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Stocks &amp; Finance to Manage\PT. BES - Cakung Park\"/>
    </mc:Choice>
  </mc:AlternateContent>
  <xr:revisionPtr revIDLastSave="0" documentId="13_ncr:1_{96EC7065-D598-424D-B682-33F31A5E9912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lokasi" sheetId="2" r:id="rId1"/>
    <sheet name="Cash Flow Project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</externalReferences>
  <definedNames>
    <definedName name="\0">[1]Equity!#REF!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#N/A</definedName>
    <definedName name="\b">#N/A</definedName>
    <definedName name="\c">#N/A</definedName>
    <definedName name="\d">#N/A</definedName>
    <definedName name="\e">#N/A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MSN">#N/A</definedName>
    <definedName name="\n">#N/A</definedName>
    <definedName name="\O">#REF!</definedName>
    <definedName name="\p">#N/A</definedName>
    <definedName name="\q">#N/A</definedName>
    <definedName name="\r">#N/A</definedName>
    <definedName name="\s">#N/A</definedName>
    <definedName name="\t">#N/A</definedName>
    <definedName name="\u">#N/A</definedName>
    <definedName name="\v">#N/A</definedName>
    <definedName name="\w">#N/A</definedName>
    <definedName name="\x">#N/A</definedName>
    <definedName name="\y">#N/A</definedName>
    <definedName name="\z">#N/A</definedName>
    <definedName name="_________________________DAT2">#REF!</definedName>
    <definedName name="_________________________DAT8">#REF!</definedName>
    <definedName name="________________________DAT1">#REF!</definedName>
    <definedName name="________________________DAT10">#REF!</definedName>
    <definedName name="________________________DAT11">#REF!</definedName>
    <definedName name="________________________DAT12">#REF!</definedName>
    <definedName name="________________________DAT13">#REF!</definedName>
    <definedName name="________________________DAT2">#REF!</definedName>
    <definedName name="________________________DAT3">#REF!</definedName>
    <definedName name="________________________DAT4">#REF!</definedName>
    <definedName name="________________________DAT5">#REF!</definedName>
    <definedName name="________________________DAT6">#REF!</definedName>
    <definedName name="________________________DAT7">#REF!</definedName>
    <definedName name="________________________DAT8">#REF!</definedName>
    <definedName name="________________________DAT9">#REF!</definedName>
    <definedName name="_______________________DAT1">#REF!</definedName>
    <definedName name="_______________________DAT10">#REF!</definedName>
    <definedName name="_______________________DAT11">#REF!</definedName>
    <definedName name="_______________________DAT12">#REF!</definedName>
    <definedName name="_______________________DAT13">#REF!</definedName>
    <definedName name="_______________________DAT3">#REF!</definedName>
    <definedName name="_______________________DAT4">#REF!</definedName>
    <definedName name="_______________________DAT5">#REF!</definedName>
    <definedName name="_______________________DAT6">#REF!</definedName>
    <definedName name="_______________________DAT7">#REF!</definedName>
    <definedName name="_______________________DAT9">#REF!</definedName>
    <definedName name="___________________AST2">#REF!</definedName>
    <definedName name="___________________CFL2">#REF!</definedName>
    <definedName name="___________________DAT10">#REF!</definedName>
    <definedName name="___________________DAT11">#REF!</definedName>
    <definedName name="___________________DAT12">#REF!</definedName>
    <definedName name="___________________DAT13">#REF!</definedName>
    <definedName name="___________________DAT2">#REF!</definedName>
    <definedName name="___________________DAT3">#REF!</definedName>
    <definedName name="___________________DAT4">#REF!</definedName>
    <definedName name="___________________DAT5">#REF!</definedName>
    <definedName name="___________________DAT6">#REF!</definedName>
    <definedName name="___________________DAT7">#REF!</definedName>
    <definedName name="___________________DAT8">#REF!</definedName>
    <definedName name="___________________DAT9">#REF!</definedName>
    <definedName name="___________________FAC2">#REF!</definedName>
    <definedName name="___________________HDG2">#REF!</definedName>
    <definedName name="___________________LIA2">#REF!</definedName>
    <definedName name="___________________tax1">#REF!</definedName>
    <definedName name="__________________AST2">#REF!</definedName>
    <definedName name="__________________CFL2">#REF!</definedName>
    <definedName name="__________________DAT1">#REF!</definedName>
    <definedName name="__________________DAT10">#REF!</definedName>
    <definedName name="__________________DAT11">#REF!</definedName>
    <definedName name="__________________DAT12">#REF!</definedName>
    <definedName name="__________________DAT13">#REF!</definedName>
    <definedName name="__________________DAT2">#REF!</definedName>
    <definedName name="__________________DAT3">#REF!</definedName>
    <definedName name="__________________DAT4">#REF!</definedName>
    <definedName name="__________________DAT5">#REF!</definedName>
    <definedName name="__________________DAT6">#REF!</definedName>
    <definedName name="__________________DAT7">#REF!</definedName>
    <definedName name="__________________DAT8">#REF!</definedName>
    <definedName name="__________________DAT9">#REF!</definedName>
    <definedName name="__________________FAC2">#REF!</definedName>
    <definedName name="__________________HDG2">#REF!</definedName>
    <definedName name="__________________LIA2">#REF!</definedName>
    <definedName name="__________________tax1">#REF!</definedName>
    <definedName name="_________________DAT1">#REF!</definedName>
    <definedName name="_________________DAT10">#REF!</definedName>
    <definedName name="_________________DAT11">#REF!</definedName>
    <definedName name="_________________DAT12">#REF!</definedName>
    <definedName name="_________________DAT13">#REF!</definedName>
    <definedName name="_________________DAT2">#REF!</definedName>
    <definedName name="_________________DAT3">#REF!</definedName>
    <definedName name="_________________DAT4">#REF!</definedName>
    <definedName name="_________________DAT5">#REF!</definedName>
    <definedName name="_________________DAT6">#REF!</definedName>
    <definedName name="_________________DAT7">#REF!</definedName>
    <definedName name="_________________DAT8">#REF!</definedName>
    <definedName name="_________________DAT9">#REF!</definedName>
    <definedName name="________________DAT1">#REF!</definedName>
    <definedName name="________________DAT10">#REF!</definedName>
    <definedName name="________________DAT11">#REF!</definedName>
    <definedName name="________________DAT12">#REF!</definedName>
    <definedName name="________________DAT13">#REF!</definedName>
    <definedName name="________________DAT2">#REF!</definedName>
    <definedName name="________________DAT3">#REF!</definedName>
    <definedName name="________________DAT4">#REF!</definedName>
    <definedName name="________________DAT5">#REF!</definedName>
    <definedName name="________________DAT6">#REF!</definedName>
    <definedName name="________________DAT7">#REF!</definedName>
    <definedName name="________________DAT8">#REF!</definedName>
    <definedName name="________________DAT9">#REF!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AST2">#REF!</definedName>
    <definedName name="______________CFL2">#REF!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FAC2">#REF!</definedName>
    <definedName name="______________HDG2">#REF!</definedName>
    <definedName name="______________LIA2">#REF!</definedName>
    <definedName name="______________tax1">#REF!</definedName>
    <definedName name="_____________AST2">#REF!</definedName>
    <definedName name="_____________CFL2">#REF!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FAC2">#REF!</definedName>
    <definedName name="_____________HDG2">#REF!</definedName>
    <definedName name="_____________LIA2">#REF!</definedName>
    <definedName name="_____________tax1">#REF!</definedName>
    <definedName name="____________AST2">#REF!</definedName>
    <definedName name="____________CFL2">#REF!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FAC2">#REF!</definedName>
    <definedName name="____________HDG2">#REF!</definedName>
    <definedName name="____________LIA2">#REF!</definedName>
    <definedName name="____________tax1">#REF!</definedName>
    <definedName name="___________AST2">#REF!</definedName>
    <definedName name="___________CFL2">#REF!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FAC2">#REF!</definedName>
    <definedName name="___________HDG2">#REF!</definedName>
    <definedName name="___________LIA2">#REF!</definedName>
    <definedName name="___________tax1">#REF!</definedName>
    <definedName name="__________AST2">#REF!</definedName>
    <definedName name="__________CFL2">#REF!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FAC2">#REF!</definedName>
    <definedName name="__________HDG2">#REF!</definedName>
    <definedName name="__________LIA2">#REF!</definedName>
    <definedName name="__________RMS1">'[2]RMS - STR'!$B$10:$K$39</definedName>
    <definedName name="__________tax1">#REF!</definedName>
    <definedName name="_________AST2">#REF!</definedName>
    <definedName name="_________CFL2">#REF!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FAC2">#REF!</definedName>
    <definedName name="_________HDG2">#REF!</definedName>
    <definedName name="_________LIA2">#REF!</definedName>
    <definedName name="_________RMS1">'[2]RMS - STR'!$B$10:$K$39</definedName>
    <definedName name="_________sen03">[3]TK1!$A$14:$C$49</definedName>
    <definedName name="_________tax1">#REF!</definedName>
    <definedName name="________AST2">#REF!</definedName>
    <definedName name="________CFL2">#REF!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FAC2">#REF!</definedName>
    <definedName name="________HDG2">#REF!</definedName>
    <definedName name="________LIA2">#REF!</definedName>
    <definedName name="________RMS1">'[2]RMS - STR'!$B$10:$K$39</definedName>
    <definedName name="________sen03">[4]TK1!$A$14:$C$49</definedName>
    <definedName name="________tax1">#REF!</definedName>
    <definedName name="_______AST2">#REF!</definedName>
    <definedName name="_______CFL2">#REF!</definedName>
    <definedName name="_______DAT1">#REF!</definedName>
    <definedName name="_______DAT10">#REF!</definedName>
    <definedName name="_______DAT10_1">#REF!</definedName>
    <definedName name="_______DAT11">#REF!</definedName>
    <definedName name="_______DAT11_1">#REF!</definedName>
    <definedName name="_______DAT12">#REF!</definedName>
    <definedName name="_______DAT12_1">#REF!</definedName>
    <definedName name="_______DAT13">#REF!</definedName>
    <definedName name="_______DAT13_1">#REF!</definedName>
    <definedName name="_______DAT14">[5]chemcal!#REF!</definedName>
    <definedName name="_______DAT15">[5]chemcal!#REF!</definedName>
    <definedName name="_______DAT2">#REF!</definedName>
    <definedName name="_______DAT2_1">#REF!</definedName>
    <definedName name="_______DAT3">#REF!</definedName>
    <definedName name="_______DAT3_1">#REF!</definedName>
    <definedName name="_______DAT4">#REF!</definedName>
    <definedName name="_______DAT4_1">#REF!</definedName>
    <definedName name="_______DAT5">#REF!</definedName>
    <definedName name="_______DAT5_1">#REF!</definedName>
    <definedName name="_______DAT6">#REF!</definedName>
    <definedName name="_______DAT6_1">#REF!</definedName>
    <definedName name="_______DAT7">#REF!</definedName>
    <definedName name="_______DAT7_1">#REF!</definedName>
    <definedName name="_______DAT8">#REF!</definedName>
    <definedName name="_______DAT8_1">#REF!</definedName>
    <definedName name="_______DAT9">#REF!</definedName>
    <definedName name="_______DAT9_1">#REF!</definedName>
    <definedName name="_______FAC2">#REF!</definedName>
    <definedName name="_______HDG2">#REF!</definedName>
    <definedName name="_______LIA2">#REF!</definedName>
    <definedName name="_______RMS1">'[2]RMS - STR'!$B$10:$K$39</definedName>
    <definedName name="_______sen03">[4]TK1!$A$14:$C$49</definedName>
    <definedName name="_______tax1">#REF!</definedName>
    <definedName name="______aje2">#REF!</definedName>
    <definedName name="______AST2">#REF!</definedName>
    <definedName name="______CFL2">#REF!</definedName>
    <definedName name="______DAT1">#REF!</definedName>
    <definedName name="______DAT1_1">#REF!</definedName>
    <definedName name="______DAT10">#REF!</definedName>
    <definedName name="______DAT10_1">#REF!</definedName>
    <definedName name="______DAT11">#REF!</definedName>
    <definedName name="______DAT11_1">#REF!</definedName>
    <definedName name="______DAT12">#REF!</definedName>
    <definedName name="______DAT12_1">#REF!</definedName>
    <definedName name="______DAT13">#REF!</definedName>
    <definedName name="______DAT13_1">#REF!</definedName>
    <definedName name="______DAT2">#REF!</definedName>
    <definedName name="______DAT2_1">#REF!</definedName>
    <definedName name="______DAT23">#REF!</definedName>
    <definedName name="______DAT3">#REF!</definedName>
    <definedName name="______DAT3_1">#REF!</definedName>
    <definedName name="______DAT4">#REF!</definedName>
    <definedName name="______DAT4_1">#REF!</definedName>
    <definedName name="______DAT5">#REF!</definedName>
    <definedName name="______DAT5_1">#REF!</definedName>
    <definedName name="______DAT6">#REF!</definedName>
    <definedName name="______DAT6_1">#REF!</definedName>
    <definedName name="______DAT7">#REF!</definedName>
    <definedName name="______DAT7_1">#REF!</definedName>
    <definedName name="______DAT8">#REF!</definedName>
    <definedName name="______DAT8_1">#REF!</definedName>
    <definedName name="______DAT9">#REF!</definedName>
    <definedName name="______DAT9_1">#REF!</definedName>
    <definedName name="______FAC2">#REF!</definedName>
    <definedName name="______HDG2">#REF!</definedName>
    <definedName name="______LIA2">#REF!</definedName>
    <definedName name="______lia21">#REF!</definedName>
    <definedName name="______RMS1">'[2]RMS - STR'!$B$10:$K$39</definedName>
    <definedName name="______sen03">[4]TK1!$A$14:$C$49</definedName>
    <definedName name="______tax1">#REF!</definedName>
    <definedName name="_____aje2">#REF!</definedName>
    <definedName name="_____AST2">#REF!</definedName>
    <definedName name="_____CFL2">#REF!</definedName>
    <definedName name="_____DAT1">#REF!</definedName>
    <definedName name="_____DAT1_1">#REF!</definedName>
    <definedName name="_____DAT10">#REF!</definedName>
    <definedName name="_____DAT11">#REF!</definedName>
    <definedName name="_____DAT12">#REF!</definedName>
    <definedName name="_____DAT13">[6]P.Afls!#REF!</definedName>
    <definedName name="_____DAT14">[5]chemcal!#REF!</definedName>
    <definedName name="_____DAT15">[5]chemcal!#REF!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3">[7]BLS!#REF!</definedName>
    <definedName name="_____DAT4">#REF!</definedName>
    <definedName name="_____DAT5">[7]BLS!#REF!</definedName>
    <definedName name="_____DAT6">#REF!</definedName>
    <definedName name="_____DAT7">[7]BLS!#REF!</definedName>
    <definedName name="_____DAT8">#REF!</definedName>
    <definedName name="_____DAT9">#REF!</definedName>
    <definedName name="_____FAC2">#REF!</definedName>
    <definedName name="_____HDG2">#REF!</definedName>
    <definedName name="_____LIA2">#REF!</definedName>
    <definedName name="_____lia21">#REF!</definedName>
    <definedName name="_____RMS1">'[2]RMS - STR'!$B$10:$K$39</definedName>
    <definedName name="_____sen03">[4]TK1!$A$14:$C$49</definedName>
    <definedName name="_____SYN1" localSheetId="1">[8]IS!#REF!</definedName>
    <definedName name="_____SYN1">[8]IS!#REF!</definedName>
    <definedName name="_____SYN2" localSheetId="1">[8]IS!#REF!</definedName>
    <definedName name="_____SYN2">[8]IS!#REF!</definedName>
    <definedName name="_____tax1">#REF!</definedName>
    <definedName name="____A65600">'[9]Piutang Normal Psrt'!#REF!</definedName>
    <definedName name="____AST2">#REF!</definedName>
    <definedName name="____CFL2">#REF!</definedName>
    <definedName name="____daf1">"$#REF!.$J$193"</definedName>
    <definedName name="____daf2">"$#REF!.$K$605"</definedName>
    <definedName name="____daf31">"$#REF!.$K$457"</definedName>
    <definedName name="____daf32">"$#REF!.$K$449"</definedName>
    <definedName name="____daf33">"$#REF!.$K$445"</definedName>
    <definedName name="____DAT1">[7]BLS!#REF!</definedName>
    <definedName name="____DAT10">#REF!</definedName>
    <definedName name="____DAT10_1">#REF!</definedName>
    <definedName name="____DAT11">#REF!</definedName>
    <definedName name="____DAT11_1">#REF!</definedName>
    <definedName name="____DAT12">#REF!</definedName>
    <definedName name="____DAT12_1">#REF!</definedName>
    <definedName name="____DAT13">#REF!</definedName>
    <definedName name="____DAT13_1">#REF!</definedName>
    <definedName name="____DAT14">#REF!</definedName>
    <definedName name="____DAT15">#REF!</definedName>
    <definedName name="____DAT2">#REF!</definedName>
    <definedName name="____DAT2_1">#REF!</definedName>
    <definedName name="____DAT3">#REF!</definedName>
    <definedName name="____DAT3_1">#REF!</definedName>
    <definedName name="____DAT4">#REF!</definedName>
    <definedName name="____DAT4_1">#REF!</definedName>
    <definedName name="____DAT5">#REF!</definedName>
    <definedName name="____DAT5_1">#REF!</definedName>
    <definedName name="____DAT6">#REF!</definedName>
    <definedName name="____DAT6_1">#REF!</definedName>
    <definedName name="____DAT7">#REF!</definedName>
    <definedName name="____DAT7_1">#REF!</definedName>
    <definedName name="____DAT8">#REF!</definedName>
    <definedName name="____DAT8_1">#REF!</definedName>
    <definedName name="____DAT9">#REF!</definedName>
    <definedName name="____DAT9_1">#REF!</definedName>
    <definedName name="____Des1">[10]CF!$AE$1:$AE$21</definedName>
    <definedName name="____FAC2">#REF!</definedName>
    <definedName name="____HDG2">#REF!</definedName>
    <definedName name="____LIA2">#REF!</definedName>
    <definedName name="____RMS1">'[2]RMS - STR'!$B$10:$K$39</definedName>
    <definedName name="____sen03">[4]TK1!$A$14:$C$49</definedName>
    <definedName name="____SO01">#REF!</definedName>
    <definedName name="____tax1">#REF!</definedName>
    <definedName name="___abs100">"$#REF!.$V$124"</definedName>
    <definedName name="___ahu100">"$#REF!.$#REF!$#REF!"</definedName>
    <definedName name="___ahu150">"$#REF!.$#REF!$#REF!"</definedName>
    <definedName name="___ako100">"$#REF!.$V$98"</definedName>
    <definedName name="___ako150">"$#REF!.$V$97"</definedName>
    <definedName name="___ako50">"$#REF!.$V$100"</definedName>
    <definedName name="___ako80">"$#REF!.$V$99"</definedName>
    <definedName name="___aku100">"$#REF!.$V$146"</definedName>
    <definedName name="___aku150">"$#REF!.$V$145"</definedName>
    <definedName name="___AST2">#REF!</definedName>
    <definedName name="___bcv100">"$#REF!.$M$419"</definedName>
    <definedName name="___bcv125">"$#REF!.$M$277"</definedName>
    <definedName name="___bcv150">"$#REF!.$M$416"</definedName>
    <definedName name="___bts1">[11]Atur!$C$5</definedName>
    <definedName name="___bts2">[11]Atur!$C$6</definedName>
    <definedName name="___bts3">[11]Atur!$C$7</definedName>
    <definedName name="___bts4">[11]Atur!$C$8</definedName>
    <definedName name="___bts5">[11]Atur!$C$9</definedName>
    <definedName name="___cas80">"$#REF!.$V$111"</definedName>
    <definedName name="___CFL2">#REF!</definedName>
    <definedName name="___cvd100">"$#REF!.$M$239"</definedName>
    <definedName name="___cvd15">"$#REF!.$M$219"</definedName>
    <definedName name="___cvd150">"$#REF!.$M$217"</definedName>
    <definedName name="___cvd50">"$#REF!.$M$240"</definedName>
    <definedName name="___cvd65">"$#REF!.$M$218"</definedName>
    <definedName name="___daf1">"$#REF!.$J$193"</definedName>
    <definedName name="___daf2">"$#REF!.$K$605"</definedName>
    <definedName name="___daf31">"$#REF!.$K$457"</definedName>
    <definedName name="___daf32">"$#REF!.$K$449"</definedName>
    <definedName name="___daf33">"$#REF!.$K$445"</definedName>
    <definedName name="___DAT1">#REF!</definedName>
    <definedName name="___DAT1_1">#REF!</definedName>
    <definedName name="___DAT10">#REF!</definedName>
    <definedName name="___DAT10_1">#REF!</definedName>
    <definedName name="___DAT11">#REF!</definedName>
    <definedName name="___DAT11_1">#REF!</definedName>
    <definedName name="___DAT12">#REF!</definedName>
    <definedName name="___DAT12_1">#REF!</definedName>
    <definedName name="___DAT13">#REF!</definedName>
    <definedName name="___DAT13_1">#REF!</definedName>
    <definedName name="___DAT14">[12]chemcal!#REF!</definedName>
    <definedName name="___DAT15">[12]chemcal!#REF!</definedName>
    <definedName name="___DAT16">[13]P.Afl0608!$P$2:$P$30</definedName>
    <definedName name="___DAT17">[13]P.Afl0608!$Q$2:$Q$30</definedName>
    <definedName name="___DAT2">#REF!</definedName>
    <definedName name="___DAT2_1">#REF!</definedName>
    <definedName name="___DAT23">#REF!</definedName>
    <definedName name="___DAT3">#REF!</definedName>
    <definedName name="___DAT3_1">#REF!</definedName>
    <definedName name="___DAT4">#REF!</definedName>
    <definedName name="___DAT4_1">#REF!</definedName>
    <definedName name="___DAT5">#REF!</definedName>
    <definedName name="___DAT5_1">#REF!</definedName>
    <definedName name="___DAT6">#REF!</definedName>
    <definedName name="___DAT6_1">#REF!</definedName>
    <definedName name="___DAT7">#REF!</definedName>
    <definedName name="___DAT7_1">#REF!</definedName>
    <definedName name="___DAT8">#REF!</definedName>
    <definedName name="___DAT8_1">#REF!</definedName>
    <definedName name="___DAT9">#REF!</definedName>
    <definedName name="___DAT9_1">#REF!</definedName>
    <definedName name="___dia6">"$#REF!.$V$186"</definedName>
    <definedName name="___eli2" hidden="1">'[14]BBM-03'!$B$767:$B$769</definedName>
    <definedName name="___FAC2">#REF!</definedName>
    <definedName name="___fjd100">"$#REF!.$M$245"</definedName>
    <definedName name="___fjd150">"$#REF!.$M$223"</definedName>
    <definedName name="___fjd50">"$#REF!.$M$246"</definedName>
    <definedName name="___fjd65">"$#REF!.$M$224"</definedName>
    <definedName name="___fmd150">"$#REF!.$M$227"</definedName>
    <definedName name="___grc1">"$#REF!.$#REF!$#REF!"</definedName>
    <definedName name="___gti50">"$#REF!.$K$101"</definedName>
    <definedName name="___gti60">"$#REF!.$L$101"</definedName>
    <definedName name="___gvd100">"$#REF!.$M$235"</definedName>
    <definedName name="___gvd15">"$#REF!.$M$215"</definedName>
    <definedName name="___gvd150">"$#REF!.$M$213"</definedName>
    <definedName name="___gvd25">"$#REF!.$M$410"</definedName>
    <definedName name="___gvd50">"$#REF!.$M$236"</definedName>
    <definedName name="___gvd65">"$#REF!.$M$214"</definedName>
    <definedName name="___HDG2">#REF!</definedName>
    <definedName name="___hdw1">"$#REF!.$K$43"</definedName>
    <definedName name="___LIA2">#REF!</definedName>
    <definedName name="___pab100">"$#REF!.$V$81"</definedName>
    <definedName name="___pab125">"$#REF!.$M$172"</definedName>
    <definedName name="___pab15">"$#REF!.$V$93"</definedName>
    <definedName name="___pab150">"$#REF!.$V$80"</definedName>
    <definedName name="___pab2">"$#REF!.$V$82"</definedName>
    <definedName name="___pab20">"$#REF!.$V$92"</definedName>
    <definedName name="___pab25">"$#REF!.$V$91"</definedName>
    <definedName name="___pab32">"$#REF!.$V$90"</definedName>
    <definedName name="___pab4">"$#REF!.$V$81"</definedName>
    <definedName name="___pab40">"$#REF!.$V$89"</definedName>
    <definedName name="___pab50">"$#REF!.$V$82"</definedName>
    <definedName name="___pab6">"$#REF!.$V$80"</definedName>
    <definedName name="___pab65">"$#REF!.$M$175"</definedName>
    <definedName name="___pab80">"$#REF!.$V$155"</definedName>
    <definedName name="___pah150">"$#REF!.$#REF!$#REF!"</definedName>
    <definedName name="___pak100">"$#REF!.$V$98"</definedName>
    <definedName name="___pak150">"$#REF!.$V$97"</definedName>
    <definedName name="___pak50">"$#REF!.$V$100"</definedName>
    <definedName name="___pak80">"$#REF!.$V$99"</definedName>
    <definedName name="___pbs100">"$#REF!.$M$142"</definedName>
    <definedName name="___pbs15">"$#REF!.$M$119"</definedName>
    <definedName name="___pbs150">"$#REF!.$M$117"</definedName>
    <definedName name="___pbs40">"$#REF!.$M$162"</definedName>
    <definedName name="___pbs50">"$#REF!.$M$143"</definedName>
    <definedName name="___pbs65">"$#REF!.$M$118"</definedName>
    <definedName name="___pbs80">"$#REF!.$M$160"</definedName>
    <definedName name="___pc50">"$#REF!.$V$248"</definedName>
    <definedName name="___pc80">"$#REF!.$V$111"</definedName>
    <definedName name="___pcf80">"$#REF!.$V$113"</definedName>
    <definedName name="___ph100">"$#REF!.$#REF!$#REF!"</definedName>
    <definedName name="___ph150">"$#REF!.$#REF!$#REF!"</definedName>
    <definedName name="___phf100">"$#REF!.$#REF!$#REF!"</definedName>
    <definedName name="___phf150">"$#REF!.$#REF!$#REF!"</definedName>
    <definedName name="___pv100">"$#REF!.$#REF!$#REF!"</definedName>
    <definedName name="___pv40">"$#REF!.$V$107"</definedName>
    <definedName name="___pv50">"$#REF!.$#REF!$#REF!"</definedName>
    <definedName name="___pv80">"$#REF!.$#REF!$#REF!"</definedName>
    <definedName name="___pvf100">"$#REF!.$#REF!$#REF!"</definedName>
    <definedName name="___pvf80">"$#REF!.$#REF!$#REF!"</definedName>
    <definedName name="___rkl1000">"$#REF!.$#REF!$#REF!"</definedName>
    <definedName name="___rkl1200">"$#REF!.$J$461"</definedName>
    <definedName name="___rkl200">"$#REF!.$#REF!$#REF!"</definedName>
    <definedName name="___rkl300">"$#REF!.$#REF!$#REF!"</definedName>
    <definedName name="___rkl400">"$#REF!.$#REF!$#REF!"</definedName>
    <definedName name="___rkl500">"$#REF!.$#REF!$#REF!"</definedName>
    <definedName name="___rkl600">"$#REF!.$#REF!$#REF!"</definedName>
    <definedName name="___rkl700">"$#REF!.$#REF!$#REF!"</definedName>
    <definedName name="___rkl800">"$#REF!.$#REF!$#REF!"</definedName>
    <definedName name="___RMS1">'[2]RMS - STR'!$B$10:$K$39</definedName>
    <definedName name="___sen03">[4]TK1!$A$14:$C$49</definedName>
    <definedName name="___sfv150">"$#REF!.$M$220"</definedName>
    <definedName name="___std100">"$#REF!.$M$243"</definedName>
    <definedName name="___std150">"$#REF!.$M$221"</definedName>
    <definedName name="___std50">"$#REF!.$M$244"</definedName>
    <definedName name="___std65">"$#REF!.$M$222"</definedName>
    <definedName name="___tax1">#REF!</definedName>
    <definedName name="___tlc20">"$#REF!.$#REF!$#REF!"</definedName>
    <definedName name="___tsv25">"$#REF!.$M$281"</definedName>
    <definedName name="___umr1">[11]Atur!$IV$5</definedName>
    <definedName name="___umr2">[11]Atur!$IV$6</definedName>
    <definedName name="___umr3">[11]Atur!$IV$7</definedName>
    <definedName name="___umr4">[11]Atur!$IV$8</definedName>
    <definedName name="___umr5">[11]Atur!$IV$9</definedName>
    <definedName name="___vnt100">"$#REF!.$#REF!$#REF!"</definedName>
    <definedName name="___vnt40">"$#REF!.$V$107"</definedName>
    <definedName name="___vnt50">"$#REF!.$#REF!$#REF!"</definedName>
    <definedName name="___vnt80">"$#REF!.$#REF!$#REF!"</definedName>
    <definedName name="__123Graph_A" hidden="1">[15]A!$C$312:$N$312</definedName>
    <definedName name="__123Graph_AEXPCOMPO.PIC" localSheetId="1" hidden="1">[16]A!$B$6:$B$18</definedName>
    <definedName name="__123Graph_AEXPCOMPO.PIC" hidden="1">[17]A!$B$6:$B$18</definedName>
    <definedName name="__123Graph_AINCCOMPO.PIC" localSheetId="1" hidden="1">[16]A!$B$6:$B$18</definedName>
    <definedName name="__123Graph_AINCCOMPO.PIC" hidden="1">[17]A!$B$6:$B$18</definedName>
    <definedName name="__123Graph_B" hidden="1">[15]A!$C$315:$N$315</definedName>
    <definedName name="__123Graph_BEXPCOMPO.PIC" localSheetId="1" hidden="1">[16]A!$C$6:$C$18</definedName>
    <definedName name="__123Graph_BEXPCOMPO.PIC" hidden="1">[17]A!$C$6:$C$18</definedName>
    <definedName name="__123Graph_BINCCOMPO.PIC" localSheetId="1" hidden="1">[16]A!$C$6:$C$18</definedName>
    <definedName name="__123Graph_BINCCOMPO.PIC" hidden="1">[17]A!$C$6:$C$18</definedName>
    <definedName name="__123Graph_C" hidden="1">[15]A!$C$318:$N$318</definedName>
    <definedName name="__123Graph_CEXPCOMPO.PIC" localSheetId="1" hidden="1">[16]A!$D$6:$D$18</definedName>
    <definedName name="__123Graph_CEXPCOMPO.PIC" hidden="1">[17]A!$D$6:$D$18</definedName>
    <definedName name="__123Graph_CINCCOMPO.PIC" localSheetId="1" hidden="1">[16]A!$D$6:$D$18</definedName>
    <definedName name="__123Graph_CINCCOMPO.PIC" hidden="1">[17]A!$D$6:$D$18</definedName>
    <definedName name="__123Graph_D" hidden="1">[15]A!$C$311:$N$311</definedName>
    <definedName name="__123Graph_DEXPCOMPO.PIC" localSheetId="1" hidden="1">[16]A!$E$6:$E$18</definedName>
    <definedName name="__123Graph_DEXPCOMPO.PIC" hidden="1">[17]A!$E$6:$E$18</definedName>
    <definedName name="__123Graph_DINCCOMPO.PIC" localSheetId="1" hidden="1">[16]A!$E$6:$E$18</definedName>
    <definedName name="__123Graph_DINCCOMPO.PIC" hidden="1">[17]A!$E$6:$E$18</definedName>
    <definedName name="__123Graph_E" hidden="1">[15]A!$C$314:$N$314</definedName>
    <definedName name="__123Graph_EEXPCOMPO.PIC" localSheetId="1" hidden="1">[16]A!$F$6:$F$18</definedName>
    <definedName name="__123Graph_EEXPCOMPO.PIC" hidden="1">[17]A!$F$6:$F$18</definedName>
    <definedName name="__123Graph_EINCCOMPO.PIC" localSheetId="1" hidden="1">[16]A!$F$6:$F$18</definedName>
    <definedName name="__123Graph_EINCCOMPO.PIC" hidden="1">[17]A!$F$6:$F$18</definedName>
    <definedName name="__123Graph_F" hidden="1">[15]A!$C$317:$N$317</definedName>
    <definedName name="__123Graph_FEXPCOMPO.PIC" localSheetId="1" hidden="1">[16]A!$G$6:$G$18</definedName>
    <definedName name="__123Graph_FEXPCOMPO.PIC" hidden="1">[17]A!$G$6:$G$18</definedName>
    <definedName name="__123Graph_FINCCOMPO.PIC" localSheetId="1" hidden="1">[16]A!$G$6:$G$18</definedName>
    <definedName name="__123Graph_FINCCOMPO.PIC" hidden="1">[17]A!$G$6:$G$18</definedName>
    <definedName name="__123Graph_X" hidden="1">[15]A!$C$310:$N$310</definedName>
    <definedName name="__123Graph_XEXPCOMPO.PIC" localSheetId="1" hidden="1">[16]A!$A$6:$A$19</definedName>
    <definedName name="__123Graph_XEXPCOMPO.PIC" hidden="1">[17]A!$A$6:$A$19</definedName>
    <definedName name="__123Graph_XINCCOMPO.PIC" localSheetId="1" hidden="1">[16]A!$A$6:$A$19</definedName>
    <definedName name="__123Graph_XINCCOMPO.PIC" hidden="1">[17]A!$A$6:$A$19</definedName>
    <definedName name="__A65600">'[9]Piutang Normal Psrt'!#REF!</definedName>
    <definedName name="__AAD3">#N/A</definedName>
    <definedName name="__ADD1">#N/A</definedName>
    <definedName name="__ADD2">#N/A</definedName>
    <definedName name="__ADD3">#N/A</definedName>
    <definedName name="__aje2">#REF!</definedName>
    <definedName name="__ars1" localSheetId="1" hidden="1">{#N/A,#N/A,FALSE,"REK";#N/A,#N/A,FALSE,"Bq-ARS"}</definedName>
    <definedName name="__ars1" hidden="1">{#N/A,#N/A,FALSE,"REK";#N/A,#N/A,FALSE,"Bq-ARS"}</definedName>
    <definedName name="__AST2">#REF!</definedName>
    <definedName name="__AST2_1">#REF!</definedName>
    <definedName name="__bpp1">'[18]Rekap Per Cab'!#REF!</definedName>
    <definedName name="__bts1">[19]Atur!$C$5</definedName>
    <definedName name="__bts2">[19]Atur!$C$6</definedName>
    <definedName name="__bts3">[19]Atur!$C$7</definedName>
    <definedName name="__bts4">[19]Atur!$C$8</definedName>
    <definedName name="__bts5">[19]Atur!$C$9</definedName>
    <definedName name="__bwi1">'[18]Rekap Per Cab'!#REF!</definedName>
    <definedName name="__CFL2">#REF!</definedName>
    <definedName name="__CFL2_1">#REF!</definedName>
    <definedName name="__cwd1">'[18]Rekap Per Cab'!#REF!</definedName>
    <definedName name="__daf1">"$#REF!.$J$193"</definedName>
    <definedName name="__daf2">"$#REF!.$K$605"</definedName>
    <definedName name="__daf31">"$#REF!.$K$457"</definedName>
    <definedName name="__daf32">"$#REF!.$K$449"</definedName>
    <definedName name="__daf33">"$#REF!.$K$445"</definedName>
    <definedName name="__DAT1">#REF!</definedName>
    <definedName name="__DAT1_1">#REF!</definedName>
    <definedName name="__DAT10">#REF!</definedName>
    <definedName name="__DAT10_1">#REF!</definedName>
    <definedName name="__DAT11">#REF!</definedName>
    <definedName name="__DAT11_1">#REF!</definedName>
    <definedName name="__DAT12">#REF!</definedName>
    <definedName name="__DAT12_1">#REF!</definedName>
    <definedName name="__DAT13">#REF!</definedName>
    <definedName name="__DAT13_1">#REF!</definedName>
    <definedName name="__DAT14">[20]chemcal!#REF!</definedName>
    <definedName name="__DAT15">[20]chemcal!#REF!</definedName>
    <definedName name="__DAT16">[21]P.Afl0608!$P$2:$P$30</definedName>
    <definedName name="__DAT17">[21]P.Afl0608!$Q$2:$Q$30</definedName>
    <definedName name="__DAT18">#REF!</definedName>
    <definedName name="__DAT19">#REF!</definedName>
    <definedName name="__DAT2">#REF!</definedName>
    <definedName name="__DAT2_1">#REF!</definedName>
    <definedName name="__DAT20">#REF!</definedName>
    <definedName name="__DAT21">#REF!</definedName>
    <definedName name="__DAT22">#REF!</definedName>
    <definedName name="__DAT23">#REF!</definedName>
    <definedName name="__DAT3">#REF!</definedName>
    <definedName name="__DAT3_1">#REF!</definedName>
    <definedName name="__DAT4">#REF!</definedName>
    <definedName name="__DAT4_1">#REF!</definedName>
    <definedName name="__DAT5">#REF!</definedName>
    <definedName name="__DAT5_1">#REF!</definedName>
    <definedName name="__DAT6">#REF!</definedName>
    <definedName name="__DAT6_1">#REF!</definedName>
    <definedName name="__DAT7">#REF!</definedName>
    <definedName name="__DAT7_1">#REF!</definedName>
    <definedName name="__DAT8">#REF!</definedName>
    <definedName name="__DAT8_1">#REF!</definedName>
    <definedName name="__DAT9">#REF!</definedName>
    <definedName name="__DAT9_1">#REF!</definedName>
    <definedName name="__eli2" hidden="1">'[14]BBM-03'!$B$767:$B$769</definedName>
    <definedName name="__FAC2">#REF!</definedName>
    <definedName name="__FAC2_1">#REF!</definedName>
    <definedName name="__FDS_HYPERLINK_TOGGLE_STATE__" hidden="1">"ON"</definedName>
    <definedName name="__FRT30109">'[22]REKAP OMZET KAPAL'!$M$34</definedName>
    <definedName name="__FRT30110">'[22]REKAP OMZET KAPAL'!$P$34</definedName>
    <definedName name="__FRT30209">'[22]REKAP OMZET KAPAL'!$M$35</definedName>
    <definedName name="__FRT30210">'[22]REKAP OMZET KAPAL'!$P$35</definedName>
    <definedName name="__FRT30309">'[22]REKAP OMZET KAPAL'!$M$36</definedName>
    <definedName name="__FRT30310">'[22]REKAP OMZET KAPAL'!$P$36</definedName>
    <definedName name="__FRT30509">'[22]REKAP OMZET KAPAL'!$M$37</definedName>
    <definedName name="__FRT30510">'[22]REKAP OMZET KAPAL'!$P$37</definedName>
    <definedName name="__FRT30609">'[22]REKAP OMZET KAPAL'!$M$38</definedName>
    <definedName name="__FRT30610">'[22]REKAP OMZET KAPAL'!$P$38</definedName>
    <definedName name="__FRT30709">'[22]REKAP OMZET KAPAL'!$M$39</definedName>
    <definedName name="__FRT30710">'[22]REKAP OMZET KAPAL'!$P$39</definedName>
    <definedName name="__FRT30909">'[22]REKAP OMZET KAPAL'!$M$40</definedName>
    <definedName name="__FRT30910">'[22]REKAP OMZET KAPAL'!$P$40</definedName>
    <definedName name="__FRT31009">'[22]REKAP OMZET KAPAL'!$M$41</definedName>
    <definedName name="__FRT31010">'[22]REKAP OMZET KAPAL'!$P$41</definedName>
    <definedName name="__FRT31109">'[22]REKAP OMZET KAPAL'!$M$42</definedName>
    <definedName name="__FRT31110">'[22]REKAP OMZET KAPAL'!$P$42</definedName>
    <definedName name="__FRT31209">'[22]REKAP OMZET KAPAL'!$M$43</definedName>
    <definedName name="__FRT31210">'[22]REKAP OMZET KAPAL'!$P$43</definedName>
    <definedName name="__FRT31309">'[22]REKAP OMZET KAPAL'!$M$44</definedName>
    <definedName name="__FRT31310">'[22]REKAP OMZET KAPAL'!$P$44</definedName>
    <definedName name="__FRT40109">'[22]REKAP OMZET KAPAL'!$M$45</definedName>
    <definedName name="__FRT40110">'[22]REKAP OMZET KAPAL'!$P$45</definedName>
    <definedName name="__FRT40209">'[22]REKAP OMZET KAPAL'!$M$46</definedName>
    <definedName name="__FRT40210">'[22]REKAP OMZET KAPAL'!$P$46</definedName>
    <definedName name="__FRT40309">'[22]REKAP OMZET KAPAL'!$M$47</definedName>
    <definedName name="__FRT40310">'[22]REKAP OMZET KAPAL'!$P$47</definedName>
    <definedName name="__FRT40409">'[22]REKAP OMZET KAPAL'!$M$48</definedName>
    <definedName name="__FRT40410">'[22]REKAP OMZET KAPAL'!$P$48</definedName>
    <definedName name="__FRT40509">'[22]REKAP OMZET KAPAL'!$M$49</definedName>
    <definedName name="__FRT40510">'[22]REKAP OMZET KAPAL'!$P$49</definedName>
    <definedName name="__FRT40609">'[22]REKAP OMZET KAPAL'!$M$50</definedName>
    <definedName name="__FRT40610">'[22]REKAP OMZET KAPAL'!$P$50</definedName>
    <definedName name="__gtl1">'[18]Rekap Per Cab'!#REF!</definedName>
    <definedName name="__hal11">#REF!</definedName>
    <definedName name="__hal12">#REF!</definedName>
    <definedName name="__hal13">#REF!</definedName>
    <definedName name="__hal14">#REF!</definedName>
    <definedName name="__hal15">#REF!</definedName>
    <definedName name="__hal16">#REF!</definedName>
    <definedName name="__HDG2">#REF!</definedName>
    <definedName name="__HDG2_1">#REF!</definedName>
    <definedName name="__HPP02">'[23]HPP PER BULAN'!$F$413</definedName>
    <definedName name="__jf10">#REF!</definedName>
    <definedName name="__jr1">#REF!</definedName>
    <definedName name="__jr11">#REF!</definedName>
    <definedName name="__jr12">#REF!</definedName>
    <definedName name="__jr13">#REF!</definedName>
    <definedName name="__jr14">#REF!</definedName>
    <definedName name="__jr15">#REF!</definedName>
    <definedName name="__jr16">#REF!</definedName>
    <definedName name="__jr17">#REF!</definedName>
    <definedName name="__jr18">#REF!</definedName>
    <definedName name="__jr2">#REF!</definedName>
    <definedName name="__jr3">#REF!</definedName>
    <definedName name="__jr4">#REF!</definedName>
    <definedName name="__jr5">#REF!</definedName>
    <definedName name="__jr6">#REF!</definedName>
    <definedName name="__jr7">#REF!</definedName>
    <definedName name="__jr8">#REF!</definedName>
    <definedName name="__jr9">#REF!</definedName>
    <definedName name="__LIA2">#REF!</definedName>
    <definedName name="__LIA2_1">#REF!</definedName>
    <definedName name="__lia21">#REF!</definedName>
    <definedName name="__net1">#REF!</definedName>
    <definedName name="__pl2">Srv</definedName>
    <definedName name="__RMS1">'[2]RMS - STR'!$B$10:$K$39</definedName>
    <definedName name="__SBM09">'[24]IMPUT PENERIMAAN BULK WB'!$D$46</definedName>
    <definedName name="__SBM10">'[24]IMPUT PENERIMAAN BULK WB'!$D$50</definedName>
    <definedName name="__sby1">'[18]Rekap Per Cab'!#REF!</definedName>
    <definedName name="__sen03">[4]TK1!$A$14:$C$49</definedName>
    <definedName name="__smd1">'[18]Rekap Per Cab'!#REF!</definedName>
    <definedName name="__SO01">#REF!</definedName>
    <definedName name="__ss1">'[18]Rekap Per Cab'!#REF!</definedName>
    <definedName name="__tax1">#REF!</definedName>
    <definedName name="__tax1_1">#REF!</definedName>
    <definedName name="__TST2">Ongoing</definedName>
    <definedName name="__umr1">[19]Atur!$IV$5</definedName>
    <definedName name="__umr2">[19]Atur!$IV$6</definedName>
    <definedName name="__umr3">[19]Atur!$IV$7</definedName>
    <definedName name="__umr4">[19]Atur!$IV$8</definedName>
    <definedName name="__umr5">[19]Atur!$IV$9</definedName>
    <definedName name="__xlfn.BAHTTEXT" hidden="1">#NAME?</definedName>
    <definedName name="_0">[25]Equity!#REF!</definedName>
    <definedName name="_0_1">[26]Equity!#REF!</definedName>
    <definedName name="_01B" localSheetId="1">#REF!</definedName>
    <definedName name="_01B">#REF!</definedName>
    <definedName name="_01H" localSheetId="1">#REF!</definedName>
    <definedName name="_01H">#REF!</definedName>
    <definedName name="_02" localSheetId="1">#REF!</definedName>
    <definedName name="_02">#REF!</definedName>
    <definedName name="_1">#REF!</definedName>
    <definedName name="_1__123Graph_ABDAC_AP" hidden="1">[15]A!$C$129:$P$129</definedName>
    <definedName name="_10__123Graph_ABDAC_BNI" hidden="1">[15]A!$C$251:$Q$251</definedName>
    <definedName name="_10__123Graph_ABDAC_SA" hidden="1">[15]A!$C$68:$Q$68</definedName>
    <definedName name="_10__123Graph_AEL_PB" localSheetId="1" hidden="1">[27]A!$C$309:$N$309</definedName>
    <definedName name="_10__123Graph_AEL_PB" hidden="1">[28]A!$C$309:$N$309</definedName>
    <definedName name="_100__123Graph_AOC_BNI" localSheetId="1" hidden="1">[29]A!$B$133:$M$133</definedName>
    <definedName name="_100__123Graph_AOC_BNI" hidden="1">[30]A!$B$133:$M$133</definedName>
    <definedName name="_100__123Graph_BIEG_BNI" localSheetId="1" hidden="1">[31]A!$B$137:$M$137</definedName>
    <definedName name="_100__123Graph_BIEG_BNI" hidden="1">[32]A!$B$137:$M$137</definedName>
    <definedName name="_100__123Graph_DWATER_BNI" localSheetId="1" hidden="1">[33]A!$C$242:$N$242</definedName>
    <definedName name="_100__123Graph_DWATER_BNI" hidden="1">[34]A!$C$242:$N$242</definedName>
    <definedName name="_1000__123Graph_FBDAC_W46" hidden="1">[15]A!$C$195:$N$195</definedName>
    <definedName name="_1001__123Graph_DBDAC_SA" hidden="1">[15]A!$C$67:$N$67</definedName>
    <definedName name="_1008__123Graph_FEL_AP" localSheetId="1" hidden="1">[35]A!$C$128:$N$128</definedName>
    <definedName name="_1008__123Graph_FEL_AP" hidden="1">[28]A!$C$128:$N$128</definedName>
    <definedName name="_101__123Graph_DWATER_HQ" localSheetId="1" hidden="1">[33]A!$C$6:$N$6</definedName>
    <definedName name="_101__123Graph_DWATER_HQ" hidden="1">[34]A!$C$6:$N$6</definedName>
    <definedName name="_1012__123Graph_DBDAC_W46" hidden="1">[15]A!$C$189:$N$189</definedName>
    <definedName name="_1016__123Graph_FEL_BNI" localSheetId="1" hidden="1">[35]A!$C$248:$N$248</definedName>
    <definedName name="_1016__123Graph_FEL_BNI" hidden="1">[28]A!$C$248:$N$248</definedName>
    <definedName name="_102__123Graph_AWATER_PB" localSheetId="1" hidden="1">[36]A!$C$304:$N$304</definedName>
    <definedName name="_102__123Graph_AWATER_PB" hidden="1">[34]A!$C$304:$N$304</definedName>
    <definedName name="_102__123Graph_BIEG_HQ" localSheetId="1" hidden="1">[31]A!$B$6:$M$6</definedName>
    <definedName name="_102__123Graph_BIEG_HQ" hidden="1">[32]A!$B$6:$M$6</definedName>
    <definedName name="_102__123Graph_DWATER_PB" localSheetId="1" hidden="1">[33]A!$C$303:$N$303</definedName>
    <definedName name="_102__123Graph_DWATER_PB" hidden="1">[34]A!$C$303:$N$303</definedName>
    <definedName name="_1023__123Graph_DEL_AP" localSheetId="1" hidden="1">[35]A!$C$126:$N$126</definedName>
    <definedName name="_1023__123Graph_DEL_AP" hidden="1">[28]A!$C$126:$N$126</definedName>
    <definedName name="_1024__123Graph_FEL_HQ" localSheetId="1" hidden="1">[35]A!$C$8:$N$8</definedName>
    <definedName name="_1024__123Graph_FEL_HQ" hidden="1">[28]A!$C$8:$N$8</definedName>
    <definedName name="_103__123Graph_DWATER_SA" localSheetId="1" hidden="1">[33]A!$C$63:$N$63</definedName>
    <definedName name="_103__123Graph_DWATER_SA" hidden="1">[34]A!$C$63:$N$63</definedName>
    <definedName name="_1032__123Graph_FEL_SA" localSheetId="1" hidden="1">[35]A!$C$68:$N$68</definedName>
    <definedName name="_1032__123Graph_FEL_SA" hidden="1">[28]A!$C$68:$N$68</definedName>
    <definedName name="_1034__123Graph_DEL_BNI" localSheetId="1" hidden="1">[35]A!$C$246:$N$246</definedName>
    <definedName name="_1034__123Graph_DEL_BNI" hidden="1">[28]A!$C$246:$N$246</definedName>
    <definedName name="_104__123Graph_AIEG_AP" localSheetId="1" hidden="1">[31]A!$B$70:$M$70</definedName>
    <definedName name="_104__123Graph_AIEG_AP" hidden="1">[32]A!$B$70:$M$70</definedName>
    <definedName name="_104__123Graph_BIEG_PB" localSheetId="1" hidden="1">[31]A!$B$167:$M$167</definedName>
    <definedName name="_104__123Graph_BIEG_PB" hidden="1">[32]A!$B$167:$M$167</definedName>
    <definedName name="_104__123Graph_DWATER_W46" localSheetId="1" hidden="1">[33]A!$C$181:$N$181</definedName>
    <definedName name="_104__123Graph_DWATER_W46" hidden="1">[34]A!$C$181:$N$181</definedName>
    <definedName name="_1040__123Graph_FEL_W46" localSheetId="1" hidden="1">[35]A!$C$188:$N$188</definedName>
    <definedName name="_1040__123Graph_FEL_W46" hidden="1">[28]A!$C$188:$N$188</definedName>
    <definedName name="_1045__123Graph_DEL_HQ" localSheetId="1" hidden="1">[35]A!$C$6:$N$6</definedName>
    <definedName name="_1045__123Graph_DEL_HQ" hidden="1">[28]A!$C$6:$N$6</definedName>
    <definedName name="_1048__123Graph_XBDAC_AP" hidden="1">[15]A!$C$127:$P$127</definedName>
    <definedName name="_105__123Graph_AOC_HQ" localSheetId="1" hidden="1">[29]A!$B$7:$M$7</definedName>
    <definedName name="_105__123Graph_AOC_HQ" hidden="1">[30]A!$B$7:$M$7</definedName>
    <definedName name="_105__123Graph_AWATER_SA" localSheetId="1" hidden="1">[36]A!$C$66:$Q$66</definedName>
    <definedName name="_105__123Graph_AWATER_SA" hidden="1">[34]A!$C$66:$Q$66</definedName>
    <definedName name="_105__123Graph_EBDAC_AP" hidden="1">[15]A!$C$131:$N$131</definedName>
    <definedName name="_1056__123Graph_DEL_PB" localSheetId="1" hidden="1">[35]A!$C$306:$N$306</definedName>
    <definedName name="_1056__123Graph_DEL_PB" hidden="1">[28]A!$C$306:$N$306</definedName>
    <definedName name="_1056__123Graph_XBDAC_BNI" hidden="1">[15]A!$C$249:$Q$249</definedName>
    <definedName name="_106__123Graph_BIEG_SA" localSheetId="1" hidden="1">[31]A!$B$39:$M$39</definedName>
    <definedName name="_106__123Graph_BIEG_SA" hidden="1">[32]A!$B$39:$M$39</definedName>
    <definedName name="_106__123Graph_EBDAC_BNI" hidden="1">[15]A!$C$253:$N$253</definedName>
    <definedName name="_1064__123Graph_XBDAC_HQ" hidden="1">[15]A!$C$5:$Q$5</definedName>
    <definedName name="_1067__123Graph_DEL_SA" localSheetId="1" hidden="1">[35]A!$C$66:$N$66</definedName>
    <definedName name="_1067__123Graph_DEL_SA" hidden="1">[28]A!$C$66:$N$66</definedName>
    <definedName name="_107__123Graph_EBDAC_HQ" hidden="1">[15]A!$C$9:$N$9</definedName>
    <definedName name="_1072__123Graph_XBDAC_PB" hidden="1">[15]A!$C$310:$N$310</definedName>
    <definedName name="_1078__123Graph_DEL_W46" localSheetId="1" hidden="1">[35]A!$C$186:$N$186</definedName>
    <definedName name="_1078__123Graph_DEL_W46" hidden="1">[28]A!$C$186:$N$186</definedName>
    <definedName name="_108__123Graph_AWATER_W46" localSheetId="1" hidden="1">[36]A!$C$184:$N$184</definedName>
    <definedName name="_108__123Graph_AWATER_W46" hidden="1">[34]A!$C$184:$N$184</definedName>
    <definedName name="_108__123Graph_BIEG_W46" localSheetId="1" hidden="1">[31]A!$B$104:$M$104</definedName>
    <definedName name="_108__123Graph_BIEG_W46" hidden="1">[32]A!$B$104:$M$104</definedName>
    <definedName name="_108__123Graph_EBDAC_PB" hidden="1">[15]A!$C$314:$N$314</definedName>
    <definedName name="_1080__123Graph_XBDAC_SA" hidden="1">[15]A!$C$66:$Q$66</definedName>
    <definedName name="_1088__123Graph_XBDAC_W46" hidden="1">[15]A!$C$188:$N$188</definedName>
    <definedName name="_1089__123Graph_DWATER_AP" localSheetId="1" hidden="1">[37]A!$C$124:$N$124</definedName>
    <definedName name="_1089__123Graph_DWATER_AP" hidden="1">[34]A!$C$124:$N$124</definedName>
    <definedName name="_109__123Graph_EBDAC_SA" hidden="1">[15]A!$C$70:$N$70</definedName>
    <definedName name="_1096__123Graph_XEL_AP" localSheetId="1" hidden="1">[35]A!$C$125:$P$125</definedName>
    <definedName name="_1096__123Graph_XEL_AP" hidden="1">[28]A!$C$125:$P$125</definedName>
    <definedName name="_10Module2_.CLIENTS" localSheetId="1">'Cash Flow Project'!_10Module2_.CLIENTS</definedName>
    <definedName name="_10Module2_.CLIENTS">[0]!_10Module2_.CLIENTS</definedName>
    <definedName name="_11__123Graph_ABDAC_AP" hidden="1">[15]A!$C$129:$P$129</definedName>
    <definedName name="_11__123Graph_AEL_SA" localSheetId="1" hidden="1">[27]A!$C$70:$Q$70</definedName>
    <definedName name="_11__123Graph_AEL_SA" hidden="1">[28]A!$C$70:$Q$70</definedName>
    <definedName name="_110__123Graph_AEL_PB" localSheetId="1" hidden="1">[35]A!$C$309:$N$309</definedName>
    <definedName name="_110__123Graph_AEL_PB" hidden="1">[28]A!$C$309:$N$309</definedName>
    <definedName name="_110__123Graph_AOC_PB" localSheetId="1" hidden="1">[29]A!$B$165:$M$165</definedName>
    <definedName name="_110__123Graph_AOC_PB" hidden="1">[30]A!$B$165:$M$165</definedName>
    <definedName name="_110__123Graph_BOC_AP" localSheetId="1" hidden="1">[29]A!$B$70:$M$70</definedName>
    <definedName name="_110__123Graph_BOC_AP" hidden="1">[30]A!$B$70:$M$70</definedName>
    <definedName name="_110__123Graph_EBDAC_W46" hidden="1">[15]A!$C$192:$N$192</definedName>
    <definedName name="_1100__123Graph_DWATER_BNI" localSheetId="1" hidden="1">[37]A!$C$242:$N$242</definedName>
    <definedName name="_1100__123Graph_DWATER_BNI" hidden="1">[34]A!$C$242:$N$242</definedName>
    <definedName name="_1104__123Graph_XEL_BNI" localSheetId="1" hidden="1">[35]A!$C$245:$Q$245</definedName>
    <definedName name="_1104__123Graph_XEL_BNI" hidden="1">[28]A!$C$245:$Q$245</definedName>
    <definedName name="_111__123Graph_BBDAC_AP" hidden="1">[15]A!$C$132:$P$132</definedName>
    <definedName name="_111__123Graph_EEL_AP" localSheetId="1" hidden="1">[27]A!$C$127:$N$127</definedName>
    <definedName name="_111__123Graph_EEL_AP" hidden="1">[28]A!$C$127:$N$127</definedName>
    <definedName name="_1111__123Graph_DWATER_HQ" localSheetId="1" hidden="1">[37]A!$C$6:$N$6</definedName>
    <definedName name="_1111__123Graph_DWATER_HQ" hidden="1">[34]A!$C$6:$N$6</definedName>
    <definedName name="_1112__123Graph_XEL_HQ" localSheetId="1" hidden="1">[35]A!$C$5:$Q$5</definedName>
    <definedName name="_1112__123Graph_XEL_HQ" hidden="1">[28]A!$C$5:$Q$5</definedName>
    <definedName name="_112__123Graph_AIEG_BNI" localSheetId="1" hidden="1">[31]A!$B$136:$M$136</definedName>
    <definedName name="_112__123Graph_AIEG_BNI" hidden="1">[32]A!$B$136:$M$136</definedName>
    <definedName name="_112__123Graph_BOC_BNI" localSheetId="1" hidden="1">[29]A!$B$134:$M$134</definedName>
    <definedName name="_112__123Graph_BOC_BNI" hidden="1">[30]A!$B$134:$M$134</definedName>
    <definedName name="_112__123Graph_EEL_BNI" localSheetId="1" hidden="1">[27]A!$C$247:$N$247</definedName>
    <definedName name="_112__123Graph_EEL_BNI" hidden="1">[28]A!$C$247:$N$247</definedName>
    <definedName name="_1120__123Graph_XEL_PB" localSheetId="1" hidden="1">[35]A!$C$305:$N$305</definedName>
    <definedName name="_1120__123Graph_XEL_PB" hidden="1">[28]A!$C$305:$N$305</definedName>
    <definedName name="_1122__123Graph_DWATER_PB" localSheetId="1" hidden="1">[37]A!$C$303:$N$303</definedName>
    <definedName name="_1122__123Graph_DWATER_PB" hidden="1">[34]A!$C$303:$N$303</definedName>
    <definedName name="_1128__123Graph_XEL_SA" localSheetId="1" hidden="1">[35]A!$C$65:$Q$65</definedName>
    <definedName name="_1128__123Graph_XEL_SA" hidden="1">[28]A!$C$65:$Q$65</definedName>
    <definedName name="_113__123Graph_EEL_HQ" localSheetId="1" hidden="1">[27]A!$C$7:$N$7</definedName>
    <definedName name="_113__123Graph_EEL_HQ" hidden="1">[28]A!$C$7:$N$7</definedName>
    <definedName name="_1133__123Graph_DWATER_SA" localSheetId="1" hidden="1">[37]A!$C$63:$N$63</definedName>
    <definedName name="_1133__123Graph_DWATER_SA" hidden="1">[34]A!$C$63:$N$63</definedName>
    <definedName name="_1136__123Graph_XEL_W46" localSheetId="1" hidden="1">[35]A!$C$185:$N$185</definedName>
    <definedName name="_1136__123Graph_XEL_W46" hidden="1">[28]A!$C$185:$N$185</definedName>
    <definedName name="_114__123Graph_BBDAC_BNI" hidden="1">[15]A!$C$254:$Q$254</definedName>
    <definedName name="_114__123Graph_BOC_HQ" localSheetId="1" hidden="1">[29]A!$B$8:$M$8</definedName>
    <definedName name="_114__123Graph_BOC_HQ" hidden="1">[30]A!$B$8:$M$8</definedName>
    <definedName name="_114__123Graph_EEL_PB" localSheetId="1" hidden="1">[27]A!$C$307:$N$307</definedName>
    <definedName name="_114__123Graph_EEL_PB" hidden="1">[28]A!$C$307:$N$307</definedName>
    <definedName name="_1144__123Graph_DWATER_W46" localSheetId="1" hidden="1">[37]A!$C$181:$N$181</definedName>
    <definedName name="_1144__123Graph_DWATER_W46" hidden="1">[34]A!$C$181:$N$181</definedName>
    <definedName name="_1144__123Graph_XIEG_AP" localSheetId="1" hidden="1">[31]A!$B$69:$M$69</definedName>
    <definedName name="_1144__123Graph_XIEG_AP" hidden="1">[32]A!$B$69:$M$69</definedName>
    <definedName name="_115__123Graph_AOC_SA" localSheetId="1" hidden="1">[29]A!$B$39:$M$39</definedName>
    <definedName name="_115__123Graph_AOC_SA" hidden="1">[30]A!$B$39:$M$39</definedName>
    <definedName name="_115__123Graph_EEL_SA" localSheetId="1" hidden="1">[27]A!$C$67:$N$67</definedName>
    <definedName name="_115__123Graph_EEL_SA" hidden="1">[28]A!$C$67:$N$67</definedName>
    <definedName name="_1152__123Graph_XIEG_BNI" localSheetId="1" hidden="1">[31]A!$B$135:$M$135</definedName>
    <definedName name="_1152__123Graph_XIEG_BNI" hidden="1">[32]A!$B$135:$M$135</definedName>
    <definedName name="_1155__123Graph_EBDAC_AP" hidden="1">[15]A!$C$131:$N$131</definedName>
    <definedName name="_116__123Graph_BOC_PB" localSheetId="1" hidden="1">[29]A!$B$166:$M$166</definedName>
    <definedName name="_116__123Graph_BOC_PB" hidden="1">[30]A!$B$166:$M$166</definedName>
    <definedName name="_116__123Graph_EEL_W46" localSheetId="1" hidden="1">[27]A!$C$187:$N$187</definedName>
    <definedName name="_116__123Graph_EEL_W46" hidden="1">[28]A!$C$187:$N$187</definedName>
    <definedName name="_1160__123Graph_XIEG_HQ" localSheetId="1" hidden="1">[31]A!$B$4:$M$4</definedName>
    <definedName name="_1160__123Graph_XIEG_HQ" hidden="1">[32]A!$B$4:$M$4</definedName>
    <definedName name="_1166__123Graph_EBDAC_BNI" hidden="1">[15]A!$C$253:$N$253</definedName>
    <definedName name="_1168__123Graph_XIEG_PB" localSheetId="1" hidden="1">[31]A!$B$165:$M$165</definedName>
    <definedName name="_1168__123Graph_XIEG_PB" hidden="1">[32]A!$B$165:$M$165</definedName>
    <definedName name="_117__123Graph_BBDAC_HQ" hidden="1">[15]A!$C$10:$Q$10</definedName>
    <definedName name="_117__123Graph_EWATER_BNI" localSheetId="1" hidden="1">[33]A!$C$243:$N$243</definedName>
    <definedName name="_117__123Graph_EWATER_BNI" hidden="1">[34]A!$C$243:$N$243</definedName>
    <definedName name="_1176__123Graph_XIEG_SA" localSheetId="1" hidden="1">[31]A!$B$37:$M$37</definedName>
    <definedName name="_1176__123Graph_XIEG_SA" hidden="1">[32]A!$B$37:$M$37</definedName>
    <definedName name="_1177__123Graph_EBDAC_HQ" hidden="1">[15]A!$C$9:$N$9</definedName>
    <definedName name="_118__123Graph_BOC_SA" localSheetId="1" hidden="1">[29]A!$B$40:$M$40</definedName>
    <definedName name="_118__123Graph_BOC_SA" hidden="1">[30]A!$B$40:$M$40</definedName>
    <definedName name="_118__123Graph_EWATER_SA" localSheetId="1" hidden="1">[33]A!$C$64:$N$64</definedName>
    <definedName name="_118__123Graph_EWATER_SA" hidden="1">[34]A!$C$64:$N$64</definedName>
    <definedName name="_1184__123Graph_XIEG_W46" localSheetId="1" hidden="1">[31]A!$B$102:$M$102</definedName>
    <definedName name="_1184__123Graph_XIEG_W46" hidden="1">[32]A!$B$102:$M$102</definedName>
    <definedName name="_1188__123Graph_EBDAC_PB" hidden="1">[15]A!$C$314:$N$314</definedName>
    <definedName name="_119__123Graph_EWATER_W46" localSheetId="1" hidden="1">[33]A!$C$182:$N$182</definedName>
    <definedName name="_119__123Graph_EWATER_W46" hidden="1">[34]A!$C$182:$N$182</definedName>
    <definedName name="_1192__123Graph_XOC_AP" localSheetId="1" hidden="1">[29]A!$B$68:$M$68</definedName>
    <definedName name="_1192__123Graph_XOC_AP" hidden="1">[30]A!$B$68:$M$68</definedName>
    <definedName name="_1199__123Graph_EBDAC_SA" hidden="1">[15]A!$C$70:$N$70</definedName>
    <definedName name="_12__123Graph_ABDAC_PB" hidden="1">[15]A!$C$312:$N$312</definedName>
    <definedName name="_12__123Graph_ABDAC_W46" hidden="1">[15]A!$C$190:$N$190</definedName>
    <definedName name="_12__123Graph_AEL_W46" localSheetId="1" hidden="1">[27]A!$C$190:$N$190</definedName>
    <definedName name="_12__123Graph_AEL_W46" hidden="1">[28]A!$C$190:$N$190</definedName>
    <definedName name="_120__123Graph_AIEG_HQ" localSheetId="1" hidden="1">[31]A!$B$5:$M$5</definedName>
    <definedName name="_120__123Graph_AIEG_HQ" hidden="1">[32]A!$B$5:$M$5</definedName>
    <definedName name="_120__123Graph_AOC_W46" localSheetId="1" hidden="1">[29]A!$B$101:$M$101</definedName>
    <definedName name="_120__123Graph_AOC_W46" hidden="1">[30]A!$B$101:$M$101</definedName>
    <definedName name="_120__123Graph_BBDAC_PB" hidden="1">[15]A!$C$315:$N$315</definedName>
    <definedName name="_120__123Graph_BOC_W46" localSheetId="1" hidden="1">[29]A!$B$102:$M$102</definedName>
    <definedName name="_120__123Graph_BOC_W46" hidden="1">[30]A!$B$102:$M$102</definedName>
    <definedName name="_120__123Graph_FBDAC_AP" hidden="1">[15]A!$C$134:$N$134</definedName>
    <definedName name="_1200__123Graph_XOC_BNI" localSheetId="1" hidden="1">[29]A!$B$132:$M$132</definedName>
    <definedName name="_1200__123Graph_XOC_BNI" hidden="1">[30]A!$B$132:$M$132</definedName>
    <definedName name="_1208__123Graph_XOC_HQ" localSheetId="1" hidden="1">[29]A!$B$6:$M$6</definedName>
    <definedName name="_1208__123Graph_XOC_HQ" hidden="1">[30]A!$B$6:$M$6</definedName>
    <definedName name="_121__123Graph_AEL_SA" localSheetId="1" hidden="1">[35]A!$C$70:$Q$70</definedName>
    <definedName name="_121__123Graph_AEL_SA" hidden="1">[28]A!$C$70:$Q$70</definedName>
    <definedName name="_121__123Graph_FBDAC_BNI" hidden="1">[15]A!$C$256:$N$256</definedName>
    <definedName name="_1210__123Graph_EBDAC_W46" hidden="1">[15]A!$C$192:$N$192</definedName>
    <definedName name="_1216__123Graph_XOC_PB" localSheetId="1" hidden="1">[29]A!$B$164:$M$164</definedName>
    <definedName name="_1216__123Graph_XOC_PB" hidden="1">[30]A!$B$164:$M$164</definedName>
    <definedName name="_122__123Graph_BUTI_AP" localSheetId="1" hidden="1">[38]A!$B$73:$M$73</definedName>
    <definedName name="_122__123Graph_BUTI_AP" hidden="1">[39]A!$B$73:$M$73</definedName>
    <definedName name="_122__123Graph_FBDAC_HQ" hidden="1">[15]A!$C$12:$N$12</definedName>
    <definedName name="_1221__123Graph_EEL_AP" localSheetId="1" hidden="1">[35]A!$C$127:$N$127</definedName>
    <definedName name="_1221__123Graph_EEL_AP" hidden="1">[28]A!$C$127:$N$127</definedName>
    <definedName name="_1224__123Graph_XOC_SA" localSheetId="1" hidden="1">[29]A!$B$38:$M$38</definedName>
    <definedName name="_1224__123Graph_XOC_SA" hidden="1">[30]A!$B$38:$M$38</definedName>
    <definedName name="_123__123Graph_BBDAC_SA" hidden="1">[15]A!$C$71:$Q$71</definedName>
    <definedName name="_123__123Graph_FBDAC_PB" hidden="1">[15]A!$C$317:$N$317</definedName>
    <definedName name="_1232__123Graph_EEL_BNI" localSheetId="1" hidden="1">[35]A!$C$247:$N$247</definedName>
    <definedName name="_1232__123Graph_EEL_BNI" hidden="1">[28]A!$C$247:$N$247</definedName>
    <definedName name="_1232__123Graph_XOC_W46" localSheetId="1" hidden="1">[29]A!$B$100:$M$100</definedName>
    <definedName name="_1232__123Graph_XOC_W46" hidden="1">[30]A!$B$100:$M$100</definedName>
    <definedName name="_124__123Graph_BUTI_BNI" localSheetId="1" hidden="1">[38]A!$B$136:$M$136</definedName>
    <definedName name="_124__123Graph_BUTI_BNI" hidden="1">[39]A!$B$136:$M$136</definedName>
    <definedName name="_124__123Graph_FBDAC_SA" hidden="1">[15]A!$C$73:$N$73</definedName>
    <definedName name="_1240__123Graph_XUTI_AP" localSheetId="1" hidden="1">[38]A!$B$71:$M$71</definedName>
    <definedName name="_1240__123Graph_XUTI_AP" hidden="1">[39]A!$B$71:$M$71</definedName>
    <definedName name="_1243__123Graph_EEL_HQ" localSheetId="1" hidden="1">[35]A!$C$7:$N$7</definedName>
    <definedName name="_1243__123Graph_EEL_HQ" hidden="1">[28]A!$C$7:$N$7</definedName>
    <definedName name="_1248__123Graph_XUTI_BNI" localSheetId="1" hidden="1">[38]A!$B$134:$M$134</definedName>
    <definedName name="_1248__123Graph_XUTI_BNI" hidden="1">[39]A!$B$134:$M$134</definedName>
    <definedName name="_125__123Graph_AUTI_AP" localSheetId="1" hidden="1">[38]A!$B$72:$M$72</definedName>
    <definedName name="_125__123Graph_AUTI_AP" hidden="1">[39]A!$B$72:$M$72</definedName>
    <definedName name="_125__123Graph_FBDAC_W46" hidden="1">[15]A!$C$195:$N$195</definedName>
    <definedName name="_1254__123Graph_EEL_PB" localSheetId="1" hidden="1">[35]A!$C$307:$N$307</definedName>
    <definedName name="_1254__123Graph_EEL_PB" hidden="1">[28]A!$C$307:$N$307</definedName>
    <definedName name="_1256__123Graph_XUTI_HQ" localSheetId="1" hidden="1">[38]A!$B$6:$M$6</definedName>
    <definedName name="_1256__123Graph_XUTI_HQ" hidden="1">[39]A!$B$6:$M$6</definedName>
    <definedName name="_126__123Graph_BBDAC_W46" hidden="1">[15]A!$C$193:$N$193</definedName>
    <definedName name="_126__123Graph_BUTI_HQ" localSheetId="1" hidden="1">[38]A!$B$8:$M$8</definedName>
    <definedName name="_126__123Graph_BUTI_HQ" hidden="1">[39]A!$B$8:$M$8</definedName>
    <definedName name="_126__123Graph_FEL_AP" localSheetId="1" hidden="1">[27]A!$C$128:$N$128</definedName>
    <definedName name="_126__123Graph_FEL_AP" hidden="1">[28]A!$C$128:$N$128</definedName>
    <definedName name="_1264__123Graph_XUTI_PB" localSheetId="1" hidden="1">[38]A!$B$166:$M$166</definedName>
    <definedName name="_1264__123Graph_XUTI_PB" hidden="1">[39]A!$B$166:$M$166</definedName>
    <definedName name="_1265__123Graph_EEL_SA" localSheetId="1" hidden="1">[35]A!$C$67:$N$67</definedName>
    <definedName name="_1265__123Graph_EEL_SA" hidden="1">[28]A!$C$67:$N$67</definedName>
    <definedName name="_127__123Graph_FEL_BNI" localSheetId="1" hidden="1">[27]A!$C$248:$N$248</definedName>
    <definedName name="_127__123Graph_FEL_BNI" hidden="1">[28]A!$C$248:$N$248</definedName>
    <definedName name="_1272__123Graph_XUTI_SA" localSheetId="1" hidden="1">[38]A!$B$39:$M$39</definedName>
    <definedName name="_1272__123Graph_XUTI_SA" hidden="1">[39]A!$B$39:$M$39</definedName>
    <definedName name="_1276__123Graph_EEL_W46" localSheetId="1" hidden="1">[35]A!$C$187:$N$187</definedName>
    <definedName name="_1276__123Graph_EEL_W46" hidden="1">[28]A!$C$187:$N$187</definedName>
    <definedName name="_128__123Graph_AIEG_PB" localSheetId="1" hidden="1">[31]A!$B$166:$M$166</definedName>
    <definedName name="_128__123Graph_AIEG_PB" hidden="1">[32]A!$B$166:$M$166</definedName>
    <definedName name="_128__123Graph_BUTI_PB" localSheetId="1" hidden="1">[38]A!$B$168:$M$168</definedName>
    <definedName name="_128__123Graph_BUTI_PB" hidden="1">[39]A!$B$168:$M$168</definedName>
    <definedName name="_128__123Graph_FEL_HQ" localSheetId="1" hidden="1">[27]A!$C$8:$N$8</definedName>
    <definedName name="_128__123Graph_FEL_HQ" hidden="1">[28]A!$C$8:$N$8</definedName>
    <definedName name="_1280__123Graph_XUTI_W46" localSheetId="1" hidden="1">[38]A!$B$102:$M$102</definedName>
    <definedName name="_1280__123Graph_XUTI_W46" hidden="1">[39]A!$B$102:$M$102</definedName>
    <definedName name="_1287__123Graph_EWATER_BNI" localSheetId="1" hidden="1">[37]A!$C$243:$N$243</definedName>
    <definedName name="_1287__123Graph_EWATER_BNI" hidden="1">[34]A!$C$243:$N$243</definedName>
    <definedName name="_1288__123Graph_XWATER_AP" localSheetId="1" hidden="1">[37]A!$C$123:$P$123</definedName>
    <definedName name="_1288__123Graph_XWATER_AP" hidden="1">[34]A!$C$123:$P$123</definedName>
    <definedName name="_129__123Graph_BEL_AP" localSheetId="1" hidden="1">[40]A!$C$131:$P$131</definedName>
    <definedName name="_129__123Graph_BEL_AP" hidden="1">[28]A!$C$131:$P$131</definedName>
    <definedName name="_129__123Graph_FEL_SA" localSheetId="1" hidden="1">[27]A!$C$68:$N$68</definedName>
    <definedName name="_129__123Graph_FEL_SA" hidden="1">[28]A!$C$68:$N$68</definedName>
    <definedName name="_1296__123Graph_XWATER_BNI" localSheetId="1" hidden="1">[37]A!$C$241:$Q$241</definedName>
    <definedName name="_1296__123Graph_XWATER_BNI" hidden="1">[34]A!$C$241:$Q$241</definedName>
    <definedName name="_1298__123Graph_EWATER_SA" localSheetId="1" hidden="1">[37]A!$C$64:$N$64</definedName>
    <definedName name="_1298__123Graph_EWATER_SA" hidden="1">[34]A!$C$64:$N$64</definedName>
    <definedName name="_12Module2_.CLIENTS" localSheetId="1">'Cash Flow Project'!_12Module2_.CLIENTS</definedName>
    <definedName name="_12Module2_.CLIENTS">[0]!_12Module2_.CLIENTS</definedName>
    <definedName name="_13__123Graph_AIEG_AP" localSheetId="1" hidden="1">[41]A!$B$70:$M$70</definedName>
    <definedName name="_13__123Graph_AIEG_AP" hidden="1">[32]A!$B$70:$M$70</definedName>
    <definedName name="_130__123Graph_AUTI_BNI" localSheetId="1" hidden="1">[38]A!$B$135:$M$135</definedName>
    <definedName name="_130__123Graph_AUTI_BNI" hidden="1">[39]A!$B$135:$M$135</definedName>
    <definedName name="_130__123Graph_BUTI_SA" localSheetId="1" hidden="1">[38]A!$B$41:$M$41</definedName>
    <definedName name="_130__123Graph_BUTI_SA" hidden="1">[39]A!$B$41:$M$41</definedName>
    <definedName name="_130__123Graph_FEL_W46" localSheetId="1" hidden="1">[27]A!$C$188:$N$188</definedName>
    <definedName name="_130__123Graph_FEL_W46" hidden="1">[28]A!$C$188:$N$188</definedName>
    <definedName name="_1304__123Graph_XWATER_HQ" localSheetId="1" hidden="1">[37]A!$C$5:$Q$5</definedName>
    <definedName name="_1304__123Graph_XWATER_HQ" hidden="1">[34]A!$C$5:$Q$5</definedName>
    <definedName name="_1309__123Graph_EWATER_W46" localSheetId="1" hidden="1">[37]A!$C$182:$N$182</definedName>
    <definedName name="_1309__123Graph_EWATER_W46" hidden="1">[34]A!$C$182:$N$182</definedName>
    <definedName name="_131__123Graph_XBDAC_AP" hidden="1">[15]A!$C$127:$P$127</definedName>
    <definedName name="_1312__123Graph_XWATER_PB" localSheetId="1" hidden="1">[37]A!$C$302:$N$302</definedName>
    <definedName name="_1312__123Graph_XWATER_PB" hidden="1">[34]A!$C$302:$N$302</definedName>
    <definedName name="_132__123Graph_AEL_W46" localSheetId="1" hidden="1">[35]A!$C$190:$N$190</definedName>
    <definedName name="_132__123Graph_AEL_W46" hidden="1">[28]A!$C$190:$N$190</definedName>
    <definedName name="_132__123Graph_BEL_BNI" localSheetId="1" hidden="1">[40]A!$C$251:$Q$251</definedName>
    <definedName name="_132__123Graph_BEL_BNI" hidden="1">[28]A!$C$251:$Q$251</definedName>
    <definedName name="_132__123Graph_BUTI_W46" localSheetId="1" hidden="1">[38]A!$B$104:$M$104</definedName>
    <definedName name="_132__123Graph_BUTI_W46" hidden="1">[39]A!$B$104:$M$104</definedName>
    <definedName name="_132__123Graph_XBDAC_BNI" hidden="1">[15]A!$C$249:$Q$249</definedName>
    <definedName name="_1320__123Graph_FBDAC_AP" hidden="1">[15]A!$C$134:$N$134</definedName>
    <definedName name="_1320__123Graph_XWATER_SA" localSheetId="1" hidden="1">[37]A!$C$62:$Q$62</definedName>
    <definedName name="_1320__123Graph_XWATER_SA" hidden="1">[34]A!$C$62:$Q$62</definedName>
    <definedName name="_1328__123Graph_XWATER_W46" localSheetId="1" hidden="1">[37]A!$C$180:$N$180</definedName>
    <definedName name="_1328__123Graph_XWATER_W46" hidden="1">[34]A!$C$180:$N$180</definedName>
    <definedName name="_133__123Graph_XBDAC_HQ" hidden="1">[15]A!$C$5:$Q$5</definedName>
    <definedName name="_1331__123Graph_FBDAC_BNI" hidden="1">[15]A!$C$256:$N$256</definedName>
    <definedName name="_134__123Graph_BWATER_BNI" localSheetId="1" hidden="1">[37]A!$C$246:$Q$246</definedName>
    <definedName name="_134__123Graph_BWATER_BNI" hidden="1">[34]A!$C$246:$Q$246</definedName>
    <definedName name="_134__123Graph_XBDAC_PB" hidden="1">[15]A!$C$310:$N$310</definedName>
    <definedName name="_1342__123Graph_FBDAC_HQ" hidden="1">[15]A!$C$12:$N$12</definedName>
    <definedName name="_135__123Graph_AUTI_HQ" localSheetId="1" hidden="1">[38]A!$B$7:$M$7</definedName>
    <definedName name="_135__123Graph_AUTI_HQ" hidden="1">[39]A!$B$7:$M$7</definedName>
    <definedName name="_135__123Graph_BEL_HQ" localSheetId="1" hidden="1">[40]A!$C$11:$Q$11</definedName>
    <definedName name="_135__123Graph_BEL_HQ" hidden="1">[28]A!$C$11:$Q$11</definedName>
    <definedName name="_135__123Graph_XBDAC_SA" hidden="1">[15]A!$C$66:$Q$66</definedName>
    <definedName name="_1353__123Graph_FBDAC_PB" hidden="1">[15]A!$C$317:$N$317</definedName>
    <definedName name="_136__123Graph_AIEG_SA" localSheetId="1" hidden="1">[31]A!$B$38:$M$38</definedName>
    <definedName name="_136__123Graph_AIEG_SA" hidden="1">[32]A!$B$38:$M$38</definedName>
    <definedName name="_136__123Graph_BWATER_SA" localSheetId="1" hidden="1">[37]A!$C$67:$Q$67</definedName>
    <definedName name="_136__123Graph_BWATER_SA" hidden="1">[34]A!$C$67:$Q$67</definedName>
    <definedName name="_136__123Graph_XBDAC_W46" hidden="1">[15]A!$C$188:$N$188</definedName>
    <definedName name="_1364__123Graph_FBDAC_SA" hidden="1">[15]A!$C$73:$N$73</definedName>
    <definedName name="_137__123Graph_XEL_AP" localSheetId="1" hidden="1">[27]A!$C$125:$P$125</definedName>
    <definedName name="_137__123Graph_XEL_AP" hidden="1">[28]A!$C$125:$P$125</definedName>
    <definedName name="_1375__123Graph_FBDAC_W46" hidden="1">[15]A!$C$195:$N$195</definedName>
    <definedName name="_138__123Graph_BEL_PB" localSheetId="1" hidden="1">[40]A!$C$310:$N$310</definedName>
    <definedName name="_138__123Graph_BEL_PB" hidden="1">[28]A!$C$310:$N$310</definedName>
    <definedName name="_138__123Graph_BWATER_W46" localSheetId="1" hidden="1">[37]A!$C$185:$N$185</definedName>
    <definedName name="_138__123Graph_BWATER_W46" hidden="1">[34]A!$C$185:$N$185</definedName>
    <definedName name="_138__123Graph_XEL_BNI" localSheetId="1" hidden="1">[27]A!$C$245:$Q$245</definedName>
    <definedName name="_138__123Graph_XEL_BNI" hidden="1">[28]A!$C$245:$Q$245</definedName>
    <definedName name="_1386__123Graph_FEL_AP" localSheetId="1" hidden="1">[35]A!$C$128:$N$128</definedName>
    <definedName name="_1386__123Graph_FEL_AP" hidden="1">[28]A!$C$128:$N$128</definedName>
    <definedName name="_139__123Graph_XEL_HQ" localSheetId="1" hidden="1">[27]A!$C$5:$Q$5</definedName>
    <definedName name="_139__123Graph_XEL_HQ" hidden="1">[28]A!$C$5:$Q$5</definedName>
    <definedName name="_1397__123Graph_FEL_BNI" localSheetId="1" hidden="1">[35]A!$C$248:$N$248</definedName>
    <definedName name="_1397__123Graph_FEL_BNI" hidden="1">[28]A!$C$248:$N$248</definedName>
    <definedName name="_13Module2_.INTERNAL" localSheetId="1">'Cash Flow Project'!_13Module2_.INTERNAL</definedName>
    <definedName name="_13Module2_.INTERNAL">[0]!_13Module2_.INTERNAL</definedName>
    <definedName name="_14__123Graph_AEL_AP" localSheetId="1" hidden="1">[35]A!$C$130:$P$130</definedName>
    <definedName name="_14__123Graph_AEL_AP" hidden="1">[28]A!$C$130:$P$130</definedName>
    <definedName name="_14__123Graph_AIEG_BNI" localSheetId="1" hidden="1">[41]A!$B$136:$M$136</definedName>
    <definedName name="_14__123Graph_AIEG_BNI" hidden="1">[32]A!$B$136:$M$136</definedName>
    <definedName name="_140__123Graph_AUTI_PB" localSheetId="1" hidden="1">[38]A!$B$167:$M$167</definedName>
    <definedName name="_140__123Graph_AUTI_PB" hidden="1">[39]A!$B$167:$M$167</definedName>
    <definedName name="_140__123Graph_CBDAC_AP" hidden="1">[15]A!$C$135:$P$135</definedName>
    <definedName name="_140__123Graph_XEL_PB" localSheetId="1" hidden="1">[27]A!$C$305:$N$305</definedName>
    <definedName name="_140__123Graph_XEL_PB" hidden="1">[28]A!$C$305:$N$305</definedName>
    <definedName name="_1408__123Graph_FEL_HQ" localSheetId="1" hidden="1">[35]A!$C$8:$N$8</definedName>
    <definedName name="_1408__123Graph_FEL_HQ" hidden="1">[28]A!$C$8:$N$8</definedName>
    <definedName name="_141__123Graph_BEL_SA" localSheetId="1" hidden="1">[40]A!$C$71:$Q$71</definedName>
    <definedName name="_141__123Graph_BEL_SA" hidden="1">[28]A!$C$71:$Q$71</definedName>
    <definedName name="_141__123Graph_XEL_SA" localSheetId="1" hidden="1">[27]A!$C$65:$Q$65</definedName>
    <definedName name="_141__123Graph_XEL_SA" hidden="1">[28]A!$C$65:$Q$65</definedName>
    <definedName name="_1419__123Graph_FEL_SA" localSheetId="1" hidden="1">[35]A!$C$68:$N$68</definedName>
    <definedName name="_1419__123Graph_FEL_SA" hidden="1">[28]A!$C$68:$N$68</definedName>
    <definedName name="_142__123Graph_CBDAC_BNI" hidden="1">[15]A!$C$257:$Q$257</definedName>
    <definedName name="_142__123Graph_XEL_W46" localSheetId="1" hidden="1">[27]A!$C$185:$N$185</definedName>
    <definedName name="_142__123Graph_XEL_W46" hidden="1">[28]A!$C$185:$N$185</definedName>
    <definedName name="_143__123Graph_AIEG_AP" localSheetId="1" hidden="1">[31]A!$B$70:$M$70</definedName>
    <definedName name="_143__123Graph_AIEG_AP" hidden="1">[32]A!$B$70:$M$70</definedName>
    <definedName name="_143__123Graph_XIEG_AP" localSheetId="1" hidden="1">[41]A!$B$69:$M$69</definedName>
    <definedName name="_143__123Graph_XIEG_AP" hidden="1">[32]A!$B$69:$M$69</definedName>
    <definedName name="_1430__123Graph_FEL_W46" localSheetId="1" hidden="1">[35]A!$C$188:$N$188</definedName>
    <definedName name="_1430__123Graph_FEL_W46" hidden="1">[28]A!$C$188:$N$188</definedName>
    <definedName name="_144__123Graph_AIEG_W46" localSheetId="1" hidden="1">[31]A!$B$103:$M$103</definedName>
    <definedName name="_144__123Graph_AIEG_W46" hidden="1">[32]A!$B$103:$M$103</definedName>
    <definedName name="_144__123Graph_BEL_W46" localSheetId="1" hidden="1">[40]A!$C$191:$N$191</definedName>
    <definedName name="_144__123Graph_BEL_W46" hidden="1">[28]A!$C$191:$N$191</definedName>
    <definedName name="_144__123Graph_CBDAC_HQ" hidden="1">[15]A!$C$13:$Q$13</definedName>
    <definedName name="_144__123Graph_XIEG_BNI" localSheetId="1" hidden="1">[41]A!$B$135:$M$135</definedName>
    <definedName name="_144__123Graph_XIEG_BNI" hidden="1">[32]A!$B$135:$M$135</definedName>
    <definedName name="_1441__123Graph_XBDAC_AP" hidden="1">[15]A!$C$127:$P$127</definedName>
    <definedName name="_145__123Graph_AUTI_SA" localSheetId="1" hidden="1">[38]A!$B$40:$M$40</definedName>
    <definedName name="_145__123Graph_AUTI_SA" hidden="1">[39]A!$B$40:$M$40</definedName>
    <definedName name="_145__123Graph_XIEG_HQ" localSheetId="1" hidden="1">[41]A!$B$4:$M$4</definedName>
    <definedName name="_145__123Graph_XIEG_HQ" hidden="1">[32]A!$B$4:$M$4</definedName>
    <definedName name="_1452__123Graph_XBDAC_BNI" hidden="1">[15]A!$C$249:$Q$249</definedName>
    <definedName name="_146__123Graph_CBDAC_PB" hidden="1">[15]A!$C$318:$N$318</definedName>
    <definedName name="_146__123Graph_XIEG_PB" localSheetId="1" hidden="1">[41]A!$B$165:$M$165</definedName>
    <definedName name="_146__123Graph_XIEG_PB" hidden="1">[32]A!$B$165:$M$165</definedName>
    <definedName name="_1463__123Graph_XBDAC_HQ" hidden="1">[15]A!$C$5:$Q$5</definedName>
    <definedName name="_147__123Graph_BIEG_AP" localSheetId="1" hidden="1">[42]A!$B$71:$M$71</definedName>
    <definedName name="_147__123Graph_BIEG_AP" hidden="1">[32]A!$B$71:$M$71</definedName>
    <definedName name="_147__123Graph_XIEG_SA" localSheetId="1" hidden="1">[41]A!$B$37:$M$37</definedName>
    <definedName name="_147__123Graph_XIEG_SA" hidden="1">[32]A!$B$37:$M$37</definedName>
    <definedName name="_1474__123Graph_XBDAC_PB" hidden="1">[15]A!$C$310:$N$310</definedName>
    <definedName name="_148__123Graph_CBDAC_SA" hidden="1">[15]A!$C$74:$Q$74</definedName>
    <definedName name="_148__123Graph_XIEG_W46" localSheetId="1" hidden="1">[41]A!$B$102:$M$102</definedName>
    <definedName name="_148__123Graph_XIEG_W46" hidden="1">[32]A!$B$102:$M$102</definedName>
    <definedName name="_1485__123Graph_XBDAC_SA" hidden="1">[15]A!$C$66:$Q$66</definedName>
    <definedName name="_149__123Graph_XOC_AP" localSheetId="1" hidden="1">[43]A!$B$68:$M$68</definedName>
    <definedName name="_149__123Graph_XOC_AP" hidden="1">[30]A!$B$68:$M$68</definedName>
    <definedName name="_1496__123Graph_XBDAC_W46" hidden="1">[15]A!$C$188:$N$188</definedName>
    <definedName name="_14Module2_.INTERNAL" localSheetId="1">'Cash Flow Project'!_14Module2_.INTERNAL</definedName>
    <definedName name="_14Module2_.INTERNAL">[0]!_14Module2_.INTERNAL</definedName>
    <definedName name="_15__123Graph_ABDAC_HQ" hidden="1">[15]A!$C$7:$Q$7</definedName>
    <definedName name="_15__123Graph_ABDAC_SA" hidden="1">[15]A!$C$68:$Q$68</definedName>
    <definedName name="_15__123Graph_AIEG_HQ" localSheetId="1" hidden="1">[41]A!$B$5:$M$5</definedName>
    <definedName name="_15__123Graph_AIEG_HQ" hidden="1">[32]A!$B$5:$M$5</definedName>
    <definedName name="_150__123Graph_AUTI_W46" localSheetId="1" hidden="1">[38]A!$B$103:$M$103</definedName>
    <definedName name="_150__123Graph_AUTI_W46" hidden="1">[39]A!$B$103:$M$103</definedName>
    <definedName name="_150__123Graph_BIEG_BNI" localSheetId="1" hidden="1">[42]A!$B$137:$M$137</definedName>
    <definedName name="_150__123Graph_BIEG_BNI" hidden="1">[32]A!$B$137:$M$137</definedName>
    <definedName name="_150__123Graph_CBDAC_W46" hidden="1">[15]A!$C$196:$N$196</definedName>
    <definedName name="_150__123Graph_XOC_BNI" localSheetId="1" hidden="1">[43]A!$B$132:$M$132</definedName>
    <definedName name="_150__123Graph_XOC_BNI" hidden="1">[30]A!$B$132:$M$132</definedName>
    <definedName name="_1507__123Graph_XEL_AP" localSheetId="1" hidden="1">[35]A!$C$125:$P$125</definedName>
    <definedName name="_1507__123Graph_XEL_AP" hidden="1">[28]A!$C$125:$P$125</definedName>
    <definedName name="_151__123Graph_XOC_HQ" localSheetId="1" hidden="1">[43]A!$B$6:$M$6</definedName>
    <definedName name="_151__123Graph_XOC_HQ" hidden="1">[30]A!$B$6:$M$6</definedName>
    <definedName name="_1518__123Graph_XEL_BNI" localSheetId="1" hidden="1">[35]A!$C$245:$Q$245</definedName>
    <definedName name="_1518__123Graph_XEL_BNI" hidden="1">[28]A!$C$245:$Q$245</definedName>
    <definedName name="_152__123Graph_AOC_AP" localSheetId="1" hidden="1">[29]A!$B$69:$M$69</definedName>
    <definedName name="_152__123Graph_AOC_AP" hidden="1">[30]A!$B$69:$M$69</definedName>
    <definedName name="_152__123Graph_CEL_AP" localSheetId="1" hidden="1">[35]A!$C$132:$P$132</definedName>
    <definedName name="_152__123Graph_CEL_AP" hidden="1">[28]A!$C$132:$P$132</definedName>
    <definedName name="_152__123Graph_XOC_PB" localSheetId="1" hidden="1">[43]A!$B$164:$M$164</definedName>
    <definedName name="_152__123Graph_XOC_PB" hidden="1">[30]A!$B$164:$M$164</definedName>
    <definedName name="_1529__123Graph_XEL_HQ" localSheetId="1" hidden="1">[35]A!$C$5:$Q$5</definedName>
    <definedName name="_1529__123Graph_XEL_HQ" hidden="1">[28]A!$C$5:$Q$5</definedName>
    <definedName name="_153__123Graph_BIEG_HQ" localSheetId="1" hidden="1">[42]A!$B$6:$M$6</definedName>
    <definedName name="_153__123Graph_BIEG_HQ" hidden="1">[32]A!$B$6:$M$6</definedName>
    <definedName name="_153__123Graph_XOC_SA" localSheetId="1" hidden="1">[43]A!$B$38:$M$38</definedName>
    <definedName name="_153__123Graph_XOC_SA" hidden="1">[30]A!$B$38:$M$38</definedName>
    <definedName name="_154__123Graph_AIEG_BNI" localSheetId="1" hidden="1">[31]A!$B$136:$M$136</definedName>
    <definedName name="_154__123Graph_AIEG_BNI" hidden="1">[32]A!$B$136:$M$136</definedName>
    <definedName name="_154__123Graph_CEL_BNI" localSheetId="1" hidden="1">[35]A!$C$252:$Q$252</definedName>
    <definedName name="_154__123Graph_CEL_BNI" hidden="1">[28]A!$C$252:$Q$252</definedName>
    <definedName name="_154__123Graph_XOC_W46" localSheetId="1" hidden="1">[43]A!$B$100:$M$100</definedName>
    <definedName name="_154__123Graph_XOC_W46" hidden="1">[30]A!$B$100:$M$100</definedName>
    <definedName name="_1540__123Graph_XEL_PB" localSheetId="1" hidden="1">[35]A!$C$305:$N$305</definedName>
    <definedName name="_1540__123Graph_XEL_PB" hidden="1">[28]A!$C$305:$N$305</definedName>
    <definedName name="_155__123Graph_AWATER_AP" localSheetId="1" hidden="1">[37]A!$C$125:$P$125</definedName>
    <definedName name="_155__123Graph_AWATER_AP" hidden="1">[34]A!$C$125:$P$125</definedName>
    <definedName name="_155__123Graph_XUTI_AP" localSheetId="1" hidden="1">[38]A!$B$71:$M$71</definedName>
    <definedName name="_155__123Graph_XUTI_AP" hidden="1">[39]A!$B$71:$M$71</definedName>
    <definedName name="_1551__123Graph_XEL_SA" localSheetId="1" hidden="1">[35]A!$C$65:$Q$65</definedName>
    <definedName name="_1551__123Graph_XEL_SA" hidden="1">[28]A!$C$65:$Q$65</definedName>
    <definedName name="_156__123Graph_BIEG_PB" localSheetId="1" hidden="1">[42]A!$B$167:$M$167</definedName>
    <definedName name="_156__123Graph_BIEG_PB" hidden="1">[32]A!$B$167:$M$167</definedName>
    <definedName name="_156__123Graph_CEL_HQ" localSheetId="1" hidden="1">[35]A!$C$12:$Q$12</definedName>
    <definedName name="_156__123Graph_CEL_HQ" hidden="1">[28]A!$C$12:$Q$12</definedName>
    <definedName name="_156__123Graph_XUTI_BNI" localSheetId="1" hidden="1">[38]A!$B$134:$M$134</definedName>
    <definedName name="_156__123Graph_XUTI_BNI" hidden="1">[39]A!$B$134:$M$134</definedName>
    <definedName name="_1562__123Graph_XEL_W46" localSheetId="1" hidden="1">[35]A!$C$185:$N$185</definedName>
    <definedName name="_1562__123Graph_XEL_W46" hidden="1">[28]A!$C$185:$N$185</definedName>
    <definedName name="_157__123Graph_XUTI_HQ" localSheetId="1" hidden="1">[38]A!$B$6:$M$6</definedName>
    <definedName name="_157__123Graph_XUTI_HQ" hidden="1">[39]A!$B$6:$M$6</definedName>
    <definedName name="_1573__123Graph_XIEG_AP" localSheetId="1" hidden="1">[31]A!$B$69:$M$69</definedName>
    <definedName name="_1573__123Graph_XIEG_AP" hidden="1">[32]A!$B$69:$M$69</definedName>
    <definedName name="_158__123Graph_CEL_SA" localSheetId="1" hidden="1">[35]A!$C$72:$Q$72</definedName>
    <definedName name="_158__123Graph_CEL_SA" hidden="1">[28]A!$C$72:$Q$72</definedName>
    <definedName name="_158__123Graph_XUTI_PB" localSheetId="1" hidden="1">[38]A!$B$166:$M$166</definedName>
    <definedName name="_158__123Graph_XUTI_PB" hidden="1">[39]A!$B$166:$M$166</definedName>
    <definedName name="_1584__123Graph_XIEG_BNI" localSheetId="1" hidden="1">[31]A!$B$135:$M$135</definedName>
    <definedName name="_1584__123Graph_XIEG_BNI" hidden="1">[32]A!$B$135:$M$135</definedName>
    <definedName name="_159__123Graph_BIEG_SA" localSheetId="1" hidden="1">[42]A!$B$39:$M$39</definedName>
    <definedName name="_159__123Graph_BIEG_SA" hidden="1">[32]A!$B$39:$M$39</definedName>
    <definedName name="_159__123Graph_XUTI_SA" localSheetId="1" hidden="1">[38]A!$B$39:$M$39</definedName>
    <definedName name="_159__123Graph_XUTI_SA" hidden="1">[39]A!$B$39:$M$39</definedName>
    <definedName name="_1595__123Graph_XIEG_HQ" localSheetId="1" hidden="1">[31]A!$B$4:$M$4</definedName>
    <definedName name="_1595__123Graph_XIEG_HQ" hidden="1">[32]A!$B$4:$M$4</definedName>
    <definedName name="_16__123Graph_ABDAC_BNI" hidden="1">[15]A!$C$251:$Q$251</definedName>
    <definedName name="_16__123Graph_AEL_BNI" localSheetId="1" hidden="1">[35]A!$C$250:$Q$250</definedName>
    <definedName name="_16__123Graph_AEL_BNI" hidden="1">[28]A!$C$250:$Q$250</definedName>
    <definedName name="_16__123Graph_AIEG_PB" localSheetId="1" hidden="1">[41]A!$B$166:$M$166</definedName>
    <definedName name="_16__123Graph_AIEG_PB" hidden="1">[32]A!$B$166:$M$166</definedName>
    <definedName name="_160__123Graph_AOC_BNI" localSheetId="1" hidden="1">[29]A!$B$133:$M$133</definedName>
    <definedName name="_160__123Graph_AOC_BNI" hidden="1">[30]A!$B$133:$M$133</definedName>
    <definedName name="_160__123Graph_AWATER_BNI" localSheetId="1" hidden="1">[37]A!$C$245:$Q$245</definedName>
    <definedName name="_160__123Graph_AWATER_BNI" hidden="1">[34]A!$C$245:$Q$245</definedName>
    <definedName name="_160__123Graph_CEL_W46" localSheetId="1" hidden="1">[35]A!$C$192:$N$192</definedName>
    <definedName name="_160__123Graph_CEL_W46" hidden="1">[28]A!$C$192:$N$192</definedName>
    <definedName name="_160__123Graph_XUTI_W46" localSheetId="1" hidden="1">[38]A!$B$102:$M$102</definedName>
    <definedName name="_160__123Graph_XUTI_W46" hidden="1">[39]A!$B$102:$M$102</definedName>
    <definedName name="_1606__123Graph_XIEG_PB" localSheetId="1" hidden="1">[31]A!$B$165:$M$165</definedName>
    <definedName name="_1606__123Graph_XIEG_PB" hidden="1">[32]A!$B$165:$M$165</definedName>
    <definedName name="_161__123Graph_XWATER_AP" localSheetId="1" hidden="1">[33]A!$C$123:$P$123</definedName>
    <definedName name="_161__123Graph_XWATER_AP" hidden="1">[34]A!$C$123:$P$123</definedName>
    <definedName name="_1617__123Graph_XIEG_SA" localSheetId="1" hidden="1">[31]A!$B$37:$M$37</definedName>
    <definedName name="_1617__123Graph_XIEG_SA" hidden="1">[32]A!$B$37:$M$37</definedName>
    <definedName name="_162__123Graph_BIEG_W46" localSheetId="1" hidden="1">[42]A!$B$104:$M$104</definedName>
    <definedName name="_162__123Graph_BIEG_W46" hidden="1">[32]A!$B$104:$M$104</definedName>
    <definedName name="_162__123Graph_CIEG_AP" localSheetId="1" hidden="1">[31]A!$B$72:$M$72</definedName>
    <definedName name="_162__123Graph_CIEG_AP" hidden="1">[32]A!$B$72:$M$72</definedName>
    <definedName name="_162__123Graph_XWATER_BNI" localSheetId="1" hidden="1">[33]A!$C$241:$Q$241</definedName>
    <definedName name="_162__123Graph_XWATER_BNI" hidden="1">[34]A!$C$241:$Q$241</definedName>
    <definedName name="_1628__123Graph_XIEG_W46" localSheetId="1" hidden="1">[31]A!$B$102:$M$102</definedName>
    <definedName name="_1628__123Graph_XIEG_W46" hidden="1">[32]A!$B$102:$M$102</definedName>
    <definedName name="_163__123Graph_XWATER_HQ" localSheetId="1" hidden="1">[33]A!$C$5:$Q$5</definedName>
    <definedName name="_163__123Graph_XWATER_HQ" hidden="1">[34]A!$C$5:$Q$5</definedName>
    <definedName name="_1639__123Graph_XOC_AP" localSheetId="1" hidden="1">[29]A!$B$68:$M$68</definedName>
    <definedName name="_1639__123Graph_XOC_AP" hidden="1">[30]A!$B$68:$M$68</definedName>
    <definedName name="_164__123Graph_CIEG_BNI" localSheetId="1" hidden="1">[31]A!$B$138:$M$138</definedName>
    <definedName name="_164__123Graph_CIEG_BNI" hidden="1">[32]A!$B$138:$M$138</definedName>
    <definedName name="_164__123Graph_XWATER_PB" localSheetId="1" hidden="1">[33]A!$C$302:$N$302</definedName>
    <definedName name="_164__123Graph_XWATER_PB" hidden="1">[34]A!$C$302:$N$302</definedName>
    <definedName name="_165__123Graph_AIEG_HQ" localSheetId="1" hidden="1">[31]A!$B$5:$M$5</definedName>
    <definedName name="_165__123Graph_AIEG_HQ" hidden="1">[32]A!$B$5:$M$5</definedName>
    <definedName name="_165__123Graph_AWATER_HQ" localSheetId="1" hidden="1">[37]A!$C$7:$Q$7</definedName>
    <definedName name="_165__123Graph_AWATER_HQ" hidden="1">[34]A!$C$7:$Q$7</definedName>
    <definedName name="_165__123Graph_BOC_AP" localSheetId="1" hidden="1">[44]A!$B$70:$M$70</definedName>
    <definedName name="_165__123Graph_BOC_AP" hidden="1">[30]A!$B$70:$M$70</definedName>
    <definedName name="_165__123Graph_XWATER_SA" localSheetId="1" hidden="1">[33]A!$C$62:$Q$62</definedName>
    <definedName name="_165__123Graph_XWATER_SA" hidden="1">[34]A!$C$62:$Q$62</definedName>
    <definedName name="_1650__123Graph_XOC_BNI" localSheetId="1" hidden="1">[29]A!$B$132:$M$132</definedName>
    <definedName name="_1650__123Graph_XOC_BNI" hidden="1">[30]A!$B$132:$M$132</definedName>
    <definedName name="_166__123Graph_CIEG_HQ" localSheetId="1" hidden="1">[31]A!$B$7:$M$7</definedName>
    <definedName name="_166__123Graph_CIEG_HQ" hidden="1">[32]A!$B$7:$M$7</definedName>
    <definedName name="_166__123Graph_XWATER_W46" localSheetId="1" hidden="1">[33]A!$C$180:$N$180</definedName>
    <definedName name="_166__123Graph_XWATER_W46" hidden="1">[34]A!$C$180:$N$180</definedName>
    <definedName name="_1661__123Graph_XOC_HQ" localSheetId="1" hidden="1">[29]A!$B$6:$M$6</definedName>
    <definedName name="_1661__123Graph_XOC_HQ" hidden="1">[30]A!$B$6:$M$6</definedName>
    <definedName name="_1672__123Graph_XOC_PB" localSheetId="1" hidden="1">[29]A!$B$164:$M$164</definedName>
    <definedName name="_1672__123Graph_XOC_PB" hidden="1">[30]A!$B$164:$M$164</definedName>
    <definedName name="_168__123Graph_AOC_HQ" localSheetId="1" hidden="1">[29]A!$B$7:$M$7</definedName>
    <definedName name="_168__123Graph_AOC_HQ" hidden="1">[30]A!$B$7:$M$7</definedName>
    <definedName name="_168__123Graph_BOC_BNI" localSheetId="1" hidden="1">[44]A!$B$134:$M$134</definedName>
    <definedName name="_168__123Graph_BOC_BNI" hidden="1">[30]A!$B$134:$M$134</definedName>
    <definedName name="_168__123Graph_CIEG_PB" localSheetId="1" hidden="1">[31]A!$B$168:$M$168</definedName>
    <definedName name="_168__123Graph_CIEG_PB" hidden="1">[32]A!$B$168:$M$168</definedName>
    <definedName name="_1683__123Graph_XOC_SA" localSheetId="1" hidden="1">[29]A!$B$38:$M$38</definedName>
    <definedName name="_1683__123Graph_XOC_SA" hidden="1">[30]A!$B$38:$M$38</definedName>
    <definedName name="_1694__123Graph_XOC_W46" localSheetId="1" hidden="1">[29]A!$B$100:$M$100</definedName>
    <definedName name="_1694__123Graph_XOC_W46" hidden="1">[30]A!$B$100:$M$100</definedName>
    <definedName name="_16Excel_BuiltIn_Print_Area_5_1">'[45]Mgg 3'!$A$1:$K$19</definedName>
    <definedName name="_16Module2_.INTERNAL" localSheetId="1">'Cash Flow Project'!_16Module2_.INTERNAL</definedName>
    <definedName name="_16Module2_.INTERNAL">[0]!_16Module2_.INTERNAL</definedName>
    <definedName name="_17__123Graph_AIEG_SA" localSheetId="1" hidden="1">[41]A!$B$38:$M$38</definedName>
    <definedName name="_17__123Graph_AIEG_SA" hidden="1">[32]A!$B$38:$M$38</definedName>
    <definedName name="_170__123Graph_AWATER_PB" localSheetId="1" hidden="1">[37]A!$C$304:$N$304</definedName>
    <definedName name="_170__123Graph_AWATER_PB" hidden="1">[34]A!$C$304:$N$304</definedName>
    <definedName name="_170__123Graph_CIEG_SA" localSheetId="1" hidden="1">[31]A!$B$40:$M$40</definedName>
    <definedName name="_170__123Graph_CIEG_SA" hidden="1">[32]A!$B$40:$M$40</definedName>
    <definedName name="_1705__123Graph_XUTI_AP" localSheetId="1" hidden="1">[38]A!$B$71:$M$71</definedName>
    <definedName name="_1705__123Graph_XUTI_AP" hidden="1">[39]A!$B$71:$M$71</definedName>
    <definedName name="_171__123Graph_BOC_HQ" localSheetId="1" hidden="1">[44]A!$B$8:$M$8</definedName>
    <definedName name="_171__123Graph_BOC_HQ" hidden="1">[30]A!$B$8:$M$8</definedName>
    <definedName name="_1716__123Graph_XUTI_BNI" localSheetId="1" hidden="1">[38]A!$B$134:$M$134</definedName>
    <definedName name="_1716__123Graph_XUTI_BNI" hidden="1">[39]A!$B$134:$M$134</definedName>
    <definedName name="_172__123Graph_CIEG_W46" localSheetId="1" hidden="1">[31]A!$B$105:$M$105</definedName>
    <definedName name="_172__123Graph_CIEG_W46" hidden="1">[32]A!$B$105:$M$105</definedName>
    <definedName name="_1727__123Graph_XUTI_HQ" localSheetId="1" hidden="1">[38]A!$B$6:$M$6</definedName>
    <definedName name="_1727__123Graph_XUTI_HQ" hidden="1">[39]A!$B$6:$M$6</definedName>
    <definedName name="_1738__123Graph_XUTI_PB" localSheetId="1" hidden="1">[38]A!$B$166:$M$166</definedName>
    <definedName name="_1738__123Graph_XUTI_PB" hidden="1">[39]A!$B$166:$M$166</definedName>
    <definedName name="_174__123Graph_BOC_PB" localSheetId="1" hidden="1">[44]A!$B$166:$M$166</definedName>
    <definedName name="_174__123Graph_BOC_PB" hidden="1">[30]A!$B$166:$M$166</definedName>
    <definedName name="_174__123Graph_DBDAC_AP" hidden="1">[15]A!$C$128:$N$128</definedName>
    <definedName name="_1749__123Graph_XUTI_SA" localSheetId="1" hidden="1">[38]A!$B$39:$M$39</definedName>
    <definedName name="_1749__123Graph_XUTI_SA" hidden="1">[39]A!$B$39:$M$39</definedName>
    <definedName name="_175__123Graph_AWATER_SA" localSheetId="1" hidden="1">[37]A!$C$66:$Q$66</definedName>
    <definedName name="_175__123Graph_AWATER_SA" hidden="1">[34]A!$C$66:$Q$66</definedName>
    <definedName name="_176__123Graph_AIEG_PB" localSheetId="1" hidden="1">[31]A!$B$166:$M$166</definedName>
    <definedName name="_176__123Graph_AIEG_PB" hidden="1">[32]A!$B$166:$M$166</definedName>
    <definedName name="_176__123Graph_AOC_PB" localSheetId="1" hidden="1">[29]A!$B$165:$M$165</definedName>
    <definedName name="_176__123Graph_AOC_PB" hidden="1">[30]A!$B$165:$M$165</definedName>
    <definedName name="_176__123Graph_DBDAC_BNI" hidden="1">[15]A!$C$250:$N$250</definedName>
    <definedName name="_1760__123Graph_XUTI_W46" localSheetId="1" hidden="1">[38]A!$B$102:$M$102</definedName>
    <definedName name="_1760__123Graph_XUTI_W46" hidden="1">[39]A!$B$102:$M$102</definedName>
    <definedName name="_177__123Graph_BOC_SA" localSheetId="1" hidden="1">[44]A!$B$40:$M$40</definedName>
    <definedName name="_177__123Graph_BOC_SA" hidden="1">[30]A!$B$40:$M$40</definedName>
    <definedName name="_1771__123Graph_XWATER_AP" localSheetId="1" hidden="1">[37]A!$C$123:$P$123</definedName>
    <definedName name="_1771__123Graph_XWATER_AP" hidden="1">[34]A!$C$123:$P$123</definedName>
    <definedName name="_178__123Graph_DBDAC_HQ" hidden="1">[15]A!$C$6:$N$6</definedName>
    <definedName name="_1782__123Graph_XWATER_BNI" localSheetId="1" hidden="1">[37]A!$C$241:$Q$241</definedName>
    <definedName name="_1782__123Graph_XWATER_BNI" hidden="1">[34]A!$C$241:$Q$241</definedName>
    <definedName name="_1793__123Graph_XWATER_HQ" localSheetId="1" hidden="1">[37]A!$C$5:$Q$5</definedName>
    <definedName name="_1793__123Graph_XWATER_HQ" hidden="1">[34]A!$C$5:$Q$5</definedName>
    <definedName name="_18__123Graph_ABDAC_W46" hidden="1">[15]A!$C$190:$N$190</definedName>
    <definedName name="_18__123Graph_AEL_HQ" localSheetId="1" hidden="1">[35]A!$C$10:$Q$10</definedName>
    <definedName name="_18__123Graph_AEL_HQ" hidden="1">[28]A!$C$10:$Q$10</definedName>
    <definedName name="_18__123Graph_AIEG_W46" localSheetId="1" hidden="1">[41]A!$B$103:$M$103</definedName>
    <definedName name="_18__123Graph_AIEG_W46" hidden="1">[32]A!$B$103:$M$103</definedName>
    <definedName name="_180__123Graph_AWATER_W46" localSheetId="1" hidden="1">[37]A!$C$184:$N$184</definedName>
    <definedName name="_180__123Graph_AWATER_W46" hidden="1">[34]A!$C$184:$N$184</definedName>
    <definedName name="_180__123Graph_BOC_W46" localSheetId="1" hidden="1">[44]A!$B$102:$M$102</definedName>
    <definedName name="_180__123Graph_BOC_W46" hidden="1">[30]A!$B$102:$M$102</definedName>
    <definedName name="_180__123Graph_DBDAC_PB" hidden="1">[15]A!$C$311:$N$311</definedName>
    <definedName name="_1804__123Graph_XWATER_PB" localSheetId="1" hidden="1">[37]A!$C$302:$N$302</definedName>
    <definedName name="_1804__123Graph_XWATER_PB" hidden="1">[34]A!$C$302:$N$302</definedName>
    <definedName name="_1815__123Graph_XWATER_SA" localSheetId="1" hidden="1">[37]A!$C$62:$Q$62</definedName>
    <definedName name="_1815__123Graph_XWATER_SA" hidden="1">[34]A!$C$62:$Q$62</definedName>
    <definedName name="_182__123Graph_DBDAC_SA" hidden="1">[15]A!$C$67:$N$67</definedName>
    <definedName name="_1826__123Graph_XWATER_W46" localSheetId="1" hidden="1">[37]A!$C$180:$N$180</definedName>
    <definedName name="_1826__123Graph_XWATER_W46" hidden="1">[34]A!$C$180:$N$180</definedName>
    <definedName name="_183__123Graph_BUTI_AP" localSheetId="1" hidden="1">[38]A!$B$73:$M$73</definedName>
    <definedName name="_183__123Graph_BUTI_AP" hidden="1">[39]A!$B$73:$M$73</definedName>
    <definedName name="_184__123Graph_AOC_SA" localSheetId="1" hidden="1">[29]A!$B$39:$M$39</definedName>
    <definedName name="_184__123Graph_AOC_SA" hidden="1">[30]A!$B$39:$M$39</definedName>
    <definedName name="_184__123Graph_DBDAC_W46" hidden="1">[15]A!$C$189:$N$189</definedName>
    <definedName name="_185__123Graph_BBDAC_AP" hidden="1">[15]A!$C$132:$P$132</definedName>
    <definedName name="_186__123Graph_BUTI_BNI" localSheetId="1" hidden="1">[38]A!$B$136:$M$136</definedName>
    <definedName name="_186__123Graph_BUTI_BNI" hidden="1">[39]A!$B$136:$M$136</definedName>
    <definedName name="_186__123Graph_DEL_AP" localSheetId="1" hidden="1">[35]A!$C$126:$N$126</definedName>
    <definedName name="_186__123Graph_DEL_AP" hidden="1">[28]A!$C$126:$N$126</definedName>
    <definedName name="_187__123Graph_AIEG_SA" localSheetId="1" hidden="1">[31]A!$B$38:$M$38</definedName>
    <definedName name="_187__123Graph_AIEG_SA" hidden="1">[32]A!$B$38:$M$38</definedName>
    <definedName name="_188__123Graph_DEL_BNI" localSheetId="1" hidden="1">[35]A!$C$246:$N$246</definedName>
    <definedName name="_188__123Graph_DEL_BNI" hidden="1">[28]A!$C$246:$N$246</definedName>
    <definedName name="_189__123Graph_BUTI_HQ" localSheetId="1" hidden="1">[38]A!$B$8:$M$8</definedName>
    <definedName name="_189__123Graph_BUTI_HQ" hidden="1">[39]A!$B$8:$M$8</definedName>
    <definedName name="_19__123Graph_AOC_AP" localSheetId="1" hidden="1">[43]A!$B$69:$M$69</definedName>
    <definedName name="_19__123Graph_AOC_AP" hidden="1">[30]A!$B$69:$M$69</definedName>
    <definedName name="_190__123Graph_BBDAC_BNI" hidden="1">[15]A!$C$254:$Q$254</definedName>
    <definedName name="_190__123Graph_DEL_HQ" localSheetId="1" hidden="1">[35]A!$C$6:$N$6</definedName>
    <definedName name="_190__123Graph_DEL_HQ" hidden="1">[28]A!$C$6:$N$6</definedName>
    <definedName name="_192__123Graph_AOC_W46" localSheetId="1" hidden="1">[29]A!$B$101:$M$101</definedName>
    <definedName name="_192__123Graph_AOC_W46" hidden="1">[30]A!$B$101:$M$101</definedName>
    <definedName name="_192__123Graph_BUTI_PB" localSheetId="1" hidden="1">[38]A!$B$168:$M$168</definedName>
    <definedName name="_192__123Graph_BUTI_PB" hidden="1">[39]A!$B$168:$M$168</definedName>
    <definedName name="_192__123Graph_DEL_PB" localSheetId="1" hidden="1">[35]A!$C$306:$N$306</definedName>
    <definedName name="_192__123Graph_DEL_PB" hidden="1">[28]A!$C$306:$N$306</definedName>
    <definedName name="_194__123Graph_DEL_SA" localSheetId="1" hidden="1">[35]A!$C$66:$N$66</definedName>
    <definedName name="_194__123Graph_DEL_SA" hidden="1">[28]A!$C$66:$N$66</definedName>
    <definedName name="_195__123Graph_BBDAC_HQ" hidden="1">[15]A!$C$10:$Q$10</definedName>
    <definedName name="_195__123Graph_BUTI_SA" localSheetId="1" hidden="1">[38]A!$B$41:$M$41</definedName>
    <definedName name="_195__123Graph_BUTI_SA" hidden="1">[39]A!$B$41:$M$41</definedName>
    <definedName name="_196__123Graph_DEL_W46" localSheetId="1" hidden="1">[35]A!$C$186:$N$186</definedName>
    <definedName name="_196__123Graph_DEL_W46" hidden="1">[28]A!$C$186:$N$186</definedName>
    <definedName name="_198__123Graph_AIEG_W46" localSheetId="1" hidden="1">[31]A!$B$103:$M$103</definedName>
    <definedName name="_198__123Graph_AIEG_W46" hidden="1">[32]A!$B$103:$M$103</definedName>
    <definedName name="_198__123Graph_BUTI_W46" localSheetId="1" hidden="1">[38]A!$B$104:$M$104</definedName>
    <definedName name="_198__123Graph_BUTI_W46" hidden="1">[39]A!$B$104:$M$104</definedName>
    <definedName name="_198__123Graph_DWATER_AP" localSheetId="1" hidden="1">[37]A!$C$124:$N$124</definedName>
    <definedName name="_198__123Graph_DWATER_AP" hidden="1">[34]A!$C$124:$N$124</definedName>
    <definedName name="_1999">#REF!</definedName>
    <definedName name="_1jeneponto_1_1_1">#REF!</definedName>
    <definedName name="_1Module1_.CLIENTS" localSheetId="1">'Cash Flow Project'!_1Module1_.CLIENTS</definedName>
    <definedName name="_1Module1_.CLIENTS">[0]!_1Module1_.CLIENTS</definedName>
    <definedName name="_2">#N/A</definedName>
    <definedName name="_2__123Graph_ABDAC_AP" hidden="1">[15]A!$C$129:$P$129</definedName>
    <definedName name="_2__123Graph_ABDAC_BNI" hidden="1">[15]A!$C$251:$Q$251</definedName>
    <definedName name="_20__123Graph_ABDAC_PB" hidden="1">[15]A!$C$312:$N$312</definedName>
    <definedName name="_20__123Graph_AEL_PB" localSheetId="1" hidden="1">[35]A!$C$309:$N$309</definedName>
    <definedName name="_20__123Graph_AEL_PB" hidden="1">[28]A!$C$309:$N$309</definedName>
    <definedName name="_20__123Graph_AOC_BNI" localSheetId="1" hidden="1">[43]A!$B$133:$M$133</definedName>
    <definedName name="_20__123Graph_AOC_BNI" hidden="1">[30]A!$B$133:$M$133</definedName>
    <definedName name="_200__123Graph_AUTI_AP" localSheetId="1" hidden="1">[38]A!$B$72:$M$72</definedName>
    <definedName name="_200__123Graph_AUTI_AP" hidden="1">[39]A!$B$72:$M$72</definedName>
    <definedName name="_200__123Graph_BBDAC_PB" hidden="1">[15]A!$C$315:$N$315</definedName>
    <definedName name="_200__123Graph_DWATER_BNI" localSheetId="1" hidden="1">[37]A!$C$242:$N$242</definedName>
    <definedName name="_200__123Graph_DWATER_BNI" hidden="1">[34]A!$C$242:$N$242</definedName>
    <definedName name="_201__123Graph_BWATER_BNI" localSheetId="1" hidden="1">[36]A!$C$246:$Q$246</definedName>
    <definedName name="_201__123Graph_BWATER_BNI" hidden="1">[34]A!$C$246:$Q$246</definedName>
    <definedName name="_202__123Graph_DWATER_HQ" localSheetId="1" hidden="1">[37]A!$C$6:$N$6</definedName>
    <definedName name="_202__123Graph_DWATER_HQ" hidden="1">[34]A!$C$6:$N$6</definedName>
    <definedName name="_204__123Graph_BWATER_SA" localSheetId="1" hidden="1">[36]A!$C$67:$Q$67</definedName>
    <definedName name="_204__123Graph_BWATER_SA" hidden="1">[34]A!$C$67:$Q$67</definedName>
    <definedName name="_204__123Graph_DWATER_PB" localSheetId="1" hidden="1">[37]A!$C$303:$N$303</definedName>
    <definedName name="_204__123Graph_DWATER_PB" hidden="1">[34]A!$C$303:$N$303</definedName>
    <definedName name="_205__123Graph_BBDAC_SA" hidden="1">[15]A!$C$71:$Q$71</definedName>
    <definedName name="_206__123Graph_DWATER_SA" localSheetId="1" hidden="1">[37]A!$C$63:$N$63</definedName>
    <definedName name="_206__123Graph_DWATER_SA" hidden="1">[34]A!$C$63:$N$63</definedName>
    <definedName name="_207__123Graph_BWATER_W46" localSheetId="1" hidden="1">[36]A!$C$185:$N$185</definedName>
    <definedName name="_207__123Graph_BWATER_W46" hidden="1">[34]A!$C$185:$N$185</definedName>
    <definedName name="_208__123Graph_AUTI_BNI" localSheetId="1" hidden="1">[38]A!$B$135:$M$135</definedName>
    <definedName name="_208__123Graph_AUTI_BNI" hidden="1">[39]A!$B$135:$M$135</definedName>
    <definedName name="_208__123Graph_DWATER_W46" localSheetId="1" hidden="1">[37]A!$C$181:$N$181</definedName>
    <definedName name="_208__123Graph_DWATER_W46" hidden="1">[34]A!$C$181:$N$181</definedName>
    <definedName name="_209__123Graph_AOC_AP" localSheetId="1" hidden="1">[29]A!$B$69:$M$69</definedName>
    <definedName name="_209__123Graph_AOC_AP" hidden="1">[30]A!$B$69:$M$69</definedName>
    <definedName name="_21__123Graph_AEL_AP" localSheetId="1" hidden="1">[40]A!$C$130:$P$130</definedName>
    <definedName name="_21__123Graph_AEL_AP" hidden="1">[28]A!$C$130:$P$130</definedName>
    <definedName name="_21__123Graph_AOC_HQ" localSheetId="1" hidden="1">[43]A!$B$7:$M$7</definedName>
    <definedName name="_21__123Graph_AOC_HQ" hidden="1">[30]A!$B$7:$M$7</definedName>
    <definedName name="_210__123Graph_BBDAC_W46" hidden="1">[15]A!$C$193:$N$193</definedName>
    <definedName name="_210__123Graph_CBDAC_AP" hidden="1">[15]A!$C$135:$P$135</definedName>
    <definedName name="_210__123Graph_EBDAC_AP" hidden="1">[15]A!$C$131:$N$131</definedName>
    <definedName name="_212__123Graph_EBDAC_BNI" hidden="1">[15]A!$C$253:$N$253</definedName>
    <definedName name="_213__123Graph_CBDAC_BNI" hidden="1">[15]A!$C$257:$Q$257</definedName>
    <definedName name="_214__123Graph_EBDAC_HQ" hidden="1">[15]A!$C$9:$N$9</definedName>
    <definedName name="_215__123Graph_BEL_AP" localSheetId="1" hidden="1">[35]A!$C$131:$P$131</definedName>
    <definedName name="_215__123Graph_BEL_AP" hidden="1">[28]A!$C$131:$P$131</definedName>
    <definedName name="_216__123Graph_AUTI_HQ" localSheetId="1" hidden="1">[38]A!$B$7:$M$7</definedName>
    <definedName name="_216__123Graph_AUTI_HQ" hidden="1">[39]A!$B$7:$M$7</definedName>
    <definedName name="_216__123Graph_CBDAC_HQ" hidden="1">[15]A!$C$13:$Q$13</definedName>
    <definedName name="_216__123Graph_EBDAC_PB" hidden="1">[15]A!$C$314:$N$314</definedName>
    <definedName name="_218__123Graph_EBDAC_SA" hidden="1">[15]A!$C$70:$N$70</definedName>
    <definedName name="_219__123Graph_CBDAC_PB" hidden="1">[15]A!$C$318:$N$318</definedName>
    <definedName name="_22__123Graph_ABDAC_BNI" hidden="1">[15]A!$C$251:$Q$251</definedName>
    <definedName name="_22__123Graph_AEL_SA" localSheetId="1" hidden="1">[35]A!$C$70:$Q$70</definedName>
    <definedName name="_22__123Graph_AEL_SA" hidden="1">[28]A!$C$70:$Q$70</definedName>
    <definedName name="_22__123Graph_AOC_PB" localSheetId="1" hidden="1">[43]A!$B$165:$M$165</definedName>
    <definedName name="_22__123Graph_AOC_PB" hidden="1">[30]A!$B$165:$M$165</definedName>
    <definedName name="_220__123Graph_AOC_BNI" localSheetId="1" hidden="1">[29]A!$B$133:$M$133</definedName>
    <definedName name="_220__123Graph_AOC_BNI" hidden="1">[30]A!$B$133:$M$133</definedName>
    <definedName name="_220__123Graph_BEL_BNI" localSheetId="1" hidden="1">[35]A!$C$251:$Q$251</definedName>
    <definedName name="_220__123Graph_BEL_BNI" hidden="1">[28]A!$C$251:$Q$251</definedName>
    <definedName name="_220__123Graph_EBDAC_W46" hidden="1">[15]A!$C$192:$N$192</definedName>
    <definedName name="_222__123Graph_CBDAC_SA" hidden="1">[15]A!$C$74:$Q$74</definedName>
    <definedName name="_222__123Graph_EEL_AP" localSheetId="1" hidden="1">[35]A!$C$127:$N$127</definedName>
    <definedName name="_222__123Graph_EEL_AP" hidden="1">[28]A!$C$127:$N$127</definedName>
    <definedName name="_224__123Graph_AUTI_PB" localSheetId="1" hidden="1">[38]A!$B$167:$M$167</definedName>
    <definedName name="_224__123Graph_AUTI_PB" hidden="1">[39]A!$B$167:$M$167</definedName>
    <definedName name="_224__123Graph_EEL_BNI" localSheetId="1" hidden="1">[35]A!$C$247:$N$247</definedName>
    <definedName name="_224__123Graph_EEL_BNI" hidden="1">[28]A!$C$247:$N$247</definedName>
    <definedName name="_225__123Graph_BEL_HQ" localSheetId="1" hidden="1">[35]A!$C$11:$Q$11</definedName>
    <definedName name="_225__123Graph_BEL_HQ" hidden="1">[28]A!$C$11:$Q$11</definedName>
    <definedName name="_225__123Graph_CBDAC_W46" hidden="1">[15]A!$C$196:$N$196</definedName>
    <definedName name="_226__123Graph_EEL_HQ" localSheetId="1" hidden="1">[35]A!$C$7:$N$7</definedName>
    <definedName name="_226__123Graph_EEL_HQ" hidden="1">[28]A!$C$7:$N$7</definedName>
    <definedName name="_228__123Graph_CEL_AP" localSheetId="1" hidden="1">[40]A!$C$132:$P$132</definedName>
    <definedName name="_228__123Graph_CEL_AP" hidden="1">[28]A!$C$132:$P$132</definedName>
    <definedName name="_228__123Graph_EEL_PB" localSheetId="1" hidden="1">[35]A!$C$307:$N$307</definedName>
    <definedName name="_228__123Graph_EEL_PB" hidden="1">[28]A!$C$307:$N$307</definedName>
    <definedName name="_23__123Graph_AOC_SA" localSheetId="1" hidden="1">[43]A!$B$39:$M$39</definedName>
    <definedName name="_23__123Graph_AOC_SA" hidden="1">[30]A!$B$39:$M$39</definedName>
    <definedName name="_230__123Graph_BEL_PB" localSheetId="1" hidden="1">[35]A!$C$310:$N$310</definedName>
    <definedName name="_230__123Graph_BEL_PB" hidden="1">[28]A!$C$310:$N$310</definedName>
    <definedName name="_230__123Graph_EEL_SA" localSheetId="1" hidden="1">[35]A!$C$67:$N$67</definedName>
    <definedName name="_230__123Graph_EEL_SA" hidden="1">[28]A!$C$67:$N$67</definedName>
    <definedName name="_231__123Graph_AOC_HQ" localSheetId="1" hidden="1">[29]A!$B$7:$M$7</definedName>
    <definedName name="_231__123Graph_AOC_HQ" hidden="1">[30]A!$B$7:$M$7</definedName>
    <definedName name="_231__123Graph_CEL_BNI" localSheetId="1" hidden="1">[40]A!$C$252:$Q$252</definedName>
    <definedName name="_231__123Graph_CEL_BNI" hidden="1">[28]A!$C$252:$Q$252</definedName>
    <definedName name="_232__123Graph_AUTI_SA" localSheetId="1" hidden="1">[38]A!$B$40:$M$40</definedName>
    <definedName name="_232__123Graph_AUTI_SA" hidden="1">[39]A!$B$40:$M$40</definedName>
    <definedName name="_232__123Graph_EEL_W46" localSheetId="1" hidden="1">[35]A!$C$187:$N$187</definedName>
    <definedName name="_232__123Graph_EEL_W46" hidden="1">[28]A!$C$187:$N$187</definedName>
    <definedName name="_234__123Graph_CEL_HQ" localSheetId="1" hidden="1">[40]A!$C$12:$Q$12</definedName>
    <definedName name="_234__123Graph_CEL_HQ" hidden="1">[28]A!$C$12:$Q$12</definedName>
    <definedName name="_234__123Graph_EWATER_BNI" localSheetId="1" hidden="1">[37]A!$C$243:$N$243</definedName>
    <definedName name="_234__123Graph_EWATER_BNI" hidden="1">[34]A!$C$243:$N$243</definedName>
    <definedName name="_235__123Graph_BEL_SA" localSheetId="1" hidden="1">[35]A!$C$71:$Q$71</definedName>
    <definedName name="_235__123Graph_BEL_SA" hidden="1">[28]A!$C$71:$Q$71</definedName>
    <definedName name="_236__123Graph_EWATER_SA" localSheetId="1" hidden="1">[37]A!$C$64:$N$64</definedName>
    <definedName name="_236__123Graph_EWATER_SA" hidden="1">[34]A!$C$64:$N$64</definedName>
    <definedName name="_237__123Graph_CEL_SA" localSheetId="1" hidden="1">[40]A!$C$72:$Q$72</definedName>
    <definedName name="_237__123Graph_CEL_SA" hidden="1">[28]A!$C$72:$Q$72</definedName>
    <definedName name="_238__123Graph_EWATER_W46" localSheetId="1" hidden="1">[37]A!$C$182:$N$182</definedName>
    <definedName name="_238__123Graph_EWATER_W46" hidden="1">[34]A!$C$182:$N$182</definedName>
    <definedName name="_24__123Graph_ABDAC_HQ" hidden="1">[15]A!$C$7:$Q$7</definedName>
    <definedName name="_24__123Graph_AEL_BNI" localSheetId="1" hidden="1">[40]A!$C$250:$Q$250</definedName>
    <definedName name="_24__123Graph_AEL_BNI" hidden="1">[28]A!$C$250:$Q$250</definedName>
    <definedName name="_24__123Graph_AEL_W46" localSheetId="1" hidden="1">[35]A!$C$190:$N$190</definedName>
    <definedName name="_24__123Graph_AEL_W46" hidden="1">[28]A!$C$190:$N$190</definedName>
    <definedName name="_24__123Graph_AOC_W46" localSheetId="1" hidden="1">[43]A!$B$101:$M$101</definedName>
    <definedName name="_24__123Graph_AOC_W46" hidden="1">[30]A!$B$101:$M$101</definedName>
    <definedName name="_240__123Graph_AUTI_W46" localSheetId="1" hidden="1">[38]A!$B$103:$M$103</definedName>
    <definedName name="_240__123Graph_AUTI_W46" hidden="1">[39]A!$B$103:$M$103</definedName>
    <definedName name="_240__123Graph_BEL_W46" localSheetId="1" hidden="1">[35]A!$C$191:$N$191</definedName>
    <definedName name="_240__123Graph_BEL_W46" hidden="1">[28]A!$C$191:$N$191</definedName>
    <definedName name="_240__123Graph_CEL_W46" localSheetId="1" hidden="1">[40]A!$C$192:$N$192</definedName>
    <definedName name="_240__123Graph_CEL_W46" hidden="1">[28]A!$C$192:$N$192</definedName>
    <definedName name="_240__123Graph_FBDAC_AP" hidden="1">[15]A!$C$134:$N$134</definedName>
    <definedName name="_242__123Graph_AOC_PB" localSheetId="1" hidden="1">[29]A!$B$165:$M$165</definedName>
    <definedName name="_242__123Graph_AOC_PB" hidden="1">[30]A!$B$165:$M$165</definedName>
    <definedName name="_242__123Graph_FBDAC_BNI" hidden="1">[15]A!$C$256:$N$256</definedName>
    <definedName name="_243__123Graph_CIEG_AP" localSheetId="1" hidden="1">[42]A!$B$72:$M$72</definedName>
    <definedName name="_243__123Graph_CIEG_AP" hidden="1">[32]A!$B$72:$M$72</definedName>
    <definedName name="_244__123Graph_FBDAC_HQ" hidden="1">[15]A!$C$12:$N$12</definedName>
    <definedName name="_245__123Graph_BIEG_AP" localSheetId="1" hidden="1">[31]A!$B$71:$M$71</definedName>
    <definedName name="_245__123Graph_BIEG_AP" hidden="1">[32]A!$B$71:$M$71</definedName>
    <definedName name="_246__123Graph_CIEG_BNI" localSheetId="1" hidden="1">[42]A!$B$138:$M$138</definedName>
    <definedName name="_246__123Graph_CIEG_BNI" hidden="1">[32]A!$B$138:$M$138</definedName>
    <definedName name="_246__123Graph_FBDAC_PB" hidden="1">[15]A!$C$317:$N$317</definedName>
    <definedName name="_248__123Graph_AWATER_AP" localSheetId="1" hidden="1">[37]A!$C$125:$P$125</definedName>
    <definedName name="_248__123Graph_AWATER_AP" hidden="1">[34]A!$C$125:$P$125</definedName>
    <definedName name="_248__123Graph_FBDAC_SA" hidden="1">[15]A!$C$73:$N$73</definedName>
    <definedName name="_249__123Graph_CIEG_HQ" localSheetId="1" hidden="1">[42]A!$B$7:$M$7</definedName>
    <definedName name="_249__123Graph_CIEG_HQ" hidden="1">[32]A!$B$7:$M$7</definedName>
    <definedName name="_25__123Graph_ABDAC_SA" hidden="1">[15]A!$C$68:$Q$68</definedName>
    <definedName name="_25__123Graph_AUTI_AP" localSheetId="1" hidden="1">[38]A!$B$72:$M$72</definedName>
    <definedName name="_25__123Graph_AUTI_AP" hidden="1">[39]A!$B$72:$M$72</definedName>
    <definedName name="_250__123Graph_BIEG_BNI" localSheetId="1" hidden="1">[31]A!$B$137:$M$137</definedName>
    <definedName name="_250__123Graph_BIEG_BNI" hidden="1">[32]A!$B$137:$M$137</definedName>
    <definedName name="_250__123Graph_FBDAC_W46" hidden="1">[15]A!$C$195:$N$195</definedName>
    <definedName name="_252__123Graph_CIEG_PB" localSheetId="1" hidden="1">[42]A!$B$168:$M$168</definedName>
    <definedName name="_252__123Graph_CIEG_PB" hidden="1">[32]A!$B$168:$M$168</definedName>
    <definedName name="_252__123Graph_FEL_AP" localSheetId="1" hidden="1">[35]A!$C$128:$N$128</definedName>
    <definedName name="_252__123Graph_FEL_AP" hidden="1">[28]A!$C$128:$N$128</definedName>
    <definedName name="_253__123Graph_AOC_SA" localSheetId="1" hidden="1">[29]A!$B$39:$M$39</definedName>
    <definedName name="_253__123Graph_AOC_SA" hidden="1">[30]A!$B$39:$M$39</definedName>
    <definedName name="_254__123Graph_FEL_BNI" localSheetId="1" hidden="1">[35]A!$C$248:$N$248</definedName>
    <definedName name="_254__123Graph_FEL_BNI" hidden="1">[28]A!$C$248:$N$248</definedName>
    <definedName name="_255__123Graph_BIEG_HQ" localSheetId="1" hidden="1">[31]A!$B$6:$M$6</definedName>
    <definedName name="_255__123Graph_BIEG_HQ" hidden="1">[32]A!$B$6:$M$6</definedName>
    <definedName name="_255__123Graph_CIEG_SA" localSheetId="1" hidden="1">[42]A!$B$40:$M$40</definedName>
    <definedName name="_255__123Graph_CIEG_SA" hidden="1">[32]A!$B$40:$M$40</definedName>
    <definedName name="_256__123Graph_AWATER_BNI" localSheetId="1" hidden="1">[37]A!$C$245:$Q$245</definedName>
    <definedName name="_256__123Graph_AWATER_BNI" hidden="1">[34]A!$C$245:$Q$245</definedName>
    <definedName name="_256__123Graph_FEL_HQ" localSheetId="1" hidden="1">[35]A!$C$8:$N$8</definedName>
    <definedName name="_256__123Graph_FEL_HQ" hidden="1">[28]A!$C$8:$N$8</definedName>
    <definedName name="_258__123Graph_CIEG_W46" localSheetId="1" hidden="1">[42]A!$B$105:$M$105</definedName>
    <definedName name="_258__123Graph_CIEG_W46" hidden="1">[32]A!$B$105:$M$105</definedName>
    <definedName name="_258__123Graph_FEL_SA" localSheetId="1" hidden="1">[35]A!$C$68:$N$68</definedName>
    <definedName name="_258__123Graph_FEL_SA" hidden="1">[28]A!$C$68:$N$68</definedName>
    <definedName name="_26__123Graph_AIEG_AP" localSheetId="1" hidden="1">[31]A!$B$70:$M$70</definedName>
    <definedName name="_26__123Graph_AIEG_AP" hidden="1">[32]A!$B$70:$M$70</definedName>
    <definedName name="_26__123Graph_AUTI_BNI" localSheetId="1" hidden="1">[38]A!$B$135:$M$135</definedName>
    <definedName name="_26__123Graph_AUTI_BNI" hidden="1">[39]A!$B$135:$M$135</definedName>
    <definedName name="_260__123Graph_BIEG_PB" localSheetId="1" hidden="1">[31]A!$B$167:$M$167</definedName>
    <definedName name="_260__123Graph_BIEG_PB" hidden="1">[32]A!$B$167:$M$167</definedName>
    <definedName name="_260__123Graph_FEL_W46" localSheetId="1" hidden="1">[35]A!$C$188:$N$188</definedName>
    <definedName name="_260__123Graph_FEL_W46" hidden="1">[28]A!$C$188:$N$188</definedName>
    <definedName name="_261__123Graph_DBDAC_AP" hidden="1">[15]A!$C$128:$N$128</definedName>
    <definedName name="_262__123Graph_XBDAC_AP" hidden="1">[15]A!$C$127:$P$127</definedName>
    <definedName name="_264__123Graph_AOC_W46" localSheetId="1" hidden="1">[29]A!$B$101:$M$101</definedName>
    <definedName name="_264__123Graph_AOC_W46" hidden="1">[30]A!$B$101:$M$101</definedName>
    <definedName name="_264__123Graph_AWATER_HQ" localSheetId="1" hidden="1">[37]A!$C$7:$Q$7</definedName>
    <definedName name="_264__123Graph_AWATER_HQ" hidden="1">[34]A!$C$7:$Q$7</definedName>
    <definedName name="_264__123Graph_DBDAC_BNI" hidden="1">[15]A!$C$250:$N$250</definedName>
    <definedName name="_264__123Graph_XBDAC_BNI" hidden="1">[15]A!$C$249:$Q$249</definedName>
    <definedName name="_265__123Graph_BIEG_SA" localSheetId="1" hidden="1">[31]A!$B$39:$M$39</definedName>
    <definedName name="_265__123Graph_BIEG_SA" hidden="1">[32]A!$B$39:$M$39</definedName>
    <definedName name="_266__123Graph_XBDAC_HQ" hidden="1">[15]A!$C$5:$Q$5</definedName>
    <definedName name="_267__123Graph_DBDAC_HQ" hidden="1">[15]A!$C$6:$N$6</definedName>
    <definedName name="_268__123Graph_XBDAC_PB" hidden="1">[15]A!$C$310:$N$310</definedName>
    <definedName name="_27__123Graph_AEL_HQ" localSheetId="1" hidden="1">[40]A!$C$10:$Q$10</definedName>
    <definedName name="_27__123Graph_AEL_HQ" hidden="1">[28]A!$C$10:$Q$10</definedName>
    <definedName name="_27__123Graph_AUTI_HQ" localSheetId="1" hidden="1">[38]A!$B$7:$M$7</definedName>
    <definedName name="_27__123Graph_AUTI_HQ" hidden="1">[39]A!$B$7:$M$7</definedName>
    <definedName name="_270__123Graph_BIEG_W46" localSheetId="1" hidden="1">[31]A!$B$104:$M$104</definedName>
    <definedName name="_270__123Graph_BIEG_W46" hidden="1">[32]A!$B$104:$M$104</definedName>
    <definedName name="_270__123Graph_DBDAC_PB" hidden="1">[15]A!$C$311:$N$311</definedName>
    <definedName name="_270__123Graph_XBDAC_SA" hidden="1">[15]A!$C$66:$Q$66</definedName>
    <definedName name="_272__123Graph_AWATER_PB" localSheetId="1" hidden="1">[37]A!$C$304:$N$304</definedName>
    <definedName name="_272__123Graph_AWATER_PB" hidden="1">[34]A!$C$304:$N$304</definedName>
    <definedName name="_272__123Graph_XBDAC_W46" hidden="1">[15]A!$C$188:$N$188</definedName>
    <definedName name="_273__123Graph_DBDAC_SA" hidden="1">[15]A!$C$67:$N$67</definedName>
    <definedName name="_274__123Graph_XEL_AP" localSheetId="1" hidden="1">[35]A!$C$125:$P$125</definedName>
    <definedName name="_274__123Graph_XEL_AP" hidden="1">[28]A!$C$125:$P$125</definedName>
    <definedName name="_275__123Graph_AUTI_AP" localSheetId="1" hidden="1">[38]A!$B$72:$M$72</definedName>
    <definedName name="_275__123Graph_AUTI_AP" hidden="1">[39]A!$B$72:$M$72</definedName>
    <definedName name="_275__123Graph_BOC_AP" localSheetId="1" hidden="1">[29]A!$B$70:$M$70</definedName>
    <definedName name="_275__123Graph_BOC_AP" hidden="1">[30]A!$B$70:$M$70</definedName>
    <definedName name="_276__123Graph_DBDAC_W46" hidden="1">[15]A!$C$189:$N$189</definedName>
    <definedName name="_276__123Graph_XEL_BNI" localSheetId="1" hidden="1">[35]A!$C$245:$Q$245</definedName>
    <definedName name="_276__123Graph_XEL_BNI" hidden="1">[28]A!$C$245:$Q$245</definedName>
    <definedName name="_278__123Graph_XEL_HQ" localSheetId="1" hidden="1">[35]A!$C$5:$Q$5</definedName>
    <definedName name="_278__123Graph_XEL_HQ" hidden="1">[28]A!$C$5:$Q$5</definedName>
    <definedName name="_279__123Graph_DEL_AP" localSheetId="1" hidden="1">[40]A!$C$126:$N$126</definedName>
    <definedName name="_279__123Graph_DEL_AP" hidden="1">[28]A!$C$126:$N$126</definedName>
    <definedName name="_28__123Graph_AIEG_BNI" localSheetId="1" hidden="1">[31]A!$B$136:$M$136</definedName>
    <definedName name="_28__123Graph_AIEG_BNI" hidden="1">[32]A!$B$136:$M$136</definedName>
    <definedName name="_28__123Graph_AUTI_PB" localSheetId="1" hidden="1">[38]A!$B$167:$M$167</definedName>
    <definedName name="_28__123Graph_AUTI_PB" hidden="1">[39]A!$B$167:$M$167</definedName>
    <definedName name="_280__123Graph_AWATER_SA" localSheetId="1" hidden="1">[37]A!$C$66:$Q$66</definedName>
    <definedName name="_280__123Graph_AWATER_SA" hidden="1">[34]A!$C$66:$Q$66</definedName>
    <definedName name="_280__123Graph_BOC_BNI" localSheetId="1" hidden="1">[29]A!$B$134:$M$134</definedName>
    <definedName name="_280__123Graph_BOC_BNI" hidden="1">[30]A!$B$134:$M$134</definedName>
    <definedName name="_280__123Graph_XEL_PB" localSheetId="1" hidden="1">[35]A!$C$305:$N$305</definedName>
    <definedName name="_280__123Graph_XEL_PB" hidden="1">[28]A!$C$305:$N$305</definedName>
    <definedName name="_282__123Graph_DEL_BNI" localSheetId="1" hidden="1">[40]A!$C$246:$N$246</definedName>
    <definedName name="_282__123Graph_DEL_BNI" hidden="1">[28]A!$C$246:$N$246</definedName>
    <definedName name="_282__123Graph_XEL_SA" localSheetId="1" hidden="1">[35]A!$C$65:$Q$65</definedName>
    <definedName name="_282__123Graph_XEL_SA" hidden="1">[28]A!$C$65:$Q$65</definedName>
    <definedName name="_284__123Graph_XEL_W46" localSheetId="1" hidden="1">[35]A!$C$185:$N$185</definedName>
    <definedName name="_284__123Graph_XEL_W46" hidden="1">[28]A!$C$185:$N$185</definedName>
    <definedName name="_285__123Graph_BOC_HQ" localSheetId="1" hidden="1">[29]A!$B$8:$M$8</definedName>
    <definedName name="_285__123Graph_BOC_HQ" hidden="1">[30]A!$B$8:$M$8</definedName>
    <definedName name="_285__123Graph_DEL_HQ" localSheetId="1" hidden="1">[40]A!$C$6:$N$6</definedName>
    <definedName name="_285__123Graph_DEL_HQ" hidden="1">[28]A!$C$6:$N$6</definedName>
    <definedName name="_286__123Graph_AUTI_BNI" localSheetId="1" hidden="1">[38]A!$B$135:$M$135</definedName>
    <definedName name="_286__123Graph_AUTI_BNI" hidden="1">[39]A!$B$135:$M$135</definedName>
    <definedName name="_286__123Graph_XIEG_AP" localSheetId="1" hidden="1">[31]A!$B$69:$M$69</definedName>
    <definedName name="_286__123Graph_XIEG_AP" hidden="1">[32]A!$B$69:$M$69</definedName>
    <definedName name="_288__123Graph_AWATER_W46" localSheetId="1" hidden="1">[37]A!$C$184:$N$184</definedName>
    <definedName name="_288__123Graph_AWATER_W46" hidden="1">[34]A!$C$184:$N$184</definedName>
    <definedName name="_288__123Graph_DEL_PB" localSheetId="1" hidden="1">[40]A!$C$306:$N$306</definedName>
    <definedName name="_288__123Graph_DEL_PB" hidden="1">[28]A!$C$306:$N$306</definedName>
    <definedName name="_288__123Graph_XIEG_BNI" localSheetId="1" hidden="1">[31]A!$B$135:$M$135</definedName>
    <definedName name="_288__123Graph_XIEG_BNI" hidden="1">[32]A!$B$135:$M$135</definedName>
    <definedName name="_29__123Graph_AUTI_SA" localSheetId="1" hidden="1">[38]A!$B$40:$M$40</definedName>
    <definedName name="_29__123Graph_AUTI_SA" hidden="1">[39]A!$B$40:$M$40</definedName>
    <definedName name="_290__123Graph_BOC_PB" localSheetId="1" hidden="1">[29]A!$B$166:$M$166</definedName>
    <definedName name="_290__123Graph_BOC_PB" hidden="1">[30]A!$B$166:$M$166</definedName>
    <definedName name="_290__123Graph_XIEG_HQ" localSheetId="1" hidden="1">[31]A!$B$4:$M$4</definedName>
    <definedName name="_290__123Graph_XIEG_HQ" hidden="1">[32]A!$B$4:$M$4</definedName>
    <definedName name="_291__123Graph_DEL_SA" localSheetId="1" hidden="1">[40]A!$C$66:$N$66</definedName>
    <definedName name="_291__123Graph_DEL_SA" hidden="1">[28]A!$C$66:$N$66</definedName>
    <definedName name="_292__123Graph_XIEG_PB" localSheetId="1" hidden="1">[31]A!$B$165:$M$165</definedName>
    <definedName name="_292__123Graph_XIEG_PB" hidden="1">[32]A!$B$165:$M$165</definedName>
    <definedName name="_294__123Graph_DEL_W46" localSheetId="1" hidden="1">[40]A!$C$186:$N$186</definedName>
    <definedName name="_294__123Graph_DEL_W46" hidden="1">[28]A!$C$186:$N$186</definedName>
    <definedName name="_294__123Graph_XIEG_SA" localSheetId="1" hidden="1">[31]A!$B$37:$M$37</definedName>
    <definedName name="_294__123Graph_XIEG_SA" hidden="1">[32]A!$B$37:$M$37</definedName>
    <definedName name="_295__123Graph_BOC_SA" localSheetId="1" hidden="1">[29]A!$B$40:$M$40</definedName>
    <definedName name="_295__123Graph_BOC_SA" hidden="1">[30]A!$B$40:$M$40</definedName>
    <definedName name="_296__123Graph_BBDAC_AP" hidden="1">[15]A!$C$132:$P$132</definedName>
    <definedName name="_296__123Graph_XIEG_W46" localSheetId="1" hidden="1">[31]A!$B$102:$M$102</definedName>
    <definedName name="_296__123Graph_XIEG_W46" hidden="1">[32]A!$B$102:$M$102</definedName>
    <definedName name="_297__123Graph_AUTI_HQ" localSheetId="1" hidden="1">[38]A!$B$7:$M$7</definedName>
    <definedName name="_297__123Graph_AUTI_HQ" hidden="1">[39]A!$B$7:$M$7</definedName>
    <definedName name="_297__123Graph_DWATER_AP" localSheetId="1" hidden="1">[36]A!$C$124:$N$124</definedName>
    <definedName name="_297__123Graph_DWATER_AP" hidden="1">[34]A!$C$124:$N$124</definedName>
    <definedName name="_298__123Graph_XOC_AP" localSheetId="1" hidden="1">[29]A!$B$68:$M$68</definedName>
    <definedName name="_298__123Graph_XOC_AP" hidden="1">[30]A!$B$68:$M$68</definedName>
    <definedName name="_2Excel_BuiltIn_Print_Area_11_1_1">'[46]Bukti Memorial'!$A$291:$I$322</definedName>
    <definedName name="_2Module1_.CLIENTS" localSheetId="1">'Cash Flow Project'!_2Module1_.CLIENTS</definedName>
    <definedName name="_2Module1_.CLIENTS">[0]!_2Module1_.CLIENTS</definedName>
    <definedName name="_3">#REF!</definedName>
    <definedName name="_3__123Graph_ABDAC_AP" hidden="1">[15]A!$C$129:$P$129</definedName>
    <definedName name="_3__123Graph_ABDAC_HQ" hidden="1">[15]A!$C$7:$Q$7</definedName>
    <definedName name="_30__123Graph_ABDAC_W46" hidden="1">[15]A!$C$190:$N$190</definedName>
    <definedName name="_30__123Graph_AEL_PB" localSheetId="1" hidden="1">[40]A!$C$309:$N$309</definedName>
    <definedName name="_30__123Graph_AEL_PB" hidden="1">[28]A!$C$309:$N$309</definedName>
    <definedName name="_30__123Graph_AIEG_HQ" localSheetId="1" hidden="1">[31]A!$B$5:$M$5</definedName>
    <definedName name="_30__123Graph_AIEG_HQ" hidden="1">[32]A!$B$5:$M$5</definedName>
    <definedName name="_30__123Graph_AUTI_W46" localSheetId="1" hidden="1">[38]A!$B$103:$M$103</definedName>
    <definedName name="_30__123Graph_AUTI_W46" hidden="1">[39]A!$B$103:$M$103</definedName>
    <definedName name="_300__123Graph_BOC_W46" localSheetId="1" hidden="1">[29]A!$B$102:$M$102</definedName>
    <definedName name="_300__123Graph_BOC_W46" hidden="1">[30]A!$B$102:$M$102</definedName>
    <definedName name="_300__123Graph_DWATER_BNI" localSheetId="1" hidden="1">[36]A!$C$242:$N$242</definedName>
    <definedName name="_300__123Graph_DWATER_BNI" hidden="1">[34]A!$C$242:$N$242</definedName>
    <definedName name="_300__123Graph_XOC_BNI" localSheetId="1" hidden="1">[29]A!$B$132:$M$132</definedName>
    <definedName name="_300__123Graph_XOC_BNI" hidden="1">[30]A!$B$132:$M$132</definedName>
    <definedName name="_302__123Graph_XOC_HQ" localSheetId="1" hidden="1">[29]A!$B$6:$M$6</definedName>
    <definedName name="_302__123Graph_XOC_HQ" hidden="1">[30]A!$B$6:$M$6</definedName>
    <definedName name="_303__123Graph_DWATER_HQ" localSheetId="1" hidden="1">[36]A!$C$6:$N$6</definedName>
    <definedName name="_303__123Graph_DWATER_HQ" hidden="1">[34]A!$C$6:$N$6</definedName>
    <definedName name="_304__123Graph_BBDAC_BNI" hidden="1">[15]A!$C$254:$Q$254</definedName>
    <definedName name="_304__123Graph_XOC_PB" localSheetId="1" hidden="1">[29]A!$B$164:$M$164</definedName>
    <definedName name="_304__123Graph_XOC_PB" hidden="1">[30]A!$B$164:$M$164</definedName>
    <definedName name="_305__123Graph_BUTI_AP" localSheetId="1" hidden="1">[38]A!$B$73:$M$73</definedName>
    <definedName name="_305__123Graph_BUTI_AP" hidden="1">[39]A!$B$73:$M$73</definedName>
    <definedName name="_306__123Graph_DWATER_PB" localSheetId="1" hidden="1">[36]A!$C$303:$N$303</definedName>
    <definedName name="_306__123Graph_DWATER_PB" hidden="1">[34]A!$C$303:$N$303</definedName>
    <definedName name="_306__123Graph_XOC_SA" localSheetId="1" hidden="1">[29]A!$B$38:$M$38</definedName>
    <definedName name="_306__123Graph_XOC_SA" hidden="1">[30]A!$B$38:$M$38</definedName>
    <definedName name="_308__123Graph_AUTI_PB" localSheetId="1" hidden="1">[38]A!$B$167:$M$167</definedName>
    <definedName name="_308__123Graph_AUTI_PB" hidden="1">[39]A!$B$167:$M$167</definedName>
    <definedName name="_308__123Graph_XOC_W46" localSheetId="1" hidden="1">[29]A!$B$100:$M$100</definedName>
    <definedName name="_308__123Graph_XOC_W46" hidden="1">[30]A!$B$100:$M$100</definedName>
    <definedName name="_309__123Graph_DWATER_SA" localSheetId="1" hidden="1">[36]A!$C$63:$N$63</definedName>
    <definedName name="_309__123Graph_DWATER_SA" hidden="1">[34]A!$C$63:$N$63</definedName>
    <definedName name="_31__123Graph_AWATER_AP" localSheetId="1" hidden="1">[33]A!$C$125:$P$125</definedName>
    <definedName name="_31__123Graph_AWATER_AP" hidden="1">[34]A!$C$125:$P$125</definedName>
    <definedName name="_310__123Graph_BUTI_BNI" localSheetId="1" hidden="1">[38]A!$B$136:$M$136</definedName>
    <definedName name="_310__123Graph_BUTI_BNI" hidden="1">[39]A!$B$136:$M$136</definedName>
    <definedName name="_310__123Graph_XUTI_AP" localSheetId="1" hidden="1">[38]A!$B$71:$M$71</definedName>
    <definedName name="_310__123Graph_XUTI_AP" hidden="1">[39]A!$B$71:$M$71</definedName>
    <definedName name="_312__123Graph_BBDAC_HQ" hidden="1">[15]A!$C$10:$Q$10</definedName>
    <definedName name="_312__123Graph_DWATER_W46" localSheetId="1" hidden="1">[36]A!$C$181:$N$181</definedName>
    <definedName name="_312__123Graph_DWATER_W46" hidden="1">[34]A!$C$181:$N$181</definedName>
    <definedName name="_312__123Graph_XUTI_BNI" localSheetId="1" hidden="1">[38]A!$B$134:$M$134</definedName>
    <definedName name="_312__123Graph_XUTI_BNI" hidden="1">[39]A!$B$134:$M$134</definedName>
    <definedName name="_314__123Graph_XUTI_HQ" localSheetId="1" hidden="1">[38]A!$B$6:$M$6</definedName>
    <definedName name="_314__123Graph_XUTI_HQ" hidden="1">[39]A!$B$6:$M$6</definedName>
    <definedName name="_315__123Graph_BUTI_HQ" localSheetId="1" hidden="1">[38]A!$B$8:$M$8</definedName>
    <definedName name="_315__123Graph_BUTI_HQ" hidden="1">[39]A!$B$8:$M$8</definedName>
    <definedName name="_315__123Graph_EBDAC_AP" hidden="1">[15]A!$C$131:$N$131</definedName>
    <definedName name="_316__123Graph_XUTI_PB" localSheetId="1" hidden="1">[38]A!$B$166:$M$166</definedName>
    <definedName name="_316__123Graph_XUTI_PB" hidden="1">[39]A!$B$166:$M$166</definedName>
    <definedName name="_318__123Graph_EBDAC_BNI" hidden="1">[15]A!$C$253:$N$253</definedName>
    <definedName name="_318__123Graph_XUTI_SA" localSheetId="1" hidden="1">[38]A!$B$39:$M$39</definedName>
    <definedName name="_318__123Graph_XUTI_SA" hidden="1">[39]A!$B$39:$M$39</definedName>
    <definedName name="_319__123Graph_AUTI_SA" localSheetId="1" hidden="1">[38]A!$B$40:$M$40</definedName>
    <definedName name="_319__123Graph_AUTI_SA" hidden="1">[39]A!$B$40:$M$40</definedName>
    <definedName name="_32__123Graph_ABDAC_PB" hidden="1">[15]A!$C$312:$N$312</definedName>
    <definedName name="_32__123Graph_AIEG_PB" localSheetId="1" hidden="1">[31]A!$B$166:$M$166</definedName>
    <definedName name="_32__123Graph_AIEG_PB" hidden="1">[32]A!$B$166:$M$166</definedName>
    <definedName name="_32__123Graph_AWATER_BNI" localSheetId="1" hidden="1">[33]A!$C$245:$Q$245</definedName>
    <definedName name="_32__123Graph_AWATER_BNI" hidden="1">[34]A!$C$245:$Q$245</definedName>
    <definedName name="_320__123Graph_BBDAC_PB" hidden="1">[15]A!$C$315:$N$315</definedName>
    <definedName name="_320__123Graph_BUTI_PB" localSheetId="1" hidden="1">[38]A!$B$168:$M$168</definedName>
    <definedName name="_320__123Graph_BUTI_PB" hidden="1">[39]A!$B$168:$M$168</definedName>
    <definedName name="_320__123Graph_XUTI_W46" localSheetId="1" hidden="1">[38]A!$B$102:$M$102</definedName>
    <definedName name="_320__123Graph_XUTI_W46" hidden="1">[39]A!$B$102:$M$102</definedName>
    <definedName name="_321__123Graph_EBDAC_HQ" hidden="1">[15]A!$C$9:$N$9</definedName>
    <definedName name="_322__123Graph_XWATER_AP" localSheetId="1" hidden="1">[37]A!$C$123:$P$123</definedName>
    <definedName name="_322__123Graph_XWATER_AP" hidden="1">[34]A!$C$123:$P$123</definedName>
    <definedName name="_324__123Graph_EBDAC_PB" hidden="1">[15]A!$C$314:$N$314</definedName>
    <definedName name="_324__123Graph_XWATER_BNI" localSheetId="1" hidden="1">[37]A!$C$241:$Q$241</definedName>
    <definedName name="_324__123Graph_XWATER_BNI" hidden="1">[34]A!$C$241:$Q$241</definedName>
    <definedName name="_325__123Graph_BUTI_SA" localSheetId="1" hidden="1">[38]A!$B$41:$M$41</definedName>
    <definedName name="_325__123Graph_BUTI_SA" hidden="1">[39]A!$B$41:$M$41</definedName>
    <definedName name="_326__123Graph_XWATER_HQ" localSheetId="1" hidden="1">[37]A!$C$5:$Q$5</definedName>
    <definedName name="_326__123Graph_XWATER_HQ" hidden="1">[34]A!$C$5:$Q$5</definedName>
    <definedName name="_327__123Graph_EBDAC_SA" hidden="1">[15]A!$C$70:$N$70</definedName>
    <definedName name="_328__123Graph_BBDAC_SA" hidden="1">[15]A!$C$71:$Q$71</definedName>
    <definedName name="_328__123Graph_XWATER_PB" localSheetId="1" hidden="1">[37]A!$C$302:$N$302</definedName>
    <definedName name="_328__123Graph_XWATER_PB" hidden="1">[34]A!$C$302:$N$302</definedName>
    <definedName name="_33__123Graph_ABDAC_HQ" hidden="1">[15]A!$C$7:$Q$7</definedName>
    <definedName name="_33__123Graph_AEL_SA" localSheetId="1" hidden="1">[40]A!$C$70:$Q$70</definedName>
    <definedName name="_33__123Graph_AEL_SA" hidden="1">[28]A!$C$70:$Q$70</definedName>
    <definedName name="_33__123Graph_AWATER_HQ" localSheetId="1" hidden="1">[33]A!$C$7:$Q$7</definedName>
    <definedName name="_33__123Graph_AWATER_HQ" hidden="1">[34]A!$C$7:$Q$7</definedName>
    <definedName name="_330__123Graph_AUTI_W46" localSheetId="1" hidden="1">[38]A!$B$103:$M$103</definedName>
    <definedName name="_330__123Graph_AUTI_W46" hidden="1">[39]A!$B$103:$M$103</definedName>
    <definedName name="_330__123Graph_BUTI_W46" localSheetId="1" hidden="1">[38]A!$B$104:$M$104</definedName>
    <definedName name="_330__123Graph_BUTI_W46" hidden="1">[39]A!$B$104:$M$104</definedName>
    <definedName name="_330__123Graph_EBDAC_W46" hidden="1">[15]A!$C$192:$N$192</definedName>
    <definedName name="_330__123Graph_XWATER_SA" localSheetId="1" hidden="1">[37]A!$C$62:$Q$62</definedName>
    <definedName name="_330__123Graph_XWATER_SA" hidden="1">[34]A!$C$62:$Q$62</definedName>
    <definedName name="_332__123Graph_XWATER_W46" localSheetId="1" hidden="1">[37]A!$C$180:$N$180</definedName>
    <definedName name="_332__123Graph_XWATER_W46" hidden="1">[34]A!$C$180:$N$180</definedName>
    <definedName name="_333__123Graph_EEL_AP" localSheetId="1" hidden="1">[40]A!$C$127:$N$127</definedName>
    <definedName name="_333__123Graph_EEL_AP" hidden="1">[28]A!$C$127:$N$127</definedName>
    <definedName name="_335__123Graph_BWATER_BNI" localSheetId="1" hidden="1">[37]A!$C$246:$Q$246</definedName>
    <definedName name="_335__123Graph_BWATER_BNI" hidden="1">[34]A!$C$246:$Q$246</definedName>
    <definedName name="_336__123Graph_BBDAC_W46" hidden="1">[15]A!$C$193:$N$193</definedName>
    <definedName name="_336__123Graph_EEL_BNI" localSheetId="1" hidden="1">[40]A!$C$247:$N$247</definedName>
    <definedName name="_336__123Graph_EEL_BNI" hidden="1">[28]A!$C$247:$N$247</definedName>
    <definedName name="_339__123Graph_EEL_HQ" localSheetId="1" hidden="1">[40]A!$C$7:$N$7</definedName>
    <definedName name="_339__123Graph_EEL_HQ" hidden="1">[28]A!$C$7:$N$7</definedName>
    <definedName name="_34__123Graph_AIEG_SA" localSheetId="1" hidden="1">[31]A!$B$38:$M$38</definedName>
    <definedName name="_34__123Graph_AIEG_SA" hidden="1">[32]A!$B$38:$M$38</definedName>
    <definedName name="_34__123Graph_AWATER_PB" localSheetId="1" hidden="1">[33]A!$C$304:$N$304</definedName>
    <definedName name="_34__123Graph_AWATER_PB" hidden="1">[34]A!$C$304:$N$304</definedName>
    <definedName name="_340__123Graph_BWATER_SA" localSheetId="1" hidden="1">[37]A!$C$67:$Q$67</definedName>
    <definedName name="_340__123Graph_BWATER_SA" hidden="1">[34]A!$C$67:$Q$67</definedName>
    <definedName name="_341__123Graph_AWATER_AP" localSheetId="1" hidden="1">[37]A!$C$125:$P$125</definedName>
    <definedName name="_341__123Graph_AWATER_AP" hidden="1">[34]A!$C$125:$P$125</definedName>
    <definedName name="_342__123Graph_EEL_PB" localSheetId="1" hidden="1">[40]A!$C$307:$N$307</definedName>
    <definedName name="_342__123Graph_EEL_PB" hidden="1">[28]A!$C$307:$N$307</definedName>
    <definedName name="_344__123Graph_BEL_AP" localSheetId="1" hidden="1">[35]A!$C$131:$P$131</definedName>
    <definedName name="_344__123Graph_BEL_AP" hidden="1">[28]A!$C$131:$P$131</definedName>
    <definedName name="_345__123Graph_BWATER_W46" localSheetId="1" hidden="1">[37]A!$C$185:$N$185</definedName>
    <definedName name="_345__123Graph_BWATER_W46" hidden="1">[34]A!$C$185:$N$185</definedName>
    <definedName name="_345__123Graph_EEL_SA" localSheetId="1" hidden="1">[40]A!$C$67:$N$67</definedName>
    <definedName name="_345__123Graph_EEL_SA" hidden="1">[28]A!$C$67:$N$67</definedName>
    <definedName name="_348__123Graph_EEL_W46" localSheetId="1" hidden="1">[40]A!$C$187:$N$187</definedName>
    <definedName name="_348__123Graph_EEL_W46" hidden="1">[28]A!$C$187:$N$187</definedName>
    <definedName name="_35__123Graph_AEL_AP" localSheetId="1" hidden="1">[35]A!$C$130:$P$130</definedName>
    <definedName name="_35__123Graph_AEL_AP" hidden="1">[28]A!$C$130:$P$130</definedName>
    <definedName name="_35__123Graph_AWATER_SA" localSheetId="1" hidden="1">[33]A!$C$66:$Q$66</definedName>
    <definedName name="_35__123Graph_AWATER_SA" hidden="1">[34]A!$C$66:$Q$66</definedName>
    <definedName name="_350__123Graph_CBDAC_AP" hidden="1">[15]A!$C$135:$P$135</definedName>
    <definedName name="_351__123Graph_EWATER_BNI" localSheetId="1" hidden="1">[36]A!$C$243:$N$243</definedName>
    <definedName name="_351__123Graph_EWATER_BNI" hidden="1">[34]A!$C$243:$N$243</definedName>
    <definedName name="_352__123Graph_AWATER_BNI" localSheetId="1" hidden="1">[37]A!$C$245:$Q$245</definedName>
    <definedName name="_352__123Graph_AWATER_BNI" hidden="1">[34]A!$C$245:$Q$245</definedName>
    <definedName name="_352__123Graph_BEL_BNI" localSheetId="1" hidden="1">[35]A!$C$251:$Q$251</definedName>
    <definedName name="_352__123Graph_BEL_BNI" hidden="1">[28]A!$C$251:$Q$251</definedName>
    <definedName name="_354__123Graph_EWATER_SA" localSheetId="1" hidden="1">[36]A!$C$64:$N$64</definedName>
    <definedName name="_354__123Graph_EWATER_SA" hidden="1">[34]A!$C$64:$N$64</definedName>
    <definedName name="_355__123Graph_CBDAC_BNI" hidden="1">[15]A!$C$257:$Q$257</definedName>
    <definedName name="_357__123Graph_EWATER_W46" localSheetId="1" hidden="1">[36]A!$C$182:$N$182</definedName>
    <definedName name="_357__123Graph_EWATER_W46" hidden="1">[34]A!$C$182:$N$182</definedName>
    <definedName name="_36__123Graph_AEL_W46" localSheetId="1" hidden="1">[40]A!$C$190:$N$190</definedName>
    <definedName name="_36__123Graph_AEL_W46" hidden="1">[28]A!$C$190:$N$190</definedName>
    <definedName name="_36__123Graph_AIEG_W46" localSheetId="1" hidden="1">[31]A!$B$103:$M$103</definedName>
    <definedName name="_36__123Graph_AIEG_W46" hidden="1">[32]A!$B$103:$M$103</definedName>
    <definedName name="_36__123Graph_AWATER_W46" localSheetId="1" hidden="1">[33]A!$C$184:$N$184</definedName>
    <definedName name="_36__123Graph_AWATER_W46" hidden="1">[34]A!$C$184:$N$184</definedName>
    <definedName name="_360__123Graph_BEL_HQ" localSheetId="1" hidden="1">[35]A!$C$11:$Q$11</definedName>
    <definedName name="_360__123Graph_BEL_HQ" hidden="1">[28]A!$C$11:$Q$11</definedName>
    <definedName name="_360__123Graph_CBDAC_HQ" hidden="1">[15]A!$C$13:$Q$13</definedName>
    <definedName name="_360__123Graph_FBDAC_AP" hidden="1">[15]A!$C$134:$N$134</definedName>
    <definedName name="_363__123Graph_AWATER_HQ" localSheetId="1" hidden="1">[37]A!$C$7:$Q$7</definedName>
    <definedName name="_363__123Graph_AWATER_HQ" hidden="1">[34]A!$C$7:$Q$7</definedName>
    <definedName name="_363__123Graph_FBDAC_BNI" hidden="1">[15]A!$C$256:$N$256</definedName>
    <definedName name="_365__123Graph_CBDAC_PB" hidden="1">[15]A!$C$318:$N$318</definedName>
    <definedName name="_366__123Graph_FBDAC_HQ" hidden="1">[15]A!$C$12:$N$12</definedName>
    <definedName name="_368__123Graph_BEL_PB" localSheetId="1" hidden="1">[35]A!$C$310:$N$310</definedName>
    <definedName name="_368__123Graph_BEL_PB" hidden="1">[28]A!$C$310:$N$310</definedName>
    <definedName name="_369__123Graph_FBDAC_PB" hidden="1">[15]A!$C$317:$N$317</definedName>
    <definedName name="_37__123Graph_BBDAC_AP" hidden="1">[15]A!$C$132:$P$132</definedName>
    <definedName name="_370__123Graph_CBDAC_SA" hidden="1">[15]A!$C$74:$Q$74</definedName>
    <definedName name="_372__123Graph_FBDAC_SA" hidden="1">[15]A!$C$73:$N$73</definedName>
    <definedName name="_374__123Graph_AWATER_PB" localSheetId="1" hidden="1">[37]A!$C$304:$N$304</definedName>
    <definedName name="_374__123Graph_AWATER_PB" hidden="1">[34]A!$C$304:$N$304</definedName>
    <definedName name="_375__123Graph_CBDAC_W46" hidden="1">[15]A!$C$196:$N$196</definedName>
    <definedName name="_375__123Graph_FBDAC_W46" hidden="1">[15]A!$C$195:$N$195</definedName>
    <definedName name="_376__123Graph_BEL_SA" localSheetId="1" hidden="1">[35]A!$C$71:$Q$71</definedName>
    <definedName name="_376__123Graph_BEL_SA" hidden="1">[28]A!$C$71:$Q$71</definedName>
    <definedName name="_378__123Graph_FEL_AP" localSheetId="1" hidden="1">[40]A!$C$128:$N$128</definedName>
    <definedName name="_378__123Graph_FEL_AP" hidden="1">[28]A!$C$128:$N$128</definedName>
    <definedName name="_38__123Graph_AOC_AP" localSheetId="1" hidden="1">[29]A!$B$69:$M$69</definedName>
    <definedName name="_38__123Graph_AOC_AP" hidden="1">[30]A!$B$69:$M$69</definedName>
    <definedName name="_38__123Graph_BBDAC_BNI" hidden="1">[15]A!$C$254:$Q$254</definedName>
    <definedName name="_380__123Graph_CEL_AP" localSheetId="1" hidden="1">[35]A!$C$132:$P$132</definedName>
    <definedName name="_380__123Graph_CEL_AP" hidden="1">[28]A!$C$132:$P$132</definedName>
    <definedName name="_381__123Graph_FEL_BNI" localSheetId="1" hidden="1">[40]A!$C$248:$N$248</definedName>
    <definedName name="_381__123Graph_FEL_BNI" hidden="1">[28]A!$C$248:$N$248</definedName>
    <definedName name="_384__123Graph_BEL_W46" localSheetId="1" hidden="1">[35]A!$C$191:$N$191</definedName>
    <definedName name="_384__123Graph_BEL_W46" hidden="1">[28]A!$C$191:$N$191</definedName>
    <definedName name="_384__123Graph_FEL_HQ" localSheetId="1" hidden="1">[40]A!$C$8:$N$8</definedName>
    <definedName name="_384__123Graph_FEL_HQ" hidden="1">[28]A!$C$8:$N$8</definedName>
    <definedName name="_385__123Graph_AWATER_SA" localSheetId="1" hidden="1">[37]A!$C$66:$Q$66</definedName>
    <definedName name="_385__123Graph_AWATER_SA" hidden="1">[34]A!$C$66:$Q$66</definedName>
    <definedName name="_385__123Graph_CEL_BNI" localSheetId="1" hidden="1">[35]A!$C$252:$Q$252</definedName>
    <definedName name="_385__123Graph_CEL_BNI" hidden="1">[28]A!$C$252:$Q$252</definedName>
    <definedName name="_387__123Graph_FEL_SA" localSheetId="1" hidden="1">[40]A!$C$68:$N$68</definedName>
    <definedName name="_387__123Graph_FEL_SA" hidden="1">[28]A!$C$68:$N$68</definedName>
    <definedName name="_39__123Graph_AIEG_AP" localSheetId="1" hidden="1">[42]A!$B$70:$M$70</definedName>
    <definedName name="_39__123Graph_AIEG_AP" hidden="1">[32]A!$B$70:$M$70</definedName>
    <definedName name="_39__123Graph_BBDAC_HQ" hidden="1">[15]A!$C$10:$Q$10</definedName>
    <definedName name="_390__123Graph_CEL_HQ" localSheetId="1" hidden="1">[35]A!$C$12:$Q$12</definedName>
    <definedName name="_390__123Graph_CEL_HQ" hidden="1">[28]A!$C$12:$Q$12</definedName>
    <definedName name="_390__123Graph_FEL_W46" localSheetId="1" hidden="1">[40]A!$C$188:$N$188</definedName>
    <definedName name="_390__123Graph_FEL_W46" hidden="1">[28]A!$C$188:$N$188</definedName>
    <definedName name="_392__123Graph_BIEG_AP" localSheetId="1" hidden="1">[31]A!$B$71:$M$71</definedName>
    <definedName name="_392__123Graph_BIEG_AP" hidden="1">[32]A!$B$71:$M$71</definedName>
    <definedName name="_393__123Graph_XBDAC_AP" hidden="1">[15]A!$C$127:$P$127</definedName>
    <definedName name="_395__123Graph_CEL_SA" localSheetId="1" hidden="1">[35]A!$C$72:$Q$72</definedName>
    <definedName name="_395__123Graph_CEL_SA" hidden="1">[28]A!$C$72:$Q$72</definedName>
    <definedName name="_396__123Graph_AWATER_W46" localSheetId="1" hidden="1">[37]A!$C$184:$N$184</definedName>
    <definedName name="_396__123Graph_AWATER_W46" hidden="1">[34]A!$C$184:$N$184</definedName>
    <definedName name="_396__123Graph_XBDAC_BNI" hidden="1">[15]A!$C$249:$Q$249</definedName>
    <definedName name="_399__123Graph_XBDAC_HQ" hidden="1">[15]A!$C$5:$Q$5</definedName>
    <definedName name="_4">#REF!</definedName>
    <definedName name="_4__123Graph_ABDAC_BNI" hidden="1">[15]A!$C$251:$Q$251</definedName>
    <definedName name="_4__123Graph_ABDAC_PB" hidden="1">[15]A!$C$312:$N$312</definedName>
    <definedName name="_40__123Graph_ABDAC_SA" hidden="1">[15]A!$C$68:$Q$68</definedName>
    <definedName name="_40__123Graph_AEL_BNI" localSheetId="1" hidden="1">[35]A!$C$250:$Q$250</definedName>
    <definedName name="_40__123Graph_AEL_BNI" hidden="1">[28]A!$C$250:$Q$250</definedName>
    <definedName name="_40__123Graph_AOC_BNI" localSheetId="1" hidden="1">[29]A!$B$133:$M$133</definedName>
    <definedName name="_40__123Graph_AOC_BNI" hidden="1">[30]A!$B$133:$M$133</definedName>
    <definedName name="_40__123Graph_BBDAC_PB" hidden="1">[15]A!$C$315:$N$315</definedName>
    <definedName name="_400__123Graph_BIEG_BNI" localSheetId="1" hidden="1">[31]A!$B$137:$M$137</definedName>
    <definedName name="_400__123Graph_BIEG_BNI" hidden="1">[32]A!$B$137:$M$137</definedName>
    <definedName name="_400__123Graph_CEL_W46" localSheetId="1" hidden="1">[35]A!$C$192:$N$192</definedName>
    <definedName name="_400__123Graph_CEL_W46" hidden="1">[28]A!$C$192:$N$192</definedName>
    <definedName name="_402__123Graph_XBDAC_PB" hidden="1">[15]A!$C$310:$N$310</definedName>
    <definedName name="_405__123Graph_CIEG_AP" localSheetId="1" hidden="1">[31]A!$B$72:$M$72</definedName>
    <definedName name="_405__123Graph_CIEG_AP" hidden="1">[32]A!$B$72:$M$72</definedName>
    <definedName name="_405__123Graph_XBDAC_SA" hidden="1">[15]A!$C$66:$Q$66</definedName>
    <definedName name="_407__123Graph_BBDAC_AP" hidden="1">[15]A!$C$132:$P$132</definedName>
    <definedName name="_408__123Graph_BIEG_HQ" localSheetId="1" hidden="1">[31]A!$B$6:$M$6</definedName>
    <definedName name="_408__123Graph_BIEG_HQ" hidden="1">[32]A!$B$6:$M$6</definedName>
    <definedName name="_408__123Graph_XBDAC_W46" hidden="1">[15]A!$C$188:$N$188</definedName>
    <definedName name="_41__123Graph_BBDAC_SA" hidden="1">[15]A!$C$71:$Q$71</definedName>
    <definedName name="_410__123Graph_CIEG_BNI" localSheetId="1" hidden="1">[31]A!$B$138:$M$138</definedName>
    <definedName name="_410__123Graph_CIEG_BNI" hidden="1">[32]A!$B$138:$M$138</definedName>
    <definedName name="_411__123Graph_XEL_AP" localSheetId="1" hidden="1">[40]A!$C$125:$P$125</definedName>
    <definedName name="_411__123Graph_XEL_AP" hidden="1">[28]A!$C$125:$P$125</definedName>
    <definedName name="_414__123Graph_XEL_BNI" localSheetId="1" hidden="1">[40]A!$C$245:$Q$245</definedName>
    <definedName name="_414__123Graph_XEL_BNI" hidden="1">[28]A!$C$245:$Q$245</definedName>
    <definedName name="_415__123Graph_CIEG_HQ" localSheetId="1" hidden="1">[31]A!$B$7:$M$7</definedName>
    <definedName name="_415__123Graph_CIEG_HQ" hidden="1">[32]A!$B$7:$M$7</definedName>
    <definedName name="_416__123Graph_BIEG_PB" localSheetId="1" hidden="1">[31]A!$B$167:$M$167</definedName>
    <definedName name="_416__123Graph_BIEG_PB" hidden="1">[32]A!$B$167:$M$167</definedName>
    <definedName name="_417__123Graph_XEL_HQ" localSheetId="1" hidden="1">[40]A!$C$5:$Q$5</definedName>
    <definedName name="_417__123Graph_XEL_HQ" hidden="1">[28]A!$C$5:$Q$5</definedName>
    <definedName name="_418__123Graph_BBDAC_BNI" hidden="1">[15]A!$C$254:$Q$254</definedName>
    <definedName name="_42__123Graph_AIEG_BNI" localSheetId="1" hidden="1">[42]A!$B$136:$M$136</definedName>
    <definedName name="_42__123Graph_AIEG_BNI" hidden="1">[32]A!$B$136:$M$136</definedName>
    <definedName name="_42__123Graph_AOC_HQ" localSheetId="1" hidden="1">[29]A!$B$7:$M$7</definedName>
    <definedName name="_42__123Graph_AOC_HQ" hidden="1">[30]A!$B$7:$M$7</definedName>
    <definedName name="_42__123Graph_BBDAC_W46" hidden="1">[15]A!$C$193:$N$193</definedName>
    <definedName name="_420__123Graph_CIEG_PB" localSheetId="1" hidden="1">[31]A!$B$168:$M$168</definedName>
    <definedName name="_420__123Graph_CIEG_PB" hidden="1">[32]A!$B$168:$M$168</definedName>
    <definedName name="_420__123Graph_XEL_PB" localSheetId="1" hidden="1">[40]A!$C$305:$N$305</definedName>
    <definedName name="_420__123Graph_XEL_PB" hidden="1">[28]A!$C$305:$N$305</definedName>
    <definedName name="_423__123Graph_XEL_SA" localSheetId="1" hidden="1">[40]A!$C$65:$Q$65</definedName>
    <definedName name="_423__123Graph_XEL_SA" hidden="1">[28]A!$C$65:$Q$65</definedName>
    <definedName name="_424__123Graph_BIEG_SA" localSheetId="1" hidden="1">[31]A!$B$39:$M$39</definedName>
    <definedName name="_424__123Graph_BIEG_SA" hidden="1">[32]A!$B$39:$M$39</definedName>
    <definedName name="_425__123Graph_CIEG_SA" localSheetId="1" hidden="1">[31]A!$B$40:$M$40</definedName>
    <definedName name="_425__123Graph_CIEG_SA" hidden="1">[32]A!$B$40:$M$40</definedName>
    <definedName name="_426__123Graph_XEL_W46" localSheetId="1" hidden="1">[40]A!$C$185:$N$185</definedName>
    <definedName name="_426__123Graph_XEL_W46" hidden="1">[28]A!$C$185:$N$185</definedName>
    <definedName name="_429__123Graph_BBDAC_HQ" hidden="1">[15]A!$C$10:$Q$10</definedName>
    <definedName name="_429__123Graph_XIEG_AP" localSheetId="1" hidden="1">[42]A!$B$69:$M$69</definedName>
    <definedName name="_429__123Graph_XIEG_AP" hidden="1">[32]A!$B$69:$M$69</definedName>
    <definedName name="_43__123Graph_BEL_AP" localSheetId="1" hidden="1">[27]A!$C$131:$P$131</definedName>
    <definedName name="_43__123Graph_BEL_AP" hidden="1">[28]A!$C$131:$P$131</definedName>
    <definedName name="_430__123Graph_CIEG_W46" localSheetId="1" hidden="1">[31]A!$B$105:$M$105</definedName>
    <definedName name="_430__123Graph_CIEG_W46" hidden="1">[32]A!$B$105:$M$105</definedName>
    <definedName name="_432__123Graph_BIEG_W46" localSheetId="1" hidden="1">[31]A!$B$104:$M$104</definedName>
    <definedName name="_432__123Graph_BIEG_W46" hidden="1">[32]A!$B$104:$M$104</definedName>
    <definedName name="_432__123Graph_XIEG_BNI" localSheetId="1" hidden="1">[42]A!$B$135:$M$135</definedName>
    <definedName name="_432__123Graph_XIEG_BNI" hidden="1">[32]A!$B$135:$M$135</definedName>
    <definedName name="_435__123Graph_DBDAC_AP" hidden="1">[15]A!$C$128:$N$128</definedName>
    <definedName name="_435__123Graph_XIEG_HQ" localSheetId="1" hidden="1">[42]A!$B$4:$M$4</definedName>
    <definedName name="_435__123Graph_XIEG_HQ" hidden="1">[32]A!$B$4:$M$4</definedName>
    <definedName name="_438__123Graph_XIEG_PB" localSheetId="1" hidden="1">[42]A!$B$165:$M$165</definedName>
    <definedName name="_438__123Graph_XIEG_PB" hidden="1">[32]A!$B$165:$M$165</definedName>
    <definedName name="_44__123Graph_ABDAC_PB" hidden="1">[15]A!$C$312:$N$312</definedName>
    <definedName name="_44__123Graph_AOC_PB" localSheetId="1" hidden="1">[29]A!$B$165:$M$165</definedName>
    <definedName name="_44__123Graph_AOC_PB" hidden="1">[30]A!$B$165:$M$165</definedName>
    <definedName name="_44__123Graph_BEL_BNI" localSheetId="1" hidden="1">[27]A!$C$251:$Q$251</definedName>
    <definedName name="_44__123Graph_BEL_BNI" hidden="1">[28]A!$C$251:$Q$251</definedName>
    <definedName name="_440__123Graph_BBDAC_PB" hidden="1">[15]A!$C$315:$N$315</definedName>
    <definedName name="_440__123Graph_BOC_AP" localSheetId="1" hidden="1">[29]A!$B$70:$M$70</definedName>
    <definedName name="_440__123Graph_BOC_AP" hidden="1">[30]A!$B$70:$M$70</definedName>
    <definedName name="_440__123Graph_DBDAC_BNI" hidden="1">[15]A!$C$250:$N$250</definedName>
    <definedName name="_441__123Graph_XIEG_SA" localSheetId="1" hidden="1">[42]A!$B$37:$M$37</definedName>
    <definedName name="_441__123Graph_XIEG_SA" hidden="1">[32]A!$B$37:$M$37</definedName>
    <definedName name="_444__123Graph_XIEG_W46" localSheetId="1" hidden="1">[42]A!$B$102:$M$102</definedName>
    <definedName name="_444__123Graph_XIEG_W46" hidden="1">[32]A!$B$102:$M$102</definedName>
    <definedName name="_445__123Graph_DBDAC_HQ" hidden="1">[15]A!$C$6:$N$6</definedName>
    <definedName name="_447__123Graph_XOC_AP" localSheetId="1" hidden="1">[44]A!$B$68:$M$68</definedName>
    <definedName name="_447__123Graph_XOC_AP" hidden="1">[30]A!$B$68:$M$68</definedName>
    <definedName name="_448__123Graph_BOC_BNI" localSheetId="1" hidden="1">[29]A!$B$134:$M$134</definedName>
    <definedName name="_448__123Graph_BOC_BNI" hidden="1">[30]A!$B$134:$M$134</definedName>
    <definedName name="_45__123Graph_AEL_HQ" localSheetId="1" hidden="1">[35]A!$C$10:$Q$10</definedName>
    <definedName name="_45__123Graph_AEL_HQ" hidden="1">[28]A!$C$10:$Q$10</definedName>
    <definedName name="_45__123Graph_AIEG_HQ" localSheetId="1" hidden="1">[42]A!$B$5:$M$5</definedName>
    <definedName name="_45__123Graph_AIEG_HQ" hidden="1">[32]A!$B$5:$M$5</definedName>
    <definedName name="_45__123Graph_BEL_HQ" localSheetId="1" hidden="1">[27]A!$C$11:$Q$11</definedName>
    <definedName name="_45__123Graph_BEL_HQ" hidden="1">[28]A!$C$11:$Q$11</definedName>
    <definedName name="_450__123Graph_DBDAC_PB" hidden="1">[15]A!$C$311:$N$311</definedName>
    <definedName name="_450__123Graph_XOC_BNI" localSheetId="1" hidden="1">[44]A!$B$132:$M$132</definedName>
    <definedName name="_450__123Graph_XOC_BNI" hidden="1">[30]A!$B$132:$M$132</definedName>
    <definedName name="_451__123Graph_BBDAC_SA" hidden="1">[15]A!$C$71:$Q$71</definedName>
    <definedName name="_453__123Graph_XOC_HQ" localSheetId="1" hidden="1">[44]A!$B$6:$M$6</definedName>
    <definedName name="_453__123Graph_XOC_HQ" hidden="1">[30]A!$B$6:$M$6</definedName>
    <definedName name="_455__123Graph_DBDAC_SA" hidden="1">[15]A!$C$67:$N$67</definedName>
    <definedName name="_456__123Graph_BOC_HQ" localSheetId="1" hidden="1">[29]A!$B$8:$M$8</definedName>
    <definedName name="_456__123Graph_BOC_HQ" hidden="1">[30]A!$B$8:$M$8</definedName>
    <definedName name="_456__123Graph_XOC_PB" localSheetId="1" hidden="1">[44]A!$B$164:$M$164</definedName>
    <definedName name="_456__123Graph_XOC_PB" hidden="1">[30]A!$B$164:$M$164</definedName>
    <definedName name="_459__123Graph_XOC_SA" localSheetId="1" hidden="1">[44]A!$B$38:$M$38</definedName>
    <definedName name="_459__123Graph_XOC_SA" hidden="1">[30]A!$B$38:$M$38</definedName>
    <definedName name="_46__123Graph_AOC_SA" localSheetId="1" hidden="1">[29]A!$B$39:$M$39</definedName>
    <definedName name="_46__123Graph_AOC_SA" hidden="1">[30]A!$B$39:$M$39</definedName>
    <definedName name="_46__123Graph_BEL_PB" localSheetId="1" hidden="1">[27]A!$C$310:$N$310</definedName>
    <definedName name="_46__123Graph_BEL_PB" hidden="1">[28]A!$C$310:$N$310</definedName>
    <definedName name="_460__123Graph_DBDAC_W46" hidden="1">[15]A!$C$189:$N$189</definedName>
    <definedName name="_462__123Graph_BBDAC_W46" hidden="1">[15]A!$C$193:$N$193</definedName>
    <definedName name="_462__123Graph_XOC_W46" localSheetId="1" hidden="1">[44]A!$B$100:$M$100</definedName>
    <definedName name="_462__123Graph_XOC_W46" hidden="1">[30]A!$B$100:$M$100</definedName>
    <definedName name="_464__123Graph_BOC_PB" localSheetId="1" hidden="1">[29]A!$B$166:$M$166</definedName>
    <definedName name="_464__123Graph_BOC_PB" hidden="1">[30]A!$B$166:$M$166</definedName>
    <definedName name="_465__123Graph_DEL_AP" localSheetId="1" hidden="1">[35]A!$C$126:$N$126</definedName>
    <definedName name="_465__123Graph_DEL_AP" hidden="1">[28]A!$C$126:$N$126</definedName>
    <definedName name="_465__123Graph_XUTI_AP" localSheetId="1" hidden="1">[38]A!$B$71:$M$71</definedName>
    <definedName name="_465__123Graph_XUTI_AP" hidden="1">[39]A!$B$71:$M$71</definedName>
    <definedName name="_468__123Graph_XUTI_BNI" localSheetId="1" hidden="1">[38]A!$B$134:$M$134</definedName>
    <definedName name="_468__123Graph_XUTI_BNI" hidden="1">[39]A!$B$134:$M$134</definedName>
    <definedName name="_47__123Graph_BEL_SA" localSheetId="1" hidden="1">[27]A!$C$71:$Q$71</definedName>
    <definedName name="_47__123Graph_BEL_SA" hidden="1">[28]A!$C$71:$Q$71</definedName>
    <definedName name="_470__123Graph_DEL_BNI" localSheetId="1" hidden="1">[35]A!$C$246:$N$246</definedName>
    <definedName name="_470__123Graph_DEL_BNI" hidden="1">[28]A!$C$246:$N$246</definedName>
    <definedName name="_471__123Graph_XUTI_HQ" localSheetId="1" hidden="1">[38]A!$B$6:$M$6</definedName>
    <definedName name="_471__123Graph_XUTI_HQ" hidden="1">[39]A!$B$6:$M$6</definedName>
    <definedName name="_472__123Graph_BOC_SA" localSheetId="1" hidden="1">[29]A!$B$40:$M$40</definedName>
    <definedName name="_472__123Graph_BOC_SA" hidden="1">[30]A!$B$40:$M$40</definedName>
    <definedName name="_473__123Graph_BEL_AP" localSheetId="1" hidden="1">[35]A!$C$131:$P$131</definedName>
    <definedName name="_473__123Graph_BEL_AP" hidden="1">[28]A!$C$131:$P$131</definedName>
    <definedName name="_474__123Graph_XUTI_PB" localSheetId="1" hidden="1">[38]A!$B$166:$M$166</definedName>
    <definedName name="_474__123Graph_XUTI_PB" hidden="1">[39]A!$B$166:$M$166</definedName>
    <definedName name="_475__123Graph_DEL_HQ" localSheetId="1" hidden="1">[35]A!$C$6:$N$6</definedName>
    <definedName name="_475__123Graph_DEL_HQ" hidden="1">[28]A!$C$6:$N$6</definedName>
    <definedName name="_477__123Graph_XUTI_SA" localSheetId="1" hidden="1">[38]A!$B$39:$M$39</definedName>
    <definedName name="_477__123Graph_XUTI_SA" hidden="1">[39]A!$B$39:$M$39</definedName>
    <definedName name="_48__123Graph_ABDAC_W46" hidden="1">[15]A!$C$190:$N$190</definedName>
    <definedName name="_48__123Graph_AIEG_PB" localSheetId="1" hidden="1">[42]A!$B$166:$M$166</definedName>
    <definedName name="_48__123Graph_AIEG_PB" hidden="1">[32]A!$B$166:$M$166</definedName>
    <definedName name="_48__123Graph_AOC_W46" localSheetId="1" hidden="1">[29]A!$B$101:$M$101</definedName>
    <definedName name="_48__123Graph_AOC_W46" hidden="1">[30]A!$B$101:$M$101</definedName>
    <definedName name="_48__123Graph_BEL_W46" localSheetId="1" hidden="1">[27]A!$C$191:$N$191</definedName>
    <definedName name="_48__123Graph_BEL_W46" hidden="1">[28]A!$C$191:$N$191</definedName>
    <definedName name="_480__123Graph_BOC_W46" localSheetId="1" hidden="1">[29]A!$B$102:$M$102</definedName>
    <definedName name="_480__123Graph_BOC_W46" hidden="1">[30]A!$B$102:$M$102</definedName>
    <definedName name="_480__123Graph_DEL_PB" localSheetId="1" hidden="1">[35]A!$C$306:$N$306</definedName>
    <definedName name="_480__123Graph_DEL_PB" hidden="1">[28]A!$C$306:$N$306</definedName>
    <definedName name="_480__123Graph_XUTI_W46" localSheetId="1" hidden="1">[38]A!$B$102:$M$102</definedName>
    <definedName name="_480__123Graph_XUTI_W46" hidden="1">[39]A!$B$102:$M$102</definedName>
    <definedName name="_483__123Graph_XWATER_AP" localSheetId="1" hidden="1">[36]A!$C$123:$P$123</definedName>
    <definedName name="_483__123Graph_XWATER_AP" hidden="1">[34]A!$C$123:$P$123</definedName>
    <definedName name="_484__123Graph_BEL_BNI" localSheetId="1" hidden="1">[35]A!$C$251:$Q$251</definedName>
    <definedName name="_484__123Graph_BEL_BNI" hidden="1">[28]A!$C$251:$Q$251</definedName>
    <definedName name="_485__123Graph_DEL_SA" localSheetId="1" hidden="1">[35]A!$C$66:$N$66</definedName>
    <definedName name="_485__123Graph_DEL_SA" hidden="1">[28]A!$C$66:$N$66</definedName>
    <definedName name="_486__123Graph_XWATER_BNI" localSheetId="1" hidden="1">[36]A!$C$241:$Q$241</definedName>
    <definedName name="_486__123Graph_XWATER_BNI" hidden="1">[34]A!$C$241:$Q$241</definedName>
    <definedName name="_488__123Graph_BUTI_AP" localSheetId="1" hidden="1">[38]A!$B$73:$M$73</definedName>
    <definedName name="_488__123Graph_BUTI_AP" hidden="1">[39]A!$B$73:$M$73</definedName>
    <definedName name="_489__123Graph_XWATER_HQ" localSheetId="1" hidden="1">[36]A!$C$5:$Q$5</definedName>
    <definedName name="_489__123Graph_XWATER_HQ" hidden="1">[34]A!$C$5:$Q$5</definedName>
    <definedName name="_49__123Graph_BIEG_AP" localSheetId="1" hidden="1">[41]A!$B$71:$M$71</definedName>
    <definedName name="_49__123Graph_BIEG_AP" hidden="1">[32]A!$B$71:$M$71</definedName>
    <definedName name="_490__123Graph_DEL_W46" localSheetId="1" hidden="1">[35]A!$C$186:$N$186</definedName>
    <definedName name="_490__123Graph_DEL_W46" hidden="1">[28]A!$C$186:$N$186</definedName>
    <definedName name="_492__123Graph_XWATER_PB" localSheetId="1" hidden="1">[36]A!$C$302:$N$302</definedName>
    <definedName name="_492__123Graph_XWATER_PB" hidden="1">[34]A!$C$302:$N$302</definedName>
    <definedName name="_495__123Graph_BEL_HQ" localSheetId="1" hidden="1">[35]A!$C$11:$Q$11</definedName>
    <definedName name="_495__123Graph_BEL_HQ" hidden="1">[28]A!$C$11:$Q$11</definedName>
    <definedName name="_495__123Graph_DWATER_AP" localSheetId="1" hidden="1">[37]A!$C$124:$N$124</definedName>
    <definedName name="_495__123Graph_DWATER_AP" hidden="1">[34]A!$C$124:$N$124</definedName>
    <definedName name="_495__123Graph_XWATER_SA" localSheetId="1" hidden="1">[36]A!$C$62:$Q$62</definedName>
    <definedName name="_495__123Graph_XWATER_SA" hidden="1">[34]A!$C$62:$Q$62</definedName>
    <definedName name="_496__123Graph_BUTI_BNI" localSheetId="1" hidden="1">[38]A!$B$136:$M$136</definedName>
    <definedName name="_496__123Graph_BUTI_BNI" hidden="1">[39]A!$B$136:$M$136</definedName>
    <definedName name="_498__123Graph_XWATER_W46" localSheetId="1" hidden="1">[36]A!$C$180:$N$180</definedName>
    <definedName name="_498__123Graph_XWATER_W46" hidden="1">[34]A!$C$180:$N$180</definedName>
    <definedName name="_4Excel_BuiltIn_Print_Area_5_1">'[45]Mgg 3'!$A$1:$K$19</definedName>
    <definedName name="_4Module1_.CLIENTS" localSheetId="1">'Cash Flow Project'!_4Module1_.CLIENTS</definedName>
    <definedName name="_4Module1_.CLIENTS">[0]!_4Module1_.CLIENTS</definedName>
    <definedName name="_4WORD_M_001_07">#N/A</definedName>
    <definedName name="_4WORD_O_005_E_">#REF!</definedName>
    <definedName name="_4WORD_O_005_L_">#N/A</definedName>
    <definedName name="_5">#REF!</definedName>
    <definedName name="_5__123Graph_ABDAC_AP" hidden="1">[15]A!$C$129:$P$129</definedName>
    <definedName name="_5__123Graph_ABDAC_SA" hidden="1">[15]A!$C$68:$Q$68</definedName>
    <definedName name="_50__123Graph_AEL_PB" localSheetId="1" hidden="1">[35]A!$C$309:$N$309</definedName>
    <definedName name="_50__123Graph_AEL_PB" hidden="1">[28]A!$C$309:$N$309</definedName>
    <definedName name="_50__123Graph_AUTI_AP" localSheetId="1" hidden="1">[38]A!$B$72:$M$72</definedName>
    <definedName name="_50__123Graph_AUTI_AP" hidden="1">[39]A!$B$72:$M$72</definedName>
    <definedName name="_50__123Graph_BIEG_BNI" localSheetId="1" hidden="1">[41]A!$B$137:$M$137</definedName>
    <definedName name="_50__123Graph_BIEG_BNI" hidden="1">[32]A!$B$137:$M$137</definedName>
    <definedName name="_500__123Graph_DWATER_BNI" localSheetId="1" hidden="1">[37]A!$C$242:$N$242</definedName>
    <definedName name="_500__123Graph_DWATER_BNI" hidden="1">[34]A!$C$242:$N$242</definedName>
    <definedName name="_504__123Graph_BUTI_HQ" localSheetId="1" hidden="1">[38]A!$B$8:$M$8</definedName>
    <definedName name="_504__123Graph_BUTI_HQ" hidden="1">[39]A!$B$8:$M$8</definedName>
    <definedName name="_505__123Graph_DWATER_HQ" localSheetId="1" hidden="1">[37]A!$C$6:$N$6</definedName>
    <definedName name="_505__123Graph_DWATER_HQ" hidden="1">[34]A!$C$6:$N$6</definedName>
    <definedName name="_506__123Graph_BEL_PB" localSheetId="1" hidden="1">[35]A!$C$310:$N$310</definedName>
    <definedName name="_506__123Graph_BEL_PB" hidden="1">[28]A!$C$310:$N$310</definedName>
    <definedName name="_51__123Graph_AIEG_SA" localSheetId="1" hidden="1">[42]A!$B$38:$M$38</definedName>
    <definedName name="_51__123Graph_AIEG_SA" hidden="1">[32]A!$B$38:$M$38</definedName>
    <definedName name="_51__123Graph_BIEG_HQ" localSheetId="1" hidden="1">[41]A!$B$6:$M$6</definedName>
    <definedName name="_51__123Graph_BIEG_HQ" hidden="1">[32]A!$B$6:$M$6</definedName>
    <definedName name="_510__123Graph_DWATER_PB" localSheetId="1" hidden="1">[37]A!$C$303:$N$303</definedName>
    <definedName name="_510__123Graph_DWATER_PB" hidden="1">[34]A!$C$303:$N$303</definedName>
    <definedName name="_512__123Graph_BUTI_PB" localSheetId="1" hidden="1">[38]A!$B$168:$M$168</definedName>
    <definedName name="_512__123Graph_BUTI_PB" hidden="1">[39]A!$B$168:$M$168</definedName>
    <definedName name="_515__123Graph_DWATER_SA" localSheetId="1" hidden="1">[37]A!$C$63:$N$63</definedName>
    <definedName name="_515__123Graph_DWATER_SA" hidden="1">[34]A!$C$63:$N$63</definedName>
    <definedName name="_517__123Graph_BEL_SA" localSheetId="1" hidden="1">[35]A!$C$71:$Q$71</definedName>
    <definedName name="_517__123Graph_BEL_SA" hidden="1">[28]A!$C$71:$Q$71</definedName>
    <definedName name="_52__123Graph_AUTI_BNI" localSheetId="1" hidden="1">[38]A!$B$135:$M$135</definedName>
    <definedName name="_52__123Graph_AUTI_BNI" hidden="1">[39]A!$B$135:$M$135</definedName>
    <definedName name="_52__123Graph_BIEG_PB" localSheetId="1" hidden="1">[41]A!$B$167:$M$167</definedName>
    <definedName name="_52__123Graph_BIEG_PB" hidden="1">[32]A!$B$167:$M$167</definedName>
    <definedName name="_520__123Graph_BUTI_SA" localSheetId="1" hidden="1">[38]A!$B$41:$M$41</definedName>
    <definedName name="_520__123Graph_BUTI_SA" hidden="1">[39]A!$B$41:$M$41</definedName>
    <definedName name="_520__123Graph_DWATER_W46" localSheetId="1" hidden="1">[37]A!$C$181:$N$181</definedName>
    <definedName name="_520__123Graph_DWATER_W46" hidden="1">[34]A!$C$181:$N$181</definedName>
    <definedName name="_525__123Graph_EBDAC_AP" hidden="1">[15]A!$C$131:$N$131</definedName>
    <definedName name="_528__123Graph_BEL_W46" localSheetId="1" hidden="1">[35]A!$C$191:$N$191</definedName>
    <definedName name="_528__123Graph_BEL_W46" hidden="1">[28]A!$C$191:$N$191</definedName>
    <definedName name="_528__123Graph_BUTI_W46" localSheetId="1" hidden="1">[38]A!$B$104:$M$104</definedName>
    <definedName name="_528__123Graph_BUTI_W46" hidden="1">[39]A!$B$104:$M$104</definedName>
    <definedName name="_53__123Graph_BIEG_SA" localSheetId="1" hidden="1">[41]A!$B$39:$M$39</definedName>
    <definedName name="_53__123Graph_BIEG_SA" hidden="1">[32]A!$B$39:$M$39</definedName>
    <definedName name="_530__123Graph_EBDAC_BNI" hidden="1">[15]A!$C$253:$N$253</definedName>
    <definedName name="_535__123Graph_EBDAC_HQ" hidden="1">[15]A!$C$9:$N$9</definedName>
    <definedName name="_536__123Graph_BWATER_BNI" localSheetId="1" hidden="1">[37]A!$C$246:$Q$246</definedName>
    <definedName name="_536__123Graph_BWATER_BNI" hidden="1">[34]A!$C$246:$Q$246</definedName>
    <definedName name="_539__123Graph_BIEG_AP" localSheetId="1" hidden="1">[31]A!$B$71:$M$71</definedName>
    <definedName name="_539__123Graph_BIEG_AP" hidden="1">[32]A!$B$71:$M$71</definedName>
    <definedName name="_54__123Graph_AIEG_W46" localSheetId="1" hidden="1">[42]A!$B$103:$M$103</definedName>
    <definedName name="_54__123Graph_AIEG_W46" hidden="1">[32]A!$B$103:$M$103</definedName>
    <definedName name="_54__123Graph_AUTI_HQ" localSheetId="1" hidden="1">[38]A!$B$7:$M$7</definedName>
    <definedName name="_54__123Graph_AUTI_HQ" hidden="1">[39]A!$B$7:$M$7</definedName>
    <definedName name="_54__123Graph_BIEG_W46" localSheetId="1" hidden="1">[41]A!$B$104:$M$104</definedName>
    <definedName name="_54__123Graph_BIEG_W46" hidden="1">[32]A!$B$104:$M$104</definedName>
    <definedName name="_540__123Graph_EBDAC_PB" hidden="1">[15]A!$C$314:$N$314</definedName>
    <definedName name="_544__123Graph_BWATER_SA" localSheetId="1" hidden="1">[37]A!$C$67:$Q$67</definedName>
    <definedName name="_544__123Graph_BWATER_SA" hidden="1">[34]A!$C$67:$Q$67</definedName>
    <definedName name="_545__123Graph_EBDAC_SA" hidden="1">[15]A!$C$70:$N$70</definedName>
    <definedName name="_55__123Graph_ABDAC_SA" hidden="1">[15]A!$C$68:$Q$68</definedName>
    <definedName name="_55__123Graph_AEL_SA" localSheetId="1" hidden="1">[35]A!$C$70:$Q$70</definedName>
    <definedName name="_55__123Graph_AEL_SA" hidden="1">[28]A!$C$70:$Q$70</definedName>
    <definedName name="_55__123Graph_BOC_AP" localSheetId="1" hidden="1">[43]A!$B$70:$M$70</definedName>
    <definedName name="_55__123Graph_BOC_AP" hidden="1">[30]A!$B$70:$M$70</definedName>
    <definedName name="_550__123Graph_BIEG_BNI" localSheetId="1" hidden="1">[31]A!$B$137:$M$137</definedName>
    <definedName name="_550__123Graph_BIEG_BNI" hidden="1">[32]A!$B$137:$M$137</definedName>
    <definedName name="_550__123Graph_EBDAC_W46" hidden="1">[15]A!$C$192:$N$192</definedName>
    <definedName name="_552__123Graph_BWATER_W46" localSheetId="1" hidden="1">[37]A!$C$185:$N$185</definedName>
    <definedName name="_552__123Graph_BWATER_W46" hidden="1">[34]A!$C$185:$N$185</definedName>
    <definedName name="_555__123Graph_EEL_AP" localSheetId="1" hidden="1">[35]A!$C$127:$N$127</definedName>
    <definedName name="_555__123Graph_EEL_AP" hidden="1">[28]A!$C$127:$N$127</definedName>
    <definedName name="_56__123Graph_AEL_AP" localSheetId="1" hidden="1">[35]A!$C$130:$P$130</definedName>
    <definedName name="_56__123Graph_AEL_AP" hidden="1">[28]A!$C$130:$P$130</definedName>
    <definedName name="_56__123Graph_AUTI_PB" localSheetId="1" hidden="1">[38]A!$B$167:$M$167</definedName>
    <definedName name="_56__123Graph_AUTI_PB" hidden="1">[39]A!$B$167:$M$167</definedName>
    <definedName name="_56__123Graph_BOC_BNI" localSheetId="1" hidden="1">[43]A!$B$134:$M$134</definedName>
    <definedName name="_56__123Graph_BOC_BNI" hidden="1">[30]A!$B$134:$M$134</definedName>
    <definedName name="_560__123Graph_CBDAC_AP" hidden="1">[15]A!$C$135:$P$135</definedName>
    <definedName name="_560__123Graph_EEL_BNI" localSheetId="1" hidden="1">[35]A!$C$247:$N$247</definedName>
    <definedName name="_560__123Graph_EEL_BNI" hidden="1">[28]A!$C$247:$N$247</definedName>
    <definedName name="_561__123Graph_BIEG_HQ" localSheetId="1" hidden="1">[31]A!$B$6:$M$6</definedName>
    <definedName name="_561__123Graph_BIEG_HQ" hidden="1">[32]A!$B$6:$M$6</definedName>
    <definedName name="_565__123Graph_EEL_HQ" localSheetId="1" hidden="1">[35]A!$C$7:$N$7</definedName>
    <definedName name="_565__123Graph_EEL_HQ" hidden="1">[28]A!$C$7:$N$7</definedName>
    <definedName name="_568__123Graph_CBDAC_BNI" hidden="1">[15]A!$C$257:$Q$257</definedName>
    <definedName name="_57__123Graph_AOC_AP" localSheetId="1" hidden="1">[44]A!$B$69:$M$69</definedName>
    <definedName name="_57__123Graph_AOC_AP" hidden="1">[30]A!$B$69:$M$69</definedName>
    <definedName name="_57__123Graph_BOC_HQ" localSheetId="1" hidden="1">[43]A!$B$8:$M$8</definedName>
    <definedName name="_57__123Graph_BOC_HQ" hidden="1">[30]A!$B$8:$M$8</definedName>
    <definedName name="_570__123Graph_EEL_PB" localSheetId="1" hidden="1">[35]A!$C$307:$N$307</definedName>
    <definedName name="_570__123Graph_EEL_PB" hidden="1">[28]A!$C$307:$N$307</definedName>
    <definedName name="_572__123Graph_BIEG_PB" localSheetId="1" hidden="1">[31]A!$B$167:$M$167</definedName>
    <definedName name="_572__123Graph_BIEG_PB" hidden="1">[32]A!$B$167:$M$167</definedName>
    <definedName name="_575__123Graph_EEL_SA" localSheetId="1" hidden="1">[35]A!$C$67:$N$67</definedName>
    <definedName name="_575__123Graph_EEL_SA" hidden="1">[28]A!$C$67:$N$67</definedName>
    <definedName name="_576__123Graph_CBDAC_HQ" hidden="1">[15]A!$C$13:$Q$13</definedName>
    <definedName name="_58__123Graph_AUTI_SA" localSheetId="1" hidden="1">[38]A!$B$40:$M$40</definedName>
    <definedName name="_58__123Graph_AUTI_SA" hidden="1">[39]A!$B$40:$M$40</definedName>
    <definedName name="_58__123Graph_BOC_PB" localSheetId="1" hidden="1">[43]A!$B$166:$M$166</definedName>
    <definedName name="_58__123Graph_BOC_PB" hidden="1">[30]A!$B$166:$M$166</definedName>
    <definedName name="_580__123Graph_EEL_W46" localSheetId="1" hidden="1">[35]A!$C$187:$N$187</definedName>
    <definedName name="_580__123Graph_EEL_W46" hidden="1">[28]A!$C$187:$N$187</definedName>
    <definedName name="_583__123Graph_BIEG_SA" localSheetId="1" hidden="1">[31]A!$B$39:$M$39</definedName>
    <definedName name="_583__123Graph_BIEG_SA" hidden="1">[32]A!$B$39:$M$39</definedName>
    <definedName name="_584__123Graph_CBDAC_PB" hidden="1">[15]A!$C$318:$N$318</definedName>
    <definedName name="_585__123Graph_EWATER_BNI" localSheetId="1" hidden="1">[37]A!$C$243:$N$243</definedName>
    <definedName name="_585__123Graph_EWATER_BNI" hidden="1">[34]A!$C$243:$N$243</definedName>
    <definedName name="_59__123Graph_BOC_SA" localSheetId="1" hidden="1">[43]A!$B$40:$M$40</definedName>
    <definedName name="_59__123Graph_BOC_SA" hidden="1">[30]A!$B$40:$M$40</definedName>
    <definedName name="_590__123Graph_EWATER_SA" localSheetId="1" hidden="1">[37]A!$C$64:$N$64</definedName>
    <definedName name="_590__123Graph_EWATER_SA" hidden="1">[34]A!$C$64:$N$64</definedName>
    <definedName name="_592__123Graph_CBDAC_SA" hidden="1">[15]A!$C$74:$Q$74</definedName>
    <definedName name="_594__123Graph_BIEG_W46" localSheetId="1" hidden="1">[31]A!$B$104:$M$104</definedName>
    <definedName name="_594__123Graph_BIEG_W46" hidden="1">[32]A!$B$104:$M$104</definedName>
    <definedName name="_595__123Graph_EWATER_W46" localSheetId="1" hidden="1">[37]A!$C$182:$N$182</definedName>
    <definedName name="_595__123Graph_EWATER_W46" hidden="1">[34]A!$C$182:$N$182</definedName>
    <definedName name="_5Module1_.INTERNAL" localSheetId="1">'Cash Flow Project'!_5Module1_.INTERNAL</definedName>
    <definedName name="_5Module1_.INTERNAL">[0]!_5Module1_.INTERNAL</definedName>
    <definedName name="_6">#REF!</definedName>
    <definedName name="_6__123Graph_ABDAC_BNI" hidden="1">[15]A!$C$251:$Q$251</definedName>
    <definedName name="_6__123Graph_ABDAC_HQ" hidden="1">[15]A!$C$7:$Q$7</definedName>
    <definedName name="_6__123Graph_ABDAC_W46" hidden="1">[15]A!$C$190:$N$190</definedName>
    <definedName name="_60__123Graph_AEL_W46" localSheetId="1" hidden="1">[35]A!$C$190:$N$190</definedName>
    <definedName name="_60__123Graph_AEL_W46" hidden="1">[28]A!$C$190:$N$190</definedName>
    <definedName name="_60__123Graph_AOC_BNI" localSheetId="1" hidden="1">[44]A!$B$133:$M$133</definedName>
    <definedName name="_60__123Graph_AOC_BNI" hidden="1">[30]A!$B$133:$M$133</definedName>
    <definedName name="_60__123Graph_AUTI_W46" localSheetId="1" hidden="1">[38]A!$B$103:$M$103</definedName>
    <definedName name="_60__123Graph_AUTI_W46" hidden="1">[39]A!$B$103:$M$103</definedName>
    <definedName name="_60__123Graph_BOC_W46" localSheetId="1" hidden="1">[43]A!$B$102:$M$102</definedName>
    <definedName name="_60__123Graph_BOC_W46" hidden="1">[30]A!$B$102:$M$102</definedName>
    <definedName name="_600__123Graph_CBDAC_W46" hidden="1">[15]A!$C$196:$N$196</definedName>
    <definedName name="_600__123Graph_FBDAC_AP" hidden="1">[15]A!$C$134:$N$134</definedName>
    <definedName name="_605__123Graph_BOC_AP" localSheetId="1" hidden="1">[29]A!$B$70:$M$70</definedName>
    <definedName name="_605__123Graph_BOC_AP" hidden="1">[30]A!$B$70:$M$70</definedName>
    <definedName name="_605__123Graph_FBDAC_BNI" hidden="1">[15]A!$C$256:$N$256</definedName>
    <definedName name="_608__123Graph_CEL_AP" localSheetId="1" hidden="1">[35]A!$C$132:$P$132</definedName>
    <definedName name="_608__123Graph_CEL_AP" hidden="1">[28]A!$C$132:$P$132</definedName>
    <definedName name="_61__123Graph_BUTI_AP" localSheetId="1" hidden="1">[38]A!$B$73:$M$73</definedName>
    <definedName name="_61__123Graph_BUTI_AP" hidden="1">[39]A!$B$73:$M$73</definedName>
    <definedName name="_610__123Graph_FBDAC_HQ" hidden="1">[15]A!$C$12:$N$12</definedName>
    <definedName name="_615__123Graph_FBDAC_PB" hidden="1">[15]A!$C$317:$N$317</definedName>
    <definedName name="_616__123Graph_BOC_BNI" localSheetId="1" hidden="1">[29]A!$B$134:$M$134</definedName>
    <definedName name="_616__123Graph_BOC_BNI" hidden="1">[30]A!$B$134:$M$134</definedName>
    <definedName name="_616__123Graph_CEL_BNI" localSheetId="1" hidden="1">[35]A!$C$252:$Q$252</definedName>
    <definedName name="_616__123Graph_CEL_BNI" hidden="1">[28]A!$C$252:$Q$252</definedName>
    <definedName name="_62__123Graph_AWATER_AP" localSheetId="1" hidden="1">[37]A!$C$125:$P$125</definedName>
    <definedName name="_62__123Graph_AWATER_AP" hidden="1">[34]A!$C$125:$P$125</definedName>
    <definedName name="_62__123Graph_BUTI_BNI" localSheetId="1" hidden="1">[38]A!$B$136:$M$136</definedName>
    <definedName name="_62__123Graph_BUTI_BNI" hidden="1">[39]A!$B$136:$M$136</definedName>
    <definedName name="_620__123Graph_FBDAC_SA" hidden="1">[15]A!$C$73:$N$73</definedName>
    <definedName name="_624__123Graph_CEL_HQ" localSheetId="1" hidden="1">[35]A!$C$12:$Q$12</definedName>
    <definedName name="_624__123Graph_CEL_HQ" hidden="1">[28]A!$C$12:$Q$12</definedName>
    <definedName name="_625__123Graph_FBDAC_W46" hidden="1">[15]A!$C$195:$N$195</definedName>
    <definedName name="_627__123Graph_BOC_HQ" localSheetId="1" hidden="1">[29]A!$B$8:$M$8</definedName>
    <definedName name="_627__123Graph_BOC_HQ" hidden="1">[30]A!$B$8:$M$8</definedName>
    <definedName name="_63__123Graph_AOC_HQ" localSheetId="1" hidden="1">[44]A!$B$7:$M$7</definedName>
    <definedName name="_63__123Graph_AOC_HQ" hidden="1">[30]A!$B$7:$M$7</definedName>
    <definedName name="_63__123Graph_BUTI_HQ" localSheetId="1" hidden="1">[38]A!$B$8:$M$8</definedName>
    <definedName name="_63__123Graph_BUTI_HQ" hidden="1">[39]A!$B$8:$M$8</definedName>
    <definedName name="_630__123Graph_FEL_AP" localSheetId="1" hidden="1">[35]A!$C$128:$N$128</definedName>
    <definedName name="_630__123Graph_FEL_AP" hidden="1">[28]A!$C$128:$N$128</definedName>
    <definedName name="_632__123Graph_CEL_SA" localSheetId="1" hidden="1">[35]A!$C$72:$Q$72</definedName>
    <definedName name="_632__123Graph_CEL_SA" hidden="1">[28]A!$C$72:$Q$72</definedName>
    <definedName name="_635__123Graph_FEL_BNI" localSheetId="1" hidden="1">[35]A!$C$248:$N$248</definedName>
    <definedName name="_635__123Graph_FEL_BNI" hidden="1">[28]A!$C$248:$N$248</definedName>
    <definedName name="_638__123Graph_BOC_PB" localSheetId="1" hidden="1">[29]A!$B$166:$M$166</definedName>
    <definedName name="_638__123Graph_BOC_PB" hidden="1">[30]A!$B$166:$M$166</definedName>
    <definedName name="_64__123Graph_AEL_BNI" localSheetId="1" hidden="1">[35]A!$C$250:$Q$250</definedName>
    <definedName name="_64__123Graph_AEL_BNI" hidden="1">[28]A!$C$250:$Q$250</definedName>
    <definedName name="_64__123Graph_AWATER_BNI" localSheetId="1" hidden="1">[37]A!$C$245:$Q$245</definedName>
    <definedName name="_64__123Graph_AWATER_BNI" hidden="1">[34]A!$C$245:$Q$245</definedName>
    <definedName name="_64__123Graph_BUTI_PB" localSheetId="1" hidden="1">[38]A!$B$168:$M$168</definedName>
    <definedName name="_64__123Graph_BUTI_PB" hidden="1">[39]A!$B$168:$M$168</definedName>
    <definedName name="_640__123Graph_CEL_W46" localSheetId="1" hidden="1">[35]A!$C$192:$N$192</definedName>
    <definedName name="_640__123Graph_CEL_W46" hidden="1">[28]A!$C$192:$N$192</definedName>
    <definedName name="_640__123Graph_FEL_HQ" localSheetId="1" hidden="1">[35]A!$C$8:$N$8</definedName>
    <definedName name="_640__123Graph_FEL_HQ" hidden="1">[28]A!$C$8:$N$8</definedName>
    <definedName name="_645__123Graph_FEL_SA" localSheetId="1" hidden="1">[35]A!$C$68:$N$68</definedName>
    <definedName name="_645__123Graph_FEL_SA" hidden="1">[28]A!$C$68:$N$68</definedName>
    <definedName name="_648__123Graph_CIEG_AP" localSheetId="1" hidden="1">[31]A!$B$72:$M$72</definedName>
    <definedName name="_648__123Graph_CIEG_AP" hidden="1">[32]A!$B$72:$M$72</definedName>
    <definedName name="_649__123Graph_BOC_SA" localSheetId="1" hidden="1">[29]A!$B$40:$M$40</definedName>
    <definedName name="_649__123Graph_BOC_SA" hidden="1">[30]A!$B$40:$M$40</definedName>
    <definedName name="_65__123Graph_AIEG_AP" localSheetId="1" hidden="1">[31]A!$B$70:$M$70</definedName>
    <definedName name="_65__123Graph_AIEG_AP" hidden="1">[32]A!$B$70:$M$70</definedName>
    <definedName name="_65__123Graph_BUTI_SA" localSheetId="1" hidden="1">[38]A!$B$41:$M$41</definedName>
    <definedName name="_65__123Graph_BUTI_SA" hidden="1">[39]A!$B$41:$M$41</definedName>
    <definedName name="_650__123Graph_FEL_W46" localSheetId="1" hidden="1">[35]A!$C$188:$N$188</definedName>
    <definedName name="_650__123Graph_FEL_W46" hidden="1">[28]A!$C$188:$N$188</definedName>
    <definedName name="_655__123Graph_XBDAC_AP" hidden="1">[15]A!$C$127:$P$127</definedName>
    <definedName name="_656__123Graph_CIEG_BNI" localSheetId="1" hidden="1">[31]A!$B$138:$M$138</definedName>
    <definedName name="_656__123Graph_CIEG_BNI" hidden="1">[32]A!$B$138:$M$138</definedName>
    <definedName name="_66__123Graph_ABDAC_W46" hidden="1">[15]A!$C$190:$N$190</definedName>
    <definedName name="_66__123Graph_AOC_PB" localSheetId="1" hidden="1">[44]A!$B$165:$M$165</definedName>
    <definedName name="_66__123Graph_AOC_PB" hidden="1">[30]A!$B$165:$M$165</definedName>
    <definedName name="_66__123Graph_AWATER_HQ" localSheetId="1" hidden="1">[37]A!$C$7:$Q$7</definedName>
    <definedName name="_66__123Graph_AWATER_HQ" hidden="1">[34]A!$C$7:$Q$7</definedName>
    <definedName name="_66__123Graph_BUTI_W46" localSheetId="1" hidden="1">[38]A!$B$104:$M$104</definedName>
    <definedName name="_66__123Graph_BUTI_W46" hidden="1">[39]A!$B$104:$M$104</definedName>
    <definedName name="_660__123Graph_BOC_W46" localSheetId="1" hidden="1">[29]A!$B$102:$M$102</definedName>
    <definedName name="_660__123Graph_BOC_W46" hidden="1">[30]A!$B$102:$M$102</definedName>
    <definedName name="_660__123Graph_XBDAC_BNI" hidden="1">[15]A!$C$249:$Q$249</definedName>
    <definedName name="_664__123Graph_CIEG_HQ" localSheetId="1" hidden="1">[31]A!$B$7:$M$7</definedName>
    <definedName name="_664__123Graph_CIEG_HQ" hidden="1">[32]A!$B$7:$M$7</definedName>
    <definedName name="_665__123Graph_XBDAC_HQ" hidden="1">[15]A!$C$5:$Q$5</definedName>
    <definedName name="_67__123Graph_BWATER_BNI" localSheetId="1" hidden="1">[33]A!$C$246:$Q$246</definedName>
    <definedName name="_67__123Graph_BWATER_BNI" hidden="1">[34]A!$C$246:$Q$246</definedName>
    <definedName name="_670__123Graph_XBDAC_PB" hidden="1">[15]A!$C$310:$N$310</definedName>
    <definedName name="_671__123Graph_BUTI_AP" localSheetId="1" hidden="1">[38]A!$B$73:$M$73</definedName>
    <definedName name="_671__123Graph_BUTI_AP" hidden="1">[39]A!$B$73:$M$73</definedName>
    <definedName name="_672__123Graph_CIEG_PB" localSheetId="1" hidden="1">[31]A!$B$168:$M$168</definedName>
    <definedName name="_672__123Graph_CIEG_PB" hidden="1">[32]A!$B$168:$M$168</definedName>
    <definedName name="_675__123Graph_XBDAC_SA" hidden="1">[15]A!$C$66:$Q$66</definedName>
    <definedName name="_68__123Graph_AWATER_PB" localSheetId="1" hidden="1">[37]A!$C$304:$N$304</definedName>
    <definedName name="_68__123Graph_AWATER_PB" hidden="1">[34]A!$C$304:$N$304</definedName>
    <definedName name="_68__123Graph_BWATER_SA" localSheetId="1" hidden="1">[33]A!$C$67:$Q$67</definedName>
    <definedName name="_68__123Graph_BWATER_SA" hidden="1">[34]A!$C$67:$Q$67</definedName>
    <definedName name="_680__123Graph_CIEG_SA" localSheetId="1" hidden="1">[31]A!$B$40:$M$40</definedName>
    <definedName name="_680__123Graph_CIEG_SA" hidden="1">[32]A!$B$40:$M$40</definedName>
    <definedName name="_680__123Graph_XBDAC_W46" hidden="1">[15]A!$C$188:$N$188</definedName>
    <definedName name="_682__123Graph_BUTI_BNI" localSheetId="1" hidden="1">[38]A!$B$136:$M$136</definedName>
    <definedName name="_682__123Graph_BUTI_BNI" hidden="1">[39]A!$B$136:$M$136</definedName>
    <definedName name="_685__123Graph_XEL_AP" localSheetId="1" hidden="1">[35]A!$C$125:$P$125</definedName>
    <definedName name="_685__123Graph_XEL_AP" hidden="1">[28]A!$C$125:$P$125</definedName>
    <definedName name="_688__123Graph_CIEG_W46" localSheetId="1" hidden="1">[31]A!$B$105:$M$105</definedName>
    <definedName name="_688__123Graph_CIEG_W46" hidden="1">[32]A!$B$105:$M$105</definedName>
    <definedName name="_69__123Graph_AOC_SA" localSheetId="1" hidden="1">[44]A!$B$39:$M$39</definedName>
    <definedName name="_69__123Graph_AOC_SA" hidden="1">[30]A!$B$39:$M$39</definedName>
    <definedName name="_69__123Graph_BWATER_W46" localSheetId="1" hidden="1">[33]A!$C$185:$N$185</definedName>
    <definedName name="_69__123Graph_BWATER_W46" hidden="1">[34]A!$C$185:$N$185</definedName>
    <definedName name="_690__123Graph_XEL_BNI" localSheetId="1" hidden="1">[35]A!$C$245:$Q$245</definedName>
    <definedName name="_690__123Graph_XEL_BNI" hidden="1">[28]A!$C$245:$Q$245</definedName>
    <definedName name="_693__123Graph_BUTI_HQ" localSheetId="1" hidden="1">[38]A!$B$8:$M$8</definedName>
    <definedName name="_693__123Graph_BUTI_HQ" hidden="1">[39]A!$B$8:$M$8</definedName>
    <definedName name="_695__123Graph_XEL_HQ" localSheetId="1" hidden="1">[35]A!$C$5:$Q$5</definedName>
    <definedName name="_695__123Graph_XEL_HQ" hidden="1">[28]A!$C$5:$Q$5</definedName>
    <definedName name="_696__123Graph_DBDAC_AP" hidden="1">[15]A!$C$128:$N$128</definedName>
    <definedName name="_6Module1_.INTERNAL" localSheetId="1">'Cash Flow Project'!_6Module1_.INTERNAL</definedName>
    <definedName name="_6Module1_.INTERNAL">[0]!_6Module1_.INTERNAL</definedName>
    <definedName name="_7__123Graph_AEL_AP" localSheetId="1" hidden="1">[27]A!$C$130:$P$130</definedName>
    <definedName name="_7__123Graph_AEL_AP" hidden="1">[28]A!$C$130:$P$130</definedName>
    <definedName name="_70__123Graph_AIEG_BNI" localSheetId="1" hidden="1">[31]A!$B$136:$M$136</definedName>
    <definedName name="_70__123Graph_AIEG_BNI" hidden="1">[32]A!$B$136:$M$136</definedName>
    <definedName name="_70__123Graph_AWATER_SA" localSheetId="1" hidden="1">[37]A!$C$66:$Q$66</definedName>
    <definedName name="_70__123Graph_AWATER_SA" hidden="1">[34]A!$C$66:$Q$66</definedName>
    <definedName name="_70__123Graph_CBDAC_AP" hidden="1">[15]A!$C$135:$P$135</definedName>
    <definedName name="_700__123Graph_XEL_PB" localSheetId="1" hidden="1">[35]A!$C$305:$N$305</definedName>
    <definedName name="_700__123Graph_XEL_PB" hidden="1">[28]A!$C$305:$N$305</definedName>
    <definedName name="_704__123Graph_BUTI_PB" localSheetId="1" hidden="1">[38]A!$B$168:$M$168</definedName>
    <definedName name="_704__123Graph_BUTI_PB" hidden="1">[39]A!$B$168:$M$168</definedName>
    <definedName name="_704__123Graph_DBDAC_BNI" hidden="1">[15]A!$C$250:$N$250</definedName>
    <definedName name="_705__123Graph_XEL_SA" localSheetId="1" hidden="1">[35]A!$C$65:$Q$65</definedName>
    <definedName name="_705__123Graph_XEL_SA" hidden="1">[28]A!$C$65:$Q$65</definedName>
    <definedName name="_71__123Graph_CBDAC_BNI" hidden="1">[15]A!$C$257:$Q$257</definedName>
    <definedName name="_710__123Graph_XEL_W46" localSheetId="1" hidden="1">[35]A!$C$185:$N$185</definedName>
    <definedName name="_710__123Graph_XEL_W46" hidden="1">[28]A!$C$185:$N$185</definedName>
    <definedName name="_712__123Graph_DBDAC_HQ" hidden="1">[15]A!$C$6:$N$6</definedName>
    <definedName name="_715__123Graph_BUTI_SA" localSheetId="1" hidden="1">[38]A!$B$41:$M$41</definedName>
    <definedName name="_715__123Graph_BUTI_SA" hidden="1">[39]A!$B$41:$M$41</definedName>
    <definedName name="_715__123Graph_XIEG_AP" localSheetId="1" hidden="1">[31]A!$B$69:$M$69</definedName>
    <definedName name="_715__123Graph_XIEG_AP" hidden="1">[32]A!$B$69:$M$69</definedName>
    <definedName name="_72__123Graph_AEL_HQ" localSheetId="1" hidden="1">[35]A!$C$10:$Q$10</definedName>
    <definedName name="_72__123Graph_AEL_HQ" hidden="1">[28]A!$C$10:$Q$10</definedName>
    <definedName name="_72__123Graph_AOC_W46" localSheetId="1" hidden="1">[44]A!$B$101:$M$101</definedName>
    <definedName name="_72__123Graph_AOC_W46" hidden="1">[30]A!$B$101:$M$101</definedName>
    <definedName name="_72__123Graph_AWATER_W46" localSheetId="1" hidden="1">[37]A!$C$184:$N$184</definedName>
    <definedName name="_72__123Graph_AWATER_W46" hidden="1">[34]A!$C$184:$N$184</definedName>
    <definedName name="_72__123Graph_CBDAC_HQ" hidden="1">[15]A!$C$13:$Q$13</definedName>
    <definedName name="_720__123Graph_DBDAC_PB" hidden="1">[15]A!$C$311:$N$311</definedName>
    <definedName name="_720__123Graph_XIEG_BNI" localSheetId="1" hidden="1">[31]A!$B$135:$M$135</definedName>
    <definedName name="_720__123Graph_XIEG_BNI" hidden="1">[32]A!$B$135:$M$135</definedName>
    <definedName name="_725__123Graph_XIEG_HQ" localSheetId="1" hidden="1">[31]A!$B$4:$M$4</definedName>
    <definedName name="_725__123Graph_XIEG_HQ" hidden="1">[32]A!$B$4:$M$4</definedName>
    <definedName name="_726__123Graph_BUTI_W46" localSheetId="1" hidden="1">[38]A!$B$104:$M$104</definedName>
    <definedName name="_726__123Graph_BUTI_W46" hidden="1">[39]A!$B$104:$M$104</definedName>
    <definedName name="_728__123Graph_DBDAC_SA" hidden="1">[15]A!$C$67:$N$67</definedName>
    <definedName name="_73__123Graph_CBDAC_PB" hidden="1">[15]A!$C$318:$N$318</definedName>
    <definedName name="_730__123Graph_XIEG_PB" localSheetId="1" hidden="1">[31]A!$B$165:$M$165</definedName>
    <definedName name="_730__123Graph_XIEG_PB" hidden="1">[32]A!$B$165:$M$165</definedName>
    <definedName name="_735__123Graph_XIEG_SA" localSheetId="1" hidden="1">[31]A!$B$37:$M$37</definedName>
    <definedName name="_735__123Graph_XIEG_SA" hidden="1">[32]A!$B$37:$M$37</definedName>
    <definedName name="_736__123Graph_DBDAC_W46" hidden="1">[15]A!$C$189:$N$189</definedName>
    <definedName name="_737__123Graph_BWATER_BNI" localSheetId="1" hidden="1">[37]A!$C$246:$Q$246</definedName>
    <definedName name="_737__123Graph_BWATER_BNI" hidden="1">[34]A!$C$246:$Q$246</definedName>
    <definedName name="_74__123Graph_BBDAC_AP" hidden="1">[15]A!$C$132:$P$132</definedName>
    <definedName name="_74__123Graph_CBDAC_SA" hidden="1">[15]A!$C$74:$Q$74</definedName>
    <definedName name="_740__123Graph_XIEG_W46" localSheetId="1" hidden="1">[31]A!$B$102:$M$102</definedName>
    <definedName name="_740__123Graph_XIEG_W46" hidden="1">[32]A!$B$102:$M$102</definedName>
    <definedName name="_744__123Graph_DEL_AP" localSheetId="1" hidden="1">[35]A!$C$126:$N$126</definedName>
    <definedName name="_744__123Graph_DEL_AP" hidden="1">[28]A!$C$126:$N$126</definedName>
    <definedName name="_745__123Graph_XOC_AP" localSheetId="1" hidden="1">[29]A!$B$68:$M$68</definedName>
    <definedName name="_745__123Graph_XOC_AP" hidden="1">[30]A!$B$68:$M$68</definedName>
    <definedName name="_748__123Graph_BWATER_SA" localSheetId="1" hidden="1">[37]A!$C$67:$Q$67</definedName>
    <definedName name="_748__123Graph_BWATER_SA" hidden="1">[34]A!$C$67:$Q$67</definedName>
    <definedName name="_75__123Graph_AIEG_HQ" localSheetId="1" hidden="1">[31]A!$B$5:$M$5</definedName>
    <definedName name="_75__123Graph_AIEG_HQ" hidden="1">[32]A!$B$5:$M$5</definedName>
    <definedName name="_75__123Graph_AUTI_AP" localSheetId="1" hidden="1">[38]A!$B$72:$M$72</definedName>
    <definedName name="_75__123Graph_AUTI_AP" hidden="1">[39]A!$B$72:$M$72</definedName>
    <definedName name="_75__123Graph_CBDAC_W46" hidden="1">[15]A!$C$196:$N$196</definedName>
    <definedName name="_750__123Graph_XOC_BNI" localSheetId="1" hidden="1">[29]A!$B$132:$M$132</definedName>
    <definedName name="_750__123Graph_XOC_BNI" hidden="1">[30]A!$B$132:$M$132</definedName>
    <definedName name="_752__123Graph_DEL_BNI" localSheetId="1" hidden="1">[35]A!$C$246:$N$246</definedName>
    <definedName name="_752__123Graph_DEL_BNI" hidden="1">[28]A!$C$246:$N$246</definedName>
    <definedName name="_755__123Graph_XOC_HQ" localSheetId="1" hidden="1">[29]A!$B$6:$M$6</definedName>
    <definedName name="_755__123Graph_XOC_HQ" hidden="1">[30]A!$B$6:$M$6</definedName>
    <definedName name="_759__123Graph_BWATER_W46" localSheetId="1" hidden="1">[37]A!$C$185:$N$185</definedName>
    <definedName name="_759__123Graph_BWATER_W46" hidden="1">[34]A!$C$185:$N$185</definedName>
    <definedName name="_76__123Graph_BBDAC_BNI" hidden="1">[15]A!$C$254:$Q$254</definedName>
    <definedName name="_76__123Graph_CEL_AP" localSheetId="1" hidden="1">[27]A!$C$132:$P$132</definedName>
    <definedName name="_76__123Graph_CEL_AP" hidden="1">[28]A!$C$132:$P$132</definedName>
    <definedName name="_760__123Graph_DEL_HQ" localSheetId="1" hidden="1">[35]A!$C$6:$N$6</definedName>
    <definedName name="_760__123Graph_DEL_HQ" hidden="1">[28]A!$C$6:$N$6</definedName>
    <definedName name="_760__123Graph_XOC_PB" localSheetId="1" hidden="1">[29]A!$B$164:$M$164</definedName>
    <definedName name="_760__123Graph_XOC_PB" hidden="1">[30]A!$B$164:$M$164</definedName>
    <definedName name="_765__123Graph_XOC_SA" localSheetId="1" hidden="1">[29]A!$B$38:$M$38</definedName>
    <definedName name="_765__123Graph_XOC_SA" hidden="1">[30]A!$B$38:$M$38</definedName>
    <definedName name="_768__123Graph_DEL_PB" localSheetId="1" hidden="1">[35]A!$C$306:$N$306</definedName>
    <definedName name="_768__123Graph_DEL_PB" hidden="1">[28]A!$C$306:$N$306</definedName>
    <definedName name="_77__123Graph_AEL_AP" localSheetId="1" hidden="1">[35]A!$C$130:$P$130</definedName>
    <definedName name="_77__123Graph_AEL_AP" hidden="1">[28]A!$C$130:$P$130</definedName>
    <definedName name="_77__123Graph_CEL_BNI" localSheetId="1" hidden="1">[27]A!$C$252:$Q$252</definedName>
    <definedName name="_77__123Graph_CEL_BNI" hidden="1">[28]A!$C$252:$Q$252</definedName>
    <definedName name="_770__123Graph_CBDAC_AP" hidden="1">[15]A!$C$135:$P$135</definedName>
    <definedName name="_770__123Graph_XOC_W46" localSheetId="1" hidden="1">[29]A!$B$100:$M$100</definedName>
    <definedName name="_770__123Graph_XOC_W46" hidden="1">[30]A!$B$100:$M$100</definedName>
    <definedName name="_775__123Graph_XUTI_AP" localSheetId="1" hidden="1">[38]A!$B$71:$M$71</definedName>
    <definedName name="_775__123Graph_XUTI_AP" hidden="1">[39]A!$B$71:$M$71</definedName>
    <definedName name="_776__123Graph_DEL_SA" localSheetId="1" hidden="1">[35]A!$C$66:$N$66</definedName>
    <definedName name="_776__123Graph_DEL_SA" hidden="1">[28]A!$C$66:$N$66</definedName>
    <definedName name="_78__123Graph_AUTI_BNI" localSheetId="1" hidden="1">[38]A!$B$135:$M$135</definedName>
    <definedName name="_78__123Graph_AUTI_BNI" hidden="1">[39]A!$B$135:$M$135</definedName>
    <definedName name="_78__123Graph_BBDAC_HQ" hidden="1">[15]A!$C$10:$Q$10</definedName>
    <definedName name="_78__123Graph_CEL_HQ" localSheetId="1" hidden="1">[27]A!$C$12:$Q$12</definedName>
    <definedName name="_78__123Graph_CEL_HQ" hidden="1">[28]A!$C$12:$Q$12</definedName>
    <definedName name="_780__123Graph_XUTI_BNI" localSheetId="1" hidden="1">[38]A!$B$134:$M$134</definedName>
    <definedName name="_780__123Graph_XUTI_BNI" hidden="1">[39]A!$B$134:$M$134</definedName>
    <definedName name="_781__123Graph_CBDAC_BNI" hidden="1">[15]A!$C$257:$Q$257</definedName>
    <definedName name="_784__123Graph_DEL_W46" localSheetId="1" hidden="1">[35]A!$C$186:$N$186</definedName>
    <definedName name="_784__123Graph_DEL_W46" hidden="1">[28]A!$C$186:$N$186</definedName>
    <definedName name="_785__123Graph_XUTI_HQ" localSheetId="1" hidden="1">[38]A!$B$6:$M$6</definedName>
    <definedName name="_785__123Graph_XUTI_HQ" hidden="1">[39]A!$B$6:$M$6</definedName>
    <definedName name="_79__123Graph_CEL_SA" localSheetId="1" hidden="1">[27]A!$C$72:$Q$72</definedName>
    <definedName name="_79__123Graph_CEL_SA" hidden="1">[28]A!$C$72:$Q$72</definedName>
    <definedName name="_790__123Graph_XUTI_PB" localSheetId="1" hidden="1">[38]A!$B$166:$M$166</definedName>
    <definedName name="_790__123Graph_XUTI_PB" hidden="1">[39]A!$B$166:$M$166</definedName>
    <definedName name="_792__123Graph_CBDAC_HQ" hidden="1">[15]A!$C$13:$Q$13</definedName>
    <definedName name="_792__123Graph_DWATER_AP" localSheetId="1" hidden="1">[37]A!$C$124:$N$124</definedName>
    <definedName name="_792__123Graph_DWATER_AP" hidden="1">[34]A!$C$124:$N$124</definedName>
    <definedName name="_795__123Graph_XUTI_SA" localSheetId="1" hidden="1">[38]A!$B$39:$M$39</definedName>
    <definedName name="_795__123Graph_XUTI_SA" hidden="1">[39]A!$B$39:$M$39</definedName>
    <definedName name="_8__123Graph_ABDAC_AP" hidden="1">[15]A!$C$129:$P$129</definedName>
    <definedName name="_8__123Graph_ABDAC_PB" hidden="1">[15]A!$C$312:$N$312</definedName>
    <definedName name="_8__123Graph_AEL_BNI" localSheetId="1" hidden="1">[27]A!$C$250:$Q$250</definedName>
    <definedName name="_8__123Graph_AEL_BNI" hidden="1">[28]A!$C$250:$Q$250</definedName>
    <definedName name="_80__123Graph_AEL_PB" localSheetId="1" hidden="1">[35]A!$C$309:$N$309</definedName>
    <definedName name="_80__123Graph_AEL_PB" hidden="1">[28]A!$C$309:$N$309</definedName>
    <definedName name="_80__123Graph_AIEG_PB" localSheetId="1" hidden="1">[31]A!$B$166:$M$166</definedName>
    <definedName name="_80__123Graph_AIEG_PB" hidden="1">[32]A!$B$166:$M$166</definedName>
    <definedName name="_80__123Graph_BBDAC_PB" hidden="1">[15]A!$C$315:$N$315</definedName>
    <definedName name="_80__123Graph_CEL_W46" localSheetId="1" hidden="1">[27]A!$C$192:$N$192</definedName>
    <definedName name="_80__123Graph_CEL_W46" hidden="1">[28]A!$C$192:$N$192</definedName>
    <definedName name="_800__123Graph_DWATER_BNI" localSheetId="1" hidden="1">[37]A!$C$242:$N$242</definedName>
    <definedName name="_800__123Graph_DWATER_BNI" hidden="1">[34]A!$C$242:$N$242</definedName>
    <definedName name="_800__123Graph_XUTI_W46" localSheetId="1" hidden="1">[38]A!$B$102:$M$102</definedName>
    <definedName name="_800__123Graph_XUTI_W46" hidden="1">[39]A!$B$102:$M$102</definedName>
    <definedName name="_803__123Graph_CBDAC_PB" hidden="1">[15]A!$C$318:$N$318</definedName>
    <definedName name="_805__123Graph_XWATER_AP" localSheetId="1" hidden="1">[37]A!$C$123:$P$123</definedName>
    <definedName name="_805__123Graph_XWATER_AP" hidden="1">[34]A!$C$123:$P$123</definedName>
    <definedName name="_808__123Graph_DWATER_HQ" localSheetId="1" hidden="1">[37]A!$C$6:$N$6</definedName>
    <definedName name="_808__123Graph_DWATER_HQ" hidden="1">[34]A!$C$6:$N$6</definedName>
    <definedName name="_81__123Graph_AUTI_HQ" localSheetId="1" hidden="1">[38]A!$B$7:$M$7</definedName>
    <definedName name="_81__123Graph_AUTI_HQ" hidden="1">[39]A!$B$7:$M$7</definedName>
    <definedName name="_81__123Graph_CIEG_AP" localSheetId="1" hidden="1">[41]A!$B$72:$M$72</definedName>
    <definedName name="_81__123Graph_CIEG_AP" hidden="1">[32]A!$B$72:$M$72</definedName>
    <definedName name="_810__123Graph_XWATER_BNI" localSheetId="1" hidden="1">[37]A!$C$241:$Q$241</definedName>
    <definedName name="_810__123Graph_XWATER_BNI" hidden="1">[34]A!$C$241:$Q$241</definedName>
    <definedName name="_814__123Graph_CBDAC_SA" hidden="1">[15]A!$C$74:$Q$74</definedName>
    <definedName name="_815__123Graph_XWATER_HQ" localSheetId="1" hidden="1">[37]A!$C$5:$Q$5</definedName>
    <definedName name="_815__123Graph_XWATER_HQ" hidden="1">[34]A!$C$5:$Q$5</definedName>
    <definedName name="_816__123Graph_DWATER_PB" localSheetId="1" hidden="1">[37]A!$C$303:$N$303</definedName>
    <definedName name="_816__123Graph_DWATER_PB" hidden="1">[34]A!$C$303:$N$303</definedName>
    <definedName name="_82__123Graph_BBDAC_SA" hidden="1">[15]A!$C$71:$Q$71</definedName>
    <definedName name="_82__123Graph_CIEG_BNI" localSheetId="1" hidden="1">[41]A!$B$138:$M$138</definedName>
    <definedName name="_82__123Graph_CIEG_BNI" hidden="1">[32]A!$B$138:$M$138</definedName>
    <definedName name="_820__123Graph_XWATER_PB" localSheetId="1" hidden="1">[37]A!$C$302:$N$302</definedName>
    <definedName name="_820__123Graph_XWATER_PB" hidden="1">[34]A!$C$302:$N$302</definedName>
    <definedName name="_824__123Graph_DWATER_SA" localSheetId="1" hidden="1">[37]A!$C$63:$N$63</definedName>
    <definedName name="_824__123Graph_DWATER_SA" hidden="1">[34]A!$C$63:$N$63</definedName>
    <definedName name="_825__123Graph_CBDAC_W46" hidden="1">[15]A!$C$196:$N$196</definedName>
    <definedName name="_825__123Graph_XWATER_SA" localSheetId="1" hidden="1">[37]A!$C$62:$Q$62</definedName>
    <definedName name="_825__123Graph_XWATER_SA" hidden="1">[34]A!$C$62:$Q$62</definedName>
    <definedName name="_83__123Graph_CIEG_HQ" localSheetId="1" hidden="1">[41]A!$B$7:$M$7</definedName>
    <definedName name="_83__123Graph_CIEG_HQ" hidden="1">[32]A!$B$7:$M$7</definedName>
    <definedName name="_830__123Graph_XWATER_W46" localSheetId="1" hidden="1">[37]A!$C$180:$N$180</definedName>
    <definedName name="_830__123Graph_XWATER_W46" hidden="1">[34]A!$C$180:$N$180</definedName>
    <definedName name="_832__123Graph_DWATER_W46" localSheetId="1" hidden="1">[37]A!$C$181:$N$181</definedName>
    <definedName name="_832__123Graph_DWATER_W46" hidden="1">[34]A!$C$181:$N$181</definedName>
    <definedName name="_836__123Graph_CEL_AP" localSheetId="1" hidden="1">[35]A!$C$132:$P$132</definedName>
    <definedName name="_836__123Graph_CEL_AP" hidden="1">[28]A!$C$132:$P$132</definedName>
    <definedName name="_84__123Graph_AUTI_PB" localSheetId="1" hidden="1">[38]A!$B$167:$M$167</definedName>
    <definedName name="_84__123Graph_AUTI_PB" hidden="1">[39]A!$B$167:$M$167</definedName>
    <definedName name="_84__123Graph_BBDAC_W46" hidden="1">[15]A!$C$193:$N$193</definedName>
    <definedName name="_84__123Graph_CIEG_PB" localSheetId="1" hidden="1">[41]A!$B$168:$M$168</definedName>
    <definedName name="_84__123Graph_CIEG_PB" hidden="1">[32]A!$B$168:$M$168</definedName>
    <definedName name="_840__123Graph_EBDAC_AP" hidden="1">[15]A!$C$131:$N$131</definedName>
    <definedName name="_847__123Graph_CEL_BNI" localSheetId="1" hidden="1">[35]A!$C$252:$Q$252</definedName>
    <definedName name="_847__123Graph_CEL_BNI" hidden="1">[28]A!$C$252:$Q$252</definedName>
    <definedName name="_848__123Graph_EBDAC_BNI" hidden="1">[15]A!$C$253:$N$253</definedName>
    <definedName name="_85__123Graph_AIEG_SA" localSheetId="1" hidden="1">[31]A!$B$38:$M$38</definedName>
    <definedName name="_85__123Graph_AIEG_SA" hidden="1">[32]A!$B$38:$M$38</definedName>
    <definedName name="_85__123Graph_CIEG_SA" localSheetId="1" hidden="1">[41]A!$B$40:$M$40</definedName>
    <definedName name="_85__123Graph_CIEG_SA" hidden="1">[32]A!$B$40:$M$40</definedName>
    <definedName name="_856__123Graph_EBDAC_HQ" hidden="1">[15]A!$C$9:$N$9</definedName>
    <definedName name="_858__123Graph_CEL_HQ" localSheetId="1" hidden="1">[35]A!$C$12:$Q$12</definedName>
    <definedName name="_858__123Graph_CEL_HQ" hidden="1">[28]A!$C$12:$Q$12</definedName>
    <definedName name="_86__123Graph_BEL_AP" localSheetId="1" hidden="1">[35]A!$C$131:$P$131</definedName>
    <definedName name="_86__123Graph_BEL_AP" hidden="1">[28]A!$C$131:$P$131</definedName>
    <definedName name="_86__123Graph_CIEG_W46" localSheetId="1" hidden="1">[41]A!$B$105:$M$105</definedName>
    <definedName name="_86__123Graph_CIEG_W46" hidden="1">[32]A!$B$105:$M$105</definedName>
    <definedName name="_864__123Graph_EBDAC_PB" hidden="1">[15]A!$C$314:$N$314</definedName>
    <definedName name="_869__123Graph_CEL_SA" localSheetId="1" hidden="1">[35]A!$C$72:$Q$72</definedName>
    <definedName name="_869__123Graph_CEL_SA" hidden="1">[28]A!$C$72:$Q$72</definedName>
    <definedName name="_87__123Graph_AUTI_SA" localSheetId="1" hidden="1">[38]A!$B$40:$M$40</definedName>
    <definedName name="_87__123Graph_AUTI_SA" hidden="1">[39]A!$B$40:$M$40</definedName>
    <definedName name="_87__123Graph_DBDAC_AP" hidden="1">[15]A!$C$128:$N$128</definedName>
    <definedName name="_872__123Graph_EBDAC_SA" hidden="1">[15]A!$C$70:$N$70</definedName>
    <definedName name="_88__123Graph_AEL_BNI" localSheetId="1" hidden="1">[35]A!$C$250:$Q$250</definedName>
    <definedName name="_88__123Graph_AEL_BNI" hidden="1">[28]A!$C$250:$Q$250</definedName>
    <definedName name="_88__123Graph_AEL_SA" localSheetId="1" hidden="1">[35]A!$C$70:$Q$70</definedName>
    <definedName name="_88__123Graph_AEL_SA" hidden="1">[28]A!$C$70:$Q$70</definedName>
    <definedName name="_88__123Graph_BEL_BNI" localSheetId="1" hidden="1">[35]A!$C$251:$Q$251</definedName>
    <definedName name="_88__123Graph_BEL_BNI" hidden="1">[28]A!$C$251:$Q$251</definedName>
    <definedName name="_88__123Graph_DBDAC_BNI" hidden="1">[15]A!$C$250:$N$250</definedName>
    <definedName name="_880__123Graph_CEL_W46" localSheetId="1" hidden="1">[35]A!$C$192:$N$192</definedName>
    <definedName name="_880__123Graph_CEL_W46" hidden="1">[28]A!$C$192:$N$192</definedName>
    <definedName name="_880__123Graph_EBDAC_W46" hidden="1">[15]A!$C$192:$N$192</definedName>
    <definedName name="_888__123Graph_EEL_AP" localSheetId="1" hidden="1">[35]A!$C$127:$N$127</definedName>
    <definedName name="_888__123Graph_EEL_AP" hidden="1">[28]A!$C$127:$N$127</definedName>
    <definedName name="_89__123Graph_DBDAC_HQ" hidden="1">[15]A!$C$6:$N$6</definedName>
    <definedName name="_891__123Graph_CIEG_AP" localSheetId="1" hidden="1">[31]A!$B$72:$M$72</definedName>
    <definedName name="_891__123Graph_CIEG_AP" hidden="1">[32]A!$B$72:$M$72</definedName>
    <definedName name="_896__123Graph_EEL_BNI" localSheetId="1" hidden="1">[35]A!$C$247:$N$247</definedName>
    <definedName name="_896__123Graph_EEL_BNI" hidden="1">[28]A!$C$247:$N$247</definedName>
    <definedName name="_8Excel_BuiltIn_Print_Area_11_1_1">'[46]Bukti Memorial'!$A$291:$I$322</definedName>
    <definedName name="_8Module1_.INTERNAL" localSheetId="1">'Cash Flow Project'!_8Module1_.INTERNAL</definedName>
    <definedName name="_8Module1_.INTERNAL">[0]!_8Module1_.INTERNAL</definedName>
    <definedName name="_9__123Graph_ABDAC_HQ" hidden="1">[15]A!$C$7:$Q$7</definedName>
    <definedName name="_9__123Graph_AEL_HQ" localSheetId="1" hidden="1">[27]A!$C$10:$Q$10</definedName>
    <definedName name="_9__123Graph_AEL_HQ" hidden="1">[28]A!$C$10:$Q$10</definedName>
    <definedName name="_90__123Graph_AIEG_W46" localSheetId="1" hidden="1">[31]A!$B$103:$M$103</definedName>
    <definedName name="_90__123Graph_AIEG_W46" hidden="1">[32]A!$B$103:$M$103</definedName>
    <definedName name="_90__123Graph_AUTI_W46" localSheetId="1" hidden="1">[38]A!$B$103:$M$103</definedName>
    <definedName name="_90__123Graph_AUTI_W46" hidden="1">[39]A!$B$103:$M$103</definedName>
    <definedName name="_90__123Graph_BEL_HQ" localSheetId="1" hidden="1">[35]A!$C$11:$Q$11</definedName>
    <definedName name="_90__123Graph_BEL_HQ" hidden="1">[28]A!$C$11:$Q$11</definedName>
    <definedName name="_90__123Graph_DBDAC_PB" hidden="1">[15]A!$C$311:$N$311</definedName>
    <definedName name="_902__123Graph_CIEG_BNI" localSheetId="1" hidden="1">[31]A!$B$138:$M$138</definedName>
    <definedName name="_902__123Graph_CIEG_BNI" hidden="1">[32]A!$B$138:$M$138</definedName>
    <definedName name="_904__123Graph_EEL_HQ" localSheetId="1" hidden="1">[35]A!$C$7:$N$7</definedName>
    <definedName name="_904__123Graph_EEL_HQ" hidden="1">[28]A!$C$7:$N$7</definedName>
    <definedName name="_91__123Graph_DBDAC_SA" hidden="1">[15]A!$C$67:$N$67</definedName>
    <definedName name="_912__123Graph_EEL_PB" localSheetId="1" hidden="1">[35]A!$C$307:$N$307</definedName>
    <definedName name="_912__123Graph_EEL_PB" hidden="1">[28]A!$C$307:$N$307</definedName>
    <definedName name="_913__123Graph_CIEG_HQ" localSheetId="1" hidden="1">[31]A!$B$7:$M$7</definedName>
    <definedName name="_913__123Graph_CIEG_HQ" hidden="1">[32]A!$B$7:$M$7</definedName>
    <definedName name="_92__123Graph_BEL_PB" localSheetId="1" hidden="1">[35]A!$C$310:$N$310</definedName>
    <definedName name="_92__123Graph_BEL_PB" hidden="1">[28]A!$C$310:$N$310</definedName>
    <definedName name="_92__123Graph_DBDAC_W46" hidden="1">[15]A!$C$189:$N$189</definedName>
    <definedName name="_920__123Graph_EEL_SA" localSheetId="1" hidden="1">[35]A!$C$67:$N$67</definedName>
    <definedName name="_920__123Graph_EEL_SA" hidden="1">[28]A!$C$67:$N$67</definedName>
    <definedName name="_924__123Graph_CIEG_PB" localSheetId="1" hidden="1">[31]A!$B$168:$M$168</definedName>
    <definedName name="_924__123Graph_CIEG_PB" hidden="1">[32]A!$B$168:$M$168</definedName>
    <definedName name="_928__123Graph_EEL_W46" localSheetId="1" hidden="1">[35]A!$C$187:$N$187</definedName>
    <definedName name="_928__123Graph_EEL_W46" hidden="1">[28]A!$C$187:$N$187</definedName>
    <definedName name="_93__123Graph_AWATER_AP" localSheetId="1" hidden="1">[36]A!$C$125:$P$125</definedName>
    <definedName name="_93__123Graph_AWATER_AP" hidden="1">[34]A!$C$125:$P$125</definedName>
    <definedName name="_93__123Graph_DEL_AP" localSheetId="1" hidden="1">[27]A!$C$126:$N$126</definedName>
    <definedName name="_93__123Graph_DEL_AP" hidden="1">[28]A!$C$126:$N$126</definedName>
    <definedName name="_935__123Graph_CIEG_SA" localSheetId="1" hidden="1">[31]A!$B$40:$M$40</definedName>
    <definedName name="_935__123Graph_CIEG_SA" hidden="1">[32]A!$B$40:$M$40</definedName>
    <definedName name="_936__123Graph_EWATER_BNI" localSheetId="1" hidden="1">[37]A!$C$243:$N$243</definedName>
    <definedName name="_936__123Graph_EWATER_BNI" hidden="1">[34]A!$C$243:$N$243</definedName>
    <definedName name="_94__123Graph_BEL_SA" localSheetId="1" hidden="1">[35]A!$C$71:$Q$71</definedName>
    <definedName name="_94__123Graph_BEL_SA" hidden="1">[28]A!$C$71:$Q$71</definedName>
    <definedName name="_94__123Graph_DEL_BNI" localSheetId="1" hidden="1">[27]A!$C$246:$N$246</definedName>
    <definedName name="_94__123Graph_DEL_BNI" hidden="1">[28]A!$C$246:$N$246</definedName>
    <definedName name="_944__123Graph_EWATER_SA" localSheetId="1" hidden="1">[37]A!$C$64:$N$64</definedName>
    <definedName name="_944__123Graph_EWATER_SA" hidden="1">[34]A!$C$64:$N$64</definedName>
    <definedName name="_946__123Graph_CIEG_W46" localSheetId="1" hidden="1">[31]A!$B$105:$M$105</definedName>
    <definedName name="_946__123Graph_CIEG_W46" hidden="1">[32]A!$B$105:$M$105</definedName>
    <definedName name="_95__123Graph_AOC_AP" localSheetId="1" hidden="1">[29]A!$B$69:$M$69</definedName>
    <definedName name="_95__123Graph_AOC_AP" hidden="1">[30]A!$B$69:$M$69</definedName>
    <definedName name="_95__123Graph_DEL_HQ" localSheetId="1" hidden="1">[27]A!$C$6:$N$6</definedName>
    <definedName name="_95__123Graph_DEL_HQ" hidden="1">[28]A!$C$6:$N$6</definedName>
    <definedName name="_952__123Graph_EWATER_W46" localSheetId="1" hidden="1">[37]A!$C$182:$N$182</definedName>
    <definedName name="_952__123Graph_EWATER_W46" hidden="1">[34]A!$C$182:$N$182</definedName>
    <definedName name="_957__123Graph_DBDAC_AP" hidden="1">[15]A!$C$128:$N$128</definedName>
    <definedName name="_96__123Graph_AEL_W46" localSheetId="1" hidden="1">[35]A!$C$190:$N$190</definedName>
    <definedName name="_96__123Graph_AEL_W46" hidden="1">[28]A!$C$190:$N$190</definedName>
    <definedName name="_96__123Graph_AWATER_BNI" localSheetId="1" hidden="1">[36]A!$C$245:$Q$245</definedName>
    <definedName name="_96__123Graph_AWATER_BNI" hidden="1">[34]A!$C$245:$Q$245</definedName>
    <definedName name="_96__123Graph_BEL_W46" localSheetId="1" hidden="1">[35]A!$C$191:$N$191</definedName>
    <definedName name="_96__123Graph_BEL_W46" hidden="1">[28]A!$C$191:$N$191</definedName>
    <definedName name="_96__123Graph_DEL_PB" localSheetId="1" hidden="1">[27]A!$C$306:$N$306</definedName>
    <definedName name="_96__123Graph_DEL_PB" hidden="1">[28]A!$C$306:$N$306</definedName>
    <definedName name="_960__123Graph_FBDAC_AP" hidden="1">[15]A!$C$134:$N$134</definedName>
    <definedName name="_968__123Graph_DBDAC_BNI" hidden="1">[15]A!$C$250:$N$250</definedName>
    <definedName name="_968__123Graph_FBDAC_BNI" hidden="1">[15]A!$C$256:$N$256</definedName>
    <definedName name="_97__123Graph_DEL_SA" localSheetId="1" hidden="1">[27]A!$C$66:$N$66</definedName>
    <definedName name="_97__123Graph_DEL_SA" hidden="1">[28]A!$C$66:$N$66</definedName>
    <definedName name="_976__123Graph_FBDAC_HQ" hidden="1">[15]A!$C$12:$N$12</definedName>
    <definedName name="_979__123Graph_DBDAC_HQ" hidden="1">[15]A!$C$6:$N$6</definedName>
    <definedName name="_98__123Graph_BIEG_AP" localSheetId="1" hidden="1">[31]A!$B$71:$M$71</definedName>
    <definedName name="_98__123Graph_BIEG_AP" hidden="1">[32]A!$B$71:$M$71</definedName>
    <definedName name="_98__123Graph_DEL_W46" localSheetId="1" hidden="1">[27]A!$C$186:$N$186</definedName>
    <definedName name="_98__123Graph_DEL_W46" hidden="1">[28]A!$C$186:$N$186</definedName>
    <definedName name="_984__123Graph_FBDAC_PB" hidden="1">[15]A!$C$317:$N$317</definedName>
    <definedName name="_99__123Graph_AEL_HQ" localSheetId="1" hidden="1">[35]A!$C$10:$Q$10</definedName>
    <definedName name="_99__123Graph_AEL_HQ" hidden="1">[28]A!$C$10:$Q$10</definedName>
    <definedName name="_99__123Graph_AWATER_HQ" localSheetId="1" hidden="1">[36]A!$C$7:$Q$7</definedName>
    <definedName name="_99__123Graph_AWATER_HQ" hidden="1">[34]A!$C$7:$Q$7</definedName>
    <definedName name="_99__123Graph_DWATER_AP" localSheetId="1" hidden="1">[33]A!$C$124:$N$124</definedName>
    <definedName name="_99__123Graph_DWATER_AP" hidden="1">[34]A!$C$124:$N$124</definedName>
    <definedName name="_990__123Graph_DBDAC_PB" hidden="1">[15]A!$C$311:$N$311</definedName>
    <definedName name="_992__123Graph_FBDAC_SA" hidden="1">[15]A!$C$73:$N$73</definedName>
    <definedName name="_9Module2_.CLIENTS" localSheetId="1">'Cash Flow Project'!_9Module2_.CLIENTS</definedName>
    <definedName name="_9Module2_.CLIENTS">[0]!_9Module2_.CLIENTS</definedName>
    <definedName name="_A">#REF!</definedName>
    <definedName name="_A65600">'[47]Piutang Normal Psrt'!#REF!</definedName>
    <definedName name="_AAD3">#N/A</definedName>
    <definedName name="_acc08">#REF!</definedName>
    <definedName name="_ADD1">#N/A</definedName>
    <definedName name="_ADD2">#N/A</definedName>
    <definedName name="_ADD3">#N/A</definedName>
    <definedName name="_aje2">#REF!</definedName>
    <definedName name="_ars1" localSheetId="1" hidden="1">{#N/A,#N/A,FALSE,"REK";#N/A,#N/A,FALSE,"Bq-ARS"}</definedName>
    <definedName name="_ars1" hidden="1">{#N/A,#N/A,FALSE,"REK";#N/A,#N/A,FALSE,"Bq-ARS"}</definedName>
    <definedName name="_AST2">#REF!</definedName>
    <definedName name="_B">#REF!</definedName>
    <definedName name="_BOY2" localSheetId="1">#REF!</definedName>
    <definedName name="_BOY2">#REF!</definedName>
    <definedName name="_bpp1">'[48]Rekap Per Cab'!#REF!</definedName>
    <definedName name="_bts1">[49]Atur!$C$5</definedName>
    <definedName name="_bts2">[49]Atur!$C$6</definedName>
    <definedName name="_bts3">[49]Atur!$C$7</definedName>
    <definedName name="_bts4">[49]Atur!$C$8</definedName>
    <definedName name="_bts5">[49]Atur!$C$9</definedName>
    <definedName name="_bwi1">'[48]Rekap Per Cab'!#REF!</definedName>
    <definedName name="_C">#REF!</definedName>
    <definedName name="_CFL2">#REF!</definedName>
    <definedName name="_cwd1">'[48]Rekap Per Cab'!#REF!</definedName>
    <definedName name="_D">#REF!</definedName>
    <definedName name="_daf1">"$#REF!.$J$193"</definedName>
    <definedName name="_daf2">"$#REF!.$K$605"</definedName>
    <definedName name="_daf31">"$#REF!.$K$457"</definedName>
    <definedName name="_daf32">"$#REF!.$K$449"</definedName>
    <definedName name="_daf33">"$#REF!.$K$445"</definedName>
    <definedName name="_DAT1" localSheetId="1">#REF!</definedName>
    <definedName name="_DAT1">#REF!</definedName>
    <definedName name="_DAT1_1">#REF!</definedName>
    <definedName name="_DAT10">#REF!</definedName>
    <definedName name="_DAT10_1">#REF!</definedName>
    <definedName name="_DAT11">#REF!</definedName>
    <definedName name="_DAT11_1">#REF!</definedName>
    <definedName name="_DAT12">#REF!</definedName>
    <definedName name="_DAT12_1">#REF!</definedName>
    <definedName name="_DAT13">#REF!</definedName>
    <definedName name="_DAT13_1">#REF!</definedName>
    <definedName name="_DAT14">[5]chemcal!#REF!</definedName>
    <definedName name="_DAT14_1">[50]chemcal!#REF!</definedName>
    <definedName name="_DAT15">[5]chemcal!#REF!</definedName>
    <definedName name="_DAT15_1">[50]chemcal!#REF!</definedName>
    <definedName name="_DAT16">[21]P.Afl0608!$P$2:$P$30</definedName>
    <definedName name="_DAT17">[21]P.Afl0608!$Q$2:$Q$30</definedName>
    <definedName name="_DAT18">#REF!</definedName>
    <definedName name="_DAT19">#REF!</definedName>
    <definedName name="_DAT2" localSheetId="1">#REF!</definedName>
    <definedName name="_DAT2">#REF!</definedName>
    <definedName name="_DAT2_1">#REF!</definedName>
    <definedName name="_DAT20">#REF!</definedName>
    <definedName name="_DAT21">#REF!</definedName>
    <definedName name="_DAT22">#REF!</definedName>
    <definedName name="_DAT23">'[51]M-GOWA'!#REF!</definedName>
    <definedName name="_DAT3" localSheetId="1">#REF!</definedName>
    <definedName name="_DAT3">#REF!</definedName>
    <definedName name="_DAT3_1">#REF!</definedName>
    <definedName name="_DAT4" localSheetId="1">#REF!</definedName>
    <definedName name="_DAT4">#REF!</definedName>
    <definedName name="_DAT4_1">#REF!</definedName>
    <definedName name="_DAT5" localSheetId="1">#REF!</definedName>
    <definedName name="_DAT5">#REF!</definedName>
    <definedName name="_DAT5_1">#REF!</definedName>
    <definedName name="_DAT6" localSheetId="1">#REF!</definedName>
    <definedName name="_DAT6">#REF!</definedName>
    <definedName name="_DAT6_1">#REF!</definedName>
    <definedName name="_DAT7" localSheetId="1">#REF!</definedName>
    <definedName name="_DAT7">#REF!</definedName>
    <definedName name="_DAT7_1">#REF!</definedName>
    <definedName name="_DAT8" localSheetId="1">#REF!</definedName>
    <definedName name="_DAT8">#REF!</definedName>
    <definedName name="_DAT8_1">#REF!</definedName>
    <definedName name="_DAT9">#REF!</definedName>
    <definedName name="_DAT9_1">#REF!</definedName>
    <definedName name="_dcf1">Srv</definedName>
    <definedName name="_Dist_Bin" localSheetId="1" hidden="1">'[52]비가동-20'!#REF!</definedName>
    <definedName name="_Dist_Bin" hidden="1">'[53]비가동-20'!#REF!</definedName>
    <definedName name="_Dist_Values" localSheetId="1" hidden="1">'[52]비가동-20'!#REF!</definedName>
    <definedName name="_Dist_Values" hidden="1">'[53]비가동-20'!#REF!</definedName>
    <definedName name="_E">#REF!</definedName>
    <definedName name="_eli2" hidden="1">'[14]BBM-03'!$B$767:$B$769</definedName>
    <definedName name="_F">#REF!</definedName>
    <definedName name="_fa2006">[54]COVER!$A$1:$C$52</definedName>
    <definedName name="_FAC2">#REF!</definedName>
    <definedName name="_fcf10" localSheetId="1">#REF!</definedName>
    <definedName name="_fcf10">#REF!</definedName>
    <definedName name="_fcf5" localSheetId="1">#REF!</definedName>
    <definedName name="_fcf5">#REF!</definedName>
    <definedName name="_Fill" localSheetId="1" hidden="1">[55]득점현황!#REF!</definedName>
    <definedName name="_Fill" hidden="1">[55]득점현황!#REF!</definedName>
    <definedName name="_xlnm._FilterDatabase" localSheetId="0" hidden="1">Alokasi!$B$4:$J$74</definedName>
    <definedName name="_xlnm._FilterDatabase" hidden="1">[56]HARVEST02!#REF!</definedName>
    <definedName name="_FRT30109">'[22]REKAP OMZET KAPAL'!$M$34</definedName>
    <definedName name="_FRT30110">'[22]REKAP OMZET KAPAL'!$P$34</definedName>
    <definedName name="_FRT30209">'[22]REKAP OMZET KAPAL'!$M$35</definedName>
    <definedName name="_FRT30210">'[22]REKAP OMZET KAPAL'!$P$35</definedName>
    <definedName name="_FRT30309">'[22]REKAP OMZET KAPAL'!$M$36</definedName>
    <definedName name="_FRT30310">'[22]REKAP OMZET KAPAL'!$P$36</definedName>
    <definedName name="_FRT30509">'[22]REKAP OMZET KAPAL'!$M$37</definedName>
    <definedName name="_FRT30510">'[22]REKAP OMZET KAPAL'!$P$37</definedName>
    <definedName name="_FRT30609">'[22]REKAP OMZET KAPAL'!$M$38</definedName>
    <definedName name="_FRT30610">'[22]REKAP OMZET KAPAL'!$P$38</definedName>
    <definedName name="_FRT30709">'[22]REKAP OMZET KAPAL'!$M$39</definedName>
    <definedName name="_FRT30710">'[22]REKAP OMZET KAPAL'!$P$39</definedName>
    <definedName name="_FRT30909">'[22]REKAP OMZET KAPAL'!$M$40</definedName>
    <definedName name="_FRT30910">'[22]REKAP OMZET KAPAL'!$P$40</definedName>
    <definedName name="_FRT31009">'[22]REKAP OMZET KAPAL'!$M$41</definedName>
    <definedName name="_FRT31010">'[22]REKAP OMZET KAPAL'!$P$41</definedName>
    <definedName name="_FRT31109">'[22]REKAP OMZET KAPAL'!$M$42</definedName>
    <definedName name="_FRT31110">'[22]REKAP OMZET KAPAL'!$P$42</definedName>
    <definedName name="_FRT31209">'[22]REKAP OMZET KAPAL'!$M$43</definedName>
    <definedName name="_FRT31210">'[22]REKAP OMZET KAPAL'!$P$43</definedName>
    <definedName name="_FRT31309">'[22]REKAP OMZET KAPAL'!$M$44</definedName>
    <definedName name="_FRT31310">'[22]REKAP OMZET KAPAL'!$P$44</definedName>
    <definedName name="_FRT40109">'[22]REKAP OMZET KAPAL'!$M$45</definedName>
    <definedName name="_FRT40110">'[22]REKAP OMZET KAPAL'!$P$45</definedName>
    <definedName name="_FRT40209">'[22]REKAP OMZET KAPAL'!$M$46</definedName>
    <definedName name="_FRT40210">'[22]REKAP OMZET KAPAL'!$P$46</definedName>
    <definedName name="_FRT40309">'[22]REKAP OMZET KAPAL'!$M$47</definedName>
    <definedName name="_FRT40310">'[22]REKAP OMZET KAPAL'!$P$47</definedName>
    <definedName name="_FRT40409">'[22]REKAP OMZET KAPAL'!$M$48</definedName>
    <definedName name="_FRT40410">'[22]REKAP OMZET KAPAL'!$P$48</definedName>
    <definedName name="_FRT40509">'[22]REKAP OMZET KAPAL'!$M$49</definedName>
    <definedName name="_FRT40510">'[22]REKAP OMZET KAPAL'!$P$49</definedName>
    <definedName name="_FRT40609">'[22]REKAP OMZET KAPAL'!$M$50</definedName>
    <definedName name="_FRT40610">'[22]REKAP OMZET KAPAL'!$P$50</definedName>
    <definedName name="_G">#REF!</definedName>
    <definedName name="_gtl1">'[48]Rekap Per Cab'!#REF!</definedName>
    <definedName name="_H">#REF!</definedName>
    <definedName name="_hal11">#REF!</definedName>
    <definedName name="_hal12">#REF!</definedName>
    <definedName name="_hal13">#REF!</definedName>
    <definedName name="_hal14">#REF!</definedName>
    <definedName name="_hal15">#REF!</definedName>
    <definedName name="_hal16">#REF!</definedName>
    <definedName name="_HDG2">#REF!</definedName>
    <definedName name="_HPP02">'[57]HPP PER BULAN'!$F$413</definedName>
    <definedName name="_I">#REF!</definedName>
    <definedName name="_J">#REF!</definedName>
    <definedName name="_jf10">#REF!</definedName>
    <definedName name="_jr1">#REF!</definedName>
    <definedName name="_jr11">#REF!</definedName>
    <definedName name="_jr12">#REF!</definedName>
    <definedName name="_jr13">#REF!</definedName>
    <definedName name="_jr14">#REF!</definedName>
    <definedName name="_jr15">#REF!</definedName>
    <definedName name="_jr16">#REF!</definedName>
    <definedName name="_jr17">#REF!</definedName>
    <definedName name="_jr18">#REF!</definedName>
    <definedName name="_jr2">#REF!</definedName>
    <definedName name="_jr3">#REF!</definedName>
    <definedName name="_jr4">#REF!</definedName>
    <definedName name="_jr5">#REF!</definedName>
    <definedName name="_jr6">#REF!</definedName>
    <definedName name="_jr7">#REF!</definedName>
    <definedName name="_jr8">#REF!</definedName>
    <definedName name="_jr9">#REF!</definedName>
    <definedName name="_K">#REF!</definedName>
    <definedName name="_Key1" localSheetId="1" hidden="1">'[52]비가동-20'!#REF!</definedName>
    <definedName name="_Key1" hidden="1">'[53]비가동-20'!#REF!</definedName>
    <definedName name="_Key2" localSheetId="1" hidden="1">'[52]비가동-20'!#REF!</definedName>
    <definedName name="_Key2" hidden="1">'[53]비가동-20'!#REF!</definedName>
    <definedName name="_L">#REF!</definedName>
    <definedName name="_LIA2">#REF!</definedName>
    <definedName name="_lia21">#REF!</definedName>
    <definedName name="_lk">#REF!</definedName>
    <definedName name="_M">"$#REF!.$K$1"</definedName>
    <definedName name="_M_1_1">"$#REF!.$K$1"</definedName>
    <definedName name="_M_1_1_1">"$#REF!.$K$1"</definedName>
    <definedName name="_Module1_.CLIENTS">#N/A</definedName>
    <definedName name="_Module1_.CLIENTS___0" localSheetId="1">_Module1_.CLIENTS___6</definedName>
    <definedName name="_Module1_.CLIENTS___0">_Module1_.CLIENTS___6</definedName>
    <definedName name="_Module1_.CLIENTS___2">#N/A</definedName>
    <definedName name="_Module1_.CLIENTS___3">#N/A</definedName>
    <definedName name="_Module1_.CLIENTS___4" localSheetId="1">_Module1_.CLIENTS</definedName>
    <definedName name="_Module1_.CLIENTS___4">_Module1_.CLIENTS</definedName>
    <definedName name="_Module1_.CLIENTS___6">#N/A</definedName>
    <definedName name="_Module1_.INTERNAL" localSheetId="1">_Module1_.CLIENTS___2</definedName>
    <definedName name="_Module1_.INTERNAL">_Module1_.CLIENTS___2</definedName>
    <definedName name="_Module1_.INTERNAL___0">#N/A</definedName>
    <definedName name="_Module1_.INTERNAL___2" localSheetId="1">'Cash Flow Project'!_Module1_.CLIENTS___4</definedName>
    <definedName name="_Module1_.INTERNAL___2">_Module1_.CLIENTS___4</definedName>
    <definedName name="_Module1_.INTERNAL___3" localSheetId="1">'Cash Flow Project'!_Module1_.CLIENTS___0</definedName>
    <definedName name="_Module1_.INTERNAL___3">_Module1_.CLIENTS___0</definedName>
    <definedName name="_Module1_.INTERNAL___4" localSheetId="1">'Cash Flow Project'!_Module1_.INTERNAL</definedName>
    <definedName name="_Module1_.INTERNAL___4">_Module1_.INTERNAL</definedName>
    <definedName name="_Module1_.INTERNAL___6" localSheetId="1">_Module1_.CLIENTS___3</definedName>
    <definedName name="_Module1_.INTERNAL___6">_Module1_.CLIENTS___3</definedName>
    <definedName name="_Module2_.CLIENTS" localSheetId="1">'Cash Flow Project'!_Module1_.INTERNAL___2</definedName>
    <definedName name="_Module2_.CLIENTS">_Module1_.INTERNAL___2</definedName>
    <definedName name="_Module2_.CLIENTS___0">#N/A</definedName>
    <definedName name="_Module2_.CLIENTS___2" localSheetId="1">'Cash Flow Project'!_Module1_.INTERNAL___4</definedName>
    <definedName name="_Module2_.CLIENTS___2">_Module1_.INTERNAL___4</definedName>
    <definedName name="_Module2_.CLIENTS___3" localSheetId="1">_Module1_.INTERNAL___0</definedName>
    <definedName name="_Module2_.CLIENTS___3">_Module1_.INTERNAL___0</definedName>
    <definedName name="_Module2_.CLIENTS___4" localSheetId="1">'Cash Flow Project'!_Module2_.CLIENTS</definedName>
    <definedName name="_Module2_.CLIENTS___4">_Module2_.CLIENTS</definedName>
    <definedName name="_Module2_.CLIENTS___6" localSheetId="1">'Cash Flow Project'!_Module1_.INTERNAL___3</definedName>
    <definedName name="_Module2_.CLIENTS___6">_Module1_.INTERNAL___3</definedName>
    <definedName name="_Module2_.INTERNAL" localSheetId="1">'Cash Flow Project'!_Module2_.CLIENTS___2</definedName>
    <definedName name="_Module2_.INTERNAL">_Module2_.CLIENTS___2</definedName>
    <definedName name="_Module2_.INTERNAL___0">#N/A</definedName>
    <definedName name="_Module2_.INTERNAL___2" localSheetId="1">'Cash Flow Project'!_Module2_.CLIENTS___4</definedName>
    <definedName name="_Module2_.INTERNAL___2">_Module2_.CLIENTS___4</definedName>
    <definedName name="_Module2_.INTERNAL___3" localSheetId="1">_Module2_.CLIENTS___0</definedName>
    <definedName name="_Module2_.INTERNAL___3">_Module2_.CLIENTS___0</definedName>
    <definedName name="_Module2_.INTERNAL___4" localSheetId="1">'Cash Flow Project'!_Module2_.INTERNAL</definedName>
    <definedName name="_Module2_.INTERNAL___4">_Module2_.INTERNAL</definedName>
    <definedName name="_Module2_.INTERNAL___6" localSheetId="1">'Cash Flow Project'!_Module2_.CLIENTS___3</definedName>
    <definedName name="_Module2_.INTERNAL___6">_Module2_.CLIENTS___3</definedName>
    <definedName name="_mts1">#REF!</definedName>
    <definedName name="_mts2">#REF!</definedName>
    <definedName name="_mts3">#REF!</definedName>
    <definedName name="_mts4">#REF!</definedName>
    <definedName name="_mts5">#REF!</definedName>
    <definedName name="_mts6">#REF!</definedName>
    <definedName name="_mts7">#REF!</definedName>
    <definedName name="_mts8">#REF!</definedName>
    <definedName name="_mts9">#REF!</definedName>
    <definedName name="_n">NA()</definedName>
    <definedName name="_net1">#REF!</definedName>
    <definedName name="_O">#REF!</definedName>
    <definedName name="_Order1" hidden="1">255</definedName>
    <definedName name="_Order1___0">255</definedName>
    <definedName name="_Order2" hidden="1">255</definedName>
    <definedName name="_P">"$#REF!.$IO$1:$IP$4"</definedName>
    <definedName name="_Parse_Out" localSheetId="1" hidden="1">[58]수정시산표!#REF!</definedName>
    <definedName name="_Parse_Out" hidden="1">[58]수정시산표!#REF!</definedName>
    <definedName name="_pl2">#NAME?</definedName>
    <definedName name="_PROG">#REF!</definedName>
    <definedName name="_Q">#REF!</definedName>
    <definedName name="_Q___0">"$#REF!.$#REF!#REF!"</definedName>
    <definedName name="_Q___2">"$#REF!.$#REF!#REF!"</definedName>
    <definedName name="_Q___3">"$#REF!.$#REF!#REF!"</definedName>
    <definedName name="_Q___4">"$LAMP_C.$#REF!#REF!"</definedName>
    <definedName name="_R">#REF!</definedName>
    <definedName name="_Regression_Int">1</definedName>
    <definedName name="_REKAP">#REF!</definedName>
    <definedName name="_rlb1">[59]RL!#REF!</definedName>
    <definedName name="_RMS1">'[2]RMS - STR'!$B$10:$K$39</definedName>
    <definedName name="_S">#REF!</definedName>
    <definedName name="_S___0">"$#REF!.$R$139"</definedName>
    <definedName name="_S___2">"$#REF!.#REF!#REF!"</definedName>
    <definedName name="_S___3">"$#REF!.#REF!#REF!"</definedName>
    <definedName name="_S___4">NA()</definedName>
    <definedName name="_S___4_1">NA()</definedName>
    <definedName name="_S_10">"$#REF!.$S$1"</definedName>
    <definedName name="_SBM09">'[60]IMPUT PENERIMAAN BULK WB'!$D$46</definedName>
    <definedName name="_SBM10">'[60]IMPUT PENERIMAAN BULK WB'!$D$50</definedName>
    <definedName name="_sby1">'[48]Rekap Per Cab'!#REF!</definedName>
    <definedName name="_sen03">[61]TK1!$A$14:$C$49</definedName>
    <definedName name="_smd1">'[48]Rekap Per Cab'!#REF!</definedName>
    <definedName name="_SO01">#REF!</definedName>
    <definedName name="_Sort" localSheetId="1" hidden="1">'[52]비가동-20'!#REF!</definedName>
    <definedName name="_Sort" hidden="1">'[53]비가동-20'!#REF!</definedName>
    <definedName name="_sourc">'[62]Detail Piutang'!#REF!</definedName>
    <definedName name="_ss1">'[48]Rekap Per Cab'!#REF!</definedName>
    <definedName name="_T">#REF!</definedName>
    <definedName name="_Table1_In1" localSheetId="1" hidden="1">#REF!</definedName>
    <definedName name="_Table1_In1" hidden="1">#REF!</definedName>
    <definedName name="_Table1_Out" localSheetId="1" hidden="1">#REF!</definedName>
    <definedName name="_Table1_Out" hidden="1">#REF!</definedName>
    <definedName name="_tax1">#REF!</definedName>
    <definedName name="_tgl1">#REF!</definedName>
    <definedName name="_TST2">Ongoing</definedName>
    <definedName name="_U">#REF!</definedName>
    <definedName name="_ui">[1]Equity!#REF!</definedName>
    <definedName name="_umr1">[49]Atur!$IV$5</definedName>
    <definedName name="_umr2">[49]Atur!$IV$6</definedName>
    <definedName name="_umr3">[49]Atur!$IV$7</definedName>
    <definedName name="_umr4">[49]Atur!$IV$8</definedName>
    <definedName name="_umr5">[49]Atur!$IV$9</definedName>
    <definedName name="_V">#REF!</definedName>
    <definedName name="_VAN2003">'[63]Sche-Harvest-Monodon'!$R$114</definedName>
    <definedName name="_w">NA()</definedName>
    <definedName name="_W___0">"$#REF!.$#REF!#REF!"</definedName>
    <definedName name="_W___2">"$#REF!.$#REF!#REF!"</definedName>
    <definedName name="_W___3">"$#REF!.$#REF!#REF!"</definedName>
    <definedName name="_W___4">"$LAMP_C.$#REF!#REF!"</definedName>
    <definedName name="_W_2_1">"$LAMP_A.$#REF!#REF!"</definedName>
    <definedName name="_WQ___0">"'file:///A:/SMG/proyek/9903/bq/bq-ars/BQ-PS&amp;A.xls'#$BAG_2.$#REF!#REF!"</definedName>
    <definedName name="_WQ_2_1">"'file://Server-win2000/div-proyek/proyek/9903/bq/bq-ars/BQ-PS&amp;A.xls'#$BAG_2.$#REF!#REF!"</definedName>
    <definedName name="_x">NA()</definedName>
    <definedName name="_y">NA()</definedName>
    <definedName name="_z">NA()</definedName>
    <definedName name="a" localSheetId="1">[64]pellet!#REF!</definedName>
    <definedName name="a">[64]pellet!#REF!</definedName>
    <definedName name="A___0">"$#REF!.$B$124:$J$127"</definedName>
    <definedName name="A___2">"$#REF!.$#REF!$#REF!:$#REF!$#REF!"</definedName>
    <definedName name="A___3">"$#REF!.$#REF!$#REF!:$#REF!$#REF!"</definedName>
    <definedName name="A___4">"$LAMP_C.$#REF!$#REF!:$#REF!$#REF!"</definedName>
    <definedName name="a_1">#REF!</definedName>
    <definedName name="A_1_1_1">"$#REF!.$AG$123"</definedName>
    <definedName name="a_10">#NAME?</definedName>
    <definedName name="a_13">#NAME?</definedName>
    <definedName name="a_14">#NAME?</definedName>
    <definedName name="a_16">#NAME?</definedName>
    <definedName name="a_18">#NAME?</definedName>
    <definedName name="a_19">#NAME?</definedName>
    <definedName name="a_2">#REF!</definedName>
    <definedName name="A_2_1">"$#REF!.$AF$98"</definedName>
    <definedName name="a_20">#NAME?</definedName>
    <definedName name="a_21">#NAME?</definedName>
    <definedName name="a_25">#NAME?</definedName>
    <definedName name="a_3">#NAME?</definedName>
    <definedName name="a_31">#NAME?</definedName>
    <definedName name="a_8">#NAME?</definedName>
    <definedName name="A_BS" localSheetId="1">#REF!</definedName>
    <definedName name="A_BS">#REF!</definedName>
    <definedName name="A_CF" localSheetId="1">#REF!</definedName>
    <definedName name="A_CF">#REF!</definedName>
    <definedName name="A_is" localSheetId="1">#REF!</definedName>
    <definedName name="A_is">#REF!</definedName>
    <definedName name="aa">InputModel</definedName>
    <definedName name="aa_1">#REF!</definedName>
    <definedName name="aa_10">#NAME?</definedName>
    <definedName name="aa_13">#NAME?</definedName>
    <definedName name="aa_14">#NAME?</definedName>
    <definedName name="aa_16">#NAME?</definedName>
    <definedName name="aa_18">#NAME?</definedName>
    <definedName name="aa_19">#NAME?</definedName>
    <definedName name="aa_20">#NAME?</definedName>
    <definedName name="aa_21">#NAME?</definedName>
    <definedName name="aa_25">#NAME?</definedName>
    <definedName name="aa_3">#NAME?</definedName>
    <definedName name="aa_31">#NAME?</definedName>
    <definedName name="aa_8">#NAME?</definedName>
    <definedName name="AAA">InputModel</definedName>
    <definedName name="AAA_10">#NAME?</definedName>
    <definedName name="AAA_13">#NAME?</definedName>
    <definedName name="AAA_14">#NAME?</definedName>
    <definedName name="AAA_16">#NAME?</definedName>
    <definedName name="AAA_18">#NAME?</definedName>
    <definedName name="AAA_19">#NAME?</definedName>
    <definedName name="AAA_20">#NAME?</definedName>
    <definedName name="AAA_21">#NAME?</definedName>
    <definedName name="AAA_25">#NAME?</definedName>
    <definedName name="AAA_3">#NAME?</definedName>
    <definedName name="AAA_31">#NAME?</definedName>
    <definedName name="AAA_8">#NAME?</definedName>
    <definedName name="AAAA">InputModel</definedName>
    <definedName name="AAAA_10">#NAME?</definedName>
    <definedName name="AAAA_13">#NAME?</definedName>
    <definedName name="AAAA_14">#NAME?</definedName>
    <definedName name="AAAA_16">#NAME?</definedName>
    <definedName name="AAAA_18">#NAME?</definedName>
    <definedName name="AAAA_19">#NAME?</definedName>
    <definedName name="AAAA_20">#NAME?</definedName>
    <definedName name="AAAA_21">#NAME?</definedName>
    <definedName name="AAAA_25">#NAME?</definedName>
    <definedName name="AAAA_3">#NAME?</definedName>
    <definedName name="AAAA_31">#NAME?</definedName>
    <definedName name="AAAA_8">#NAME?</definedName>
    <definedName name="AAD3_1">#N/A</definedName>
    <definedName name="AAD3_1_1">#N/A</definedName>
    <definedName name="AAD3_1_1_1">#N/A</definedName>
    <definedName name="AAD3_1_1_1_13">#N/A</definedName>
    <definedName name="AAD3_1_1_1_14">#N/A</definedName>
    <definedName name="AAD3_1_1_13">#N/A</definedName>
    <definedName name="AAD3_1_1_14">#N/A</definedName>
    <definedName name="AAD3_1_13">#N/A</definedName>
    <definedName name="AAD3_1_14">#N/A</definedName>
    <definedName name="AAD3_13">#N/A</definedName>
    <definedName name="AAD3_14">#N/A</definedName>
    <definedName name="AAD3_3">#N/A</definedName>
    <definedName name="AAD3_3_13">#N/A</definedName>
    <definedName name="AAD3_3_14">#N/A</definedName>
    <definedName name="AAD3_7">#N/A</definedName>
    <definedName name="aax">"$#REF!.$S$7"</definedName>
    <definedName name="ABC">InputModel</definedName>
    <definedName name="ABC_10">#NAME?</definedName>
    <definedName name="ABC_13">#NAME?</definedName>
    <definedName name="ABC_14">#NAME?</definedName>
    <definedName name="ABC_16">#NAME?</definedName>
    <definedName name="ABC_18">#NAME?</definedName>
    <definedName name="ABC_20">#NAME?</definedName>
    <definedName name="ABC_21">#NAME?</definedName>
    <definedName name="ABC_3">#NAME?</definedName>
    <definedName name="ABC_31">#NAME?</definedName>
    <definedName name="ABC_8">#NAME?</definedName>
    <definedName name="abcasdasd">InputModel</definedName>
    <definedName name="abch100">"$#REF!.$V$123"</definedName>
    <definedName name="abch100___0">"$#REF!.$W$177"</definedName>
    <definedName name="aber100">"$#REF!.$V$81"</definedName>
    <definedName name="aber100___0">"$#REF!.$W$135"</definedName>
    <definedName name="aber15">"$#REF!.$V$93"</definedName>
    <definedName name="aber15___0">"$#REF!.$W$147"</definedName>
    <definedName name="Aber150">"$#REF!.$V$80"</definedName>
    <definedName name="Aber150___0">"$#REF!.$W$134"</definedName>
    <definedName name="aber2">"$#REF!.$V$82"</definedName>
    <definedName name="aber2___0">"$#REF!.$W$136"</definedName>
    <definedName name="aber20">"$#REF!.$V$92"</definedName>
    <definedName name="aber20___0">"$#REF!.$W$146"</definedName>
    <definedName name="aber25">"$#REF!.$V$91"</definedName>
    <definedName name="aber25___0">"$#REF!.$W$145"</definedName>
    <definedName name="aber32">"$#REF!.$V$90"</definedName>
    <definedName name="aber32___0">"$#REF!.$W$144"</definedName>
    <definedName name="aber4">"$#REF!.$V$81"</definedName>
    <definedName name="aber4___0">"$#REF!.$W$135"</definedName>
    <definedName name="aber40">"$#REF!.$V$89"</definedName>
    <definedName name="aber40___0">"$#REF!.$W$143"</definedName>
    <definedName name="aber50">"$#REF!.$V$82"</definedName>
    <definedName name="aber50___0">"$#REF!.$W$136"</definedName>
    <definedName name="Aber6">"$#REF!.$V$80"</definedName>
    <definedName name="Aber6___0">"$#REF!.$W$134"</definedName>
    <definedName name="aber80">"$#REF!.$V$155"</definedName>
    <definedName name="aber80___0">"$#REF!.$W$209"</definedName>
    <definedName name="aberf100">"$#REF!.$V$84"</definedName>
    <definedName name="aberf100___0">"$#REF!.$W$138"</definedName>
    <definedName name="aberf150">"$#REF!.$V$83"</definedName>
    <definedName name="aberf150___0">"$#REF!.$W$137"</definedName>
    <definedName name="aberf4">"$#REF!.$V$84"</definedName>
    <definedName name="aberf4___0">"$#REF!.$W$138"</definedName>
    <definedName name="aberf6">"$#REF!.$V$83"</definedName>
    <definedName name="aberf6___0">"$#REF!.$W$137"</definedName>
    <definedName name="aberf80">"$#REF!.$V$156"</definedName>
    <definedName name="aberf80___0">"$#REF!.$W$210"</definedName>
    <definedName name="abfj100">"$#REF!.$V$127"</definedName>
    <definedName name="abfj100___0">"$#REF!.$W$181"</definedName>
    <definedName name="abfj150">"$#REF!.$V$126"</definedName>
    <definedName name="abfj150___0">"$#REF!.$W$180"</definedName>
    <definedName name="abfj40">"$#REF!.$V$129"</definedName>
    <definedName name="abfj40___0">"$#REF!.$W$183"</definedName>
    <definedName name="abfj50">"$#REF!.$V$128"</definedName>
    <definedName name="abfj50___0">"$#REF!.$W$182"</definedName>
    <definedName name="abfl40">"$#REF!.$V$129"</definedName>
    <definedName name="abfl40___0">"$#REF!.$W$183"</definedName>
    <definedName name="abft100">"$#REF!.$V$131"</definedName>
    <definedName name="abft100___0">"$#REF!.$W$185"</definedName>
    <definedName name="abft150">"$#REF!.$V$130"</definedName>
    <definedName name="abft150___0">"$#REF!.$W$184"</definedName>
    <definedName name="abft50">"$#REF!.$V$132"</definedName>
    <definedName name="abft50___0">"$#REF!.$W$186"</definedName>
    <definedName name="abfv100">"$#REF!.$V$131"</definedName>
    <definedName name="abfv100___0">"$#REF!.$W$185"</definedName>
    <definedName name="abfv150">"$#REF!.$V$130"</definedName>
    <definedName name="abfv150___0">"$#REF!.$W$184"</definedName>
    <definedName name="abfv50">"$#REF!.$V$132"</definedName>
    <definedName name="abfv50___0">"$#REF!.$W$186"</definedName>
    <definedName name="abfv80">"$#REF!.$V$168"</definedName>
    <definedName name="abfv80___0">"$#REF!.$W$222"</definedName>
    <definedName name="abgv100">"$#REF!.$V$120"</definedName>
    <definedName name="abgv100___0">"$#REF!.$W$174"</definedName>
    <definedName name="abgv150">"$#REF!.$V$119"</definedName>
    <definedName name="abgv150___0">"$#REF!.$W$173"</definedName>
    <definedName name="abgv20">"$#REF!.$V$167"</definedName>
    <definedName name="abgv20___0">"$#REF!.$W$221"</definedName>
    <definedName name="abgv32">"$#REF!.$V$166"</definedName>
    <definedName name="abgv32___0">"$#REF!.$W$220"</definedName>
    <definedName name="abgv40">"$#REF!.$V$122"</definedName>
    <definedName name="abgv40___0">"$#REF!.$W$176"</definedName>
    <definedName name="abgv50">"$#REF!.$V$121"</definedName>
    <definedName name="abgv50___0">"$#REF!.$W$175"</definedName>
    <definedName name="AbilityToPayCalc">#N/A</definedName>
    <definedName name="abka15">"$#REF!.$V$138"</definedName>
    <definedName name="abka15___0">"$#REF!.$W$192"</definedName>
    <definedName name="abpg">"$#REF!.$V$134"</definedName>
    <definedName name="abpg___0">"$#REF!.$W$188"</definedName>
    <definedName name="abs100___0">"$#REF!.$W$178"</definedName>
    <definedName name="abwl">"$#REF!.$V$133"</definedName>
    <definedName name="abwl___0">"$#REF!.$W$187"</definedName>
    <definedName name="ABX">"$#REF!.$Y$7"</definedName>
    <definedName name="acc" localSheetId="1">#REF!</definedName>
    <definedName name="acc">#REF!</definedName>
    <definedName name="ACCMUT10">#REF!</definedName>
    <definedName name="accor">[65]XL4Test5!$A$15</definedName>
    <definedName name="account" localSheetId="1">#REF!</definedName>
    <definedName name="account">#REF!</definedName>
    <definedName name="Accounting">[66]Controls!$C$8</definedName>
    <definedName name="accs">Srv</definedName>
    <definedName name="accumDepStart">'[67]Balance Sheet'!$D$16</definedName>
    <definedName name="acq.ticker" localSheetId="1">#REF!</definedName>
    <definedName name="acq.ticker">#REF!</definedName>
    <definedName name="ACQCASH" localSheetId="1">#REF!</definedName>
    <definedName name="ACQCASH">#REF!</definedName>
    <definedName name="Acquiror">'[68]Acq_ Assump'!$G$12</definedName>
    <definedName name="ACTION">InputModel</definedName>
    <definedName name="ACwvu.Balance._.Sheet." localSheetId="1" hidden="1">#REF!</definedName>
    <definedName name="ACwvu.Balance._.Sheet." hidden="1">#REF!</definedName>
    <definedName name="ACwvu.dcf." localSheetId="1" hidden="1">#REF!</definedName>
    <definedName name="ACwvu.dcf." hidden="1">#REF!</definedName>
    <definedName name="ACwvu.Operating._.pages." localSheetId="1" hidden="1">#REF!</definedName>
    <definedName name="ACwvu.Operating._.pages." hidden="1">#REF!</definedName>
    <definedName name="ACwvu.sumbyqtr." localSheetId="1" hidden="1">#REF!</definedName>
    <definedName name="ACwvu.sumbyqtr." hidden="1">#REF!</definedName>
    <definedName name="ACwvu.sumbyyr." localSheetId="1" hidden="1">#REF!</definedName>
    <definedName name="ACwvu.sumbyyr." hidden="1">#REF!</definedName>
    <definedName name="ACwvu.valuation." localSheetId="1" hidden="1">#REF!</definedName>
    <definedName name="ACwvu.valuation." hidden="1">#REF!</definedName>
    <definedName name="ACX">"$#REF!.$AE$7"</definedName>
    <definedName name="ad">#REF!</definedName>
    <definedName name="ada">InputModel</definedName>
    <definedName name="ADD1_1">#N/A</definedName>
    <definedName name="ADD1_1_1">#N/A</definedName>
    <definedName name="ADD1_1_1_1" localSheetId="1">[0]!___vnt50:[0]!__AAD3</definedName>
    <definedName name="ADD1_1_1_1">[0]!___vnt50:[0]!__AAD3</definedName>
    <definedName name="ADD1_1_1_1_13" localSheetId="1">[0]!___vnt50:[0]!__AAD3</definedName>
    <definedName name="ADD1_1_1_1_13">[0]!___vnt50:[0]!__AAD3</definedName>
    <definedName name="ADD1_1_1_1_14" localSheetId="1">[0]!___vnt50:[0]!__AAD3</definedName>
    <definedName name="ADD1_1_1_1_14">[0]!___vnt50:[0]!__AAD3</definedName>
    <definedName name="ADD1_1_1_13">#N/A</definedName>
    <definedName name="ADD1_1_1_14">#N/A</definedName>
    <definedName name="ADD1_1_13">#N/A</definedName>
    <definedName name="ADD1_1_14">#N/A</definedName>
    <definedName name="ADD1_13">#N/A</definedName>
    <definedName name="ADD1_14">#N/A</definedName>
    <definedName name="ADD1_3">#N/A</definedName>
    <definedName name="ADD1_3_13">#N/A</definedName>
    <definedName name="ADD1_3_14">#N/A</definedName>
    <definedName name="ADD1_7">#N/A</definedName>
    <definedName name="ADD2_1">#N/A</definedName>
    <definedName name="ADD2_1_1">#N/A</definedName>
    <definedName name="ADD2_1_1_1">#N/A</definedName>
    <definedName name="ADD2_1_1_1_13">#N/A</definedName>
    <definedName name="ADD2_1_1_1_14">#N/A</definedName>
    <definedName name="ADD2_1_1_13">#N/A</definedName>
    <definedName name="ADD2_1_1_14">#N/A</definedName>
    <definedName name="ADD2_1_13">#N/A</definedName>
    <definedName name="ADD2_1_14">#N/A</definedName>
    <definedName name="ADD2_13">#N/A</definedName>
    <definedName name="ADD2_14">#N/A</definedName>
    <definedName name="ADD2_3">#N/A</definedName>
    <definedName name="ADD2_3_13">#N/A</definedName>
    <definedName name="ADD2_3_14">#N/A</definedName>
    <definedName name="ADD2_7">#N/A</definedName>
    <definedName name="ADD3_1">#N/A</definedName>
    <definedName name="ADD3_1_1">#N/A</definedName>
    <definedName name="ADD3_1_1_1">#N/A</definedName>
    <definedName name="ADD3_1_1_1_13">#N/A</definedName>
    <definedName name="ADD3_1_1_1_14">#N/A</definedName>
    <definedName name="ADD3_1_1_13">#N/A</definedName>
    <definedName name="ADD3_1_1_14">#N/A</definedName>
    <definedName name="ADD3_1_13">#N/A</definedName>
    <definedName name="ADD3_1_14">#N/A</definedName>
    <definedName name="ADD3_13">#N/A</definedName>
    <definedName name="ADD3_14">#N/A</definedName>
    <definedName name="ADD3_3">#N/A</definedName>
    <definedName name="ADD3_3_13">#N/A</definedName>
    <definedName name="ADD3_3_14">#N/A</definedName>
    <definedName name="ADD3_7">#N/A</definedName>
    <definedName name="ADDR">#N/A</definedName>
    <definedName name="ADDR_1">#N/A</definedName>
    <definedName name="ADDR_1_1">#N/A</definedName>
    <definedName name="ADDR_1_1_1">#N/A</definedName>
    <definedName name="ADDR_1_1_1_13">#N/A</definedName>
    <definedName name="ADDR_1_1_1_14">#N/A</definedName>
    <definedName name="ADDR_1_1_13">#N/A</definedName>
    <definedName name="ADDR_1_1_14">#N/A</definedName>
    <definedName name="ADDR_1_13">#N/A</definedName>
    <definedName name="ADDR_1_14">#N/A</definedName>
    <definedName name="ADDR_13">#N/A</definedName>
    <definedName name="ADDR_14">#N/A</definedName>
    <definedName name="ADDR_3">#N/A</definedName>
    <definedName name="ADDR_3_13">#N/A</definedName>
    <definedName name="ADDR_3_14">#N/A</definedName>
    <definedName name="ADDR_7">#N/A</definedName>
    <definedName name="adfadfadf">Ongoing</definedName>
    <definedName name="adh">Ongoing</definedName>
    <definedName name="adj">[69]Adj!$B$9:$B$114</definedName>
    <definedName name="ADM_F">'[70]RMS FUNGSIONAL'!$B$20:$E$23</definedName>
    <definedName name="ADX">"$#REF!.$AK$7"</definedName>
    <definedName name="afa">InputModel</definedName>
    <definedName name="afaef">[71]chemcal!#REF!</definedName>
    <definedName name="afaf">InputModel</definedName>
    <definedName name="afdaf">Ongoing</definedName>
    <definedName name="afdkcnjsh">#REF!</definedName>
    <definedName name="Agust">#REF!</definedName>
    <definedName name="Agust_1">#REF!</definedName>
    <definedName name="Agustus">#REF!</definedName>
    <definedName name="Agustus_1">#REF!</definedName>
    <definedName name="ahrd100">"$#REF!.$V$180"</definedName>
    <definedName name="ahrd100___0">"$#REF!.$W$234"</definedName>
    <definedName name="ahrd150">"$#REF!.$V$179"</definedName>
    <definedName name="ahrd150___0">"$#REF!.$W$233"</definedName>
    <definedName name="ahu100___0">"$#REF!.$#REF!$#REF!"</definedName>
    <definedName name="ahu150___0">"$#REF!.$#REF!$#REF!"</definedName>
    <definedName name="ahuf100">"$#REF!.$#REF!$#REF!"</definedName>
    <definedName name="ahuf100___0">"$#REF!.$#REF!$#REF!"</definedName>
    <definedName name="ahuf150">"$#REF!.$#REF!$#REF!"</definedName>
    <definedName name="ahuf150___0">"$#REF!.$#REF!$#REF!"</definedName>
    <definedName name="ahuf150ahuf150">"$#REF!.$#REF!$#REF!"</definedName>
    <definedName name="ahuf150ahuf150___0">"$#REF!.$#REF!$#REF!"</definedName>
    <definedName name="AI">#REF!</definedName>
    <definedName name="AIRAKHIR">'[72]FEB 07'!$F$6:$F$217</definedName>
    <definedName name="AIRAWAL">'[72]FEB 07'!$E$6:$E$217</definedName>
    <definedName name="AJE">#REF!</definedName>
    <definedName name="aje_07">#REF!</definedName>
    <definedName name="aje_07_1">#REF!</definedName>
    <definedName name="AJE_1">#REF!</definedName>
    <definedName name="AJE_2">#REF!</definedName>
    <definedName name="aje_3">[73]INV_KTR!#REF!</definedName>
    <definedName name="aje_4">[73]INV_KTR!#REF!</definedName>
    <definedName name="akco100">"$#REF!.$V$144"</definedName>
    <definedName name="akco100___0">"$#REF!.$W$198"</definedName>
    <definedName name="akco150">"$#REF!.$V$171"</definedName>
    <definedName name="akco150___0">"$#REF!.$W$225"</definedName>
    <definedName name="akco80">"$#REF!.$V$176"</definedName>
    <definedName name="akco80___0">"$#REF!.$W$230"</definedName>
    <definedName name="akfd50">"$#REF!.$V$143"</definedName>
    <definedName name="akfd50___0">"$#REF!.$W$197"</definedName>
    <definedName name="akfj100">"$#REF!.$#REF!$#REF!"</definedName>
    <definedName name="akfj100___0">"$#REF!.$#REF!$#REF!"</definedName>
    <definedName name="akgv100">"$#REF!.$#REF!$#REF!"</definedName>
    <definedName name="akgv100___0">"$#REF!.$#REF!$#REF!"</definedName>
    <definedName name="akgv80">"$#REF!.$V$141"</definedName>
    <definedName name="akgv80___0">"$#REF!.$W$195"</definedName>
    <definedName name="ako100___0">"$#REF!.$W$152"</definedName>
    <definedName name="ako150___0">"$#REF!.$W$151"</definedName>
    <definedName name="ako50___0">"$#REF!.$W$154"</definedName>
    <definedName name="ako80___0">"$#REF!.$W$153"</definedName>
    <definedName name="akof100">"$#REF!.$V$102"</definedName>
    <definedName name="akof100___0">"$#REF!.$W$156"</definedName>
    <definedName name="akof150">"$#REF!.$V$101"</definedName>
    <definedName name="akof150___0">"$#REF!.$W$155"</definedName>
    <definedName name="akof4">"$#REF!.$V$102"</definedName>
    <definedName name="akof4___0">"$#REF!.$W$156"</definedName>
    <definedName name="akof6">"$#REF!.$V$101"</definedName>
    <definedName name="akof6___0">"$#REF!.$W$155"</definedName>
    <definedName name="akof80">"$#REF!.$V$103"</definedName>
    <definedName name="akof80___0">"$#REF!.$W$157"</definedName>
    <definedName name="akofl80">"$#REF!.$V$142"</definedName>
    <definedName name="akofl80___0">"$#REF!.$W$196"</definedName>
    <definedName name="akogv100">"$#REF!.$#REF!$#REF!"</definedName>
    <definedName name="akogv100___0">"$#REF!.$#REF!$#REF!"</definedName>
    <definedName name="akogv80">"$#REF!.$V$141"</definedName>
    <definedName name="akogv80___0">"$#REF!.$W$195"</definedName>
    <definedName name="akqbk">#REF!</definedName>
    <definedName name="akqbp">#REF!</definedName>
    <definedName name="akqch">#REF!</definedName>
    <definedName name="akqfo">#REF!</definedName>
    <definedName name="akqkb">#REF!</definedName>
    <definedName name="akqkp">#REF!</definedName>
    <definedName name="akqmg">#REF!</definedName>
    <definedName name="akqmk">#REF!</definedName>
    <definedName name="akqol">#REF!</definedName>
    <definedName name="akqrg">#REF!</definedName>
    <definedName name="akqro">#REF!</definedName>
    <definedName name="akqtp">#REF!</definedName>
    <definedName name="akqwt">#REF!</definedName>
    <definedName name="akqwv">#REF!</definedName>
    <definedName name="akrbk">#REF!</definedName>
    <definedName name="akrbp">#REF!</definedName>
    <definedName name="akrch">#REF!</definedName>
    <definedName name="akrfo">#REF!</definedName>
    <definedName name="akrkb">#REF!</definedName>
    <definedName name="akrkp">#REF!</definedName>
    <definedName name="akrmg">#REF!</definedName>
    <definedName name="akrmk">#REF!</definedName>
    <definedName name="akrol">#REF!</definedName>
    <definedName name="akrrg">#REF!</definedName>
    <definedName name="akrro">#REF!</definedName>
    <definedName name="akrtp">#REF!</definedName>
    <definedName name="akrwt">#REF!</definedName>
    <definedName name="akrwv">#REF!</definedName>
    <definedName name="AKU">#REF!</definedName>
    <definedName name="AKU_1">#REF!</definedName>
    <definedName name="aku100___0">"$#REF!.$W$200"</definedName>
    <definedName name="aku150___0">"$#REF!.$W$199"</definedName>
    <definedName name="AKUMULASI">[74]Sheet3!$J$4:$J$129</definedName>
    <definedName name="AKUN">[75]Akun!$B$8:$B$1073</definedName>
    <definedName name="AKUN1">[76]GL_Account!$A$6:$E$86</definedName>
    <definedName name="AKUN2">[76]GL_Account!$B$6:$F$85</definedName>
    <definedName name="alamat">[19]Menu!$IV$6</definedName>
    <definedName name="AMBON">#REF!</definedName>
    <definedName name="Amort_Years">[77]LBO!$AD$24</definedName>
    <definedName name="Amortization" localSheetId="1">#REF!</definedName>
    <definedName name="Amortization">#REF!</definedName>
    <definedName name="AmortizationOfDeferredFinancingCosts" localSheetId="1">#REF!</definedName>
    <definedName name="AmortizationOfDeferredFinancingCosts">#REF!</definedName>
    <definedName name="an">'[78]WBS (2)salah'!$2:$4</definedName>
    <definedName name="analysisInvMark">[79]Analysis!#REF!</definedName>
    <definedName name="analysisInvTurnMark">[79]Analysis!#REF!</definedName>
    <definedName name="analysisQuickMfg">[79]Analysis!#REF!</definedName>
    <definedName name="ANGSURAN">#REF!</definedName>
    <definedName name="Angsuran_Ke">#REF!</definedName>
    <definedName name="Angsuran_Total">IF([80]!Nilai_Masukan,-PMT([81]Angs.B.Group!$D$10/12,[81]Angs.B.Group!$D$11,[81]Angs.B.Group!$D$19),"")</definedName>
    <definedName name="Angsuran_Total_12">#N/A</definedName>
    <definedName name="Angsuran_Total_13">#N/A</definedName>
    <definedName name="ANI">#REF!</definedName>
    <definedName name="ANI.XLS">#REF!</definedName>
    <definedName name="ANP">#REF!</definedName>
    <definedName name="ANP_3">#REF!</definedName>
    <definedName name="ANP_4">#REF!</definedName>
    <definedName name="AO1O02">#REF!</definedName>
    <definedName name="AO1O11">#REF!</definedName>
    <definedName name="Apr">#REF!</definedName>
    <definedName name="Apr_1">#REF!</definedName>
    <definedName name="April">#REF!</definedName>
    <definedName name="April_1">#REF!</definedName>
    <definedName name="APRIL3">Ongoing</definedName>
    <definedName name="APT">'[82]Exec. Summ APT_CIPULIR_4LPS'!$H$24</definedName>
    <definedName name="aq">#REF!</definedName>
    <definedName name="AR">#REF!</definedName>
    <definedName name="AR_13">#REF!</definedName>
    <definedName name="AR_14">#REF!</definedName>
    <definedName name="AR_8">#REF!</definedName>
    <definedName name="ARA_Threshold">#REF!</definedName>
    <definedName name="ARP_Threshold">#REF!</definedName>
    <definedName name="Arrival_rate">[83]THISWORKSHEET!$B$7</definedName>
    <definedName name="aruskas">#REF!</definedName>
    <definedName name="aruskas_1">#REF!</definedName>
    <definedName name="aruskas2">#REF!</definedName>
    <definedName name="aruskas2_1">#REF!</definedName>
    <definedName name="as">"'file:///A:/proyek/9903/bq/bq-ars/BQ-PS&amp;A.xls'#$BAG_2.$#REF!#REF!"</definedName>
    <definedName name="AS2DocOpenMode" hidden="1">"AS2DocumentEdit"</definedName>
    <definedName name="AS2HasNoAutoHeaderFooter">"OFF"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AS">#N/A</definedName>
    <definedName name="asd">#REF!</definedName>
    <definedName name="asdada">InputModel</definedName>
    <definedName name="asdva">"$#REF!.$I$75"</definedName>
    <definedName name="ase" localSheetId="1">#REF!</definedName>
    <definedName name="ase">#REF!</definedName>
    <definedName name="aset">[84]edited!$B$1:$R$65536</definedName>
    <definedName name="asfdaf">Ongoing</definedName>
    <definedName name="asmo1">#REF!</definedName>
    <definedName name="asmo1_13">#REF!</definedName>
    <definedName name="asmo1_14">#REF!</definedName>
    <definedName name="asmo1_8">#REF!</definedName>
    <definedName name="asmo2">#REF!</definedName>
    <definedName name="asmo2_13">#REF!</definedName>
    <definedName name="asmo2_14">#REF!</definedName>
    <definedName name="asmo2_8">#REF!</definedName>
    <definedName name="asmo3">#REF!</definedName>
    <definedName name="asmo3_13">#REF!</definedName>
    <definedName name="asmo3_14">#REF!</definedName>
    <definedName name="asmo3_8">#REF!</definedName>
    <definedName name="asmo4">#REF!</definedName>
    <definedName name="asmo4_13">#REF!</definedName>
    <definedName name="asmo4_14">#REF!</definedName>
    <definedName name="asmo4_8">#REF!</definedName>
    <definedName name="asmo5">#REF!</definedName>
    <definedName name="asmo5_13">#REF!</definedName>
    <definedName name="asmo5_14">#REF!</definedName>
    <definedName name="asmo5_8">#REF!</definedName>
    <definedName name="asmo6">#REF!</definedName>
    <definedName name="asmo6_13">#REF!</definedName>
    <definedName name="asmo6_14">#REF!</definedName>
    <definedName name="asmo6_8">#REF!</definedName>
    <definedName name="asmo7">#REF!</definedName>
    <definedName name="asmo7_13">#REF!</definedName>
    <definedName name="asmo7_14">#REF!</definedName>
    <definedName name="asmo7_8">#REF!</definedName>
    <definedName name="asmo8">#REF!</definedName>
    <definedName name="asmo8_13">#REF!</definedName>
    <definedName name="asmo8_14">#REF!</definedName>
    <definedName name="asmo8_8">#REF!</definedName>
    <definedName name="asmo9">#REF!</definedName>
    <definedName name="asmo9_13">#REF!</definedName>
    <definedName name="asmo9_14">#REF!</definedName>
    <definedName name="asmo9_8">#REF!</definedName>
    <definedName name="asr" hidden="1">{#N/A,#N/A,FALSE,"Aging Summary";#N/A,#N/A,FALSE,"Ratio Analysis";#N/A,#N/A,FALSE,"Test 120 Day Accts";#N/A,#N/A,FALSE,"Tickmarks"}</definedName>
    <definedName name="ASRI">#REF!</definedName>
    <definedName name="ASRI_1">#REF!</definedName>
    <definedName name="ASRI_JENERU">#REF!</definedName>
    <definedName name="ASRI_JENERU_1">#REF!</definedName>
    <definedName name="ASRI1">#REF!</definedName>
    <definedName name="ASRI1_1">#REF!</definedName>
    <definedName name="ASRI2">#REF!</definedName>
    <definedName name="ASRI2_1">#REF!</definedName>
    <definedName name="ass" localSheetId="1">[64]pellet!#REF!</definedName>
    <definedName name="ass">[64]pellet!#REF!</definedName>
    <definedName name="Asset_Acquisition">[85]Assump!$M$29</definedName>
    <definedName name="assetRatios">[79]Analysis!#REF!</definedName>
    <definedName name="asu">#REF!</definedName>
    <definedName name="at">#REF!</definedName>
    <definedName name="at.2">[74]Sheet3!$L$4:$L$129</definedName>
    <definedName name="auah">#N/A</definedName>
    <definedName name="avg.asset.beta" localSheetId="1">'[86]asset beta model'!#REF!</definedName>
    <definedName name="avg.asset.beta">'[86]asset beta model'!#REF!</definedName>
    <definedName name="aw">#REF!</definedName>
    <definedName name="aw_1">#REF!</definedName>
    <definedName name="awqbk">#REF!</definedName>
    <definedName name="awqbp">#REF!</definedName>
    <definedName name="awqch">#REF!</definedName>
    <definedName name="awqfo">#REF!</definedName>
    <definedName name="awqkb">#REF!</definedName>
    <definedName name="awqkp">#REF!</definedName>
    <definedName name="awqmg">#REF!</definedName>
    <definedName name="awqmk">#REF!</definedName>
    <definedName name="awqol">#REF!</definedName>
    <definedName name="awqrg">#REF!</definedName>
    <definedName name="awqro">#REF!</definedName>
    <definedName name="awqtp">#REF!</definedName>
    <definedName name="awqwt">#REF!</definedName>
    <definedName name="awqwv">#REF!</definedName>
    <definedName name="awrbk">#REF!</definedName>
    <definedName name="awrbp">#REF!</definedName>
    <definedName name="awrch">#REF!</definedName>
    <definedName name="awrfo">#REF!</definedName>
    <definedName name="awrkb">#REF!</definedName>
    <definedName name="awrkp">#REF!</definedName>
    <definedName name="awrmg">#REF!</definedName>
    <definedName name="awrmk">#REF!</definedName>
    <definedName name="awrol">#REF!</definedName>
    <definedName name="awrrg">#REF!</definedName>
    <definedName name="awrro">#REF!</definedName>
    <definedName name="awrtp">#REF!</definedName>
    <definedName name="awrwt">#REF!</definedName>
    <definedName name="awrwv">#REF!</definedName>
    <definedName name="ayub">#N/A</definedName>
    <definedName name="ayub_1">#N/A</definedName>
    <definedName name="ayub_1_1">#N/A</definedName>
    <definedName name="ayub_1_1_1">#N/A</definedName>
    <definedName name="ayub_1_1_1_13">#N/A</definedName>
    <definedName name="ayub_1_1_1_14">#N/A</definedName>
    <definedName name="ayub_1_1_13">#N/A</definedName>
    <definedName name="ayub_1_1_14">#N/A</definedName>
    <definedName name="ayub_1_13">#N/A</definedName>
    <definedName name="ayub_1_14">#N/A</definedName>
    <definedName name="ayub_13">#N/A</definedName>
    <definedName name="ayub_14">#N/A</definedName>
    <definedName name="ayub_3">#N/A</definedName>
    <definedName name="ayub_3_13">#N/A</definedName>
    <definedName name="ayub_3_14">#N/A</definedName>
    <definedName name="ayub_7">#N/A</definedName>
    <definedName name="B">"$#REF!.$AF$127"</definedName>
    <definedName name="B_1">"$#REF!.$AF$157"</definedName>
    <definedName name="B_1_1_1">"$#REF!.$AG$211"</definedName>
    <definedName name="B_10">#NAME?</definedName>
    <definedName name="B_13">#NAME?</definedName>
    <definedName name="B_14">#NAME?</definedName>
    <definedName name="B_16">#NAME?</definedName>
    <definedName name="B_18">#NAME?</definedName>
    <definedName name="B_21">#NAME?</definedName>
    <definedName name="B_3">#NAME?</definedName>
    <definedName name="B_31">#NAME?</definedName>
    <definedName name="B_8">#NAME?</definedName>
    <definedName name="BACK_A">'[8]Gemini IS:Gemini BSCF'!$A$109:$O$110</definedName>
    <definedName name="BAG">#REF!</definedName>
    <definedName name="bag_krt_11">"$#REF!.$C$68"</definedName>
    <definedName name="bag_menit_11">"$#REF!.$C$74"</definedName>
    <definedName name="BAGIAN_1___0">"$#REF!.$K$476"</definedName>
    <definedName name="BALIKPAPAN">#REF!</definedName>
    <definedName name="BALIKPAPAN_GROGOT">#REF!</definedName>
    <definedName name="BankLoan">#REF!</definedName>
    <definedName name="BankLoan_13">#REF!</definedName>
    <definedName name="BankLoan_14">#REF!</definedName>
    <definedName name="BankLoan_8">#REF!</definedName>
    <definedName name="BANYUANGI">#REF!</definedName>
    <definedName name="BANYUWANGI">#REF!</definedName>
    <definedName name="BarnesCash" localSheetId="1">#REF!</definedName>
    <definedName name="BarnesCash">#REF!</definedName>
    <definedName name="BarnesDebt" localSheetId="1">#REF!</definedName>
    <definedName name="BarnesDebt">#REF!</definedName>
    <definedName name="BarnesNetDebt" localSheetId="1">#REF!</definedName>
    <definedName name="BarnesNetDebt">#REF!</definedName>
    <definedName name="BarnesPrice" localSheetId="1">#REF!</definedName>
    <definedName name="BarnesPrice">#REF!</definedName>
    <definedName name="BarnesShares" localSheetId="1">#REF!</definedName>
    <definedName name="BarnesShares">#REF!</definedName>
    <definedName name="baru" hidden="1">#REF!</definedName>
    <definedName name="basaom">"$#REF!.$H$151"</definedName>
    <definedName name="basdim">"$#REF!.$H$85"</definedName>
    <definedName name="basdoc">"$#REF!.$H$83"</definedName>
    <definedName name="base" localSheetId="1">#REF!</definedName>
    <definedName name="base">#REF!</definedName>
    <definedName name="Base___0" localSheetId="1">#REF!</definedName>
    <definedName name="Base___0">#REF!</definedName>
    <definedName name="Base___7" localSheetId="1">#REF!</definedName>
    <definedName name="Base___7">#REF!</definedName>
    <definedName name="BaseTick" localSheetId="1">#REF!</definedName>
    <definedName name="BaseTick">#REF!</definedName>
    <definedName name="BaseTick___0">[87]Valuation!$A$12</definedName>
    <definedName name="BaseTick___6" localSheetId="1">#REF!</definedName>
    <definedName name="BaseTick___6">#REF!</definedName>
    <definedName name="BaseYear1" localSheetId="1">[88]Scen!$I$7</definedName>
    <definedName name="BaseYear1">[88]Scen!$I$7</definedName>
    <definedName name="basfs">"$#REF!.$H$304"</definedName>
    <definedName name="basi">"$#REF!.$H$326"</definedName>
    <definedName name="basitc">"$#REF!.$H$325"</definedName>
    <definedName name="basrtu">"$#REF!.$H$80"</definedName>
    <definedName name="bastw">"$#REF!.$H$321"</definedName>
    <definedName name="BAX">"$#REF!.$AQ$7"</definedName>
    <definedName name="BB">#N/A</definedName>
    <definedName name="bbb">#NAME?</definedName>
    <definedName name="BBBNCH">#N/A</definedName>
    <definedName name="bbmok" hidden="1">'[89]BBM-03'!$B$767:$B$769</definedName>
    <definedName name="BBX">"$#REF!.$AW$7"</definedName>
    <definedName name="bc">[90]Contribution!$B$1</definedName>
    <definedName name="bcv100___0">"$#REF!.$N$473"</definedName>
    <definedName name="bcv125___0">"$#REF!.$N$331"</definedName>
    <definedName name="bcv150___0">"$#REF!.$N$470"</definedName>
    <definedName name="BCX">"$#REF!.$BC$7"</definedName>
    <definedName name="bdia6">"$#REF!.$V$186"</definedName>
    <definedName name="bdia6___0">"$#REF!.$W$240"</definedName>
    <definedName name="Beg_Bal">#REF!</definedName>
    <definedName name="BG_Del" hidden="1">15</definedName>
    <definedName name="BG_Ins" hidden="1">4</definedName>
    <definedName name="BG_Mod" hidden="1">6</definedName>
    <definedName name="Bgamat">#REF!</definedName>
    <definedName name="BIAYA_LAB">#REF!</definedName>
    <definedName name="BJ">"$#REF!.$#REF!$#REF!"</definedName>
    <definedName name="bjjkjbj">#REF!</definedName>
    <definedName name="bkjhj">#REF!</definedName>
    <definedName name="bkjhj_1">#REF!</definedName>
    <definedName name="BL.">[91]Menu!$IR$15</definedName>
    <definedName name="BL..">[91]Menu!$IR$19</definedName>
    <definedName name="bla" localSheetId="1">'Cash Flow Project'!a</definedName>
    <definedName name="bla">a</definedName>
    <definedName name="blk">'[92]Rekap Piutang'!$IV$8</definedName>
    <definedName name="blk_1">'[93]Rekap Piutang'!$IV$8</definedName>
    <definedName name="BLN">[75]Menu!$C$8</definedName>
    <definedName name="bmcb">"$#REF!.$#REF!$#REF!"</definedName>
    <definedName name="Bn">'[94]Rekap Piutang'!$D$7</definedName>
    <definedName name="Bn_1">'[95]Rekap Piutang'!$D$7</definedName>
    <definedName name="bnb">#REF!</definedName>
    <definedName name="BNIMKS">#REF!</definedName>
    <definedName name="Bo">'[96]Rekap Piutang'!$IV$7</definedName>
    <definedName name="Bo_1">'[95]Rekap Piutang'!$IV$7</definedName>
    <definedName name="BON">[97]rumus!$AQ$5:$AR$11</definedName>
    <definedName name="bone">'[92]Rekap Piutang'!$IV$7</definedName>
    <definedName name="bone_1">'[93]Rekap Piutang'!$IV$7</definedName>
    <definedName name="BOSOWA09">'[60]IMPUT PENERIMAAN BULK WB'!$I$46</definedName>
    <definedName name="BOSOWA10">'[60]IMPUT PENERIMAAN BULK WB'!$I$50</definedName>
    <definedName name="BOSOWA11">'[60]IMPUT PENERIMAAN BULK WB'!$I$54</definedName>
    <definedName name="BOSOWA12">'[60]IMPUT PENERIMAAN BULK WB'!$I$58</definedName>
    <definedName name="BOY" localSheetId="1">#REF!</definedName>
    <definedName name="BOY">#REF!</definedName>
    <definedName name="BPKB">#REF!</definedName>
    <definedName name="BPKBMSN">#REF!</definedName>
    <definedName name="Brid_IDR_Rate">[98]Assumption!$E$97</definedName>
    <definedName name="BS">"$#REF!.$#REF!$#REF!"</definedName>
    <definedName name="BS_commonequity" localSheetId="1">#REF!</definedName>
    <definedName name="BS_commonequity">#REF!</definedName>
    <definedName name="BS_convertdebt" localSheetId="1">#REF!</definedName>
    <definedName name="BS_convertdebt">#REF!</definedName>
    <definedName name="BS_convertpref" localSheetId="1">#REF!</definedName>
    <definedName name="BS_convertpref">#REF!</definedName>
    <definedName name="bs_date" localSheetId="1">#REF!</definedName>
    <definedName name="bs_date">#REF!</definedName>
    <definedName name="BS_deferredcomp" localSheetId="1">#REF!</definedName>
    <definedName name="BS_deferredcomp">#REF!</definedName>
    <definedName name="BS_deferredtaxes" localSheetId="1">#REF!</definedName>
    <definedName name="BS_deferredtaxes">#REF!</definedName>
    <definedName name="BS_discontoper" localSheetId="1">#REF!</definedName>
    <definedName name="BS_discontoper">#REF!</definedName>
    <definedName name="BS_goodwill" localSheetId="1">#REF!</definedName>
    <definedName name="BS_goodwill">#REF!</definedName>
    <definedName name="BS_inventories" localSheetId="1">#REF!</definedName>
    <definedName name="BS_inventories">#REF!</definedName>
    <definedName name="BS_otherCA" localSheetId="1">#REF!</definedName>
    <definedName name="BS_otherCA">#REF!</definedName>
    <definedName name="BS_otherCL" localSheetId="1">#REF!</definedName>
    <definedName name="BS_otherCL">#REF!</definedName>
    <definedName name="BS_otherLTA" localSheetId="1">#REF!</definedName>
    <definedName name="BS_otherLTA">#REF!</definedName>
    <definedName name="BS_otherLTL" localSheetId="1">#REF!</definedName>
    <definedName name="BS_otherLTL">#REF!</definedName>
    <definedName name="BS_payables" localSheetId="1">#REF!</definedName>
    <definedName name="BS_payables">#REF!</definedName>
    <definedName name="BS_Provisions" localSheetId="1">#REF!</definedName>
    <definedName name="BS_Provisions">#REF!</definedName>
    <definedName name="BS_receivables" localSheetId="1">#REF!</definedName>
    <definedName name="BS_receivables">#REF!</definedName>
    <definedName name="BS_REP">#N/A</definedName>
    <definedName name="BS_REPO">#N/A</definedName>
    <definedName name="BS_straightdebt" localSheetId="1">#REF!</definedName>
    <definedName name="BS_straightdebt">#REF!</definedName>
    <definedName name="BS_straightpref" localSheetId="1">#REF!</definedName>
    <definedName name="BS_straightpref">#REF!</definedName>
    <definedName name="bswip">#REF!</definedName>
    <definedName name="bswip_3">#REF!</definedName>
    <definedName name="bswip_4">#REF!</definedName>
    <definedName name="bt" localSheetId="1">#REF!</definedName>
    <definedName name="bt">#REF!</definedName>
    <definedName name="Bu">'[96]Rekap Piutang'!$IV$8</definedName>
    <definedName name="Bu_1">'[95]Rekap Piutang'!$IV$8</definedName>
    <definedName name="BUILDING">'[82]Exec. Summ APT_CIPULIR_4LPS'!$H$81</definedName>
    <definedName name="BuiltIn_Print_Area">#REF!</definedName>
    <definedName name="BuiltIn_Print_Area___5">"$pph_22.$#ref!$#ref!:$#ref!$#ref!"</definedName>
    <definedName name="BuiltIn_Print_Titles">#REF!</definedName>
    <definedName name="BuiltIn_Print_Titles___5">"$pph_22.$#ref!$#ref!:$#ref!$#ref!"</definedName>
    <definedName name="Bukopin">#REF!</definedName>
    <definedName name="Bukopin_10">#REF!</definedName>
    <definedName name="Bulan">#REF!</definedName>
    <definedName name="Bulan_1">#REF!</definedName>
    <definedName name="Bulan_2">#REF!</definedName>
    <definedName name="BULAN_SINDIKASI">#REF!</definedName>
    <definedName name="BULAN_SINDIKASI_1">#REF!</definedName>
    <definedName name="BUN">[99]PANIN!#REF!</definedName>
    <definedName name="BUNGA_CB">[100]Keyword!$F$29</definedName>
    <definedName name="BUNGA1">[101]EFECTIF!#REF!</definedName>
    <definedName name="bvd0.5">"'file:///C:/PROYEK CASABLANCA/CEK-PINTU-4/JS/PROYEK/MANHATTAN/ME/BQ/BQ FINAL/BQ-FINAL.xls'#$DAF_2.$#REF!$#REF!"</definedName>
    <definedName name="bvd1.25">"'file:///C:/PROYEK CASABLANCA/CEK-PINTU-4/JS/PROYEK/MANHATTAN/ME/BQ/BQ FINAL/BQ-FINAL.xls'#$DAF_2.$#REF!$#REF!"</definedName>
    <definedName name="bvd1.5">"'file:///C:/PROYEK CASABLANCA/CEK-PINTU-4/JS/PROYEK/MANHATTAN/ME/BQ/BQ FINAL/BQ-FINAL.xls'#$DAF_2.$#REF!$#REF!"</definedName>
    <definedName name="BVDB">#N/A</definedName>
    <definedName name="bwic_a">"$ES_PARK.$#REF!$#REF!"</definedName>
    <definedName name="bwic_a_17">"'file:///D:/Project/G P/Pantai Mutiara/EST/EST No 1 pantai amin.XLS'#$ES_PARK.$#REF!$#REF!"</definedName>
    <definedName name="bwic_a_2">"'file://Server-win2000/div-proyek/PROYEK/TH-2004/0410/BQ/PRA TENDER/BQ Pre-Tender.XLS'#$ES_aLL.$#REF!$#REF!"</definedName>
    <definedName name="bwic_b">"$ES_PARK.$#REF!$#REF!"</definedName>
    <definedName name="bwic_b_17">"'file:///D:/Project/G P/Pantai Mutiara/EST/EST No 1 pantai amin.XLS'#$ES_PARK.$#REF!$#REF!"</definedName>
    <definedName name="bwic_b_2">"'file://Server-win2000/div-proyek/PROYEK/TH-2004/0410/BQ/PRA TENDER/BQ Pre-Tender.XLS'#$ES_aLL.$#REF!$#REF!"</definedName>
    <definedName name="bwic_c">"$ES_PARK.$#REF!$#REF!"</definedName>
    <definedName name="bwic_c_17">"'file:///D:/Project/G P/Pantai Mutiara/EST/EST No 1 pantai amin.XLS'#$ES_PARK.$#REF!$#REF!"</definedName>
    <definedName name="bwic_c_2">"'file://Server-win2000/div-proyek/PROYEK/TH-2004/0410/BQ/PRA TENDER/BQ Pre-Tender.XLS'#$ES_aLL.$#REF!$#REF!"</definedName>
    <definedName name="By_Transport_U_langsir_dari_Conveyor_Ke_Gudang_AJ">#REF!</definedName>
    <definedName name="C_1">"$#REF!.$AF$187"</definedName>
    <definedName name="C_2">"$#REF!.$AF$217"</definedName>
    <definedName name="C_BS" localSheetId="1">#REF!</definedName>
    <definedName name="C_BS">#REF!</definedName>
    <definedName name="C_CF" localSheetId="1">#REF!</definedName>
    <definedName name="C_CF">#REF!</definedName>
    <definedName name="c_date" localSheetId="1">'[102]Print Controls'!#REF!</definedName>
    <definedName name="c_date">'[102]Print Controls'!#REF!</definedName>
    <definedName name="C_IS" localSheetId="1">#REF!</definedName>
    <definedName name="C_IS">#REF!</definedName>
    <definedName name="c_SSBswitch" localSheetId="1">#REF!</definedName>
    <definedName name="c_SSBswitch">#REF!</definedName>
    <definedName name="Cab">'[62]Detail Piutang'!$E$4:$E$940</definedName>
    <definedName name="cabang">#REF!</definedName>
    <definedName name="CapexYear" localSheetId="1">#REF!</definedName>
    <definedName name="CapexYear">#REF!</definedName>
    <definedName name="cas" localSheetId="1">[64]pellet!#REF!</definedName>
    <definedName name="cas">[64]pellet!#REF!</definedName>
    <definedName name="cas80___0">"$#REF!.$W$165"</definedName>
    <definedName name="CASE" localSheetId="1">[8]SwitchBoard!#REF!</definedName>
    <definedName name="CASE">[8]SwitchBoard!#REF!</definedName>
    <definedName name="casf80">"$#REF!.$V$113"</definedName>
    <definedName name="casf80___0">"$#REF!.$W$167"</definedName>
    <definedName name="Casfl01" hidden="1">{#N/A,#N/A,FALSE,"Aging Summary";#N/A,#N/A,FALSE,"Ratio Analysis";#N/A,#N/A,FALSE,"Test 120 Day Accts";#N/A,#N/A,FALSE,"Tickmarks"}</definedName>
    <definedName name="CASH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CASH" hidden="1">{#N/A,#N/A,FALSE,"PART-1234-8-12-9(41)";#N/A,#N/A,FALSE,"PARTS-2(3)";#N/A,#N/A,FALSE,"VAN SYSTEM";#N/A,#N/A,FALSE,"PARTS-10(26)";#N/A,#N/A,FALSE,"PART-5-6-7-11(14)";#N/A,#N/A,FALSE,"PARTS-4(3)";#N/A,#N/A,FALSE,"PCLASS"}</definedName>
    <definedName name="cash_fv" localSheetId="1">#REF!</definedName>
    <definedName name="cash_fv">#REF!</definedName>
    <definedName name="cash_terminal" localSheetId="1">#REF!</definedName>
    <definedName name="cash_terminal">#REF!</definedName>
    <definedName name="CashAndMarketableSecurities" localSheetId="1">#REF!</definedName>
    <definedName name="CashAndMarketableSecurities">#REF!</definedName>
    <definedName name="CashFlow">#REF!</definedName>
    <definedName name="CashFlow_13">#REF!</definedName>
    <definedName name="CashFlow_14">#REF!</definedName>
    <definedName name="CashFlow_8">#REF!</definedName>
    <definedName name="CashFlow00" localSheetId="1">#REF!</definedName>
    <definedName name="CashFlow00">#REF!</definedName>
    <definedName name="CashFlow01" localSheetId="1">#REF!</definedName>
    <definedName name="CashFlow01">#REF!</definedName>
    <definedName name="cb">#REF!</definedName>
    <definedName name="cca" localSheetId="1">[64]pellet!#REF!</definedName>
    <definedName name="cca">[64]pellet!#REF!</definedName>
    <definedName name="CEK">#REF!</definedName>
    <definedName name="CF_begcash" localSheetId="1">#REF!</definedName>
    <definedName name="CF_begcash">#REF!</definedName>
    <definedName name="CF_commondiv" localSheetId="1">#REF!</definedName>
    <definedName name="CF_commondiv">#REF!</definedName>
    <definedName name="CF_convertdebt" localSheetId="1">#REF!</definedName>
    <definedName name="CF_convertdebt">#REF!</definedName>
    <definedName name="CF_deferredtaxes" localSheetId="1">#REF!</definedName>
    <definedName name="CF_deferredtaxes">#REF!</definedName>
    <definedName name="CF_deprec" localSheetId="1">#REF!</definedName>
    <definedName name="CF_deprec">#REF!</definedName>
    <definedName name="CF_gwamort" localSheetId="1">#REF!</definedName>
    <definedName name="CF_gwamort">#REF!</definedName>
    <definedName name="CF_intangiblesamort" localSheetId="1">#REF!</definedName>
    <definedName name="CF_intangiblesamort">#REF!</definedName>
    <definedName name="CF_minority" localSheetId="1">#REF!</definedName>
    <definedName name="CF_minority">#REF!</definedName>
    <definedName name="CF_netinc" localSheetId="1">#REF!</definedName>
    <definedName name="CF_netinc">#REF!</definedName>
    <definedName name="CF_NWC" localSheetId="1">#REF!</definedName>
    <definedName name="CF_NWC">#REF!</definedName>
    <definedName name="CF_othernonoper" localSheetId="1">#REF!</definedName>
    <definedName name="CF_othernonoper">#REF!</definedName>
    <definedName name="CF_otheroper" localSheetId="1">#REF!</definedName>
    <definedName name="CF_otheroper">#REF!</definedName>
    <definedName name="CF_Provisions" localSheetId="1">#REF!</definedName>
    <definedName name="CF_Provisions">#REF!</definedName>
    <definedName name="CF_revolver" localSheetId="1">#REF!</definedName>
    <definedName name="CF_revolver">#REF!</definedName>
    <definedName name="CF_straightdebt" localSheetId="1">#REF!</definedName>
    <definedName name="CF_straightdebt">#REF!</definedName>
    <definedName name="CFPS00" localSheetId="1">#REF!</definedName>
    <definedName name="CFPS00">#REF!</definedName>
    <definedName name="CFPS01" localSheetId="1">#REF!</definedName>
    <definedName name="CFPS01">#REF!</definedName>
    <definedName name="CGM">#N/A</definedName>
    <definedName name="changecolor">[103]!changecolor</definedName>
    <definedName name="changecolor_10">#NAME?</definedName>
    <definedName name="ChangeInCommonEquity" localSheetId="1">#REF!</definedName>
    <definedName name="ChangeInCommonEquity">#REF!</definedName>
    <definedName name="ChangeInConvertiblePreferredStock" localSheetId="1">#REF!</definedName>
    <definedName name="ChangeInConvertiblePreferredStock">#REF!</definedName>
    <definedName name="ChangeInDeferredCompensation" localSheetId="1">#REF!</definedName>
    <definedName name="ChangeInDeferredCompensation">#REF!</definedName>
    <definedName name="ChangeInStraightPreferredStock" localSheetId="1">#REF!</definedName>
    <definedName name="ChangeInStraightPreferredStock">#REF!</definedName>
    <definedName name="Chem_PerPond">'[104] BEP-1999'!$E$29</definedName>
    <definedName name="Chemic_Price">'[104] BEP-1999'!$E$30</definedName>
    <definedName name="CIB_ADM">'[105]KBB-CIB BANK'!$T$12:$X$658</definedName>
    <definedName name="CIB_CERUKAN">'[105]KBB-CIB BANK'!$BC$12:$BD$658</definedName>
    <definedName name="CIB_I_Jasa">'[105]KBB-CIB BANK'!$BR$12:$BR$658</definedName>
    <definedName name="CIB_INTEREST">'[105]KBB-CIB BANK'!$AE$12:$AI$658</definedName>
    <definedName name="CIB_LATEFEE">'[105]KBB-CIB BANK'!$AW$12:$AY$658</definedName>
    <definedName name="CIB_OR_B">'[105]KBB-CIB BANK'!$BI$12:$BJ$658</definedName>
    <definedName name="CIB_POKOK">'[105]KBB-CIB BANK'!$AN$12:$AR$658</definedName>
    <definedName name="CIB_SBLM">'[105]KBB-CIB BANK'!$O$12:$P$658</definedName>
    <definedName name="CIB_TAMBAK">'[105]KBB-CIB BANK'!$BN$12:$BN$658</definedName>
    <definedName name="cin" localSheetId="1">[64]pellet!#REF!</definedName>
    <definedName name="cin">[64]pellet!#REF!</definedName>
    <definedName name="CitiTick" localSheetId="1">'[106]Data From Comps'!$A$11</definedName>
    <definedName name="CitiTick">'[107]Data From Comps'!$A$11</definedName>
    <definedName name="CLEANING_SERVICE___GARDENING" localSheetId="1">#REF!</definedName>
    <definedName name="CLEANING_SERVICE___GARDENING">#REF!</definedName>
    <definedName name="clien">#REF!</definedName>
    <definedName name="CLIENT_NAME">#REF!</definedName>
    <definedName name="CLIENT_NAME_3">#REF!</definedName>
    <definedName name="CLIENT_NAME_4">#REF!</definedName>
    <definedName name="CLIENTS">#N/A</definedName>
    <definedName name="CLIENTS___0">#N/A</definedName>
    <definedName name="CLIENTS___2" localSheetId="1">Conv_II</definedName>
    <definedName name="CLIENTS___2">Conv_II</definedName>
    <definedName name="CLIENTS___3" localSheetId="1">Convert_Options</definedName>
    <definedName name="CLIENTS___3">Convert_Options</definedName>
    <definedName name="CLIENTS___4">#N/A</definedName>
    <definedName name="CLIENTS___6" localSheetId="1">Conv_company</definedName>
    <definedName name="CLIENTS___6">Conv_company</definedName>
    <definedName name="CLUBHOUSE">"$#REF!.$L$217"</definedName>
    <definedName name="CLUBHOUSE_10">"$#REF!.$L$217"</definedName>
    <definedName name="CLVC3">0.1</definedName>
    <definedName name="COA">#REF!</definedName>
    <definedName name="coa_ju">[108]Jrnl_Kas!$E$7:$E$3316</definedName>
    <definedName name="coba" hidden="1">'[14]BBM-03'!$B$767:$B$769</definedName>
    <definedName name="CODE">[109]!CODE</definedName>
    <definedName name="CODEWS">#REF!</definedName>
    <definedName name="cogs_ok">[110]chemcal!#REF!</definedName>
    <definedName name="cogs_ok_1">[111]chemcal!#REF!</definedName>
    <definedName name="coll">[112]MasterMksAgst07!#REF!</definedName>
    <definedName name="Collector">'[62]Detail Piutang'!$AX$4:$AX$940</definedName>
    <definedName name="color_CANCEL">[103]!color_CANCEL</definedName>
    <definedName name="color_CANCEL_10">#NAME?</definedName>
    <definedName name="color_DEFAULT">[103]!color_DEFAULT</definedName>
    <definedName name="color_DEFAULT_10">#NAME?</definedName>
    <definedName name="color_OK">[103]!color_OK</definedName>
    <definedName name="color_OK_10">#NAME?</definedName>
    <definedName name="ColorArea">#REF!</definedName>
    <definedName name="ColorArea_3">#REF!</definedName>
    <definedName name="ColorArea_4">#REF!</definedName>
    <definedName name="colorlist_change">[103]!colorlist_change</definedName>
    <definedName name="colorlist_change_10">#NAME?</definedName>
    <definedName name="COMBINE">#N/A</definedName>
    <definedName name="Combo">[66]Controls!$C$7</definedName>
    <definedName name="Combo1">[66]Controls!$E$30</definedName>
    <definedName name="Combo2">[66]Controls!$F$30</definedName>
    <definedName name="Combo3">[66]Controls!$G$30</definedName>
    <definedName name="CommonCurrency" localSheetId="1">#REF!</definedName>
    <definedName name="CommonCurrency">#REF!</definedName>
    <definedName name="commondiv" localSheetId="1">#REF!</definedName>
    <definedName name="commondiv">#REF!</definedName>
    <definedName name="company">[113]Date!$B$5</definedName>
    <definedName name="Company.Anchor">[114]TEARSHT!$AL$2</definedName>
    <definedName name="Company1" localSheetId="1">[88]Ctrls!$D$6</definedName>
    <definedName name="Company1">[88]Ctrls!$D$6</definedName>
    <definedName name="CompDebtBeta" localSheetId="1">'[115]WACC Lignotech'!$H$1:$H$32000</definedName>
    <definedName name="CompDebtBeta">'[116]WACC Lignotech'!$H$1:$H$32000</definedName>
    <definedName name="CompDebtCap" localSheetId="1">'[115]WACC Lignotech'!$N$1:$N$32000</definedName>
    <definedName name="CompDebtCap">'[116]WACC Lignotech'!$N$1:$N$32000</definedName>
    <definedName name="CompTaxRate" localSheetId="1">'[115]WACC Lignotech'!$H$46</definedName>
    <definedName name="CompTaxRate">'[116]WACC Lignotech'!$H$46</definedName>
    <definedName name="con" localSheetId="1">[64]pellet!#REF!</definedName>
    <definedName name="con">[64]pellet!#REF!</definedName>
    <definedName name="Consolidation">[85]Assump!$M$23</definedName>
    <definedName name="Conv" localSheetId="1">#REF!</definedName>
    <definedName name="Conv">#REF!</definedName>
    <definedName name="Conv_company">[117]Controls!$C$32</definedName>
    <definedName name="Conv_II">[117]Controls!$C$32</definedName>
    <definedName name="convdebtrate" localSheetId="1">#REF!</definedName>
    <definedName name="convdebtrate">#REF!</definedName>
    <definedName name="convdebtshares" localSheetId="1">#REF!</definedName>
    <definedName name="convdebtshares">#REF!</definedName>
    <definedName name="ConversionFactor" localSheetId="1">#REF!</definedName>
    <definedName name="ConversionFactor">#REF!</definedName>
    <definedName name="Convert_Options">[85]Assump!$G$49</definedName>
    <definedName name="ConvertHide" localSheetId="1">#REF!</definedName>
    <definedName name="ConvertHide">#REF!</definedName>
    <definedName name="Convertible_Debt_1_1" localSheetId="1">#REF!</definedName>
    <definedName name="Convertible_Debt_1_1">#REF!</definedName>
    <definedName name="Convertible_Debt_1_2" localSheetId="1">#REF!</definedName>
    <definedName name="Convertible_Debt_1_2">#REF!</definedName>
    <definedName name="Convertible_Debt_1_3" localSheetId="1">#REF!</definedName>
    <definedName name="Convertible_Debt_1_3">#REF!</definedName>
    <definedName name="Convertible_Debt_1_4" localSheetId="1">#REF!</definedName>
    <definedName name="Convertible_Debt_1_4">#REF!</definedName>
    <definedName name="Convertible_Debt_1_5" localSheetId="1">#REF!</definedName>
    <definedName name="Convertible_Debt_1_5">#REF!</definedName>
    <definedName name="Convertible_Debt_2_1" localSheetId="1">#REF!</definedName>
    <definedName name="Convertible_Debt_2_1">#REF!</definedName>
    <definedName name="Convertible_Debt_2_2" localSheetId="1">#REF!</definedName>
    <definedName name="Convertible_Debt_2_2">#REF!</definedName>
    <definedName name="Convertible_Debt_2_3" localSheetId="1">#REF!</definedName>
    <definedName name="Convertible_Debt_2_3">#REF!</definedName>
    <definedName name="Convertible_Debt_2_4" localSheetId="1">#REF!</definedName>
    <definedName name="Convertible_Debt_2_4">#REF!</definedName>
    <definedName name="Convertible_Debt_2_5" localSheetId="1">#REF!</definedName>
    <definedName name="Convertible_Debt_2_5">#REF!</definedName>
    <definedName name="Convertible_Debt_3_1" localSheetId="1">#REF!</definedName>
    <definedName name="Convertible_Debt_3_1">#REF!</definedName>
    <definedName name="Convertible_Debt_3_2" localSheetId="1">#REF!</definedName>
    <definedName name="Convertible_Debt_3_2">#REF!</definedName>
    <definedName name="Convertible_Debt_3_3" localSheetId="1">#REF!</definedName>
    <definedName name="Convertible_Debt_3_3">#REF!</definedName>
    <definedName name="Convertible_Debt_3_4" localSheetId="1">#REF!</definedName>
    <definedName name="Convertible_Debt_3_4">#REF!</definedName>
    <definedName name="Convertible_Debt_3_5" localSheetId="1">#REF!</definedName>
    <definedName name="Convertible_Debt_3_5">#REF!</definedName>
    <definedName name="Convertible_Debt_4_1" localSheetId="1">#REF!</definedName>
    <definedName name="Convertible_Debt_4_1">#REF!</definedName>
    <definedName name="Convertible_Debt_4_2" localSheetId="1">#REF!</definedName>
    <definedName name="Convertible_Debt_4_2">#REF!</definedName>
    <definedName name="Convertible_Debt_4_3" localSheetId="1">#REF!</definedName>
    <definedName name="Convertible_Debt_4_3">#REF!</definedName>
    <definedName name="Convertible_Debt_4_4" localSheetId="1">#REF!</definedName>
    <definedName name="Convertible_Debt_4_4">#REF!</definedName>
    <definedName name="Convertible_Debt_4_5" localSheetId="1">#REF!</definedName>
    <definedName name="Convertible_Debt_4_5">#REF!</definedName>
    <definedName name="Convertible_Debt_5_1" localSheetId="1">#REF!</definedName>
    <definedName name="Convertible_Debt_5_1">#REF!</definedName>
    <definedName name="Convertible_Debt_5_2" localSheetId="1">#REF!</definedName>
    <definedName name="Convertible_Debt_5_2">#REF!</definedName>
    <definedName name="Convertible_Debt_5_3" localSheetId="1">#REF!</definedName>
    <definedName name="Convertible_Debt_5_3">#REF!</definedName>
    <definedName name="Convertible_Debt_5_4" localSheetId="1">#REF!</definedName>
    <definedName name="Convertible_Debt_5_4">#REF!</definedName>
    <definedName name="Convertible_Debt_5_5" localSheetId="1">#REF!</definedName>
    <definedName name="Convertible_Debt_5_5">#REF!</definedName>
    <definedName name="Convertible_Debt_6_1" localSheetId="1">#REF!</definedName>
    <definedName name="Convertible_Debt_6_1">#REF!</definedName>
    <definedName name="Convertible_Debt_6_2" localSheetId="1">#REF!</definedName>
    <definedName name="Convertible_Debt_6_2">#REF!</definedName>
    <definedName name="Convertible_Debt_6_3" localSheetId="1">#REF!</definedName>
    <definedName name="Convertible_Debt_6_3">#REF!</definedName>
    <definedName name="Convertible_Debt_6_4" localSheetId="1">#REF!</definedName>
    <definedName name="Convertible_Debt_6_4">#REF!</definedName>
    <definedName name="Convertible_Debt_6_5" localSheetId="1">#REF!</definedName>
    <definedName name="Convertible_Debt_6_5">#REF!</definedName>
    <definedName name="Convertible_Preferred_1_1" localSheetId="1">#REF!</definedName>
    <definedName name="Convertible_Preferred_1_1">#REF!</definedName>
    <definedName name="Convertible_Preferred_1_2" localSheetId="1">#REF!</definedName>
    <definedName name="Convertible_Preferred_1_2">#REF!</definedName>
    <definedName name="Convertible_Preferred_1_3" localSheetId="1">#REF!</definedName>
    <definedName name="Convertible_Preferred_1_3">#REF!</definedName>
    <definedName name="Convertible_Preferred_1_4" localSheetId="1">#REF!</definedName>
    <definedName name="Convertible_Preferred_1_4">#REF!</definedName>
    <definedName name="Convertible_Preferred_1_5" localSheetId="1">#REF!</definedName>
    <definedName name="Convertible_Preferred_1_5">#REF!</definedName>
    <definedName name="Convertible_Preferred_2_1" localSheetId="1">#REF!</definedName>
    <definedName name="Convertible_Preferred_2_1">#REF!</definedName>
    <definedName name="Convertible_Preferred_2_2" localSheetId="1">#REF!</definedName>
    <definedName name="Convertible_Preferred_2_2">#REF!</definedName>
    <definedName name="Convertible_Preferred_2_3" localSheetId="1">#REF!</definedName>
    <definedName name="Convertible_Preferred_2_3">#REF!</definedName>
    <definedName name="Convertible_Preferred_2_4" localSheetId="1">#REF!</definedName>
    <definedName name="Convertible_Preferred_2_4">#REF!</definedName>
    <definedName name="Convertible_Preferred_2_5" localSheetId="1">#REF!</definedName>
    <definedName name="Convertible_Preferred_2_5">#REF!</definedName>
    <definedName name="Convertible_Preferred_3_1" localSheetId="1">#REF!</definedName>
    <definedName name="Convertible_Preferred_3_1">#REF!</definedName>
    <definedName name="Convertible_Preferred_3_2" localSheetId="1">#REF!</definedName>
    <definedName name="Convertible_Preferred_3_2">#REF!</definedName>
    <definedName name="Convertible_Preferred_3_3" localSheetId="1">#REF!</definedName>
    <definedName name="Convertible_Preferred_3_3">#REF!</definedName>
    <definedName name="Convertible_Preferred_3_4" localSheetId="1">#REF!</definedName>
    <definedName name="Convertible_Preferred_3_4">#REF!</definedName>
    <definedName name="Convertible_Preferred_3_5" localSheetId="1">#REF!</definedName>
    <definedName name="Convertible_Preferred_3_5">#REF!</definedName>
    <definedName name="Convertible_Preferred_4_1" localSheetId="1">#REF!</definedName>
    <definedName name="Convertible_Preferred_4_1">#REF!</definedName>
    <definedName name="Convertible_Preferred_4_2" localSheetId="1">#REF!</definedName>
    <definedName name="Convertible_Preferred_4_2">#REF!</definedName>
    <definedName name="Convertible_Preferred_4_3" localSheetId="1">#REF!</definedName>
    <definedName name="Convertible_Preferred_4_3">#REF!</definedName>
    <definedName name="Convertible_Preferred_4_4" localSheetId="1">#REF!</definedName>
    <definedName name="Convertible_Preferred_4_4">#REF!</definedName>
    <definedName name="Convertible_Preferred_4_5" localSheetId="1">#REF!</definedName>
    <definedName name="Convertible_Preferred_4_5">#REF!</definedName>
    <definedName name="Convertible_Preferred_5_1" localSheetId="1">#REF!</definedName>
    <definedName name="Convertible_Preferred_5_1">#REF!</definedName>
    <definedName name="Convertible_Preferred_5_2" localSheetId="1">#REF!</definedName>
    <definedName name="Convertible_Preferred_5_2">#REF!</definedName>
    <definedName name="Convertible_Preferred_5_3" localSheetId="1">#REF!</definedName>
    <definedName name="Convertible_Preferred_5_3">#REF!</definedName>
    <definedName name="Convertible_Preferred_5_4" localSheetId="1">#REF!</definedName>
    <definedName name="Convertible_Preferred_5_4">#REF!</definedName>
    <definedName name="Convertible_Preferred_5_5" localSheetId="1">#REF!</definedName>
    <definedName name="Convertible_Preferred_5_5">#REF!</definedName>
    <definedName name="Convertible_Preferred_6_1" localSheetId="1">#REF!</definedName>
    <definedName name="Convertible_Preferred_6_1">#REF!</definedName>
    <definedName name="Convertible_Preferred_6_2" localSheetId="1">#REF!</definedName>
    <definedName name="Convertible_Preferred_6_2">#REF!</definedName>
    <definedName name="Convertible_Preferred_6_3" localSheetId="1">#REF!</definedName>
    <definedName name="Convertible_Preferred_6_3">#REF!</definedName>
    <definedName name="Convertible_Preferred_6_4" localSheetId="1">#REF!</definedName>
    <definedName name="Convertible_Preferred_6_4">#REF!</definedName>
    <definedName name="Convertible_Preferred_6_5" localSheetId="1">#REF!</definedName>
    <definedName name="Convertible_Preferred_6_5">#REF!</definedName>
    <definedName name="ConvPrefHide" localSheetId="1">#REF!</definedName>
    <definedName name="ConvPrefHide">#REF!</definedName>
    <definedName name="convprefrate" localSheetId="1">#REF!</definedName>
    <definedName name="convprefrate">#REF!</definedName>
    <definedName name="convprefshares" localSheetId="1">#REF!</definedName>
    <definedName name="convprefshares">#REF!</definedName>
    <definedName name="convpricedebt" localSheetId="1">#REF!</definedName>
    <definedName name="convpricedebt">#REF!</definedName>
    <definedName name="convpricepref" localSheetId="1">#REF!</definedName>
    <definedName name="convpricepref">#REF!</definedName>
    <definedName name="COST">#N/A</definedName>
    <definedName name="CostOfDebt" localSheetId="1">'[115]WACC Lignotech'!$H$49</definedName>
    <definedName name="CostOfDebt">'[116]WACC Lignotech'!$H$49</definedName>
    <definedName name="coType">Srv</definedName>
    <definedName name="coType_10">#NAME?</definedName>
    <definedName name="coType_13">#NAME?</definedName>
    <definedName name="coType_14">#NAME?</definedName>
    <definedName name="coType_16">#NAME?</definedName>
    <definedName name="coType_18">#NAME?</definedName>
    <definedName name="coType_19">#NAME?</definedName>
    <definedName name="coType_20">#NAME?</definedName>
    <definedName name="coType_21">#NAME?</definedName>
    <definedName name="coType_25">#NAME?</definedName>
    <definedName name="coType_3">#NAME?</definedName>
    <definedName name="coType_31">#NAME?</definedName>
    <definedName name="coType_4">#NAME?</definedName>
    <definedName name="coType_8">#NAME?</definedName>
    <definedName name="COVER" localSheetId="1">#REF!</definedName>
    <definedName name="COVER">#REF!</definedName>
    <definedName name="CP_IDR_Rate">'[104] BEP-1999'!$E$55</definedName>
    <definedName name="CP_USD_Rate">[98]Assumption!$E$100</definedName>
    <definedName name="CreditAdjust">#REF!</definedName>
    <definedName name="_xlnm.Criteria" localSheetId="1">'[52]비가동-20'!#REF!</definedName>
    <definedName name="_xlnm.Criteria">'[53]비가동-20'!#REF!</definedName>
    <definedName name="Criteria_MI" localSheetId="1">'[52]비가동-20'!#REF!</definedName>
    <definedName name="Criteria_MI">'[53]비가동-20'!#REF!</definedName>
    <definedName name="CrTick" localSheetId="1">#REF!</definedName>
    <definedName name="CrTick">#REF!</definedName>
    <definedName name="CrTick___0" localSheetId="1">#REF!</definedName>
    <definedName name="CrTick___0">#REF!</definedName>
    <definedName name="CrTick___2" localSheetId="1">#REF!</definedName>
    <definedName name="CrTick___2">#REF!</definedName>
    <definedName name="CrTick___6" localSheetId="1">#REF!</definedName>
    <definedName name="CrTick___6">#REF!</definedName>
    <definedName name="csDesignMode">1</definedName>
    <definedName name="cup_krt_11">"$#REF!.$I$68"</definedName>
    <definedName name="cup_menit_11">"$#REF!.$I$74"</definedName>
    <definedName name="Currency" localSheetId="1">#REF!</definedName>
    <definedName name="Currency">#REF!</definedName>
    <definedName name="Currency1" localSheetId="1">[88]Ctrls!$L$6</definedName>
    <definedName name="Currency1">[88]Ctrls!$L$6</definedName>
    <definedName name="currencyFormat">'[118]Income Statement'!$B$2</definedName>
    <definedName name="CurrentYear" localSheetId="1">#REF!</definedName>
    <definedName name="CurrentYear">#REF!</definedName>
    <definedName name="cvd100___0">"$#REF!.$N$293"</definedName>
    <definedName name="cvd15___0">"$#REF!.$N$273"</definedName>
    <definedName name="cvd150___0">"$#REF!.$N$271"</definedName>
    <definedName name="cvd50___0">"$#REF!.$N$294"</definedName>
    <definedName name="cvd65___0">"$#REF!.$N$272"</definedName>
    <definedName name="Cwvu.Operating._.pages." localSheetId="1" hidden="1">#REF!</definedName>
    <definedName name="Cwvu.Operating._.pages." hidden="1">#REF!</definedName>
    <definedName name="cy" localSheetId="1">#REF!</definedName>
    <definedName name="cy">#REF!</definedName>
    <definedName name="cy_retained_earnings">'[119]Income Statement'!$B$33</definedName>
    <definedName name="cy_share_equity">'[119]Shareholders'' Equity'!$H$19</definedName>
    <definedName name="d" localSheetId="1">#REF!</definedName>
    <definedName name="d">#REF!</definedName>
    <definedName name="D_1_1_1">"$#REF!.$AG$330"</definedName>
    <definedName name="D_D_days" localSheetId="1">'[120]Operating Assump'!$C$28</definedName>
    <definedName name="D_D_days">'[121]Operating Assump'!$C$28</definedName>
    <definedName name="da">#REF!</definedName>
    <definedName name="dads">#REF!</definedName>
    <definedName name="DAF_AKUN">[75]Akun!$B:$H</definedName>
    <definedName name="DAF_KODE">[75]Kode!$B:$E</definedName>
    <definedName name="DAFTAR_HARGA">#REF!</definedName>
    <definedName name="DANA_11">"$#REF!.$A$37:$G$55"</definedName>
    <definedName name="DAT1_1">#REF!</definedName>
    <definedName name="DAT10_1">#REF!</definedName>
    <definedName name="DAT11_1">#REF!</definedName>
    <definedName name="DAT12_1">#REF!</definedName>
    <definedName name="DAT13_1">#REF!</definedName>
    <definedName name="DAT14_1">[122]chemcal!#REF!</definedName>
    <definedName name="DAT15_1">[122]chemcal!#REF!</definedName>
    <definedName name="DAT2_1">#REF!</definedName>
    <definedName name="DAT3_1">#REF!</definedName>
    <definedName name="DAT4_1">#REF!</definedName>
    <definedName name="DAT5_1">#REF!</definedName>
    <definedName name="DAT6_1">#REF!</definedName>
    <definedName name="DAT7_1">#REF!</definedName>
    <definedName name="DAT8_1">#REF!</definedName>
    <definedName name="DAT9_1">#REF!</definedName>
    <definedName name="data" localSheetId="1">#REF!</definedName>
    <definedName name="data">#REF!</definedName>
    <definedName name="data_1">[123]data!$A$7:$HU$65536</definedName>
    <definedName name="data_2">#REF!</definedName>
    <definedName name="DATA_FIVE" localSheetId="1">#REF!</definedName>
    <definedName name="DATA_FIVE">#REF!</definedName>
    <definedName name="DATA_FOUR" localSheetId="1">#REF!</definedName>
    <definedName name="DATA_FOUR">#REF!</definedName>
    <definedName name="DATA_ONE" localSheetId="1">#REF!</definedName>
    <definedName name="DATA_ONE">#REF!</definedName>
    <definedName name="DATA_SEVEN" localSheetId="1">#REF!</definedName>
    <definedName name="DATA_SEVEN">#REF!</definedName>
    <definedName name="DATA_SIX" localSheetId="1">#REF!</definedName>
    <definedName name="DATA_SIX">#REF!</definedName>
    <definedName name="DATA_THREE" localSheetId="1">#REF!</definedName>
    <definedName name="DATA_THREE">#REF!</definedName>
    <definedName name="DATA_TWO" localSheetId="1">#REF!</definedName>
    <definedName name="DATA_TWO">#REF!</definedName>
    <definedName name="DATA1">'[124]input-cost'!$D$4:$AD$410</definedName>
    <definedName name="Data3Y" localSheetId="1">#REF!</definedName>
    <definedName name="Data3Y">#REF!</definedName>
    <definedName name="DATAB_FIVE" localSheetId="1">#REF!</definedName>
    <definedName name="DATAB_FIVE">#REF!</definedName>
    <definedName name="DATAB_FOUR" localSheetId="1">#REF!</definedName>
    <definedName name="DATAB_FOUR">#REF!</definedName>
    <definedName name="DATAB_ONE" localSheetId="1">#REF!</definedName>
    <definedName name="DATAB_ONE">#REF!</definedName>
    <definedName name="DATAB_SEVEN" localSheetId="1">#REF!</definedName>
    <definedName name="DATAB_SEVEN">#REF!</definedName>
    <definedName name="DATAB_SIX" localSheetId="1">#REF!</definedName>
    <definedName name="DATAB_SIX">#REF!</definedName>
    <definedName name="DATAB_THREE" localSheetId="1">#REF!</definedName>
    <definedName name="DATAB_THREE">#REF!</definedName>
    <definedName name="DATAB_TWO" localSheetId="1">#REF!</definedName>
    <definedName name="DATAB_TWO">#REF!</definedName>
    <definedName name="_xlnm.Database" localSheetId="1">#REF!</definedName>
    <definedName name="_xlnm.Database">#REF!</definedName>
    <definedName name="Database_MI" localSheetId="1">'[52]비가동-20'!#REF!</definedName>
    <definedName name="Database_MI">'[53]비가동-20'!#REF!</definedName>
    <definedName name="DATANER">#N/A</definedName>
    <definedName name="Date" localSheetId="1">#REF!</definedName>
    <definedName name="Date">#REF!</definedName>
    <definedName name="Date___0" localSheetId="1">#REF!</definedName>
    <definedName name="Date___0">#REF!</definedName>
    <definedName name="Date___2" localSheetId="1">#REF!</definedName>
    <definedName name="Date___2">#REF!</definedName>
    <definedName name="Date___6" localSheetId="1">#REF!</definedName>
    <definedName name="Date___6">#REF!</definedName>
    <definedName name="Date___7" localSheetId="1">'[115]WACC Lignotech'!$F$3</definedName>
    <definedName name="Date___7">'[116]WACC Lignotech'!$F$3</definedName>
    <definedName name="Date2">[113]Date!$C$8</definedName>
    <definedName name="DateofCalc.">#REF!</definedName>
    <definedName name="DAX">"$#REF!.$BI$7"</definedName>
    <definedName name="DB">#REF!</definedName>
    <definedName name="dbc">#REF!</definedName>
    <definedName name="dbdssfn">#N/A</definedName>
    <definedName name="DBNAME1">[125]CRITERIA1!$B$11</definedName>
    <definedName name="DBX">"$#REF!.$BO$7"</definedName>
    <definedName name="dcf_year" localSheetId="1">#REF!</definedName>
    <definedName name="dcf_year">#REF!</definedName>
    <definedName name="dcfyear" localSheetId="1">#REF!</definedName>
    <definedName name="dcfyear">#REF!</definedName>
    <definedName name="DCX">"$#REF!.$BU$7"</definedName>
    <definedName name="dd">#REF!</definedName>
    <definedName name="ddd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ddd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dddd">Srv</definedName>
    <definedName name="dddd_10">#NAME?</definedName>
    <definedName name="dddd_13">#NAME?</definedName>
    <definedName name="dddd_14">#NAME?</definedName>
    <definedName name="dddd_16">#NAME?</definedName>
    <definedName name="dddd_18">#NAME?</definedName>
    <definedName name="dddd_19">#NAME?</definedName>
    <definedName name="dddd_20">#NAME?</definedName>
    <definedName name="dddd_21">#NAME?</definedName>
    <definedName name="dddd_25">#NAME?</definedName>
    <definedName name="dddd_3">#NAME?</definedName>
    <definedName name="dddd_31">#NAME?</definedName>
    <definedName name="dddd_8">#NAME?</definedName>
    <definedName name="DDX">"$#REF!.$CA$7"</definedName>
    <definedName name="Deb.Kred">[126]Harian!$C$2:$BL$2</definedName>
    <definedName name="DEBET">#REF!</definedName>
    <definedName name="DebetAdjust">#REF!</definedName>
    <definedName name="Debit">#REF!</definedName>
    <definedName name="debt" localSheetId="1">[127]TEST!#REF!</definedName>
    <definedName name="debt">[127]TEST!#REF!</definedName>
    <definedName name="Debt_1_1" localSheetId="1">#REF!</definedName>
    <definedName name="Debt_1_1">#REF!</definedName>
    <definedName name="Debt_1_2" localSheetId="1">#REF!</definedName>
    <definedName name="Debt_1_2">#REF!</definedName>
    <definedName name="Debt_1_3" localSheetId="1">#REF!</definedName>
    <definedName name="Debt_1_3">#REF!</definedName>
    <definedName name="Debt_1_4" localSheetId="1">#REF!</definedName>
    <definedName name="Debt_1_4">#REF!</definedName>
    <definedName name="Debt_1_5" localSheetId="1">#REF!</definedName>
    <definedName name="Debt_1_5">#REF!</definedName>
    <definedName name="Debt_10_1" localSheetId="1">#REF!</definedName>
    <definedName name="Debt_10_1">#REF!</definedName>
    <definedName name="Debt_10_2" localSheetId="1">#REF!</definedName>
    <definedName name="Debt_10_2">#REF!</definedName>
    <definedName name="Debt_10_3" localSheetId="1">#REF!</definedName>
    <definedName name="Debt_10_3">#REF!</definedName>
    <definedName name="Debt_10_4" localSheetId="1">#REF!</definedName>
    <definedName name="Debt_10_4">#REF!</definedName>
    <definedName name="Debt_10_5" localSheetId="1">#REF!</definedName>
    <definedName name="Debt_10_5">#REF!</definedName>
    <definedName name="Debt_11_1" localSheetId="1">#REF!</definedName>
    <definedName name="Debt_11_1">#REF!</definedName>
    <definedName name="Debt_11_2" localSheetId="1">#REF!</definedName>
    <definedName name="Debt_11_2">#REF!</definedName>
    <definedName name="Debt_11_3" localSheetId="1">#REF!</definedName>
    <definedName name="Debt_11_3">#REF!</definedName>
    <definedName name="Debt_11_4" localSheetId="1">#REF!</definedName>
    <definedName name="Debt_11_4">#REF!</definedName>
    <definedName name="Debt_11_5" localSheetId="1">#REF!</definedName>
    <definedName name="Debt_11_5">#REF!</definedName>
    <definedName name="Debt_12_1" localSheetId="1">#REF!</definedName>
    <definedName name="Debt_12_1">#REF!</definedName>
    <definedName name="Debt_12_2" localSheetId="1">#REF!</definedName>
    <definedName name="Debt_12_2">#REF!</definedName>
    <definedName name="Debt_12_3" localSheetId="1">#REF!</definedName>
    <definedName name="Debt_12_3">#REF!</definedName>
    <definedName name="Debt_12_4" localSheetId="1">#REF!</definedName>
    <definedName name="Debt_12_4">#REF!</definedName>
    <definedName name="Debt_12_5" localSheetId="1">#REF!</definedName>
    <definedName name="Debt_12_5">#REF!</definedName>
    <definedName name="Debt_13_1" localSheetId="1">#REF!</definedName>
    <definedName name="Debt_13_1">#REF!</definedName>
    <definedName name="Debt_13_2" localSheetId="1">#REF!</definedName>
    <definedName name="Debt_13_2">#REF!</definedName>
    <definedName name="Debt_13_3" localSheetId="1">#REF!</definedName>
    <definedName name="Debt_13_3">#REF!</definedName>
    <definedName name="Debt_13_4" localSheetId="1">#REF!</definedName>
    <definedName name="Debt_13_4">#REF!</definedName>
    <definedName name="Debt_13_5" localSheetId="1">#REF!</definedName>
    <definedName name="Debt_13_5">#REF!</definedName>
    <definedName name="Debt_14_1" localSheetId="1">#REF!</definedName>
    <definedName name="Debt_14_1">#REF!</definedName>
    <definedName name="Debt_14_2" localSheetId="1">#REF!</definedName>
    <definedName name="Debt_14_2">#REF!</definedName>
    <definedName name="Debt_14_3" localSheetId="1">#REF!</definedName>
    <definedName name="Debt_14_3">#REF!</definedName>
    <definedName name="Debt_14_4" localSheetId="1">#REF!</definedName>
    <definedName name="Debt_14_4">#REF!</definedName>
    <definedName name="Debt_14_5" localSheetId="1">#REF!</definedName>
    <definedName name="Debt_14_5">#REF!</definedName>
    <definedName name="Debt_15_1" localSheetId="1">#REF!</definedName>
    <definedName name="Debt_15_1">#REF!</definedName>
    <definedName name="Debt_15_2" localSheetId="1">#REF!</definedName>
    <definedName name="Debt_15_2">#REF!</definedName>
    <definedName name="Debt_15_3" localSheetId="1">#REF!</definedName>
    <definedName name="Debt_15_3">#REF!</definedName>
    <definedName name="Debt_15_4" localSheetId="1">#REF!</definedName>
    <definedName name="Debt_15_4">#REF!</definedName>
    <definedName name="Debt_15_5" localSheetId="1">#REF!</definedName>
    <definedName name="Debt_15_5">#REF!</definedName>
    <definedName name="Debt_16_1" localSheetId="1">#REF!</definedName>
    <definedName name="Debt_16_1">#REF!</definedName>
    <definedName name="Debt_16_2" localSheetId="1">#REF!</definedName>
    <definedName name="Debt_16_2">#REF!</definedName>
    <definedName name="Debt_16_3" localSheetId="1">#REF!</definedName>
    <definedName name="Debt_16_3">#REF!</definedName>
    <definedName name="Debt_16_4" localSheetId="1">#REF!</definedName>
    <definedName name="Debt_16_4">#REF!</definedName>
    <definedName name="Debt_16_5" localSheetId="1">#REF!</definedName>
    <definedName name="Debt_16_5">#REF!</definedName>
    <definedName name="Debt_17_1" localSheetId="1">#REF!</definedName>
    <definedName name="Debt_17_1">#REF!</definedName>
    <definedName name="Debt_17_2" localSheetId="1">#REF!</definedName>
    <definedName name="Debt_17_2">#REF!</definedName>
    <definedName name="Debt_17_3" localSheetId="1">#REF!</definedName>
    <definedName name="Debt_17_3">#REF!</definedName>
    <definedName name="Debt_17_4" localSheetId="1">#REF!</definedName>
    <definedName name="Debt_17_4">#REF!</definedName>
    <definedName name="Debt_17_5" localSheetId="1">#REF!</definedName>
    <definedName name="Debt_17_5">#REF!</definedName>
    <definedName name="Debt_18_1" localSheetId="1">#REF!</definedName>
    <definedName name="Debt_18_1">#REF!</definedName>
    <definedName name="Debt_18_2" localSheetId="1">#REF!</definedName>
    <definedName name="Debt_18_2">#REF!</definedName>
    <definedName name="Debt_18_3" localSheetId="1">#REF!</definedName>
    <definedName name="Debt_18_3">#REF!</definedName>
    <definedName name="Debt_18_4" localSheetId="1">#REF!</definedName>
    <definedName name="Debt_18_4">#REF!</definedName>
    <definedName name="Debt_18_5" localSheetId="1">#REF!</definedName>
    <definedName name="Debt_18_5">#REF!</definedName>
    <definedName name="Debt_19_1" localSheetId="1">#REF!</definedName>
    <definedName name="Debt_19_1">#REF!</definedName>
    <definedName name="Debt_19_2" localSheetId="1">#REF!</definedName>
    <definedName name="Debt_19_2">#REF!</definedName>
    <definedName name="Debt_19_3" localSheetId="1">#REF!</definedName>
    <definedName name="Debt_19_3">#REF!</definedName>
    <definedName name="Debt_19_4" localSheetId="1">#REF!</definedName>
    <definedName name="Debt_19_4">#REF!</definedName>
    <definedName name="Debt_19_5" localSheetId="1">#REF!</definedName>
    <definedName name="Debt_19_5">#REF!</definedName>
    <definedName name="Debt_2_1" localSheetId="1">#REF!</definedName>
    <definedName name="Debt_2_1">#REF!</definedName>
    <definedName name="Debt_2_2" localSheetId="1">#REF!</definedName>
    <definedName name="Debt_2_2">#REF!</definedName>
    <definedName name="Debt_2_3" localSheetId="1">#REF!</definedName>
    <definedName name="Debt_2_3">#REF!</definedName>
    <definedName name="Debt_2_4" localSheetId="1">#REF!</definedName>
    <definedName name="Debt_2_4">#REF!</definedName>
    <definedName name="Debt_2_5" localSheetId="1">#REF!</definedName>
    <definedName name="Debt_2_5">#REF!</definedName>
    <definedName name="Debt_3_1" localSheetId="1">#REF!</definedName>
    <definedName name="Debt_3_1">#REF!</definedName>
    <definedName name="Debt_3_2" localSheetId="1">#REF!</definedName>
    <definedName name="Debt_3_2">#REF!</definedName>
    <definedName name="Debt_3_3" localSheetId="1">#REF!</definedName>
    <definedName name="Debt_3_3">#REF!</definedName>
    <definedName name="Debt_3_4" localSheetId="1">#REF!</definedName>
    <definedName name="Debt_3_4">#REF!</definedName>
    <definedName name="Debt_3_5" localSheetId="1">#REF!</definedName>
    <definedName name="Debt_3_5">#REF!</definedName>
    <definedName name="Debt_4_1" localSheetId="1">#REF!</definedName>
    <definedName name="Debt_4_1">#REF!</definedName>
    <definedName name="Debt_4_2" localSheetId="1">#REF!</definedName>
    <definedName name="Debt_4_2">#REF!</definedName>
    <definedName name="Debt_4_3" localSheetId="1">#REF!</definedName>
    <definedName name="Debt_4_3">#REF!</definedName>
    <definedName name="Debt_4_4" localSheetId="1">#REF!</definedName>
    <definedName name="Debt_4_4">#REF!</definedName>
    <definedName name="Debt_4_5" localSheetId="1">#REF!</definedName>
    <definedName name="Debt_4_5">#REF!</definedName>
    <definedName name="Debt_5_1" localSheetId="1">#REF!</definedName>
    <definedName name="Debt_5_1">#REF!</definedName>
    <definedName name="Debt_5_2" localSheetId="1">#REF!</definedName>
    <definedName name="Debt_5_2">#REF!</definedName>
    <definedName name="Debt_5_3" localSheetId="1">#REF!</definedName>
    <definedName name="Debt_5_3">#REF!</definedName>
    <definedName name="Debt_5_4" localSheetId="1">#REF!</definedName>
    <definedName name="Debt_5_4">#REF!</definedName>
    <definedName name="Debt_5_5" localSheetId="1">#REF!</definedName>
    <definedName name="Debt_5_5">#REF!</definedName>
    <definedName name="Debt_6_1" localSheetId="1">#REF!</definedName>
    <definedName name="Debt_6_1">#REF!</definedName>
    <definedName name="Debt_6_2" localSheetId="1">#REF!</definedName>
    <definedName name="Debt_6_2">#REF!</definedName>
    <definedName name="Debt_6_3" localSheetId="1">#REF!</definedName>
    <definedName name="Debt_6_3">#REF!</definedName>
    <definedName name="Debt_6_4" localSheetId="1">#REF!</definedName>
    <definedName name="Debt_6_4">#REF!</definedName>
    <definedName name="Debt_6_5" localSheetId="1">#REF!</definedName>
    <definedName name="Debt_6_5">#REF!</definedName>
    <definedName name="Debt_7_1" localSheetId="1">#REF!</definedName>
    <definedName name="Debt_7_1">#REF!</definedName>
    <definedName name="Debt_7_2" localSheetId="1">#REF!</definedName>
    <definedName name="Debt_7_2">#REF!</definedName>
    <definedName name="Debt_7_3" localSheetId="1">#REF!</definedName>
    <definedName name="Debt_7_3">#REF!</definedName>
    <definedName name="Debt_7_4" localSheetId="1">#REF!</definedName>
    <definedName name="Debt_7_4">#REF!</definedName>
    <definedName name="Debt_7_5" localSheetId="1">#REF!</definedName>
    <definedName name="Debt_7_5">#REF!</definedName>
    <definedName name="Debt_8_1" localSheetId="1">#REF!</definedName>
    <definedName name="Debt_8_1">#REF!</definedName>
    <definedName name="Debt_8_2" localSheetId="1">#REF!</definedName>
    <definedName name="Debt_8_2">#REF!</definedName>
    <definedName name="Debt_8_3" localSheetId="1">#REF!</definedName>
    <definedName name="Debt_8_3">#REF!</definedName>
    <definedName name="Debt_8_4" localSheetId="1">#REF!</definedName>
    <definedName name="Debt_8_4">#REF!</definedName>
    <definedName name="Debt_8_5" localSheetId="1">#REF!</definedName>
    <definedName name="Debt_8_5">#REF!</definedName>
    <definedName name="Debt_9_1" localSheetId="1">#REF!</definedName>
    <definedName name="Debt_9_1">#REF!</definedName>
    <definedName name="Debt_9_2" localSheetId="1">#REF!</definedName>
    <definedName name="Debt_9_2">#REF!</definedName>
    <definedName name="Debt_9_3" localSheetId="1">#REF!</definedName>
    <definedName name="Debt_9_3">#REF!</definedName>
    <definedName name="Debt_9_4" localSheetId="1">#REF!</definedName>
    <definedName name="Debt_9_4">#REF!</definedName>
    <definedName name="Debt_9_5" localSheetId="1">#REF!</definedName>
    <definedName name="Debt_9_5">#REF!</definedName>
    <definedName name="debt_fv" localSheetId="1">#REF!</definedName>
    <definedName name="debt_fv">#REF!</definedName>
    <definedName name="debt_terminal" localSheetId="1">#REF!</definedName>
    <definedName name="debt_terminal">#REF!</definedName>
    <definedName name="DebtCap" localSheetId="1">'[115]WACC Lignotech'!$K$47:$O$47</definedName>
    <definedName name="DebtCap">'[116]WACC Lignotech'!$K$47:$O$47</definedName>
    <definedName name="DebtHide" localSheetId="1">#REF!</definedName>
    <definedName name="DebtHide">#REF!</definedName>
    <definedName name="DEC">#REF!</definedName>
    <definedName name="dedd">#N/A</definedName>
    <definedName name="Def" hidden="1">#REF!</definedName>
    <definedName name="DeferredTaxes" localSheetId="1">#REF!</definedName>
    <definedName name="DeferredTaxes">#REF!</definedName>
    <definedName name="DEFFGB">#N/A</definedName>
    <definedName name="DENPASAR">#REF!</definedName>
    <definedName name="Depr_Schedule">[66]Controls!$C$27</definedName>
    <definedName name="DepreciationAndDepletion" localSheetId="1">#REF!</definedName>
    <definedName name="DepreciationAndDepletion">#REF!</definedName>
    <definedName name="depresiasi">'[128]Siap Pakai'!$B$1:$M$65536</definedName>
    <definedName name="DeptDName">'[79]Income Statement'!#REF!</definedName>
    <definedName name="der">#N/A</definedName>
    <definedName name="der_1">#N/A</definedName>
    <definedName name="der_1_1">#N/A</definedName>
    <definedName name="der_1_1_1">#N/A</definedName>
    <definedName name="der_1_1_1_13">#N/A</definedName>
    <definedName name="der_1_1_1_14">#N/A</definedName>
    <definedName name="der_1_1_13">#N/A</definedName>
    <definedName name="der_1_1_14">#N/A</definedName>
    <definedName name="der_1_13">#N/A</definedName>
    <definedName name="der_1_14">#N/A</definedName>
    <definedName name="der_13">#N/A</definedName>
    <definedName name="der_14">#N/A</definedName>
    <definedName name="der_3">#N/A</definedName>
    <definedName name="der_3_13">#N/A</definedName>
    <definedName name="der_3_14">#N/A</definedName>
    <definedName name="der_7">#N/A</definedName>
    <definedName name="Des">#REF!</definedName>
    <definedName name="Des_1">#REF!</definedName>
    <definedName name="Desember">#REF!</definedName>
    <definedName name="Desember_1">#REF!</definedName>
    <definedName name="desember2">#N/A</definedName>
    <definedName name="detib2100">"$#REF!.$#REF!$#REF!"</definedName>
    <definedName name="detib2100___0">"$#REF!.$#REF!$#REF!"</definedName>
    <definedName name="detib2120">"$#REF!.$#REF!$#REF!"</definedName>
    <definedName name="detib2120___0">"$#REF!.$#REF!$#REF!"</definedName>
    <definedName name="detib250">"$#REF!.$#REF!$#REF!"</definedName>
    <definedName name="detib250___0">"$#REF!.$#REF!$#REF!"</definedName>
    <definedName name="detib260">"$#REF!.$#REF!$#REF!"</definedName>
    <definedName name="detib260___0">"$#REF!.$#REF!$#REF!"</definedName>
    <definedName name="detib280">"$#REF!.$#REF!$#REF!"</definedName>
    <definedName name="detib280___0">"$#REF!.$#REF!$#REF!"</definedName>
    <definedName name="Dev_Fee">'[104] BEP-1999'!$E$58</definedName>
    <definedName name="df">InputModel</definedName>
    <definedName name="dfdd">"$#REF!.$A$1:$AL$43"</definedName>
    <definedName name="dfgdbkif">#REF!</definedName>
    <definedName name="dfgdbkif_1">#REF!</definedName>
    <definedName name="dhreje">#N/A</definedName>
    <definedName name="dia6___0">"$#REF!.$W$240"</definedName>
    <definedName name="Dilution" localSheetId="1">#REF!</definedName>
    <definedName name="Dilution">#REF!</definedName>
    <definedName name="Dilution.Summary" localSheetId="1">#REF!</definedName>
    <definedName name="Dilution.Summary">#REF!</definedName>
    <definedName name="Dilution.Summary2" localSheetId="1">#REF!</definedName>
    <definedName name="Dilution.Summary2">#REF!</definedName>
    <definedName name="dina" hidden="1">{#N/A,#N/A,FALSE,"Aging Summary";#N/A,#N/A,FALSE,"Ratio Analysis";#N/A,#N/A,FALSE,"Test 120 Day Accts";#N/A,#N/A,FALSE,"Tickmarks"}</definedName>
    <definedName name="DINO">[129]data!$P$3:$R$9</definedName>
    <definedName name="disc_years" localSheetId="1">#REF!</definedName>
    <definedName name="disc_years">#REF!</definedName>
    <definedName name="DiscountFactor">'[130]BASIC ASSUMPTION'!$F$70</definedName>
    <definedName name="DISTRIBUTOR">#REF!</definedName>
    <definedName name="divestcash" localSheetId="1">#REF!</definedName>
    <definedName name="divestcash">#REF!</definedName>
    <definedName name="divestproceeds" localSheetId="1">#REF!</definedName>
    <definedName name="divestproceeds">#REF!</definedName>
    <definedName name="divestyear" localSheetId="1">#REF!</definedName>
    <definedName name="divestyear">#REF!</definedName>
    <definedName name="dJudulData">[131]Variabel!$C$22</definedName>
    <definedName name="DKI_JAKARTA">#REF!</definedName>
    <definedName name="dlpar38120">"$#REF!.$#REF!$#REF!"</definedName>
    <definedName name="dlplc13w">"$#REF!.$#REF!$#REF!"</definedName>
    <definedName name="dlplc13wbimc">"$#REF!.$#REF!$#REF!"</definedName>
    <definedName name="Dmut">#REF!</definedName>
    <definedName name="DMUT10">#REF!</definedName>
    <definedName name="DNFL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DNFL" hidden="1">{#N/A,#N/A,FALSE,"PART-1234-8-12-9(41)";#N/A,#N/A,FALSE,"PARTS-2(3)";#N/A,#N/A,FALSE,"VAN SYSTEM";#N/A,#N/A,FALSE,"PARTS-10(26)";#N/A,#N/A,FALSE,"PART-5-6-7-11(14)";#N/A,#N/A,FALSE,"PARTS-4(3)";#N/A,#N/A,FALSE,"PCLASS"}</definedName>
    <definedName name="DownArrow">[132]!DownArrow</definedName>
    <definedName name="Downside_Case">#N/A</definedName>
    <definedName name="dPelabuhan">[131]Variabel!$C$4</definedName>
    <definedName name="DPS" localSheetId="1">#REF!</definedName>
    <definedName name="DPS">#REF!</definedName>
    <definedName name="drilb2100">"$#REF!.$T$27"</definedName>
    <definedName name="drilb2120">"$#REF!.$U$27"</definedName>
    <definedName name="drilb250">"$#REF!.$Q$27"</definedName>
    <definedName name="drilb260">"$#REF!.$R$27"</definedName>
    <definedName name="drilb280">"$#REF!.$S$27"</definedName>
    <definedName name="drildl3a100">"$#REF!.$T$317"</definedName>
    <definedName name="drildl3a120">"$#REF!.$U$317"</definedName>
    <definedName name="drildl3a50">"$#REF!.$Q$317"</definedName>
    <definedName name="drildl3a60">"$#REF!.$R$317"</definedName>
    <definedName name="drildl3a80">"$#REF!.$S$317"</definedName>
    <definedName name="drill1100">"$#REF!.$T$240"</definedName>
    <definedName name="drill1120">"$#REF!.$U$240"</definedName>
    <definedName name="drill150">"$#REF!.$Q$240"</definedName>
    <definedName name="drill160">"$#REF!.$R$240"</definedName>
    <definedName name="drill180">"$#REF!.$S$240"</definedName>
    <definedName name="drill3100">"$#REF!.$T$373"</definedName>
    <definedName name="drill3120">"$#REF!.$U$373"</definedName>
    <definedName name="drill350">"$#REF!.$Q$373"</definedName>
    <definedName name="drill360">"$#REF!.$R$373"</definedName>
    <definedName name="drill380">"$#REF!.$S$373"</definedName>
    <definedName name="drill5100">"$#REF!.$T$333"</definedName>
    <definedName name="drill5120">"$#REF!.$U$333"</definedName>
    <definedName name="drill550">"$#REF!.$Q$333"</definedName>
    <definedName name="drill560">"$#REF!.$R$333"</definedName>
    <definedName name="drill580">"$#REF!.$S$333"</definedName>
    <definedName name="drill5a100">"$#REF!.$T$383"</definedName>
    <definedName name="drill5a120">"$#REF!.$U$383"</definedName>
    <definedName name="drill5a50">"$#REF!.$Q$383"</definedName>
    <definedName name="drill5a60">"$#REF!.$R$383"</definedName>
    <definedName name="drill5a80">"$#REF!.$S$383"</definedName>
    <definedName name="drill6a100">"$#REF!.$T$523"</definedName>
    <definedName name="drill6a120">"$#REF!.$U$523"</definedName>
    <definedName name="drill6a50">"$#REF!.$Q$523"</definedName>
    <definedName name="drill6a60">"$#REF!.$R$523"</definedName>
    <definedName name="drill6a80">"$#REF!.$S$523"</definedName>
    <definedName name="drillug100">"$#REF!.$T$138"</definedName>
    <definedName name="drillug120">"$#REF!.$U$138"</definedName>
    <definedName name="drillug50">"$#REF!.$Q$138"</definedName>
    <definedName name="drillug60">"$#REF!.$R$138"</definedName>
    <definedName name="drillug80">"$#REF!.$S$138"</definedName>
    <definedName name="driver">[133]CHIPPING!$O$38:$P$78</definedName>
    <definedName name="dsdd">#REF!</definedName>
    <definedName name="dsdd_1">#REF!</definedName>
    <definedName name="dsffs">"$#REF!.$A$1:$O$94"</definedName>
    <definedName name="dsilb2100">"$#REF!.$T$24"</definedName>
    <definedName name="dsilb2120">"$#REF!.$U$24"</definedName>
    <definedName name="dsilb250">"$#REF!.$Q$24"</definedName>
    <definedName name="dsilb260">"$#REF!.$R$24"</definedName>
    <definedName name="dsilb280">"$#REF!.$S$24"</definedName>
    <definedName name="dsildb2100">"$#REF!.$T$20"</definedName>
    <definedName name="dsildb2120">"$#REF!.$U$20"</definedName>
    <definedName name="dsildb250">"$#REF!.$Q$20"</definedName>
    <definedName name="dsildb260">"$#REF!.$R$20"</definedName>
    <definedName name="dsildb280">"$#REF!.$S$20"</definedName>
    <definedName name="dsildl1100">"$#REF!.$T$65"</definedName>
    <definedName name="dsildl1120">"$#REF!.$U$65"</definedName>
    <definedName name="dsildl150">"$#REF!.$Q$65"</definedName>
    <definedName name="dsildl160">"$#REF!.$R$65"</definedName>
    <definedName name="dsildl180">"$#REF!.$S$65"</definedName>
    <definedName name="dsildl3100">"$#REF!.$T$84"</definedName>
    <definedName name="dsildl3120">"$#REF!.$U$84"</definedName>
    <definedName name="dsildl350">"$#REF!.$Q$84"</definedName>
    <definedName name="dsildl360">"$#REF!.$R$84"</definedName>
    <definedName name="dsildl380">"$#REF!.$S$84"</definedName>
    <definedName name="dsildl3a100">"$#REF!.$T$85"</definedName>
    <definedName name="dsildl3a120">"$#REF!.$U$85"</definedName>
    <definedName name="dsildl3a50">"$#REF!.$Q$85"</definedName>
    <definedName name="dsildl3a60">"$#REF!.$R$85"</definedName>
    <definedName name="dsildl3a80">"$#REF!.$S$85"</definedName>
    <definedName name="dsildl5100">"$#REF!.$T$89"</definedName>
    <definedName name="dsildl5120">"$#REF!.$U$89"</definedName>
    <definedName name="dsildl550">"$#REF!.$Q$89"</definedName>
    <definedName name="dsildl560">"$#REF!.$R$89"</definedName>
    <definedName name="dsildl580">"$#REF!.$S$89"</definedName>
    <definedName name="dsildl5a100">"$#REF!.$T$106"</definedName>
    <definedName name="dsildl5a120">"$#REF!.$U$106"</definedName>
    <definedName name="dsildl5a50">"$#REF!.$Q$106"</definedName>
    <definedName name="dsildl5a60">"$#REF!.$R$106"</definedName>
    <definedName name="dsildl5a80">"$#REF!.$S$106"</definedName>
    <definedName name="dsildl6a100">"$#REF!.$T$128"</definedName>
    <definedName name="dsildl6a120">"$#REF!.$U$128"</definedName>
    <definedName name="dsildl6a50">"$#REF!.$Q$128"</definedName>
    <definedName name="dsildl6a60">"$#REF!.$R$128"</definedName>
    <definedName name="dsildl6a80">"$#REF!.$S$128"</definedName>
    <definedName name="dsildlug100">"$#REF!.$T$56"</definedName>
    <definedName name="dsildlug120">"$#REF!.$U$56"</definedName>
    <definedName name="dsildlug50">"$#REF!.$Q$56"</definedName>
    <definedName name="dsildlug60">"$#REF!.$R$56"</definedName>
    <definedName name="dsildlug80">"$#REF!.$S$56"</definedName>
    <definedName name="dsill1100">"$#REF!.$T$229"</definedName>
    <definedName name="dsill1120">"$#REF!.$U$229"</definedName>
    <definedName name="dsill150">"$#REF!.$Q$229"</definedName>
    <definedName name="dsill160">"$#REF!.$R$229"</definedName>
    <definedName name="dsill180">"$#REF!.$S$229"</definedName>
    <definedName name="dsill3100">"$#REF!.$T$366"</definedName>
    <definedName name="dsill3120">"$#REF!.$U$366"</definedName>
    <definedName name="dsill350">"$#REF!.$Q$366"</definedName>
    <definedName name="dsill360">"$#REF!.$R$366"</definedName>
    <definedName name="dsill380">"$#REF!.$S$366"</definedName>
    <definedName name="dsill3a100">"$#REF!.$T$309"</definedName>
    <definedName name="dsill3a120">"$#REF!.$U$309"</definedName>
    <definedName name="dsill3a50">"$#REF!.$Q$309"</definedName>
    <definedName name="dsill3a60">"$#REF!.$R$309"</definedName>
    <definedName name="dsill3a80">"$#REF!.$S$309"</definedName>
    <definedName name="dsill5100">"$#REF!.$T$324"</definedName>
    <definedName name="dsill5120">"$#REF!.$U$324"</definedName>
    <definedName name="dsill550">"$#REF!.$Q$324"</definedName>
    <definedName name="dsill560">"$#REF!.$R$324"</definedName>
    <definedName name="dsill580">"$#REF!.$S$324"</definedName>
    <definedName name="dsill5a100">"$#REF!.$T$375"</definedName>
    <definedName name="dsill5a120">"$#REF!.$U$375"</definedName>
    <definedName name="dsill5a50">"$#REF!.$Q$375"</definedName>
    <definedName name="dsill5a60">"$#REF!.$R$375"</definedName>
    <definedName name="dsill5a80">"$#REF!.$S$375"</definedName>
    <definedName name="dsill6a100">"$#REF!.$T$517"</definedName>
    <definedName name="dsill6a120">"$#REF!.$U$517"</definedName>
    <definedName name="dsill6a50">"$#REF!.$Q$517"</definedName>
    <definedName name="dsill6a60">"$#REF!.$R$517"</definedName>
    <definedName name="dsill6a80">"$#REF!.$S$517"</definedName>
    <definedName name="dsillug100">"$#REF!.$T$125"</definedName>
    <definedName name="dsillug120">"$#REF!.$U$125"</definedName>
    <definedName name="dsillug50">"$#REF!.$Q$125"</definedName>
    <definedName name="dsillug60">"$#REF!.$R$125"</definedName>
    <definedName name="dsillug80">"$#REF!.$S$125"</definedName>
    <definedName name="dstib2100">"$#REF!.$#REF!$#REF!"</definedName>
    <definedName name="dstib2100___0">"$#REF!.$#REF!$#REF!"</definedName>
    <definedName name="dstib2120">"$#REF!.$#REF!$#REF!"</definedName>
    <definedName name="dstib2120___0">"$#REF!.$#REF!$#REF!"</definedName>
    <definedName name="dstib250">"$#REF!.$#REF!$#REF!"</definedName>
    <definedName name="dstib250___0">"$#REF!.$#REF!$#REF!"</definedName>
    <definedName name="dstib260">"$#REF!.$#REF!$#REF!"</definedName>
    <definedName name="dstib260___0">"$#REF!.$#REF!$#REF!"</definedName>
    <definedName name="dstib280">"$#REF!.$#REF!$#REF!"</definedName>
    <definedName name="dstib280___0">"$#REF!.$#REF!$#REF!"</definedName>
    <definedName name="E">"$#REF!.$AF$305"</definedName>
    <definedName name="E_1">"$#REF!.$AF$335"</definedName>
    <definedName name="E_1_1_1">"$#REF!.$AG$389"</definedName>
    <definedName name="EBITDA_mult" localSheetId="1">#REF!</definedName>
    <definedName name="EBITDA_mult">#REF!</definedName>
    <definedName name="EBITDA_mult1" localSheetId="1">#REF!</definedName>
    <definedName name="EBITDA_mult1">#REF!</definedName>
    <definedName name="EBITDA_mult2" localSheetId="1">#REF!</definedName>
    <definedName name="EBITDA_mult2">#REF!</definedName>
    <definedName name="EBITDA_mult3" localSheetId="1">#REF!</definedName>
    <definedName name="EBITDA_mult3">#REF!</definedName>
    <definedName name="EBITDA_mult4" localSheetId="1">#REF!</definedName>
    <definedName name="EBITDA_mult4">#REF!</definedName>
    <definedName name="EBITDA_mult5" localSheetId="1">#REF!</definedName>
    <definedName name="EBITDA_mult5">#REF!</definedName>
    <definedName name="edit">#N/A</definedName>
    <definedName name="eeee">Ongoing</definedName>
    <definedName name="eeee_10">#NAME?</definedName>
    <definedName name="eeee_13">#NAME?</definedName>
    <definedName name="eeee_14">#NAME?</definedName>
    <definedName name="eeee_16">#NAME?</definedName>
    <definedName name="eeee_18">#NAME?</definedName>
    <definedName name="eeee_19">#NAME?</definedName>
    <definedName name="eeee_20">#NAME?</definedName>
    <definedName name="eeee_21">#NAME?</definedName>
    <definedName name="eeee_25">#NAME?</definedName>
    <definedName name="eeee_3">#NAME?</definedName>
    <definedName name="eeee_31">#NAME?</definedName>
    <definedName name="eeee_8">#NAME?</definedName>
    <definedName name="EEX">"$#REF!.$CG$7"</definedName>
    <definedName name="EFX">"$#REF!.$CL$7"</definedName>
    <definedName name="egfbs">#N/A</definedName>
    <definedName name="eguyti">#REF!</definedName>
    <definedName name="eguyti_1">#REF!</definedName>
    <definedName name="EGX">"$#REF!.$CQ$7"</definedName>
    <definedName name="EHX">"$#REF!.$CV$7"</definedName>
    <definedName name="EJX">"$#REF!.$DA$7"</definedName>
    <definedName name="EKX">"$#REF!.$DF$7"</definedName>
    <definedName name="elek">"$#REF!.$L$13"</definedName>
    <definedName name="ELX">"$#REF!.$DK$7"</definedName>
    <definedName name="End_Bal">#REF!</definedName>
    <definedName name="eq">#REF!</definedName>
    <definedName name="eq_1">#REF!</definedName>
    <definedName name="equitas">#REF!</definedName>
    <definedName name="equitas_1">#REF!</definedName>
    <definedName name="EquityBeta" localSheetId="1">'[115]WACC Lignotech'!$I$1:$I$32000</definedName>
    <definedName name="EquityBeta">'[116]WACC Lignotech'!$I$1:$I$32000</definedName>
    <definedName name="EquityInUnconsolidatedAffiliates" localSheetId="1">#REF!</definedName>
    <definedName name="EquityInUnconsolidatedAffiliates">#REF!</definedName>
    <definedName name="EquityName">[66]Controls!$C$5</definedName>
    <definedName name="EquityRiskPremium" localSheetId="1">'[115]WACC Lignotech'!$H$50</definedName>
    <definedName name="EquityRiskPremium">'[116]WACC Lignotech'!$H$50</definedName>
    <definedName name="equivalents" localSheetId="1">[127]TEST!#REF!</definedName>
    <definedName name="equivalents">[127]TEST!#REF!</definedName>
    <definedName name="ere">#REF!</definedName>
    <definedName name="ese" localSheetId="1">[64]pellet!#REF!</definedName>
    <definedName name="ese">[64]pellet!#REF!</definedName>
    <definedName name="ex_e" localSheetId="1">#REF!</definedName>
    <definedName name="ex_e">#REF!</definedName>
    <definedName name="Excel_BuiltIn__FilterDatabase_1">"$#REF!.$K$2:$L$2"</definedName>
    <definedName name="Excel_BuiltIn__FilterDatabase_21">"$#REF!.$A$131:$BV$211"</definedName>
    <definedName name="Excel_BuiltIn__FilterDatabase_22">"$#REF!.$B$66:$BW$88"</definedName>
    <definedName name="Excel_BuiltIn_Criteria">[134]PL_Srt2!$B$9:$B$120</definedName>
    <definedName name="Excel_BuiltIn_Criteria_0" localSheetId="1">'[86]asset beta model'!#REF!</definedName>
    <definedName name="Excel_BuiltIn_Criteria_0">'[86]asset beta model'!#REF!</definedName>
    <definedName name="Excel_BuiltIn_Database">#REF!</definedName>
    <definedName name="Excel_BuiltIn_Database_1">[135]bayar_04_fak!#REF!</definedName>
    <definedName name="Excel_BuiltIn_Database_2">[136]bayar_04_fak!#REF!</definedName>
    <definedName name="Excel_BuiltIn_Database_3">#REF!</definedName>
    <definedName name="Excel_BuiltIn_Database_4">#REF!</definedName>
    <definedName name="Excel_BuiltIn_Extract">#REF!</definedName>
    <definedName name="Excel_BuiltIn_Print_Area">#REF!</definedName>
    <definedName name="Excel_BuiltIn_Print_Area_0" localSheetId="1">#REF!</definedName>
    <definedName name="Excel_BuiltIn_Print_Area_0">#REF!</definedName>
    <definedName name="Excel_BuiltIn_Print_Area_1">#REF!</definedName>
    <definedName name="Excel_BuiltIn_Print_Area_1_1">#REF!</definedName>
    <definedName name="Excel_BuiltIn_Print_Area_11_1">'[137]Bukti Memorial'!$A$324:$I$356</definedName>
    <definedName name="Excel_BuiltIn_Print_Area_11_1_1">'[137]Bukti Memorial'!$A$291:$I$322</definedName>
    <definedName name="Excel_BuiltIn_Print_Area_11_1_1_1">'[137]Bukti Memorial'!$A$97:$I$126</definedName>
    <definedName name="Excel_BuiltIn_Print_Area_12_1">'[137]Daftar Piutang'!$A$1:$J$46</definedName>
    <definedName name="Excel_BuiltIn_Print_Area_14">"$#REF!.$A$8:$Y$44"</definedName>
    <definedName name="Excel_BuiltIn_Print_Area_2">#REF!</definedName>
    <definedName name="Excel_BuiltIn_Print_Area_2_1">[137]Kas_Bank!$A$1:$E$46</definedName>
    <definedName name="Excel_BuiltIn_Print_Area_2_1_1">[138]G_SUMMARY!$C$164:$F$182,[138]G_SUMMARY!$C$164:$F$168</definedName>
    <definedName name="Excel_BuiltIn_Print_Area_2_1_1_8" localSheetId="1">[139]G_SUMMARY!$C$164:$F$182,[139]G_SUMMARY!$C$164:$F$168</definedName>
    <definedName name="Excel_BuiltIn_Print_Area_2_1_1_8">[140]G_SUMMARY!$C$164:$F$182,[140]G_SUMMARY!$C$164:$F$168</definedName>
    <definedName name="Excel_BuiltIn_Print_Area_2_1_1_9" localSheetId="1">[139]G_SUMMARY!$C$164:$F$182,[139]G_SUMMARY!$C$164:$F$168</definedName>
    <definedName name="Excel_BuiltIn_Print_Area_2_1_1_9">[140]G_SUMMARY!$C$164:$F$182,[140]G_SUMMARY!$C$164:$F$168</definedName>
    <definedName name="Excel_BuiltIn_Print_Area_3">#REF!</definedName>
    <definedName name="Excel_BuiltIn_Print_Area_4_1">'[137]LABA RUGI'!$A$1:$F$22</definedName>
    <definedName name="Excel_BuiltIn_Print_Area_5" localSheetId="1">#REF!</definedName>
    <definedName name="Excel_BuiltIn_Print_Area_5">#REF!</definedName>
    <definedName name="Excel_BuiltIn_Print_Area_7_1">[137]HUTANG!$A$1:$F$46</definedName>
    <definedName name="Excel_BuiltIn_Print_Area_8_1">[137]PENDAPATAN!#REF!</definedName>
    <definedName name="Excel_BuiltIn_Print_Area_9_1">'[137]Bi oprsl bgkl'!$A$1:$D$24</definedName>
    <definedName name="Excel_BuiltIn_Print_Titles_1">"$#REF!.$A$1:$IV$10"</definedName>
    <definedName name="Excel_BuiltIn_Print_Titles_3_1">"$#REF!.$A$2:$IT$14"</definedName>
    <definedName name="ExcessCashrate" localSheetId="1">#REF!</definedName>
    <definedName name="ExcessCashrate">#REF!</definedName>
    <definedName name="exchange_diff">'[141]GL(24-48)'!#REF!</definedName>
    <definedName name="Exchange_Ratio">[85]Contrib_!$M$26</definedName>
    <definedName name="ExchangeData" localSheetId="1">#REF!</definedName>
    <definedName name="ExchangeData">#REF!</definedName>
    <definedName name="ExchangeData___0" localSheetId="1">#REF!</definedName>
    <definedName name="ExchangeData___0">#REF!</definedName>
    <definedName name="ExchangeData___2" localSheetId="1">#REF!</definedName>
    <definedName name="ExchangeData___2">#REF!</definedName>
    <definedName name="ExchangeData___6" localSheetId="1">#REF!</definedName>
    <definedName name="ExchangeData___6">#REF!</definedName>
    <definedName name="Exp_Incr">'[104] BEP-1999'!$E$57</definedName>
    <definedName name="EXTRA">"$#REF!.$AF$364"</definedName>
    <definedName name="Extra_Pay">#REF!</definedName>
    <definedName name="_xlnm.Extract" localSheetId="1">'[52]비가동-20'!#REF!</definedName>
    <definedName name="_xlnm.Extract">'[53]비가동-20'!#REF!</definedName>
    <definedName name="Extract_MI" localSheetId="1">'[52]비가동-20'!#REF!</definedName>
    <definedName name="Extract_MI">'[53]비가동-20'!#REF!</definedName>
    <definedName name="ExtRngName">'[142]Leverage Considerations'!$A$1:$I$17</definedName>
    <definedName name="F">#REF!</definedName>
    <definedName name="F_1">#N/A</definedName>
    <definedName name="F_1_1">#N/A</definedName>
    <definedName name="F_1_1_1">#N/A</definedName>
    <definedName name="F_1_1_1_13">#N/A</definedName>
    <definedName name="F_1_1_1_14">#N/A</definedName>
    <definedName name="F_1_1_13">#N/A</definedName>
    <definedName name="F_1_1_14">#N/A</definedName>
    <definedName name="F_1_13">#N/A</definedName>
    <definedName name="F_1_14">#N/A</definedName>
    <definedName name="F_13">#N/A</definedName>
    <definedName name="F_14">#N/A</definedName>
    <definedName name="F_3">#N/A</definedName>
    <definedName name="F_3_13">#N/A</definedName>
    <definedName name="F_3_14">#N/A</definedName>
    <definedName name="F_7">#N/A</definedName>
    <definedName name="F_SL">#N/A</definedName>
    <definedName name="F_SL_1">#N/A</definedName>
    <definedName name="F_SL_1_1">#N/A</definedName>
    <definedName name="F_SL_1_1_1">#N/A</definedName>
    <definedName name="F_SL_1_1_1_13">#N/A</definedName>
    <definedName name="F_SL_1_1_1_14">#N/A</definedName>
    <definedName name="F_SL_1_1_13">#N/A</definedName>
    <definedName name="F_SL_1_1_14">#N/A</definedName>
    <definedName name="F_SL_1_13">#N/A</definedName>
    <definedName name="F_SL_1_14">#N/A</definedName>
    <definedName name="F_SL_13">#N/A</definedName>
    <definedName name="F_SL_14">#N/A</definedName>
    <definedName name="F_SL_3">#N/A</definedName>
    <definedName name="F_SL_3_13">#N/A</definedName>
    <definedName name="F_SL_3_14">#N/A</definedName>
    <definedName name="F_SL_7">#N/A</definedName>
    <definedName name="FA">#REF!</definedName>
    <definedName name="faab">"$#REF!.$J$87"</definedName>
    <definedName name="facm">"$#REF!.$J$90"</definedName>
    <definedName name="facp">"$#REF!.$J$78"</definedName>
    <definedName name="factor" localSheetId="1">#REF!</definedName>
    <definedName name="factor">#REF!</definedName>
    <definedName name="factor4" localSheetId="1">#REF!</definedName>
    <definedName name="factor4">#REF!</definedName>
    <definedName name="faeol">"$#REF!.$J$92"</definedName>
    <definedName name="fag">#N/A</definedName>
    <definedName name="fahd">"$#REF!.$J$83"</definedName>
    <definedName name="fahdt">"$#REF!.$J$84"</definedName>
    <definedName name="fahs">"$#REF!.$J$93"</definedName>
    <definedName name="fail">"$#REF!.$J$88"</definedName>
    <definedName name="faitc">"$#REF!.$J$112"</definedName>
    <definedName name="faki">"$#REF!.$J$107"</definedName>
    <definedName name="faktd">"$#REF!.$J$106"</definedName>
    <definedName name="fam">"$#REF!.$J$79"</definedName>
    <definedName name="famcp">"$#REF!.$J$86"</definedName>
    <definedName name="fao">#REF!</definedName>
    <definedName name="faoi">"$#REF!.$J$91"</definedName>
    <definedName name="far">"$#REF!.$J$80"</definedName>
    <definedName name="FARUSD">#REF!</definedName>
    <definedName name="fas">#N/A</definedName>
    <definedName name="fasd">"$#REF!.$J$81"</definedName>
    <definedName name="fasdt">"$#REF!.$J$82"</definedName>
    <definedName name="fat">"$#REF!.$J$89"</definedName>
    <definedName name="fcf_lev_terminal1" localSheetId="1">#REF!</definedName>
    <definedName name="fcf_lev_terminal1">#REF!</definedName>
    <definedName name="fcf_lev_terminal2" localSheetId="1">#REF!</definedName>
    <definedName name="fcf_lev_terminal2">#REF!</definedName>
    <definedName name="fcf_lev_terminal3" localSheetId="1">#REF!</definedName>
    <definedName name="fcf_lev_terminal3">#REF!</definedName>
    <definedName name="fcf_lev_terminal4" localSheetId="1">#REF!</definedName>
    <definedName name="fcf_lev_terminal4">#REF!</definedName>
    <definedName name="fcf_lev_terminal5" localSheetId="1">#REF!</definedName>
    <definedName name="fcf_lev_terminal5">#REF!</definedName>
    <definedName name="fcf_unlev" localSheetId="1">#REF!</definedName>
    <definedName name="fcf_unlev">#REF!</definedName>
    <definedName name="fcf_unlev_terminal1" localSheetId="1">#REF!</definedName>
    <definedName name="fcf_unlev_terminal1">#REF!</definedName>
    <definedName name="fcf_unlev_terminal2" localSheetId="1">#REF!</definedName>
    <definedName name="fcf_unlev_terminal2">#REF!</definedName>
    <definedName name="fcf_unlev_terminal3" localSheetId="1">#REF!</definedName>
    <definedName name="fcf_unlev_terminal3">#REF!</definedName>
    <definedName name="fcf_unlev_terminal4" localSheetId="1">#REF!</definedName>
    <definedName name="fcf_unlev_terminal4">#REF!</definedName>
    <definedName name="fcf_unlev_terminal5" localSheetId="1">#REF!</definedName>
    <definedName name="fcf_unlev_terminal5">#REF!</definedName>
    <definedName name="fcf_unlev10" localSheetId="1">#REF!</definedName>
    <definedName name="fcf_unlev10">#REF!</definedName>
    <definedName name="fcf_unlev5" localSheetId="1">#REF!</definedName>
    <definedName name="fcf_unlev5">#REF!</definedName>
    <definedName name="fdaf">Ongoing</definedName>
    <definedName name="fdbjn">#N/A</definedName>
    <definedName name="Feb">#REF!</definedName>
    <definedName name="Feb_1">#REF!</definedName>
    <definedName name="Februari">#REF!</definedName>
    <definedName name="Februari_1">#REF!</definedName>
    <definedName name="feco25">"$#REF!.$M$100"</definedName>
    <definedName name="feco25___0">"$#REF!.$N$154"</definedName>
    <definedName name="fedc2">"$#REF!.$M$102"</definedName>
    <definedName name="fedc2___0">"$#REF!.$N$156"</definedName>
    <definedName name="fedc35">"$#REF!.$M$101"</definedName>
    <definedName name="fedc35___0">"$#REF!.$N$155"</definedName>
    <definedName name="Feed_Sold_Prospek">'[104] BEP-1999'!$E$17</definedName>
    <definedName name="Feed_Used_Farm">'[104] BEP-1999'!$E$15</definedName>
    <definedName name="FEX">"$#REF!.$DP$7"</definedName>
    <definedName name="ff">#REF!</definedName>
    <definedName name="ff_1">#REF!</definedName>
    <definedName name="ffff">InputModel</definedName>
    <definedName name="ffff_10">#NAME?</definedName>
    <definedName name="ffff_13">#NAME?</definedName>
    <definedName name="ffff_14">#NAME?</definedName>
    <definedName name="ffff_16">#NAME?</definedName>
    <definedName name="ffff_18">#NAME?</definedName>
    <definedName name="ffff_19">#NAME?</definedName>
    <definedName name="ffff_20">#NAME?</definedName>
    <definedName name="ffff_21">#NAME?</definedName>
    <definedName name="ffff_25">#NAME?</definedName>
    <definedName name="ffff_3">#NAME?</definedName>
    <definedName name="ffff_31">#NAME?</definedName>
    <definedName name="ffff_8">#NAME?</definedName>
    <definedName name="FFFF2">InputModel</definedName>
    <definedName name="FFFFFF">InputModel</definedName>
    <definedName name="FFV">#N/A</definedName>
    <definedName name="FFVVS">#N/A</definedName>
    <definedName name="FFX">"$#REF!.$DU$7"</definedName>
    <definedName name="fgjv">'[62]Detail Piutang'!#REF!</definedName>
    <definedName name="FGX">"$#REF!.$DZ$7"</definedName>
    <definedName name="FHX">"$#REF!.$EE$7"</definedName>
    <definedName name="FILE">"SS"</definedName>
    <definedName name="FILE_TYPE" localSheetId="1">#REF!</definedName>
    <definedName name="FILE_TYPE">#REF!</definedName>
    <definedName name="fill" hidden="1">#REF!</definedName>
    <definedName name="Final_Pages">#N/A</definedName>
    <definedName name="FinancialData" localSheetId="1">#REF!</definedName>
    <definedName name="FinancialData">#REF!</definedName>
    <definedName name="FinancialData___0">'[87]Financial Data'!$B$7:$AG$80</definedName>
    <definedName name="FinancialData___6" localSheetId="1">#REF!</definedName>
    <definedName name="FinancialData___6">#REF!</definedName>
    <definedName name="FirmValue" localSheetId="1">#REF!</definedName>
    <definedName name="FirmValue">#REF!</definedName>
    <definedName name="FirstCols">12</definedName>
    <definedName name="fiscal_year" localSheetId="1">#REF!</definedName>
    <definedName name="fiscal_year">#REF!</definedName>
    <definedName name="five1">#REF!</definedName>
    <definedName name="five1_13">#REF!</definedName>
    <definedName name="five1_14">#REF!</definedName>
    <definedName name="five1_8">#REF!</definedName>
    <definedName name="five2">#REF!</definedName>
    <definedName name="five2_13">#REF!</definedName>
    <definedName name="five2_14">#REF!</definedName>
    <definedName name="five2_8">#REF!</definedName>
    <definedName name="five3">#REF!</definedName>
    <definedName name="five3_13">#REF!</definedName>
    <definedName name="five3_14">#REF!</definedName>
    <definedName name="five3_8">#REF!</definedName>
    <definedName name="five4">#REF!</definedName>
    <definedName name="five4_13">#REF!</definedName>
    <definedName name="five4_14">#REF!</definedName>
    <definedName name="five4_8">#REF!</definedName>
    <definedName name="five5">#REF!</definedName>
    <definedName name="five5_13">#REF!</definedName>
    <definedName name="five5_14">#REF!</definedName>
    <definedName name="five5_8">#REF!</definedName>
    <definedName name="five6">#REF!</definedName>
    <definedName name="five6_13">#REF!</definedName>
    <definedName name="five6_14">#REF!</definedName>
    <definedName name="five6_8">#REF!</definedName>
    <definedName name="five7">#REF!</definedName>
    <definedName name="five7_13">#REF!</definedName>
    <definedName name="five7_14">#REF!</definedName>
    <definedName name="five7_8">#REF!</definedName>
    <definedName name="fivea" localSheetId="1">#REF!</definedName>
    <definedName name="fivea">#REF!</definedName>
    <definedName name="fjd100___0">"$#REF!.$N$299"</definedName>
    <definedName name="fjd150___0">"$#REF!.$N$277"</definedName>
    <definedName name="fjd50___0">"$#REF!.$N$300"</definedName>
    <definedName name="fjd65___0">"$#REF!.$N$278"</definedName>
    <definedName name="FJX">"$#REF!.$EJ$7"</definedName>
    <definedName name="fkx">"$#REF!.$EO$7"</definedName>
    <definedName name="flmh400">"$#REF!.$#REF!$#REF!"</definedName>
    <definedName name="flx">"$#REF!.$ET$7"</definedName>
    <definedName name="fmd150___0">"$#REF!.$N$281"</definedName>
    <definedName name="form">"'file:///D:/nelsy/master/vo/form_vo.xls'#$f_1.$#REF!$#REF!"</definedName>
    <definedName name="FormatFix" localSheetId="1">#REF!</definedName>
    <definedName name="FormatFix">#REF!</definedName>
    <definedName name="frc4x10">"$#REF!.$#REF!$#REF!"</definedName>
    <definedName name="frc4x1x400">"$#REF!.$#REF!$#REF!"</definedName>
    <definedName name="frc4x25">"$#REF!.$#REF!$#REF!"</definedName>
    <definedName name="frc4x300">"$#REF!.$#REF!$#REF!"</definedName>
    <definedName name="frc4x35">"$#REF!.$#REF!$#REF!"</definedName>
    <definedName name="frc4x95">"$#REF!.$#REF!$#REF!"</definedName>
    <definedName name="frc5x4">"$#REF!.$#REF!$#REF!"</definedName>
    <definedName name="frc5x6">"$#REF!.$#REF!$#REF!"</definedName>
    <definedName name="FRG">#N/A</definedName>
    <definedName name="fries_density">'[104] BEP-1999'!$E$11</definedName>
    <definedName name="Fries_Prod">'[104] BEP-1999'!$E$14</definedName>
    <definedName name="fsvd100">"$#REF!.$M$247"</definedName>
    <definedName name="fsvd100___0">"$#REF!.$N$301"</definedName>
    <definedName name="fsvd150">"$#REF!.$M$225"</definedName>
    <definedName name="fsvd150___0">"$#REF!.$N$279"</definedName>
    <definedName name="fsvd65">"$#REF!.$M$226"</definedName>
    <definedName name="fsvd65___0">"$#REF!.$N$280"</definedName>
    <definedName name="FUELHEQ">[143]Solar!$DP$3:$EN$387</definedName>
    <definedName name="Full_Print">#REF!</definedName>
    <definedName name="FundsFromOperationsDebt" localSheetId="1">#REF!</definedName>
    <definedName name="FundsFromOperationsDebt">#REF!</definedName>
    <definedName name="FUNG_NON">'[61]RMS FUNGSIONAL'!$V$15:$Z$17</definedName>
    <definedName name="FUNG_PRO">'[61]RMS FUNGSIONAL'!$V$8:$Z$10</definedName>
    <definedName name="FX" localSheetId="1">#REF!</definedName>
    <definedName name="FX">#REF!</definedName>
    <definedName name="FX___0" localSheetId="1">#REF!</definedName>
    <definedName name="FX___0">#REF!</definedName>
    <definedName name="FX_II" localSheetId="1">#REF!</definedName>
    <definedName name="FX_II">#REF!</definedName>
    <definedName name="FXRate" localSheetId="1">#REF!</definedName>
    <definedName name="FXRate">#REF!</definedName>
    <definedName name="FXs" localSheetId="1">#REF!</definedName>
    <definedName name="FXs">#REF!</definedName>
    <definedName name="FYE1EBITDA" localSheetId="1">#REF!</definedName>
    <definedName name="FYE1EBITDA">#REF!</definedName>
    <definedName name="FYE1NetRevenues" localSheetId="1">#REF!</definedName>
    <definedName name="FYE1NetRevenues">#REF!</definedName>
    <definedName name="g">'[9]Piutang Normal Psrt'!#REF!</definedName>
    <definedName name="gabungan">#REF!</definedName>
    <definedName name="gabungan_1">#REF!</definedName>
    <definedName name="GBGBF" hidden="1">'[144]BBM-03'!$B$767:$B$769</definedName>
    <definedName name="gfgfg">#REF!</definedName>
    <definedName name="gfgfg_1">#REF!</definedName>
    <definedName name="gfhfmd">#N/A</definedName>
    <definedName name="GFV">#REF!</definedName>
    <definedName name="gj">#REF!</definedName>
    <definedName name="gj_1">#REF!</definedName>
    <definedName name="Go">'[96]Rekap Piutang'!$IV$9</definedName>
    <definedName name="Go_1">'[95]Rekap Piutang'!$IV$9</definedName>
    <definedName name="GO_XSUM1" localSheetId="1">#REF!</definedName>
    <definedName name="GO_XSUM1">#REF!</definedName>
    <definedName name="GO_XSUM2" localSheetId="1">#REF!</definedName>
    <definedName name="GO_XSUM2">#REF!</definedName>
    <definedName name="Goa">'[94]Rekap Piutang'!$D$9</definedName>
    <definedName name="Goa_1">'[95]Rekap Piutang'!$D$9</definedName>
    <definedName name="GOL">'[145]FA Fiscal'!$J$4:$L$7</definedName>
    <definedName name="GONDOLA">"$#REF!.$N$189"</definedName>
    <definedName name="GONDOLA_10">"$#REF!.$N$189"</definedName>
    <definedName name="GONDOLA_A">"$#REF!.$N$190"</definedName>
    <definedName name="GONDOLA_A_10">"$#REF!.$N$190"</definedName>
    <definedName name="GONDOLA_B">"$#REF!.$N$191"</definedName>
    <definedName name="GONDOLA_B_10">"$#REF!.$N$191"</definedName>
    <definedName name="GONDOLA_C">"$#REF!.$N$192"</definedName>
    <definedName name="GONDOLA_C_10">"$#REF!.$N$192"</definedName>
    <definedName name="GORONTALO">#REF!</definedName>
    <definedName name="govpd15">"$#REF!.$M$216"</definedName>
    <definedName name="govpd15___0">"$#REF!.$N$270"</definedName>
    <definedName name="gowa">'[92]Rekap Piutang'!$IV$9</definedName>
    <definedName name="gowa_1">'[93]Rekap Piutang'!$IV$9</definedName>
    <definedName name="gp">InputModel</definedName>
    <definedName name="gram_bag_11">"$#REF!.$C$69"</definedName>
    <definedName name="gram_cup_11">"$#REF!.$I$69"</definedName>
    <definedName name="grc">"$#REF!.$#REF!$#REF!"</definedName>
    <definedName name="gro" localSheetId="1">[64]pellet!#REF!</definedName>
    <definedName name="gro">[64]pellet!#REF!</definedName>
    <definedName name="GroupA">#REF!</definedName>
    <definedName name="gs110g">"$#REF!.$#REF!$#REF!"</definedName>
    <definedName name="gs14g">"$#REF!.$#REF!$#REF!"</definedName>
    <definedName name="gs55g">"$#REF!.$#REF!$#REF!"</definedName>
    <definedName name="gs6g">"$#REF!.$#REF!$#REF!"</definedName>
    <definedName name="gs80g">"$#REF!.$#REF!$#REF!"</definedName>
    <definedName name="GUS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GUS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gvd100___0">"$#REF!.$N$289"</definedName>
    <definedName name="gvd15___0">"$#REF!.$N$269"</definedName>
    <definedName name="gvd150___0">"$#REF!.$N$267"</definedName>
    <definedName name="gvd25___0">"$#REF!.$N$464"</definedName>
    <definedName name="gvd50___0">"$#REF!.$N$290"</definedName>
    <definedName name="gvd65___0">"$#REF!.$N$268"</definedName>
    <definedName name="hal11_13">#REF!</definedName>
    <definedName name="hal11_14">#REF!</definedName>
    <definedName name="hal11_8">#REF!</definedName>
    <definedName name="hal12_13">#REF!</definedName>
    <definedName name="hal12_14">#REF!</definedName>
    <definedName name="hal12_8">#REF!</definedName>
    <definedName name="hal13_13">#REF!</definedName>
    <definedName name="hal13_14">#REF!</definedName>
    <definedName name="hal13_8">#REF!</definedName>
    <definedName name="hal14_13">#REF!</definedName>
    <definedName name="hal14_14">#REF!</definedName>
    <definedName name="hal14_8">#REF!</definedName>
    <definedName name="hal15_13">#REF!</definedName>
    <definedName name="hal15_14">#REF!</definedName>
    <definedName name="hal15_8">#REF!</definedName>
    <definedName name="hal16_13">#REF!</definedName>
    <definedName name="hal16_14">#REF!</definedName>
    <definedName name="hal16_8">#REF!</definedName>
    <definedName name="HARGA">#REF!</definedName>
    <definedName name="HARGA_EKP_CLINKER">#REF!</definedName>
    <definedName name="HARGA_EKS_BAG">#REF!</definedName>
    <definedName name="HARGA_EKS_CURAH">#REF!</definedName>
    <definedName name="HARGA_KANTONG">#REF!</definedName>
    <definedName name="HARGA_NON_PLASTINDO">#REF!</definedName>
    <definedName name="HARGA_PLASTINDO">#REF!</definedName>
    <definedName name="Hari">[126]Harian!$A$3:$BL$167</definedName>
    <definedName name="HARSAT_BAG">#REF!</definedName>
    <definedName name="HARSAT_BAGIMPORT">#REF!</definedName>
    <definedName name="HARSAT_CLAY">#REF!</definedName>
    <definedName name="HARSAT_CMILL">#REF!</definedName>
    <definedName name="HARSAT_KILN">#REF!</definedName>
    <definedName name="HARSAT_MIX">#REF!</definedName>
    <definedName name="HARSAT_PAPER">#REF!</definedName>
    <definedName name="HARSAT_QUARY">#REF!</definedName>
    <definedName name="HARSAT_RMILL">#REF!</definedName>
    <definedName name="Harv_Size">'[104] BEP-1999'!$E$34</definedName>
    <definedName name="hdghseghj">#REF!</definedName>
    <definedName name="HDRMARGA">#N/A</definedName>
    <definedName name="HDRPDTIGA">#N/A</definedName>
    <definedName name="HDRSUWARNO">#N/A</definedName>
    <definedName name="hdw">"$#REF!.$K$33"</definedName>
    <definedName name="Heä_soá_laép_xaø_H">1.7</definedName>
    <definedName name="Header_Row">ROW([81]Angs.B.Group!$A$18:$IV$18)</definedName>
    <definedName name="Hidden" localSheetId="1">#REF!</definedName>
    <definedName name="Hidden">#REF!</definedName>
    <definedName name="Hidden2" localSheetId="1">#REF!</definedName>
    <definedName name="Hidden2">#REF!</definedName>
    <definedName name="Hidden3" localSheetId="1">#REF!</definedName>
    <definedName name="Hidden3">#REF!</definedName>
    <definedName name="Hidden4" localSheetId="1">#REF!</definedName>
    <definedName name="Hidden4">#REF!</definedName>
    <definedName name="Hidden5" localSheetId="1">#REF!</definedName>
    <definedName name="Hidden5">#REF!</definedName>
    <definedName name="High" localSheetId="1">#REF!</definedName>
    <definedName name="High">#REF!</definedName>
    <definedName name="hil">"$#REF!.$Q$129"</definedName>
    <definedName name="hire" hidden="1">{#N/A,#N/A,FALSE,"Aging Summary";#N/A,#N/A,FALSE,"Ratio Analysis";#N/A,#N/A,FALSE,"Test 120 Day Accts";#N/A,#N/A,FALSE,"Tickmarks"}</definedName>
    <definedName name="HITUNG">#N/A</definedName>
    <definedName name="Hitungan_1.5M">'[146]Fas-1,5M'!$A$6:$J$55</definedName>
    <definedName name="Hitungan_5M">'[146]Fas-5M'!$A$6:$J$55</definedName>
    <definedName name="hjhg">[147]bayar_04_fak!#REF!</definedName>
    <definedName name="HL_IDRPrice">'[104] BEP-1999'!$E$37</definedName>
    <definedName name="HL_USPrice">'[104] BEP-1999'!$E$36</definedName>
    <definedName name="HO_Price">'[104] BEP-1999'!$E$38</definedName>
    <definedName name="HP" hidden="1">{#N/A,#N/A,FALSE,"Aging Summary";#N/A,#N/A,FALSE,"Ratio Analysis";#N/A,#N/A,FALSE,"Test 120 Day Accts";#N/A,#N/A,FALSE,"Tickmarks"}</definedName>
    <definedName name="HSCT3">0.1</definedName>
    <definedName name="HSDN">2.5</definedName>
    <definedName name="hspt">"$#REF!.$M$107"</definedName>
    <definedName name="hspt___0">"$#REF!.$N$161"</definedName>
    <definedName name="hsut">"$#REF!.$M$108"</definedName>
    <definedName name="hsut___0">"$#REF!.$N$162"</definedName>
    <definedName name="hswt">"$#REF!.$M$109"</definedName>
    <definedName name="hswt___0">"$#REF!.$N$163"</definedName>
    <definedName name="Ht">#REF!</definedName>
    <definedName name="HTGLSR09">'[60]HUTANG PER VENDOR 09'!$F$66</definedName>
    <definedName name="HTGPAC09">'[60]HUTANG PER VENDOR 09'!$F$67</definedName>
    <definedName name="HTGPBM09">'[60]HUTANG PER VENDOR 09'!$F$65</definedName>
    <definedName name="Hutang">#REF!</definedName>
    <definedName name="I">#REF!</definedName>
    <definedName name="I10_">#REF!</definedName>
    <definedName name="ias19w">'[148]trf-d-w'!$CN$22:$CR$64</definedName>
    <definedName name="IBB">#N/A</definedName>
    <definedName name="ID">[91]Menu!$IT$1:$IU$65536</definedName>
    <definedName name="ihb">"$#REF!.$M$95"</definedName>
    <definedName name="ihb___0">"$#REF!.$N$149"</definedName>
    <definedName name="ihbl">"$#REF!.$M$89"</definedName>
    <definedName name="ihbl___0">"$#REF!.$N$143"</definedName>
    <definedName name="II">#REF!</definedName>
    <definedName name="II10_">#REF!</definedName>
    <definedName name="II7_">#REF!</definedName>
    <definedName name="ImpliedFX" localSheetId="1">#REF!</definedName>
    <definedName name="ImpliedFX">#REF!</definedName>
    <definedName name="imts">#REF!</definedName>
    <definedName name="inableslry">'[148]trf d-i'!$BH$17:$BP$59</definedName>
    <definedName name="inc" localSheetId="1">[64]pellet!#REF!</definedName>
    <definedName name="inc">[64]pellet!#REF!</definedName>
    <definedName name="INCBA" localSheetId="1">#REF!</definedName>
    <definedName name="INCBA">#REF!</definedName>
    <definedName name="incDepr">'[79]Income Statement'!#REF!</definedName>
    <definedName name="INCO">[149]PANDUAN!$A$3:$C$7</definedName>
    <definedName name="INCREMENTAL" localSheetId="1">#REF!</definedName>
    <definedName name="INCREMENTAL">#REF!</definedName>
    <definedName name="Index">[114]TEARSHT!$AB$4</definedName>
    <definedName name="INGWORKAREA_10">"$#REF!.$A$1:$AL$43"</definedName>
    <definedName name="INGWORKAREA_12">"$#REF!.$A$1:$AL$43"</definedName>
    <definedName name="INGWORKAREA_13">"$#REF!.$A$1:$AL$43"</definedName>
    <definedName name="INGWORKAREA_14">"$#REF!.$A$1:$AL$43"</definedName>
    <definedName name="INGWORKAREA_21">"$#REF!.$A$1:$AL$43"</definedName>
    <definedName name="INGWORKAREA_22">"$#REF!.$A$1:$AL$43"</definedName>
    <definedName name="INPUT">#REF!</definedName>
    <definedName name="INPUT_PAYMENTS">#REF!</definedName>
    <definedName name="INPUT_PAYMENTS_3">#REF!</definedName>
    <definedName name="INPUT_PAYMENTS_4">#REF!</definedName>
    <definedName name="Int">#REF!</definedName>
    <definedName name="Interest_Rate">#REF!</definedName>
    <definedName name="INTERNAL">#N/A</definedName>
    <definedName name="INTERNAL___0">#N/A</definedName>
    <definedName name="INTERNAL___2" localSheetId="1">'Cash Flow Project'!MarketCap</definedName>
    <definedName name="INTERNAL___2">MarketCap</definedName>
    <definedName name="INTERNAL___3">#N/A</definedName>
    <definedName name="INTERNAL___4">#N/A</definedName>
    <definedName name="INTERNAL___6">#N/A</definedName>
    <definedName name="INTISUMBER">#N/A</definedName>
    <definedName name="INV">#N/A</definedName>
    <definedName name="invChange">[79]Profile!#REF!</definedName>
    <definedName name="inventories">'[79]Balance Sheet'!#REF!</definedName>
    <definedName name="Inventory">#REF!</definedName>
    <definedName name="Inventory_13">#REF!</definedName>
    <definedName name="Inventory_14">#REF!</definedName>
    <definedName name="Inventory_8">#REF!</definedName>
    <definedName name="Investment" localSheetId="1">#REF!</definedName>
    <definedName name="Investment">#REF!</definedName>
    <definedName name="IPO" localSheetId="1">#REF!</definedName>
    <definedName name="IPO">#REF!</definedName>
    <definedName name="irr" localSheetId="1">#REF!</definedName>
    <definedName name="irr">#REF!</definedName>
    <definedName name="IS_COGS" localSheetId="1">#REF!</definedName>
    <definedName name="IS_COGS">#REF!</definedName>
    <definedName name="IS_convprefdiv" localSheetId="1">#REF!</definedName>
    <definedName name="IS_convprefdiv">#REF!</definedName>
    <definedName name="IS_deprec" localSheetId="1">#REF!</definedName>
    <definedName name="IS_deprec">#REF!</definedName>
    <definedName name="IS_eps" localSheetId="1">#REF!</definedName>
    <definedName name="IS_eps">#REF!</definedName>
    <definedName name="IS_goodwill" localSheetId="1">#REF!</definedName>
    <definedName name="IS_goodwill">#REF!</definedName>
    <definedName name="IS_inctaxes" localSheetId="1">#REF!</definedName>
    <definedName name="IS_inctaxes">#REF!</definedName>
    <definedName name="IS_intangamort" localSheetId="1">#REF!</definedName>
    <definedName name="IS_intangamort">#REF!</definedName>
    <definedName name="IS_intconvert" localSheetId="1">#REF!</definedName>
    <definedName name="IS_intconvert">#REF!</definedName>
    <definedName name="IS_intexisting" localSheetId="1">#REF!</definedName>
    <definedName name="IS_intexisting">#REF!</definedName>
    <definedName name="IS_intincome" localSheetId="1">#REF!</definedName>
    <definedName name="IS_intincome">#REF!</definedName>
    <definedName name="IS_intrevolver" localSheetId="1">#REF!</definedName>
    <definedName name="IS_intrevolver">#REF!</definedName>
    <definedName name="IS_minority" localSheetId="1">#REF!</definedName>
    <definedName name="IS_minority">#REF!</definedName>
    <definedName name="IS_othernonopexp" localSheetId="1">#REF!</definedName>
    <definedName name="IS_othernonopexp">#REF!</definedName>
    <definedName name="IS_otheropexp" localSheetId="1">#REF!</definedName>
    <definedName name="IS_otheropexp">#REF!</definedName>
    <definedName name="IS_revenues" localSheetId="1">#REF!</definedName>
    <definedName name="IS_revenues">#REF!</definedName>
    <definedName name="IS_SGA" localSheetId="1">#REF!</definedName>
    <definedName name="IS_SGA">#REF!</definedName>
    <definedName name="IS_straightprefdiv" localSheetId="1">#REF!</definedName>
    <definedName name="IS_straightprefdiv">#REF!</definedName>
    <definedName name="isi">#REF!</definedName>
    <definedName name="isi_10">#REF!</definedName>
    <definedName name="iTahun">[131]Variabel!$C$12</definedName>
    <definedName name="J43bk519">#REF!</definedName>
    <definedName name="jaja">#REF!</definedName>
    <definedName name="jajar">#REF!</definedName>
    <definedName name="Jan">#REF!</definedName>
    <definedName name="Jan_1">#REF!</definedName>
    <definedName name="JANGKA">#REF!</definedName>
    <definedName name="JANGKA_10">#REF!</definedName>
    <definedName name="JANGKA_WAKTU1">[101]EFECTIF!#REF!</definedName>
    <definedName name="JANGKA01">#REF!</definedName>
    <definedName name="JANGKA01_10">#REF!</definedName>
    <definedName name="JANM">[99]PANIN!#REF!</definedName>
    <definedName name="Januari">#REF!</definedName>
    <definedName name="Januari_1">#REF!</definedName>
    <definedName name="JASA_1">"$#REF!.$H$1"</definedName>
    <definedName name="JAWAK">#REF!</definedName>
    <definedName name="JAYAPURA">#REF!</definedName>
    <definedName name="Je">'[96]Rekap Piutang'!$IV$10</definedName>
    <definedName name="Je_1">'[95]Rekap Piutang'!$IV$10</definedName>
    <definedName name="JENEPONTO">#REF!</definedName>
    <definedName name="jeneponto_1">#REF!</definedName>
    <definedName name="jeneponto_1_1">#REF!</definedName>
    <definedName name="jeneponto_2">#REF!</definedName>
    <definedName name="jeneponto_2_1">#REF!</definedName>
    <definedName name="jeneponto_3">#REF!</definedName>
    <definedName name="jeneponto_3_1">#REF!</definedName>
    <definedName name="jeneponto_4">#REF!</definedName>
    <definedName name="jeneponto_4_1">#REF!</definedName>
    <definedName name="jeneponto_5">#REF!</definedName>
    <definedName name="jeneponto_5_1">#REF!</definedName>
    <definedName name="JGY">#N/A</definedName>
    <definedName name="jik">#REF!</definedName>
    <definedName name="jik_1">#REF!</definedName>
    <definedName name="jik_2">#REF!</definedName>
    <definedName name="jj" hidden="1">'[150]BBM-03'!$B$767:$B$769</definedName>
    <definedName name="jjk">#REF!</definedName>
    <definedName name="jjk_1">#REF!</definedName>
    <definedName name="jjr_1">#REF!</definedName>
    <definedName name="jjr_10">#REF!</definedName>
    <definedName name="jjr_11">#REF!</definedName>
    <definedName name="jjr_12">#REF!</definedName>
    <definedName name="jjr_13">#REF!</definedName>
    <definedName name="jjr_14">#REF!</definedName>
    <definedName name="jjr_15">#REF!</definedName>
    <definedName name="jjr_16">#REF!</definedName>
    <definedName name="jjr_17">#REF!</definedName>
    <definedName name="jjr_18">#REF!</definedName>
    <definedName name="jjr_2">#REF!</definedName>
    <definedName name="jjr_3">#REF!</definedName>
    <definedName name="jjr_4">#REF!</definedName>
    <definedName name="jjr_5">#REF!</definedName>
    <definedName name="jjr_6">#REF!</definedName>
    <definedName name="jjr_7">#REF!</definedName>
    <definedName name="jjr_8">#REF!</definedName>
    <definedName name="jjr_9">#REF!</definedName>
    <definedName name="jl_bulan">[100]Keyword!$F$19</definedName>
    <definedName name="JN">#N/A</definedName>
    <definedName name="job">'[151]DES 08'!#REF!</definedName>
    <definedName name="jpt">'[92]Rekap Piutang'!$IV$10</definedName>
    <definedName name="jpt_1">'[93]Rekap Piutang'!$IV$10</definedName>
    <definedName name="JR_PAGE_ANCHOR_0_1" localSheetId="0">Alokasi!$S$163</definedName>
    <definedName name="JR_PAGE_ANCHOR_0_1" localSheetId="1">'Cash Flow Project'!$K$13</definedName>
    <definedName name="JU_AKUN">[75]Jurnal!$A:$V</definedName>
    <definedName name="JU_KODE">[75]Jurnal!$C:$V</definedName>
    <definedName name="Jul">#REF!</definedName>
    <definedName name="Jul_1">#REF!</definedName>
    <definedName name="Juli">#REF!</definedName>
    <definedName name="Juli_1">#REF!</definedName>
    <definedName name="Jun">#REF!</definedName>
    <definedName name="Jun_1">#REF!</definedName>
    <definedName name="Juni">#REF!</definedName>
    <definedName name="Juni_1">#REF!</definedName>
    <definedName name="JURNAL">#N/A</definedName>
    <definedName name="jurnal_nonsulsel">#REF!</definedName>
    <definedName name="jurnal_nonsulsel_1">#REF!</definedName>
    <definedName name="jurnal_pst">#REF!</definedName>
    <definedName name="jurnal_pst_1">#REF!</definedName>
    <definedName name="jurnal_pusat">#REF!</definedName>
    <definedName name="jurnal_pusat_1">#REF!</definedName>
    <definedName name="jurnal_sulsel">#REF!</definedName>
    <definedName name="jurnal_sulsel_1">#REF!</definedName>
    <definedName name="JUTAAN">#REF!</definedName>
    <definedName name="JW">[99]PANIN!#REF!</definedName>
    <definedName name="k">#REF!</definedName>
    <definedName name="KA">Ongoing</definedName>
    <definedName name="KACA_A">"$#REF!.$L$94"</definedName>
    <definedName name="KACA_A_10">"$#REF!.$L$94"</definedName>
    <definedName name="KACA_B">"$#REF!.$L$95"</definedName>
    <definedName name="KACA_B_10">"$#REF!.$L$95"</definedName>
    <definedName name="KACA_BASE">"$#REF!.$L$93"</definedName>
    <definedName name="KACA_BASE_10">"$#REF!.$L$93"</definedName>
    <definedName name="KACA_C">"$#REF!.$L$96"</definedName>
    <definedName name="KACA_C_10">"$#REF!.$L$96"</definedName>
    <definedName name="kalender">#REF!</definedName>
    <definedName name="KALI">"$#REF!.$J$25"</definedName>
    <definedName name="KALI_10">"$#REF!.$J$25"</definedName>
    <definedName name="Karyawan">'[152]Manajemen Fee'!$A$28:$A$71</definedName>
    <definedName name="KBB_ADM">'[105]KBB-CIB BANK'!$S$12:$S$658</definedName>
    <definedName name="KBB_CERUKAN">'[105]KBB-CIB BANK'!$BB$12:$BB$658</definedName>
    <definedName name="KBB_I_Jasa">'[105]KBB-CIB BANK'!$BQ$12:$BQ$658</definedName>
    <definedName name="KBB_INTEREST">'[105]KBB-CIB BANK'!$AA$12:$AD$658</definedName>
    <definedName name="KBB_LATEFEE">'[105]KBB-CIB BANK'!$AU$12:$AV$658</definedName>
    <definedName name="KBB_OR_B">'[105]KBB-CIB BANK'!$BH$12:$BH$658</definedName>
    <definedName name="KBB_POKOK">'[105]KBB-CIB BANK'!$AL$12:$AM$658</definedName>
    <definedName name="KBB_SBLM">'[105]KBB-CIB BANK'!$N$12:$N$658</definedName>
    <definedName name="KBB_TAMBAK">'[105]KBB-CIB BANK'!$BM$12:$BM$658</definedName>
    <definedName name="kd">"$#REF!.$K$12"</definedName>
    <definedName name="Ke" localSheetId="1">#REF!</definedName>
    <definedName name="Ke">#REF!</definedName>
    <definedName name="Keluar">#REF!</definedName>
    <definedName name="kembar">#REF!</definedName>
    <definedName name="kembar_1">#REF!</definedName>
    <definedName name="KENDARI">#REF!</definedName>
    <definedName name="Keterangan">[126]Biaya!$B$5:$B$102</definedName>
    <definedName name="ketjob">[153]Sheet2!$B$13:$B$14</definedName>
    <definedName name="ketproses">'[151]DES 08'!#REF!</definedName>
    <definedName name="ketsudahbelum">[153]Sheet2!$B$6:$B$7</definedName>
    <definedName name="kgs">"$#REF!.$#REF!$#REF!"</definedName>
    <definedName name="kinu">#REF!</definedName>
    <definedName name="kinul">#REF!</definedName>
    <definedName name="kitc100x2x0.6">"$#REF!.$J$401"</definedName>
    <definedName name="kitc2x100x2x0.6">"$#REF!.$J$158"</definedName>
    <definedName name="kj" hidden="1">#REF!</definedName>
    <definedName name="KJGK">#N/A</definedName>
    <definedName name="KJH">#N/A</definedName>
    <definedName name="kk10a">"$#REF!.$#REF!$#REF!"</definedName>
    <definedName name="kk16a">"$#REF!.$#REF!$#REF!"</definedName>
    <definedName name="kkk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kkk" hidden="1">{#N/A,#N/A,FALSE,"PART-1234-8-12-9(41)";#N/A,#N/A,FALSE,"PARTS-2(3)";#N/A,#N/A,FALSE,"VAN SYSTEM";#N/A,#N/A,FALSE,"PARTS-10(26)";#N/A,#N/A,FALSE,"PART-5-6-7-11(14)";#N/A,#N/A,FALSE,"PARTS-4(3)";#N/A,#N/A,FALSE,"PCLASS"}</definedName>
    <definedName name="klp">"$#REF!.$#REF!$#REF!"</definedName>
    <definedName name="kmut_10">#REF!</definedName>
    <definedName name="KMUT10">#REF!</definedName>
    <definedName name="KODE">"$#REF!.$J$65"</definedName>
    <definedName name="KodeAdjust">#REF!</definedName>
    <definedName name="koef1">"$#REF!.$R$14"</definedName>
    <definedName name="kof">"$#REF!.$P$8"</definedName>
    <definedName name="kompare" hidden="1">#REF!</definedName>
    <definedName name="komposisi" localSheetId="1">OFFSET(#REF!,0,0,COUNTA(#REF!),54)</definedName>
    <definedName name="komposisi">OFFSET(#REF!,0,0,COUNTA(#REF!),54)</definedName>
    <definedName name="komposisikeluar" localSheetId="1">OFFSET(#REF!,0,0,COUNTA(#REF!),86)</definedName>
    <definedName name="komposisikeluar">OFFSET(#REF!,0,0,COUNTA(#REF!),86)</definedName>
    <definedName name="komposisiunit" localSheetId="1">OFFSET(#REF!,0,0,COUNTA(#REF!),75)</definedName>
    <definedName name="komposisiunit">OFFSET(#REF!,0,0,COUNTA(#REF!),75)</definedName>
    <definedName name="KONTRAK">[154]PIUTANG!$C$4:$F$11885</definedName>
    <definedName name="KOREK1">#N/A</definedName>
    <definedName name="koreksi">[74]Sheet3!$I$4:$I$129</definedName>
    <definedName name="KR">#REF!</definedName>
    <definedName name="kr_">#REF!</definedName>
    <definedName name="Kred">#REF!</definedName>
    <definedName name="KREDIT">#REF!</definedName>
    <definedName name="ksk">"$#REF!.$#REF!$#REF!"</definedName>
    <definedName name="kst">"$#REF!.$#REF!$#REF!"</definedName>
    <definedName name="KUPANG">#REF!</definedName>
    <definedName name="KURS">#REF!</definedName>
    <definedName name="kurs1">[155]EQUIPMENT!$I$3</definedName>
    <definedName name="kurs1_1">[156]EQUIPMENT!$I$3</definedName>
    <definedName name="KUSEN_A">"$#REF!.$L$55"</definedName>
    <definedName name="KUSEN_A_10">"$#REF!.$L$55"</definedName>
    <definedName name="KUSEN_B">"$#REF!.$L$56"</definedName>
    <definedName name="KUSEN_B_10">"$#REF!.$L$56"</definedName>
    <definedName name="KUSEN_BASE">"$#REF!.$L$54"</definedName>
    <definedName name="KUSEN_BASE_10">"$#REF!.$L$54"</definedName>
    <definedName name="KUSEN_C">"$#REF!.$L$57"</definedName>
    <definedName name="KUSEN_C_10">"$#REF!.$L$57"</definedName>
    <definedName name="KWH_Amount">'[104] BEP-1999'!$E$21</definedName>
    <definedName name="KWH_Price">'[104] BEP-1999'!$E$22</definedName>
    <definedName name="kwh1st">"$#REF!.$#REF!$#REF!"</definedName>
    <definedName name="kwh3st">"$#REF!.$#REF!$#REF!"</definedName>
    <definedName name="ky">"$#REF!.$J$17"</definedName>
    <definedName name="L_300_Minibus">#REF!</definedName>
    <definedName name="L_A">"$#REF!.$L$227"</definedName>
    <definedName name="L_A_10">"$#REF!.$L$227"</definedName>
    <definedName name="L_Adjust">[157]Links!$H$1:$H$65536</definedName>
    <definedName name="L_AJE_Tot">[157]Links!$G$1:$G$65536</definedName>
    <definedName name="L_B">"$#REF!.$L$228"</definedName>
    <definedName name="L_B_10">"$#REF!.$L$228"</definedName>
    <definedName name="L_BASE">"$#REF!.$L$226"</definedName>
    <definedName name="L_BASE_10">"$#REF!.$L$226"</definedName>
    <definedName name="L_C">"$#REF!.$L$229"</definedName>
    <definedName name="L_C_10">"$#REF!.$L$229"</definedName>
    <definedName name="L_CY_Beg">[157]Links!$F$1:$F$65536</definedName>
    <definedName name="L_CY_End">[157]Links!$J$1:$J$65536</definedName>
    <definedName name="L_PY_End">[157]Links!$K$1:$K$65536</definedName>
    <definedName name="L_RJE_Tot">[157]Links!$I$1:$I$65536</definedName>
    <definedName name="l1ti50">"$#REF!.$K$111"</definedName>
    <definedName name="l1ti60">"$#REF!.$L$111"</definedName>
    <definedName name="l3l100">"$#REF!.$O$641"</definedName>
    <definedName name="l3l50">"$#REF!.$K$641"</definedName>
    <definedName name="l3l60">"$#REF!.$L$641"</definedName>
    <definedName name="l3l70">"$#REF!.$M$641"</definedName>
    <definedName name="l3l80">"$#REF!.$N$641"</definedName>
    <definedName name="l3ld100">"$#REF!.$O$224"</definedName>
    <definedName name="l3ld50">"$#REF!.$K$224"</definedName>
    <definedName name="l3ld60">"$#REF!.$L$224"</definedName>
    <definedName name="l3ld70">"$#REF!.$M$224"</definedName>
    <definedName name="l3ld80">"$#REF!.$N$224"</definedName>
    <definedName name="l3ti50">"$#REF!.$K$120"</definedName>
    <definedName name="l3ti60">"$#REF!.$L$120"</definedName>
    <definedName name="l3ti80">"$#REF!.$N$120"</definedName>
    <definedName name="l3tisf50">"$#REF!.$K$96"</definedName>
    <definedName name="l3tisf60">"$#REF!.$L$96"</definedName>
    <definedName name="LAB_CALCULATION">#REF!</definedName>
    <definedName name="lam">#REF!</definedName>
    <definedName name="lambda">[83]THISWORKSHEET!$B$7</definedName>
    <definedName name="lampiran">#REF!</definedName>
    <definedName name="lampiran_1">#REF!</definedName>
    <definedName name="lampiran_10">#REF!</definedName>
    <definedName name="lampiran_2">#REF!</definedName>
    <definedName name="lampiran_2_1">#REF!</definedName>
    <definedName name="LANTAI_P3">"$#REF!.$C$1123"</definedName>
    <definedName name="LANTAI_P3___0">"$#REF!.$C$1177"</definedName>
    <definedName name="lapkas">#REF!</definedName>
    <definedName name="lapkas_1">#REF!</definedName>
    <definedName name="Last_Month">[108]Jrnl_Kas!$T$7:$T$3316</definedName>
    <definedName name="Last_Row">IF([80]!Nilai_Masukan,Header_Row+[81]Angs.B.Group!$D$11,Header_Row)</definedName>
    <definedName name="Last_Row_12">#N/A</definedName>
    <definedName name="Last_Row_13">#N/A</definedName>
    <definedName name="lastEmpDeptMark">[79]Employees!#REF!</definedName>
    <definedName name="LatestConvertibleDebt" localSheetId="1">#REF!</definedName>
    <definedName name="LatestConvertibleDebt">#REF!</definedName>
    <definedName name="LatestShortTermDebt" localSheetId="1">#REF!</definedName>
    <definedName name="LatestShortTermDebt">#REF!</definedName>
    <definedName name="LatestStraightLongTermDebt" localSheetId="1">#REF!</definedName>
    <definedName name="LatestStraightLongTermDebt">#REF!</definedName>
    <definedName name="LBOMinCash" localSheetId="1">#REF!</definedName>
    <definedName name="LBOMinCash">#REF!</definedName>
    <definedName name="leb">"$#REF!.$#REF!$#REF!"</definedName>
    <definedName name="lety">#REF!</definedName>
    <definedName name="lev_fcf_rate" localSheetId="1">#REF!</definedName>
    <definedName name="lev_fcf_rate">#REF!</definedName>
    <definedName name="Lewat.23">[158]Persed!$M$6:$M$32</definedName>
    <definedName name="Lewat.34">[158]Persed!$L$6:$L$32</definedName>
    <definedName name="LFQ" localSheetId="1">#REF!</definedName>
    <definedName name="LFQ">#REF!</definedName>
    <definedName name="LFY" localSheetId="1">#REF!</definedName>
    <definedName name="LFY">#REF!</definedName>
    <definedName name="lgld100">"$#REF!.$O$92"</definedName>
    <definedName name="lgld70">"$#REF!.$M$92"</definedName>
    <definedName name="lgld80">"$#REF!.$N$92"</definedName>
    <definedName name="lgti50">"$#REF!.$K$73"</definedName>
    <definedName name="lgti60">"$#REF!.$L$73"</definedName>
    <definedName name="lgti70">"$#REF!.$M$73"</definedName>
    <definedName name="lgtisf50">"$#REF!.$K$56"</definedName>
    <definedName name="lgtisf60">"$#REF!.$L$56"</definedName>
    <definedName name="LISTRIKAKHIR">'[72]FEB 07'!$I$6:$I$217</definedName>
    <definedName name="LISTRIKAWAL">'[72]FEB 07'!$H$6:$H$217</definedName>
    <definedName name="LITLE09">'[60]IMPUT PENERIMAAN BULK WB'!$G$46</definedName>
    <definedName name="LITLE10">'[60]IMPUT PENERIMAAN BULK WB'!$G$50</definedName>
    <definedName name="LITLE11">'[60]IMPUT PENERIMAAN BULK WB'!$G$54</definedName>
    <definedName name="LITLE12">'[60]IMPUT PENERIMAAN BULK WB'!$G$58</definedName>
    <definedName name="lklk">Srv</definedName>
    <definedName name="llll">#REF!</definedName>
    <definedName name="llll_1">#REF!</definedName>
    <definedName name="Loan_Amount">#REF!</definedName>
    <definedName name="Loan_Start">#REF!</definedName>
    <definedName name="Loan_Years">#REF!</definedName>
    <definedName name="LOBY_A">"$#REF!.$#REF!$#REF!"</definedName>
    <definedName name="LOBY_A_10">"$#REF!.$#REF!$#REF!"</definedName>
    <definedName name="LOBY_B">"$#REF!.$#REF!$#REF!"</definedName>
    <definedName name="LOBY_B_10">"$#REF!.$#REF!$#REF!"</definedName>
    <definedName name="LOBY_BASE">"$#REF!.$#REF!$#REF!"</definedName>
    <definedName name="LOBY_BASE_10">"$#REF!.$#REF!$#REF!"</definedName>
    <definedName name="LOBY_C">"$#REF!.$#REF!$#REF!"</definedName>
    <definedName name="LOBY_C_10">"$#REF!.$#REF!$#REF!"</definedName>
    <definedName name="Low" localSheetId="1">#REF!</definedName>
    <definedName name="Low">#REF!</definedName>
    <definedName name="LR">'[159]WS 09'!$AC$32</definedName>
    <definedName name="LTM" localSheetId="1">#REF!</definedName>
    <definedName name="LTM">#REF!</definedName>
    <definedName name="LTMDATE">'[66]LBO Model'!$P$10</definedName>
    <definedName name="Luas_Bangunan">"$#REF!.$L$5"</definedName>
    <definedName name="luka">#REF!</definedName>
    <definedName name="lunas">'[160]Daftar Customer'!#REF!</definedName>
    <definedName name="lunas_10">'[160]Daftar Customer'!#REF!</definedName>
    <definedName name="LUWUK_BANGGAI">#REF!</definedName>
    <definedName name="M">Ongoing</definedName>
    <definedName name="M_10">#NAME?</definedName>
    <definedName name="M_13">#NAME?</definedName>
    <definedName name="M_14">#NAME?</definedName>
    <definedName name="M_16">#NAME?</definedName>
    <definedName name="M_18">#NAME?</definedName>
    <definedName name="M_20">#NAME?</definedName>
    <definedName name="M_21">#NAME?</definedName>
    <definedName name="M_3">#NAME?</definedName>
    <definedName name="M_31">#NAME?</definedName>
    <definedName name="M_8">#NAME?</definedName>
    <definedName name="Ma">'[96]Rekap Piutang'!$IV$11</definedName>
    <definedName name="Ma_1">'[95]Rekap Piutang'!$IV$11</definedName>
    <definedName name="MAINTENANCE">#REF!</definedName>
    <definedName name="makan">[97]rumus!#REF!</definedName>
    <definedName name="makan_10">[97]rumus!#REF!</definedName>
    <definedName name="MAKASSAR">#REF!</definedName>
    <definedName name="MALUKU">#REF!</definedName>
    <definedName name="MANADO">#REF!</definedName>
    <definedName name="Manag_Elec">'[104] BEP-1999'!$D$62</definedName>
    <definedName name="Manag_Feed">'[104] BEP-1999'!$D$65</definedName>
    <definedName name="Manag_Fry">'[104] BEP-1999'!$D$61</definedName>
    <definedName name="Manag_Pond">'[104] BEP-1999'!$D$60</definedName>
    <definedName name="Manag_Shrimp_Prod">'[104] BEP-1999'!$D$63</definedName>
    <definedName name="Manag_Shrimp_Sale">'[104] BEP-1999'!$D$64</definedName>
    <definedName name="Manajemen_Fee">'[152]Manajemen Fee'!$A$28:$D$71</definedName>
    <definedName name="MANDIRI309">'[60]IMPUT PENERIMAAN BULK WB'!$H$46</definedName>
    <definedName name="MANDIRI310">'[60]IMPUT PENERIMAAN BULK WB'!$H$50</definedName>
    <definedName name="MANDIRI311">'[60]IMPUT PENERIMAAN BULK WB'!$H$54</definedName>
    <definedName name="MANDIRI312">'[60]IMPUT PENERIMAAN BULK WB'!$H$58</definedName>
    <definedName name="Mar">#REF!</definedName>
    <definedName name="Mar_1">#REF!</definedName>
    <definedName name="Maret">#REF!</definedName>
    <definedName name="Maret_1">#REF!</definedName>
    <definedName name="MARGA">#N/A</definedName>
    <definedName name="mark_up">"$#REF!.$#REF!$#REF!"</definedName>
    <definedName name="MarketCap" localSheetId="1">'[115]WACC Lignotech'!$K$1:$K$32000</definedName>
    <definedName name="MarketCap">'[116]WACC Lignotech'!$K$1:$K$32000</definedName>
    <definedName name="MARKUP">"$#REF!.$AE$52"</definedName>
    <definedName name="markYearCreditLine">#REF!</definedName>
    <definedName name="mas" localSheetId="1">[64]pellet!#REF!</definedName>
    <definedName name="mas">[64]pellet!#REF!</definedName>
    <definedName name="masakerja" localSheetId="1">#REF!</definedName>
    <definedName name="masakerja">#REF!</definedName>
    <definedName name="masuk">#REF!</definedName>
    <definedName name="mat">"$#REF!.$J$16"</definedName>
    <definedName name="mba" localSheetId="1">[64]pellet!#REF!</definedName>
    <definedName name="mba">[64]pellet!#REF!</definedName>
    <definedName name="mca" localSheetId="1">[64]pellet!#REF!</definedName>
    <definedName name="mca">[64]pellet!#REF!</definedName>
    <definedName name="mcs03g.ReqArray">#N/A</definedName>
    <definedName name="ME">"$#REF!.$L$16"</definedName>
    <definedName name="mei">InputModel</definedName>
    <definedName name="Mei_1">#REF!</definedName>
    <definedName name="MENU">#N/A</definedName>
    <definedName name="MENU1">#REF!</definedName>
    <definedName name="MENU2">#REF!</definedName>
    <definedName name="MENU3">#REF!</definedName>
    <definedName name="MENU4">#REF!</definedName>
    <definedName name="MENU5">#REF!</definedName>
    <definedName name="Merrill_Lynch___Co." localSheetId="1">#REF!</definedName>
    <definedName name="Merrill_Lynch___Co.">#REF!</definedName>
    <definedName name="mg">#REF!</definedName>
    <definedName name="Mgt" localSheetId="1">#REF!</definedName>
    <definedName name="Mgt">#REF!</definedName>
    <definedName name="min">[64]pellet!XEY1047291</definedName>
    <definedName name="mincash" localSheetId="1">#REF!</definedName>
    <definedName name="mincash">#REF!</definedName>
    <definedName name="Miniere">#N/A</definedName>
    <definedName name="MinorityInterest" localSheetId="1">#REF!</definedName>
    <definedName name="MinorityInterest">#REF!</definedName>
    <definedName name="MinorityInterestInIncome" localSheetId="1">#REF!</definedName>
    <definedName name="MinorityInterestInIncome">#REF!</definedName>
    <definedName name="miol">#REF!</definedName>
    <definedName name="Mk">'[96]Rekap Piutang'!$D$6</definedName>
    <definedName name="Mk_1">'[95]Rekap Piutang'!$D$6</definedName>
    <definedName name="Mks">'[92]Rekap Piutang'!$IV$6</definedName>
    <definedName name="Mks_1">'[93]Rekap Piutang'!$IV$6</definedName>
    <definedName name="MM" localSheetId="1">'[120]Operating Assump'!$G$75</definedName>
    <definedName name="MM">'[121]Operating Assump'!$G$75</definedName>
    <definedName name="mmj">'[92]Rekap Piutang'!$IV$11</definedName>
    <definedName name="mmj_1">'[93]Rekap Piutang'!$IV$11</definedName>
    <definedName name="MN">#REF!</definedName>
    <definedName name="Model" localSheetId="1">#REF!</definedName>
    <definedName name="Model">#REF!</definedName>
    <definedName name="Model2" localSheetId="1">#REF!</definedName>
    <definedName name="Model2">#REF!</definedName>
    <definedName name="modelType">Ongoing</definedName>
    <definedName name="modelType_10">#NAME?</definedName>
    <definedName name="modelType_13">#NAME?</definedName>
    <definedName name="modelType_14">#NAME?</definedName>
    <definedName name="modelType_16">#NAME?</definedName>
    <definedName name="modelType_18">#NAME?</definedName>
    <definedName name="modelType_19">#NAME?</definedName>
    <definedName name="modelType_20">#NAME?</definedName>
    <definedName name="modelType_21">#NAME?</definedName>
    <definedName name="modelType_25">#NAME?</definedName>
    <definedName name="modelType_3">#NAME?</definedName>
    <definedName name="modelType_31">#NAME?</definedName>
    <definedName name="modelType_4">#NAME?</definedName>
    <definedName name="modelType_8">#NAME?</definedName>
    <definedName name="modelVal">1</definedName>
    <definedName name="Module1.CLIENTS">#N/A</definedName>
    <definedName name="Module1.CLIENTS___0" localSheetId="1">NA</definedName>
    <definedName name="Module1.CLIENTS___0">NA</definedName>
    <definedName name="Module1.CLIENTS___2">#N/A</definedName>
    <definedName name="Module1.CLIENTS___3">#N/A</definedName>
    <definedName name="Module1.CLIENTS___4">#N/A</definedName>
    <definedName name="Module1.CLIENTS___6">#N/A</definedName>
    <definedName name="Module1.INTERNAL">#N/A</definedName>
    <definedName name="Module1.INTERNAL___0">#N/A</definedName>
    <definedName name="Module1.INTERNAL___2">#N/A</definedName>
    <definedName name="Module1.INTERNAL___3" localSheetId="1">NM</definedName>
    <definedName name="Module1.INTERNAL___3">NM</definedName>
    <definedName name="Module1.INTERNAL___4">#N/A</definedName>
    <definedName name="Module1.INTERNAL___6">#N/A</definedName>
    <definedName name="Module2.CLIENTS">#N/A</definedName>
    <definedName name="Module2.CLIENTS___0">#N/A</definedName>
    <definedName name="Module2.CLIENTS___2">#N/A</definedName>
    <definedName name="Module2.CLIENTS___3" localSheetId="1">offpr</definedName>
    <definedName name="Module2.CLIENTS___3">offpr</definedName>
    <definedName name="Module2.CLIENTS___4">#N/A</definedName>
    <definedName name="Module2.CLIENTS___6">#N/A</definedName>
    <definedName name="Module2.INTERNAL">#N/A</definedName>
    <definedName name="Module2.INTERNAL___0">#N/A</definedName>
    <definedName name="Module2.INTERNAL___2">#N/A</definedName>
    <definedName name="Module2.INTERNAL___3">#N/A</definedName>
    <definedName name="Module2.INTERNAL___4">#N/A</definedName>
    <definedName name="Module2.INTERNAL___6">#N/A</definedName>
    <definedName name="money">'[161]data (2)'!$T$1:$W$1008</definedName>
    <definedName name="month" localSheetId="1">#REF!</definedName>
    <definedName name="month">#REF!</definedName>
    <definedName name="Movement">#REF!</definedName>
    <definedName name="MSKPRDK109">'[60]IMPUT PENERIMAAN BAG PRODUKSI'!$F$46</definedName>
    <definedName name="MSKPRDK110">'[60]IMPUT PENERIMAAN BAG PRODUKSI'!$F$50</definedName>
    <definedName name="MSKPRDK111">'[60]IMPUT PENERIMAAN BAG PRODUKSI'!$F$54</definedName>
    <definedName name="MSKPRDK112">'[60]IMPUT PENERIMAAN BAG PRODUKSI'!$F$58</definedName>
    <definedName name="MSKPRDK209">'[60]IMPUT PENERIMAAN BAG PRODUKSI'!$J$46</definedName>
    <definedName name="MSKPRDK210">'[60]IMPUT PENERIMAAN BAG PRODUKSI'!$J$50</definedName>
    <definedName name="MSKPRDK211">'[60]IMPUT PENERIMAAN BAG PRODUKSI'!$J$54</definedName>
    <definedName name="MSKPRDK212">'[60]IMPUT PENERIMAAN BAG PRODUKSI'!$J$58</definedName>
    <definedName name="MSKPRDK309">'[60]IMPUT PENERIMAAN BAG PRODUKSI'!$N$46</definedName>
    <definedName name="MSKPRDK310">'[60]IMPUT PENERIMAAN BAG PRODUKSI'!$N$50</definedName>
    <definedName name="MSKPRDK311">'[60]IMPUT PENERIMAAN BAG PRODUKSI'!$N$54</definedName>
    <definedName name="MSKPRDK312">'[60]IMPUT PENERIMAAN BAG PRODUKSI'!$N$58</definedName>
    <definedName name="MSKPRDK409">'[60]IMPUT PENERIMAAN BAG PRODUKSI'!$R$46</definedName>
    <definedName name="MSKPRDK410">'[60]IMPUT PENERIMAAN BAG PRODUKSI'!$R$50</definedName>
    <definedName name="MSKPRDK411">'[60]IMPUT PENERIMAAN BAG PRODUKSI'!$R$54</definedName>
    <definedName name="MSKPRDK412">'[60]IMPUT PENERIMAAN BAG PRODUKSI'!$R$58</definedName>
    <definedName name="MSKPRDK509">'[60]IMPUT PENERIMAAN BAG PRODUKSI'!$V$46</definedName>
    <definedName name="MSKPRDK510">'[60]IMPUT PENERIMAAN BAG PRODUKSI'!$V$50</definedName>
    <definedName name="MSKPRDK511">'[60]IMPUT PENERIMAAN BAG PRODUKSI'!$V$54</definedName>
    <definedName name="MSKPRDK512">'[60]IMPUT PENERIMAAN BAG PRODUKSI'!$V$58</definedName>
    <definedName name="mu">"$#REF!.$#REF!$#REF!"</definedName>
    <definedName name="Mult" localSheetId="1">#REF!</definedName>
    <definedName name="Mult">#REF!</definedName>
    <definedName name="mult_sen" localSheetId="1">#REF!</definedName>
    <definedName name="mult_sen">#REF!</definedName>
    <definedName name="Multiple" localSheetId="1">#REF!</definedName>
    <definedName name="Multiple">#REF!</definedName>
    <definedName name="MULTS_SWS" localSheetId="1">#REF!</definedName>
    <definedName name="MULTS_SWS">#REF!</definedName>
    <definedName name="n">'[145]FA Fiscal'!$J$4:$L$7</definedName>
    <definedName name="NA">"NA "</definedName>
    <definedName name="nama" localSheetId="1">#REF!</definedName>
    <definedName name="nama">#REF!</definedName>
    <definedName name="Nama.Bulan">[126]LabaRugi!$A$82:$B$93</definedName>
    <definedName name="NAVPS" localSheetId="1">#REF!</definedName>
    <definedName name="NAVPS">#REF!</definedName>
    <definedName name="negara">[162]NEGARA!$A$1:$B$54</definedName>
    <definedName name="Neraca">[126]Neraca!$A$5:$N$179</definedName>
    <definedName name="NERACA_11">"$#REF!.$#REF!$#REF!:$#REF!$#REF!"</definedName>
    <definedName name="NERSAL">#N/A</definedName>
    <definedName name="net">#REF!</definedName>
    <definedName name="NetIncomeToCommon" localSheetId="1">#REF!</definedName>
    <definedName name="NetIncomeToCommon">#REF!</definedName>
    <definedName name="NeverShow" localSheetId="1">[66]Controls!#REF!</definedName>
    <definedName name="NeverShow">[66]Controls!#REF!</definedName>
    <definedName name="NewTaxGW" localSheetId="1">#REF!</definedName>
    <definedName name="NewTaxGW">#REF!</definedName>
    <definedName name="NewTaxIntangibles" localSheetId="1">#REF!</definedName>
    <definedName name="NewTaxIntangibles">#REF!</definedName>
    <definedName name="ni_mult" localSheetId="1">#REF!</definedName>
    <definedName name="ni_mult">#REF!</definedName>
    <definedName name="ni_mult_sen" localSheetId="1">#REF!</definedName>
    <definedName name="ni_mult_sen">#REF!</definedName>
    <definedName name="ni_mult1" localSheetId="1">#REF!</definedName>
    <definedName name="ni_mult1">#REF!</definedName>
    <definedName name="ni_mult2" localSheetId="1">#REF!</definedName>
    <definedName name="ni_mult2">#REF!</definedName>
    <definedName name="ni_mult3" localSheetId="1">#REF!</definedName>
    <definedName name="ni_mult3">#REF!</definedName>
    <definedName name="ni_mult4" localSheetId="1">#REF!</definedName>
    <definedName name="ni_mult4">#REF!</definedName>
    <definedName name="ni_mult5" localSheetId="1">#REF!</definedName>
    <definedName name="ni_mult5">#REF!</definedName>
    <definedName name="ni_terminal" localSheetId="1">#REF!</definedName>
    <definedName name="ni_terminal">#REF!</definedName>
    <definedName name="Nilai_10">'[126]CD&amp;Stok'!$W$7:$W$33</definedName>
    <definedName name="Nilai_4">'[126]CD&amp;Stok'!$P$5:$P$31</definedName>
    <definedName name="Nilai_8">'[126]CD&amp;Stok'!$AN$7:$AN$33</definedName>
    <definedName name="Nilai_Masukan">IF([81]Angs.B.Group!$D$19*[81]Angs.B.Group!$D$10*[81]Angs.B.Group!$D$11*[81]Angs.B.Group!$J$14&gt;0,1,0)</definedName>
    <definedName name="nkac">#REF!</definedName>
    <definedName name="nkac_1">#REF!</definedName>
    <definedName name="nkk">#REF!</definedName>
    <definedName name="nkk_1">#REF!</definedName>
    <definedName name="nkkk">#REF!</definedName>
    <definedName name="NM">"NM  "</definedName>
    <definedName name="NO">OFFSET([163]reg!$B$8,0,0,COUNTA([163]reg!$B$8:$B$276),1)</definedName>
    <definedName name="No.rek">[126]Harian!$A$3:$A$167</definedName>
    <definedName name="No.Urut_Hit_1.5M">'[146]Fas-1,5M'!$A$6:$A$55</definedName>
    <definedName name="No.Urut_Hit_5M">'[146]Fas-5M'!$A$6:$A$55</definedName>
    <definedName name="No_Urut">[164]Rekap!$A$10:$A$61</definedName>
    <definedName name="NobleCash" localSheetId="1">#REF!</definedName>
    <definedName name="NobleCash">#REF!</definedName>
    <definedName name="NobleDebt" localSheetId="1">#REF!</definedName>
    <definedName name="NobleDebt">#REF!</definedName>
    <definedName name="NobleNetDebt" localSheetId="1">#REF!</definedName>
    <definedName name="NobleNetDebt">#REF!</definedName>
    <definedName name="NoblePrice" localSheetId="1">#REF!</definedName>
    <definedName name="NoblePrice">#REF!</definedName>
    <definedName name="NobleShares" localSheetId="1">#REF!</definedName>
    <definedName name="NobleShares">#REF!</definedName>
    <definedName name="NOL">#N/A</definedName>
    <definedName name="Nomor">[165]SAA!$C$10:$C$46</definedName>
    <definedName name="NonCashInterestExpense" localSheetId="1">#REF!</definedName>
    <definedName name="NonCashInterestExpense">#REF!</definedName>
    <definedName name="Nop">#REF!</definedName>
    <definedName name="Nop_1">#REF!</definedName>
    <definedName name="Nopember">#REF!</definedName>
    <definedName name="Nopember_1">#REF!</definedName>
    <definedName name="NOREK">#REF!</definedName>
    <definedName name="NOREK_10">#REF!</definedName>
    <definedName name="Norkmks">'[166]Daftar Customer'!$C$8:$C$1488</definedName>
    <definedName name="NOTE1">#REF!</definedName>
    <definedName name="NOTE2">#REF!</definedName>
    <definedName name="NOTE3">#REF!</definedName>
    <definedName name="np_430">[100]Keyword!$F$11</definedName>
    <definedName name="NRC">#N/A</definedName>
    <definedName name="nsbbii">#REF!</definedName>
    <definedName name="nsbbkpn">#REF!</definedName>
    <definedName name="nsbbmfbni">#REF!</definedName>
    <definedName name="Nsbkpm">#REF!</definedName>
    <definedName name="nsbmat">'[167]Daftar Customer'!$C$8:$IF$2065</definedName>
    <definedName name="Nsbmks">'[166]Daftar Customer'!$B$8:$IG$1488</definedName>
    <definedName name="nskey">#REF!</definedName>
    <definedName name="nskey1">#REF!</definedName>
    <definedName name="nskey11">#REF!</definedName>
    <definedName name="Num_Pmt_Per_Year">#REF!</definedName>
    <definedName name="Number_of_Payments">MATCH(0.01,End_Bal,-1)+1</definedName>
    <definedName name="Number_of_Payments_12">MATCH(0.01,End_Bal,-1)+1</definedName>
    <definedName name="Number_of_Payments_13">MATCH(0.01,End_Bal,-1)+1</definedName>
    <definedName name="nyfgby3x6lt">"$#REF!.$#REF!$#REF!"</definedName>
    <definedName name="nyfgby4x6lt">"$#REF!.$#REF!$#REF!"</definedName>
    <definedName name="nyfgby4x95">"$#REF!.$#REF!$#REF!"</definedName>
    <definedName name="nyfgby5x6lt">"$#REF!.$#REF!$#REF!"</definedName>
    <definedName name="nym3x2.5flt">"$#REF!.$#REF!$#REF!"</definedName>
    <definedName name="nyy11x1x500">"$#REF!.$#REF!$#REF!"</definedName>
    <definedName name="nyy14x1x500">"$#REF!.$#REF!$#REF!"</definedName>
    <definedName name="nyy16x1x500">"$#REF!.$#REF!$#REF!"</definedName>
    <definedName name="nyy18x1x500">"$#REF!.$#REF!$#REF!"</definedName>
    <definedName name="nyy21x1x500">"$#REF!.$#REF!$#REF!"</definedName>
    <definedName name="nyy25x1x500">"$#REF!.$#REF!$#REF!"</definedName>
    <definedName name="nyy2x4x16">"$#REF!.$#REF!$#REF!"</definedName>
    <definedName name="nyy3x6">"$#REF!.$#REF!$#REF!"</definedName>
    <definedName name="nyy4x10">"$#REF!.$#REF!$#REF!"</definedName>
    <definedName name="nyy4x120">"$#REF!.$#REF!$#REF!"</definedName>
    <definedName name="nyy4x16">"$#REF!.$#REF!$#REF!"</definedName>
    <definedName name="nyy4x185">"$#REF!.$#REF!$#REF!"</definedName>
    <definedName name="nyy4x1x300">"$#REF!.$#REF!$#REF!"</definedName>
    <definedName name="nyy4x1x400">"$#REF!.$#REF!$#REF!"</definedName>
    <definedName name="nyy4x1x500">"$#REF!.$#REF!$#REF!"</definedName>
    <definedName name="nyy4x25">"$#REF!.$#REF!$#REF!"</definedName>
    <definedName name="nyy4x50">"$#REF!.$#REF!$#REF!"</definedName>
    <definedName name="nyy4x70">"$#REF!.$#REF!$#REF!"</definedName>
    <definedName name="nyy4x95">"$#REF!.$#REF!$#REF!"</definedName>
    <definedName name="nyy5x4">"$#REF!.$#REF!$#REF!"</definedName>
    <definedName name="nyy5x6">"$#REF!.$#REF!$#REF!"</definedName>
    <definedName name="nyy7x1x300">"$#REF!.$#REF!$#REF!"</definedName>
    <definedName name="nyy7x1x500">"$#REF!.$#REF!$#REF!"</definedName>
    <definedName name="o" hidden="1">{#N/A,#N/A,FALSE,"Aging Summary";#N/A,#N/A,FALSE,"Ratio Analysis";#N/A,#N/A,FALSE,"Test 120 Day Accts";#N/A,#N/A,FALSE,"Tickmarks"}</definedName>
    <definedName name="offpr">[168]PriceSyn!$O$9</definedName>
    <definedName name="ok">[169]Bandung!#REF!</definedName>
    <definedName name="oke">#REF!</definedName>
    <definedName name="oke_1">#REF!</definedName>
    <definedName name="Okt">#REF!</definedName>
    <definedName name="Okt_1">#REF!</definedName>
    <definedName name="Oktober">#REF!</definedName>
    <definedName name="Oktober_1">#REF!</definedName>
    <definedName name="OLIHEQ">'[143]OLI HEQ'!$A$3:$FD$387</definedName>
    <definedName name="omzet_2002_11">"$#REF!.$K$8"</definedName>
    <definedName name="omzet_2003_11">"$#REF!.$P$8"</definedName>
    <definedName name="omzet_2004_11">"$#REF!.$U$8"</definedName>
    <definedName name="omzet_2005_11">"$#REF!.$Z$8"</definedName>
    <definedName name="OptionHide" localSheetId="1">#REF!</definedName>
    <definedName name="OptionHide">#REF!</definedName>
    <definedName name="Options" localSheetId="1">#REF!</definedName>
    <definedName name="Options">#REF!</definedName>
    <definedName name="Options_and_Warrants_1_1" localSheetId="1">#REF!</definedName>
    <definedName name="Options_and_Warrants_1_1">#REF!</definedName>
    <definedName name="Options_and_Warrants_1_2" localSheetId="1">#REF!</definedName>
    <definedName name="Options_and_Warrants_1_2">#REF!</definedName>
    <definedName name="Options_and_Warrants_1_3" localSheetId="1">#REF!</definedName>
    <definedName name="Options_and_Warrants_1_3">#REF!</definedName>
    <definedName name="Options_and_Warrants_1_4" localSheetId="1">#REF!</definedName>
    <definedName name="Options_and_Warrants_1_4">#REF!</definedName>
    <definedName name="Options_and_Warrants_2_1" localSheetId="1">#REF!</definedName>
    <definedName name="Options_and_Warrants_2_1">#REF!</definedName>
    <definedName name="Options_and_Warrants_2_2" localSheetId="1">#REF!</definedName>
    <definedName name="Options_and_Warrants_2_2">#REF!</definedName>
    <definedName name="Options_and_Warrants_2_3" localSheetId="1">#REF!</definedName>
    <definedName name="Options_and_Warrants_2_3">#REF!</definedName>
    <definedName name="Options_and_Warrants_2_4" localSheetId="1">#REF!</definedName>
    <definedName name="Options_and_Warrants_2_4">#REF!</definedName>
    <definedName name="Options_and_Warrants_3_1" localSheetId="1">#REF!</definedName>
    <definedName name="Options_and_Warrants_3_1">#REF!</definedName>
    <definedName name="Options_and_Warrants_3_2" localSheetId="1">#REF!</definedName>
    <definedName name="Options_and_Warrants_3_2">#REF!</definedName>
    <definedName name="Options_and_Warrants_3_3" localSheetId="1">#REF!</definedName>
    <definedName name="Options_and_Warrants_3_3">#REF!</definedName>
    <definedName name="Options_and_Warrants_3_4" localSheetId="1">#REF!</definedName>
    <definedName name="Options_and_Warrants_3_4">#REF!</definedName>
    <definedName name="Options_and_Warrants_4_1" localSheetId="1">#REF!</definedName>
    <definedName name="Options_and_Warrants_4_1">#REF!</definedName>
    <definedName name="Options_and_Warrants_4_2" localSheetId="1">#REF!</definedName>
    <definedName name="Options_and_Warrants_4_2">#REF!</definedName>
    <definedName name="Options_and_Warrants_4_3" localSheetId="1">#REF!</definedName>
    <definedName name="Options_and_Warrants_4_3">#REF!</definedName>
    <definedName name="Options_and_Warrants_4_4" localSheetId="1">#REF!</definedName>
    <definedName name="Options_and_Warrants_4_4">#REF!</definedName>
    <definedName name="Options_and_Warrants_5_1" localSheetId="1">#REF!</definedName>
    <definedName name="Options_and_Warrants_5_1">#REF!</definedName>
    <definedName name="Options_and_Warrants_5_2" localSheetId="1">#REF!</definedName>
    <definedName name="Options_and_Warrants_5_2">#REF!</definedName>
    <definedName name="Options_and_Warrants_5_3" localSheetId="1">#REF!</definedName>
    <definedName name="Options_and_Warrants_5_3">#REF!</definedName>
    <definedName name="Options_and_Warrants_5_4" localSheetId="1">#REF!</definedName>
    <definedName name="Options_and_Warrants_5_4">#REF!</definedName>
    <definedName name="Options_and_Warrants_6_1" localSheetId="1">#REF!</definedName>
    <definedName name="Options_and_Warrants_6_1">#REF!</definedName>
    <definedName name="Options_and_Warrants_6_2" localSheetId="1">#REF!</definedName>
    <definedName name="Options_and_Warrants_6_2">#REF!</definedName>
    <definedName name="Options_and_Warrants_6_3" localSheetId="1">#REF!</definedName>
    <definedName name="Options_and_Warrants_6_3">#REF!</definedName>
    <definedName name="Options_and_Warrants_6_4" localSheetId="1">#REF!</definedName>
    <definedName name="Options_and_Warrants_6_4">#REF!</definedName>
    <definedName name="Options_and_Warrants_7_1" localSheetId="1">#REF!</definedName>
    <definedName name="Options_and_Warrants_7_1">#REF!</definedName>
    <definedName name="Options_and_Warrants_7_2" localSheetId="1">#REF!</definedName>
    <definedName name="Options_and_Warrants_7_2">#REF!</definedName>
    <definedName name="Options_and_Warrants_7_3" localSheetId="1">#REF!</definedName>
    <definedName name="Options_and_Warrants_7_3">#REF!</definedName>
    <definedName name="Options_and_Warrants_7_4" localSheetId="1">#REF!</definedName>
    <definedName name="Options_and_Warrants_7_4">#REF!</definedName>
    <definedName name="ose" localSheetId="1">[64]pellet!#REF!</definedName>
    <definedName name="ose">[64]pellet!#REF!</definedName>
    <definedName name="ot">"$#REF!.$F$43"</definedName>
    <definedName name="OtherCurrency" localSheetId="1">#REF!</definedName>
    <definedName name="OtherCurrency">#REF!</definedName>
    <definedName name="OtherExchangeRate" localSheetId="1">#REF!</definedName>
    <definedName name="OtherExchangeRate">#REF!</definedName>
    <definedName name="OtherNonCashItems" localSheetId="1">#REF!</definedName>
    <definedName name="OtherNonCashItems">#REF!</definedName>
    <definedName name="OUTPUT">#REF!</definedName>
    <definedName name="outs">#REF!</definedName>
    <definedName name="outspok">[112]MasterMksAgst07!#REF!</definedName>
    <definedName name="p_BSadj" localSheetId="1">#REF!</definedName>
    <definedName name="p_BSadj">#REF!</definedName>
    <definedName name="p_Contrib" localSheetId="1">#REF!</definedName>
    <definedName name="p_Contrib">#REF!</definedName>
    <definedName name="p_DCF5" localSheetId="1">#REF!</definedName>
    <definedName name="p_DCF5">#REF!</definedName>
    <definedName name="p_Depr1" localSheetId="1">#REF!</definedName>
    <definedName name="p_Depr1">#REF!</definedName>
    <definedName name="p_Depr2" localSheetId="1">#REF!</definedName>
    <definedName name="p_Depr2">#REF!</definedName>
    <definedName name="p_Depr3" localSheetId="1">#REF!</definedName>
    <definedName name="p_Depr3">#REF!</definedName>
    <definedName name="p_Depr4" localSheetId="1">#REF!</definedName>
    <definedName name="p_Depr4">#REF!</definedName>
    <definedName name="p_Depr5" localSheetId="1">#REF!</definedName>
    <definedName name="p_Depr5">#REF!</definedName>
    <definedName name="P_L2">#REF!</definedName>
    <definedName name="p_LBO_Credit_Stats" localSheetId="1">#REF!</definedName>
    <definedName name="p_LBO_Credit_Stats">#REF!</definedName>
    <definedName name="p_LBO_DebtA" localSheetId="1">#REF!</definedName>
    <definedName name="p_LBO_DebtA">#REF!</definedName>
    <definedName name="p_LBO_IPOreturncalc" localSheetId="1">#REF!</definedName>
    <definedName name="p_LBO_IPOreturncalc">#REF!</definedName>
    <definedName name="p_LBO_IPOreturncalcB" localSheetId="1">#REF!</definedName>
    <definedName name="p_LBO_IPOreturncalcB">#REF!</definedName>
    <definedName name="p_LBO_IPOreturncalcC" localSheetId="1">#REF!</definedName>
    <definedName name="p_LBO_IPOreturncalcC">#REF!</definedName>
    <definedName name="p_LBO_Operating" localSheetId="1">#REF!</definedName>
    <definedName name="p_LBO_Operating">#REF!</definedName>
    <definedName name="p_PF_PL1" localSheetId="1">#REF!</definedName>
    <definedName name="p_PF_PL1">#REF!</definedName>
    <definedName name="p_PF_PL2" localSheetId="1">#REF!</definedName>
    <definedName name="p_PF_PL2">#REF!</definedName>
    <definedName name="p_PLadj" localSheetId="1">#REF!</definedName>
    <definedName name="p_PLadj">#REF!</definedName>
    <definedName name="p1ti50">"$#REF!.$K$155"</definedName>
    <definedName name="p1ti60">"$#REF!.$L$155"</definedName>
    <definedName name="p1ti70">"$#REF!.$M$155"</definedName>
    <definedName name="p1ti80">"$#REF!.$N$155"</definedName>
    <definedName name="p1tif50">"$#REF!.$K$159"</definedName>
    <definedName name="p2ti50">"$#REF!.$K$175"</definedName>
    <definedName name="p2ti60">"$#REF!.$L$175"</definedName>
    <definedName name="p2ti70">"$#REF!.$M$175"</definedName>
    <definedName name="p2ti80">"$#REF!.$N$175"</definedName>
    <definedName name="p2tif50">"$#REF!.$K$179"</definedName>
    <definedName name="p3al50">"$#REF!.$K$662"</definedName>
    <definedName name="p3al60">"$#REF!.$L$662"</definedName>
    <definedName name="p3al70">"$#REF!.$M$662"</definedName>
    <definedName name="p3al80">"$#REF!.$N$662"</definedName>
    <definedName name="p3ati50">"$#REF!.$K$212"</definedName>
    <definedName name="p3ati60">"$#REF!.$L$212"</definedName>
    <definedName name="p3atif50">"$#REF!.$K$217"</definedName>
    <definedName name="p3atifr50">"$#REF!.$K$224"</definedName>
    <definedName name="p3atifr60">"$#REF!.$L$224"</definedName>
    <definedName name="p3ti50">"$#REF!.$K$196"</definedName>
    <definedName name="p3ti60">"$#REF!.$L$196"</definedName>
    <definedName name="p3ti70">"$#REF!.$M$196"</definedName>
    <definedName name="p3ti80">"$#REF!.$N$196"</definedName>
    <definedName name="p3tif50">"$#REF!.$K$200"</definedName>
    <definedName name="pab100___0">"$#REF!.$W$135"</definedName>
    <definedName name="pab125___0">"$#REF!.$N$226"</definedName>
    <definedName name="pab15___0">"$#REF!.$W$147"</definedName>
    <definedName name="pab150___0">"$#REF!.$W$134"</definedName>
    <definedName name="pab2___0">"$#REF!.$W$136"</definedName>
    <definedName name="pab20___0">"$#REF!.$W$146"</definedName>
    <definedName name="pab25___0">"$#REF!.$W$145"</definedName>
    <definedName name="pab32___0">"$#REF!.$W$144"</definedName>
    <definedName name="pab4___0">"$#REF!.$W$135"</definedName>
    <definedName name="pab40___0">"$#REF!.$W$143"</definedName>
    <definedName name="pab50___0">"$#REF!.$W$136"</definedName>
    <definedName name="pab6___0">"$#REF!.$W$134"</definedName>
    <definedName name="pab65___0">"$#REF!.$N$229"</definedName>
    <definedName name="pab80___0">"$#REF!.$W$209"</definedName>
    <definedName name="pabf100">"$#REF!.$V$84"</definedName>
    <definedName name="pabf100___0">"$#REF!.$W$138"</definedName>
    <definedName name="pabf125">"$#REF!.$M$180"</definedName>
    <definedName name="pabf125___0">"$#REF!.$N$234"</definedName>
    <definedName name="pabf150">"$#REF!.$V$83"</definedName>
    <definedName name="pabf150___0">"$#REF!.$W$137"</definedName>
    <definedName name="pabf4">"$#REF!.$V$84"</definedName>
    <definedName name="pabf4___0">"$#REF!.$W$138"</definedName>
    <definedName name="pabf6">"$#REF!.$V$83"</definedName>
    <definedName name="pabf6___0">"$#REF!.$W$137"</definedName>
    <definedName name="pabf65">"$#REF!.$M$183"</definedName>
    <definedName name="pabf65___0">"$#REF!.$N$237"</definedName>
    <definedName name="pabf80">"$#REF!.$V$156"</definedName>
    <definedName name="pabf80___0">"$#REF!.$W$210"</definedName>
    <definedName name="pah150___0">"$#REF!.$#REF!$#REF!"</definedName>
    <definedName name="pajak">'[170]LABA RUGI'!$N$31</definedName>
    <definedName name="pajak_1">'[171]LABA RUGI'!$N$31</definedName>
    <definedName name="pak100___0">"$#REF!.$W$152"</definedName>
    <definedName name="pak150___0">"$#REF!.$W$151"</definedName>
    <definedName name="pak50___0">"$#REF!.$W$154"</definedName>
    <definedName name="pak80___0">"$#REF!.$W$153"</definedName>
    <definedName name="PAKET">"$#REF!.$J$70"</definedName>
    <definedName name="pakf100">"$#REF!.$V$102"</definedName>
    <definedName name="pakf100___0">"$#REF!.$W$156"</definedName>
    <definedName name="pakf150">"$#REF!.$V$101"</definedName>
    <definedName name="pakf150___0">"$#REF!.$W$155"</definedName>
    <definedName name="pakf80">"$#REF!.$V$103"</definedName>
    <definedName name="pakf80___0">"$#REF!.$W$157"</definedName>
    <definedName name="PALOPO">#REF!</definedName>
    <definedName name="PALOPO_1">#REF!</definedName>
    <definedName name="PALU">#REF!</definedName>
    <definedName name="PANGKEP">#REF!</definedName>
    <definedName name="PANGKEP_1">#REF!</definedName>
    <definedName name="pare">'[92]Rekap Piutang'!$IV$14</definedName>
    <definedName name="pare_1">'[93]Rekap Piutang'!$IV$14</definedName>
    <definedName name="pas" localSheetId="1">[64]pellet!#REF!</definedName>
    <definedName name="pas">[64]pellet!#REF!</definedName>
    <definedName name="Pay_Date">#REF!</definedName>
    <definedName name="Pay_Num">#REF!</definedName>
    <definedName name="paydown" localSheetId="1">#REF!</definedName>
    <definedName name="paydown">#REF!</definedName>
    <definedName name="PAYMENT">[149]PANDUAN!$D$3:$E$87</definedName>
    <definedName name="Payment_Date">DATE(YEAR(Loan_Start),MONTH(Loan_Start)+Payment_Number,DAY(Loan_Start))</definedName>
    <definedName name="Payment_Date_10">#N/A</definedName>
    <definedName name="Payment_Date_12">#N/A</definedName>
    <definedName name="Payment_Date_13">#N/A</definedName>
    <definedName name="pba">[64]pellet!XEJ1043436</definedName>
    <definedName name="pbs100___0">"$#REF!.$N$196"</definedName>
    <definedName name="pbs15___0">"$#REF!.$N$173"</definedName>
    <definedName name="pbs150___0">"$#REF!.$N$171"</definedName>
    <definedName name="pbs40___0">"$#REF!.$N$216"</definedName>
    <definedName name="pbs50___0">"$#REF!.$N$197"</definedName>
    <definedName name="pbs65___0">"$#REF!.$N$172"</definedName>
    <definedName name="pbs80___0">"$#REF!.$N$214"</definedName>
    <definedName name="pbsf100">"$#REF!.$M$146"</definedName>
    <definedName name="pbsf100___0">"$#REF!.$N$200"</definedName>
    <definedName name="pbsf150">"$#REF!.$M$120"</definedName>
    <definedName name="pbsf150___0">"$#REF!.$N$174"</definedName>
    <definedName name="pbsf65">"$#REF!.$M$121"</definedName>
    <definedName name="pbsf65___0">"$#REF!.$N$175"</definedName>
    <definedName name="pbsf80">"$#REF!.$M$165"</definedName>
    <definedName name="pbsf80___0">"$#REF!.$N$219"</definedName>
    <definedName name="pc50___0">"$#REF!.$W$302"</definedName>
    <definedName name="pc80___0">"$#REF!.$W$165"</definedName>
    <definedName name="pca" localSheetId="1">[64]pellet!#REF!</definedName>
    <definedName name="pca">[64]pellet!#REF!</definedName>
    <definedName name="pcf80___0">"$#REF!.$W$167"</definedName>
    <definedName name="PDTIGA">#N/A</definedName>
    <definedName name="PEK">"$#REF!.$J$64"</definedName>
    <definedName name="pek___0">"$#REF!.$J$351"</definedName>
    <definedName name="penambahan">[74]Detail!$F$6:$F$159</definedName>
    <definedName name="pengurangan">[74]Detail!$G$6:$G$159</definedName>
    <definedName name="Percent" localSheetId="1">#REF!</definedName>
    <definedName name="Percent">#REF!</definedName>
    <definedName name="PercentAcq">[85]Assump!$M$22</definedName>
    <definedName name="PERIOD_END">#REF!</definedName>
    <definedName name="PERIOD_END_3">#REF!</definedName>
    <definedName name="PERIOD_END_4">#REF!</definedName>
    <definedName name="Perkiraan">#REF!</definedName>
    <definedName name="Perkiraan_1">#REF!</definedName>
    <definedName name="Perkiraan_2">#REF!</definedName>
    <definedName name="perp_lev" localSheetId="1">#REF!</definedName>
    <definedName name="perp_lev">#REF!</definedName>
    <definedName name="perp_lev_sen" localSheetId="1">#REF!</definedName>
    <definedName name="perp_lev_sen">#REF!</definedName>
    <definedName name="perp_lev1" localSheetId="1">#REF!</definedName>
    <definedName name="perp_lev1">#REF!</definedName>
    <definedName name="perp_lev2" localSheetId="1">#REF!</definedName>
    <definedName name="perp_lev2">#REF!</definedName>
    <definedName name="perp_lev3" localSheetId="1">#REF!</definedName>
    <definedName name="perp_lev3">#REF!</definedName>
    <definedName name="perp_lev4" localSheetId="1">#REF!</definedName>
    <definedName name="perp_lev4">#REF!</definedName>
    <definedName name="perp_lev5" localSheetId="1">#REF!</definedName>
    <definedName name="perp_lev5">#REF!</definedName>
    <definedName name="perp_unlev" localSheetId="1">#REF!</definedName>
    <definedName name="perp_unlev">#REF!</definedName>
    <definedName name="perp_unlev_sen" localSheetId="1">#REF!</definedName>
    <definedName name="perp_unlev_sen">#REF!</definedName>
    <definedName name="perp_unlev1" localSheetId="1">#REF!</definedName>
    <definedName name="perp_unlev1">#REF!</definedName>
    <definedName name="perp_unlev2" localSheetId="1">#REF!</definedName>
    <definedName name="perp_unlev2">#REF!</definedName>
    <definedName name="perp_unlev3" localSheetId="1">#REF!</definedName>
    <definedName name="perp_unlev3">#REF!</definedName>
    <definedName name="perp_unlev4" localSheetId="1">#REF!</definedName>
    <definedName name="perp_unlev4">#REF!</definedName>
    <definedName name="perp_unlev5" localSheetId="1">#REF!</definedName>
    <definedName name="perp_unlev5">#REF!</definedName>
    <definedName name="Perusahaan">[91]Menu!$IR$13</definedName>
    <definedName name="pfb" localSheetId="1">[64]pellet!#REF!</definedName>
    <definedName name="pfb">[64]pellet!#REF!</definedName>
    <definedName name="pfc" localSheetId="1">[64]pellet!#REF!</definedName>
    <definedName name="pfc">[64]pellet!#REF!</definedName>
    <definedName name="pfi" localSheetId="1">[64]pellet!#REF!</definedName>
    <definedName name="pfi">[64]pellet!#REF!</definedName>
    <definedName name="PFQ" localSheetId="1">'[172]Air Intakes'!#REF!</definedName>
    <definedName name="PFQ">'[172]Air Intakes'!#REF!</definedName>
    <definedName name="pg">'[96]Rekap Piutang'!$IV$15</definedName>
    <definedName name="pg_1">'[95]Rekap Piutang'!$IV$15</definedName>
    <definedName name="pgc">"$#REF!.$M$229"</definedName>
    <definedName name="pgc___0">"$#REF!.$N$283"</definedName>
    <definedName name="PGOL">[97]rumus!$AN$14:$AO$20</definedName>
    <definedName name="ph100___0">"$#REF!.$#REF!$#REF!"</definedName>
    <definedName name="ph150___0">"$#REF!.$#REF!$#REF!"</definedName>
    <definedName name="Pharmacies_Retained">#N/A</definedName>
    <definedName name="phf100___0">"$#REF!.$#REF!$#REF!"</definedName>
    <definedName name="phf150___0">"$#REF!.$#REF!$#REF!"</definedName>
    <definedName name="pin" localSheetId="1">[64]pellet!#REF!</definedName>
    <definedName name="pin">[64]pellet!#REF!</definedName>
    <definedName name="PINRANG">#REF!</definedName>
    <definedName name="PINRANG_1">#REF!</definedName>
    <definedName name="PINTU_A">"$#REF!.$L$61"</definedName>
    <definedName name="PINTU_A_10">"$#REF!.$L$61"</definedName>
    <definedName name="PINTU_B">"$#REF!.$L$62"</definedName>
    <definedName name="PINTU_B_10">"$#REF!.$L$62"</definedName>
    <definedName name="PINTU_BASE">"$#REF!.$L$60"</definedName>
    <definedName name="PINTU_BASE_10">"$#REF!.$L$60"</definedName>
    <definedName name="PINTU_C">"$#REF!.$L$63"</definedName>
    <definedName name="PINTU_C_10">"$#REF!.$L$63"</definedName>
    <definedName name="Piutang">'[173]Detail Piutang'!$AF$4:$AF$940</definedName>
    <definedName name="piuthar">[112]MasterMksAgst07!#REF!</definedName>
    <definedName name="Pk">'[96]Rekap Piutang'!$IV$13</definedName>
    <definedName name="Pk_1">'[95]Rekap Piutang'!$IV$13</definedName>
    <definedName name="pkp">'[92]Rekap Piutang'!$IV$13</definedName>
    <definedName name="pkp_1">'[93]Rekap Piutang'!$IV$13</definedName>
    <definedName name="pl">Srv</definedName>
    <definedName name="pl2_10">#NAME?</definedName>
    <definedName name="pl2_13">#NAME?</definedName>
    <definedName name="pl2_14">#NAME?</definedName>
    <definedName name="pl2_16">#NAME?</definedName>
    <definedName name="pl2_18">#NAME?</definedName>
    <definedName name="pl2_19">#NAME?</definedName>
    <definedName name="pl2_20">#NAME?</definedName>
    <definedName name="pl2_21">#NAME?</definedName>
    <definedName name="pl2_3">#NAME?</definedName>
    <definedName name="pl2_31">#NAME?</definedName>
    <definedName name="pl2_8">#NAME?</definedName>
    <definedName name="PLANT">#REF!</definedName>
    <definedName name="plp">'[92]Rekap Piutang'!$IV$12</definedName>
    <definedName name="plp_1">'[93]Rekap Piutang'!$IV$12</definedName>
    <definedName name="pls">'[92]Rekap Piutang'!$IV$16</definedName>
    <definedName name="pls_1">'[93]Rekap Piutang'!$IV$16</definedName>
    <definedName name="plum">"$#REF!.$L$14"</definedName>
    <definedName name="PMKPRD09">'[60]PEMAKAIAN BY PRODUKSI'!$AL$332</definedName>
    <definedName name="PMKPRD109">'[60]PEMAKAIAN BY PRODUKSI'!$AM$332</definedName>
    <definedName name="po">"$#REF!.$I$75"</definedName>
    <definedName name="POK">[99]PANIN!#REF!</definedName>
    <definedName name="pokmat">#REF!</definedName>
    <definedName name="POKOK1">[101]EFECTIF!#REF!</definedName>
    <definedName name="POLA">#REF!</definedName>
    <definedName name="PoliticalRiskPremium" localSheetId="1">'[115]WACC Lignotech'!$H$51</definedName>
    <definedName name="PoliticalRiskPremium">'[116]WACC Lignotech'!$H$51</definedName>
    <definedName name="Pond_Price">'[104] BEP-1999'!$E$31</definedName>
    <definedName name="Pooling">[85]Assump!$M$27</definedName>
    <definedName name="port_cb">[100]Keyword!$F$33</definedName>
    <definedName name="PP">[174]Assump!$G$25</definedName>
    <definedName name="Pp_1">'[95]Rekap Piutang'!$IV$12</definedName>
    <definedName name="PP_500">#REF!</definedName>
    <definedName name="PP_500DB">#REF!</definedName>
    <definedName name="PP_500KR">#REF!</definedName>
    <definedName name="PP_501KR01">#REF!</definedName>
    <definedName name="PPN">Srv</definedName>
    <definedName name="ppn_1">"$#REF!.$C$1"</definedName>
    <definedName name="pppp">Ongoing</definedName>
    <definedName name="pr">'[96]Rekap Piutang'!$IV$14</definedName>
    <definedName name="pr_1">'[95]Rekap Piutang'!$IV$14</definedName>
    <definedName name="PRECAST_A">"$#REF!.$L$37"</definedName>
    <definedName name="PRECAST_A_10">"$#REF!.$L$37"</definedName>
    <definedName name="PRECAST_B">"$#REF!.$L$38"</definedName>
    <definedName name="PRECAST_B_10">"$#REF!.$L$38"</definedName>
    <definedName name="PRECAST_C">"$#REF!.$L$39"</definedName>
    <definedName name="PRECAST_C_10">"$#REF!.$L$39"</definedName>
    <definedName name="preferred" localSheetId="1">[127]TEST!#REF!</definedName>
    <definedName name="preferred">[127]TEST!#REF!</definedName>
    <definedName name="PreferredHide" localSheetId="1">#REF!</definedName>
    <definedName name="PreferredHide">#REF!</definedName>
    <definedName name="prefrate" localSheetId="1">#REF!</definedName>
    <definedName name="prefrate">#REF!</definedName>
    <definedName name="preis" localSheetId="1">#REF!</definedName>
    <definedName name="preis">#REF!</definedName>
    <definedName name="Prem" localSheetId="1">#REF!</definedName>
    <definedName name="Prem">#REF!</definedName>
    <definedName name="Premium" localSheetId="1">#REF!</definedName>
    <definedName name="Premium">#REF!</definedName>
    <definedName name="PREPARED_BY">#REF!</definedName>
    <definedName name="PREPARED_BY_3">#REF!</definedName>
    <definedName name="PREPARED_BY_4">#REF!</definedName>
    <definedName name="PREPARED_DATE">#REF!</definedName>
    <definedName name="PREPARED_DATE_3">#REF!</definedName>
    <definedName name="PREPARED_DATE_4">#REF!</definedName>
    <definedName name="prg">'[92]Rekap Piutang'!$IV$15</definedName>
    <definedName name="prg_1">'[93]Rekap Piutang'!$IV$15</definedName>
    <definedName name="Price_Farm_Fries">'[104] BEP-1999'!$E$12</definedName>
    <definedName name="Price_Prospek_Feed">'[104] BEP-1999'!$E$19</definedName>
    <definedName name="Price_Prospek_Fries">'[104] BEP-1999'!$E$13</definedName>
    <definedName name="Princ">#REF!</definedName>
    <definedName name="print" localSheetId="1">#REF!</definedName>
    <definedName name="print">#REF!</definedName>
    <definedName name="print_3">#REF!</definedName>
    <definedName name="print_4">#REF!</definedName>
    <definedName name="Print_All">'[175]Earnings Model'!$A$2:$U$42,'[175]Earnings Model'!$A$47:$U$80,'[175]Earnings Model'!$A$81:$U$116,'[175]Earnings Model'!$AN$2:$BC$42,'[175]Earnings Model'!$AN$47:$BC$80,'[175]Earnings Model'!$AN$81:$BC$116</definedName>
    <definedName name="_xlnm.Print_Area" localSheetId="0">Alokasi!$A$1:$J$79</definedName>
    <definedName name="_xlnm.Print_Area" localSheetId="1">#REF!</definedName>
    <definedName name="_xlnm.Print_Area">#REF!</definedName>
    <definedName name="Print_Area_MI">'[176]Brown Cash Flow'!$A$5:$C$53</definedName>
    <definedName name="PRINT_AREA_MI___0">"$#REF!.$B$767:$G$1027"</definedName>
    <definedName name="Print_Area_MI___2">"$#REF!.$#REF!$#REF!:$#REF!$#REF!"</definedName>
    <definedName name="Print_Area_MI___3">"$#REF!.$C$2:$S$21"</definedName>
    <definedName name="Print_Area_MI___4">"$LAMP_C.$#REF!$#REF!:$#REF!$#REF!"</definedName>
    <definedName name="Print_Area_MI_1">#REF!</definedName>
    <definedName name="Print_Area_MI_12">#REF!</definedName>
    <definedName name="Print_Area_MI_13">#REF!</definedName>
    <definedName name="Print_Area_MI_2">#REF!</definedName>
    <definedName name="Print_Area_MI_5">#REF!</definedName>
    <definedName name="Print_Area_MI_6">#REF!</definedName>
    <definedName name="Print_Area_MI_7">#REF!</definedName>
    <definedName name="Print_Area_MI_8">#REF!</definedName>
    <definedName name="Print_Area_MI_9">#REF!</definedName>
    <definedName name="Print_Area_Reset">OFFSET(Full_Print,0,0,[177]!Last_Row)</definedName>
    <definedName name="Print_Area_Reset_12">#N/A</definedName>
    <definedName name="Print_Area_Reset_13">#N/A</definedName>
    <definedName name="_xlnm.Print_Titles">#REF!</definedName>
    <definedName name="Print_Titles_MI" localSheetId="1">#REF!</definedName>
    <definedName name="Print_Titles_MI">#REF!</definedName>
    <definedName name="print1" localSheetId="1">#REF!</definedName>
    <definedName name="print1">#REF!</definedName>
    <definedName name="print2" localSheetId="1">#REF!</definedName>
    <definedName name="print2">#REF!</definedName>
    <definedName name="print3" localSheetId="1">#REF!</definedName>
    <definedName name="print3">#REF!</definedName>
    <definedName name="PrintArea">#REF!</definedName>
    <definedName name="PrintFinancing">#N/A</definedName>
    <definedName name="Private" localSheetId="1">#REF!</definedName>
    <definedName name="Private">#REF!</definedName>
    <definedName name="PRO">"$#REF!.$J$63"</definedName>
    <definedName name="PRODUKSI_KANTONG">#REF!</definedName>
    <definedName name="proj" localSheetId="1">'[102]Print Controls'!#REF!</definedName>
    <definedName name="proj">'[102]Print Controls'!#REF!</definedName>
    <definedName name="ProjectName" localSheetId="1">{"Speed"}</definedName>
    <definedName name="ProjectName">{"Speed"}</definedName>
    <definedName name="prs">"$#REF!.$M$228"</definedName>
    <definedName name="prs___0">"$#REF!.$N$282"</definedName>
    <definedName name="ps">'[96]Rekap Piutang'!$IV$16</definedName>
    <definedName name="ps_1">'[95]Rekap Piutang'!$IV$16</definedName>
    <definedName name="PSX" localSheetId="1">[178]FSHPL!#REF!</definedName>
    <definedName name="PSX">[178]FSHPL!#REF!</definedName>
    <definedName name="Pt">#REF!</definedName>
    <definedName name="PTKP">[179]PTKP!$A$1:$B$5</definedName>
    <definedName name="Purch" localSheetId="1">#REF!</definedName>
    <definedName name="Purch">#REF!</definedName>
    <definedName name="pv100___0">"$#REF!.$#REF!$#REF!"</definedName>
    <definedName name="pv40___0">"$#REF!.$W$161"</definedName>
    <definedName name="pv50___0">"$#REF!.$#REF!$#REF!"</definedName>
    <definedName name="pv80___0">"$#REF!.$#REF!$#REF!"</definedName>
    <definedName name="pvf100___0">"$#REF!.$#REF!$#REF!"</definedName>
    <definedName name="pvf80___0">"$#REF!.$#REF!$#REF!"</definedName>
    <definedName name="py_retained_earnings">'[119]Income Statement'!$C$33</definedName>
    <definedName name="py_share_equity">'[119]Shareholders'' Equity'!$H$14</definedName>
    <definedName name="q">#REF!</definedName>
    <definedName name="q_1">#REF!</definedName>
    <definedName name="qLap12">#REF!</definedName>
    <definedName name="qq" hidden="1">'[180]BBM-03'!$B$767:$B$769</definedName>
    <definedName name="qSal">#REF!</definedName>
    <definedName name="qSal_1">#REF!</definedName>
    <definedName name="qSal_2">#REF!</definedName>
    <definedName name="R__5">"$ES_PARK.$#REF!$#REF!:$#REF!$#REF!"</definedName>
    <definedName name="R_Selected">'[142]Proforma Financials'!$A$1:$K$17</definedName>
    <definedName name="R_TableArea">'[142]Proforma Financials'!$A$1:$K$17</definedName>
    <definedName name="R_TableHeading">'[142]Proforma Financials'!$A$3:$K$4</definedName>
    <definedName name="R_TableRowsArea">'[142]Proforma Financials'!$A$5:$K$12</definedName>
    <definedName name="R_TableTotals">'[142]Proforma Financials'!$A$13:$K$16</definedName>
    <definedName name="RAMLI">1</definedName>
    <definedName name="RAP">"$#REF!.$F$14"</definedName>
    <definedName name="Rate_IDR_Dep">[98]Assumption!$E$78</definedName>
    <definedName name="Rate_USD_Dep">'[104] BEP-1999'!$E$46</definedName>
    <definedName name="RE">'[159]WS 09'!#REF!</definedName>
    <definedName name="REAL">"$#REF!.$L$39"</definedName>
    <definedName name="Realisasi">'[62]Detail Piutang'!$AG$4:$AG$940</definedName>
    <definedName name="Realpiut">[112]MasterMksAgst07!#REF!</definedName>
    <definedName name="Receivable">#REF!</definedName>
    <definedName name="Record">'[181]Schedule Angsuran'!$A$1</definedName>
    <definedName name="Redeem_MI">[85]Assump!$G$50</definedName>
    <definedName name="Refin" localSheetId="1">#REF!</definedName>
    <definedName name="Refin">#REF!</definedName>
    <definedName name="Rek">[126]Neraca!$A$5:$A$179</definedName>
    <definedName name="REK_WIL1">#REF!</definedName>
    <definedName name="REK_WIL2">#REF!</definedName>
    <definedName name="REK_WIL3">#REF!</definedName>
    <definedName name="REKAP">[81]Penebusan!#REF!</definedName>
    <definedName name="REKAP_10">[81]Penebusan!#REF!</definedName>
    <definedName name="Rekap_Tahunan">[164]Rekap!$A$10:$AI$61</definedName>
    <definedName name="REKAPITULASI">#N/A</definedName>
    <definedName name="rekbii">#REF!</definedName>
    <definedName name="Rekbkpn">#REF!</definedName>
    <definedName name="rekbmfbni">#REF!</definedName>
    <definedName name="Rekening">[126]Neraca!$B$5:$B$179</definedName>
    <definedName name="REL">#N/A</definedName>
    <definedName name="related">'[182]Pro Forma'!$W$16</definedName>
    <definedName name="Report">#REF!</definedName>
    <definedName name="ret">#N/A</definedName>
    <definedName name="ret_1">#N/A</definedName>
    <definedName name="ret_1_1">#N/A</definedName>
    <definedName name="ret_1_1_1">#N/A</definedName>
    <definedName name="ret_1_1_1_13">#N/A</definedName>
    <definedName name="ret_1_1_1_14">#N/A</definedName>
    <definedName name="ret_1_1_13">#N/A</definedName>
    <definedName name="ret_1_1_14">#N/A</definedName>
    <definedName name="ret_1_13">#N/A</definedName>
    <definedName name="ret_1_14">#N/A</definedName>
    <definedName name="ret_13">#N/A</definedName>
    <definedName name="ret_14">#N/A</definedName>
    <definedName name="ret_3">#N/A</definedName>
    <definedName name="ret_3_13">#N/A</definedName>
    <definedName name="ret_3_14">#N/A</definedName>
    <definedName name="ret_7">#N/A</definedName>
    <definedName name="rev" localSheetId="1">#REF!</definedName>
    <definedName name="rev">#REF!</definedName>
    <definedName name="ReverseMerger" localSheetId="1">#REF!</definedName>
    <definedName name="ReverseMerger">#REF!</definedName>
    <definedName name="ReverseWriteUpAmount" localSheetId="1">#REF!</definedName>
    <definedName name="ReverseWriteUpAmount">#REF!</definedName>
    <definedName name="RiskFreeRate" localSheetId="1">'[115]WACC Lignotech'!$H$48</definedName>
    <definedName name="RiskFreeRate">'[116]WACC Lignotech'!$H$48</definedName>
    <definedName name="RKH">#REF!</definedName>
    <definedName name="RKH_10">#REF!</definedName>
    <definedName name="RKPST">Ongoing</definedName>
    <definedName name="RL">#N/A</definedName>
    <definedName name="rlakm">#REF!</definedName>
    <definedName name="rlkum">#REF!</definedName>
    <definedName name="RMS">'[183]RMS - STR'!$B$10:$I$39</definedName>
    <definedName name="rms_fgs">#REF!</definedName>
    <definedName name="rukan_a___0">"'file://Server-win2000/div-proyek/PROYEK/TH-2003/0301/BQ/townhouse/BQ-R2.XLS'#$TOWN.$#REF!$#REF!"</definedName>
    <definedName name="rukan_aa___0">"'file://Server-win2000/div-proyek/PROYEK/TH-2003/0301/BQ/townhouse/BQ-R2.XLS'#$TOWN.$#REF!$#REF!"</definedName>
    <definedName name="rukan_b___0">"'file://Server-win2000/div-proyek/PROYEK/TH-2003/0301/BQ/townhouse/BQ-R2.XLS'#$TOWN.$#REF!$#REF!"</definedName>
    <definedName name="rukan_c___0">"'file://Server-win2000/div-proyek/PROYEK/TH-2003/0301/BQ/townhouse/BQ-R2.XLS'#$TOWN.$#REF!$#REF!"</definedName>
    <definedName name="rukan_cc___0">"'file://Server-win2000/div-proyek/PROYEK/TH-2003/0301/BQ/townhouse/BQ-R2.XLS'#$TOWN.$#REF!$#REF!"</definedName>
    <definedName name="rukan_d___0">"'file://Server-win2000/div-proyek/PROYEK/TH-2003/0301/BQ/townhouse/BQ-R2.XLS'#$TOWN.$#REF!$#REF!"</definedName>
    <definedName name="rukan_dd___0">"'file://Server-win2000/div-proyek/PROYEK/TH-2003/0301/BQ/townhouse/BQ-R2.XLS'#$TOWN.$#REF!$#REF!"</definedName>
    <definedName name="rukan_e___0">"'file://Server-win2000/div-proyek/PROYEK/TH-2003/0301/BQ/townhouse/BQ-R2.XLS'#$TOWN.$#REF!$#REF!"</definedName>
    <definedName name="rukan_ee___0">"'file://Server-win2000/div-proyek/PROYEK/TH-2003/0301/BQ/townhouse/BQ-R2.XLS'#$TOWN.$#REF!$#REF!"</definedName>
    <definedName name="Rumus">[184]Perhitungan!$F:$I,[184]Perhitungan!$L:$Q,[184]Perhitungan!$S:$W,[184]Perhitungan!$Y:$AG,[184]Perhitungan!$AJ:$AJ</definedName>
    <definedName name="rumus03">'[61]RMS - STR (2)'!$AC$17:$AO$46</definedName>
    <definedName name="Rumus2">[184]Perhitungan!$F:$I,[184]Perhitungan!$L:$Q,[184]Perhitungan!$S:$W,[184]Perhitungan!$Y:$AG,[184]Perhitungan!$AJ:$AJ,[184]Perhitungan!$AH:$AH</definedName>
    <definedName name="Rumus3">#REF!,#REF!,#REF!,#REF!,#REF!</definedName>
    <definedName name="rup" hidden="1">{#N/A,#N/A,FALSE,"Aging Summary";#N/A,#N/A,FALSE,"Ratio Analysis";#N/A,#N/A,FALSE,"Test 120 Day Accts";#N/A,#N/A,FALSE,"Tickmarks"}</definedName>
    <definedName name="Rwvu.sumbyyr." localSheetId="1" hidden="1">#REF!</definedName>
    <definedName name="Rwvu.sumbyyr." hidden="1">#REF!</definedName>
    <definedName name="s" localSheetId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s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s_1">'[185]Rekap Piutang'!$IV$8</definedName>
    <definedName name="S_10">"$#REF!.$C$1:$C$4"</definedName>
    <definedName name="S_AcctDes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akmts1">#REF!</definedName>
    <definedName name="sakmts2">#REF!</definedName>
    <definedName name="sakmts3">#REF!</definedName>
    <definedName name="SalariesWagesD">[79]Employees!#REF!</definedName>
    <definedName name="SalariesWagesTotalD">[79]Employees!#REF!</definedName>
    <definedName name="SalaryProjD">'[79]Income Statement'!#REF!</definedName>
    <definedName name="SalesPlan">#REF!</definedName>
    <definedName name="SalesPlan_13">#REF!</definedName>
    <definedName name="SalesPlan_14">#REF!</definedName>
    <definedName name="SalesPlan_8">#REF!</definedName>
    <definedName name="salOtherInc">'[79]Income Statement'!#REF!</definedName>
    <definedName name="SAMARINDA">#REF!</definedName>
    <definedName name="SAMARINDA_BONTANG">#REF!</definedName>
    <definedName name="sampul_Feb">#REF!</definedName>
    <definedName name="sampul_Feb_1">#REF!</definedName>
    <definedName name="sampul1">#REF!</definedName>
    <definedName name="sampul1_1">#REF!</definedName>
    <definedName name="SATU">#REF!</definedName>
    <definedName name="SAVE">#N/A</definedName>
    <definedName name="sawmts1">#REF!</definedName>
    <definedName name="sawmts2">#REF!</definedName>
    <definedName name="sawmts3">#REF!</definedName>
    <definedName name="SBFMKS">#REF!</definedName>
    <definedName name="SBTick" localSheetId="1">#REF!</definedName>
    <definedName name="SBTick">#REF!</definedName>
    <definedName name="SBTick___0">[87]Valuation!$A$11</definedName>
    <definedName name="SBTick___6" localSheetId="1">#REF!</definedName>
    <definedName name="SBTick___6">#REF!</definedName>
    <definedName name="scedul">#REF!</definedName>
    <definedName name="SCEN" localSheetId="1">[8]SwitchBoard!#REF!</definedName>
    <definedName name="SCEN">[8]SwitchBoard!#REF!</definedName>
    <definedName name="Scenario" localSheetId="1">#REF!</definedName>
    <definedName name="Scenario">#REF!</definedName>
    <definedName name="Scenario1" localSheetId="1">[88]Ctrls!$E$12</definedName>
    <definedName name="Scenario1">[88]Ctrls!$E$12</definedName>
    <definedName name="Sched_Pay">#REF!</definedName>
    <definedName name="Scheduled_Extra_Payments">#REF!</definedName>
    <definedName name="Scheduled_Interest_Rate">#REF!</definedName>
    <definedName name="Scheduled_Monthly_Payment">#REF!</definedName>
    <definedName name="sd">[186]Akun!$B$8:$B$151</definedName>
    <definedName name="sd_1">'[95]Rekap Piutang'!$IV$18</definedName>
    <definedName name="sdp">'[92]Rekap Piutang'!$IV$18</definedName>
    <definedName name="sdp_1">'[93]Rekap Piutang'!$IV$18</definedName>
    <definedName name="SEKARANG">#REF!</definedName>
    <definedName name="SEKARANG_1">#REF!</definedName>
    <definedName name="SEM">"$#REF!.$IO$7:$IR$13"</definedName>
    <definedName name="SEMARANG">#REF!</definedName>
    <definedName name="semua">#REF!</definedName>
    <definedName name="sen" localSheetId="1">[64]pellet!#REF!</definedName>
    <definedName name="sen">[64]pellet!#REF!</definedName>
    <definedName name="sen_fung">[61]SEN_FUNG!$A$12:$C$49</definedName>
    <definedName name="SENS" localSheetId="1">#REF!</definedName>
    <definedName name="SENS">#REF!</definedName>
    <definedName name="SEOUL" localSheetId="1">[187]업무담당!#REF!</definedName>
    <definedName name="SEOUL">[187]업무담당!#REF!</definedName>
    <definedName name="Sep">#REF!</definedName>
    <definedName name="Sep_1">#REF!</definedName>
    <definedName name="September">#REF!</definedName>
    <definedName name="September_1">#REF!</definedName>
    <definedName name="setcolors">[188]!setcolors</definedName>
    <definedName name="setcolors_10">#NAME?</definedName>
    <definedName name="sfsgasdgas" localSheetId="1">#REF!</definedName>
    <definedName name="sfsgasdgas">#REF!</definedName>
    <definedName name="sfv150___0">"$#REF!.$N$274"</definedName>
    <definedName name="sfvd100">"$#REF!.$M$242"</definedName>
    <definedName name="sfvd100___0">"$#REF!.$N$296"</definedName>
    <definedName name="sg">"$#REF!.$#REF!$#REF!"</definedName>
    <definedName name="share_tog" localSheetId="1">#REF!</definedName>
    <definedName name="share_tog">#REF!</definedName>
    <definedName name="SHARED_FORMULA_0">#N/A</definedName>
    <definedName name="SHARED_FORMULA_1">#N/A</definedName>
    <definedName name="Shares">'[189]Sum of Part Summary'!$K$2</definedName>
    <definedName name="Shares___0">'[189]Sum of Part Summary'!$K$2</definedName>
    <definedName name="sheet2">#REF!</definedName>
    <definedName name="shos" localSheetId="1">#REF!</definedName>
    <definedName name="shos">#REF!</definedName>
    <definedName name="si">'[96]Rekap Piutang'!$IV$21</definedName>
    <definedName name="si_1">'[95]Rekap Piutang'!$IV$21</definedName>
    <definedName name="SINJAI">#REF!</definedName>
    <definedName name="SINJAI_1">#REF!</definedName>
    <definedName name="sixThruTenYears">0</definedName>
    <definedName name="sj">'[92]Rekap Piutang'!$IV$21</definedName>
    <definedName name="sj_1">'[93]Rekap Piutang'!$IV$21</definedName>
    <definedName name="sk">'[96]Rekap Piutang'!$IV$17</definedName>
    <definedName name="sk_1">'[95]Rekap Piutang'!$IV$17</definedName>
    <definedName name="skg">'[92]Rekap Piutang'!$IV$17</definedName>
    <definedName name="skg_1">'[93]Rekap Piutang'!$IV$17</definedName>
    <definedName name="SLTax" localSheetId="1">#REF!</definedName>
    <definedName name="SLTax">#REF!</definedName>
    <definedName name="so">'[161]data (2)'!$T$2:$V$1025</definedName>
    <definedName name="so_1">'[95]Rekap Piutang'!$IV$19</definedName>
    <definedName name="solver_lin" hidden="1">0</definedName>
    <definedName name="solver_num" hidden="1">0</definedName>
    <definedName name="solver_typ" hidden="1">3</definedName>
    <definedName name="solver_val" hidden="1">0</definedName>
    <definedName name="SOPPENG">#REF!</definedName>
    <definedName name="SOPPENG_1">#REF!</definedName>
    <definedName name="sorcab">#REF!</definedName>
    <definedName name="SORONG">#REF!</definedName>
    <definedName name="SP_14">"$#REF!.$A$1:$AL$43"</definedName>
    <definedName name="Spec">#REF!</definedName>
    <definedName name="SPECS_10">"$#REF!.$A$1:$O$94"</definedName>
    <definedName name="SPECS_12">"$#REF!.$A$1:$O$94"</definedName>
    <definedName name="SPECS_13">"$#REF!.$A$1:$O$94"</definedName>
    <definedName name="SPECS_14">"$#REF!.$A$1:$O$94"</definedName>
    <definedName name="SPECS_21">"$#REF!.$A$1:$O$94"</definedName>
    <definedName name="SPECS_22">"$#REF!.$A$1:$O$94"</definedName>
    <definedName name="Spf_DocStatus">InputModel</definedName>
    <definedName name="Spf_DocStatus_10">InputModel</definedName>
    <definedName name="Spf_DocStatus_13">InputModel</definedName>
    <definedName name="Spf_DocStatus_14">InputModel</definedName>
    <definedName name="Spf_DocStatus_16">InputModel</definedName>
    <definedName name="Spf_DocStatus_18">InputModel</definedName>
    <definedName name="Spf_DocStatus_19">InputModel</definedName>
    <definedName name="Spf_DocStatus_20">InputModel</definedName>
    <definedName name="Spf_DocStatus_21">InputModel</definedName>
    <definedName name="Spf_DocStatus_25">InputModel</definedName>
    <definedName name="Spf_DocStatus_3">InputModel</definedName>
    <definedName name="Spf_DocStatus_31">InputModel</definedName>
    <definedName name="Spf_DocStatus_4">InputModel</definedName>
    <definedName name="Spf_DocStatus_8">InputModel</definedName>
    <definedName name="spp">'[92]Rekap Piutang'!$IV$19</definedName>
    <definedName name="spp_1">'[93]Rekap Piutang'!$IV$19</definedName>
    <definedName name="spp_lkop">[190]bayar_04_fak!#REF!</definedName>
    <definedName name="SR">'[104] BEP-1999'!$E$33</definedName>
    <definedName name="srt">#REF!</definedName>
    <definedName name="ss">[190]bayar_04_fak!#REF!</definedName>
    <definedName name="ss_1">[135]bayar_04_fak!#REF!</definedName>
    <definedName name="ssss">"$#REF!.$#REF!$#REF!"</definedName>
    <definedName name="st">"$#REF!.$#REF!$#REF!"</definedName>
    <definedName name="STANDARD_ROW">[191]AR!#REF!</definedName>
    <definedName name="StartSched">[82]JADWAL_MINGGU!$D$19</definedName>
    <definedName name="StartUp">[192]Contribution!$E$5</definedName>
    <definedName name="Status">'[62]Detail Piutang'!$BU$4:$BU$940</definedName>
    <definedName name="status.2">[74]Sheet3!$K$4:$K$129</definedName>
    <definedName name="std100___0">"$#REF!.$N$297"</definedName>
    <definedName name="std150___0">"$#REF!.$N$275"</definedName>
    <definedName name="std50___0">"$#REF!.$N$298"</definedName>
    <definedName name="std65___0">"$#REF!.$N$276"</definedName>
    <definedName name="STOCK">Ongoing</definedName>
    <definedName name="Straight_Preferred_1_1" localSheetId="1">#REF!</definedName>
    <definedName name="Straight_Preferred_1_1">#REF!</definedName>
    <definedName name="Straight_Preferred_1_2" localSheetId="1">#REF!</definedName>
    <definedName name="Straight_Preferred_1_2">#REF!</definedName>
    <definedName name="Straight_Preferred_1_3" localSheetId="1">#REF!</definedName>
    <definedName name="Straight_Preferred_1_3">#REF!</definedName>
    <definedName name="Straight_Preferred_1_4" localSheetId="1">#REF!</definedName>
    <definedName name="Straight_Preferred_1_4">#REF!</definedName>
    <definedName name="Straight_Preferred_2_1" localSheetId="1">#REF!</definedName>
    <definedName name="Straight_Preferred_2_1">#REF!</definedName>
    <definedName name="Straight_Preferred_2_2" localSheetId="1">#REF!</definedName>
    <definedName name="Straight_Preferred_2_2">#REF!</definedName>
    <definedName name="Straight_Preferred_2_3" localSheetId="1">#REF!</definedName>
    <definedName name="Straight_Preferred_2_3">#REF!</definedName>
    <definedName name="Straight_Preferred_2_4" localSheetId="1">#REF!</definedName>
    <definedName name="Straight_Preferred_2_4">#REF!</definedName>
    <definedName name="Straight_Preferred_3_1" localSheetId="1">#REF!</definedName>
    <definedName name="Straight_Preferred_3_1">#REF!</definedName>
    <definedName name="Straight_Preferred_3_2" localSheetId="1">#REF!</definedName>
    <definedName name="Straight_Preferred_3_2">#REF!</definedName>
    <definedName name="Straight_Preferred_3_3" localSheetId="1">#REF!</definedName>
    <definedName name="Straight_Preferred_3_3">#REF!</definedName>
    <definedName name="Straight_Preferred_3_4" localSheetId="1">#REF!</definedName>
    <definedName name="Straight_Preferred_3_4">#REF!</definedName>
    <definedName name="Straight_Preferred_4_1" localSheetId="1">#REF!</definedName>
    <definedName name="Straight_Preferred_4_1">#REF!</definedName>
    <definedName name="Straight_Preferred_4_2" localSheetId="1">#REF!</definedName>
    <definedName name="Straight_Preferred_4_2">#REF!</definedName>
    <definedName name="Straight_Preferred_4_3" localSheetId="1">#REF!</definedName>
    <definedName name="Straight_Preferred_4_3">#REF!</definedName>
    <definedName name="Straight_Preferred_4_4" localSheetId="1">#REF!</definedName>
    <definedName name="Straight_Preferred_4_4">#REF!</definedName>
    <definedName name="Straight_Preferred_5_1" localSheetId="1">#REF!</definedName>
    <definedName name="Straight_Preferred_5_1">#REF!</definedName>
    <definedName name="Straight_Preferred_5_2" localSheetId="1">#REF!</definedName>
    <definedName name="Straight_Preferred_5_2">#REF!</definedName>
    <definedName name="Straight_Preferred_5_3" localSheetId="1">#REF!</definedName>
    <definedName name="Straight_Preferred_5_3">#REF!</definedName>
    <definedName name="Straight_Preferred_5_4" localSheetId="1">#REF!</definedName>
    <definedName name="Straight_Preferred_5_4">#REF!</definedName>
    <definedName name="Straight_Preferred_6_1" localSheetId="1">#REF!</definedName>
    <definedName name="Straight_Preferred_6_1">#REF!</definedName>
    <definedName name="Straight_Preferred_6_2" localSheetId="1">#REF!</definedName>
    <definedName name="Straight_Preferred_6_2">#REF!</definedName>
    <definedName name="Straight_Preferred_6_3" localSheetId="1">#REF!</definedName>
    <definedName name="Straight_Preferred_6_3">#REF!</definedName>
    <definedName name="Straight_Preferred_6_4" localSheetId="1">#REF!</definedName>
    <definedName name="Straight_Preferred_6_4">#REF!</definedName>
    <definedName name="stt">'[62]Detail Piutang'!$AW$4:$AW$940</definedName>
    <definedName name="sudahbelum">'[193]DES 08'!$A$1:$A$2</definedName>
    <definedName name="SUKUBUNGA">[194]FORMULA!$E$52</definedName>
    <definedName name="SUL_SEL">#REF!</definedName>
    <definedName name="SULSEL">#REF!</definedName>
    <definedName name="SULSEL_1">#REF!</definedName>
    <definedName name="sum">'[195]97손익계획'!$G$5:$G$10,'[195]97손익계획'!$G$12:$G$15,'[195]97손익계획'!$G$17:$G$20</definedName>
    <definedName name="SUMMARY">#REF!</definedName>
    <definedName name="SUMMARY_3">#REF!</definedName>
    <definedName name="SUMMARY_4">#REF!</definedName>
    <definedName name="SURABAYA">#REF!</definedName>
    <definedName name="SUWARNO">#N/A</definedName>
    <definedName name="svsd">#N/A</definedName>
    <definedName name="Swvu.Balance._.Sheet." localSheetId="1" hidden="1">#REF!</definedName>
    <definedName name="Swvu.Balance._.Sheet." hidden="1">#REF!</definedName>
    <definedName name="Swvu.dcf." localSheetId="1" hidden="1">#REF!</definedName>
    <definedName name="Swvu.dcf." hidden="1">#REF!</definedName>
    <definedName name="Swvu.Operating._.pages." localSheetId="1" hidden="1">#REF!</definedName>
    <definedName name="Swvu.Operating._.pages." hidden="1">#REF!</definedName>
    <definedName name="Swvu.sumbyqtr." localSheetId="1" hidden="1">#REF!</definedName>
    <definedName name="Swvu.sumbyqtr." hidden="1">#REF!</definedName>
    <definedName name="Swvu.sumbyyr." localSheetId="1" hidden="1">#REF!</definedName>
    <definedName name="Swvu.sumbyyr." hidden="1">#REF!</definedName>
    <definedName name="Swvu.valuation." localSheetId="1" hidden="1">#REF!</definedName>
    <definedName name="Swvu.valuation." hidden="1">#REF!</definedName>
    <definedName name="Symbol" localSheetId="1">#REF!</definedName>
    <definedName name="Symbol">#REF!</definedName>
    <definedName name="SYN_FIVE" localSheetId="1">#REF!</definedName>
    <definedName name="SYN_FIVE">#REF!</definedName>
    <definedName name="SYN_FOUR" localSheetId="1">#REF!</definedName>
    <definedName name="SYN_FOUR">#REF!</definedName>
    <definedName name="SYN_ONE" localSheetId="1">#REF!</definedName>
    <definedName name="SYN_ONE">#REF!</definedName>
    <definedName name="SYN_SCN" localSheetId="1">#REF!</definedName>
    <definedName name="SYN_SCN">#REF!</definedName>
    <definedName name="syn_sga" localSheetId="1">#REF!</definedName>
    <definedName name="syn_sga">#REF!</definedName>
    <definedName name="SYN_SIX" localSheetId="1">#REF!</definedName>
    <definedName name="SYN_SIX">#REF!</definedName>
    <definedName name="SYN_THREE" localSheetId="1">#REF!</definedName>
    <definedName name="SYN_THREE">#REF!</definedName>
    <definedName name="SYN_TWO" localSheetId="1">#REF!</definedName>
    <definedName name="SYN_TWO">#REF!</definedName>
    <definedName name="Syn_USD_Rate">'[104] BEP-1999'!$E$53</definedName>
    <definedName name="SYNB_FIVE" localSheetId="1">#REF!</definedName>
    <definedName name="SYNB_FIVE">#REF!</definedName>
    <definedName name="SYNB_FOUR" localSheetId="1">#REF!</definedName>
    <definedName name="SYNB_FOUR">#REF!</definedName>
    <definedName name="SYNB_ONE" localSheetId="1">#REF!</definedName>
    <definedName name="SYNB_ONE">#REF!</definedName>
    <definedName name="SYNB_SIX" localSheetId="1">#REF!</definedName>
    <definedName name="SYNB_SIX">#REF!</definedName>
    <definedName name="SYNB_THREE" localSheetId="1">#REF!</definedName>
    <definedName name="SYNB_THREE">#REF!</definedName>
    <definedName name="SYNB_TWO" localSheetId="1">#REF!</definedName>
    <definedName name="SYNB_TWO">#REF!</definedName>
    <definedName name="szasdf">Srv</definedName>
    <definedName name="t" localSheetId="1">#REF!</definedName>
    <definedName name="t">#REF!</definedName>
    <definedName name="TABEL">#REF!</definedName>
    <definedName name="TABEL_1">#REF!</definedName>
    <definedName name="TABEL_2">#REF!</definedName>
    <definedName name="tabel1">#REF!</definedName>
    <definedName name="tabel2">#REF!</definedName>
    <definedName name="TABLE">#N/A</definedName>
    <definedName name="TableName">"Dummy"</definedName>
    <definedName name="TAHUNLALU">#REF!</definedName>
    <definedName name="TAHUNLALU_1">#REF!</definedName>
    <definedName name="tangal">#REF!</definedName>
    <definedName name="Tanggal">[91]Menu!$IR$11</definedName>
    <definedName name="tanggal1">#REF!</definedName>
    <definedName name="tanggal2">#REF!</definedName>
    <definedName name="tanggal3">#REF!</definedName>
    <definedName name="tanggal4">#REF!</definedName>
    <definedName name="tanggal5">#REF!</definedName>
    <definedName name="tanggal6">#REF!</definedName>
    <definedName name="TANGGALA">#REF!</definedName>
    <definedName name="tar" localSheetId="1">'[102]Print Controls'!#REF!</definedName>
    <definedName name="tar">'[102]Print Controls'!#REF!</definedName>
    <definedName name="targ.ticker" localSheetId="1">#REF!</definedName>
    <definedName name="targ.ticker">#REF!</definedName>
    <definedName name="Target">'[68]Acq_ Assump'!$G$13</definedName>
    <definedName name="TargetCompany" localSheetId="1">#REF!</definedName>
    <definedName name="TargetCompany">#REF!</definedName>
    <definedName name="TargetCompanyCurrency" localSheetId="1">#REF!</definedName>
    <definedName name="TargetCompanyCurrency">#REF!</definedName>
    <definedName name="TargetCompanyExchangeRate" localSheetId="1">#REF!</definedName>
    <definedName name="TargetCompanyExchangeRate">#REF!</definedName>
    <definedName name="TargetDebtBeta" localSheetId="1">'[115]WACC Lignotech'!$H$52</definedName>
    <definedName name="TargetDebtBeta">'[116]WACC Lignotech'!$H$52</definedName>
    <definedName name="TargetTaxRate" localSheetId="1">'[115]WACC Lignotech'!$H$47</definedName>
    <definedName name="TargetTaxRate">'[116]WACC Lignotech'!$H$47</definedName>
    <definedName name="TargOwn">[196]ProForma!$F$45</definedName>
    <definedName name="TargTax">[196]ProForma!$F$43</definedName>
    <definedName name="tawg16">"$#REF!.$J$99"</definedName>
    <definedName name="Tax_Rate_Adj">[85]Assump!$M$41</definedName>
    <definedName name="TaxRate" localSheetId="1">#REF!</definedName>
    <definedName name="TaxRate">#REF!</definedName>
    <definedName name="TaxRates" localSheetId="1">#REF!</definedName>
    <definedName name="TaxRates">#REF!</definedName>
    <definedName name="TaxTV">10%</definedName>
    <definedName name="TaxXL">5%</definedName>
    <definedName name="TB">'[159]WS 09'!#REF!</definedName>
    <definedName name="TDC">'[82]Exec. Summ APT_CIPULIR_4LPS'!$E$197</definedName>
    <definedName name="teds">#REF!</definedName>
    <definedName name="teds_1">#REF!</definedName>
    <definedName name="ter">#N/A</definedName>
    <definedName name="ter_1">#N/A</definedName>
    <definedName name="ter_1_1">#N/A</definedName>
    <definedName name="ter_1_1_1">#N/A</definedName>
    <definedName name="ter_1_1_1_13">#N/A</definedName>
    <definedName name="ter_1_1_1_14">#N/A</definedName>
    <definedName name="ter_1_1_13">#N/A</definedName>
    <definedName name="ter_1_1_14">#N/A</definedName>
    <definedName name="ter_1_13">#N/A</definedName>
    <definedName name="ter_1_14">#N/A</definedName>
    <definedName name="ter_13">#N/A</definedName>
    <definedName name="ter_14">#N/A</definedName>
    <definedName name="ter_3">#N/A</definedName>
    <definedName name="ter_3_13">#N/A</definedName>
    <definedName name="ter_3_14">#N/A</definedName>
    <definedName name="ter_7">#N/A</definedName>
    <definedName name="TERIMABAGK109">'[60]IMPUT PENERIMAAN BAG PRODUKSI'!$E$46</definedName>
    <definedName name="TERIMABAGK110">'[60]IMPUT PENERIMAAN BAG PRODUKSI'!$E$50</definedName>
    <definedName name="TERIMABAGK111">'[60]IMPUT PENERIMAAN BAG PRODUKSI'!$E$54</definedName>
    <definedName name="TERIMABAGK112">'[60]IMPUT PENERIMAAN BAG PRODUKSI'!$E$58</definedName>
    <definedName name="TERIMABAGK209">'[60]IMPUT PENERIMAAN BAG PRODUKSI'!$I$46</definedName>
    <definedName name="TERIMABAGK210">'[60]IMPUT PENERIMAAN BAG PRODUKSI'!$I$50</definedName>
    <definedName name="TERIMABAGK211">'[60]IMPUT PENERIMAAN BAG PRODUKSI'!$I$54</definedName>
    <definedName name="TERIMABAGK212">'[60]IMPUT PENERIMAAN BAG PRODUKSI'!$I$58</definedName>
    <definedName name="TERIMABAGK309">'[60]IMPUT PENERIMAAN BAG PRODUKSI'!$M$46</definedName>
    <definedName name="TERIMABAGK310">'[60]IMPUT PENERIMAAN BAG PRODUKSI'!$M$50</definedName>
    <definedName name="TERIMABAGK311">'[60]IMPUT PENERIMAAN BAG PRODUKSI'!$M$54</definedName>
    <definedName name="TERIMABAGK312">'[60]IMPUT PENERIMAAN BAG PRODUKSI'!$M$58</definedName>
    <definedName name="TERIMABAGK409">'[60]IMPUT PENERIMAAN BAG PRODUKSI'!$Q$46</definedName>
    <definedName name="TERIMABAGK410">'[60]IMPUT PENERIMAAN BAG PRODUKSI'!$Q$50</definedName>
    <definedName name="TERIMABAGK411">'[60]IMPUT PENERIMAAN BAG PRODUKSI'!$Q$54</definedName>
    <definedName name="TERIMABAGK412">'[60]IMPUT PENERIMAAN BAG PRODUKSI'!$Q$58</definedName>
    <definedName name="TERIMABAGK509">'[60]IMPUT PENERIMAAN BAG PRODUKSI'!$U$46</definedName>
    <definedName name="TERIMABAGK510">'[60]IMPUT PENERIMAAN BAG PRODUKSI'!$U$50</definedName>
    <definedName name="TERIMABAGK511">'[60]IMPUT PENERIMAAN BAG PRODUKSI'!$U$54</definedName>
    <definedName name="TERIMABAGK512">'[60]IMPUT PENERIMAAN BAG PRODUKSI'!$U$58</definedName>
    <definedName name="term_value" localSheetId="1">#REF!</definedName>
    <definedName name="term_value">#REF!</definedName>
    <definedName name="term_year" localSheetId="1">#REF!</definedName>
    <definedName name="term_year">#REF!</definedName>
    <definedName name="terminal_year" localSheetId="1">#REF!</definedName>
    <definedName name="terminal_year">#REF!</definedName>
    <definedName name="TERPAKAIK109">'[60]IMPUT PENERIMAAN BAG PRODUKSI'!$G$46</definedName>
    <definedName name="TERPAKAIK110">'[60]IMPUT PENERIMAAN BAG PRODUKSI'!$G$50</definedName>
    <definedName name="TERPAKAIK111">'[60]IMPUT PENERIMAAN BAG PRODUKSI'!$G$54</definedName>
    <definedName name="TERPAKAIK112">'[60]IMPUT PENERIMAAN BAG PRODUKSI'!$G$58</definedName>
    <definedName name="TERPAKAIK209">'[60]IMPUT PENERIMAAN BAG PRODUKSI'!$K$46</definedName>
    <definedName name="TERPAKAIK210">'[60]IMPUT PENERIMAAN BAG PRODUKSI'!$K$50</definedName>
    <definedName name="TERPAKAIK211">'[60]IMPUT PENERIMAAN BAG PRODUKSI'!$K$54</definedName>
    <definedName name="TERPAKAIK212">'[60]IMPUT PENERIMAAN BAG PRODUKSI'!$K$58</definedName>
    <definedName name="TERPAKAIK309">'[60]IMPUT PENERIMAAN BAG PRODUKSI'!$O$46</definedName>
    <definedName name="TERPAKAIK310">'[60]IMPUT PENERIMAAN BAG PRODUKSI'!$O$50</definedName>
    <definedName name="TERPAKAIK311">'[60]IMPUT PENERIMAAN BAG PRODUKSI'!$O$54</definedName>
    <definedName name="TERPAKAIK312">'[60]IMPUT PENERIMAAN BAG PRODUKSI'!$O$58</definedName>
    <definedName name="TERPAKAIK409">'[60]IMPUT PENERIMAAN BAG PRODUKSI'!$S$46</definedName>
    <definedName name="TERPAKAIK410">'[60]IMPUT PENERIMAAN BAG PRODUKSI'!$S$50</definedName>
    <definedName name="TERPAKAIK411">'[60]IMPUT PENERIMAAN BAG PRODUKSI'!$S$54</definedName>
    <definedName name="TERPAKAIK412">'[60]IMPUT PENERIMAAN BAG PRODUKSI'!$S$58</definedName>
    <definedName name="TERPAKAIK509">'[60]IMPUT PENERIMAAN BAG PRODUKSI'!$W$46</definedName>
    <definedName name="TERPAKAIK510">'[60]IMPUT PENERIMAAN BAG PRODUKSI'!$W$50</definedName>
    <definedName name="TERPAKAIK511">'[60]IMPUT PENERIMAAN BAG PRODUKSI'!$W$54</definedName>
    <definedName name="TERPAKAIK512">'[60]IMPUT PENERIMAAN BAG PRODUKSI'!$W$58</definedName>
    <definedName name="TEST">'[72]FEB 07'!$B$6:$K$217</definedName>
    <definedName name="TEST_1">#REF!</definedName>
    <definedName name="TEST0">#REF!</definedName>
    <definedName name="TEST0_1">#REF!</definedName>
    <definedName name="TEST1">#REF!</definedName>
    <definedName name="TEST1_1">#REF!</definedName>
    <definedName name="TEST10">[197]HPP!#REF!</definedName>
    <definedName name="TEST10_1">[198]HPP!#REF!</definedName>
    <definedName name="TEST11">[197]HPP!#REF!</definedName>
    <definedName name="TEST11_1">[198]HPP!#REF!</definedName>
    <definedName name="TEST12">[197]HPP!#REF!</definedName>
    <definedName name="TEST12_1">[198]HPP!#REF!</definedName>
    <definedName name="TEST13">[197]HPP!#REF!</definedName>
    <definedName name="TEST13_1">[198]HPP!#REF!</definedName>
    <definedName name="TEST14">[197]HPP!#REF!</definedName>
    <definedName name="TEST14_1">[198]HPP!#REF!</definedName>
    <definedName name="TEST15">[197]HPP!#REF!</definedName>
    <definedName name="TEST15_1">[198]HPP!#REF!</definedName>
    <definedName name="TEST16">[197]HPP!#REF!</definedName>
    <definedName name="TEST16_1">[198]HPP!#REF!</definedName>
    <definedName name="TEST17">[197]HPP!#REF!</definedName>
    <definedName name="TEST17_1">[198]HPP!#REF!</definedName>
    <definedName name="TEST18">[197]HPP!#REF!</definedName>
    <definedName name="TEST18_1">[198]HPP!#REF!</definedName>
    <definedName name="TEST19">[197]HPP!#REF!</definedName>
    <definedName name="TEST19_1">[198]HPP!#REF!</definedName>
    <definedName name="TEST2">[197]HPP!#REF!</definedName>
    <definedName name="TEST2_1">[198]HPP!#REF!</definedName>
    <definedName name="TEST20">[197]HPP!#REF!</definedName>
    <definedName name="TEST20_1">[198]HPP!#REF!</definedName>
    <definedName name="TEST21">[197]HPP!#REF!</definedName>
    <definedName name="TEST21_1">[198]HPP!#REF!</definedName>
    <definedName name="TEST3">[197]HPP!#REF!</definedName>
    <definedName name="TEST3_1">[198]HPP!#REF!</definedName>
    <definedName name="TEST4">[197]HPP!#REF!</definedName>
    <definedName name="TEST4_1">[198]HPP!#REF!</definedName>
    <definedName name="TEST5">[197]HPP!#REF!</definedName>
    <definedName name="TEST5_1">[198]HPP!#REF!</definedName>
    <definedName name="TEST6">[197]HPP!#REF!</definedName>
    <definedName name="TEST6_1">[198]HPP!#REF!</definedName>
    <definedName name="TEST7">[197]HPP!#REF!</definedName>
    <definedName name="TEST7_1">[198]HPP!#REF!</definedName>
    <definedName name="TEST8">[197]HPP!#REF!</definedName>
    <definedName name="TEST8_1">[198]HPP!#REF!</definedName>
    <definedName name="TEST9">[197]HPP!#REF!</definedName>
    <definedName name="TEST9_1">[198]HPP!#REF!</definedName>
    <definedName name="TESTHKEY">#REF!</definedName>
    <definedName name="TESTHKEY_1">#REF!</definedName>
    <definedName name="TESTKEYS">#REF!</definedName>
    <definedName name="TESTKEYS_1">#REF!</definedName>
    <definedName name="TESTVKEY">#REF!</definedName>
    <definedName name="TESTVKEY_1">#REF!</definedName>
    <definedName name="TEXT" localSheetId="1">#REF!</definedName>
    <definedName name="TEXT">#REF!</definedName>
    <definedName name="TextRefCopyRangeCount" hidden="1">1</definedName>
    <definedName name="TGJBT">#REF!</definedName>
    <definedName name="TGL">[75]Menu!$C$7</definedName>
    <definedName name="Tgl.Transaksi">[126]Harian!$C$171:$BL$171</definedName>
    <definedName name="Th.">[91]Menu!$IR$21</definedName>
    <definedName name="Th..">[91]Menu!$IR$23</definedName>
    <definedName name="THN">[75]Menu!$C$9</definedName>
    <definedName name="thpmat">#REF!</definedName>
    <definedName name="THPMKS">#REF!</definedName>
    <definedName name="Tick" localSheetId="1">#REF!</definedName>
    <definedName name="Tick">#REF!</definedName>
    <definedName name="Tick___0">#N/A</definedName>
    <definedName name="Tick___3" localSheetId="1">#REF!</definedName>
    <definedName name="Tick___3">#REF!</definedName>
    <definedName name="Tick___6" localSheetId="1">#REF!</definedName>
    <definedName name="Tick___6">#REF!</definedName>
    <definedName name="Tick___7" localSheetId="1">[199]SBPrem!#REF!</definedName>
    <definedName name="Tick___7">[199]SBPrem!#REF!</definedName>
    <definedName name="Tick_1" localSheetId="1">[200]Sheet1!#REF!</definedName>
    <definedName name="Tick_1">[201]Sheet1!#REF!</definedName>
    <definedName name="Ticker" localSheetId="1">#REF!</definedName>
    <definedName name="Ticker">#REF!</definedName>
    <definedName name="Ticker.Acq" localSheetId="1">#REF!</definedName>
    <definedName name="Ticker.Acq">#REF!</definedName>
    <definedName name="tidf10">"$#REF!.$J$84"</definedName>
    <definedName name="tidf100">"$#REF!.$J$391"</definedName>
    <definedName name="tidf350">"$#REF!.$J$83"</definedName>
    <definedName name="Tio">[59]RL!#REF!</definedName>
    <definedName name="TIVANY09">'[60]IMPUT PENERIMAAN BULK WB'!$F$46</definedName>
    <definedName name="TIVANY10">'[60]IMPUT PENERIMAAN BULK WB'!$F$50</definedName>
    <definedName name="TIVANY11">'[60]IMPUT PENERIMAAN BULK WB'!$F$54</definedName>
    <definedName name="TIVANY12">'[60]IMPUT PENERIMAAN BULK WB'!$F$58</definedName>
    <definedName name="tk_oven_11">"$#REF!.$M$74"</definedName>
    <definedName name="tkbagbul_shift_11">"$#REF!.$C$76"</definedName>
    <definedName name="tkbaghar_shift_11">"$#REF!.$C$75"</definedName>
    <definedName name="tkbagms_shift_11">"$#REF!.$C$75"</definedName>
    <definedName name="tkcupbul_shift_11">"$#REF!.$I$76"</definedName>
    <definedName name="tkcuphar_shift_11">"$#REF!.$I$75"</definedName>
    <definedName name="tkcupms_shift_11">"$#REF!.$I$75"</definedName>
    <definedName name="tki">"$#REF!.$J$96"</definedName>
    <definedName name="tkitc10x2x0.6">"$#REF!.$J$94"</definedName>
    <definedName name="tkovenbul_shift_11">"$#REF!.$M$75"</definedName>
    <definedName name="tkovenhar_shift_11">"$#REF!.$M$74"</definedName>
    <definedName name="tl1x36bimc">"$#REF!.$#REF!$#REF!"</definedName>
    <definedName name="tla2x18iac">"$#REF!.$#REF!$#REF!"</definedName>
    <definedName name="tla2x18iacbimc">"$#REF!.$#REF!$#REF!"</definedName>
    <definedName name="tlb1x18">"$#REF!.$#REF!$#REF!"</definedName>
    <definedName name="tlb1x36">"$#REF!.$#REF!$#REF!:$#REF!$#REF!"</definedName>
    <definedName name="tlb1x36bimc">"$#REF!.$#REF!$#REF!"</definedName>
    <definedName name="tlb1x36w">"$#REF!.$#REF!$#REF!"</definedName>
    <definedName name="tlbk1x36">"$#REF!.$#REF!$#REF!"</definedName>
    <definedName name="tlbvs2x18">"$#REF!.$#REF!$#REF!"</definedName>
    <definedName name="tlbvs2x18bimc">"$#REF!.$#REF!$#REF!"</definedName>
    <definedName name="tlc20bimc">"$#REF!.$#REF!$#REF!"</definedName>
    <definedName name="tlidf250p">"$#REF!.$J$149"</definedName>
    <definedName name="tltko2x36">"$#REF!.$#REF!$#REF!"</definedName>
    <definedName name="tltko2x36bimc">"$#REF!.$#REF!$#REF!"</definedName>
    <definedName name="Tonase_Harv">'[104] BEP-1999'!$E$32</definedName>
    <definedName name="TOT">"$#REF!.$#REF!$#REF!"</definedName>
    <definedName name="TOTAL_APT">'[82]Exec. Summ APT_CIPULIR_4LPS'!$F$32</definedName>
    <definedName name="Total_Interest">#REF!</definedName>
    <definedName name="Total_Pay">#REF!</definedName>
    <definedName name="Total_Payment">Scheduled_Payment+Extra_Payment</definedName>
    <definedName name="Total_Payment_10">Scheduled_Payment+Extra_Payment</definedName>
    <definedName name="Total_Payment_12">#NAME?+#NAME?</definedName>
    <definedName name="Total_Payment_13">Scheduled_Payment+Extra_Payment</definedName>
    <definedName name="TotalProject">[202]CAPEX!$G$18</definedName>
    <definedName name="TPG" localSheetId="1">#REF!</definedName>
    <definedName name="TPG">#REF!</definedName>
    <definedName name="TRANS">[97]rumus!$AT$5:$AU$11</definedName>
    <definedName name="Transfer_Ke_PT.BOSOWA_PLASTINDO_PERKASA_Via_Kompensasi__By_Pembayaran_Jasa_Bikin_Plandes__Potongan_Pangkon_U_Rumah_Air_Filter___Las_Kuningan_Knalpot">#REF!</definedName>
    <definedName name="trc_XLS_DATASHEET_ProtectDate">37161.3128125</definedName>
    <definedName name="trfsalry">'[148]trf d-i'!$AN$17:$AV$59</definedName>
    <definedName name="Trg">[112]MasterMksAgst07!#REF!</definedName>
    <definedName name="tscb">"$#REF!.$J$80"</definedName>
    <definedName name="tscs3w">"$#REF!.$J$81"</definedName>
    <definedName name="tscs6w">"$#REF!.$J$100"</definedName>
    <definedName name="tshs15">"$#REF!.$J$104"</definedName>
    <definedName name="tshs6w">"$#REF!.$J$83"</definedName>
    <definedName name="tski">"$#REF!.$J$90"</definedName>
    <definedName name="tskie">"$#REF!.$J$91"</definedName>
    <definedName name="tsnya2x1.5">"$#REF!.$J$113"</definedName>
    <definedName name="tsnyafrc">"$#REF!.$J$88"</definedName>
    <definedName name="tso">"$#REF!.$J$86"</definedName>
    <definedName name="TST">Ongoing</definedName>
    <definedName name="TST_10">Ongoing</definedName>
    <definedName name="TST_13">Ongoing</definedName>
    <definedName name="TST_14">Ongoing</definedName>
    <definedName name="TST_16">Ongoing</definedName>
    <definedName name="TST_18">Ongoing</definedName>
    <definedName name="TST_19">Ongoing</definedName>
    <definedName name="TST_20">Ongoing</definedName>
    <definedName name="TST_21">Ongoing</definedName>
    <definedName name="TST_25">Ongoing</definedName>
    <definedName name="TST_3">Ongoing</definedName>
    <definedName name="TST_31">Ongoing</definedName>
    <definedName name="TST_8">Ongoing</definedName>
    <definedName name="tsv25___0">"$#REF!.$N$335"</definedName>
    <definedName name="tt" localSheetId="1">#REF!</definedName>
    <definedName name="tt">#REF!</definedName>
    <definedName name="tt_1">'[95]Rekap Piutang'!$IV$20</definedName>
    <definedName name="TTLJL03">'[23]REKAP OMZET KAPAL'!$M$30</definedName>
    <definedName name="ttr">'[92]Rekap Piutang'!$IV$20</definedName>
    <definedName name="ttr_1">'[93]Rekap Piutang'!$IV$20</definedName>
    <definedName name="twelve" localSheetId="1">[203]KENLBOPK!#REF!</definedName>
    <definedName name="twelve">[203]KENLBOPK!#REF!</definedName>
    <definedName name="TwoThruFiveCols">48</definedName>
    <definedName name="twoThruFiveMethod">12</definedName>
    <definedName name="Type">[204]Sheet2!$O$4:$O$63</definedName>
    <definedName name="uca" localSheetId="1">[64]pellet!#REF!</definedName>
    <definedName name="uca">[64]pellet!#REF!</definedName>
    <definedName name="ud06r.GroupNums">[205]REPORTER!$AH$410:$AH$411</definedName>
    <definedName name="Units1" localSheetId="1">[88]Ctrls!$L$8</definedName>
    <definedName name="Units1">[88]Ctrls!$L$8</definedName>
    <definedName name="unlev_fcf_rate" localSheetId="1">#REF!</definedName>
    <definedName name="unlev_fcf_rate">#REF!</definedName>
    <definedName name="UnleveredBetas" localSheetId="1">'[115]WACC Lignotech'!$J$48:$J$52</definedName>
    <definedName name="UnleveredBetas">'[116]WACC Lignotech'!$J$48:$J$52</definedName>
    <definedName name="upah_bul_11">"$#REF!.$F$95"</definedName>
    <definedName name="upah_har_11">"$#REF!.$F$94"</definedName>
    <definedName name="UpArrow" localSheetId="1">[206]!UpArrow</definedName>
    <definedName name="UpArrow">[207]!UpArrow</definedName>
    <definedName name="Upside_Case">#N/A</definedName>
    <definedName name="USD2RMB">[208]Debt!$C$109</definedName>
    <definedName name="USRP">#N/A</definedName>
    <definedName name="Utang_Awal">#REF!</definedName>
    <definedName name="vadg">#N/A</definedName>
    <definedName name="valas">#REF!</definedName>
    <definedName name="valas_1">#REF!</definedName>
    <definedName name="Valuation_Summary" localSheetId="1">[209]FF!#REF!</definedName>
    <definedName name="Valuation_Summary">[209]FF!#REF!</definedName>
    <definedName name="value_date" localSheetId="1">#REF!</definedName>
    <definedName name="value_date">#REF!</definedName>
    <definedName name="Values_Entered">IF(Loan_Amount*Interest_Rate*Loan_Years*Loan_Start&gt;0,1,0)</definedName>
    <definedName name="Values_Entered_12">IF(Loan_Amount*Interest_Rate*Loan_Years*Loan_Start&gt;0,1,0)</definedName>
    <definedName name="Values_Entered_13">IF(Loan_Amount*Interest_Rate*Loan_Years*Loan_Start&gt;0,1,0)</definedName>
    <definedName name="VEN">[210]VEN!$A$5:$B$113</definedName>
    <definedName name="Verhandlungsraum_4">[211]Controls!$E$20</definedName>
    <definedName name="Verhandlungsraum_5" localSheetId="1">#REF!</definedName>
    <definedName name="Verhandlungsraum_5">#REF!</definedName>
    <definedName name="vlue">[108]Jrnl_Kas!$K$7:$K$3316</definedName>
    <definedName name="vnt100___0">"$#REF!.$#REF!$#REF!"</definedName>
    <definedName name="vnt40___0">"$#REF!.$W$161"</definedName>
    <definedName name="vnt50___0">"$#REF!.$#REF!$#REF!"</definedName>
    <definedName name="vnt80___0">"$#REF!.$#REF!$#REF!"</definedName>
    <definedName name="vntf100">"$#REF!.$#REF!$#REF!"</definedName>
    <definedName name="vntf100___0">"$#REF!.$#REF!$#REF!"</definedName>
    <definedName name="vntf80">"$#REF!.$#REF!$#REF!"</definedName>
    <definedName name="vntf80___0">"$#REF!.$#REF!$#REF!"</definedName>
    <definedName name="VO">"$#REF!.$#REF!$#REF!"</definedName>
    <definedName name="VSV">#N/A</definedName>
    <definedName name="vvv">#REF!</definedName>
    <definedName name="w">'[212]Rekap Piutang'!$IV$8</definedName>
    <definedName name="w_1">'[185]Rekap Piutang'!$IV$8</definedName>
    <definedName name="w100000000000000000">[213]EQ!$W$338</definedName>
    <definedName name="WACC" localSheetId="1">#REF!</definedName>
    <definedName name="WACC">#REF!</definedName>
    <definedName name="WACC_sen" localSheetId="1">#REF!</definedName>
    <definedName name="WACC_sen">#REF!</definedName>
    <definedName name="Wajo">'[94]Rekap Piutang'!$D$17</definedName>
    <definedName name="Wajo_1">'[95]Rekap Piutang'!$D$17</definedName>
    <definedName name="WAKTU_KREDIT">[100]Keyword!$F$27</definedName>
    <definedName name="Water_Price">'[104] BEP-1999'!$E$28</definedName>
    <definedName name="WHY" hidden="1">'[89]BBM-03'!$B$767:$B$769</definedName>
    <definedName name="WNDY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WNDY" hidden="1">{#N/A,#N/A,FALSE,"PART-1234-8-12-9(41)";#N/A,#N/A,FALSE,"PARTS-2(3)";#N/A,#N/A,FALSE,"VAN SYSTEM";#N/A,#N/A,FALSE,"PARTS-10(26)";#N/A,#N/A,FALSE,"PART-5-6-7-11(14)";#N/A,#N/A,FALSE,"PARTS-4(3)";#N/A,#N/A,FALSE,"PCLASS"}</definedName>
    <definedName name="work_hour_11">"$#REF!.$F$78"</definedName>
    <definedName name="WriteUp">'[66]B_S Adj_'!$O$15</definedName>
    <definedName name="WriteUp_inventories" localSheetId="1">#REF!</definedName>
    <definedName name="WriteUp_inventories">#REF!</definedName>
    <definedName name="WriteUp_otherCA" localSheetId="1">#REF!</definedName>
    <definedName name="WriteUp_otherCA">#REF!</definedName>
    <definedName name="WriteUp_otherCL" localSheetId="1">#REF!</definedName>
    <definedName name="WriteUp_otherCL">#REF!</definedName>
    <definedName name="WriteUp_otherLTA" localSheetId="1">#REF!</definedName>
    <definedName name="WriteUp_otherLTA">#REF!</definedName>
    <definedName name="WriteUp_otherLTL" localSheetId="1">#REF!</definedName>
    <definedName name="WriteUp_otherLTL">#REF!</definedName>
    <definedName name="WriteUp_payables" localSheetId="1">#REF!</definedName>
    <definedName name="WriteUp_payables">#REF!</definedName>
    <definedName name="WriteUP_PPE" localSheetId="1">#REF!</definedName>
    <definedName name="WriteUP_PPE">#REF!</definedName>
    <definedName name="WriteUp_receivables" localSheetId="1">#REF!</definedName>
    <definedName name="WriteUp_receivables">#REF!</definedName>
    <definedName name="writeupdeprec" localSheetId="1">#REF!</definedName>
    <definedName name="writeupdeprec">#REF!</definedName>
    <definedName name="wrn.AAA." localSheetId="1" hidden="1">{#N/A,#N/A,FALSE,"REK";#N/A,#N/A,FALSE,"Bq-ARS"}</definedName>
    <definedName name="wrn.AAA." hidden="1">{#N/A,#N/A,FALSE,"REK";#N/A,#N/A,FALSE,"Bq-ARS"}</definedName>
    <definedName name="wrn.Aging._.and._.Trend._.Analysis." hidden="1">{#N/A,#N/A,FALSE,"Aging Summary";#N/A,#N/A,FALSE,"Ratio Analysis";#N/A,#N/A,FALSE,"Test 120 Day Accts";#N/A,#N/A,FALSE,"Tickmarks"}</definedName>
    <definedName name="wrn.all._.input." localSheetId="1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chi._.tiÆt." localSheetId="1" hidden="1">{#N/A,#N/A,FALSE,"Chi tiÆt"}</definedName>
    <definedName name="wrn.chi._.tiÆt." hidden="1">{#N/A,#N/A,FALSE,"Chi tiÆt"}</definedName>
    <definedName name="wrn.Full._.Report." localSheetId="1" hidden="1">{#N/A,#N/A,TRUE,"Income Statement";#N/A,#N/A,TRUE,"Gas Assumptions";#N/A,#N/A,TRUE,"DCF";#N/A,#N/A,TRUE,"Depreciation Matrix";#N/A,#N/A,TRUE,"Matrix";#N/A,#N/A,TRUE,"Matrix_Perpetuity"}</definedName>
    <definedName name="wrn.Full._.Report." hidden="1">{#N/A,#N/A,TRUE,"Income Statement";#N/A,#N/A,TRUE,"Gas Assumptions";#N/A,#N/A,TRUE,"DCF";#N/A,#N/A,TRUE,"Depreciation Matrix";#N/A,#N/A,TRUE,"Matrix";#N/A,#N/A,TRUE,"Matrix_Perpetuity"}</definedName>
    <definedName name="wrn.Internal._.Print." localSheetId="1" hidden="1">{"Operating pages",#N/A,FALSE,"Q-Breakdown";"Balance Sheet",#N/A,FALSE,"Balance Sheet";"Reserve Valuation",#N/A,FALSE,"DCF Based Asset Value";"DCF NAV",#N/A,FALSE,"DCF Based Asset Value"}</definedName>
    <definedName name="wrn.Internal._.Print." hidden="1">{"Operating pages",#N/A,FALSE,"Q-Breakdown";"Balance Sheet",#N/A,FALSE,"Balance Sheet";"Reserve Valuation",#N/A,FALSE,"DCF Based Asset Value";"DCF NAV",#N/A,FALSE,"DCF Based Asset Value"}</definedName>
    <definedName name="wrn.manager.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wrn.manager." hidden="1">{#N/A,#N/A,FALSE,"PART-1234-8-12-9(41)";#N/A,#N/A,FALSE,"PARTS-2(3)";#N/A,#N/A,FALSE,"VAN SYSTEM";#N/A,#N/A,FALSE,"PARTS-10(26)";#N/A,#N/A,FALSE,"PART-5-6-7-11(14)";#N/A,#N/A,FALSE,"PARTS-4(3)";#N/A,#N/A,FALSE,"PCLASS"}</definedName>
    <definedName name="wrn.Reserve._.NAV." localSheetId="1" hidden="1">{"Reserves",#N/A,FALSE,"DCF Based Asset Value";"DCF NAV",#N/A,FALSE,"DCF Based Asset Value"}</definedName>
    <definedName name="wrn.Reserve._.NAV." hidden="1">{"Reserves",#N/A,FALSE,"DCF Based Asset Value";"DCF NAV",#N/A,FALSE,"DCF Based Asset Value"}</definedName>
    <definedName name="wrn.rtpl." localSheetId="1" hidden="1">{#N/A,#N/A,FALSE,"REK-S-TPL";#N/A,#N/A,FALSE,"REK-TPML";#N/A,#N/A,FALSE,"RAB-TEMPEL"}</definedName>
    <definedName name="wrn.rtpl." hidden="1">{#N/A,#N/A,FALSE,"REK-S-TPL";#N/A,#N/A,FALSE,"REK-TPML";#N/A,#N/A,FALSE,"RAB-TEMPEL"}</definedName>
    <definedName name="wrn.ry." localSheetId="1" hidden="1">{#N/A,#N/A,FALSE,"REK";#N/A,#N/A,FALSE,"rab"}</definedName>
    <definedName name="wrn.ry." hidden="1">{#N/A,#N/A,FALSE,"REK";#N/A,#N/A,FALSE,"rab"}</definedName>
    <definedName name="wrn.중장기._.사업계획.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wrn.중장기._.사업계획.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WS">#REF!</definedName>
    <definedName name="wtc">"$#REF!.$AF$14"</definedName>
    <definedName name="wtdavgshares" localSheetId="1">#REF!</definedName>
    <definedName name="wtdavgshares">#REF!</definedName>
    <definedName name="wvu.Balance._.Sheet." localSheetId="1" hidden="1">{TRUE,TRUE,-2.75,-17,746.25,471.75,FALSE,TRUE,TRUE,TRUE,0,1,#N/A,1,#N/A,11.5607476635514,45.1538461538462,1,FALSE,FALSE,3,TRUE,1,FALSE,75,"Swvu.Balance._.Sheet.","ACwvu.Balance._.Sheet.",#N/A,FALSE,FALSE,0.75,0.75,1,1,1,"","",FALSE,FALSE,FALSE,FALSE,1,#N/A,1,1,"=R1C1:R28C8",FALSE,#N/A,#N/A,FALSE,FALSE,FALSE,1,4294967292,4294967292,FALSE,FALSE,TRUE,TRUE,TRUE}</definedName>
    <definedName name="wvu.Balance._.Sheet." hidden="1">{TRUE,TRUE,-2.75,-17,746.25,471.75,FALSE,TRUE,TRUE,TRUE,0,1,#N/A,1,#N/A,11.5607476635514,45.1538461538462,1,FALSE,FALSE,3,TRUE,1,FALSE,75,"Swvu.Balance._.Sheet.","ACwvu.Balance._.Sheet.",#N/A,FALSE,FALSE,0.75,0.75,1,1,1,"","",FALSE,FALSE,FALSE,FALSE,1,#N/A,1,1,"=R1C1:R28C8",FALSE,#N/A,#N/A,FALSE,FALSE,FALSE,1,4294967292,4294967292,FALSE,FALSE,TRUE,TRUE,TRUE}</definedName>
    <definedName name="wvu.dcf." localSheetId="1" hidden="1">{TRUE,TRUE,-1.25,-15.5,604.5,391.5,FALSE,FALSE,TRUE,TRUE,0,1,#N/A,1,#N/A,8.91764705882353,26.5294117647059,1,FALSE,FALSE,3,TRUE,1,FALSE,100,"Swvu.dcf.","ACwvu.dcf.",1,FALSE,FALSE,0.75,0.75,1,1,1,"","",FALSE,FALSE,FALSE,FALSE,1,#N/A,1,1,"=R1C1:R42C12",FALSE,#N/A,#N/A,FALSE,FALSE}</definedName>
    <definedName name="wvu.dcf." hidden="1">{TRUE,TRUE,-1.25,-15.5,604.5,391.5,FALSE,FALSE,TRUE,TRUE,0,1,#N/A,1,#N/A,8.91764705882353,26.5294117647059,1,FALSE,FALSE,3,TRUE,1,FALSE,100,"Swvu.dcf.","ACwvu.dcf.",1,FALSE,FALSE,0.75,0.75,1,1,1,"","",FALSE,FALSE,FALSE,FALSE,1,#N/A,1,1,"=R1C1:R42C12",FALSE,#N/A,#N/A,FALSE,FALSE}</definedName>
    <definedName name="wvu.Operating._.pages." localSheetId="1" hidden="1">{TRUE,TRUE,-2.75,-17,746.25,471.75,FALSE,FALSE,TRUE,TRUE,0,1,2,1,56,1,2,4,TRUE,TRUE,3,TRUE,1,TRUE,78,"Swvu.Operating._.pages.","ACwvu.Operating._.pages.",1,FALSE,FALSE,0.5,0.5,0.5,0.5,1,"","&amp;L&amp;""Arial,Regular""&amp;7PaineWebber Research - Robert Morris (212) 713-8458&amp;R&amp;""Arial,Regular""&amp;7&amp;D, &amp;T",FALSE,FALSE,FALSE,FALSE,1,74,#N/A,#N/A,"=R5C1:R158C8","=R10:R12",#N/A,"Cwvu.Operating._.pages.",FALSE,FALSE,FALSE,1,4294967292,4294967292,FALSE,FALSE,TRUE,TRUE,TRUE}</definedName>
    <definedName name="wvu.Operating._.pages." hidden="1">{TRUE,TRUE,-2.75,-17,746.25,471.75,FALSE,FALSE,TRUE,TRUE,0,1,2,1,56,1,2,4,TRUE,TRUE,3,TRUE,1,TRUE,78,"Swvu.Operating._.pages.","ACwvu.Operating._.pages.",1,FALSE,FALSE,0.5,0.5,0.5,0.5,1,"","&amp;L&amp;""Arial,Regular""&amp;7PaineWebber Research - Robert Morris (212) 713-8458&amp;R&amp;""Arial,Regular""&amp;7&amp;D, &amp;T",FALSE,FALSE,FALSE,FALSE,1,74,#N/A,#N/A,"=R5C1:R158C8","=R10:R12",#N/A,"Cwvu.Operating._.pages.",FALSE,FALSE,FALSE,1,4294967292,4294967292,FALSE,FALSE,TRUE,TRUE,TRUE}</definedName>
    <definedName name="wvu.sumbyqtr." localSheetId="1" hidden="1">{TRUE,TRUE,-1.25,-15.5,604.5,369.75,FALSE,FALSE,TRUE,TRUE,0,1,13,1,53,0.806691449814126,2,4,TRUE,TRUE,3,TRUE,1,FALSE,100,"Swvu.sumbyqtr.","ACwvu.sumbyqtr.",1,FALSE,FALSE,0.5,0.5,0.5,0.5,2,"","",FALSE,FALSE,FALSE,FALSE,1,#N/A,1,1,"=R12C1:R62C17","=C1",#N/A,#N/A,FALSE,FALSE}</definedName>
    <definedName name="wvu.sumbyqtr." hidden="1">{TRUE,TRUE,-1.25,-15.5,604.5,369.75,FALSE,FALSE,TRUE,TRUE,0,1,13,1,53,0.806691449814126,2,4,TRUE,TRUE,3,TRUE,1,FALSE,100,"Swvu.sumbyqtr.","ACwvu.sumbyqtr.",1,FALSE,FALSE,0.5,0.5,0.5,0.5,2,"","",FALSE,FALSE,FALSE,FALSE,1,#N/A,1,1,"=R12C1:R62C17","=C1",#N/A,#N/A,FALSE,FALSE}</definedName>
    <definedName name="wvu.sumbyyr." localSheetId="1" hidden="1">{TRUE,TRUE,-1.25,-15.5,604.5,369.75,FALSE,FALSE,TRUE,TRUE,0,1,#N/A,1,51,27.7529411764706,2,3,FALSE,TRUE,3,TRUE,1,FALSE,100,"Swvu.sumbyyr.","ACwvu.sumbyyr.",1,FALSE,FALSE,0.5,0.5,0.5,0.5,2,"","",FALSE,FALSE,FALSE,FALSE,1,#N/A,1,1,"=R11C1:R62C30","=C1","Rwvu.sumbyyr.",#N/A,FALSE,FALSE}</definedName>
    <definedName name="wvu.sumbyyr." hidden="1">{TRUE,TRUE,-1.25,-15.5,604.5,369.75,FALSE,FALSE,TRUE,TRUE,0,1,#N/A,1,51,27.7529411764706,2,3,FALSE,TRUE,3,TRUE,1,FALSE,100,"Swvu.sumbyyr.","ACwvu.sumbyyr.",1,FALSE,FALSE,0.5,0.5,0.5,0.5,2,"","",FALSE,FALSE,FALSE,FALSE,1,#N/A,1,1,"=R11C1:R62C30","=C1","Rwvu.sumbyyr.",#N/A,FALSE,FALSE}</definedName>
    <definedName name="wvu.valuation." localSheetId="1" hidden="1">{TRUE,TRUE,-1.25,-15.5,604.5,391.5,FALSE,FALSE,TRUE,TRUE,0,15,#N/A,1,#N/A,9.64356435643564,26.5294117647059,1,FALSE,FALSE,3,TRUE,1,FALSE,100,"Swvu.valuation.","ACwvu.valuation.",1,FALSE,FALSE,0.75,0.75,1,1,1,"","",FALSE,FALSE,FALSE,FALSE,1,#N/A,1,1,"=R1C22:R36C27",FALSE,#N/A,#N/A,FALSE,FALSE}</definedName>
    <definedName name="wvu.valuation." hidden="1">{TRUE,TRUE,-1.25,-15.5,604.5,391.5,FALSE,FALSE,TRUE,TRUE,0,15,#N/A,1,#N/A,9.64356435643564,26.5294117647059,1,FALSE,FALSE,3,TRUE,1,FALSE,100,"Swvu.valuation.","ACwvu.valuation.",1,FALSE,FALSE,0.75,0.75,1,1,1,"","",FALSE,FALSE,FALSE,FALSE,1,#N/A,1,1,"=R1C22:R36C27",FALSE,#N/A,#N/A,FALSE,FALSE}</definedName>
    <definedName name="WW">#REF!</definedName>
    <definedName name="WW_1">#REF!</definedName>
    <definedName name="WW_2">#REF!</definedName>
    <definedName name="www" hidden="1">#REF!</definedName>
    <definedName name="x" hidden="1">'[214]BBM-03'!$B$767:$B$769</definedName>
    <definedName name="x_1">#REF!</definedName>
    <definedName name="XCCT">0.5</definedName>
    <definedName name="XR_KRW" localSheetId="1">#REF!</definedName>
    <definedName name="XR_KRW">#REF!</definedName>
    <definedName name="XR_KRW___0">'[87]Financial Data'!$F$32</definedName>
    <definedName name="XR_KRW___6" localSheetId="1">#REF!</definedName>
    <definedName name="XR_KRW___6">#REF!</definedName>
    <definedName name="XXA">#N/A</definedName>
    <definedName name="year_0" localSheetId="1">#REF!</definedName>
    <definedName name="year_0">#REF!</definedName>
    <definedName name="YearEnd" localSheetId="1">#REF!</definedName>
    <definedName name="YearEnd">#REF!</definedName>
    <definedName name="YearsForecasting">5</definedName>
    <definedName name="yearsHistory">1</definedName>
    <definedName name="YrBal">1</definedName>
    <definedName name="YrOne">12</definedName>
    <definedName name="YrTwoFive">12</definedName>
    <definedName name="z">#REF!</definedName>
    <definedName name="z_1">'[185]Rekap Piutang'!$IV$8</definedName>
    <definedName name="Z_75DE5891_7F26_11D2_BF29_0004AC57318A_.wvu.PrintArea" localSheetId="1" hidden="1">#REF!</definedName>
    <definedName name="Z_75DE5891_7F26_11D2_BF29_0004AC57318A_.wvu.PrintArea" hidden="1">#REF!</definedName>
    <definedName name="Z_75DE5892_7F26_11D2_BF29_0004AC57318A_.wvu.PrintArea" localSheetId="1" hidden="1">#REF!</definedName>
    <definedName name="Z_75DE5892_7F26_11D2_BF29_0004AC57318A_.wvu.PrintArea" hidden="1">#REF!</definedName>
    <definedName name="Z_75DE5894_7F26_11D2_BF29_0004AC57318A_.wvu.PrintArea" localSheetId="1" hidden="1">#REF!</definedName>
    <definedName name="Z_75DE5894_7F26_11D2_BF29_0004AC57318A_.wvu.PrintArea" hidden="1">#REF!</definedName>
    <definedName name="Z_75DE5894_7F26_11D2_BF29_0004AC57318A_.wvu.PrintTitles" localSheetId="1" hidden="1">#REF!</definedName>
    <definedName name="Z_75DE5894_7F26_11D2_BF29_0004AC57318A_.wvu.PrintTitles" hidden="1">#REF!</definedName>
    <definedName name="Z_75DE5894_7F26_11D2_BF29_0004AC57318A_.wvu.Rows" localSheetId="1" hidden="1">#REF!</definedName>
    <definedName name="Z_75DE5894_7F26_11D2_BF29_0004AC57318A_.wvu.Rows" hidden="1">#REF!</definedName>
    <definedName name="Z_75DE5896_7F26_11D2_BF29_0004AC57318A_.wvu.PrintArea" localSheetId="1" hidden="1">#REF!</definedName>
    <definedName name="Z_75DE5896_7F26_11D2_BF29_0004AC57318A_.wvu.PrintArea" hidden="1">#REF!</definedName>
    <definedName name="Z_75DE5896_7F26_11D2_BF29_0004AC57318A_.wvu.PrintTitles" localSheetId="1" hidden="1">#REF!</definedName>
    <definedName name="Z_75DE5896_7F26_11D2_BF29_0004AC57318A_.wvu.PrintTitles" hidden="1">#REF!</definedName>
    <definedName name="Z_75DE5897_7F26_11D2_BF29_0004AC57318A_.wvu.PrintArea" localSheetId="1" hidden="1">#REF!</definedName>
    <definedName name="Z_75DE5897_7F26_11D2_BF29_0004AC57318A_.wvu.PrintArea" hidden="1">#REF!</definedName>
    <definedName name="Z_75DE5897_7F26_11D2_BF29_0004AC57318A_.wvu.PrintTitles" localSheetId="1" hidden="1">#REF!</definedName>
    <definedName name="Z_75DE5897_7F26_11D2_BF29_0004AC57318A_.wvu.PrintTitles" hidden="1">#REF!</definedName>
    <definedName name="Z_75DE5898_7F26_11D2_BF29_0004AC57318A_.wvu.PrintArea" localSheetId="1" hidden="1">#REF!</definedName>
    <definedName name="Z_75DE5898_7F26_11D2_BF29_0004AC57318A_.wvu.PrintArea" hidden="1">#REF!</definedName>
    <definedName name="Z_75DE5A6B_7F26_11D2_BF29_0004AC57318A_.wvu.PrintArea" localSheetId="1" hidden="1">#REF!</definedName>
    <definedName name="Z_75DE5A6B_7F26_11D2_BF29_0004AC57318A_.wvu.PrintArea" hidden="1">#REF!</definedName>
    <definedName name="Z_75DE5A6C_7F26_11D2_BF29_0004AC57318A_.wvu.PrintArea" localSheetId="1" hidden="1">#REF!</definedName>
    <definedName name="Z_75DE5A6C_7F26_11D2_BF29_0004AC57318A_.wvu.PrintArea" hidden="1">#REF!</definedName>
    <definedName name="Z_75DE5A6E_7F26_11D2_BF29_0004AC57318A_.wvu.PrintArea" localSheetId="1" hidden="1">#REF!</definedName>
    <definedName name="Z_75DE5A6E_7F26_11D2_BF29_0004AC57318A_.wvu.PrintArea" hidden="1">#REF!</definedName>
    <definedName name="Z_75DE5A6E_7F26_11D2_BF29_0004AC57318A_.wvu.PrintTitles" localSheetId="1" hidden="1">#REF!</definedName>
    <definedName name="Z_75DE5A6E_7F26_11D2_BF29_0004AC57318A_.wvu.PrintTitles" hidden="1">#REF!</definedName>
    <definedName name="Z_75DE5A6E_7F26_11D2_BF29_0004AC57318A_.wvu.Rows" localSheetId="1" hidden="1">#REF!</definedName>
    <definedName name="Z_75DE5A6E_7F26_11D2_BF29_0004AC57318A_.wvu.Rows" hidden="1">#REF!</definedName>
    <definedName name="Z_75DE5A70_7F26_11D2_BF29_0004AC57318A_.wvu.PrintArea" localSheetId="1" hidden="1">#REF!</definedName>
    <definedName name="Z_75DE5A70_7F26_11D2_BF29_0004AC57318A_.wvu.PrintArea" hidden="1">#REF!</definedName>
    <definedName name="Z_75DE5A70_7F26_11D2_BF29_0004AC57318A_.wvu.PrintTitles" localSheetId="1" hidden="1">#REF!</definedName>
    <definedName name="Z_75DE5A70_7F26_11D2_BF29_0004AC57318A_.wvu.PrintTitles" hidden="1">#REF!</definedName>
    <definedName name="Z_75DE5A71_7F26_11D2_BF29_0004AC57318A_.wvu.PrintArea" localSheetId="1" hidden="1">#REF!</definedName>
    <definedName name="Z_75DE5A71_7F26_11D2_BF29_0004AC57318A_.wvu.PrintArea" hidden="1">#REF!</definedName>
    <definedName name="Z_75DE5A71_7F26_11D2_BF29_0004AC57318A_.wvu.PrintTitles" localSheetId="1" hidden="1">#REF!</definedName>
    <definedName name="Z_75DE5A71_7F26_11D2_BF29_0004AC57318A_.wvu.PrintTitles" hidden="1">#REF!</definedName>
    <definedName name="Z_75DE5A72_7F26_11D2_BF29_0004AC57318A_.wvu.PrintArea" localSheetId="1" hidden="1">#REF!</definedName>
    <definedName name="Z_75DE5A72_7F26_11D2_BF29_0004AC57318A_.wvu.PrintArea" hidden="1">#REF!</definedName>
    <definedName name="Z_75DE5D1B_7F26_11D2_BF29_0004AC57318A_.wvu.PrintArea" localSheetId="1" hidden="1">#REF!</definedName>
    <definedName name="Z_75DE5D1B_7F26_11D2_BF29_0004AC57318A_.wvu.PrintArea" hidden="1">#REF!</definedName>
    <definedName name="Z_75DE5D1C_7F26_11D2_BF29_0004AC57318A_.wvu.PrintArea" localSheetId="1" hidden="1">#REF!</definedName>
    <definedName name="Z_75DE5D1C_7F26_11D2_BF29_0004AC57318A_.wvu.PrintArea" hidden="1">#REF!</definedName>
    <definedName name="Z_75DE5D1E_7F26_11D2_BF29_0004AC57318A_.wvu.PrintArea" localSheetId="1" hidden="1">#REF!</definedName>
    <definedName name="Z_75DE5D1E_7F26_11D2_BF29_0004AC57318A_.wvu.PrintArea" hidden="1">#REF!</definedName>
    <definedName name="Z_75DE5D1E_7F26_11D2_BF29_0004AC57318A_.wvu.PrintTitles" localSheetId="1" hidden="1">#REF!</definedName>
    <definedName name="Z_75DE5D1E_7F26_11D2_BF29_0004AC57318A_.wvu.PrintTitles" hidden="1">#REF!</definedName>
    <definedName name="Z_75DE5D1E_7F26_11D2_BF29_0004AC57318A_.wvu.Rows" localSheetId="1" hidden="1">#REF!</definedName>
    <definedName name="Z_75DE5D1E_7F26_11D2_BF29_0004AC57318A_.wvu.Rows" hidden="1">#REF!</definedName>
    <definedName name="Z_75DE5D20_7F26_11D2_BF29_0004AC57318A_.wvu.PrintArea" localSheetId="1" hidden="1">#REF!</definedName>
    <definedName name="Z_75DE5D20_7F26_11D2_BF29_0004AC57318A_.wvu.PrintArea" hidden="1">#REF!</definedName>
    <definedName name="Z_75DE5D20_7F26_11D2_BF29_0004AC57318A_.wvu.PrintTitles" localSheetId="1" hidden="1">#REF!</definedName>
    <definedName name="Z_75DE5D20_7F26_11D2_BF29_0004AC57318A_.wvu.PrintTitles" hidden="1">#REF!</definedName>
    <definedName name="Z_75DE5D21_7F26_11D2_BF29_0004AC57318A_.wvu.PrintArea" localSheetId="1" hidden="1">#REF!</definedName>
    <definedName name="Z_75DE5D21_7F26_11D2_BF29_0004AC57318A_.wvu.PrintArea" hidden="1">#REF!</definedName>
    <definedName name="Z_75DE5D21_7F26_11D2_BF29_0004AC57318A_.wvu.PrintTitles" localSheetId="1" hidden="1">#REF!</definedName>
    <definedName name="Z_75DE5D21_7F26_11D2_BF29_0004AC57318A_.wvu.PrintTitles" hidden="1">#REF!</definedName>
    <definedName name="Z_75DE5D22_7F26_11D2_BF29_0004AC57318A_.wvu.PrintArea" localSheetId="1" hidden="1">#REF!</definedName>
    <definedName name="Z_75DE5D22_7F26_11D2_BF29_0004AC57318A_.wvu.PrintArea" hidden="1">#REF!</definedName>
    <definedName name="Z_75DE5E1F_7F26_11D2_BF29_0004AC57318A_.wvu.PrintArea" localSheetId="1" hidden="1">#REF!</definedName>
    <definedName name="Z_75DE5E1F_7F26_11D2_BF29_0004AC57318A_.wvu.PrintArea" hidden="1">#REF!</definedName>
    <definedName name="Z_75DE5E20_7F26_11D2_BF29_0004AC57318A_.wvu.PrintArea" localSheetId="1" hidden="1">#REF!</definedName>
    <definedName name="Z_75DE5E20_7F26_11D2_BF29_0004AC57318A_.wvu.PrintArea" hidden="1">#REF!</definedName>
    <definedName name="Z_75DE5E22_7F26_11D2_BF29_0004AC57318A_.wvu.PrintArea" localSheetId="1" hidden="1">#REF!</definedName>
    <definedName name="Z_75DE5E22_7F26_11D2_BF29_0004AC57318A_.wvu.PrintArea" hidden="1">#REF!</definedName>
    <definedName name="Z_75DE5E22_7F26_11D2_BF29_0004AC57318A_.wvu.PrintTitles" localSheetId="1" hidden="1">#REF!</definedName>
    <definedName name="Z_75DE5E22_7F26_11D2_BF29_0004AC57318A_.wvu.PrintTitles" hidden="1">#REF!</definedName>
    <definedName name="Z_75DE5E22_7F26_11D2_BF29_0004AC57318A_.wvu.Rows" localSheetId="1" hidden="1">#REF!</definedName>
    <definedName name="Z_75DE5E22_7F26_11D2_BF29_0004AC57318A_.wvu.Rows" hidden="1">#REF!</definedName>
    <definedName name="Z_75DE5E24_7F26_11D2_BF29_0004AC57318A_.wvu.PrintArea" localSheetId="1" hidden="1">#REF!</definedName>
    <definedName name="Z_75DE5E24_7F26_11D2_BF29_0004AC57318A_.wvu.PrintArea" hidden="1">#REF!</definedName>
    <definedName name="Z_75DE5E24_7F26_11D2_BF29_0004AC57318A_.wvu.PrintTitles" localSheetId="1" hidden="1">#REF!</definedName>
    <definedName name="Z_75DE5E24_7F26_11D2_BF29_0004AC57318A_.wvu.PrintTitles" hidden="1">#REF!</definedName>
    <definedName name="Z_75DE5E25_7F26_11D2_BF29_0004AC57318A_.wvu.PrintArea" localSheetId="1" hidden="1">#REF!</definedName>
    <definedName name="Z_75DE5E25_7F26_11D2_BF29_0004AC57318A_.wvu.PrintArea" hidden="1">#REF!</definedName>
    <definedName name="Z_75DE5E25_7F26_11D2_BF29_0004AC57318A_.wvu.PrintTitles" localSheetId="1" hidden="1">#REF!</definedName>
    <definedName name="Z_75DE5E25_7F26_11D2_BF29_0004AC57318A_.wvu.PrintTitles" hidden="1">#REF!</definedName>
    <definedName name="Z_75DE5E26_7F26_11D2_BF29_0004AC57318A_.wvu.PrintArea" localSheetId="1" hidden="1">#REF!</definedName>
    <definedName name="Z_75DE5E26_7F26_11D2_BF29_0004AC57318A_.wvu.PrintArea" hidden="1">#REF!</definedName>
    <definedName name="Z_75DE5F38_7F26_11D2_BF29_0004AC57318A_.wvu.PrintArea" localSheetId="1" hidden="1">#REF!</definedName>
    <definedName name="Z_75DE5F38_7F26_11D2_BF29_0004AC57318A_.wvu.PrintArea" hidden="1">#REF!</definedName>
    <definedName name="Z_75DE5F39_7F26_11D2_BF29_0004AC57318A_.wvu.PrintArea" localSheetId="1" hidden="1">#REF!</definedName>
    <definedName name="Z_75DE5F39_7F26_11D2_BF29_0004AC57318A_.wvu.PrintArea" hidden="1">#REF!</definedName>
    <definedName name="Z_75DE5F3B_7F26_11D2_BF29_0004AC57318A_.wvu.PrintArea" localSheetId="1" hidden="1">#REF!</definedName>
    <definedName name="Z_75DE5F3B_7F26_11D2_BF29_0004AC57318A_.wvu.PrintArea" hidden="1">#REF!</definedName>
    <definedName name="Z_75DE5F3B_7F26_11D2_BF29_0004AC57318A_.wvu.PrintTitles" localSheetId="1" hidden="1">#REF!</definedName>
    <definedName name="Z_75DE5F3B_7F26_11D2_BF29_0004AC57318A_.wvu.PrintTitles" hidden="1">#REF!</definedName>
    <definedName name="Z_75DE5F3B_7F26_11D2_BF29_0004AC57318A_.wvu.Rows" localSheetId="1" hidden="1">#REF!</definedName>
    <definedName name="Z_75DE5F3B_7F26_11D2_BF29_0004AC57318A_.wvu.Rows" hidden="1">#REF!</definedName>
    <definedName name="Z_75DE5F3D_7F26_11D2_BF29_0004AC57318A_.wvu.PrintArea" localSheetId="1" hidden="1">#REF!</definedName>
    <definedName name="Z_75DE5F3D_7F26_11D2_BF29_0004AC57318A_.wvu.PrintArea" hidden="1">#REF!</definedName>
    <definedName name="Z_75DE5F3D_7F26_11D2_BF29_0004AC57318A_.wvu.PrintTitles" localSheetId="1" hidden="1">#REF!</definedName>
    <definedName name="Z_75DE5F3D_7F26_11D2_BF29_0004AC57318A_.wvu.PrintTitles" hidden="1">#REF!</definedName>
    <definedName name="Z_75DE5F3E_7F26_11D2_BF29_0004AC57318A_.wvu.PrintArea" localSheetId="1" hidden="1">#REF!</definedName>
    <definedName name="Z_75DE5F3E_7F26_11D2_BF29_0004AC57318A_.wvu.PrintArea" hidden="1">#REF!</definedName>
    <definedName name="Z_75DE5F3E_7F26_11D2_BF29_0004AC57318A_.wvu.PrintTitles" localSheetId="1" hidden="1">#REF!</definedName>
    <definedName name="Z_75DE5F3E_7F26_11D2_BF29_0004AC57318A_.wvu.PrintTitles" hidden="1">#REF!</definedName>
    <definedName name="Z_75DE5F3F_7F26_11D2_BF29_0004AC57318A_.wvu.PrintArea" localSheetId="1" hidden="1">#REF!</definedName>
    <definedName name="Z_75DE5F3F_7F26_11D2_BF29_0004AC57318A_.wvu.PrintArea" hidden="1">#REF!</definedName>
    <definedName name="Z_9FAF7FFE_E388_11D2_8C68_00C04F69F642_.wvu.PrintTitles" localSheetId="1" hidden="1">#REF!</definedName>
    <definedName name="Z_9FAF7FFE_E388_11D2_8C68_00C04F69F642_.wvu.PrintTitles" hidden="1">#REF!</definedName>
    <definedName name="Z_9FAF7FFF_E388_11D2_8C68_00C04F69F642_.wvu.PrintTitles" localSheetId="1" hidden="1">#REF!</definedName>
    <definedName name="Z_9FAF7FFF_E388_11D2_8C68_00C04F69F642_.wvu.PrintTitles" hidden="1">#REF!</definedName>
    <definedName name="ZA">#REF!</definedName>
    <definedName name="zeit">[215]Acquiror!$T$7</definedName>
    <definedName name="zz">[216]Equity!#REF!</definedName>
    <definedName name="건수">[217]관련부서!$J:$J,[217]관련부서!$N:$N,[217]관련부서!#REF!,[217]관련부서!$C:$C</definedName>
    <definedName name="고가5개년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고가5개년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구분" localSheetId="1">[218]경영현황!#REF!,[218]경영현황!$B$3:$D$4,[218]경영현황!$B$5:$D$21,[218]경영현황!#REF!</definedName>
    <definedName name="구분">[218]경영현황!#REF!,[218]경영현황!$B$3:$D$4,[218]경영현황!$B$5:$D$21,[218]경영현황!#REF!</definedName>
    <definedName name="김은정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김은정" hidden="1">{#N/A,#N/A,FALSE,"PART-1234-8-12-9(41)";#N/A,#N/A,FALSE,"PARTS-2(3)";#N/A,#N/A,FALSE,"VAN SYSTEM";#N/A,#N/A,FALSE,"PARTS-10(26)";#N/A,#N/A,FALSE,"PART-5-6-7-11(14)";#N/A,#N/A,FALSE,"PARTS-4(3)";#N/A,#N/A,FALSE,"PCLASS"}</definedName>
    <definedName name="ㄴ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ㄴ" hidden="1">{#N/A,#N/A,FALSE,"PART-1234-8-12-9(41)";#N/A,#N/A,FALSE,"PARTS-2(3)";#N/A,#N/A,FALSE,"VAN SYSTEM";#N/A,#N/A,FALSE,"PARTS-10(26)";#N/A,#N/A,FALSE,"PART-5-6-7-11(14)";#N/A,#N/A,FALSE,"PARTS-4(3)";#N/A,#N/A,FALSE,"PCLASS"}</definedName>
    <definedName name="ㄴㄴㄴ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ㄴㄴㄴ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ㄴㄴㄴㄴ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ㄴㄴㄴㄴ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ㅁ" localSheetId="1">#REF!</definedName>
    <definedName name="ㅁ">#REF!</definedName>
    <definedName name="ㅁㅁ" localSheetId="1">#REF!,#REF!,#REF!,#REF!</definedName>
    <definedName name="ㅁㅁ">#REF!,#REF!,#REF!,#REF!</definedName>
    <definedName name="ㅁㅁㅁ" localSheetId="1">[219]시험연구비상각!#REF!</definedName>
    <definedName name="ㅁㅁㅁ">[219]시험연구비상각!#REF!</definedName>
    <definedName name="부속" localSheetId="1" hidden="1">[220]수정시산표!#REF!</definedName>
    <definedName name="부속" hidden="1">[220]수정시산표!#REF!</definedName>
    <definedName name="비비비" localSheetId="1" hidden="1">[220]수정시산표!#REF!</definedName>
    <definedName name="비비비" hidden="1">[220]수정시산표!#REF!</definedName>
    <definedName name="비율2" localSheetId="1" hidden="1">[220]수정시산표!#REF!</definedName>
    <definedName name="비율2" hidden="1">[220]수정시산표!#REF!</definedName>
    <definedName name="소수점0자리" localSheetId="1">#REF!,#REF!,#REF!,#REF!,#REF!,#REF!</definedName>
    <definedName name="소수점0자리">#REF!,#REF!,#REF!,#REF!,#REF!,#REF!</definedName>
    <definedName name="소수점1자리" localSheetId="1">#REF!,#REF!,#REF!,#REF!,#REF!,#REF!</definedName>
    <definedName name="소수점1자리">#REF!,#REF!,#REF!,#REF!,#REF!,#REF!</definedName>
    <definedName name="순위">[217]관련부서!$A:$A,[217]관련부서!$E:$E,[217]관련부서!$H:$H,[217]관련부서!$L:$L</definedName>
    <definedName name="ㅇㅇ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ㅇㅇ" hidden="1">{#N/A,#N/A,FALSE,"PART-1234-8-12-9(41)";#N/A,#N/A,FALSE,"PARTS-2(3)";#N/A,#N/A,FALSE,"VAN SYSTEM";#N/A,#N/A,FALSE,"PARTS-10(26)";#N/A,#N/A,FALSE,"PART-5-6-7-11(14)";#N/A,#N/A,FALSE,"PARTS-4(3)";#N/A,#N/A,FALSE,"PCLASS"}</definedName>
    <definedName name="은정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은정" hidden="1">{#N/A,#N/A,FALSE,"PART-1234-8-12-9(41)";#N/A,#N/A,FALSE,"PARTS-2(3)";#N/A,#N/A,FALSE,"VAN SYSTEM";#N/A,#N/A,FALSE,"PARTS-10(26)";#N/A,#N/A,FALSE,"PART-5-6-7-11(14)";#N/A,#N/A,FALSE,"PARTS-4(3)";#N/A,#N/A,FALSE,"PCLASS"}</definedName>
    <definedName name="입력1" localSheetId="1">#REF!</definedName>
    <definedName name="입력1">#REF!</definedName>
    <definedName name="입력2" localSheetId="1">#REF!</definedName>
    <definedName name="입력2">#REF!</definedName>
    <definedName name="종규님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종규님" hidden="1">{#N/A,#N/A,FALSE,"PART-1234-8-12-9(41)";#N/A,#N/A,FALSE,"PARTS-2(3)";#N/A,#N/A,FALSE,"VAN SYSTEM";#N/A,#N/A,FALSE,"PARTS-10(26)";#N/A,#N/A,FALSE,"PART-5-6-7-11(14)";#N/A,#N/A,FALSE,"PARTS-4(3)";#N/A,#N/A,FALSE,"PCLASS"}</definedName>
    <definedName name="주요현안문제점" localSheetId="1" hidden="1">{#N/A,#N/A,FALSE,"PART-1234-8-12-9(41)";#N/A,#N/A,FALSE,"PARTS-2(3)";#N/A,#N/A,FALSE,"VAN SYSTEM";#N/A,#N/A,FALSE,"PARTS-10(26)";#N/A,#N/A,FALSE,"PART-5-6-7-11(14)";#N/A,#N/A,FALSE,"PARTS-4(3)";#N/A,#N/A,FALSE,"PCLASS"}</definedName>
    <definedName name="주요현안문제점" hidden="1">{#N/A,#N/A,FALSE,"PART-1234-8-12-9(41)";#N/A,#N/A,FALSE,"PARTS-2(3)";#N/A,#N/A,FALSE,"VAN SYSTEM";#N/A,#N/A,FALSE,"PARTS-10(26)";#N/A,#N/A,FALSE,"PART-5-6-7-11(14)";#N/A,#N/A,FALSE,"PARTS-4(3)";#N/A,#N/A,FALSE,"PCLASS"}</definedName>
    <definedName name="지점딜러">[217]관련부서!$B:$B,[217]관련부서!$F:$F,[217]관련부서!$I:$I,[217]관련부서!$M:$M</definedName>
    <definedName name="현금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현금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ㅐ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ㅐ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ㅗ" localSheetId="1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  <definedName name="ㅗ" hidden="1">{#N/A,#N/A,TRUE,"1.경영비젼";#N/A,#N/A,TRUE,"2.환경분석";#N/A,#N/A,TRUE,"3.경영목표";#N/A,#N/A,TRUE,"4.중점추진";#N/A,#N/A,TRUE,"5.경영목표";#N/A,#N/A,TRUE,"6.경영계획";#N/A,#N/A,TRUE,"7.매출계획";#N/A,#N/A,TRUE,"8.손익계획";#N/A,#N/A,TRUE,"11.인원계획";#N/A,#N/A,TRUE,"12.변경현황";#N/A,#N/A,TRUE,"표지";#N/A,#N/A,TRUE,"목차";#N/A,#N/A,TRUE,"수립과정 "}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87" i="1" l="1"/>
  <c r="AC194" i="1" s="1"/>
  <c r="AC186" i="1"/>
  <c r="AC193" i="1" s="1"/>
  <c r="AC185" i="1"/>
  <c r="AC192" i="1" s="1"/>
  <c r="AC184" i="1"/>
  <c r="AC191" i="1" s="1"/>
  <c r="AC183" i="1"/>
  <c r="AC190" i="1" s="1"/>
  <c r="AC182" i="1"/>
  <c r="AC189" i="1" s="1"/>
  <c r="AG180" i="1"/>
  <c r="AF180" i="1"/>
  <c r="AE180" i="1"/>
  <c r="AD180" i="1"/>
  <c r="AC180" i="1"/>
  <c r="AG171" i="1"/>
  <c r="AF171" i="1"/>
  <c r="AE171" i="1"/>
  <c r="AD171" i="1"/>
  <c r="AC171" i="1"/>
  <c r="AD162" i="1"/>
  <c r="AD187" i="1" s="1"/>
  <c r="AD161" i="1"/>
  <c r="AD186" i="1" s="1"/>
  <c r="AD160" i="1"/>
  <c r="AD185" i="1" s="1"/>
  <c r="AD159" i="1"/>
  <c r="AD184" i="1" s="1"/>
  <c r="AD158" i="1"/>
  <c r="AD183" i="1" s="1"/>
  <c r="AD157" i="1"/>
  <c r="AD182" i="1" s="1"/>
  <c r="AG135" i="1"/>
  <c r="AF135" i="1"/>
  <c r="AE135" i="1"/>
  <c r="AD135" i="1"/>
  <c r="AC135" i="1"/>
  <c r="AG128" i="1"/>
  <c r="AF128" i="1"/>
  <c r="AE128" i="1"/>
  <c r="AD128" i="1"/>
  <c r="AC128" i="1"/>
  <c r="AG120" i="1"/>
  <c r="AF120" i="1"/>
  <c r="AE120" i="1"/>
  <c r="AD120" i="1"/>
  <c r="AC120" i="1"/>
  <c r="AC113" i="1"/>
  <c r="AG112" i="1"/>
  <c r="AG113" i="1" s="1"/>
  <c r="AF111" i="1"/>
  <c r="AF110" i="1"/>
  <c r="AF109" i="1"/>
  <c r="AE108" i="1"/>
  <c r="AD108" i="1"/>
  <c r="AF106" i="1"/>
  <c r="AE106" i="1"/>
  <c r="AD106" i="1"/>
  <c r="AD113" i="1" s="1"/>
  <c r="AG103" i="1"/>
  <c r="AF103" i="1"/>
  <c r="AE103" i="1"/>
  <c r="AD103" i="1"/>
  <c r="AC103" i="1"/>
  <c r="AF88" i="1"/>
  <c r="AC88" i="1"/>
  <c r="AG86" i="1"/>
  <c r="AG88" i="1" s="1"/>
  <c r="AD86" i="1"/>
  <c r="AF81" i="1"/>
  <c r="AD81" i="1"/>
  <c r="AE79" i="1"/>
  <c r="AE88" i="1" s="1"/>
  <c r="AG75" i="1"/>
  <c r="AF75" i="1"/>
  <c r="AE75" i="1"/>
  <c r="AD75" i="1"/>
  <c r="AC75" i="1"/>
  <c r="AC137" i="1" s="1"/>
  <c r="AG57" i="1"/>
  <c r="AF57" i="1"/>
  <c r="AD57" i="1"/>
  <c r="AC57" i="1"/>
  <c r="AE32" i="1"/>
  <c r="AE57" i="1" s="1"/>
  <c r="AE61" i="1" s="1"/>
  <c r="AG24" i="1"/>
  <c r="AF24" i="1"/>
  <c r="AE24" i="1"/>
  <c r="AD24" i="1"/>
  <c r="AC24" i="1"/>
  <c r="AF16" i="1"/>
  <c r="AE16" i="1"/>
  <c r="AD16" i="1"/>
  <c r="AC16" i="1"/>
  <c r="AE13" i="1"/>
  <c r="AG12" i="1"/>
  <c r="AG16" i="1" s="1"/>
  <c r="AD6" i="1"/>
  <c r="AE6" i="1" s="1"/>
  <c r="AF6" i="1" s="1"/>
  <c r="AG6" i="1" s="1"/>
  <c r="AE113" i="1" l="1"/>
  <c r="AF113" i="1"/>
  <c r="AC61" i="1"/>
  <c r="AC139" i="1" s="1"/>
  <c r="AG137" i="1"/>
  <c r="AD88" i="1"/>
  <c r="AD137" i="1" s="1"/>
  <c r="AD61" i="1"/>
  <c r="AF61" i="1"/>
  <c r="AF139" i="1" s="1"/>
  <c r="AE158" i="1"/>
  <c r="AE183" i="1" s="1"/>
  <c r="AD190" i="1"/>
  <c r="AE137" i="1"/>
  <c r="AE139" i="1" s="1"/>
  <c r="AE159" i="1"/>
  <c r="AE184" i="1" s="1"/>
  <c r="AD191" i="1"/>
  <c r="AG61" i="1"/>
  <c r="AG139" i="1" s="1"/>
  <c r="AF137" i="1"/>
  <c r="AE160" i="1"/>
  <c r="AE185" i="1" s="1"/>
  <c r="AD192" i="1"/>
  <c r="AD189" i="1"/>
  <c r="AE157" i="1"/>
  <c r="AE182" i="1" s="1"/>
  <c r="AD193" i="1"/>
  <c r="AE161" i="1"/>
  <c r="AE186" i="1" s="1"/>
  <c r="AE162" i="1"/>
  <c r="AE187" i="1" s="1"/>
  <c r="AD194" i="1"/>
  <c r="N111" i="1"/>
  <c r="J111" i="1" s="1"/>
  <c r="N110" i="1"/>
  <c r="J110" i="1" s="1"/>
  <c r="N109" i="1"/>
  <c r="J109" i="1" s="1"/>
  <c r="O113" i="1"/>
  <c r="M12" i="1"/>
  <c r="K113" i="1"/>
  <c r="N12" i="1"/>
  <c r="M79" i="1"/>
  <c r="O112" i="1"/>
  <c r="M82" i="1"/>
  <c r="J112" i="1"/>
  <c r="AD139" i="1" l="1"/>
  <c r="AE194" i="1"/>
  <c r="AF162" i="1"/>
  <c r="AF187" i="1" s="1"/>
  <c r="AE192" i="1"/>
  <c r="AF160" i="1"/>
  <c r="AF185" i="1" s="1"/>
  <c r="AE193" i="1"/>
  <c r="AF161" i="1"/>
  <c r="AF186" i="1" s="1"/>
  <c r="AE189" i="1"/>
  <c r="AF157" i="1"/>
  <c r="AF182" i="1" s="1"/>
  <c r="AE191" i="1"/>
  <c r="AF159" i="1"/>
  <c r="AF184" i="1" s="1"/>
  <c r="AE190" i="1"/>
  <c r="AF158" i="1"/>
  <c r="AF183" i="1" s="1"/>
  <c r="Q127" i="2"/>
  <c r="T162" i="2"/>
  <c r="U162" i="2"/>
  <c r="V162" i="2"/>
  <c r="W162" i="2"/>
  <c r="X162" i="2"/>
  <c r="Y162" i="2"/>
  <c r="Z162" i="2"/>
  <c r="AA162" i="2"/>
  <c r="AB162" i="2"/>
  <c r="AC162" i="2"/>
  <c r="AD162" i="2"/>
  <c r="P11" i="1"/>
  <c r="O12" i="1"/>
  <c r="P12" i="1"/>
  <c r="M13" i="1"/>
  <c r="S120" i="2"/>
  <c r="S162" i="2" s="1"/>
  <c r="H120" i="2"/>
  <c r="H119" i="2"/>
  <c r="I156" i="2"/>
  <c r="H156" i="2"/>
  <c r="H137" i="2"/>
  <c r="I137" i="2"/>
  <c r="H136" i="2"/>
  <c r="I136" i="2"/>
  <c r="I16" i="2"/>
  <c r="AF189" i="1" l="1"/>
  <c r="AG157" i="1"/>
  <c r="AG182" i="1" s="1"/>
  <c r="AG189" i="1" s="1"/>
  <c r="AG160" i="1"/>
  <c r="AG185" i="1" s="1"/>
  <c r="AG192" i="1" s="1"/>
  <c r="AF192" i="1"/>
  <c r="AF190" i="1"/>
  <c r="AG158" i="1"/>
  <c r="AG183" i="1" s="1"/>
  <c r="AG190" i="1" s="1"/>
  <c r="AF191" i="1"/>
  <c r="AG159" i="1"/>
  <c r="AG184" i="1" s="1"/>
  <c r="AG191" i="1" s="1"/>
  <c r="AF193" i="1"/>
  <c r="AG161" i="1"/>
  <c r="AG186" i="1" s="1"/>
  <c r="AG193" i="1" s="1"/>
  <c r="AF194" i="1"/>
  <c r="AG162" i="1"/>
  <c r="AG187" i="1" s="1"/>
  <c r="AG194" i="1" s="1"/>
  <c r="I120" i="2"/>
  <c r="J120" i="2" s="1"/>
  <c r="J137" i="2"/>
  <c r="J136" i="2"/>
  <c r="H22" i="2" l="1"/>
  <c r="N81" i="1" l="1"/>
  <c r="N106" i="1"/>
  <c r="O86" i="1"/>
  <c r="M108" i="1"/>
  <c r="M106" i="1"/>
  <c r="M113" i="1" s="1"/>
  <c r="L108" i="1"/>
  <c r="L106" i="1"/>
  <c r="L81" i="1"/>
  <c r="L86" i="1"/>
  <c r="R162" i="2"/>
  <c r="Q162" i="2"/>
  <c r="P162" i="2"/>
  <c r="O162" i="2"/>
  <c r="N162" i="2"/>
  <c r="M162" i="2"/>
  <c r="L162" i="2"/>
  <c r="K162" i="2"/>
  <c r="I160" i="2"/>
  <c r="H159" i="2"/>
  <c r="J159" i="2" s="1"/>
  <c r="H158" i="2"/>
  <c r="J158" i="2" s="1"/>
  <c r="C158" i="2"/>
  <c r="C159" i="2" s="1"/>
  <c r="H157" i="2"/>
  <c r="J157" i="2" s="1"/>
  <c r="C157" i="2"/>
  <c r="I152" i="2"/>
  <c r="H152" i="2"/>
  <c r="I151" i="2"/>
  <c r="H151" i="2"/>
  <c r="I150" i="2"/>
  <c r="H150" i="2"/>
  <c r="I149" i="2"/>
  <c r="H149" i="2"/>
  <c r="I148" i="2"/>
  <c r="H148" i="2"/>
  <c r="I145" i="2"/>
  <c r="H145" i="2"/>
  <c r="I144" i="2"/>
  <c r="H144" i="2"/>
  <c r="I143" i="2"/>
  <c r="H143" i="2"/>
  <c r="I142" i="2"/>
  <c r="H142" i="2"/>
  <c r="J141" i="2"/>
  <c r="H141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C129" i="2"/>
  <c r="C130" i="2" s="1"/>
  <c r="C131" i="2" s="1"/>
  <c r="C132" i="2" s="1"/>
  <c r="C133" i="2" s="1"/>
  <c r="C134" i="2" s="1"/>
  <c r="C135" i="2" s="1"/>
  <c r="C136" i="2" s="1"/>
  <c r="I126" i="2"/>
  <c r="J126" i="2" s="1"/>
  <c r="J119" i="2"/>
  <c r="H118" i="2"/>
  <c r="J118" i="2" s="1"/>
  <c r="H117" i="2"/>
  <c r="J117" i="2" s="1"/>
  <c r="H116" i="2"/>
  <c r="J116" i="2" s="1"/>
  <c r="H115" i="2"/>
  <c r="J115" i="2" s="1"/>
  <c r="H114" i="2"/>
  <c r="J114" i="2" s="1"/>
  <c r="I113" i="2"/>
  <c r="I122" i="2" s="1"/>
  <c r="H113" i="2"/>
  <c r="H112" i="2"/>
  <c r="J112" i="2" s="1"/>
  <c r="H111" i="2"/>
  <c r="J111" i="2" s="1"/>
  <c r="H110" i="2"/>
  <c r="J110" i="2" s="1"/>
  <c r="H109" i="2"/>
  <c r="J109" i="2" s="1"/>
  <c r="H108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H95" i="2"/>
  <c r="J95" i="2" s="1"/>
  <c r="I94" i="2"/>
  <c r="H94" i="2"/>
  <c r="C94" i="2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I93" i="2"/>
  <c r="H93" i="2"/>
  <c r="H92" i="2"/>
  <c r="J90" i="2"/>
  <c r="I90" i="2"/>
  <c r="H86" i="2"/>
  <c r="H85" i="2"/>
  <c r="H84" i="2"/>
  <c r="H83" i="2"/>
  <c r="C83" i="2"/>
  <c r="C84" i="2" s="1"/>
  <c r="C85" i="2" s="1"/>
  <c r="C86" i="2" s="1"/>
  <c r="C87" i="2" s="1"/>
  <c r="C88" i="2" s="1"/>
  <c r="H82" i="2"/>
  <c r="I78" i="2"/>
  <c r="I79" i="2" s="1"/>
  <c r="H78" i="2"/>
  <c r="H79" i="2" s="1"/>
  <c r="H73" i="2"/>
  <c r="J73" i="2" s="1"/>
  <c r="H72" i="2"/>
  <c r="J72" i="2" s="1"/>
  <c r="C72" i="2"/>
  <c r="J71" i="2"/>
  <c r="H68" i="2"/>
  <c r="J68" i="2" s="1"/>
  <c r="I67" i="2"/>
  <c r="H67" i="2"/>
  <c r="H66" i="2"/>
  <c r="C66" i="2"/>
  <c r="C67" i="2" s="1"/>
  <c r="C68" i="2" s="1"/>
  <c r="I65" i="2"/>
  <c r="J65" i="2" s="1"/>
  <c r="I62" i="2"/>
  <c r="H62" i="2"/>
  <c r="H61" i="2"/>
  <c r="J61" i="2" s="1"/>
  <c r="I60" i="2"/>
  <c r="H60" i="2"/>
  <c r="C60" i="2"/>
  <c r="C61" i="2" s="1"/>
  <c r="C62" i="2" s="1"/>
  <c r="H59" i="2"/>
  <c r="J59" i="2" s="1"/>
  <c r="I57" i="2"/>
  <c r="H56" i="2"/>
  <c r="J56" i="2" s="1"/>
  <c r="H55" i="2"/>
  <c r="J55" i="2" s="1"/>
  <c r="C55" i="2"/>
  <c r="H54" i="2"/>
  <c r="J51" i="2"/>
  <c r="H50" i="2"/>
  <c r="J50" i="2" s="1"/>
  <c r="H49" i="2"/>
  <c r="J49" i="2" s="1"/>
  <c r="H48" i="2"/>
  <c r="J48" i="2" s="1"/>
  <c r="H47" i="2"/>
  <c r="J47" i="2" s="1"/>
  <c r="H46" i="2"/>
  <c r="J46" i="2" s="1"/>
  <c r="C46" i="2"/>
  <c r="C47" i="2" s="1"/>
  <c r="C48" i="2" s="1"/>
  <c r="H45" i="2"/>
  <c r="J45" i="2" s="1"/>
  <c r="H44" i="2"/>
  <c r="J44" i="2" s="1"/>
  <c r="H43" i="2"/>
  <c r="J43" i="2" s="1"/>
  <c r="I42" i="2"/>
  <c r="I52" i="2" s="1"/>
  <c r="H42" i="2"/>
  <c r="I40" i="2"/>
  <c r="H39" i="2"/>
  <c r="J39" i="2" s="1"/>
  <c r="H38" i="2"/>
  <c r="J38" i="2" s="1"/>
  <c r="H37" i="2"/>
  <c r="J37" i="2" s="1"/>
  <c r="H36" i="2"/>
  <c r="J36" i="2" s="1"/>
  <c r="H35" i="2"/>
  <c r="J35" i="2" s="1"/>
  <c r="C35" i="2"/>
  <c r="H34" i="2"/>
  <c r="I32" i="2"/>
  <c r="H31" i="2"/>
  <c r="J31" i="2" s="1"/>
  <c r="H30" i="2"/>
  <c r="J30" i="2" s="1"/>
  <c r="H29" i="2"/>
  <c r="J29" i="2" s="1"/>
  <c r="C29" i="2"/>
  <c r="C30" i="2" s="1"/>
  <c r="C31" i="2" s="1"/>
  <c r="H28" i="2"/>
  <c r="J28" i="2" s="1"/>
  <c r="H25" i="2"/>
  <c r="J25" i="2" s="1"/>
  <c r="H24" i="2"/>
  <c r="J24" i="2" s="1"/>
  <c r="H23" i="2"/>
  <c r="J22" i="2"/>
  <c r="H21" i="2"/>
  <c r="J21" i="2" s="1"/>
  <c r="C21" i="2"/>
  <c r="C22" i="2" s="1"/>
  <c r="C23" i="2" s="1"/>
  <c r="C24" i="2" s="1"/>
  <c r="C25" i="2" s="1"/>
  <c r="H20" i="2"/>
  <c r="I17" i="2"/>
  <c r="H17" i="2"/>
  <c r="H16" i="2"/>
  <c r="I15" i="2"/>
  <c r="J15" i="2" s="1"/>
  <c r="I14" i="2"/>
  <c r="J14" i="2" s="1"/>
  <c r="I13" i="2"/>
  <c r="J13" i="2" s="1"/>
  <c r="I12" i="2"/>
  <c r="J12" i="2" s="1"/>
  <c r="I11" i="2"/>
  <c r="J11" i="2" s="1"/>
  <c r="I10" i="2"/>
  <c r="H10" i="2"/>
  <c r="I9" i="2"/>
  <c r="H9" i="2"/>
  <c r="C9" i="2"/>
  <c r="C10" i="2" s="1"/>
  <c r="C11" i="2" s="1"/>
  <c r="C12" i="2" s="1"/>
  <c r="C13" i="2" s="1"/>
  <c r="C14" i="2" s="1"/>
  <c r="C15" i="2" s="1"/>
  <c r="C16" i="2" s="1"/>
  <c r="C17" i="2" s="1"/>
  <c r="I8" i="2"/>
  <c r="H8" i="2"/>
  <c r="J143" i="2" l="1"/>
  <c r="L113" i="1"/>
  <c r="N113" i="1"/>
  <c r="J32" i="2"/>
  <c r="J42" i="2"/>
  <c r="H122" i="2"/>
  <c r="H69" i="2"/>
  <c r="J8" i="2"/>
  <c r="H139" i="2"/>
  <c r="J102" i="2"/>
  <c r="J9" i="2"/>
  <c r="J131" i="2"/>
  <c r="J133" i="2"/>
  <c r="J135" i="2"/>
  <c r="J142" i="2"/>
  <c r="J144" i="2"/>
  <c r="J17" i="2"/>
  <c r="I139" i="2"/>
  <c r="J20" i="2"/>
  <c r="I63" i="2"/>
  <c r="J104" i="2"/>
  <c r="J97" i="2"/>
  <c r="J93" i="2"/>
  <c r="J94" i="2"/>
  <c r="J103" i="2"/>
  <c r="J99" i="2"/>
  <c r="J62" i="2"/>
  <c r="J150" i="2"/>
  <c r="J74" i="2"/>
  <c r="I146" i="2"/>
  <c r="H26" i="2"/>
  <c r="I26" i="2"/>
  <c r="H57" i="2"/>
  <c r="J67" i="2"/>
  <c r="H90" i="2"/>
  <c r="J96" i="2"/>
  <c r="J98" i="2"/>
  <c r="J100" i="2"/>
  <c r="H146" i="2"/>
  <c r="J152" i="2"/>
  <c r="J10" i="2"/>
  <c r="J16" i="2"/>
  <c r="H32" i="2"/>
  <c r="H40" i="2"/>
  <c r="J130" i="2"/>
  <c r="J132" i="2"/>
  <c r="J134" i="2"/>
  <c r="J145" i="2"/>
  <c r="J151" i="2"/>
  <c r="H160" i="2"/>
  <c r="I153" i="2"/>
  <c r="J149" i="2"/>
  <c r="I69" i="2"/>
  <c r="I105" i="2"/>
  <c r="J101" i="2"/>
  <c r="H52" i="2"/>
  <c r="J52" i="2"/>
  <c r="J148" i="2"/>
  <c r="H153" i="2"/>
  <c r="H63" i="2"/>
  <c r="J60" i="2"/>
  <c r="H105" i="2"/>
  <c r="H18" i="2"/>
  <c r="I18" i="2"/>
  <c r="J23" i="2"/>
  <c r="J54" i="2"/>
  <c r="J57" i="2" s="1"/>
  <c r="H74" i="2"/>
  <c r="J92" i="2"/>
  <c r="J113" i="2"/>
  <c r="J156" i="2"/>
  <c r="J160" i="2" s="1"/>
  <c r="J34" i="2"/>
  <c r="J40" i="2" s="1"/>
  <c r="I74" i="2"/>
  <c r="J78" i="2"/>
  <c r="J79" i="2" s="1"/>
  <c r="J108" i="2"/>
  <c r="J122" i="2" s="1"/>
  <c r="J129" i="2"/>
  <c r="J66" i="2"/>
  <c r="J69" i="2" l="1"/>
  <c r="J63" i="2"/>
  <c r="J26" i="2"/>
  <c r="J18" i="2"/>
  <c r="J146" i="2"/>
  <c r="J105" i="2"/>
  <c r="H161" i="2"/>
  <c r="J139" i="2"/>
  <c r="I161" i="2"/>
  <c r="J153" i="2"/>
  <c r="Q4" i="1" l="1"/>
  <c r="K187" i="1"/>
  <c r="K194" i="1" s="1"/>
  <c r="K186" i="1"/>
  <c r="L161" i="1" s="1"/>
  <c r="L186" i="1" s="1"/>
  <c r="K185" i="1"/>
  <c r="L160" i="1" s="1"/>
  <c r="L185" i="1" s="1"/>
  <c r="M160" i="1" s="1"/>
  <c r="M185" i="1" s="1"/>
  <c r="K184" i="1"/>
  <c r="L159" i="1" s="1"/>
  <c r="L184" i="1" s="1"/>
  <c r="M159" i="1" s="1"/>
  <c r="M184" i="1" s="1"/>
  <c r="N159" i="1" s="1"/>
  <c r="N184" i="1" s="1"/>
  <c r="K183" i="1"/>
  <c r="L158" i="1" s="1"/>
  <c r="L183" i="1" s="1"/>
  <c r="K182" i="1"/>
  <c r="L157" i="1" s="1"/>
  <c r="L182" i="1" s="1"/>
  <c r="M157" i="1" s="1"/>
  <c r="M182" i="1" s="1"/>
  <c r="N157" i="1" s="1"/>
  <c r="N182" i="1" s="1"/>
  <c r="O157" i="1" s="1"/>
  <c r="O182" i="1" s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O180" i="1"/>
  <c r="N180" i="1"/>
  <c r="M180" i="1"/>
  <c r="L180" i="1"/>
  <c r="K180" i="1"/>
  <c r="I180" i="1"/>
  <c r="GU179" i="1"/>
  <c r="GH179" i="1"/>
  <c r="FU179" i="1"/>
  <c r="FH179" i="1"/>
  <c r="EU179" i="1"/>
  <c r="EH179" i="1"/>
  <c r="DU179" i="1"/>
  <c r="DH179" i="1"/>
  <c r="CU179" i="1"/>
  <c r="CH179" i="1"/>
  <c r="BU179" i="1"/>
  <c r="BH179" i="1"/>
  <c r="AU179" i="1"/>
  <c r="AH179" i="1"/>
  <c r="P179" i="1"/>
  <c r="GU178" i="1"/>
  <c r="GH178" i="1"/>
  <c r="FU178" i="1"/>
  <c r="FH178" i="1"/>
  <c r="EU178" i="1"/>
  <c r="EH178" i="1"/>
  <c r="DU178" i="1"/>
  <c r="DH178" i="1"/>
  <c r="CU178" i="1"/>
  <c r="CH178" i="1"/>
  <c r="BU178" i="1"/>
  <c r="BH178" i="1"/>
  <c r="AU178" i="1"/>
  <c r="AH178" i="1"/>
  <c r="P178" i="1"/>
  <c r="GU177" i="1"/>
  <c r="GH177" i="1"/>
  <c r="FU177" i="1"/>
  <c r="FH177" i="1"/>
  <c r="EU177" i="1"/>
  <c r="EH177" i="1"/>
  <c r="DU177" i="1"/>
  <c r="DH177" i="1"/>
  <c r="CU177" i="1"/>
  <c r="CH177" i="1"/>
  <c r="BU177" i="1"/>
  <c r="BH177" i="1"/>
  <c r="AU177" i="1"/>
  <c r="AH177" i="1"/>
  <c r="P177" i="1"/>
  <c r="GU176" i="1"/>
  <c r="GH176" i="1"/>
  <c r="FU176" i="1"/>
  <c r="FH176" i="1"/>
  <c r="EU176" i="1"/>
  <c r="EH176" i="1"/>
  <c r="DU176" i="1"/>
  <c r="DH176" i="1"/>
  <c r="CU176" i="1"/>
  <c r="CH176" i="1"/>
  <c r="BU176" i="1"/>
  <c r="BH176" i="1"/>
  <c r="AU176" i="1"/>
  <c r="AH176" i="1"/>
  <c r="P176" i="1"/>
  <c r="GU175" i="1"/>
  <c r="GH175" i="1"/>
  <c r="FU175" i="1"/>
  <c r="FH175" i="1"/>
  <c r="EU175" i="1"/>
  <c r="EH175" i="1"/>
  <c r="DU175" i="1"/>
  <c r="DH175" i="1"/>
  <c r="CU175" i="1"/>
  <c r="CH175" i="1"/>
  <c r="BU175" i="1"/>
  <c r="BH175" i="1"/>
  <c r="AU175" i="1"/>
  <c r="AH175" i="1"/>
  <c r="P175" i="1"/>
  <c r="GU174" i="1"/>
  <c r="GH174" i="1"/>
  <c r="FU174" i="1"/>
  <c r="FH174" i="1"/>
  <c r="EU174" i="1"/>
  <c r="EH174" i="1"/>
  <c r="DU174" i="1"/>
  <c r="DH174" i="1"/>
  <c r="CU174" i="1"/>
  <c r="CH174" i="1"/>
  <c r="BU174" i="1"/>
  <c r="BH174" i="1"/>
  <c r="AU174" i="1"/>
  <c r="AH174" i="1"/>
  <c r="P174" i="1"/>
  <c r="GT171" i="1"/>
  <c r="GS171" i="1"/>
  <c r="GR171" i="1"/>
  <c r="GQ171" i="1"/>
  <c r="GP171" i="1"/>
  <c r="GO171" i="1"/>
  <c r="GN171" i="1"/>
  <c r="GM171" i="1"/>
  <c r="GL171" i="1"/>
  <c r="GK171" i="1"/>
  <c r="GJ171" i="1"/>
  <c r="GI171" i="1"/>
  <c r="GG171" i="1"/>
  <c r="GF171" i="1"/>
  <c r="GE171" i="1"/>
  <c r="GD171" i="1"/>
  <c r="GC171" i="1"/>
  <c r="GB171" i="1"/>
  <c r="GA171" i="1"/>
  <c r="FZ171" i="1"/>
  <c r="FY171" i="1"/>
  <c r="FX171" i="1"/>
  <c r="FW171" i="1"/>
  <c r="FV171" i="1"/>
  <c r="FT171" i="1"/>
  <c r="FS171" i="1"/>
  <c r="FR171" i="1"/>
  <c r="FQ171" i="1"/>
  <c r="FP171" i="1"/>
  <c r="FO171" i="1"/>
  <c r="FN171" i="1"/>
  <c r="FM171" i="1"/>
  <c r="FL171" i="1"/>
  <c r="FK171" i="1"/>
  <c r="FJ171" i="1"/>
  <c r="FI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T171" i="1"/>
  <c r="DS171" i="1"/>
  <c r="DR171" i="1"/>
  <c r="DQ171" i="1"/>
  <c r="DP171" i="1"/>
  <c r="DO171" i="1"/>
  <c r="DN171" i="1"/>
  <c r="DM171" i="1"/>
  <c r="DL171" i="1"/>
  <c r="DK171" i="1"/>
  <c r="DJ171" i="1"/>
  <c r="DI171" i="1"/>
  <c r="DG171" i="1"/>
  <c r="DF171" i="1"/>
  <c r="DE171" i="1"/>
  <c r="DD171" i="1"/>
  <c r="DC171" i="1"/>
  <c r="DB171" i="1"/>
  <c r="DA171" i="1"/>
  <c r="CZ171" i="1"/>
  <c r="CY171" i="1"/>
  <c r="CX171" i="1"/>
  <c r="CW171" i="1"/>
  <c r="CV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O171" i="1"/>
  <c r="N171" i="1"/>
  <c r="M171" i="1"/>
  <c r="L171" i="1"/>
  <c r="K171" i="1"/>
  <c r="I171" i="1"/>
  <c r="GU170" i="1"/>
  <c r="GH170" i="1"/>
  <c r="FU170" i="1"/>
  <c r="FH170" i="1"/>
  <c r="EU170" i="1"/>
  <c r="EH170" i="1"/>
  <c r="DU170" i="1"/>
  <c r="DH170" i="1"/>
  <c r="CU170" i="1"/>
  <c r="CH170" i="1"/>
  <c r="BU170" i="1"/>
  <c r="BH170" i="1"/>
  <c r="AU170" i="1"/>
  <c r="AH170" i="1"/>
  <c r="P170" i="1"/>
  <c r="GU169" i="1"/>
  <c r="GH169" i="1"/>
  <c r="FU169" i="1"/>
  <c r="FH169" i="1"/>
  <c r="EU169" i="1"/>
  <c r="EH169" i="1"/>
  <c r="DU169" i="1"/>
  <c r="DH169" i="1"/>
  <c r="CU169" i="1"/>
  <c r="CH169" i="1"/>
  <c r="BU169" i="1"/>
  <c r="BH169" i="1"/>
  <c r="AU169" i="1"/>
  <c r="AH169" i="1"/>
  <c r="P169" i="1"/>
  <c r="GU168" i="1"/>
  <c r="GH168" i="1"/>
  <c r="FU168" i="1"/>
  <c r="FH168" i="1"/>
  <c r="EU168" i="1"/>
  <c r="EH168" i="1"/>
  <c r="DU168" i="1"/>
  <c r="DH168" i="1"/>
  <c r="CU168" i="1"/>
  <c r="CH168" i="1"/>
  <c r="BU168" i="1"/>
  <c r="BH168" i="1"/>
  <c r="AU168" i="1"/>
  <c r="AH168" i="1"/>
  <c r="P168" i="1"/>
  <c r="GU167" i="1"/>
  <c r="GH167" i="1"/>
  <c r="FU167" i="1"/>
  <c r="FH167" i="1"/>
  <c r="EU167" i="1"/>
  <c r="EH167" i="1"/>
  <c r="DU167" i="1"/>
  <c r="DH167" i="1"/>
  <c r="CU167" i="1"/>
  <c r="CH167" i="1"/>
  <c r="BU167" i="1"/>
  <c r="BH167" i="1"/>
  <c r="AU167" i="1"/>
  <c r="AH167" i="1"/>
  <c r="P167" i="1"/>
  <c r="GU166" i="1"/>
  <c r="GH166" i="1"/>
  <c r="FU166" i="1"/>
  <c r="FH166" i="1"/>
  <c r="EU166" i="1"/>
  <c r="EH166" i="1"/>
  <c r="DU166" i="1"/>
  <c r="DH166" i="1"/>
  <c r="CU166" i="1"/>
  <c r="CH166" i="1"/>
  <c r="BU166" i="1"/>
  <c r="BH166" i="1"/>
  <c r="AU166" i="1"/>
  <c r="AH166" i="1"/>
  <c r="P166" i="1"/>
  <c r="GU165" i="1"/>
  <c r="GH165" i="1"/>
  <c r="FU165" i="1"/>
  <c r="FH165" i="1"/>
  <c r="EU165" i="1"/>
  <c r="EH165" i="1"/>
  <c r="DU165" i="1"/>
  <c r="DH165" i="1"/>
  <c r="CU165" i="1"/>
  <c r="CH165" i="1"/>
  <c r="BU165" i="1"/>
  <c r="BH165" i="1"/>
  <c r="AU165" i="1"/>
  <c r="AH165" i="1"/>
  <c r="P165" i="1"/>
  <c r="G137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O135" i="1"/>
  <c r="N135" i="1"/>
  <c r="M135" i="1"/>
  <c r="L135" i="1"/>
  <c r="K135" i="1"/>
  <c r="GH134" i="1"/>
  <c r="FU134" i="1"/>
  <c r="FH134" i="1"/>
  <c r="EU134" i="1"/>
  <c r="EH134" i="1"/>
  <c r="DU134" i="1"/>
  <c r="DH134" i="1"/>
  <c r="CU134" i="1"/>
  <c r="CH134" i="1"/>
  <c r="BU134" i="1"/>
  <c r="BH134" i="1"/>
  <c r="AU134" i="1"/>
  <c r="AH134" i="1"/>
  <c r="P134" i="1"/>
  <c r="D134" i="1"/>
  <c r="GH133" i="1"/>
  <c r="FU133" i="1"/>
  <c r="FH133" i="1"/>
  <c r="EU133" i="1"/>
  <c r="EH133" i="1"/>
  <c r="DU133" i="1"/>
  <c r="DH133" i="1"/>
  <c r="CU133" i="1"/>
  <c r="CH133" i="1"/>
  <c r="BU133" i="1"/>
  <c r="BH133" i="1"/>
  <c r="AU133" i="1"/>
  <c r="AH133" i="1"/>
  <c r="P133" i="1"/>
  <c r="D133" i="1"/>
  <c r="GH132" i="1"/>
  <c r="FU132" i="1"/>
  <c r="FH132" i="1"/>
  <c r="EU132" i="1"/>
  <c r="EH132" i="1"/>
  <c r="DU132" i="1"/>
  <c r="DH132" i="1"/>
  <c r="CU132" i="1"/>
  <c r="CH132" i="1"/>
  <c r="BU132" i="1"/>
  <c r="BH132" i="1"/>
  <c r="AU132" i="1"/>
  <c r="AH132" i="1"/>
  <c r="P132" i="1"/>
  <c r="D132" i="1"/>
  <c r="GH131" i="1"/>
  <c r="FU131" i="1"/>
  <c r="FH131" i="1"/>
  <c r="EU131" i="1"/>
  <c r="EH131" i="1"/>
  <c r="DU131" i="1"/>
  <c r="DH131" i="1"/>
  <c r="CU131" i="1"/>
  <c r="CH131" i="1"/>
  <c r="BU131" i="1"/>
  <c r="BH131" i="1"/>
  <c r="AU131" i="1"/>
  <c r="AH131" i="1"/>
  <c r="P131" i="1"/>
  <c r="D131" i="1"/>
  <c r="GG128" i="1"/>
  <c r="GF128" i="1"/>
  <c r="GE128" i="1"/>
  <c r="GD128" i="1"/>
  <c r="GC128" i="1"/>
  <c r="GB128" i="1"/>
  <c r="GA128" i="1"/>
  <c r="FZ128" i="1"/>
  <c r="FY128" i="1"/>
  <c r="FX128" i="1"/>
  <c r="FW128" i="1"/>
  <c r="FV128" i="1"/>
  <c r="FT128" i="1"/>
  <c r="FS128" i="1"/>
  <c r="FR128" i="1"/>
  <c r="FQ128" i="1"/>
  <c r="FP128" i="1"/>
  <c r="FO128" i="1"/>
  <c r="FN128" i="1"/>
  <c r="FM128" i="1"/>
  <c r="FL128" i="1"/>
  <c r="FK128" i="1"/>
  <c r="FJ128" i="1"/>
  <c r="FI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T128" i="1"/>
  <c r="DS128" i="1"/>
  <c r="DR128" i="1"/>
  <c r="DQ128" i="1"/>
  <c r="DP128" i="1"/>
  <c r="DO128" i="1"/>
  <c r="DN128" i="1"/>
  <c r="DM128" i="1"/>
  <c r="DL128" i="1"/>
  <c r="DK128" i="1"/>
  <c r="DJ128" i="1"/>
  <c r="DI128" i="1"/>
  <c r="DG128" i="1"/>
  <c r="DF128" i="1"/>
  <c r="DE128" i="1"/>
  <c r="DD128" i="1"/>
  <c r="DC128" i="1"/>
  <c r="DB128" i="1"/>
  <c r="DA128" i="1"/>
  <c r="CZ128" i="1"/>
  <c r="CY128" i="1"/>
  <c r="CX128" i="1"/>
  <c r="CW128" i="1"/>
  <c r="CV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O128" i="1"/>
  <c r="N128" i="1"/>
  <c r="M128" i="1"/>
  <c r="L128" i="1"/>
  <c r="K128" i="1"/>
  <c r="I128" i="1"/>
  <c r="GH127" i="1"/>
  <c r="FU127" i="1"/>
  <c r="FH127" i="1"/>
  <c r="EU127" i="1"/>
  <c r="EH127" i="1"/>
  <c r="DU127" i="1"/>
  <c r="DH127" i="1"/>
  <c r="CU127" i="1"/>
  <c r="CH127" i="1"/>
  <c r="BU127" i="1"/>
  <c r="BH127" i="1"/>
  <c r="AU127" i="1"/>
  <c r="AH127" i="1"/>
  <c r="P127" i="1"/>
  <c r="GH126" i="1"/>
  <c r="FU126" i="1"/>
  <c r="FH126" i="1"/>
  <c r="EU126" i="1"/>
  <c r="EH126" i="1"/>
  <c r="DU126" i="1"/>
  <c r="DH126" i="1"/>
  <c r="CU126" i="1"/>
  <c r="CH126" i="1"/>
  <c r="BU126" i="1"/>
  <c r="BH126" i="1"/>
  <c r="AU126" i="1"/>
  <c r="AH126" i="1"/>
  <c r="P126" i="1"/>
  <c r="GH125" i="1"/>
  <c r="FU125" i="1"/>
  <c r="FH125" i="1"/>
  <c r="EU125" i="1"/>
  <c r="EH125" i="1"/>
  <c r="DU125" i="1"/>
  <c r="DH125" i="1"/>
  <c r="CU125" i="1"/>
  <c r="CH125" i="1"/>
  <c r="BU125" i="1"/>
  <c r="BH125" i="1"/>
  <c r="AU125" i="1"/>
  <c r="AH125" i="1"/>
  <c r="P125" i="1"/>
  <c r="GH124" i="1"/>
  <c r="FU124" i="1"/>
  <c r="FH124" i="1"/>
  <c r="EU124" i="1"/>
  <c r="EH124" i="1"/>
  <c r="DU124" i="1"/>
  <c r="DH124" i="1"/>
  <c r="CU124" i="1"/>
  <c r="CH124" i="1"/>
  <c r="BU124" i="1"/>
  <c r="BH124" i="1"/>
  <c r="AU124" i="1"/>
  <c r="AH124" i="1"/>
  <c r="P124" i="1"/>
  <c r="GH123" i="1"/>
  <c r="FU123" i="1"/>
  <c r="FH123" i="1"/>
  <c r="EU123" i="1"/>
  <c r="EH123" i="1"/>
  <c r="DU123" i="1"/>
  <c r="DH123" i="1"/>
  <c r="CU123" i="1"/>
  <c r="CH123" i="1"/>
  <c r="BU123" i="1"/>
  <c r="BH123" i="1"/>
  <c r="AU123" i="1"/>
  <c r="AH123" i="1"/>
  <c r="P123" i="1"/>
  <c r="GG120" i="1"/>
  <c r="GF120" i="1"/>
  <c r="GE120" i="1"/>
  <c r="GD120" i="1"/>
  <c r="GC120" i="1"/>
  <c r="GB120" i="1"/>
  <c r="GA120" i="1"/>
  <c r="FZ120" i="1"/>
  <c r="FY120" i="1"/>
  <c r="FX120" i="1"/>
  <c r="FW120" i="1"/>
  <c r="FV120" i="1"/>
  <c r="FT120" i="1"/>
  <c r="FS120" i="1"/>
  <c r="FR120" i="1"/>
  <c r="FQ120" i="1"/>
  <c r="FP120" i="1"/>
  <c r="FO120" i="1"/>
  <c r="FN120" i="1"/>
  <c r="FM120" i="1"/>
  <c r="FL120" i="1"/>
  <c r="FK120" i="1"/>
  <c r="FJ120" i="1"/>
  <c r="FI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T120" i="1"/>
  <c r="DS120" i="1"/>
  <c r="DR120" i="1"/>
  <c r="DQ120" i="1"/>
  <c r="DP120" i="1"/>
  <c r="DO120" i="1"/>
  <c r="DN120" i="1"/>
  <c r="DM120" i="1"/>
  <c r="DL120" i="1"/>
  <c r="DK120" i="1"/>
  <c r="DJ120" i="1"/>
  <c r="DI120" i="1"/>
  <c r="DG120" i="1"/>
  <c r="DF120" i="1"/>
  <c r="DE120" i="1"/>
  <c r="DD120" i="1"/>
  <c r="DC120" i="1"/>
  <c r="DB120" i="1"/>
  <c r="DA120" i="1"/>
  <c r="CZ120" i="1"/>
  <c r="CY120" i="1"/>
  <c r="CX120" i="1"/>
  <c r="CW120" i="1"/>
  <c r="CV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O120" i="1"/>
  <c r="N120" i="1"/>
  <c r="M120" i="1"/>
  <c r="L120" i="1"/>
  <c r="K120" i="1"/>
  <c r="GH119" i="1"/>
  <c r="FU119" i="1"/>
  <c r="FH119" i="1"/>
  <c r="EU119" i="1"/>
  <c r="EH119" i="1"/>
  <c r="DU119" i="1"/>
  <c r="DH119" i="1"/>
  <c r="CU119" i="1"/>
  <c r="CH119" i="1"/>
  <c r="BU119" i="1"/>
  <c r="BH119" i="1"/>
  <c r="AU119" i="1"/>
  <c r="AH119" i="1"/>
  <c r="P119" i="1"/>
  <c r="GH118" i="1"/>
  <c r="FU118" i="1"/>
  <c r="FH118" i="1"/>
  <c r="EU118" i="1"/>
  <c r="EH118" i="1"/>
  <c r="DU118" i="1"/>
  <c r="DH118" i="1"/>
  <c r="CU118" i="1"/>
  <c r="CH118" i="1"/>
  <c r="BU118" i="1"/>
  <c r="BH118" i="1"/>
  <c r="AU118" i="1"/>
  <c r="AH118" i="1"/>
  <c r="P118" i="1"/>
  <c r="GH117" i="1"/>
  <c r="FU117" i="1"/>
  <c r="FH117" i="1"/>
  <c r="EU117" i="1"/>
  <c r="EH117" i="1"/>
  <c r="DU117" i="1"/>
  <c r="DH117" i="1"/>
  <c r="CU117" i="1"/>
  <c r="CH117" i="1"/>
  <c r="BU117" i="1"/>
  <c r="BH117" i="1"/>
  <c r="AU117" i="1"/>
  <c r="AH117" i="1"/>
  <c r="P117" i="1"/>
  <c r="GH116" i="1"/>
  <c r="FU116" i="1"/>
  <c r="FH116" i="1"/>
  <c r="EU116" i="1"/>
  <c r="EH116" i="1"/>
  <c r="DU116" i="1"/>
  <c r="DH116" i="1"/>
  <c r="CU116" i="1"/>
  <c r="CH116" i="1"/>
  <c r="BU116" i="1"/>
  <c r="BH116" i="1"/>
  <c r="AU116" i="1"/>
  <c r="AH116" i="1"/>
  <c r="P116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GH108" i="1"/>
  <c r="FU108" i="1"/>
  <c r="FH108" i="1"/>
  <c r="EU108" i="1"/>
  <c r="EH108" i="1"/>
  <c r="DU108" i="1"/>
  <c r="DH108" i="1"/>
  <c r="CU108" i="1"/>
  <c r="CH108" i="1"/>
  <c r="BU108" i="1"/>
  <c r="BH108" i="1"/>
  <c r="AU108" i="1"/>
  <c r="AH108" i="1"/>
  <c r="P108" i="1"/>
  <c r="GH107" i="1"/>
  <c r="FU107" i="1"/>
  <c r="FH107" i="1"/>
  <c r="EU107" i="1"/>
  <c r="EH107" i="1"/>
  <c r="DU107" i="1"/>
  <c r="DH107" i="1"/>
  <c r="CU107" i="1"/>
  <c r="CH107" i="1"/>
  <c r="BU107" i="1"/>
  <c r="BH107" i="1"/>
  <c r="AU107" i="1"/>
  <c r="AH107" i="1"/>
  <c r="P107" i="1"/>
  <c r="GH106" i="1"/>
  <c r="FU106" i="1"/>
  <c r="FH106" i="1"/>
  <c r="EU106" i="1"/>
  <c r="EH106" i="1"/>
  <c r="DU106" i="1"/>
  <c r="DH106" i="1"/>
  <c r="CU106" i="1"/>
  <c r="CH106" i="1"/>
  <c r="BU106" i="1"/>
  <c r="BH106" i="1"/>
  <c r="AU106" i="1"/>
  <c r="AH106" i="1"/>
  <c r="P106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O103" i="1"/>
  <c r="N103" i="1"/>
  <c r="M103" i="1"/>
  <c r="L103" i="1"/>
  <c r="K103" i="1"/>
  <c r="GH102" i="1"/>
  <c r="FU102" i="1"/>
  <c r="FH102" i="1"/>
  <c r="EU102" i="1"/>
  <c r="EH102" i="1"/>
  <c r="DU102" i="1"/>
  <c r="DH102" i="1"/>
  <c r="CU102" i="1"/>
  <c r="CH102" i="1"/>
  <c r="BU102" i="1"/>
  <c r="BH102" i="1"/>
  <c r="AU102" i="1"/>
  <c r="AH102" i="1"/>
  <c r="P102" i="1"/>
  <c r="GH101" i="1"/>
  <c r="FU101" i="1"/>
  <c r="FH101" i="1"/>
  <c r="EU101" i="1"/>
  <c r="EH101" i="1"/>
  <c r="DU101" i="1"/>
  <c r="DH101" i="1"/>
  <c r="CU101" i="1"/>
  <c r="CH101" i="1"/>
  <c r="BU101" i="1"/>
  <c r="BH101" i="1"/>
  <c r="AU101" i="1"/>
  <c r="AH101" i="1"/>
  <c r="P101" i="1"/>
  <c r="GH100" i="1"/>
  <c r="FU100" i="1"/>
  <c r="FH100" i="1"/>
  <c r="EU100" i="1"/>
  <c r="EH100" i="1"/>
  <c r="DU100" i="1"/>
  <c r="DH100" i="1"/>
  <c r="CU100" i="1"/>
  <c r="CH100" i="1"/>
  <c r="BU100" i="1"/>
  <c r="BH100" i="1"/>
  <c r="AU100" i="1"/>
  <c r="AH100" i="1"/>
  <c r="P100" i="1"/>
  <c r="GH99" i="1"/>
  <c r="FU99" i="1"/>
  <c r="FH99" i="1"/>
  <c r="EU99" i="1"/>
  <c r="EH99" i="1"/>
  <c r="DU99" i="1"/>
  <c r="DH99" i="1"/>
  <c r="CU99" i="1"/>
  <c r="CH99" i="1"/>
  <c r="BU99" i="1"/>
  <c r="BH99" i="1"/>
  <c r="AU99" i="1"/>
  <c r="AH99" i="1"/>
  <c r="P99" i="1"/>
  <c r="GH98" i="1"/>
  <c r="FU98" i="1"/>
  <c r="FH98" i="1"/>
  <c r="EU98" i="1"/>
  <c r="EH98" i="1"/>
  <c r="DU98" i="1"/>
  <c r="DH98" i="1"/>
  <c r="CU98" i="1"/>
  <c r="CH98" i="1"/>
  <c r="BU98" i="1"/>
  <c r="BH98" i="1"/>
  <c r="AU98" i="1"/>
  <c r="AH98" i="1"/>
  <c r="P98" i="1"/>
  <c r="GH97" i="1"/>
  <c r="FU97" i="1"/>
  <c r="FH97" i="1"/>
  <c r="EU97" i="1"/>
  <c r="EH97" i="1"/>
  <c r="DU97" i="1"/>
  <c r="DH97" i="1"/>
  <c r="CU97" i="1"/>
  <c r="CH97" i="1"/>
  <c r="BU97" i="1"/>
  <c r="BH97" i="1"/>
  <c r="AU97" i="1"/>
  <c r="AH97" i="1"/>
  <c r="P97" i="1"/>
  <c r="GH96" i="1"/>
  <c r="FU96" i="1"/>
  <c r="FH96" i="1"/>
  <c r="EU96" i="1"/>
  <c r="EH96" i="1"/>
  <c r="DU96" i="1"/>
  <c r="DH96" i="1"/>
  <c r="CU96" i="1"/>
  <c r="CH96" i="1"/>
  <c r="BU96" i="1"/>
  <c r="BH96" i="1"/>
  <c r="AU96" i="1"/>
  <c r="AH96" i="1"/>
  <c r="P96" i="1"/>
  <c r="GH95" i="1"/>
  <c r="FU95" i="1"/>
  <c r="FH95" i="1"/>
  <c r="EU95" i="1"/>
  <c r="EH95" i="1"/>
  <c r="DU95" i="1"/>
  <c r="DH95" i="1"/>
  <c r="CU95" i="1"/>
  <c r="CH95" i="1"/>
  <c r="BU95" i="1"/>
  <c r="BH95" i="1"/>
  <c r="AU95" i="1"/>
  <c r="AH95" i="1"/>
  <c r="P95" i="1"/>
  <c r="GH94" i="1"/>
  <c r="FU94" i="1"/>
  <c r="FH94" i="1"/>
  <c r="EU94" i="1"/>
  <c r="EH94" i="1"/>
  <c r="DU94" i="1"/>
  <c r="DH94" i="1"/>
  <c r="CU94" i="1"/>
  <c r="CH94" i="1"/>
  <c r="BU94" i="1"/>
  <c r="BH94" i="1"/>
  <c r="AU94" i="1"/>
  <c r="AH94" i="1"/>
  <c r="P94" i="1"/>
  <c r="GH93" i="1"/>
  <c r="FU93" i="1"/>
  <c r="FH93" i="1"/>
  <c r="EU93" i="1"/>
  <c r="EH93" i="1"/>
  <c r="DU93" i="1"/>
  <c r="DH93" i="1"/>
  <c r="CU93" i="1"/>
  <c r="CH93" i="1"/>
  <c r="BU93" i="1"/>
  <c r="BH93" i="1"/>
  <c r="AU93" i="1"/>
  <c r="AH93" i="1"/>
  <c r="P93" i="1"/>
  <c r="GH92" i="1"/>
  <c r="FU92" i="1"/>
  <c r="FH92" i="1"/>
  <c r="EU92" i="1"/>
  <c r="EH92" i="1"/>
  <c r="DU92" i="1"/>
  <c r="DH92" i="1"/>
  <c r="CU92" i="1"/>
  <c r="CH92" i="1"/>
  <c r="BU92" i="1"/>
  <c r="BH92" i="1"/>
  <c r="AU92" i="1"/>
  <c r="AH92" i="1"/>
  <c r="P92" i="1"/>
  <c r="GH91" i="1"/>
  <c r="FU91" i="1"/>
  <c r="FH91" i="1"/>
  <c r="EU91" i="1"/>
  <c r="EH91" i="1"/>
  <c r="DU91" i="1"/>
  <c r="DH91" i="1"/>
  <c r="CU91" i="1"/>
  <c r="CH91" i="1"/>
  <c r="BU91" i="1"/>
  <c r="BH91" i="1"/>
  <c r="AU91" i="1"/>
  <c r="AH91" i="1"/>
  <c r="P91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B88" i="1"/>
  <c r="AA88" i="1"/>
  <c r="Z88" i="1"/>
  <c r="Y88" i="1"/>
  <c r="X88" i="1"/>
  <c r="W88" i="1"/>
  <c r="V88" i="1"/>
  <c r="U88" i="1"/>
  <c r="T88" i="1"/>
  <c r="S88" i="1"/>
  <c r="R88" i="1"/>
  <c r="Q88" i="1"/>
  <c r="O88" i="1"/>
  <c r="N88" i="1"/>
  <c r="M88" i="1"/>
  <c r="L88" i="1"/>
  <c r="K88" i="1"/>
  <c r="GH87" i="1"/>
  <c r="FU87" i="1"/>
  <c r="FH87" i="1"/>
  <c r="EU87" i="1"/>
  <c r="EH87" i="1"/>
  <c r="DU87" i="1"/>
  <c r="DH87" i="1"/>
  <c r="CU87" i="1"/>
  <c r="CH87" i="1"/>
  <c r="BU87" i="1"/>
  <c r="BH87" i="1"/>
  <c r="AU87" i="1"/>
  <c r="AH87" i="1"/>
  <c r="P87" i="1"/>
  <c r="GH86" i="1"/>
  <c r="FU86" i="1"/>
  <c r="FH86" i="1"/>
  <c r="EU86" i="1"/>
  <c r="EH86" i="1"/>
  <c r="DU86" i="1"/>
  <c r="DH86" i="1"/>
  <c r="CU86" i="1"/>
  <c r="CH86" i="1"/>
  <c r="BU86" i="1"/>
  <c r="BH86" i="1"/>
  <c r="AU86" i="1"/>
  <c r="AH86" i="1"/>
  <c r="P86" i="1"/>
  <c r="GH81" i="1"/>
  <c r="FU81" i="1"/>
  <c r="FH81" i="1"/>
  <c r="EU81" i="1"/>
  <c r="EH81" i="1"/>
  <c r="DU81" i="1"/>
  <c r="DH81" i="1"/>
  <c r="CU81" i="1"/>
  <c r="CH81" i="1"/>
  <c r="BU81" i="1"/>
  <c r="BH81" i="1"/>
  <c r="AU81" i="1"/>
  <c r="AH81" i="1"/>
  <c r="P81" i="1"/>
  <c r="GH78" i="1"/>
  <c r="FU78" i="1"/>
  <c r="FH78" i="1"/>
  <c r="EU78" i="1"/>
  <c r="EH78" i="1"/>
  <c r="DU78" i="1"/>
  <c r="DH78" i="1"/>
  <c r="CU78" i="1"/>
  <c r="CH78" i="1"/>
  <c r="BU78" i="1"/>
  <c r="BH78" i="1"/>
  <c r="AU78" i="1"/>
  <c r="AH78" i="1"/>
  <c r="P78" i="1"/>
  <c r="F88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B75" i="1"/>
  <c r="AA75" i="1"/>
  <c r="Z75" i="1"/>
  <c r="Y75" i="1"/>
  <c r="X75" i="1"/>
  <c r="W75" i="1"/>
  <c r="V75" i="1"/>
  <c r="U75" i="1"/>
  <c r="T75" i="1"/>
  <c r="S75" i="1"/>
  <c r="R75" i="1"/>
  <c r="Q75" i="1"/>
  <c r="O75" i="1"/>
  <c r="N75" i="1"/>
  <c r="M75" i="1"/>
  <c r="M137" i="1" s="1"/>
  <c r="L75" i="1"/>
  <c r="K75" i="1"/>
  <c r="GH74" i="1"/>
  <c r="FU74" i="1"/>
  <c r="FH74" i="1"/>
  <c r="EU74" i="1"/>
  <c r="EH74" i="1"/>
  <c r="DU74" i="1"/>
  <c r="DH74" i="1"/>
  <c r="CU74" i="1"/>
  <c r="CH74" i="1"/>
  <c r="BU74" i="1"/>
  <c r="BH74" i="1"/>
  <c r="AU74" i="1"/>
  <c r="AH74" i="1"/>
  <c r="P74" i="1"/>
  <c r="D74" i="1"/>
  <c r="D127" i="1" s="1"/>
  <c r="GH73" i="1"/>
  <c r="FU73" i="1"/>
  <c r="FH73" i="1"/>
  <c r="EU73" i="1"/>
  <c r="EH73" i="1"/>
  <c r="DU73" i="1"/>
  <c r="DH73" i="1"/>
  <c r="CU73" i="1"/>
  <c r="CH73" i="1"/>
  <c r="BU73" i="1"/>
  <c r="BH73" i="1"/>
  <c r="AU73" i="1"/>
  <c r="AH73" i="1"/>
  <c r="P73" i="1"/>
  <c r="D73" i="1"/>
  <c r="D126" i="1" s="1"/>
  <c r="GH72" i="1"/>
  <c r="FU72" i="1"/>
  <c r="FH72" i="1"/>
  <c r="EU72" i="1"/>
  <c r="EH72" i="1"/>
  <c r="DU72" i="1"/>
  <c r="DH72" i="1"/>
  <c r="CU72" i="1"/>
  <c r="CH72" i="1"/>
  <c r="BU72" i="1"/>
  <c r="BH72" i="1"/>
  <c r="AU72" i="1"/>
  <c r="AH72" i="1"/>
  <c r="P72" i="1"/>
  <c r="D72" i="1"/>
  <c r="D125" i="1" s="1"/>
  <c r="GH71" i="1"/>
  <c r="FU71" i="1"/>
  <c r="FH71" i="1"/>
  <c r="EU71" i="1"/>
  <c r="EH71" i="1"/>
  <c r="DU71" i="1"/>
  <c r="DH71" i="1"/>
  <c r="CU71" i="1"/>
  <c r="CH71" i="1"/>
  <c r="BU71" i="1"/>
  <c r="BH71" i="1"/>
  <c r="AU71" i="1"/>
  <c r="AH71" i="1"/>
  <c r="P71" i="1"/>
  <c r="D71" i="1"/>
  <c r="D124" i="1" s="1"/>
  <c r="GH70" i="1"/>
  <c r="FU70" i="1"/>
  <c r="FH70" i="1"/>
  <c r="EU70" i="1"/>
  <c r="EH70" i="1"/>
  <c r="DU70" i="1"/>
  <c r="DH70" i="1"/>
  <c r="CU70" i="1"/>
  <c r="CH70" i="1"/>
  <c r="BU70" i="1"/>
  <c r="BH70" i="1"/>
  <c r="AU70" i="1"/>
  <c r="AH70" i="1"/>
  <c r="P70" i="1"/>
  <c r="D70" i="1"/>
  <c r="D123" i="1" s="1"/>
  <c r="G57" i="1"/>
  <c r="G61" i="1" s="1"/>
  <c r="FU50" i="1"/>
  <c r="FH50" i="1"/>
  <c r="EU50" i="1"/>
  <c r="EH50" i="1"/>
  <c r="DU50" i="1"/>
  <c r="DH50" i="1"/>
  <c r="GH49" i="1"/>
  <c r="FU49" i="1"/>
  <c r="FH49" i="1"/>
  <c r="EU49" i="1"/>
  <c r="EH49" i="1"/>
  <c r="DU49" i="1"/>
  <c r="DH49" i="1"/>
  <c r="CU49" i="1"/>
  <c r="CH49" i="1"/>
  <c r="BU49" i="1"/>
  <c r="BH49" i="1"/>
  <c r="AU49" i="1"/>
  <c r="AH49" i="1"/>
  <c r="P49" i="1"/>
  <c r="FH47" i="1"/>
  <c r="EU47" i="1"/>
  <c r="EH47" i="1"/>
  <c r="DU47" i="1"/>
  <c r="DH47" i="1"/>
  <c r="GH46" i="1"/>
  <c r="FU46" i="1"/>
  <c r="FH46" i="1"/>
  <c r="EU46" i="1"/>
  <c r="EH46" i="1"/>
  <c r="DU46" i="1"/>
  <c r="DH46" i="1"/>
  <c r="CU46" i="1"/>
  <c r="CH46" i="1"/>
  <c r="BU46" i="1"/>
  <c r="BH46" i="1"/>
  <c r="AU46" i="1"/>
  <c r="AH46" i="1"/>
  <c r="P46" i="1"/>
  <c r="EH44" i="1"/>
  <c r="DU44" i="1"/>
  <c r="DH44" i="1"/>
  <c r="CU44" i="1"/>
  <c r="CH44" i="1"/>
  <c r="GH43" i="1"/>
  <c r="FU43" i="1"/>
  <c r="FH43" i="1"/>
  <c r="EU43" i="1"/>
  <c r="EH43" i="1"/>
  <c r="DU43" i="1"/>
  <c r="DH43" i="1"/>
  <c r="CU43" i="1"/>
  <c r="CH43" i="1"/>
  <c r="BU43" i="1"/>
  <c r="BH43" i="1"/>
  <c r="AU43" i="1"/>
  <c r="AH43" i="1"/>
  <c r="P43" i="1"/>
  <c r="EH41" i="1"/>
  <c r="DU41" i="1"/>
  <c r="DH41" i="1"/>
  <c r="GH40" i="1"/>
  <c r="FU40" i="1"/>
  <c r="FH40" i="1"/>
  <c r="EU40" i="1"/>
  <c r="EH40" i="1"/>
  <c r="DU40" i="1"/>
  <c r="DH40" i="1"/>
  <c r="CU40" i="1"/>
  <c r="CH40" i="1"/>
  <c r="BU40" i="1"/>
  <c r="BH40" i="1"/>
  <c r="AU40" i="1"/>
  <c r="AH40" i="1"/>
  <c r="P40" i="1"/>
  <c r="DU38" i="1"/>
  <c r="DH38" i="1"/>
  <c r="CU38" i="1"/>
  <c r="GH37" i="1"/>
  <c r="FU37" i="1"/>
  <c r="FH37" i="1"/>
  <c r="EU37" i="1"/>
  <c r="EH37" i="1"/>
  <c r="DU37" i="1"/>
  <c r="DH37" i="1"/>
  <c r="CU37" i="1"/>
  <c r="CH37" i="1"/>
  <c r="BU37" i="1"/>
  <c r="BH37" i="1"/>
  <c r="AU37" i="1"/>
  <c r="AH37" i="1"/>
  <c r="P37" i="1"/>
  <c r="DH35" i="1"/>
  <c r="CU35" i="1"/>
  <c r="CH35" i="1"/>
  <c r="BU35" i="1"/>
  <c r="GH34" i="1"/>
  <c r="FU34" i="1"/>
  <c r="FH34" i="1"/>
  <c r="EU34" i="1"/>
  <c r="EH34" i="1"/>
  <c r="DU34" i="1"/>
  <c r="DH34" i="1"/>
  <c r="CU34" i="1"/>
  <c r="CH34" i="1"/>
  <c r="BU34" i="1"/>
  <c r="BH34" i="1"/>
  <c r="AU34" i="1"/>
  <c r="AH34" i="1"/>
  <c r="P34" i="1"/>
  <c r="CH32" i="1"/>
  <c r="BU32" i="1"/>
  <c r="BH32" i="1"/>
  <c r="GH31" i="1"/>
  <c r="FU31" i="1"/>
  <c r="FH31" i="1"/>
  <c r="EU31" i="1"/>
  <c r="EH31" i="1"/>
  <c r="DU31" i="1"/>
  <c r="DH31" i="1"/>
  <c r="CU31" i="1"/>
  <c r="CH31" i="1"/>
  <c r="BU31" i="1"/>
  <c r="BH31" i="1"/>
  <c r="AU31" i="1"/>
  <c r="AH31" i="1"/>
  <c r="P31" i="1"/>
  <c r="BU29" i="1"/>
  <c r="BH29" i="1"/>
  <c r="AU29" i="1"/>
  <c r="GH28" i="1"/>
  <c r="FU28" i="1"/>
  <c r="FH28" i="1"/>
  <c r="EU28" i="1"/>
  <c r="EH28" i="1"/>
  <c r="DU28" i="1"/>
  <c r="DH28" i="1"/>
  <c r="CU28" i="1"/>
  <c r="CH28" i="1"/>
  <c r="BU28" i="1"/>
  <c r="BH28" i="1"/>
  <c r="AU28" i="1"/>
  <c r="AH28" i="1"/>
  <c r="P28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B24" i="1"/>
  <c r="AA24" i="1"/>
  <c r="Z24" i="1"/>
  <c r="Y24" i="1"/>
  <c r="X24" i="1"/>
  <c r="W24" i="1"/>
  <c r="V24" i="1"/>
  <c r="U24" i="1"/>
  <c r="T24" i="1"/>
  <c r="S24" i="1"/>
  <c r="R24" i="1"/>
  <c r="Q24" i="1"/>
  <c r="O24" i="1"/>
  <c r="N24" i="1"/>
  <c r="M24" i="1"/>
  <c r="L24" i="1"/>
  <c r="K24" i="1"/>
  <c r="GH23" i="1"/>
  <c r="FU23" i="1"/>
  <c r="FH23" i="1"/>
  <c r="EU23" i="1"/>
  <c r="EH23" i="1"/>
  <c r="DU23" i="1"/>
  <c r="DH23" i="1"/>
  <c r="CU23" i="1"/>
  <c r="CH23" i="1"/>
  <c r="BU23" i="1"/>
  <c r="BH23" i="1"/>
  <c r="AU23" i="1"/>
  <c r="AH23" i="1"/>
  <c r="P23" i="1"/>
  <c r="GH22" i="1"/>
  <c r="FU22" i="1"/>
  <c r="FH22" i="1"/>
  <c r="EU22" i="1"/>
  <c r="EH22" i="1"/>
  <c r="DU22" i="1"/>
  <c r="DH22" i="1"/>
  <c r="CU22" i="1"/>
  <c r="CH22" i="1"/>
  <c r="BU22" i="1"/>
  <c r="BH22" i="1"/>
  <c r="AU22" i="1"/>
  <c r="AH22" i="1"/>
  <c r="P22" i="1"/>
  <c r="GH21" i="1"/>
  <c r="FU21" i="1"/>
  <c r="FH21" i="1"/>
  <c r="EU21" i="1"/>
  <c r="EH21" i="1"/>
  <c r="DU21" i="1"/>
  <c r="DH21" i="1"/>
  <c r="CU21" i="1"/>
  <c r="CH21" i="1"/>
  <c r="BU21" i="1"/>
  <c r="BH21" i="1"/>
  <c r="AU21" i="1"/>
  <c r="AH21" i="1"/>
  <c r="P21" i="1"/>
  <c r="GH20" i="1"/>
  <c r="FU20" i="1"/>
  <c r="FH20" i="1"/>
  <c r="EU20" i="1"/>
  <c r="EH20" i="1"/>
  <c r="DU20" i="1"/>
  <c r="DH20" i="1"/>
  <c r="CU20" i="1"/>
  <c r="CH20" i="1"/>
  <c r="BU20" i="1"/>
  <c r="BH20" i="1"/>
  <c r="AU20" i="1"/>
  <c r="AH20" i="1"/>
  <c r="P20" i="1"/>
  <c r="GH19" i="1"/>
  <c r="FU19" i="1"/>
  <c r="FH19" i="1"/>
  <c r="EU19" i="1"/>
  <c r="EH19" i="1"/>
  <c r="DU19" i="1"/>
  <c r="DH19" i="1"/>
  <c r="CU19" i="1"/>
  <c r="CH19" i="1"/>
  <c r="BU19" i="1"/>
  <c r="BH19" i="1"/>
  <c r="AU19" i="1"/>
  <c r="AH19" i="1"/>
  <c r="P19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B16" i="1"/>
  <c r="AA16" i="1"/>
  <c r="Z16" i="1"/>
  <c r="Y16" i="1"/>
  <c r="X16" i="1"/>
  <c r="W16" i="1"/>
  <c r="V16" i="1"/>
  <c r="U16" i="1"/>
  <c r="T16" i="1"/>
  <c r="S16" i="1"/>
  <c r="R16" i="1"/>
  <c r="Q16" i="1"/>
  <c r="O16" i="1"/>
  <c r="N16" i="1"/>
  <c r="M16" i="1"/>
  <c r="L16" i="1"/>
  <c r="GH15" i="1"/>
  <c r="FU15" i="1"/>
  <c r="FH15" i="1"/>
  <c r="EU15" i="1"/>
  <c r="EH15" i="1"/>
  <c r="DU15" i="1"/>
  <c r="DH15" i="1"/>
  <c r="CU15" i="1"/>
  <c r="CH15" i="1"/>
  <c r="BU15" i="1"/>
  <c r="BH15" i="1"/>
  <c r="AU15" i="1"/>
  <c r="AH15" i="1"/>
  <c r="P15" i="1"/>
  <c r="GH14" i="1"/>
  <c r="FU14" i="1"/>
  <c r="FH14" i="1"/>
  <c r="EU14" i="1"/>
  <c r="EH14" i="1"/>
  <c r="DU14" i="1"/>
  <c r="DH14" i="1"/>
  <c r="CU14" i="1"/>
  <c r="CH14" i="1"/>
  <c r="BU14" i="1"/>
  <c r="BH14" i="1"/>
  <c r="AU14" i="1"/>
  <c r="AH14" i="1"/>
  <c r="P14" i="1"/>
  <c r="GH13" i="1"/>
  <c r="FU13" i="1"/>
  <c r="FH13" i="1"/>
  <c r="EU13" i="1"/>
  <c r="EH13" i="1"/>
  <c r="DU13" i="1"/>
  <c r="DH13" i="1"/>
  <c r="CU13" i="1"/>
  <c r="CH13" i="1"/>
  <c r="BU13" i="1"/>
  <c r="BH13" i="1"/>
  <c r="AU13" i="1"/>
  <c r="AH13" i="1"/>
  <c r="GH11" i="1"/>
  <c r="FU11" i="1"/>
  <c r="FH11" i="1"/>
  <c r="EU11" i="1"/>
  <c r="EH11" i="1"/>
  <c r="DU11" i="1"/>
  <c r="DH11" i="1"/>
  <c r="CU11" i="1"/>
  <c r="CH11" i="1"/>
  <c r="BU11" i="1"/>
  <c r="BH11" i="1"/>
  <c r="AU11" i="1"/>
  <c r="AH11" i="1"/>
  <c r="E11" i="1"/>
  <c r="L6" i="1"/>
  <c r="M6" i="1" s="1"/>
  <c r="N6" i="1" s="1"/>
  <c r="O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V6" i="1" s="1"/>
  <c r="EW6" i="1" s="1"/>
  <c r="EX6" i="1" s="1"/>
  <c r="EY6" i="1" s="1"/>
  <c r="EZ6" i="1" s="1"/>
  <c r="FA6" i="1" s="1"/>
  <c r="FB6" i="1" s="1"/>
  <c r="FC6" i="1" s="1"/>
  <c r="FD6" i="1" s="1"/>
  <c r="FE6" i="1" s="1"/>
  <c r="FF6" i="1" s="1"/>
  <c r="FG6" i="1" s="1"/>
  <c r="FI6" i="1" s="1"/>
  <c r="FJ6" i="1" s="1"/>
  <c r="FK6" i="1" s="1"/>
  <c r="FL6" i="1" s="1"/>
  <c r="FM6" i="1" s="1"/>
  <c r="FN6" i="1" s="1"/>
  <c r="FO6" i="1" s="1"/>
  <c r="FP6" i="1" s="1"/>
  <c r="FQ6" i="1" s="1"/>
  <c r="FR6" i="1" s="1"/>
  <c r="FS6" i="1" s="1"/>
  <c r="FT6" i="1" s="1"/>
  <c r="FV6" i="1" s="1"/>
  <c r="FW6" i="1" s="1"/>
  <c r="FX6" i="1" s="1"/>
  <c r="FY6" i="1" s="1"/>
  <c r="FZ6" i="1" s="1"/>
  <c r="GA6" i="1" s="1"/>
  <c r="GB6" i="1" s="1"/>
  <c r="GC6" i="1" s="1"/>
  <c r="GD6" i="1" s="1"/>
  <c r="GE6" i="1" s="1"/>
  <c r="GF6" i="1" s="1"/>
  <c r="GG6" i="1" s="1"/>
  <c r="N137" i="1" l="1"/>
  <c r="L193" i="1"/>
  <c r="K16" i="1"/>
  <c r="P16" i="1" s="1"/>
  <c r="AH120" i="1"/>
  <c r="CH120" i="1"/>
  <c r="EH120" i="1"/>
  <c r="GH120" i="1"/>
  <c r="BH135" i="1"/>
  <c r="DH135" i="1"/>
  <c r="FH135" i="1"/>
  <c r="P13" i="1"/>
  <c r="AU88" i="1"/>
  <c r="CU88" i="1"/>
  <c r="EU88" i="1"/>
  <c r="F120" i="1"/>
  <c r="P135" i="1"/>
  <c r="BU135" i="1"/>
  <c r="DU135" i="1"/>
  <c r="FU135" i="1"/>
  <c r="FH88" i="1"/>
  <c r="DH120" i="1"/>
  <c r="FH120" i="1"/>
  <c r="P88" i="1"/>
  <c r="BU88" i="1"/>
  <c r="DU88" i="1"/>
  <c r="FU88" i="1"/>
  <c r="AU135" i="1"/>
  <c r="CU135" i="1"/>
  <c r="EU135" i="1"/>
  <c r="AH103" i="1"/>
  <c r="CH103" i="1"/>
  <c r="EH103" i="1"/>
  <c r="GH103" i="1"/>
  <c r="J20" i="1"/>
  <c r="H20" i="1" s="1"/>
  <c r="I20" i="1" s="1"/>
  <c r="J108" i="1"/>
  <c r="H108" i="1" s="1"/>
  <c r="CH171" i="1"/>
  <c r="EH171" i="1"/>
  <c r="AH75" i="1"/>
  <c r="CH75" i="1"/>
  <c r="J71" i="1"/>
  <c r="H71" i="1" s="1"/>
  <c r="I71" i="1" s="1"/>
  <c r="DH75" i="1"/>
  <c r="F113" i="1"/>
  <c r="BH113" i="1"/>
  <c r="DH113" i="1"/>
  <c r="FH113" i="1"/>
  <c r="J177" i="1"/>
  <c r="H177" i="1" s="1"/>
  <c r="GH171" i="1"/>
  <c r="CL137" i="1"/>
  <c r="CP137" i="1"/>
  <c r="CT137" i="1"/>
  <c r="CY137" i="1"/>
  <c r="DC137" i="1"/>
  <c r="DG137" i="1"/>
  <c r="DL137" i="1"/>
  <c r="DP137" i="1"/>
  <c r="DT137" i="1"/>
  <c r="DY137" i="1"/>
  <c r="EC137" i="1"/>
  <c r="EG137" i="1"/>
  <c r="EL137" i="1"/>
  <c r="EP137" i="1"/>
  <c r="ET137" i="1"/>
  <c r="EY137" i="1"/>
  <c r="FC137" i="1"/>
  <c r="FG137" i="1"/>
  <c r="FL137" i="1"/>
  <c r="FP137" i="1"/>
  <c r="FT137" i="1"/>
  <c r="FY137" i="1"/>
  <c r="GC137" i="1"/>
  <c r="GG137" i="1"/>
  <c r="BU113" i="1"/>
  <c r="DU113" i="1"/>
  <c r="FU113" i="1"/>
  <c r="L162" i="1"/>
  <c r="L187" i="1" s="1"/>
  <c r="L194" i="1" s="1"/>
  <c r="L190" i="1"/>
  <c r="M158" i="1"/>
  <c r="M183" i="1" s="1"/>
  <c r="N158" i="1" s="1"/>
  <c r="N183" i="1" s="1"/>
  <c r="O158" i="1" s="1"/>
  <c r="O183" i="1" s="1"/>
  <c r="O190" i="1" s="1"/>
  <c r="BZ137" i="1"/>
  <c r="CM137" i="1"/>
  <c r="CZ137" i="1"/>
  <c r="F103" i="1"/>
  <c r="FH103" i="1"/>
  <c r="J102" i="1"/>
  <c r="H102" i="1" s="1"/>
  <c r="J14" i="1"/>
  <c r="H14" i="1" s="1"/>
  <c r="K137" i="1"/>
  <c r="U137" i="1"/>
  <c r="BM137" i="1"/>
  <c r="BV137" i="1"/>
  <c r="CI137" i="1"/>
  <c r="DD137" i="1"/>
  <c r="DH103" i="1"/>
  <c r="J99" i="1"/>
  <c r="H99" i="1" s="1"/>
  <c r="I99" i="1" s="1"/>
  <c r="J133" i="1"/>
  <c r="H133" i="1" s="1"/>
  <c r="I133" i="1" s="1"/>
  <c r="J134" i="1"/>
  <c r="H134" i="1" s="1"/>
  <c r="J167" i="1"/>
  <c r="H167" i="1" s="1"/>
  <c r="AJ137" i="1"/>
  <c r="AN137" i="1"/>
  <c r="AR137" i="1"/>
  <c r="AW137" i="1"/>
  <c r="BA137" i="1"/>
  <c r="BE137" i="1"/>
  <c r="BJ137" i="1"/>
  <c r="BN137" i="1"/>
  <c r="BR137" i="1"/>
  <c r="BW137" i="1"/>
  <c r="CA137" i="1"/>
  <c r="CE137" i="1"/>
  <c r="J92" i="1"/>
  <c r="H92" i="1" s="1"/>
  <c r="I92" i="1" s="1"/>
  <c r="J93" i="1"/>
  <c r="H93" i="1" s="1"/>
  <c r="I93" i="1" s="1"/>
  <c r="J95" i="1"/>
  <c r="H95" i="1" s="1"/>
  <c r="I95" i="1" s="1"/>
  <c r="J96" i="1"/>
  <c r="H96" i="1" s="1"/>
  <c r="M162" i="1"/>
  <c r="M187" i="1" s="1"/>
  <c r="M194" i="1" s="1"/>
  <c r="J174" i="1"/>
  <c r="H174" i="1" s="1"/>
  <c r="J175" i="1"/>
  <c r="H175" i="1" s="1"/>
  <c r="J49" i="1"/>
  <c r="H49" i="1" s="1"/>
  <c r="O137" i="1"/>
  <c r="Q137" i="1"/>
  <c r="Y137" i="1"/>
  <c r="BI137" i="1"/>
  <c r="BQ137" i="1"/>
  <c r="CD137" i="1"/>
  <c r="CQ137" i="1"/>
  <c r="CV137" i="1"/>
  <c r="BH103" i="1"/>
  <c r="J98" i="1"/>
  <c r="H98" i="1" s="1"/>
  <c r="I98" i="1" s="1"/>
  <c r="J101" i="1"/>
  <c r="H101" i="1" s="1"/>
  <c r="I101" i="1" s="1"/>
  <c r="J11" i="1"/>
  <c r="H11" i="1" s="1"/>
  <c r="S137" i="1"/>
  <c r="W137" i="1"/>
  <c r="AA137" i="1"/>
  <c r="AK137" i="1"/>
  <c r="AO137" i="1"/>
  <c r="AS137" i="1"/>
  <c r="AX137" i="1"/>
  <c r="BB137" i="1"/>
  <c r="BF137" i="1"/>
  <c r="BK137" i="1"/>
  <c r="BO137" i="1"/>
  <c r="BS137" i="1"/>
  <c r="BX137" i="1"/>
  <c r="CB137" i="1"/>
  <c r="CF137" i="1"/>
  <c r="DK137" i="1"/>
  <c r="DO137" i="1"/>
  <c r="DS137" i="1"/>
  <c r="DX137" i="1"/>
  <c r="EB137" i="1"/>
  <c r="EF137" i="1"/>
  <c r="EK137" i="1"/>
  <c r="EO137" i="1"/>
  <c r="ES137" i="1"/>
  <c r="EX137" i="1"/>
  <c r="FB137" i="1"/>
  <c r="FF137" i="1"/>
  <c r="FK137" i="1"/>
  <c r="FO137" i="1"/>
  <c r="FS137" i="1"/>
  <c r="FX137" i="1"/>
  <c r="GB137" i="1"/>
  <c r="GF137" i="1"/>
  <c r="J117" i="1"/>
  <c r="H117" i="1" s="1"/>
  <c r="I117" i="1" s="1"/>
  <c r="J118" i="1"/>
  <c r="H118" i="1" s="1"/>
  <c r="I118" i="1" s="1"/>
  <c r="AH128" i="1"/>
  <c r="CH128" i="1"/>
  <c r="EH128" i="1"/>
  <c r="GH128" i="1"/>
  <c r="J126" i="1"/>
  <c r="H126" i="1" s="1"/>
  <c r="J127" i="1"/>
  <c r="H127" i="1" s="1"/>
  <c r="AH16" i="1"/>
  <c r="AU16" i="1"/>
  <c r="EU16" i="1"/>
  <c r="FH16" i="1"/>
  <c r="FU16" i="1"/>
  <c r="AH24" i="1"/>
  <c r="BH24" i="1"/>
  <c r="BU24" i="1"/>
  <c r="CH24" i="1"/>
  <c r="CU24" i="1"/>
  <c r="DH24" i="1"/>
  <c r="DU24" i="1"/>
  <c r="EH24" i="1"/>
  <c r="EU24" i="1"/>
  <c r="FH24" i="1"/>
  <c r="FU24" i="1"/>
  <c r="GH24" i="1"/>
  <c r="K57" i="1"/>
  <c r="K61" i="1" s="1"/>
  <c r="J46" i="1"/>
  <c r="H46" i="1" s="1"/>
  <c r="F75" i="1"/>
  <c r="BH75" i="1"/>
  <c r="FH75" i="1"/>
  <c r="T137" i="1"/>
  <c r="X137" i="1"/>
  <c r="AB137" i="1"/>
  <c r="BH16" i="1"/>
  <c r="BU16" i="1"/>
  <c r="CH16" i="1"/>
  <c r="CU16" i="1"/>
  <c r="DH16" i="1"/>
  <c r="DU16" i="1"/>
  <c r="EH16" i="1"/>
  <c r="GH16" i="1"/>
  <c r="P24" i="1"/>
  <c r="AU24" i="1"/>
  <c r="J23" i="1"/>
  <c r="H23" i="1" s="1"/>
  <c r="J28" i="1"/>
  <c r="H28" i="1" s="1"/>
  <c r="J34" i="1"/>
  <c r="H34" i="1" s="1"/>
  <c r="P52" i="1"/>
  <c r="AH52" i="1"/>
  <c r="AU52" i="1"/>
  <c r="BH52" i="1"/>
  <c r="BU52" i="1"/>
  <c r="CH52" i="1"/>
  <c r="CU52" i="1"/>
  <c r="DH52" i="1"/>
  <c r="DU52" i="1"/>
  <c r="EH52" i="1"/>
  <c r="EU52" i="1"/>
  <c r="FH52" i="1"/>
  <c r="FU52" i="1"/>
  <c r="GH52" i="1"/>
  <c r="P53" i="1"/>
  <c r="AH53" i="1"/>
  <c r="AU53" i="1"/>
  <c r="BH53" i="1"/>
  <c r="BU53" i="1"/>
  <c r="CH53" i="1"/>
  <c r="CU53" i="1"/>
  <c r="DH53" i="1"/>
  <c r="DU53" i="1"/>
  <c r="EH53" i="1"/>
  <c r="EU53" i="1"/>
  <c r="FH53" i="1"/>
  <c r="FU53" i="1"/>
  <c r="GH53" i="1"/>
  <c r="AL137" i="1"/>
  <c r="AP137" i="1"/>
  <c r="AT137" i="1"/>
  <c r="AY137" i="1"/>
  <c r="BC137" i="1"/>
  <c r="BG137" i="1"/>
  <c r="J15" i="1"/>
  <c r="H15" i="1" s="1"/>
  <c r="J19" i="1"/>
  <c r="H19" i="1" s="1"/>
  <c r="I19" i="1" s="1"/>
  <c r="J21" i="1"/>
  <c r="H21" i="1" s="1"/>
  <c r="I21" i="1" s="1"/>
  <c r="J22" i="1"/>
  <c r="H22" i="1" s="1"/>
  <c r="I22" i="1" s="1"/>
  <c r="J37" i="1"/>
  <c r="H37" i="1" s="1"/>
  <c r="J43" i="1"/>
  <c r="H43" i="1" s="1"/>
  <c r="P55" i="1"/>
  <c r="AH55" i="1"/>
  <c r="AU55" i="1"/>
  <c r="BH55" i="1"/>
  <c r="BU55" i="1"/>
  <c r="CH55" i="1"/>
  <c r="CU55" i="1"/>
  <c r="DH55" i="1"/>
  <c r="DU55" i="1"/>
  <c r="EH55" i="1"/>
  <c r="EU55" i="1"/>
  <c r="FH55" i="1"/>
  <c r="FU55" i="1"/>
  <c r="GH55" i="1"/>
  <c r="P56" i="1"/>
  <c r="AH56" i="1"/>
  <c r="AU56" i="1"/>
  <c r="BH56" i="1"/>
  <c r="BU56" i="1"/>
  <c r="CH56" i="1"/>
  <c r="CU56" i="1"/>
  <c r="DH56" i="1"/>
  <c r="DU56" i="1"/>
  <c r="EH56" i="1"/>
  <c r="EU56" i="1"/>
  <c r="FH56" i="1"/>
  <c r="FU56" i="1"/>
  <c r="GH56" i="1"/>
  <c r="EH75" i="1"/>
  <c r="GH75" i="1"/>
  <c r="J73" i="1"/>
  <c r="H73" i="1" s="1"/>
  <c r="I73" i="1" s="1"/>
  <c r="AH88" i="1"/>
  <c r="CH88" i="1"/>
  <c r="EH88" i="1"/>
  <c r="GH88" i="1"/>
  <c r="AU103" i="1"/>
  <c r="CU103" i="1"/>
  <c r="EU103" i="1"/>
  <c r="J94" i="1"/>
  <c r="H94" i="1" s="1"/>
  <c r="I94" i="1" s="1"/>
  <c r="J100" i="1"/>
  <c r="H100" i="1" s="1"/>
  <c r="I100" i="1" s="1"/>
  <c r="J106" i="1"/>
  <c r="H106" i="1" s="1"/>
  <c r="I106" i="1" s="1"/>
  <c r="AU120" i="1"/>
  <c r="CU120" i="1"/>
  <c r="EU120" i="1"/>
  <c r="AU128" i="1"/>
  <c r="CU128" i="1"/>
  <c r="EU128" i="1"/>
  <c r="J131" i="1"/>
  <c r="H131" i="1" s="1"/>
  <c r="I131" i="1" s="1"/>
  <c r="J169" i="1"/>
  <c r="H169" i="1" s="1"/>
  <c r="AH180" i="1"/>
  <c r="CH180" i="1"/>
  <c r="EH180" i="1"/>
  <c r="GH180" i="1"/>
  <c r="J178" i="1"/>
  <c r="H178" i="1" s="1"/>
  <c r="J179" i="1"/>
  <c r="H179" i="1" s="1"/>
  <c r="K190" i="1"/>
  <c r="CJ137" i="1"/>
  <c r="CN137" i="1"/>
  <c r="CR137" i="1"/>
  <c r="CW137" i="1"/>
  <c r="DA137" i="1"/>
  <c r="DE137" i="1"/>
  <c r="DI137" i="1"/>
  <c r="DM137" i="1"/>
  <c r="DQ137" i="1"/>
  <c r="DV137" i="1"/>
  <c r="DZ137" i="1"/>
  <c r="ED137" i="1"/>
  <c r="EI137" i="1"/>
  <c r="EM137" i="1"/>
  <c r="EQ137" i="1"/>
  <c r="EV137" i="1"/>
  <c r="EZ137" i="1"/>
  <c r="FD137" i="1"/>
  <c r="FI137" i="1"/>
  <c r="FM137" i="1"/>
  <c r="FQ137" i="1"/>
  <c r="FV137" i="1"/>
  <c r="FZ137" i="1"/>
  <c r="GD137" i="1"/>
  <c r="BH88" i="1"/>
  <c r="DH88" i="1"/>
  <c r="AH113" i="1"/>
  <c r="CH113" i="1"/>
  <c r="EH113" i="1"/>
  <c r="GH113" i="1"/>
  <c r="J107" i="1"/>
  <c r="H107" i="1" s="1"/>
  <c r="I107" i="1" s="1"/>
  <c r="J119" i="1"/>
  <c r="H119" i="1" s="1"/>
  <c r="BH128" i="1"/>
  <c r="DH128" i="1"/>
  <c r="FH128" i="1"/>
  <c r="J124" i="1"/>
  <c r="H124" i="1" s="1"/>
  <c r="J125" i="1"/>
  <c r="H125" i="1" s="1"/>
  <c r="J132" i="1"/>
  <c r="H132" i="1" s="1"/>
  <c r="I132" i="1" s="1"/>
  <c r="BH171" i="1"/>
  <c r="DH171" i="1"/>
  <c r="FH171" i="1"/>
  <c r="J166" i="1"/>
  <c r="H166" i="1" s="1"/>
  <c r="AU180" i="1"/>
  <c r="CU180" i="1"/>
  <c r="EU180" i="1"/>
  <c r="GU180" i="1"/>
  <c r="J176" i="1"/>
  <c r="H176" i="1" s="1"/>
  <c r="K191" i="1"/>
  <c r="L137" i="1"/>
  <c r="R137" i="1"/>
  <c r="V137" i="1"/>
  <c r="Z137" i="1"/>
  <c r="AI137" i="1"/>
  <c r="AM137" i="1"/>
  <c r="AQ137" i="1"/>
  <c r="AV137" i="1"/>
  <c r="AZ137" i="1"/>
  <c r="BD137" i="1"/>
  <c r="BL137" i="1"/>
  <c r="BP137" i="1"/>
  <c r="BT137" i="1"/>
  <c r="BY137" i="1"/>
  <c r="CC137" i="1"/>
  <c r="CG137" i="1"/>
  <c r="CK137" i="1"/>
  <c r="CO137" i="1"/>
  <c r="CS137" i="1"/>
  <c r="CX137" i="1"/>
  <c r="DB137" i="1"/>
  <c r="DF137" i="1"/>
  <c r="DJ137" i="1"/>
  <c r="DN137" i="1"/>
  <c r="DR137" i="1"/>
  <c r="DW137" i="1"/>
  <c r="EA137" i="1"/>
  <c r="EE137" i="1"/>
  <c r="EJ137" i="1"/>
  <c r="EN137" i="1"/>
  <c r="ER137" i="1"/>
  <c r="EW137" i="1"/>
  <c r="FA137" i="1"/>
  <c r="FE137" i="1"/>
  <c r="FJ137" i="1"/>
  <c r="FN137" i="1"/>
  <c r="FR137" i="1"/>
  <c r="FW137" i="1"/>
  <c r="GA137" i="1"/>
  <c r="GE137" i="1"/>
  <c r="J86" i="1"/>
  <c r="H86" i="1" s="1"/>
  <c r="I86" i="1" s="1"/>
  <c r="J87" i="1"/>
  <c r="H87" i="1" s="1"/>
  <c r="P103" i="1"/>
  <c r="BU103" i="1"/>
  <c r="DU103" i="1"/>
  <c r="FU103" i="1"/>
  <c r="J97" i="1"/>
  <c r="H97" i="1" s="1"/>
  <c r="I97" i="1" s="1"/>
  <c r="AU113" i="1"/>
  <c r="CU113" i="1"/>
  <c r="EU113" i="1"/>
  <c r="P113" i="1"/>
  <c r="P120" i="1"/>
  <c r="BU120" i="1"/>
  <c r="DU120" i="1"/>
  <c r="FU120" i="1"/>
  <c r="BH120" i="1"/>
  <c r="P128" i="1"/>
  <c r="BU128" i="1"/>
  <c r="DU128" i="1"/>
  <c r="FU128" i="1"/>
  <c r="AH135" i="1"/>
  <c r="CH135" i="1"/>
  <c r="EH135" i="1"/>
  <c r="GH135" i="1"/>
  <c r="AU171" i="1"/>
  <c r="CU171" i="1"/>
  <c r="EU171" i="1"/>
  <c r="GU171" i="1"/>
  <c r="J170" i="1"/>
  <c r="H170" i="1" s="1"/>
  <c r="BH180" i="1"/>
  <c r="DH180" i="1"/>
  <c r="FH180" i="1"/>
  <c r="J40" i="1"/>
  <c r="H40" i="1" s="1"/>
  <c r="G139" i="1"/>
  <c r="J31" i="1"/>
  <c r="H31" i="1" s="1"/>
  <c r="J70" i="1"/>
  <c r="H70" i="1" s="1"/>
  <c r="I70" i="1" s="1"/>
  <c r="P75" i="1"/>
  <c r="BU75" i="1"/>
  <c r="DU75" i="1"/>
  <c r="FU75" i="1"/>
  <c r="J72" i="1"/>
  <c r="H72" i="1" s="1"/>
  <c r="I72" i="1" s="1"/>
  <c r="AU75" i="1"/>
  <c r="CU75" i="1"/>
  <c r="EU75" i="1"/>
  <c r="J74" i="1"/>
  <c r="H74" i="1" s="1"/>
  <c r="J91" i="1"/>
  <c r="H91" i="1" s="1"/>
  <c r="I91" i="1" s="1"/>
  <c r="J116" i="1"/>
  <c r="H116" i="1" s="1"/>
  <c r="I116" i="1" s="1"/>
  <c r="M192" i="1"/>
  <c r="N160" i="1"/>
  <c r="N185" i="1" s="1"/>
  <c r="O160" i="1" s="1"/>
  <c r="O185" i="1" s="1"/>
  <c r="J81" i="1"/>
  <c r="H81" i="1" s="1"/>
  <c r="I81" i="1" s="1"/>
  <c r="J123" i="1"/>
  <c r="H123" i="1" s="1"/>
  <c r="J78" i="1"/>
  <c r="H78" i="1" s="1"/>
  <c r="I78" i="1" s="1"/>
  <c r="N191" i="1"/>
  <c r="O159" i="1"/>
  <c r="O184" i="1" s="1"/>
  <c r="J168" i="1"/>
  <c r="H168" i="1" s="1"/>
  <c r="P171" i="1"/>
  <c r="BU171" i="1"/>
  <c r="DU171" i="1"/>
  <c r="FU171" i="1"/>
  <c r="AH171" i="1"/>
  <c r="J165" i="1"/>
  <c r="H165" i="1" s="1"/>
  <c r="M161" i="1"/>
  <c r="M186" i="1" s="1"/>
  <c r="N161" i="1" s="1"/>
  <c r="N186" i="1" s="1"/>
  <c r="O161" i="1" s="1"/>
  <c r="O186" i="1" s="1"/>
  <c r="P180" i="1"/>
  <c r="BU180" i="1"/>
  <c r="DU180" i="1"/>
  <c r="FU180" i="1"/>
  <c r="O189" i="1"/>
  <c r="K189" i="1"/>
  <c r="N189" i="1"/>
  <c r="L189" i="1"/>
  <c r="M189" i="1"/>
  <c r="L191" i="1"/>
  <c r="M191" i="1"/>
  <c r="L192" i="1"/>
  <c r="K192" i="1"/>
  <c r="K193" i="1"/>
  <c r="J13" i="1" l="1"/>
  <c r="H13" i="1" s="1"/>
  <c r="K139" i="1"/>
  <c r="I103" i="1"/>
  <c r="M190" i="1"/>
  <c r="I120" i="1"/>
  <c r="F175" i="1"/>
  <c r="DH137" i="1"/>
  <c r="AH137" i="1"/>
  <c r="AU137" i="1"/>
  <c r="H180" i="1"/>
  <c r="I113" i="1"/>
  <c r="J128" i="1"/>
  <c r="H128" i="1" s="1"/>
  <c r="EU137" i="1"/>
  <c r="F137" i="1"/>
  <c r="N190" i="1"/>
  <c r="J120" i="1"/>
  <c r="H120" i="1" s="1"/>
  <c r="J55" i="1"/>
  <c r="H55" i="1" s="1"/>
  <c r="J52" i="1"/>
  <c r="H52" i="1" s="1"/>
  <c r="J16" i="1"/>
  <c r="H16" i="1" s="1"/>
  <c r="J171" i="1"/>
  <c r="J173" i="1" s="1"/>
  <c r="J113" i="1"/>
  <c r="H113" i="1" s="1"/>
  <c r="N162" i="1"/>
  <c r="N187" i="1" s="1"/>
  <c r="N194" i="1" s="1"/>
  <c r="J103" i="1"/>
  <c r="H103" i="1" s="1"/>
  <c r="J180" i="1"/>
  <c r="J135" i="1"/>
  <c r="H135" i="1" s="1"/>
  <c r="I135" i="1"/>
  <c r="N193" i="1"/>
  <c r="I88" i="1"/>
  <c r="J88" i="1"/>
  <c r="H88" i="1" s="1"/>
  <c r="BU137" i="1"/>
  <c r="CH137" i="1"/>
  <c r="O192" i="1"/>
  <c r="J53" i="1"/>
  <c r="H53" i="1" s="1"/>
  <c r="J24" i="1"/>
  <c r="H24" i="1" s="1"/>
  <c r="M193" i="1"/>
  <c r="N192" i="1"/>
  <c r="FU137" i="1"/>
  <c r="GH137" i="1"/>
  <c r="J56" i="1"/>
  <c r="H56" i="1" s="1"/>
  <c r="FH137" i="1"/>
  <c r="O193" i="1"/>
  <c r="CU137" i="1"/>
  <c r="DU137" i="1"/>
  <c r="EH137" i="1"/>
  <c r="M32" i="1"/>
  <c r="BH137" i="1"/>
  <c r="O191" i="1"/>
  <c r="Q182" i="1"/>
  <c r="L57" i="1"/>
  <c r="P189" i="1"/>
  <c r="P137" i="1"/>
  <c r="J75" i="1"/>
  <c r="H171" i="1"/>
  <c r="F174" i="1"/>
  <c r="I75" i="1"/>
  <c r="I137" i="1" l="1"/>
  <c r="M57" i="1"/>
  <c r="M61" i="1" s="1"/>
  <c r="M139" i="1" s="1"/>
  <c r="O162" i="1"/>
  <c r="O187" i="1" s="1"/>
  <c r="O194" i="1" s="1"/>
  <c r="L61" i="1"/>
  <c r="L139" i="1" s="1"/>
  <c r="R182" i="1"/>
  <c r="Q189" i="1"/>
  <c r="J137" i="1"/>
  <c r="H137" i="1" s="1"/>
  <c r="H75" i="1"/>
  <c r="N57" i="1" l="1"/>
  <c r="N61" i="1" s="1"/>
  <c r="N139" i="1" s="1"/>
  <c r="S182" i="1"/>
  <c r="R189" i="1"/>
  <c r="O57" i="1" l="1"/>
  <c r="T182" i="1"/>
  <c r="S189" i="1"/>
  <c r="O61" i="1" l="1"/>
  <c r="O139" i="1" s="1"/>
  <c r="U182" i="1"/>
  <c r="T189" i="1"/>
  <c r="Q185" i="1" l="1"/>
  <c r="P192" i="1"/>
  <c r="V182" i="1"/>
  <c r="U189" i="1"/>
  <c r="R185" i="1" l="1"/>
  <c r="Q192" i="1"/>
  <c r="W182" i="1"/>
  <c r="V189" i="1"/>
  <c r="Q183" i="1" l="1"/>
  <c r="P190" i="1"/>
  <c r="Q186" i="1"/>
  <c r="P193" i="1"/>
  <c r="X182" i="1"/>
  <c r="W189" i="1"/>
  <c r="S185" i="1"/>
  <c r="R192" i="1"/>
  <c r="P191" i="1" l="1"/>
  <c r="Q184" i="1"/>
  <c r="Q193" i="1"/>
  <c r="R186" i="1"/>
  <c r="Q190" i="1"/>
  <c r="R183" i="1"/>
  <c r="S192" i="1"/>
  <c r="T185" i="1"/>
  <c r="Y182" i="1"/>
  <c r="X189" i="1"/>
  <c r="P47" i="1" l="1"/>
  <c r="P41" i="1"/>
  <c r="P50" i="1"/>
  <c r="P35" i="1"/>
  <c r="P32" i="1"/>
  <c r="P44" i="1"/>
  <c r="P38" i="1"/>
  <c r="P194" i="1"/>
  <c r="Q187" i="1"/>
  <c r="R184" i="1"/>
  <c r="Q191" i="1"/>
  <c r="S183" i="1"/>
  <c r="R190" i="1"/>
  <c r="Z182" i="1"/>
  <c r="Y189" i="1"/>
  <c r="S186" i="1"/>
  <c r="R193" i="1"/>
  <c r="U185" i="1"/>
  <c r="T192" i="1"/>
  <c r="P29" i="1" l="1"/>
  <c r="V185" i="1"/>
  <c r="U192" i="1"/>
  <c r="T183" i="1"/>
  <c r="S190" i="1"/>
  <c r="AA182" i="1"/>
  <c r="Z189" i="1"/>
  <c r="Q194" i="1"/>
  <c r="R187" i="1"/>
  <c r="T186" i="1"/>
  <c r="S193" i="1"/>
  <c r="S184" i="1"/>
  <c r="R191" i="1"/>
  <c r="P57" i="1" l="1"/>
  <c r="P61" i="1" s="1"/>
  <c r="Q57" i="1"/>
  <c r="Q61" i="1" s="1"/>
  <c r="Q139" i="1" s="1"/>
  <c r="AH29" i="1"/>
  <c r="U186" i="1"/>
  <c r="T193" i="1"/>
  <c r="S191" i="1"/>
  <c r="T184" i="1"/>
  <c r="T190" i="1"/>
  <c r="U183" i="1"/>
  <c r="V192" i="1"/>
  <c r="W185" i="1"/>
  <c r="R194" i="1"/>
  <c r="S187" i="1"/>
  <c r="AA189" i="1"/>
  <c r="R57" i="1" l="1"/>
  <c r="R61" i="1" s="1"/>
  <c r="R139" i="1" s="1"/>
  <c r="P139" i="1"/>
  <c r="X185" i="1"/>
  <c r="W192" i="1"/>
  <c r="T191" i="1"/>
  <c r="U184" i="1"/>
  <c r="U193" i="1"/>
  <c r="V186" i="1"/>
  <c r="AB182" i="1"/>
  <c r="U190" i="1"/>
  <c r="V183" i="1"/>
  <c r="S194" i="1"/>
  <c r="T187" i="1"/>
  <c r="S57" i="1" l="1"/>
  <c r="S61" i="1" s="1"/>
  <c r="S139" i="1" s="1"/>
  <c r="AH182" i="1"/>
  <c r="AI182" i="1"/>
  <c r="AB189" i="1"/>
  <c r="AH189" i="1" s="1"/>
  <c r="W186" i="1"/>
  <c r="V193" i="1"/>
  <c r="T194" i="1"/>
  <c r="U187" i="1"/>
  <c r="W183" i="1"/>
  <c r="V190" i="1"/>
  <c r="Y185" i="1"/>
  <c r="X192" i="1"/>
  <c r="V184" i="1"/>
  <c r="U191" i="1"/>
  <c r="T57" i="1" l="1"/>
  <c r="T61" i="1" s="1"/>
  <c r="T139" i="1" s="1"/>
  <c r="X186" i="1"/>
  <c r="W193" i="1"/>
  <c r="W184" i="1"/>
  <c r="V191" i="1"/>
  <c r="Z185" i="1"/>
  <c r="Y192" i="1"/>
  <c r="U194" i="1"/>
  <c r="V187" i="1"/>
  <c r="AJ182" i="1"/>
  <c r="AI189" i="1"/>
  <c r="X183" i="1"/>
  <c r="W190" i="1"/>
  <c r="U57" i="1" l="1"/>
  <c r="U61" i="1" s="1"/>
  <c r="U139" i="1" s="1"/>
  <c r="X190" i="1"/>
  <c r="Y183" i="1"/>
  <c r="W191" i="1"/>
  <c r="X184" i="1"/>
  <c r="AA185" i="1"/>
  <c r="Z192" i="1"/>
  <c r="Y186" i="1"/>
  <c r="X193" i="1"/>
  <c r="V194" i="1"/>
  <c r="W187" i="1"/>
  <c r="AK182" i="1"/>
  <c r="AJ189" i="1"/>
  <c r="V57" i="1" l="1"/>
  <c r="V61" i="1" s="1"/>
  <c r="V139" i="1" s="1"/>
  <c r="AA192" i="1"/>
  <c r="Y190" i="1"/>
  <c r="Z183" i="1"/>
  <c r="AL182" i="1"/>
  <c r="AK189" i="1"/>
  <c r="Y193" i="1"/>
  <c r="Z186" i="1"/>
  <c r="W194" i="1"/>
  <c r="X187" i="1"/>
  <c r="X191" i="1"/>
  <c r="Y184" i="1"/>
  <c r="W57" i="1" l="1"/>
  <c r="W61" i="1" s="1"/>
  <c r="W139" i="1" s="1"/>
  <c r="AB185" i="1"/>
  <c r="X194" i="1"/>
  <c r="Y187" i="1"/>
  <c r="AA186" i="1"/>
  <c r="Z193" i="1"/>
  <c r="AA183" i="1"/>
  <c r="Z190" i="1"/>
  <c r="Z184" i="1"/>
  <c r="Y191" i="1"/>
  <c r="AM182" i="1"/>
  <c r="AL189" i="1"/>
  <c r="X57" i="1" l="1"/>
  <c r="X61" i="1" s="1"/>
  <c r="X139" i="1" s="1"/>
  <c r="AA193" i="1"/>
  <c r="AH185" i="1"/>
  <c r="AI185" i="1"/>
  <c r="AB192" i="1"/>
  <c r="AH192" i="1" s="1"/>
  <c r="Y194" i="1"/>
  <c r="Z187" i="1"/>
  <c r="AA184" i="1"/>
  <c r="Z191" i="1"/>
  <c r="AN182" i="1"/>
  <c r="AM189" i="1"/>
  <c r="AA190" i="1"/>
  <c r="Y57" i="1" l="1"/>
  <c r="Y61" i="1" s="1"/>
  <c r="Y139" i="1" s="1"/>
  <c r="AI192" i="1"/>
  <c r="AJ185" i="1"/>
  <c r="AA191" i="1"/>
  <c r="Z194" i="1"/>
  <c r="AA187" i="1"/>
  <c r="AO182" i="1"/>
  <c r="AN189" i="1"/>
  <c r="AB186" i="1"/>
  <c r="AB183" i="1"/>
  <c r="Z57" i="1" l="1"/>
  <c r="Z61" i="1" s="1"/>
  <c r="Z139" i="1" s="1"/>
  <c r="AP182" i="1"/>
  <c r="AO189" i="1"/>
  <c r="AB190" i="1"/>
  <c r="AH190" i="1" s="1"/>
  <c r="AH183" i="1"/>
  <c r="AI183" i="1"/>
  <c r="AA194" i="1"/>
  <c r="AH186" i="1"/>
  <c r="AI186" i="1"/>
  <c r="AB193" i="1"/>
  <c r="AH193" i="1" s="1"/>
  <c r="AK185" i="1"/>
  <c r="AJ192" i="1"/>
  <c r="AB184" i="1"/>
  <c r="AA57" i="1" l="1"/>
  <c r="AA61" i="1" s="1"/>
  <c r="AA139" i="1" s="1"/>
  <c r="AH44" i="1"/>
  <c r="AH38" i="1"/>
  <c r="AH50" i="1"/>
  <c r="AH35" i="1"/>
  <c r="AH41" i="1"/>
  <c r="AH47" i="1"/>
  <c r="AB187" i="1"/>
  <c r="AL185" i="1"/>
  <c r="AK192" i="1"/>
  <c r="AJ186" i="1"/>
  <c r="AI193" i="1"/>
  <c r="AB191" i="1"/>
  <c r="AH191" i="1" s="1"/>
  <c r="AH184" i="1"/>
  <c r="AI184" i="1"/>
  <c r="AJ183" i="1"/>
  <c r="AI190" i="1"/>
  <c r="AQ182" i="1"/>
  <c r="AP189" i="1"/>
  <c r="AB57" i="1" l="1"/>
  <c r="AI4" i="1"/>
  <c r="AH32" i="1"/>
  <c r="AK183" i="1"/>
  <c r="AJ190" i="1"/>
  <c r="AK186" i="1"/>
  <c r="AJ193" i="1"/>
  <c r="AB194" i="1"/>
  <c r="AH194" i="1" s="1"/>
  <c r="AH187" i="1"/>
  <c r="AI187" i="1"/>
  <c r="AR182" i="1"/>
  <c r="AQ189" i="1"/>
  <c r="AM185" i="1"/>
  <c r="AL192" i="1"/>
  <c r="AJ184" i="1"/>
  <c r="AI191" i="1"/>
  <c r="AI57" i="1" l="1"/>
  <c r="AI61" i="1" s="1"/>
  <c r="AI139" i="1" s="1"/>
  <c r="AB61" i="1"/>
  <c r="AB139" i="1" s="1"/>
  <c r="AH57" i="1"/>
  <c r="AH61" i="1" s="1"/>
  <c r="AL186" i="1"/>
  <c r="AK193" i="1"/>
  <c r="AS182" i="1"/>
  <c r="AR189" i="1"/>
  <c r="AJ191" i="1"/>
  <c r="AK184" i="1"/>
  <c r="AK190" i="1"/>
  <c r="AL183" i="1"/>
  <c r="AN185" i="1"/>
  <c r="AM192" i="1"/>
  <c r="AI194" i="1"/>
  <c r="AJ187" i="1"/>
  <c r="AH139" i="1" l="1"/>
  <c r="AJ57" i="1"/>
  <c r="AJ61" i="1" s="1"/>
  <c r="AJ139" i="1" s="1"/>
  <c r="AO185" i="1"/>
  <c r="AN192" i="1"/>
  <c r="AS189" i="1"/>
  <c r="AJ194" i="1"/>
  <c r="AK187" i="1"/>
  <c r="AL190" i="1"/>
  <c r="AM183" i="1"/>
  <c r="AK191" i="1"/>
  <c r="AL184" i="1"/>
  <c r="AL193" i="1"/>
  <c r="AM186" i="1"/>
  <c r="AK57" i="1" l="1"/>
  <c r="AK61" i="1" s="1"/>
  <c r="AK139" i="1" s="1"/>
  <c r="AP185" i="1"/>
  <c r="AO192" i="1"/>
  <c r="AM184" i="1"/>
  <c r="AL191" i="1"/>
  <c r="AK194" i="1"/>
  <c r="AL187" i="1"/>
  <c r="AN186" i="1"/>
  <c r="AM193" i="1"/>
  <c r="AT182" i="1"/>
  <c r="AN183" i="1"/>
  <c r="AM190" i="1"/>
  <c r="AL57" i="1" l="1"/>
  <c r="AL61" i="1" s="1"/>
  <c r="AL139" i="1" s="1"/>
  <c r="AO183" i="1"/>
  <c r="AN190" i="1"/>
  <c r="AO186" i="1"/>
  <c r="AN193" i="1"/>
  <c r="AQ185" i="1"/>
  <c r="AP192" i="1"/>
  <c r="AL194" i="1"/>
  <c r="AM187" i="1"/>
  <c r="AU182" i="1"/>
  <c r="AV182" i="1"/>
  <c r="AT189" i="1"/>
  <c r="AU189" i="1" s="1"/>
  <c r="AN184" i="1"/>
  <c r="AM191" i="1"/>
  <c r="AM57" i="1" l="1"/>
  <c r="AM61" i="1" s="1"/>
  <c r="AM139" i="1" s="1"/>
  <c r="AW182" i="1"/>
  <c r="AV189" i="1"/>
  <c r="AP186" i="1"/>
  <c r="AO193" i="1"/>
  <c r="AQ192" i="1"/>
  <c r="AR185" i="1"/>
  <c r="AN191" i="1"/>
  <c r="AO184" i="1"/>
  <c r="AM194" i="1"/>
  <c r="AN187" i="1"/>
  <c r="AO190" i="1"/>
  <c r="AP183" i="1"/>
  <c r="AN57" i="1" l="1"/>
  <c r="AN61" i="1" s="1"/>
  <c r="AN139" i="1" s="1"/>
  <c r="AX182" i="1"/>
  <c r="AW189" i="1"/>
  <c r="AN194" i="1"/>
  <c r="AO187" i="1"/>
  <c r="AP193" i="1"/>
  <c r="AQ186" i="1"/>
  <c r="AP190" i="1"/>
  <c r="AQ183" i="1"/>
  <c r="AO191" i="1"/>
  <c r="AP184" i="1"/>
  <c r="AS185" i="1"/>
  <c r="AR192" i="1"/>
  <c r="AO57" i="1" l="1"/>
  <c r="AO61" i="1" s="1"/>
  <c r="AO139" i="1" s="1"/>
  <c r="AS192" i="1"/>
  <c r="AQ184" i="1"/>
  <c r="AP191" i="1"/>
  <c r="AY182" i="1"/>
  <c r="AX189" i="1"/>
  <c r="AR186" i="1"/>
  <c r="AQ193" i="1"/>
  <c r="AO194" i="1"/>
  <c r="AP187" i="1"/>
  <c r="AR183" i="1"/>
  <c r="AQ190" i="1"/>
  <c r="AP57" i="1" l="1"/>
  <c r="AP61" i="1" s="1"/>
  <c r="AP139" i="1" s="1"/>
  <c r="AP194" i="1"/>
  <c r="AQ187" i="1"/>
  <c r="AS183" i="1"/>
  <c r="AR190" i="1"/>
  <c r="AZ182" i="1"/>
  <c r="AY189" i="1"/>
  <c r="AS186" i="1"/>
  <c r="AR193" i="1"/>
  <c r="AR184" i="1"/>
  <c r="AQ191" i="1"/>
  <c r="AT185" i="1"/>
  <c r="AU32" i="1" l="1"/>
  <c r="AQ57" i="1"/>
  <c r="AQ61" i="1" s="1"/>
  <c r="AQ139" i="1" s="1"/>
  <c r="AR191" i="1"/>
  <c r="AS184" i="1"/>
  <c r="BA182" i="1"/>
  <c r="AZ189" i="1"/>
  <c r="AQ194" i="1"/>
  <c r="AR187" i="1"/>
  <c r="AS190" i="1"/>
  <c r="AU185" i="1"/>
  <c r="AV185" i="1"/>
  <c r="AT192" i="1"/>
  <c r="AU192" i="1" s="1"/>
  <c r="AS193" i="1"/>
  <c r="AR57" i="1" l="1"/>
  <c r="AR61" i="1" s="1"/>
  <c r="AR139" i="1" s="1"/>
  <c r="AT186" i="1"/>
  <c r="AT183" i="1"/>
  <c r="BB182" i="1"/>
  <c r="BA189" i="1"/>
  <c r="AW185" i="1"/>
  <c r="AV192" i="1"/>
  <c r="AR194" i="1"/>
  <c r="AS187" i="1"/>
  <c r="AS191" i="1"/>
  <c r="AS57" i="1" l="1"/>
  <c r="AS61" i="1" s="1"/>
  <c r="AS139" i="1" s="1"/>
  <c r="AU44" i="1"/>
  <c r="AU41" i="1"/>
  <c r="AU47" i="1"/>
  <c r="AU38" i="1"/>
  <c r="AU50" i="1"/>
  <c r="AT193" i="1"/>
  <c r="AU193" i="1" s="1"/>
  <c r="AU186" i="1"/>
  <c r="AV186" i="1"/>
  <c r="AX185" i="1"/>
  <c r="AW192" i="1"/>
  <c r="AS194" i="1"/>
  <c r="AT190" i="1"/>
  <c r="AU190" i="1" s="1"/>
  <c r="AU183" i="1"/>
  <c r="AV183" i="1"/>
  <c r="BC182" i="1"/>
  <c r="BB189" i="1"/>
  <c r="AT184" i="1"/>
  <c r="AU35" i="1" l="1"/>
  <c r="AT57" i="1"/>
  <c r="AV4" i="1"/>
  <c r="AU184" i="1"/>
  <c r="AV184" i="1"/>
  <c r="AT191" i="1"/>
  <c r="AU191" i="1" s="1"/>
  <c r="BD182" i="1"/>
  <c r="BC189" i="1"/>
  <c r="AT187" i="1"/>
  <c r="AW183" i="1"/>
  <c r="AV190" i="1"/>
  <c r="AY185" i="1"/>
  <c r="AX192" i="1"/>
  <c r="AW186" i="1"/>
  <c r="AV193" i="1"/>
  <c r="AU57" i="1" l="1"/>
  <c r="AU61" i="1" s="1"/>
  <c r="AT61" i="1"/>
  <c r="AT139" i="1" s="1"/>
  <c r="AV57" i="1"/>
  <c r="AV61" i="1" s="1"/>
  <c r="AV139" i="1" s="1"/>
  <c r="AV191" i="1"/>
  <c r="AW184" i="1"/>
  <c r="BE182" i="1"/>
  <c r="BD189" i="1"/>
  <c r="AZ185" i="1"/>
  <c r="AY192" i="1"/>
  <c r="AW190" i="1"/>
  <c r="AX183" i="1"/>
  <c r="AX186" i="1"/>
  <c r="AW193" i="1"/>
  <c r="AT194" i="1"/>
  <c r="AU194" i="1" s="1"/>
  <c r="AU187" i="1"/>
  <c r="AV187" i="1"/>
  <c r="AU139" i="1" l="1"/>
  <c r="AW57" i="1"/>
  <c r="AW61" i="1" s="1"/>
  <c r="AW139" i="1" s="1"/>
  <c r="AX193" i="1"/>
  <c r="AY186" i="1"/>
  <c r="BF182" i="1"/>
  <c r="BE189" i="1"/>
  <c r="BA185" i="1"/>
  <c r="AZ192" i="1"/>
  <c r="AX190" i="1"/>
  <c r="AY183" i="1"/>
  <c r="AW191" i="1"/>
  <c r="AX184" i="1"/>
  <c r="AV194" i="1"/>
  <c r="AW187" i="1"/>
  <c r="AX57" i="1" l="1"/>
  <c r="AX61" i="1" s="1"/>
  <c r="AX139" i="1" s="1"/>
  <c r="AW194" i="1"/>
  <c r="AX187" i="1"/>
  <c r="AZ183" i="1"/>
  <c r="AY190" i="1"/>
  <c r="BB185" i="1"/>
  <c r="BA192" i="1"/>
  <c r="AY184" i="1"/>
  <c r="AX191" i="1"/>
  <c r="BF189" i="1"/>
  <c r="AZ186" i="1"/>
  <c r="AY193" i="1"/>
  <c r="AY57" i="1" l="1"/>
  <c r="AY61" i="1" s="1"/>
  <c r="AY139" i="1" s="1"/>
  <c r="BC185" i="1"/>
  <c r="BB192" i="1"/>
  <c r="AX194" i="1"/>
  <c r="AY187" i="1"/>
  <c r="BA186" i="1"/>
  <c r="AZ193" i="1"/>
  <c r="AZ184" i="1"/>
  <c r="AY191" i="1"/>
  <c r="BA183" i="1"/>
  <c r="AZ190" i="1"/>
  <c r="BG182" i="1"/>
  <c r="AZ57" i="1" l="1"/>
  <c r="AZ61" i="1" s="1"/>
  <c r="AZ139" i="1" s="1"/>
  <c r="AY194" i="1"/>
  <c r="AZ187" i="1"/>
  <c r="BD185" i="1"/>
  <c r="BC192" i="1"/>
  <c r="AZ191" i="1"/>
  <c r="BA184" i="1"/>
  <c r="BB186" i="1"/>
  <c r="BA193" i="1"/>
  <c r="BA190" i="1"/>
  <c r="BB183" i="1"/>
  <c r="BH182" i="1"/>
  <c r="BI182" i="1"/>
  <c r="BG189" i="1"/>
  <c r="BH189" i="1" s="1"/>
  <c r="BA57" i="1" l="1"/>
  <c r="BA61" i="1" s="1"/>
  <c r="BA139" i="1" s="1"/>
  <c r="BB193" i="1"/>
  <c r="BC186" i="1"/>
  <c r="BJ182" i="1"/>
  <c r="BI189" i="1"/>
  <c r="BA191" i="1"/>
  <c r="BB184" i="1"/>
  <c r="BE185" i="1"/>
  <c r="BD192" i="1"/>
  <c r="AZ194" i="1"/>
  <c r="BA187" i="1"/>
  <c r="BB190" i="1"/>
  <c r="BC183" i="1"/>
  <c r="BB57" i="1" l="1"/>
  <c r="BB61" i="1" s="1"/>
  <c r="BB139" i="1" s="1"/>
  <c r="BF185" i="1"/>
  <c r="BE192" i="1"/>
  <c r="BK182" i="1"/>
  <c r="BJ189" i="1"/>
  <c r="BA194" i="1"/>
  <c r="BB187" i="1"/>
  <c r="BC184" i="1"/>
  <c r="BB191" i="1"/>
  <c r="BD186" i="1"/>
  <c r="BC193" i="1"/>
  <c r="BD183" i="1"/>
  <c r="BC190" i="1"/>
  <c r="BC57" i="1" l="1"/>
  <c r="BC61" i="1" s="1"/>
  <c r="BC139" i="1" s="1"/>
  <c r="BH35" i="1"/>
  <c r="BE186" i="1"/>
  <c r="BD193" i="1"/>
  <c r="BD184" i="1"/>
  <c r="BC191" i="1"/>
  <c r="BL182" i="1"/>
  <c r="BK189" i="1"/>
  <c r="BB194" i="1"/>
  <c r="BC187" i="1"/>
  <c r="BE183" i="1"/>
  <c r="BD190" i="1"/>
  <c r="BF192" i="1"/>
  <c r="BD57" i="1" l="1"/>
  <c r="BD61" i="1" s="1"/>
  <c r="BD139" i="1" s="1"/>
  <c r="BE190" i="1"/>
  <c r="BF183" i="1"/>
  <c r="BC194" i="1"/>
  <c r="BD187" i="1"/>
  <c r="BM182" i="1"/>
  <c r="BL189" i="1"/>
  <c r="BF186" i="1"/>
  <c r="BE193" i="1"/>
  <c r="BG185" i="1"/>
  <c r="BD191" i="1"/>
  <c r="BE184" i="1"/>
  <c r="BE57" i="1" l="1"/>
  <c r="BE61" i="1" s="1"/>
  <c r="BE139" i="1" s="1"/>
  <c r="BE191" i="1"/>
  <c r="BF184" i="1"/>
  <c r="BG192" i="1"/>
  <c r="BH192" i="1" s="1"/>
  <c r="BH185" i="1"/>
  <c r="BI185" i="1"/>
  <c r="BF193" i="1"/>
  <c r="BD194" i="1"/>
  <c r="BE187" i="1"/>
  <c r="BN182" i="1"/>
  <c r="BM189" i="1"/>
  <c r="BF190" i="1"/>
  <c r="BF57" i="1" l="1"/>
  <c r="BF61" i="1" s="1"/>
  <c r="BF139" i="1" s="1"/>
  <c r="BH50" i="1"/>
  <c r="BH47" i="1"/>
  <c r="BH44" i="1"/>
  <c r="BH41" i="1"/>
  <c r="BO182" i="1"/>
  <c r="BN189" i="1"/>
  <c r="BG183" i="1"/>
  <c r="BE194" i="1"/>
  <c r="BF187" i="1"/>
  <c r="BJ185" i="1"/>
  <c r="BI192" i="1"/>
  <c r="BF191" i="1"/>
  <c r="BG186" i="1"/>
  <c r="BI4" i="1" l="1"/>
  <c r="BG57" i="1"/>
  <c r="BH38" i="1"/>
  <c r="BG184" i="1"/>
  <c r="BH186" i="1"/>
  <c r="BI186" i="1"/>
  <c r="BG193" i="1"/>
  <c r="BH193" i="1" s="1"/>
  <c r="BK185" i="1"/>
  <c r="BJ192" i="1"/>
  <c r="BF194" i="1"/>
  <c r="BP182" i="1"/>
  <c r="BO189" i="1"/>
  <c r="BH183" i="1"/>
  <c r="BI183" i="1"/>
  <c r="BG190" i="1"/>
  <c r="BH190" i="1" s="1"/>
  <c r="BG61" i="1" l="1"/>
  <c r="BG139" i="1" s="1"/>
  <c r="BH57" i="1"/>
  <c r="BH61" i="1" s="1"/>
  <c r="BI57" i="1"/>
  <c r="BI61" i="1" s="1"/>
  <c r="BI139" i="1" s="1"/>
  <c r="BK192" i="1"/>
  <c r="BL185" i="1"/>
  <c r="BI190" i="1"/>
  <c r="BJ183" i="1"/>
  <c r="BG187" i="1"/>
  <c r="BH184" i="1"/>
  <c r="BI184" i="1"/>
  <c r="BG191" i="1"/>
  <c r="BH191" i="1" s="1"/>
  <c r="BQ182" i="1"/>
  <c r="BP189" i="1"/>
  <c r="BJ186" i="1"/>
  <c r="BI193" i="1"/>
  <c r="BJ57" i="1" l="1"/>
  <c r="BJ61" i="1" s="1"/>
  <c r="BJ139" i="1" s="1"/>
  <c r="BH139" i="1"/>
  <c r="BK186" i="1"/>
  <c r="BJ193" i="1"/>
  <c r="BG194" i="1"/>
  <c r="BH194" i="1" s="1"/>
  <c r="BH187" i="1"/>
  <c r="BI187" i="1"/>
  <c r="BM185" i="1"/>
  <c r="BL192" i="1"/>
  <c r="BR182" i="1"/>
  <c r="BQ189" i="1"/>
  <c r="BJ190" i="1"/>
  <c r="BK183" i="1"/>
  <c r="BI191" i="1"/>
  <c r="BJ184" i="1"/>
  <c r="BK57" i="1" l="1"/>
  <c r="BK61" i="1" s="1"/>
  <c r="BK139" i="1" s="1"/>
  <c r="BK184" i="1"/>
  <c r="BJ191" i="1"/>
  <c r="BS182" i="1"/>
  <c r="BR189" i="1"/>
  <c r="BN185" i="1"/>
  <c r="BM192" i="1"/>
  <c r="BI194" i="1"/>
  <c r="BJ187" i="1"/>
  <c r="BL183" i="1"/>
  <c r="BK190" i="1"/>
  <c r="BL186" i="1"/>
  <c r="BK193" i="1"/>
  <c r="BL57" i="1" l="1"/>
  <c r="BL61" i="1" s="1"/>
  <c r="BL139" i="1" s="1"/>
  <c r="BS189" i="1"/>
  <c r="BO185" i="1"/>
  <c r="BN192" i="1"/>
  <c r="BJ194" i="1"/>
  <c r="BK187" i="1"/>
  <c r="BL184" i="1"/>
  <c r="BK191" i="1"/>
  <c r="BL193" i="1"/>
  <c r="BM186" i="1"/>
  <c r="BM183" i="1"/>
  <c r="BL190" i="1"/>
  <c r="BM57" i="1" l="1"/>
  <c r="BM61" i="1" s="1"/>
  <c r="BM139" i="1" s="1"/>
  <c r="BN186" i="1"/>
  <c r="BM193" i="1"/>
  <c r="BT182" i="1"/>
  <c r="BL191" i="1"/>
  <c r="BM184" i="1"/>
  <c r="BM190" i="1"/>
  <c r="BN183" i="1"/>
  <c r="BK194" i="1"/>
  <c r="BL187" i="1"/>
  <c r="BP185" i="1"/>
  <c r="BO192" i="1"/>
  <c r="BN57" i="1" l="1"/>
  <c r="BN61" i="1" s="1"/>
  <c r="BN139" i="1" s="1"/>
  <c r="BN190" i="1"/>
  <c r="BO183" i="1"/>
  <c r="BM191" i="1"/>
  <c r="BN184" i="1"/>
  <c r="BO186" i="1"/>
  <c r="BN193" i="1"/>
  <c r="BQ185" i="1"/>
  <c r="BP192" i="1"/>
  <c r="BL194" i="1"/>
  <c r="BM187" i="1"/>
  <c r="BU182" i="1"/>
  <c r="BV182" i="1"/>
  <c r="BT189" i="1"/>
  <c r="BU189" i="1" s="1"/>
  <c r="BO57" i="1" l="1"/>
  <c r="BO61" i="1" s="1"/>
  <c r="BO139" i="1" s="1"/>
  <c r="BW182" i="1"/>
  <c r="BV189" i="1"/>
  <c r="BR185" i="1"/>
  <c r="BQ192" i="1"/>
  <c r="BP186" i="1"/>
  <c r="BO193" i="1"/>
  <c r="BM194" i="1"/>
  <c r="BN187" i="1"/>
  <c r="BP183" i="1"/>
  <c r="BO190" i="1"/>
  <c r="BO184" i="1"/>
  <c r="BN191" i="1"/>
  <c r="BP57" i="1" l="1"/>
  <c r="BP61" i="1" s="1"/>
  <c r="BP139" i="1" s="1"/>
  <c r="BN194" i="1"/>
  <c r="BO187" i="1"/>
  <c r="BS185" i="1"/>
  <c r="BR192" i="1"/>
  <c r="BP184" i="1"/>
  <c r="BO191" i="1"/>
  <c r="BQ183" i="1"/>
  <c r="BP190" i="1"/>
  <c r="BQ186" i="1"/>
  <c r="BP193" i="1"/>
  <c r="BX182" i="1"/>
  <c r="BW189" i="1"/>
  <c r="BQ57" i="1" l="1"/>
  <c r="BQ61" i="1" s="1"/>
  <c r="BQ139" i="1" s="1"/>
  <c r="BP191" i="1"/>
  <c r="BQ184" i="1"/>
  <c r="BY182" i="1"/>
  <c r="BX189" i="1"/>
  <c r="BQ190" i="1"/>
  <c r="BR183" i="1"/>
  <c r="BO194" i="1"/>
  <c r="BP187" i="1"/>
  <c r="BS192" i="1"/>
  <c r="BR186" i="1"/>
  <c r="BQ193" i="1"/>
  <c r="BR57" i="1" l="1"/>
  <c r="BR61" i="1" s="1"/>
  <c r="BR139" i="1" s="1"/>
  <c r="BS186" i="1"/>
  <c r="BR193" i="1"/>
  <c r="BZ182" i="1"/>
  <c r="BY189" i="1"/>
  <c r="BQ191" i="1"/>
  <c r="BR184" i="1"/>
  <c r="BR190" i="1"/>
  <c r="BS183" i="1"/>
  <c r="BT185" i="1"/>
  <c r="BP194" i="1"/>
  <c r="BQ187" i="1"/>
  <c r="BU50" i="1" l="1"/>
  <c r="BU44" i="1"/>
  <c r="BU41" i="1"/>
  <c r="BU47" i="1"/>
  <c r="BS57" i="1"/>
  <c r="BS61" i="1" s="1"/>
  <c r="BS139" i="1" s="1"/>
  <c r="BS190" i="1"/>
  <c r="CA182" i="1"/>
  <c r="BZ189" i="1"/>
  <c r="BQ194" i="1"/>
  <c r="BR187" i="1"/>
  <c r="BU185" i="1"/>
  <c r="BV185" i="1"/>
  <c r="BT192" i="1"/>
  <c r="BU192" i="1" s="1"/>
  <c r="BS184" i="1"/>
  <c r="BR191" i="1"/>
  <c r="BS193" i="1"/>
  <c r="BV4" i="1" l="1"/>
  <c r="BT57" i="1"/>
  <c r="BU38" i="1"/>
  <c r="BT186" i="1"/>
  <c r="BR194" i="1"/>
  <c r="BS187" i="1"/>
  <c r="BS191" i="1"/>
  <c r="BW185" i="1"/>
  <c r="BV192" i="1"/>
  <c r="BT183" i="1"/>
  <c r="CB182" i="1"/>
  <c r="CA189" i="1"/>
  <c r="BV57" i="1" l="1"/>
  <c r="BV61" i="1" s="1"/>
  <c r="BV139" i="1" s="1"/>
  <c r="BU57" i="1"/>
  <c r="BU61" i="1" s="1"/>
  <c r="BT61" i="1"/>
  <c r="BT139" i="1" s="1"/>
  <c r="BT184" i="1"/>
  <c r="BS194" i="1"/>
  <c r="BU183" i="1"/>
  <c r="BV183" i="1"/>
  <c r="BT190" i="1"/>
  <c r="BU190" i="1" s="1"/>
  <c r="CC182" i="1"/>
  <c r="CB189" i="1"/>
  <c r="BU186" i="1"/>
  <c r="BV186" i="1"/>
  <c r="BT193" i="1"/>
  <c r="BU193" i="1" s="1"/>
  <c r="BW192" i="1"/>
  <c r="BX185" i="1"/>
  <c r="BU139" i="1" l="1"/>
  <c r="BW57" i="1"/>
  <c r="BW61" i="1" s="1"/>
  <c r="BW139" i="1" s="1"/>
  <c r="BW186" i="1"/>
  <c r="BV193" i="1"/>
  <c r="BV190" i="1"/>
  <c r="BW183" i="1"/>
  <c r="CD182" i="1"/>
  <c r="CC189" i="1"/>
  <c r="BY185" i="1"/>
  <c r="BX192" i="1"/>
  <c r="BT187" i="1"/>
  <c r="BT191" i="1"/>
  <c r="BU191" i="1" s="1"/>
  <c r="BU184" i="1"/>
  <c r="BV184" i="1"/>
  <c r="BX57" i="1" l="1"/>
  <c r="BX61" i="1" s="1"/>
  <c r="BX139" i="1" s="1"/>
  <c r="CH38" i="1"/>
  <c r="BW184" i="1"/>
  <c r="BV191" i="1"/>
  <c r="BT194" i="1"/>
  <c r="BU194" i="1" s="1"/>
  <c r="BU187" i="1"/>
  <c r="BV187" i="1"/>
  <c r="CE182" i="1"/>
  <c r="CD189" i="1"/>
  <c r="BX186" i="1"/>
  <c r="BW193" i="1"/>
  <c r="BZ185" i="1"/>
  <c r="BY192" i="1"/>
  <c r="BX183" i="1"/>
  <c r="BW190" i="1"/>
  <c r="BY57" i="1" l="1"/>
  <c r="BY61" i="1" s="1"/>
  <c r="BY139" i="1" s="1"/>
  <c r="CF182" i="1"/>
  <c r="CE189" i="1"/>
  <c r="BY183" i="1"/>
  <c r="BX190" i="1"/>
  <c r="CA185" i="1"/>
  <c r="BZ192" i="1"/>
  <c r="BY186" i="1"/>
  <c r="BX193" i="1"/>
  <c r="BV194" i="1"/>
  <c r="BW187" i="1"/>
  <c r="BX184" i="1"/>
  <c r="BW191" i="1"/>
  <c r="BZ57" i="1" l="1"/>
  <c r="BZ61" i="1" s="1"/>
  <c r="BZ139" i="1" s="1"/>
  <c r="BX191" i="1"/>
  <c r="BY184" i="1"/>
  <c r="BZ186" i="1"/>
  <c r="BY193" i="1"/>
  <c r="BY190" i="1"/>
  <c r="BZ183" i="1"/>
  <c r="BW194" i="1"/>
  <c r="BX187" i="1"/>
  <c r="CA192" i="1"/>
  <c r="CB185" i="1"/>
  <c r="CF189" i="1"/>
  <c r="CA57" i="1" l="1"/>
  <c r="CA61" i="1" s="1"/>
  <c r="CA139" i="1" s="1"/>
  <c r="CG182" i="1"/>
  <c r="BZ190" i="1"/>
  <c r="CA183" i="1"/>
  <c r="CC185" i="1"/>
  <c r="CB192" i="1"/>
  <c r="BX194" i="1"/>
  <c r="BY187" i="1"/>
  <c r="CA186" i="1"/>
  <c r="BZ193" i="1"/>
  <c r="BY191" i="1"/>
  <c r="BZ184" i="1"/>
  <c r="CB57" i="1" l="1"/>
  <c r="CB61" i="1" s="1"/>
  <c r="CB139" i="1" s="1"/>
  <c r="CA184" i="1"/>
  <c r="BZ191" i="1"/>
  <c r="CD185" i="1"/>
  <c r="CC192" i="1"/>
  <c r="BY194" i="1"/>
  <c r="BZ187" i="1"/>
  <c r="CB183" i="1"/>
  <c r="CA190" i="1"/>
  <c r="CH182" i="1"/>
  <c r="CI182" i="1"/>
  <c r="CG189" i="1"/>
  <c r="CH189" i="1" s="1"/>
  <c r="CB186" i="1"/>
  <c r="CA193" i="1"/>
  <c r="CC57" i="1" l="1"/>
  <c r="CC61" i="1" s="1"/>
  <c r="CC139" i="1" s="1"/>
  <c r="CB184" i="1"/>
  <c r="CA191" i="1"/>
  <c r="CJ182" i="1"/>
  <c r="CI189" i="1"/>
  <c r="CC183" i="1"/>
  <c r="CB190" i="1"/>
  <c r="CE185" i="1"/>
  <c r="CD192" i="1"/>
  <c r="BZ194" i="1"/>
  <c r="CA187" i="1"/>
  <c r="CB193" i="1"/>
  <c r="CC186" i="1"/>
  <c r="CD57" i="1" l="1"/>
  <c r="CD61" i="1" s="1"/>
  <c r="CD139" i="1" s="1"/>
  <c r="CA194" i="1"/>
  <c r="CB187" i="1"/>
  <c r="CK182" i="1"/>
  <c r="CJ189" i="1"/>
  <c r="CD186" i="1"/>
  <c r="CC193" i="1"/>
  <c r="CF185" i="1"/>
  <c r="CE192" i="1"/>
  <c r="CC190" i="1"/>
  <c r="CD183" i="1"/>
  <c r="CB191" i="1"/>
  <c r="CC184" i="1"/>
  <c r="CE57" i="1" l="1"/>
  <c r="CE61" i="1" s="1"/>
  <c r="CE139" i="1" s="1"/>
  <c r="CD190" i="1"/>
  <c r="CE183" i="1"/>
  <c r="CL182" i="1"/>
  <c r="CK189" i="1"/>
  <c r="CB194" i="1"/>
  <c r="CC187" i="1"/>
  <c r="CC191" i="1"/>
  <c r="CD184" i="1"/>
  <c r="CE186" i="1"/>
  <c r="CD193" i="1"/>
  <c r="CF192" i="1"/>
  <c r="CF57" i="1" l="1"/>
  <c r="CF61" i="1" s="1"/>
  <c r="CF139" i="1" s="1"/>
  <c r="CH47" i="1"/>
  <c r="CH41" i="1"/>
  <c r="CH50" i="1"/>
  <c r="CE184" i="1"/>
  <c r="CD191" i="1"/>
  <c r="CM182" i="1"/>
  <c r="CL189" i="1"/>
  <c r="CG185" i="1"/>
  <c r="CC194" i="1"/>
  <c r="CD187" i="1"/>
  <c r="CF186" i="1"/>
  <c r="CE193" i="1"/>
  <c r="CF183" i="1"/>
  <c r="CE190" i="1"/>
  <c r="CI4" i="1" l="1"/>
  <c r="CG57" i="1"/>
  <c r="CH29" i="1"/>
  <c r="CH185" i="1"/>
  <c r="CI185" i="1"/>
  <c r="CG192" i="1"/>
  <c r="CH192" i="1" s="1"/>
  <c r="CF190" i="1"/>
  <c r="CD194" i="1"/>
  <c r="CE187" i="1"/>
  <c r="CN182" i="1"/>
  <c r="CM189" i="1"/>
  <c r="CF193" i="1"/>
  <c r="CF184" i="1"/>
  <c r="CE191" i="1"/>
  <c r="CH57" i="1" l="1"/>
  <c r="CH61" i="1" s="1"/>
  <c r="CG61" i="1"/>
  <c r="CG139" i="1" s="1"/>
  <c r="CI57" i="1"/>
  <c r="CI61" i="1" s="1"/>
  <c r="CI139" i="1" s="1"/>
  <c r="CE194" i="1"/>
  <c r="CF187" i="1"/>
  <c r="CJ185" i="1"/>
  <c r="CI192" i="1"/>
  <c r="CG186" i="1"/>
  <c r="CF191" i="1"/>
  <c r="CO182" i="1"/>
  <c r="CN189" i="1"/>
  <c r="CG183" i="1"/>
  <c r="CJ57" i="1" l="1"/>
  <c r="CJ61" i="1" s="1"/>
  <c r="CJ139" i="1" s="1"/>
  <c r="CH139" i="1"/>
  <c r="CK185" i="1"/>
  <c r="CJ192" i="1"/>
  <c r="CF194" i="1"/>
  <c r="CP182" i="1"/>
  <c r="CO189" i="1"/>
  <c r="CH186" i="1"/>
  <c r="CI186" i="1"/>
  <c r="CG193" i="1"/>
  <c r="CH193" i="1" s="1"/>
  <c r="CG190" i="1"/>
  <c r="CH190" i="1" s="1"/>
  <c r="CH183" i="1"/>
  <c r="CI183" i="1"/>
  <c r="CG184" i="1"/>
  <c r="CK57" i="1" l="1"/>
  <c r="CK61" i="1" s="1"/>
  <c r="CK139" i="1" s="1"/>
  <c r="CJ186" i="1"/>
  <c r="CI193" i="1"/>
  <c r="CJ183" i="1"/>
  <c r="CI190" i="1"/>
  <c r="CL185" i="1"/>
  <c r="CK192" i="1"/>
  <c r="CQ182" i="1"/>
  <c r="CP189" i="1"/>
  <c r="CG191" i="1"/>
  <c r="CH191" i="1" s="1"/>
  <c r="CH184" i="1"/>
  <c r="CI184" i="1"/>
  <c r="CG187" i="1"/>
  <c r="CL57" i="1" l="1"/>
  <c r="CL61" i="1" s="1"/>
  <c r="CL139" i="1" s="1"/>
  <c r="CM185" i="1"/>
  <c r="CL192" i="1"/>
  <c r="CJ184" i="1"/>
  <c r="CI191" i="1"/>
  <c r="CR182" i="1"/>
  <c r="CQ189" i="1"/>
  <c r="CG194" i="1"/>
  <c r="CH194" i="1" s="1"/>
  <c r="CH187" i="1"/>
  <c r="CI187" i="1"/>
  <c r="CK183" i="1"/>
  <c r="CJ190" i="1"/>
  <c r="CK186" i="1"/>
  <c r="CJ193" i="1"/>
  <c r="CU41" i="1" l="1"/>
  <c r="CM57" i="1"/>
  <c r="CM61" i="1" s="1"/>
  <c r="CM139" i="1" s="1"/>
  <c r="CK190" i="1"/>
  <c r="CL183" i="1"/>
  <c r="CI194" i="1"/>
  <c r="CJ187" i="1"/>
  <c r="CJ191" i="1"/>
  <c r="CK184" i="1"/>
  <c r="CM192" i="1"/>
  <c r="CN185" i="1"/>
  <c r="CL186" i="1"/>
  <c r="CK193" i="1"/>
  <c r="CS182" i="1"/>
  <c r="CR189" i="1"/>
  <c r="CN57" i="1" l="1"/>
  <c r="CN61" i="1" s="1"/>
  <c r="CN139" i="1" s="1"/>
  <c r="CO185" i="1"/>
  <c r="CN192" i="1"/>
  <c r="CJ194" i="1"/>
  <c r="CK187" i="1"/>
  <c r="CL190" i="1"/>
  <c r="CM183" i="1"/>
  <c r="CS189" i="1"/>
  <c r="CK191" i="1"/>
  <c r="CL184" i="1"/>
  <c r="CM186" i="1"/>
  <c r="CL193" i="1"/>
  <c r="CO57" i="1" l="1"/>
  <c r="CO61" i="1" s="1"/>
  <c r="CO139" i="1" s="1"/>
  <c r="CK194" i="1"/>
  <c r="CL187" i="1"/>
  <c r="CP185" i="1"/>
  <c r="CO192" i="1"/>
  <c r="CN186" i="1"/>
  <c r="CM193" i="1"/>
  <c r="CN183" i="1"/>
  <c r="CM190" i="1"/>
  <c r="CT182" i="1"/>
  <c r="CM184" i="1"/>
  <c r="CL191" i="1"/>
  <c r="CP57" i="1" l="1"/>
  <c r="CP61" i="1" s="1"/>
  <c r="CP139" i="1" s="1"/>
  <c r="CU182" i="1"/>
  <c r="CV182" i="1"/>
  <c r="CT189" i="1"/>
  <c r="CU189" i="1" s="1"/>
  <c r="CO186" i="1"/>
  <c r="CN193" i="1"/>
  <c r="CN184" i="1"/>
  <c r="CM191" i="1"/>
  <c r="CQ185" i="1"/>
  <c r="CP192" i="1"/>
  <c r="CO183" i="1"/>
  <c r="CN190" i="1"/>
  <c r="CL194" i="1"/>
  <c r="CM187" i="1"/>
  <c r="CQ57" i="1" l="1"/>
  <c r="CQ61" i="1" s="1"/>
  <c r="CQ139" i="1" s="1"/>
  <c r="CM194" i="1"/>
  <c r="CN187" i="1"/>
  <c r="CN191" i="1"/>
  <c r="CO184" i="1"/>
  <c r="CO190" i="1"/>
  <c r="CP183" i="1"/>
  <c r="CW182" i="1"/>
  <c r="CV189" i="1"/>
  <c r="CR185" i="1"/>
  <c r="CQ192" i="1"/>
  <c r="CP186" i="1"/>
  <c r="CO193" i="1"/>
  <c r="CR57" i="1" l="1"/>
  <c r="CR61" i="1" s="1"/>
  <c r="CR139" i="1" s="1"/>
  <c r="CX182" i="1"/>
  <c r="CW189" i="1"/>
  <c r="CS185" i="1"/>
  <c r="CR192" i="1"/>
  <c r="CP190" i="1"/>
  <c r="CQ183" i="1"/>
  <c r="CN194" i="1"/>
  <c r="CO187" i="1"/>
  <c r="CQ186" i="1"/>
  <c r="CP193" i="1"/>
  <c r="CO191" i="1"/>
  <c r="CP184" i="1"/>
  <c r="CS57" i="1" l="1"/>
  <c r="CS61" i="1" s="1"/>
  <c r="CS139" i="1" s="1"/>
  <c r="CU32" i="1"/>
  <c r="CU50" i="1"/>
  <c r="CU47" i="1"/>
  <c r="CQ184" i="1"/>
  <c r="CP191" i="1"/>
  <c r="CO194" i="1"/>
  <c r="CP187" i="1"/>
  <c r="CS192" i="1"/>
  <c r="CR186" i="1"/>
  <c r="CQ193" i="1"/>
  <c r="CR183" i="1"/>
  <c r="CQ190" i="1"/>
  <c r="CY182" i="1"/>
  <c r="CX189" i="1"/>
  <c r="CV4" i="1" l="1"/>
  <c r="CT57" i="1"/>
  <c r="CU29" i="1"/>
  <c r="CP194" i="1"/>
  <c r="CQ187" i="1"/>
  <c r="CR193" i="1"/>
  <c r="CS186" i="1"/>
  <c r="CZ182" i="1"/>
  <c r="CY189" i="1"/>
  <c r="CS183" i="1"/>
  <c r="CR190" i="1"/>
  <c r="CT185" i="1"/>
  <c r="CR184" i="1"/>
  <c r="CQ191" i="1"/>
  <c r="CV57" i="1" l="1"/>
  <c r="CV61" i="1" s="1"/>
  <c r="CV139" i="1" s="1"/>
  <c r="CU57" i="1"/>
  <c r="CU61" i="1" s="1"/>
  <c r="CT61" i="1"/>
  <c r="CT139" i="1" s="1"/>
  <c r="DA182" i="1"/>
  <c r="CZ189" i="1"/>
  <c r="CQ194" i="1"/>
  <c r="CR187" i="1"/>
  <c r="CS193" i="1"/>
  <c r="CS190" i="1"/>
  <c r="CR191" i="1"/>
  <c r="CS184" i="1"/>
  <c r="CU185" i="1"/>
  <c r="CV185" i="1"/>
  <c r="CT192" i="1"/>
  <c r="CU192" i="1" s="1"/>
  <c r="CU139" i="1" l="1"/>
  <c r="CW57" i="1"/>
  <c r="CW61" i="1" s="1"/>
  <c r="CW139" i="1" s="1"/>
  <c r="CW185" i="1"/>
  <c r="CV192" i="1"/>
  <c r="CT186" i="1"/>
  <c r="CR194" i="1"/>
  <c r="CS187" i="1"/>
  <c r="CT183" i="1"/>
  <c r="DB182" i="1"/>
  <c r="DA189" i="1"/>
  <c r="CS191" i="1"/>
  <c r="CX57" i="1" l="1"/>
  <c r="CX61" i="1" s="1"/>
  <c r="CX139" i="1" s="1"/>
  <c r="CU186" i="1"/>
  <c r="CV186" i="1"/>
  <c r="CT193" i="1"/>
  <c r="CU193" i="1" s="1"/>
  <c r="CX185" i="1"/>
  <c r="CW192" i="1"/>
  <c r="CT184" i="1"/>
  <c r="DC182" i="1"/>
  <c r="DB189" i="1"/>
  <c r="CS194" i="1"/>
  <c r="CT190" i="1"/>
  <c r="CU190" i="1" s="1"/>
  <c r="CU183" i="1"/>
  <c r="CV183" i="1"/>
  <c r="CY57" i="1" l="1"/>
  <c r="CY61" i="1" s="1"/>
  <c r="CY139" i="1" s="1"/>
  <c r="CW183" i="1"/>
  <c r="CV190" i="1"/>
  <c r="DD182" i="1"/>
  <c r="DC189" i="1"/>
  <c r="CY185" i="1"/>
  <c r="CX192" i="1"/>
  <c r="CT187" i="1"/>
  <c r="CU184" i="1"/>
  <c r="CV184" i="1"/>
  <c r="CT191" i="1"/>
  <c r="CU191" i="1" s="1"/>
  <c r="CW186" i="1"/>
  <c r="CV193" i="1"/>
  <c r="CZ57" i="1" l="1"/>
  <c r="CZ61" i="1" s="1"/>
  <c r="CZ139" i="1" s="1"/>
  <c r="CX186" i="1"/>
  <c r="CW193" i="1"/>
  <c r="CZ185" i="1"/>
  <c r="CY192" i="1"/>
  <c r="CT194" i="1"/>
  <c r="CU194" i="1" s="1"/>
  <c r="CU187" i="1"/>
  <c r="CV187" i="1"/>
  <c r="CV191" i="1"/>
  <c r="CW184" i="1"/>
  <c r="DE182" i="1"/>
  <c r="DD189" i="1"/>
  <c r="CW190" i="1"/>
  <c r="CX183" i="1"/>
  <c r="DA57" i="1" l="1"/>
  <c r="DA61" i="1" s="1"/>
  <c r="DA139" i="1" s="1"/>
  <c r="CX190" i="1"/>
  <c r="CY183" i="1"/>
  <c r="DF182" i="1"/>
  <c r="DE189" i="1"/>
  <c r="CW191" i="1"/>
  <c r="CX184" i="1"/>
  <c r="CY186" i="1"/>
  <c r="CX193" i="1"/>
  <c r="DA185" i="1"/>
  <c r="CZ192" i="1"/>
  <c r="CV194" i="1"/>
  <c r="CW187" i="1"/>
  <c r="DB57" i="1" l="1"/>
  <c r="DB61" i="1" s="1"/>
  <c r="DB139" i="1" s="1"/>
  <c r="CY184" i="1"/>
  <c r="CX191" i="1"/>
  <c r="DF189" i="1"/>
  <c r="CW194" i="1"/>
  <c r="CX187" i="1"/>
  <c r="CZ186" i="1"/>
  <c r="CY193" i="1"/>
  <c r="CZ183" i="1"/>
  <c r="CY190" i="1"/>
  <c r="DB185" i="1"/>
  <c r="DA192" i="1"/>
  <c r="DC57" i="1" l="1"/>
  <c r="DC61" i="1" s="1"/>
  <c r="DC139" i="1" s="1"/>
  <c r="DC185" i="1"/>
  <c r="DB192" i="1"/>
  <c r="DG182" i="1"/>
  <c r="DA183" i="1"/>
  <c r="CZ190" i="1"/>
  <c r="CX194" i="1"/>
  <c r="CY187" i="1"/>
  <c r="CZ184" i="1"/>
  <c r="CY191" i="1"/>
  <c r="DA186" i="1"/>
  <c r="CZ193" i="1"/>
  <c r="DD57" i="1" l="1"/>
  <c r="DD61" i="1" s="1"/>
  <c r="DD139" i="1" s="1"/>
  <c r="CZ191" i="1"/>
  <c r="DA184" i="1"/>
  <c r="CY194" i="1"/>
  <c r="CZ187" i="1"/>
  <c r="DH182" i="1"/>
  <c r="DI182" i="1"/>
  <c r="DG189" i="1"/>
  <c r="DH189" i="1" s="1"/>
  <c r="DC192" i="1"/>
  <c r="DD185" i="1"/>
  <c r="DA190" i="1"/>
  <c r="DB183" i="1"/>
  <c r="DB186" i="1"/>
  <c r="DA193" i="1"/>
  <c r="DE57" i="1" l="1"/>
  <c r="DE61" i="1" s="1"/>
  <c r="DE139" i="1" s="1"/>
  <c r="DC186" i="1"/>
  <c r="DB193" i="1"/>
  <c r="DB190" i="1"/>
  <c r="DC183" i="1"/>
  <c r="DJ182" i="1"/>
  <c r="DI189" i="1"/>
  <c r="DA191" i="1"/>
  <c r="DB184" i="1"/>
  <c r="DE185" i="1"/>
  <c r="DD192" i="1"/>
  <c r="CZ194" i="1"/>
  <c r="DA187" i="1"/>
  <c r="DF57" i="1" l="1"/>
  <c r="DF61" i="1" s="1"/>
  <c r="DF139" i="1" s="1"/>
  <c r="DH32" i="1"/>
  <c r="DD183" i="1"/>
  <c r="DC190" i="1"/>
  <c r="DC184" i="1"/>
  <c r="DB191" i="1"/>
  <c r="DA194" i="1"/>
  <c r="DB187" i="1"/>
  <c r="DF185" i="1"/>
  <c r="DE192" i="1"/>
  <c r="DK182" i="1"/>
  <c r="DJ189" i="1"/>
  <c r="DD186" i="1"/>
  <c r="DC193" i="1"/>
  <c r="DG57" i="1" l="1"/>
  <c r="DH29" i="1"/>
  <c r="DI4" i="1"/>
  <c r="DE186" i="1"/>
  <c r="DD193" i="1"/>
  <c r="DL182" i="1"/>
  <c r="DK189" i="1"/>
  <c r="DF192" i="1"/>
  <c r="DB194" i="1"/>
  <c r="DC187" i="1"/>
  <c r="DE183" i="1"/>
  <c r="DD190" i="1"/>
  <c r="DD184" i="1"/>
  <c r="DC191" i="1"/>
  <c r="DI57" i="1" l="1"/>
  <c r="DI61" i="1" s="1"/>
  <c r="DI139" i="1" s="1"/>
  <c r="DG61" i="1"/>
  <c r="DG139" i="1" s="1"/>
  <c r="DH57" i="1"/>
  <c r="DH61" i="1" s="1"/>
  <c r="DC194" i="1"/>
  <c r="DD187" i="1"/>
  <c r="DE190" i="1"/>
  <c r="DF183" i="1"/>
  <c r="DM182" i="1"/>
  <c r="DL189" i="1"/>
  <c r="DG185" i="1"/>
  <c r="DF186" i="1"/>
  <c r="DE193" i="1"/>
  <c r="DD191" i="1"/>
  <c r="DE184" i="1"/>
  <c r="DJ57" i="1" l="1"/>
  <c r="DJ61" i="1" s="1"/>
  <c r="DJ139" i="1" s="1"/>
  <c r="DH139" i="1"/>
  <c r="DE191" i="1"/>
  <c r="DF184" i="1"/>
  <c r="DH185" i="1"/>
  <c r="DI185" i="1"/>
  <c r="DG192" i="1"/>
  <c r="DH192" i="1" s="1"/>
  <c r="DF190" i="1"/>
  <c r="DD194" i="1"/>
  <c r="DE187" i="1"/>
  <c r="DF193" i="1"/>
  <c r="DN182" i="1"/>
  <c r="DM189" i="1"/>
  <c r="DK57" i="1" l="1"/>
  <c r="DK61" i="1" s="1"/>
  <c r="DK139" i="1" s="1"/>
  <c r="DG183" i="1"/>
  <c r="DJ185" i="1"/>
  <c r="DI192" i="1"/>
  <c r="DG186" i="1"/>
  <c r="DO182" i="1"/>
  <c r="DN189" i="1"/>
  <c r="DE194" i="1"/>
  <c r="DF187" i="1"/>
  <c r="DF191" i="1"/>
  <c r="DL57" i="1" l="1"/>
  <c r="DL61" i="1" s="1"/>
  <c r="DL139" i="1" s="1"/>
  <c r="DH183" i="1"/>
  <c r="DI183" i="1"/>
  <c r="DG190" i="1"/>
  <c r="DH190" i="1" s="1"/>
  <c r="DG184" i="1"/>
  <c r="DP182" i="1"/>
  <c r="DO189" i="1"/>
  <c r="DK185" i="1"/>
  <c r="DJ192" i="1"/>
  <c r="DH186" i="1"/>
  <c r="DI186" i="1"/>
  <c r="DG193" i="1"/>
  <c r="DH193" i="1" s="1"/>
  <c r="DF194" i="1"/>
  <c r="DM57" i="1" l="1"/>
  <c r="DM61" i="1" s="1"/>
  <c r="DM139" i="1" s="1"/>
  <c r="DL185" i="1"/>
  <c r="DK192" i="1"/>
  <c r="DJ186" i="1"/>
  <c r="DI193" i="1"/>
  <c r="DI190" i="1"/>
  <c r="DJ183" i="1"/>
  <c r="DQ182" i="1"/>
  <c r="DP189" i="1"/>
  <c r="DG187" i="1"/>
  <c r="DH184" i="1"/>
  <c r="DI184" i="1"/>
  <c r="DG191" i="1"/>
  <c r="DH191" i="1" s="1"/>
  <c r="DN57" i="1" l="1"/>
  <c r="DN61" i="1" s="1"/>
  <c r="DN139" i="1" s="1"/>
  <c r="DI191" i="1"/>
  <c r="DJ184" i="1"/>
  <c r="DR182" i="1"/>
  <c r="DQ189" i="1"/>
  <c r="DK186" i="1"/>
  <c r="DJ193" i="1"/>
  <c r="DJ190" i="1"/>
  <c r="DK183" i="1"/>
  <c r="DM185" i="1"/>
  <c r="DL192" i="1"/>
  <c r="DG194" i="1"/>
  <c r="DH194" i="1" s="1"/>
  <c r="DH187" i="1"/>
  <c r="DI187" i="1"/>
  <c r="DO57" i="1" l="1"/>
  <c r="DO61" i="1" s="1"/>
  <c r="DO139" i="1" s="1"/>
  <c r="DN185" i="1"/>
  <c r="DM192" i="1"/>
  <c r="DS182" i="1"/>
  <c r="DR189" i="1"/>
  <c r="DL183" i="1"/>
  <c r="DK190" i="1"/>
  <c r="DK184" i="1"/>
  <c r="DJ191" i="1"/>
  <c r="DI194" i="1"/>
  <c r="DJ187" i="1"/>
  <c r="DL186" i="1"/>
  <c r="DK193" i="1"/>
  <c r="DP57" i="1" l="1"/>
  <c r="DP61" i="1" s="1"/>
  <c r="DP139" i="1" s="1"/>
  <c r="DM183" i="1"/>
  <c r="DL190" i="1"/>
  <c r="DO185" i="1"/>
  <c r="DN192" i="1"/>
  <c r="DM186" i="1"/>
  <c r="DL193" i="1"/>
  <c r="DJ194" i="1"/>
  <c r="DK187" i="1"/>
  <c r="DL184" i="1"/>
  <c r="DK191" i="1"/>
  <c r="DS189" i="1"/>
  <c r="DQ57" i="1" l="1"/>
  <c r="DQ61" i="1" s="1"/>
  <c r="DQ139" i="1" s="1"/>
  <c r="DT182" i="1"/>
  <c r="DP185" i="1"/>
  <c r="DO192" i="1"/>
  <c r="DM190" i="1"/>
  <c r="DN183" i="1"/>
  <c r="DL191" i="1"/>
  <c r="DM184" i="1"/>
  <c r="DK194" i="1"/>
  <c r="DL187" i="1"/>
  <c r="DN186" i="1"/>
  <c r="DM193" i="1"/>
  <c r="DR57" i="1" l="1"/>
  <c r="DR61" i="1" s="1"/>
  <c r="DR139" i="1" s="1"/>
  <c r="DN190" i="1"/>
  <c r="DO183" i="1"/>
  <c r="DO186" i="1"/>
  <c r="DN193" i="1"/>
  <c r="DU182" i="1"/>
  <c r="DV182" i="1"/>
  <c r="DT189" i="1"/>
  <c r="DU189" i="1" s="1"/>
  <c r="DL194" i="1"/>
  <c r="DM187" i="1"/>
  <c r="DM191" i="1"/>
  <c r="DN184" i="1"/>
  <c r="DQ185" i="1"/>
  <c r="DP192" i="1"/>
  <c r="DS57" i="1" l="1"/>
  <c r="DS61" i="1" s="1"/>
  <c r="DS139" i="1" s="1"/>
  <c r="DU35" i="1"/>
  <c r="DU32" i="1"/>
  <c r="DW182" i="1"/>
  <c r="DV189" i="1"/>
  <c r="DR185" i="1"/>
  <c r="DQ192" i="1"/>
  <c r="DM194" i="1"/>
  <c r="DN187" i="1"/>
  <c r="DP183" i="1"/>
  <c r="DO190" i="1"/>
  <c r="DO184" i="1"/>
  <c r="DN191" i="1"/>
  <c r="DP186" i="1"/>
  <c r="DO193" i="1"/>
  <c r="DT57" i="1" l="1"/>
  <c r="DV4" i="1"/>
  <c r="DU29" i="1"/>
  <c r="DQ183" i="1"/>
  <c r="DP190" i="1"/>
  <c r="DS185" i="1"/>
  <c r="DR192" i="1"/>
  <c r="DQ186" i="1"/>
  <c r="DP193" i="1"/>
  <c r="DN194" i="1"/>
  <c r="DO187" i="1"/>
  <c r="DX182" i="1"/>
  <c r="DW189" i="1"/>
  <c r="DP184" i="1"/>
  <c r="DO191" i="1"/>
  <c r="DV57" i="1" l="1"/>
  <c r="DV61" i="1" s="1"/>
  <c r="DV139" i="1" s="1"/>
  <c r="DU57" i="1"/>
  <c r="DU61" i="1" s="1"/>
  <c r="DT61" i="1"/>
  <c r="DT139" i="1" s="1"/>
  <c r="DR186" i="1"/>
  <c r="DQ193" i="1"/>
  <c r="DQ190" i="1"/>
  <c r="DR183" i="1"/>
  <c r="DY182" i="1"/>
  <c r="DX189" i="1"/>
  <c r="DS192" i="1"/>
  <c r="DP191" i="1"/>
  <c r="DQ184" i="1"/>
  <c r="DO194" i="1"/>
  <c r="DP187" i="1"/>
  <c r="DU139" i="1" l="1"/>
  <c r="DW57" i="1"/>
  <c r="DW61" i="1" s="1"/>
  <c r="DW139" i="1" s="1"/>
  <c r="DP194" i="1"/>
  <c r="DQ187" i="1"/>
  <c r="DT185" i="1"/>
  <c r="DQ191" i="1"/>
  <c r="DR184" i="1"/>
  <c r="DZ182" i="1"/>
  <c r="DY189" i="1"/>
  <c r="DS186" i="1"/>
  <c r="DR193" i="1"/>
  <c r="DR190" i="1"/>
  <c r="DS183" i="1"/>
  <c r="DX57" i="1" l="1"/>
  <c r="DX61" i="1" s="1"/>
  <c r="DX139" i="1" s="1"/>
  <c r="DS193" i="1"/>
  <c r="DS184" i="1"/>
  <c r="DR191" i="1"/>
  <c r="DS190" i="1"/>
  <c r="DQ194" i="1"/>
  <c r="DR187" i="1"/>
  <c r="EA182" i="1"/>
  <c r="DZ189" i="1"/>
  <c r="DU185" i="1"/>
  <c r="DV185" i="1"/>
  <c r="DT192" i="1"/>
  <c r="DU192" i="1" s="1"/>
  <c r="DY57" i="1" l="1"/>
  <c r="DY61" i="1" s="1"/>
  <c r="DY139" i="1" s="1"/>
  <c r="DT183" i="1"/>
  <c r="DW185" i="1"/>
  <c r="DV192" i="1"/>
  <c r="DR194" i="1"/>
  <c r="DS187" i="1"/>
  <c r="DS191" i="1"/>
  <c r="DT186" i="1"/>
  <c r="EB182" i="1"/>
  <c r="EA189" i="1"/>
  <c r="DZ57" i="1" l="1"/>
  <c r="DZ61" i="1" s="1"/>
  <c r="DZ139" i="1" s="1"/>
  <c r="DU186" i="1"/>
  <c r="DV186" i="1"/>
  <c r="DT193" i="1"/>
  <c r="DU193" i="1" s="1"/>
  <c r="DT184" i="1"/>
  <c r="DX185" i="1"/>
  <c r="DW192" i="1"/>
  <c r="EC182" i="1"/>
  <c r="EB189" i="1"/>
  <c r="DS194" i="1"/>
  <c r="DU183" i="1"/>
  <c r="DV183" i="1"/>
  <c r="DT190" i="1"/>
  <c r="DU190" i="1" s="1"/>
  <c r="EA57" i="1" l="1"/>
  <c r="EA61" i="1" s="1"/>
  <c r="EA139" i="1" s="1"/>
  <c r="DY185" i="1"/>
  <c r="DX192" i="1"/>
  <c r="DT187" i="1"/>
  <c r="ED182" i="1"/>
  <c r="EC189" i="1"/>
  <c r="DV190" i="1"/>
  <c r="DW183" i="1"/>
  <c r="DT191" i="1"/>
  <c r="DU191" i="1" s="1"/>
  <c r="DU184" i="1"/>
  <c r="DV184" i="1"/>
  <c r="DW186" i="1"/>
  <c r="DV193" i="1"/>
  <c r="EB57" i="1" l="1"/>
  <c r="EB61" i="1" s="1"/>
  <c r="EB139" i="1" s="1"/>
  <c r="DW184" i="1"/>
  <c r="DV191" i="1"/>
  <c r="DX183" i="1"/>
  <c r="DW190" i="1"/>
  <c r="EE182" i="1"/>
  <c r="ED189" i="1"/>
  <c r="DZ185" i="1"/>
  <c r="DY192" i="1"/>
  <c r="DX186" i="1"/>
  <c r="DW193" i="1"/>
  <c r="DT194" i="1"/>
  <c r="DU194" i="1" s="1"/>
  <c r="DU187" i="1"/>
  <c r="DV187" i="1"/>
  <c r="EC57" i="1" l="1"/>
  <c r="EC61" i="1" s="1"/>
  <c r="EC139" i="1" s="1"/>
  <c r="DX193" i="1"/>
  <c r="DY186" i="1"/>
  <c r="EA185" i="1"/>
  <c r="DZ192" i="1"/>
  <c r="DY183" i="1"/>
  <c r="DX190" i="1"/>
  <c r="DV194" i="1"/>
  <c r="DW187" i="1"/>
  <c r="EF182" i="1"/>
  <c r="EE189" i="1"/>
  <c r="DX184" i="1"/>
  <c r="DW191" i="1"/>
  <c r="ED57" i="1" l="1"/>
  <c r="ED61" i="1" s="1"/>
  <c r="ED139" i="1" s="1"/>
  <c r="EF189" i="1"/>
  <c r="DZ186" i="1"/>
  <c r="DY193" i="1"/>
  <c r="DY190" i="1"/>
  <c r="DZ183" i="1"/>
  <c r="DX191" i="1"/>
  <c r="DY184" i="1"/>
  <c r="DW194" i="1"/>
  <c r="DX187" i="1"/>
  <c r="EB185" i="1"/>
  <c r="EA192" i="1"/>
  <c r="EE57" i="1" l="1"/>
  <c r="EE61" i="1" s="1"/>
  <c r="EE139" i="1" s="1"/>
  <c r="EC185" i="1"/>
  <c r="EB192" i="1"/>
  <c r="EA186" i="1"/>
  <c r="DZ193" i="1"/>
  <c r="EG182" i="1"/>
  <c r="DY191" i="1"/>
  <c r="DZ184" i="1"/>
  <c r="DX194" i="1"/>
  <c r="DY187" i="1"/>
  <c r="DZ190" i="1"/>
  <c r="EA183" i="1"/>
  <c r="EF57" i="1" l="1"/>
  <c r="EF61" i="1" s="1"/>
  <c r="EF139" i="1" s="1"/>
  <c r="EH32" i="1"/>
  <c r="EH35" i="1"/>
  <c r="EH38" i="1"/>
  <c r="DY194" i="1"/>
  <c r="DZ187" i="1"/>
  <c r="EA184" i="1"/>
  <c r="DZ191" i="1"/>
  <c r="EB186" i="1"/>
  <c r="EA193" i="1"/>
  <c r="EH182" i="1"/>
  <c r="EI182" i="1"/>
  <c r="EG189" i="1"/>
  <c r="EH189" i="1" s="1"/>
  <c r="ED185" i="1"/>
  <c r="EC192" i="1"/>
  <c r="EB183" i="1"/>
  <c r="EA190" i="1"/>
  <c r="EG57" i="1" l="1"/>
  <c r="EH29" i="1"/>
  <c r="EI4" i="1"/>
  <c r="EE185" i="1"/>
  <c r="ED192" i="1"/>
  <c r="EC186" i="1"/>
  <c r="EB193" i="1"/>
  <c r="EB184" i="1"/>
  <c r="EA191" i="1"/>
  <c r="EC183" i="1"/>
  <c r="EB190" i="1"/>
  <c r="EJ182" i="1"/>
  <c r="EI189" i="1"/>
  <c r="DZ194" i="1"/>
  <c r="EA187" i="1"/>
  <c r="EI57" i="1" l="1"/>
  <c r="EI61" i="1" s="1"/>
  <c r="EI139" i="1" s="1"/>
  <c r="EH57" i="1"/>
  <c r="EH61" i="1" s="1"/>
  <c r="EG61" i="1"/>
  <c r="EG139" i="1" s="1"/>
  <c r="EB191" i="1"/>
  <c r="EC184" i="1"/>
  <c r="ED186" i="1"/>
  <c r="EC193" i="1"/>
  <c r="EF185" i="1"/>
  <c r="EE192" i="1"/>
  <c r="EA194" i="1"/>
  <c r="EB187" i="1"/>
  <c r="EK182" i="1"/>
  <c r="EJ189" i="1"/>
  <c r="EC190" i="1"/>
  <c r="ED183" i="1"/>
  <c r="EJ57" i="1" l="1"/>
  <c r="EJ61" i="1" s="1"/>
  <c r="EJ139" i="1" s="1"/>
  <c r="EH139" i="1"/>
  <c r="ED190" i="1"/>
  <c r="EE183" i="1"/>
  <c r="EE186" i="1"/>
  <c r="ED193" i="1"/>
  <c r="EC191" i="1"/>
  <c r="ED184" i="1"/>
  <c r="EF192" i="1"/>
  <c r="EL182" i="1"/>
  <c r="EK189" i="1"/>
  <c r="EB194" i="1"/>
  <c r="EC187" i="1"/>
  <c r="EK57" i="1" l="1"/>
  <c r="EK61" i="1" s="1"/>
  <c r="EK139" i="1" s="1"/>
  <c r="EG185" i="1"/>
  <c r="EM182" i="1"/>
  <c r="EL189" i="1"/>
  <c r="EE184" i="1"/>
  <c r="ED191" i="1"/>
  <c r="EF186" i="1"/>
  <c r="EE193" i="1"/>
  <c r="EC194" i="1"/>
  <c r="ED187" i="1"/>
  <c r="EF183" i="1"/>
  <c r="EE190" i="1"/>
  <c r="EL57" i="1" l="1"/>
  <c r="EL61" i="1" s="1"/>
  <c r="EL139" i="1" s="1"/>
  <c r="EF193" i="1"/>
  <c r="EF190" i="1"/>
  <c r="EF184" i="1"/>
  <c r="EE191" i="1"/>
  <c r="EN182" i="1"/>
  <c r="EM189" i="1"/>
  <c r="ED194" i="1"/>
  <c r="EE187" i="1"/>
  <c r="EH185" i="1"/>
  <c r="EI185" i="1"/>
  <c r="EG192" i="1"/>
  <c r="EH192" i="1" s="1"/>
  <c r="EM57" i="1" l="1"/>
  <c r="EM61" i="1" s="1"/>
  <c r="EM139" i="1" s="1"/>
  <c r="EE194" i="1"/>
  <c r="EF187" i="1"/>
  <c r="EF191" i="1"/>
  <c r="EG183" i="1"/>
  <c r="EO182" i="1"/>
  <c r="EN189" i="1"/>
  <c r="EI192" i="1"/>
  <c r="EJ185" i="1"/>
  <c r="EG186" i="1"/>
  <c r="EN57" i="1" l="1"/>
  <c r="EN61" i="1" s="1"/>
  <c r="EN139" i="1" s="1"/>
  <c r="EK185" i="1"/>
  <c r="EJ192" i="1"/>
  <c r="EP182" i="1"/>
  <c r="EO189" i="1"/>
  <c r="EG190" i="1"/>
  <c r="EH190" i="1" s="1"/>
  <c r="EH183" i="1"/>
  <c r="EI183" i="1"/>
  <c r="EH186" i="1"/>
  <c r="EI186" i="1"/>
  <c r="EG193" i="1"/>
  <c r="EH193" i="1" s="1"/>
  <c r="EG184" i="1"/>
  <c r="EF194" i="1"/>
  <c r="EO57" i="1" l="1"/>
  <c r="EO61" i="1" s="1"/>
  <c r="EO139" i="1" s="1"/>
  <c r="EG191" i="1"/>
  <c r="EH191" i="1" s="1"/>
  <c r="EH184" i="1"/>
  <c r="EI184" i="1"/>
  <c r="EG187" i="1"/>
  <c r="EJ183" i="1"/>
  <c r="EI190" i="1"/>
  <c r="EQ182" i="1"/>
  <c r="EP189" i="1"/>
  <c r="EJ186" i="1"/>
  <c r="EI193" i="1"/>
  <c r="EL185" i="1"/>
  <c r="EK192" i="1"/>
  <c r="EP57" i="1" l="1"/>
  <c r="EP61" i="1" s="1"/>
  <c r="EP139" i="1" s="1"/>
  <c r="EM185" i="1"/>
  <c r="EL192" i="1"/>
  <c r="ER182" i="1"/>
  <c r="EQ189" i="1"/>
  <c r="EJ184" i="1"/>
  <c r="EI191" i="1"/>
  <c r="EK183" i="1"/>
  <c r="EJ190" i="1"/>
  <c r="EK186" i="1"/>
  <c r="EJ193" i="1"/>
  <c r="EG194" i="1"/>
  <c r="EH194" i="1" s="1"/>
  <c r="EH187" i="1"/>
  <c r="EI187" i="1"/>
  <c r="EQ57" i="1" l="1"/>
  <c r="EQ61" i="1" s="1"/>
  <c r="EQ139" i="1" s="1"/>
  <c r="EL186" i="1"/>
  <c r="EK193" i="1"/>
  <c r="EI194" i="1"/>
  <c r="EJ187" i="1"/>
  <c r="ES182" i="1"/>
  <c r="ER189" i="1"/>
  <c r="EK190" i="1"/>
  <c r="EL183" i="1"/>
  <c r="EJ191" i="1"/>
  <c r="EK184" i="1"/>
  <c r="EN185" i="1"/>
  <c r="EM192" i="1"/>
  <c r="ER57" i="1" l="1"/>
  <c r="ER61" i="1" s="1"/>
  <c r="ER139" i="1" s="1"/>
  <c r="EO185" i="1"/>
  <c r="EN192" i="1"/>
  <c r="EJ194" i="1"/>
  <c r="EK187" i="1"/>
  <c r="EL190" i="1"/>
  <c r="EM183" i="1"/>
  <c r="ES189" i="1"/>
  <c r="EM186" i="1"/>
  <c r="EL193" i="1"/>
  <c r="EK191" i="1"/>
  <c r="EL184" i="1"/>
  <c r="EU38" i="1" l="1"/>
  <c r="EU29" i="1"/>
  <c r="EU44" i="1"/>
  <c r="EU35" i="1"/>
  <c r="EU32" i="1"/>
  <c r="EU41" i="1"/>
  <c r="ES57" i="1"/>
  <c r="ES61" i="1" s="1"/>
  <c r="ES139" i="1" s="1"/>
  <c r="EM184" i="1"/>
  <c r="EL191" i="1"/>
  <c r="EN183" i="1"/>
  <c r="EM190" i="1"/>
  <c r="ET182" i="1"/>
  <c r="EN186" i="1"/>
  <c r="EM193" i="1"/>
  <c r="EP185" i="1"/>
  <c r="EO192" i="1"/>
  <c r="EK194" i="1"/>
  <c r="EL187" i="1"/>
  <c r="ET57" i="1" l="1"/>
  <c r="ET61" i="1" s="1"/>
  <c r="ET139" i="1" s="1"/>
  <c r="EV4" i="1"/>
  <c r="EU139" i="1"/>
  <c r="EN184" i="1"/>
  <c r="EM191" i="1"/>
  <c r="EL194" i="1"/>
  <c r="EM187" i="1"/>
  <c r="EU182" i="1"/>
  <c r="EV182" i="1"/>
  <c r="ET189" i="1"/>
  <c r="EU189" i="1" s="1"/>
  <c r="EQ185" i="1"/>
  <c r="EP192" i="1"/>
  <c r="EN193" i="1"/>
  <c r="EO186" i="1"/>
  <c r="EO183" i="1"/>
  <c r="EN190" i="1"/>
  <c r="EV57" i="1" l="1"/>
  <c r="EV61" i="1" s="1"/>
  <c r="EV139" i="1" s="1"/>
  <c r="EU57" i="1"/>
  <c r="EU61" i="1" s="1"/>
  <c r="EO190" i="1"/>
  <c r="EP183" i="1"/>
  <c r="ER185" i="1"/>
  <c r="EQ192" i="1"/>
  <c r="EW182" i="1"/>
  <c r="EV189" i="1"/>
  <c r="EN191" i="1"/>
  <c r="EO184" i="1"/>
  <c r="EP186" i="1"/>
  <c r="EO193" i="1"/>
  <c r="EM194" i="1"/>
  <c r="EN187" i="1"/>
  <c r="EW57" i="1" l="1"/>
  <c r="EW61" i="1" s="1"/>
  <c r="EW139" i="1" s="1"/>
  <c r="EN194" i="1"/>
  <c r="EO187" i="1"/>
  <c r="ES185" i="1"/>
  <c r="ER192" i="1"/>
  <c r="EP190" i="1"/>
  <c r="EQ183" i="1"/>
  <c r="EX182" i="1"/>
  <c r="EW189" i="1"/>
  <c r="EQ186" i="1"/>
  <c r="EP193" i="1"/>
  <c r="EO191" i="1"/>
  <c r="EP184" i="1"/>
  <c r="EX57" i="1" l="1"/>
  <c r="EX61" i="1" s="1"/>
  <c r="EX139" i="1" s="1"/>
  <c r="EY182" i="1"/>
  <c r="EX189" i="1"/>
  <c r="EO194" i="1"/>
  <c r="EP187" i="1"/>
  <c r="ER183" i="1"/>
  <c r="EQ190" i="1"/>
  <c r="EQ184" i="1"/>
  <c r="EP191" i="1"/>
  <c r="ER186" i="1"/>
  <c r="EQ193" i="1"/>
  <c r="ES192" i="1"/>
  <c r="EY57" i="1" l="1"/>
  <c r="EY61" i="1" s="1"/>
  <c r="EY139" i="1" s="1"/>
  <c r="ET185" i="1"/>
  <c r="ER184" i="1"/>
  <c r="EQ191" i="1"/>
  <c r="EP194" i="1"/>
  <c r="EQ187" i="1"/>
  <c r="ES186" i="1"/>
  <c r="ER193" i="1"/>
  <c r="ES183" i="1"/>
  <c r="ER190" i="1"/>
  <c r="EZ182" i="1"/>
  <c r="EY189" i="1"/>
  <c r="EZ57" i="1" l="1"/>
  <c r="EZ61" i="1" s="1"/>
  <c r="EZ139" i="1" s="1"/>
  <c r="ES190" i="1"/>
  <c r="EQ194" i="1"/>
  <c r="ER187" i="1"/>
  <c r="FA182" i="1"/>
  <c r="EZ189" i="1"/>
  <c r="ER191" i="1"/>
  <c r="ES184" i="1"/>
  <c r="ES193" i="1"/>
  <c r="EU185" i="1"/>
  <c r="EV185" i="1"/>
  <c r="ET192" i="1"/>
  <c r="EU192" i="1" s="1"/>
  <c r="FA57" i="1" l="1"/>
  <c r="FA61" i="1" s="1"/>
  <c r="FA139" i="1" s="1"/>
  <c r="ET186" i="1"/>
  <c r="ER194" i="1"/>
  <c r="ES187" i="1"/>
  <c r="ET183" i="1"/>
  <c r="EW185" i="1"/>
  <c r="EV192" i="1"/>
  <c r="ES191" i="1"/>
  <c r="FB182" i="1"/>
  <c r="FA189" i="1"/>
  <c r="FB57" i="1" l="1"/>
  <c r="FB61" i="1" s="1"/>
  <c r="FB139" i="1" s="1"/>
  <c r="ET184" i="1"/>
  <c r="ET190" i="1"/>
  <c r="EU190" i="1" s="1"/>
  <c r="EU183" i="1"/>
  <c r="EV183" i="1"/>
  <c r="EU186" i="1"/>
  <c r="EV186" i="1"/>
  <c r="ET193" i="1"/>
  <c r="EU193" i="1" s="1"/>
  <c r="ES194" i="1"/>
  <c r="FC182" i="1"/>
  <c r="FB189" i="1"/>
  <c r="EX185" i="1"/>
  <c r="EW192" i="1"/>
  <c r="FC57" i="1" l="1"/>
  <c r="FC61" i="1" s="1"/>
  <c r="FC139" i="1" s="1"/>
  <c r="FD182" i="1"/>
  <c r="FC189" i="1"/>
  <c r="EW183" i="1"/>
  <c r="EV190" i="1"/>
  <c r="EY185" i="1"/>
  <c r="EX192" i="1"/>
  <c r="EW186" i="1"/>
  <c r="EV193" i="1"/>
  <c r="ET187" i="1"/>
  <c r="EU184" i="1"/>
  <c r="EV184" i="1"/>
  <c r="ET191" i="1"/>
  <c r="EU191" i="1" s="1"/>
  <c r="FD57" i="1" l="1"/>
  <c r="FD61" i="1" s="1"/>
  <c r="FD139" i="1" s="1"/>
  <c r="ET194" i="1"/>
  <c r="EU194" i="1" s="1"/>
  <c r="EU187" i="1"/>
  <c r="EV187" i="1"/>
  <c r="FE182" i="1"/>
  <c r="FD189" i="1"/>
  <c r="EW190" i="1"/>
  <c r="EX183" i="1"/>
  <c r="EX186" i="1"/>
  <c r="EW193" i="1"/>
  <c r="EV191" i="1"/>
  <c r="EW184" i="1"/>
  <c r="EY192" i="1"/>
  <c r="EZ185" i="1"/>
  <c r="FE57" i="1" l="1"/>
  <c r="FE61" i="1" s="1"/>
  <c r="FE139" i="1" s="1"/>
  <c r="FA185" i="1"/>
  <c r="EZ192" i="1"/>
  <c r="EY186" i="1"/>
  <c r="EX193" i="1"/>
  <c r="FF182" i="1"/>
  <c r="FE189" i="1"/>
  <c r="EV194" i="1"/>
  <c r="EW187" i="1"/>
  <c r="EW191" i="1"/>
  <c r="EX184" i="1"/>
  <c r="EX190" i="1"/>
  <c r="EY183" i="1"/>
  <c r="FF57" i="1" l="1"/>
  <c r="FF61" i="1" s="1"/>
  <c r="FF139" i="1" s="1"/>
  <c r="FH29" i="1"/>
  <c r="FH44" i="1"/>
  <c r="FH41" i="1"/>
  <c r="FH32" i="1"/>
  <c r="FH38" i="1"/>
  <c r="FH35" i="1"/>
  <c r="EZ183" i="1"/>
  <c r="EY190" i="1"/>
  <c r="FF189" i="1"/>
  <c r="FB185" i="1"/>
  <c r="FA192" i="1"/>
  <c r="EY184" i="1"/>
  <c r="EX191" i="1"/>
  <c r="EW194" i="1"/>
  <c r="EX187" i="1"/>
  <c r="EZ186" i="1"/>
  <c r="EY193" i="1"/>
  <c r="FG57" i="1" l="1"/>
  <c r="FI4" i="1"/>
  <c r="FA186" i="1"/>
  <c r="EZ193" i="1"/>
  <c r="FG182" i="1"/>
  <c r="EZ184" i="1"/>
  <c r="EY191" i="1"/>
  <c r="FA183" i="1"/>
  <c r="EZ190" i="1"/>
  <c r="EX194" i="1"/>
  <c r="EY187" i="1"/>
  <c r="FC185" i="1"/>
  <c r="FB192" i="1"/>
  <c r="FI57" i="1" l="1"/>
  <c r="FI61" i="1" s="1"/>
  <c r="FI139" i="1" s="1"/>
  <c r="FG61" i="1"/>
  <c r="FG139" i="1" s="1"/>
  <c r="FH57" i="1"/>
  <c r="FH61" i="1" s="1"/>
  <c r="FD185" i="1"/>
  <c r="FC192" i="1"/>
  <c r="EY194" i="1"/>
  <c r="EZ187" i="1"/>
  <c r="EZ191" i="1"/>
  <c r="FA184" i="1"/>
  <c r="FB186" i="1"/>
  <c r="FA193" i="1"/>
  <c r="FA190" i="1"/>
  <c r="FB183" i="1"/>
  <c r="FH182" i="1"/>
  <c r="FI182" i="1"/>
  <c r="FG189" i="1"/>
  <c r="FH189" i="1" s="1"/>
  <c r="FJ57" i="1" l="1"/>
  <c r="FJ61" i="1" s="1"/>
  <c r="FJ139" i="1" s="1"/>
  <c r="FH139" i="1"/>
  <c r="FJ182" i="1"/>
  <c r="FI189" i="1"/>
  <c r="FB190" i="1"/>
  <c r="FC183" i="1"/>
  <c r="FA191" i="1"/>
  <c r="FB184" i="1"/>
  <c r="EZ194" i="1"/>
  <c r="FA187" i="1"/>
  <c r="FC186" i="1"/>
  <c r="FB193" i="1"/>
  <c r="FE185" i="1"/>
  <c r="FD192" i="1"/>
  <c r="FK57" i="1" l="1"/>
  <c r="FK61" i="1" s="1"/>
  <c r="FK139" i="1" s="1"/>
  <c r="FF185" i="1"/>
  <c r="FE192" i="1"/>
  <c r="FK182" i="1"/>
  <c r="FJ189" i="1"/>
  <c r="FC184" i="1"/>
  <c r="FB191" i="1"/>
  <c r="FD186" i="1"/>
  <c r="FC193" i="1"/>
  <c r="FA194" i="1"/>
  <c r="FB187" i="1"/>
  <c r="FD183" i="1"/>
  <c r="FC190" i="1"/>
  <c r="FL57" i="1" l="1"/>
  <c r="FL61" i="1" s="1"/>
  <c r="FL139" i="1" s="1"/>
  <c r="FB194" i="1"/>
  <c r="FC187" i="1"/>
  <c r="FD193" i="1"/>
  <c r="FE186" i="1"/>
  <c r="FD184" i="1"/>
  <c r="FC191" i="1"/>
  <c r="FE183" i="1"/>
  <c r="FD190" i="1"/>
  <c r="FL182" i="1"/>
  <c r="FK189" i="1"/>
  <c r="FF192" i="1"/>
  <c r="FM57" i="1" l="1"/>
  <c r="FM61" i="1" s="1"/>
  <c r="FM139" i="1" s="1"/>
  <c r="FF186" i="1"/>
  <c r="FE193" i="1"/>
  <c r="FG185" i="1"/>
  <c r="FE190" i="1"/>
  <c r="FF183" i="1"/>
  <c r="FM182" i="1"/>
  <c r="FL189" i="1"/>
  <c r="FD191" i="1"/>
  <c r="FE184" i="1"/>
  <c r="FC194" i="1"/>
  <c r="FD187" i="1"/>
  <c r="FN57" i="1" l="1"/>
  <c r="FN61" i="1" s="1"/>
  <c r="FN139" i="1" s="1"/>
  <c r="FD194" i="1"/>
  <c r="FE187" i="1"/>
  <c r="FH185" i="1"/>
  <c r="FI185" i="1"/>
  <c r="FG192" i="1"/>
  <c r="FH192" i="1" s="1"/>
  <c r="FN182" i="1"/>
  <c r="FM189" i="1"/>
  <c r="FF190" i="1"/>
  <c r="FE191" i="1"/>
  <c r="FF184" i="1"/>
  <c r="FF193" i="1"/>
  <c r="FO57" i="1" l="1"/>
  <c r="FO61" i="1" s="1"/>
  <c r="FO139" i="1" s="1"/>
  <c r="FE194" i="1"/>
  <c r="FF187" i="1"/>
  <c r="FG186" i="1"/>
  <c r="FF191" i="1"/>
  <c r="FJ185" i="1"/>
  <c r="FI192" i="1"/>
  <c r="FO182" i="1"/>
  <c r="FN189" i="1"/>
  <c r="FG183" i="1"/>
  <c r="FP57" i="1" l="1"/>
  <c r="FP61" i="1" s="1"/>
  <c r="FP139" i="1" s="1"/>
  <c r="FH186" i="1"/>
  <c r="FI186" i="1"/>
  <c r="FG193" i="1"/>
  <c r="FH193" i="1" s="1"/>
  <c r="FF194" i="1"/>
  <c r="FH183" i="1"/>
  <c r="FI183" i="1"/>
  <c r="FG190" i="1"/>
  <c r="FH190" i="1" s="1"/>
  <c r="FP182" i="1"/>
  <c r="FO189" i="1"/>
  <c r="FG184" i="1"/>
  <c r="FK185" i="1"/>
  <c r="FJ192" i="1"/>
  <c r="FQ57" i="1" l="1"/>
  <c r="FQ61" i="1" s="1"/>
  <c r="FQ139" i="1" s="1"/>
  <c r="FQ182" i="1"/>
  <c r="FP189" i="1"/>
  <c r="FG187" i="1"/>
  <c r="FH184" i="1"/>
  <c r="FI184" i="1"/>
  <c r="FG191" i="1"/>
  <c r="FH191" i="1" s="1"/>
  <c r="FJ186" i="1"/>
  <c r="FI193" i="1"/>
  <c r="FL185" i="1"/>
  <c r="FK192" i="1"/>
  <c r="FI190" i="1"/>
  <c r="FJ183" i="1"/>
  <c r="FR57" i="1" l="1"/>
  <c r="FR61" i="1" s="1"/>
  <c r="FR139" i="1" s="1"/>
  <c r="FJ190" i="1"/>
  <c r="FK183" i="1"/>
  <c r="FK186" i="1"/>
  <c r="FJ193" i="1"/>
  <c r="FR182" i="1"/>
  <c r="FQ189" i="1"/>
  <c r="FM185" i="1"/>
  <c r="FL192" i="1"/>
  <c r="FI191" i="1"/>
  <c r="FJ184" i="1"/>
  <c r="FG194" i="1"/>
  <c r="FH194" i="1" s="1"/>
  <c r="FH187" i="1"/>
  <c r="FI187" i="1"/>
  <c r="FS57" i="1" l="1"/>
  <c r="FS61" i="1" s="1"/>
  <c r="FS139" i="1" s="1"/>
  <c r="FU41" i="1"/>
  <c r="FU32" i="1"/>
  <c r="FU47" i="1"/>
  <c r="FU35" i="1"/>
  <c r="FU44" i="1"/>
  <c r="FU38" i="1"/>
  <c r="FN185" i="1"/>
  <c r="FM192" i="1"/>
  <c r="FL183" i="1"/>
  <c r="FK190" i="1"/>
  <c r="FK184" i="1"/>
  <c r="FJ191" i="1"/>
  <c r="FI194" i="1"/>
  <c r="FJ187" i="1"/>
  <c r="FS182" i="1"/>
  <c r="FR189" i="1"/>
  <c r="FL186" i="1"/>
  <c r="FK193" i="1"/>
  <c r="FU29" i="1" l="1"/>
  <c r="FT57" i="1"/>
  <c r="FV4" i="1"/>
  <c r="FJ194" i="1"/>
  <c r="FK187" i="1"/>
  <c r="FM183" i="1"/>
  <c r="FL190" i="1"/>
  <c r="FO185" i="1"/>
  <c r="FN192" i="1"/>
  <c r="FS189" i="1"/>
  <c r="FM186" i="1"/>
  <c r="FL193" i="1"/>
  <c r="FL184" i="1"/>
  <c r="FK191" i="1"/>
  <c r="FV57" i="1" l="1"/>
  <c r="FV61" i="1" s="1"/>
  <c r="FV139" i="1" s="1"/>
  <c r="FT61" i="1"/>
  <c r="FT139" i="1" s="1"/>
  <c r="FU57" i="1"/>
  <c r="FU61" i="1" s="1"/>
  <c r="FN186" i="1"/>
  <c r="FM193" i="1"/>
  <c r="FK194" i="1"/>
  <c r="FL187" i="1"/>
  <c r="FO192" i="1"/>
  <c r="FP185" i="1"/>
  <c r="FM190" i="1"/>
  <c r="FN183" i="1"/>
  <c r="FL191" i="1"/>
  <c r="FM184" i="1"/>
  <c r="FT182" i="1"/>
  <c r="FU139" i="1" l="1"/>
  <c r="FW57" i="1"/>
  <c r="FW61" i="1" s="1"/>
  <c r="FW139" i="1" s="1"/>
  <c r="FU182" i="1"/>
  <c r="FV182" i="1"/>
  <c r="FT189" i="1"/>
  <c r="FU189" i="1" s="1"/>
  <c r="FQ185" i="1"/>
  <c r="FP192" i="1"/>
  <c r="FO186" i="1"/>
  <c r="FN193" i="1"/>
  <c r="FN190" i="1"/>
  <c r="FO183" i="1"/>
  <c r="FL194" i="1"/>
  <c r="FM187" i="1"/>
  <c r="FM191" i="1"/>
  <c r="FN184" i="1"/>
  <c r="FX57" i="1" l="1"/>
  <c r="FX61" i="1" s="1"/>
  <c r="FX139" i="1" s="1"/>
  <c r="FP183" i="1"/>
  <c r="FO190" i="1"/>
  <c r="FW182" i="1"/>
  <c r="FV189" i="1"/>
  <c r="FP186" i="1"/>
  <c r="FO193" i="1"/>
  <c r="FR185" i="1"/>
  <c r="FQ192" i="1"/>
  <c r="FO184" i="1"/>
  <c r="FN191" i="1"/>
  <c r="FM194" i="1"/>
  <c r="FN187" i="1"/>
  <c r="FY57" i="1" l="1"/>
  <c r="FY61" i="1" s="1"/>
  <c r="FY139" i="1" s="1"/>
  <c r="FX182" i="1"/>
  <c r="FW189" i="1"/>
  <c r="FQ186" i="1"/>
  <c r="FP193" i="1"/>
  <c r="FQ183" i="1"/>
  <c r="FP190" i="1"/>
  <c r="FP184" i="1"/>
  <c r="FO191" i="1"/>
  <c r="FN194" i="1"/>
  <c r="FO187" i="1"/>
  <c r="FS185" i="1"/>
  <c r="FR192" i="1"/>
  <c r="FZ57" i="1" l="1"/>
  <c r="FZ61" i="1" s="1"/>
  <c r="FZ139" i="1" s="1"/>
  <c r="FS192" i="1"/>
  <c r="FO194" i="1"/>
  <c r="FP187" i="1"/>
  <c r="FQ190" i="1"/>
  <c r="FR183" i="1"/>
  <c r="FP191" i="1"/>
  <c r="FQ184" i="1"/>
  <c r="FY182" i="1"/>
  <c r="FX189" i="1"/>
  <c r="FR186" i="1"/>
  <c r="FQ193" i="1"/>
  <c r="GA57" i="1" l="1"/>
  <c r="GA61" i="1" s="1"/>
  <c r="GA139" i="1" s="1"/>
  <c r="FR190" i="1"/>
  <c r="FS183" i="1"/>
  <c r="FZ182" i="1"/>
  <c r="FY189" i="1"/>
  <c r="FS186" i="1"/>
  <c r="FR193" i="1"/>
  <c r="FQ191" i="1"/>
  <c r="FR184" i="1"/>
  <c r="FP194" i="1"/>
  <c r="FQ187" i="1"/>
  <c r="FT185" i="1"/>
  <c r="GB57" i="1" l="1"/>
  <c r="GB61" i="1" s="1"/>
  <c r="GB139" i="1" s="1"/>
  <c r="FQ194" i="1"/>
  <c r="FR187" i="1"/>
  <c r="FS193" i="1"/>
  <c r="FS184" i="1"/>
  <c r="FR191" i="1"/>
  <c r="FU185" i="1"/>
  <c r="FV185" i="1"/>
  <c r="FT192" i="1"/>
  <c r="FU192" i="1" s="1"/>
  <c r="GA182" i="1"/>
  <c r="FZ189" i="1"/>
  <c r="FS190" i="1"/>
  <c r="GC57" i="1" l="1"/>
  <c r="GC61" i="1" s="1"/>
  <c r="GC139" i="1" s="1"/>
  <c r="FR194" i="1"/>
  <c r="FS187" i="1"/>
  <c r="FW185" i="1"/>
  <c r="FV192" i="1"/>
  <c r="FS191" i="1"/>
  <c r="FT183" i="1"/>
  <c r="GB182" i="1"/>
  <c r="GA189" i="1"/>
  <c r="FT186" i="1"/>
  <c r="GD57" i="1" l="1"/>
  <c r="GD61" i="1" s="1"/>
  <c r="GD139" i="1" s="1"/>
  <c r="FT184" i="1"/>
  <c r="FT193" i="1"/>
  <c r="FU193" i="1" s="1"/>
  <c r="FU186" i="1"/>
  <c r="FV186" i="1"/>
  <c r="FU183" i="1"/>
  <c r="FV183" i="1"/>
  <c r="FT190" i="1"/>
  <c r="FU190" i="1" s="1"/>
  <c r="FS194" i="1"/>
  <c r="GC182" i="1"/>
  <c r="GB189" i="1"/>
  <c r="FX185" i="1"/>
  <c r="FW192" i="1"/>
  <c r="GE57" i="1" l="1"/>
  <c r="GE61" i="1" s="1"/>
  <c r="GE139" i="1" s="1"/>
  <c r="GD182" i="1"/>
  <c r="GC189" i="1"/>
  <c r="FW186" i="1"/>
  <c r="FV193" i="1"/>
  <c r="FT191" i="1"/>
  <c r="FU191" i="1" s="1"/>
  <c r="FU184" i="1"/>
  <c r="FV184" i="1"/>
  <c r="FT187" i="1"/>
  <c r="FV190" i="1"/>
  <c r="FW183" i="1"/>
  <c r="FY185" i="1"/>
  <c r="FX192" i="1"/>
  <c r="GF57" i="1" l="1"/>
  <c r="GF61" i="1" s="1"/>
  <c r="GF139" i="1" s="1"/>
  <c r="GH47" i="1"/>
  <c r="J47" i="1" s="1"/>
  <c r="H47" i="1" s="1"/>
  <c r="GH35" i="1"/>
  <c r="J35" i="1" s="1"/>
  <c r="H35" i="1" s="1"/>
  <c r="GH44" i="1"/>
  <c r="J44" i="1" s="1"/>
  <c r="H44" i="1" s="1"/>
  <c r="GH50" i="1"/>
  <c r="J50" i="1" s="1"/>
  <c r="H50" i="1" s="1"/>
  <c r="GH32" i="1"/>
  <c r="J32" i="1" s="1"/>
  <c r="H32" i="1" s="1"/>
  <c r="GH41" i="1"/>
  <c r="J41" i="1" s="1"/>
  <c r="H41" i="1" s="1"/>
  <c r="GH38" i="1"/>
  <c r="J38" i="1" s="1"/>
  <c r="H38" i="1" s="1"/>
  <c r="FZ185" i="1"/>
  <c r="FY192" i="1"/>
  <c r="FW184" i="1"/>
  <c r="FV191" i="1"/>
  <c r="FX186" i="1"/>
  <c r="FW193" i="1"/>
  <c r="FX183" i="1"/>
  <c r="FW190" i="1"/>
  <c r="GE182" i="1"/>
  <c r="GD189" i="1"/>
  <c r="FT194" i="1"/>
  <c r="FU194" i="1" s="1"/>
  <c r="FU187" i="1"/>
  <c r="FV187" i="1"/>
  <c r="GG57" i="1" l="1"/>
  <c r="GH29" i="1"/>
  <c r="J29" i="1" s="1"/>
  <c r="H29" i="1" s="1"/>
  <c r="FV194" i="1"/>
  <c r="FW187" i="1"/>
  <c r="FY186" i="1"/>
  <c r="FX193" i="1"/>
  <c r="FY183" i="1"/>
  <c r="FX190" i="1"/>
  <c r="FX184" i="1"/>
  <c r="FW191" i="1"/>
  <c r="GA185" i="1"/>
  <c r="FZ192" i="1"/>
  <c r="GF182" i="1"/>
  <c r="GE189" i="1"/>
  <c r="GG61" i="1" l="1"/>
  <c r="GG139" i="1" s="1"/>
  <c r="GH57" i="1"/>
  <c r="GB185" i="1"/>
  <c r="GA192" i="1"/>
  <c r="FZ186" i="1"/>
  <c r="FY193" i="1"/>
  <c r="FY190" i="1"/>
  <c r="FZ183" i="1"/>
  <c r="GF189" i="1"/>
  <c r="FX191" i="1"/>
  <c r="FY184" i="1"/>
  <c r="FW194" i="1"/>
  <c r="FX187" i="1"/>
  <c r="J57" i="1" l="1"/>
  <c r="GH61" i="1"/>
  <c r="GH139" i="1"/>
  <c r="FZ190" i="1"/>
  <c r="GA183" i="1"/>
  <c r="GA186" i="1"/>
  <c r="FZ193" i="1"/>
  <c r="FX194" i="1"/>
  <c r="FY187" i="1"/>
  <c r="GG182" i="1"/>
  <c r="FY191" i="1"/>
  <c r="FZ184" i="1"/>
  <c r="GC185" i="1"/>
  <c r="GB192" i="1"/>
  <c r="J61" i="1" l="1"/>
  <c r="H57" i="1"/>
  <c r="GD185" i="1"/>
  <c r="GC192" i="1"/>
  <c r="GB186" i="1"/>
  <c r="GA193" i="1"/>
  <c r="GA184" i="1"/>
  <c r="FZ191" i="1"/>
  <c r="GH182" i="1"/>
  <c r="GI182" i="1"/>
  <c r="GG189" i="1"/>
  <c r="GH189" i="1" s="1"/>
  <c r="J189" i="1" s="1"/>
  <c r="FY194" i="1"/>
  <c r="FZ187" i="1"/>
  <c r="GB183" i="1"/>
  <c r="GA190" i="1"/>
  <c r="F61" i="1" l="1"/>
  <c r="F139" i="1" s="1"/>
  <c r="J139" i="1"/>
  <c r="H61" i="1"/>
  <c r="GB184" i="1"/>
  <c r="GA191" i="1"/>
  <c r="GC186" i="1"/>
  <c r="GB193" i="1"/>
  <c r="GC183" i="1"/>
  <c r="GB190" i="1"/>
  <c r="GJ182" i="1"/>
  <c r="GI189" i="1"/>
  <c r="FZ194" i="1"/>
  <c r="GA187" i="1"/>
  <c r="GE185" i="1"/>
  <c r="GD192" i="1"/>
  <c r="H139" i="1" l="1"/>
  <c r="GE192" i="1"/>
  <c r="GF185" i="1"/>
  <c r="GD186" i="1"/>
  <c r="GC193" i="1"/>
  <c r="GA194" i="1"/>
  <c r="GB187" i="1"/>
  <c r="GC190" i="1"/>
  <c r="GD183" i="1"/>
  <c r="GB191" i="1"/>
  <c r="GC184" i="1"/>
  <c r="GK182" i="1"/>
  <c r="GJ189" i="1"/>
  <c r="GD190" i="1" l="1"/>
  <c r="GE183" i="1"/>
  <c r="GF192" i="1"/>
  <c r="GL182" i="1"/>
  <c r="GK189" i="1"/>
  <c r="GE186" i="1"/>
  <c r="GD193" i="1"/>
  <c r="GB194" i="1"/>
  <c r="GC187" i="1"/>
  <c r="GC191" i="1"/>
  <c r="GD184" i="1"/>
  <c r="GF186" i="1" l="1"/>
  <c r="GE193" i="1"/>
  <c r="GG185" i="1"/>
  <c r="GC194" i="1"/>
  <c r="GD187" i="1"/>
  <c r="GF183" i="1"/>
  <c r="GE190" i="1"/>
  <c r="GM182" i="1"/>
  <c r="GL189" i="1"/>
  <c r="GE184" i="1"/>
  <c r="GD191" i="1"/>
  <c r="GN182" i="1" l="1"/>
  <c r="GM189" i="1"/>
  <c r="GD194" i="1"/>
  <c r="GE187" i="1"/>
  <c r="GF193" i="1"/>
  <c r="GF184" i="1"/>
  <c r="GE191" i="1"/>
  <c r="GF190" i="1"/>
  <c r="GH185" i="1"/>
  <c r="GI185" i="1"/>
  <c r="GG192" i="1"/>
  <c r="GH192" i="1" s="1"/>
  <c r="J192" i="1" s="1"/>
  <c r="GG183" i="1" l="1"/>
  <c r="GJ185" i="1"/>
  <c r="GI192" i="1"/>
  <c r="GG186" i="1"/>
  <c r="GO182" i="1"/>
  <c r="GN189" i="1"/>
  <c r="GE194" i="1"/>
  <c r="GF187" i="1"/>
  <c r="GF191" i="1"/>
  <c r="GF194" i="1" l="1"/>
  <c r="GP182" i="1"/>
  <c r="GO189" i="1"/>
  <c r="GK185" i="1"/>
  <c r="GJ192" i="1"/>
  <c r="GG190" i="1"/>
  <c r="GH190" i="1" s="1"/>
  <c r="J190" i="1" s="1"/>
  <c r="GH183" i="1"/>
  <c r="GI183" i="1"/>
  <c r="GG184" i="1"/>
  <c r="GH186" i="1"/>
  <c r="GI186" i="1"/>
  <c r="GG193" i="1"/>
  <c r="GH193" i="1" s="1"/>
  <c r="J193" i="1" s="1"/>
  <c r="GJ183" i="1" l="1"/>
  <c r="GI190" i="1"/>
  <c r="GL185" i="1"/>
  <c r="GK192" i="1"/>
  <c r="GQ182" i="1"/>
  <c r="GP189" i="1"/>
  <c r="GJ186" i="1"/>
  <c r="GI193" i="1"/>
  <c r="GG191" i="1"/>
  <c r="GH191" i="1" s="1"/>
  <c r="J191" i="1" s="1"/>
  <c r="GH184" i="1"/>
  <c r="GI184" i="1"/>
  <c r="GG187" i="1"/>
  <c r="GR182" i="1" l="1"/>
  <c r="GQ189" i="1"/>
  <c r="GG194" i="1"/>
  <c r="GH194" i="1" s="1"/>
  <c r="J194" i="1" s="1"/>
  <c r="GH187" i="1"/>
  <c r="GI187" i="1"/>
  <c r="GM185" i="1"/>
  <c r="GL192" i="1"/>
  <c r="GJ184" i="1"/>
  <c r="GI191" i="1"/>
  <c r="GJ193" i="1"/>
  <c r="GK186" i="1"/>
  <c r="GK183" i="1"/>
  <c r="GJ190" i="1"/>
  <c r="GL186" i="1" l="1"/>
  <c r="GK193" i="1"/>
  <c r="GS182" i="1"/>
  <c r="GR189" i="1"/>
  <c r="GN185" i="1"/>
  <c r="GM192" i="1"/>
  <c r="GK190" i="1"/>
  <c r="GL183" i="1"/>
  <c r="GJ191" i="1"/>
  <c r="GK184" i="1"/>
  <c r="GI194" i="1"/>
  <c r="GJ187" i="1"/>
  <c r="GK191" i="1" l="1"/>
  <c r="GL184" i="1"/>
  <c r="GM186" i="1"/>
  <c r="GL193" i="1"/>
  <c r="GJ194" i="1"/>
  <c r="GK187" i="1"/>
  <c r="GL190" i="1"/>
  <c r="GM183" i="1"/>
  <c r="GO185" i="1"/>
  <c r="GN192" i="1"/>
  <c r="GS189" i="1"/>
  <c r="GP185" i="1" l="1"/>
  <c r="GO192" i="1"/>
  <c r="GN183" i="1"/>
  <c r="GM190" i="1"/>
  <c r="GT182" i="1"/>
  <c r="GN186" i="1"/>
  <c r="GM193" i="1"/>
  <c r="GK194" i="1"/>
  <c r="GL187" i="1"/>
  <c r="GM184" i="1"/>
  <c r="GL191" i="1"/>
  <c r="GO186" i="1" l="1"/>
  <c r="GN193" i="1"/>
  <c r="GO183" i="1"/>
  <c r="GN190" i="1"/>
  <c r="GL194" i="1"/>
  <c r="GM187" i="1"/>
  <c r="GN184" i="1"/>
  <c r="GM191" i="1"/>
  <c r="GU182" i="1"/>
  <c r="GT189" i="1"/>
  <c r="GU189" i="1" s="1"/>
  <c r="GQ185" i="1"/>
  <c r="GP192" i="1"/>
  <c r="GR185" i="1" l="1"/>
  <c r="GQ192" i="1"/>
  <c r="GN191" i="1"/>
  <c r="GO184" i="1"/>
  <c r="GO190" i="1"/>
  <c r="GP183" i="1"/>
  <c r="GM194" i="1"/>
  <c r="GN187" i="1"/>
  <c r="GP186" i="1"/>
  <c r="GO193" i="1"/>
  <c r="GQ186" i="1" l="1"/>
  <c r="GP193" i="1"/>
  <c r="GS185" i="1"/>
  <c r="GR192" i="1"/>
  <c r="GN194" i="1"/>
  <c r="GO187" i="1"/>
  <c r="GO191" i="1"/>
  <c r="GP184" i="1"/>
  <c r="GP190" i="1"/>
  <c r="GQ183" i="1"/>
  <c r="GR186" i="1" l="1"/>
  <c r="GQ193" i="1"/>
  <c r="GQ184" i="1"/>
  <c r="GP191" i="1"/>
  <c r="GS192" i="1"/>
  <c r="GR183" i="1"/>
  <c r="GQ190" i="1"/>
  <c r="GO194" i="1"/>
  <c r="GP187" i="1"/>
  <c r="GT185" i="1" l="1"/>
  <c r="GS186" i="1"/>
  <c r="GR193" i="1"/>
  <c r="GS183" i="1"/>
  <c r="GR190" i="1"/>
  <c r="GR184" i="1"/>
  <c r="GQ191" i="1"/>
  <c r="GP194" i="1"/>
  <c r="GQ187" i="1"/>
  <c r="GS190" i="1" l="1"/>
  <c r="GU185" i="1"/>
  <c r="GT192" i="1"/>
  <c r="GU192" i="1" s="1"/>
  <c r="GR191" i="1"/>
  <c r="GS184" i="1"/>
  <c r="GS193" i="1"/>
  <c r="GQ194" i="1"/>
  <c r="GR187" i="1"/>
  <c r="GT186" i="1" l="1"/>
  <c r="GR194" i="1"/>
  <c r="GS187" i="1"/>
  <c r="GS191" i="1"/>
  <c r="GT183" i="1"/>
  <c r="GU186" i="1" l="1"/>
  <c r="GT193" i="1"/>
  <c r="GU193" i="1" s="1"/>
  <c r="GS194" i="1"/>
  <c r="GT190" i="1"/>
  <c r="GU190" i="1" s="1"/>
  <c r="GU183" i="1"/>
  <c r="GT184" i="1"/>
  <c r="GT187" i="1" l="1"/>
  <c r="GU184" i="1"/>
  <c r="GT191" i="1"/>
  <c r="GU191" i="1" s="1"/>
  <c r="GT194" i="1" l="1"/>
  <c r="GU194" i="1" s="1"/>
  <c r="GU18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accountingbm</author>
  </authors>
  <commentList>
    <comment ref="B14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accountingbm:</t>
        </r>
        <r>
          <rPr>
            <sz val="9"/>
            <color indexed="81"/>
            <rFont val="Tahoma"/>
            <family val="2"/>
          </rPr>
          <t xml:space="preserve">
KONVERSI SAHAM</t>
        </r>
      </text>
    </comment>
  </commentList>
</comments>
</file>

<file path=xl/sharedStrings.xml><?xml version="1.0" encoding="utf-8"?>
<sst xmlns="http://schemas.openxmlformats.org/spreadsheetml/2006/main" count="353" uniqueCount="251">
  <si>
    <t>DESCRIPTION</t>
  </si>
  <si>
    <t>Jumlah</t>
  </si>
  <si>
    <t>TOTAL</t>
  </si>
  <si>
    <t>BUDGET</t>
  </si>
  <si>
    <t>Control</t>
  </si>
  <si>
    <t>Unit</t>
  </si>
  <si>
    <t xml:space="preserve">TOTAL </t>
  </si>
  <si>
    <t xml:space="preserve">Total </t>
  </si>
  <si>
    <t>(Rp)</t>
  </si>
  <si>
    <t>Price</t>
  </si>
  <si>
    <t>a</t>
  </si>
  <si>
    <t>A</t>
  </si>
  <si>
    <t>d</t>
  </si>
  <si>
    <t>C</t>
  </si>
  <si>
    <t>CASH IN</t>
  </si>
  <si>
    <t>I</t>
  </si>
  <si>
    <t>SHL &amp; Afiliated</t>
  </si>
  <si>
    <t>PT. SGB</t>
  </si>
  <si>
    <t>PT.ABMA</t>
  </si>
  <si>
    <t>Total SHL &amp; Afiliated</t>
  </si>
  <si>
    <t>II</t>
  </si>
  <si>
    <t>Bank Loan</t>
  </si>
  <si>
    <t>Bank Mayapada TW1</t>
  </si>
  <si>
    <t>Bank Mayapada TW2</t>
  </si>
  <si>
    <t>Bank Mayapada TW3</t>
  </si>
  <si>
    <t>Bank Mayapada TW4</t>
  </si>
  <si>
    <t>Bank Mayapada TW5</t>
  </si>
  <si>
    <t>Total Pinjaman</t>
  </si>
  <si>
    <t>III</t>
  </si>
  <si>
    <t>Pendapatan</t>
  </si>
  <si>
    <t>Tahap 1</t>
  </si>
  <si>
    <t>Tower 1</t>
  </si>
  <si>
    <t>- NUP</t>
  </si>
  <si>
    <t>- Installment</t>
  </si>
  <si>
    <t>Tower 2</t>
  </si>
  <si>
    <t>Tahap 2</t>
  </si>
  <si>
    <t>Tower 3</t>
  </si>
  <si>
    <t>Tahap 3</t>
  </si>
  <si>
    <t>Tahap 4</t>
  </si>
  <si>
    <t>Tower 4</t>
  </si>
  <si>
    <t>- DP, Installment, KPA</t>
  </si>
  <si>
    <t>Tower 5</t>
  </si>
  <si>
    <t>Total Pendapatan</t>
  </si>
  <si>
    <t>TOTAL CASH IN</t>
  </si>
  <si>
    <t>ACTUAL</t>
  </si>
  <si>
    <t>SISA</t>
  </si>
  <si>
    <t>SISA LIABILITIES</t>
  </si>
  <si>
    <t>b</t>
  </si>
  <si>
    <t>c = a-b</t>
  </si>
  <si>
    <t>e = cxd</t>
  </si>
  <si>
    <t>CASH OUT</t>
  </si>
  <si>
    <t>Bank Loan - Paid</t>
  </si>
  <si>
    <t>Total Hutang</t>
  </si>
  <si>
    <t>Development Cost</t>
  </si>
  <si>
    <t>Land Acquisition</t>
  </si>
  <si>
    <t>Consultant &amp; Design</t>
  </si>
  <si>
    <t>Land Title &amp; Strata Title</t>
  </si>
  <si>
    <t>Total Project Cost</t>
  </si>
  <si>
    <t>Construction Cost</t>
  </si>
  <si>
    <t>Building Construction Tahap I</t>
  </si>
  <si>
    <t>Building Construction Tahap II</t>
  </si>
  <si>
    <t>Building Construction Tahap III</t>
  </si>
  <si>
    <t>Building Construction Tahap IV</t>
  </si>
  <si>
    <t>Infrastruktur &amp; Jembatan</t>
  </si>
  <si>
    <t>Lanscape</t>
  </si>
  <si>
    <t>Fasos Fasum</t>
  </si>
  <si>
    <t>Office Keet/Markt office, Show Unit</t>
  </si>
  <si>
    <t>Swimmpool</t>
  </si>
  <si>
    <t>Contigency</t>
  </si>
  <si>
    <t xml:space="preserve">Total Building Cost </t>
  </si>
  <si>
    <t>IV</t>
  </si>
  <si>
    <t xml:space="preserve">Operational Cost </t>
  </si>
  <si>
    <t>Promotion</t>
  </si>
  <si>
    <t>Marketing Fee</t>
  </si>
  <si>
    <t>Umum &amp; Admin</t>
  </si>
  <si>
    <t xml:space="preserve">Total Operational Cost </t>
  </si>
  <si>
    <t>V</t>
  </si>
  <si>
    <t>Others</t>
  </si>
  <si>
    <t>PPn-BM</t>
  </si>
  <si>
    <t>Final Tax</t>
  </si>
  <si>
    <t>Building Mgmt &amp; penalti Konsumen</t>
  </si>
  <si>
    <t>Total Others Cost</t>
  </si>
  <si>
    <t>VI</t>
  </si>
  <si>
    <t>Interest</t>
  </si>
  <si>
    <t>Total Beban Bunga</t>
  </si>
  <si>
    <t>VII</t>
  </si>
  <si>
    <t>SHL &amp; Afiliated - Paid</t>
  </si>
  <si>
    <t>Total Pengembalian SHL</t>
  </si>
  <si>
    <t>TOTAL CASH OUT</t>
  </si>
  <si>
    <t>NET CASH FLOW (Sebelum Bunga SHL)</t>
  </si>
  <si>
    <t>Note :</t>
  </si>
  <si>
    <t>Saldo Pinjaman  IDC</t>
  </si>
  <si>
    <t>BANK</t>
  </si>
  <si>
    <t>up to</t>
  </si>
  <si>
    <t>Total</t>
  </si>
  <si>
    <t>Saldo awal   Tw 1</t>
  </si>
  <si>
    <t>Saldo awal   Tw 2</t>
  </si>
  <si>
    <t>Saldo awal   Tw 3</t>
  </si>
  <si>
    <t>Saldo awal   Tw 4</t>
  </si>
  <si>
    <t>Saldo awal   Tw 5</t>
  </si>
  <si>
    <t>Saldo awal F</t>
  </si>
  <si>
    <t>Tarikan Pinjaman</t>
  </si>
  <si>
    <t>Bank   TW 1</t>
  </si>
  <si>
    <t>Bank   TW 2</t>
  </si>
  <si>
    <t>Bank   TW 3</t>
  </si>
  <si>
    <t>Bank   TW 4</t>
  </si>
  <si>
    <t>Bank   TW 5</t>
  </si>
  <si>
    <t>Bank F</t>
  </si>
  <si>
    <t>Bayar</t>
  </si>
  <si>
    <t>Saldo akhir   TW 1</t>
  </si>
  <si>
    <t>Saldo akhir   TW 2</t>
  </si>
  <si>
    <t>Saldo akhir   TW 3</t>
  </si>
  <si>
    <t>Saldo akhir   TW 4</t>
  </si>
  <si>
    <t>Saldo akhir   TW 5</t>
  </si>
  <si>
    <t>Saldo akhir F</t>
  </si>
  <si>
    <t>Rate %</t>
  </si>
  <si>
    <t>Bunga   TW 1</t>
  </si>
  <si>
    <t>Bunga   TW 2</t>
  </si>
  <si>
    <t>Bunga   TW 3</t>
  </si>
  <si>
    <t>Bunga   TW 4</t>
  </si>
  <si>
    <t>Bunga   TW 5</t>
  </si>
  <si>
    <t>Bunga F</t>
  </si>
  <si>
    <t>Rumus IRR</t>
  </si>
  <si>
    <t>November</t>
  </si>
  <si>
    <t>NO</t>
  </si>
  <si>
    <t>ACTIVITIES</t>
  </si>
  <si>
    <t>DATE</t>
  </si>
  <si>
    <t>QTY</t>
  </si>
  <si>
    <t>UNIT PRICE</t>
  </si>
  <si>
    <t>Alokasi/Realisasi</t>
  </si>
  <si>
    <t>SEPTEMBER '16</t>
  </si>
  <si>
    <t>OKTOBER '16</t>
  </si>
  <si>
    <t>NOVEMBER '16</t>
  </si>
  <si>
    <t>DESEMBER '16</t>
  </si>
  <si>
    <t>JANUARI '17</t>
  </si>
  <si>
    <t>FEBRUARI '17</t>
  </si>
  <si>
    <t>MARET '17</t>
  </si>
  <si>
    <t>APRIL  '17</t>
  </si>
  <si>
    <t>MEI  '17</t>
  </si>
  <si>
    <t>JUNI '17</t>
  </si>
  <si>
    <t>PROMOTION</t>
  </si>
  <si>
    <t>Digital Media</t>
  </si>
  <si>
    <t>Website</t>
  </si>
  <si>
    <t>Domain</t>
  </si>
  <si>
    <t>Webmail</t>
  </si>
  <si>
    <t>Facebook</t>
  </si>
  <si>
    <t>Twitter</t>
  </si>
  <si>
    <t>Instagram</t>
  </si>
  <si>
    <t>Whatsapp</t>
  </si>
  <si>
    <t>Youtube</t>
  </si>
  <si>
    <t>Google Ads - SEO purpose</t>
  </si>
  <si>
    <t xml:space="preserve"> </t>
  </si>
  <si>
    <t>Digital Invitation</t>
  </si>
  <si>
    <t>Total Digital Media</t>
  </si>
  <si>
    <t>Event</t>
  </si>
  <si>
    <t>DONE</t>
  </si>
  <si>
    <t>Total Event</t>
  </si>
  <si>
    <t>Out Of Home Mediaedia</t>
  </si>
  <si>
    <t>Total Out Of Home Media</t>
  </si>
  <si>
    <t>Media Printing &amp; Radio</t>
  </si>
  <si>
    <t>Total Media</t>
  </si>
  <si>
    <t>Tools</t>
  </si>
  <si>
    <t>Total Tools</t>
  </si>
  <si>
    <t>VIII</t>
  </si>
  <si>
    <t>Printing Productions</t>
  </si>
  <si>
    <t>Total Printing Production</t>
  </si>
  <si>
    <t>IX</t>
  </si>
  <si>
    <t>Doorprize</t>
  </si>
  <si>
    <t>Total Doorprize</t>
  </si>
  <si>
    <t>B</t>
  </si>
  <si>
    <t>MARKETING</t>
  </si>
  <si>
    <t xml:space="preserve">I </t>
  </si>
  <si>
    <t>HRGA</t>
  </si>
  <si>
    <t>Recruitment</t>
  </si>
  <si>
    <t>Marketing Executive</t>
  </si>
  <si>
    <t>Sales Executive</t>
  </si>
  <si>
    <t>Sales Admin</t>
  </si>
  <si>
    <t>Receptiont</t>
  </si>
  <si>
    <t>Admin Operasional</t>
  </si>
  <si>
    <t>Driver</t>
  </si>
  <si>
    <t>project</t>
  </si>
  <si>
    <t>Kasir</t>
  </si>
  <si>
    <t>Total Recruitment</t>
  </si>
  <si>
    <t>GA</t>
  </si>
  <si>
    <t>Sewa Mess</t>
  </si>
  <si>
    <t>D</t>
  </si>
  <si>
    <t>IT / FINANCE</t>
  </si>
  <si>
    <t>Surat Pemesanan Sementara</t>
  </si>
  <si>
    <t>Surat Pemesanan Unit</t>
  </si>
  <si>
    <t>Kwitansi</t>
  </si>
  <si>
    <t>Invoice</t>
  </si>
  <si>
    <t>EDC</t>
  </si>
  <si>
    <t>System Batavia</t>
  </si>
  <si>
    <t>- Stock</t>
  </si>
  <si>
    <t>- Reserve</t>
  </si>
  <si>
    <t>- Penjualan</t>
  </si>
  <si>
    <t>- Pending</t>
  </si>
  <si>
    <t>- Cancelled</t>
  </si>
  <si>
    <t xml:space="preserve">- Buyback </t>
  </si>
  <si>
    <t>Total IT / Finance</t>
  </si>
  <si>
    <t>E</t>
  </si>
  <si>
    <t>PROJECT</t>
  </si>
  <si>
    <t>Konstruksi</t>
  </si>
  <si>
    <t>Marketing gallery</t>
  </si>
  <si>
    <t>Pemindahan kabel telkom</t>
  </si>
  <si>
    <t>Pemindahan tiang PLN</t>
  </si>
  <si>
    <t>Billboard</t>
  </si>
  <si>
    <t>Pengadaan air PDAM</t>
  </si>
  <si>
    <t>Pagar sementara</t>
  </si>
  <si>
    <t>Soiltest</t>
  </si>
  <si>
    <t>Total Project</t>
  </si>
  <si>
    <t>KONSULTAN</t>
  </si>
  <si>
    <t>Arsitek</t>
  </si>
  <si>
    <t>Total Konsultan</t>
  </si>
  <si>
    <t>LICENSE</t>
  </si>
  <si>
    <t>Total License</t>
  </si>
  <si>
    <t>F</t>
  </si>
  <si>
    <t>LEGAL</t>
  </si>
  <si>
    <t>Total Legal</t>
  </si>
  <si>
    <t>GRAND-TOTAL</t>
  </si>
  <si>
    <t xml:space="preserve">Saldo Bank </t>
  </si>
  <si>
    <t>Sisa Saldo</t>
  </si>
  <si>
    <t xml:space="preserve">License &amp; Permit </t>
  </si>
  <si>
    <t>Saldo Bank</t>
  </si>
  <si>
    <t>Bank Permata Operasional</t>
  </si>
  <si>
    <t>Dalam ribuan (Rp.000)</t>
  </si>
  <si>
    <t>CAKUNG PARK (PT BINTANG EXPRESS SARANA)</t>
  </si>
  <si>
    <t>Exhibition</t>
  </si>
  <si>
    <t>Total Exhibition</t>
  </si>
  <si>
    <t>Petty Cash GA</t>
  </si>
  <si>
    <t>Office Eqp</t>
  </si>
  <si>
    <t>Sekawan DesignInc Arsitek</t>
  </si>
  <si>
    <t>VXE Entertaintment</t>
  </si>
  <si>
    <t>Drone Phantom</t>
  </si>
  <si>
    <t>Jasa Keamanan Proyek</t>
  </si>
  <si>
    <t>Biaya Admin Bank</t>
  </si>
  <si>
    <t>CASHFLOW PT BES</t>
  </si>
  <si>
    <t>PT. SAS</t>
  </si>
  <si>
    <t>Infrastruktur, Pagar GRC, Urugan</t>
  </si>
  <si>
    <t>Pagar Tiang Arcon</t>
  </si>
  <si>
    <t>Urugan Haemes</t>
  </si>
  <si>
    <t>VXE Entertainment</t>
  </si>
  <si>
    <t>Studio CMGS Infra</t>
  </si>
  <si>
    <t>Studio CGMS Infra</t>
  </si>
  <si>
    <t>GA Petty Cash</t>
  </si>
  <si>
    <t>Project Petty Cash</t>
  </si>
  <si>
    <t>Finance Petty Cash</t>
  </si>
  <si>
    <t>Security Service</t>
  </si>
  <si>
    <t>Urugan Haemes Mandiri S.</t>
  </si>
  <si>
    <t>Fin. Petty Cash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</si>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</sst>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0_)"/>
    <numFmt numFmtId="167" formatCode="_(* #,##0_);_(* \(#,##0\);_(* \-??_);_(@_)"/>
    <numFmt numFmtId="168" formatCode="_(* #,##0.00000000_);_(* \(#,##0.00000000\);_(* &quot;-&quot;_);_(@_)"/>
    <numFmt numFmtId="169" formatCode="_(* #,##0.00_);_(* \(#,##0.00\);_(* &quot;-&quot;_);_(@_)"/>
    <numFmt numFmtId="170" formatCode="0.00_)"/>
    <numFmt numFmtId="171" formatCode="0.0%"/>
    <numFmt numFmtId="172" formatCode="0.0000%"/>
    <numFmt numFmtId="173" formatCode="_(* #,##0.000_);_(* \(#,##0.000\);_(* &quot;-&quot;??_);_(@_)"/>
    <numFmt numFmtId="174" formatCode="_(* #,##0_);_(* \(#,##0\);_(* &quot;-&quot;??_);_(@_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  <font>
      <b/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u val="singleAccounting"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u/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indexed="9"/>
      <name val="Calibri"/>
      <family val="2"/>
      <scheme val="minor"/>
    </font>
    <font>
      <sz val="10"/>
      <color theme="1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rgb="FF63AAFE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AD47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1">
    <xf numFmtId="0" fontId="0" fillId="0" borderId="0"/>
    <xf numFmtId="41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5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10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412">
    <xf numFmtId="0" fontId="0" fillId="0" borderId="0" xfId="0"/>
    <xf numFmtId="0" fontId="4" fillId="0" borderId="0" xfId="2" applyFont="1"/>
    <xf numFmtId="0" fontId="5" fillId="0" borderId="0" xfId="2" applyFont="1"/>
    <xf numFmtId="0" fontId="5" fillId="0" borderId="0" xfId="2" applyFont="1" applyAlignment="1">
      <alignment horizontal="left"/>
    </xf>
    <xf numFmtId="166" fontId="6" fillId="0" borderId="0" xfId="2" applyNumberFormat="1" applyFont="1"/>
    <xf numFmtId="164" fontId="5" fillId="0" borderId="0" xfId="3" applyFont="1" applyFill="1"/>
    <xf numFmtId="164" fontId="5" fillId="0" borderId="0" xfId="3" applyFont="1"/>
    <xf numFmtId="167" fontId="7" fillId="0" borderId="0" xfId="2" applyNumberFormat="1" applyFont="1"/>
    <xf numFmtId="166" fontId="9" fillId="0" borderId="0" xfId="2" applyNumberFormat="1" applyFont="1" applyAlignment="1">
      <alignment horizontal="right"/>
    </xf>
    <xf numFmtId="168" fontId="9" fillId="0" borderId="0" xfId="3" applyNumberFormat="1" applyFont="1" applyFill="1"/>
    <xf numFmtId="164" fontId="9" fillId="0" borderId="0" xfId="3" applyFont="1"/>
    <xf numFmtId="164" fontId="9" fillId="0" borderId="0" xfId="3" applyFont="1" applyAlignment="1">
      <alignment horizontal="center"/>
    </xf>
    <xf numFmtId="165" fontId="5" fillId="0" borderId="0" xfId="4" applyFont="1"/>
    <xf numFmtId="166" fontId="9" fillId="0" borderId="0" xfId="2" applyNumberFormat="1" applyFont="1"/>
    <xf numFmtId="166" fontId="6" fillId="0" borderId="0" xfId="2" applyNumberFormat="1" applyFont="1" applyAlignment="1">
      <alignment horizontal="left"/>
    </xf>
    <xf numFmtId="164" fontId="9" fillId="0" borderId="0" xfId="3" applyFont="1" applyFill="1" applyAlignment="1">
      <alignment horizontal="right"/>
    </xf>
    <xf numFmtId="164" fontId="9" fillId="0" borderId="0" xfId="3" applyFont="1" applyAlignment="1">
      <alignment horizontal="right"/>
    </xf>
    <xf numFmtId="164" fontId="5" fillId="0" borderId="0" xfId="3" applyFont="1" applyBorder="1"/>
    <xf numFmtId="0" fontId="8" fillId="0" borderId="0" xfId="2" applyFont="1"/>
    <xf numFmtId="0" fontId="8" fillId="0" borderId="1" xfId="2" applyFont="1" applyBorder="1"/>
    <xf numFmtId="0" fontId="8" fillId="0" borderId="2" xfId="2" applyFont="1" applyBorder="1" applyAlignment="1">
      <alignment horizontal="left"/>
    </xf>
    <xf numFmtId="0" fontId="8" fillId="0" borderId="3" xfId="2" applyFont="1" applyBorder="1" applyAlignment="1">
      <alignment horizontal="left"/>
    </xf>
    <xf numFmtId="164" fontId="8" fillId="0" borderId="4" xfId="3" applyFont="1" applyFill="1" applyBorder="1" applyAlignment="1">
      <alignment horizontal="center"/>
    </xf>
    <xf numFmtId="164" fontId="8" fillId="0" borderId="5" xfId="3" applyFont="1" applyFill="1" applyBorder="1" applyAlignment="1">
      <alignment horizontal="center"/>
    </xf>
    <xf numFmtId="164" fontId="8" fillId="2" borderId="5" xfId="3" applyFont="1" applyFill="1" applyBorder="1" applyAlignment="1">
      <alignment horizontal="center"/>
    </xf>
    <xf numFmtId="164" fontId="8" fillId="2" borderId="6" xfId="3" applyFont="1" applyFill="1" applyBorder="1" applyAlignment="1">
      <alignment horizontal="center"/>
    </xf>
    <xf numFmtId="0" fontId="11" fillId="3" borderId="10" xfId="3" applyNumberFormat="1" applyFont="1" applyFill="1" applyBorder="1" applyAlignment="1">
      <alignment horizontal="center" vertical="center"/>
    </xf>
    <xf numFmtId="0" fontId="11" fillId="0" borderId="0" xfId="2" applyFont="1"/>
    <xf numFmtId="0" fontId="8" fillId="0" borderId="11" xfId="2" applyFont="1" applyBorder="1"/>
    <xf numFmtId="0" fontId="8" fillId="0" borderId="0" xfId="2" applyFont="1" applyAlignment="1">
      <alignment horizontal="left"/>
    </xf>
    <xf numFmtId="0" fontId="8" fillId="0" borderId="12" xfId="2" applyFont="1" applyBorder="1" applyAlignment="1">
      <alignment horizontal="left"/>
    </xf>
    <xf numFmtId="164" fontId="8" fillId="0" borderId="13" xfId="3" applyFont="1" applyFill="1" applyBorder="1" applyAlignment="1">
      <alignment horizontal="center"/>
    </xf>
    <xf numFmtId="164" fontId="8" fillId="0" borderId="12" xfId="3" applyFont="1" applyFill="1" applyBorder="1" applyAlignment="1">
      <alignment horizontal="center"/>
    </xf>
    <xf numFmtId="164" fontId="8" fillId="2" borderId="12" xfId="3" applyFont="1" applyFill="1" applyBorder="1" applyAlignment="1">
      <alignment horizontal="center"/>
    </xf>
    <xf numFmtId="164" fontId="8" fillId="2" borderId="0" xfId="3" applyFont="1" applyFill="1" applyBorder="1" applyAlignment="1">
      <alignment horizontal="center"/>
    </xf>
    <xf numFmtId="0" fontId="11" fillId="3" borderId="7" xfId="3" applyNumberFormat="1" applyFont="1" applyFill="1" applyBorder="1" applyAlignment="1">
      <alignment horizontal="center" vertical="center"/>
    </xf>
    <xf numFmtId="0" fontId="11" fillId="3" borderId="8" xfId="3" applyNumberFormat="1" applyFont="1" applyFill="1" applyBorder="1" applyAlignment="1">
      <alignment horizontal="center" vertical="center"/>
    </xf>
    <xf numFmtId="0" fontId="11" fillId="3" borderId="8" xfId="3" applyNumberFormat="1" applyFont="1" applyFill="1" applyBorder="1" applyAlignment="1">
      <alignment horizontal="center"/>
    </xf>
    <xf numFmtId="169" fontId="12" fillId="0" borderId="0" xfId="3" applyNumberFormat="1" applyFont="1" applyFill="1" applyProtection="1">
      <protection locked="0"/>
    </xf>
    <xf numFmtId="169" fontId="12" fillId="0" borderId="13" xfId="3" applyNumberFormat="1" applyFont="1" applyFill="1" applyBorder="1"/>
    <xf numFmtId="169" fontId="12" fillId="0" borderId="12" xfId="3" applyNumberFormat="1" applyFont="1" applyFill="1" applyBorder="1"/>
    <xf numFmtId="169" fontId="12" fillId="0" borderId="12" xfId="3" applyNumberFormat="1" applyFont="1" applyBorder="1"/>
    <xf numFmtId="169" fontId="12" fillId="0" borderId="12" xfId="3" applyNumberFormat="1" applyFont="1" applyBorder="1" applyAlignment="1">
      <alignment horizontal="center"/>
    </xf>
    <xf numFmtId="169" fontId="13" fillId="0" borderId="13" xfId="3" applyNumberFormat="1" applyFont="1" applyBorder="1"/>
    <xf numFmtId="169" fontId="13" fillId="0" borderId="0" xfId="3" applyNumberFormat="1" applyFont="1" applyFill="1"/>
    <xf numFmtId="169" fontId="9" fillId="0" borderId="0" xfId="3" applyNumberFormat="1" applyFont="1" applyFill="1" applyProtection="1">
      <protection locked="0"/>
    </xf>
    <xf numFmtId="169" fontId="9" fillId="0" borderId="13" xfId="3" applyNumberFormat="1" applyFont="1" applyFill="1" applyBorder="1"/>
    <xf numFmtId="169" fontId="14" fillId="0" borderId="13" xfId="3" applyNumberFormat="1" applyFont="1" applyFill="1" applyBorder="1" applyAlignment="1">
      <alignment horizontal="left"/>
    </xf>
    <xf numFmtId="169" fontId="9" fillId="0" borderId="12" xfId="3" applyNumberFormat="1" applyFont="1" applyFill="1" applyBorder="1"/>
    <xf numFmtId="169" fontId="9" fillId="0" borderId="12" xfId="3" applyNumberFormat="1" applyFont="1" applyBorder="1"/>
    <xf numFmtId="169" fontId="9" fillId="0" borderId="12" xfId="3" applyNumberFormat="1" applyFont="1" applyBorder="1" applyAlignment="1">
      <alignment horizontal="center"/>
    </xf>
    <xf numFmtId="169" fontId="5" fillId="0" borderId="13" xfId="3" applyNumberFormat="1" applyFont="1" applyBorder="1"/>
    <xf numFmtId="169" fontId="5" fillId="0" borderId="0" xfId="3" applyNumberFormat="1" applyFont="1" applyFill="1"/>
    <xf numFmtId="169" fontId="6" fillId="0" borderId="0" xfId="3" applyNumberFormat="1" applyFont="1" applyFill="1" applyProtection="1">
      <protection locked="0"/>
    </xf>
    <xf numFmtId="169" fontId="6" fillId="0" borderId="13" xfId="3" applyNumberFormat="1" applyFont="1" applyFill="1" applyBorder="1"/>
    <xf numFmtId="169" fontId="6" fillId="0" borderId="13" xfId="3" applyNumberFormat="1" applyFont="1" applyFill="1" applyBorder="1" applyAlignment="1">
      <alignment horizontal="left"/>
    </xf>
    <xf numFmtId="169" fontId="6" fillId="0" borderId="12" xfId="3" applyNumberFormat="1" applyFont="1" applyFill="1" applyBorder="1"/>
    <xf numFmtId="169" fontId="6" fillId="0" borderId="12" xfId="3" applyNumberFormat="1" applyFont="1" applyBorder="1"/>
    <xf numFmtId="169" fontId="6" fillId="0" borderId="12" xfId="3" applyNumberFormat="1" applyFont="1" applyBorder="1" applyAlignment="1">
      <alignment horizontal="center"/>
    </xf>
    <xf numFmtId="164" fontId="4" fillId="0" borderId="13" xfId="3" applyFont="1" applyFill="1" applyBorder="1"/>
    <xf numFmtId="169" fontId="4" fillId="0" borderId="13" xfId="3" applyNumberFormat="1" applyFont="1" applyFill="1" applyBorder="1"/>
    <xf numFmtId="169" fontId="5" fillId="0" borderId="13" xfId="3" applyNumberFormat="1" applyFont="1" applyFill="1" applyBorder="1"/>
    <xf numFmtId="169" fontId="4" fillId="0" borderId="0" xfId="3" applyNumberFormat="1" applyFont="1" applyFill="1"/>
    <xf numFmtId="169" fontId="9" fillId="0" borderId="13" xfId="3" applyNumberFormat="1" applyFont="1" applyFill="1" applyBorder="1" applyAlignment="1">
      <alignment horizontal="left"/>
    </xf>
    <xf numFmtId="169" fontId="9" fillId="0" borderId="0" xfId="3" applyNumberFormat="1" applyFont="1" applyFill="1" applyBorder="1" applyAlignment="1" applyProtection="1">
      <alignment horizontal="left"/>
    </xf>
    <xf numFmtId="169" fontId="9" fillId="0" borderId="0" xfId="3" applyNumberFormat="1" applyFont="1" applyFill="1" applyBorder="1"/>
    <xf numFmtId="169" fontId="9" fillId="0" borderId="19" xfId="3" applyNumberFormat="1" applyFont="1" applyBorder="1"/>
    <xf numFmtId="169" fontId="6" fillId="0" borderId="20" xfId="3" applyNumberFormat="1" applyFont="1" applyFill="1" applyBorder="1" applyAlignment="1">
      <alignment horizontal="left"/>
    </xf>
    <xf numFmtId="164" fontId="9" fillId="0" borderId="12" xfId="3" applyFont="1" applyFill="1" applyBorder="1"/>
    <xf numFmtId="164" fontId="9" fillId="0" borderId="12" xfId="3" applyFont="1" applyBorder="1"/>
    <xf numFmtId="169" fontId="9" fillId="0" borderId="13" xfId="3" quotePrefix="1" applyNumberFormat="1" applyFont="1" applyFill="1" applyBorder="1"/>
    <xf numFmtId="169" fontId="15" fillId="0" borderId="13" xfId="3" applyNumberFormat="1" applyFont="1" applyFill="1" applyBorder="1"/>
    <xf numFmtId="169" fontId="6" fillId="0" borderId="13" xfId="3" applyNumberFormat="1" applyFont="1" applyBorder="1"/>
    <xf numFmtId="169" fontId="16" fillId="0" borderId="13" xfId="3" applyNumberFormat="1" applyFont="1" applyFill="1" applyBorder="1"/>
    <xf numFmtId="164" fontId="6" fillId="0" borderId="12" xfId="3" applyFont="1" applyFill="1" applyBorder="1"/>
    <xf numFmtId="164" fontId="6" fillId="0" borderId="12" xfId="3" applyFont="1" applyBorder="1"/>
    <xf numFmtId="169" fontId="17" fillId="0" borderId="13" xfId="3" applyNumberFormat="1" applyFont="1" applyFill="1" applyBorder="1"/>
    <xf numFmtId="169" fontId="17" fillId="0" borderId="12" xfId="3" applyNumberFormat="1" applyFont="1" applyFill="1" applyBorder="1"/>
    <xf numFmtId="169" fontId="17" fillId="0" borderId="12" xfId="3" applyNumberFormat="1" applyFont="1" applyBorder="1"/>
    <xf numFmtId="169" fontId="9" fillId="0" borderId="13" xfId="3" applyNumberFormat="1" applyFont="1" applyBorder="1" applyAlignment="1">
      <alignment horizontal="center"/>
    </xf>
    <xf numFmtId="169" fontId="9" fillId="0" borderId="21" xfId="3" applyNumberFormat="1" applyFont="1" applyFill="1" applyBorder="1"/>
    <xf numFmtId="169" fontId="6" fillId="0" borderId="21" xfId="3" applyNumberFormat="1" applyFont="1" applyFill="1" applyBorder="1" applyAlignment="1">
      <alignment horizontal="left"/>
    </xf>
    <xf numFmtId="169" fontId="6" fillId="0" borderId="21" xfId="3" applyNumberFormat="1" applyFont="1" applyFill="1" applyBorder="1"/>
    <xf numFmtId="169" fontId="6" fillId="0" borderId="22" xfId="3" applyNumberFormat="1" applyFont="1" applyFill="1" applyBorder="1"/>
    <xf numFmtId="169" fontId="6" fillId="4" borderId="22" xfId="3" applyNumberFormat="1" applyFont="1" applyFill="1" applyBorder="1"/>
    <xf numFmtId="169" fontId="6" fillId="4" borderId="22" xfId="3" applyNumberFormat="1" applyFont="1" applyFill="1" applyBorder="1" applyAlignment="1">
      <alignment horizontal="center"/>
    </xf>
    <xf numFmtId="169" fontId="9" fillId="0" borderId="23" xfId="3" applyNumberFormat="1" applyFont="1" applyFill="1" applyBorder="1"/>
    <xf numFmtId="169" fontId="9" fillId="0" borderId="6" xfId="3" applyNumberFormat="1" applyFont="1" applyFill="1" applyBorder="1" applyAlignment="1">
      <alignment horizontal="left"/>
    </xf>
    <xf numFmtId="169" fontId="9" fillId="0" borderId="5" xfId="3" applyNumberFormat="1" applyFont="1" applyFill="1" applyBorder="1" applyAlignment="1">
      <alignment horizontal="left"/>
    </xf>
    <xf numFmtId="169" fontId="9" fillId="0" borderId="4" xfId="3" applyNumberFormat="1" applyFont="1" applyFill="1" applyBorder="1" applyAlignment="1">
      <alignment horizontal="center"/>
    </xf>
    <xf numFmtId="169" fontId="9" fillId="0" borderId="5" xfId="3" applyNumberFormat="1" applyFont="1" applyFill="1" applyBorder="1" applyAlignment="1">
      <alignment horizontal="center"/>
    </xf>
    <xf numFmtId="169" fontId="9" fillId="2" borderId="5" xfId="3" applyNumberFormat="1" applyFont="1" applyFill="1" applyBorder="1" applyAlignment="1">
      <alignment horizontal="center"/>
    </xf>
    <xf numFmtId="169" fontId="9" fillId="2" borderId="4" xfId="3" applyNumberFormat="1" applyFont="1" applyFill="1" applyBorder="1" applyAlignment="1">
      <alignment horizontal="center"/>
    </xf>
    <xf numFmtId="169" fontId="9" fillId="0" borderId="20" xfId="3" applyNumberFormat="1" applyFont="1" applyFill="1" applyBorder="1"/>
    <xf numFmtId="169" fontId="9" fillId="0" borderId="0" xfId="3" applyNumberFormat="1" applyFont="1" applyFill="1" applyBorder="1" applyAlignment="1">
      <alignment horizontal="left"/>
    </xf>
    <xf numFmtId="169" fontId="9" fillId="0" borderId="13" xfId="3" applyNumberFormat="1" applyFont="1" applyFill="1" applyBorder="1" applyAlignment="1">
      <alignment horizontal="center"/>
    </xf>
    <xf numFmtId="169" fontId="9" fillId="0" borderId="12" xfId="3" applyNumberFormat="1" applyFont="1" applyFill="1" applyBorder="1" applyAlignment="1">
      <alignment horizontal="center"/>
    </xf>
    <xf numFmtId="169" fontId="9" fillId="2" borderId="12" xfId="3" applyNumberFormat="1" applyFont="1" applyFill="1" applyBorder="1" applyAlignment="1">
      <alignment horizontal="center"/>
    </xf>
    <xf numFmtId="169" fontId="9" fillId="0" borderId="24" xfId="3" applyNumberFormat="1" applyFont="1" applyFill="1" applyBorder="1"/>
    <xf numFmtId="169" fontId="9" fillId="0" borderId="25" xfId="3" applyNumberFormat="1" applyFont="1" applyFill="1" applyBorder="1" applyAlignment="1">
      <alignment horizontal="left"/>
    </xf>
    <xf numFmtId="169" fontId="9" fillId="0" borderId="16" xfId="3" applyNumberFormat="1" applyFont="1" applyFill="1" applyBorder="1"/>
    <xf numFmtId="169" fontId="9" fillId="0" borderId="15" xfId="3" applyNumberFormat="1" applyFont="1" applyFill="1" applyBorder="1" applyAlignment="1">
      <alignment horizontal="center"/>
    </xf>
    <xf numFmtId="169" fontId="9" fillId="0" borderId="16" xfId="3" applyNumberFormat="1" applyFont="1" applyFill="1" applyBorder="1" applyAlignment="1">
      <alignment horizontal="center"/>
    </xf>
    <xf numFmtId="169" fontId="9" fillId="2" borderId="16" xfId="3" applyNumberFormat="1" applyFont="1" applyFill="1" applyBorder="1" applyAlignment="1">
      <alignment horizontal="center"/>
    </xf>
    <xf numFmtId="0" fontId="6" fillId="0" borderId="13" xfId="3" applyNumberFormat="1" applyFont="1" applyFill="1" applyBorder="1" applyAlignment="1">
      <alignment horizontal="left"/>
    </xf>
    <xf numFmtId="169" fontId="6" fillId="0" borderId="0" xfId="3" applyNumberFormat="1" applyFont="1" applyFill="1" applyBorder="1"/>
    <xf numFmtId="169" fontId="6" fillId="0" borderId="19" xfId="3" applyNumberFormat="1" applyFont="1" applyBorder="1"/>
    <xf numFmtId="0" fontId="9" fillId="0" borderId="13" xfId="3" applyNumberFormat="1" applyFont="1" applyFill="1" applyBorder="1" applyAlignment="1">
      <alignment horizontal="left"/>
    </xf>
    <xf numFmtId="169" fontId="5" fillId="0" borderId="20" xfId="3" applyNumberFormat="1" applyFont="1" applyFill="1" applyBorder="1"/>
    <xf numFmtId="169" fontId="5" fillId="0" borderId="0" xfId="3" applyNumberFormat="1" applyFont="1" applyFill="1" applyBorder="1"/>
    <xf numFmtId="169" fontId="5" fillId="0" borderId="12" xfId="3" applyNumberFormat="1" applyFont="1" applyBorder="1"/>
    <xf numFmtId="169" fontId="6" fillId="0" borderId="0" xfId="3" applyNumberFormat="1" applyFont="1" applyFill="1" applyBorder="1" applyAlignment="1">
      <alignment horizontal="center"/>
    </xf>
    <xf numFmtId="169" fontId="6" fillId="0" borderId="19" xfId="3" applyNumberFormat="1" applyFont="1" applyBorder="1" applyAlignment="1">
      <alignment horizontal="center"/>
    </xf>
    <xf numFmtId="169" fontId="6" fillId="0" borderId="12" xfId="3" applyNumberFormat="1" applyFont="1" applyFill="1" applyBorder="1" applyAlignment="1">
      <alignment horizontal="center"/>
    </xf>
    <xf numFmtId="169" fontId="9" fillId="0" borderId="13" xfId="3" applyNumberFormat="1" applyFont="1" applyFill="1" applyBorder="1" applyAlignment="1">
      <alignment horizontal="right"/>
    </xf>
    <xf numFmtId="10" fontId="18" fillId="0" borderId="13" xfId="5" applyNumberFormat="1" applyFont="1" applyFill="1" applyBorder="1" applyAlignment="1">
      <alignment horizontal="right"/>
    </xf>
    <xf numFmtId="169" fontId="9" fillId="0" borderId="12" xfId="3" applyNumberFormat="1" applyFont="1" applyFill="1" applyBorder="1" applyAlignment="1">
      <alignment horizontal="right"/>
    </xf>
    <xf numFmtId="169" fontId="9" fillId="0" borderId="12" xfId="3" applyNumberFormat="1" applyFont="1" applyBorder="1" applyAlignment="1">
      <alignment horizontal="right"/>
    </xf>
    <xf numFmtId="169" fontId="6" fillId="0" borderId="0" xfId="3" applyNumberFormat="1" applyFont="1" applyFill="1" applyBorder="1" applyAlignment="1" applyProtection="1">
      <alignment horizontal="left"/>
    </xf>
    <xf numFmtId="169" fontId="9" fillId="0" borderId="15" xfId="3" applyNumberFormat="1" applyFont="1" applyFill="1" applyBorder="1"/>
    <xf numFmtId="169" fontId="6" fillId="0" borderId="15" xfId="3" applyNumberFormat="1" applyFont="1" applyFill="1" applyBorder="1" applyAlignment="1">
      <alignment horizontal="left"/>
    </xf>
    <xf numFmtId="169" fontId="9" fillId="0" borderId="26" xfId="3" applyNumberFormat="1" applyFont="1" applyFill="1" applyBorder="1" applyAlignment="1">
      <alignment horizontal="center"/>
    </xf>
    <xf numFmtId="169" fontId="6" fillId="0" borderId="16" xfId="3" applyNumberFormat="1" applyFont="1" applyFill="1" applyBorder="1" applyAlignment="1">
      <alignment horizontal="center"/>
    </xf>
    <xf numFmtId="169" fontId="6" fillId="0" borderId="10" xfId="3" applyNumberFormat="1" applyFont="1" applyFill="1" applyBorder="1" applyAlignment="1">
      <alignment horizontal="center"/>
    </xf>
    <xf numFmtId="165" fontId="6" fillId="3" borderId="10" xfId="3" applyNumberFormat="1" applyFont="1" applyFill="1" applyBorder="1" applyAlignment="1">
      <alignment horizontal="center"/>
    </xf>
    <xf numFmtId="169" fontId="6" fillId="3" borderId="10" xfId="3" applyNumberFormat="1" applyFont="1" applyFill="1" applyBorder="1" applyAlignment="1">
      <alignment horizontal="center"/>
    </xf>
    <xf numFmtId="169" fontId="9" fillId="3" borderId="13" xfId="3" applyNumberFormat="1" applyFont="1" applyFill="1" applyBorder="1"/>
    <xf numFmtId="169" fontId="6" fillId="3" borderId="13" xfId="3" applyNumberFormat="1" applyFont="1" applyFill="1" applyBorder="1" applyAlignment="1">
      <alignment horizontal="left"/>
    </xf>
    <xf numFmtId="169" fontId="6" fillId="3" borderId="12" xfId="3" applyNumberFormat="1" applyFont="1" applyFill="1" applyBorder="1" applyAlignment="1">
      <alignment horizontal="center"/>
    </xf>
    <xf numFmtId="169" fontId="6" fillId="3" borderId="0" xfId="3" applyNumberFormat="1" applyFont="1" applyFill="1" applyBorder="1" applyAlignment="1">
      <alignment horizontal="center"/>
    </xf>
    <xf numFmtId="169" fontId="6" fillId="3" borderId="27" xfId="3" applyNumberFormat="1" applyFont="1" applyFill="1" applyBorder="1" applyAlignment="1">
      <alignment horizontal="center"/>
    </xf>
    <xf numFmtId="169" fontId="6" fillId="3" borderId="13" xfId="3" applyNumberFormat="1" applyFont="1" applyFill="1" applyBorder="1" applyAlignment="1">
      <alignment horizontal="center"/>
    </xf>
    <xf numFmtId="169" fontId="6" fillId="3" borderId="13" xfId="3" applyNumberFormat="1" applyFont="1" applyFill="1" applyBorder="1"/>
    <xf numFmtId="169" fontId="6" fillId="3" borderId="12" xfId="3" applyNumberFormat="1" applyFont="1" applyFill="1" applyBorder="1"/>
    <xf numFmtId="169" fontId="6" fillId="3" borderId="0" xfId="3" applyNumberFormat="1" applyFont="1" applyFill="1" applyBorder="1"/>
    <xf numFmtId="169" fontId="4" fillId="3" borderId="13" xfId="3" applyNumberFormat="1" applyFont="1" applyFill="1" applyBorder="1"/>
    <xf numFmtId="169" fontId="9" fillId="0" borderId="15" xfId="3" applyNumberFormat="1" applyFont="1" applyFill="1" applyBorder="1" applyAlignment="1">
      <alignment horizontal="left"/>
    </xf>
    <xf numFmtId="169" fontId="9" fillId="0" borderId="16" xfId="3" applyNumberFormat="1" applyFont="1" applyBorder="1"/>
    <xf numFmtId="169" fontId="9" fillId="0" borderId="16" xfId="3" applyNumberFormat="1" applyFont="1" applyBorder="1" applyAlignment="1">
      <alignment horizontal="center"/>
    </xf>
    <xf numFmtId="169" fontId="5" fillId="0" borderId="17" xfId="3" applyNumberFormat="1" applyFont="1" applyBorder="1"/>
    <xf numFmtId="169" fontId="5" fillId="0" borderId="0" xfId="3" applyNumberFormat="1" applyFont="1" applyFill="1" applyAlignment="1">
      <alignment horizontal="left"/>
    </xf>
    <xf numFmtId="169" fontId="5" fillId="0" borderId="0" xfId="3" applyNumberFormat="1" applyFont="1"/>
    <xf numFmtId="9" fontId="5" fillId="0" borderId="0" xfId="6" applyFont="1"/>
    <xf numFmtId="169" fontId="18" fillId="0" borderId="0" xfId="3" applyNumberFormat="1" applyFont="1"/>
    <xf numFmtId="169" fontId="5" fillId="0" borderId="28" xfId="3" applyNumberFormat="1" applyFont="1" applyFill="1" applyBorder="1"/>
    <xf numFmtId="169" fontId="4" fillId="0" borderId="28" xfId="3" applyNumberFormat="1" applyFont="1" applyFill="1" applyBorder="1" applyAlignment="1">
      <alignment horizontal="left"/>
    </xf>
    <xf numFmtId="169" fontId="5" fillId="0" borderId="28" xfId="3" applyNumberFormat="1" applyFont="1" applyBorder="1"/>
    <xf numFmtId="169" fontId="18" fillId="0" borderId="28" xfId="3" applyNumberFormat="1" applyFont="1" applyBorder="1"/>
    <xf numFmtId="169" fontId="5" fillId="0" borderId="27" xfId="3" applyNumberFormat="1" applyFont="1" applyFill="1" applyBorder="1"/>
    <xf numFmtId="169" fontId="5" fillId="0" borderId="27" xfId="3" applyNumberFormat="1" applyFont="1" applyFill="1" applyBorder="1" applyAlignment="1">
      <alignment horizontal="left"/>
    </xf>
    <xf numFmtId="169" fontId="5" fillId="0" borderId="27" xfId="3" applyNumberFormat="1" applyFont="1" applyBorder="1"/>
    <xf numFmtId="169" fontId="9" fillId="0" borderId="27" xfId="3" applyNumberFormat="1" applyFont="1" applyBorder="1"/>
    <xf numFmtId="164" fontId="6" fillId="0" borderId="27" xfId="7" applyFont="1" applyFill="1" applyBorder="1"/>
    <xf numFmtId="169" fontId="4" fillId="0" borderId="27" xfId="3" applyNumberFormat="1" applyFont="1" applyFill="1" applyBorder="1"/>
    <xf numFmtId="169" fontId="5" fillId="3" borderId="29" xfId="3" applyNumberFormat="1" applyFont="1" applyFill="1" applyBorder="1"/>
    <xf numFmtId="169" fontId="6" fillId="3" borderId="29" xfId="3" applyNumberFormat="1" applyFont="1" applyFill="1" applyBorder="1" applyAlignment="1">
      <alignment horizontal="left"/>
    </xf>
    <xf numFmtId="169" fontId="4" fillId="3" borderId="29" xfId="3" applyNumberFormat="1" applyFont="1" applyFill="1" applyBorder="1"/>
    <xf numFmtId="169" fontId="6" fillId="0" borderId="27" xfId="3" applyNumberFormat="1" applyFont="1" applyFill="1" applyBorder="1" applyAlignment="1">
      <alignment horizontal="left"/>
    </xf>
    <xf numFmtId="169" fontId="5" fillId="3" borderId="30" xfId="3" applyNumberFormat="1" applyFont="1" applyFill="1" applyBorder="1"/>
    <xf numFmtId="169" fontId="6" fillId="3" borderId="30" xfId="3" applyNumberFormat="1" applyFont="1" applyFill="1" applyBorder="1" applyAlignment="1">
      <alignment horizontal="left"/>
    </xf>
    <xf numFmtId="170" fontId="5" fillId="0" borderId="0" xfId="2" applyNumberFormat="1" applyFont="1"/>
    <xf numFmtId="170" fontId="20" fillId="0" borderId="0" xfId="2" applyNumberFormat="1" applyFont="1"/>
    <xf numFmtId="170" fontId="21" fillId="0" borderId="0" xfId="2" applyNumberFormat="1" applyFont="1" applyAlignment="1">
      <alignment horizontal="left"/>
    </xf>
    <xf numFmtId="170" fontId="4" fillId="0" borderId="0" xfId="2" applyNumberFormat="1" applyFont="1"/>
    <xf numFmtId="170" fontId="5" fillId="0" borderId="0" xfId="3" applyNumberFormat="1" applyFont="1" applyFill="1"/>
    <xf numFmtId="170" fontId="5" fillId="0" borderId="0" xfId="3" applyNumberFormat="1" applyFont="1"/>
    <xf numFmtId="169" fontId="22" fillId="0" borderId="0" xfId="7" quotePrefix="1" applyNumberFormat="1" applyFont="1" applyFill="1"/>
    <xf numFmtId="169" fontId="23" fillId="0" borderId="0" xfId="7" applyNumberFormat="1" applyFont="1" applyFill="1" applyAlignment="1">
      <alignment horizontal="left"/>
    </xf>
    <xf numFmtId="169" fontId="6" fillId="0" borderId="0" xfId="7" quotePrefix="1" applyNumberFormat="1" applyFont="1" applyFill="1"/>
    <xf numFmtId="169" fontId="9" fillId="0" borderId="0" xfId="7" applyNumberFormat="1" applyFont="1" applyFill="1"/>
    <xf numFmtId="169" fontId="24" fillId="0" borderId="0" xfId="7" applyNumberFormat="1" applyFont="1" applyFill="1"/>
    <xf numFmtId="169" fontId="6" fillId="0" borderId="0" xfId="7" applyNumberFormat="1" applyFont="1" applyFill="1"/>
    <xf numFmtId="171" fontId="24" fillId="0" borderId="0" xfId="8" applyNumberFormat="1" applyFont="1" applyFill="1"/>
    <xf numFmtId="171" fontId="5" fillId="0" borderId="10" xfId="8" applyNumberFormat="1" applyFont="1" applyFill="1" applyBorder="1" applyAlignment="1">
      <alignment horizontal="center"/>
    </xf>
    <xf numFmtId="169" fontId="9" fillId="0" borderId="10" xfId="7" applyNumberFormat="1" applyFont="1" applyFill="1" applyBorder="1" applyAlignment="1">
      <alignment horizontal="center"/>
    </xf>
    <xf numFmtId="17" fontId="9" fillId="0" borderId="10" xfId="2" applyNumberFormat="1" applyFont="1" applyBorder="1" applyAlignment="1">
      <alignment horizontal="center"/>
    </xf>
    <xf numFmtId="17" fontId="9" fillId="4" borderId="10" xfId="2" applyNumberFormat="1" applyFont="1" applyFill="1" applyBorder="1" applyAlignment="1">
      <alignment horizontal="center"/>
    </xf>
    <xf numFmtId="169" fontId="22" fillId="0" borderId="0" xfId="7" applyNumberFormat="1" applyFont="1" applyFill="1"/>
    <xf numFmtId="169" fontId="5" fillId="0" borderId="10" xfId="7" applyNumberFormat="1" applyFont="1" applyFill="1" applyBorder="1"/>
    <xf numFmtId="169" fontId="25" fillId="0" borderId="10" xfId="7" applyNumberFormat="1" applyFont="1" applyFill="1" applyBorder="1"/>
    <xf numFmtId="169" fontId="9" fillId="0" borderId="10" xfId="7" applyNumberFormat="1" applyFont="1" applyFill="1" applyBorder="1"/>
    <xf numFmtId="169" fontId="9" fillId="4" borderId="10" xfId="7" applyNumberFormat="1" applyFont="1" applyFill="1" applyBorder="1"/>
    <xf numFmtId="169" fontId="9" fillId="0" borderId="0" xfId="7" applyNumberFormat="1" applyFont="1" applyFill="1" applyAlignment="1">
      <alignment horizontal="left"/>
    </xf>
    <xf numFmtId="169" fontId="9" fillId="0" borderId="0" xfId="7" applyNumberFormat="1" applyFont="1" applyFill="1" applyBorder="1"/>
    <xf numFmtId="169" fontId="9" fillId="0" borderId="0" xfId="7" applyNumberFormat="1" applyFont="1" applyFill="1" applyBorder="1" applyAlignment="1">
      <alignment horizontal="left"/>
    </xf>
    <xf numFmtId="169" fontId="24" fillId="0" borderId="0" xfId="7" applyNumberFormat="1" applyFont="1" applyFill="1" applyBorder="1"/>
    <xf numFmtId="169" fontId="5" fillId="0" borderId="0" xfId="7" applyNumberFormat="1" applyFont="1" applyFill="1" applyBorder="1"/>
    <xf numFmtId="169" fontId="25" fillId="0" borderId="0" xfId="7" applyNumberFormat="1" applyFont="1" applyFill="1" applyBorder="1"/>
    <xf numFmtId="169" fontId="9" fillId="4" borderId="0" xfId="7" applyNumberFormat="1" applyFont="1" applyFill="1" applyBorder="1"/>
    <xf numFmtId="169" fontId="4" fillId="0" borderId="10" xfId="7" applyNumberFormat="1" applyFont="1" applyFill="1" applyBorder="1"/>
    <xf numFmtId="169" fontId="4" fillId="0" borderId="28" xfId="7" applyNumberFormat="1" applyFont="1" applyFill="1" applyBorder="1"/>
    <xf numFmtId="169" fontId="5" fillId="0" borderId="31" xfId="3" applyNumberFormat="1" applyFont="1" applyFill="1" applyBorder="1"/>
    <xf numFmtId="9" fontId="24" fillId="0" borderId="10" xfId="6" applyFont="1" applyFill="1" applyBorder="1"/>
    <xf numFmtId="164" fontId="24" fillId="0" borderId="0" xfId="3" applyFont="1"/>
    <xf numFmtId="164" fontId="5" fillId="0" borderId="0" xfId="9" applyFont="1" applyFill="1"/>
    <xf numFmtId="172" fontId="5" fillId="0" borderId="0" xfId="2" applyNumberFormat="1" applyFont="1"/>
    <xf numFmtId="173" fontId="5" fillId="0" borderId="0" xfId="3" applyNumberFormat="1" applyFont="1"/>
    <xf numFmtId="4" fontId="26" fillId="0" borderId="0" xfId="0" applyNumberFormat="1" applyFont="1"/>
    <xf numFmtId="0" fontId="2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3" fontId="0" fillId="0" borderId="0" xfId="0" applyNumberFormat="1" applyAlignment="1">
      <alignment horizontal="left" vertical="top" wrapText="1"/>
    </xf>
    <xf numFmtId="0" fontId="26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top" wrapText="1"/>
    </xf>
    <xf numFmtId="3" fontId="28" fillId="0" borderId="0" xfId="0" applyNumberFormat="1" applyFont="1" applyAlignment="1">
      <alignment horizontal="left" vertical="top" wrapText="1"/>
    </xf>
    <xf numFmtId="3" fontId="28" fillId="0" borderId="0" xfId="0" applyNumberFormat="1" applyFont="1" applyAlignment="1">
      <alignment horizontal="right" vertical="top" wrapText="1"/>
    </xf>
    <xf numFmtId="0" fontId="28" fillId="5" borderId="39" xfId="0" applyFont="1" applyFill="1" applyBorder="1" applyAlignment="1">
      <alignment horizontal="center" vertical="center"/>
    </xf>
    <xf numFmtId="0" fontId="28" fillId="8" borderId="10" xfId="0" applyFont="1" applyFill="1" applyBorder="1" applyAlignment="1">
      <alignment horizontal="left" vertical="top" wrapText="1"/>
    </xf>
    <xf numFmtId="3" fontId="28" fillId="8" borderId="10" xfId="0" applyNumberFormat="1" applyFont="1" applyFill="1" applyBorder="1" applyAlignment="1">
      <alignment horizontal="left" vertical="top" wrapText="1"/>
    </xf>
    <xf numFmtId="3" fontId="28" fillId="7" borderId="10" xfId="0" applyNumberFormat="1" applyFont="1" applyFill="1" applyBorder="1" applyAlignment="1">
      <alignment horizontal="right" vertical="top" wrapText="1"/>
    </xf>
    <xf numFmtId="165" fontId="0" fillId="0" borderId="0" xfId="10" applyFont="1"/>
    <xf numFmtId="17" fontId="28" fillId="0" borderId="40" xfId="0" applyNumberFormat="1" applyFont="1" applyBorder="1" applyAlignment="1">
      <alignment horizontal="center" vertical="center"/>
    </xf>
    <xf numFmtId="17" fontId="28" fillId="0" borderId="10" xfId="0" applyNumberFormat="1" applyFont="1" applyBorder="1" applyAlignment="1">
      <alignment horizontal="center" vertical="center"/>
    </xf>
    <xf numFmtId="0" fontId="28" fillId="9" borderId="10" xfId="0" applyFont="1" applyFill="1" applyBorder="1" applyAlignment="1">
      <alignment horizontal="left" vertical="top" wrapText="1"/>
    </xf>
    <xf numFmtId="0" fontId="28" fillId="9" borderId="10" xfId="0" applyFont="1" applyFill="1" applyBorder="1" applyAlignment="1">
      <alignment horizontal="center" vertical="center" wrapText="1"/>
    </xf>
    <xf numFmtId="3" fontId="28" fillId="9" borderId="10" xfId="0" applyNumberFormat="1" applyFont="1" applyFill="1" applyBorder="1" applyAlignment="1">
      <alignment horizontal="center" vertical="center" wrapText="1"/>
    </xf>
    <xf numFmtId="3" fontId="28" fillId="9" borderId="10" xfId="0" applyNumberFormat="1" applyFont="1" applyFill="1" applyBorder="1" applyAlignment="1">
      <alignment horizontal="right" vertical="top" wrapText="1"/>
    </xf>
    <xf numFmtId="3" fontId="28" fillId="9" borderId="7" xfId="0" applyNumberFormat="1" applyFont="1" applyFill="1" applyBorder="1" applyAlignment="1">
      <alignment horizontal="right" vertical="top" wrapText="1"/>
    </xf>
    <xf numFmtId="0" fontId="19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top" wrapText="1"/>
    </xf>
    <xf numFmtId="0" fontId="19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center" vertical="center" wrapText="1"/>
    </xf>
    <xf numFmtId="164" fontId="19" fillId="0" borderId="10" xfId="10" applyNumberFormat="1" applyFont="1" applyFill="1" applyBorder="1" applyAlignment="1">
      <alignment horizontal="center" vertical="center" wrapText="1"/>
    </xf>
    <xf numFmtId="164" fontId="28" fillId="0" borderId="10" xfId="0" applyNumberFormat="1" applyFont="1" applyBorder="1" applyAlignment="1">
      <alignment horizontal="right" vertical="top" wrapText="1"/>
    </xf>
    <xf numFmtId="164" fontId="28" fillId="0" borderId="1" xfId="0" applyNumberFormat="1" applyFont="1" applyBorder="1" applyAlignment="1">
      <alignment horizontal="right" vertical="top" wrapText="1"/>
    </xf>
    <xf numFmtId="164" fontId="28" fillId="10" borderId="10" xfId="0" applyNumberFormat="1" applyFont="1" applyFill="1" applyBorder="1" applyAlignment="1">
      <alignment vertical="top" wrapText="1"/>
    </xf>
    <xf numFmtId="0" fontId="19" fillId="0" borderId="10" xfId="0" quotePrefix="1" applyFont="1" applyBorder="1" applyAlignment="1">
      <alignment vertical="center" wrapText="1"/>
    </xf>
    <xf numFmtId="164" fontId="26" fillId="0" borderId="10" xfId="10" applyNumberFormat="1" applyFont="1" applyBorder="1" applyAlignment="1">
      <alignment horizontal="center" vertical="center" wrapText="1"/>
    </xf>
    <xf numFmtId="17" fontId="2" fillId="0" borderId="40" xfId="0" applyNumberFormat="1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8" fillId="11" borderId="10" xfId="0" applyFont="1" applyFill="1" applyBorder="1" applyAlignment="1">
      <alignment horizontal="left" vertical="top" wrapText="1"/>
    </xf>
    <xf numFmtId="14" fontId="26" fillId="11" borderId="10" xfId="0" applyNumberFormat="1" applyFont="1" applyFill="1" applyBorder="1" applyAlignment="1">
      <alignment horizontal="center" vertical="center" wrapText="1"/>
    </xf>
    <xf numFmtId="0" fontId="26" fillId="11" borderId="10" xfId="0" applyFont="1" applyFill="1" applyBorder="1" applyAlignment="1">
      <alignment horizontal="center" vertical="center" wrapText="1"/>
    </xf>
    <xf numFmtId="164" fontId="26" fillId="11" borderId="10" xfId="0" applyNumberFormat="1" applyFont="1" applyFill="1" applyBorder="1" applyAlignment="1">
      <alignment horizontal="center" vertical="center" wrapText="1"/>
    </xf>
    <xf numFmtId="164" fontId="28" fillId="11" borderId="10" xfId="0" applyNumberFormat="1" applyFont="1" applyFill="1" applyBorder="1" applyAlignment="1">
      <alignment vertical="top" wrapText="1"/>
    </xf>
    <xf numFmtId="165" fontId="0" fillId="10" borderId="0" xfId="10" applyFont="1" applyFill="1"/>
    <xf numFmtId="0" fontId="0" fillId="10" borderId="0" xfId="0" applyFill="1"/>
    <xf numFmtId="0" fontId="2" fillId="0" borderId="40" xfId="0" applyFont="1" applyBorder="1" applyAlignment="1">
      <alignment horizontal="center" vertical="center"/>
    </xf>
    <xf numFmtId="0" fontId="26" fillId="9" borderId="10" xfId="0" applyFont="1" applyFill="1" applyBorder="1" applyAlignment="1">
      <alignment horizontal="center" vertical="center" wrapText="1"/>
    </xf>
    <xf numFmtId="164" fontId="26" fillId="9" borderId="10" xfId="0" applyNumberFormat="1" applyFont="1" applyFill="1" applyBorder="1" applyAlignment="1">
      <alignment horizontal="center" vertical="center" wrapText="1"/>
    </xf>
    <xf numFmtId="164" fontId="28" fillId="9" borderId="10" xfId="0" applyNumberFormat="1" applyFont="1" applyFill="1" applyBorder="1" applyAlignment="1">
      <alignment vertical="top" wrapText="1"/>
    </xf>
    <xf numFmtId="164" fontId="28" fillId="9" borderId="7" xfId="0" applyNumberFormat="1" applyFont="1" applyFill="1" applyBorder="1" applyAlignment="1">
      <alignment vertical="top" wrapText="1"/>
    </xf>
    <xf numFmtId="0" fontId="2" fillId="10" borderId="40" xfId="0" applyFont="1" applyFill="1" applyBorder="1" applyAlignment="1">
      <alignment horizontal="center" vertical="center"/>
    </xf>
    <xf numFmtId="0" fontId="26" fillId="12" borderId="10" xfId="0" applyFont="1" applyFill="1" applyBorder="1" applyAlignment="1">
      <alignment horizontal="center" vertical="center"/>
    </xf>
    <xf numFmtId="0" fontId="19" fillId="12" borderId="10" xfId="0" applyFont="1" applyFill="1" applyBorder="1" applyAlignment="1">
      <alignment horizontal="left" vertical="top" wrapText="1"/>
    </xf>
    <xf numFmtId="14" fontId="19" fillId="12" borderId="10" xfId="0" applyNumberFormat="1" applyFont="1" applyFill="1" applyBorder="1" applyAlignment="1">
      <alignment horizontal="center" vertical="center" wrapText="1"/>
    </xf>
    <xf numFmtId="0" fontId="26" fillId="12" borderId="10" xfId="0" applyFont="1" applyFill="1" applyBorder="1" applyAlignment="1">
      <alignment horizontal="center" vertical="center" wrapText="1"/>
    </xf>
    <xf numFmtId="164" fontId="26" fillId="12" borderId="10" xfId="0" applyNumberFormat="1" applyFont="1" applyFill="1" applyBorder="1" applyAlignment="1">
      <alignment horizontal="center" vertical="center" wrapText="1"/>
    </xf>
    <xf numFmtId="164" fontId="28" fillId="12" borderId="10" xfId="0" applyNumberFormat="1" applyFont="1" applyFill="1" applyBorder="1" applyAlignment="1">
      <alignment vertical="top" wrapText="1"/>
    </xf>
    <xf numFmtId="0" fontId="26" fillId="10" borderId="10" xfId="0" applyFont="1" applyFill="1" applyBorder="1" applyAlignment="1">
      <alignment horizontal="center" vertical="center"/>
    </xf>
    <xf numFmtId="14" fontId="19" fillId="10" borderId="10" xfId="0" applyNumberFormat="1" applyFont="1" applyFill="1" applyBorder="1" applyAlignment="1">
      <alignment horizontal="center" vertical="center" wrapText="1"/>
    </xf>
    <xf numFmtId="0" fontId="26" fillId="10" borderId="10" xfId="0" applyFont="1" applyFill="1" applyBorder="1" applyAlignment="1">
      <alignment horizontal="center" vertical="center" wrapText="1"/>
    </xf>
    <xf numFmtId="164" fontId="26" fillId="10" borderId="10" xfId="0" applyNumberFormat="1" applyFont="1" applyFill="1" applyBorder="1" applyAlignment="1">
      <alignment horizontal="center" vertical="center" wrapText="1"/>
    </xf>
    <xf numFmtId="0" fontId="19" fillId="10" borderId="10" xfId="0" applyFont="1" applyFill="1" applyBorder="1" applyAlignment="1">
      <alignment horizontal="left" vertical="top" wrapText="1"/>
    </xf>
    <xf numFmtId="164" fontId="26" fillId="7" borderId="10" xfId="0" applyNumberFormat="1" applyFont="1" applyFill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164" fontId="28" fillId="0" borderId="10" xfId="0" applyNumberFormat="1" applyFont="1" applyBorder="1" applyAlignment="1">
      <alignment vertical="top" wrapText="1"/>
    </xf>
    <xf numFmtId="164" fontId="26" fillId="0" borderId="10" xfId="0" applyNumberFormat="1" applyFont="1" applyBorder="1" applyAlignment="1">
      <alignment horizontal="center" vertical="center" wrapText="1"/>
    </xf>
    <xf numFmtId="14" fontId="26" fillId="0" borderId="10" xfId="0" applyNumberFormat="1" applyFont="1" applyBorder="1" applyAlignment="1">
      <alignment horizontal="center" vertical="center" wrapText="1"/>
    </xf>
    <xf numFmtId="17" fontId="0" fillId="0" borderId="10" xfId="0" applyNumberFormat="1" applyBorder="1" applyAlignment="1">
      <alignment horizontal="center" vertical="center"/>
    </xf>
    <xf numFmtId="0" fontId="26" fillId="0" borderId="27" xfId="0" applyFont="1" applyBorder="1" applyAlignment="1">
      <alignment horizontal="center" vertical="center" wrapText="1"/>
    </xf>
    <xf numFmtId="164" fontId="26" fillId="0" borderId="27" xfId="0" applyNumberFormat="1" applyFont="1" applyBorder="1" applyAlignment="1">
      <alignment horizontal="center"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165" fontId="0" fillId="0" borderId="0" xfId="10" applyFont="1" applyFill="1"/>
    <xf numFmtId="174" fontId="19" fillId="0" borderId="10" xfId="10" applyNumberFormat="1" applyFont="1" applyFill="1" applyBorder="1" applyAlignment="1">
      <alignment horizontal="right" vertical="top" wrapText="1"/>
    </xf>
    <xf numFmtId="0" fontId="26" fillId="0" borderId="10" xfId="0" applyFont="1" applyBorder="1" applyAlignment="1">
      <alignment horizontal="left" vertical="center"/>
    </xf>
    <xf numFmtId="174" fontId="26" fillId="0" borderId="10" xfId="10" applyNumberFormat="1" applyFont="1" applyFill="1" applyBorder="1" applyAlignment="1">
      <alignment horizontal="center" vertical="center"/>
    </xf>
    <xf numFmtId="174" fontId="29" fillId="0" borderId="10" xfId="10" applyNumberFormat="1" applyFont="1" applyFill="1" applyBorder="1" applyAlignment="1">
      <alignment horizontal="center" vertical="center"/>
    </xf>
    <xf numFmtId="0" fontId="19" fillId="9" borderId="10" xfId="0" applyFont="1" applyFill="1" applyBorder="1" applyAlignment="1">
      <alignment horizontal="center" vertical="center" wrapText="1"/>
    </xf>
    <xf numFmtId="164" fontId="28" fillId="9" borderId="10" xfId="0" applyNumberFormat="1" applyFont="1" applyFill="1" applyBorder="1" applyAlignment="1">
      <alignment horizontal="center" vertical="center" wrapText="1"/>
    </xf>
    <xf numFmtId="0" fontId="19" fillId="10" borderId="10" xfId="0" applyFont="1" applyFill="1" applyBorder="1" applyAlignment="1">
      <alignment horizontal="center" vertical="center" wrapText="1"/>
    </xf>
    <xf numFmtId="164" fontId="19" fillId="10" borderId="10" xfId="0" applyNumberFormat="1" applyFont="1" applyFill="1" applyBorder="1" applyAlignment="1">
      <alignment horizontal="center" vertical="center" wrapText="1"/>
    </xf>
    <xf numFmtId="164" fontId="28" fillId="7" borderId="10" xfId="0" applyNumberFormat="1" applyFont="1" applyFill="1" applyBorder="1" applyAlignment="1">
      <alignment vertical="top" wrapText="1"/>
    </xf>
    <xf numFmtId="0" fontId="19" fillId="11" borderId="10" xfId="0" applyFont="1" applyFill="1" applyBorder="1" applyAlignment="1">
      <alignment horizontal="center" vertical="center" wrapText="1"/>
    </xf>
    <xf numFmtId="0" fontId="26" fillId="0" borderId="28" xfId="0" applyFont="1" applyBorder="1" applyAlignment="1">
      <alignment horizontal="center" vertical="center" wrapText="1"/>
    </xf>
    <xf numFmtId="0" fontId="26" fillId="0" borderId="10" xfId="0" quotePrefix="1" applyFont="1" applyBorder="1" applyAlignment="1">
      <alignment horizontal="center" vertical="center" wrapText="1"/>
    </xf>
    <xf numFmtId="0" fontId="26" fillId="0" borderId="10" xfId="0" applyFont="1" applyBorder="1" applyAlignment="1">
      <alignment vertical="center" wrapText="1"/>
    </xf>
    <xf numFmtId="0" fontId="2" fillId="0" borderId="41" xfId="0" applyFont="1" applyBorder="1" applyAlignment="1">
      <alignment horizontal="center" vertical="center"/>
    </xf>
    <xf numFmtId="164" fontId="26" fillId="0" borderId="28" xfId="0" applyNumberFormat="1" applyFont="1" applyBorder="1" applyAlignment="1">
      <alignment horizontal="center" vertical="center" wrapText="1"/>
    </xf>
    <xf numFmtId="0" fontId="26" fillId="0" borderId="28" xfId="0" applyFont="1" applyBorder="1" applyAlignment="1">
      <alignment horizontal="center" vertical="center"/>
    </xf>
    <xf numFmtId="0" fontId="26" fillId="11" borderId="28" xfId="0" applyFont="1" applyFill="1" applyBorder="1" applyAlignment="1">
      <alignment horizontal="center" vertical="center" wrapText="1"/>
    </xf>
    <xf numFmtId="164" fontId="26" fillId="11" borderId="28" xfId="0" applyNumberFormat="1" applyFont="1" applyFill="1" applyBorder="1" applyAlignment="1">
      <alignment horizontal="center" vertical="center" wrapText="1"/>
    </xf>
    <xf numFmtId="164" fontId="28" fillId="11" borderId="28" xfId="0" applyNumberFormat="1" applyFont="1" applyFill="1" applyBorder="1" applyAlignment="1">
      <alignment vertical="top" wrapText="1"/>
    </xf>
    <xf numFmtId="0" fontId="2" fillId="0" borderId="43" xfId="0" applyFont="1" applyBorder="1" applyAlignment="1">
      <alignment horizontal="center" vertical="center"/>
    </xf>
    <xf numFmtId="0" fontId="28" fillId="0" borderId="10" xfId="0" applyFont="1" applyBorder="1" applyAlignment="1">
      <alignment horizontal="left" vertical="top" wrapText="1"/>
    </xf>
    <xf numFmtId="164" fontId="28" fillId="0" borderId="28" xfId="0" applyNumberFormat="1" applyFont="1" applyBorder="1" applyAlignment="1">
      <alignment vertical="top" wrapText="1"/>
    </xf>
    <xf numFmtId="164" fontId="28" fillId="0" borderId="1" xfId="0" applyNumberFormat="1" applyFont="1" applyBorder="1" applyAlignment="1">
      <alignment vertical="top" wrapText="1"/>
    </xf>
    <xf numFmtId="0" fontId="28" fillId="8" borderId="28" xfId="0" applyFont="1" applyFill="1" applyBorder="1" applyAlignment="1">
      <alignment horizontal="left" vertical="top" wrapText="1"/>
    </xf>
    <xf numFmtId="3" fontId="28" fillId="8" borderId="28" xfId="0" applyNumberFormat="1" applyFont="1" applyFill="1" applyBorder="1" applyAlignment="1">
      <alignment horizontal="left" vertical="top" wrapText="1"/>
    </xf>
    <xf numFmtId="3" fontId="28" fillId="7" borderId="28" xfId="0" applyNumberFormat="1" applyFont="1" applyFill="1" applyBorder="1" applyAlignment="1">
      <alignment horizontal="right" vertical="top" wrapText="1"/>
    </xf>
    <xf numFmtId="3" fontId="28" fillId="7" borderId="1" xfId="0" applyNumberFormat="1" applyFont="1" applyFill="1" applyBorder="1" applyAlignment="1">
      <alignment horizontal="right" vertical="top" wrapText="1"/>
    </xf>
    <xf numFmtId="0" fontId="26" fillId="13" borderId="10" xfId="0" applyFont="1" applyFill="1" applyBorder="1" applyAlignment="1">
      <alignment horizontal="center" vertical="center" wrapText="1"/>
    </xf>
    <xf numFmtId="164" fontId="26" fillId="13" borderId="10" xfId="0" applyNumberFormat="1" applyFont="1" applyFill="1" applyBorder="1" applyAlignment="1">
      <alignment horizontal="center" vertical="center" wrapText="1"/>
    </xf>
    <xf numFmtId="164" fontId="28" fillId="13" borderId="10" xfId="0" applyNumberFormat="1" applyFont="1" applyFill="1" applyBorder="1" applyAlignment="1">
      <alignment vertical="top" wrapText="1"/>
    </xf>
    <xf numFmtId="164" fontId="28" fillId="13" borderId="7" xfId="0" applyNumberFormat="1" applyFont="1" applyFill="1" applyBorder="1" applyAlignment="1">
      <alignment vertical="top" wrapText="1"/>
    </xf>
    <xf numFmtId="0" fontId="28" fillId="7" borderId="10" xfId="0" applyFont="1" applyFill="1" applyBorder="1" applyAlignment="1">
      <alignment horizontal="left" vertical="top" wrapText="1"/>
    </xf>
    <xf numFmtId="3" fontId="28" fillId="7" borderId="10" xfId="0" applyNumberFormat="1" applyFont="1" applyFill="1" applyBorder="1" applyAlignment="1">
      <alignment horizontal="left" vertical="top" wrapText="1"/>
    </xf>
    <xf numFmtId="3" fontId="28" fillId="7" borderId="7" xfId="0" applyNumberFormat="1" applyFont="1" applyFill="1" applyBorder="1" applyAlignment="1">
      <alignment horizontal="right" vertical="top" wrapText="1"/>
    </xf>
    <xf numFmtId="0" fontId="28" fillId="0" borderId="43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13" borderId="10" xfId="0" applyFont="1" applyFill="1" applyBorder="1" applyAlignment="1">
      <alignment horizontal="left" vertical="top" wrapText="1"/>
    </xf>
    <xf numFmtId="3" fontId="28" fillId="13" borderId="10" xfId="0" applyNumberFormat="1" applyFont="1" applyFill="1" applyBorder="1" applyAlignment="1">
      <alignment horizontal="left" vertical="top" wrapText="1"/>
    </xf>
    <xf numFmtId="3" fontId="28" fillId="13" borderId="10" xfId="0" applyNumberFormat="1" applyFont="1" applyFill="1" applyBorder="1" applyAlignment="1">
      <alignment horizontal="right" vertical="top" wrapText="1"/>
    </xf>
    <xf numFmtId="3" fontId="28" fillId="13" borderId="7" xfId="0" applyNumberFormat="1" applyFont="1" applyFill="1" applyBorder="1" applyAlignment="1">
      <alignment horizontal="right" vertical="top" wrapText="1"/>
    </xf>
    <xf numFmtId="0" fontId="19" fillId="0" borderId="42" xfId="0" applyFont="1" applyBorder="1" applyAlignment="1">
      <alignment horizontal="center" vertical="center" wrapText="1"/>
    </xf>
    <xf numFmtId="3" fontId="28" fillId="11" borderId="10" xfId="0" applyNumberFormat="1" applyFont="1" applyFill="1" applyBorder="1" applyAlignment="1">
      <alignment horizontal="left" vertical="top" wrapText="1"/>
    </xf>
    <xf numFmtId="3" fontId="28" fillId="11" borderId="10" xfId="0" applyNumberFormat="1" applyFont="1" applyFill="1" applyBorder="1" applyAlignment="1">
      <alignment horizontal="right" vertical="top" wrapText="1"/>
    </xf>
    <xf numFmtId="0" fontId="19" fillId="12" borderId="10" xfId="0" applyFont="1" applyFill="1" applyBorder="1" applyAlignment="1">
      <alignment vertical="center" wrapText="1"/>
    </xf>
    <xf numFmtId="0" fontId="19" fillId="12" borderId="10" xfId="0" applyFont="1" applyFill="1" applyBorder="1" applyAlignment="1">
      <alignment horizontal="center" vertical="center" wrapText="1"/>
    </xf>
    <xf numFmtId="3" fontId="28" fillId="0" borderId="10" xfId="0" applyNumberFormat="1" applyFont="1" applyBorder="1" applyAlignment="1">
      <alignment horizontal="left" vertical="top" wrapText="1"/>
    </xf>
    <xf numFmtId="3" fontId="28" fillId="0" borderId="10" xfId="0" applyNumberFormat="1" applyFont="1" applyBorder="1" applyAlignment="1">
      <alignment horizontal="right" vertical="top" wrapText="1"/>
    </xf>
    <xf numFmtId="3" fontId="28" fillId="0" borderId="7" xfId="0" applyNumberFormat="1" applyFont="1" applyBorder="1" applyAlignment="1">
      <alignment horizontal="right" vertical="top" wrapText="1"/>
    </xf>
    <xf numFmtId="0" fontId="19" fillId="0" borderId="10" xfId="0" applyFont="1" applyBorder="1" applyAlignment="1">
      <alignment horizontal="center" vertical="top" wrapText="1"/>
    </xf>
    <xf numFmtId="3" fontId="19" fillId="0" borderId="10" xfId="0" applyNumberFormat="1" applyFont="1" applyBorder="1" applyAlignment="1">
      <alignment horizontal="right" vertical="top" wrapText="1"/>
    </xf>
    <xf numFmtId="0" fontId="19" fillId="0" borderId="10" xfId="0" quotePrefix="1" applyFont="1" applyBorder="1" applyAlignment="1">
      <alignment horizontal="left" vertical="top" wrapText="1"/>
    </xf>
    <xf numFmtId="0" fontId="28" fillId="9" borderId="10" xfId="0" applyFont="1" applyFill="1" applyBorder="1" applyAlignment="1">
      <alignment horizontal="left" vertical="center" wrapText="1"/>
    </xf>
    <xf numFmtId="0" fontId="28" fillId="9" borderId="7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left" vertical="center"/>
    </xf>
    <xf numFmtId="0" fontId="19" fillId="0" borderId="43" xfId="0" applyFont="1" applyBorder="1" applyAlignment="1">
      <alignment horizontal="left" vertical="center" wrapText="1"/>
    </xf>
    <xf numFmtId="0" fontId="19" fillId="0" borderId="7" xfId="0" applyFont="1" applyBorder="1" applyAlignment="1">
      <alignment horizontal="center" vertical="center"/>
    </xf>
    <xf numFmtId="0" fontId="19" fillId="12" borderId="43" xfId="0" applyFont="1" applyFill="1" applyBorder="1" applyAlignment="1">
      <alignment horizontal="left" vertical="top" wrapText="1"/>
    </xf>
    <xf numFmtId="0" fontId="28" fillId="12" borderId="10" xfId="0" applyFont="1" applyFill="1" applyBorder="1" applyAlignment="1">
      <alignment horizontal="left" vertical="top" wrapText="1"/>
    </xf>
    <xf numFmtId="0" fontId="19" fillId="12" borderId="10" xfId="0" applyFont="1" applyFill="1" applyBorder="1" applyAlignment="1">
      <alignment horizontal="center" vertical="top" wrapText="1"/>
    </xf>
    <xf numFmtId="174" fontId="19" fillId="12" borderId="10" xfId="10" applyNumberFormat="1" applyFont="1" applyFill="1" applyBorder="1" applyAlignment="1">
      <alignment horizontal="left" vertical="top" wrapText="1"/>
    </xf>
    <xf numFmtId="174" fontId="28" fillId="12" borderId="44" xfId="10" applyNumberFormat="1" applyFont="1" applyFill="1" applyBorder="1" applyAlignment="1">
      <alignment vertical="top" wrapText="1"/>
    </xf>
    <xf numFmtId="164" fontId="28" fillId="0" borderId="9" xfId="0" applyNumberFormat="1" applyFont="1" applyBorder="1" applyAlignment="1">
      <alignment horizontal="right" vertical="top" wrapText="1"/>
    </xf>
    <xf numFmtId="0" fontId="19" fillId="0" borderId="43" xfId="0" applyFont="1" applyBorder="1" applyAlignment="1">
      <alignment horizontal="left" vertical="top" wrapText="1"/>
    </xf>
    <xf numFmtId="174" fontId="19" fillId="0" borderId="10" xfId="10" applyNumberFormat="1" applyFont="1" applyFill="1" applyBorder="1" applyAlignment="1">
      <alignment horizontal="left" vertical="top" wrapText="1"/>
    </xf>
    <xf numFmtId="174" fontId="28" fillId="0" borderId="44" xfId="10" applyNumberFormat="1" applyFont="1" applyFill="1" applyBorder="1" applyAlignment="1">
      <alignment vertical="top" wrapText="1"/>
    </xf>
    <xf numFmtId="0" fontId="28" fillId="0" borderId="45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8" fillId="11" borderId="43" xfId="0" applyFont="1" applyFill="1" applyBorder="1" applyAlignment="1">
      <alignment horizontal="left" vertical="top" wrapText="1"/>
    </xf>
    <xf numFmtId="0" fontId="28" fillId="11" borderId="10" xfId="0" applyFont="1" applyFill="1" applyBorder="1" applyAlignment="1">
      <alignment horizontal="center" vertical="top" wrapText="1"/>
    </xf>
    <xf numFmtId="3" fontId="28" fillId="11" borderId="44" xfId="0" applyNumberFormat="1" applyFont="1" applyFill="1" applyBorder="1" applyAlignment="1">
      <alignment horizontal="right" vertical="top" wrapText="1"/>
    </xf>
    <xf numFmtId="0" fontId="28" fillId="0" borderId="41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top" wrapText="1"/>
    </xf>
    <xf numFmtId="0" fontId="28" fillId="0" borderId="10" xfId="0" applyFont="1" applyBorder="1" applyAlignment="1">
      <alignment horizontal="center" vertical="top" wrapText="1"/>
    </xf>
    <xf numFmtId="164" fontId="28" fillId="0" borderId="7" xfId="0" applyNumberFormat="1" applyFont="1" applyBorder="1" applyAlignment="1">
      <alignment horizontal="right" vertical="top" wrapText="1"/>
    </xf>
    <xf numFmtId="0" fontId="19" fillId="0" borderId="28" xfId="0" applyFont="1" applyBorder="1" applyAlignment="1">
      <alignment horizontal="center" vertical="center"/>
    </xf>
    <xf numFmtId="3" fontId="31" fillId="0" borderId="36" xfId="0" applyNumberFormat="1" applyFont="1" applyBorder="1" applyAlignment="1">
      <alignment horizontal="right" vertical="center" wrapText="1"/>
    </xf>
    <xf numFmtId="164" fontId="0" fillId="0" borderId="0" xfId="0" applyNumberFormat="1"/>
    <xf numFmtId="165" fontId="0" fillId="0" borderId="0" xfId="0" applyNumberFormat="1"/>
    <xf numFmtId="43" fontId="0" fillId="0" borderId="0" xfId="0" applyNumberFormat="1"/>
    <xf numFmtId="41" fontId="0" fillId="0" borderId="0" xfId="1" applyFont="1"/>
    <xf numFmtId="0" fontId="0" fillId="0" borderId="43" xfId="0" applyBorder="1"/>
    <xf numFmtId="174" fontId="2" fillId="0" borderId="0" xfId="10" applyNumberFormat="1" applyFont="1"/>
    <xf numFmtId="165" fontId="35" fillId="0" borderId="0" xfId="10" applyFont="1" applyFill="1"/>
    <xf numFmtId="165" fontId="1" fillId="0" borderId="0" xfId="10" applyFont="1"/>
    <xf numFmtId="165" fontId="34" fillId="0" borderId="0" xfId="10" applyFont="1" applyFill="1"/>
    <xf numFmtId="165" fontId="34" fillId="0" borderId="0" xfId="10" applyFont="1"/>
    <xf numFmtId="0" fontId="19" fillId="0" borderId="9" xfId="0" applyFont="1" applyBorder="1" applyAlignment="1">
      <alignment horizontal="left" vertical="center" wrapText="1"/>
    </xf>
    <xf numFmtId="174" fontId="0" fillId="0" borderId="0" xfId="10" applyNumberFormat="1" applyFont="1"/>
    <xf numFmtId="174" fontId="0" fillId="0" borderId="0" xfId="10" applyNumberFormat="1" applyFont="1" applyFill="1"/>
    <xf numFmtId="174" fontId="0" fillId="0" borderId="0" xfId="0" applyNumberFormat="1"/>
    <xf numFmtId="174" fontId="26" fillId="0" borderId="0" xfId="1" applyNumberFormat="1" applyFont="1"/>
    <xf numFmtId="174" fontId="26" fillId="0" borderId="10" xfId="0" applyNumberFormat="1" applyFont="1" applyBorder="1" applyAlignment="1">
      <alignment horizontal="center" vertical="center" wrapText="1"/>
    </xf>
    <xf numFmtId="164" fontId="5" fillId="0" borderId="13" xfId="3" applyFont="1" applyBorder="1"/>
    <xf numFmtId="164" fontId="6" fillId="4" borderId="22" xfId="3" applyFont="1" applyFill="1" applyBorder="1"/>
    <xf numFmtId="164" fontId="6" fillId="3" borderId="13" xfId="3" applyFont="1" applyFill="1" applyBorder="1" applyAlignment="1">
      <alignment horizontal="center"/>
    </xf>
    <xf numFmtId="0" fontId="28" fillId="9" borderId="28" xfId="0" applyFont="1" applyFill="1" applyBorder="1" applyAlignment="1">
      <alignment horizontal="left" vertical="center" wrapText="1"/>
    </xf>
    <xf numFmtId="0" fontId="0" fillId="0" borderId="46" xfId="0" applyBorder="1" applyAlignment="1">
      <alignment horizontal="left" vertical="center"/>
    </xf>
    <xf numFmtId="0" fontId="19" fillId="0" borderId="47" xfId="0" applyFont="1" applyBorder="1" applyAlignment="1">
      <alignment horizontal="left" vertical="top" wrapText="1"/>
    </xf>
    <xf numFmtId="0" fontId="19" fillId="0" borderId="48" xfId="0" applyFont="1" applyBorder="1" applyAlignment="1">
      <alignment horizontal="left" vertical="top" wrapText="1"/>
    </xf>
    <xf numFmtId="0" fontId="19" fillId="0" borderId="9" xfId="0" applyFont="1" applyBorder="1" applyAlignment="1">
      <alignment horizontal="left" vertical="top" wrapText="1"/>
    </xf>
    <xf numFmtId="0" fontId="19" fillId="0" borderId="44" xfId="0" applyFont="1" applyBorder="1" applyAlignment="1">
      <alignment horizontal="center" vertical="center"/>
    </xf>
    <xf numFmtId="169" fontId="23" fillId="0" borderId="13" xfId="3" applyNumberFormat="1" applyFont="1" applyFill="1" applyBorder="1" applyAlignment="1">
      <alignment horizontal="left"/>
    </xf>
    <xf numFmtId="0" fontId="34" fillId="0" borderId="0" xfId="0" applyFont="1"/>
    <xf numFmtId="169" fontId="4" fillId="0" borderId="12" xfId="3" applyNumberFormat="1" applyFont="1" applyFill="1" applyBorder="1"/>
    <xf numFmtId="164" fontId="6" fillId="0" borderId="12" xfId="3" applyFont="1" applyBorder="1" applyAlignment="1">
      <alignment horizontal="center"/>
    </xf>
    <xf numFmtId="169" fontId="5" fillId="0" borderId="12" xfId="3" applyNumberFormat="1" applyFont="1" applyFill="1" applyBorder="1"/>
    <xf numFmtId="169" fontId="9" fillId="0" borderId="49" xfId="3" applyNumberFormat="1" applyFont="1" applyFill="1" applyBorder="1"/>
    <xf numFmtId="169" fontId="5" fillId="0" borderId="49" xfId="3" applyNumberFormat="1" applyFont="1" applyFill="1" applyBorder="1"/>
    <xf numFmtId="169" fontId="6" fillId="0" borderId="49" xfId="3" applyNumberFormat="1" applyFont="1" applyBorder="1" applyAlignment="1">
      <alignment horizontal="center"/>
    </xf>
    <xf numFmtId="164" fontId="9" fillId="0" borderId="50" xfId="3" applyFont="1" applyFill="1" applyBorder="1"/>
    <xf numFmtId="169" fontId="5" fillId="0" borderId="50" xfId="3" applyNumberFormat="1" applyFont="1" applyFill="1" applyBorder="1"/>
    <xf numFmtId="169" fontId="6" fillId="0" borderId="50" xfId="3" applyNumberFormat="1" applyFont="1" applyBorder="1" applyAlignment="1">
      <alignment horizontal="center"/>
    </xf>
    <xf numFmtId="169" fontId="4" fillId="0" borderId="49" xfId="3" applyNumberFormat="1" applyFont="1" applyFill="1" applyBorder="1"/>
    <xf numFmtId="174" fontId="35" fillId="0" borderId="0" xfId="10" applyNumberFormat="1" applyFont="1" applyFill="1"/>
    <xf numFmtId="164" fontId="5" fillId="0" borderId="13" xfId="3" applyFont="1" applyFill="1" applyBorder="1"/>
    <xf numFmtId="164" fontId="6" fillId="0" borderId="50" xfId="3" applyFont="1" applyBorder="1" applyAlignment="1">
      <alignment horizontal="center"/>
    </xf>
    <xf numFmtId="0" fontId="28" fillId="7" borderId="40" xfId="0" applyFont="1" applyFill="1" applyBorder="1" applyAlignment="1">
      <alignment horizontal="center" vertical="center"/>
    </xf>
    <xf numFmtId="0" fontId="28" fillId="7" borderId="9" xfId="0" applyFont="1" applyFill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34" xfId="0" applyFont="1" applyBorder="1" applyAlignment="1">
      <alignment horizontal="center" vertical="center"/>
    </xf>
    <xf numFmtId="0" fontId="30" fillId="0" borderId="35" xfId="0" applyFont="1" applyBorder="1" applyAlignment="1">
      <alignment horizontal="center" vertical="center"/>
    </xf>
    <xf numFmtId="0" fontId="29" fillId="6" borderId="36" xfId="0" applyFont="1" applyFill="1" applyBorder="1" applyAlignment="1">
      <alignment horizontal="center"/>
    </xf>
    <xf numFmtId="0" fontId="29" fillId="6" borderId="34" xfId="0" applyFont="1" applyFill="1" applyBorder="1" applyAlignment="1">
      <alignment horizontal="center"/>
    </xf>
    <xf numFmtId="0" fontId="29" fillId="6" borderId="35" xfId="0" applyFont="1" applyFill="1" applyBorder="1" applyAlignment="1">
      <alignment horizontal="center"/>
    </xf>
    <xf numFmtId="17" fontId="28" fillId="7" borderId="40" xfId="0" applyNumberFormat="1" applyFont="1" applyFill="1" applyBorder="1" applyAlignment="1">
      <alignment horizontal="center" vertical="center"/>
    </xf>
    <xf numFmtId="17" fontId="28" fillId="7" borderId="9" xfId="0" applyNumberFormat="1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 wrapText="1"/>
    </xf>
    <xf numFmtId="0" fontId="28" fillId="8" borderId="40" xfId="0" applyFont="1" applyFill="1" applyBorder="1" applyAlignment="1">
      <alignment horizontal="center" vertical="center"/>
    </xf>
    <xf numFmtId="0" fontId="28" fillId="8" borderId="9" xfId="0" applyFont="1" applyFill="1" applyBorder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8" fillId="5" borderId="14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37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19" fillId="5" borderId="38" xfId="0" applyFont="1" applyFill="1" applyBorder="1" applyAlignment="1">
      <alignment horizontal="center" vertical="center"/>
    </xf>
    <xf numFmtId="0" fontId="11" fillId="3" borderId="7" xfId="3" applyNumberFormat="1" applyFont="1" applyFill="1" applyBorder="1" applyAlignment="1">
      <alignment horizontal="center" vertical="center"/>
    </xf>
    <xf numFmtId="0" fontId="11" fillId="3" borderId="8" xfId="3" applyNumberFormat="1" applyFont="1" applyFill="1" applyBorder="1" applyAlignment="1">
      <alignment horizontal="center" vertical="center"/>
    </xf>
    <xf numFmtId="170" fontId="5" fillId="0" borderId="0" xfId="3" applyNumberFormat="1" applyFont="1" applyAlignment="1">
      <alignment horizontal="center"/>
    </xf>
    <xf numFmtId="169" fontId="8" fillId="0" borderId="18" xfId="3" applyNumberFormat="1" applyFont="1" applyFill="1" applyBorder="1" applyAlignment="1">
      <alignment horizontal="center"/>
    </xf>
    <xf numFmtId="169" fontId="8" fillId="0" borderId="3" xfId="3" applyNumberFormat="1" applyFont="1" applyFill="1" applyBorder="1" applyAlignment="1">
      <alignment horizontal="center"/>
    </xf>
    <xf numFmtId="169" fontId="9" fillId="0" borderId="13" xfId="3" applyNumberFormat="1" applyFont="1" applyFill="1" applyBorder="1" applyAlignment="1">
      <alignment horizontal="center" vertical="center"/>
    </xf>
    <xf numFmtId="169" fontId="9" fillId="0" borderId="13" xfId="3" applyNumberFormat="1" applyFont="1" applyFill="1" applyBorder="1" applyAlignment="1">
      <alignment horizontal="center"/>
    </xf>
    <xf numFmtId="169" fontId="8" fillId="0" borderId="23" xfId="3" applyNumberFormat="1" applyFont="1" applyFill="1" applyBorder="1" applyAlignment="1">
      <alignment horizontal="center"/>
    </xf>
    <xf numFmtId="169" fontId="8" fillId="0" borderId="5" xfId="3" applyNumberFormat="1" applyFont="1" applyFill="1" applyBorder="1" applyAlignment="1">
      <alignment horizontal="center"/>
    </xf>
    <xf numFmtId="0" fontId="11" fillId="3" borderId="9" xfId="3" applyNumberFormat="1" applyFont="1" applyFill="1" applyBorder="1" applyAlignment="1">
      <alignment horizontal="center" vertical="center"/>
    </xf>
    <xf numFmtId="166" fontId="8" fillId="0" borderId="0" xfId="2" applyNumberFormat="1" applyFont="1" applyAlignment="1">
      <alignment horizontal="left"/>
    </xf>
  </cellXfs>
  <cellStyles count="11">
    <cellStyle name="Comma [0]" xfId="1" builtinId="6"/>
    <cellStyle name="Comma [0] 2" xfId="9" xr:uid="{00000000-0005-0000-0000-000001000000}"/>
    <cellStyle name="Comma [0] 2 2" xfId="7" xr:uid="{00000000-0005-0000-0000-000002000000}"/>
    <cellStyle name="Comma [0] 4 2" xfId="3" xr:uid="{00000000-0005-0000-0000-000003000000}"/>
    <cellStyle name="Comma 2" xfId="4" xr:uid="{00000000-0005-0000-0000-000004000000}"/>
    <cellStyle name="Comma 2 2" xfId="10" xr:uid="{00000000-0005-0000-0000-000005000000}"/>
    <cellStyle name="Normal" xfId="0" builtinId="0"/>
    <cellStyle name="Normal 4 2" xfId="2" xr:uid="{00000000-0005-0000-0000-000007000000}"/>
    <cellStyle name="Percent 2 2" xfId="8" xr:uid="{00000000-0005-0000-0000-000008000000}"/>
    <cellStyle name="Percent 2 3" xfId="6" xr:uid="{00000000-0005-0000-0000-000009000000}"/>
    <cellStyle name="Percent 4 2" xfId="5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5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82.xml"/><Relationship Id="rId138" Type="http://schemas.openxmlformats.org/officeDocument/2006/relationships/externalLink" Target="externalLinks/externalLink136.xml"/><Relationship Id="rId159" Type="http://schemas.openxmlformats.org/officeDocument/2006/relationships/externalLink" Target="externalLinks/externalLink157.xml"/><Relationship Id="rId170" Type="http://schemas.openxmlformats.org/officeDocument/2006/relationships/externalLink" Target="externalLinks/externalLink168.xml"/><Relationship Id="rId191" Type="http://schemas.openxmlformats.org/officeDocument/2006/relationships/externalLink" Target="externalLinks/externalLink189.xml"/><Relationship Id="rId205" Type="http://schemas.openxmlformats.org/officeDocument/2006/relationships/externalLink" Target="externalLinks/externalLink203.xml"/><Relationship Id="rId226" Type="http://schemas.openxmlformats.org/officeDocument/2006/relationships/calcChain" Target="calcChain.xml"/><Relationship Id="rId107" Type="http://schemas.openxmlformats.org/officeDocument/2006/relationships/externalLink" Target="externalLinks/externalLink105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72.xml"/><Relationship Id="rId128" Type="http://schemas.openxmlformats.org/officeDocument/2006/relationships/externalLink" Target="externalLinks/externalLink126.xml"/><Relationship Id="rId149" Type="http://schemas.openxmlformats.org/officeDocument/2006/relationships/externalLink" Target="externalLinks/externalLink147.xml"/><Relationship Id="rId5" Type="http://schemas.openxmlformats.org/officeDocument/2006/relationships/externalLink" Target="externalLinks/externalLink3.xml"/><Relationship Id="rId95" Type="http://schemas.openxmlformats.org/officeDocument/2006/relationships/externalLink" Target="externalLinks/externalLink93.xml"/><Relationship Id="rId160" Type="http://schemas.openxmlformats.org/officeDocument/2006/relationships/externalLink" Target="externalLinks/externalLink158.xml"/><Relationship Id="rId181" Type="http://schemas.openxmlformats.org/officeDocument/2006/relationships/externalLink" Target="externalLinks/externalLink179.xml"/><Relationship Id="rId216" Type="http://schemas.openxmlformats.org/officeDocument/2006/relationships/externalLink" Target="externalLinks/externalLink214.xml"/><Relationship Id="rId211" Type="http://schemas.openxmlformats.org/officeDocument/2006/relationships/externalLink" Target="externalLinks/externalLink209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113" Type="http://schemas.openxmlformats.org/officeDocument/2006/relationships/externalLink" Target="externalLinks/externalLink111.xml"/><Relationship Id="rId118" Type="http://schemas.openxmlformats.org/officeDocument/2006/relationships/externalLink" Target="externalLinks/externalLink116.xml"/><Relationship Id="rId134" Type="http://schemas.openxmlformats.org/officeDocument/2006/relationships/externalLink" Target="externalLinks/externalLink132.xml"/><Relationship Id="rId139" Type="http://schemas.openxmlformats.org/officeDocument/2006/relationships/externalLink" Target="externalLinks/externalLink137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150" Type="http://schemas.openxmlformats.org/officeDocument/2006/relationships/externalLink" Target="externalLinks/externalLink148.xml"/><Relationship Id="rId155" Type="http://schemas.openxmlformats.org/officeDocument/2006/relationships/externalLink" Target="externalLinks/externalLink153.xml"/><Relationship Id="rId171" Type="http://schemas.openxmlformats.org/officeDocument/2006/relationships/externalLink" Target="externalLinks/externalLink169.xml"/><Relationship Id="rId176" Type="http://schemas.openxmlformats.org/officeDocument/2006/relationships/externalLink" Target="externalLinks/externalLink174.xml"/><Relationship Id="rId192" Type="http://schemas.openxmlformats.org/officeDocument/2006/relationships/externalLink" Target="externalLinks/externalLink190.xml"/><Relationship Id="rId197" Type="http://schemas.openxmlformats.org/officeDocument/2006/relationships/externalLink" Target="externalLinks/externalLink195.xml"/><Relationship Id="rId206" Type="http://schemas.openxmlformats.org/officeDocument/2006/relationships/externalLink" Target="externalLinks/externalLink204.xml"/><Relationship Id="rId201" Type="http://schemas.openxmlformats.org/officeDocument/2006/relationships/externalLink" Target="externalLinks/externalLink199.xml"/><Relationship Id="rId222" Type="http://schemas.openxmlformats.org/officeDocument/2006/relationships/externalLink" Target="externalLinks/externalLink220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101.xml"/><Relationship Id="rId108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22.xml"/><Relationship Id="rId129" Type="http://schemas.openxmlformats.org/officeDocument/2006/relationships/externalLink" Target="externalLinks/externalLink127.xml"/><Relationship Id="rId54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89.xml"/><Relationship Id="rId96" Type="http://schemas.openxmlformats.org/officeDocument/2006/relationships/externalLink" Target="externalLinks/externalLink94.xml"/><Relationship Id="rId140" Type="http://schemas.openxmlformats.org/officeDocument/2006/relationships/externalLink" Target="externalLinks/externalLink138.xml"/><Relationship Id="rId145" Type="http://schemas.openxmlformats.org/officeDocument/2006/relationships/externalLink" Target="externalLinks/externalLink143.xml"/><Relationship Id="rId161" Type="http://schemas.openxmlformats.org/officeDocument/2006/relationships/externalLink" Target="externalLinks/externalLink159.xml"/><Relationship Id="rId166" Type="http://schemas.openxmlformats.org/officeDocument/2006/relationships/externalLink" Target="externalLinks/externalLink164.xml"/><Relationship Id="rId182" Type="http://schemas.openxmlformats.org/officeDocument/2006/relationships/externalLink" Target="externalLinks/externalLink180.xml"/><Relationship Id="rId187" Type="http://schemas.openxmlformats.org/officeDocument/2006/relationships/externalLink" Target="externalLinks/externalLink185.xml"/><Relationship Id="rId217" Type="http://schemas.openxmlformats.org/officeDocument/2006/relationships/externalLink" Target="externalLinks/externalLink21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212" Type="http://schemas.openxmlformats.org/officeDocument/2006/relationships/externalLink" Target="externalLinks/externalLink210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47.xml"/><Relationship Id="rId114" Type="http://schemas.openxmlformats.org/officeDocument/2006/relationships/externalLink" Target="externalLinks/externalLink112.xml"/><Relationship Id="rId119" Type="http://schemas.openxmlformats.org/officeDocument/2006/relationships/externalLink" Target="externalLinks/externalLink117.xml"/><Relationship Id="rId44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79.xml"/><Relationship Id="rId86" Type="http://schemas.openxmlformats.org/officeDocument/2006/relationships/externalLink" Target="externalLinks/externalLink84.xml"/><Relationship Id="rId130" Type="http://schemas.openxmlformats.org/officeDocument/2006/relationships/externalLink" Target="externalLinks/externalLink128.xml"/><Relationship Id="rId135" Type="http://schemas.openxmlformats.org/officeDocument/2006/relationships/externalLink" Target="externalLinks/externalLink133.xml"/><Relationship Id="rId151" Type="http://schemas.openxmlformats.org/officeDocument/2006/relationships/externalLink" Target="externalLinks/externalLink149.xml"/><Relationship Id="rId156" Type="http://schemas.openxmlformats.org/officeDocument/2006/relationships/externalLink" Target="externalLinks/externalLink154.xml"/><Relationship Id="rId177" Type="http://schemas.openxmlformats.org/officeDocument/2006/relationships/externalLink" Target="externalLinks/externalLink175.xml"/><Relationship Id="rId198" Type="http://schemas.openxmlformats.org/officeDocument/2006/relationships/externalLink" Target="externalLinks/externalLink196.xml"/><Relationship Id="rId172" Type="http://schemas.openxmlformats.org/officeDocument/2006/relationships/externalLink" Target="externalLinks/externalLink170.xml"/><Relationship Id="rId193" Type="http://schemas.openxmlformats.org/officeDocument/2006/relationships/externalLink" Target="externalLinks/externalLink191.xml"/><Relationship Id="rId202" Type="http://schemas.openxmlformats.org/officeDocument/2006/relationships/externalLink" Target="externalLinks/externalLink200.xml"/><Relationship Id="rId207" Type="http://schemas.openxmlformats.org/officeDocument/2006/relationships/externalLink" Target="externalLinks/externalLink205.xml"/><Relationship Id="rId223" Type="http://schemas.openxmlformats.org/officeDocument/2006/relationships/theme" Target="theme/theme1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109" Type="http://schemas.openxmlformats.org/officeDocument/2006/relationships/externalLink" Target="externalLinks/externalLink10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97" Type="http://schemas.openxmlformats.org/officeDocument/2006/relationships/externalLink" Target="externalLinks/externalLink95.xml"/><Relationship Id="rId104" Type="http://schemas.openxmlformats.org/officeDocument/2006/relationships/externalLink" Target="externalLinks/externalLink102.xml"/><Relationship Id="rId120" Type="http://schemas.openxmlformats.org/officeDocument/2006/relationships/externalLink" Target="externalLinks/externalLink118.xml"/><Relationship Id="rId125" Type="http://schemas.openxmlformats.org/officeDocument/2006/relationships/externalLink" Target="externalLinks/externalLink123.xml"/><Relationship Id="rId141" Type="http://schemas.openxmlformats.org/officeDocument/2006/relationships/externalLink" Target="externalLinks/externalLink139.xml"/><Relationship Id="rId146" Type="http://schemas.openxmlformats.org/officeDocument/2006/relationships/externalLink" Target="externalLinks/externalLink144.xml"/><Relationship Id="rId167" Type="http://schemas.openxmlformats.org/officeDocument/2006/relationships/externalLink" Target="externalLinks/externalLink165.xml"/><Relationship Id="rId188" Type="http://schemas.openxmlformats.org/officeDocument/2006/relationships/externalLink" Target="externalLinks/externalLink186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92" Type="http://schemas.openxmlformats.org/officeDocument/2006/relationships/externalLink" Target="externalLinks/externalLink90.xml"/><Relationship Id="rId162" Type="http://schemas.openxmlformats.org/officeDocument/2006/relationships/externalLink" Target="externalLinks/externalLink160.xml"/><Relationship Id="rId183" Type="http://schemas.openxmlformats.org/officeDocument/2006/relationships/externalLink" Target="externalLinks/externalLink181.xml"/><Relationship Id="rId213" Type="http://schemas.openxmlformats.org/officeDocument/2006/relationships/externalLink" Target="externalLinks/externalLink211.xml"/><Relationship Id="rId218" Type="http://schemas.openxmlformats.org/officeDocument/2006/relationships/externalLink" Target="externalLinks/externalLink21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85.xml"/><Relationship Id="rId110" Type="http://schemas.openxmlformats.org/officeDocument/2006/relationships/externalLink" Target="externalLinks/externalLink108.xml"/><Relationship Id="rId115" Type="http://schemas.openxmlformats.org/officeDocument/2006/relationships/externalLink" Target="externalLinks/externalLink113.xml"/><Relationship Id="rId131" Type="http://schemas.openxmlformats.org/officeDocument/2006/relationships/externalLink" Target="externalLinks/externalLink129.xml"/><Relationship Id="rId136" Type="http://schemas.openxmlformats.org/officeDocument/2006/relationships/externalLink" Target="externalLinks/externalLink134.xml"/><Relationship Id="rId157" Type="http://schemas.openxmlformats.org/officeDocument/2006/relationships/externalLink" Target="externalLinks/externalLink155.xml"/><Relationship Id="rId178" Type="http://schemas.openxmlformats.org/officeDocument/2006/relationships/externalLink" Target="externalLinks/externalLink176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52" Type="http://schemas.openxmlformats.org/officeDocument/2006/relationships/externalLink" Target="externalLinks/externalLink150.xml"/><Relationship Id="rId173" Type="http://schemas.openxmlformats.org/officeDocument/2006/relationships/externalLink" Target="externalLinks/externalLink171.xml"/><Relationship Id="rId194" Type="http://schemas.openxmlformats.org/officeDocument/2006/relationships/externalLink" Target="externalLinks/externalLink192.xml"/><Relationship Id="rId199" Type="http://schemas.openxmlformats.org/officeDocument/2006/relationships/externalLink" Target="externalLinks/externalLink197.xml"/><Relationship Id="rId203" Type="http://schemas.openxmlformats.org/officeDocument/2006/relationships/externalLink" Target="externalLinks/externalLink201.xml"/><Relationship Id="rId208" Type="http://schemas.openxmlformats.org/officeDocument/2006/relationships/externalLink" Target="externalLinks/externalLink206.xml"/><Relationship Id="rId19" Type="http://schemas.openxmlformats.org/officeDocument/2006/relationships/externalLink" Target="externalLinks/externalLink17.xml"/><Relationship Id="rId224" Type="http://schemas.openxmlformats.org/officeDocument/2006/relationships/styles" Target="styles.xml"/><Relationship Id="rId14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75.xml"/><Relationship Id="rId100" Type="http://schemas.openxmlformats.org/officeDocument/2006/relationships/externalLink" Target="externalLinks/externalLink98.xml"/><Relationship Id="rId105" Type="http://schemas.openxmlformats.org/officeDocument/2006/relationships/externalLink" Target="externalLinks/externalLink103.xml"/><Relationship Id="rId126" Type="http://schemas.openxmlformats.org/officeDocument/2006/relationships/externalLink" Target="externalLinks/externalLink124.xml"/><Relationship Id="rId147" Type="http://schemas.openxmlformats.org/officeDocument/2006/relationships/externalLink" Target="externalLinks/externalLink145.xml"/><Relationship Id="rId168" Type="http://schemas.openxmlformats.org/officeDocument/2006/relationships/externalLink" Target="externalLinks/externalLink166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91.xml"/><Relationship Id="rId98" Type="http://schemas.openxmlformats.org/officeDocument/2006/relationships/externalLink" Target="externalLinks/externalLink96.xml"/><Relationship Id="rId121" Type="http://schemas.openxmlformats.org/officeDocument/2006/relationships/externalLink" Target="externalLinks/externalLink119.xml"/><Relationship Id="rId142" Type="http://schemas.openxmlformats.org/officeDocument/2006/relationships/externalLink" Target="externalLinks/externalLink140.xml"/><Relationship Id="rId163" Type="http://schemas.openxmlformats.org/officeDocument/2006/relationships/externalLink" Target="externalLinks/externalLink161.xml"/><Relationship Id="rId184" Type="http://schemas.openxmlformats.org/officeDocument/2006/relationships/externalLink" Target="externalLinks/externalLink182.xml"/><Relationship Id="rId189" Type="http://schemas.openxmlformats.org/officeDocument/2006/relationships/externalLink" Target="externalLinks/externalLink187.xml"/><Relationship Id="rId219" Type="http://schemas.openxmlformats.org/officeDocument/2006/relationships/externalLink" Target="externalLinks/externalLink217.xml"/><Relationship Id="rId3" Type="http://schemas.openxmlformats.org/officeDocument/2006/relationships/externalLink" Target="externalLinks/externalLink1.xml"/><Relationship Id="rId214" Type="http://schemas.openxmlformats.org/officeDocument/2006/relationships/externalLink" Target="externalLinks/externalLink212.xml"/><Relationship Id="rId25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35.xml"/><Relationship Id="rId158" Type="http://schemas.openxmlformats.org/officeDocument/2006/relationships/externalLink" Target="externalLinks/externalLink156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81.xml"/><Relationship Id="rId88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9.xml"/><Relationship Id="rId132" Type="http://schemas.openxmlformats.org/officeDocument/2006/relationships/externalLink" Target="externalLinks/externalLink130.xml"/><Relationship Id="rId153" Type="http://schemas.openxmlformats.org/officeDocument/2006/relationships/externalLink" Target="externalLinks/externalLink151.xml"/><Relationship Id="rId174" Type="http://schemas.openxmlformats.org/officeDocument/2006/relationships/externalLink" Target="externalLinks/externalLink172.xml"/><Relationship Id="rId179" Type="http://schemas.openxmlformats.org/officeDocument/2006/relationships/externalLink" Target="externalLinks/externalLink177.xml"/><Relationship Id="rId195" Type="http://schemas.openxmlformats.org/officeDocument/2006/relationships/externalLink" Target="externalLinks/externalLink193.xml"/><Relationship Id="rId209" Type="http://schemas.openxmlformats.org/officeDocument/2006/relationships/externalLink" Target="externalLinks/externalLink207.xml"/><Relationship Id="rId190" Type="http://schemas.openxmlformats.org/officeDocument/2006/relationships/externalLink" Target="externalLinks/externalLink188.xml"/><Relationship Id="rId204" Type="http://schemas.openxmlformats.org/officeDocument/2006/relationships/externalLink" Target="externalLinks/externalLink202.xml"/><Relationship Id="rId220" Type="http://schemas.openxmlformats.org/officeDocument/2006/relationships/externalLink" Target="externalLinks/externalLink218.xml"/><Relationship Id="rId225" Type="http://schemas.openxmlformats.org/officeDocument/2006/relationships/sharedStrings" Target="sharedStrings.xml"/><Relationship Id="rId1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55.xml"/><Relationship Id="rId106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2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92.xml"/><Relationship Id="rId99" Type="http://schemas.openxmlformats.org/officeDocument/2006/relationships/externalLink" Target="externalLinks/externalLink97.xml"/><Relationship Id="rId101" Type="http://schemas.openxmlformats.org/officeDocument/2006/relationships/externalLink" Target="externalLinks/externalLink99.xml"/><Relationship Id="rId122" Type="http://schemas.openxmlformats.org/officeDocument/2006/relationships/externalLink" Target="externalLinks/externalLink120.xml"/><Relationship Id="rId143" Type="http://schemas.openxmlformats.org/officeDocument/2006/relationships/externalLink" Target="externalLinks/externalLink141.xml"/><Relationship Id="rId148" Type="http://schemas.openxmlformats.org/officeDocument/2006/relationships/externalLink" Target="externalLinks/externalLink146.xml"/><Relationship Id="rId164" Type="http://schemas.openxmlformats.org/officeDocument/2006/relationships/externalLink" Target="externalLinks/externalLink162.xml"/><Relationship Id="rId169" Type="http://schemas.openxmlformats.org/officeDocument/2006/relationships/externalLink" Target="externalLinks/externalLink167.xml"/><Relationship Id="rId185" Type="http://schemas.openxmlformats.org/officeDocument/2006/relationships/externalLink" Target="externalLinks/externalLink183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80" Type="http://schemas.openxmlformats.org/officeDocument/2006/relationships/externalLink" Target="externalLinks/externalLink178.xml"/><Relationship Id="rId210" Type="http://schemas.openxmlformats.org/officeDocument/2006/relationships/externalLink" Target="externalLinks/externalLink208.xml"/><Relationship Id="rId215" Type="http://schemas.openxmlformats.org/officeDocument/2006/relationships/externalLink" Target="externalLinks/externalLink213.xml"/><Relationship Id="rId26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87.xml"/><Relationship Id="rId112" Type="http://schemas.openxmlformats.org/officeDocument/2006/relationships/externalLink" Target="externalLinks/externalLink110.xml"/><Relationship Id="rId133" Type="http://schemas.openxmlformats.org/officeDocument/2006/relationships/externalLink" Target="externalLinks/externalLink131.xml"/><Relationship Id="rId154" Type="http://schemas.openxmlformats.org/officeDocument/2006/relationships/externalLink" Target="externalLinks/externalLink152.xml"/><Relationship Id="rId175" Type="http://schemas.openxmlformats.org/officeDocument/2006/relationships/externalLink" Target="externalLinks/externalLink173.xml"/><Relationship Id="rId196" Type="http://schemas.openxmlformats.org/officeDocument/2006/relationships/externalLink" Target="externalLinks/externalLink194.xml"/><Relationship Id="rId200" Type="http://schemas.openxmlformats.org/officeDocument/2006/relationships/externalLink" Target="externalLinks/externalLink198.xml"/><Relationship Id="rId16" Type="http://schemas.openxmlformats.org/officeDocument/2006/relationships/externalLink" Target="externalLinks/externalLink14.xml"/><Relationship Id="rId221" Type="http://schemas.openxmlformats.org/officeDocument/2006/relationships/externalLink" Target="externalLinks/externalLink219.xml"/><Relationship Id="rId37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77.xml"/><Relationship Id="rId102" Type="http://schemas.openxmlformats.org/officeDocument/2006/relationships/externalLink" Target="externalLinks/externalLink100.xml"/><Relationship Id="rId123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42.xml"/><Relationship Id="rId90" Type="http://schemas.openxmlformats.org/officeDocument/2006/relationships/externalLink" Target="externalLinks/externalLink88.xml"/><Relationship Id="rId165" Type="http://schemas.openxmlformats.org/officeDocument/2006/relationships/externalLink" Target="externalLinks/externalLink163.xml"/><Relationship Id="rId186" Type="http://schemas.openxmlformats.org/officeDocument/2006/relationships/externalLink" Target="externalLinks/externalLink18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hun%202007%20(JSA)\PT%20Bosowa%20Trading%20I-2006\BATCH\LAP.%20NI\Laporan_Keuangan_Metamedia_Technologies__Tbk___06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HRD\Basri\HRD\Data\PT.%20SBM\Salary\2002\SIM%202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Office%20Stuffs\2%200%200%209\PT%20Central%20Omega%20Resources,%20Tbk\REPORT%202009%20PT%20Central%20Omega%20&amp;%20Subsidiaries\REPORT%202009%20PT%20Central%20Omega%20&amp;%20Subsidiaries\Data%20Nur\Sally\2004\Sally%20Juli'04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Nur\Sally\2004\Sally%20Juli'04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el%20Hs\My%20Documents\PT%20SBM%20FINAL%20ENGLISH%20FOR%20WASITO\a.a.cost%20actual%2030.04.0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2\2008\Data%202008\KPI%20ACHIEVEMENT%20&amp;%20BUDGET\2Kinerja%20LD%20Februari%202008\Working%20File%20Februari%202008%20T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2\2007\Report\12.%20Desember\Neraca%20Saldo%202007%20(26012008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Zorub\Genesis\Model\LBO21b.xls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ocuments%20and%20Settings\INDRA%20GUNAWAN\My%20Documents\DATA\2006\SINO%202006\Documents%20and%20Settings\JHONNY\My%20Documents\Sino%20Prosper%20Indocarbon\Documents%20and%20Settings\Administrator\My%20Documents\Data%20Audit%20Tahun%20Buku%202005\DP%204?3658A20A" TargetMode="External"/><Relationship Id="rId1" Type="http://schemas.openxmlformats.org/officeDocument/2006/relationships/externalLinkPath" Target="file:///\\3658A20A\DP%204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notesFFF692\CFDes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Office%20Stuffs\2%200%200%209\PT%20Central%20Omega%20Resources,%20Tbk\REPORT%202009%20PT%20Central%20Omega%20&amp;%20Subsidiaries\REPORT%202009%20PT%20Central%20Omega%20&amp;%20Subsidiaries\01-Aplikasi%20Piutang-1%20(Terminal%20Opr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168.2.10/a.a.cost%20actual%2030.04.06.xls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my%20document\Office%20Stuffs\2%200%200%209\PT%20Central%20Omega%20Resources,%20Tbk\REPORT%202009%20PT%20Central%20Omega%20&amp;%20Subsidiaries\REPORT%202009%20PT%20Central%20Omega%20&amp;%20Subsidiaries\DATA%20BTI\Data%202\2008\Data%202008\KPI%20ACHIEVEMENT%20&amp;%20BUDGET\06.%20Juni\Mts%20Ns%20Mei%2008.xls?E7E5E9DA" TargetMode="External"/><Relationship Id="rId1" Type="http://schemas.openxmlformats.org/officeDocument/2006/relationships/externalLinkPath" Target="file:///\\E7E5E9DA\Mts%20Ns%20Mei%20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NDRA%20GUNAWAN\My%20Documents\revisi\report\Documents%20and%20Settings\Windows%20XP\My%20Documents\2005\Indofarma\Review%2031-03-05\Documents%20and%20Settings\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DACT.WK3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gr10\Shared%20data\My%20Documents\Shared%20data\Coba%20CRM\Laporan%202005\Monthly\ACCT\IECOMPO.WK3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IECOMPO.WK3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LOCALS~1\Temp\Rar$DI57.804\DATA%20UMUM%20BTI\5TAHUN%202007\Budget\Budget%20Revisi%202007%20Logistik%20and%20Transportasion%20-%203\Budget%20%202007%20BTI%20Revisi%20Terakhir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1-Aplikasi%20Piutang-1%20(Terminal%20Opr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hun%202008%20(JSA-2)\bosowa%20group-2007\PT%20Bosowa%20Trading%20International_2007\Documents%20and%20Settings\Lil_Sekar\My%20Documents\PT%20SBM%202008\a.a.cost%20actual%2030.04.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BTI\Data%202\2008\Data%202008\KPI%20ACHIEVEMENT%20&amp;%20BUDGET\06.%20Juni\Mts%20Ns%20Mei%20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rsito%202009\Bosowa%20Group\lloyd%202008\10%202007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i\LLOYD\LAP.%20KEUANGAN\Budget%20Tahun%202008%206%20April%2008\Working%20File%20Budget%20Thn%202008%20Sipping%20Operation%20ME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LOCALS~1\Temp\Rar$DI57.804\DATA%20UMUM%20BTI\1BAHAN%20RAPAT\2BAHAN%20RAPAT%202006\8BAHAN%20RAPAT%2003%20AGUSTUS%202006\LAP.ICHAL\LAP.ACCOUNTING\LAP.BULANAN%20200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8\kopegmar\audited_08\CLIENT\2006\bti\audited%20report\english_final\BATCH\LAP.%20NI\Laporan_Keuangan_Metamedia_Technologies__Tbk___0606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GENERAL%20AUDIT\CLIENT\2006\bti\audited%20report\english_final\BATCH\LAP.%20NI\Laporan_Keuangan_Metamedia_Technologies__Tbk___0606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gr10\Shared%20data\My%20Documents\Shared%20data\Coba%20CRM\Laporan%202005\Monthly\ENG\EL.WK3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Dropbox\Business\Essence%202013%20(March%2010%20onwards)\NEW%20SGB\SGB%20PROJECT\MY%20PROJECTS\HQ%20Administration\EL.WK3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PI\OC.WK3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OC.WK3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PI\IEG.WK3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IEG.WK3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gr10\Shared%20data\My%20Documents\Shared%20data\Coba%20CRM\Laporan%202005\Monthly\ENG\WATER.WK3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WATER.WK3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EL.WK3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r-4\MPR%20ENG\Property%20Management\Tech.Admin%20&amp;%20Support\Supporting\Reports\LapBul\ENG\WATER.WK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WATER.WK3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PI\UTI.WK3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UTI.WK3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r-4\MPR%20ENG\Property%20Management\Tech.Admin%20&amp;%20Support\Supporting\Reports\LapBul\ENG\EL.WK3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gr10\Shared%20data\My%20Documents\Shared%20data\Coba%20CRM\Laporan%202005\Monthly\KPI\IEG.WK3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r-4\MPR%20ENG\Property%20Management\Tech.Admin%20&amp;%20Support\Supporting\Reports\LapBul\KPI\IEG.WK3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gr10\Shared%20data\My%20Documents\Shared%20data\Coba%20CRM\Laporan%202005\Monthly\KPI\OC.WK3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r-4\MPR%20ENG\Property%20Management\Tech.Admin%20&amp;%20Support\Supporting\Reports\LapBul\KPI\OC.WK3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Lamp%20LAp%20Keu%20Sept%202009\08.Agt\Bertha\LAPORAN2\Lap.Mggn%20Okt%20'07+GRAFIK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Lamp%20LAp%20Keu%20Sept%202009\08.Agt\Documents%20and%20Settings\teddy\Local%20Settings\Temporary%20Internet%20Files\Content.IE5\8DYBW5AN\LAPORAN-agst-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8\kopegmar\audited_08\DATA\2006\SINO%202006\Documents%20and%20Settings\JHONNY\My%20Documents\Sino%20Prosper%20Indocarbon\Documents%20and%20Settings\Administrator\My%20Documents\Data%20Audit%20Tahun%20Buku%202005\DP%204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UMUM%20BTI\5TAHUN%202007\Budget\Budget%20Revisi%202007%20Logistik%20and%20Transportasion%20-%203\Budget%20%202007%20BTI%20Revisi%20Terakhir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hi\ANGGARAN%20DAN%20INVOICE%202008\01-Aplikasi%20Piutang-1%20(Terminal%20Opr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audited_melin\PT%20BOSOWA%20GROUP\BOSOWA%20BERLIAN%20MOTOR\GENERAL%20AUDIT\CLIENT\2006\sbm\audited_2006\final\a.a.cost%20actual%2030.04.0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hun%202008%20(JSA-2)\bosowa%20group-2007\PT%20Bosowa%20Trading%20International_2007\CLIENT\2007\bti\minta%20data\03%20Rekap%20Piutang%20Usaha%20Lok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9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96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BB\Laporan\Tahun%202007\2007%20-%20Juli\alwin\abb%2007\jan07\ABB\Laporan\Tahun%202005\2005-DESEMBER\ABB-LK2005-AUDITED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56;&#44305;&#54788;124986\MY%20DOCUMENTS\My%20Documents\&#44221;&#50689;\&#44592;&#53440;\11&#50900;AS&#54408;&#51656;&#54217;&#44032;(&#51649;&#50689;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vi's%20file\PT%20Sumber%20Segara%20Primadaya\Review%20June%202007\review%20juli%20&amp;%20agustus\TB%20and%20report\FIS_REPORT\Data\DataBase_HarvFlush\HARVEST\HARV0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rsito%202009\Bosowa%20Group\lloyd%202008\Ani\LLOYD\LAP.%20KEUANGAN\Budget%20Tahun%202008%206%20April%2008\Working%20File%20Budget%20Thn%202008%20Sipping%20Operation%20MEi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plaza2.hanjin.com/&#45380;&#46020;&#44208;~1/&#50629;&#47924;&#54260;&#45908;/&#44048;&#49324;&#48372;&#44256;&#49436;&#52572;&#51333;/&#49340;&#54868;9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Santoso\LOCALS~1\Temp\Rar$DI00.036\data%20klien\Data%20Akuntan%20PSK\Lapkeu200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UMUM%20BTI\1BAHAN%20RAPAT\2BAHAN%20RAPAT%202006\8BAHAN%20RAPAT%2003%20AGUSTUS%202006\LAP.ICHAL\LAP.ACCOUNTING\LAP.BULANAN%202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TAHUN%202008\BUDGET\FROM%20DEPT\Data%20Nur\Sally\2004\Sally%20Juli'04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tun%20S%20----%20BMF\Laporan%20Piutang%20BMF%20All%20thn%20Des%202007-%20okt%202008\Piut%2008%20BBM%20&amp;%20BMF\Data%20Loan%20Admin%20Tahun%202007\6.%20Desember2007\Detail%20Piutang\Piutang%20Kupang%20Grup%20Des200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m_bofa\E%20TRM\Proyeksi\Mr.%20Harlan%202004\Fin-Projection-Support-Schedu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MDANIEL\PENTAIR\DCF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CCOUNTING\Report\MIS%202005\MIS%20FORMAT%202005%20-%205.A&amp;G%20Department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mpany\Beru\November%2020%202002\Model\Beru%20LBO%20Model%20v5%20k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LVIE\Data%202006\Ade\Report\Management%20Report\2004%20Budget\CATV%20Jkt\TBS-Mgt1-FS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LBO%20Combo%20model%20_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or7\c\WINDOWS\Profiles\Auditor7\Desktop\Narso%20Nainggolan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HRD\Basri\HRD\Data\PT.%20SBM\Salary\2002\Sal%20Oktober'17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\Local%20Settings\Temp\a.a.cost%20actual%2030.04.06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ILLING%20april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endra\My%20Documents\Bosowa%20Multi%20Finance\IBU%202004\Romi\FIXED%20ASSETS%20-%20IBU%202003\FA-June-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rajattop\Documents\Mutasi%20AKtiva%20Tetap%20Final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My%20Documents\Downloads\WS%20TRixindo%20-%202016%20R3%20w%20Batavia%20Account%20R1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idi.KAPJSA\Tahun%202008%20(JSA-2)\PT.Usayana-Konsolidasian-2007\pt.%20patrindo%20upaya%20sejahtera\Report%20-%203\GL%20PUS%20Des%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OMAR\BREAK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edy\MPF\JTP-2001\PT.%20Jasuindo.%20coba-coba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imtucker\public\My%20Documents\TBS-Budget-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AN\04%20PT%20Krones%20Machinery%20Indonesia%202011\Workingpaper\G.%20Intangibles%20Assets\G.%20Intangibles%20Assets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data\ARIEF%20G\Bussines%20plan\Bisnis%20Plan%20%20Nasional%202005%20(5.8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xec%20Sum%20ROYAL%20PARK%20AT%20KEBAYORAN%20_6%2007%202015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HISWORKSHEET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jattop%20040109\BJS%202008\221208%20ASSET%20KONSOLIDASI%202008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Continental\LBO%20Models\Chrysler_Toyota_Seat_exTech_Final_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Containers\com.apple.mail\Data\Library\Mail%20Downloads\2C4D456F-03F1-4EEB-A2EE-F82319CF2BCD\wacc%20version%20b%20.xlt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Akhilesh\Shipping%20Pitch\ReferenceFiles\LinerSummary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Dropbox\Business\Essence%202013%20(March%2010%20onwards)\NEW%20SGB\SGB%20PROJECT\MY%20PROJECTS\HQ%20Administration\LBO%20Antelope%20230800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atitude\My%20Documents\2003\Indofarma\Final\Indonesia\kimu\December\BBM-03%20harga%20%20ok...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_SMEP\7%20Activities\Business%20Centre\Blank%20Excel%20File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MHE%202007\FORMAT\Program%20Excel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7\quatirta\GENERAL%20AUDIT\CLIENT\2006\bti\perbook\LAP.%20KINERJA%20FINAL%202006\Lap.%20Kinerja\DATA%20UMUM%20BTI\BTI%20SUL%20SEL\Lapo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ATA%20WASITO\DATA%20HS&amp;R%20POLARIS\2Bake%20Up%208.2.2008\DATA%20WASITO%20TH%202008\KOPEGMAR%20FINAL\GENERAL%20AUDIT\CLIENT\2006\bti\perbook\LAP.%20KINERJA%20FINAL%202006\Lap.%20Kinerja\DATA%20UMUM%20BTI\BTI%20SUL%20SEL\Laporan%20Tahun%202004\Wilayah%20-%20Wilayah\Laporan%20Bul?5708C354" TargetMode="External"/><Relationship Id="rId1" Type="http://schemas.openxmlformats.org/officeDocument/2006/relationships/externalLinkPath" Target="file:///\\5708C354\Laporan%20Bul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6\bti\perbook\LAP.%20KINERJA%20FINAL%202006\Lap.%20Kinerja\DATA%20BTI%20UMUM\DATA%20BTI%202003\Laporan%20Tahun%202003\Wilayah%20-%20Wilayah\Piutang%202003\Laporan%20Piutang%20September%202003.xls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ATA%20WASITO\DATA%20HS&amp;R%20POLARIS\2Bake%20Up%208.2.2008\DATA%20WASITO%20TH%202008\KOPEGMAR%20FINAL\GENERAL%20AUDIT\CLIENT\2006\bti\perbook\LAP.%20KINERJA%20FINAL%202006\Lap.%20Kinerja\DATA%20BTI%20UMUM\DATA%20BTI%202003\Laporan%20Tahun%202003\Wilayah%20-%20Wilayah\Piutang%202?0CA8E4E8" TargetMode="External"/><Relationship Id="rId1" Type="http://schemas.openxmlformats.org/officeDocument/2006/relationships/externalLinkPath" Target="file:///\\0CA8E4E8\Piutang%202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6\bti\perbook\LAP.%20KINERJA%20FINAL%202006\Lap.%20Kinerja\DATA%20BTI%20UMUM\DATA%20BTI%202003\Laporan%20Tahun%202003\Wilayah%20-%20Wilayah\Piutang%202003\Laporan%20Piutang%20Maret%20%202003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DENI%20TO%20RACHMUDIN\SALARY%20_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m_bofa\E%20TRM\Proyeksi\TO%20AUDIT%202004-2007-NON-REVAL\Pry-2003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UMUM%20BTI\5TAHUN%202007\Budget\Budget%20Revisi%202007%20Logistik%20and%20Transportasion%20-%203\KI_Lloyd%20Bukpin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etak%20FH%202011\Tender\CHC\S76\CHC%20S76%20-%20Investment%20Analysis%201%20AC%20110210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UMUM%20BTI\5TAHUN%202007\Budget\Budget%20Revisi%202007%20Logistik%20and%20Transportasion%20-%203\Budget%20%20LLOYD%202007%20VERSI%20BARU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_INDUSTRIAL_SHARE\Transportation\Clients\APOL\Model\Project%20Ahoy%20Financial%20Projection_Final%20(April%207)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@\alam\Program%20Files\ExcelOM\A_TEMP\WEISS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m_bofa\E%20TRM\Proyeksi\Mr.%20Harlan%202004\Bep-gae200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cc\data%20server\Rudy_S\SAPTONO\OR\Desember-2000\02-122000a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Follow-up%20Pitch%20data%20v3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Follow-up%20Pitch%20data%20v3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Kamal\Form_Voucer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1&#44221;&#50689;&#54924;&#51032;\2001&#45380;4&#50900;&#48372;&#44256;\4&#50900;&#44221;&#50689;&#54924;&#51032;\2001&#45380;&#49552;&#51061;&#44288;&#47532;\&#47560;&#52852;.&#48372;&#49464;&#50857;\96&#45380;&#50696;&#49328;&#44288;&#47532;\&#51312;&#51221;&#50577;&#49885;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.a.cost%20actual%2030.04.06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GENERAL%20AUDIT\a.a.cost%20actual%2030.04.06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tun%20S%20----%20BMF\Laporan%20Piutang%20BMF%20All%20thn%20Des%202007-%20okt%202008\Piut%2008%20BBM%20&amp;%20BMF\Realisasi%20Piutang%20Mobil%20Harian%202007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olumes\NO%20NAME\Christopher\Monthly%20Financial%20Reports-2004\03%20-%20MAR%202004\Taiwan\Acorn%20Taiwan\BS&amp;PL%20Acorn%20TW%20-%20Mar%2004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0BOMMER\1PAGERS\MODEL\TEARSHT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DCF%20_Borregaard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DCF%20_Borregaard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Standalone1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LVIE\Data%202006\Ade\Report\Management%20Report\unzipped\Optic4\Zip\Projections\Model-2000-do-not-use-ver1-te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%20US%20Financial%20Statements%20Ref.%20Workbook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AET%20standalone%20new_v662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AET%20standalone%20new_v662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GENERAL%20AUDIT\CLIENT\2006\sbm\audited_2006\final\a.a.cost%20actual%2030.04.06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draft%20audit%20kopegmar07\Koperasi\Koperasi\File_Aku\Karyawan\Biaya\2003\11-03%20Karyawa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DATA\YSF\AUDIT\AUDIT99\ARUTMIN99\Inv99bai-ysf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pm-subiandy\ronald\Accounting\Andy\Laporan%20Agustus\Asset\ADI%20Capitaliz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%20Mitra%20Siaga%201\Lap-Keuangan-2006\Desember_2006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RAM\SDW\TEST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Mining\FIxed%20Assets\Mutasi%2001-10%20Fixed%20Ass%2008%20Penyusut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Downloads\SSP-BADAN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m_bofa\E%20TRM\My%20Documents\BambangVS\BusinessPlan\CookMach\CookMach1\BusinessPlanYearly2005sd10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etak%20FH%202011\SLR%202011\Documents%20and%20Settings\A%20R%20F\RKAP%2004\DATA%20CABANG\Revisi\RKA_Jajar_F3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w019\sys\USER\STR\HGAHN\RECEIVE\JOSUN\&#51333;&#5463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deamin\Daily%20OP\DOR%20Qry\trass%20sept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Data%20Kanda%20Thn%202006\HPP\HPP%20oktober%2006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Documents%20and%20Settings\wasito\Local%20Settings\Temp\ar_sulsel_nonmks_reka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endra\My%20Documents\DATA%20PENTING%20WASITO%202009\FINAL%20KOBAMA\Documents%20and%20Settings\wasito\Local%20Settings\Temp\ar_sulsel_nonmks_rekap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ft%20I%20PT.%20KNB%202011%208%20Agustus%202012\Bertha\LAPORAN2\financial%20statement%20of%20augst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BQ%20STR%20BLOK-M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Ruko%20Daan%20Mogot%20R2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Ruko%20Daan%20Mogot%20R2a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ta-03\D\Ayu%20mail\attach\WINDOWS\Temporary%20Internet%20Files\Content.IE5\23TRSVDO\P&amp;Lper22april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IBD\Anthony%20Chan\Shanghai%20Industrial\SIH-CSX%20Financial%20Analysis%20(July%2014a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deamin\ADA%20LAPORAN\QUARRY\Bulanan\KPI%202007-A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.%20TAHUN%202007\b.%20REALISASI%20Tahun%202007\Feb%202007\Documents%20and%20Settings\Latitude\My%20Documents\2003\Indofarma\Final\Indonesia\kimu\December\BBM-03%20harga%20%20ok...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LIX\Felix\Felix\Data\F%20WS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UANGAN\BANK\Proporsi-Angs.Saham-3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idi.KAPJSA\03-DATA%20UTK%20MANAJEMEN\Laporan%20for%20RICKY\01-DATA%20UTK%20KREDITUR\AULIA\Umy\Umyku\nisa\Laguku\Documents%20and%20Settings\wasito\Local%20Setting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anto\D\Pension%20Fund\pkt\uu%20-13%20des%2003\hint%20pkt%2003%20rev%20jan04%20tmi2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UMUM%20BTI\1BAHAN%20RAPAT\2BAHAN%20RAPAT%202006\8BAHAN%20RAPAT%2003%20AGUSTUS%202006\Semen%20Out\CC02%20(PT.JSE-ANDI%20ILHAM-04)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a\kaspersky\Documents%20and%20Settings\Latitude\My%20Documents\2004\Inf\Review%20Mrt%2004\Documents%20and%20Settings\Latitude\My%20Documents\2003\Indofarma\Final\Juni-03\final_150404\kimu\December\BBM-03%20harga%20%20ok...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uditor02\My%20Documents\beTha_diSini\PT%20AJ%20BJS%202008\KUMPULAN%20NON%20BRI\LAPORAN%20REMUNERASI%20KUMPULAN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UANGAN\DISC-STANDARISASI\Standarisasi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kl-37\REPORT%20REMUNERASI\My%20Documents%20(popoh)\AGENDA%20REMUNERASI\agenda%20remunerasi%202007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dha\acc%20payable\Tugas%20Berat\Bukopin%20oke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da%20Thn%202007\Data%20Pak%20Malino\Perhitungan%20Bank%20Sindikas%20AMK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Data%20Kanda%20Thn%202007\Data%20Pak%20Malino\Perhitungan%20Bank%20Sindikas%20AM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2101%20BEBAN%20JASA%20-%20KAPAL%20MILIK%20SENDIRI%20Leadsheet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\Akuntansi\Farmasi\Stock-opname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ft%20I%20PT.%20KNB%202011%208%20Agustus%202012\2010\Audit%20Jobs\RCTI%20final\Draft%20Final\KK%20Kop-Kar%20RCTI%2009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Hisbullah\Per%2031%20Mar%202004%20Mdr%20Mks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IAPAN%20BUKU\PERSIAPAN%20BUKU-(2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kapan%20inv%20cws%20mdn%2003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My%20Documents\yethiez%20kkp\Documents%20and%20Settings\Inspiron\My%20Documents\TAKAFUL%20JUNI%202005\STI-JUNI2005\My%20Documents\ERIKXLS\oustd1203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7\RS.Texin%20Tegal\lain%20-lain\Monitoring%20Tahunan%201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AKUNTANSI\LATIHAN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dha\c\KUK%20TAHUN%202003\OUTSTANDING\BNI%20Makassar\Customer%20BNI%20Makassar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dha\c\KUK%20TAHUN%202003\OUTSTANDING\BNI%20Mattoangin\Customer%20BNI%20Mattoangin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Users\Vikram\Models\Alans%20Models\SENS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ft%20I%20PT.%20KNB%202011%208%20Agustus%202012\Audit%20Krea\Documents%20and%20Settings\User\My%20Documents\RWR\KIA\Dody\KKP%20Bandung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6\bti\perbook\LAP.%20KINERJA%20FINAL%202006\Lap.%20Kinerja\DATA%20BTI%20UMUM\BTI%20SUL%20SEL\DATA%20BTI%202004\DATA%20NASIONAL\Laporan%20Tahunan\Data\WILAYAH\Laporan%20tahunan\Laba%20Rugi%202002.xls" TargetMode="External"/></Relationships>
</file>

<file path=xl/externalLinks/_rels/externalLink171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ATA%20WASITO\DATA%20HS&amp;R%20POLARIS\2Bake%20Up%208.2.2008\DATA%20WASITO%20TH%202008\KOPEGMAR%20FINAL\GENERAL%20AUDIT\CLIENT\2006\bti\perbook\LAP.%20KINERJA%20FINAL%202006\Lap.%20Kinerja\DATA%20BTI%20UMUM\BTI%20SUL%20SEL\DATA%20BTI%202004\DATA%20NASIONAL\Laporan%20Tahunan\Data?A25A0BB7" TargetMode="External"/><Relationship Id="rId1" Type="http://schemas.openxmlformats.org/officeDocument/2006/relationships/externalLinkPath" Target="file:///\\A25A0BB7\Data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M&amp;A%20Transactions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wawi\SharedDocs\Data%20Loan%20Admin%20Tahun%202007\6.%20Desember2007\Detail%20Piutang\Piutang%20Kupang%20Grup%20Des2007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Mid-combo-052601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eo.ny.ssmb.com/OIL_SERVICES/a-mark/models2000/tdw0720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kumen-Bank-Max\Others\Brown-Master-Maxi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SR\Application%20Data\Microsoft\Excel\Worksheet%20Final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plaza2.hanjin.com/WF200/TMP/~TMP1446.$$$/98_proj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Ali\Mining%20&amp;%20HEQ\Gaji\2008\1.%20Januari%2008\Gaji%20MHE%20Jan%2008''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NDRA%20GUNAWAN\My%20Documents\Documents%20and%20Settings\Latitude\My%20Documents\2003\Indofarma\Final\Indonesia\kimu\December\BBM-03%20harga%20%20ok...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tun%20S%20----%20BMF\Laporan%20Piutang%20BMF%20All%20thn%20Des%202007-%20okt%202008\Piut%2008%20BBM%20&amp;%20BMF\Hitung%20Skala%20Angsuran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Model_i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HRD\Basri\HRD\Data\PT.%20SBM\Salary\2002\Sal%20September'07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aft%20I%20PT.%20KNB%202011%208%20Agustus%202012\kerjaan\paramita\Pradya,%20PT\Depresiasi%20Pradnya%2008.xls" TargetMode="External"/></Relationships>
</file>

<file path=xl/externalLinks/_rels/externalLink185.xml.rels><?xml version="1.0" encoding="UTF-8" standalone="yes"?>
<Relationships xmlns="http://schemas.openxmlformats.org/package/2006/relationships"><Relationship Id="rId2" Type="http://schemas.microsoft.com/office/2019/04/relationships/externalLinkLongPath" Target="file:///C:\DATA%20WASITO\DATA%20HS&amp;R%20POLARIS\2Bake%20Up%208.2.2008\DATA%20WASITO%20TH%202008\KOPEGMAR%20FINAL\GENERAL%20AUDIT\CLIENT\2006\bti\perbook\LAP.%20KINERJA%20FINAL%202006\Lap.%20Kinerja\DATA%20BTI%20UMUM\BTI%20SUL%20SEL\DATA%20BTI%202004\Laporan%20Tahun%202004\Wilayah%20-%20Wilay?8A2E2BB6" TargetMode="External"/><Relationship Id="rId1" Type="http://schemas.openxmlformats.org/officeDocument/2006/relationships/externalLinkPath" Target="file:///\\8A2E2BB6\Wilayah%20-%20Wilay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GK\PIB\Final%20Essence\Cipulir\WS_PT%20EDS%202014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w019\sys\USER\MCT\BUDGET\LSJ\XLS\SEOUL\&#49436;&#49892;&#51201;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@\alam\Program%20Files\ExcelOM\A_TEMP\WEISS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rian%20Yano\OOIL\summary%20stats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INDRA%20GUNAWAN\My%20Documents\Documents%20and%20Settings\wasito\Local%20Settings\Temp\ar_sulsel_nonmks_rekap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oshiba\My%20Documents\KLIEN%20(2004)\WLS%20Okt04\Documents%20and%20Settings\Toshiba\Local%20Settings\Temp\LEADSCHDULE.2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_SMEP\7%20Activities\Business%20Centre\06%20Sarana%20Bisnis%20Konsultama\Finance\Excel%20File\SBK%20Excel%20File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RIR004\Desktop\AJ%20BJSSSSSS!!!!\LAPORAN%20REMUNERASI%20KUMPULAN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\BUNGA%20BTN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56;&#44305;&#54788;124986\MY%20DOCUMENTS\My%20Documents\&#44221;&#50689;\&#44592;&#53440;\DATA\&#50896;&#44032;&#51208;&#44048;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onepager3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\2006\bti\perbook\Distribusi%20Sulsel\DataNI\UNTUK%20BTI\PreReport2006\ns_desember_2006_03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SITO\DATA%20HS&amp;R%20POLARIS\2Bake%20Up%208.2.2008\DATA%20WASITO%20TH%202008\KOPEGMAR%20FINAL\GENERAL%20AUDIT\CLIENT\2006\bti\perbook\Distribusi%20Sulsel\DataNI\UNTUK%20BTI\PreReport2006\ns_desember_2006_03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Containers\com.apple.mail\Data\Library\Mail%20Downloads\2C4D456F-03F1-4EEB-A2EE-F82319CF2BCD\Premium%20Analysis_new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credit%20comps_v3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credit%20comps_v3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m_bofa\E%20TRM\My%20Documents\BambangVS\BusinessPlan\CSDPlant2\BusinessPlan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WORK\JACK\MODL17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LOCALS~1\Temp\Rar$DI00.000\Isian%201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files\ap84247.NAM\Local%20Settings\Temporary%20Internet%20Files\OLK25\temp\Reporter\Reporter.xla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Library\Application%20Support\Microsoft\Office\Office%202011%20AutoRecovery\98BOGO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esktop\SOLO\BIZ%20PLAN\Pak%20Andre\98BOGO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_INDUSTRIAL_SHARE\_Companies\H\Hang%20Zhou\Hangzhou_Model_v26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legoh\Dropbox\Business\Essence%202013%20(March%2010%20onwards)\NEW%20SGB\SGB%20PROJECT\MY%20PROJECTS\HQ%20Administration\Valuation%20Analysis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ATERIAL%20MANAGEMEN\2007\PO%202007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Conti_LBO_2002_170501_links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idi.KAPJSA\GENERAL%20AUDIT\CLIENT\2006\bti\perbook\LAP.%20KINERJA%20FINAL%202006\Lap.%20Kinerja\DATA%20BTI%20UMUM\BTI%20SUL%20SEL\DATA%20BTI%202004\Laporan%20Tahun%202004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gie\d\My%20Documents\Report%202003\1%20-%20Jan%20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Desktop\Documents%20and%20Settings\Latitude\My%20Documents\2003\Indofarma\Final\Indonesia\kimu\December\BBM-03%20harga%20%20ok...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Conti_Temic_FC_Final_revised_2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Wahidin2008\GA%20RSWS%202008\Makasar%20Rumah%20sakit\2007\CLIENT\2007\quatirta\GENERAL%20AUDIT\CLIENT\2006\bti\audited%20report\english_final\BATCH\LAP.%20NI\Laporan_Keuangan_Metamedia_Techn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56;&#44305;&#54788;124986\MY%20DOCUMENTS\My%20Documents\&#44221;&#50689;\&#44592;&#53440;\MONTH\96&#45380;&#50868;&#50689;&#54788;&#54889;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&#50900;%20&#44221;&#50689;&#54924;&#51032;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8&#44221;&#50689;&#49892;&#51201;&#48372;&#44256;\6&#50900;\7&#50900;&#54924;&#51032;(&#51648;&#49345;)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plaza2.hanjin.com/&#45380;&#46020;&#44208;~1/&#50629;&#47924;&#54260;&#45908;/&#44048;&#49324;&#48372;&#44256;&#49436;&#52572;&#51333;/KET/&#49340;&#54868;9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XXXX0"/>
      <sheetName val="XXXX1"/>
      <sheetName val="00000"/>
      <sheetName val="XXXX2"/>
      <sheetName val="XXXX3"/>
      <sheetName val="Neraca"/>
      <sheetName val="Rugi"/>
      <sheetName val="Equity"/>
      <sheetName val="Kashp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RMS - STR"/>
      <sheetName val="Rekap Stru"/>
      <sheetName val="Rek Stru2"/>
      <sheetName val="struktur"/>
      <sheetName val="RMS FUNGSIONAL"/>
      <sheetName val="rek fung2"/>
      <sheetName val="fungsional"/>
      <sheetName val="rek"/>
      <sheetName val="non rek"/>
      <sheetName val="rek2"/>
      <sheetName val="non rek2"/>
      <sheetName val="rek2 (2)"/>
    </sheetNames>
    <sheetDataSet>
      <sheetData sheetId="0"/>
      <sheetData sheetId="1" refreshError="1">
        <row r="10">
          <cell r="B10" t="str">
            <v>IC</v>
          </cell>
          <cell r="C10">
            <v>5300</v>
          </cell>
          <cell r="D10">
            <v>5500</v>
          </cell>
          <cell r="E10">
            <v>4240000</v>
          </cell>
          <cell r="F10">
            <v>2750000</v>
          </cell>
          <cell r="G10">
            <v>6990000</v>
          </cell>
          <cell r="H10">
            <v>5300</v>
          </cell>
          <cell r="I10">
            <v>4240000</v>
          </cell>
          <cell r="J10">
            <v>4811.6108383162391</v>
          </cell>
          <cell r="K10">
            <v>3127547.0449055554</v>
          </cell>
        </row>
        <row r="11">
          <cell r="B11" t="str">
            <v>IB</v>
          </cell>
          <cell r="C11">
            <v>4900</v>
          </cell>
          <cell r="D11">
            <v>4800</v>
          </cell>
          <cell r="E11">
            <v>3920000</v>
          </cell>
          <cell r="F11">
            <v>2400000</v>
          </cell>
          <cell r="G11">
            <v>6320000</v>
          </cell>
          <cell r="H11">
            <v>4900</v>
          </cell>
          <cell r="I11">
            <v>3920000</v>
          </cell>
          <cell r="J11">
            <v>4184.0094246228164</v>
          </cell>
          <cell r="K11">
            <v>2719606.1260048305</v>
          </cell>
        </row>
        <row r="12">
          <cell r="B12" t="str">
            <v>IA</v>
          </cell>
          <cell r="C12">
            <v>4550</v>
          </cell>
          <cell r="D12">
            <v>4300</v>
          </cell>
          <cell r="E12">
            <v>3640000</v>
          </cell>
          <cell r="F12">
            <v>2150000</v>
          </cell>
          <cell r="G12">
            <v>5790000</v>
          </cell>
          <cell r="H12">
            <v>4550</v>
          </cell>
          <cell r="I12">
            <v>3640000</v>
          </cell>
          <cell r="J12">
            <v>3638.2690648894059</v>
          </cell>
          <cell r="K12">
            <v>2364874.8921781136</v>
          </cell>
        </row>
        <row r="13">
          <cell r="B13" t="str">
            <v>IIC</v>
          </cell>
          <cell r="C13">
            <v>2750</v>
          </cell>
          <cell r="D13">
            <v>2800</v>
          </cell>
          <cell r="E13">
            <v>2200000</v>
          </cell>
          <cell r="F13">
            <v>1400000</v>
          </cell>
          <cell r="G13">
            <v>3600000</v>
          </cell>
          <cell r="H13">
            <v>2750</v>
          </cell>
          <cell r="I13">
            <v>2200000</v>
          </cell>
          <cell r="J13">
            <v>2910.6152519115249</v>
          </cell>
          <cell r="K13">
            <v>1891899.9137424913</v>
          </cell>
        </row>
        <row r="14">
          <cell r="B14" t="str">
            <v>IIB</v>
          </cell>
          <cell r="C14">
            <v>2500</v>
          </cell>
          <cell r="D14">
            <v>2500</v>
          </cell>
          <cell r="E14">
            <v>2000000</v>
          </cell>
          <cell r="F14">
            <v>1250000</v>
          </cell>
          <cell r="G14">
            <v>3250000</v>
          </cell>
          <cell r="H14">
            <v>2500</v>
          </cell>
          <cell r="I14">
            <v>2000000</v>
          </cell>
          <cell r="J14">
            <v>2670.2892219371788</v>
          </cell>
          <cell r="K14">
            <v>1735687.9942591663</v>
          </cell>
        </row>
        <row r="15">
          <cell r="B15" t="str">
            <v>IIA</v>
          </cell>
          <cell r="C15">
            <v>2250</v>
          </cell>
          <cell r="D15">
            <v>2200</v>
          </cell>
          <cell r="E15">
            <v>1800000</v>
          </cell>
          <cell r="F15">
            <v>1100000</v>
          </cell>
          <cell r="G15">
            <v>2900000</v>
          </cell>
          <cell r="H15">
            <v>2250</v>
          </cell>
          <cell r="I15">
            <v>1800000</v>
          </cell>
          <cell r="J15">
            <v>2427.5356563065261</v>
          </cell>
          <cell r="K15">
            <v>1577898.176599242</v>
          </cell>
        </row>
        <row r="16">
          <cell r="B16" t="str">
            <v>IIIC</v>
          </cell>
          <cell r="C16">
            <v>1800</v>
          </cell>
          <cell r="D16">
            <v>1850</v>
          </cell>
          <cell r="E16">
            <v>1440000</v>
          </cell>
          <cell r="F16">
            <v>925000</v>
          </cell>
          <cell r="G16">
            <v>2365000</v>
          </cell>
          <cell r="H16">
            <v>1800</v>
          </cell>
          <cell r="I16">
            <v>1440000</v>
          </cell>
          <cell r="J16">
            <v>2022.9463802554383</v>
          </cell>
          <cell r="K16">
            <v>1314915.1471660349</v>
          </cell>
        </row>
        <row r="17">
          <cell r="B17" t="str">
            <v>IIIB</v>
          </cell>
          <cell r="C17">
            <v>1600</v>
          </cell>
          <cell r="D17">
            <v>1650</v>
          </cell>
          <cell r="E17">
            <v>1280000</v>
          </cell>
          <cell r="F17">
            <v>825000</v>
          </cell>
          <cell r="G17">
            <v>2105000</v>
          </cell>
          <cell r="H17">
            <v>1600</v>
          </cell>
          <cell r="I17">
            <v>1280000</v>
          </cell>
          <cell r="J17">
            <v>1864.4667099128462</v>
          </cell>
          <cell r="K17">
            <v>1211903.3614433501</v>
          </cell>
        </row>
        <row r="18">
          <cell r="B18" t="str">
            <v>IIIA</v>
          </cell>
          <cell r="C18">
            <v>1400</v>
          </cell>
          <cell r="D18">
            <v>1450</v>
          </cell>
          <cell r="E18">
            <v>1120000</v>
          </cell>
          <cell r="F18">
            <v>725000</v>
          </cell>
          <cell r="G18">
            <v>1845000</v>
          </cell>
          <cell r="H18">
            <v>1400</v>
          </cell>
          <cell r="I18">
            <v>1120000</v>
          </cell>
          <cell r="J18">
            <v>1710.5199173512351</v>
          </cell>
          <cell r="K18">
            <v>1111837.9462783029</v>
          </cell>
        </row>
        <row r="19">
          <cell r="B19" t="str">
            <v>IVC</v>
          </cell>
          <cell r="C19">
            <v>1250</v>
          </cell>
          <cell r="D19">
            <v>1250</v>
          </cell>
          <cell r="E19">
            <v>1000000</v>
          </cell>
          <cell r="F19">
            <v>625000</v>
          </cell>
          <cell r="G19">
            <v>1625000</v>
          </cell>
          <cell r="H19">
            <v>1250</v>
          </cell>
          <cell r="I19">
            <v>1000000</v>
          </cell>
          <cell r="J19">
            <v>1368.4159338809882</v>
          </cell>
          <cell r="K19">
            <v>889470.35702264227</v>
          </cell>
        </row>
        <row r="20">
          <cell r="B20" t="str">
            <v>IVB</v>
          </cell>
          <cell r="C20">
            <v>1150</v>
          </cell>
          <cell r="D20">
            <v>1050</v>
          </cell>
          <cell r="E20">
            <v>920000</v>
          </cell>
          <cell r="F20">
            <v>525000</v>
          </cell>
          <cell r="G20">
            <v>1445000</v>
          </cell>
          <cell r="H20">
            <v>1150</v>
          </cell>
          <cell r="I20">
            <v>920000</v>
          </cell>
          <cell r="J20">
            <v>1140.3466115674901</v>
          </cell>
          <cell r="K20">
            <v>741225.29751886858</v>
          </cell>
        </row>
        <row r="21">
          <cell r="B21" t="str">
            <v>IVA</v>
          </cell>
          <cell r="C21">
            <v>1050</v>
          </cell>
          <cell r="D21">
            <v>850</v>
          </cell>
          <cell r="E21">
            <v>840000</v>
          </cell>
          <cell r="F21">
            <v>425000</v>
          </cell>
          <cell r="G21">
            <v>1265000</v>
          </cell>
          <cell r="H21">
            <v>1050</v>
          </cell>
          <cell r="I21">
            <v>840000</v>
          </cell>
          <cell r="J21">
            <v>950.28884297290847</v>
          </cell>
          <cell r="K21">
            <v>617687.74793239054</v>
          </cell>
        </row>
        <row r="22">
          <cell r="B22" t="str">
            <v>VD</v>
          </cell>
          <cell r="C22">
            <v>850</v>
          </cell>
          <cell r="D22">
            <v>635</v>
          </cell>
          <cell r="E22">
            <v>680000</v>
          </cell>
          <cell r="F22">
            <v>317500</v>
          </cell>
          <cell r="G22">
            <v>997500</v>
          </cell>
          <cell r="H22">
            <v>850</v>
          </cell>
          <cell r="I22">
            <v>680000</v>
          </cell>
          <cell r="J22">
            <v>703.91766146141367</v>
          </cell>
          <cell r="K22">
            <v>457546.47994991887</v>
          </cell>
        </row>
        <row r="23">
          <cell r="B23" t="str">
            <v>VC</v>
          </cell>
          <cell r="C23">
            <v>800</v>
          </cell>
          <cell r="D23">
            <v>595</v>
          </cell>
          <cell r="E23">
            <v>640000</v>
          </cell>
          <cell r="F23">
            <v>297500</v>
          </cell>
          <cell r="G23">
            <v>937500</v>
          </cell>
          <cell r="H23">
            <v>800</v>
          </cell>
          <cell r="I23">
            <v>640000</v>
          </cell>
          <cell r="J23">
            <v>673.60541766642461</v>
          </cell>
          <cell r="K23">
            <v>437843.52148317598</v>
          </cell>
        </row>
        <row r="24">
          <cell r="B24" t="str">
            <v>VB</v>
          </cell>
          <cell r="C24">
            <v>750</v>
          </cell>
          <cell r="D24">
            <v>555</v>
          </cell>
          <cell r="E24">
            <v>600000</v>
          </cell>
          <cell r="F24">
            <v>277500</v>
          </cell>
          <cell r="G24">
            <v>877500</v>
          </cell>
          <cell r="H24">
            <v>750</v>
          </cell>
          <cell r="I24">
            <v>600000</v>
          </cell>
          <cell r="J24">
            <v>642.7532611320845</v>
          </cell>
          <cell r="K24">
            <v>417789.61973585491</v>
          </cell>
        </row>
        <row r="25">
          <cell r="B25" t="str">
            <v>VA</v>
          </cell>
          <cell r="C25">
            <v>700</v>
          </cell>
          <cell r="D25">
            <v>515</v>
          </cell>
          <cell r="E25">
            <v>560000</v>
          </cell>
          <cell r="F25">
            <v>257500</v>
          </cell>
          <cell r="G25">
            <v>817500</v>
          </cell>
          <cell r="H25">
            <v>700</v>
          </cell>
          <cell r="I25">
            <v>560000</v>
          </cell>
          <cell r="J25">
            <v>612.14596298293759</v>
          </cell>
          <cell r="K25">
            <v>397894.87593890942</v>
          </cell>
        </row>
        <row r="26">
          <cell r="B26" t="str">
            <v>VID</v>
          </cell>
          <cell r="C26">
            <v>600</v>
          </cell>
          <cell r="D26">
            <v>475</v>
          </cell>
          <cell r="E26">
            <v>480000</v>
          </cell>
          <cell r="F26">
            <v>237500</v>
          </cell>
          <cell r="G26">
            <v>717500</v>
          </cell>
          <cell r="H26">
            <v>600</v>
          </cell>
          <cell r="I26">
            <v>480000</v>
          </cell>
          <cell r="J26">
            <v>532.30083737646748</v>
          </cell>
          <cell r="K26">
            <v>345995.54429470387</v>
          </cell>
        </row>
        <row r="27">
          <cell r="B27" t="str">
            <v>VIC</v>
          </cell>
          <cell r="C27">
            <v>575</v>
          </cell>
          <cell r="D27">
            <v>445</v>
          </cell>
          <cell r="E27">
            <v>460000</v>
          </cell>
          <cell r="F27">
            <v>222500</v>
          </cell>
          <cell r="G27">
            <v>682500</v>
          </cell>
          <cell r="H27">
            <v>575</v>
          </cell>
          <cell r="I27">
            <v>460000</v>
          </cell>
          <cell r="J27">
            <v>507.92064635159113</v>
          </cell>
          <cell r="K27">
            <v>330148.42012853426</v>
          </cell>
        </row>
        <row r="28">
          <cell r="B28" t="str">
            <v>VIB</v>
          </cell>
          <cell r="C28">
            <v>550</v>
          </cell>
          <cell r="D28">
            <v>415</v>
          </cell>
          <cell r="E28">
            <v>440000</v>
          </cell>
          <cell r="F28">
            <v>207500</v>
          </cell>
          <cell r="G28">
            <v>647500</v>
          </cell>
          <cell r="H28">
            <v>550</v>
          </cell>
          <cell r="I28">
            <v>440000</v>
          </cell>
          <cell r="J28">
            <v>484.65710529731979</v>
          </cell>
          <cell r="K28">
            <v>315027.11844325787</v>
          </cell>
        </row>
        <row r="29">
          <cell r="B29" t="str">
            <v>VIA</v>
          </cell>
          <cell r="C29">
            <v>525</v>
          </cell>
          <cell r="D29">
            <v>385</v>
          </cell>
          <cell r="E29">
            <v>420000</v>
          </cell>
          <cell r="F29">
            <v>192500</v>
          </cell>
          <cell r="G29">
            <v>612500</v>
          </cell>
          <cell r="H29">
            <v>525</v>
          </cell>
          <cell r="I29">
            <v>420000</v>
          </cell>
          <cell r="J29">
            <v>461.57819552125693</v>
          </cell>
          <cell r="K29">
            <v>300025.82708881702</v>
          </cell>
        </row>
        <row r="30">
          <cell r="B30" t="str">
            <v>VIIE</v>
          </cell>
          <cell r="C30">
            <v>400</v>
          </cell>
          <cell r="D30">
            <v>355</v>
          </cell>
          <cell r="E30">
            <v>320000</v>
          </cell>
          <cell r="F30">
            <v>177500</v>
          </cell>
          <cell r="G30">
            <v>497500</v>
          </cell>
          <cell r="H30">
            <v>400</v>
          </cell>
          <cell r="I30">
            <v>320000</v>
          </cell>
          <cell r="J30">
            <v>437.5148772713336</v>
          </cell>
          <cell r="K30">
            <v>284384.67022636684</v>
          </cell>
        </row>
        <row r="31">
          <cell r="B31" t="str">
            <v>VIID</v>
          </cell>
          <cell r="C31">
            <v>370</v>
          </cell>
          <cell r="D31">
            <v>335</v>
          </cell>
          <cell r="E31">
            <v>296000</v>
          </cell>
          <cell r="F31">
            <v>167500</v>
          </cell>
          <cell r="G31">
            <v>463500</v>
          </cell>
          <cell r="H31">
            <v>370</v>
          </cell>
          <cell r="I31">
            <v>296000</v>
          </cell>
          <cell r="J31">
            <v>421.90441395499863</v>
          </cell>
          <cell r="K31">
            <v>274237.86907074909</v>
          </cell>
        </row>
        <row r="32">
          <cell r="B32" t="str">
            <v>VIIC</v>
          </cell>
          <cell r="C32">
            <v>340</v>
          </cell>
          <cell r="D32">
            <v>315</v>
          </cell>
          <cell r="E32">
            <v>272000</v>
          </cell>
          <cell r="F32">
            <v>157500</v>
          </cell>
          <cell r="G32">
            <v>429500</v>
          </cell>
          <cell r="H32">
            <v>340</v>
          </cell>
          <cell r="I32">
            <v>272000</v>
          </cell>
          <cell r="J32">
            <v>405.67732111057563</v>
          </cell>
          <cell r="K32">
            <v>263690.25872187415</v>
          </cell>
        </row>
        <row r="33">
          <cell r="B33" t="str">
            <v>VIIB</v>
          </cell>
          <cell r="C33">
            <v>310</v>
          </cell>
          <cell r="D33">
            <v>295</v>
          </cell>
          <cell r="E33">
            <v>248000</v>
          </cell>
          <cell r="F33">
            <v>147500</v>
          </cell>
          <cell r="G33">
            <v>395500</v>
          </cell>
          <cell r="H33">
            <v>310</v>
          </cell>
          <cell r="I33">
            <v>248000</v>
          </cell>
          <cell r="J33">
            <v>390.4497797021902</v>
          </cell>
          <cell r="K33">
            <v>253792.35680642363</v>
          </cell>
        </row>
        <row r="34">
          <cell r="B34" t="str">
            <v>VIIA</v>
          </cell>
          <cell r="C34">
            <v>280</v>
          </cell>
          <cell r="D34">
            <v>275</v>
          </cell>
          <cell r="E34">
            <v>224000</v>
          </cell>
          <cell r="F34">
            <v>137500</v>
          </cell>
          <cell r="G34">
            <v>361500</v>
          </cell>
          <cell r="H34">
            <v>280</v>
          </cell>
          <cell r="I34">
            <v>224000</v>
          </cell>
          <cell r="J34">
            <v>373.63615282506237</v>
          </cell>
          <cell r="K34">
            <v>242863.49933629055</v>
          </cell>
        </row>
        <row r="35">
          <cell r="B35" t="str">
            <v>VIIIE</v>
          </cell>
          <cell r="C35">
            <v>270</v>
          </cell>
          <cell r="D35">
            <v>260</v>
          </cell>
          <cell r="E35">
            <v>216000</v>
          </cell>
          <cell r="F35">
            <v>130000</v>
          </cell>
          <cell r="G35">
            <v>346000</v>
          </cell>
          <cell r="H35">
            <v>270</v>
          </cell>
          <cell r="I35">
            <v>216000</v>
          </cell>
          <cell r="J35">
            <v>362.0505356832</v>
          </cell>
          <cell r="K35">
            <v>235332.84819408</v>
          </cell>
        </row>
        <row r="36">
          <cell r="B36" t="str">
            <v>VIIID</v>
          </cell>
          <cell r="C36">
            <v>260</v>
          </cell>
          <cell r="D36">
            <v>240</v>
          </cell>
          <cell r="E36">
            <v>208000</v>
          </cell>
          <cell r="F36">
            <v>120000</v>
          </cell>
          <cell r="G36">
            <v>328000</v>
          </cell>
          <cell r="H36">
            <v>260</v>
          </cell>
          <cell r="I36">
            <v>208000</v>
          </cell>
          <cell r="J36">
            <v>346.1286192</v>
          </cell>
          <cell r="K36">
            <v>224983.60248</v>
          </cell>
        </row>
        <row r="37">
          <cell r="B37" t="str">
            <v>VIIIC</v>
          </cell>
          <cell r="C37">
            <v>250</v>
          </cell>
          <cell r="D37">
            <v>220</v>
          </cell>
          <cell r="E37">
            <v>200000</v>
          </cell>
          <cell r="F37">
            <v>110000</v>
          </cell>
          <cell r="G37">
            <v>310000</v>
          </cell>
          <cell r="H37">
            <v>250</v>
          </cell>
          <cell r="I37">
            <v>200000</v>
          </cell>
          <cell r="J37">
            <v>330.27539999999999</v>
          </cell>
          <cell r="K37">
            <v>214679.00999999998</v>
          </cell>
        </row>
        <row r="38">
          <cell r="B38" t="str">
            <v>VIIIB</v>
          </cell>
          <cell r="C38">
            <v>240</v>
          </cell>
          <cell r="D38">
            <v>200</v>
          </cell>
          <cell r="E38">
            <v>192000</v>
          </cell>
          <cell r="F38">
            <v>100000</v>
          </cell>
          <cell r="G38">
            <v>292000</v>
          </cell>
          <cell r="H38">
            <v>240</v>
          </cell>
          <cell r="I38">
            <v>192000</v>
          </cell>
          <cell r="J38">
            <v>314.548</v>
          </cell>
          <cell r="K38">
            <v>204456.2</v>
          </cell>
        </row>
        <row r="39">
          <cell r="B39" t="str">
            <v>VIIIA</v>
          </cell>
          <cell r="C39">
            <v>230</v>
          </cell>
          <cell r="D39">
            <v>180</v>
          </cell>
          <cell r="E39">
            <v>184000</v>
          </cell>
          <cell r="F39">
            <v>90000</v>
          </cell>
          <cell r="G39">
            <v>274000</v>
          </cell>
          <cell r="H39">
            <v>230</v>
          </cell>
          <cell r="I39">
            <v>184000</v>
          </cell>
          <cell r="J39">
            <v>299</v>
          </cell>
          <cell r="K39">
            <v>194350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Masa Kerja"/>
      <sheetName val="TM3"/>
      <sheetName val="RMS - STR (2)"/>
      <sheetName val="TK- FUNG"/>
      <sheetName val="RMS - STR"/>
      <sheetName val="SEN_FUNG"/>
      <sheetName val="RMS FUNGSIONAL"/>
      <sheetName val="TK1"/>
      <sheetName val="rekstru"/>
      <sheetName val="rekfung"/>
      <sheetName val="struktur"/>
      <sheetName val="fungsional "/>
      <sheetName val="Instansi"/>
      <sheetName val="rek"/>
      <sheetName val="Non Rek"/>
      <sheetName val="Ros"/>
      <sheetName val="struktur (2)"/>
    </sheetNames>
    <sheetDataSet>
      <sheetData sheetId="0"/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>
        <row r="14">
          <cell r="A14">
            <v>0</v>
          </cell>
          <cell r="B14">
            <v>0.1</v>
          </cell>
          <cell r="C14">
            <v>0</v>
          </cell>
        </row>
        <row r="15">
          <cell r="A15">
            <v>1</v>
          </cell>
          <cell r="B15">
            <v>0.1</v>
          </cell>
          <cell r="C15">
            <v>15000</v>
          </cell>
        </row>
        <row r="16">
          <cell r="A16">
            <v>2</v>
          </cell>
          <cell r="B16">
            <v>0.1</v>
          </cell>
          <cell r="C16">
            <v>25000</v>
          </cell>
        </row>
        <row r="17">
          <cell r="A17">
            <v>3</v>
          </cell>
          <cell r="B17">
            <v>0.1</v>
          </cell>
          <cell r="C17">
            <v>30000</v>
          </cell>
        </row>
        <row r="18">
          <cell r="A18">
            <v>4</v>
          </cell>
          <cell r="B18">
            <v>0.1</v>
          </cell>
          <cell r="C18">
            <v>35000</v>
          </cell>
        </row>
        <row r="19">
          <cell r="A19">
            <v>5</v>
          </cell>
          <cell r="B19">
            <v>0.1</v>
          </cell>
          <cell r="C19">
            <v>40000</v>
          </cell>
        </row>
        <row r="20">
          <cell r="A20">
            <v>6</v>
          </cell>
          <cell r="B20">
            <v>0.09</v>
          </cell>
          <cell r="C20">
            <v>45000</v>
          </cell>
        </row>
        <row r="21">
          <cell r="A21">
            <v>7</v>
          </cell>
          <cell r="B21">
            <v>0.09</v>
          </cell>
          <cell r="C21">
            <v>50000</v>
          </cell>
        </row>
        <row r="22">
          <cell r="A22">
            <v>8</v>
          </cell>
          <cell r="B22">
            <v>0.09</v>
          </cell>
          <cell r="C22">
            <v>55000</v>
          </cell>
        </row>
        <row r="23">
          <cell r="A23">
            <v>9</v>
          </cell>
          <cell r="B23">
            <v>0.09</v>
          </cell>
          <cell r="C23">
            <v>60000</v>
          </cell>
        </row>
        <row r="24">
          <cell r="A24">
            <v>10</v>
          </cell>
          <cell r="B24">
            <v>0.09</v>
          </cell>
          <cell r="C24">
            <v>65000</v>
          </cell>
        </row>
        <row r="25">
          <cell r="A25">
            <v>11</v>
          </cell>
          <cell r="B25">
            <v>8.5000000000000006E-2</v>
          </cell>
          <cell r="C25">
            <v>70000</v>
          </cell>
        </row>
        <row r="26">
          <cell r="A26">
            <v>12</v>
          </cell>
          <cell r="B26">
            <v>8.5000000000000006E-2</v>
          </cell>
          <cell r="C26">
            <v>75000</v>
          </cell>
        </row>
        <row r="27">
          <cell r="A27">
            <v>13</v>
          </cell>
          <cell r="B27">
            <v>8.5000000000000006E-2</v>
          </cell>
          <cell r="C27">
            <v>80000</v>
          </cell>
        </row>
        <row r="28">
          <cell r="A28">
            <v>14</v>
          </cell>
          <cell r="B28">
            <v>8.5000000000000006E-2</v>
          </cell>
          <cell r="C28">
            <v>85000</v>
          </cell>
        </row>
        <row r="29">
          <cell r="A29">
            <v>15</v>
          </cell>
          <cell r="B29">
            <v>8.5000000000000006E-2</v>
          </cell>
          <cell r="C29">
            <v>90000</v>
          </cell>
        </row>
        <row r="30">
          <cell r="A30">
            <v>16</v>
          </cell>
          <cell r="B30">
            <v>0.08</v>
          </cell>
          <cell r="C30">
            <v>95000</v>
          </cell>
        </row>
        <row r="31">
          <cell r="A31">
            <v>17</v>
          </cell>
          <cell r="B31">
            <v>0.08</v>
          </cell>
          <cell r="C31">
            <v>100000</v>
          </cell>
        </row>
        <row r="32">
          <cell r="A32">
            <v>18</v>
          </cell>
          <cell r="B32">
            <v>0.08</v>
          </cell>
          <cell r="C32">
            <v>105000</v>
          </cell>
        </row>
        <row r="33">
          <cell r="A33">
            <v>19</v>
          </cell>
          <cell r="B33">
            <v>0.08</v>
          </cell>
          <cell r="C33">
            <v>110000</v>
          </cell>
        </row>
        <row r="34">
          <cell r="A34">
            <v>20</v>
          </cell>
          <cell r="B34">
            <v>0.08</v>
          </cell>
          <cell r="C34">
            <v>115000</v>
          </cell>
        </row>
        <row r="35">
          <cell r="A35">
            <v>21</v>
          </cell>
          <cell r="B35">
            <v>7.6999999999999999E-2</v>
          </cell>
          <cell r="C35">
            <v>120000</v>
          </cell>
        </row>
        <row r="36">
          <cell r="A36">
            <v>22</v>
          </cell>
          <cell r="B36">
            <v>7.6999999999999999E-2</v>
          </cell>
          <cell r="C36">
            <v>125000</v>
          </cell>
        </row>
        <row r="37">
          <cell r="A37">
            <v>23</v>
          </cell>
          <cell r="B37">
            <v>7.6999999999999999E-2</v>
          </cell>
          <cell r="C37">
            <v>130000</v>
          </cell>
        </row>
        <row r="38">
          <cell r="A38">
            <v>24</v>
          </cell>
          <cell r="B38">
            <v>7.6999999999999999E-2</v>
          </cell>
          <cell r="C38">
            <v>135000</v>
          </cell>
        </row>
        <row r="39">
          <cell r="A39">
            <v>25</v>
          </cell>
          <cell r="B39">
            <v>7.6999999999999999E-2</v>
          </cell>
          <cell r="C39">
            <v>140000</v>
          </cell>
        </row>
        <row r="40">
          <cell r="A40">
            <v>26</v>
          </cell>
          <cell r="B40">
            <v>7.6999999999999999E-2</v>
          </cell>
          <cell r="C40">
            <v>145000</v>
          </cell>
        </row>
        <row r="41">
          <cell r="A41">
            <v>27</v>
          </cell>
          <cell r="B41">
            <v>7.6999999999999999E-2</v>
          </cell>
          <cell r="C41">
            <v>150000</v>
          </cell>
        </row>
        <row r="42">
          <cell r="A42">
            <v>28</v>
          </cell>
          <cell r="B42">
            <v>7.6999999999999999E-2</v>
          </cell>
          <cell r="C42">
            <v>155000</v>
          </cell>
        </row>
        <row r="43">
          <cell r="A43">
            <v>29</v>
          </cell>
          <cell r="B43">
            <v>7.6999999999999999E-2</v>
          </cell>
          <cell r="C43">
            <v>160000</v>
          </cell>
        </row>
        <row r="44">
          <cell r="A44">
            <v>30</v>
          </cell>
          <cell r="B44">
            <v>7.6999999999999999E-2</v>
          </cell>
          <cell r="C44">
            <v>165000</v>
          </cell>
        </row>
        <row r="45">
          <cell r="A45">
            <v>31</v>
          </cell>
          <cell r="B45">
            <v>7.6999999999999999E-2</v>
          </cell>
          <cell r="C45">
            <v>170000</v>
          </cell>
        </row>
        <row r="46">
          <cell r="A46">
            <v>32</v>
          </cell>
          <cell r="B46">
            <v>7.6999999999999999E-2</v>
          </cell>
          <cell r="C46">
            <v>175000</v>
          </cell>
        </row>
        <row r="47">
          <cell r="A47">
            <v>33</v>
          </cell>
          <cell r="B47">
            <v>7.6999999999999999E-2</v>
          </cell>
          <cell r="C47">
            <v>180000</v>
          </cell>
        </row>
        <row r="48">
          <cell r="A48">
            <v>34</v>
          </cell>
          <cell r="B48">
            <v>7.6999999999999999E-2</v>
          </cell>
          <cell r="C48">
            <v>185000</v>
          </cell>
        </row>
        <row r="49">
          <cell r="A49">
            <v>35</v>
          </cell>
          <cell r="B49">
            <v>7.6999999999999999E-2</v>
          </cell>
          <cell r="C49">
            <v>190000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Masa Kerja"/>
      <sheetName val="TM3"/>
      <sheetName val="RMS - STR (2)"/>
      <sheetName val="TK- FUNG"/>
      <sheetName val="RMS - STR"/>
      <sheetName val="SEN_FUNG"/>
      <sheetName val="RMS FUNGSIONAL"/>
      <sheetName val="TK1"/>
      <sheetName val="rekstru"/>
      <sheetName val="rekfung"/>
      <sheetName val="struktur"/>
      <sheetName val="fungsional "/>
      <sheetName val="Instansi"/>
      <sheetName val="rek"/>
      <sheetName val="Non Rek"/>
      <sheetName val="Ros"/>
      <sheetName val="struktur (2)"/>
    </sheetNames>
    <sheetDataSet>
      <sheetData sheetId="0"/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>
        <row r="14">
          <cell r="A14">
            <v>0</v>
          </cell>
          <cell r="B14">
            <v>0.1</v>
          </cell>
          <cell r="C14">
            <v>0</v>
          </cell>
        </row>
        <row r="15">
          <cell r="A15">
            <v>1</v>
          </cell>
          <cell r="B15">
            <v>0.1</v>
          </cell>
          <cell r="C15">
            <v>15000</v>
          </cell>
        </row>
        <row r="16">
          <cell r="A16">
            <v>2</v>
          </cell>
          <cell r="B16">
            <v>0.1</v>
          </cell>
          <cell r="C16">
            <v>25000</v>
          </cell>
        </row>
        <row r="17">
          <cell r="A17">
            <v>3</v>
          </cell>
          <cell r="B17">
            <v>0.1</v>
          </cell>
          <cell r="C17">
            <v>30000</v>
          </cell>
        </row>
        <row r="18">
          <cell r="A18">
            <v>4</v>
          </cell>
          <cell r="B18">
            <v>0.1</v>
          </cell>
          <cell r="C18">
            <v>35000</v>
          </cell>
        </row>
        <row r="19">
          <cell r="A19">
            <v>5</v>
          </cell>
          <cell r="B19">
            <v>0.1</v>
          </cell>
          <cell r="C19">
            <v>40000</v>
          </cell>
        </row>
        <row r="20">
          <cell r="A20">
            <v>6</v>
          </cell>
          <cell r="B20">
            <v>0.09</v>
          </cell>
          <cell r="C20">
            <v>45000</v>
          </cell>
        </row>
        <row r="21">
          <cell r="A21">
            <v>7</v>
          </cell>
          <cell r="B21">
            <v>0.09</v>
          </cell>
          <cell r="C21">
            <v>50000</v>
          </cell>
        </row>
        <row r="22">
          <cell r="A22">
            <v>8</v>
          </cell>
          <cell r="B22">
            <v>0.09</v>
          </cell>
          <cell r="C22">
            <v>55000</v>
          </cell>
        </row>
        <row r="23">
          <cell r="A23">
            <v>9</v>
          </cell>
          <cell r="B23">
            <v>0.09</v>
          </cell>
          <cell r="C23">
            <v>60000</v>
          </cell>
        </row>
        <row r="24">
          <cell r="A24">
            <v>10</v>
          </cell>
          <cell r="B24">
            <v>0.09</v>
          </cell>
          <cell r="C24">
            <v>65000</v>
          </cell>
        </row>
        <row r="25">
          <cell r="A25">
            <v>11</v>
          </cell>
          <cell r="B25">
            <v>8.5000000000000006E-2</v>
          </cell>
          <cell r="C25">
            <v>70000</v>
          </cell>
        </row>
        <row r="26">
          <cell r="A26">
            <v>12</v>
          </cell>
          <cell r="B26">
            <v>8.5000000000000006E-2</v>
          </cell>
          <cell r="C26">
            <v>75000</v>
          </cell>
        </row>
        <row r="27">
          <cell r="A27">
            <v>13</v>
          </cell>
          <cell r="B27">
            <v>8.5000000000000006E-2</v>
          </cell>
          <cell r="C27">
            <v>80000</v>
          </cell>
        </row>
        <row r="28">
          <cell r="A28">
            <v>14</v>
          </cell>
          <cell r="B28">
            <v>8.5000000000000006E-2</v>
          </cell>
          <cell r="C28">
            <v>85000</v>
          </cell>
        </row>
        <row r="29">
          <cell r="A29">
            <v>15</v>
          </cell>
          <cell r="B29">
            <v>8.5000000000000006E-2</v>
          </cell>
          <cell r="C29">
            <v>90000</v>
          </cell>
        </row>
        <row r="30">
          <cell r="A30">
            <v>16</v>
          </cell>
          <cell r="B30">
            <v>0.08</v>
          </cell>
          <cell r="C30">
            <v>95000</v>
          </cell>
        </row>
        <row r="31">
          <cell r="A31">
            <v>17</v>
          </cell>
          <cell r="B31">
            <v>0.08</v>
          </cell>
          <cell r="C31">
            <v>100000</v>
          </cell>
        </row>
        <row r="32">
          <cell r="A32">
            <v>18</v>
          </cell>
          <cell r="B32">
            <v>0.08</v>
          </cell>
          <cell r="C32">
            <v>105000</v>
          </cell>
        </row>
        <row r="33">
          <cell r="A33">
            <v>19</v>
          </cell>
          <cell r="B33">
            <v>0.08</v>
          </cell>
          <cell r="C33">
            <v>110000</v>
          </cell>
        </row>
        <row r="34">
          <cell r="A34">
            <v>20</v>
          </cell>
          <cell r="B34">
            <v>0.08</v>
          </cell>
          <cell r="C34">
            <v>115000</v>
          </cell>
        </row>
        <row r="35">
          <cell r="A35">
            <v>21</v>
          </cell>
          <cell r="B35">
            <v>7.6999999999999999E-2</v>
          </cell>
          <cell r="C35">
            <v>120000</v>
          </cell>
        </row>
        <row r="36">
          <cell r="A36">
            <v>22</v>
          </cell>
          <cell r="B36">
            <v>7.6999999999999999E-2</v>
          </cell>
          <cell r="C36">
            <v>125000</v>
          </cell>
        </row>
        <row r="37">
          <cell r="A37">
            <v>23</v>
          </cell>
          <cell r="B37">
            <v>7.6999999999999999E-2</v>
          </cell>
          <cell r="C37">
            <v>130000</v>
          </cell>
        </row>
        <row r="38">
          <cell r="A38">
            <v>24</v>
          </cell>
          <cell r="B38">
            <v>7.6999999999999999E-2</v>
          </cell>
          <cell r="C38">
            <v>135000</v>
          </cell>
        </row>
        <row r="39">
          <cell r="A39">
            <v>25</v>
          </cell>
          <cell r="B39">
            <v>7.6999999999999999E-2</v>
          </cell>
          <cell r="C39">
            <v>140000</v>
          </cell>
        </row>
        <row r="40">
          <cell r="A40">
            <v>26</v>
          </cell>
          <cell r="B40">
            <v>7.6999999999999999E-2</v>
          </cell>
          <cell r="C40">
            <v>145000</v>
          </cell>
        </row>
        <row r="41">
          <cell r="A41">
            <v>27</v>
          </cell>
          <cell r="B41">
            <v>7.6999999999999999E-2</v>
          </cell>
          <cell r="C41">
            <v>150000</v>
          </cell>
        </row>
        <row r="42">
          <cell r="A42">
            <v>28</v>
          </cell>
          <cell r="B42">
            <v>7.6999999999999999E-2</v>
          </cell>
          <cell r="C42">
            <v>155000</v>
          </cell>
        </row>
        <row r="43">
          <cell r="A43">
            <v>29</v>
          </cell>
          <cell r="B43">
            <v>7.6999999999999999E-2</v>
          </cell>
          <cell r="C43">
            <v>160000</v>
          </cell>
        </row>
        <row r="44">
          <cell r="A44">
            <v>30</v>
          </cell>
          <cell r="B44">
            <v>7.6999999999999999E-2</v>
          </cell>
          <cell r="C44">
            <v>165000</v>
          </cell>
        </row>
        <row r="45">
          <cell r="A45">
            <v>31</v>
          </cell>
          <cell r="B45">
            <v>7.6999999999999999E-2</v>
          </cell>
          <cell r="C45">
            <v>170000</v>
          </cell>
        </row>
        <row r="46">
          <cell r="A46">
            <v>32</v>
          </cell>
          <cell r="B46">
            <v>7.6999999999999999E-2</v>
          </cell>
          <cell r="C46">
            <v>175000</v>
          </cell>
        </row>
        <row r="47">
          <cell r="A47">
            <v>33</v>
          </cell>
          <cell r="B47">
            <v>7.6999999999999999E-2</v>
          </cell>
          <cell r="C47">
            <v>180000</v>
          </cell>
        </row>
        <row r="48">
          <cell r="A48">
            <v>34</v>
          </cell>
          <cell r="B48">
            <v>7.6999999999999999E-2</v>
          </cell>
          <cell r="C48">
            <v>185000</v>
          </cell>
        </row>
        <row r="49">
          <cell r="A49">
            <v>35</v>
          </cell>
          <cell r="B49">
            <v>7.6999999999999999E-2</v>
          </cell>
          <cell r="C49">
            <v>190000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CWD"/>
      <sheetName val="SMD (2)"/>
      <sheetName val="CWD (2)"/>
      <sheetName val="BWI (2)"/>
      <sheetName val="HO (2)"/>
      <sheetName val="nrc"/>
      <sheetName val="lr"/>
      <sheetName val="cashflow"/>
      <sheetName val="REKAP"/>
      <sheetName val="HO"/>
      <sheetName val="BWI"/>
      <sheetName val="CWD"/>
      <sheetName val="SMD"/>
      <sheetName val="wS sAP (PRINT)"/>
      <sheetName val="wS sAP"/>
      <sheetName val="Sheet1"/>
      <sheetName val="BLS0208"/>
      <sheetName val="adj02"/>
      <sheetName val="adj01"/>
      <sheetName val="BLS07"/>
      <sheetName val="BLS0108"/>
      <sheetName val="P.Afls"/>
      <sheetName val="Sheet1 (2)"/>
      <sheetName val="Sheet1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rc."/>
      <sheetName val="nrc"/>
      <sheetName val="lr"/>
      <sheetName val="Cashflow"/>
      <sheetName val="wS sAP"/>
      <sheetName val="Piutang"/>
      <sheetName val="Hutang Usaha."/>
      <sheetName val="Hutang Usaha"/>
      <sheetName val="BLS"/>
      <sheetName val="Ad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"/>
      <sheetName val="SwitchBoard"/>
      <sheetName val="Gemini IS"/>
      <sheetName val="Gemini BSC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danaan 04"/>
      <sheetName val="Disclouse_04"/>
      <sheetName val="Draft Pendanaan Baru"/>
      <sheetName val="Piutang Denda Normal PK"/>
      <sheetName val="SKA Bunga Keterlambatan Iuran"/>
      <sheetName val="AlokBagHas"/>
      <sheetName val="lamp.2"/>
      <sheetName val="Piutang NormalPk"/>
      <sheetName val="KA-Normal Pemb.Kerja"/>
      <sheetName val="SKA Selisih Peny Aktuaria"/>
      <sheetName val="Iuran Normal PK Diterima Dim "/>
      <sheetName val="Piutang Normal Psrt"/>
      <sheetName val="KA-Normal Peserta"/>
      <sheetName val="Iuran Normal Pst Diterima Dim "/>
      <sheetName val="Piutang I. Tambahan"/>
      <sheetName val="AJE"/>
      <sheetName val="SKA Pemberi Kerja"/>
      <sheetName val="Iuran Tambahan Diterima Dimuka"/>
      <sheetName val="KA PEMBERI KERJA"/>
      <sheetName val="Bayar Kembali-PK"/>
      <sheetName val="Bayar Kembali-Psrt"/>
      <sheetName val="SKA Percepatan Def Solv"/>
      <sheetName val="Nam_Acc "/>
      <sheetName val="Disc Audit"/>
      <sheetName val="Pemby.Manf. Pens. Dimuka"/>
      <sheetName val="BayarPensiunBulanan"/>
      <sheetName val="BayarPensiun20%"/>
      <sheetName val="BayarPensiunSekaligus"/>
      <sheetName val="Utip Manf Pensi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 DES"/>
      <sheetName val="CF"/>
      <sheetName val="RK"/>
      <sheetName val="Air&amp;TLB (2)"/>
      <sheetName val="Air&amp;TLB"/>
      <sheetName val="Rinci"/>
      <sheetName val="Sheet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Atur"/>
      <sheetName val="Analisa"/>
      <sheetName val="Grafik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  <sheetName val="(44)"/>
      <sheetName val="(45)"/>
      <sheetName val="(46)"/>
      <sheetName val="(47)"/>
      <sheetName val="(48)"/>
      <sheetName val="(49)"/>
      <sheetName val="(50)"/>
    </sheetNames>
    <sheetDataSet>
      <sheetData sheetId="0" refreshError="1"/>
      <sheetData sheetId="1" refreshError="1">
        <row r="5">
          <cell r="C5">
            <v>0</v>
          </cell>
          <cell r="IV5" t="str">
            <v>0-30 Hari</v>
          </cell>
        </row>
        <row r="6">
          <cell r="C6">
            <v>30</v>
          </cell>
          <cell r="IV6" t="str">
            <v>30-60 Hari</v>
          </cell>
        </row>
        <row r="7">
          <cell r="C7">
            <v>60</v>
          </cell>
          <cell r="IV7" t="str">
            <v>60-90 Hari</v>
          </cell>
        </row>
        <row r="8">
          <cell r="C8">
            <v>90</v>
          </cell>
          <cell r="IV8" t="str">
            <v>90-120 Hari</v>
          </cell>
        </row>
        <row r="9">
          <cell r="C9">
            <v>120</v>
          </cell>
          <cell r="IV9" t="str">
            <v>120 &gt; Hari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i"/>
      <sheetName val="Juni"/>
      <sheetName val="P.Afl0608"/>
      <sheetName val="P.Afl0508"/>
      <sheetName val="H.Ans.Kend"/>
    </sheetNames>
    <sheetDataSet>
      <sheetData sheetId="0"/>
      <sheetData sheetId="1"/>
      <sheetData sheetId="2">
        <row r="2">
          <cell r="P2">
            <v>256603240</v>
          </cell>
          <cell r="Q2">
            <v>0</v>
          </cell>
        </row>
        <row r="3">
          <cell r="P3">
            <v>1958298144</v>
          </cell>
          <cell r="Q3">
            <v>0</v>
          </cell>
        </row>
        <row r="4">
          <cell r="P4">
            <v>50674484704</v>
          </cell>
          <cell r="Q4">
            <v>0</v>
          </cell>
        </row>
        <row r="5">
          <cell r="P5">
            <v>116562678</v>
          </cell>
          <cell r="Q5">
            <v>0</v>
          </cell>
        </row>
        <row r="6">
          <cell r="P6">
            <v>-18978153398</v>
          </cell>
          <cell r="Q6">
            <v>0</v>
          </cell>
        </row>
        <row r="7">
          <cell r="P7">
            <v>1137495</v>
          </cell>
          <cell r="Q7">
            <v>0</v>
          </cell>
        </row>
        <row r="8">
          <cell r="P8">
            <v>3687500</v>
          </cell>
          <cell r="Q8">
            <v>0</v>
          </cell>
        </row>
        <row r="9">
          <cell r="P9">
            <v>-356978000</v>
          </cell>
          <cell r="Q9">
            <v>0</v>
          </cell>
        </row>
        <row r="10">
          <cell r="P10">
            <v>-12276250</v>
          </cell>
          <cell r="Q10">
            <v>0</v>
          </cell>
        </row>
        <row r="11">
          <cell r="P11">
            <v>1036735118</v>
          </cell>
          <cell r="Q11">
            <v>0</v>
          </cell>
        </row>
        <row r="12">
          <cell r="P12">
            <v>183166999</v>
          </cell>
          <cell r="Q12">
            <v>0</v>
          </cell>
        </row>
        <row r="13">
          <cell r="P13">
            <v>305368652</v>
          </cell>
          <cell r="Q13">
            <v>0</v>
          </cell>
        </row>
        <row r="14">
          <cell r="P14">
            <v>26629348</v>
          </cell>
          <cell r="Q14">
            <v>0</v>
          </cell>
        </row>
        <row r="15">
          <cell r="P15">
            <v>8259019725</v>
          </cell>
          <cell r="Q15">
            <v>0</v>
          </cell>
        </row>
        <row r="16">
          <cell r="P16">
            <v>593363500</v>
          </cell>
          <cell r="Q16">
            <v>0</v>
          </cell>
        </row>
        <row r="17">
          <cell r="P17">
            <v>75041162550</v>
          </cell>
          <cell r="Q17">
            <v>0</v>
          </cell>
        </row>
        <row r="18">
          <cell r="P18">
            <v>3238848426</v>
          </cell>
          <cell r="Q18">
            <v>0</v>
          </cell>
        </row>
        <row r="19">
          <cell r="P19">
            <v>686410285</v>
          </cell>
          <cell r="Q19">
            <v>0</v>
          </cell>
        </row>
        <row r="20">
          <cell r="P20">
            <v>150000000</v>
          </cell>
          <cell r="Q20">
            <v>0</v>
          </cell>
        </row>
        <row r="21">
          <cell r="P21">
            <v>673673200</v>
          </cell>
          <cell r="Q21">
            <v>0</v>
          </cell>
        </row>
        <row r="22">
          <cell r="P22">
            <v>1857108882</v>
          </cell>
          <cell r="Q22">
            <v>0</v>
          </cell>
        </row>
        <row r="23">
          <cell r="P23">
            <v>11379132</v>
          </cell>
          <cell r="Q23">
            <v>0</v>
          </cell>
        </row>
        <row r="24">
          <cell r="P24">
            <v>0</v>
          </cell>
          <cell r="Q24">
            <v>0</v>
          </cell>
        </row>
        <row r="25">
          <cell r="P25">
            <v>100000000</v>
          </cell>
          <cell r="Q25">
            <v>0</v>
          </cell>
        </row>
        <row r="26">
          <cell r="P26">
            <v>-65000000</v>
          </cell>
          <cell r="Q26">
            <v>0</v>
          </cell>
        </row>
        <row r="27">
          <cell r="P27">
            <v>-5247583530</v>
          </cell>
          <cell r="Q27">
            <v>0</v>
          </cell>
        </row>
        <row r="28">
          <cell r="P28">
            <v>2000000</v>
          </cell>
          <cell r="Q28">
            <v>0</v>
          </cell>
        </row>
        <row r="29">
          <cell r="P29">
            <v>-4825000000</v>
          </cell>
          <cell r="Q29">
            <v>0</v>
          </cell>
        </row>
        <row r="30">
          <cell r="P30">
            <v>11000000</v>
          </cell>
          <cell r="Q30">
            <v>0</v>
          </cell>
        </row>
      </sheetData>
      <sheetData sheetId="3"/>
      <sheetData sheetId="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BDAC-W46"/>
      <sheetName val="GOP"/>
      <sheetName val="GRAFIK RKB"/>
      <sheetName val="P&amp;GA (Grafik Absen)"/>
      <sheetName val="EL_Rate"/>
      <sheetName val="Wtr Rate"/>
      <sheetName val="EL Rate "/>
      <sheetName val="AGUSTUS"/>
      <sheetName val="SEPTEMBER"/>
      <sheetName val="FEB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6"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  <cell r="P66" t="str">
            <v>96</v>
          </cell>
          <cell r="Q66" t="str">
            <v>95</v>
          </cell>
        </row>
        <row r="127">
          <cell r="C127" t="str">
            <v>Jan</v>
          </cell>
          <cell r="D127" t="str">
            <v>Feb</v>
          </cell>
          <cell r="E127" t="str">
            <v>Mar</v>
          </cell>
          <cell r="F127" t="str">
            <v>Apr</v>
          </cell>
          <cell r="G127" t="str">
            <v>May</v>
          </cell>
          <cell r="H127" t="str">
            <v>Jun</v>
          </cell>
          <cell r="I127" t="str">
            <v>Jul</v>
          </cell>
          <cell r="J127" t="str">
            <v>Aug</v>
          </cell>
          <cell r="K127" t="str">
            <v>Sep</v>
          </cell>
          <cell r="L127" t="str">
            <v>Oct</v>
          </cell>
          <cell r="M127" t="str">
            <v>Nov</v>
          </cell>
          <cell r="N127" t="str">
            <v>Dec</v>
          </cell>
          <cell r="P127" t="str">
            <v>96</v>
          </cell>
        </row>
        <row r="188">
          <cell r="C188" t="str">
            <v>Jan</v>
          </cell>
          <cell r="D188" t="str">
            <v>Feb</v>
          </cell>
          <cell r="E188" t="str">
            <v>Mar</v>
          </cell>
          <cell r="F188" t="str">
            <v>Apr</v>
          </cell>
          <cell r="G188" t="str">
            <v>May</v>
          </cell>
          <cell r="H188" t="str">
            <v>Jun</v>
          </cell>
          <cell r="I188" t="str">
            <v>Jul</v>
          </cell>
          <cell r="J188" t="str">
            <v>Aug</v>
          </cell>
          <cell r="K188" t="str">
            <v>Sep</v>
          </cell>
          <cell r="L188" t="str">
            <v>Oct</v>
          </cell>
          <cell r="M188" t="str">
            <v>Nov</v>
          </cell>
          <cell r="N188" t="str">
            <v>Dec</v>
          </cell>
        </row>
        <row r="249">
          <cell r="C249" t="str">
            <v>Jan</v>
          </cell>
          <cell r="D249" t="str">
            <v>Feb</v>
          </cell>
          <cell r="E249" t="str">
            <v>Mar</v>
          </cell>
          <cell r="F249" t="str">
            <v>Apr</v>
          </cell>
          <cell r="G249" t="str">
            <v>May</v>
          </cell>
          <cell r="H249" t="str">
            <v>Jun</v>
          </cell>
          <cell r="I249" t="str">
            <v>Jul</v>
          </cell>
          <cell r="J249" t="str">
            <v>Aug</v>
          </cell>
          <cell r="K249" t="str">
            <v>Sep</v>
          </cell>
          <cell r="L249" t="str">
            <v>Oct</v>
          </cell>
          <cell r="M249" t="str">
            <v>Nov</v>
          </cell>
          <cell r="N249" t="str">
            <v>Dec</v>
          </cell>
          <cell r="P249" t="str">
            <v>96</v>
          </cell>
          <cell r="Q249" t="str">
            <v>95</v>
          </cell>
        </row>
        <row r="310">
          <cell r="C310" t="str">
            <v>Jan</v>
          </cell>
          <cell r="D310" t="str">
            <v>Feb</v>
          </cell>
          <cell r="E310" t="str">
            <v>Mar</v>
          </cell>
          <cell r="F310" t="str">
            <v>Apr</v>
          </cell>
          <cell r="G310" t="str">
            <v>May</v>
          </cell>
          <cell r="H310" t="str">
            <v>Jun</v>
          </cell>
          <cell r="I310" t="str">
            <v>Jul</v>
          </cell>
          <cell r="J310" t="str">
            <v>Aug</v>
          </cell>
          <cell r="K310" t="str">
            <v>Sep</v>
          </cell>
          <cell r="L310" t="str">
            <v>Oct</v>
          </cell>
          <cell r="M310" t="str">
            <v>Nov</v>
          </cell>
          <cell r="N310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EXPCOMPO.PIC"/>
      <sheetName val="INCCOMPO.PIC"/>
    </sheetNames>
    <sheetDataSet>
      <sheetData sheetId="0">
        <row r="6">
          <cell r="B6">
            <v>2</v>
          </cell>
          <cell r="C6" t="str">
            <v xml:space="preserve"> Serv. Chg.</v>
          </cell>
          <cell r="D6">
            <v>894.91</v>
          </cell>
        </row>
        <row r="7">
          <cell r="B7">
            <v>3</v>
          </cell>
          <cell r="C7" t="str">
            <v xml:space="preserve"> Overtime</v>
          </cell>
          <cell r="D7">
            <v>323.64999999999998</v>
          </cell>
        </row>
        <row r="8">
          <cell r="A8" t="str">
            <v xml:space="preserve"> Income</v>
          </cell>
          <cell r="B8">
            <v>4</v>
          </cell>
          <cell r="C8" t="str">
            <v xml:space="preserve"> Utilities</v>
          </cell>
          <cell r="D8">
            <v>35.92</v>
          </cell>
        </row>
        <row r="9">
          <cell r="B9">
            <v>5</v>
          </cell>
          <cell r="C9" t="str">
            <v xml:space="preserve"> Car Park</v>
          </cell>
          <cell r="D9">
            <v>66.11</v>
          </cell>
        </row>
        <row r="10">
          <cell r="B10">
            <v>6</v>
          </cell>
          <cell r="C10" t="str">
            <v xml:space="preserve"> Other</v>
          </cell>
          <cell r="D10">
            <v>25.98</v>
          </cell>
        </row>
        <row r="11">
          <cell r="C11" t="str">
            <v>TOTAL</v>
          </cell>
          <cell r="D11">
            <v>3126.4600000000005</v>
          </cell>
        </row>
        <row r="13">
          <cell r="B13">
            <v>1</v>
          </cell>
          <cell r="C13" t="str">
            <v xml:space="preserve"> Utilities</v>
          </cell>
          <cell r="D13">
            <v>292.89</v>
          </cell>
        </row>
        <row r="14">
          <cell r="B14">
            <v>2</v>
          </cell>
          <cell r="C14" t="str">
            <v xml:space="preserve"> Pers &amp; Office</v>
          </cell>
          <cell r="D14">
            <v>117.38</v>
          </cell>
        </row>
        <row r="15">
          <cell r="B15">
            <v>3</v>
          </cell>
          <cell r="C15" t="str">
            <v xml:space="preserve"> Engineering</v>
          </cell>
          <cell r="D15">
            <v>111.09</v>
          </cell>
        </row>
        <row r="16">
          <cell r="A16" t="str">
            <v xml:space="preserve"> Expenditure</v>
          </cell>
          <cell r="B16">
            <v>4</v>
          </cell>
          <cell r="C16" t="str">
            <v xml:space="preserve"> Housekeeping</v>
          </cell>
          <cell r="D16">
            <v>40.380000000000003</v>
          </cell>
        </row>
        <row r="17">
          <cell r="B17">
            <v>5</v>
          </cell>
          <cell r="C17" t="str">
            <v xml:space="preserve"> Tenancy</v>
          </cell>
          <cell r="D17">
            <v>7</v>
          </cell>
        </row>
        <row r="18">
          <cell r="B18">
            <v>6</v>
          </cell>
          <cell r="C18" t="str">
            <v xml:space="preserve"> Other</v>
          </cell>
          <cell r="D18">
            <v>5.33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Current"/>
      <sheetName val="EXPCOMPO.PIC"/>
      <sheetName val="INCCOMPO.PIC"/>
    </sheetNames>
    <sheetDataSet>
      <sheetData sheetId="0">
        <row r="6">
          <cell r="B6">
            <v>2</v>
          </cell>
          <cell r="C6" t="str">
            <v xml:space="preserve"> Serv. Chg.</v>
          </cell>
          <cell r="D6">
            <v>894.91</v>
          </cell>
        </row>
        <row r="7">
          <cell r="B7">
            <v>3</v>
          </cell>
          <cell r="C7" t="str">
            <v xml:space="preserve"> Overtime</v>
          </cell>
          <cell r="D7">
            <v>323.64999999999998</v>
          </cell>
        </row>
        <row r="8">
          <cell r="A8" t="str">
            <v xml:space="preserve"> Income</v>
          </cell>
          <cell r="B8">
            <v>4</v>
          </cell>
          <cell r="C8" t="str">
            <v xml:space="preserve"> Utilities</v>
          </cell>
          <cell r="D8">
            <v>35.92</v>
          </cell>
        </row>
        <row r="9">
          <cell r="B9">
            <v>5</v>
          </cell>
          <cell r="C9" t="str">
            <v xml:space="preserve"> Car Park</v>
          </cell>
          <cell r="D9">
            <v>66.11</v>
          </cell>
        </row>
        <row r="10">
          <cell r="B10">
            <v>6</v>
          </cell>
          <cell r="C10" t="str">
            <v xml:space="preserve"> Other</v>
          </cell>
          <cell r="D10">
            <v>25.98</v>
          </cell>
        </row>
        <row r="11">
          <cell r="C11" t="str">
            <v>TOTAL</v>
          </cell>
          <cell r="D11">
            <v>3126.4600000000005</v>
          </cell>
        </row>
        <row r="13">
          <cell r="B13">
            <v>1</v>
          </cell>
          <cell r="C13" t="str">
            <v xml:space="preserve"> Utilities</v>
          </cell>
          <cell r="D13">
            <v>292.89</v>
          </cell>
        </row>
        <row r="14">
          <cell r="B14">
            <v>2</v>
          </cell>
          <cell r="C14" t="str">
            <v xml:space="preserve"> Pers &amp; Office</v>
          </cell>
          <cell r="D14">
            <v>117.38</v>
          </cell>
        </row>
        <row r="15">
          <cell r="B15">
            <v>3</v>
          </cell>
          <cell r="C15" t="str">
            <v xml:space="preserve"> Engineering</v>
          </cell>
          <cell r="D15">
            <v>111.09</v>
          </cell>
        </row>
        <row r="16">
          <cell r="A16" t="str">
            <v xml:space="preserve"> Expenditure</v>
          </cell>
          <cell r="B16">
            <v>4</v>
          </cell>
          <cell r="C16" t="str">
            <v xml:space="preserve"> Housekeeping</v>
          </cell>
          <cell r="D16">
            <v>40.380000000000003</v>
          </cell>
        </row>
        <row r="17">
          <cell r="B17">
            <v>5</v>
          </cell>
          <cell r="C17" t="str">
            <v xml:space="preserve"> Tenancy</v>
          </cell>
          <cell r="D17">
            <v>7</v>
          </cell>
        </row>
        <row r="18">
          <cell r="B18">
            <v>6</v>
          </cell>
          <cell r="C18" t="str">
            <v xml:space="preserve"> Other</v>
          </cell>
          <cell r="D18">
            <v>5.33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PRICE PACKING (2)"/>
      <sheetName val="Capex"/>
      <sheetName val=" Cash Flow"/>
      <sheetName val="PRICE PACKING"/>
      <sheetName val="PRICE SALES JASA"/>
      <sheetName val=" TARIF FLAT STORAGE"/>
      <sheetName val="Rekap Per Cab"/>
      <sheetName val="Rekap Perbulan"/>
      <sheetName val="Rekap Budget"/>
      <sheetName val=" Rekap"/>
      <sheetName val="Rekap"/>
      <sheetName val="Ho"/>
      <sheetName val="Shipp"/>
      <sheetName val="Land"/>
      <sheetName val="TO SMD"/>
      <sheetName val="TO Cwd"/>
      <sheetName val="TO Bwi"/>
      <sheetName val="Rekap HO"/>
      <sheetName val="Analisa"/>
      <sheetName val="Cash Flow HO"/>
      <sheetName val="Cash Flow"/>
      <sheetName val="Sheet1"/>
      <sheetName val="Cash Flow Samarinda"/>
      <sheetName val="Resume SMD"/>
      <sheetName val="Smd1"/>
      <sheetName val="Smd2"/>
      <sheetName val="Rekap  SMD"/>
      <sheetName val="Cash Flow Banyuwangi"/>
      <sheetName val="Rekap BWI"/>
      <sheetName val="Resume Banyuwangi"/>
      <sheetName val="Bwi1"/>
      <sheetName val="Bwi2"/>
      <sheetName val="Produksi Smd "/>
      <sheetName val="Produksi Bwi"/>
      <sheetName val="Produksi Cwd Baru"/>
      <sheetName val="Cwd1"/>
      <sheetName val="Cwd2"/>
      <sheetName val="Cash Flow Ciwandan"/>
      <sheetName val="Resume Ciwandan"/>
      <sheetName val="Rekap Cwd Baru"/>
      <sheetName val="Rekap Cwd lama"/>
      <sheetName val="Cwd2 lama"/>
      <sheetName val="Produksi Cwd Lama"/>
      <sheetName val="Bengkel"/>
      <sheetName val="Kendaraan Operasional"/>
      <sheetName val="Kendaraan Dinas"/>
      <sheetName val="Sheet2"/>
      <sheetName val="DeptKeu"/>
      <sheetName val="Dept HRD"/>
      <sheetName val="Sheet1 (2)"/>
      <sheetName val="Keu (Pajak)"/>
      <sheetName val="Keu(Purch)"/>
      <sheetName val="Dept Logstk"/>
      <sheetName val="DeptKeu (Acc)"/>
      <sheetName val="DeptKeu (WH)"/>
      <sheetName val="Sales&amp;DIST"/>
      <sheetName val="Dept SD"/>
      <sheetName val="Sheet3"/>
      <sheetName val="Cwd2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Atur"/>
      <sheetName val="Analisa"/>
      <sheetName val="Grafik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  <sheetName val="(44)"/>
      <sheetName val="(45)"/>
      <sheetName val="(46)"/>
      <sheetName val="(47)"/>
      <sheetName val="(48)"/>
      <sheetName val="(49)"/>
      <sheetName val="(50)"/>
    </sheetNames>
    <sheetDataSet>
      <sheetData sheetId="0" refreshError="1">
        <row r="5">
          <cell r="IV5" t="str">
            <v>PT. BOSOWA TRADING INTERNATIONAL</v>
          </cell>
        </row>
        <row r="6">
          <cell r="IV6" t="str">
            <v>JL. A.P. PETTARANI KOMP. RUKO JADE NO.37 MAKASSAR</v>
          </cell>
        </row>
      </sheetData>
      <sheetData sheetId="1" refreshError="1">
        <row r="5">
          <cell r="C5">
            <v>0</v>
          </cell>
          <cell r="IV5" t="str">
            <v>0-30 Hari</v>
          </cell>
        </row>
        <row r="6">
          <cell r="C6">
            <v>30</v>
          </cell>
          <cell r="IV6" t="str">
            <v>30-60 Hari</v>
          </cell>
        </row>
        <row r="7">
          <cell r="C7">
            <v>60</v>
          </cell>
          <cell r="IV7" t="str">
            <v>60-90 Hari</v>
          </cell>
        </row>
        <row r="8">
          <cell r="C8">
            <v>90</v>
          </cell>
          <cell r="IV8" t="str">
            <v>90-120 Hari</v>
          </cell>
        </row>
        <row r="9">
          <cell r="C9">
            <v>120</v>
          </cell>
          <cell r="IV9" t="str">
            <v>120 &gt; Hari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i"/>
      <sheetName val="Juni"/>
      <sheetName val="P.Afl0608"/>
      <sheetName val="P.Afl0508"/>
      <sheetName val="H.Ans.Kend"/>
    </sheetNames>
    <sheetDataSet>
      <sheetData sheetId="0"/>
      <sheetData sheetId="1"/>
      <sheetData sheetId="2">
        <row r="2">
          <cell r="P2">
            <v>256603240</v>
          </cell>
          <cell r="Q2">
            <v>0</v>
          </cell>
        </row>
        <row r="3">
          <cell r="P3">
            <v>1958298144</v>
          </cell>
          <cell r="Q3">
            <v>0</v>
          </cell>
        </row>
        <row r="4">
          <cell r="P4">
            <v>50674484704</v>
          </cell>
          <cell r="Q4">
            <v>0</v>
          </cell>
        </row>
        <row r="5">
          <cell r="P5">
            <v>116562678</v>
          </cell>
          <cell r="Q5">
            <v>0</v>
          </cell>
        </row>
        <row r="6">
          <cell r="P6">
            <v>-18978153398</v>
          </cell>
          <cell r="Q6">
            <v>0</v>
          </cell>
        </row>
        <row r="7">
          <cell r="P7">
            <v>1137495</v>
          </cell>
          <cell r="Q7">
            <v>0</v>
          </cell>
        </row>
        <row r="8">
          <cell r="P8">
            <v>3687500</v>
          </cell>
          <cell r="Q8">
            <v>0</v>
          </cell>
        </row>
        <row r="9">
          <cell r="P9">
            <v>-356978000</v>
          </cell>
          <cell r="Q9">
            <v>0</v>
          </cell>
        </row>
        <row r="10">
          <cell r="P10">
            <v>-12276250</v>
          </cell>
          <cell r="Q10">
            <v>0</v>
          </cell>
        </row>
        <row r="11">
          <cell r="P11">
            <v>1036735118</v>
          </cell>
          <cell r="Q11">
            <v>0</v>
          </cell>
        </row>
        <row r="12">
          <cell r="P12">
            <v>183166999</v>
          </cell>
          <cell r="Q12">
            <v>0</v>
          </cell>
        </row>
        <row r="13">
          <cell r="P13">
            <v>305368652</v>
          </cell>
          <cell r="Q13">
            <v>0</v>
          </cell>
        </row>
        <row r="14">
          <cell r="P14">
            <v>26629348</v>
          </cell>
          <cell r="Q14">
            <v>0</v>
          </cell>
        </row>
        <row r="15">
          <cell r="P15">
            <v>8259019725</v>
          </cell>
          <cell r="Q15">
            <v>0</v>
          </cell>
        </row>
        <row r="16">
          <cell r="P16">
            <v>593363500</v>
          </cell>
          <cell r="Q16">
            <v>0</v>
          </cell>
        </row>
        <row r="17">
          <cell r="P17">
            <v>75041162550</v>
          </cell>
          <cell r="Q17">
            <v>0</v>
          </cell>
        </row>
        <row r="18">
          <cell r="P18">
            <v>3238848426</v>
          </cell>
          <cell r="Q18">
            <v>0</v>
          </cell>
        </row>
        <row r="19">
          <cell r="P19">
            <v>686410285</v>
          </cell>
          <cell r="Q19">
            <v>0</v>
          </cell>
        </row>
        <row r="20">
          <cell r="P20">
            <v>150000000</v>
          </cell>
          <cell r="Q20">
            <v>0</v>
          </cell>
        </row>
        <row r="21">
          <cell r="P21">
            <v>673673200</v>
          </cell>
          <cell r="Q21">
            <v>0</v>
          </cell>
        </row>
        <row r="22">
          <cell r="P22">
            <v>1857108882</v>
          </cell>
          <cell r="Q22">
            <v>0</v>
          </cell>
        </row>
        <row r="23">
          <cell r="P23">
            <v>11379132</v>
          </cell>
          <cell r="Q23">
            <v>0</v>
          </cell>
        </row>
        <row r="24">
          <cell r="P24">
            <v>0</v>
          </cell>
          <cell r="Q24">
            <v>0</v>
          </cell>
        </row>
        <row r="25">
          <cell r="P25">
            <v>100000000</v>
          </cell>
          <cell r="Q25">
            <v>0</v>
          </cell>
        </row>
        <row r="26">
          <cell r="P26">
            <v>-65000000</v>
          </cell>
          <cell r="Q26">
            <v>0</v>
          </cell>
        </row>
        <row r="27">
          <cell r="P27">
            <v>-5247583530</v>
          </cell>
          <cell r="Q27">
            <v>0</v>
          </cell>
        </row>
        <row r="28">
          <cell r="P28">
            <v>2000000</v>
          </cell>
          <cell r="Q28">
            <v>0</v>
          </cell>
        </row>
        <row r="29">
          <cell r="P29">
            <v>-4825000000</v>
          </cell>
          <cell r="Q29">
            <v>0</v>
          </cell>
        </row>
        <row r="30">
          <cell r="P30">
            <v>11000000</v>
          </cell>
          <cell r="Q30">
            <v>0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A BR ASLI"/>
      <sheetName val="RKP LABA"/>
      <sheetName val="Master Vendor"/>
      <sheetName val="Master Kapal"/>
      <sheetName val="rc new"/>
      <sheetName val="SLD BPK RAHIM"/>
      <sheetName val="PIUTANG"/>
      <sheetName val="BIAYA DITANGGUHKAN"/>
      <sheetName val="BIAYA DITANGGUHKAN (AMORTISASI)"/>
      <sheetName val="AFILIASI"/>
      <sheetName val="Hutang Vendor"/>
      <sheetName val="Neraca Saldo"/>
      <sheetName val="NERACA"/>
      <sheetName val="AKTIVA"/>
      <sheetName val="KAS"/>
      <sheetName val="OMZET HARIAN"/>
      <sheetName val="Jurnal Ajusment"/>
      <sheetName val="Realisasi PO &amp; Pembayaran"/>
      <sheetName val="HPP amran"/>
      <sheetName val="CASH FLOW"/>
      <sheetName val="Voucer Umum"/>
      <sheetName val="REKAP OMZET KAPAL"/>
      <sheetName val="PER BULAN"/>
      <sheetName val="HPP PER BULAN"/>
      <sheetName val="HPP PER KAPAL PERBLN"/>
      <sheetName val="LB"/>
      <sheetName val="PER KAPAL"/>
      <sheetName val="COA REVISI"/>
      <sheetName val="MDR IDR"/>
      <sheetName val="MDR VLS"/>
      <sheetName val="BUKOP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4">
          <cell r="M34">
            <v>0</v>
          </cell>
          <cell r="P34">
            <v>0</v>
          </cell>
        </row>
        <row r="35">
          <cell r="M35">
            <v>586355040</v>
          </cell>
          <cell r="P35">
            <v>544880640</v>
          </cell>
        </row>
        <row r="36">
          <cell r="M36">
            <v>316658880</v>
          </cell>
          <cell r="P36">
            <v>153991800</v>
          </cell>
        </row>
        <row r="37">
          <cell r="M37">
            <v>0</v>
          </cell>
          <cell r="P37">
            <v>0</v>
          </cell>
        </row>
        <row r="38">
          <cell r="M38">
            <v>250294380.00000003</v>
          </cell>
          <cell r="P38">
            <v>373295460</v>
          </cell>
        </row>
        <row r="39">
          <cell r="M39">
            <v>0</v>
          </cell>
          <cell r="P39">
            <v>0</v>
          </cell>
        </row>
        <row r="40">
          <cell r="M40">
            <v>0</v>
          </cell>
          <cell r="P40">
            <v>0</v>
          </cell>
        </row>
        <row r="41">
          <cell r="M41">
            <v>543574818.75</v>
          </cell>
          <cell r="P41">
            <v>748300181.25</v>
          </cell>
        </row>
        <row r="42">
          <cell r="M42">
            <v>125000000</v>
          </cell>
          <cell r="P42">
            <v>62500000</v>
          </cell>
        </row>
        <row r="43">
          <cell r="M43">
            <v>507280387.5</v>
          </cell>
          <cell r="P43">
            <v>608127300</v>
          </cell>
        </row>
        <row r="44">
          <cell r="M44">
            <v>0</v>
          </cell>
          <cell r="P44">
            <v>0</v>
          </cell>
        </row>
        <row r="45">
          <cell r="M45">
            <v>606087890</v>
          </cell>
          <cell r="P45">
            <v>409897030</v>
          </cell>
        </row>
        <row r="46">
          <cell r="M46">
            <v>252328125</v>
          </cell>
          <cell r="P46">
            <v>403783135</v>
          </cell>
        </row>
        <row r="47">
          <cell r="M47">
            <v>0</v>
          </cell>
          <cell r="P47">
            <v>0</v>
          </cell>
        </row>
        <row r="48">
          <cell r="M48">
            <v>0</v>
          </cell>
          <cell r="P48">
            <v>0</v>
          </cell>
        </row>
        <row r="49">
          <cell r="M49">
            <v>0</v>
          </cell>
          <cell r="P49">
            <v>0</v>
          </cell>
        </row>
        <row r="50">
          <cell r="M50">
            <v>0</v>
          </cell>
          <cell r="P50">
            <v>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 PER JAM"/>
      <sheetName val="Sheet3"/>
      <sheetName val="ROUTE"/>
      <sheetName val="ROUTE NEW"/>
      <sheetName val="Pengiriman 1 Bulan"/>
      <sheetName val="SO"/>
      <sheetName val="Cash Flow"/>
      <sheetName val="Coa LD Per Month"/>
      <sheetName val="NERACA SALDO"/>
      <sheetName val="REKAP OMZET KAPAL"/>
      <sheetName val="Sheet1"/>
      <sheetName val="OMZET HARIAN"/>
      <sheetName val="HPP-perkapal"/>
      <sheetName val="HPP PER BULAN"/>
      <sheetName val="Rekap simulasi"/>
      <sheetName val="Revisi BBM"/>
      <sheetName val="Cash Flow (2)"/>
      <sheetName val="CASH FLOW (3)"/>
      <sheetName val="KKL"/>
      <sheetName val="KPI"/>
      <sheetName val="Rincian Capex"/>
      <sheetName val="HPP HARI 09"/>
      <sheetName val="HPP"/>
      <sheetName val="Simulasi"/>
      <sheetName val="kLP BIAYA"/>
      <sheetName val="Agent"/>
      <sheetName val="OMZET"/>
      <sheetName val="HPP-Bulan (2)"/>
      <sheetName val="HPP HARI 09 (2)"/>
      <sheetName val="HPP-Bulan La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M30">
            <v>7220000000</v>
          </cell>
        </row>
      </sheetData>
      <sheetData sheetId="10" refreshError="1"/>
      <sheetData sheetId="11" refreshError="1"/>
      <sheetData sheetId="12" refreshError="1"/>
      <sheetData sheetId="13">
        <row r="413">
          <cell r="F413">
            <v>6121794755.1090565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 08"/>
      <sheetName val="Sampul 1"/>
      <sheetName val="Sampul 2"/>
      <sheetName val="Pengesahan"/>
      <sheetName val="Daftar Isi"/>
      <sheetName val="Rencana transfer OKT 05"/>
      <sheetName val="CASH IN OKT"/>
      <sheetName val="PRESENTASE TRANSFER 10 2005"/>
      <sheetName val="MUTASI KAS 2005"/>
      <sheetName val="PIUTANG FIKRI"/>
      <sheetName val="MUTASI PIUTANG 2005"/>
      <sheetName val="SEWA DIBYR DIMUKA"/>
      <sheetName val="RINCI. DEP.2005"/>
      <sheetName val="data base"/>
      <sheetName val="FIXED ASSET"/>
      <sheetName val="Sheet1"/>
      <sheetName val="MENU"/>
      <sheetName val="COSTUMER CODE"/>
      <sheetName val="CONTROL PENJUALAN TUNAI"/>
      <sheetName val="BAG"/>
      <sheetName val="CRH"/>
      <sheetName val="REKP PENJUALAN BULANAN"/>
      <sheetName val="fill SAP BUKOPIN"/>
      <sheetName val="fill SAP BNI"/>
      <sheetName val="fill SAP MANDIRI"/>
      <sheetName val="fill SAP KAS"/>
      <sheetName val="BUKOPIN"/>
      <sheetName val="BNI"/>
      <sheetName val="MANDIRI"/>
      <sheetName val="MASTER1"/>
      <sheetName val="KAS"/>
      <sheetName val="PEMAKAIAN BY PRODUKSI"/>
      <sheetName val="HUTANG TITIPAN"/>
      <sheetName val="Cash Flow"/>
      <sheetName val="PERSEDIAAN SPAREPART"/>
      <sheetName val="STOCK AWAL"/>
      <sheetName val="PEMAKAIAN WAREHOUSE"/>
      <sheetName val="MASTER CODE"/>
      <sheetName val="PEMBELIAN TONY 09"/>
      <sheetName val="HUTANG PER PO 09"/>
      <sheetName val="HUTANG PER VENDOR 09"/>
      <sheetName val="Formula"/>
      <sheetName val="VENDORE CODE"/>
      <sheetName val="INFORMASI UMUM"/>
      <sheetName val="Mutasi"/>
      <sheetName val="IMPUT PENERIMAAN BULK WB"/>
      <sheetName val="IMPUT PENERIMAAN BAG PRODUKSI"/>
      <sheetName val="LAP. HARIAN"/>
      <sheetName val="RAW MATREIAL FLAT STORAGE"/>
      <sheetName val="NERACA"/>
      <sheetName val="Lap. Laba Rugi September"/>
      <sheetName val="Lap. Laba Rugi 2005"/>
      <sheetName val="MARGIN ANALISIS"/>
      <sheetName val="Cash Flow 2005"/>
      <sheetName val="PEMAKAIAN BY PRODUKSI 20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46">
          <cell r="D46">
            <v>17752.506000000001</v>
          </cell>
        </row>
        <row r="50">
          <cell r="D50">
            <v>23149.802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ty"/>
      <sheetName val="XXXXX"/>
      <sheetName val="XXXX0"/>
      <sheetName val="XXXX1"/>
      <sheetName val="00000"/>
      <sheetName val="XXXX2"/>
      <sheetName val="XXXX3"/>
      <sheetName val="Neraca"/>
      <sheetName val="Rugi"/>
      <sheetName val="Kashp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ty"/>
      <sheetName val="XXXXX"/>
      <sheetName val="XXXX0"/>
      <sheetName val="XXXX1"/>
      <sheetName val="00000"/>
      <sheetName val="XXXX2"/>
      <sheetName val="XXXX3"/>
      <sheetName val="Neraca"/>
      <sheetName val="Rugi"/>
      <sheetName val="Kashpl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EL-W46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5">
          <cell r="C65" t="str">
            <v>Jan</v>
          </cell>
          <cell r="D65" t="str">
            <v>Feb</v>
          </cell>
          <cell r="E65" t="str">
            <v>Mar</v>
          </cell>
          <cell r="F65" t="str">
            <v>Apr</v>
          </cell>
          <cell r="G65" t="str">
            <v>May</v>
          </cell>
          <cell r="H65" t="str">
            <v>Jun</v>
          </cell>
          <cell r="I65" t="str">
            <v>Jul</v>
          </cell>
          <cell r="J65" t="str">
            <v>Aug</v>
          </cell>
          <cell r="K65" t="str">
            <v>Sep</v>
          </cell>
          <cell r="L65" t="str">
            <v>Oct</v>
          </cell>
          <cell r="M65" t="str">
            <v>Nov</v>
          </cell>
          <cell r="N65" t="str">
            <v>Dec</v>
          </cell>
          <cell r="P65" t="str">
            <v>96</v>
          </cell>
          <cell r="Q65" t="str">
            <v>95</v>
          </cell>
        </row>
        <row r="125">
          <cell r="C125" t="str">
            <v>Jan</v>
          </cell>
          <cell r="D125" t="str">
            <v>Feb</v>
          </cell>
          <cell r="E125" t="str">
            <v>Mar</v>
          </cell>
          <cell r="F125" t="str">
            <v>Apr</v>
          </cell>
          <cell r="G125" t="str">
            <v>May</v>
          </cell>
          <cell r="H125" t="str">
            <v>Jun</v>
          </cell>
          <cell r="I125" t="str">
            <v>Jul</v>
          </cell>
          <cell r="J125" t="str">
            <v>Aug</v>
          </cell>
          <cell r="K125" t="str">
            <v>Sep</v>
          </cell>
          <cell r="L125" t="str">
            <v>Oct</v>
          </cell>
          <cell r="M125" t="str">
            <v>Nov</v>
          </cell>
          <cell r="N125" t="str">
            <v>Dec</v>
          </cell>
          <cell r="P125" t="str">
            <v>96</v>
          </cell>
        </row>
        <row r="185">
          <cell r="C185" t="str">
            <v>Jan</v>
          </cell>
          <cell r="D185" t="str">
            <v>Feb</v>
          </cell>
          <cell r="E185" t="str">
            <v>Mar</v>
          </cell>
          <cell r="F185" t="str">
            <v>Apr</v>
          </cell>
          <cell r="G185" t="str">
            <v>May</v>
          </cell>
          <cell r="H185" t="str">
            <v>Jun</v>
          </cell>
          <cell r="I185" t="str">
            <v>Jul</v>
          </cell>
          <cell r="J185" t="str">
            <v>Aug</v>
          </cell>
          <cell r="K185" t="str">
            <v>Sep</v>
          </cell>
          <cell r="L185" t="str">
            <v>Oct</v>
          </cell>
          <cell r="M185" t="str">
            <v>Nov</v>
          </cell>
          <cell r="N185" t="str">
            <v>Dec</v>
          </cell>
        </row>
        <row r="245">
          <cell r="C245" t="str">
            <v>Jan</v>
          </cell>
          <cell r="D245" t="str">
            <v>Feb</v>
          </cell>
          <cell r="E245" t="str">
            <v>Mar</v>
          </cell>
          <cell r="F245" t="str">
            <v>Apr</v>
          </cell>
          <cell r="G245" t="str">
            <v>May</v>
          </cell>
          <cell r="H245" t="str">
            <v>Jun</v>
          </cell>
          <cell r="I245" t="str">
            <v>Jul</v>
          </cell>
          <cell r="J245" t="str">
            <v>Aug</v>
          </cell>
          <cell r="K245" t="str">
            <v>Sep</v>
          </cell>
          <cell r="L245" t="str">
            <v>Oct</v>
          </cell>
          <cell r="M245" t="str">
            <v>Nov</v>
          </cell>
          <cell r="N245" t="str">
            <v>Dec</v>
          </cell>
          <cell r="P245" t="str">
            <v>96</v>
          </cell>
          <cell r="Q245" t="str">
            <v>95</v>
          </cell>
        </row>
        <row r="305">
          <cell r="C305" t="str">
            <v>Jan</v>
          </cell>
          <cell r="D305" t="str">
            <v>Feb</v>
          </cell>
          <cell r="E305" t="str">
            <v>Mar</v>
          </cell>
          <cell r="F305" t="str">
            <v>Apr</v>
          </cell>
          <cell r="G305" t="str">
            <v>May</v>
          </cell>
          <cell r="H305" t="str">
            <v>Jun</v>
          </cell>
          <cell r="I305" t="str">
            <v>Jul</v>
          </cell>
          <cell r="J305" t="str">
            <v>Aug</v>
          </cell>
          <cell r="K305" t="str">
            <v>Sep</v>
          </cell>
          <cell r="L305" t="str">
            <v>Oct</v>
          </cell>
          <cell r="M305" t="str">
            <v>Nov</v>
          </cell>
          <cell r="N305" t="str">
            <v>Dec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EL-W46"/>
      <sheetName val="GRAFIK RKB"/>
      <sheetName val="ENG (wo)  "/>
      <sheetName val="Security"/>
      <sheetName val="Wtr Rate"/>
      <sheetName val="ENG-lift, Alarm, Telp trouble"/>
      <sheetName val="3. Repair Maintenance 2014"/>
      <sheetName val="EL Rate 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5">
          <cell r="C65" t="str">
            <v>Jan</v>
          </cell>
          <cell r="D65" t="str">
            <v>Feb</v>
          </cell>
          <cell r="E65" t="str">
            <v>Mar</v>
          </cell>
          <cell r="F65" t="str">
            <v>Apr</v>
          </cell>
          <cell r="G65" t="str">
            <v>May</v>
          </cell>
          <cell r="H65" t="str">
            <v>Jun</v>
          </cell>
          <cell r="I65" t="str">
            <v>Jul</v>
          </cell>
          <cell r="J65" t="str">
            <v>Aug</v>
          </cell>
          <cell r="K65" t="str">
            <v>Sep</v>
          </cell>
          <cell r="L65" t="str">
            <v>Oct</v>
          </cell>
          <cell r="M65" t="str">
            <v>Nov</v>
          </cell>
          <cell r="N65" t="str">
            <v>Dec</v>
          </cell>
          <cell r="P65" t="str">
            <v>96</v>
          </cell>
          <cell r="Q65" t="str">
            <v>95</v>
          </cell>
        </row>
        <row r="125">
          <cell r="C125" t="str">
            <v>Jan</v>
          </cell>
          <cell r="D125" t="str">
            <v>Feb</v>
          </cell>
          <cell r="E125" t="str">
            <v>Mar</v>
          </cell>
          <cell r="F125" t="str">
            <v>Apr</v>
          </cell>
          <cell r="G125" t="str">
            <v>May</v>
          </cell>
          <cell r="H125" t="str">
            <v>Jun</v>
          </cell>
          <cell r="I125" t="str">
            <v>Jul</v>
          </cell>
          <cell r="J125" t="str">
            <v>Aug</v>
          </cell>
          <cell r="K125" t="str">
            <v>Sep</v>
          </cell>
          <cell r="L125" t="str">
            <v>Oct</v>
          </cell>
          <cell r="M125" t="str">
            <v>Nov</v>
          </cell>
          <cell r="N125" t="str">
            <v>Dec</v>
          </cell>
          <cell r="P125" t="str">
            <v>96</v>
          </cell>
        </row>
        <row r="185">
          <cell r="C185" t="str">
            <v>Jan</v>
          </cell>
          <cell r="D185" t="str">
            <v>Feb</v>
          </cell>
          <cell r="E185" t="str">
            <v>Mar</v>
          </cell>
          <cell r="F185" t="str">
            <v>Apr</v>
          </cell>
          <cell r="G185" t="str">
            <v>May</v>
          </cell>
          <cell r="H185" t="str">
            <v>Jun</v>
          </cell>
          <cell r="I185" t="str">
            <v>Jul</v>
          </cell>
          <cell r="J185" t="str">
            <v>Aug</v>
          </cell>
          <cell r="K185" t="str">
            <v>Sep</v>
          </cell>
          <cell r="L185" t="str">
            <v>Oct</v>
          </cell>
          <cell r="M185" t="str">
            <v>Nov</v>
          </cell>
          <cell r="N185" t="str">
            <v>Dec</v>
          </cell>
        </row>
        <row r="245">
          <cell r="C245" t="str">
            <v>Jan</v>
          </cell>
          <cell r="D245" t="str">
            <v>Feb</v>
          </cell>
          <cell r="E245" t="str">
            <v>Mar</v>
          </cell>
          <cell r="F245" t="str">
            <v>Apr</v>
          </cell>
          <cell r="G245" t="str">
            <v>May</v>
          </cell>
          <cell r="H245" t="str">
            <v>Jun</v>
          </cell>
          <cell r="I245" t="str">
            <v>Jul</v>
          </cell>
          <cell r="J245" t="str">
            <v>Aug</v>
          </cell>
          <cell r="K245" t="str">
            <v>Sep</v>
          </cell>
          <cell r="L245" t="str">
            <v>Oct</v>
          </cell>
          <cell r="M245" t="str">
            <v>Nov</v>
          </cell>
          <cell r="N245" t="str">
            <v>Dec</v>
          </cell>
          <cell r="P245" t="str">
            <v>96</v>
          </cell>
          <cell r="Q245" t="str">
            <v>95</v>
          </cell>
        </row>
        <row r="305">
          <cell r="C305" t="str">
            <v>Jan</v>
          </cell>
          <cell r="D305" t="str">
            <v>Feb</v>
          </cell>
          <cell r="E305" t="str">
            <v>Mar</v>
          </cell>
          <cell r="F305" t="str">
            <v>Apr</v>
          </cell>
          <cell r="G305" t="str">
            <v>May</v>
          </cell>
          <cell r="H305" t="str">
            <v>Jun</v>
          </cell>
          <cell r="I305" t="str">
            <v>Jul</v>
          </cell>
          <cell r="J305" t="str">
            <v>Aug</v>
          </cell>
          <cell r="K305" t="str">
            <v>Sep</v>
          </cell>
          <cell r="L305" t="str">
            <v>Oct</v>
          </cell>
          <cell r="M305" t="str">
            <v>Nov</v>
          </cell>
          <cell r="N305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OC-W46"/>
      <sheetName val="AGUSTUS"/>
      <sheetName val="SEPTEMBER"/>
      <sheetName val="FEB"/>
      <sheetName val="ENG (wo)  "/>
      <sheetName val="EL_Rate"/>
      <sheetName val="wo"/>
      <sheetName val="LAPBUL OKT"/>
      <sheetName val="lapbul sept"/>
    </sheetNames>
    <sheetDataSet>
      <sheetData sheetId="0"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</row>
        <row r="38">
          <cell r="B38" t="str">
            <v>Jan</v>
          </cell>
          <cell r="C38" t="str">
            <v>Feb</v>
          </cell>
          <cell r="D38" t="str">
            <v>Mar</v>
          </cell>
          <cell r="E38" t="str">
            <v>Apr</v>
          </cell>
          <cell r="F38" t="str">
            <v>May</v>
          </cell>
          <cell r="G38" t="str">
            <v>Jun</v>
          </cell>
          <cell r="H38" t="str">
            <v>Jul</v>
          </cell>
          <cell r="I38" t="str">
            <v>Aug</v>
          </cell>
          <cell r="J38" t="str">
            <v>Sep</v>
          </cell>
          <cell r="K38" t="str">
            <v>Oct</v>
          </cell>
          <cell r="L38" t="str">
            <v>Nov</v>
          </cell>
          <cell r="M38" t="str">
            <v>Dec</v>
          </cell>
        </row>
        <row r="68">
          <cell r="B68" t="str">
            <v>Jan</v>
          </cell>
          <cell r="C68" t="str">
            <v>Feb</v>
          </cell>
          <cell r="D68" t="str">
            <v>Mar</v>
          </cell>
          <cell r="E68" t="str">
            <v>Apr</v>
          </cell>
          <cell r="F68" t="str">
            <v>May</v>
          </cell>
          <cell r="G68" t="str">
            <v>Jun</v>
          </cell>
          <cell r="H68" t="str">
            <v>Jul</v>
          </cell>
          <cell r="I68" t="str">
            <v>Aug</v>
          </cell>
          <cell r="J68" t="str">
            <v>Sep</v>
          </cell>
          <cell r="K68" t="str">
            <v>Oct</v>
          </cell>
          <cell r="L68" t="str">
            <v>Nov</v>
          </cell>
          <cell r="M68" t="str">
            <v>Dec</v>
          </cell>
        </row>
        <row r="100">
          <cell r="B100" t="str">
            <v>Jan</v>
          </cell>
          <cell r="C100" t="str">
            <v>Feb</v>
          </cell>
          <cell r="D100" t="str">
            <v>Mar</v>
          </cell>
          <cell r="E100" t="str">
            <v>Apr</v>
          </cell>
          <cell r="F100" t="str">
            <v>May</v>
          </cell>
          <cell r="G100" t="str">
            <v>Jun</v>
          </cell>
          <cell r="H100" t="str">
            <v>Jul</v>
          </cell>
          <cell r="I100" t="str">
            <v>Aug</v>
          </cell>
          <cell r="J100" t="str">
            <v>Sep</v>
          </cell>
          <cell r="K100" t="str">
            <v>Oct</v>
          </cell>
          <cell r="L100" t="str">
            <v>Nov</v>
          </cell>
          <cell r="M100" t="str">
            <v>Dec</v>
          </cell>
        </row>
        <row r="132">
          <cell r="B132" t="str">
            <v>Jan</v>
          </cell>
          <cell r="C132" t="str">
            <v>Feb</v>
          </cell>
          <cell r="D132" t="str">
            <v>Mar</v>
          </cell>
          <cell r="E132" t="str">
            <v>Apr</v>
          </cell>
          <cell r="F132" t="str">
            <v>May</v>
          </cell>
          <cell r="G132" t="str">
            <v>Jun</v>
          </cell>
          <cell r="H132" t="str">
            <v>Jul</v>
          </cell>
          <cell r="I132" t="str">
            <v>Aug</v>
          </cell>
          <cell r="J132" t="str">
            <v>Sep</v>
          </cell>
          <cell r="K132" t="str">
            <v>Oct</v>
          </cell>
          <cell r="L132" t="str">
            <v>Nov</v>
          </cell>
          <cell r="M132" t="str">
            <v>Dec</v>
          </cell>
        </row>
        <row r="164">
          <cell r="B164" t="str">
            <v>Jan</v>
          </cell>
          <cell r="C164" t="str">
            <v>Feb</v>
          </cell>
          <cell r="D164" t="str">
            <v>Mar</v>
          </cell>
          <cell r="E164" t="str">
            <v>Apr</v>
          </cell>
          <cell r="F164" t="str">
            <v>May</v>
          </cell>
          <cell r="G164" t="str">
            <v>Jun</v>
          </cell>
          <cell r="H164" t="str">
            <v>Jul</v>
          </cell>
          <cell r="I164" t="str">
            <v>Aug</v>
          </cell>
          <cell r="J164" t="str">
            <v>Sep</v>
          </cell>
          <cell r="K164" t="str">
            <v>Oct</v>
          </cell>
          <cell r="L164" t="str">
            <v>Nov</v>
          </cell>
          <cell r="M164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OC-W46"/>
      <sheetName val="AGUSTUS"/>
      <sheetName val="SEPTEMBER"/>
      <sheetName val="FEB"/>
      <sheetName val="ENG (wo)  "/>
      <sheetName val="EL_Rate"/>
      <sheetName val="wo"/>
      <sheetName val="LAPBUL OKT"/>
      <sheetName val="lapbul sept"/>
    </sheetNames>
    <sheetDataSet>
      <sheetData sheetId="0"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</row>
        <row r="38">
          <cell r="B38" t="str">
            <v>Jan</v>
          </cell>
          <cell r="C38" t="str">
            <v>Feb</v>
          </cell>
          <cell r="D38" t="str">
            <v>Mar</v>
          </cell>
          <cell r="E38" t="str">
            <v>Apr</v>
          </cell>
          <cell r="F38" t="str">
            <v>May</v>
          </cell>
          <cell r="G38" t="str">
            <v>Jun</v>
          </cell>
          <cell r="H38" t="str">
            <v>Jul</v>
          </cell>
          <cell r="I38" t="str">
            <v>Aug</v>
          </cell>
          <cell r="J38" t="str">
            <v>Sep</v>
          </cell>
          <cell r="K38" t="str">
            <v>Oct</v>
          </cell>
          <cell r="L38" t="str">
            <v>Nov</v>
          </cell>
          <cell r="M38" t="str">
            <v>Dec</v>
          </cell>
        </row>
        <row r="68">
          <cell r="B68" t="str">
            <v>Jan</v>
          </cell>
          <cell r="C68" t="str">
            <v>Feb</v>
          </cell>
          <cell r="D68" t="str">
            <v>Mar</v>
          </cell>
          <cell r="E68" t="str">
            <v>Apr</v>
          </cell>
          <cell r="F68" t="str">
            <v>May</v>
          </cell>
          <cell r="G68" t="str">
            <v>Jun</v>
          </cell>
          <cell r="H68" t="str">
            <v>Jul</v>
          </cell>
          <cell r="I68" t="str">
            <v>Aug</v>
          </cell>
          <cell r="J68" t="str">
            <v>Sep</v>
          </cell>
          <cell r="K68" t="str">
            <v>Oct</v>
          </cell>
          <cell r="L68" t="str">
            <v>Nov</v>
          </cell>
          <cell r="M68" t="str">
            <v>Dec</v>
          </cell>
        </row>
        <row r="100">
          <cell r="B100" t="str">
            <v>Jan</v>
          </cell>
          <cell r="C100" t="str">
            <v>Feb</v>
          </cell>
          <cell r="D100" t="str">
            <v>Mar</v>
          </cell>
          <cell r="E100" t="str">
            <v>Apr</v>
          </cell>
          <cell r="F100" t="str">
            <v>May</v>
          </cell>
          <cell r="G100" t="str">
            <v>Jun</v>
          </cell>
          <cell r="H100" t="str">
            <v>Jul</v>
          </cell>
          <cell r="I100" t="str">
            <v>Aug</v>
          </cell>
          <cell r="J100" t="str">
            <v>Sep</v>
          </cell>
          <cell r="K100" t="str">
            <v>Oct</v>
          </cell>
          <cell r="L100" t="str">
            <v>Nov</v>
          </cell>
          <cell r="M100" t="str">
            <v>Dec</v>
          </cell>
        </row>
        <row r="132">
          <cell r="B132" t="str">
            <v>Jan</v>
          </cell>
          <cell r="C132" t="str">
            <v>Feb</v>
          </cell>
          <cell r="D132" t="str">
            <v>Mar</v>
          </cell>
          <cell r="E132" t="str">
            <v>Apr</v>
          </cell>
          <cell r="F132" t="str">
            <v>May</v>
          </cell>
          <cell r="G132" t="str">
            <v>Jun</v>
          </cell>
          <cell r="H132" t="str">
            <v>Jul</v>
          </cell>
          <cell r="I132" t="str">
            <v>Aug</v>
          </cell>
          <cell r="J132" t="str">
            <v>Sep</v>
          </cell>
          <cell r="K132" t="str">
            <v>Oct</v>
          </cell>
          <cell r="L132" t="str">
            <v>Nov</v>
          </cell>
          <cell r="M132" t="str">
            <v>Dec</v>
          </cell>
        </row>
        <row r="164">
          <cell r="B164" t="str">
            <v>Jan</v>
          </cell>
          <cell r="C164" t="str">
            <v>Feb</v>
          </cell>
          <cell r="D164" t="str">
            <v>Mar</v>
          </cell>
          <cell r="E164" t="str">
            <v>Apr</v>
          </cell>
          <cell r="F164" t="str">
            <v>May</v>
          </cell>
          <cell r="G164" t="str">
            <v>Jun</v>
          </cell>
          <cell r="H164" t="str">
            <v>Jul</v>
          </cell>
          <cell r="I164" t="str">
            <v>Aug</v>
          </cell>
          <cell r="J164" t="str">
            <v>Sep</v>
          </cell>
          <cell r="K164" t="str">
            <v>Oct</v>
          </cell>
          <cell r="L164" t="str">
            <v>Nov</v>
          </cell>
          <cell r="M164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IEG-W46"/>
      <sheetName val="EL_Rate"/>
      <sheetName val="GRAFIK KEJADIAN"/>
    </sheetNames>
    <sheetDataSet>
      <sheetData sheetId="0">
        <row r="4">
          <cell r="B4" t="str">
            <v>Jan</v>
          </cell>
          <cell r="C4" t="str">
            <v>Feb</v>
          </cell>
          <cell r="D4" t="str">
            <v>Mar</v>
          </cell>
          <cell r="E4" t="str">
            <v>Apr</v>
          </cell>
          <cell r="F4" t="str">
            <v>May</v>
          </cell>
          <cell r="G4" t="str">
            <v>Jun</v>
          </cell>
          <cell r="H4" t="str">
            <v>Jul</v>
          </cell>
          <cell r="I4" t="str">
            <v>Aug</v>
          </cell>
          <cell r="J4" t="str">
            <v>Sep</v>
          </cell>
          <cell r="K4" t="str">
            <v>Oct</v>
          </cell>
          <cell r="L4" t="str">
            <v>Nov</v>
          </cell>
          <cell r="M4" t="str">
            <v>Dec</v>
          </cell>
        </row>
        <row r="37">
          <cell r="B37" t="str">
            <v>Jan</v>
          </cell>
          <cell r="C37" t="str">
            <v>Feb</v>
          </cell>
          <cell r="D37" t="str">
            <v>Mar</v>
          </cell>
          <cell r="E37" t="str">
            <v>Apr</v>
          </cell>
          <cell r="F37" t="str">
            <v>May</v>
          </cell>
          <cell r="G37" t="str">
            <v>Jun</v>
          </cell>
          <cell r="H37" t="str">
            <v>Jul</v>
          </cell>
          <cell r="I37" t="str">
            <v>Aug</v>
          </cell>
          <cell r="J37" t="str">
            <v>Sep</v>
          </cell>
          <cell r="K37" t="str">
            <v>Oct</v>
          </cell>
          <cell r="L37" t="str">
            <v>Nov</v>
          </cell>
          <cell r="M37" t="str">
            <v>Dec</v>
          </cell>
        </row>
        <row r="69">
          <cell r="B69" t="str">
            <v>Jan</v>
          </cell>
          <cell r="C69" t="str">
            <v>Feb</v>
          </cell>
          <cell r="D69" t="str">
            <v>Mar</v>
          </cell>
          <cell r="E69" t="str">
            <v>Apr</v>
          </cell>
          <cell r="F69" t="str">
            <v>May</v>
          </cell>
          <cell r="G69" t="str">
            <v>Jun</v>
          </cell>
          <cell r="H69" t="str">
            <v>Jul</v>
          </cell>
          <cell r="I69" t="str">
            <v>Aug</v>
          </cell>
          <cell r="J69" t="str">
            <v>Sep</v>
          </cell>
          <cell r="K69" t="str">
            <v>Oct</v>
          </cell>
          <cell r="L69" t="str">
            <v>Nov</v>
          </cell>
          <cell r="M69" t="str">
            <v>Dec</v>
          </cell>
        </row>
        <row r="102">
          <cell r="B102" t="str">
            <v>Jan</v>
          </cell>
          <cell r="C102" t="str">
            <v>Feb</v>
          </cell>
          <cell r="D102" t="str">
            <v>Mar</v>
          </cell>
          <cell r="E102" t="str">
            <v>Apr</v>
          </cell>
          <cell r="F102" t="str">
            <v>May</v>
          </cell>
          <cell r="G102" t="str">
            <v>Jun</v>
          </cell>
          <cell r="H102" t="str">
            <v>Jul</v>
          </cell>
          <cell r="I102" t="str">
            <v>Aug</v>
          </cell>
          <cell r="J102" t="str">
            <v>Sep</v>
          </cell>
          <cell r="K102" t="str">
            <v>Oct</v>
          </cell>
          <cell r="L102" t="str">
            <v>Nov</v>
          </cell>
          <cell r="M102" t="str">
            <v>Dec</v>
          </cell>
        </row>
        <row r="135">
          <cell r="B135" t="str">
            <v>Jan</v>
          </cell>
          <cell r="C135" t="str">
            <v>Feb</v>
          </cell>
          <cell r="D135" t="str">
            <v>Mar</v>
          </cell>
          <cell r="E135" t="str">
            <v>Apr</v>
          </cell>
          <cell r="F135" t="str">
            <v>May</v>
          </cell>
          <cell r="G135" t="str">
            <v>Jun</v>
          </cell>
          <cell r="H135" t="str">
            <v>Jul</v>
          </cell>
          <cell r="I135" t="str">
            <v>Aug</v>
          </cell>
          <cell r="J135" t="str">
            <v>Sep</v>
          </cell>
          <cell r="K135" t="str">
            <v>Oct</v>
          </cell>
          <cell r="L135" t="str">
            <v>Nov</v>
          </cell>
          <cell r="M135" t="str">
            <v>Dec</v>
          </cell>
        </row>
        <row r="165">
          <cell r="B165" t="str">
            <v>Jan</v>
          </cell>
          <cell r="C165" t="str">
            <v>Feb</v>
          </cell>
          <cell r="D165" t="str">
            <v>Mar</v>
          </cell>
          <cell r="E165" t="str">
            <v>Apr</v>
          </cell>
          <cell r="F165" t="str">
            <v>May</v>
          </cell>
          <cell r="G165" t="str">
            <v>Jun</v>
          </cell>
          <cell r="H165" t="str">
            <v>Jul</v>
          </cell>
          <cell r="I165" t="str">
            <v>Aug</v>
          </cell>
          <cell r="J165" t="str">
            <v>Sep</v>
          </cell>
          <cell r="K165" t="str">
            <v>Oct</v>
          </cell>
          <cell r="L165" t="str">
            <v>Nov</v>
          </cell>
          <cell r="M165" t="str">
            <v>Dec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IEG-W46"/>
      <sheetName val="EL_Rate"/>
      <sheetName val="GRAFIK KEJADIAN"/>
    </sheetNames>
    <sheetDataSet>
      <sheetData sheetId="0">
        <row r="4">
          <cell r="B4" t="str">
            <v>Jan</v>
          </cell>
          <cell r="C4" t="str">
            <v>Feb</v>
          </cell>
          <cell r="D4" t="str">
            <v>Mar</v>
          </cell>
          <cell r="E4" t="str">
            <v>Apr</v>
          </cell>
          <cell r="F4" t="str">
            <v>May</v>
          </cell>
          <cell r="G4" t="str">
            <v>Jun</v>
          </cell>
          <cell r="H4" t="str">
            <v>Jul</v>
          </cell>
          <cell r="I4" t="str">
            <v>Aug</v>
          </cell>
          <cell r="J4" t="str">
            <v>Sep</v>
          </cell>
          <cell r="K4" t="str">
            <v>Oct</v>
          </cell>
          <cell r="L4" t="str">
            <v>Nov</v>
          </cell>
          <cell r="M4" t="str">
            <v>Dec</v>
          </cell>
        </row>
        <row r="37">
          <cell r="B37" t="str">
            <v>Jan</v>
          </cell>
          <cell r="C37" t="str">
            <v>Feb</v>
          </cell>
          <cell r="D37" t="str">
            <v>Mar</v>
          </cell>
          <cell r="E37" t="str">
            <v>Apr</v>
          </cell>
          <cell r="F37" t="str">
            <v>May</v>
          </cell>
          <cell r="G37" t="str">
            <v>Jun</v>
          </cell>
          <cell r="H37" t="str">
            <v>Jul</v>
          </cell>
          <cell r="I37" t="str">
            <v>Aug</v>
          </cell>
          <cell r="J37" t="str">
            <v>Sep</v>
          </cell>
          <cell r="K37" t="str">
            <v>Oct</v>
          </cell>
          <cell r="L37" t="str">
            <v>Nov</v>
          </cell>
          <cell r="M37" t="str">
            <v>Dec</v>
          </cell>
        </row>
        <row r="69">
          <cell r="B69" t="str">
            <v>Jan</v>
          </cell>
          <cell r="C69" t="str">
            <v>Feb</v>
          </cell>
          <cell r="D69" t="str">
            <v>Mar</v>
          </cell>
          <cell r="E69" t="str">
            <v>Apr</v>
          </cell>
          <cell r="F69" t="str">
            <v>May</v>
          </cell>
          <cell r="G69" t="str">
            <v>Jun</v>
          </cell>
          <cell r="H69" t="str">
            <v>Jul</v>
          </cell>
          <cell r="I69" t="str">
            <v>Aug</v>
          </cell>
          <cell r="J69" t="str">
            <v>Sep</v>
          </cell>
          <cell r="K69" t="str">
            <v>Oct</v>
          </cell>
          <cell r="L69" t="str">
            <v>Nov</v>
          </cell>
          <cell r="M69" t="str">
            <v>Dec</v>
          </cell>
        </row>
        <row r="102">
          <cell r="B102" t="str">
            <v>Jan</v>
          </cell>
          <cell r="C102" t="str">
            <v>Feb</v>
          </cell>
          <cell r="D102" t="str">
            <v>Mar</v>
          </cell>
          <cell r="E102" t="str">
            <v>Apr</v>
          </cell>
          <cell r="F102" t="str">
            <v>May</v>
          </cell>
          <cell r="G102" t="str">
            <v>Jun</v>
          </cell>
          <cell r="H102" t="str">
            <v>Jul</v>
          </cell>
          <cell r="I102" t="str">
            <v>Aug</v>
          </cell>
          <cell r="J102" t="str">
            <v>Sep</v>
          </cell>
          <cell r="K102" t="str">
            <v>Oct</v>
          </cell>
          <cell r="L102" t="str">
            <v>Nov</v>
          </cell>
          <cell r="M102" t="str">
            <v>Dec</v>
          </cell>
        </row>
        <row r="135">
          <cell r="B135" t="str">
            <v>Jan</v>
          </cell>
          <cell r="C135" t="str">
            <v>Feb</v>
          </cell>
          <cell r="D135" t="str">
            <v>Mar</v>
          </cell>
          <cell r="E135" t="str">
            <v>Apr</v>
          </cell>
          <cell r="F135" t="str">
            <v>May</v>
          </cell>
          <cell r="G135" t="str">
            <v>Jun</v>
          </cell>
          <cell r="H135" t="str">
            <v>Jul</v>
          </cell>
          <cell r="I135" t="str">
            <v>Aug</v>
          </cell>
          <cell r="J135" t="str">
            <v>Sep</v>
          </cell>
          <cell r="K135" t="str">
            <v>Oct</v>
          </cell>
          <cell r="L135" t="str">
            <v>Nov</v>
          </cell>
          <cell r="M135" t="str">
            <v>Dec</v>
          </cell>
        </row>
        <row r="165">
          <cell r="B165" t="str">
            <v>Jan</v>
          </cell>
          <cell r="C165" t="str">
            <v>Feb</v>
          </cell>
          <cell r="D165" t="str">
            <v>Mar</v>
          </cell>
          <cell r="E165" t="str">
            <v>Apr</v>
          </cell>
          <cell r="F165" t="str">
            <v>May</v>
          </cell>
          <cell r="G165" t="str">
            <v>Jun</v>
          </cell>
          <cell r="H165" t="str">
            <v>Jul</v>
          </cell>
          <cell r="I165" t="str">
            <v>Aug</v>
          </cell>
          <cell r="J165" t="str">
            <v>Sep</v>
          </cell>
          <cell r="K165" t="str">
            <v>Oct</v>
          </cell>
          <cell r="L165" t="str">
            <v>Nov</v>
          </cell>
          <cell r="M165" t="str">
            <v>Dec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WATER-W46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</v>
          </cell>
          <cell r="J62" t="str">
            <v>Aug</v>
          </cell>
          <cell r="K62" t="str">
            <v>Sep</v>
          </cell>
          <cell r="L62" t="str">
            <v>Oct</v>
          </cell>
          <cell r="M62" t="str">
            <v>Nov</v>
          </cell>
          <cell r="N62" t="str">
            <v>Dec</v>
          </cell>
          <cell r="P62" t="str">
            <v>96</v>
          </cell>
          <cell r="Q62" t="str">
            <v>95</v>
          </cell>
        </row>
        <row r="123">
          <cell r="C123" t="str">
            <v>Jan</v>
          </cell>
          <cell r="D123" t="str">
            <v>Feb</v>
          </cell>
          <cell r="E123" t="str">
            <v>Mar</v>
          </cell>
          <cell r="F123" t="str">
            <v>Apr</v>
          </cell>
          <cell r="G123" t="str">
            <v>May</v>
          </cell>
          <cell r="H123" t="str">
            <v>Jun</v>
          </cell>
          <cell r="I123" t="str">
            <v>Jul</v>
          </cell>
          <cell r="J123" t="str">
            <v>Aug</v>
          </cell>
          <cell r="K123" t="str">
            <v>Sep</v>
          </cell>
          <cell r="L123" t="str">
            <v>Oct</v>
          </cell>
          <cell r="M123" t="str">
            <v>Nov</v>
          </cell>
          <cell r="N123" t="str">
            <v>Dec</v>
          </cell>
          <cell r="P123" t="str">
            <v>96</v>
          </cell>
        </row>
        <row r="180">
          <cell r="C180" t="str">
            <v>Jan</v>
          </cell>
          <cell r="D180" t="str">
            <v>Feb</v>
          </cell>
          <cell r="E180" t="str">
            <v>Mar</v>
          </cell>
          <cell r="F180" t="str">
            <v>Apr</v>
          </cell>
          <cell r="G180" t="str">
            <v>May</v>
          </cell>
          <cell r="H180" t="str">
            <v>Jun</v>
          </cell>
          <cell r="I180" t="str">
            <v>Jul</v>
          </cell>
          <cell r="J180" t="str">
            <v>Aug</v>
          </cell>
          <cell r="K180" t="str">
            <v>Sep</v>
          </cell>
          <cell r="L180" t="str">
            <v>Oct</v>
          </cell>
          <cell r="M180" t="str">
            <v>Nov</v>
          </cell>
          <cell r="N180" t="str">
            <v>Dec</v>
          </cell>
        </row>
        <row r="241">
          <cell r="C241" t="str">
            <v>Jan</v>
          </cell>
          <cell r="D241" t="str">
            <v>Feb</v>
          </cell>
          <cell r="E241" t="str">
            <v>Mar</v>
          </cell>
          <cell r="F241" t="str">
            <v>Apr</v>
          </cell>
          <cell r="G241" t="str">
            <v>May</v>
          </cell>
          <cell r="H241" t="str">
            <v>Jun</v>
          </cell>
          <cell r="I241" t="str">
            <v>Jul</v>
          </cell>
          <cell r="J241" t="str">
            <v>Aug</v>
          </cell>
          <cell r="K241" t="str">
            <v>Sep</v>
          </cell>
          <cell r="L241" t="str">
            <v>Oct</v>
          </cell>
          <cell r="M241" t="str">
            <v>Nov</v>
          </cell>
          <cell r="N241" t="str">
            <v>Dec</v>
          </cell>
          <cell r="P241" t="str">
            <v>96</v>
          </cell>
          <cell r="Q241" t="str">
            <v>95</v>
          </cell>
        </row>
        <row r="302">
          <cell r="C302" t="str">
            <v>Jan</v>
          </cell>
          <cell r="D302" t="str">
            <v>Feb</v>
          </cell>
          <cell r="E302" t="str">
            <v>Mar</v>
          </cell>
          <cell r="F302" t="str">
            <v>Apr</v>
          </cell>
          <cell r="G302" t="str">
            <v>May</v>
          </cell>
          <cell r="H302" t="str">
            <v>Jun</v>
          </cell>
          <cell r="I302" t="str">
            <v>Jul</v>
          </cell>
          <cell r="J302" t="str">
            <v>Aug</v>
          </cell>
          <cell r="K302" t="str">
            <v>Sep</v>
          </cell>
          <cell r="L302" t="str">
            <v>Oct</v>
          </cell>
          <cell r="M302" t="str">
            <v>Nov</v>
          </cell>
          <cell r="N302" t="str">
            <v>Dec</v>
          </cell>
        </row>
      </sheetData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WATER-W46"/>
      <sheetName val="EL_Rate"/>
      <sheetName val="El Rate GNR Desember'10"/>
      <sheetName val="Water Rate GNR Desember'10"/>
      <sheetName val="ENG (WO) Oktober'10"/>
      <sheetName val="FEB 07"/>
      <sheetName val="MASTER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</v>
          </cell>
          <cell r="J62" t="str">
            <v>Aug</v>
          </cell>
          <cell r="K62" t="str">
            <v>Sep</v>
          </cell>
          <cell r="L62" t="str">
            <v>Oct</v>
          </cell>
          <cell r="M62" t="str">
            <v>Nov</v>
          </cell>
          <cell r="N62" t="str">
            <v>Dec</v>
          </cell>
          <cell r="P62" t="str">
            <v>96</v>
          </cell>
          <cell r="Q62" t="str">
            <v>95</v>
          </cell>
        </row>
        <row r="123">
          <cell r="C123" t="str">
            <v>Jan</v>
          </cell>
          <cell r="D123" t="str">
            <v>Feb</v>
          </cell>
          <cell r="E123" t="str">
            <v>Mar</v>
          </cell>
          <cell r="F123" t="str">
            <v>Apr</v>
          </cell>
          <cell r="G123" t="str">
            <v>May</v>
          </cell>
          <cell r="H123" t="str">
            <v>Jun</v>
          </cell>
          <cell r="I123" t="str">
            <v>Jul</v>
          </cell>
          <cell r="J123" t="str">
            <v>Aug</v>
          </cell>
          <cell r="K123" t="str">
            <v>Sep</v>
          </cell>
          <cell r="L123" t="str">
            <v>Oct</v>
          </cell>
          <cell r="M123" t="str">
            <v>Nov</v>
          </cell>
          <cell r="N123" t="str">
            <v>Dec</v>
          </cell>
          <cell r="P123" t="str">
            <v>96</v>
          </cell>
        </row>
        <row r="180">
          <cell r="C180" t="str">
            <v>Jan</v>
          </cell>
          <cell r="D180" t="str">
            <v>Feb</v>
          </cell>
          <cell r="E180" t="str">
            <v>Mar</v>
          </cell>
          <cell r="F180" t="str">
            <v>Apr</v>
          </cell>
          <cell r="G180" t="str">
            <v>May</v>
          </cell>
          <cell r="H180" t="str">
            <v>Jun</v>
          </cell>
          <cell r="I180" t="str">
            <v>Jul</v>
          </cell>
          <cell r="J180" t="str">
            <v>Aug</v>
          </cell>
          <cell r="K180" t="str">
            <v>Sep</v>
          </cell>
          <cell r="L180" t="str">
            <v>Oct</v>
          </cell>
          <cell r="M180" t="str">
            <v>Nov</v>
          </cell>
          <cell r="N180" t="str">
            <v>Dec</v>
          </cell>
        </row>
        <row r="241">
          <cell r="C241" t="str">
            <v>Jan</v>
          </cell>
          <cell r="D241" t="str">
            <v>Feb</v>
          </cell>
          <cell r="E241" t="str">
            <v>Mar</v>
          </cell>
          <cell r="F241" t="str">
            <v>Apr</v>
          </cell>
          <cell r="G241" t="str">
            <v>May</v>
          </cell>
          <cell r="H241" t="str">
            <v>Jun</v>
          </cell>
          <cell r="I241" t="str">
            <v>Jul</v>
          </cell>
          <cell r="J241" t="str">
            <v>Aug</v>
          </cell>
          <cell r="K241" t="str">
            <v>Sep</v>
          </cell>
          <cell r="L241" t="str">
            <v>Oct</v>
          </cell>
          <cell r="M241" t="str">
            <v>Nov</v>
          </cell>
          <cell r="N241" t="str">
            <v>Dec</v>
          </cell>
          <cell r="P241" t="str">
            <v>96</v>
          </cell>
          <cell r="Q241" t="str">
            <v>95</v>
          </cell>
        </row>
        <row r="302">
          <cell r="C302" t="str">
            <v>Jan</v>
          </cell>
          <cell r="D302" t="str">
            <v>Feb</v>
          </cell>
          <cell r="E302" t="str">
            <v>Mar</v>
          </cell>
          <cell r="F302" t="str">
            <v>Apr</v>
          </cell>
          <cell r="G302" t="str">
            <v>May</v>
          </cell>
          <cell r="H302" t="str">
            <v>Jun</v>
          </cell>
          <cell r="I302" t="str">
            <v>Jul</v>
          </cell>
          <cell r="J302" t="str">
            <v>Aug</v>
          </cell>
          <cell r="K302" t="str">
            <v>Sep</v>
          </cell>
          <cell r="L302" t="str">
            <v>Oct</v>
          </cell>
          <cell r="M302" t="str">
            <v>Nov</v>
          </cell>
          <cell r="N302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EL-W46"/>
      <sheetName val="GRAFIK RKB"/>
      <sheetName val="ENG (wo)  "/>
      <sheetName val="Security"/>
      <sheetName val="Wtr Rate"/>
      <sheetName val="ENG-lift, Alarm, Telp trouble"/>
      <sheetName val="3. Repair Maintenance 2014"/>
      <sheetName val="EL Rate 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5">
          <cell r="C65" t="str">
            <v>Jan</v>
          </cell>
          <cell r="D65" t="str">
            <v>Feb</v>
          </cell>
          <cell r="E65" t="str">
            <v>Mar</v>
          </cell>
          <cell r="F65" t="str">
            <v>Apr</v>
          </cell>
          <cell r="G65" t="str">
            <v>May</v>
          </cell>
          <cell r="H65" t="str">
            <v>Jun</v>
          </cell>
          <cell r="I65" t="str">
            <v>Jul</v>
          </cell>
          <cell r="J65" t="str">
            <v>Aug</v>
          </cell>
          <cell r="K65" t="str">
            <v>Sep</v>
          </cell>
          <cell r="L65" t="str">
            <v>Oct</v>
          </cell>
          <cell r="M65" t="str">
            <v>Nov</v>
          </cell>
          <cell r="N65" t="str">
            <v>Dec</v>
          </cell>
          <cell r="P65" t="str">
            <v>96</v>
          </cell>
          <cell r="Q65" t="str">
            <v>95</v>
          </cell>
        </row>
        <row r="125">
          <cell r="C125" t="str">
            <v>Jan</v>
          </cell>
          <cell r="D125" t="str">
            <v>Feb</v>
          </cell>
          <cell r="E125" t="str">
            <v>Mar</v>
          </cell>
          <cell r="F125" t="str">
            <v>Apr</v>
          </cell>
          <cell r="G125" t="str">
            <v>May</v>
          </cell>
          <cell r="H125" t="str">
            <v>Jun</v>
          </cell>
          <cell r="I125" t="str">
            <v>Jul</v>
          </cell>
          <cell r="J125" t="str">
            <v>Aug</v>
          </cell>
          <cell r="K125" t="str">
            <v>Sep</v>
          </cell>
          <cell r="L125" t="str">
            <v>Oct</v>
          </cell>
          <cell r="M125" t="str">
            <v>Nov</v>
          </cell>
          <cell r="N125" t="str">
            <v>Dec</v>
          </cell>
          <cell r="P125" t="str">
            <v>96</v>
          </cell>
        </row>
        <row r="185">
          <cell r="C185" t="str">
            <v>Jan</v>
          </cell>
          <cell r="D185" t="str">
            <v>Feb</v>
          </cell>
          <cell r="E185" t="str">
            <v>Mar</v>
          </cell>
          <cell r="F185" t="str">
            <v>Apr</v>
          </cell>
          <cell r="G185" t="str">
            <v>May</v>
          </cell>
          <cell r="H185" t="str">
            <v>Jun</v>
          </cell>
          <cell r="I185" t="str">
            <v>Jul</v>
          </cell>
          <cell r="J185" t="str">
            <v>Aug</v>
          </cell>
          <cell r="K185" t="str">
            <v>Sep</v>
          </cell>
          <cell r="L185" t="str">
            <v>Oct</v>
          </cell>
          <cell r="M185" t="str">
            <v>Nov</v>
          </cell>
          <cell r="N185" t="str">
            <v>Dec</v>
          </cell>
        </row>
        <row r="245">
          <cell r="C245" t="str">
            <v>Jan</v>
          </cell>
          <cell r="D245" t="str">
            <v>Feb</v>
          </cell>
          <cell r="E245" t="str">
            <v>Mar</v>
          </cell>
          <cell r="F245" t="str">
            <v>Apr</v>
          </cell>
          <cell r="G245" t="str">
            <v>May</v>
          </cell>
          <cell r="H245" t="str">
            <v>Jun</v>
          </cell>
          <cell r="I245" t="str">
            <v>Jul</v>
          </cell>
          <cell r="J245" t="str">
            <v>Aug</v>
          </cell>
          <cell r="K245" t="str">
            <v>Sep</v>
          </cell>
          <cell r="L245" t="str">
            <v>Oct</v>
          </cell>
          <cell r="M245" t="str">
            <v>Nov</v>
          </cell>
          <cell r="N245" t="str">
            <v>Dec</v>
          </cell>
          <cell r="P245" t="str">
            <v>96</v>
          </cell>
          <cell r="Q245" t="str">
            <v>95</v>
          </cell>
        </row>
        <row r="305">
          <cell r="C305" t="str">
            <v>Jan</v>
          </cell>
          <cell r="D305" t="str">
            <v>Feb</v>
          </cell>
          <cell r="E305" t="str">
            <v>Mar</v>
          </cell>
          <cell r="F305" t="str">
            <v>Apr</v>
          </cell>
          <cell r="G305" t="str">
            <v>May</v>
          </cell>
          <cell r="H305" t="str">
            <v>Jun</v>
          </cell>
          <cell r="I305" t="str">
            <v>Jul</v>
          </cell>
          <cell r="J305" t="str">
            <v>Aug</v>
          </cell>
          <cell r="K305" t="str">
            <v>Sep</v>
          </cell>
          <cell r="L305" t="str">
            <v>Oct</v>
          </cell>
          <cell r="M305" t="str">
            <v>Nov</v>
          </cell>
          <cell r="N305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WATER-W46"/>
      <sheetName val="EL_Rate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</v>
          </cell>
          <cell r="J62" t="str">
            <v>Aug</v>
          </cell>
          <cell r="K62" t="str">
            <v>Sep</v>
          </cell>
          <cell r="L62" t="str">
            <v>Oct</v>
          </cell>
          <cell r="M62" t="str">
            <v>Nov</v>
          </cell>
          <cell r="N62" t="str">
            <v>Dec</v>
          </cell>
          <cell r="P62" t="str">
            <v>96</v>
          </cell>
          <cell r="Q62" t="str">
            <v>95</v>
          </cell>
        </row>
        <row r="123">
          <cell r="C123" t="str">
            <v>Jan</v>
          </cell>
          <cell r="D123" t="str">
            <v>Feb</v>
          </cell>
          <cell r="E123" t="str">
            <v>Mar</v>
          </cell>
          <cell r="F123" t="str">
            <v>Apr</v>
          </cell>
          <cell r="G123" t="str">
            <v>May</v>
          </cell>
          <cell r="H123" t="str">
            <v>Jun</v>
          </cell>
          <cell r="I123" t="str">
            <v>Jul</v>
          </cell>
          <cell r="J123" t="str">
            <v>Aug</v>
          </cell>
          <cell r="K123" t="str">
            <v>Sep</v>
          </cell>
          <cell r="L123" t="str">
            <v>Oct</v>
          </cell>
          <cell r="M123" t="str">
            <v>Nov</v>
          </cell>
          <cell r="N123" t="str">
            <v>Dec</v>
          </cell>
          <cell r="P123" t="str">
            <v>96</v>
          </cell>
        </row>
        <row r="180">
          <cell r="C180" t="str">
            <v>Jan</v>
          </cell>
          <cell r="D180" t="str">
            <v>Feb</v>
          </cell>
          <cell r="E180" t="str">
            <v>Mar</v>
          </cell>
          <cell r="F180" t="str">
            <v>Apr</v>
          </cell>
          <cell r="G180" t="str">
            <v>May</v>
          </cell>
          <cell r="H180" t="str">
            <v>Jun</v>
          </cell>
          <cell r="I180" t="str">
            <v>Jul</v>
          </cell>
          <cell r="J180" t="str">
            <v>Aug</v>
          </cell>
          <cell r="K180" t="str">
            <v>Sep</v>
          </cell>
          <cell r="L180" t="str">
            <v>Oct</v>
          </cell>
          <cell r="M180" t="str">
            <v>Nov</v>
          </cell>
          <cell r="N180" t="str">
            <v>Dec</v>
          </cell>
        </row>
        <row r="241">
          <cell r="C241" t="str">
            <v>Jan</v>
          </cell>
          <cell r="D241" t="str">
            <v>Feb</v>
          </cell>
          <cell r="E241" t="str">
            <v>Mar</v>
          </cell>
          <cell r="F241" t="str">
            <v>Apr</v>
          </cell>
          <cell r="G241" t="str">
            <v>May</v>
          </cell>
          <cell r="H241" t="str">
            <v>Jun</v>
          </cell>
          <cell r="I241" t="str">
            <v>Jul</v>
          </cell>
          <cell r="J241" t="str">
            <v>Aug</v>
          </cell>
          <cell r="K241" t="str">
            <v>Sep</v>
          </cell>
          <cell r="L241" t="str">
            <v>Oct</v>
          </cell>
          <cell r="M241" t="str">
            <v>Nov</v>
          </cell>
          <cell r="N241" t="str">
            <v>Dec</v>
          </cell>
          <cell r="P241" t="str">
            <v>96</v>
          </cell>
          <cell r="Q241" t="str">
            <v>95</v>
          </cell>
        </row>
        <row r="302">
          <cell r="C302" t="str">
            <v>Jan</v>
          </cell>
          <cell r="D302" t="str">
            <v>Feb</v>
          </cell>
          <cell r="E302" t="str">
            <v>Mar</v>
          </cell>
          <cell r="F302" t="str">
            <v>Apr</v>
          </cell>
          <cell r="G302" t="str">
            <v>May</v>
          </cell>
          <cell r="H302" t="str">
            <v>Jun</v>
          </cell>
          <cell r="I302" t="str">
            <v>Jul</v>
          </cell>
          <cell r="J302" t="str">
            <v>Aug</v>
          </cell>
          <cell r="K302" t="str">
            <v>Sep</v>
          </cell>
          <cell r="L302" t="str">
            <v>Oct</v>
          </cell>
          <cell r="M302" t="str">
            <v>Nov</v>
          </cell>
          <cell r="N302" t="str">
            <v>Dec</v>
          </cell>
        </row>
      </sheetData>
      <sheetData sheetId="1" refreshError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WATER-W46"/>
      <sheetName val="El Rate GNR Desember'10"/>
      <sheetName val="Water Rate GNR Desember'10"/>
      <sheetName val="ENG (WO) Oktober'10"/>
      <sheetName val="EL_Rate"/>
      <sheetName val="FEB 07"/>
      <sheetName val="MASTER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</v>
          </cell>
          <cell r="J62" t="str">
            <v>Aug</v>
          </cell>
          <cell r="K62" t="str">
            <v>Sep</v>
          </cell>
          <cell r="L62" t="str">
            <v>Oct</v>
          </cell>
          <cell r="M62" t="str">
            <v>Nov</v>
          </cell>
          <cell r="N62" t="str">
            <v>Dec</v>
          </cell>
          <cell r="P62" t="str">
            <v>96</v>
          </cell>
          <cell r="Q62" t="str">
            <v>95</v>
          </cell>
        </row>
        <row r="123">
          <cell r="C123" t="str">
            <v>Jan</v>
          </cell>
          <cell r="D123" t="str">
            <v>Feb</v>
          </cell>
          <cell r="E123" t="str">
            <v>Mar</v>
          </cell>
          <cell r="F123" t="str">
            <v>Apr</v>
          </cell>
          <cell r="G123" t="str">
            <v>May</v>
          </cell>
          <cell r="H123" t="str">
            <v>Jun</v>
          </cell>
          <cell r="I123" t="str">
            <v>Jul</v>
          </cell>
          <cell r="J123" t="str">
            <v>Aug</v>
          </cell>
          <cell r="K123" t="str">
            <v>Sep</v>
          </cell>
          <cell r="L123" t="str">
            <v>Oct</v>
          </cell>
          <cell r="M123" t="str">
            <v>Nov</v>
          </cell>
          <cell r="N123" t="str">
            <v>Dec</v>
          </cell>
          <cell r="P123" t="str">
            <v>96</v>
          </cell>
        </row>
        <row r="180">
          <cell r="C180" t="str">
            <v>Jan</v>
          </cell>
          <cell r="D180" t="str">
            <v>Feb</v>
          </cell>
          <cell r="E180" t="str">
            <v>Mar</v>
          </cell>
          <cell r="F180" t="str">
            <v>Apr</v>
          </cell>
          <cell r="G180" t="str">
            <v>May</v>
          </cell>
          <cell r="H180" t="str">
            <v>Jun</v>
          </cell>
          <cell r="I180" t="str">
            <v>Jul</v>
          </cell>
          <cell r="J180" t="str">
            <v>Aug</v>
          </cell>
          <cell r="K180" t="str">
            <v>Sep</v>
          </cell>
          <cell r="L180" t="str">
            <v>Oct</v>
          </cell>
          <cell r="M180" t="str">
            <v>Nov</v>
          </cell>
          <cell r="N180" t="str">
            <v>Dec</v>
          </cell>
        </row>
        <row r="241">
          <cell r="C241" t="str">
            <v>Jan</v>
          </cell>
          <cell r="D241" t="str">
            <v>Feb</v>
          </cell>
          <cell r="E241" t="str">
            <v>Mar</v>
          </cell>
          <cell r="F241" t="str">
            <v>Apr</v>
          </cell>
          <cell r="G241" t="str">
            <v>May</v>
          </cell>
          <cell r="H241" t="str">
            <v>Jun</v>
          </cell>
          <cell r="I241" t="str">
            <v>Jul</v>
          </cell>
          <cell r="J241" t="str">
            <v>Aug</v>
          </cell>
          <cell r="K241" t="str">
            <v>Sep</v>
          </cell>
          <cell r="L241" t="str">
            <v>Oct</v>
          </cell>
          <cell r="M241" t="str">
            <v>Nov</v>
          </cell>
          <cell r="N241" t="str">
            <v>Dec</v>
          </cell>
          <cell r="P241" t="str">
            <v>96</v>
          </cell>
          <cell r="Q241" t="str">
            <v>95</v>
          </cell>
        </row>
        <row r="302">
          <cell r="C302" t="str">
            <v>Jan</v>
          </cell>
          <cell r="D302" t="str">
            <v>Feb</v>
          </cell>
          <cell r="E302" t="str">
            <v>Mar</v>
          </cell>
          <cell r="F302" t="str">
            <v>Apr</v>
          </cell>
          <cell r="G302" t="str">
            <v>May</v>
          </cell>
          <cell r="H302" t="str">
            <v>Jun</v>
          </cell>
          <cell r="I302" t="str">
            <v>Jul</v>
          </cell>
          <cell r="J302" t="str">
            <v>Aug</v>
          </cell>
          <cell r="K302" t="str">
            <v>Sep</v>
          </cell>
          <cell r="L302" t="str">
            <v>Oct</v>
          </cell>
          <cell r="M302" t="str">
            <v>Nov</v>
          </cell>
          <cell r="N302" t="str">
            <v>Dec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UTI-W46"/>
      <sheetName val="EL_Rate"/>
      <sheetName val="GRAFIK KEJADIAN"/>
    </sheetNames>
    <sheetDataSet>
      <sheetData sheetId="0"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</row>
        <row r="39">
          <cell r="B39" t="str">
            <v>Jan</v>
          </cell>
          <cell r="C39" t="str">
            <v>Feb</v>
          </cell>
          <cell r="D39" t="str">
            <v>Mar</v>
          </cell>
          <cell r="E39" t="str">
            <v>Apr</v>
          </cell>
          <cell r="F39" t="str">
            <v>May</v>
          </cell>
          <cell r="G39" t="str">
            <v>Jun</v>
          </cell>
          <cell r="H39" t="str">
            <v>Jul</v>
          </cell>
          <cell r="I39" t="str">
            <v>Aug</v>
          </cell>
          <cell r="J39" t="str">
            <v>Sep</v>
          </cell>
          <cell r="K39" t="str">
            <v>Oct</v>
          </cell>
          <cell r="L39" t="str">
            <v>Nov</v>
          </cell>
          <cell r="M39" t="str">
            <v>Dec</v>
          </cell>
        </row>
        <row r="71">
          <cell r="B71" t="str">
            <v>Jan</v>
          </cell>
          <cell r="C71" t="str">
            <v>Feb</v>
          </cell>
          <cell r="D71" t="str">
            <v>Mar</v>
          </cell>
          <cell r="E71" t="str">
            <v>Apr</v>
          </cell>
          <cell r="F71" t="str">
            <v>May</v>
          </cell>
          <cell r="G71" t="str">
            <v>Jun</v>
          </cell>
          <cell r="H71" t="str">
            <v>Jul</v>
          </cell>
          <cell r="I71" t="str">
            <v>Aug</v>
          </cell>
          <cell r="J71" t="str">
            <v>Sep</v>
          </cell>
          <cell r="K71" t="str">
            <v>Oct</v>
          </cell>
          <cell r="L71" t="str">
            <v>Nov</v>
          </cell>
          <cell r="M71" t="str">
            <v>Dec</v>
          </cell>
        </row>
        <row r="102">
          <cell r="B102" t="str">
            <v>Jan</v>
          </cell>
          <cell r="C102" t="str">
            <v>Feb</v>
          </cell>
          <cell r="D102" t="str">
            <v>Mar</v>
          </cell>
          <cell r="E102" t="str">
            <v>Apr</v>
          </cell>
          <cell r="F102" t="str">
            <v>May</v>
          </cell>
          <cell r="G102" t="str">
            <v>Jun</v>
          </cell>
          <cell r="H102" t="str">
            <v>Jul</v>
          </cell>
          <cell r="I102" t="str">
            <v>Aug</v>
          </cell>
          <cell r="J102" t="str">
            <v>Sep</v>
          </cell>
          <cell r="K102" t="str">
            <v>Oct</v>
          </cell>
          <cell r="L102" t="str">
            <v>Nov</v>
          </cell>
          <cell r="M102" t="str">
            <v>Dec</v>
          </cell>
        </row>
        <row r="134">
          <cell r="B134" t="str">
            <v>Jan</v>
          </cell>
          <cell r="C134" t="str">
            <v>Feb</v>
          </cell>
          <cell r="D134" t="str">
            <v>Mar</v>
          </cell>
          <cell r="E134" t="str">
            <v>Apr</v>
          </cell>
          <cell r="F134" t="str">
            <v>May</v>
          </cell>
          <cell r="G134" t="str">
            <v>Jun</v>
          </cell>
          <cell r="H134" t="str">
            <v>Jul</v>
          </cell>
          <cell r="I134" t="str">
            <v>Aug</v>
          </cell>
          <cell r="J134" t="str">
            <v>Sep</v>
          </cell>
          <cell r="K134" t="str">
            <v>Oct</v>
          </cell>
          <cell r="L134" t="str">
            <v>Nov</v>
          </cell>
          <cell r="M134" t="str">
            <v>Dec</v>
          </cell>
        </row>
        <row r="166">
          <cell r="B166" t="str">
            <v>Jan</v>
          </cell>
          <cell r="C166" t="str">
            <v>Feb</v>
          </cell>
          <cell r="D166" t="str">
            <v>Mar</v>
          </cell>
          <cell r="E166" t="str">
            <v>Apr</v>
          </cell>
          <cell r="F166" t="str">
            <v>May</v>
          </cell>
          <cell r="G166" t="str">
            <v>Jun</v>
          </cell>
          <cell r="H166" t="str">
            <v>Jul</v>
          </cell>
          <cell r="I166" t="str">
            <v>Aug</v>
          </cell>
          <cell r="J166" t="str">
            <v>Sep</v>
          </cell>
          <cell r="K166" t="str">
            <v>Oct</v>
          </cell>
          <cell r="L166" t="str">
            <v>Nov</v>
          </cell>
          <cell r="M166" t="str">
            <v>Dec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EL-W46"/>
    </sheetNames>
    <sheetDataSet>
      <sheetData sheetId="0">
        <row r="5"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P5" t="str">
            <v>96</v>
          </cell>
          <cell r="Q5" t="str">
            <v>95</v>
          </cell>
        </row>
        <row r="65">
          <cell r="C65" t="str">
            <v>Jan</v>
          </cell>
          <cell r="D65" t="str">
            <v>Feb</v>
          </cell>
          <cell r="E65" t="str">
            <v>Mar</v>
          </cell>
          <cell r="F65" t="str">
            <v>Apr</v>
          </cell>
          <cell r="G65" t="str">
            <v>May</v>
          </cell>
          <cell r="H65" t="str">
            <v>Jun</v>
          </cell>
          <cell r="I65" t="str">
            <v>Jul</v>
          </cell>
          <cell r="J65" t="str">
            <v>Aug</v>
          </cell>
          <cell r="K65" t="str">
            <v>Sep</v>
          </cell>
          <cell r="L65" t="str">
            <v>Oct</v>
          </cell>
          <cell r="M65" t="str">
            <v>Nov</v>
          </cell>
          <cell r="N65" t="str">
            <v>Dec</v>
          </cell>
          <cell r="P65" t="str">
            <v>96</v>
          </cell>
          <cell r="Q65" t="str">
            <v>95</v>
          </cell>
        </row>
        <row r="125">
          <cell r="C125" t="str">
            <v>Jan</v>
          </cell>
          <cell r="D125" t="str">
            <v>Feb</v>
          </cell>
          <cell r="E125" t="str">
            <v>Mar</v>
          </cell>
          <cell r="F125" t="str">
            <v>Apr</v>
          </cell>
          <cell r="G125" t="str">
            <v>May</v>
          </cell>
          <cell r="H125" t="str">
            <v>Jun</v>
          </cell>
          <cell r="I125" t="str">
            <v>Jul</v>
          </cell>
          <cell r="J125" t="str">
            <v>Aug</v>
          </cell>
          <cell r="K125" t="str">
            <v>Sep</v>
          </cell>
          <cell r="L125" t="str">
            <v>Oct</v>
          </cell>
          <cell r="M125" t="str">
            <v>Nov</v>
          </cell>
          <cell r="N125" t="str">
            <v>Dec</v>
          </cell>
          <cell r="P125" t="str">
            <v>96</v>
          </cell>
        </row>
        <row r="185">
          <cell r="C185" t="str">
            <v>Jan</v>
          </cell>
          <cell r="D185" t="str">
            <v>Feb</v>
          </cell>
          <cell r="E185" t="str">
            <v>Mar</v>
          </cell>
          <cell r="F185" t="str">
            <v>Apr</v>
          </cell>
          <cell r="G185" t="str">
            <v>May</v>
          </cell>
          <cell r="H185" t="str">
            <v>Jun</v>
          </cell>
          <cell r="I185" t="str">
            <v>Jul</v>
          </cell>
          <cell r="J185" t="str">
            <v>Aug</v>
          </cell>
          <cell r="K185" t="str">
            <v>Sep</v>
          </cell>
          <cell r="L185" t="str">
            <v>Oct</v>
          </cell>
          <cell r="M185" t="str">
            <v>Nov</v>
          </cell>
          <cell r="N185" t="str">
            <v>Dec</v>
          </cell>
        </row>
        <row r="245">
          <cell r="C245" t="str">
            <v>Jan</v>
          </cell>
          <cell r="D245" t="str">
            <v>Feb</v>
          </cell>
          <cell r="E245" t="str">
            <v>Mar</v>
          </cell>
          <cell r="F245" t="str">
            <v>Apr</v>
          </cell>
          <cell r="G245" t="str">
            <v>May</v>
          </cell>
          <cell r="H245" t="str">
            <v>Jun</v>
          </cell>
          <cell r="I245" t="str">
            <v>Jul</v>
          </cell>
          <cell r="J245" t="str">
            <v>Aug</v>
          </cell>
          <cell r="K245" t="str">
            <v>Sep</v>
          </cell>
          <cell r="L245" t="str">
            <v>Oct</v>
          </cell>
          <cell r="M245" t="str">
            <v>Nov</v>
          </cell>
          <cell r="N245" t="str">
            <v>Dec</v>
          </cell>
          <cell r="P245" t="str">
            <v>96</v>
          </cell>
          <cell r="Q245" t="str">
            <v>95</v>
          </cell>
        </row>
        <row r="305">
          <cell r="C305" t="str">
            <v>Jan</v>
          </cell>
          <cell r="D305" t="str">
            <v>Feb</v>
          </cell>
          <cell r="E305" t="str">
            <v>Mar</v>
          </cell>
          <cell r="F305" t="str">
            <v>Apr</v>
          </cell>
          <cell r="G305" t="str">
            <v>May</v>
          </cell>
          <cell r="H305" t="str">
            <v>Jun</v>
          </cell>
          <cell r="I305" t="str">
            <v>Jul</v>
          </cell>
          <cell r="J305" t="str">
            <v>Aug</v>
          </cell>
          <cell r="K305" t="str">
            <v>Sep</v>
          </cell>
          <cell r="L305" t="str">
            <v>Oct</v>
          </cell>
          <cell r="M305" t="str">
            <v>Nov</v>
          </cell>
          <cell r="N305" t="str">
            <v>Dec</v>
          </cell>
        </row>
      </sheetData>
      <sheetData sheetId="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IEG-W46"/>
    </sheetNames>
    <sheetDataSet>
      <sheetData sheetId="0">
        <row r="4">
          <cell r="B4" t="str">
            <v>Jan</v>
          </cell>
          <cell r="C4" t="str">
            <v>Feb</v>
          </cell>
          <cell r="D4" t="str">
            <v>Mar</v>
          </cell>
          <cell r="E4" t="str">
            <v>Apr</v>
          </cell>
          <cell r="F4" t="str">
            <v>May</v>
          </cell>
          <cell r="G4" t="str">
            <v>Jun</v>
          </cell>
          <cell r="H4" t="str">
            <v>Jul</v>
          </cell>
          <cell r="I4" t="str">
            <v>Aug</v>
          </cell>
          <cell r="J4" t="str">
            <v>Sep</v>
          </cell>
          <cell r="K4" t="str">
            <v>Oct</v>
          </cell>
          <cell r="L4" t="str">
            <v>Nov</v>
          </cell>
          <cell r="M4" t="str">
            <v>Dec</v>
          </cell>
        </row>
        <row r="37">
          <cell r="B37" t="str">
            <v>Jan</v>
          </cell>
          <cell r="C37" t="str">
            <v>Feb</v>
          </cell>
          <cell r="D37" t="str">
            <v>Mar</v>
          </cell>
          <cell r="E37" t="str">
            <v>Apr</v>
          </cell>
          <cell r="F37" t="str">
            <v>May</v>
          </cell>
          <cell r="G37" t="str">
            <v>Jun</v>
          </cell>
          <cell r="H37" t="str">
            <v>Jul</v>
          </cell>
          <cell r="I37" t="str">
            <v>Aug</v>
          </cell>
          <cell r="J37" t="str">
            <v>Sep</v>
          </cell>
          <cell r="K37" t="str">
            <v>Oct</v>
          </cell>
          <cell r="L37" t="str">
            <v>Nov</v>
          </cell>
          <cell r="M37" t="str">
            <v>Dec</v>
          </cell>
        </row>
        <row r="69">
          <cell r="B69" t="str">
            <v>Jan</v>
          </cell>
          <cell r="C69" t="str">
            <v>Feb</v>
          </cell>
          <cell r="D69" t="str">
            <v>Mar</v>
          </cell>
          <cell r="E69" t="str">
            <v>Apr</v>
          </cell>
          <cell r="F69" t="str">
            <v>May</v>
          </cell>
          <cell r="G69" t="str">
            <v>Jun</v>
          </cell>
          <cell r="H69" t="str">
            <v>Jul</v>
          </cell>
          <cell r="I69" t="str">
            <v>Aug</v>
          </cell>
          <cell r="J69" t="str">
            <v>Sep</v>
          </cell>
          <cell r="K69" t="str">
            <v>Oct</v>
          </cell>
          <cell r="L69" t="str">
            <v>Nov</v>
          </cell>
          <cell r="M69" t="str">
            <v>Dec</v>
          </cell>
        </row>
        <row r="102">
          <cell r="B102" t="str">
            <v>Jan</v>
          </cell>
          <cell r="C102" t="str">
            <v>Feb</v>
          </cell>
          <cell r="D102" t="str">
            <v>Mar</v>
          </cell>
          <cell r="E102" t="str">
            <v>Apr</v>
          </cell>
          <cell r="F102" t="str">
            <v>May</v>
          </cell>
          <cell r="G102" t="str">
            <v>Jun</v>
          </cell>
          <cell r="H102" t="str">
            <v>Jul</v>
          </cell>
          <cell r="I102" t="str">
            <v>Aug</v>
          </cell>
          <cell r="J102" t="str">
            <v>Sep</v>
          </cell>
          <cell r="K102" t="str">
            <v>Oct</v>
          </cell>
          <cell r="L102" t="str">
            <v>Nov</v>
          </cell>
          <cell r="M102" t="str">
            <v>Dec</v>
          </cell>
        </row>
        <row r="135">
          <cell r="B135" t="str">
            <v>Jan</v>
          </cell>
          <cell r="C135" t="str">
            <v>Feb</v>
          </cell>
          <cell r="D135" t="str">
            <v>Mar</v>
          </cell>
          <cell r="E135" t="str">
            <v>Apr</v>
          </cell>
          <cell r="F135" t="str">
            <v>May</v>
          </cell>
          <cell r="G135" t="str">
            <v>Jun</v>
          </cell>
          <cell r="H135" t="str">
            <v>Jul</v>
          </cell>
          <cell r="I135" t="str">
            <v>Aug</v>
          </cell>
          <cell r="J135" t="str">
            <v>Sep</v>
          </cell>
          <cell r="K135" t="str">
            <v>Oct</v>
          </cell>
          <cell r="L135" t="str">
            <v>Nov</v>
          </cell>
          <cell r="M135" t="str">
            <v>Dec</v>
          </cell>
        </row>
        <row r="165">
          <cell r="B165" t="str">
            <v>Jan</v>
          </cell>
          <cell r="C165" t="str">
            <v>Feb</v>
          </cell>
          <cell r="D165" t="str">
            <v>Mar</v>
          </cell>
          <cell r="E165" t="str">
            <v>Apr</v>
          </cell>
          <cell r="F165" t="str">
            <v>May</v>
          </cell>
          <cell r="G165" t="str">
            <v>Jun</v>
          </cell>
          <cell r="H165" t="str">
            <v>Jul</v>
          </cell>
          <cell r="I165" t="str">
            <v>Aug</v>
          </cell>
          <cell r="J165" t="str">
            <v>Sep</v>
          </cell>
          <cell r="K165" t="str">
            <v>Oct</v>
          </cell>
          <cell r="L165" t="str">
            <v>Nov</v>
          </cell>
          <cell r="M165" t="str">
            <v>Dec</v>
          </cell>
        </row>
      </sheetData>
      <sheetData sheetId="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IEG-W46"/>
    </sheetNames>
    <sheetDataSet>
      <sheetData sheetId="0">
        <row r="4">
          <cell r="B4" t="str">
            <v>Jan</v>
          </cell>
          <cell r="C4" t="str">
            <v>Feb</v>
          </cell>
          <cell r="D4" t="str">
            <v>Mar</v>
          </cell>
          <cell r="E4" t="str">
            <v>Apr</v>
          </cell>
          <cell r="F4" t="str">
            <v>May</v>
          </cell>
          <cell r="G4" t="str">
            <v>Jun</v>
          </cell>
          <cell r="H4" t="str">
            <v>Jul</v>
          </cell>
          <cell r="I4" t="str">
            <v>Aug</v>
          </cell>
          <cell r="J4" t="str">
            <v>Sep</v>
          </cell>
          <cell r="K4" t="str">
            <v>Oct</v>
          </cell>
          <cell r="L4" t="str">
            <v>Nov</v>
          </cell>
          <cell r="M4" t="str">
            <v>Dec</v>
          </cell>
        </row>
        <row r="37">
          <cell r="B37" t="str">
            <v>Jan</v>
          </cell>
          <cell r="C37" t="str">
            <v>Feb</v>
          </cell>
          <cell r="D37" t="str">
            <v>Mar</v>
          </cell>
          <cell r="E37" t="str">
            <v>Apr</v>
          </cell>
          <cell r="F37" t="str">
            <v>May</v>
          </cell>
          <cell r="G37" t="str">
            <v>Jun</v>
          </cell>
          <cell r="H37" t="str">
            <v>Jul</v>
          </cell>
          <cell r="I37" t="str">
            <v>Aug</v>
          </cell>
          <cell r="J37" t="str">
            <v>Sep</v>
          </cell>
          <cell r="K37" t="str">
            <v>Oct</v>
          </cell>
          <cell r="L37" t="str">
            <v>Nov</v>
          </cell>
          <cell r="M37" t="str">
            <v>Dec</v>
          </cell>
        </row>
        <row r="69">
          <cell r="B69" t="str">
            <v>Jan</v>
          </cell>
          <cell r="C69" t="str">
            <v>Feb</v>
          </cell>
          <cell r="D69" t="str">
            <v>Mar</v>
          </cell>
          <cell r="E69" t="str">
            <v>Apr</v>
          </cell>
          <cell r="F69" t="str">
            <v>May</v>
          </cell>
          <cell r="G69" t="str">
            <v>Jun</v>
          </cell>
          <cell r="H69" t="str">
            <v>Jul</v>
          </cell>
          <cell r="I69" t="str">
            <v>Aug</v>
          </cell>
          <cell r="J69" t="str">
            <v>Sep</v>
          </cell>
          <cell r="K69" t="str">
            <v>Oct</v>
          </cell>
          <cell r="L69" t="str">
            <v>Nov</v>
          </cell>
          <cell r="M69" t="str">
            <v>Dec</v>
          </cell>
        </row>
        <row r="102">
          <cell r="B102" t="str">
            <v>Jan</v>
          </cell>
          <cell r="C102" t="str">
            <v>Feb</v>
          </cell>
          <cell r="D102" t="str">
            <v>Mar</v>
          </cell>
          <cell r="E102" t="str">
            <v>Apr</v>
          </cell>
          <cell r="F102" t="str">
            <v>May</v>
          </cell>
          <cell r="G102" t="str">
            <v>Jun</v>
          </cell>
          <cell r="H102" t="str">
            <v>Jul</v>
          </cell>
          <cell r="I102" t="str">
            <v>Aug</v>
          </cell>
          <cell r="J102" t="str">
            <v>Sep</v>
          </cell>
          <cell r="K102" t="str">
            <v>Oct</v>
          </cell>
          <cell r="L102" t="str">
            <v>Nov</v>
          </cell>
          <cell r="M102" t="str">
            <v>Dec</v>
          </cell>
        </row>
        <row r="135">
          <cell r="B135" t="str">
            <v>Jan</v>
          </cell>
          <cell r="C135" t="str">
            <v>Feb</v>
          </cell>
          <cell r="D135" t="str">
            <v>Mar</v>
          </cell>
          <cell r="E135" t="str">
            <v>Apr</v>
          </cell>
          <cell r="F135" t="str">
            <v>May</v>
          </cell>
          <cell r="G135" t="str">
            <v>Jun</v>
          </cell>
          <cell r="H135" t="str">
            <v>Jul</v>
          </cell>
          <cell r="I135" t="str">
            <v>Aug</v>
          </cell>
          <cell r="J135" t="str">
            <v>Sep</v>
          </cell>
          <cell r="K135" t="str">
            <v>Oct</v>
          </cell>
          <cell r="L135" t="str">
            <v>Nov</v>
          </cell>
          <cell r="M135" t="str">
            <v>Dec</v>
          </cell>
        </row>
        <row r="165">
          <cell r="B165" t="str">
            <v>Jan</v>
          </cell>
          <cell r="C165" t="str">
            <v>Feb</v>
          </cell>
          <cell r="D165" t="str">
            <v>Mar</v>
          </cell>
          <cell r="E165" t="str">
            <v>Apr</v>
          </cell>
          <cell r="F165" t="str">
            <v>May</v>
          </cell>
          <cell r="G165" t="str">
            <v>Jun</v>
          </cell>
          <cell r="H165" t="str">
            <v>Jul</v>
          </cell>
          <cell r="I165" t="str">
            <v>Aug</v>
          </cell>
          <cell r="J165" t="str">
            <v>Sep</v>
          </cell>
          <cell r="K165" t="str">
            <v>Oct</v>
          </cell>
          <cell r="L165" t="str">
            <v>Nov</v>
          </cell>
          <cell r="M165" t="str">
            <v>Dec</v>
          </cell>
        </row>
      </sheetData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OC-W46"/>
    </sheetNames>
    <sheetDataSet>
      <sheetData sheetId="0"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</row>
        <row r="38">
          <cell r="B38" t="str">
            <v>Jan</v>
          </cell>
          <cell r="C38" t="str">
            <v>Feb</v>
          </cell>
          <cell r="D38" t="str">
            <v>Mar</v>
          </cell>
          <cell r="E38" t="str">
            <v>Apr</v>
          </cell>
          <cell r="F38" t="str">
            <v>May</v>
          </cell>
          <cell r="G38" t="str">
            <v>Jun</v>
          </cell>
          <cell r="H38" t="str">
            <v>Jul</v>
          </cell>
          <cell r="I38" t="str">
            <v>Aug</v>
          </cell>
          <cell r="J38" t="str">
            <v>Sep</v>
          </cell>
          <cell r="K38" t="str">
            <v>Oct</v>
          </cell>
          <cell r="L38" t="str">
            <v>Nov</v>
          </cell>
          <cell r="M38" t="str">
            <v>Dec</v>
          </cell>
        </row>
        <row r="68">
          <cell r="B68" t="str">
            <v>Jan</v>
          </cell>
          <cell r="C68" t="str">
            <v>Feb</v>
          </cell>
          <cell r="D68" t="str">
            <v>Mar</v>
          </cell>
          <cell r="E68" t="str">
            <v>Apr</v>
          </cell>
          <cell r="F68" t="str">
            <v>May</v>
          </cell>
          <cell r="G68" t="str">
            <v>Jun</v>
          </cell>
          <cell r="H68" t="str">
            <v>Jul</v>
          </cell>
          <cell r="I68" t="str">
            <v>Aug</v>
          </cell>
          <cell r="J68" t="str">
            <v>Sep</v>
          </cell>
          <cell r="K68" t="str">
            <v>Oct</v>
          </cell>
          <cell r="L68" t="str">
            <v>Nov</v>
          </cell>
          <cell r="M68" t="str">
            <v>Dec</v>
          </cell>
        </row>
        <row r="100">
          <cell r="B100" t="str">
            <v>Jan</v>
          </cell>
          <cell r="C100" t="str">
            <v>Feb</v>
          </cell>
          <cell r="D100" t="str">
            <v>Mar</v>
          </cell>
          <cell r="E100" t="str">
            <v>Apr</v>
          </cell>
          <cell r="F100" t="str">
            <v>May</v>
          </cell>
          <cell r="G100" t="str">
            <v>Jun</v>
          </cell>
          <cell r="H100" t="str">
            <v>Jul</v>
          </cell>
          <cell r="I100" t="str">
            <v>Aug</v>
          </cell>
          <cell r="J100" t="str">
            <v>Sep</v>
          </cell>
          <cell r="K100" t="str">
            <v>Oct</v>
          </cell>
          <cell r="L100" t="str">
            <v>Nov</v>
          </cell>
          <cell r="M100" t="str">
            <v>Dec</v>
          </cell>
        </row>
        <row r="132">
          <cell r="B132" t="str">
            <v>Jan</v>
          </cell>
          <cell r="C132" t="str">
            <v>Feb</v>
          </cell>
          <cell r="D132" t="str">
            <v>Mar</v>
          </cell>
          <cell r="E132" t="str">
            <v>Apr</v>
          </cell>
          <cell r="F132" t="str">
            <v>May</v>
          </cell>
          <cell r="G132" t="str">
            <v>Jun</v>
          </cell>
          <cell r="H132" t="str">
            <v>Jul</v>
          </cell>
          <cell r="I132" t="str">
            <v>Aug</v>
          </cell>
          <cell r="J132" t="str">
            <v>Sep</v>
          </cell>
          <cell r="K132" t="str">
            <v>Oct</v>
          </cell>
          <cell r="L132" t="str">
            <v>Nov</v>
          </cell>
          <cell r="M132" t="str">
            <v>Dec</v>
          </cell>
        </row>
        <row r="164">
          <cell r="B164" t="str">
            <v>Jan</v>
          </cell>
          <cell r="C164" t="str">
            <v>Feb</v>
          </cell>
          <cell r="D164" t="str">
            <v>Mar</v>
          </cell>
          <cell r="E164" t="str">
            <v>Apr</v>
          </cell>
          <cell r="F164" t="str">
            <v>May</v>
          </cell>
          <cell r="G164" t="str">
            <v>Jun</v>
          </cell>
          <cell r="H164" t="str">
            <v>Jul</v>
          </cell>
          <cell r="I164" t="str">
            <v>Aug</v>
          </cell>
          <cell r="J164" t="str">
            <v>Sep</v>
          </cell>
          <cell r="K164" t="str">
            <v>Oct</v>
          </cell>
          <cell r="L164" t="str">
            <v>Nov</v>
          </cell>
          <cell r="M164" t="str">
            <v>Dec</v>
          </cell>
        </row>
      </sheetData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OC-W46"/>
    </sheetNames>
    <sheetDataSet>
      <sheetData sheetId="0"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</row>
        <row r="38">
          <cell r="B38" t="str">
            <v>Jan</v>
          </cell>
          <cell r="C38" t="str">
            <v>Feb</v>
          </cell>
          <cell r="D38" t="str">
            <v>Mar</v>
          </cell>
          <cell r="E38" t="str">
            <v>Apr</v>
          </cell>
          <cell r="F38" t="str">
            <v>May</v>
          </cell>
          <cell r="G38" t="str">
            <v>Jun</v>
          </cell>
          <cell r="H38" t="str">
            <v>Jul</v>
          </cell>
          <cell r="I38" t="str">
            <v>Aug</v>
          </cell>
          <cell r="J38" t="str">
            <v>Sep</v>
          </cell>
          <cell r="K38" t="str">
            <v>Oct</v>
          </cell>
          <cell r="L38" t="str">
            <v>Nov</v>
          </cell>
          <cell r="M38" t="str">
            <v>Dec</v>
          </cell>
        </row>
        <row r="68">
          <cell r="B68" t="str">
            <v>Jan</v>
          </cell>
          <cell r="C68" t="str">
            <v>Feb</v>
          </cell>
          <cell r="D68" t="str">
            <v>Mar</v>
          </cell>
          <cell r="E68" t="str">
            <v>Apr</v>
          </cell>
          <cell r="F68" t="str">
            <v>May</v>
          </cell>
          <cell r="G68" t="str">
            <v>Jun</v>
          </cell>
          <cell r="H68" t="str">
            <v>Jul</v>
          </cell>
          <cell r="I68" t="str">
            <v>Aug</v>
          </cell>
          <cell r="J68" t="str">
            <v>Sep</v>
          </cell>
          <cell r="K68" t="str">
            <v>Oct</v>
          </cell>
          <cell r="L68" t="str">
            <v>Nov</v>
          </cell>
          <cell r="M68" t="str">
            <v>Dec</v>
          </cell>
        </row>
        <row r="100">
          <cell r="B100" t="str">
            <v>Jan</v>
          </cell>
          <cell r="C100" t="str">
            <v>Feb</v>
          </cell>
          <cell r="D100" t="str">
            <v>Mar</v>
          </cell>
          <cell r="E100" t="str">
            <v>Apr</v>
          </cell>
          <cell r="F100" t="str">
            <v>May</v>
          </cell>
          <cell r="G100" t="str">
            <v>Jun</v>
          </cell>
          <cell r="H100" t="str">
            <v>Jul</v>
          </cell>
          <cell r="I100" t="str">
            <v>Aug</v>
          </cell>
          <cell r="J100" t="str">
            <v>Sep</v>
          </cell>
          <cell r="K100" t="str">
            <v>Oct</v>
          </cell>
          <cell r="L100" t="str">
            <v>Nov</v>
          </cell>
          <cell r="M100" t="str">
            <v>Dec</v>
          </cell>
        </row>
        <row r="132">
          <cell r="B132" t="str">
            <v>Jan</v>
          </cell>
          <cell r="C132" t="str">
            <v>Feb</v>
          </cell>
          <cell r="D132" t="str">
            <v>Mar</v>
          </cell>
          <cell r="E132" t="str">
            <v>Apr</v>
          </cell>
          <cell r="F132" t="str">
            <v>May</v>
          </cell>
          <cell r="G132" t="str">
            <v>Jun</v>
          </cell>
          <cell r="H132" t="str">
            <v>Jul</v>
          </cell>
          <cell r="I132" t="str">
            <v>Aug</v>
          </cell>
          <cell r="J132" t="str">
            <v>Sep</v>
          </cell>
          <cell r="K132" t="str">
            <v>Oct</v>
          </cell>
          <cell r="L132" t="str">
            <v>Nov</v>
          </cell>
          <cell r="M132" t="str">
            <v>Dec</v>
          </cell>
        </row>
        <row r="164">
          <cell r="B164" t="str">
            <v>Jan</v>
          </cell>
          <cell r="C164" t="str">
            <v>Feb</v>
          </cell>
          <cell r="D164" t="str">
            <v>Mar</v>
          </cell>
          <cell r="E164" t="str">
            <v>Apr</v>
          </cell>
          <cell r="F164" t="str">
            <v>May</v>
          </cell>
          <cell r="G164" t="str">
            <v>Jun</v>
          </cell>
          <cell r="H164" t="str">
            <v>Jul</v>
          </cell>
          <cell r="I164" t="str">
            <v>Aug</v>
          </cell>
          <cell r="J164" t="str">
            <v>Sep</v>
          </cell>
          <cell r="K164" t="str">
            <v>Oct</v>
          </cell>
          <cell r="L164" t="str">
            <v>Nov</v>
          </cell>
          <cell r="M164" t="str">
            <v>Dec</v>
          </cell>
        </row>
      </sheetData>
      <sheetData sheetId="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dpt Adm"/>
      <sheetName val="Grafik"/>
      <sheetName val="Set_ Armada"/>
      <sheetName val="Mgg 1"/>
      <sheetName val="Mgg 2"/>
      <sheetName val="Mgg 3"/>
      <sheetName val="Mgg 4"/>
      <sheetName val="Mgg 5"/>
      <sheetName val="Grafik 1"/>
      <sheetName val="Grafik 2 "/>
      <sheetName val="Grafik 3"/>
      <sheetName val="Grafik 4"/>
      <sheetName val="Grafik 5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PT. WAHANA ATLAS NUSANTARA</v>
          </cell>
        </row>
        <row r="2">
          <cell r="A2" t="str">
            <v>Setoran Harian Armada</v>
          </cell>
        </row>
        <row r="3">
          <cell r="A3" t="str">
            <v>Periode :</v>
          </cell>
          <cell r="C3">
            <v>39371</v>
          </cell>
          <cell r="D3" t="str">
            <v>s/d</v>
          </cell>
          <cell r="E3">
            <v>39377</v>
          </cell>
        </row>
        <row r="6">
          <cell r="A6" t="str">
            <v>No.</v>
          </cell>
          <cell r="C6" t="str">
            <v>Tanggal</v>
          </cell>
          <cell r="D6" t="str">
            <v>Keterangan</v>
          </cell>
          <cell r="F6" t="str">
            <v xml:space="preserve">Jumlah </v>
          </cell>
          <cell r="G6" t="str">
            <v>Setoran</v>
          </cell>
          <cell r="H6" t="str">
            <v xml:space="preserve">Angsuran </v>
          </cell>
          <cell r="I6" t="str">
            <v>Total</v>
          </cell>
          <cell r="J6" t="str">
            <v>Target</v>
          </cell>
          <cell r="K6" t="str">
            <v>Realisasi</v>
          </cell>
        </row>
        <row r="7">
          <cell r="C7" t="str">
            <v>Setoran</v>
          </cell>
          <cell r="F7" t="str">
            <v>SPJ Jalan</v>
          </cell>
          <cell r="G7" t="str">
            <v>Armada</v>
          </cell>
          <cell r="H7" t="str">
            <v>KS</v>
          </cell>
        </row>
        <row r="9">
          <cell r="B9">
            <v>1</v>
          </cell>
          <cell r="C9">
            <v>39371</v>
          </cell>
          <cell r="D9" t="str">
            <v>Setoran harian armada 15/10/07</v>
          </cell>
          <cell r="F9">
            <v>86</v>
          </cell>
          <cell r="G9">
            <v>12387000</v>
          </cell>
          <cell r="H9">
            <v>2325000</v>
          </cell>
          <cell r="I9">
            <v>14712000</v>
          </cell>
          <cell r="J9">
            <v>17000000</v>
          </cell>
          <cell r="K9">
            <v>0.86541176470588232</v>
          </cell>
        </row>
        <row r="10">
          <cell r="B10">
            <v>2</v>
          </cell>
          <cell r="C10">
            <v>39372</v>
          </cell>
          <cell r="D10" t="str">
            <v>Setoran harian armada 16/10/07</v>
          </cell>
          <cell r="F10">
            <v>87</v>
          </cell>
          <cell r="G10">
            <v>11540000</v>
          </cell>
          <cell r="H10">
            <v>1315000</v>
          </cell>
          <cell r="I10">
            <v>12855000</v>
          </cell>
          <cell r="J10">
            <v>17000000</v>
          </cell>
          <cell r="K10">
            <v>0.75617647058823534</v>
          </cell>
        </row>
        <row r="11">
          <cell r="B11">
            <v>3</v>
          </cell>
          <cell r="C11">
            <v>39373</v>
          </cell>
          <cell r="D11" t="str">
            <v>Setoran harian armada 17/10/07</v>
          </cell>
          <cell r="F11">
            <v>78</v>
          </cell>
          <cell r="G11">
            <v>10440000</v>
          </cell>
          <cell r="H11">
            <v>2206000</v>
          </cell>
          <cell r="I11">
            <v>12646000</v>
          </cell>
          <cell r="J11">
            <v>17000000</v>
          </cell>
          <cell r="K11">
            <v>0.74388235294117644</v>
          </cell>
        </row>
        <row r="12">
          <cell r="B12">
            <v>4</v>
          </cell>
          <cell r="C12">
            <v>39374</v>
          </cell>
          <cell r="D12" t="str">
            <v>Setoran harian armada 18/10/07</v>
          </cell>
          <cell r="F12">
            <v>75</v>
          </cell>
          <cell r="G12">
            <v>9170000</v>
          </cell>
          <cell r="H12">
            <v>3416000</v>
          </cell>
          <cell r="I12">
            <v>12586000</v>
          </cell>
          <cell r="J12">
            <v>17000000</v>
          </cell>
          <cell r="K12">
            <v>0.74035294117647055</v>
          </cell>
        </row>
        <row r="13">
          <cell r="B13">
            <v>5</v>
          </cell>
          <cell r="C13">
            <v>39377</v>
          </cell>
          <cell r="D13" t="str">
            <v>Setoran harian armada 19/10/07</v>
          </cell>
          <cell r="F13">
            <v>84</v>
          </cell>
          <cell r="G13">
            <v>9995000</v>
          </cell>
          <cell r="H13">
            <v>2350000</v>
          </cell>
          <cell r="I13">
            <v>12345000</v>
          </cell>
          <cell r="J13">
            <v>17000000</v>
          </cell>
          <cell r="K13">
            <v>0.72617647058823531</v>
          </cell>
        </row>
        <row r="14">
          <cell r="B14">
            <v>6</v>
          </cell>
          <cell r="C14">
            <v>39377</v>
          </cell>
          <cell r="D14" t="str">
            <v>Setoran harian armada 20/10/07</v>
          </cell>
          <cell r="F14">
            <v>84</v>
          </cell>
          <cell r="G14">
            <v>10300000</v>
          </cell>
          <cell r="H14">
            <v>2410000</v>
          </cell>
          <cell r="I14">
            <v>12710000</v>
          </cell>
          <cell r="J14">
            <v>17000000</v>
          </cell>
          <cell r="K14">
            <v>0.74764705882352944</v>
          </cell>
        </row>
        <row r="15">
          <cell r="B15">
            <v>7</v>
          </cell>
          <cell r="C15">
            <v>39377</v>
          </cell>
          <cell r="D15" t="str">
            <v>Setoran harian armada 21/10/07</v>
          </cell>
          <cell r="F15">
            <v>77</v>
          </cell>
          <cell r="G15">
            <v>8665000</v>
          </cell>
          <cell r="H15">
            <v>2724000</v>
          </cell>
          <cell r="I15">
            <v>11389000</v>
          </cell>
          <cell r="J15">
            <v>17000000</v>
          </cell>
          <cell r="K15">
            <v>0.66994117647058826</v>
          </cell>
        </row>
        <row r="17">
          <cell r="F17">
            <v>81.571428571428569</v>
          </cell>
          <cell r="G17">
            <v>72497000</v>
          </cell>
          <cell r="H17">
            <v>16746000</v>
          </cell>
          <cell r="I17">
            <v>89243000</v>
          </cell>
          <cell r="J17">
            <v>119000000</v>
          </cell>
          <cell r="K17">
            <v>0.74994117647058822</v>
          </cell>
        </row>
        <row r="18">
          <cell r="F18" t="str">
            <v>Rata-rata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_1"/>
      <sheetName val="Kas_Bank"/>
      <sheetName val="Deposito"/>
      <sheetName val="LABA RUGI"/>
      <sheetName val="ATL"/>
      <sheetName val="AT"/>
      <sheetName val="HUTANG"/>
      <sheetName val="PENDAPATAN"/>
      <sheetName val="Bi oprsl bgkl"/>
      <sheetName val="Bi adm"/>
      <sheetName val="Bukti Memorial"/>
      <sheetName val="Daftar Piutang"/>
      <sheetName val="Rincian Piutang"/>
      <sheetName val="Piutg Tdk Tertagih"/>
      <sheetName val="Analisa Biaya"/>
      <sheetName val="Cash Flow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91">
          <cell r="A291" t="str">
            <v>PT. WAHANA ATLAS NUSANTARA</v>
          </cell>
        </row>
        <row r="292">
          <cell r="A292" t="str">
            <v>BUKTI MEMORIAL</v>
          </cell>
        </row>
        <row r="295">
          <cell r="F295" t="str">
            <v xml:space="preserve">No. Bukti </v>
          </cell>
          <cell r="G295" t="str">
            <v>:</v>
          </cell>
          <cell r="H295" t="str">
            <v>BM 0708010</v>
          </cell>
        </row>
        <row r="296">
          <cell r="F296" t="str">
            <v xml:space="preserve">Tanggal   </v>
          </cell>
          <cell r="G296" t="str">
            <v>:</v>
          </cell>
          <cell r="H296">
            <v>39325</v>
          </cell>
        </row>
        <row r="298">
          <cell r="B298" t="str">
            <v>Uraian :</v>
          </cell>
          <cell r="C298" t="str">
            <v>Hutang KIA bulan Agustus 2007</v>
          </cell>
        </row>
        <row r="302">
          <cell r="B302" t="str">
            <v>Keterangan</v>
          </cell>
          <cell r="F302" t="str">
            <v>Debet (Rp)</v>
          </cell>
          <cell r="H302" t="str">
            <v>Kredit (Rp)</v>
          </cell>
        </row>
        <row r="304">
          <cell r="B304" t="str">
            <v>100-03-004</v>
          </cell>
          <cell r="D304" t="str">
            <v>Piutang Karyawan</v>
          </cell>
          <cell r="F304">
            <v>792208</v>
          </cell>
        </row>
        <row r="305">
          <cell r="B305" t="str">
            <v>100-03-006</v>
          </cell>
          <cell r="D305" t="str">
            <v>Piutang KIA</v>
          </cell>
          <cell r="F305">
            <v>210940</v>
          </cell>
        </row>
        <row r="306">
          <cell r="B306" t="str">
            <v>500-02-003</v>
          </cell>
          <cell r="E306" t="str">
            <v>Hutang KIA</v>
          </cell>
          <cell r="H306">
            <v>1003148</v>
          </cell>
        </row>
        <row r="312">
          <cell r="C312" t="str">
            <v>Total</v>
          </cell>
          <cell r="F312">
            <v>1003148</v>
          </cell>
          <cell r="H312">
            <v>1003148</v>
          </cell>
        </row>
        <row r="317">
          <cell r="B317" t="str">
            <v>Dibuat oleh</v>
          </cell>
          <cell r="H317" t="str">
            <v>Disetujui oleh</v>
          </cell>
        </row>
        <row r="321">
          <cell r="B321" t="str">
            <v>(</v>
          </cell>
          <cell r="D321" t="str">
            <v>)</v>
          </cell>
          <cell r="H321" t="str">
            <v>(</v>
          </cell>
          <cell r="I321" t="str">
            <v>)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danaan 04"/>
      <sheetName val="Disclouse_04"/>
      <sheetName val="Draft Pendanaan Baru"/>
      <sheetName val="Piutang Denda Normal PK"/>
      <sheetName val="SKA Bunga Keterlambatan Iuran"/>
      <sheetName val="AlokBagHas"/>
      <sheetName val="lamp.2"/>
      <sheetName val="Piutang NormalPk"/>
      <sheetName val="KA-Normal Pemb.Kerja"/>
      <sheetName val="SKA Selisih Peny Aktuaria"/>
      <sheetName val="Iuran Normal PK Diterima Dim "/>
      <sheetName val="Piutang Normal Psrt"/>
      <sheetName val="KA-Normal Peserta"/>
      <sheetName val="Iuran Normal Pst Diterima Dim "/>
      <sheetName val="Piutang I. Tambahan"/>
      <sheetName val="AJE"/>
      <sheetName val="SKA Pemberi Kerja"/>
      <sheetName val="Iuran Tambahan Diterima Dimuka"/>
      <sheetName val="KA PEMBERI KERJA"/>
      <sheetName val="Bayar Kembali-PK"/>
      <sheetName val="Bayar Kembali-Psrt"/>
      <sheetName val="SKA Percepatan Def Solv"/>
      <sheetName val="Nam_Acc "/>
      <sheetName val="Disc Audit"/>
      <sheetName val="Pemby.Manf. Pens. Dimuka"/>
      <sheetName val="BayarPensiunBulanan"/>
      <sheetName val="BayarPensiun20%"/>
      <sheetName val="BayarPensiunSekaligus"/>
      <sheetName val="Utip Manf Pensi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PRICE PACKING (2)"/>
      <sheetName val="Capex"/>
      <sheetName val=" Cash Flow"/>
      <sheetName val="PRICE PACKING"/>
      <sheetName val="PRICE SALES JASA"/>
      <sheetName val=" TARIF FLAT STORAGE"/>
      <sheetName val="Rekap Per Cab"/>
      <sheetName val="Rekap Perbulan"/>
      <sheetName val="Rekap Budget"/>
      <sheetName val=" Rekap"/>
      <sheetName val="Rekap"/>
      <sheetName val="Ho"/>
      <sheetName val="Shipp"/>
      <sheetName val="Land"/>
      <sheetName val="TO SMD"/>
      <sheetName val="TO Cwd"/>
      <sheetName val="TO Bwi"/>
      <sheetName val="Rekap HO"/>
      <sheetName val="Analisa"/>
      <sheetName val="Cash Flow HO"/>
      <sheetName val="Cash Flow"/>
      <sheetName val="Sheet1"/>
      <sheetName val="Cash Flow Samarinda"/>
      <sheetName val="Resume SMD"/>
      <sheetName val="Smd1"/>
      <sheetName val="Smd2"/>
      <sheetName val="Rekap  SMD"/>
      <sheetName val="Cash Flow Banyuwangi"/>
      <sheetName val="Rekap BWI"/>
      <sheetName val="Resume Banyuwangi"/>
      <sheetName val="Bwi1"/>
      <sheetName val="Bwi2"/>
      <sheetName val="Produksi Smd "/>
      <sheetName val="Produksi Bwi"/>
      <sheetName val="Produksi Cwd Baru"/>
      <sheetName val="Cwd1"/>
      <sheetName val="Cwd2"/>
      <sheetName val="Cash Flow Ciwandan"/>
      <sheetName val="Resume Ciwandan"/>
      <sheetName val="Rekap Cwd Baru"/>
      <sheetName val="Rekap Cwd lama"/>
      <sheetName val="Cwd2 lama"/>
      <sheetName val="Produksi Cwd Lama"/>
      <sheetName val="Bengkel"/>
      <sheetName val="Kendaraan Operasional"/>
      <sheetName val="Kendaraan Dinas"/>
      <sheetName val="Sheet2"/>
      <sheetName val="DeptKeu"/>
      <sheetName val="Dept HRD"/>
      <sheetName val="Sheet1 (2)"/>
      <sheetName val="Keu (Pajak)"/>
      <sheetName val="Keu(Purch)"/>
      <sheetName val="Dept Logstk"/>
      <sheetName val="DeptKeu (Acc)"/>
      <sheetName val="DeptKeu (WH)"/>
      <sheetName val="Sales&amp;DIST"/>
      <sheetName val="Dept SD"/>
      <sheetName val="Sheet3"/>
      <sheetName val="Cwd2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Atur"/>
      <sheetName val="Analisa"/>
      <sheetName val="Grafik"/>
      <sheetName val="(1)"/>
      <sheetName val="(2)"/>
      <sheetName val="(3)"/>
      <sheetName val="(4)"/>
      <sheetName val="(5)"/>
      <sheetName val="(6)"/>
      <sheetName val="(7)"/>
      <sheetName val="(8)"/>
      <sheetName val="(9)"/>
      <sheetName val="(10)"/>
      <sheetName val="(11)"/>
      <sheetName val="(12)"/>
      <sheetName val="(13)"/>
      <sheetName val="(14)"/>
      <sheetName val="(15)"/>
      <sheetName val="(16)"/>
      <sheetName val="(17)"/>
      <sheetName val="(18)"/>
      <sheetName val="(19)"/>
      <sheetName val="(20)"/>
      <sheetName val="(21)"/>
      <sheetName val="(22)"/>
      <sheetName val="(23)"/>
      <sheetName val="(24)"/>
      <sheetName val="(25)"/>
      <sheetName val="(26)"/>
      <sheetName val="(27)"/>
      <sheetName val="(28)"/>
      <sheetName val="(29)"/>
      <sheetName val="(30)"/>
      <sheetName val="(31)"/>
      <sheetName val="(32)"/>
      <sheetName val="(33)"/>
      <sheetName val="(34)"/>
      <sheetName val="(35)"/>
      <sheetName val="(36)"/>
      <sheetName val="(37)"/>
      <sheetName val="(38)"/>
      <sheetName val="(39)"/>
      <sheetName val="(40)"/>
      <sheetName val="(41)"/>
      <sheetName val="(42)"/>
      <sheetName val="(43)"/>
      <sheetName val="(44)"/>
      <sheetName val="(45)"/>
      <sheetName val="(46)"/>
      <sheetName val="(47)"/>
      <sheetName val="(48)"/>
      <sheetName val="(49)"/>
      <sheetName val="(50)"/>
    </sheetNames>
    <sheetDataSet>
      <sheetData sheetId="0" refreshError="1"/>
      <sheetData sheetId="1" refreshError="1">
        <row r="5">
          <cell r="C5">
            <v>0</v>
          </cell>
          <cell r="IV5" t="str">
            <v>0-30 Hari</v>
          </cell>
        </row>
        <row r="6">
          <cell r="C6">
            <v>30</v>
          </cell>
          <cell r="IV6" t="str">
            <v>30-60 Hari</v>
          </cell>
        </row>
        <row r="7">
          <cell r="C7">
            <v>60</v>
          </cell>
          <cell r="IV7" t="str">
            <v>60-90 Hari</v>
          </cell>
        </row>
        <row r="8">
          <cell r="C8">
            <v>90</v>
          </cell>
          <cell r="IV8" t="str">
            <v>90-120 Hari</v>
          </cell>
        </row>
        <row r="9">
          <cell r="C9">
            <v>120</v>
          </cell>
          <cell r="IV9" t="str">
            <v>120 &gt; Hari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P vs C&amp;R"/>
      <sheetName val="BSW"/>
      <sheetName val="Takeover"/>
      <sheetName val="Rekap (L)"/>
      <sheetName val="Rekap"/>
      <sheetName val="M-GOWA"/>
      <sheetName val="TKO"/>
      <sheetName val="BPP"/>
      <sheetName val="BWI"/>
      <sheetName val="BON"/>
      <sheetName val="BLK"/>
      <sheetName val="CWD"/>
      <sheetName val="GRT"/>
      <sheetName val="GOW"/>
      <sheetName val="HO"/>
      <sheetName val="JKT"/>
      <sheetName val="JNP"/>
      <sheetName val="KDI"/>
      <sheetName val="KLK"/>
      <sheetName val="KPG"/>
      <sheetName val="MKS"/>
      <sheetName val="MMJ"/>
      <sheetName val="MDO"/>
      <sheetName val="MSB"/>
      <sheetName val="PLP"/>
      <sheetName val="PLU"/>
      <sheetName val="PKP"/>
      <sheetName val="PRE"/>
      <sheetName val="PNR"/>
      <sheetName val="POL"/>
      <sheetName val="SMD"/>
      <sheetName val="WJO"/>
      <sheetName val="SDP"/>
      <sheetName val="SJI"/>
      <sheetName val="SOP"/>
      <sheetName val="SBY"/>
      <sheetName val="T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비가동-20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비가동-20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NERACA"/>
      <sheetName val="IS"/>
      <sheetName val="CASHFLOW "/>
      <sheetName val="DETAILBS"/>
      <sheetName val="FA"/>
      <sheetName val="DETAILGA"/>
      <sheetName val="PIUTANG-AGING"/>
      <sheetName val="INV-LAB"/>
      <sheetName val="BARANG JADI"/>
      <sheetName val="prepaid"/>
      <sheetName val="INV-PEMB-RESIN"/>
      <sheetName val="hutang bank"/>
      <sheetName val="AcruedTax"/>
      <sheetName val="ACCOUNT-PAYABLE"/>
      <sheetName val="accrued"/>
      <sheetName val="SPLIT9907"/>
      <sheetName val="SPLIT9906"/>
      <sheetName val="Resin in Tank"/>
    </sheetNames>
    <sheetDataSet>
      <sheetData sheetId="0">
        <row r="8">
          <cell r="B8" t="str">
            <v>PT ASSOCIATED BRITISH BUDI</v>
          </cell>
        </row>
        <row r="9">
          <cell r="B9" t="str">
            <v>FINANCIAL REPORT - AUDITED</v>
          </cell>
        </row>
        <row r="10">
          <cell r="B10" t="str">
            <v>AS OF  31 DECEMBER 2005</v>
          </cell>
        </row>
        <row r="13">
          <cell r="B13" t="str">
            <v>*</v>
          </cell>
        </row>
        <row r="14">
          <cell r="B14" t="str">
            <v>*</v>
          </cell>
        </row>
        <row r="15">
          <cell r="B15" t="str">
            <v>*</v>
          </cell>
        </row>
        <row r="16">
          <cell r="B16" t="str">
            <v>*</v>
          </cell>
        </row>
        <row r="17">
          <cell r="B17" t="str">
            <v>*</v>
          </cell>
        </row>
        <row r="18">
          <cell r="B18" t="str">
            <v>*</v>
          </cell>
        </row>
        <row r="19">
          <cell r="B19" t="str">
            <v>*</v>
          </cell>
        </row>
        <row r="20">
          <cell r="B20" t="str">
            <v>*</v>
          </cell>
        </row>
        <row r="21">
          <cell r="B21" t="str">
            <v>*</v>
          </cell>
        </row>
        <row r="22">
          <cell r="B22" t="str">
            <v>*</v>
          </cell>
        </row>
        <row r="23">
          <cell r="B23" t="str">
            <v>*</v>
          </cell>
        </row>
        <row r="24">
          <cell r="B24" t="str">
            <v>*</v>
          </cell>
        </row>
        <row r="25">
          <cell r="B25" t="str">
            <v>*</v>
          </cell>
        </row>
        <row r="26">
          <cell r="B26" t="str">
            <v>*</v>
          </cell>
        </row>
        <row r="27">
          <cell r="B27" t="str">
            <v>*</v>
          </cell>
        </row>
        <row r="28">
          <cell r="B28" t="str">
            <v>*</v>
          </cell>
        </row>
        <row r="29">
          <cell r="B29" t="str">
            <v>*</v>
          </cell>
        </row>
        <row r="30">
          <cell r="B30" t="str">
            <v>*</v>
          </cell>
        </row>
        <row r="31">
          <cell r="B31" t="str">
            <v>*</v>
          </cell>
        </row>
        <row r="32">
          <cell r="B32" t="str">
            <v>*</v>
          </cell>
        </row>
        <row r="33">
          <cell r="B33" t="str">
            <v>*</v>
          </cell>
        </row>
        <row r="34">
          <cell r="B34" t="str">
            <v>*</v>
          </cell>
        </row>
        <row r="35">
          <cell r="B35" t="str">
            <v>*</v>
          </cell>
        </row>
        <row r="36">
          <cell r="B36" t="str">
            <v>*</v>
          </cell>
        </row>
        <row r="37">
          <cell r="B37" t="str">
            <v>*</v>
          </cell>
        </row>
        <row r="38">
          <cell r="B38" t="str">
            <v>*</v>
          </cell>
        </row>
        <row r="39">
          <cell r="B39" t="str">
            <v>*</v>
          </cell>
        </row>
        <row r="40">
          <cell r="B40" t="str">
            <v>*</v>
          </cell>
        </row>
        <row r="44">
          <cell r="B44" t="str">
            <v>JAKARTA</v>
          </cell>
        </row>
        <row r="45">
          <cell r="B45">
            <v>2005</v>
          </cell>
        </row>
      </sheetData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득점현황"/>
      <sheetName val="평가결과"/>
      <sheetName val="평가결과 (2)"/>
      <sheetName val="평가결과 (3)"/>
      <sheetName val="문제점요약"/>
      <sheetName val="첨부자료"/>
      <sheetName val="기준건수"/>
      <sheetName val="평균득점"/>
      <sheetName val="표지"/>
      <sheetName val="실적건수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VEST02_Vennamei"/>
      <sheetName val="HARVEST02"/>
      <sheetName val="H3"/>
      <sheetName val="H1"/>
      <sheetName val="h-2"/>
      <sheetName val="Sheet2"/>
      <sheetName val="Sheet1"/>
      <sheetName val="CYCLUS"/>
      <sheetName val="P_WEEK"/>
      <sheetName val="AREA_LIST"/>
      <sheetName val="HIII"/>
      <sheetName val="H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 PER JAM"/>
      <sheetName val="Sheet3"/>
      <sheetName val="ROUTE"/>
      <sheetName val="ROUTE NEW"/>
      <sheetName val="Pengiriman 1 Bulan"/>
      <sheetName val="SO"/>
      <sheetName val="Cash Flow"/>
      <sheetName val="Coa LD Per Month"/>
      <sheetName val="NERACA SALDO"/>
      <sheetName val="REKAP OMZET KAPAL"/>
      <sheetName val="Sheet1"/>
      <sheetName val="OMZET HARIAN"/>
      <sheetName val="HPP-perkapal"/>
      <sheetName val="HPP PER BULAN"/>
      <sheetName val="Rekap simulasi"/>
      <sheetName val="Revisi BBM"/>
      <sheetName val="Cash Flow (2)"/>
      <sheetName val="CASH FLOW (3)"/>
      <sheetName val="KKL"/>
      <sheetName val="KPI"/>
      <sheetName val="Rincian Capex"/>
      <sheetName val="HPP HARI 09"/>
      <sheetName val="HPP"/>
      <sheetName val="Simulasi"/>
      <sheetName val="kLP BIAYA"/>
      <sheetName val="Agent"/>
      <sheetName val="OMZET"/>
      <sheetName val="HPP-Bulan (2)"/>
      <sheetName val="HPP HARI 09 (2)"/>
      <sheetName val="HPP-Bulan La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>
        <row r="413">
          <cell r="F413">
            <v>6121794755.1090565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수정시산표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pp"/>
      <sheetName val="Biaya"/>
      <sheetName val="RL"/>
      <sheetName val="Ner-08"/>
      <sheetName val="Kas"/>
      <sheetName val="Posner"/>
      <sheetName val="Inv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pul 08"/>
      <sheetName val="Sampul 1"/>
      <sheetName val="Sampul 2"/>
      <sheetName val="Pengesahan"/>
      <sheetName val="Daftar Isi"/>
      <sheetName val="Rencana transfer OKT 05"/>
      <sheetName val="CASH IN OKT"/>
      <sheetName val="PRESENTASE TRANSFER 10 2005"/>
      <sheetName val="MUTASI KAS 2005"/>
      <sheetName val="PIUTANG FIKRI"/>
      <sheetName val="MUTASI PIUTANG 2005"/>
      <sheetName val="SEWA DIBYR DIMUKA"/>
      <sheetName val="RINCI. DEP.2005"/>
      <sheetName val="data base"/>
      <sheetName val="FIXED ASSET"/>
      <sheetName val="Sheet1"/>
      <sheetName val="MENU"/>
      <sheetName val="COSTUMER CODE"/>
      <sheetName val="CONTROL PENJUALAN TUNAI"/>
      <sheetName val="BAG"/>
      <sheetName val="CRH"/>
      <sheetName val="REKP PENJUALAN BULANAN"/>
      <sheetName val="fill SAP BUKOPIN"/>
      <sheetName val="fill SAP BNI"/>
      <sheetName val="fill SAP MANDIRI"/>
      <sheetName val="fill SAP KAS"/>
      <sheetName val="BUKOPIN"/>
      <sheetName val="BNI"/>
      <sheetName val="MANDIRI"/>
      <sheetName val="MASTER1"/>
      <sheetName val="KAS"/>
      <sheetName val="PEMAKAIAN BY PRODUKSI"/>
      <sheetName val="HUTANG TITIPAN"/>
      <sheetName val="Cash Flow"/>
      <sheetName val="PERSEDIAAN SPAREPART"/>
      <sheetName val="STOCK AWAL"/>
      <sheetName val="PEMAKAIAN WAREHOUSE"/>
      <sheetName val="MASTER CODE"/>
      <sheetName val="PEMBELIAN TONY 09"/>
      <sheetName val="HUTANG PER PO 09"/>
      <sheetName val="HUTANG PER VENDOR 09"/>
      <sheetName val="Formula"/>
      <sheetName val="VENDORE CODE"/>
      <sheetName val="INFORMASI UMUM"/>
      <sheetName val="Mutasi"/>
      <sheetName val="IMPUT PENERIMAAN BULK WB"/>
      <sheetName val="IMPUT PENERIMAAN BAG PRODUKSI"/>
      <sheetName val="LAP. HARIAN"/>
      <sheetName val="RAW MATREIAL FLAT STORAGE"/>
      <sheetName val="NERACA"/>
      <sheetName val="Lap. Laba Rugi September"/>
      <sheetName val="Lap. Laba Rugi 2005"/>
      <sheetName val="MARGIN ANALISIS"/>
      <sheetName val="Cash Flow 2005"/>
      <sheetName val="PEMAKAIAN BY PRODUKSI 20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32">
          <cell r="AL332">
            <v>113245295</v>
          </cell>
          <cell r="AM332">
            <v>117793275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65">
          <cell r="F65">
            <v>86943080</v>
          </cell>
        </row>
        <row r="66">
          <cell r="F66">
            <v>244527412.5</v>
          </cell>
        </row>
        <row r="67">
          <cell r="F67">
            <v>62339500</v>
          </cell>
        </row>
      </sheetData>
      <sheetData sheetId="41"/>
      <sheetData sheetId="42"/>
      <sheetData sheetId="43"/>
      <sheetData sheetId="44"/>
      <sheetData sheetId="45">
        <row r="46">
          <cell r="D46">
            <v>17752.506000000001</v>
          </cell>
          <cell r="F46">
            <v>3889.42</v>
          </cell>
          <cell r="G46">
            <v>0</v>
          </cell>
          <cell r="H46">
            <v>7545.02</v>
          </cell>
          <cell r="I46">
            <v>6097.4</v>
          </cell>
        </row>
        <row r="50">
          <cell r="D50">
            <v>23149.802</v>
          </cell>
          <cell r="F50">
            <v>0</v>
          </cell>
          <cell r="G50">
            <v>9331.43</v>
          </cell>
          <cell r="H50">
            <v>6394.34</v>
          </cell>
          <cell r="I50">
            <v>6010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</row>
      </sheetData>
      <sheetData sheetId="46">
        <row r="46">
          <cell r="E46">
            <v>0</v>
          </cell>
          <cell r="F46">
            <v>22520</v>
          </cell>
          <cell r="G46">
            <v>22432</v>
          </cell>
          <cell r="I46">
            <v>0</v>
          </cell>
          <cell r="J46">
            <v>0</v>
          </cell>
          <cell r="K46">
            <v>0</v>
          </cell>
          <cell r="M46">
            <v>500000</v>
          </cell>
          <cell r="N46">
            <v>250435</v>
          </cell>
          <cell r="O46">
            <v>250042</v>
          </cell>
          <cell r="Q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K50">
            <v>0</v>
          </cell>
          <cell r="M50">
            <v>200000</v>
          </cell>
          <cell r="N50">
            <v>249908</v>
          </cell>
          <cell r="O50">
            <v>249358</v>
          </cell>
          <cell r="Q50">
            <v>13200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</row>
        <row r="54">
          <cell r="E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8">
          <cell r="E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Masa Kerja"/>
      <sheetName val="TM3"/>
      <sheetName val="RMS - STR (2)"/>
      <sheetName val="TK- FUNG"/>
      <sheetName val="RMS - STR"/>
      <sheetName val="SEN_FUNG"/>
      <sheetName val="RMS FUNGSIONAL"/>
      <sheetName val="TK1"/>
      <sheetName val="rekstru"/>
      <sheetName val="rekfung"/>
      <sheetName val="struktur"/>
      <sheetName val="fungsional "/>
      <sheetName val="Instansi"/>
      <sheetName val="rek"/>
      <sheetName val="Non Rek"/>
      <sheetName val="Ros"/>
      <sheetName val="struktur (2)"/>
      <sheetName val="RMS _ STR _2_"/>
    </sheetNames>
    <sheetDataSet>
      <sheetData sheetId="0"/>
      <sheetData sheetId="1"/>
      <sheetData sheetId="2"/>
      <sheetData sheetId="3" refreshError="1">
        <row r="17">
          <cell r="AC17" t="str">
            <v>IC</v>
          </cell>
          <cell r="AD17">
            <v>5300</v>
          </cell>
          <cell r="AE17">
            <v>4240000</v>
          </cell>
          <cell r="AF17">
            <v>4902500</v>
          </cell>
          <cell r="AG17">
            <v>0</v>
          </cell>
          <cell r="AH17">
            <v>0</v>
          </cell>
          <cell r="AI17">
            <v>76050</v>
          </cell>
          <cell r="AJ17">
            <v>15000</v>
          </cell>
          <cell r="AK17">
            <v>91050</v>
          </cell>
          <cell r="AL17">
            <v>227500</v>
          </cell>
          <cell r="AM17">
            <v>113750</v>
          </cell>
          <cell r="AN17">
            <v>0</v>
          </cell>
          <cell r="AO17">
            <v>9461050</v>
          </cell>
        </row>
        <row r="18">
          <cell r="AC18" t="str">
            <v>IB</v>
          </cell>
          <cell r="AD18">
            <v>4900</v>
          </cell>
          <cell r="AE18">
            <v>3920000</v>
          </cell>
          <cell r="AF18">
            <v>4532500</v>
          </cell>
          <cell r="AG18">
            <v>0</v>
          </cell>
          <cell r="AH18">
            <v>0</v>
          </cell>
          <cell r="AI18">
            <v>76050</v>
          </cell>
          <cell r="AJ18">
            <v>15000</v>
          </cell>
          <cell r="AK18">
            <v>91050</v>
          </cell>
          <cell r="AL18">
            <v>227500</v>
          </cell>
          <cell r="AM18">
            <v>113750</v>
          </cell>
          <cell r="AN18">
            <v>0</v>
          </cell>
          <cell r="AO18">
            <v>8771050</v>
          </cell>
        </row>
        <row r="19">
          <cell r="AC19" t="str">
            <v>IA</v>
          </cell>
          <cell r="AD19">
            <v>4550</v>
          </cell>
          <cell r="AE19">
            <v>3640000</v>
          </cell>
          <cell r="AF19">
            <v>4208750</v>
          </cell>
          <cell r="AG19">
            <v>0</v>
          </cell>
          <cell r="AH19">
            <v>0</v>
          </cell>
          <cell r="AI19">
            <v>76050</v>
          </cell>
          <cell r="AJ19">
            <v>15000</v>
          </cell>
          <cell r="AK19">
            <v>91050</v>
          </cell>
          <cell r="AL19">
            <v>227500</v>
          </cell>
          <cell r="AM19">
            <v>113750</v>
          </cell>
          <cell r="AN19">
            <v>0</v>
          </cell>
          <cell r="AO19">
            <v>8167300</v>
          </cell>
        </row>
        <row r="20">
          <cell r="AC20" t="str">
            <v>IIC</v>
          </cell>
          <cell r="AD20">
            <v>2911</v>
          </cell>
          <cell r="AE20">
            <v>2328800</v>
          </cell>
          <cell r="AF20">
            <v>3347650</v>
          </cell>
          <cell r="AG20">
            <v>560000</v>
          </cell>
          <cell r="AH20">
            <v>0</v>
          </cell>
          <cell r="AI20">
            <v>58500</v>
          </cell>
          <cell r="AJ20">
            <v>15000</v>
          </cell>
          <cell r="AK20">
            <v>73500</v>
          </cell>
          <cell r="AL20">
            <v>166250</v>
          </cell>
          <cell r="AM20">
            <v>83125</v>
          </cell>
          <cell r="AN20">
            <v>0</v>
          </cell>
          <cell r="AO20">
            <v>6476200</v>
          </cell>
        </row>
        <row r="21">
          <cell r="AC21" t="str">
            <v>IIB</v>
          </cell>
          <cell r="AD21">
            <v>2670</v>
          </cell>
          <cell r="AE21">
            <v>2136000</v>
          </cell>
          <cell r="AF21">
            <v>3070500</v>
          </cell>
          <cell r="AG21">
            <v>500000</v>
          </cell>
          <cell r="AH21">
            <v>0</v>
          </cell>
          <cell r="AI21">
            <v>58500</v>
          </cell>
          <cell r="AJ21">
            <v>15000</v>
          </cell>
          <cell r="AK21">
            <v>73500</v>
          </cell>
          <cell r="AL21">
            <v>166250</v>
          </cell>
          <cell r="AM21">
            <v>83125</v>
          </cell>
          <cell r="AN21">
            <v>0</v>
          </cell>
          <cell r="AO21">
            <v>5946250</v>
          </cell>
        </row>
        <row r="22">
          <cell r="AC22" t="str">
            <v>IIA</v>
          </cell>
          <cell r="AD22">
            <v>2428</v>
          </cell>
          <cell r="AE22">
            <v>1942400</v>
          </cell>
          <cell r="AF22">
            <v>2792200</v>
          </cell>
          <cell r="AG22">
            <v>440000</v>
          </cell>
          <cell r="AH22">
            <v>0</v>
          </cell>
          <cell r="AI22">
            <v>58500</v>
          </cell>
          <cell r="AJ22">
            <v>15000</v>
          </cell>
          <cell r="AK22">
            <v>73500</v>
          </cell>
          <cell r="AL22">
            <v>166250</v>
          </cell>
          <cell r="AM22">
            <v>83125</v>
          </cell>
          <cell r="AN22">
            <v>0</v>
          </cell>
          <cell r="AO22">
            <v>5414350</v>
          </cell>
        </row>
        <row r="23">
          <cell r="AC23" t="str">
            <v>IIIC</v>
          </cell>
          <cell r="AD23">
            <v>2023</v>
          </cell>
          <cell r="AE23">
            <v>1618400</v>
          </cell>
          <cell r="AF23">
            <v>2326450</v>
          </cell>
          <cell r="AG23">
            <v>370000</v>
          </cell>
          <cell r="AH23">
            <v>80000</v>
          </cell>
          <cell r="AI23">
            <v>45000</v>
          </cell>
          <cell r="AJ23">
            <v>15000</v>
          </cell>
          <cell r="AK23">
            <v>60000</v>
          </cell>
          <cell r="AL23">
            <v>131250</v>
          </cell>
          <cell r="AM23">
            <v>65625</v>
          </cell>
          <cell r="AN23">
            <v>0</v>
          </cell>
          <cell r="AO23">
            <v>4586100</v>
          </cell>
        </row>
        <row r="24">
          <cell r="AC24" t="str">
            <v>IIIB</v>
          </cell>
          <cell r="AD24">
            <v>1864</v>
          </cell>
          <cell r="AE24">
            <v>1491200</v>
          </cell>
          <cell r="AF24">
            <v>2143600</v>
          </cell>
          <cell r="AG24">
            <v>330000</v>
          </cell>
          <cell r="AH24">
            <v>80000</v>
          </cell>
          <cell r="AI24">
            <v>45000</v>
          </cell>
          <cell r="AJ24">
            <v>15000</v>
          </cell>
          <cell r="AK24">
            <v>60000</v>
          </cell>
          <cell r="AL24">
            <v>131250</v>
          </cell>
          <cell r="AM24">
            <v>65625</v>
          </cell>
          <cell r="AN24">
            <v>0</v>
          </cell>
          <cell r="AO24">
            <v>4236050</v>
          </cell>
        </row>
        <row r="25">
          <cell r="AC25" t="str">
            <v>IIIA</v>
          </cell>
          <cell r="AD25">
            <v>1711</v>
          </cell>
          <cell r="AE25">
            <v>1368800</v>
          </cell>
          <cell r="AF25">
            <v>1967650</v>
          </cell>
          <cell r="AG25">
            <v>290000</v>
          </cell>
          <cell r="AH25">
            <v>80000</v>
          </cell>
          <cell r="AI25">
            <v>45000</v>
          </cell>
          <cell r="AJ25">
            <v>15000</v>
          </cell>
          <cell r="AK25">
            <v>60000</v>
          </cell>
          <cell r="AL25">
            <v>131250</v>
          </cell>
          <cell r="AM25">
            <v>65625</v>
          </cell>
          <cell r="AN25">
            <v>0</v>
          </cell>
          <cell r="AO25">
            <v>3897700</v>
          </cell>
        </row>
        <row r="26">
          <cell r="AC26" t="str">
            <v>IVC</v>
          </cell>
          <cell r="AD26">
            <v>1368</v>
          </cell>
          <cell r="AE26">
            <v>1094400</v>
          </cell>
          <cell r="AF26">
            <v>1607400</v>
          </cell>
          <cell r="AG26">
            <v>250000</v>
          </cell>
          <cell r="AH26">
            <v>90000</v>
          </cell>
          <cell r="AI26">
            <v>36000</v>
          </cell>
          <cell r="AJ26">
            <v>15000</v>
          </cell>
          <cell r="AK26">
            <v>51000</v>
          </cell>
          <cell r="AL26">
            <v>96250</v>
          </cell>
          <cell r="AM26">
            <v>48125</v>
          </cell>
          <cell r="AN26">
            <v>0</v>
          </cell>
          <cell r="AO26">
            <v>3189050</v>
          </cell>
        </row>
        <row r="27">
          <cell r="AC27" t="str">
            <v>IVB</v>
          </cell>
          <cell r="AD27">
            <v>1150</v>
          </cell>
          <cell r="AE27">
            <v>920000</v>
          </cell>
          <cell r="AF27">
            <v>1351250</v>
          </cell>
          <cell r="AG27">
            <v>210000</v>
          </cell>
          <cell r="AH27">
            <v>90000</v>
          </cell>
          <cell r="AI27">
            <v>36000</v>
          </cell>
          <cell r="AJ27">
            <v>15000</v>
          </cell>
          <cell r="AK27">
            <v>51000</v>
          </cell>
          <cell r="AL27">
            <v>96250</v>
          </cell>
          <cell r="AM27">
            <v>48125</v>
          </cell>
          <cell r="AN27">
            <v>0</v>
          </cell>
          <cell r="AO27">
            <v>2718500</v>
          </cell>
        </row>
        <row r="28">
          <cell r="AC28" t="str">
            <v>IVA</v>
          </cell>
          <cell r="AD28">
            <v>1050</v>
          </cell>
          <cell r="AE28">
            <v>840000</v>
          </cell>
          <cell r="AF28">
            <v>1233750</v>
          </cell>
          <cell r="AG28">
            <v>170000</v>
          </cell>
          <cell r="AH28">
            <v>90000</v>
          </cell>
          <cell r="AI28">
            <v>36000</v>
          </cell>
          <cell r="AJ28">
            <v>15000</v>
          </cell>
          <cell r="AK28">
            <v>51000</v>
          </cell>
          <cell r="AL28">
            <v>96250</v>
          </cell>
          <cell r="AM28">
            <v>48125</v>
          </cell>
          <cell r="AN28">
            <v>0</v>
          </cell>
          <cell r="AO28">
            <v>2481000</v>
          </cell>
        </row>
        <row r="29">
          <cell r="AC29" t="str">
            <v>VD</v>
          </cell>
          <cell r="AD29">
            <v>850</v>
          </cell>
          <cell r="AE29">
            <v>680000</v>
          </cell>
          <cell r="AF29">
            <v>998750</v>
          </cell>
          <cell r="AG29">
            <v>0</v>
          </cell>
          <cell r="AH29">
            <v>100000</v>
          </cell>
          <cell r="AI29">
            <v>30000</v>
          </cell>
          <cell r="AJ29">
            <v>15000</v>
          </cell>
          <cell r="AK29">
            <v>45000</v>
          </cell>
          <cell r="AL29">
            <v>78750</v>
          </cell>
          <cell r="AM29">
            <v>39375</v>
          </cell>
          <cell r="AN29">
            <v>0</v>
          </cell>
          <cell r="AO29">
            <v>1902500</v>
          </cell>
        </row>
        <row r="30">
          <cell r="AC30" t="str">
            <v>VC</v>
          </cell>
          <cell r="AD30">
            <v>800</v>
          </cell>
          <cell r="AE30">
            <v>640000</v>
          </cell>
          <cell r="AF30">
            <v>940000</v>
          </cell>
          <cell r="AG30">
            <v>0</v>
          </cell>
          <cell r="AH30">
            <v>100000</v>
          </cell>
          <cell r="AI30">
            <v>30000</v>
          </cell>
          <cell r="AJ30">
            <v>15000</v>
          </cell>
          <cell r="AK30">
            <v>45000</v>
          </cell>
          <cell r="AL30">
            <v>78750</v>
          </cell>
          <cell r="AM30">
            <v>39375</v>
          </cell>
          <cell r="AN30">
            <v>0</v>
          </cell>
          <cell r="AO30">
            <v>1803750</v>
          </cell>
        </row>
        <row r="31">
          <cell r="AC31" t="str">
            <v>VB</v>
          </cell>
          <cell r="AD31">
            <v>750</v>
          </cell>
          <cell r="AE31">
            <v>600000</v>
          </cell>
          <cell r="AF31">
            <v>881250</v>
          </cell>
          <cell r="AG31">
            <v>0</v>
          </cell>
          <cell r="AH31">
            <v>100000</v>
          </cell>
          <cell r="AI31">
            <v>30000</v>
          </cell>
          <cell r="AJ31">
            <v>15000</v>
          </cell>
          <cell r="AK31">
            <v>45000</v>
          </cell>
          <cell r="AL31">
            <v>78750</v>
          </cell>
          <cell r="AM31">
            <v>39375</v>
          </cell>
          <cell r="AN31">
            <v>0</v>
          </cell>
          <cell r="AO31">
            <v>1705000</v>
          </cell>
        </row>
        <row r="32">
          <cell r="AC32" t="str">
            <v>VA</v>
          </cell>
          <cell r="AD32">
            <v>700</v>
          </cell>
          <cell r="AE32">
            <v>560000</v>
          </cell>
          <cell r="AF32">
            <v>822500</v>
          </cell>
          <cell r="AG32">
            <v>0</v>
          </cell>
          <cell r="AH32">
            <v>100000</v>
          </cell>
          <cell r="AI32">
            <v>30000</v>
          </cell>
          <cell r="AJ32">
            <v>15000</v>
          </cell>
          <cell r="AK32">
            <v>45000</v>
          </cell>
          <cell r="AL32">
            <v>78750</v>
          </cell>
          <cell r="AM32">
            <v>39375</v>
          </cell>
          <cell r="AN32">
            <v>0</v>
          </cell>
          <cell r="AO32">
            <v>1606250</v>
          </cell>
        </row>
        <row r="33">
          <cell r="AC33" t="str">
            <v>VID</v>
          </cell>
          <cell r="AD33">
            <v>640</v>
          </cell>
          <cell r="AE33">
            <v>512000</v>
          </cell>
          <cell r="AF33">
            <v>448000</v>
          </cell>
          <cell r="AG33">
            <v>0</v>
          </cell>
          <cell r="AH33">
            <v>110000</v>
          </cell>
          <cell r="AI33">
            <v>18000</v>
          </cell>
          <cell r="AJ33">
            <v>15000</v>
          </cell>
          <cell r="AK33">
            <v>33000</v>
          </cell>
          <cell r="AL33">
            <v>61250</v>
          </cell>
          <cell r="AM33">
            <v>30625</v>
          </cell>
          <cell r="AN33">
            <v>0</v>
          </cell>
          <cell r="AO33">
            <v>1164250</v>
          </cell>
        </row>
        <row r="34">
          <cell r="AC34" t="str">
            <v>VIC</v>
          </cell>
          <cell r="AD34">
            <v>600</v>
          </cell>
          <cell r="AE34">
            <v>480000</v>
          </cell>
          <cell r="AF34">
            <v>420000</v>
          </cell>
          <cell r="AG34">
            <v>0</v>
          </cell>
          <cell r="AH34">
            <v>110000</v>
          </cell>
          <cell r="AI34">
            <v>18000</v>
          </cell>
          <cell r="AJ34">
            <v>15000</v>
          </cell>
          <cell r="AK34">
            <v>33000</v>
          </cell>
          <cell r="AL34">
            <v>61250</v>
          </cell>
          <cell r="AM34">
            <v>30625</v>
          </cell>
          <cell r="AN34">
            <v>0</v>
          </cell>
          <cell r="AO34">
            <v>1104250</v>
          </cell>
        </row>
        <row r="35">
          <cell r="AC35" t="str">
            <v>VIB</v>
          </cell>
          <cell r="AD35">
            <v>570</v>
          </cell>
          <cell r="AE35">
            <v>456000</v>
          </cell>
          <cell r="AF35">
            <v>399000</v>
          </cell>
          <cell r="AG35">
            <v>0</v>
          </cell>
          <cell r="AH35">
            <v>110000</v>
          </cell>
          <cell r="AI35">
            <v>18000</v>
          </cell>
          <cell r="AJ35">
            <v>15000</v>
          </cell>
          <cell r="AK35">
            <v>33000</v>
          </cell>
          <cell r="AL35">
            <v>61250</v>
          </cell>
          <cell r="AM35">
            <v>30625</v>
          </cell>
          <cell r="AN35">
            <v>0</v>
          </cell>
          <cell r="AO35">
            <v>1059250</v>
          </cell>
        </row>
        <row r="36">
          <cell r="AC36" t="str">
            <v>VIA</v>
          </cell>
          <cell r="AD36">
            <v>540</v>
          </cell>
          <cell r="AE36">
            <v>432000</v>
          </cell>
          <cell r="AF36">
            <v>378000</v>
          </cell>
          <cell r="AG36">
            <v>0</v>
          </cell>
          <cell r="AH36">
            <v>110000</v>
          </cell>
          <cell r="AI36">
            <v>18000</v>
          </cell>
          <cell r="AJ36">
            <v>15000</v>
          </cell>
          <cell r="AK36">
            <v>33000</v>
          </cell>
          <cell r="AL36">
            <v>61250</v>
          </cell>
          <cell r="AM36">
            <v>30625</v>
          </cell>
          <cell r="AN36">
            <v>0</v>
          </cell>
          <cell r="AO36">
            <v>1014250</v>
          </cell>
        </row>
        <row r="37">
          <cell r="AC37" t="str">
            <v>VIIE</v>
          </cell>
          <cell r="AD37">
            <v>500</v>
          </cell>
          <cell r="AE37">
            <v>400000</v>
          </cell>
          <cell r="AF37">
            <v>400000</v>
          </cell>
          <cell r="AG37">
            <v>0</v>
          </cell>
          <cell r="AH37">
            <v>120000</v>
          </cell>
          <cell r="AI37">
            <v>9000</v>
          </cell>
          <cell r="AJ37">
            <v>15000</v>
          </cell>
          <cell r="AK37">
            <v>24000</v>
          </cell>
          <cell r="AL37">
            <v>52500</v>
          </cell>
          <cell r="AM37">
            <v>26250</v>
          </cell>
          <cell r="AN37">
            <v>0</v>
          </cell>
          <cell r="AO37">
            <v>996500</v>
          </cell>
        </row>
        <row r="38">
          <cell r="AC38" t="str">
            <v>VIID</v>
          </cell>
          <cell r="AD38">
            <v>440</v>
          </cell>
          <cell r="AE38">
            <v>352000</v>
          </cell>
          <cell r="AF38">
            <v>352000</v>
          </cell>
          <cell r="AG38">
            <v>0</v>
          </cell>
          <cell r="AH38">
            <v>120000</v>
          </cell>
          <cell r="AI38">
            <v>9000</v>
          </cell>
          <cell r="AJ38">
            <v>15000</v>
          </cell>
          <cell r="AK38">
            <v>24000</v>
          </cell>
          <cell r="AL38">
            <v>52500</v>
          </cell>
          <cell r="AM38">
            <v>26250</v>
          </cell>
          <cell r="AN38">
            <v>0</v>
          </cell>
          <cell r="AO38">
            <v>900500</v>
          </cell>
        </row>
        <row r="39">
          <cell r="AC39" t="str">
            <v>VIIC</v>
          </cell>
          <cell r="AD39">
            <v>425</v>
          </cell>
          <cell r="AE39">
            <v>340000</v>
          </cell>
          <cell r="AF39">
            <v>340000</v>
          </cell>
          <cell r="AG39">
            <v>0</v>
          </cell>
          <cell r="AH39">
            <v>120000</v>
          </cell>
          <cell r="AI39">
            <v>9000</v>
          </cell>
          <cell r="AJ39">
            <v>15000</v>
          </cell>
          <cell r="AK39">
            <v>24000</v>
          </cell>
          <cell r="AL39">
            <v>52500</v>
          </cell>
          <cell r="AM39">
            <v>26250</v>
          </cell>
          <cell r="AN39">
            <v>0</v>
          </cell>
          <cell r="AO39">
            <v>876500</v>
          </cell>
        </row>
        <row r="40">
          <cell r="AC40" t="str">
            <v>VIIB</v>
          </cell>
          <cell r="AD40">
            <v>406</v>
          </cell>
          <cell r="AE40">
            <v>324800</v>
          </cell>
          <cell r="AF40">
            <v>324800</v>
          </cell>
          <cell r="AG40">
            <v>0</v>
          </cell>
          <cell r="AH40">
            <v>120000</v>
          </cell>
          <cell r="AI40">
            <v>9000</v>
          </cell>
          <cell r="AJ40">
            <v>15000</v>
          </cell>
          <cell r="AK40">
            <v>24000</v>
          </cell>
          <cell r="AL40">
            <v>52500</v>
          </cell>
          <cell r="AM40">
            <v>26250</v>
          </cell>
          <cell r="AN40">
            <v>0</v>
          </cell>
          <cell r="AO40">
            <v>846100</v>
          </cell>
        </row>
        <row r="41">
          <cell r="AC41" t="str">
            <v>VIIA</v>
          </cell>
          <cell r="AD41">
            <v>390</v>
          </cell>
          <cell r="AE41">
            <v>312000</v>
          </cell>
          <cell r="AF41">
            <v>312000</v>
          </cell>
          <cell r="AG41">
            <v>0</v>
          </cell>
          <cell r="AH41">
            <v>120000</v>
          </cell>
          <cell r="AI41">
            <v>9000</v>
          </cell>
          <cell r="AJ41">
            <v>15000</v>
          </cell>
          <cell r="AK41">
            <v>24000</v>
          </cell>
          <cell r="AL41">
            <v>52500</v>
          </cell>
          <cell r="AM41">
            <v>26250</v>
          </cell>
          <cell r="AN41">
            <v>0</v>
          </cell>
          <cell r="AO41">
            <v>820500</v>
          </cell>
        </row>
        <row r="42">
          <cell r="AC42" t="str">
            <v>VIIIE</v>
          </cell>
          <cell r="AD42">
            <v>362</v>
          </cell>
          <cell r="AE42">
            <v>289600</v>
          </cell>
          <cell r="AF42">
            <v>289600</v>
          </cell>
          <cell r="AG42">
            <v>0</v>
          </cell>
          <cell r="AH42">
            <v>130000</v>
          </cell>
          <cell r="AI42">
            <v>4500</v>
          </cell>
          <cell r="AJ42">
            <v>15000</v>
          </cell>
          <cell r="AK42">
            <v>19500</v>
          </cell>
          <cell r="AL42">
            <v>43750</v>
          </cell>
          <cell r="AM42">
            <v>21875</v>
          </cell>
          <cell r="AN42">
            <v>0</v>
          </cell>
          <cell r="AO42">
            <v>772450</v>
          </cell>
        </row>
        <row r="43">
          <cell r="AC43" t="str">
            <v>VIIID</v>
          </cell>
          <cell r="AD43">
            <v>346</v>
          </cell>
          <cell r="AE43">
            <v>276800</v>
          </cell>
          <cell r="AF43">
            <v>276800</v>
          </cell>
          <cell r="AG43">
            <v>0</v>
          </cell>
          <cell r="AH43">
            <v>130000</v>
          </cell>
          <cell r="AI43">
            <v>4500</v>
          </cell>
          <cell r="AJ43">
            <v>15000</v>
          </cell>
          <cell r="AK43">
            <v>19500</v>
          </cell>
          <cell r="AL43">
            <v>43750</v>
          </cell>
          <cell r="AM43">
            <v>21875</v>
          </cell>
          <cell r="AN43">
            <v>0</v>
          </cell>
          <cell r="AO43">
            <v>746850</v>
          </cell>
        </row>
        <row r="44">
          <cell r="AC44" t="str">
            <v>VIIIC</v>
          </cell>
          <cell r="AD44">
            <v>330</v>
          </cell>
          <cell r="AE44">
            <v>264000</v>
          </cell>
          <cell r="AF44">
            <v>264000</v>
          </cell>
          <cell r="AG44">
            <v>0</v>
          </cell>
          <cell r="AH44">
            <v>130000</v>
          </cell>
          <cell r="AI44">
            <v>4500</v>
          </cell>
          <cell r="AJ44">
            <v>15000</v>
          </cell>
          <cell r="AK44">
            <v>19500</v>
          </cell>
          <cell r="AL44">
            <v>43750</v>
          </cell>
          <cell r="AM44">
            <v>21875</v>
          </cell>
          <cell r="AN44">
            <v>0</v>
          </cell>
          <cell r="AO44">
            <v>721250</v>
          </cell>
        </row>
        <row r="45">
          <cell r="AC45" t="str">
            <v>VIIIB</v>
          </cell>
          <cell r="AD45">
            <v>315</v>
          </cell>
          <cell r="AE45">
            <v>252000</v>
          </cell>
          <cell r="AF45">
            <v>252000</v>
          </cell>
          <cell r="AG45">
            <v>0</v>
          </cell>
          <cell r="AH45">
            <v>130000</v>
          </cell>
          <cell r="AI45">
            <v>4500</v>
          </cell>
          <cell r="AJ45">
            <v>15000</v>
          </cell>
          <cell r="AK45">
            <v>19500</v>
          </cell>
          <cell r="AL45">
            <v>43750</v>
          </cell>
          <cell r="AM45">
            <v>21875</v>
          </cell>
          <cell r="AN45">
            <v>0</v>
          </cell>
          <cell r="AO45">
            <v>697250</v>
          </cell>
        </row>
        <row r="46">
          <cell r="AC46" t="str">
            <v>VIIIA</v>
          </cell>
          <cell r="AD46">
            <v>299</v>
          </cell>
          <cell r="AE46">
            <v>239200</v>
          </cell>
          <cell r="AF46">
            <v>239200</v>
          </cell>
          <cell r="AG46">
            <v>0</v>
          </cell>
          <cell r="AH46">
            <v>130000</v>
          </cell>
          <cell r="AI46">
            <v>4500</v>
          </cell>
          <cell r="AJ46">
            <v>15000</v>
          </cell>
          <cell r="AK46">
            <v>19500</v>
          </cell>
          <cell r="AL46">
            <v>43750</v>
          </cell>
          <cell r="AM46">
            <v>21875</v>
          </cell>
          <cell r="AN46">
            <v>0</v>
          </cell>
          <cell r="AO46">
            <v>671650</v>
          </cell>
        </row>
      </sheetData>
      <sheetData sheetId="4"/>
      <sheetData sheetId="5"/>
      <sheetData sheetId="6" refreshError="1">
        <row r="12">
          <cell r="A12" t="str">
            <v>Tahun Kerja</v>
          </cell>
          <cell r="B12" t="str">
            <v>Dummy Ms. Kerja</v>
          </cell>
          <cell r="C12" t="str">
            <v>Nilai Dasar Tunj. Masa Kerja</v>
          </cell>
        </row>
        <row r="14">
          <cell r="A14">
            <v>0</v>
          </cell>
          <cell r="B14">
            <v>0.1</v>
          </cell>
          <cell r="C14">
            <v>0</v>
          </cell>
        </row>
        <row r="15">
          <cell r="A15">
            <v>1</v>
          </cell>
          <cell r="B15">
            <v>0.1</v>
          </cell>
          <cell r="C15">
            <v>15000</v>
          </cell>
        </row>
        <row r="16">
          <cell r="A16">
            <v>2</v>
          </cell>
          <cell r="B16">
            <v>0.1</v>
          </cell>
          <cell r="C16">
            <v>25000</v>
          </cell>
        </row>
        <row r="17">
          <cell r="A17">
            <v>3</v>
          </cell>
          <cell r="B17">
            <v>0.1</v>
          </cell>
          <cell r="C17">
            <v>30000</v>
          </cell>
        </row>
        <row r="18">
          <cell r="A18">
            <v>4</v>
          </cell>
          <cell r="B18">
            <v>0.1</v>
          </cell>
          <cell r="C18">
            <v>35000</v>
          </cell>
        </row>
        <row r="19">
          <cell r="A19">
            <v>5</v>
          </cell>
          <cell r="B19">
            <v>0.1</v>
          </cell>
          <cell r="C19">
            <v>40000</v>
          </cell>
        </row>
        <row r="20">
          <cell r="A20">
            <v>6</v>
          </cell>
          <cell r="B20">
            <v>0.09</v>
          </cell>
          <cell r="C20">
            <v>45000</v>
          </cell>
        </row>
        <row r="21">
          <cell r="A21">
            <v>7</v>
          </cell>
          <cell r="B21">
            <v>0.09</v>
          </cell>
          <cell r="C21">
            <v>50000</v>
          </cell>
        </row>
        <row r="22">
          <cell r="A22">
            <v>8</v>
          </cell>
          <cell r="B22">
            <v>0.09</v>
          </cell>
          <cell r="C22">
            <v>55000</v>
          </cell>
        </row>
        <row r="23">
          <cell r="A23">
            <v>9</v>
          </cell>
          <cell r="B23">
            <v>0.09</v>
          </cell>
          <cell r="C23">
            <v>60000</v>
          </cell>
        </row>
        <row r="24">
          <cell r="A24">
            <v>10</v>
          </cell>
          <cell r="B24">
            <v>0.09</v>
          </cell>
          <cell r="C24">
            <v>65000</v>
          </cell>
        </row>
        <row r="25">
          <cell r="A25">
            <v>11</v>
          </cell>
          <cell r="B25">
            <v>8.5000000000000006E-2</v>
          </cell>
          <cell r="C25">
            <v>70000</v>
          </cell>
        </row>
        <row r="26">
          <cell r="A26">
            <v>12</v>
          </cell>
          <cell r="B26">
            <v>8.5000000000000006E-2</v>
          </cell>
          <cell r="C26">
            <v>75000</v>
          </cell>
        </row>
        <row r="27">
          <cell r="A27">
            <v>13</v>
          </cell>
          <cell r="B27">
            <v>8.5000000000000006E-2</v>
          </cell>
          <cell r="C27">
            <v>80000</v>
          </cell>
        </row>
        <row r="28">
          <cell r="A28">
            <v>14</v>
          </cell>
          <cell r="B28">
            <v>8.5000000000000006E-2</v>
          </cell>
          <cell r="C28">
            <v>85000</v>
          </cell>
        </row>
        <row r="29">
          <cell r="A29">
            <v>15</v>
          </cell>
          <cell r="B29">
            <v>8.5000000000000006E-2</v>
          </cell>
          <cell r="C29">
            <v>90000</v>
          </cell>
        </row>
        <row r="30">
          <cell r="A30">
            <v>16</v>
          </cell>
          <cell r="B30">
            <v>0.08</v>
          </cell>
          <cell r="C30">
            <v>95000</v>
          </cell>
        </row>
        <row r="31">
          <cell r="A31">
            <v>17</v>
          </cell>
          <cell r="B31">
            <v>0.08</v>
          </cell>
          <cell r="C31">
            <v>100000</v>
          </cell>
        </row>
        <row r="32">
          <cell r="A32">
            <v>18</v>
          </cell>
          <cell r="B32">
            <v>0.08</v>
          </cell>
          <cell r="C32">
            <v>105000</v>
          </cell>
        </row>
        <row r="33">
          <cell r="A33">
            <v>19</v>
          </cell>
          <cell r="B33">
            <v>0.08</v>
          </cell>
          <cell r="C33">
            <v>110000</v>
          </cell>
        </row>
        <row r="34">
          <cell r="A34">
            <v>20</v>
          </cell>
          <cell r="B34">
            <v>0.08</v>
          </cell>
          <cell r="C34">
            <v>115000</v>
          </cell>
        </row>
        <row r="35">
          <cell r="A35">
            <v>21</v>
          </cell>
          <cell r="B35">
            <v>7.6999999999999999E-2</v>
          </cell>
          <cell r="C35">
            <v>120000</v>
          </cell>
        </row>
        <row r="36">
          <cell r="A36">
            <v>22</v>
          </cell>
          <cell r="B36">
            <v>7.6999999999999999E-2</v>
          </cell>
          <cell r="C36">
            <v>125000</v>
          </cell>
        </row>
        <row r="37">
          <cell r="A37">
            <v>23</v>
          </cell>
          <cell r="B37">
            <v>7.6999999999999999E-2</v>
          </cell>
          <cell r="C37">
            <v>130000</v>
          </cell>
        </row>
        <row r="38">
          <cell r="A38">
            <v>24</v>
          </cell>
          <cell r="B38">
            <v>7.6999999999999999E-2</v>
          </cell>
          <cell r="C38">
            <v>135000</v>
          </cell>
        </row>
        <row r="39">
          <cell r="A39">
            <v>25</v>
          </cell>
          <cell r="B39">
            <v>7.6999999999999999E-2</v>
          </cell>
          <cell r="C39">
            <v>140000</v>
          </cell>
        </row>
        <row r="40">
          <cell r="A40">
            <v>26</v>
          </cell>
          <cell r="B40">
            <v>7.6999999999999999E-2</v>
          </cell>
          <cell r="C40">
            <v>145000</v>
          </cell>
        </row>
        <row r="41">
          <cell r="A41">
            <v>27</v>
          </cell>
          <cell r="B41">
            <v>7.6999999999999999E-2</v>
          </cell>
          <cell r="C41">
            <v>150000</v>
          </cell>
        </row>
        <row r="42">
          <cell r="A42">
            <v>28</v>
          </cell>
          <cell r="B42">
            <v>7.6999999999999999E-2</v>
          </cell>
          <cell r="C42">
            <v>155000</v>
          </cell>
        </row>
        <row r="43">
          <cell r="A43">
            <v>29</v>
          </cell>
          <cell r="B43">
            <v>7.6999999999999999E-2</v>
          </cell>
          <cell r="C43">
            <v>160000</v>
          </cell>
        </row>
        <row r="44">
          <cell r="A44">
            <v>30</v>
          </cell>
          <cell r="B44">
            <v>7.6999999999999999E-2</v>
          </cell>
          <cell r="C44">
            <v>165000</v>
          </cell>
        </row>
        <row r="45">
          <cell r="A45">
            <v>31</v>
          </cell>
          <cell r="B45">
            <v>7.6999999999999999E-2</v>
          </cell>
          <cell r="C45">
            <v>170000</v>
          </cell>
        </row>
        <row r="46">
          <cell r="A46">
            <v>32</v>
          </cell>
          <cell r="B46">
            <v>7.6999999999999999E-2</v>
          </cell>
          <cell r="C46">
            <v>175000</v>
          </cell>
        </row>
        <row r="47">
          <cell r="A47">
            <v>33</v>
          </cell>
          <cell r="B47">
            <v>7.6999999999999999E-2</v>
          </cell>
          <cell r="C47">
            <v>180000</v>
          </cell>
        </row>
        <row r="48">
          <cell r="A48">
            <v>34</v>
          </cell>
          <cell r="B48">
            <v>7.6999999999999999E-2</v>
          </cell>
          <cell r="C48">
            <v>185000</v>
          </cell>
        </row>
        <row r="49">
          <cell r="A49">
            <v>35</v>
          </cell>
          <cell r="B49">
            <v>7.6999999999999999E-2</v>
          </cell>
          <cell r="C49">
            <v>190000</v>
          </cell>
        </row>
      </sheetData>
      <sheetData sheetId="7" refreshError="1">
        <row r="8">
          <cell r="V8" t="str">
            <v>VI</v>
          </cell>
          <cell r="W8">
            <v>184900</v>
          </cell>
          <cell r="X8">
            <v>235950</v>
          </cell>
          <cell r="Y8">
            <v>100000</v>
          </cell>
          <cell r="Z8">
            <v>520850</v>
          </cell>
        </row>
        <row r="9">
          <cell r="V9" t="str">
            <v>VII</v>
          </cell>
          <cell r="W9">
            <v>172000</v>
          </cell>
          <cell r="X9">
            <v>214500</v>
          </cell>
          <cell r="Y9">
            <v>100000</v>
          </cell>
          <cell r="Z9">
            <v>486500</v>
          </cell>
        </row>
        <row r="10">
          <cell r="V10" t="str">
            <v>VIII</v>
          </cell>
          <cell r="W10">
            <v>160000</v>
          </cell>
          <cell r="X10">
            <v>195000</v>
          </cell>
          <cell r="Y10">
            <v>100000</v>
          </cell>
          <cell r="Z10">
            <v>455000</v>
          </cell>
        </row>
        <row r="15">
          <cell r="V15" t="str">
            <v>VI</v>
          </cell>
          <cell r="W15">
            <v>176400</v>
          </cell>
          <cell r="X15">
            <v>223850</v>
          </cell>
          <cell r="Y15">
            <v>100000</v>
          </cell>
          <cell r="Z15">
            <v>500250</v>
          </cell>
        </row>
        <row r="16">
          <cell r="V16" t="str">
            <v>VII</v>
          </cell>
          <cell r="W16">
            <v>168000</v>
          </cell>
          <cell r="X16">
            <v>203500</v>
          </cell>
          <cell r="Y16">
            <v>100000</v>
          </cell>
          <cell r="Z16">
            <v>471500</v>
          </cell>
        </row>
        <row r="17">
          <cell r="V17" t="str">
            <v>VIII</v>
          </cell>
          <cell r="W17">
            <v>160000</v>
          </cell>
          <cell r="X17">
            <v>185000</v>
          </cell>
          <cell r="Y17">
            <v>100000</v>
          </cell>
          <cell r="Z17">
            <v>445000</v>
          </cell>
        </row>
      </sheetData>
      <sheetData sheetId="8" refreshError="1">
        <row r="14">
          <cell r="A14">
            <v>0</v>
          </cell>
          <cell r="B14">
            <v>0.1</v>
          </cell>
          <cell r="C14">
            <v>0</v>
          </cell>
        </row>
        <row r="15">
          <cell r="A15">
            <v>1</v>
          </cell>
          <cell r="B15">
            <v>0.1</v>
          </cell>
          <cell r="C15">
            <v>15000</v>
          </cell>
        </row>
        <row r="16">
          <cell r="A16">
            <v>2</v>
          </cell>
          <cell r="B16">
            <v>0.1</v>
          </cell>
          <cell r="C16">
            <v>25000</v>
          </cell>
        </row>
        <row r="17">
          <cell r="A17">
            <v>3</v>
          </cell>
          <cell r="B17">
            <v>0.1</v>
          </cell>
          <cell r="C17">
            <v>30000</v>
          </cell>
        </row>
        <row r="18">
          <cell r="A18">
            <v>4</v>
          </cell>
          <cell r="B18">
            <v>0.1</v>
          </cell>
          <cell r="C18">
            <v>35000</v>
          </cell>
        </row>
        <row r="19">
          <cell r="A19">
            <v>5</v>
          </cell>
          <cell r="B19">
            <v>0.1</v>
          </cell>
          <cell r="C19">
            <v>40000</v>
          </cell>
        </row>
        <row r="20">
          <cell r="A20">
            <v>6</v>
          </cell>
          <cell r="B20">
            <v>0.09</v>
          </cell>
          <cell r="C20">
            <v>45000</v>
          </cell>
        </row>
        <row r="21">
          <cell r="A21">
            <v>7</v>
          </cell>
          <cell r="B21">
            <v>0.09</v>
          </cell>
          <cell r="C21">
            <v>50000</v>
          </cell>
        </row>
        <row r="22">
          <cell r="A22">
            <v>8</v>
          </cell>
          <cell r="B22">
            <v>0.09</v>
          </cell>
          <cell r="C22">
            <v>55000</v>
          </cell>
        </row>
        <row r="23">
          <cell r="A23">
            <v>9</v>
          </cell>
          <cell r="B23">
            <v>0.09</v>
          </cell>
          <cell r="C23">
            <v>60000</v>
          </cell>
        </row>
        <row r="24">
          <cell r="A24">
            <v>10</v>
          </cell>
          <cell r="B24">
            <v>0.09</v>
          </cell>
          <cell r="C24">
            <v>65000</v>
          </cell>
        </row>
        <row r="25">
          <cell r="A25">
            <v>11</v>
          </cell>
          <cell r="B25">
            <v>8.5000000000000006E-2</v>
          </cell>
          <cell r="C25">
            <v>70000</v>
          </cell>
        </row>
        <row r="26">
          <cell r="A26">
            <v>12</v>
          </cell>
          <cell r="B26">
            <v>8.5000000000000006E-2</v>
          </cell>
          <cell r="C26">
            <v>75000</v>
          </cell>
        </row>
        <row r="27">
          <cell r="A27">
            <v>13</v>
          </cell>
          <cell r="B27">
            <v>8.5000000000000006E-2</v>
          </cell>
          <cell r="C27">
            <v>80000</v>
          </cell>
        </row>
        <row r="28">
          <cell r="A28">
            <v>14</v>
          </cell>
          <cell r="B28">
            <v>8.5000000000000006E-2</v>
          </cell>
          <cell r="C28">
            <v>85000</v>
          </cell>
        </row>
        <row r="29">
          <cell r="A29">
            <v>15</v>
          </cell>
          <cell r="B29">
            <v>8.5000000000000006E-2</v>
          </cell>
          <cell r="C29">
            <v>90000</v>
          </cell>
        </row>
        <row r="30">
          <cell r="A30">
            <v>16</v>
          </cell>
          <cell r="B30">
            <v>0.08</v>
          </cell>
          <cell r="C30">
            <v>95000</v>
          </cell>
        </row>
        <row r="31">
          <cell r="A31">
            <v>17</v>
          </cell>
          <cell r="B31">
            <v>0.08</v>
          </cell>
          <cell r="C31">
            <v>100000</v>
          </cell>
        </row>
        <row r="32">
          <cell r="A32">
            <v>18</v>
          </cell>
          <cell r="B32">
            <v>0.08</v>
          </cell>
          <cell r="C32">
            <v>105000</v>
          </cell>
        </row>
        <row r="33">
          <cell r="A33">
            <v>19</v>
          </cell>
          <cell r="B33">
            <v>0.08</v>
          </cell>
          <cell r="C33">
            <v>110000</v>
          </cell>
        </row>
        <row r="34">
          <cell r="A34">
            <v>20</v>
          </cell>
          <cell r="B34">
            <v>0.08</v>
          </cell>
          <cell r="C34">
            <v>115000</v>
          </cell>
        </row>
        <row r="35">
          <cell r="A35">
            <v>21</v>
          </cell>
          <cell r="B35">
            <v>7.6999999999999999E-2</v>
          </cell>
          <cell r="C35">
            <v>120000</v>
          </cell>
        </row>
        <row r="36">
          <cell r="A36">
            <v>22</v>
          </cell>
          <cell r="B36">
            <v>7.6999999999999999E-2</v>
          </cell>
          <cell r="C36">
            <v>125000</v>
          </cell>
        </row>
        <row r="37">
          <cell r="A37">
            <v>23</v>
          </cell>
          <cell r="B37">
            <v>7.6999999999999999E-2</v>
          </cell>
          <cell r="C37">
            <v>130000</v>
          </cell>
        </row>
        <row r="38">
          <cell r="A38">
            <v>24</v>
          </cell>
          <cell r="B38">
            <v>7.6999999999999999E-2</v>
          </cell>
          <cell r="C38">
            <v>135000</v>
          </cell>
        </row>
        <row r="39">
          <cell r="A39">
            <v>25</v>
          </cell>
          <cell r="B39">
            <v>7.6999999999999999E-2</v>
          </cell>
          <cell r="C39">
            <v>140000</v>
          </cell>
        </row>
        <row r="40">
          <cell r="A40">
            <v>26</v>
          </cell>
          <cell r="B40">
            <v>7.6999999999999999E-2</v>
          </cell>
          <cell r="C40">
            <v>145000</v>
          </cell>
        </row>
        <row r="41">
          <cell r="A41">
            <v>27</v>
          </cell>
          <cell r="B41">
            <v>7.6999999999999999E-2</v>
          </cell>
          <cell r="C41">
            <v>150000</v>
          </cell>
        </row>
        <row r="42">
          <cell r="A42">
            <v>28</v>
          </cell>
          <cell r="B42">
            <v>7.6999999999999999E-2</v>
          </cell>
          <cell r="C42">
            <v>155000</v>
          </cell>
        </row>
        <row r="43">
          <cell r="A43">
            <v>29</v>
          </cell>
          <cell r="B43">
            <v>7.6999999999999999E-2</v>
          </cell>
          <cell r="C43">
            <v>160000</v>
          </cell>
        </row>
        <row r="44">
          <cell r="A44">
            <v>30</v>
          </cell>
          <cell r="B44">
            <v>7.6999999999999999E-2</v>
          </cell>
          <cell r="C44">
            <v>165000</v>
          </cell>
        </row>
        <row r="45">
          <cell r="A45">
            <v>31</v>
          </cell>
          <cell r="B45">
            <v>7.6999999999999999E-2</v>
          </cell>
          <cell r="C45">
            <v>170000</v>
          </cell>
        </row>
        <row r="46">
          <cell r="A46">
            <v>32</v>
          </cell>
          <cell r="B46">
            <v>7.6999999999999999E-2</v>
          </cell>
          <cell r="C46">
            <v>175000</v>
          </cell>
        </row>
        <row r="47">
          <cell r="A47">
            <v>33</v>
          </cell>
          <cell r="B47">
            <v>7.6999999999999999E-2</v>
          </cell>
          <cell r="C47">
            <v>180000</v>
          </cell>
        </row>
        <row r="48">
          <cell r="A48">
            <v>34</v>
          </cell>
          <cell r="B48">
            <v>7.6999999999999999E-2</v>
          </cell>
          <cell r="C48">
            <v>185000</v>
          </cell>
        </row>
        <row r="49">
          <cell r="A49">
            <v>35</v>
          </cell>
          <cell r="B49">
            <v>7.6999999999999999E-2</v>
          </cell>
          <cell r="C49">
            <v>190000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Detail Piutang"/>
      <sheetName val="Tdk Bermasalah"/>
      <sheetName val="Yang Bermasalah"/>
      <sheetName val="Report3"/>
      <sheetName val="seluruh"/>
      <sheetName val="CER Collector"/>
      <sheetName val="Rank Per Location"/>
      <sheetName val="rumus"/>
    </sheetNames>
    <sheetDataSet>
      <sheetData sheetId="0" refreshError="1"/>
      <sheetData sheetId="1" refreshError="1">
        <row r="4">
          <cell r="E4" t="str">
            <v>Ende</v>
          </cell>
          <cell r="AG4">
            <v>0</v>
          </cell>
          <cell r="AW4" t="str">
            <v>M</v>
          </cell>
          <cell r="AX4" t="str">
            <v>Busthomy</v>
          </cell>
          <cell r="BU4" t="str">
            <v>M</v>
          </cell>
        </row>
        <row r="5">
          <cell r="E5" t="str">
            <v>Ende</v>
          </cell>
          <cell r="AG5">
            <v>0</v>
          </cell>
          <cell r="AW5" t="str">
            <v>M</v>
          </cell>
          <cell r="AX5" t="str">
            <v>Busthomy</v>
          </cell>
          <cell r="BU5" t="str">
            <v>M</v>
          </cell>
        </row>
        <row r="6">
          <cell r="E6" t="str">
            <v>Ende</v>
          </cell>
          <cell r="AG6">
            <v>0</v>
          </cell>
          <cell r="AW6" t="str">
            <v>M</v>
          </cell>
          <cell r="AX6" t="str">
            <v>Busthomy</v>
          </cell>
          <cell r="BU6" t="str">
            <v>M</v>
          </cell>
        </row>
        <row r="7">
          <cell r="E7" t="str">
            <v>Ende</v>
          </cell>
          <cell r="AG7">
            <v>0</v>
          </cell>
          <cell r="AW7" t="str">
            <v>M</v>
          </cell>
          <cell r="AX7" t="str">
            <v>Busthomy</v>
          </cell>
          <cell r="BU7" t="str">
            <v>M</v>
          </cell>
        </row>
        <row r="8">
          <cell r="E8" t="str">
            <v>Ende</v>
          </cell>
          <cell r="AG8">
            <v>0</v>
          </cell>
          <cell r="AW8" t="str">
            <v>M</v>
          </cell>
          <cell r="AX8" t="str">
            <v>Busthomy</v>
          </cell>
          <cell r="BU8" t="str">
            <v>M</v>
          </cell>
        </row>
        <row r="9">
          <cell r="E9" t="str">
            <v>Ende</v>
          </cell>
          <cell r="AG9">
            <v>0</v>
          </cell>
          <cell r="AW9" t="str">
            <v>M</v>
          </cell>
          <cell r="AX9" t="str">
            <v>Busthomy</v>
          </cell>
          <cell r="BU9" t="str">
            <v>M</v>
          </cell>
        </row>
        <row r="10">
          <cell r="E10" t="str">
            <v>Ende</v>
          </cell>
          <cell r="AG10">
            <v>0</v>
          </cell>
          <cell r="AW10" t="str">
            <v>M</v>
          </cell>
          <cell r="AX10" t="str">
            <v>Busthomy</v>
          </cell>
          <cell r="BU10" t="str">
            <v>M</v>
          </cell>
        </row>
        <row r="11">
          <cell r="E11" t="str">
            <v>Ende</v>
          </cell>
          <cell r="AG11">
            <v>0</v>
          </cell>
          <cell r="AW11" t="str">
            <v>M</v>
          </cell>
          <cell r="AX11" t="str">
            <v>Busthomy</v>
          </cell>
          <cell r="BU11" t="str">
            <v>M</v>
          </cell>
        </row>
        <row r="12">
          <cell r="E12" t="str">
            <v>Ende</v>
          </cell>
          <cell r="AG12">
            <v>0</v>
          </cell>
          <cell r="AW12" t="str">
            <v>M</v>
          </cell>
          <cell r="AX12" t="str">
            <v>Busthomy</v>
          </cell>
          <cell r="BU12" t="str">
            <v>M</v>
          </cell>
        </row>
        <row r="13">
          <cell r="E13" t="str">
            <v>Ende</v>
          </cell>
          <cell r="AG13">
            <v>0</v>
          </cell>
          <cell r="AW13" t="str">
            <v>H</v>
          </cell>
          <cell r="AX13" t="str">
            <v>Busthomy</v>
          </cell>
          <cell r="BU13" t="str">
            <v>H</v>
          </cell>
        </row>
        <row r="14">
          <cell r="E14" t="str">
            <v>Ende</v>
          </cell>
          <cell r="AG14">
            <v>0</v>
          </cell>
          <cell r="AW14" t="str">
            <v>M</v>
          </cell>
          <cell r="AX14" t="str">
            <v>Busthomy</v>
          </cell>
          <cell r="BU14" t="str">
            <v>M</v>
          </cell>
        </row>
        <row r="15">
          <cell r="E15" t="str">
            <v>Ende</v>
          </cell>
          <cell r="AG15">
            <v>0</v>
          </cell>
          <cell r="AW15" t="str">
            <v>M</v>
          </cell>
          <cell r="AX15" t="str">
            <v>Busthomy</v>
          </cell>
          <cell r="BU15" t="str">
            <v>M</v>
          </cell>
        </row>
        <row r="16">
          <cell r="E16" t="str">
            <v>Ende</v>
          </cell>
          <cell r="AG16">
            <v>0</v>
          </cell>
          <cell r="AW16" t="str">
            <v>M</v>
          </cell>
          <cell r="AX16" t="str">
            <v>Busthomy</v>
          </cell>
          <cell r="BU16" t="str">
            <v>M</v>
          </cell>
        </row>
        <row r="17">
          <cell r="E17" t="str">
            <v>Ende</v>
          </cell>
          <cell r="AG17">
            <v>0</v>
          </cell>
          <cell r="AW17" t="str">
            <v>M</v>
          </cell>
          <cell r="AX17" t="str">
            <v>Busthomy</v>
          </cell>
          <cell r="BU17" t="str">
            <v>M</v>
          </cell>
        </row>
        <row r="18">
          <cell r="E18" t="str">
            <v>Ende</v>
          </cell>
          <cell r="AG18">
            <v>0</v>
          </cell>
          <cell r="AW18" t="str">
            <v>M</v>
          </cell>
          <cell r="AX18" t="str">
            <v>Busthomy</v>
          </cell>
          <cell r="BU18" t="str">
            <v>M</v>
          </cell>
        </row>
        <row r="19">
          <cell r="E19" t="str">
            <v>Ende</v>
          </cell>
          <cell r="AG19">
            <v>0</v>
          </cell>
          <cell r="AW19" t="str">
            <v>M</v>
          </cell>
          <cell r="AX19" t="str">
            <v>Busthomy</v>
          </cell>
          <cell r="BU19" t="str">
            <v>M</v>
          </cell>
        </row>
        <row r="20">
          <cell r="E20" t="str">
            <v>Ende</v>
          </cell>
          <cell r="AG20">
            <v>0</v>
          </cell>
          <cell r="AW20" t="str">
            <v>H</v>
          </cell>
          <cell r="AX20" t="str">
            <v>Busthomy</v>
          </cell>
          <cell r="BU20" t="str">
            <v>H</v>
          </cell>
        </row>
        <row r="21">
          <cell r="E21" t="str">
            <v>Ende</v>
          </cell>
          <cell r="AG21">
            <v>0</v>
          </cell>
          <cell r="AW21" t="str">
            <v>M</v>
          </cell>
          <cell r="AX21" t="str">
            <v>Busthomy</v>
          </cell>
          <cell r="BU21" t="str">
            <v>M</v>
          </cell>
        </row>
        <row r="22">
          <cell r="E22" t="str">
            <v>Ende</v>
          </cell>
          <cell r="AG22">
            <v>0</v>
          </cell>
          <cell r="AW22" t="str">
            <v>H</v>
          </cell>
          <cell r="AX22" t="str">
            <v>Busthomy</v>
          </cell>
          <cell r="BU22" t="str">
            <v>H</v>
          </cell>
        </row>
        <row r="23">
          <cell r="E23" t="str">
            <v>Ende</v>
          </cell>
          <cell r="AG23">
            <v>0</v>
          </cell>
          <cell r="AW23" t="str">
            <v>M</v>
          </cell>
          <cell r="AX23" t="str">
            <v>Busthomy</v>
          </cell>
          <cell r="BU23" t="str">
            <v>M</v>
          </cell>
        </row>
        <row r="24">
          <cell r="E24" t="str">
            <v>Ende</v>
          </cell>
          <cell r="AG24">
            <v>0</v>
          </cell>
          <cell r="AW24" t="str">
            <v>M</v>
          </cell>
          <cell r="AX24" t="str">
            <v>Busthomy</v>
          </cell>
          <cell r="BU24" t="str">
            <v>M</v>
          </cell>
        </row>
        <row r="25">
          <cell r="E25" t="str">
            <v>Ende</v>
          </cell>
          <cell r="AG25">
            <v>0</v>
          </cell>
          <cell r="AW25" t="str">
            <v>M</v>
          </cell>
          <cell r="AX25" t="str">
            <v>Busthomy</v>
          </cell>
          <cell r="BU25" t="str">
            <v>M</v>
          </cell>
        </row>
        <row r="26">
          <cell r="E26" t="str">
            <v>Ende</v>
          </cell>
          <cell r="AG26">
            <v>0</v>
          </cell>
          <cell r="AW26" t="str">
            <v>M</v>
          </cell>
          <cell r="AX26" t="str">
            <v>Busthomy</v>
          </cell>
          <cell r="BU26" t="str">
            <v>M</v>
          </cell>
        </row>
        <row r="27">
          <cell r="E27" t="str">
            <v>Ende</v>
          </cell>
          <cell r="AG27">
            <v>0</v>
          </cell>
          <cell r="AW27" t="str">
            <v>M</v>
          </cell>
          <cell r="AX27" t="str">
            <v>Busthomy</v>
          </cell>
          <cell r="BU27" t="str">
            <v>M</v>
          </cell>
        </row>
        <row r="28">
          <cell r="E28" t="str">
            <v>Ende</v>
          </cell>
          <cell r="AG28">
            <v>0</v>
          </cell>
          <cell r="AW28" t="str">
            <v>M</v>
          </cell>
          <cell r="AX28" t="str">
            <v>Busthomy</v>
          </cell>
          <cell r="BU28" t="str">
            <v>M</v>
          </cell>
        </row>
        <row r="29">
          <cell r="E29" t="str">
            <v>Ende</v>
          </cell>
          <cell r="AG29">
            <v>0</v>
          </cell>
          <cell r="AW29" t="str">
            <v>M</v>
          </cell>
          <cell r="AX29" t="str">
            <v>Busthomy</v>
          </cell>
          <cell r="BU29" t="str">
            <v>M</v>
          </cell>
        </row>
        <row r="30">
          <cell r="E30" t="str">
            <v>Ende</v>
          </cell>
          <cell r="AG30">
            <v>0</v>
          </cell>
          <cell r="AW30" t="str">
            <v>M</v>
          </cell>
          <cell r="AX30" t="str">
            <v>Busthomy</v>
          </cell>
          <cell r="BU30" t="str">
            <v>M</v>
          </cell>
        </row>
        <row r="31">
          <cell r="E31" t="str">
            <v>Ende</v>
          </cell>
          <cell r="AG31">
            <v>0</v>
          </cell>
          <cell r="AW31" t="str">
            <v>M</v>
          </cell>
          <cell r="AX31" t="str">
            <v>Busthomy</v>
          </cell>
          <cell r="BU31" t="str">
            <v>M</v>
          </cell>
        </row>
        <row r="32">
          <cell r="E32" t="str">
            <v>Ende</v>
          </cell>
          <cell r="AG32">
            <v>31064375</v>
          </cell>
          <cell r="AW32" t="str">
            <v>M</v>
          </cell>
          <cell r="AX32" t="str">
            <v>Busthomy</v>
          </cell>
          <cell r="BU32" t="str">
            <v>M</v>
          </cell>
        </row>
        <row r="33">
          <cell r="E33" t="str">
            <v>Ende</v>
          </cell>
          <cell r="AG33">
            <v>0</v>
          </cell>
          <cell r="AW33" t="str">
            <v>M</v>
          </cell>
          <cell r="AX33" t="str">
            <v>Busthomy</v>
          </cell>
          <cell r="BU33" t="str">
            <v>M</v>
          </cell>
        </row>
        <row r="34">
          <cell r="E34" t="str">
            <v>Ende</v>
          </cell>
          <cell r="AG34">
            <v>0</v>
          </cell>
          <cell r="AW34" t="str">
            <v>M</v>
          </cell>
          <cell r="AX34" t="str">
            <v>Busthomy</v>
          </cell>
          <cell r="BU34" t="str">
            <v>M</v>
          </cell>
        </row>
        <row r="35">
          <cell r="E35" t="str">
            <v>Ende</v>
          </cell>
          <cell r="AG35">
            <v>0</v>
          </cell>
          <cell r="AW35" t="str">
            <v>M</v>
          </cell>
          <cell r="AX35" t="str">
            <v>Busthomy</v>
          </cell>
          <cell r="BU35" t="str">
            <v>M</v>
          </cell>
        </row>
        <row r="36">
          <cell r="E36" t="str">
            <v>Ende</v>
          </cell>
          <cell r="AG36">
            <v>0</v>
          </cell>
          <cell r="AW36" t="str">
            <v>M</v>
          </cell>
          <cell r="AX36" t="str">
            <v>Busthomy</v>
          </cell>
          <cell r="BU36" t="str">
            <v>M</v>
          </cell>
        </row>
        <row r="37">
          <cell r="E37" t="str">
            <v>Ende</v>
          </cell>
          <cell r="AG37">
            <v>0</v>
          </cell>
          <cell r="AW37" t="str">
            <v>M</v>
          </cell>
          <cell r="AX37" t="str">
            <v>Busthomy</v>
          </cell>
          <cell r="BU37" t="str">
            <v>M</v>
          </cell>
        </row>
        <row r="38">
          <cell r="E38" t="str">
            <v>Ende</v>
          </cell>
          <cell r="AG38">
            <v>0</v>
          </cell>
          <cell r="AW38" t="str">
            <v>H</v>
          </cell>
          <cell r="AX38" t="str">
            <v>Busthomy</v>
          </cell>
          <cell r="BU38" t="str">
            <v>H</v>
          </cell>
        </row>
        <row r="39">
          <cell r="E39" t="str">
            <v>Ende</v>
          </cell>
          <cell r="AG39">
            <v>0</v>
          </cell>
          <cell r="AW39" t="str">
            <v>M</v>
          </cell>
          <cell r="AX39" t="str">
            <v>Busthomy</v>
          </cell>
          <cell r="BU39" t="str">
            <v>M</v>
          </cell>
        </row>
        <row r="40">
          <cell r="E40" t="str">
            <v>Ende</v>
          </cell>
          <cell r="AG40">
            <v>0</v>
          </cell>
          <cell r="AW40" t="str">
            <v>M</v>
          </cell>
          <cell r="AX40" t="str">
            <v>Busthomy</v>
          </cell>
          <cell r="BU40" t="str">
            <v>M</v>
          </cell>
        </row>
        <row r="41">
          <cell r="E41" t="str">
            <v>Ende</v>
          </cell>
          <cell r="AG41">
            <v>0</v>
          </cell>
          <cell r="AW41" t="str">
            <v>M</v>
          </cell>
          <cell r="AX41" t="str">
            <v>Busthomy</v>
          </cell>
          <cell r="BU41" t="str">
            <v>M</v>
          </cell>
        </row>
        <row r="42">
          <cell r="E42" t="str">
            <v>Ende</v>
          </cell>
          <cell r="AG42">
            <v>0</v>
          </cell>
          <cell r="AW42" t="str">
            <v>M</v>
          </cell>
          <cell r="AX42" t="str">
            <v>Busthomy</v>
          </cell>
          <cell r="BU42" t="str">
            <v>M</v>
          </cell>
        </row>
        <row r="43">
          <cell r="E43" t="str">
            <v>Ende</v>
          </cell>
          <cell r="AG43">
            <v>0</v>
          </cell>
          <cell r="AW43" t="str">
            <v>H</v>
          </cell>
          <cell r="AX43" t="str">
            <v>Busthomy</v>
          </cell>
          <cell r="BU43" t="str">
            <v>H</v>
          </cell>
        </row>
        <row r="44">
          <cell r="E44" t="str">
            <v>Ende</v>
          </cell>
          <cell r="AG44">
            <v>0</v>
          </cell>
          <cell r="AW44" t="str">
            <v>H</v>
          </cell>
          <cell r="AX44" t="str">
            <v>Busthomy</v>
          </cell>
          <cell r="BU44" t="str">
            <v>H</v>
          </cell>
        </row>
        <row r="45">
          <cell r="E45" t="str">
            <v>Ende</v>
          </cell>
          <cell r="AG45">
            <v>0</v>
          </cell>
          <cell r="AW45" t="str">
            <v>M</v>
          </cell>
          <cell r="AX45" t="str">
            <v>Busthomy</v>
          </cell>
          <cell r="BU45" t="str">
            <v>M</v>
          </cell>
        </row>
        <row r="46">
          <cell r="E46" t="str">
            <v>Ende</v>
          </cell>
          <cell r="AG46">
            <v>0</v>
          </cell>
          <cell r="AW46" t="str">
            <v>M</v>
          </cell>
          <cell r="AX46" t="str">
            <v>Busthomy</v>
          </cell>
          <cell r="BU46" t="str">
            <v>M</v>
          </cell>
        </row>
        <row r="47">
          <cell r="E47" t="str">
            <v>Ende</v>
          </cell>
          <cell r="AG47">
            <v>0</v>
          </cell>
          <cell r="AW47" t="str">
            <v>M</v>
          </cell>
          <cell r="AX47" t="str">
            <v>Busthomy</v>
          </cell>
          <cell r="BU47" t="str">
            <v>M</v>
          </cell>
        </row>
        <row r="48">
          <cell r="E48" t="str">
            <v>Ende</v>
          </cell>
          <cell r="AG48">
            <v>0</v>
          </cell>
          <cell r="AW48" t="str">
            <v>H</v>
          </cell>
          <cell r="AX48" t="str">
            <v>Muh. Mahmud</v>
          </cell>
          <cell r="BU48" t="str">
            <v>H</v>
          </cell>
        </row>
        <row r="49">
          <cell r="E49" t="str">
            <v>Ende</v>
          </cell>
          <cell r="AG49">
            <v>0</v>
          </cell>
          <cell r="AW49" t="str">
            <v>M</v>
          </cell>
          <cell r="AX49" t="str">
            <v>Busthomy</v>
          </cell>
          <cell r="BU49" t="str">
            <v>M</v>
          </cell>
        </row>
        <row r="50">
          <cell r="E50" t="str">
            <v>Ende</v>
          </cell>
          <cell r="AG50">
            <v>0</v>
          </cell>
          <cell r="AW50" t="str">
            <v>M</v>
          </cell>
          <cell r="AX50" t="str">
            <v>Busthomy</v>
          </cell>
          <cell r="BU50" t="str">
            <v>M</v>
          </cell>
        </row>
        <row r="51">
          <cell r="E51" t="str">
            <v>Ende</v>
          </cell>
          <cell r="AG51">
            <v>0</v>
          </cell>
          <cell r="AW51" t="str">
            <v>M</v>
          </cell>
          <cell r="AX51" t="str">
            <v>Muh. Mahmud</v>
          </cell>
          <cell r="BU51" t="str">
            <v>M</v>
          </cell>
        </row>
        <row r="52">
          <cell r="E52" t="str">
            <v>Ende</v>
          </cell>
          <cell r="AG52">
            <v>0</v>
          </cell>
          <cell r="AW52" t="str">
            <v>H</v>
          </cell>
          <cell r="AX52" t="str">
            <v>Muh. Mahmud</v>
          </cell>
          <cell r="BU52" t="str">
            <v>H</v>
          </cell>
        </row>
        <row r="53">
          <cell r="E53" t="str">
            <v>Ende</v>
          </cell>
          <cell r="AG53">
            <v>0</v>
          </cell>
          <cell r="AW53" t="str">
            <v>H</v>
          </cell>
          <cell r="AX53" t="str">
            <v>Muh. Mahmud</v>
          </cell>
          <cell r="BU53" t="str">
            <v>H</v>
          </cell>
        </row>
        <row r="54">
          <cell r="E54" t="str">
            <v>Ende</v>
          </cell>
          <cell r="AG54">
            <v>0</v>
          </cell>
          <cell r="AW54" t="str">
            <v>M</v>
          </cell>
          <cell r="AX54" t="str">
            <v>Muh. Mahmud</v>
          </cell>
          <cell r="BU54" t="str">
            <v>M</v>
          </cell>
        </row>
        <row r="55">
          <cell r="E55" t="str">
            <v>Ende</v>
          </cell>
          <cell r="AG55">
            <v>0</v>
          </cell>
          <cell r="AW55" t="str">
            <v>H</v>
          </cell>
          <cell r="AX55" t="str">
            <v>Muh. Mahmud</v>
          </cell>
          <cell r="BU55" t="str">
            <v>H</v>
          </cell>
        </row>
        <row r="56">
          <cell r="E56" t="str">
            <v>Ende</v>
          </cell>
          <cell r="AG56">
            <v>0</v>
          </cell>
          <cell r="AW56" t="str">
            <v>H</v>
          </cell>
          <cell r="AX56" t="str">
            <v>Muh. Mahmud</v>
          </cell>
          <cell r="BU56" t="str">
            <v>H</v>
          </cell>
        </row>
        <row r="57">
          <cell r="E57" t="str">
            <v>Ende</v>
          </cell>
          <cell r="AG57">
            <v>11755000</v>
          </cell>
          <cell r="AW57" t="str">
            <v>H</v>
          </cell>
          <cell r="AX57" t="str">
            <v>Muh. Mahmud</v>
          </cell>
          <cell r="BU57" t="str">
            <v>K</v>
          </cell>
        </row>
        <row r="58">
          <cell r="E58" t="str">
            <v>Ende</v>
          </cell>
          <cell r="AG58">
            <v>0</v>
          </cell>
          <cell r="AW58" t="str">
            <v>H</v>
          </cell>
          <cell r="AX58" t="str">
            <v>Muh. Mahmud</v>
          </cell>
          <cell r="BU58" t="str">
            <v>H</v>
          </cell>
        </row>
        <row r="59">
          <cell r="E59" t="str">
            <v>Ende</v>
          </cell>
          <cell r="AG59">
            <v>0</v>
          </cell>
          <cell r="AW59" t="str">
            <v>M</v>
          </cell>
          <cell r="AX59" t="str">
            <v>Busthomy</v>
          </cell>
          <cell r="BU59" t="str">
            <v>M</v>
          </cell>
        </row>
        <row r="60">
          <cell r="E60" t="str">
            <v>Ende</v>
          </cell>
          <cell r="AG60">
            <v>0</v>
          </cell>
          <cell r="AW60" t="str">
            <v>H</v>
          </cell>
          <cell r="AX60" t="str">
            <v>Busthomy</v>
          </cell>
          <cell r="BU60" t="str">
            <v>H</v>
          </cell>
        </row>
        <row r="61">
          <cell r="E61" t="str">
            <v>Ende</v>
          </cell>
          <cell r="AG61">
            <v>4810000</v>
          </cell>
          <cell r="AW61" t="str">
            <v>M</v>
          </cell>
          <cell r="AX61" t="str">
            <v>Busthomy</v>
          </cell>
          <cell r="BU61" t="str">
            <v>M</v>
          </cell>
        </row>
        <row r="62">
          <cell r="E62" t="str">
            <v>Ende</v>
          </cell>
          <cell r="AG62">
            <v>0</v>
          </cell>
          <cell r="AW62" t="str">
            <v>H</v>
          </cell>
          <cell r="AX62" t="str">
            <v>Busthomy</v>
          </cell>
          <cell r="BU62" t="str">
            <v>H</v>
          </cell>
        </row>
        <row r="63">
          <cell r="E63" t="str">
            <v>Ende</v>
          </cell>
          <cell r="AG63">
            <v>0</v>
          </cell>
          <cell r="AW63" t="str">
            <v>H</v>
          </cell>
          <cell r="AX63" t="str">
            <v>Busthomy</v>
          </cell>
          <cell r="BU63" t="str">
            <v>H</v>
          </cell>
        </row>
        <row r="64">
          <cell r="E64" t="str">
            <v>Ende</v>
          </cell>
          <cell r="AG64">
            <v>8992000</v>
          </cell>
          <cell r="AW64" t="str">
            <v>M</v>
          </cell>
          <cell r="AX64" t="str">
            <v>Muh. Mahmud</v>
          </cell>
          <cell r="BU64" t="str">
            <v>M</v>
          </cell>
        </row>
        <row r="65">
          <cell r="E65" t="str">
            <v>Ende</v>
          </cell>
          <cell r="AG65">
            <v>0</v>
          </cell>
          <cell r="AW65" t="str">
            <v>M</v>
          </cell>
          <cell r="AX65" t="str">
            <v>Muh. Mahmud</v>
          </cell>
          <cell r="BU65" t="str">
            <v>M</v>
          </cell>
        </row>
        <row r="66">
          <cell r="E66" t="str">
            <v>Ende</v>
          </cell>
          <cell r="AG66">
            <v>4745000</v>
          </cell>
          <cell r="AW66" t="str">
            <v>M</v>
          </cell>
          <cell r="AX66" t="str">
            <v>Muh. Mahmud</v>
          </cell>
          <cell r="BU66" t="str">
            <v>M</v>
          </cell>
        </row>
        <row r="67">
          <cell r="E67" t="str">
            <v>Ende</v>
          </cell>
          <cell r="AG67">
            <v>0</v>
          </cell>
          <cell r="AW67" t="str">
            <v>H</v>
          </cell>
          <cell r="AX67" t="str">
            <v>Muh. Mahmud</v>
          </cell>
          <cell r="BU67" t="str">
            <v>H</v>
          </cell>
        </row>
        <row r="68">
          <cell r="E68" t="str">
            <v>Ende</v>
          </cell>
          <cell r="AG68">
            <v>3586000</v>
          </cell>
          <cell r="AW68" t="str">
            <v>K</v>
          </cell>
          <cell r="AX68" t="str">
            <v>Muh. Mahmud</v>
          </cell>
          <cell r="BU68" t="str">
            <v>K</v>
          </cell>
        </row>
        <row r="69">
          <cell r="E69" t="str">
            <v>Ende</v>
          </cell>
          <cell r="AG69">
            <v>0</v>
          </cell>
          <cell r="AW69" t="str">
            <v>M</v>
          </cell>
          <cell r="AX69" t="str">
            <v>Busthomy</v>
          </cell>
          <cell r="BU69" t="str">
            <v>M</v>
          </cell>
        </row>
        <row r="70">
          <cell r="E70" t="str">
            <v>Ende</v>
          </cell>
          <cell r="AG70">
            <v>4875000</v>
          </cell>
          <cell r="AW70" t="str">
            <v>H</v>
          </cell>
          <cell r="AX70" t="str">
            <v>Muh. Mahmud</v>
          </cell>
          <cell r="BU70" t="str">
            <v>H</v>
          </cell>
        </row>
        <row r="71">
          <cell r="E71" t="str">
            <v>Ende</v>
          </cell>
          <cell r="AG71">
            <v>0</v>
          </cell>
          <cell r="AW71" t="str">
            <v>M</v>
          </cell>
          <cell r="AX71" t="str">
            <v>Busthomy</v>
          </cell>
          <cell r="BU71" t="str">
            <v>M</v>
          </cell>
        </row>
        <row r="72">
          <cell r="E72" t="str">
            <v>Ende</v>
          </cell>
          <cell r="AG72">
            <v>5217000</v>
          </cell>
          <cell r="AW72" t="str">
            <v>H</v>
          </cell>
          <cell r="AX72" t="str">
            <v>Muh. Mahmud</v>
          </cell>
          <cell r="BU72" t="str">
            <v>H</v>
          </cell>
        </row>
        <row r="73">
          <cell r="E73" t="str">
            <v>Ende</v>
          </cell>
          <cell r="AG73">
            <v>2780000</v>
          </cell>
          <cell r="AW73" t="str">
            <v>H</v>
          </cell>
          <cell r="AX73" t="str">
            <v>Muh. Mahmud</v>
          </cell>
          <cell r="BU73" t="str">
            <v>H</v>
          </cell>
        </row>
        <row r="74">
          <cell r="E74" t="str">
            <v>Ende</v>
          </cell>
          <cell r="AG74">
            <v>3344000</v>
          </cell>
          <cell r="AW74" t="str">
            <v>K</v>
          </cell>
          <cell r="AX74" t="str">
            <v>Muh. Mahmud</v>
          </cell>
          <cell r="BU74" t="str">
            <v>K</v>
          </cell>
        </row>
        <row r="75">
          <cell r="E75" t="str">
            <v>Ende</v>
          </cell>
          <cell r="AG75">
            <v>0</v>
          </cell>
          <cell r="AW75" t="str">
            <v>M</v>
          </cell>
          <cell r="AX75" t="str">
            <v>Busthomy</v>
          </cell>
          <cell r="BU75" t="str">
            <v>M</v>
          </cell>
        </row>
        <row r="76">
          <cell r="E76" t="str">
            <v>Ende</v>
          </cell>
          <cell r="AG76">
            <v>0</v>
          </cell>
          <cell r="AW76" t="str">
            <v>K</v>
          </cell>
          <cell r="AX76" t="str">
            <v>Muh. Mahmud</v>
          </cell>
          <cell r="BU76" t="str">
            <v>K</v>
          </cell>
        </row>
        <row r="77">
          <cell r="E77" t="str">
            <v>Ende</v>
          </cell>
          <cell r="AG77">
            <v>5116000</v>
          </cell>
          <cell r="AW77" t="str">
            <v>H</v>
          </cell>
          <cell r="AX77" t="str">
            <v>Muh. Mahmud</v>
          </cell>
          <cell r="BU77" t="str">
            <v>H</v>
          </cell>
        </row>
        <row r="78">
          <cell r="E78" t="str">
            <v>Ende</v>
          </cell>
          <cell r="AG78">
            <v>1852000</v>
          </cell>
          <cell r="AW78" t="str">
            <v>K</v>
          </cell>
          <cell r="AX78" t="str">
            <v>Muh. Mahmud</v>
          </cell>
          <cell r="BU78" t="str">
            <v>K</v>
          </cell>
        </row>
        <row r="79">
          <cell r="E79" t="str">
            <v>Ende</v>
          </cell>
          <cell r="AG79">
            <v>0</v>
          </cell>
          <cell r="AW79" t="str">
            <v>M</v>
          </cell>
          <cell r="AX79" t="str">
            <v>Busthomy</v>
          </cell>
          <cell r="BU79" t="str">
            <v>M</v>
          </cell>
        </row>
        <row r="80">
          <cell r="E80" t="str">
            <v>Ende</v>
          </cell>
          <cell r="AG80">
            <v>0</v>
          </cell>
          <cell r="AW80" t="str">
            <v>M</v>
          </cell>
          <cell r="AX80" t="str">
            <v>Busthomy</v>
          </cell>
          <cell r="BU80" t="str">
            <v>M</v>
          </cell>
        </row>
        <row r="81">
          <cell r="E81" t="str">
            <v>Ende</v>
          </cell>
          <cell r="AG81">
            <v>2839000</v>
          </cell>
          <cell r="AW81" t="str">
            <v>K</v>
          </cell>
          <cell r="AX81" t="str">
            <v>Muh. Mahmud</v>
          </cell>
          <cell r="BU81" t="str">
            <v>K</v>
          </cell>
        </row>
        <row r="82">
          <cell r="E82" t="str">
            <v>Ende</v>
          </cell>
          <cell r="AG82">
            <v>9700000</v>
          </cell>
          <cell r="AW82" t="str">
            <v>K</v>
          </cell>
          <cell r="AX82" t="str">
            <v>Muh. Mahmud</v>
          </cell>
          <cell r="BU82" t="str">
            <v>M</v>
          </cell>
        </row>
        <row r="83">
          <cell r="E83" t="str">
            <v>Ende</v>
          </cell>
          <cell r="AG83">
            <v>5519000</v>
          </cell>
          <cell r="AW83" t="str">
            <v>H</v>
          </cell>
          <cell r="AX83" t="str">
            <v>Muh. Mahmud</v>
          </cell>
          <cell r="BU83" t="str">
            <v>H</v>
          </cell>
        </row>
        <row r="84">
          <cell r="E84" t="str">
            <v>Ende</v>
          </cell>
          <cell r="AG84">
            <v>0</v>
          </cell>
          <cell r="AW84" t="str">
            <v>M</v>
          </cell>
          <cell r="AX84" t="str">
            <v>Muh. Mahmud</v>
          </cell>
          <cell r="BU84" t="str">
            <v>M</v>
          </cell>
        </row>
        <row r="85">
          <cell r="E85" t="str">
            <v>Ende</v>
          </cell>
          <cell r="AG85">
            <v>0</v>
          </cell>
          <cell r="AW85" t="str">
            <v>H</v>
          </cell>
          <cell r="AX85" t="str">
            <v>Muh. Mahmud</v>
          </cell>
          <cell r="BU85" t="str">
            <v>H</v>
          </cell>
        </row>
        <row r="86">
          <cell r="E86" t="str">
            <v>Ende</v>
          </cell>
          <cell r="AG86">
            <v>0</v>
          </cell>
          <cell r="AW86" t="str">
            <v>H</v>
          </cell>
          <cell r="AX86" t="str">
            <v>Muh. Mahmud</v>
          </cell>
          <cell r="BU86" t="str">
            <v>H</v>
          </cell>
        </row>
        <row r="87">
          <cell r="E87" t="str">
            <v>Ende</v>
          </cell>
          <cell r="AG87">
            <v>7250000</v>
          </cell>
          <cell r="AW87" t="str">
            <v>H</v>
          </cell>
          <cell r="AX87" t="str">
            <v>Muh. Mahmud</v>
          </cell>
          <cell r="BU87" t="str">
            <v>H</v>
          </cell>
        </row>
        <row r="88">
          <cell r="E88" t="str">
            <v>Ende</v>
          </cell>
          <cell r="AG88">
            <v>5156000</v>
          </cell>
          <cell r="AW88" t="str">
            <v>H</v>
          </cell>
          <cell r="AX88" t="str">
            <v>Muh. Mahmud</v>
          </cell>
          <cell r="BU88" t="str">
            <v>H</v>
          </cell>
        </row>
        <row r="89">
          <cell r="E89" t="str">
            <v>Ende</v>
          </cell>
          <cell r="AG89">
            <v>0</v>
          </cell>
          <cell r="AW89" t="str">
            <v>H</v>
          </cell>
          <cell r="AX89" t="str">
            <v>Busthomy</v>
          </cell>
          <cell r="BU89" t="str">
            <v>H</v>
          </cell>
        </row>
        <row r="90">
          <cell r="E90" t="str">
            <v>Ende</v>
          </cell>
          <cell r="AG90">
            <v>5237000</v>
          </cell>
          <cell r="AW90" t="str">
            <v>K</v>
          </cell>
          <cell r="AX90" t="str">
            <v>Muh. Mahmud</v>
          </cell>
          <cell r="BU90" t="str">
            <v>K</v>
          </cell>
        </row>
        <row r="91">
          <cell r="E91" t="str">
            <v>Ende</v>
          </cell>
          <cell r="AG91">
            <v>0</v>
          </cell>
          <cell r="AW91" t="str">
            <v>H</v>
          </cell>
          <cell r="AX91" t="str">
            <v>Muh. Mahmud</v>
          </cell>
          <cell r="BU91" t="str">
            <v>H</v>
          </cell>
        </row>
        <row r="92">
          <cell r="E92" t="str">
            <v>Ende</v>
          </cell>
          <cell r="AG92">
            <v>4696000</v>
          </cell>
          <cell r="AW92" t="str">
            <v>H</v>
          </cell>
          <cell r="AX92" t="str">
            <v>Muh. Mahmud</v>
          </cell>
          <cell r="BU92" t="str">
            <v>H</v>
          </cell>
        </row>
        <row r="93">
          <cell r="E93" t="str">
            <v>Ende</v>
          </cell>
          <cell r="AG93">
            <v>5056000</v>
          </cell>
          <cell r="AW93" t="str">
            <v>H</v>
          </cell>
          <cell r="AX93" t="str">
            <v>Muh. Mahmud</v>
          </cell>
          <cell r="BU93" t="str">
            <v>H</v>
          </cell>
        </row>
        <row r="94">
          <cell r="E94" t="str">
            <v>Ende</v>
          </cell>
          <cell r="AG94">
            <v>0</v>
          </cell>
          <cell r="AW94" t="str">
            <v>K</v>
          </cell>
          <cell r="AX94" t="str">
            <v>Muh. Mahmud</v>
          </cell>
          <cell r="BU94" t="str">
            <v>K</v>
          </cell>
        </row>
        <row r="95">
          <cell r="E95" t="str">
            <v>Ende</v>
          </cell>
          <cell r="AG95">
            <v>4055000</v>
          </cell>
          <cell r="AW95" t="str">
            <v>H</v>
          </cell>
          <cell r="AX95" t="str">
            <v>Muh. Mahmud</v>
          </cell>
          <cell r="BU95" t="str">
            <v>H</v>
          </cell>
        </row>
        <row r="96">
          <cell r="E96" t="str">
            <v>Ende</v>
          </cell>
          <cell r="AG96">
            <v>0</v>
          </cell>
          <cell r="AW96" t="str">
            <v>H</v>
          </cell>
          <cell r="AX96" t="str">
            <v>Muh. Mahmud</v>
          </cell>
          <cell r="BU96" t="str">
            <v>H</v>
          </cell>
        </row>
        <row r="97">
          <cell r="E97" t="str">
            <v>Ende</v>
          </cell>
          <cell r="AG97">
            <v>2277000</v>
          </cell>
          <cell r="AW97" t="str">
            <v>H</v>
          </cell>
          <cell r="AX97" t="str">
            <v>Muh. Mahmud</v>
          </cell>
          <cell r="BU97" t="str">
            <v>H</v>
          </cell>
        </row>
        <row r="98">
          <cell r="E98" t="str">
            <v>Ende</v>
          </cell>
          <cell r="AG98">
            <v>12010000</v>
          </cell>
          <cell r="AW98" t="str">
            <v>H</v>
          </cell>
          <cell r="AX98" t="str">
            <v>Muh. Mahmud</v>
          </cell>
          <cell r="BU98" t="str">
            <v>K</v>
          </cell>
        </row>
        <row r="99">
          <cell r="E99" t="str">
            <v>Ende</v>
          </cell>
          <cell r="AG99">
            <v>5197000</v>
          </cell>
          <cell r="AW99" t="str">
            <v>H</v>
          </cell>
          <cell r="AX99" t="str">
            <v>Muh. Mahmud</v>
          </cell>
          <cell r="BU99" t="str">
            <v>H</v>
          </cell>
        </row>
        <row r="100">
          <cell r="E100" t="str">
            <v>Ende</v>
          </cell>
          <cell r="AG100">
            <v>2780000</v>
          </cell>
          <cell r="AW100" t="str">
            <v>H</v>
          </cell>
          <cell r="AX100" t="str">
            <v>Muh. Mahmud</v>
          </cell>
          <cell r="BU100" t="str">
            <v>H</v>
          </cell>
        </row>
        <row r="101">
          <cell r="E101" t="str">
            <v>Ende</v>
          </cell>
          <cell r="AG101">
            <v>2705000</v>
          </cell>
          <cell r="AW101" t="str">
            <v>H</v>
          </cell>
          <cell r="AX101" t="str">
            <v>Muh. Mahmud</v>
          </cell>
          <cell r="BU101" t="str">
            <v>H</v>
          </cell>
        </row>
        <row r="102">
          <cell r="E102" t="str">
            <v>Ende</v>
          </cell>
          <cell r="AG102">
            <v>2155000</v>
          </cell>
          <cell r="AW102" t="str">
            <v>H</v>
          </cell>
          <cell r="AX102" t="str">
            <v>Muh. Mahmud</v>
          </cell>
          <cell r="BU102" t="str">
            <v>H</v>
          </cell>
        </row>
        <row r="103">
          <cell r="E103" t="str">
            <v>Ende</v>
          </cell>
          <cell r="AG103">
            <v>5639000</v>
          </cell>
          <cell r="AW103" t="str">
            <v>H</v>
          </cell>
          <cell r="AX103" t="str">
            <v>Muh. Mahmud</v>
          </cell>
          <cell r="BU103" t="str">
            <v>H</v>
          </cell>
        </row>
        <row r="104">
          <cell r="E104" t="str">
            <v>Ende</v>
          </cell>
          <cell r="AG104">
            <v>2705000</v>
          </cell>
          <cell r="AW104" t="str">
            <v>H</v>
          </cell>
          <cell r="AX104" t="str">
            <v>Muh. Mahmud</v>
          </cell>
          <cell r="BU104" t="str">
            <v>H</v>
          </cell>
        </row>
        <row r="105">
          <cell r="E105" t="str">
            <v>Ende</v>
          </cell>
          <cell r="AG105">
            <v>0</v>
          </cell>
          <cell r="AW105" t="str">
            <v>H</v>
          </cell>
          <cell r="AX105" t="str">
            <v>Busthomy</v>
          </cell>
          <cell r="BU105" t="str">
            <v>H</v>
          </cell>
        </row>
        <row r="106">
          <cell r="E106" t="str">
            <v>Ende</v>
          </cell>
          <cell r="AG106">
            <v>2961000</v>
          </cell>
          <cell r="AW106" t="str">
            <v>K</v>
          </cell>
          <cell r="AX106" t="str">
            <v>Muh. Mahmud</v>
          </cell>
          <cell r="BU106" t="str">
            <v>K</v>
          </cell>
        </row>
        <row r="107">
          <cell r="E107" t="str">
            <v>Ende</v>
          </cell>
          <cell r="AG107">
            <v>7250000</v>
          </cell>
          <cell r="AW107" t="str">
            <v>H</v>
          </cell>
          <cell r="AX107" t="str">
            <v>Muh. Mahmud</v>
          </cell>
          <cell r="BU107" t="str">
            <v>K</v>
          </cell>
        </row>
        <row r="108">
          <cell r="E108" t="str">
            <v>Ende</v>
          </cell>
          <cell r="AG108">
            <v>0</v>
          </cell>
          <cell r="AW108" t="str">
            <v>M</v>
          </cell>
          <cell r="AX108" t="str">
            <v>Busthomy</v>
          </cell>
          <cell r="BU108" t="str">
            <v>M</v>
          </cell>
        </row>
        <row r="109">
          <cell r="E109" t="str">
            <v>Ende</v>
          </cell>
          <cell r="AG109">
            <v>2803000</v>
          </cell>
          <cell r="AW109" t="str">
            <v>H</v>
          </cell>
          <cell r="AX109" t="str">
            <v>Muh. Mahmud</v>
          </cell>
          <cell r="BU109" t="str">
            <v>H</v>
          </cell>
        </row>
        <row r="110">
          <cell r="E110" t="str">
            <v>Ende</v>
          </cell>
          <cell r="AG110">
            <v>0</v>
          </cell>
          <cell r="AW110" t="str">
            <v>K</v>
          </cell>
          <cell r="AX110" t="str">
            <v>Muh. Mahmud</v>
          </cell>
          <cell r="BU110" t="str">
            <v>K</v>
          </cell>
        </row>
        <row r="111">
          <cell r="E111" t="str">
            <v>Ende</v>
          </cell>
          <cell r="AG111">
            <v>6040000</v>
          </cell>
          <cell r="AW111" t="str">
            <v>H</v>
          </cell>
          <cell r="AX111" t="str">
            <v>Muh. Mahmud</v>
          </cell>
          <cell r="BU111" t="str">
            <v>H</v>
          </cell>
        </row>
        <row r="112">
          <cell r="E112" t="str">
            <v>Ende</v>
          </cell>
          <cell r="AG112">
            <v>0</v>
          </cell>
          <cell r="AW112" t="str">
            <v>H</v>
          </cell>
          <cell r="AX112" t="str">
            <v>Muh. Mahmud</v>
          </cell>
          <cell r="BU112" t="str">
            <v>H</v>
          </cell>
        </row>
        <row r="113">
          <cell r="E113" t="str">
            <v>Ende</v>
          </cell>
          <cell r="AG113">
            <v>5016000</v>
          </cell>
          <cell r="AW113" t="str">
            <v>H</v>
          </cell>
          <cell r="AX113" t="str">
            <v>Muh. Mahmud</v>
          </cell>
          <cell r="BU113" t="str">
            <v>H</v>
          </cell>
        </row>
        <row r="114">
          <cell r="E114" t="str">
            <v>Ende</v>
          </cell>
          <cell r="AG114">
            <v>2694000</v>
          </cell>
          <cell r="AW114" t="str">
            <v>H</v>
          </cell>
          <cell r="AX114" t="str">
            <v>Muh. Mahmud</v>
          </cell>
          <cell r="BU114" t="str">
            <v>H</v>
          </cell>
        </row>
        <row r="115">
          <cell r="E115" t="str">
            <v>Ende</v>
          </cell>
          <cell r="AG115">
            <v>0</v>
          </cell>
          <cell r="AW115" t="str">
            <v>H</v>
          </cell>
          <cell r="AX115" t="str">
            <v>Muh. Mahmud</v>
          </cell>
          <cell r="BU115" t="str">
            <v>H</v>
          </cell>
        </row>
        <row r="116">
          <cell r="E116" t="str">
            <v>Ende</v>
          </cell>
          <cell r="AG116">
            <v>0</v>
          </cell>
          <cell r="AW116" t="str">
            <v>M</v>
          </cell>
          <cell r="AX116" t="str">
            <v>Muh. Mahmud</v>
          </cell>
          <cell r="BU116" t="str">
            <v>M</v>
          </cell>
        </row>
        <row r="117">
          <cell r="E117" t="str">
            <v>Ende</v>
          </cell>
          <cell r="AG117">
            <v>4749000</v>
          </cell>
          <cell r="AW117" t="str">
            <v>H</v>
          </cell>
          <cell r="AX117" t="str">
            <v>Muh. Mahmud</v>
          </cell>
          <cell r="BU117" t="str">
            <v>H</v>
          </cell>
        </row>
        <row r="118">
          <cell r="E118" t="str">
            <v>Ende</v>
          </cell>
          <cell r="AG118">
            <v>0</v>
          </cell>
          <cell r="AW118" t="str">
            <v>K</v>
          </cell>
          <cell r="AX118" t="str">
            <v>Muh. Mahmud</v>
          </cell>
          <cell r="BU118" t="str">
            <v>K</v>
          </cell>
        </row>
        <row r="119">
          <cell r="E119" t="str">
            <v>Ende</v>
          </cell>
          <cell r="AG119">
            <v>0</v>
          </cell>
          <cell r="AW119" t="str">
            <v>K</v>
          </cell>
          <cell r="AX119" t="str">
            <v>Muh. Mahmud</v>
          </cell>
          <cell r="BU119" t="str">
            <v>K</v>
          </cell>
        </row>
        <row r="120">
          <cell r="E120" t="str">
            <v>Ende</v>
          </cell>
          <cell r="AG120">
            <v>2434000</v>
          </cell>
          <cell r="AW120" t="str">
            <v>H</v>
          </cell>
          <cell r="AX120" t="str">
            <v>Muh. Mahmud</v>
          </cell>
          <cell r="BU120" t="str">
            <v>H</v>
          </cell>
        </row>
        <row r="121">
          <cell r="E121" t="str">
            <v>Ende</v>
          </cell>
          <cell r="AG121">
            <v>1899000</v>
          </cell>
          <cell r="AW121" t="str">
            <v>H</v>
          </cell>
          <cell r="AX121" t="str">
            <v>Muh. Mahmud</v>
          </cell>
          <cell r="BU121" t="str">
            <v>H</v>
          </cell>
        </row>
        <row r="122">
          <cell r="E122" t="str">
            <v>Ende</v>
          </cell>
          <cell r="AG122">
            <v>0</v>
          </cell>
          <cell r="AW122" t="str">
            <v>H</v>
          </cell>
          <cell r="AX122" t="str">
            <v>Muh. Mahmud</v>
          </cell>
          <cell r="BU122" t="str">
            <v>H</v>
          </cell>
        </row>
        <row r="123">
          <cell r="E123" t="str">
            <v>Ende</v>
          </cell>
          <cell r="AG123">
            <v>0</v>
          </cell>
          <cell r="AW123" t="str">
            <v>M</v>
          </cell>
          <cell r="AX123" t="str">
            <v>Muh. Mahmud</v>
          </cell>
          <cell r="BU123" t="str">
            <v>M</v>
          </cell>
        </row>
        <row r="124">
          <cell r="E124" t="str">
            <v>Ende</v>
          </cell>
          <cell r="AG124">
            <v>4133000</v>
          </cell>
          <cell r="AW124" t="str">
            <v>H</v>
          </cell>
          <cell r="AX124" t="str">
            <v>Muh. Mahmud</v>
          </cell>
          <cell r="BU124" t="str">
            <v>H</v>
          </cell>
        </row>
        <row r="125">
          <cell r="E125" t="str">
            <v>Ende</v>
          </cell>
          <cell r="AG125">
            <v>2371000</v>
          </cell>
          <cell r="AW125" t="str">
            <v>H</v>
          </cell>
          <cell r="AX125" t="str">
            <v>Muh. Mahmud</v>
          </cell>
          <cell r="BU125" t="str">
            <v>H</v>
          </cell>
        </row>
        <row r="126">
          <cell r="E126" t="str">
            <v>Ende</v>
          </cell>
          <cell r="AG126">
            <v>0</v>
          </cell>
          <cell r="AW126" t="str">
            <v>H</v>
          </cell>
          <cell r="AX126" t="str">
            <v>Muh. Mahmud</v>
          </cell>
          <cell r="BU126" t="str">
            <v>H</v>
          </cell>
        </row>
        <row r="127">
          <cell r="E127" t="str">
            <v>Ende</v>
          </cell>
          <cell r="AG127">
            <v>0</v>
          </cell>
          <cell r="AW127" t="str">
            <v>K</v>
          </cell>
          <cell r="AX127" t="str">
            <v>Muh. Mahmud</v>
          </cell>
          <cell r="BU127" t="str">
            <v>K</v>
          </cell>
        </row>
        <row r="128">
          <cell r="E128" t="str">
            <v>Ende</v>
          </cell>
          <cell r="AG128">
            <v>2735000</v>
          </cell>
          <cell r="AW128" t="str">
            <v>H</v>
          </cell>
          <cell r="AX128" t="str">
            <v>Muh. Mahmud</v>
          </cell>
          <cell r="BU128" t="str">
            <v>H</v>
          </cell>
        </row>
        <row r="129">
          <cell r="E129" t="str">
            <v>Ende</v>
          </cell>
          <cell r="AG129">
            <v>5328000</v>
          </cell>
          <cell r="AW129" t="str">
            <v>H</v>
          </cell>
          <cell r="AX129" t="str">
            <v>Muh. Mahmud</v>
          </cell>
          <cell r="BU129" t="str">
            <v>H</v>
          </cell>
        </row>
        <row r="130">
          <cell r="E130" t="str">
            <v>Ende</v>
          </cell>
          <cell r="AG130">
            <v>0</v>
          </cell>
          <cell r="AW130" t="str">
            <v>K</v>
          </cell>
          <cell r="AX130" t="str">
            <v>Muh. Mahmud</v>
          </cell>
          <cell r="BU130" t="str">
            <v>K</v>
          </cell>
        </row>
        <row r="131">
          <cell r="E131" t="str">
            <v>Ende</v>
          </cell>
          <cell r="AG131">
            <v>0</v>
          </cell>
          <cell r="AW131" t="str">
            <v>H</v>
          </cell>
          <cell r="AX131" t="str">
            <v>Muh. Mahmud</v>
          </cell>
          <cell r="BU131" t="str">
            <v>H</v>
          </cell>
        </row>
        <row r="132">
          <cell r="E132" t="str">
            <v>Ende</v>
          </cell>
          <cell r="AG132">
            <v>4953000</v>
          </cell>
          <cell r="AW132" t="str">
            <v>H</v>
          </cell>
          <cell r="AX132" t="str">
            <v>Muh. Mahmud</v>
          </cell>
          <cell r="BU132" t="str">
            <v>H</v>
          </cell>
        </row>
        <row r="133">
          <cell r="E133" t="str">
            <v>Ende</v>
          </cell>
          <cell r="AG133">
            <v>0</v>
          </cell>
          <cell r="AW133" t="str">
            <v>M</v>
          </cell>
          <cell r="AX133" t="str">
            <v>Busthomy</v>
          </cell>
          <cell r="BU133" t="str">
            <v>M</v>
          </cell>
        </row>
        <row r="134">
          <cell r="E134" t="str">
            <v>Ende</v>
          </cell>
          <cell r="AG134">
            <v>4620000</v>
          </cell>
          <cell r="AW134" t="str">
            <v>K</v>
          </cell>
          <cell r="AX134" t="str">
            <v>Muh. Mahmud</v>
          </cell>
          <cell r="BU134" t="str">
            <v>K</v>
          </cell>
        </row>
        <row r="135">
          <cell r="E135" t="str">
            <v>Ende</v>
          </cell>
          <cell r="AG135">
            <v>2308000</v>
          </cell>
          <cell r="AW135" t="str">
            <v>H</v>
          </cell>
          <cell r="AX135" t="str">
            <v>Muh. Mahmud</v>
          </cell>
          <cell r="BU135" t="str">
            <v>H</v>
          </cell>
        </row>
        <row r="136">
          <cell r="E136" t="str">
            <v>Ende</v>
          </cell>
          <cell r="AG136">
            <v>1847000</v>
          </cell>
          <cell r="AW136" t="str">
            <v>H</v>
          </cell>
          <cell r="AX136" t="str">
            <v>Muh. Mahmud</v>
          </cell>
          <cell r="BU136" t="str">
            <v>H</v>
          </cell>
        </row>
        <row r="137">
          <cell r="E137" t="str">
            <v>Ende</v>
          </cell>
          <cell r="AG137">
            <v>5325000</v>
          </cell>
          <cell r="AW137" t="str">
            <v>H</v>
          </cell>
          <cell r="AX137" t="str">
            <v>Muh. Mahmud</v>
          </cell>
          <cell r="BU137" t="str">
            <v>H</v>
          </cell>
        </row>
        <row r="138">
          <cell r="E138" t="str">
            <v>Ende</v>
          </cell>
          <cell r="AG138">
            <v>0</v>
          </cell>
          <cell r="AW138" t="str">
            <v>M</v>
          </cell>
          <cell r="AX138" t="str">
            <v>Busthomy</v>
          </cell>
          <cell r="BU138" t="str">
            <v>M</v>
          </cell>
        </row>
        <row r="139">
          <cell r="E139" t="str">
            <v>Ende</v>
          </cell>
          <cell r="AG139">
            <v>5705000</v>
          </cell>
          <cell r="AW139" t="str">
            <v>H</v>
          </cell>
          <cell r="AX139" t="str">
            <v>Muh. Mahmud</v>
          </cell>
          <cell r="BU139" t="str">
            <v>H</v>
          </cell>
        </row>
        <row r="140">
          <cell r="E140" t="str">
            <v>Ende</v>
          </cell>
          <cell r="AG140">
            <v>5325000</v>
          </cell>
          <cell r="AW140" t="str">
            <v>H</v>
          </cell>
          <cell r="AX140" t="str">
            <v>Muh. Mahmud</v>
          </cell>
          <cell r="BU140" t="str">
            <v>H</v>
          </cell>
        </row>
        <row r="141">
          <cell r="E141" t="str">
            <v>Ende</v>
          </cell>
          <cell r="AG141">
            <v>3031000</v>
          </cell>
          <cell r="AW141" t="str">
            <v>H</v>
          </cell>
          <cell r="AX141" t="str">
            <v>Muh. Mahmud</v>
          </cell>
          <cell r="BU141" t="str">
            <v>H</v>
          </cell>
        </row>
        <row r="142">
          <cell r="E142" t="str">
            <v>Ende</v>
          </cell>
          <cell r="AG142">
            <v>7287000</v>
          </cell>
          <cell r="AW142" t="str">
            <v>H</v>
          </cell>
          <cell r="AX142" t="str">
            <v>Muh. Mahmud</v>
          </cell>
          <cell r="BU142" t="str">
            <v>H</v>
          </cell>
        </row>
        <row r="143">
          <cell r="E143" t="str">
            <v>Ende</v>
          </cell>
          <cell r="AG143">
            <v>5839000</v>
          </cell>
          <cell r="AW143" t="str">
            <v>H</v>
          </cell>
          <cell r="AX143" t="str">
            <v>Muh. Mahmud</v>
          </cell>
          <cell r="BU143" t="str">
            <v>H</v>
          </cell>
        </row>
        <row r="144">
          <cell r="E144" t="str">
            <v>Ende</v>
          </cell>
          <cell r="AG144">
            <v>4440000</v>
          </cell>
          <cell r="AW144" t="str">
            <v>K</v>
          </cell>
          <cell r="AX144" t="str">
            <v>Muh. Mahmud</v>
          </cell>
          <cell r="BU144" t="str">
            <v>K</v>
          </cell>
        </row>
        <row r="145">
          <cell r="E145" t="str">
            <v>Ende</v>
          </cell>
          <cell r="AG145">
            <v>1846000</v>
          </cell>
          <cell r="AW145" t="str">
            <v>H</v>
          </cell>
          <cell r="AX145" t="str">
            <v>Muh. Mahmud</v>
          </cell>
          <cell r="BU145" t="str">
            <v>H</v>
          </cell>
        </row>
        <row r="146">
          <cell r="E146" t="str">
            <v>Ende</v>
          </cell>
          <cell r="AG146">
            <v>0</v>
          </cell>
          <cell r="AW146" t="str">
            <v>H</v>
          </cell>
          <cell r="AX146" t="str">
            <v>Busthomy</v>
          </cell>
          <cell r="BU146" t="str">
            <v>H</v>
          </cell>
        </row>
        <row r="147">
          <cell r="E147" t="str">
            <v>Ende</v>
          </cell>
          <cell r="AG147">
            <v>4770000</v>
          </cell>
          <cell r="AW147" t="str">
            <v>H</v>
          </cell>
          <cell r="AX147" t="str">
            <v>Muh. Mahmud</v>
          </cell>
          <cell r="BU147" t="str">
            <v>H</v>
          </cell>
        </row>
        <row r="148">
          <cell r="E148" t="str">
            <v>Ende</v>
          </cell>
          <cell r="AG148">
            <v>9131000</v>
          </cell>
          <cell r="AW148" t="str">
            <v>H</v>
          </cell>
          <cell r="AX148" t="str">
            <v>Muh. Mahmud</v>
          </cell>
          <cell r="BU148" t="str">
            <v>H</v>
          </cell>
        </row>
        <row r="149">
          <cell r="E149" t="str">
            <v>Ende</v>
          </cell>
          <cell r="AG149">
            <v>2016000</v>
          </cell>
          <cell r="AW149" t="str">
            <v>H</v>
          </cell>
          <cell r="AX149" t="str">
            <v>Muh. Mahmud</v>
          </cell>
          <cell r="BU149" t="str">
            <v>H</v>
          </cell>
        </row>
        <row r="150">
          <cell r="E150" t="str">
            <v>Ende</v>
          </cell>
          <cell r="AG150">
            <v>5920000</v>
          </cell>
          <cell r="AW150" t="str">
            <v>K</v>
          </cell>
          <cell r="AX150" t="str">
            <v>Muh. Mahmud</v>
          </cell>
          <cell r="BU150" t="str">
            <v>K</v>
          </cell>
        </row>
        <row r="151">
          <cell r="E151" t="str">
            <v>Ende</v>
          </cell>
          <cell r="AG151">
            <v>2303000</v>
          </cell>
          <cell r="AW151" t="str">
            <v>H</v>
          </cell>
          <cell r="AX151" t="str">
            <v>Muh. Mahmud</v>
          </cell>
          <cell r="BU151" t="str">
            <v>H</v>
          </cell>
        </row>
        <row r="152">
          <cell r="E152" t="str">
            <v>Ende</v>
          </cell>
          <cell r="AG152">
            <v>4112000</v>
          </cell>
          <cell r="AW152" t="str">
            <v>H</v>
          </cell>
          <cell r="AX152" t="str">
            <v>Muh. Mahmud</v>
          </cell>
          <cell r="BU152" t="str">
            <v>H</v>
          </cell>
        </row>
        <row r="153">
          <cell r="E153" t="str">
            <v>Ende</v>
          </cell>
          <cell r="AG153">
            <v>0</v>
          </cell>
          <cell r="AW153" t="str">
            <v>K</v>
          </cell>
          <cell r="AX153" t="str">
            <v>Muh. Mahmud</v>
          </cell>
          <cell r="BU153" t="str">
            <v>K</v>
          </cell>
        </row>
        <row r="154">
          <cell r="E154" t="str">
            <v>Ende</v>
          </cell>
          <cell r="AG154">
            <v>0</v>
          </cell>
          <cell r="AW154" t="str">
            <v>K</v>
          </cell>
          <cell r="AX154" t="str">
            <v>Muh. Mahmud</v>
          </cell>
          <cell r="BU154" t="str">
            <v>K</v>
          </cell>
        </row>
        <row r="155">
          <cell r="E155" t="str">
            <v>Ende</v>
          </cell>
          <cell r="AG155">
            <v>0</v>
          </cell>
          <cell r="AW155" t="str">
            <v>K</v>
          </cell>
          <cell r="AX155" t="str">
            <v>Muh. Mahmud</v>
          </cell>
          <cell r="BU155" t="str">
            <v>K</v>
          </cell>
        </row>
        <row r="156">
          <cell r="E156" t="str">
            <v>Ende</v>
          </cell>
          <cell r="AG156">
            <v>6050000</v>
          </cell>
          <cell r="AW156" t="str">
            <v>H</v>
          </cell>
          <cell r="AX156" t="str">
            <v>Rusito</v>
          </cell>
          <cell r="BU156" t="str">
            <v>H</v>
          </cell>
        </row>
        <row r="157">
          <cell r="E157" t="str">
            <v>Ende</v>
          </cell>
          <cell r="AG157">
            <v>0</v>
          </cell>
          <cell r="AW157" t="str">
            <v>H</v>
          </cell>
          <cell r="AX157" t="str">
            <v>Muh. Mahmud</v>
          </cell>
          <cell r="BU157" t="str">
            <v>H</v>
          </cell>
        </row>
        <row r="158">
          <cell r="E158" t="str">
            <v>Ende</v>
          </cell>
          <cell r="AG158">
            <v>0</v>
          </cell>
          <cell r="AW158" t="str">
            <v>H</v>
          </cell>
          <cell r="AX158" t="str">
            <v>Busthomy</v>
          </cell>
          <cell r="BU158" t="str">
            <v>H</v>
          </cell>
        </row>
        <row r="159">
          <cell r="E159" t="str">
            <v>Ende</v>
          </cell>
          <cell r="AG159">
            <v>4112000</v>
          </cell>
          <cell r="AW159" t="str">
            <v>H</v>
          </cell>
          <cell r="AX159" t="str">
            <v>Rusito</v>
          </cell>
          <cell r="BU159" t="str">
            <v>H</v>
          </cell>
        </row>
        <row r="160">
          <cell r="E160" t="str">
            <v>Ende</v>
          </cell>
          <cell r="AG160">
            <v>5747000</v>
          </cell>
          <cell r="AW160" t="str">
            <v>H</v>
          </cell>
          <cell r="AX160" t="str">
            <v>Rusito</v>
          </cell>
          <cell r="BU160" t="str">
            <v>H</v>
          </cell>
        </row>
        <row r="161">
          <cell r="E161" t="str">
            <v>Ende</v>
          </cell>
          <cell r="AG161">
            <v>6118000</v>
          </cell>
          <cell r="AW161" t="str">
            <v>H</v>
          </cell>
          <cell r="AX161" t="str">
            <v>Muh. Mahmud</v>
          </cell>
          <cell r="BU161" t="str">
            <v>H</v>
          </cell>
        </row>
        <row r="162">
          <cell r="E162" t="str">
            <v>Ende</v>
          </cell>
          <cell r="AG162">
            <v>2161000</v>
          </cell>
          <cell r="AW162" t="str">
            <v>H</v>
          </cell>
          <cell r="AX162" t="str">
            <v>Rusito</v>
          </cell>
          <cell r="BU162" t="str">
            <v>H</v>
          </cell>
        </row>
        <row r="163">
          <cell r="E163" t="str">
            <v>Ende</v>
          </cell>
          <cell r="AG163">
            <v>6203000</v>
          </cell>
          <cell r="AW163" t="str">
            <v>H</v>
          </cell>
          <cell r="AX163" t="str">
            <v>Rusito</v>
          </cell>
          <cell r="BU163" t="str">
            <v>H</v>
          </cell>
        </row>
        <row r="164">
          <cell r="E164" t="str">
            <v>Ende</v>
          </cell>
          <cell r="AG164">
            <v>5500000</v>
          </cell>
          <cell r="AW164" t="str">
            <v>K</v>
          </cell>
          <cell r="AX164" t="str">
            <v>Rusito</v>
          </cell>
          <cell r="BU164" t="str">
            <v>K</v>
          </cell>
        </row>
        <row r="165">
          <cell r="E165" t="str">
            <v>Ende</v>
          </cell>
          <cell r="AG165">
            <v>3936000</v>
          </cell>
          <cell r="AW165" t="str">
            <v>K</v>
          </cell>
          <cell r="AX165" t="str">
            <v>Rusito</v>
          </cell>
          <cell r="BU165" t="str">
            <v>K</v>
          </cell>
        </row>
        <row r="166">
          <cell r="E166" t="str">
            <v>Ende</v>
          </cell>
          <cell r="AG166">
            <v>5840000</v>
          </cell>
          <cell r="AW166" t="str">
            <v>H</v>
          </cell>
          <cell r="AX166" t="str">
            <v>Rusito</v>
          </cell>
          <cell r="BU166" t="str">
            <v>H</v>
          </cell>
        </row>
        <row r="167">
          <cell r="E167" t="str">
            <v>Ende</v>
          </cell>
          <cell r="AG167">
            <v>9484000</v>
          </cell>
          <cell r="AW167" t="str">
            <v>K</v>
          </cell>
          <cell r="AX167" t="str">
            <v>Rusito</v>
          </cell>
          <cell r="BU167" t="str">
            <v>K</v>
          </cell>
        </row>
        <row r="168">
          <cell r="E168" t="str">
            <v>Ende</v>
          </cell>
          <cell r="AG168">
            <v>0</v>
          </cell>
          <cell r="AW168" t="str">
            <v>H</v>
          </cell>
          <cell r="AX168" t="str">
            <v>Rusito</v>
          </cell>
          <cell r="BU168" t="str">
            <v>H</v>
          </cell>
        </row>
        <row r="169">
          <cell r="E169" t="str">
            <v>Ende</v>
          </cell>
          <cell r="AG169">
            <v>1804000</v>
          </cell>
          <cell r="AW169" t="str">
            <v>H</v>
          </cell>
          <cell r="AX169" t="str">
            <v>Rusito</v>
          </cell>
          <cell r="BU169" t="str">
            <v>H</v>
          </cell>
        </row>
        <row r="170">
          <cell r="E170" t="str">
            <v>Ende</v>
          </cell>
          <cell r="AG170">
            <v>3209000</v>
          </cell>
          <cell r="AW170" t="str">
            <v>H</v>
          </cell>
          <cell r="AX170" t="str">
            <v>Rusito</v>
          </cell>
          <cell r="BU170" t="str">
            <v>H</v>
          </cell>
        </row>
        <row r="171">
          <cell r="E171" t="str">
            <v>Ende</v>
          </cell>
          <cell r="AG171">
            <v>1701000</v>
          </cell>
          <cell r="AW171" t="str">
            <v>K</v>
          </cell>
          <cell r="AX171" t="str">
            <v>Muh. Mahmud</v>
          </cell>
          <cell r="BU171" t="str">
            <v>K</v>
          </cell>
        </row>
        <row r="172">
          <cell r="E172" t="str">
            <v>Ende</v>
          </cell>
          <cell r="AG172">
            <v>0</v>
          </cell>
          <cell r="AW172" t="str">
            <v>K</v>
          </cell>
          <cell r="AX172" t="str">
            <v>Rusito</v>
          </cell>
          <cell r="BU172" t="str">
            <v>K</v>
          </cell>
        </row>
        <row r="173">
          <cell r="E173" t="str">
            <v>Ende</v>
          </cell>
          <cell r="AG173">
            <v>14144000</v>
          </cell>
          <cell r="AW173" t="str">
            <v>H</v>
          </cell>
          <cell r="AX173" t="str">
            <v>Rusito</v>
          </cell>
          <cell r="BU173" t="str">
            <v>K</v>
          </cell>
        </row>
        <row r="174">
          <cell r="E174" t="str">
            <v>Ende</v>
          </cell>
          <cell r="AG174">
            <v>5726000</v>
          </cell>
          <cell r="AW174" t="str">
            <v>H</v>
          </cell>
          <cell r="AX174" t="str">
            <v>Rusito</v>
          </cell>
          <cell r="BU174" t="str">
            <v>H</v>
          </cell>
        </row>
        <row r="175">
          <cell r="E175" t="str">
            <v>Ende</v>
          </cell>
          <cell r="AG175">
            <v>6435000</v>
          </cell>
          <cell r="AW175" t="str">
            <v>H</v>
          </cell>
          <cell r="AX175" t="str">
            <v>Rusito</v>
          </cell>
          <cell r="BU175" t="str">
            <v>H</v>
          </cell>
        </row>
        <row r="176">
          <cell r="E176" t="str">
            <v>Ende</v>
          </cell>
          <cell r="AG176">
            <v>4900000</v>
          </cell>
          <cell r="AW176" t="str">
            <v>H</v>
          </cell>
          <cell r="AX176" t="str">
            <v>Rusito</v>
          </cell>
          <cell r="BU176" t="str">
            <v>H</v>
          </cell>
        </row>
        <row r="177">
          <cell r="E177" t="str">
            <v>Ende</v>
          </cell>
          <cell r="AG177">
            <v>7699417</v>
          </cell>
          <cell r="AW177" t="str">
            <v>K</v>
          </cell>
          <cell r="AX177" t="str">
            <v>Rusito</v>
          </cell>
          <cell r="BU177" t="str">
            <v>K</v>
          </cell>
        </row>
        <row r="178">
          <cell r="E178" t="str">
            <v>Ende</v>
          </cell>
          <cell r="AG178">
            <v>2755000.0000000005</v>
          </cell>
          <cell r="AW178" t="str">
            <v>H</v>
          </cell>
          <cell r="AX178" t="str">
            <v>Rusito</v>
          </cell>
          <cell r="BU178" t="str">
            <v>H</v>
          </cell>
        </row>
        <row r="179">
          <cell r="E179" t="str">
            <v>Ende</v>
          </cell>
          <cell r="AG179">
            <v>2182000</v>
          </cell>
          <cell r="AW179" t="str">
            <v>H</v>
          </cell>
          <cell r="AX179" t="str">
            <v>Rusito</v>
          </cell>
          <cell r="BU179" t="str">
            <v>H</v>
          </cell>
        </row>
        <row r="180">
          <cell r="E180" t="str">
            <v>Ende</v>
          </cell>
          <cell r="AG180">
            <v>11929999.999999998</v>
          </cell>
          <cell r="AW180" t="str">
            <v>H</v>
          </cell>
          <cell r="AX180" t="str">
            <v>Rusito</v>
          </cell>
          <cell r="BU180" t="str">
            <v>K</v>
          </cell>
        </row>
        <row r="181">
          <cell r="E181" t="str">
            <v>Ende</v>
          </cell>
          <cell r="AG181">
            <v>2512500</v>
          </cell>
          <cell r="AW181" t="str">
            <v>H</v>
          </cell>
          <cell r="AX181" t="str">
            <v>Rusito</v>
          </cell>
          <cell r="BU181" t="str">
            <v>H</v>
          </cell>
        </row>
        <row r="182">
          <cell r="E182" t="str">
            <v>Ende</v>
          </cell>
          <cell r="AG182">
            <v>5951000</v>
          </cell>
          <cell r="AW182" t="str">
            <v>H</v>
          </cell>
          <cell r="AX182" t="str">
            <v>Rusito</v>
          </cell>
          <cell r="BU182" t="str">
            <v>H</v>
          </cell>
        </row>
        <row r="183">
          <cell r="E183" t="str">
            <v>Ende</v>
          </cell>
          <cell r="AG183">
            <v>6716000</v>
          </cell>
          <cell r="AW183" t="str">
            <v>H</v>
          </cell>
          <cell r="AX183" t="str">
            <v>Firman Jamil</v>
          </cell>
          <cell r="BU183" t="str">
            <v>H</v>
          </cell>
        </row>
        <row r="184">
          <cell r="E184" t="str">
            <v>Ende</v>
          </cell>
          <cell r="AG184">
            <v>6716000</v>
          </cell>
          <cell r="AW184" t="str">
            <v>H</v>
          </cell>
          <cell r="AX184" t="str">
            <v>Firman Jamil</v>
          </cell>
          <cell r="BU184" t="str">
            <v>H</v>
          </cell>
        </row>
        <row r="185">
          <cell r="E185" t="str">
            <v>Ruteng</v>
          </cell>
          <cell r="AG185">
            <v>3933000</v>
          </cell>
          <cell r="AW185" t="str">
            <v>H</v>
          </cell>
          <cell r="AX185" t="str">
            <v>Elfis</v>
          </cell>
          <cell r="BU185" t="str">
            <v>H</v>
          </cell>
        </row>
        <row r="186">
          <cell r="E186" t="str">
            <v>Ruteng</v>
          </cell>
          <cell r="AG186">
            <v>0</v>
          </cell>
          <cell r="AW186" t="str">
            <v>H</v>
          </cell>
          <cell r="AX186" t="str">
            <v>Herman</v>
          </cell>
          <cell r="BU186" t="str">
            <v>H</v>
          </cell>
        </row>
        <row r="187">
          <cell r="E187" t="str">
            <v>Ruteng</v>
          </cell>
          <cell r="AG187">
            <v>0</v>
          </cell>
          <cell r="AW187" t="str">
            <v>M</v>
          </cell>
          <cell r="AX187" t="str">
            <v>Herman</v>
          </cell>
          <cell r="BU187" t="str">
            <v>M</v>
          </cell>
        </row>
        <row r="188">
          <cell r="E188" t="str">
            <v>Ruteng</v>
          </cell>
          <cell r="AG188">
            <v>0</v>
          </cell>
          <cell r="AW188" t="str">
            <v>H</v>
          </cell>
          <cell r="AX188" t="str">
            <v>Elfis</v>
          </cell>
          <cell r="BU188" t="str">
            <v>H</v>
          </cell>
        </row>
        <row r="189">
          <cell r="E189" t="str">
            <v>Ruteng</v>
          </cell>
          <cell r="AG189">
            <v>3742000</v>
          </cell>
          <cell r="AW189" t="str">
            <v>H</v>
          </cell>
          <cell r="AX189" t="str">
            <v>Elfis</v>
          </cell>
          <cell r="BU189" t="str">
            <v>H</v>
          </cell>
        </row>
        <row r="190">
          <cell r="E190" t="str">
            <v>Ruteng</v>
          </cell>
          <cell r="AG190">
            <v>0</v>
          </cell>
          <cell r="AW190" t="str">
            <v>H</v>
          </cell>
          <cell r="AX190" t="str">
            <v>Elfis</v>
          </cell>
          <cell r="BU190" t="str">
            <v>H</v>
          </cell>
        </row>
        <row r="191">
          <cell r="E191" t="str">
            <v>Ruteng</v>
          </cell>
          <cell r="AG191">
            <v>0</v>
          </cell>
          <cell r="AW191" t="str">
            <v>H</v>
          </cell>
          <cell r="AX191" t="str">
            <v>Herman</v>
          </cell>
          <cell r="BU191" t="str">
            <v>H</v>
          </cell>
        </row>
        <row r="192">
          <cell r="E192" t="str">
            <v>Ruteng</v>
          </cell>
          <cell r="AG192">
            <v>0</v>
          </cell>
          <cell r="AW192" t="str">
            <v>H</v>
          </cell>
          <cell r="AX192" t="str">
            <v>Elfis</v>
          </cell>
          <cell r="BU192" t="str">
            <v>H</v>
          </cell>
        </row>
        <row r="193">
          <cell r="E193" t="str">
            <v>Ruteng</v>
          </cell>
          <cell r="AG193">
            <v>0</v>
          </cell>
          <cell r="AW193" t="str">
            <v>M</v>
          </cell>
          <cell r="AX193" t="str">
            <v>Busthomy</v>
          </cell>
          <cell r="BU193" t="str">
            <v>M</v>
          </cell>
        </row>
        <row r="194">
          <cell r="E194" t="str">
            <v>Ruteng</v>
          </cell>
          <cell r="AG194">
            <v>2852000</v>
          </cell>
          <cell r="AW194" t="str">
            <v>K</v>
          </cell>
          <cell r="AX194" t="str">
            <v>Herman</v>
          </cell>
          <cell r="BU194" t="str">
            <v>K</v>
          </cell>
        </row>
        <row r="195">
          <cell r="E195" t="str">
            <v>Ruteng</v>
          </cell>
          <cell r="AG195">
            <v>2000000</v>
          </cell>
          <cell r="AW195" t="str">
            <v>K</v>
          </cell>
          <cell r="AX195" t="str">
            <v>herman</v>
          </cell>
          <cell r="BU195" t="str">
            <v>H</v>
          </cell>
        </row>
        <row r="196">
          <cell r="E196" t="str">
            <v>Ruteng</v>
          </cell>
          <cell r="AG196">
            <v>2597000</v>
          </cell>
          <cell r="AW196" t="str">
            <v>H</v>
          </cell>
          <cell r="AX196" t="str">
            <v>Elfis</v>
          </cell>
          <cell r="BU196" t="str">
            <v>H</v>
          </cell>
        </row>
        <row r="197">
          <cell r="E197" t="str">
            <v>Ruteng</v>
          </cell>
          <cell r="AG197">
            <v>0</v>
          </cell>
          <cell r="AW197" t="str">
            <v>H</v>
          </cell>
          <cell r="AX197" t="str">
            <v>Herman</v>
          </cell>
          <cell r="BU197" t="str">
            <v>H</v>
          </cell>
        </row>
        <row r="198">
          <cell r="E198" t="str">
            <v>Ruteng</v>
          </cell>
          <cell r="AG198">
            <v>2567000</v>
          </cell>
          <cell r="AW198" t="str">
            <v>H</v>
          </cell>
          <cell r="AX198" t="str">
            <v>Herman</v>
          </cell>
          <cell r="BU198" t="str">
            <v>H</v>
          </cell>
        </row>
        <row r="199">
          <cell r="E199" t="str">
            <v>Ruteng</v>
          </cell>
          <cell r="AG199">
            <v>6800000</v>
          </cell>
          <cell r="AW199" t="str">
            <v>K</v>
          </cell>
          <cell r="AX199" t="str">
            <v>Elfis</v>
          </cell>
          <cell r="BU199" t="str">
            <v>K</v>
          </cell>
        </row>
        <row r="200">
          <cell r="E200" t="str">
            <v>Ruteng</v>
          </cell>
          <cell r="AG200">
            <v>5411000</v>
          </cell>
          <cell r="AW200" t="str">
            <v>H</v>
          </cell>
          <cell r="AX200" t="str">
            <v>Elfis</v>
          </cell>
          <cell r="BU200" t="str">
            <v>H</v>
          </cell>
        </row>
        <row r="201">
          <cell r="E201" t="str">
            <v>Ruteng</v>
          </cell>
          <cell r="AG201">
            <v>0</v>
          </cell>
          <cell r="AW201" t="str">
            <v>H</v>
          </cell>
          <cell r="AX201" t="str">
            <v>Elfis</v>
          </cell>
          <cell r="BU201" t="str">
            <v>H</v>
          </cell>
        </row>
        <row r="202">
          <cell r="E202" t="str">
            <v>Ruteng</v>
          </cell>
          <cell r="AG202">
            <v>0</v>
          </cell>
          <cell r="AW202" t="str">
            <v>H</v>
          </cell>
          <cell r="AX202" t="str">
            <v>Elfis</v>
          </cell>
          <cell r="BU202" t="str">
            <v>H</v>
          </cell>
        </row>
        <row r="203">
          <cell r="E203" t="str">
            <v>Ruteng</v>
          </cell>
          <cell r="AG203">
            <v>4408000</v>
          </cell>
          <cell r="AW203" t="str">
            <v>H</v>
          </cell>
          <cell r="AX203" t="str">
            <v>Elfis</v>
          </cell>
          <cell r="BU203" t="str">
            <v>H</v>
          </cell>
        </row>
        <row r="204">
          <cell r="E204" t="str">
            <v>Ruteng</v>
          </cell>
          <cell r="AG204">
            <v>0</v>
          </cell>
          <cell r="AW204" t="str">
            <v>H</v>
          </cell>
          <cell r="AX204" t="str">
            <v>Herman</v>
          </cell>
          <cell r="BU204" t="str">
            <v>H</v>
          </cell>
        </row>
        <row r="205">
          <cell r="E205" t="str">
            <v>Ruteng</v>
          </cell>
          <cell r="AG205">
            <v>0</v>
          </cell>
          <cell r="AW205" t="str">
            <v>M</v>
          </cell>
          <cell r="AX205" t="str">
            <v>Busthomy</v>
          </cell>
          <cell r="BU205" t="str">
            <v>M</v>
          </cell>
        </row>
        <row r="206">
          <cell r="E206" t="str">
            <v>Ruteng</v>
          </cell>
          <cell r="AG206">
            <v>2608000</v>
          </cell>
          <cell r="AW206" t="str">
            <v>H</v>
          </cell>
          <cell r="AX206" t="str">
            <v>Herman</v>
          </cell>
          <cell r="BU206" t="str">
            <v>H</v>
          </cell>
        </row>
        <row r="207">
          <cell r="E207" t="str">
            <v>Ruteng</v>
          </cell>
          <cell r="AG207">
            <v>0</v>
          </cell>
          <cell r="AW207" t="str">
            <v>H</v>
          </cell>
          <cell r="AX207" t="str">
            <v>Herman</v>
          </cell>
          <cell r="BU207" t="str">
            <v>H</v>
          </cell>
        </row>
        <row r="208">
          <cell r="E208" t="str">
            <v>Ruteng</v>
          </cell>
          <cell r="AG208">
            <v>0</v>
          </cell>
          <cell r="AW208" t="str">
            <v>M</v>
          </cell>
          <cell r="AX208" t="str">
            <v>Herman</v>
          </cell>
          <cell r="BU208" t="str">
            <v>M</v>
          </cell>
        </row>
        <row r="209">
          <cell r="E209" t="str">
            <v>Ruteng</v>
          </cell>
          <cell r="AG209">
            <v>5478000</v>
          </cell>
          <cell r="AW209" t="str">
            <v>H</v>
          </cell>
          <cell r="AX209" t="str">
            <v>Herman</v>
          </cell>
          <cell r="BU209" t="str">
            <v>H</v>
          </cell>
        </row>
        <row r="210">
          <cell r="E210" t="str">
            <v>Ruteng</v>
          </cell>
          <cell r="AG210">
            <v>0</v>
          </cell>
          <cell r="AW210" t="str">
            <v>H</v>
          </cell>
          <cell r="AX210" t="str">
            <v>Busthomy</v>
          </cell>
          <cell r="BU210" t="str">
            <v>H</v>
          </cell>
        </row>
        <row r="211">
          <cell r="E211" t="str">
            <v>Ruteng</v>
          </cell>
          <cell r="AG211">
            <v>0</v>
          </cell>
          <cell r="AW211" t="str">
            <v>H</v>
          </cell>
          <cell r="AX211" t="str">
            <v>Busthomy</v>
          </cell>
          <cell r="BU211" t="str">
            <v>H</v>
          </cell>
        </row>
        <row r="212">
          <cell r="E212" t="str">
            <v>Ruteng</v>
          </cell>
          <cell r="AG212">
            <v>2451000</v>
          </cell>
          <cell r="AW212" t="str">
            <v>H</v>
          </cell>
          <cell r="AX212" t="str">
            <v>Elfis</v>
          </cell>
          <cell r="BU212" t="str">
            <v>H</v>
          </cell>
        </row>
        <row r="213">
          <cell r="E213" t="str">
            <v>Ruteng</v>
          </cell>
          <cell r="AG213">
            <v>3147000</v>
          </cell>
          <cell r="AW213" t="str">
            <v>H</v>
          </cell>
          <cell r="AX213" t="str">
            <v>Elfis</v>
          </cell>
          <cell r="BU213" t="str">
            <v>H</v>
          </cell>
        </row>
        <row r="214">
          <cell r="E214" t="str">
            <v>Ruteng</v>
          </cell>
          <cell r="AG214">
            <v>2909000</v>
          </cell>
          <cell r="AW214" t="str">
            <v>H</v>
          </cell>
          <cell r="AX214" t="str">
            <v>Herman</v>
          </cell>
          <cell r="BU214" t="str">
            <v>H</v>
          </cell>
        </row>
        <row r="215">
          <cell r="E215" t="str">
            <v>Ruteng</v>
          </cell>
          <cell r="AG215">
            <v>2439000</v>
          </cell>
          <cell r="AW215" t="str">
            <v>H</v>
          </cell>
          <cell r="AX215" t="str">
            <v>Herman</v>
          </cell>
          <cell r="BU215" t="str">
            <v>H</v>
          </cell>
        </row>
        <row r="216">
          <cell r="E216" t="str">
            <v>Ruteng</v>
          </cell>
          <cell r="AG216">
            <v>5400000</v>
          </cell>
          <cell r="AW216" t="str">
            <v>H</v>
          </cell>
          <cell r="AX216" t="str">
            <v>Elfis</v>
          </cell>
          <cell r="BU216" t="str">
            <v>H</v>
          </cell>
        </row>
        <row r="217">
          <cell r="E217" t="str">
            <v>Ruteng</v>
          </cell>
          <cell r="AG217">
            <v>0</v>
          </cell>
          <cell r="AW217" t="str">
            <v>H</v>
          </cell>
          <cell r="AX217" t="str">
            <v>Herman</v>
          </cell>
          <cell r="BU217" t="str">
            <v>H</v>
          </cell>
        </row>
        <row r="218">
          <cell r="E218" t="str">
            <v>Ruteng</v>
          </cell>
          <cell r="AG218">
            <v>0</v>
          </cell>
          <cell r="AW218" t="str">
            <v>K</v>
          </cell>
          <cell r="AX218" t="str">
            <v>Elfis</v>
          </cell>
          <cell r="BU218" t="str">
            <v>K</v>
          </cell>
        </row>
        <row r="219">
          <cell r="E219" t="str">
            <v>Ruteng</v>
          </cell>
          <cell r="AG219">
            <v>0</v>
          </cell>
          <cell r="AW219" t="str">
            <v>M</v>
          </cell>
          <cell r="AX219" t="str">
            <v>Busthomy</v>
          </cell>
          <cell r="BU219" t="str">
            <v>M</v>
          </cell>
        </row>
        <row r="220">
          <cell r="E220" t="str">
            <v>Ruteng</v>
          </cell>
          <cell r="AG220">
            <v>0</v>
          </cell>
          <cell r="AW220" t="str">
            <v>M</v>
          </cell>
          <cell r="AX220" t="str">
            <v>TOMY</v>
          </cell>
          <cell r="BU220" t="str">
            <v>M</v>
          </cell>
        </row>
        <row r="221">
          <cell r="E221" t="str">
            <v>Ruteng</v>
          </cell>
          <cell r="AG221">
            <v>2141000</v>
          </cell>
          <cell r="AW221" t="str">
            <v>H</v>
          </cell>
          <cell r="AX221" t="str">
            <v>Elfis</v>
          </cell>
          <cell r="BU221" t="str">
            <v>H</v>
          </cell>
        </row>
        <row r="222">
          <cell r="E222" t="str">
            <v>Ruteng</v>
          </cell>
          <cell r="AG222">
            <v>2136000</v>
          </cell>
          <cell r="AW222" t="str">
            <v>K</v>
          </cell>
          <cell r="AX222" t="str">
            <v>Herman</v>
          </cell>
          <cell r="BU222" t="str">
            <v>K</v>
          </cell>
        </row>
        <row r="223">
          <cell r="E223" t="str">
            <v>Ruteng</v>
          </cell>
          <cell r="AG223">
            <v>5356000</v>
          </cell>
          <cell r="AW223" t="str">
            <v>H</v>
          </cell>
          <cell r="AX223" t="str">
            <v>Herman</v>
          </cell>
          <cell r="BU223" t="str">
            <v>H</v>
          </cell>
        </row>
        <row r="224">
          <cell r="E224" t="str">
            <v>Ruteng</v>
          </cell>
          <cell r="AG224">
            <v>6199000</v>
          </cell>
          <cell r="AW224" t="str">
            <v>K</v>
          </cell>
          <cell r="AX224" t="str">
            <v>Elfis</v>
          </cell>
          <cell r="BU224" t="str">
            <v>K</v>
          </cell>
        </row>
        <row r="225">
          <cell r="E225" t="str">
            <v>Ruteng</v>
          </cell>
          <cell r="AG225">
            <v>0</v>
          </cell>
          <cell r="AW225" t="str">
            <v>H</v>
          </cell>
          <cell r="AX225" t="str">
            <v>Herman</v>
          </cell>
          <cell r="BU225" t="str">
            <v>H</v>
          </cell>
        </row>
        <row r="226">
          <cell r="E226" t="str">
            <v>Ruteng</v>
          </cell>
          <cell r="AG226">
            <v>8406000</v>
          </cell>
          <cell r="AW226" t="str">
            <v>K</v>
          </cell>
          <cell r="AX226" t="str">
            <v xml:space="preserve">herman </v>
          </cell>
          <cell r="BU226" t="str">
            <v>M</v>
          </cell>
        </row>
        <row r="227">
          <cell r="E227" t="str">
            <v>Ruteng</v>
          </cell>
          <cell r="AG227">
            <v>7337000</v>
          </cell>
          <cell r="AW227" t="str">
            <v>K</v>
          </cell>
          <cell r="AX227" t="str">
            <v>Herman</v>
          </cell>
          <cell r="BU227" t="str">
            <v>K</v>
          </cell>
        </row>
        <row r="228">
          <cell r="E228" t="str">
            <v>Ruteng</v>
          </cell>
          <cell r="AG228">
            <v>8784000</v>
          </cell>
          <cell r="AW228" t="str">
            <v>H</v>
          </cell>
          <cell r="AX228" t="str">
            <v>Elfis</v>
          </cell>
          <cell r="BU228" t="str">
            <v>H</v>
          </cell>
        </row>
        <row r="229">
          <cell r="E229" t="str">
            <v>Ruteng</v>
          </cell>
          <cell r="AG229">
            <v>7259000</v>
          </cell>
          <cell r="AW229" t="str">
            <v>H</v>
          </cell>
          <cell r="AX229" t="str">
            <v>Elfis</v>
          </cell>
          <cell r="BU229" t="str">
            <v>H</v>
          </cell>
        </row>
        <row r="230">
          <cell r="E230" t="str">
            <v>Ruteng</v>
          </cell>
          <cell r="AG230">
            <v>6120000</v>
          </cell>
          <cell r="AW230" t="str">
            <v>H</v>
          </cell>
          <cell r="AX230" t="str">
            <v>Elfis</v>
          </cell>
          <cell r="BU230" t="str">
            <v>H</v>
          </cell>
        </row>
        <row r="231">
          <cell r="E231" t="str">
            <v>Ruteng</v>
          </cell>
          <cell r="AG231">
            <v>2834000</v>
          </cell>
          <cell r="AW231" t="str">
            <v>H</v>
          </cell>
          <cell r="AX231" t="str">
            <v>Elfis</v>
          </cell>
          <cell r="BU231" t="str">
            <v>H</v>
          </cell>
        </row>
        <row r="232">
          <cell r="E232" t="str">
            <v>Ruteng</v>
          </cell>
          <cell r="AG232">
            <v>4525000</v>
          </cell>
          <cell r="AW232" t="str">
            <v>H</v>
          </cell>
          <cell r="AX232" t="str">
            <v>Elfis</v>
          </cell>
          <cell r="BU232" t="str">
            <v>H</v>
          </cell>
        </row>
        <row r="233">
          <cell r="E233" t="str">
            <v>Ruteng</v>
          </cell>
          <cell r="AG233">
            <v>0</v>
          </cell>
          <cell r="AW233" t="str">
            <v>M</v>
          </cell>
          <cell r="AX233" t="str">
            <v>Busthomy</v>
          </cell>
          <cell r="BU233" t="str">
            <v>M</v>
          </cell>
        </row>
        <row r="234">
          <cell r="E234" t="str">
            <v>Ruteng</v>
          </cell>
          <cell r="AG234">
            <v>1751000</v>
          </cell>
          <cell r="AW234" t="str">
            <v>H</v>
          </cell>
          <cell r="AX234" t="str">
            <v>Herman</v>
          </cell>
          <cell r="BU234" t="str">
            <v>H</v>
          </cell>
        </row>
        <row r="235">
          <cell r="E235" t="str">
            <v>Ruteng</v>
          </cell>
          <cell r="AG235">
            <v>5348000</v>
          </cell>
          <cell r="AW235" t="str">
            <v>H</v>
          </cell>
          <cell r="AX235" t="str">
            <v>Herman</v>
          </cell>
          <cell r="BU235" t="str">
            <v>H</v>
          </cell>
        </row>
        <row r="236">
          <cell r="E236" t="str">
            <v>Ruteng</v>
          </cell>
          <cell r="AG236">
            <v>0</v>
          </cell>
          <cell r="AW236" t="str">
            <v>K</v>
          </cell>
          <cell r="AX236" t="str">
            <v>Herman</v>
          </cell>
          <cell r="BU236" t="str">
            <v>K</v>
          </cell>
        </row>
        <row r="237">
          <cell r="E237" t="str">
            <v>Ruteng</v>
          </cell>
          <cell r="AG237">
            <v>10014000</v>
          </cell>
          <cell r="AW237" t="str">
            <v>H</v>
          </cell>
          <cell r="AX237" t="str">
            <v>Elfis</v>
          </cell>
          <cell r="BU237" t="str">
            <v>K</v>
          </cell>
        </row>
        <row r="238">
          <cell r="E238" t="str">
            <v>Ruteng</v>
          </cell>
          <cell r="AG238">
            <v>2672000</v>
          </cell>
          <cell r="AW238" t="str">
            <v>H</v>
          </cell>
          <cell r="AX238" t="str">
            <v>Busthomy</v>
          </cell>
          <cell r="BU238" t="str">
            <v>H</v>
          </cell>
        </row>
        <row r="239">
          <cell r="E239" t="str">
            <v>Ruteng</v>
          </cell>
          <cell r="AG239">
            <v>5580000</v>
          </cell>
          <cell r="AW239" t="str">
            <v>H</v>
          </cell>
          <cell r="AX239" t="str">
            <v>Herman</v>
          </cell>
          <cell r="BU239" t="str">
            <v>H</v>
          </cell>
        </row>
        <row r="240">
          <cell r="E240" t="str">
            <v>Ruteng</v>
          </cell>
          <cell r="AG240">
            <v>0</v>
          </cell>
          <cell r="AW240" t="str">
            <v>K</v>
          </cell>
          <cell r="AX240" t="str">
            <v>Elfis</v>
          </cell>
          <cell r="BU240" t="str">
            <v>K</v>
          </cell>
        </row>
        <row r="241">
          <cell r="E241" t="str">
            <v>Ruteng</v>
          </cell>
          <cell r="AG241">
            <v>0</v>
          </cell>
          <cell r="AW241" t="str">
            <v>M</v>
          </cell>
          <cell r="AX241" t="str">
            <v>Herman</v>
          </cell>
          <cell r="BU241" t="str">
            <v>M</v>
          </cell>
        </row>
        <row r="242">
          <cell r="E242" t="str">
            <v>Ruteng</v>
          </cell>
          <cell r="AG242">
            <v>6491000</v>
          </cell>
          <cell r="AW242" t="str">
            <v>K</v>
          </cell>
          <cell r="AX242" t="str">
            <v>Herman</v>
          </cell>
          <cell r="BU242" t="str">
            <v>K</v>
          </cell>
        </row>
        <row r="243">
          <cell r="E243" t="str">
            <v>Ruteng</v>
          </cell>
          <cell r="AG243">
            <v>14546000</v>
          </cell>
          <cell r="AW243" t="str">
            <v>H</v>
          </cell>
          <cell r="AX243" t="str">
            <v>Elfis</v>
          </cell>
          <cell r="BU243" t="str">
            <v>K</v>
          </cell>
        </row>
        <row r="244">
          <cell r="E244" t="str">
            <v>Ruteng</v>
          </cell>
          <cell r="AG244">
            <v>4825000</v>
          </cell>
          <cell r="AW244" t="str">
            <v>H</v>
          </cell>
          <cell r="AX244" t="str">
            <v>Herman</v>
          </cell>
          <cell r="BU244" t="str">
            <v>H</v>
          </cell>
        </row>
        <row r="245">
          <cell r="E245" t="str">
            <v>Ruteng</v>
          </cell>
          <cell r="AG245">
            <v>2756000</v>
          </cell>
          <cell r="AW245" t="str">
            <v>K</v>
          </cell>
          <cell r="AX245" t="str">
            <v>Herman</v>
          </cell>
          <cell r="BU245" t="str">
            <v>K</v>
          </cell>
        </row>
        <row r="246">
          <cell r="E246" t="str">
            <v>Ruteng</v>
          </cell>
          <cell r="AG246">
            <v>3186000</v>
          </cell>
          <cell r="AW246" t="str">
            <v>H</v>
          </cell>
          <cell r="AX246" t="str">
            <v>Elfis</v>
          </cell>
          <cell r="BU246" t="str">
            <v>H</v>
          </cell>
        </row>
        <row r="247">
          <cell r="E247" t="str">
            <v>Ruteng</v>
          </cell>
          <cell r="AG247">
            <v>0</v>
          </cell>
          <cell r="AW247" t="str">
            <v>H</v>
          </cell>
          <cell r="AX247" t="str">
            <v>Busthomy</v>
          </cell>
          <cell r="BU247" t="str">
            <v>H</v>
          </cell>
        </row>
        <row r="248">
          <cell r="E248" t="str">
            <v>Ruteng</v>
          </cell>
          <cell r="AG248">
            <v>1948000</v>
          </cell>
          <cell r="AW248" t="str">
            <v>K</v>
          </cell>
          <cell r="AX248" t="str">
            <v>Herman</v>
          </cell>
          <cell r="BU248" t="str">
            <v>K</v>
          </cell>
        </row>
        <row r="249">
          <cell r="E249" t="str">
            <v>Ruteng</v>
          </cell>
          <cell r="AG249">
            <v>3500000</v>
          </cell>
          <cell r="AW249" t="str">
            <v>K</v>
          </cell>
          <cell r="AX249" t="str">
            <v>Elfis</v>
          </cell>
          <cell r="BU249" t="str">
            <v>H</v>
          </cell>
        </row>
        <row r="250">
          <cell r="E250" t="str">
            <v>Ruteng</v>
          </cell>
          <cell r="AG250">
            <v>4853000</v>
          </cell>
          <cell r="AW250" t="str">
            <v>H</v>
          </cell>
          <cell r="AX250" t="str">
            <v>Herman</v>
          </cell>
          <cell r="BU250" t="str">
            <v>H</v>
          </cell>
        </row>
        <row r="251">
          <cell r="E251" t="str">
            <v>Ruteng</v>
          </cell>
          <cell r="AG251">
            <v>4762000</v>
          </cell>
          <cell r="AW251" t="str">
            <v>K</v>
          </cell>
          <cell r="AX251" t="str">
            <v>herman</v>
          </cell>
          <cell r="BU251" t="str">
            <v>K</v>
          </cell>
        </row>
        <row r="252">
          <cell r="E252" t="str">
            <v>Ruteng</v>
          </cell>
          <cell r="AG252">
            <v>5562000</v>
          </cell>
          <cell r="AW252" t="str">
            <v>H</v>
          </cell>
          <cell r="AX252" t="str">
            <v>Herman</v>
          </cell>
          <cell r="BU252" t="str">
            <v>H</v>
          </cell>
        </row>
        <row r="253">
          <cell r="E253" t="str">
            <v>Ruteng</v>
          </cell>
          <cell r="AG253">
            <v>0</v>
          </cell>
          <cell r="AW253" t="str">
            <v>M</v>
          </cell>
          <cell r="AX253" t="str">
            <v>Busthomy</v>
          </cell>
          <cell r="BU253" t="str">
            <v>M</v>
          </cell>
        </row>
        <row r="254">
          <cell r="E254" t="str">
            <v>Ruteng</v>
          </cell>
          <cell r="AG254">
            <v>0</v>
          </cell>
          <cell r="AW254" t="str">
            <v>K</v>
          </cell>
          <cell r="AX254" t="str">
            <v>Elfis</v>
          </cell>
          <cell r="BU254" t="str">
            <v>K</v>
          </cell>
        </row>
        <row r="255">
          <cell r="E255" t="str">
            <v>Ruteng</v>
          </cell>
          <cell r="AG255">
            <v>1948000</v>
          </cell>
          <cell r="AW255" t="str">
            <v>K</v>
          </cell>
          <cell r="AX255" t="str">
            <v>herman</v>
          </cell>
          <cell r="BU255" t="str">
            <v>K</v>
          </cell>
        </row>
        <row r="256">
          <cell r="E256" t="str">
            <v>Ruteng</v>
          </cell>
          <cell r="AG256">
            <v>0</v>
          </cell>
          <cell r="AW256" t="str">
            <v>K</v>
          </cell>
          <cell r="AX256" t="str">
            <v>Herman</v>
          </cell>
          <cell r="BU256" t="str">
            <v>K</v>
          </cell>
        </row>
        <row r="257">
          <cell r="E257" t="str">
            <v>Ruteng</v>
          </cell>
          <cell r="AG257">
            <v>5075000</v>
          </cell>
          <cell r="AW257" t="str">
            <v>H</v>
          </cell>
          <cell r="AX257" t="str">
            <v>Elfis</v>
          </cell>
          <cell r="BU257" t="str">
            <v>H</v>
          </cell>
        </row>
        <row r="258">
          <cell r="E258" t="str">
            <v>Ruteng</v>
          </cell>
          <cell r="AG258">
            <v>3676000</v>
          </cell>
          <cell r="AW258" t="str">
            <v>H</v>
          </cell>
          <cell r="AX258" t="str">
            <v>Herman</v>
          </cell>
          <cell r="BU258" t="str">
            <v>H</v>
          </cell>
        </row>
        <row r="259">
          <cell r="E259" t="str">
            <v>Ruteng</v>
          </cell>
          <cell r="AG259">
            <v>6284000</v>
          </cell>
          <cell r="AW259" t="str">
            <v>H</v>
          </cell>
          <cell r="AX259" t="str">
            <v>Elfis</v>
          </cell>
          <cell r="BU259" t="str">
            <v>K</v>
          </cell>
        </row>
        <row r="260">
          <cell r="E260" t="str">
            <v>Ruteng</v>
          </cell>
          <cell r="AG260">
            <v>6332000</v>
          </cell>
          <cell r="AW260" t="str">
            <v>H</v>
          </cell>
          <cell r="AX260" t="str">
            <v>Elfis</v>
          </cell>
          <cell r="BU260" t="str">
            <v>H</v>
          </cell>
        </row>
        <row r="261">
          <cell r="E261" t="str">
            <v>Ruteng</v>
          </cell>
          <cell r="AG261">
            <v>0</v>
          </cell>
          <cell r="AW261" t="str">
            <v>M</v>
          </cell>
          <cell r="AX261" t="str">
            <v>Busthomy</v>
          </cell>
          <cell r="BU261" t="str">
            <v>M</v>
          </cell>
        </row>
        <row r="262">
          <cell r="E262" t="str">
            <v>Ruteng</v>
          </cell>
          <cell r="AG262">
            <v>0</v>
          </cell>
          <cell r="AW262" t="str">
            <v>H</v>
          </cell>
          <cell r="AX262" t="str">
            <v>Busthomy</v>
          </cell>
          <cell r="BU262" t="str">
            <v>H</v>
          </cell>
        </row>
        <row r="263">
          <cell r="E263" t="str">
            <v>Ruteng</v>
          </cell>
          <cell r="AG263">
            <v>0</v>
          </cell>
          <cell r="AW263" t="str">
            <v>M</v>
          </cell>
          <cell r="AX263" t="str">
            <v>Busthomy</v>
          </cell>
          <cell r="BU263" t="str">
            <v>M</v>
          </cell>
        </row>
        <row r="264">
          <cell r="E264" t="str">
            <v>Ruteng</v>
          </cell>
          <cell r="AG264">
            <v>0</v>
          </cell>
          <cell r="AW264" t="str">
            <v>M</v>
          </cell>
          <cell r="AX264" t="str">
            <v>Elfis</v>
          </cell>
          <cell r="BU264" t="str">
            <v>M</v>
          </cell>
        </row>
        <row r="265">
          <cell r="E265" t="str">
            <v>Ruteng</v>
          </cell>
          <cell r="AG265">
            <v>1926000</v>
          </cell>
          <cell r="AW265" t="str">
            <v>K</v>
          </cell>
          <cell r="AX265" t="str">
            <v>herman</v>
          </cell>
          <cell r="BU265" t="str">
            <v>K</v>
          </cell>
        </row>
        <row r="266">
          <cell r="E266" t="str">
            <v>Ruteng</v>
          </cell>
          <cell r="AG266">
            <v>0</v>
          </cell>
          <cell r="AW266" t="str">
            <v>K</v>
          </cell>
          <cell r="AX266" t="str">
            <v>Herman</v>
          </cell>
          <cell r="BU266" t="str">
            <v>K</v>
          </cell>
        </row>
        <row r="267">
          <cell r="E267" t="str">
            <v>Ruteng</v>
          </cell>
          <cell r="AG267">
            <v>3360000</v>
          </cell>
          <cell r="AW267" t="str">
            <v>H</v>
          </cell>
          <cell r="AX267" t="str">
            <v>Elfis</v>
          </cell>
          <cell r="BU267" t="str">
            <v>H</v>
          </cell>
        </row>
        <row r="268">
          <cell r="E268" t="str">
            <v>Ruteng</v>
          </cell>
          <cell r="AG268">
            <v>0</v>
          </cell>
          <cell r="AW268" t="str">
            <v>M</v>
          </cell>
          <cell r="AX268" t="str">
            <v>Busthomy</v>
          </cell>
          <cell r="BU268" t="str">
            <v>M</v>
          </cell>
        </row>
        <row r="269">
          <cell r="E269" t="str">
            <v>Ruteng</v>
          </cell>
          <cell r="AG269">
            <v>18576000</v>
          </cell>
          <cell r="AW269" t="str">
            <v>H</v>
          </cell>
          <cell r="AX269" t="str">
            <v>Elfis</v>
          </cell>
          <cell r="BU269" t="str">
            <v>K</v>
          </cell>
        </row>
        <row r="270">
          <cell r="E270" t="str">
            <v>Ruteng</v>
          </cell>
          <cell r="AG270">
            <v>4834000</v>
          </cell>
          <cell r="AW270" t="str">
            <v>H</v>
          </cell>
          <cell r="AX270" t="str">
            <v>herman</v>
          </cell>
          <cell r="BU270" t="str">
            <v>H</v>
          </cell>
        </row>
        <row r="271">
          <cell r="E271" t="str">
            <v>Ruteng</v>
          </cell>
          <cell r="AG271">
            <v>4584000</v>
          </cell>
          <cell r="AW271" t="str">
            <v>H</v>
          </cell>
          <cell r="AX271" t="str">
            <v>Herman</v>
          </cell>
          <cell r="BU271" t="str">
            <v>H</v>
          </cell>
        </row>
        <row r="272">
          <cell r="E272" t="str">
            <v>Ruteng</v>
          </cell>
          <cell r="AG272">
            <v>6199000</v>
          </cell>
          <cell r="AW272" t="str">
            <v>H</v>
          </cell>
          <cell r="AX272" t="str">
            <v>Elfis</v>
          </cell>
          <cell r="BU272" t="str">
            <v>H</v>
          </cell>
        </row>
        <row r="273">
          <cell r="E273" t="str">
            <v>Ruteng</v>
          </cell>
          <cell r="AG273">
            <v>6020000</v>
          </cell>
          <cell r="AW273" t="str">
            <v>H</v>
          </cell>
          <cell r="AX273" t="str">
            <v>Herman</v>
          </cell>
          <cell r="BU273" t="str">
            <v>H</v>
          </cell>
        </row>
        <row r="274">
          <cell r="E274" t="str">
            <v>Ruteng</v>
          </cell>
          <cell r="AG274">
            <v>0</v>
          </cell>
          <cell r="AW274" t="str">
            <v>H</v>
          </cell>
          <cell r="AX274" t="str">
            <v>Elfis</v>
          </cell>
          <cell r="BU274" t="str">
            <v>H</v>
          </cell>
        </row>
        <row r="275">
          <cell r="E275" t="str">
            <v>Ruteng</v>
          </cell>
          <cell r="AG275">
            <v>5361000</v>
          </cell>
          <cell r="AW275" t="str">
            <v>H</v>
          </cell>
          <cell r="AX275" t="str">
            <v>Elfis</v>
          </cell>
          <cell r="BU275" t="str">
            <v>H</v>
          </cell>
        </row>
        <row r="276">
          <cell r="E276" t="str">
            <v>Ruteng</v>
          </cell>
          <cell r="AG276">
            <v>0</v>
          </cell>
          <cell r="AW276" t="str">
            <v>M</v>
          </cell>
          <cell r="AX276" t="str">
            <v>Busthomy</v>
          </cell>
          <cell r="BU276" t="str">
            <v>M</v>
          </cell>
        </row>
        <row r="277">
          <cell r="E277" t="str">
            <v>Ruteng</v>
          </cell>
          <cell r="AG277">
            <v>0</v>
          </cell>
          <cell r="AW277" t="str">
            <v>M</v>
          </cell>
          <cell r="AX277" t="str">
            <v>Elfis</v>
          </cell>
          <cell r="BU277" t="str">
            <v>M</v>
          </cell>
        </row>
        <row r="278">
          <cell r="E278" t="str">
            <v>Ruteng</v>
          </cell>
          <cell r="AG278">
            <v>0</v>
          </cell>
          <cell r="AW278" t="str">
            <v>M</v>
          </cell>
          <cell r="AX278" t="str">
            <v>Busthomy</v>
          </cell>
          <cell r="BU278" t="str">
            <v>M</v>
          </cell>
        </row>
        <row r="279">
          <cell r="E279" t="str">
            <v>Ruteng</v>
          </cell>
          <cell r="AG279">
            <v>0</v>
          </cell>
          <cell r="AW279" t="str">
            <v>H</v>
          </cell>
          <cell r="AX279" t="str">
            <v>Herman</v>
          </cell>
          <cell r="BU279" t="str">
            <v>H</v>
          </cell>
        </row>
        <row r="280">
          <cell r="E280" t="str">
            <v>Ruteng</v>
          </cell>
          <cell r="AG280">
            <v>5734000</v>
          </cell>
          <cell r="AW280" t="str">
            <v>H</v>
          </cell>
          <cell r="AX280" t="str">
            <v>Elfis</v>
          </cell>
          <cell r="BU280" t="str">
            <v>H</v>
          </cell>
        </row>
        <row r="281">
          <cell r="E281" t="str">
            <v>Ruteng</v>
          </cell>
          <cell r="AG281">
            <v>0</v>
          </cell>
          <cell r="AW281" t="str">
            <v>H</v>
          </cell>
          <cell r="AX281" t="str">
            <v>Herman</v>
          </cell>
          <cell r="BU281" t="str">
            <v>H</v>
          </cell>
        </row>
        <row r="282">
          <cell r="E282" t="str">
            <v>Ruteng</v>
          </cell>
          <cell r="AG282">
            <v>11226000</v>
          </cell>
          <cell r="AW282" t="str">
            <v>H</v>
          </cell>
          <cell r="AX282" t="str">
            <v>Elfis</v>
          </cell>
          <cell r="BU282" t="str">
            <v>K</v>
          </cell>
        </row>
        <row r="283">
          <cell r="E283" t="str">
            <v>Ruteng</v>
          </cell>
          <cell r="AG283">
            <v>1605000</v>
          </cell>
          <cell r="AW283" t="str">
            <v>H</v>
          </cell>
          <cell r="AX283" t="str">
            <v>herman</v>
          </cell>
          <cell r="BU283" t="str">
            <v>H</v>
          </cell>
        </row>
        <row r="284">
          <cell r="E284" t="str">
            <v>Ruteng</v>
          </cell>
          <cell r="AG284">
            <v>4376000</v>
          </cell>
          <cell r="AW284" t="str">
            <v>H</v>
          </cell>
          <cell r="AX284" t="str">
            <v>Herman</v>
          </cell>
          <cell r="BU284" t="str">
            <v>H</v>
          </cell>
        </row>
        <row r="285">
          <cell r="E285" t="str">
            <v>Ruteng</v>
          </cell>
          <cell r="AG285">
            <v>0</v>
          </cell>
          <cell r="AW285" t="str">
            <v>K</v>
          </cell>
          <cell r="AX285" t="str">
            <v>Elfis</v>
          </cell>
          <cell r="BU285" t="str">
            <v>K</v>
          </cell>
        </row>
        <row r="286">
          <cell r="E286" t="str">
            <v>Ruteng</v>
          </cell>
          <cell r="AG286">
            <v>0</v>
          </cell>
          <cell r="AW286" t="str">
            <v>H</v>
          </cell>
          <cell r="AX286" t="str">
            <v>Elfis</v>
          </cell>
          <cell r="BU286" t="str">
            <v>H</v>
          </cell>
        </row>
        <row r="287">
          <cell r="E287" t="str">
            <v>Ruteng</v>
          </cell>
          <cell r="AG287">
            <v>6717000</v>
          </cell>
          <cell r="AW287" t="str">
            <v>H</v>
          </cell>
          <cell r="AX287" t="str">
            <v>Elfis</v>
          </cell>
          <cell r="BU287" t="str">
            <v>H</v>
          </cell>
        </row>
        <row r="288">
          <cell r="E288" t="str">
            <v>Ruteng</v>
          </cell>
          <cell r="AG288">
            <v>6560000</v>
          </cell>
          <cell r="AW288" t="str">
            <v>K</v>
          </cell>
          <cell r="AX288" t="str">
            <v>Herman</v>
          </cell>
          <cell r="BU288" t="str">
            <v>K</v>
          </cell>
        </row>
        <row r="289">
          <cell r="E289" t="str">
            <v>Ruteng</v>
          </cell>
          <cell r="AG289">
            <v>9657000</v>
          </cell>
          <cell r="AW289" t="str">
            <v>M</v>
          </cell>
          <cell r="AX289" t="str">
            <v>Busthomy</v>
          </cell>
          <cell r="BU289" t="str">
            <v>M</v>
          </cell>
        </row>
        <row r="290">
          <cell r="E290" t="str">
            <v>Ruteng</v>
          </cell>
          <cell r="AG290">
            <v>0</v>
          </cell>
          <cell r="AW290" t="str">
            <v>H</v>
          </cell>
          <cell r="AX290" t="str">
            <v>Busthomy</v>
          </cell>
          <cell r="BU290" t="str">
            <v>H</v>
          </cell>
        </row>
        <row r="291">
          <cell r="E291" t="str">
            <v>Ruteng</v>
          </cell>
          <cell r="AG291">
            <v>0</v>
          </cell>
          <cell r="AW291" t="str">
            <v>M</v>
          </cell>
          <cell r="AX291" t="str">
            <v>Busthomy</v>
          </cell>
          <cell r="BU291" t="str">
            <v>M</v>
          </cell>
        </row>
        <row r="292">
          <cell r="E292" t="str">
            <v>Ruteng</v>
          </cell>
          <cell r="AG292">
            <v>0</v>
          </cell>
          <cell r="AW292" t="str">
            <v>M</v>
          </cell>
          <cell r="AX292" t="str">
            <v>Busthomy</v>
          </cell>
          <cell r="BU292" t="str">
            <v>M</v>
          </cell>
        </row>
        <row r="293">
          <cell r="E293" t="str">
            <v>Ruteng</v>
          </cell>
          <cell r="AG293">
            <v>0</v>
          </cell>
          <cell r="AW293" t="str">
            <v>M</v>
          </cell>
          <cell r="AX293" t="str">
            <v>Busthomy</v>
          </cell>
          <cell r="BU293" t="str">
            <v>M</v>
          </cell>
        </row>
        <row r="294">
          <cell r="E294" t="str">
            <v>Ruteng</v>
          </cell>
          <cell r="AG294">
            <v>4834000</v>
          </cell>
          <cell r="AW294" t="str">
            <v>H</v>
          </cell>
          <cell r="AX294" t="str">
            <v>Elfis</v>
          </cell>
          <cell r="BU294" t="str">
            <v>H</v>
          </cell>
        </row>
        <row r="295">
          <cell r="E295" t="str">
            <v>Ruteng</v>
          </cell>
          <cell r="AG295">
            <v>0</v>
          </cell>
          <cell r="AW295" t="str">
            <v>H</v>
          </cell>
          <cell r="AX295" t="str">
            <v>Elfis</v>
          </cell>
          <cell r="BU295" t="str">
            <v>H</v>
          </cell>
        </row>
        <row r="296">
          <cell r="E296" t="str">
            <v>Ruteng</v>
          </cell>
          <cell r="AG296">
            <v>3142000</v>
          </cell>
          <cell r="AW296" t="str">
            <v>H</v>
          </cell>
          <cell r="AX296" t="str">
            <v>Herman</v>
          </cell>
          <cell r="BU296" t="str">
            <v>H</v>
          </cell>
        </row>
        <row r="297">
          <cell r="E297" t="str">
            <v>Ruteng</v>
          </cell>
          <cell r="AG297">
            <v>1690000</v>
          </cell>
          <cell r="AW297" t="str">
            <v>H</v>
          </cell>
          <cell r="AX297" t="str">
            <v>Herman</v>
          </cell>
          <cell r="BU297" t="str">
            <v>H</v>
          </cell>
        </row>
        <row r="298">
          <cell r="E298" t="str">
            <v>Ruteng</v>
          </cell>
          <cell r="AG298">
            <v>0</v>
          </cell>
          <cell r="AW298" t="str">
            <v>M</v>
          </cell>
          <cell r="AX298" t="str">
            <v>ELFIS</v>
          </cell>
          <cell r="BU298" t="str">
            <v>M</v>
          </cell>
        </row>
        <row r="299">
          <cell r="E299" t="str">
            <v>Ruteng</v>
          </cell>
          <cell r="AG299">
            <v>0</v>
          </cell>
          <cell r="AW299" t="str">
            <v>M</v>
          </cell>
          <cell r="AX299" t="str">
            <v>Busthomy</v>
          </cell>
          <cell r="BU299" t="str">
            <v>M</v>
          </cell>
        </row>
        <row r="300">
          <cell r="E300" t="str">
            <v>Ruteng</v>
          </cell>
          <cell r="AG300">
            <v>0</v>
          </cell>
          <cell r="AW300" t="str">
            <v>H</v>
          </cell>
          <cell r="AX300" t="str">
            <v>Busthomy</v>
          </cell>
          <cell r="BU300" t="str">
            <v>H</v>
          </cell>
        </row>
        <row r="301">
          <cell r="E301" t="str">
            <v>Ruteng</v>
          </cell>
          <cell r="AG301">
            <v>2602000</v>
          </cell>
          <cell r="AW301" t="str">
            <v>H</v>
          </cell>
          <cell r="AX301" t="str">
            <v>herman</v>
          </cell>
          <cell r="BU301" t="str">
            <v>H</v>
          </cell>
        </row>
        <row r="302">
          <cell r="E302" t="str">
            <v>Ruteng</v>
          </cell>
          <cell r="AG302">
            <v>8126000</v>
          </cell>
          <cell r="AW302" t="str">
            <v>M</v>
          </cell>
          <cell r="AX302" t="str">
            <v>Elfis</v>
          </cell>
          <cell r="BU302" t="str">
            <v>M</v>
          </cell>
        </row>
        <row r="303">
          <cell r="E303" t="str">
            <v>Ruteng</v>
          </cell>
          <cell r="AG303">
            <v>12676000</v>
          </cell>
          <cell r="AW303" t="str">
            <v>K</v>
          </cell>
          <cell r="AX303" t="str">
            <v>Busthomy</v>
          </cell>
          <cell r="BU303" t="str">
            <v>K</v>
          </cell>
        </row>
        <row r="304">
          <cell r="E304" t="str">
            <v>Ruteng</v>
          </cell>
          <cell r="AG304">
            <v>0</v>
          </cell>
          <cell r="AW304" t="str">
            <v>M</v>
          </cell>
          <cell r="AX304" t="str">
            <v>Busthomy</v>
          </cell>
          <cell r="BU304" t="str">
            <v>M</v>
          </cell>
        </row>
        <row r="305">
          <cell r="E305" t="str">
            <v>Ruteng</v>
          </cell>
          <cell r="AG305">
            <v>0</v>
          </cell>
          <cell r="AW305" t="str">
            <v>H</v>
          </cell>
          <cell r="AX305" t="str">
            <v>Busthomy</v>
          </cell>
          <cell r="BU305" t="str">
            <v>H</v>
          </cell>
        </row>
        <row r="306">
          <cell r="E306" t="str">
            <v>Ruteng</v>
          </cell>
          <cell r="AG306">
            <v>0</v>
          </cell>
          <cell r="AW306" t="str">
            <v>M</v>
          </cell>
          <cell r="AX306" t="str">
            <v>Busthomy</v>
          </cell>
          <cell r="BU306" t="str">
            <v>M</v>
          </cell>
        </row>
        <row r="307">
          <cell r="E307" t="str">
            <v>Ruteng</v>
          </cell>
          <cell r="AG307">
            <v>2122000</v>
          </cell>
          <cell r="AW307" t="str">
            <v>K</v>
          </cell>
          <cell r="AX307" t="str">
            <v>Elfis</v>
          </cell>
          <cell r="BU307" t="str">
            <v>K</v>
          </cell>
        </row>
        <row r="308">
          <cell r="E308" t="str">
            <v>Ruteng</v>
          </cell>
          <cell r="AG308">
            <v>6209000</v>
          </cell>
          <cell r="AW308" t="str">
            <v>H</v>
          </cell>
          <cell r="AX308" t="str">
            <v>Elfis</v>
          </cell>
          <cell r="BU308" t="str">
            <v>H</v>
          </cell>
        </row>
        <row r="309">
          <cell r="E309" t="str">
            <v>Ruteng</v>
          </cell>
          <cell r="AG309">
            <v>4492000</v>
          </cell>
          <cell r="AW309" t="str">
            <v>K</v>
          </cell>
          <cell r="AX309" t="str">
            <v>Herman</v>
          </cell>
          <cell r="BU309" t="str">
            <v>K</v>
          </cell>
        </row>
        <row r="310">
          <cell r="E310" t="str">
            <v>Ruteng</v>
          </cell>
          <cell r="AG310">
            <v>3408000</v>
          </cell>
          <cell r="AW310" t="str">
            <v>H</v>
          </cell>
          <cell r="AX310" t="str">
            <v>Herman</v>
          </cell>
          <cell r="BU310" t="str">
            <v>H</v>
          </cell>
        </row>
        <row r="311">
          <cell r="E311" t="str">
            <v>Ruteng</v>
          </cell>
          <cell r="AG311">
            <v>0</v>
          </cell>
          <cell r="AW311" t="str">
            <v>M</v>
          </cell>
          <cell r="AX311" t="str">
            <v>Busthomy</v>
          </cell>
          <cell r="BU311" t="str">
            <v>M</v>
          </cell>
        </row>
        <row r="312">
          <cell r="E312" t="str">
            <v>Ruteng</v>
          </cell>
          <cell r="AG312">
            <v>4448000</v>
          </cell>
          <cell r="AW312" t="str">
            <v>H</v>
          </cell>
          <cell r="AX312" t="str">
            <v>Elfis</v>
          </cell>
          <cell r="BU312" t="str">
            <v>H</v>
          </cell>
        </row>
        <row r="313">
          <cell r="E313" t="str">
            <v>Ruteng</v>
          </cell>
          <cell r="AG313">
            <v>2102000</v>
          </cell>
          <cell r="AW313" t="str">
            <v>H</v>
          </cell>
          <cell r="AX313" t="str">
            <v>Busthomy</v>
          </cell>
          <cell r="BU313" t="str">
            <v>H</v>
          </cell>
        </row>
        <row r="314">
          <cell r="E314" t="str">
            <v>Ruteng</v>
          </cell>
          <cell r="AG314">
            <v>2688000</v>
          </cell>
          <cell r="AW314" t="str">
            <v>H</v>
          </cell>
          <cell r="AX314" t="str">
            <v>Herman</v>
          </cell>
          <cell r="BU314" t="str">
            <v>H</v>
          </cell>
        </row>
        <row r="315">
          <cell r="E315" t="str">
            <v>Ruteng</v>
          </cell>
          <cell r="AG315">
            <v>6042000</v>
          </cell>
          <cell r="AW315" t="str">
            <v>H</v>
          </cell>
          <cell r="AX315" t="str">
            <v>Elfis</v>
          </cell>
          <cell r="BU315" t="str">
            <v>H</v>
          </cell>
        </row>
        <row r="316">
          <cell r="E316" t="str">
            <v>Ruteng</v>
          </cell>
          <cell r="AG316">
            <v>0</v>
          </cell>
          <cell r="AW316" t="str">
            <v>M</v>
          </cell>
          <cell r="AX316" t="str">
            <v>Busthomy</v>
          </cell>
          <cell r="BU316" t="str">
            <v>M</v>
          </cell>
        </row>
        <row r="317">
          <cell r="E317" t="str">
            <v>Ruteng</v>
          </cell>
          <cell r="AG317">
            <v>0</v>
          </cell>
          <cell r="AW317" t="str">
            <v>M</v>
          </cell>
          <cell r="AX317" t="str">
            <v>Busthomy</v>
          </cell>
          <cell r="BU317" t="str">
            <v>M</v>
          </cell>
        </row>
        <row r="318">
          <cell r="E318" t="str">
            <v>Ruteng</v>
          </cell>
          <cell r="AG318">
            <v>4753000</v>
          </cell>
          <cell r="AW318" t="str">
            <v>H</v>
          </cell>
          <cell r="AX318" t="str">
            <v>Herman</v>
          </cell>
          <cell r="BU318" t="str">
            <v>H</v>
          </cell>
        </row>
        <row r="319">
          <cell r="E319" t="str">
            <v>Ruteng</v>
          </cell>
          <cell r="AG319">
            <v>1950000</v>
          </cell>
          <cell r="AW319" t="str">
            <v>K</v>
          </cell>
          <cell r="AX319" t="str">
            <v>Elfis</v>
          </cell>
          <cell r="BU319" t="str">
            <v>K</v>
          </cell>
        </row>
        <row r="320">
          <cell r="E320" t="str">
            <v>Ruteng</v>
          </cell>
          <cell r="AG320">
            <v>0</v>
          </cell>
          <cell r="AW320" t="str">
            <v>M</v>
          </cell>
          <cell r="AX320" t="str">
            <v>Busthomy</v>
          </cell>
          <cell r="BU320" t="str">
            <v>M</v>
          </cell>
        </row>
        <row r="321">
          <cell r="E321" t="str">
            <v>Ruteng</v>
          </cell>
          <cell r="AG321">
            <v>0</v>
          </cell>
          <cell r="AW321" t="str">
            <v>M</v>
          </cell>
          <cell r="AX321" t="str">
            <v>Busthomy</v>
          </cell>
          <cell r="BU321" t="str">
            <v>M</v>
          </cell>
        </row>
        <row r="322">
          <cell r="E322" t="str">
            <v>Ruteng</v>
          </cell>
          <cell r="AG322">
            <v>0</v>
          </cell>
          <cell r="AW322" t="str">
            <v>M</v>
          </cell>
          <cell r="AX322" t="str">
            <v>Elfis</v>
          </cell>
          <cell r="BU322" t="str">
            <v>M</v>
          </cell>
        </row>
        <row r="323">
          <cell r="E323" t="str">
            <v>Ruteng</v>
          </cell>
          <cell r="AG323">
            <v>5075000</v>
          </cell>
          <cell r="AW323" t="str">
            <v>H</v>
          </cell>
          <cell r="AX323" t="str">
            <v>Elfis</v>
          </cell>
          <cell r="BU323" t="str">
            <v>H</v>
          </cell>
        </row>
        <row r="324">
          <cell r="E324" t="str">
            <v>Ruteng</v>
          </cell>
          <cell r="AG324">
            <v>10336000</v>
          </cell>
          <cell r="AW324" t="str">
            <v>K</v>
          </cell>
          <cell r="AX324" t="str">
            <v>Herman</v>
          </cell>
          <cell r="BU324" t="str">
            <v>K</v>
          </cell>
        </row>
        <row r="325">
          <cell r="E325" t="str">
            <v>Ruteng</v>
          </cell>
          <cell r="AG325">
            <v>0</v>
          </cell>
          <cell r="AW325" t="str">
            <v>K</v>
          </cell>
          <cell r="AX325" t="str">
            <v>Herman</v>
          </cell>
          <cell r="BU325" t="str">
            <v>K</v>
          </cell>
        </row>
        <row r="326">
          <cell r="E326" t="str">
            <v>Ruteng</v>
          </cell>
          <cell r="AG326">
            <v>0</v>
          </cell>
          <cell r="AW326" t="str">
            <v>K</v>
          </cell>
          <cell r="AX326" t="str">
            <v>Elfis</v>
          </cell>
          <cell r="BU326" t="str">
            <v>K</v>
          </cell>
        </row>
        <row r="327">
          <cell r="E327" t="str">
            <v>Ruteng</v>
          </cell>
          <cell r="AG327">
            <v>0</v>
          </cell>
          <cell r="AW327" t="str">
            <v>M</v>
          </cell>
          <cell r="AX327" t="str">
            <v>Busthomy</v>
          </cell>
          <cell r="BU327" t="str">
            <v>M</v>
          </cell>
        </row>
        <row r="328">
          <cell r="E328" t="str">
            <v>Ruteng</v>
          </cell>
          <cell r="AG328">
            <v>0</v>
          </cell>
          <cell r="AW328" t="str">
            <v>M</v>
          </cell>
          <cell r="AX328" t="str">
            <v>Elfis</v>
          </cell>
          <cell r="BU328" t="str">
            <v>M</v>
          </cell>
        </row>
        <row r="329">
          <cell r="E329" t="str">
            <v>Ruteng</v>
          </cell>
          <cell r="AG329">
            <v>0</v>
          </cell>
          <cell r="AW329" t="str">
            <v>M</v>
          </cell>
          <cell r="AX329" t="str">
            <v>Elfis</v>
          </cell>
          <cell r="BU329" t="str">
            <v>M</v>
          </cell>
        </row>
        <row r="330">
          <cell r="E330" t="str">
            <v>Ruteng</v>
          </cell>
          <cell r="AG330">
            <v>0</v>
          </cell>
          <cell r="AW330" t="str">
            <v>M</v>
          </cell>
          <cell r="AX330" t="str">
            <v>Elfis</v>
          </cell>
          <cell r="BU330" t="str">
            <v>M</v>
          </cell>
        </row>
        <row r="331">
          <cell r="E331" t="str">
            <v>Ruteng</v>
          </cell>
          <cell r="AG331">
            <v>0</v>
          </cell>
          <cell r="AW331" t="str">
            <v>M</v>
          </cell>
          <cell r="AX331" t="str">
            <v>Elfis</v>
          </cell>
          <cell r="BU331" t="str">
            <v>M</v>
          </cell>
        </row>
        <row r="332">
          <cell r="E332" t="str">
            <v>Ruteng</v>
          </cell>
          <cell r="AG332">
            <v>2807000</v>
          </cell>
          <cell r="AW332" t="str">
            <v>H</v>
          </cell>
          <cell r="AX332" t="str">
            <v>Herman</v>
          </cell>
          <cell r="BU332" t="str">
            <v>H</v>
          </cell>
        </row>
        <row r="333">
          <cell r="E333" t="str">
            <v>Ruteng</v>
          </cell>
          <cell r="AG333">
            <v>0</v>
          </cell>
          <cell r="AW333" t="str">
            <v>M</v>
          </cell>
          <cell r="AX333" t="str">
            <v>Busthomy</v>
          </cell>
          <cell r="BU333" t="str">
            <v>M</v>
          </cell>
        </row>
        <row r="334">
          <cell r="E334" t="str">
            <v>Ruteng</v>
          </cell>
          <cell r="AG334">
            <v>0</v>
          </cell>
          <cell r="AW334" t="str">
            <v>M</v>
          </cell>
          <cell r="AX334" t="str">
            <v>Busthomy</v>
          </cell>
          <cell r="BU334" t="str">
            <v>M</v>
          </cell>
        </row>
        <row r="335">
          <cell r="E335" t="str">
            <v>Ruteng</v>
          </cell>
          <cell r="AG335">
            <v>0</v>
          </cell>
          <cell r="AW335" t="str">
            <v>M</v>
          </cell>
          <cell r="AX335" t="str">
            <v>Busthomy</v>
          </cell>
          <cell r="BU335" t="str">
            <v>M</v>
          </cell>
        </row>
        <row r="336">
          <cell r="E336" t="str">
            <v>Ruteng</v>
          </cell>
          <cell r="AG336">
            <v>0</v>
          </cell>
          <cell r="AW336" t="str">
            <v>M</v>
          </cell>
          <cell r="AX336" t="str">
            <v>Busthomy</v>
          </cell>
          <cell r="BU336" t="str">
            <v>M</v>
          </cell>
        </row>
        <row r="337">
          <cell r="E337" t="str">
            <v>Ruteng</v>
          </cell>
          <cell r="AG337">
            <v>0</v>
          </cell>
          <cell r="AW337" t="str">
            <v>M</v>
          </cell>
          <cell r="AX337" t="str">
            <v>Busthomy</v>
          </cell>
          <cell r="BU337" t="str">
            <v>M</v>
          </cell>
        </row>
        <row r="338">
          <cell r="E338" t="str">
            <v>Ruteng</v>
          </cell>
          <cell r="AG338">
            <v>0</v>
          </cell>
          <cell r="AW338" t="str">
            <v>M</v>
          </cell>
          <cell r="AX338" t="str">
            <v>Busthomy</v>
          </cell>
          <cell r="BU338" t="str">
            <v>M</v>
          </cell>
        </row>
        <row r="339">
          <cell r="E339" t="str">
            <v>Ruteng</v>
          </cell>
          <cell r="AG339">
            <v>0</v>
          </cell>
          <cell r="AW339" t="str">
            <v>M</v>
          </cell>
          <cell r="AX339" t="str">
            <v>Busthomy</v>
          </cell>
          <cell r="BU339" t="str">
            <v>M</v>
          </cell>
        </row>
        <row r="340">
          <cell r="E340" t="str">
            <v>Ruteng</v>
          </cell>
          <cell r="AG340">
            <v>0</v>
          </cell>
          <cell r="AW340" t="str">
            <v>M</v>
          </cell>
          <cell r="AX340" t="str">
            <v>Busthomy</v>
          </cell>
          <cell r="BU340" t="str">
            <v>M</v>
          </cell>
        </row>
        <row r="341">
          <cell r="E341" t="str">
            <v>Ruteng</v>
          </cell>
          <cell r="AG341">
            <v>0</v>
          </cell>
          <cell r="AW341" t="str">
            <v>M</v>
          </cell>
          <cell r="AX341" t="str">
            <v>Busthomy</v>
          </cell>
          <cell r="BU341" t="str">
            <v>M</v>
          </cell>
        </row>
        <row r="342">
          <cell r="E342" t="str">
            <v>Ruteng</v>
          </cell>
          <cell r="AG342">
            <v>0</v>
          </cell>
          <cell r="AW342" t="str">
            <v>M</v>
          </cell>
          <cell r="AX342" t="str">
            <v>Busthomy</v>
          </cell>
          <cell r="BU342" t="str">
            <v>M</v>
          </cell>
        </row>
        <row r="343">
          <cell r="E343" t="str">
            <v>Ruteng</v>
          </cell>
          <cell r="AG343">
            <v>0</v>
          </cell>
          <cell r="AW343" t="str">
            <v>M</v>
          </cell>
          <cell r="AX343" t="str">
            <v>Busthomy</v>
          </cell>
          <cell r="BU343" t="str">
            <v>M</v>
          </cell>
        </row>
        <row r="344">
          <cell r="E344" t="str">
            <v>Ruteng</v>
          </cell>
          <cell r="AG344">
            <v>0</v>
          </cell>
          <cell r="AW344" t="str">
            <v>M</v>
          </cell>
          <cell r="AX344" t="str">
            <v>Busthomy</v>
          </cell>
          <cell r="BU344" t="str">
            <v>M</v>
          </cell>
        </row>
        <row r="345">
          <cell r="E345" t="str">
            <v>Ruteng</v>
          </cell>
          <cell r="AG345">
            <v>0</v>
          </cell>
          <cell r="AW345" t="str">
            <v>M</v>
          </cell>
          <cell r="AX345" t="str">
            <v>Busthomy</v>
          </cell>
          <cell r="BU345" t="str">
            <v>M</v>
          </cell>
        </row>
        <row r="346">
          <cell r="E346" t="str">
            <v>Ruteng</v>
          </cell>
          <cell r="AG346">
            <v>0</v>
          </cell>
          <cell r="AW346" t="str">
            <v>M</v>
          </cell>
          <cell r="AX346" t="str">
            <v>Busthomy</v>
          </cell>
          <cell r="BU346" t="str">
            <v>M</v>
          </cell>
        </row>
        <row r="347">
          <cell r="E347" t="str">
            <v>Ruteng</v>
          </cell>
          <cell r="AG347">
            <v>0</v>
          </cell>
          <cell r="AW347" t="str">
            <v>M</v>
          </cell>
          <cell r="AX347" t="str">
            <v>Busthomy</v>
          </cell>
          <cell r="BU347" t="str">
            <v>M</v>
          </cell>
        </row>
        <row r="348">
          <cell r="E348" t="str">
            <v>Ruteng</v>
          </cell>
          <cell r="AG348">
            <v>0</v>
          </cell>
          <cell r="AW348" t="str">
            <v>M</v>
          </cell>
          <cell r="AX348" t="str">
            <v>Busthomy</v>
          </cell>
          <cell r="BU348" t="str">
            <v>M</v>
          </cell>
        </row>
        <row r="349">
          <cell r="E349" t="str">
            <v>Ruteng</v>
          </cell>
          <cell r="AG349">
            <v>0</v>
          </cell>
          <cell r="AW349" t="str">
            <v>M</v>
          </cell>
          <cell r="AX349" t="str">
            <v>Busthomy</v>
          </cell>
          <cell r="BU349" t="str">
            <v>M</v>
          </cell>
        </row>
        <row r="350">
          <cell r="E350" t="str">
            <v>Ruteng</v>
          </cell>
          <cell r="AG350">
            <v>0</v>
          </cell>
          <cell r="AW350" t="str">
            <v>M</v>
          </cell>
          <cell r="AX350" t="str">
            <v>Busthomy</v>
          </cell>
          <cell r="BU350" t="str">
            <v>M</v>
          </cell>
        </row>
        <row r="351">
          <cell r="E351" t="str">
            <v>Ruteng</v>
          </cell>
          <cell r="AG351">
            <v>0</v>
          </cell>
          <cell r="AW351" t="str">
            <v>M</v>
          </cell>
          <cell r="AX351" t="str">
            <v>Busthomy</v>
          </cell>
          <cell r="BU351" t="str">
            <v>M</v>
          </cell>
        </row>
        <row r="352">
          <cell r="E352" t="str">
            <v>Ruteng</v>
          </cell>
          <cell r="AG352">
            <v>0</v>
          </cell>
          <cell r="AW352" t="str">
            <v>M</v>
          </cell>
          <cell r="AX352" t="str">
            <v>Busthomy</v>
          </cell>
          <cell r="BU352" t="str">
            <v>M</v>
          </cell>
        </row>
        <row r="353">
          <cell r="E353" t="str">
            <v>Ruteng</v>
          </cell>
          <cell r="AG353">
            <v>0</v>
          </cell>
          <cell r="AW353" t="str">
            <v>M</v>
          </cell>
          <cell r="AX353" t="str">
            <v>Busthomy</v>
          </cell>
          <cell r="BU353" t="str">
            <v>M</v>
          </cell>
        </row>
        <row r="354">
          <cell r="E354" t="str">
            <v>Ruteng</v>
          </cell>
          <cell r="AG354">
            <v>0</v>
          </cell>
          <cell r="AW354" t="str">
            <v>M</v>
          </cell>
          <cell r="AX354" t="str">
            <v>Busthomy</v>
          </cell>
          <cell r="BU354" t="str">
            <v>M</v>
          </cell>
        </row>
        <row r="355">
          <cell r="E355" t="str">
            <v>Ruteng</v>
          </cell>
          <cell r="AG355">
            <v>0</v>
          </cell>
          <cell r="AW355" t="str">
            <v>M</v>
          </cell>
          <cell r="AX355" t="str">
            <v>Busthomy</v>
          </cell>
          <cell r="BU355" t="str">
            <v>M</v>
          </cell>
        </row>
        <row r="356">
          <cell r="E356" t="str">
            <v>Ruteng</v>
          </cell>
          <cell r="AG356">
            <v>0</v>
          </cell>
          <cell r="AW356" t="str">
            <v>M</v>
          </cell>
          <cell r="AX356" t="str">
            <v>Busthomy</v>
          </cell>
          <cell r="BU356" t="str">
            <v>M</v>
          </cell>
        </row>
        <row r="357">
          <cell r="E357" t="str">
            <v>Ruteng</v>
          </cell>
          <cell r="AG357">
            <v>0</v>
          </cell>
          <cell r="AW357" t="str">
            <v>M</v>
          </cell>
          <cell r="AX357" t="str">
            <v>Busthomy</v>
          </cell>
          <cell r="BU357" t="str">
            <v>M</v>
          </cell>
        </row>
        <row r="358">
          <cell r="E358" t="str">
            <v>Ruteng</v>
          </cell>
          <cell r="AG358">
            <v>0</v>
          </cell>
          <cell r="AW358" t="str">
            <v>M</v>
          </cell>
          <cell r="AX358" t="str">
            <v>Busthomy</v>
          </cell>
          <cell r="BU358" t="str">
            <v>M</v>
          </cell>
        </row>
        <row r="359">
          <cell r="E359" t="str">
            <v>Ruteng</v>
          </cell>
          <cell r="AG359">
            <v>0</v>
          </cell>
          <cell r="AW359" t="str">
            <v>M</v>
          </cell>
          <cell r="AX359" t="str">
            <v>Busthomy</v>
          </cell>
          <cell r="BU359" t="str">
            <v>M</v>
          </cell>
        </row>
        <row r="360">
          <cell r="E360" t="str">
            <v>Ruteng</v>
          </cell>
          <cell r="AG360">
            <v>0</v>
          </cell>
          <cell r="AW360" t="str">
            <v>M</v>
          </cell>
          <cell r="AX360" t="str">
            <v>Busthomy</v>
          </cell>
          <cell r="BU360" t="str">
            <v>M</v>
          </cell>
        </row>
        <row r="361">
          <cell r="E361" t="str">
            <v>Ruteng</v>
          </cell>
          <cell r="AG361">
            <v>0</v>
          </cell>
          <cell r="AW361" t="str">
            <v>M</v>
          </cell>
          <cell r="AX361" t="str">
            <v>Busthomy</v>
          </cell>
          <cell r="BU361" t="str">
            <v>M</v>
          </cell>
        </row>
        <row r="362">
          <cell r="E362" t="str">
            <v>Ruteng</v>
          </cell>
          <cell r="AG362">
            <v>0</v>
          </cell>
          <cell r="AW362" t="str">
            <v>M</v>
          </cell>
          <cell r="AX362" t="str">
            <v>Busthomy</v>
          </cell>
          <cell r="BU362" t="str">
            <v>M</v>
          </cell>
        </row>
        <row r="363">
          <cell r="E363" t="str">
            <v>Ruteng</v>
          </cell>
          <cell r="AG363">
            <v>0</v>
          </cell>
          <cell r="AW363" t="str">
            <v>M</v>
          </cell>
          <cell r="AX363" t="str">
            <v>Busthomy</v>
          </cell>
          <cell r="BU363" t="str">
            <v>M</v>
          </cell>
        </row>
        <row r="364">
          <cell r="E364" t="str">
            <v>Ruteng</v>
          </cell>
          <cell r="AG364">
            <v>0</v>
          </cell>
          <cell r="AW364" t="str">
            <v>M</v>
          </cell>
          <cell r="AX364" t="str">
            <v>Busthomy</v>
          </cell>
          <cell r="BU364" t="str">
            <v>M</v>
          </cell>
        </row>
        <row r="365">
          <cell r="E365" t="str">
            <v>Ruteng</v>
          </cell>
          <cell r="AG365">
            <v>0</v>
          </cell>
          <cell r="AW365" t="str">
            <v>M</v>
          </cell>
          <cell r="AX365" t="str">
            <v>Busthomy</v>
          </cell>
          <cell r="BU365" t="str">
            <v>M</v>
          </cell>
        </row>
        <row r="366">
          <cell r="E366" t="str">
            <v>Ruteng</v>
          </cell>
          <cell r="AG366">
            <v>0</v>
          </cell>
          <cell r="AW366" t="str">
            <v>M</v>
          </cell>
          <cell r="AX366" t="str">
            <v>Busthomy</v>
          </cell>
          <cell r="BU366" t="str">
            <v>M</v>
          </cell>
        </row>
        <row r="367">
          <cell r="E367" t="str">
            <v>Ruteng</v>
          </cell>
          <cell r="AG367">
            <v>0</v>
          </cell>
          <cell r="AW367" t="str">
            <v>M</v>
          </cell>
          <cell r="AX367" t="str">
            <v>Busthomy</v>
          </cell>
          <cell r="BU367" t="str">
            <v>M</v>
          </cell>
        </row>
        <row r="368">
          <cell r="E368" t="str">
            <v>Ruteng</v>
          </cell>
          <cell r="AG368">
            <v>0</v>
          </cell>
          <cell r="AW368" t="str">
            <v>M</v>
          </cell>
          <cell r="AX368" t="str">
            <v>Busthomy</v>
          </cell>
          <cell r="BU368" t="str">
            <v>M</v>
          </cell>
        </row>
        <row r="369">
          <cell r="E369" t="str">
            <v>Maumere</v>
          </cell>
          <cell r="AG369">
            <v>0</v>
          </cell>
          <cell r="AW369" t="str">
            <v>M</v>
          </cell>
          <cell r="AX369" t="str">
            <v>Busthomy</v>
          </cell>
          <cell r="BU369" t="str">
            <v>M</v>
          </cell>
        </row>
        <row r="370">
          <cell r="E370" t="str">
            <v>Maumere</v>
          </cell>
          <cell r="AG370">
            <v>0</v>
          </cell>
          <cell r="AW370" t="str">
            <v>M</v>
          </cell>
          <cell r="AX370" t="str">
            <v>Busthomy</v>
          </cell>
          <cell r="BU370" t="str">
            <v>M</v>
          </cell>
        </row>
        <row r="371">
          <cell r="E371" t="str">
            <v>Maumere</v>
          </cell>
          <cell r="AG371">
            <v>0</v>
          </cell>
          <cell r="AW371" t="str">
            <v>M</v>
          </cell>
          <cell r="AX371" t="str">
            <v>Busthomy</v>
          </cell>
          <cell r="BU371" t="str">
            <v>M</v>
          </cell>
        </row>
        <row r="372">
          <cell r="E372" t="str">
            <v>Maumere</v>
          </cell>
          <cell r="AG372">
            <v>0</v>
          </cell>
          <cell r="AW372" t="str">
            <v>M</v>
          </cell>
          <cell r="AX372" t="str">
            <v>Busthomy</v>
          </cell>
          <cell r="BU372" t="str">
            <v>M</v>
          </cell>
        </row>
        <row r="373">
          <cell r="E373" t="str">
            <v>Maumere</v>
          </cell>
          <cell r="AG373">
            <v>0</v>
          </cell>
          <cell r="AW373" t="str">
            <v>M</v>
          </cell>
          <cell r="AX373" t="str">
            <v>Busthomy</v>
          </cell>
          <cell r="BU373" t="str">
            <v>M</v>
          </cell>
        </row>
        <row r="374">
          <cell r="E374" t="str">
            <v>Maumere</v>
          </cell>
          <cell r="AG374">
            <v>0</v>
          </cell>
          <cell r="AW374" t="str">
            <v>M</v>
          </cell>
          <cell r="AX374" t="str">
            <v>Busthomy</v>
          </cell>
          <cell r="BU374" t="str">
            <v>M</v>
          </cell>
        </row>
        <row r="375">
          <cell r="E375" t="str">
            <v>Maumere</v>
          </cell>
          <cell r="AG375">
            <v>0</v>
          </cell>
          <cell r="AW375" t="str">
            <v>M</v>
          </cell>
          <cell r="AX375" t="str">
            <v>Busthomy</v>
          </cell>
          <cell r="BU375" t="str">
            <v>M</v>
          </cell>
        </row>
        <row r="376">
          <cell r="E376" t="str">
            <v>Maumere</v>
          </cell>
          <cell r="AG376">
            <v>0</v>
          </cell>
          <cell r="AW376" t="str">
            <v>M</v>
          </cell>
          <cell r="AX376" t="str">
            <v>Busthomy</v>
          </cell>
          <cell r="BU376" t="str">
            <v>M</v>
          </cell>
        </row>
        <row r="377">
          <cell r="E377" t="str">
            <v>Maumere</v>
          </cell>
          <cell r="AG377">
            <v>0</v>
          </cell>
          <cell r="AW377" t="str">
            <v>M</v>
          </cell>
          <cell r="AX377" t="str">
            <v>Busthomy</v>
          </cell>
          <cell r="BU377" t="str">
            <v>M</v>
          </cell>
        </row>
        <row r="378">
          <cell r="E378" t="str">
            <v>Maumere</v>
          </cell>
          <cell r="AG378">
            <v>0</v>
          </cell>
          <cell r="AW378" t="str">
            <v>M</v>
          </cell>
          <cell r="AX378" t="str">
            <v>Busthomy</v>
          </cell>
          <cell r="BU378" t="str">
            <v>M</v>
          </cell>
        </row>
        <row r="379">
          <cell r="E379" t="str">
            <v>Maumere</v>
          </cell>
          <cell r="AG379">
            <v>0</v>
          </cell>
          <cell r="AW379" t="str">
            <v>M</v>
          </cell>
          <cell r="AX379" t="str">
            <v>Busthomy</v>
          </cell>
          <cell r="BU379" t="str">
            <v>M</v>
          </cell>
        </row>
        <row r="380">
          <cell r="E380" t="str">
            <v>Maumere</v>
          </cell>
          <cell r="AG380">
            <v>0</v>
          </cell>
          <cell r="AW380" t="str">
            <v>M</v>
          </cell>
          <cell r="AX380" t="str">
            <v>burhan</v>
          </cell>
          <cell r="BU380" t="str">
            <v>M</v>
          </cell>
        </row>
        <row r="381">
          <cell r="E381" t="str">
            <v>Maumere</v>
          </cell>
          <cell r="AG381">
            <v>0</v>
          </cell>
          <cell r="AW381" t="str">
            <v>M</v>
          </cell>
          <cell r="AX381" t="str">
            <v>Busthomy</v>
          </cell>
          <cell r="BU381" t="str">
            <v>M</v>
          </cell>
        </row>
        <row r="382">
          <cell r="E382" t="str">
            <v>Maumere</v>
          </cell>
          <cell r="AG382">
            <v>0</v>
          </cell>
          <cell r="AW382" t="str">
            <v>M</v>
          </cell>
          <cell r="AX382" t="str">
            <v>Busthomy</v>
          </cell>
          <cell r="BU382" t="str">
            <v>M</v>
          </cell>
        </row>
        <row r="383">
          <cell r="E383" t="str">
            <v>Maumere</v>
          </cell>
          <cell r="AG383">
            <v>0</v>
          </cell>
          <cell r="AW383" t="str">
            <v>M</v>
          </cell>
          <cell r="AX383" t="str">
            <v>Busthomy</v>
          </cell>
          <cell r="BU383" t="str">
            <v>M</v>
          </cell>
        </row>
        <row r="384">
          <cell r="E384" t="str">
            <v>Maumere</v>
          </cell>
          <cell r="AG384">
            <v>0</v>
          </cell>
          <cell r="AW384" t="str">
            <v>M</v>
          </cell>
          <cell r="AX384" t="str">
            <v>Busthomy</v>
          </cell>
          <cell r="BU384" t="str">
            <v>M</v>
          </cell>
        </row>
        <row r="385">
          <cell r="E385" t="str">
            <v>Maumere</v>
          </cell>
          <cell r="AG385">
            <v>0</v>
          </cell>
          <cell r="AW385" t="str">
            <v>M</v>
          </cell>
          <cell r="AX385" t="str">
            <v>Busthomy</v>
          </cell>
          <cell r="BU385" t="str">
            <v>M</v>
          </cell>
        </row>
        <row r="386">
          <cell r="E386" t="str">
            <v>Maumere</v>
          </cell>
          <cell r="AG386">
            <v>0</v>
          </cell>
          <cell r="AW386" t="str">
            <v>M</v>
          </cell>
          <cell r="AX386" t="str">
            <v>Busthomy</v>
          </cell>
          <cell r="BU386" t="str">
            <v>M</v>
          </cell>
        </row>
        <row r="387">
          <cell r="E387" t="str">
            <v>Maumere</v>
          </cell>
          <cell r="AG387">
            <v>0</v>
          </cell>
          <cell r="AW387" t="str">
            <v>M</v>
          </cell>
          <cell r="AX387" t="str">
            <v>Busthomy</v>
          </cell>
          <cell r="BU387" t="str">
            <v>M</v>
          </cell>
        </row>
        <row r="388">
          <cell r="E388" t="str">
            <v>Maumere</v>
          </cell>
          <cell r="AG388">
            <v>0</v>
          </cell>
          <cell r="AW388" t="str">
            <v>M</v>
          </cell>
          <cell r="AX388" t="str">
            <v>Busthomy</v>
          </cell>
          <cell r="BU388" t="str">
            <v>M</v>
          </cell>
        </row>
        <row r="389">
          <cell r="E389" t="str">
            <v>Maumere</v>
          </cell>
          <cell r="AG389">
            <v>0</v>
          </cell>
          <cell r="AW389" t="str">
            <v>M</v>
          </cell>
          <cell r="AX389" t="str">
            <v>Busthomy</v>
          </cell>
          <cell r="BU389" t="str">
            <v>M</v>
          </cell>
        </row>
        <row r="390">
          <cell r="E390" t="str">
            <v>Maumere</v>
          </cell>
          <cell r="AG390">
            <v>0</v>
          </cell>
          <cell r="AW390" t="str">
            <v>M</v>
          </cell>
          <cell r="AX390" t="str">
            <v>Busthomy</v>
          </cell>
          <cell r="BU390" t="str">
            <v>M</v>
          </cell>
        </row>
        <row r="391">
          <cell r="E391" t="str">
            <v>Maumere</v>
          </cell>
          <cell r="AG391">
            <v>0</v>
          </cell>
          <cell r="AW391" t="str">
            <v>M</v>
          </cell>
          <cell r="AX391" t="str">
            <v>Busthomy</v>
          </cell>
          <cell r="BU391" t="str">
            <v>M</v>
          </cell>
        </row>
        <row r="392">
          <cell r="E392" t="str">
            <v>Maumere</v>
          </cell>
          <cell r="AG392">
            <v>0</v>
          </cell>
          <cell r="AW392" t="str">
            <v>H</v>
          </cell>
          <cell r="AX392" t="str">
            <v>Busthomy</v>
          </cell>
          <cell r="BU392" t="str">
            <v>H</v>
          </cell>
        </row>
        <row r="393">
          <cell r="E393" t="str">
            <v>Maumere</v>
          </cell>
          <cell r="AG393">
            <v>0</v>
          </cell>
          <cell r="AW393" t="str">
            <v>M</v>
          </cell>
          <cell r="AX393" t="str">
            <v>Busthomy</v>
          </cell>
          <cell r="BU393" t="str">
            <v>M</v>
          </cell>
        </row>
        <row r="394">
          <cell r="E394" t="str">
            <v>Maumere</v>
          </cell>
          <cell r="AG394">
            <v>0</v>
          </cell>
          <cell r="AW394" t="str">
            <v>M</v>
          </cell>
          <cell r="AX394" t="str">
            <v>Busthomy</v>
          </cell>
          <cell r="BU394" t="str">
            <v>M</v>
          </cell>
        </row>
        <row r="395">
          <cell r="E395" t="str">
            <v>Maumere</v>
          </cell>
          <cell r="AG395">
            <v>0</v>
          </cell>
          <cell r="AW395" t="str">
            <v>M</v>
          </cell>
          <cell r="AX395" t="str">
            <v>Busthomy</v>
          </cell>
          <cell r="BU395" t="str">
            <v>M</v>
          </cell>
        </row>
        <row r="396">
          <cell r="E396" t="str">
            <v>Maumere</v>
          </cell>
          <cell r="AG396">
            <v>0</v>
          </cell>
          <cell r="AW396" t="str">
            <v>M</v>
          </cell>
          <cell r="AX396" t="str">
            <v>Busthomy</v>
          </cell>
          <cell r="BU396" t="str">
            <v>M</v>
          </cell>
        </row>
        <row r="397">
          <cell r="E397" t="str">
            <v>Maumere</v>
          </cell>
          <cell r="AG397">
            <v>0</v>
          </cell>
          <cell r="AW397" t="str">
            <v>M</v>
          </cell>
          <cell r="AX397" t="str">
            <v>Busthomy</v>
          </cell>
          <cell r="BU397" t="str">
            <v>M</v>
          </cell>
        </row>
        <row r="398">
          <cell r="E398" t="str">
            <v>Maumere</v>
          </cell>
          <cell r="AG398">
            <v>0</v>
          </cell>
          <cell r="AW398" t="str">
            <v>M</v>
          </cell>
          <cell r="AX398" t="str">
            <v>Busthomy</v>
          </cell>
          <cell r="BU398" t="str">
            <v>M</v>
          </cell>
        </row>
        <row r="399">
          <cell r="E399" t="str">
            <v>Maumere</v>
          </cell>
          <cell r="AG399">
            <v>0</v>
          </cell>
          <cell r="AW399" t="str">
            <v>M</v>
          </cell>
          <cell r="AX399" t="str">
            <v>Busthomy</v>
          </cell>
          <cell r="BU399" t="str">
            <v>M</v>
          </cell>
        </row>
        <row r="400">
          <cell r="E400" t="str">
            <v>Maumere</v>
          </cell>
          <cell r="AG400">
            <v>0</v>
          </cell>
          <cell r="AW400" t="str">
            <v>M</v>
          </cell>
          <cell r="AX400" t="str">
            <v>Busthomy</v>
          </cell>
          <cell r="BU400" t="str">
            <v>M</v>
          </cell>
        </row>
        <row r="401">
          <cell r="E401" t="str">
            <v>Maumere</v>
          </cell>
          <cell r="AG401">
            <v>0</v>
          </cell>
          <cell r="AW401" t="str">
            <v>M</v>
          </cell>
          <cell r="AX401" t="str">
            <v>Busthomy</v>
          </cell>
          <cell r="BU401" t="str">
            <v>M</v>
          </cell>
        </row>
        <row r="402">
          <cell r="E402" t="str">
            <v>Maumere</v>
          </cell>
          <cell r="AG402">
            <v>0</v>
          </cell>
          <cell r="AW402" t="str">
            <v>M</v>
          </cell>
          <cell r="AX402" t="str">
            <v>Busthomy</v>
          </cell>
          <cell r="BU402" t="str">
            <v>M</v>
          </cell>
        </row>
        <row r="403">
          <cell r="E403" t="str">
            <v>Maumere</v>
          </cell>
          <cell r="AG403">
            <v>0</v>
          </cell>
          <cell r="AW403" t="str">
            <v>M</v>
          </cell>
          <cell r="AX403" t="str">
            <v>Busthomy</v>
          </cell>
          <cell r="BU403" t="str">
            <v>M</v>
          </cell>
        </row>
        <row r="404">
          <cell r="E404" t="str">
            <v>Maumere</v>
          </cell>
          <cell r="AG404">
            <v>0</v>
          </cell>
          <cell r="AW404" t="str">
            <v>M</v>
          </cell>
          <cell r="AX404" t="str">
            <v>Busthomy</v>
          </cell>
          <cell r="BU404" t="str">
            <v>M</v>
          </cell>
        </row>
        <row r="405">
          <cell r="E405" t="str">
            <v>Maumere</v>
          </cell>
          <cell r="AG405">
            <v>0</v>
          </cell>
          <cell r="AW405" t="str">
            <v>M</v>
          </cell>
          <cell r="AX405" t="str">
            <v>burhan</v>
          </cell>
          <cell r="BU405" t="str">
            <v>M</v>
          </cell>
        </row>
        <row r="406">
          <cell r="E406" t="str">
            <v>Maumere</v>
          </cell>
          <cell r="AG406">
            <v>0</v>
          </cell>
          <cell r="AW406" t="str">
            <v>M</v>
          </cell>
          <cell r="AX406" t="str">
            <v>Busthomy</v>
          </cell>
          <cell r="BU406" t="str">
            <v>M</v>
          </cell>
        </row>
        <row r="407">
          <cell r="E407" t="str">
            <v>Maumere</v>
          </cell>
          <cell r="AG407">
            <v>0</v>
          </cell>
          <cell r="AW407" t="str">
            <v>M</v>
          </cell>
          <cell r="AX407" t="str">
            <v>Busthomy</v>
          </cell>
          <cell r="BU407" t="str">
            <v>M</v>
          </cell>
        </row>
        <row r="408">
          <cell r="E408" t="str">
            <v>Maumere</v>
          </cell>
          <cell r="AG408">
            <v>0</v>
          </cell>
          <cell r="AW408" t="str">
            <v>M</v>
          </cell>
          <cell r="AX408" t="str">
            <v>Busthomy</v>
          </cell>
          <cell r="BU408" t="str">
            <v>M</v>
          </cell>
        </row>
        <row r="409">
          <cell r="E409" t="str">
            <v>Maumere</v>
          </cell>
          <cell r="AG409">
            <v>0</v>
          </cell>
          <cell r="AW409" t="str">
            <v>H</v>
          </cell>
          <cell r="AX409" t="str">
            <v>Busthomy</v>
          </cell>
          <cell r="BU409" t="str">
            <v>H</v>
          </cell>
        </row>
        <row r="410">
          <cell r="E410" t="str">
            <v>Maumere</v>
          </cell>
          <cell r="AG410">
            <v>0</v>
          </cell>
          <cell r="AW410" t="str">
            <v>M</v>
          </cell>
          <cell r="AX410" t="str">
            <v>Busthomy</v>
          </cell>
          <cell r="BU410" t="str">
            <v>M</v>
          </cell>
        </row>
        <row r="411">
          <cell r="E411" t="str">
            <v>Maumere</v>
          </cell>
          <cell r="AG411">
            <v>0</v>
          </cell>
          <cell r="AW411" t="str">
            <v>M</v>
          </cell>
          <cell r="AX411" t="str">
            <v>Busthomy</v>
          </cell>
          <cell r="BU411" t="str">
            <v>M</v>
          </cell>
        </row>
        <row r="412">
          <cell r="E412" t="str">
            <v>Maumere</v>
          </cell>
          <cell r="AG412">
            <v>0</v>
          </cell>
          <cell r="AW412" t="str">
            <v>H</v>
          </cell>
          <cell r="AX412" t="str">
            <v>Busthomy</v>
          </cell>
          <cell r="BU412" t="str">
            <v>H</v>
          </cell>
        </row>
        <row r="413">
          <cell r="E413" t="str">
            <v>Maumere</v>
          </cell>
          <cell r="AG413">
            <v>0</v>
          </cell>
          <cell r="AW413" t="str">
            <v>M</v>
          </cell>
          <cell r="AX413" t="str">
            <v>Busthomy</v>
          </cell>
          <cell r="BU413" t="str">
            <v>M</v>
          </cell>
        </row>
        <row r="414">
          <cell r="E414" t="str">
            <v>Maumere</v>
          </cell>
          <cell r="AG414">
            <v>0</v>
          </cell>
          <cell r="AW414" t="str">
            <v>M</v>
          </cell>
          <cell r="AX414" t="str">
            <v>Busthomy</v>
          </cell>
          <cell r="BU414" t="str">
            <v>M</v>
          </cell>
        </row>
        <row r="415">
          <cell r="E415" t="str">
            <v>Maumere</v>
          </cell>
          <cell r="AG415">
            <v>0</v>
          </cell>
          <cell r="AW415" t="str">
            <v>M</v>
          </cell>
          <cell r="AX415" t="str">
            <v>Muhsin</v>
          </cell>
          <cell r="BU415" t="str">
            <v>M</v>
          </cell>
        </row>
        <row r="416">
          <cell r="E416" t="str">
            <v>Maumere</v>
          </cell>
          <cell r="AG416">
            <v>0</v>
          </cell>
          <cell r="AW416" t="str">
            <v>M</v>
          </cell>
          <cell r="AX416" t="str">
            <v>Busthomy</v>
          </cell>
          <cell r="BU416" t="str">
            <v>M</v>
          </cell>
        </row>
        <row r="417">
          <cell r="E417" t="str">
            <v>Maumere</v>
          </cell>
          <cell r="AG417">
            <v>0</v>
          </cell>
          <cell r="AW417" t="str">
            <v>M</v>
          </cell>
          <cell r="AX417" t="str">
            <v>Busthomy</v>
          </cell>
          <cell r="BU417" t="str">
            <v>M</v>
          </cell>
        </row>
        <row r="418">
          <cell r="E418" t="str">
            <v>Maumere</v>
          </cell>
          <cell r="AG418">
            <v>0</v>
          </cell>
          <cell r="AW418" t="str">
            <v>H</v>
          </cell>
          <cell r="AX418" t="str">
            <v>Busthomy</v>
          </cell>
          <cell r="BU418" t="str">
            <v>H</v>
          </cell>
        </row>
        <row r="419">
          <cell r="E419" t="str">
            <v>Maumere</v>
          </cell>
          <cell r="AG419">
            <v>0</v>
          </cell>
          <cell r="AW419" t="str">
            <v>M</v>
          </cell>
          <cell r="AX419" t="str">
            <v>Busthomy</v>
          </cell>
          <cell r="BU419" t="str">
            <v>M</v>
          </cell>
        </row>
        <row r="420">
          <cell r="E420" t="str">
            <v>Maumere</v>
          </cell>
          <cell r="AG420">
            <v>0</v>
          </cell>
          <cell r="AW420" t="str">
            <v>M</v>
          </cell>
          <cell r="AX420" t="str">
            <v>Busthomy</v>
          </cell>
          <cell r="BU420" t="str">
            <v>M</v>
          </cell>
        </row>
        <row r="421">
          <cell r="E421" t="str">
            <v>Maumere</v>
          </cell>
          <cell r="AG421">
            <v>0</v>
          </cell>
          <cell r="AW421" t="str">
            <v>M</v>
          </cell>
          <cell r="AX421" t="str">
            <v>Busthomy</v>
          </cell>
          <cell r="BU421" t="str">
            <v>M</v>
          </cell>
        </row>
        <row r="422">
          <cell r="E422" t="str">
            <v>Maumere</v>
          </cell>
          <cell r="AG422">
            <v>0</v>
          </cell>
          <cell r="AW422" t="str">
            <v>M</v>
          </cell>
          <cell r="AX422" t="str">
            <v>Busthomy</v>
          </cell>
          <cell r="BU422" t="str">
            <v>M</v>
          </cell>
        </row>
        <row r="423">
          <cell r="E423" t="str">
            <v>Maumere</v>
          </cell>
          <cell r="AG423">
            <v>0</v>
          </cell>
          <cell r="AW423" t="str">
            <v>H</v>
          </cell>
          <cell r="AX423" t="str">
            <v>Busthomy</v>
          </cell>
          <cell r="BU423" t="str">
            <v>H</v>
          </cell>
        </row>
        <row r="424">
          <cell r="E424" t="str">
            <v>Maumere</v>
          </cell>
          <cell r="AG424">
            <v>0</v>
          </cell>
          <cell r="AW424" t="str">
            <v>H</v>
          </cell>
          <cell r="AX424" t="str">
            <v>Busthomy</v>
          </cell>
          <cell r="BU424" t="str">
            <v>H</v>
          </cell>
        </row>
        <row r="425">
          <cell r="E425" t="str">
            <v>Maumere</v>
          </cell>
          <cell r="AG425">
            <v>0</v>
          </cell>
          <cell r="AW425" t="str">
            <v>M</v>
          </cell>
          <cell r="AX425" t="str">
            <v>Busthomy</v>
          </cell>
          <cell r="BU425" t="str">
            <v>M</v>
          </cell>
        </row>
        <row r="426">
          <cell r="E426" t="str">
            <v>Maumere</v>
          </cell>
          <cell r="AG426">
            <v>0</v>
          </cell>
          <cell r="AW426" t="str">
            <v>M</v>
          </cell>
          <cell r="AX426" t="str">
            <v>Busthomy</v>
          </cell>
          <cell r="BU426" t="str">
            <v>M</v>
          </cell>
        </row>
        <row r="427">
          <cell r="E427" t="str">
            <v>Maumere</v>
          </cell>
          <cell r="AG427">
            <v>0</v>
          </cell>
          <cell r="AW427" t="str">
            <v>M</v>
          </cell>
          <cell r="AX427" t="str">
            <v>Busthomy</v>
          </cell>
          <cell r="BU427" t="str">
            <v>M</v>
          </cell>
        </row>
        <row r="428">
          <cell r="E428" t="str">
            <v>Maumere</v>
          </cell>
          <cell r="AG428">
            <v>0</v>
          </cell>
          <cell r="AW428" t="str">
            <v>M</v>
          </cell>
          <cell r="AX428" t="str">
            <v>Busthomy</v>
          </cell>
          <cell r="BU428" t="str">
            <v>M</v>
          </cell>
        </row>
        <row r="429">
          <cell r="E429" t="str">
            <v>Maumere</v>
          </cell>
          <cell r="AG429">
            <v>0</v>
          </cell>
          <cell r="AW429" t="str">
            <v>M</v>
          </cell>
          <cell r="AX429" t="str">
            <v>Busthomy</v>
          </cell>
          <cell r="BU429" t="str">
            <v>M</v>
          </cell>
        </row>
        <row r="430">
          <cell r="E430" t="str">
            <v>Maumere</v>
          </cell>
          <cell r="AG430">
            <v>0</v>
          </cell>
          <cell r="AW430" t="str">
            <v>M</v>
          </cell>
          <cell r="AX430" t="str">
            <v>Busthomy</v>
          </cell>
          <cell r="BU430" t="str">
            <v>M</v>
          </cell>
        </row>
        <row r="431">
          <cell r="E431" t="str">
            <v>Maumere</v>
          </cell>
          <cell r="AG431">
            <v>0</v>
          </cell>
          <cell r="AW431" t="str">
            <v>H</v>
          </cell>
          <cell r="AX431" t="str">
            <v>Busthomy</v>
          </cell>
          <cell r="BU431" t="str">
            <v>H</v>
          </cell>
        </row>
        <row r="432">
          <cell r="E432" t="str">
            <v>Maumere</v>
          </cell>
          <cell r="AG432">
            <v>0</v>
          </cell>
          <cell r="AW432" t="str">
            <v>H</v>
          </cell>
          <cell r="AX432" t="str">
            <v>Busthomy</v>
          </cell>
          <cell r="BU432" t="str">
            <v>H</v>
          </cell>
        </row>
        <row r="433">
          <cell r="E433" t="str">
            <v>Maumere</v>
          </cell>
          <cell r="AG433">
            <v>0</v>
          </cell>
          <cell r="AW433" t="str">
            <v>M</v>
          </cell>
          <cell r="AX433" t="str">
            <v>Busthomy</v>
          </cell>
          <cell r="BU433" t="str">
            <v>M</v>
          </cell>
        </row>
        <row r="434">
          <cell r="E434" t="str">
            <v>Maumere</v>
          </cell>
          <cell r="AG434">
            <v>0</v>
          </cell>
          <cell r="AW434" t="str">
            <v>H</v>
          </cell>
          <cell r="AX434" t="str">
            <v>Busthomy</v>
          </cell>
          <cell r="BU434" t="str">
            <v>H</v>
          </cell>
        </row>
        <row r="435">
          <cell r="E435" t="str">
            <v>Maumere</v>
          </cell>
          <cell r="AG435">
            <v>0</v>
          </cell>
          <cell r="AW435" t="str">
            <v>H</v>
          </cell>
          <cell r="AX435" t="str">
            <v>Busthomy</v>
          </cell>
          <cell r="BU435" t="str">
            <v>H</v>
          </cell>
        </row>
        <row r="436">
          <cell r="E436" t="str">
            <v>Maumere</v>
          </cell>
          <cell r="AG436">
            <v>0</v>
          </cell>
          <cell r="AW436" t="str">
            <v>H</v>
          </cell>
          <cell r="AX436" t="str">
            <v>Busthomy</v>
          </cell>
          <cell r="BU436" t="str">
            <v>H</v>
          </cell>
        </row>
        <row r="437">
          <cell r="E437" t="str">
            <v>Maumere</v>
          </cell>
          <cell r="AG437">
            <v>0</v>
          </cell>
          <cell r="AW437" t="str">
            <v>M</v>
          </cell>
          <cell r="AX437" t="str">
            <v>Busthomy</v>
          </cell>
          <cell r="BU437" t="str">
            <v>M</v>
          </cell>
        </row>
        <row r="438">
          <cell r="E438" t="str">
            <v>Maumere</v>
          </cell>
          <cell r="AG438">
            <v>0</v>
          </cell>
          <cell r="AW438" t="str">
            <v>H</v>
          </cell>
          <cell r="AX438" t="str">
            <v>Busthomy</v>
          </cell>
          <cell r="BU438" t="str">
            <v>H</v>
          </cell>
        </row>
        <row r="439">
          <cell r="E439" t="str">
            <v>Maumere</v>
          </cell>
          <cell r="AG439">
            <v>0</v>
          </cell>
          <cell r="AW439" t="str">
            <v>M</v>
          </cell>
          <cell r="AX439" t="str">
            <v>Busthomy</v>
          </cell>
          <cell r="BU439" t="str">
            <v>M</v>
          </cell>
        </row>
        <row r="440">
          <cell r="E440" t="str">
            <v>Maumere</v>
          </cell>
          <cell r="AG440">
            <v>0</v>
          </cell>
          <cell r="AW440" t="str">
            <v>M</v>
          </cell>
          <cell r="AX440" t="str">
            <v>Busthomy</v>
          </cell>
          <cell r="BU440" t="str">
            <v>M</v>
          </cell>
        </row>
        <row r="441">
          <cell r="E441" t="str">
            <v>Maumere</v>
          </cell>
          <cell r="AG441">
            <v>0</v>
          </cell>
          <cell r="AW441" t="str">
            <v>M</v>
          </cell>
          <cell r="AX441" t="str">
            <v>Busthomy</v>
          </cell>
          <cell r="BU441" t="str">
            <v>M</v>
          </cell>
        </row>
        <row r="442">
          <cell r="E442" t="str">
            <v>Maumere</v>
          </cell>
          <cell r="AG442">
            <v>0</v>
          </cell>
          <cell r="AW442" t="str">
            <v>M</v>
          </cell>
          <cell r="AX442" t="str">
            <v>Busthomy</v>
          </cell>
          <cell r="BU442" t="str">
            <v>M</v>
          </cell>
        </row>
        <row r="443">
          <cell r="E443" t="str">
            <v>Maumere</v>
          </cell>
          <cell r="AG443">
            <v>0</v>
          </cell>
          <cell r="AW443" t="str">
            <v>M</v>
          </cell>
          <cell r="AX443" t="str">
            <v>Busthomy</v>
          </cell>
          <cell r="BU443" t="str">
            <v>M</v>
          </cell>
        </row>
        <row r="444">
          <cell r="E444" t="str">
            <v>Maumere</v>
          </cell>
          <cell r="AG444">
            <v>0</v>
          </cell>
          <cell r="AW444" t="str">
            <v>H</v>
          </cell>
          <cell r="AX444" t="str">
            <v>Busthomy</v>
          </cell>
          <cell r="BU444" t="str">
            <v>H</v>
          </cell>
        </row>
        <row r="445">
          <cell r="E445" t="str">
            <v>Maumere</v>
          </cell>
          <cell r="AG445">
            <v>0</v>
          </cell>
          <cell r="AW445" t="str">
            <v>M</v>
          </cell>
          <cell r="AX445" t="str">
            <v>Busthomy</v>
          </cell>
          <cell r="BU445" t="str">
            <v>M</v>
          </cell>
        </row>
        <row r="446">
          <cell r="E446" t="str">
            <v>Maumere</v>
          </cell>
          <cell r="AG446">
            <v>0</v>
          </cell>
          <cell r="AW446" t="str">
            <v>M</v>
          </cell>
          <cell r="AX446" t="str">
            <v>Busthomy</v>
          </cell>
          <cell r="BU446" t="str">
            <v>M</v>
          </cell>
        </row>
        <row r="447">
          <cell r="E447" t="str">
            <v>Maumere</v>
          </cell>
          <cell r="AG447">
            <v>0</v>
          </cell>
          <cell r="AW447" t="str">
            <v>M</v>
          </cell>
          <cell r="AX447" t="str">
            <v>Busthomy</v>
          </cell>
          <cell r="BU447" t="str">
            <v>M</v>
          </cell>
        </row>
        <row r="448">
          <cell r="E448" t="str">
            <v>Maumere</v>
          </cell>
          <cell r="AG448">
            <v>0</v>
          </cell>
          <cell r="AW448" t="str">
            <v>M</v>
          </cell>
          <cell r="AX448" t="str">
            <v>Busthomy</v>
          </cell>
          <cell r="BU448" t="str">
            <v>M</v>
          </cell>
        </row>
        <row r="449">
          <cell r="E449" t="str">
            <v>Maumere</v>
          </cell>
          <cell r="AG449">
            <v>0</v>
          </cell>
          <cell r="AW449" t="str">
            <v>M</v>
          </cell>
          <cell r="AX449" t="str">
            <v>Busthomy</v>
          </cell>
          <cell r="BU449" t="str">
            <v>M</v>
          </cell>
        </row>
        <row r="450">
          <cell r="E450" t="str">
            <v>Maumere</v>
          </cell>
          <cell r="AG450">
            <v>0</v>
          </cell>
          <cell r="AW450" t="str">
            <v>M</v>
          </cell>
          <cell r="AX450" t="str">
            <v>Busthomy</v>
          </cell>
          <cell r="BU450" t="str">
            <v>M</v>
          </cell>
        </row>
        <row r="451">
          <cell r="E451" t="str">
            <v>Maumere</v>
          </cell>
          <cell r="AG451">
            <v>0</v>
          </cell>
          <cell r="AW451" t="str">
            <v>M</v>
          </cell>
          <cell r="AX451" t="str">
            <v>Busthomy</v>
          </cell>
          <cell r="BU451" t="str">
            <v>M</v>
          </cell>
        </row>
        <row r="452">
          <cell r="E452" t="str">
            <v>Maumere</v>
          </cell>
          <cell r="AG452">
            <v>5878000</v>
          </cell>
          <cell r="AW452" t="str">
            <v>M</v>
          </cell>
          <cell r="AX452" t="str">
            <v>Muhsin</v>
          </cell>
          <cell r="BU452" t="str">
            <v>M</v>
          </cell>
        </row>
        <row r="453">
          <cell r="E453" t="str">
            <v>Maumere</v>
          </cell>
          <cell r="AG453">
            <v>0</v>
          </cell>
          <cell r="AW453" t="str">
            <v>M</v>
          </cell>
          <cell r="AX453" t="str">
            <v>Muhsin</v>
          </cell>
          <cell r="BU453" t="str">
            <v>M</v>
          </cell>
        </row>
        <row r="454">
          <cell r="E454" t="str">
            <v>Maumere</v>
          </cell>
          <cell r="AG454">
            <v>0</v>
          </cell>
          <cell r="AW454" t="str">
            <v>M</v>
          </cell>
          <cell r="AX454" t="str">
            <v>Busthomy</v>
          </cell>
          <cell r="BU454" t="str">
            <v>M</v>
          </cell>
        </row>
        <row r="455">
          <cell r="E455" t="str">
            <v>Maumere</v>
          </cell>
          <cell r="AG455">
            <v>0</v>
          </cell>
          <cell r="AW455" t="str">
            <v>M</v>
          </cell>
          <cell r="AX455" t="str">
            <v>Busthomy</v>
          </cell>
          <cell r="BU455" t="str">
            <v>M</v>
          </cell>
        </row>
        <row r="456">
          <cell r="E456" t="str">
            <v>Maumere</v>
          </cell>
          <cell r="AG456">
            <v>0</v>
          </cell>
          <cell r="AW456" t="str">
            <v>M</v>
          </cell>
          <cell r="AX456" t="str">
            <v>Busthomy</v>
          </cell>
          <cell r="BU456" t="str">
            <v>M</v>
          </cell>
        </row>
        <row r="457">
          <cell r="E457" t="str">
            <v>Maumere</v>
          </cell>
          <cell r="AG457">
            <v>0</v>
          </cell>
          <cell r="AW457" t="str">
            <v>M</v>
          </cell>
          <cell r="AX457" t="str">
            <v>Busthomy</v>
          </cell>
          <cell r="BU457" t="str">
            <v>M</v>
          </cell>
        </row>
        <row r="458">
          <cell r="E458" t="str">
            <v>Maumere</v>
          </cell>
          <cell r="AG458">
            <v>0</v>
          </cell>
          <cell r="AW458" t="str">
            <v>M</v>
          </cell>
          <cell r="AX458" t="str">
            <v>Busthomy</v>
          </cell>
          <cell r="BU458" t="str">
            <v>M</v>
          </cell>
        </row>
        <row r="459">
          <cell r="E459" t="str">
            <v>Maumere</v>
          </cell>
          <cell r="AG459">
            <v>0</v>
          </cell>
          <cell r="AW459" t="str">
            <v>M</v>
          </cell>
          <cell r="AX459" t="str">
            <v>Busthomy</v>
          </cell>
          <cell r="BU459" t="str">
            <v>M</v>
          </cell>
        </row>
        <row r="460">
          <cell r="E460" t="str">
            <v>Maumere</v>
          </cell>
          <cell r="AG460">
            <v>0</v>
          </cell>
          <cell r="AW460" t="str">
            <v>M</v>
          </cell>
          <cell r="AX460" t="str">
            <v>Busthomy</v>
          </cell>
          <cell r="BU460" t="str">
            <v>M</v>
          </cell>
        </row>
        <row r="461">
          <cell r="E461" t="str">
            <v>Maumere</v>
          </cell>
          <cell r="AG461">
            <v>0</v>
          </cell>
          <cell r="AW461" t="str">
            <v>M</v>
          </cell>
          <cell r="AX461" t="str">
            <v>Busthomy</v>
          </cell>
          <cell r="BU461" t="str">
            <v>M</v>
          </cell>
        </row>
        <row r="462">
          <cell r="E462" t="str">
            <v>Maumere</v>
          </cell>
          <cell r="AG462">
            <v>0</v>
          </cell>
          <cell r="AW462" t="str">
            <v>M</v>
          </cell>
          <cell r="AX462" t="str">
            <v>Busthomy</v>
          </cell>
          <cell r="BU462" t="str">
            <v>M</v>
          </cell>
        </row>
        <row r="463">
          <cell r="E463" t="str">
            <v>Maumere</v>
          </cell>
          <cell r="AG463">
            <v>0</v>
          </cell>
          <cell r="AW463" t="str">
            <v>M</v>
          </cell>
          <cell r="AX463" t="str">
            <v>Busthomy</v>
          </cell>
          <cell r="BU463" t="str">
            <v>M</v>
          </cell>
        </row>
        <row r="464">
          <cell r="E464" t="str">
            <v>Maumere</v>
          </cell>
          <cell r="AG464">
            <v>2888500</v>
          </cell>
          <cell r="AW464" t="str">
            <v>M</v>
          </cell>
          <cell r="AX464" t="str">
            <v>Busthomy</v>
          </cell>
          <cell r="BU464" t="str">
            <v>M</v>
          </cell>
        </row>
        <row r="465">
          <cell r="E465" t="str">
            <v>Maumere</v>
          </cell>
          <cell r="AG465">
            <v>0</v>
          </cell>
          <cell r="AW465" t="str">
            <v>H</v>
          </cell>
          <cell r="AX465" t="str">
            <v>Busthomy</v>
          </cell>
          <cell r="BU465" t="str">
            <v>H</v>
          </cell>
        </row>
        <row r="466">
          <cell r="E466" t="str">
            <v>Maumere</v>
          </cell>
          <cell r="AG466">
            <v>0</v>
          </cell>
          <cell r="AW466" t="str">
            <v>M</v>
          </cell>
          <cell r="AX466" t="str">
            <v>Busthomy</v>
          </cell>
          <cell r="BU466" t="str">
            <v>M</v>
          </cell>
        </row>
        <row r="467">
          <cell r="E467" t="str">
            <v>Maumere</v>
          </cell>
          <cell r="AG467">
            <v>0</v>
          </cell>
          <cell r="AW467" t="str">
            <v>M</v>
          </cell>
          <cell r="AX467" t="str">
            <v>Busthomy</v>
          </cell>
          <cell r="BU467" t="str">
            <v>M</v>
          </cell>
        </row>
        <row r="468">
          <cell r="E468" t="str">
            <v>Maumere</v>
          </cell>
          <cell r="AG468">
            <v>0</v>
          </cell>
          <cell r="AW468" t="str">
            <v>M</v>
          </cell>
          <cell r="AX468" t="str">
            <v>Busthomy</v>
          </cell>
          <cell r="BU468" t="str">
            <v>M</v>
          </cell>
        </row>
        <row r="469">
          <cell r="E469" t="str">
            <v>Maumere</v>
          </cell>
          <cell r="AG469">
            <v>0</v>
          </cell>
          <cell r="AW469" t="str">
            <v>M</v>
          </cell>
          <cell r="AX469" t="str">
            <v>Busthomy</v>
          </cell>
          <cell r="BU469" t="str">
            <v>M</v>
          </cell>
        </row>
        <row r="470">
          <cell r="E470" t="str">
            <v>Maumere</v>
          </cell>
          <cell r="AG470">
            <v>0</v>
          </cell>
          <cell r="AW470" t="str">
            <v>H</v>
          </cell>
          <cell r="AX470" t="str">
            <v>Busthomy</v>
          </cell>
          <cell r="BU470" t="str">
            <v>H</v>
          </cell>
        </row>
        <row r="471">
          <cell r="E471" t="str">
            <v>Maumere</v>
          </cell>
          <cell r="AG471">
            <v>0</v>
          </cell>
          <cell r="AW471" t="str">
            <v>M</v>
          </cell>
          <cell r="AX471" t="str">
            <v>Busthomy</v>
          </cell>
          <cell r="BU471" t="str">
            <v>M</v>
          </cell>
        </row>
        <row r="472">
          <cell r="E472" t="str">
            <v>Maumere</v>
          </cell>
          <cell r="AG472">
            <v>0</v>
          </cell>
          <cell r="AW472" t="str">
            <v>M</v>
          </cell>
          <cell r="AX472" t="str">
            <v>Busthomy</v>
          </cell>
          <cell r="BU472" t="str">
            <v>M</v>
          </cell>
        </row>
        <row r="473">
          <cell r="E473" t="str">
            <v>Maumere</v>
          </cell>
          <cell r="AG473">
            <v>0</v>
          </cell>
          <cell r="AW473" t="str">
            <v>M</v>
          </cell>
          <cell r="AX473" t="str">
            <v>Busthomy</v>
          </cell>
          <cell r="BU473" t="str">
            <v>M</v>
          </cell>
        </row>
        <row r="474">
          <cell r="E474" t="str">
            <v>Maumere</v>
          </cell>
          <cell r="AG474">
            <v>0</v>
          </cell>
          <cell r="AW474" t="str">
            <v>M</v>
          </cell>
          <cell r="AX474" t="str">
            <v>Busthomy</v>
          </cell>
          <cell r="BU474" t="str">
            <v>M</v>
          </cell>
        </row>
        <row r="475">
          <cell r="E475" t="str">
            <v>Maumere</v>
          </cell>
          <cell r="AG475">
            <v>0</v>
          </cell>
          <cell r="AW475" t="str">
            <v>M</v>
          </cell>
          <cell r="AX475" t="str">
            <v>Busthomy</v>
          </cell>
          <cell r="BU475" t="str">
            <v>M</v>
          </cell>
        </row>
        <row r="476">
          <cell r="E476" t="str">
            <v>Maumere</v>
          </cell>
          <cell r="AG476">
            <v>0</v>
          </cell>
          <cell r="AW476" t="str">
            <v>H</v>
          </cell>
          <cell r="AX476" t="str">
            <v>Busthomy</v>
          </cell>
          <cell r="BU476" t="str">
            <v>H</v>
          </cell>
        </row>
        <row r="477">
          <cell r="E477" t="str">
            <v>Maumere</v>
          </cell>
          <cell r="AG477">
            <v>3000000</v>
          </cell>
          <cell r="AW477" t="str">
            <v>M</v>
          </cell>
          <cell r="AX477" t="str">
            <v>Busthomy</v>
          </cell>
          <cell r="BU477" t="str">
            <v>M</v>
          </cell>
        </row>
        <row r="478">
          <cell r="E478" t="str">
            <v>Maumere</v>
          </cell>
          <cell r="AG478">
            <v>0</v>
          </cell>
          <cell r="AW478" t="str">
            <v>M</v>
          </cell>
          <cell r="AX478" t="str">
            <v>Busthomy</v>
          </cell>
          <cell r="BU478" t="str">
            <v>M</v>
          </cell>
        </row>
        <row r="479">
          <cell r="E479" t="str">
            <v>Maumere</v>
          </cell>
          <cell r="AG479">
            <v>0</v>
          </cell>
          <cell r="AW479" t="str">
            <v>M</v>
          </cell>
          <cell r="AX479" t="str">
            <v>Busthomy</v>
          </cell>
          <cell r="BU479" t="str">
            <v>M</v>
          </cell>
        </row>
        <row r="480">
          <cell r="E480" t="str">
            <v>Maumere</v>
          </cell>
          <cell r="AG480">
            <v>0</v>
          </cell>
          <cell r="AW480" t="str">
            <v>M</v>
          </cell>
          <cell r="AX480" t="str">
            <v>Busthomy</v>
          </cell>
          <cell r="BU480" t="str">
            <v>M</v>
          </cell>
        </row>
        <row r="481">
          <cell r="E481" t="str">
            <v>Maumere</v>
          </cell>
          <cell r="AG481">
            <v>5000000</v>
          </cell>
          <cell r="AW481" t="str">
            <v>M</v>
          </cell>
          <cell r="AX481" t="str">
            <v>burhan</v>
          </cell>
          <cell r="BU481" t="str">
            <v>M</v>
          </cell>
        </row>
        <row r="482">
          <cell r="E482" t="str">
            <v>Maumere</v>
          </cell>
          <cell r="AG482">
            <v>0</v>
          </cell>
          <cell r="AW482" t="str">
            <v>H</v>
          </cell>
          <cell r="AX482" t="str">
            <v>Muhsin</v>
          </cell>
          <cell r="BU482" t="str">
            <v>H</v>
          </cell>
        </row>
        <row r="483">
          <cell r="E483" t="str">
            <v>Maumere</v>
          </cell>
          <cell r="AG483">
            <v>0</v>
          </cell>
          <cell r="AW483" t="str">
            <v>M</v>
          </cell>
          <cell r="AX483" t="str">
            <v>Busthomy</v>
          </cell>
          <cell r="BU483" t="str">
            <v>M</v>
          </cell>
        </row>
        <row r="484">
          <cell r="E484" t="str">
            <v>Maumere</v>
          </cell>
          <cell r="AG484">
            <v>0</v>
          </cell>
          <cell r="AW484" t="str">
            <v>M</v>
          </cell>
          <cell r="AX484" t="str">
            <v>Busthomy</v>
          </cell>
          <cell r="BU484" t="str">
            <v>M</v>
          </cell>
        </row>
        <row r="485">
          <cell r="E485" t="str">
            <v>Maumere</v>
          </cell>
          <cell r="AG485">
            <v>9208000</v>
          </cell>
          <cell r="AW485" t="str">
            <v>M</v>
          </cell>
          <cell r="AX485" t="str">
            <v>Muhsin</v>
          </cell>
          <cell r="BU485" t="str">
            <v>M</v>
          </cell>
        </row>
        <row r="486">
          <cell r="E486" t="str">
            <v>Maumere</v>
          </cell>
          <cell r="AG486">
            <v>0</v>
          </cell>
          <cell r="AW486" t="str">
            <v>M</v>
          </cell>
          <cell r="AX486" t="str">
            <v>Busthomy</v>
          </cell>
          <cell r="BU486" t="str">
            <v>M</v>
          </cell>
        </row>
        <row r="487">
          <cell r="E487" t="str">
            <v>Maumere</v>
          </cell>
          <cell r="AG487">
            <v>0</v>
          </cell>
          <cell r="AW487" t="str">
            <v>M</v>
          </cell>
          <cell r="AX487" t="str">
            <v>burhan</v>
          </cell>
          <cell r="BU487" t="str">
            <v>M</v>
          </cell>
        </row>
        <row r="488">
          <cell r="E488" t="str">
            <v>Maumere</v>
          </cell>
          <cell r="AG488">
            <v>0</v>
          </cell>
          <cell r="AW488" t="str">
            <v>M</v>
          </cell>
          <cell r="AX488" t="str">
            <v>Busthomy</v>
          </cell>
          <cell r="BU488" t="str">
            <v>M</v>
          </cell>
        </row>
        <row r="489">
          <cell r="E489" t="str">
            <v>Maumere</v>
          </cell>
          <cell r="AG489">
            <v>0</v>
          </cell>
          <cell r="AW489" t="str">
            <v>M</v>
          </cell>
          <cell r="AX489" t="str">
            <v>burhan</v>
          </cell>
          <cell r="BU489" t="str">
            <v>M</v>
          </cell>
        </row>
        <row r="490">
          <cell r="E490" t="str">
            <v>Maumere</v>
          </cell>
          <cell r="AG490">
            <v>0</v>
          </cell>
          <cell r="AW490" t="str">
            <v>M</v>
          </cell>
          <cell r="AX490" t="str">
            <v>burhan</v>
          </cell>
          <cell r="BU490" t="str">
            <v>M</v>
          </cell>
        </row>
        <row r="491">
          <cell r="E491" t="str">
            <v>Maumere</v>
          </cell>
          <cell r="AG491">
            <v>0</v>
          </cell>
          <cell r="AW491" t="str">
            <v>M</v>
          </cell>
          <cell r="AX491" t="str">
            <v>Busthomy</v>
          </cell>
          <cell r="BU491" t="str">
            <v>M</v>
          </cell>
        </row>
        <row r="492">
          <cell r="E492" t="str">
            <v>Maumere</v>
          </cell>
          <cell r="AG492">
            <v>0</v>
          </cell>
          <cell r="AW492" t="str">
            <v>M</v>
          </cell>
          <cell r="AX492" t="str">
            <v>Busthomy</v>
          </cell>
          <cell r="BU492" t="str">
            <v>M</v>
          </cell>
        </row>
        <row r="493">
          <cell r="E493" t="str">
            <v>Maumere</v>
          </cell>
          <cell r="AG493">
            <v>4608000</v>
          </cell>
          <cell r="AW493" t="str">
            <v>M</v>
          </cell>
          <cell r="AX493" t="str">
            <v>Busthomy</v>
          </cell>
          <cell r="BU493" t="str">
            <v>M</v>
          </cell>
        </row>
        <row r="494">
          <cell r="E494" t="str">
            <v>Maumere</v>
          </cell>
          <cell r="AG494">
            <v>0</v>
          </cell>
          <cell r="AW494" t="str">
            <v>M</v>
          </cell>
          <cell r="AX494" t="str">
            <v>Busthomy</v>
          </cell>
          <cell r="BU494" t="str">
            <v>M</v>
          </cell>
        </row>
        <row r="495">
          <cell r="E495" t="str">
            <v>Maumere</v>
          </cell>
          <cell r="AG495">
            <v>0</v>
          </cell>
          <cell r="AW495" t="str">
            <v>M</v>
          </cell>
          <cell r="AX495" t="str">
            <v>Busthomy</v>
          </cell>
          <cell r="BU495" t="str">
            <v>M</v>
          </cell>
        </row>
        <row r="496">
          <cell r="E496" t="str">
            <v>Maumere</v>
          </cell>
          <cell r="AG496">
            <v>4608000</v>
          </cell>
          <cell r="AW496" t="str">
            <v>M</v>
          </cell>
          <cell r="AX496" t="str">
            <v>Busthomy</v>
          </cell>
          <cell r="BU496" t="str">
            <v>M</v>
          </cell>
        </row>
        <row r="497">
          <cell r="E497" t="str">
            <v>Maumere</v>
          </cell>
          <cell r="AG497">
            <v>0</v>
          </cell>
          <cell r="AW497" t="str">
            <v>M</v>
          </cell>
          <cell r="AX497" t="str">
            <v>Busthomy</v>
          </cell>
          <cell r="BU497" t="str">
            <v>M</v>
          </cell>
        </row>
        <row r="498">
          <cell r="E498" t="str">
            <v>Maumere</v>
          </cell>
          <cell r="AG498">
            <v>0</v>
          </cell>
          <cell r="AW498" t="str">
            <v>M</v>
          </cell>
          <cell r="AX498" t="str">
            <v>Busthomy</v>
          </cell>
          <cell r="BU498" t="str">
            <v>M</v>
          </cell>
        </row>
        <row r="499">
          <cell r="E499" t="str">
            <v>Maumere</v>
          </cell>
          <cell r="AG499">
            <v>0</v>
          </cell>
          <cell r="AW499" t="str">
            <v>H</v>
          </cell>
          <cell r="AX499" t="str">
            <v>Muhsin</v>
          </cell>
          <cell r="BU499" t="str">
            <v>H</v>
          </cell>
        </row>
        <row r="500">
          <cell r="E500" t="str">
            <v>Maumere</v>
          </cell>
          <cell r="AG500">
            <v>3633000</v>
          </cell>
          <cell r="AW500" t="str">
            <v>M</v>
          </cell>
          <cell r="AX500" t="str">
            <v>Muhsin</v>
          </cell>
          <cell r="BU500" t="str">
            <v>M</v>
          </cell>
        </row>
        <row r="501">
          <cell r="E501" t="str">
            <v>Maumere</v>
          </cell>
          <cell r="AG501">
            <v>0</v>
          </cell>
          <cell r="AW501" t="str">
            <v>H</v>
          </cell>
          <cell r="AX501" t="str">
            <v>burhan</v>
          </cell>
          <cell r="BU501" t="str">
            <v>H</v>
          </cell>
        </row>
        <row r="502">
          <cell r="E502" t="str">
            <v>Maumere</v>
          </cell>
          <cell r="AG502">
            <v>0</v>
          </cell>
          <cell r="AW502" t="str">
            <v>H</v>
          </cell>
          <cell r="AX502" t="str">
            <v>Busthomy</v>
          </cell>
          <cell r="BU502" t="str">
            <v>H</v>
          </cell>
        </row>
        <row r="503">
          <cell r="E503" t="str">
            <v>Maumere</v>
          </cell>
          <cell r="AG503">
            <v>0</v>
          </cell>
          <cell r="AW503" t="str">
            <v>H</v>
          </cell>
          <cell r="AX503" t="str">
            <v>burhan</v>
          </cell>
          <cell r="BU503" t="str">
            <v>H</v>
          </cell>
        </row>
        <row r="504">
          <cell r="E504" t="str">
            <v>Maumere</v>
          </cell>
          <cell r="AG504">
            <v>0</v>
          </cell>
          <cell r="AW504" t="str">
            <v>M</v>
          </cell>
          <cell r="AX504" t="str">
            <v>Busthomy</v>
          </cell>
          <cell r="BU504" t="str">
            <v>M</v>
          </cell>
        </row>
        <row r="505">
          <cell r="E505" t="str">
            <v>Maumere</v>
          </cell>
          <cell r="AG505">
            <v>0</v>
          </cell>
          <cell r="AW505" t="str">
            <v>M</v>
          </cell>
          <cell r="AX505" t="str">
            <v>Busthomy</v>
          </cell>
          <cell r="BU505" t="str">
            <v>M</v>
          </cell>
        </row>
        <row r="506">
          <cell r="E506" t="str">
            <v>Maumere</v>
          </cell>
          <cell r="AG506">
            <v>0</v>
          </cell>
          <cell r="AW506" t="str">
            <v>M</v>
          </cell>
          <cell r="AX506" t="str">
            <v>Muhsin</v>
          </cell>
          <cell r="BU506" t="str">
            <v>M</v>
          </cell>
        </row>
        <row r="507">
          <cell r="E507" t="str">
            <v>Maumere</v>
          </cell>
          <cell r="AG507">
            <v>4064000</v>
          </cell>
          <cell r="AW507" t="str">
            <v>H</v>
          </cell>
          <cell r="AX507" t="str">
            <v>burhan</v>
          </cell>
          <cell r="BU507" t="str">
            <v>H</v>
          </cell>
        </row>
        <row r="508">
          <cell r="E508" t="str">
            <v>Maumere</v>
          </cell>
          <cell r="AG508">
            <v>0</v>
          </cell>
          <cell r="AW508" t="str">
            <v>M</v>
          </cell>
          <cell r="AX508" t="str">
            <v>Busthomy</v>
          </cell>
          <cell r="BU508" t="str">
            <v>M</v>
          </cell>
        </row>
        <row r="509">
          <cell r="E509" t="str">
            <v>Maumere</v>
          </cell>
          <cell r="AG509">
            <v>0</v>
          </cell>
          <cell r="AW509" t="str">
            <v>H</v>
          </cell>
          <cell r="AX509" t="str">
            <v>burhan</v>
          </cell>
          <cell r="BU509" t="str">
            <v>H</v>
          </cell>
        </row>
        <row r="510">
          <cell r="E510" t="str">
            <v>Maumere</v>
          </cell>
          <cell r="AG510">
            <v>0</v>
          </cell>
          <cell r="AW510" t="str">
            <v>M</v>
          </cell>
          <cell r="AX510" t="str">
            <v>Busthomy</v>
          </cell>
          <cell r="BU510" t="str">
            <v>M</v>
          </cell>
        </row>
        <row r="511">
          <cell r="E511" t="str">
            <v>Maumere</v>
          </cell>
          <cell r="AG511">
            <v>0</v>
          </cell>
          <cell r="AW511" t="str">
            <v>H</v>
          </cell>
          <cell r="AX511" t="str">
            <v>Muhsin</v>
          </cell>
          <cell r="BU511" t="str">
            <v>H</v>
          </cell>
        </row>
        <row r="512">
          <cell r="E512" t="str">
            <v>Maumere</v>
          </cell>
          <cell r="AG512">
            <v>0</v>
          </cell>
          <cell r="AW512" t="str">
            <v>M</v>
          </cell>
          <cell r="AX512" t="str">
            <v>Busthomy</v>
          </cell>
          <cell r="BU512" t="str">
            <v>M</v>
          </cell>
        </row>
        <row r="513">
          <cell r="E513" t="str">
            <v>Maumere</v>
          </cell>
          <cell r="AG513">
            <v>0</v>
          </cell>
          <cell r="AW513" t="str">
            <v>M</v>
          </cell>
          <cell r="AX513" t="str">
            <v>Busthomy</v>
          </cell>
          <cell r="BU513" t="str">
            <v>M</v>
          </cell>
        </row>
        <row r="514">
          <cell r="E514" t="str">
            <v>Maumere</v>
          </cell>
          <cell r="AG514">
            <v>0</v>
          </cell>
          <cell r="AW514" t="str">
            <v>H</v>
          </cell>
          <cell r="AX514" t="str">
            <v>burhan</v>
          </cell>
          <cell r="BU514" t="str">
            <v>H</v>
          </cell>
        </row>
        <row r="515">
          <cell r="E515" t="str">
            <v>Maumere</v>
          </cell>
          <cell r="AG515">
            <v>0</v>
          </cell>
          <cell r="AW515" t="str">
            <v>M</v>
          </cell>
          <cell r="AX515" t="str">
            <v>Busthomy</v>
          </cell>
          <cell r="BU515" t="str">
            <v>M</v>
          </cell>
        </row>
        <row r="516">
          <cell r="E516" t="str">
            <v>Maumere</v>
          </cell>
          <cell r="AG516">
            <v>0</v>
          </cell>
          <cell r="AW516" t="str">
            <v>K</v>
          </cell>
          <cell r="AX516" t="str">
            <v>burhan</v>
          </cell>
          <cell r="BU516" t="str">
            <v>K</v>
          </cell>
        </row>
        <row r="517">
          <cell r="E517" t="str">
            <v>Maumere</v>
          </cell>
          <cell r="AG517">
            <v>0</v>
          </cell>
          <cell r="AW517" t="str">
            <v>H</v>
          </cell>
          <cell r="AX517" t="str">
            <v>burhan</v>
          </cell>
          <cell r="BU517" t="str">
            <v>H</v>
          </cell>
        </row>
        <row r="518">
          <cell r="E518" t="str">
            <v>Maumere</v>
          </cell>
          <cell r="AG518">
            <v>0</v>
          </cell>
          <cell r="AW518" t="str">
            <v>H</v>
          </cell>
          <cell r="AX518" t="str">
            <v>Busthomy</v>
          </cell>
          <cell r="BU518" t="str">
            <v>H</v>
          </cell>
        </row>
        <row r="519">
          <cell r="E519" t="str">
            <v>Maumere</v>
          </cell>
          <cell r="AG519">
            <v>3000000</v>
          </cell>
          <cell r="AW519" t="str">
            <v>K</v>
          </cell>
          <cell r="AX519" t="str">
            <v>burhan</v>
          </cell>
          <cell r="BU519" t="str">
            <v>K</v>
          </cell>
        </row>
        <row r="520">
          <cell r="E520" t="str">
            <v>Maumere</v>
          </cell>
          <cell r="AG520">
            <v>1896000</v>
          </cell>
          <cell r="AW520" t="str">
            <v>H</v>
          </cell>
          <cell r="AX520" t="str">
            <v>Muhsin</v>
          </cell>
          <cell r="BU520" t="str">
            <v>H</v>
          </cell>
        </row>
        <row r="521">
          <cell r="E521" t="str">
            <v>Maumere</v>
          </cell>
          <cell r="AG521">
            <v>0</v>
          </cell>
          <cell r="AW521" t="str">
            <v>M</v>
          </cell>
          <cell r="AX521" t="str">
            <v>Busthomy</v>
          </cell>
          <cell r="BU521" t="str">
            <v>M</v>
          </cell>
        </row>
        <row r="522">
          <cell r="E522" t="str">
            <v>Maumere</v>
          </cell>
          <cell r="AG522">
            <v>5874000</v>
          </cell>
          <cell r="AW522" t="str">
            <v>M</v>
          </cell>
          <cell r="AX522" t="str">
            <v>Busthomy</v>
          </cell>
          <cell r="BU522" t="str">
            <v>M</v>
          </cell>
        </row>
        <row r="523">
          <cell r="E523" t="str">
            <v>Maumere</v>
          </cell>
          <cell r="AG523">
            <v>0</v>
          </cell>
          <cell r="AW523" t="str">
            <v>M</v>
          </cell>
          <cell r="AX523" t="str">
            <v>Busthomy</v>
          </cell>
          <cell r="BU523" t="str">
            <v>M</v>
          </cell>
        </row>
        <row r="524">
          <cell r="E524" t="str">
            <v>Maumere</v>
          </cell>
          <cell r="AG524">
            <v>19435000</v>
          </cell>
          <cell r="AW524" t="str">
            <v>H</v>
          </cell>
          <cell r="AX524" t="str">
            <v>Muhsin</v>
          </cell>
          <cell r="BU524" t="str">
            <v>K</v>
          </cell>
        </row>
        <row r="525">
          <cell r="E525" t="str">
            <v>Maumere</v>
          </cell>
          <cell r="AG525">
            <v>0</v>
          </cell>
          <cell r="AW525" t="str">
            <v>K</v>
          </cell>
          <cell r="AX525" t="str">
            <v>Muhsin</v>
          </cell>
          <cell r="BU525" t="str">
            <v>K</v>
          </cell>
        </row>
        <row r="526">
          <cell r="E526" t="str">
            <v>Maumere</v>
          </cell>
          <cell r="AG526">
            <v>0</v>
          </cell>
          <cell r="AW526" t="str">
            <v>M</v>
          </cell>
          <cell r="AX526" t="str">
            <v>Muhsin</v>
          </cell>
          <cell r="BU526" t="str">
            <v>M</v>
          </cell>
        </row>
        <row r="527">
          <cell r="E527" t="str">
            <v>Maumere</v>
          </cell>
          <cell r="AG527">
            <v>4620000</v>
          </cell>
          <cell r="AW527" t="str">
            <v>M</v>
          </cell>
          <cell r="AX527" t="str">
            <v>burhan</v>
          </cell>
          <cell r="BU527" t="str">
            <v>M</v>
          </cell>
        </row>
        <row r="528">
          <cell r="E528" t="str">
            <v>Maumere</v>
          </cell>
          <cell r="AG528">
            <v>4195000</v>
          </cell>
          <cell r="AW528" t="str">
            <v>H</v>
          </cell>
          <cell r="AX528" t="str">
            <v>burhan</v>
          </cell>
          <cell r="BU528" t="str">
            <v>H</v>
          </cell>
        </row>
        <row r="529">
          <cell r="E529" t="str">
            <v>Maumere</v>
          </cell>
          <cell r="AG529">
            <v>0</v>
          </cell>
          <cell r="AW529" t="str">
            <v>M</v>
          </cell>
          <cell r="AX529" t="str">
            <v>Busthomy</v>
          </cell>
          <cell r="BU529" t="str">
            <v>M</v>
          </cell>
        </row>
        <row r="530">
          <cell r="E530" t="str">
            <v>Maumere</v>
          </cell>
          <cell r="AG530">
            <v>5034000</v>
          </cell>
          <cell r="AW530" t="str">
            <v>H</v>
          </cell>
          <cell r="AX530" t="str">
            <v>burhan</v>
          </cell>
          <cell r="BU530" t="str">
            <v>K</v>
          </cell>
        </row>
        <row r="531">
          <cell r="E531" t="str">
            <v>Maumere</v>
          </cell>
          <cell r="AG531">
            <v>0</v>
          </cell>
          <cell r="AW531" t="str">
            <v>M</v>
          </cell>
          <cell r="AX531" t="str">
            <v>burhan</v>
          </cell>
          <cell r="BU531" t="str">
            <v>M</v>
          </cell>
        </row>
        <row r="532">
          <cell r="E532" t="str">
            <v>Maumere</v>
          </cell>
          <cell r="AG532">
            <v>4713000</v>
          </cell>
          <cell r="AW532" t="str">
            <v>H</v>
          </cell>
          <cell r="AX532" t="str">
            <v>Muhsin</v>
          </cell>
          <cell r="BU532" t="str">
            <v>H</v>
          </cell>
        </row>
        <row r="533">
          <cell r="E533" t="str">
            <v>Maumere</v>
          </cell>
          <cell r="AG533">
            <v>0</v>
          </cell>
          <cell r="AW533" t="str">
            <v>K</v>
          </cell>
          <cell r="AX533" t="str">
            <v>burhan</v>
          </cell>
          <cell r="BU533" t="str">
            <v>K</v>
          </cell>
        </row>
        <row r="534">
          <cell r="E534" t="str">
            <v>Maumere</v>
          </cell>
          <cell r="AG534">
            <v>5768000</v>
          </cell>
          <cell r="AW534" t="str">
            <v>H</v>
          </cell>
          <cell r="AX534" t="str">
            <v>Muhsin</v>
          </cell>
          <cell r="BU534" t="str">
            <v>H</v>
          </cell>
        </row>
        <row r="535">
          <cell r="E535" t="str">
            <v>Maumere</v>
          </cell>
          <cell r="AG535">
            <v>0</v>
          </cell>
          <cell r="AW535" t="str">
            <v>H</v>
          </cell>
          <cell r="AX535" t="str">
            <v>burhan</v>
          </cell>
          <cell r="BU535" t="str">
            <v>H</v>
          </cell>
        </row>
        <row r="536">
          <cell r="E536" t="str">
            <v>Maumere</v>
          </cell>
          <cell r="AG536">
            <v>4310000</v>
          </cell>
          <cell r="AW536" t="str">
            <v>H</v>
          </cell>
          <cell r="AX536" t="str">
            <v>burhan</v>
          </cell>
          <cell r="BU536" t="str">
            <v>H</v>
          </cell>
        </row>
        <row r="537">
          <cell r="E537" t="str">
            <v>Maumere</v>
          </cell>
          <cell r="AG537">
            <v>0</v>
          </cell>
          <cell r="AW537" t="str">
            <v>K</v>
          </cell>
          <cell r="AX537" t="str">
            <v>burhan</v>
          </cell>
          <cell r="BU537" t="str">
            <v>K</v>
          </cell>
        </row>
        <row r="538">
          <cell r="E538" t="str">
            <v>Maumere</v>
          </cell>
          <cell r="AG538">
            <v>2014000</v>
          </cell>
          <cell r="AW538" t="str">
            <v>H</v>
          </cell>
          <cell r="AX538" t="str">
            <v>Muhsin</v>
          </cell>
          <cell r="BU538" t="str">
            <v>H</v>
          </cell>
        </row>
        <row r="539">
          <cell r="E539" t="str">
            <v>Maumere</v>
          </cell>
          <cell r="AG539">
            <v>4028000</v>
          </cell>
          <cell r="AW539" t="str">
            <v>H</v>
          </cell>
          <cell r="AX539" t="str">
            <v>burhan</v>
          </cell>
          <cell r="BU539" t="str">
            <v>H</v>
          </cell>
        </row>
        <row r="540">
          <cell r="E540" t="str">
            <v>Maumere</v>
          </cell>
          <cell r="AG540">
            <v>1994000</v>
          </cell>
          <cell r="AW540" t="str">
            <v>H</v>
          </cell>
          <cell r="AX540" t="str">
            <v>Muhsin</v>
          </cell>
          <cell r="BU540" t="str">
            <v>H</v>
          </cell>
        </row>
        <row r="541">
          <cell r="E541" t="str">
            <v>Maumere</v>
          </cell>
          <cell r="AG541">
            <v>1994000</v>
          </cell>
          <cell r="AW541" t="str">
            <v>H</v>
          </cell>
          <cell r="AX541" t="str">
            <v>Muhsin</v>
          </cell>
          <cell r="BU541" t="str">
            <v>H</v>
          </cell>
        </row>
        <row r="542">
          <cell r="E542" t="str">
            <v>Maumere</v>
          </cell>
          <cell r="AG542">
            <v>0</v>
          </cell>
          <cell r="AW542" t="str">
            <v>H</v>
          </cell>
          <cell r="AX542" t="str">
            <v>burhan</v>
          </cell>
          <cell r="BU542" t="str">
            <v>H</v>
          </cell>
        </row>
        <row r="543">
          <cell r="E543" t="str">
            <v>Maumere</v>
          </cell>
          <cell r="AG543">
            <v>0</v>
          </cell>
          <cell r="AW543" t="str">
            <v>H</v>
          </cell>
          <cell r="AX543" t="str">
            <v>burhan</v>
          </cell>
          <cell r="BU543" t="str">
            <v>H</v>
          </cell>
        </row>
        <row r="544">
          <cell r="E544" t="str">
            <v>Maumere</v>
          </cell>
          <cell r="AG544">
            <v>4834000</v>
          </cell>
          <cell r="AW544" t="str">
            <v>H</v>
          </cell>
          <cell r="AX544" t="str">
            <v>burhan</v>
          </cell>
          <cell r="BU544" t="str">
            <v>H</v>
          </cell>
        </row>
        <row r="545">
          <cell r="E545" t="str">
            <v>Maumere</v>
          </cell>
          <cell r="AG545">
            <v>0</v>
          </cell>
          <cell r="AW545" t="str">
            <v>M</v>
          </cell>
          <cell r="AX545" t="str">
            <v>Busthomy</v>
          </cell>
          <cell r="BU545" t="str">
            <v>M</v>
          </cell>
        </row>
        <row r="546">
          <cell r="E546" t="str">
            <v>Maumere</v>
          </cell>
          <cell r="AG546">
            <v>5000000</v>
          </cell>
          <cell r="AW546" t="str">
            <v>K</v>
          </cell>
          <cell r="AX546" t="str">
            <v>burhan</v>
          </cell>
          <cell r="BU546" t="str">
            <v>K</v>
          </cell>
        </row>
        <row r="547">
          <cell r="E547" t="str">
            <v>Maumere</v>
          </cell>
          <cell r="AG547">
            <v>0</v>
          </cell>
          <cell r="AW547" t="str">
            <v>M</v>
          </cell>
          <cell r="AX547" t="str">
            <v>Busthomy</v>
          </cell>
          <cell r="BU547" t="str">
            <v>M</v>
          </cell>
        </row>
        <row r="548">
          <cell r="E548" t="str">
            <v>Maumere</v>
          </cell>
          <cell r="AG548">
            <v>2819000</v>
          </cell>
          <cell r="AW548" t="str">
            <v>H</v>
          </cell>
          <cell r="AX548" t="str">
            <v>burhan</v>
          </cell>
          <cell r="BU548" t="str">
            <v>H</v>
          </cell>
        </row>
        <row r="549">
          <cell r="E549" t="str">
            <v>Maumere</v>
          </cell>
          <cell r="AG549">
            <v>3223000</v>
          </cell>
          <cell r="AW549" t="str">
            <v>H</v>
          </cell>
          <cell r="AX549" t="str">
            <v>Muhsin</v>
          </cell>
          <cell r="BU549" t="str">
            <v>H</v>
          </cell>
        </row>
        <row r="550">
          <cell r="E550" t="str">
            <v>Maumere</v>
          </cell>
          <cell r="AG550">
            <v>2407000</v>
          </cell>
          <cell r="AW550" t="str">
            <v>H</v>
          </cell>
          <cell r="AX550" t="str">
            <v>Muhsin</v>
          </cell>
          <cell r="BU550" t="str">
            <v>H</v>
          </cell>
        </row>
        <row r="551">
          <cell r="E551" t="str">
            <v>Maumere</v>
          </cell>
          <cell r="AG551">
            <v>1973000</v>
          </cell>
          <cell r="AW551" t="str">
            <v>M</v>
          </cell>
          <cell r="AX551" t="str">
            <v>burhan</v>
          </cell>
          <cell r="BU551" t="str">
            <v>M</v>
          </cell>
        </row>
        <row r="552">
          <cell r="E552" t="str">
            <v>Maumere</v>
          </cell>
          <cell r="AG552">
            <v>0</v>
          </cell>
          <cell r="AW552" t="str">
            <v>H</v>
          </cell>
          <cell r="AX552" t="str">
            <v>burhan</v>
          </cell>
          <cell r="BU552" t="str">
            <v>H</v>
          </cell>
        </row>
        <row r="553">
          <cell r="E553" t="str">
            <v>Maumere</v>
          </cell>
          <cell r="AG553">
            <v>0</v>
          </cell>
          <cell r="AW553" t="str">
            <v>H</v>
          </cell>
          <cell r="AX553" t="str">
            <v>Muhsin</v>
          </cell>
          <cell r="BU553" t="str">
            <v>H</v>
          </cell>
        </row>
        <row r="554">
          <cell r="E554" t="str">
            <v>Maumere</v>
          </cell>
          <cell r="AG554">
            <v>0</v>
          </cell>
          <cell r="AW554" t="str">
            <v>M</v>
          </cell>
          <cell r="AX554" t="str">
            <v>Busthomy</v>
          </cell>
          <cell r="BU554" t="str">
            <v>M</v>
          </cell>
        </row>
        <row r="555">
          <cell r="E555" t="str">
            <v>Maumere</v>
          </cell>
          <cell r="AG555">
            <v>2170000</v>
          </cell>
          <cell r="AW555" t="str">
            <v>H</v>
          </cell>
          <cell r="AX555" t="str">
            <v>burhan</v>
          </cell>
          <cell r="BU555" t="str">
            <v>H</v>
          </cell>
        </row>
        <row r="556">
          <cell r="E556" t="str">
            <v>Maumere</v>
          </cell>
          <cell r="AG556">
            <v>0</v>
          </cell>
          <cell r="AW556" t="str">
            <v>M</v>
          </cell>
          <cell r="AX556" t="str">
            <v>Muhsin</v>
          </cell>
          <cell r="BU556" t="str">
            <v>M</v>
          </cell>
        </row>
        <row r="557">
          <cell r="E557" t="str">
            <v>Maumere</v>
          </cell>
          <cell r="AG557">
            <v>3255000</v>
          </cell>
          <cell r="AW557" t="str">
            <v>K</v>
          </cell>
          <cell r="AX557" t="str">
            <v>Muhsin</v>
          </cell>
          <cell r="BU557" t="str">
            <v>K</v>
          </cell>
        </row>
        <row r="558">
          <cell r="E558" t="str">
            <v>Maumere</v>
          </cell>
          <cell r="AG558">
            <v>0</v>
          </cell>
          <cell r="AW558" t="str">
            <v>M</v>
          </cell>
          <cell r="AX558" t="str">
            <v>Busthomy</v>
          </cell>
          <cell r="BU558" t="str">
            <v>M</v>
          </cell>
        </row>
        <row r="559">
          <cell r="E559" t="str">
            <v>Maumere</v>
          </cell>
          <cell r="AG559">
            <v>0</v>
          </cell>
          <cell r="AW559" t="str">
            <v>K</v>
          </cell>
          <cell r="AX559" t="str">
            <v>burhan</v>
          </cell>
          <cell r="BU559" t="str">
            <v>K</v>
          </cell>
        </row>
        <row r="560">
          <cell r="E560" t="str">
            <v>Maumere</v>
          </cell>
          <cell r="AG560">
            <v>2180000</v>
          </cell>
          <cell r="AW560" t="str">
            <v>K</v>
          </cell>
          <cell r="AX560" t="str">
            <v>burhan</v>
          </cell>
          <cell r="BU560" t="str">
            <v>K</v>
          </cell>
        </row>
        <row r="561">
          <cell r="E561" t="str">
            <v>Maumere</v>
          </cell>
          <cell r="AG561">
            <v>5417000</v>
          </cell>
          <cell r="AW561" t="str">
            <v>M</v>
          </cell>
          <cell r="AX561" t="str">
            <v>Busthomy</v>
          </cell>
          <cell r="BU561" t="str">
            <v>M</v>
          </cell>
        </row>
        <row r="562">
          <cell r="E562" t="str">
            <v>Maumere</v>
          </cell>
          <cell r="AG562">
            <v>4383000</v>
          </cell>
          <cell r="AW562" t="str">
            <v>K</v>
          </cell>
          <cell r="AX562" t="str">
            <v>burhan</v>
          </cell>
          <cell r="BU562" t="str">
            <v>K</v>
          </cell>
        </row>
        <row r="563">
          <cell r="E563" t="str">
            <v>Maumere</v>
          </cell>
          <cell r="AG563">
            <v>5548000</v>
          </cell>
          <cell r="AW563" t="str">
            <v>H</v>
          </cell>
          <cell r="AX563" t="str">
            <v>burhan</v>
          </cell>
          <cell r="BU563" t="str">
            <v>H</v>
          </cell>
        </row>
        <row r="564">
          <cell r="E564" t="str">
            <v>Maumere</v>
          </cell>
          <cell r="AG564">
            <v>0</v>
          </cell>
          <cell r="AW564" t="str">
            <v>H</v>
          </cell>
          <cell r="AX564" t="str">
            <v>Busthomy</v>
          </cell>
          <cell r="BU564" t="str">
            <v>H</v>
          </cell>
        </row>
        <row r="565">
          <cell r="E565" t="str">
            <v>Maumere</v>
          </cell>
          <cell r="AG565">
            <v>2376000</v>
          </cell>
          <cell r="AW565" t="str">
            <v>H</v>
          </cell>
          <cell r="AX565" t="str">
            <v>Muhsin</v>
          </cell>
          <cell r="BU565" t="str">
            <v>H</v>
          </cell>
        </row>
        <row r="566">
          <cell r="E566" t="str">
            <v>Maumere</v>
          </cell>
          <cell r="AG566">
            <v>0</v>
          </cell>
          <cell r="AW566" t="str">
            <v>H</v>
          </cell>
          <cell r="AX566" t="str">
            <v>Muhsin</v>
          </cell>
          <cell r="BU566" t="str">
            <v>H</v>
          </cell>
        </row>
        <row r="567">
          <cell r="E567" t="str">
            <v>Maumere</v>
          </cell>
          <cell r="AG567">
            <v>3860000</v>
          </cell>
          <cell r="AW567" t="str">
            <v>H</v>
          </cell>
          <cell r="AX567" t="str">
            <v>burhan</v>
          </cell>
          <cell r="BU567" t="str">
            <v>H</v>
          </cell>
        </row>
        <row r="568">
          <cell r="E568" t="str">
            <v>Maumere</v>
          </cell>
          <cell r="AG568">
            <v>5453000</v>
          </cell>
          <cell r="AW568" t="str">
            <v>H</v>
          </cell>
          <cell r="AX568" t="str">
            <v>burhan</v>
          </cell>
          <cell r="BU568" t="str">
            <v>H</v>
          </cell>
        </row>
        <row r="569">
          <cell r="E569" t="str">
            <v>Maumere</v>
          </cell>
          <cell r="AG569">
            <v>0</v>
          </cell>
          <cell r="AW569" t="str">
            <v>M</v>
          </cell>
          <cell r="AX569" t="str">
            <v>Busthomy</v>
          </cell>
          <cell r="BU569" t="str">
            <v>M</v>
          </cell>
        </row>
        <row r="570">
          <cell r="E570" t="str">
            <v>Maumere</v>
          </cell>
          <cell r="AG570">
            <v>4195000</v>
          </cell>
          <cell r="AW570" t="str">
            <v>H</v>
          </cell>
          <cell r="AX570" t="str">
            <v>burhan</v>
          </cell>
          <cell r="BU570" t="str">
            <v>H</v>
          </cell>
        </row>
        <row r="571">
          <cell r="E571" t="str">
            <v>Maumere</v>
          </cell>
          <cell r="AG571">
            <v>2517000</v>
          </cell>
          <cell r="AW571" t="str">
            <v>H</v>
          </cell>
          <cell r="AX571" t="str">
            <v>Muhsin</v>
          </cell>
          <cell r="BU571" t="str">
            <v>H</v>
          </cell>
        </row>
        <row r="572">
          <cell r="E572" t="str">
            <v>Maumere</v>
          </cell>
          <cell r="AG572">
            <v>3234000</v>
          </cell>
          <cell r="AW572" t="str">
            <v>K</v>
          </cell>
          <cell r="AX572" t="str">
            <v>burhan</v>
          </cell>
          <cell r="BU572" t="str">
            <v>K</v>
          </cell>
        </row>
        <row r="573">
          <cell r="E573" t="str">
            <v>Maumere</v>
          </cell>
          <cell r="AG573">
            <v>5100000</v>
          </cell>
          <cell r="AW573" t="str">
            <v>H</v>
          </cell>
          <cell r="AX573" t="str">
            <v>Muhsin</v>
          </cell>
          <cell r="BU573" t="str">
            <v>K</v>
          </cell>
        </row>
        <row r="574">
          <cell r="E574" t="str">
            <v>Maumere</v>
          </cell>
          <cell r="AG574">
            <v>2000000</v>
          </cell>
          <cell r="AW574" t="str">
            <v>K</v>
          </cell>
          <cell r="AX574" t="str">
            <v>burhan</v>
          </cell>
          <cell r="BU574" t="str">
            <v>K</v>
          </cell>
        </row>
        <row r="575">
          <cell r="E575" t="str">
            <v>Maumere</v>
          </cell>
          <cell r="AG575">
            <v>0</v>
          </cell>
          <cell r="AW575" t="str">
            <v>H</v>
          </cell>
          <cell r="AX575" t="str">
            <v>burhan</v>
          </cell>
          <cell r="BU575" t="str">
            <v>H</v>
          </cell>
        </row>
        <row r="576">
          <cell r="E576" t="str">
            <v>Maumere</v>
          </cell>
          <cell r="AG576">
            <v>2350000</v>
          </cell>
          <cell r="AW576" t="str">
            <v>H</v>
          </cell>
          <cell r="AX576" t="str">
            <v>Muhsin</v>
          </cell>
          <cell r="BU576" t="str">
            <v>H</v>
          </cell>
        </row>
        <row r="577">
          <cell r="E577" t="str">
            <v>Maumere</v>
          </cell>
          <cell r="AG577">
            <v>0</v>
          </cell>
          <cell r="AW577" t="str">
            <v>H</v>
          </cell>
          <cell r="AX577" t="str">
            <v>Busthomy</v>
          </cell>
          <cell r="BU577" t="str">
            <v>H</v>
          </cell>
        </row>
        <row r="578">
          <cell r="E578" t="str">
            <v>Maumere</v>
          </cell>
          <cell r="AG578">
            <v>3230000</v>
          </cell>
          <cell r="AW578" t="str">
            <v>H</v>
          </cell>
          <cell r="AX578" t="str">
            <v>Muhsin</v>
          </cell>
          <cell r="BU578" t="str">
            <v>H</v>
          </cell>
        </row>
        <row r="579">
          <cell r="E579" t="str">
            <v>Maumere</v>
          </cell>
          <cell r="AG579">
            <v>2834000</v>
          </cell>
          <cell r="AW579" t="str">
            <v>K</v>
          </cell>
          <cell r="AX579" t="str">
            <v>Muhsin</v>
          </cell>
          <cell r="BU579" t="str">
            <v>K</v>
          </cell>
        </row>
        <row r="580">
          <cell r="E580" t="str">
            <v>Maumere</v>
          </cell>
          <cell r="AG580">
            <v>4824000</v>
          </cell>
          <cell r="AW580" t="str">
            <v>H</v>
          </cell>
          <cell r="AX580" t="str">
            <v>burhan</v>
          </cell>
          <cell r="BU580" t="str">
            <v>H</v>
          </cell>
        </row>
        <row r="581">
          <cell r="E581" t="str">
            <v>Maumere</v>
          </cell>
          <cell r="AG581">
            <v>0</v>
          </cell>
          <cell r="AW581" t="str">
            <v>M</v>
          </cell>
          <cell r="AX581" t="str">
            <v>Busthomy</v>
          </cell>
          <cell r="BU581" t="str">
            <v>M</v>
          </cell>
        </row>
        <row r="582">
          <cell r="E582" t="str">
            <v>Maumere</v>
          </cell>
          <cell r="AG582">
            <v>2475000</v>
          </cell>
          <cell r="AW582" t="str">
            <v>H</v>
          </cell>
          <cell r="AX582" t="str">
            <v>Muhsin</v>
          </cell>
          <cell r="BU582" t="str">
            <v>H</v>
          </cell>
        </row>
        <row r="583">
          <cell r="E583" t="str">
            <v>Maumere</v>
          </cell>
          <cell r="AG583">
            <v>3567000</v>
          </cell>
          <cell r="AW583" t="str">
            <v>H</v>
          </cell>
          <cell r="AX583" t="str">
            <v>Muhsin</v>
          </cell>
          <cell r="BU583" t="str">
            <v>H</v>
          </cell>
        </row>
        <row r="584">
          <cell r="E584" t="str">
            <v>Maumere</v>
          </cell>
          <cell r="AG584">
            <v>0</v>
          </cell>
          <cell r="AW584" t="str">
            <v>K</v>
          </cell>
          <cell r="AX584" t="str">
            <v>burhan</v>
          </cell>
          <cell r="BU584" t="str">
            <v>K</v>
          </cell>
        </row>
        <row r="585">
          <cell r="E585" t="str">
            <v>Maumere</v>
          </cell>
          <cell r="AG585">
            <v>1397000</v>
          </cell>
          <cell r="AW585" t="str">
            <v>H</v>
          </cell>
          <cell r="AX585" t="str">
            <v>Muhsin</v>
          </cell>
          <cell r="BU585" t="str">
            <v>H</v>
          </cell>
        </row>
        <row r="586">
          <cell r="E586" t="str">
            <v>Maumere</v>
          </cell>
          <cell r="AG586">
            <v>0</v>
          </cell>
          <cell r="AW586" t="str">
            <v>H</v>
          </cell>
          <cell r="AX586" t="str">
            <v>burhan</v>
          </cell>
          <cell r="BU586" t="str">
            <v>H</v>
          </cell>
        </row>
        <row r="587">
          <cell r="E587" t="str">
            <v>Maumere</v>
          </cell>
          <cell r="AG587">
            <v>5433000</v>
          </cell>
          <cell r="AW587" t="str">
            <v>H</v>
          </cell>
          <cell r="AX587" t="str">
            <v>Muhsin</v>
          </cell>
          <cell r="BU587" t="str">
            <v>H</v>
          </cell>
        </row>
        <row r="588">
          <cell r="E588" t="str">
            <v>Maumere</v>
          </cell>
          <cell r="AG588">
            <v>3463000</v>
          </cell>
          <cell r="AW588" t="str">
            <v>K</v>
          </cell>
          <cell r="AX588" t="str">
            <v>burhan</v>
          </cell>
          <cell r="BU588" t="str">
            <v>K</v>
          </cell>
        </row>
        <row r="589">
          <cell r="E589" t="str">
            <v>Maumere</v>
          </cell>
          <cell r="AG589">
            <v>1888000</v>
          </cell>
          <cell r="AW589" t="str">
            <v>H</v>
          </cell>
          <cell r="AX589" t="str">
            <v>burhan</v>
          </cell>
          <cell r="BU589" t="str">
            <v>H</v>
          </cell>
        </row>
        <row r="590">
          <cell r="E590" t="str">
            <v>Maumere</v>
          </cell>
          <cell r="AG590">
            <v>2569000</v>
          </cell>
          <cell r="AW590" t="str">
            <v>H</v>
          </cell>
          <cell r="AX590" t="str">
            <v>Muhsin</v>
          </cell>
          <cell r="BU590" t="str">
            <v>H</v>
          </cell>
        </row>
        <row r="591">
          <cell r="E591" t="str">
            <v>Maumere</v>
          </cell>
          <cell r="AG591">
            <v>9945000</v>
          </cell>
          <cell r="AW591" t="str">
            <v>M</v>
          </cell>
          <cell r="AX591" t="str">
            <v>burhan</v>
          </cell>
          <cell r="BU591" t="str">
            <v>M</v>
          </cell>
        </row>
        <row r="592">
          <cell r="E592" t="str">
            <v>Maumere</v>
          </cell>
          <cell r="AG592">
            <v>3000000</v>
          </cell>
          <cell r="AW592" t="str">
            <v>K</v>
          </cell>
          <cell r="AX592" t="str">
            <v>Muhsin</v>
          </cell>
          <cell r="BU592" t="str">
            <v>H</v>
          </cell>
        </row>
        <row r="593">
          <cell r="E593" t="str">
            <v>Maumere</v>
          </cell>
          <cell r="AG593">
            <v>5780000</v>
          </cell>
          <cell r="AW593" t="str">
            <v>H</v>
          </cell>
          <cell r="AX593" t="str">
            <v>burhan</v>
          </cell>
          <cell r="BU593" t="str">
            <v>H</v>
          </cell>
        </row>
        <row r="594">
          <cell r="E594" t="str">
            <v>Maumere</v>
          </cell>
          <cell r="AG594">
            <v>5364000</v>
          </cell>
          <cell r="AW594" t="str">
            <v>H</v>
          </cell>
          <cell r="AX594" t="str">
            <v>Muhsin</v>
          </cell>
          <cell r="BU594" t="str">
            <v>H</v>
          </cell>
        </row>
        <row r="595">
          <cell r="E595" t="str">
            <v>Maumere</v>
          </cell>
          <cell r="AG595">
            <v>13836000</v>
          </cell>
          <cell r="AW595" t="str">
            <v>H</v>
          </cell>
          <cell r="AX595" t="str">
            <v>burhan</v>
          </cell>
          <cell r="BU595" t="str">
            <v>K</v>
          </cell>
        </row>
        <row r="596">
          <cell r="E596" t="str">
            <v>Maumere</v>
          </cell>
          <cell r="AG596">
            <v>0</v>
          </cell>
          <cell r="AW596" t="str">
            <v>H</v>
          </cell>
          <cell r="AX596" t="str">
            <v>Muhsin</v>
          </cell>
          <cell r="BU596" t="str">
            <v>H</v>
          </cell>
        </row>
        <row r="597">
          <cell r="E597" t="str">
            <v>Maumere</v>
          </cell>
          <cell r="AG597">
            <v>0</v>
          </cell>
          <cell r="AW597" t="str">
            <v>K</v>
          </cell>
          <cell r="AX597" t="str">
            <v>burhan</v>
          </cell>
          <cell r="BU597" t="str">
            <v>K</v>
          </cell>
        </row>
        <row r="598">
          <cell r="E598" t="str">
            <v>Maumere</v>
          </cell>
          <cell r="AG598">
            <v>5180000</v>
          </cell>
          <cell r="AW598" t="str">
            <v>K</v>
          </cell>
          <cell r="AX598" t="str">
            <v>burhan</v>
          </cell>
          <cell r="BU598" t="str">
            <v>H</v>
          </cell>
        </row>
        <row r="599">
          <cell r="E599" t="str">
            <v>Maumere</v>
          </cell>
          <cell r="AG599">
            <v>5160000</v>
          </cell>
          <cell r="AW599" t="str">
            <v>H</v>
          </cell>
          <cell r="AX599" t="str">
            <v>burhan</v>
          </cell>
          <cell r="BU599" t="str">
            <v>H</v>
          </cell>
        </row>
        <row r="600">
          <cell r="E600" t="str">
            <v>Maumere</v>
          </cell>
          <cell r="AG600">
            <v>4908000</v>
          </cell>
          <cell r="AW600" t="str">
            <v>H</v>
          </cell>
          <cell r="AX600" t="str">
            <v>Muhsin</v>
          </cell>
          <cell r="BU600" t="str">
            <v>H</v>
          </cell>
        </row>
        <row r="601">
          <cell r="E601" t="str">
            <v>Maumere</v>
          </cell>
          <cell r="AG601">
            <v>13651000</v>
          </cell>
          <cell r="AW601" t="str">
            <v>H</v>
          </cell>
          <cell r="AX601" t="str">
            <v>Muhsin</v>
          </cell>
          <cell r="BU601" t="str">
            <v>H</v>
          </cell>
        </row>
        <row r="602">
          <cell r="E602" t="str">
            <v>Maumere</v>
          </cell>
          <cell r="AG602">
            <v>5566000</v>
          </cell>
          <cell r="AW602" t="str">
            <v>K</v>
          </cell>
          <cell r="AX602" t="str">
            <v>burhan</v>
          </cell>
          <cell r="BU602" t="str">
            <v>K</v>
          </cell>
        </row>
        <row r="603">
          <cell r="E603" t="str">
            <v>Kupang</v>
          </cell>
          <cell r="AG603">
            <v>0</v>
          </cell>
          <cell r="AW603" t="str">
            <v>M</v>
          </cell>
          <cell r="AX603" t="str">
            <v>Busthomy</v>
          </cell>
          <cell r="BU603" t="str">
            <v>M</v>
          </cell>
        </row>
        <row r="604">
          <cell r="E604" t="str">
            <v>Kupang</v>
          </cell>
          <cell r="AG604">
            <v>0</v>
          </cell>
          <cell r="AW604" t="str">
            <v>M</v>
          </cell>
          <cell r="AX604" t="str">
            <v>Busthomy</v>
          </cell>
          <cell r="BU604" t="str">
            <v>M</v>
          </cell>
        </row>
        <row r="605">
          <cell r="E605" t="str">
            <v>Kupang</v>
          </cell>
          <cell r="AG605">
            <v>0</v>
          </cell>
          <cell r="AW605" t="str">
            <v>H</v>
          </cell>
          <cell r="AX605" t="str">
            <v>Busthomy</v>
          </cell>
          <cell r="BU605" t="str">
            <v>H</v>
          </cell>
        </row>
        <row r="606">
          <cell r="E606" t="str">
            <v>Kupang</v>
          </cell>
          <cell r="AG606">
            <v>0</v>
          </cell>
          <cell r="AW606" t="str">
            <v>M</v>
          </cell>
          <cell r="AX606" t="str">
            <v>Busthomy</v>
          </cell>
          <cell r="BU606" t="str">
            <v>M</v>
          </cell>
        </row>
        <row r="607">
          <cell r="E607" t="str">
            <v>Kupang</v>
          </cell>
          <cell r="AG607">
            <v>0</v>
          </cell>
          <cell r="AW607" t="str">
            <v>H</v>
          </cell>
          <cell r="AX607" t="str">
            <v>Busthomy</v>
          </cell>
          <cell r="BU607" t="str">
            <v>H</v>
          </cell>
        </row>
        <row r="608">
          <cell r="E608" t="str">
            <v>Kupang</v>
          </cell>
          <cell r="AG608">
            <v>0</v>
          </cell>
          <cell r="AW608" t="str">
            <v>M</v>
          </cell>
          <cell r="AX608" t="str">
            <v>Busthomy</v>
          </cell>
          <cell r="BU608" t="str">
            <v>M</v>
          </cell>
        </row>
        <row r="609">
          <cell r="E609" t="str">
            <v>Kupang</v>
          </cell>
          <cell r="AG609">
            <v>0</v>
          </cell>
          <cell r="AW609" t="str">
            <v>M</v>
          </cell>
          <cell r="AX609" t="str">
            <v>Busthomy</v>
          </cell>
          <cell r="BU609" t="str">
            <v>M</v>
          </cell>
        </row>
        <row r="610">
          <cell r="E610" t="str">
            <v>Kupang</v>
          </cell>
          <cell r="AG610">
            <v>0</v>
          </cell>
          <cell r="AW610" t="str">
            <v>M</v>
          </cell>
          <cell r="AX610" t="str">
            <v>Busthomy</v>
          </cell>
          <cell r="BU610" t="str">
            <v>M</v>
          </cell>
        </row>
        <row r="611">
          <cell r="E611" t="str">
            <v>Kupang</v>
          </cell>
          <cell r="AG611">
            <v>0</v>
          </cell>
          <cell r="AW611" t="str">
            <v>M</v>
          </cell>
          <cell r="AX611" t="str">
            <v>Busthomy</v>
          </cell>
          <cell r="BU611" t="str">
            <v>M</v>
          </cell>
        </row>
        <row r="612">
          <cell r="E612" t="str">
            <v>Kupang</v>
          </cell>
          <cell r="AG612">
            <v>0</v>
          </cell>
          <cell r="AW612" t="str">
            <v>M</v>
          </cell>
          <cell r="AX612" t="str">
            <v>Busthomy</v>
          </cell>
          <cell r="BU612" t="str">
            <v>M</v>
          </cell>
        </row>
        <row r="613">
          <cell r="E613" t="str">
            <v>Kupang</v>
          </cell>
          <cell r="AG613">
            <v>0</v>
          </cell>
          <cell r="AW613" t="str">
            <v>M</v>
          </cell>
          <cell r="AX613" t="str">
            <v>Busthomy</v>
          </cell>
          <cell r="BU613" t="str">
            <v>M</v>
          </cell>
        </row>
        <row r="614">
          <cell r="E614" t="str">
            <v>Kupang</v>
          </cell>
          <cell r="AG614">
            <v>0</v>
          </cell>
          <cell r="AW614" t="str">
            <v>M</v>
          </cell>
          <cell r="AX614" t="str">
            <v>Busthomy</v>
          </cell>
          <cell r="BU614" t="str">
            <v>M</v>
          </cell>
        </row>
        <row r="615">
          <cell r="E615" t="str">
            <v>Kupang</v>
          </cell>
          <cell r="AG615">
            <v>0</v>
          </cell>
          <cell r="AW615" t="str">
            <v>M</v>
          </cell>
          <cell r="AX615" t="str">
            <v>Busthomy</v>
          </cell>
          <cell r="BU615" t="str">
            <v>M</v>
          </cell>
        </row>
        <row r="616">
          <cell r="E616" t="str">
            <v>Kupang</v>
          </cell>
          <cell r="AG616">
            <v>0</v>
          </cell>
          <cell r="AW616" t="str">
            <v>M</v>
          </cell>
          <cell r="AX616" t="str">
            <v>Busthomy</v>
          </cell>
          <cell r="BU616" t="str">
            <v>M</v>
          </cell>
        </row>
        <row r="617">
          <cell r="E617" t="str">
            <v>Kupang</v>
          </cell>
          <cell r="AG617">
            <v>0</v>
          </cell>
          <cell r="AW617" t="str">
            <v>M</v>
          </cell>
          <cell r="AX617" t="str">
            <v>Busthomy</v>
          </cell>
          <cell r="BU617" t="str">
            <v>M</v>
          </cell>
        </row>
        <row r="618">
          <cell r="E618" t="str">
            <v>Kupang</v>
          </cell>
          <cell r="AG618">
            <v>0</v>
          </cell>
          <cell r="AW618" t="str">
            <v>M</v>
          </cell>
          <cell r="AX618" t="str">
            <v>Busthomy</v>
          </cell>
          <cell r="BU618" t="str">
            <v>M</v>
          </cell>
        </row>
        <row r="619">
          <cell r="E619" t="str">
            <v>Kupang</v>
          </cell>
          <cell r="AG619">
            <v>0</v>
          </cell>
          <cell r="AW619" t="str">
            <v>M</v>
          </cell>
          <cell r="AX619" t="str">
            <v>Busthomy</v>
          </cell>
          <cell r="BU619" t="str">
            <v>M</v>
          </cell>
        </row>
        <row r="620">
          <cell r="E620" t="str">
            <v>Kupang</v>
          </cell>
          <cell r="AG620">
            <v>0</v>
          </cell>
          <cell r="AW620" t="str">
            <v>M</v>
          </cell>
          <cell r="AX620" t="str">
            <v>Busthomy</v>
          </cell>
          <cell r="BU620" t="str">
            <v>M</v>
          </cell>
        </row>
        <row r="621">
          <cell r="E621" t="str">
            <v>Kupang</v>
          </cell>
          <cell r="AG621">
            <v>0</v>
          </cell>
          <cell r="AW621" t="str">
            <v>M</v>
          </cell>
          <cell r="AX621" t="str">
            <v>Busthomy</v>
          </cell>
          <cell r="BU621" t="str">
            <v>M</v>
          </cell>
        </row>
        <row r="622">
          <cell r="E622" t="str">
            <v>Kupang</v>
          </cell>
          <cell r="AG622">
            <v>0</v>
          </cell>
          <cell r="AW622" t="str">
            <v>M</v>
          </cell>
          <cell r="AX622" t="str">
            <v>Busthomy</v>
          </cell>
          <cell r="BU622" t="str">
            <v>M</v>
          </cell>
        </row>
        <row r="623">
          <cell r="E623" t="str">
            <v>Kupang</v>
          </cell>
          <cell r="AG623">
            <v>0</v>
          </cell>
          <cell r="AW623" t="str">
            <v>M</v>
          </cell>
          <cell r="AX623" t="str">
            <v>Busthomy</v>
          </cell>
          <cell r="BU623" t="str">
            <v>M</v>
          </cell>
        </row>
        <row r="624">
          <cell r="E624" t="str">
            <v>Kupang</v>
          </cell>
          <cell r="AG624">
            <v>0</v>
          </cell>
          <cell r="AW624" t="str">
            <v>M</v>
          </cell>
          <cell r="AX624" t="str">
            <v>Busthomy</v>
          </cell>
          <cell r="BU624" t="str">
            <v>M</v>
          </cell>
        </row>
        <row r="625">
          <cell r="E625" t="str">
            <v>Kupang</v>
          </cell>
          <cell r="AG625">
            <v>0</v>
          </cell>
          <cell r="AW625" t="str">
            <v>M</v>
          </cell>
          <cell r="AX625" t="str">
            <v>Busthomy</v>
          </cell>
          <cell r="BU625" t="str">
            <v>M</v>
          </cell>
        </row>
        <row r="626">
          <cell r="E626" t="str">
            <v>Kupang</v>
          </cell>
          <cell r="AG626">
            <v>0</v>
          </cell>
          <cell r="AW626" t="str">
            <v>M</v>
          </cell>
          <cell r="AX626" t="str">
            <v>Busthomy</v>
          </cell>
          <cell r="BU626" t="str">
            <v>M</v>
          </cell>
        </row>
        <row r="627">
          <cell r="E627" t="str">
            <v>Kupang</v>
          </cell>
          <cell r="AG627">
            <v>0</v>
          </cell>
          <cell r="AW627" t="str">
            <v>M</v>
          </cell>
          <cell r="AX627" t="str">
            <v>Busthomy</v>
          </cell>
          <cell r="BU627" t="str">
            <v>M</v>
          </cell>
        </row>
        <row r="628">
          <cell r="E628" t="str">
            <v>Kupang</v>
          </cell>
          <cell r="AG628">
            <v>0</v>
          </cell>
          <cell r="AW628" t="str">
            <v>M</v>
          </cell>
          <cell r="AX628" t="str">
            <v>Busthomy</v>
          </cell>
          <cell r="BU628" t="str">
            <v>M</v>
          </cell>
        </row>
        <row r="629">
          <cell r="E629" t="str">
            <v>Kupang</v>
          </cell>
          <cell r="AG629">
            <v>0</v>
          </cell>
          <cell r="AW629" t="str">
            <v>M</v>
          </cell>
          <cell r="AX629" t="str">
            <v>Busthomy</v>
          </cell>
          <cell r="BU629" t="str">
            <v>M</v>
          </cell>
        </row>
        <row r="630">
          <cell r="E630" t="str">
            <v>Kupang</v>
          </cell>
          <cell r="AG630">
            <v>0</v>
          </cell>
          <cell r="AW630" t="str">
            <v>M</v>
          </cell>
          <cell r="AX630" t="str">
            <v>Busthomy</v>
          </cell>
          <cell r="BU630" t="str">
            <v>M</v>
          </cell>
        </row>
        <row r="631">
          <cell r="E631" t="str">
            <v>Kupang</v>
          </cell>
          <cell r="AG631">
            <v>0</v>
          </cell>
          <cell r="AW631" t="str">
            <v>M</v>
          </cell>
          <cell r="AX631" t="str">
            <v>Busthomy</v>
          </cell>
          <cell r="BU631" t="str">
            <v>M</v>
          </cell>
        </row>
        <row r="632">
          <cell r="E632" t="str">
            <v>Kupang</v>
          </cell>
          <cell r="AG632">
            <v>0</v>
          </cell>
          <cell r="AW632" t="str">
            <v>M</v>
          </cell>
          <cell r="AX632" t="str">
            <v>Busthomy</v>
          </cell>
          <cell r="BU632" t="str">
            <v>M</v>
          </cell>
        </row>
        <row r="633">
          <cell r="E633" t="str">
            <v>Kupang</v>
          </cell>
          <cell r="AG633">
            <v>0</v>
          </cell>
          <cell r="AW633" t="str">
            <v>M</v>
          </cell>
          <cell r="AX633" t="str">
            <v>Busthomy</v>
          </cell>
          <cell r="BU633" t="str">
            <v>M</v>
          </cell>
        </row>
        <row r="634">
          <cell r="E634" t="str">
            <v>Kupang</v>
          </cell>
          <cell r="AG634">
            <v>0</v>
          </cell>
          <cell r="AW634" t="str">
            <v>M</v>
          </cell>
          <cell r="AX634" t="str">
            <v>Busthomy</v>
          </cell>
          <cell r="BU634" t="str">
            <v>M</v>
          </cell>
        </row>
        <row r="635">
          <cell r="E635" t="str">
            <v>Kupang</v>
          </cell>
          <cell r="AG635">
            <v>0</v>
          </cell>
          <cell r="AW635" t="str">
            <v>M</v>
          </cell>
          <cell r="AX635" t="str">
            <v>Busthomy</v>
          </cell>
          <cell r="BU635" t="str">
            <v>M</v>
          </cell>
        </row>
        <row r="636">
          <cell r="E636" t="str">
            <v>Kupang</v>
          </cell>
          <cell r="AG636">
            <v>0</v>
          </cell>
          <cell r="AW636" t="str">
            <v>M</v>
          </cell>
          <cell r="AX636" t="str">
            <v>Busthomy</v>
          </cell>
          <cell r="BU636" t="str">
            <v>M</v>
          </cell>
        </row>
        <row r="637">
          <cell r="E637" t="str">
            <v>Kupang</v>
          </cell>
          <cell r="AG637">
            <v>0</v>
          </cell>
          <cell r="AW637" t="str">
            <v>M</v>
          </cell>
          <cell r="AX637" t="str">
            <v>Busthomy</v>
          </cell>
          <cell r="BU637" t="str">
            <v>M</v>
          </cell>
        </row>
        <row r="638">
          <cell r="E638" t="str">
            <v>Kupang</v>
          </cell>
          <cell r="AG638">
            <v>0</v>
          </cell>
          <cell r="AW638" t="str">
            <v>M</v>
          </cell>
          <cell r="AX638" t="str">
            <v>Busthomy</v>
          </cell>
          <cell r="BU638" t="str">
            <v>M</v>
          </cell>
        </row>
        <row r="639">
          <cell r="E639" t="str">
            <v>Kupang</v>
          </cell>
          <cell r="AG639">
            <v>0</v>
          </cell>
          <cell r="AW639" t="str">
            <v>H</v>
          </cell>
          <cell r="AX639" t="str">
            <v>Busthomy</v>
          </cell>
          <cell r="BU639" t="str">
            <v>H</v>
          </cell>
        </row>
        <row r="640">
          <cell r="E640" t="str">
            <v>Kupang</v>
          </cell>
          <cell r="AG640">
            <v>0</v>
          </cell>
          <cell r="AW640" t="str">
            <v>M</v>
          </cell>
          <cell r="AX640" t="str">
            <v>Athanasius Nafi</v>
          </cell>
          <cell r="BU640" t="str">
            <v>M</v>
          </cell>
        </row>
        <row r="641">
          <cell r="E641" t="str">
            <v>Kupang</v>
          </cell>
          <cell r="AG641">
            <v>0</v>
          </cell>
          <cell r="AW641" t="str">
            <v>H</v>
          </cell>
          <cell r="AX641" t="str">
            <v>Busthomy</v>
          </cell>
          <cell r="BU641" t="str">
            <v>H</v>
          </cell>
        </row>
        <row r="642">
          <cell r="E642" t="str">
            <v>Kupang</v>
          </cell>
          <cell r="AG642">
            <v>0</v>
          </cell>
          <cell r="AW642" t="str">
            <v>M</v>
          </cell>
          <cell r="AX642" t="str">
            <v>Busthomy</v>
          </cell>
          <cell r="BU642" t="str">
            <v>M</v>
          </cell>
        </row>
        <row r="643">
          <cell r="E643" t="str">
            <v>Kupang</v>
          </cell>
          <cell r="AG643">
            <v>0</v>
          </cell>
          <cell r="AW643" t="str">
            <v>M</v>
          </cell>
          <cell r="AX643" t="str">
            <v>Busthomy</v>
          </cell>
          <cell r="BU643" t="str">
            <v>M</v>
          </cell>
        </row>
        <row r="644">
          <cell r="E644" t="str">
            <v>Kupang</v>
          </cell>
          <cell r="AG644">
            <v>0</v>
          </cell>
          <cell r="AW644" t="str">
            <v>M</v>
          </cell>
          <cell r="AX644" t="str">
            <v>Athanasius Nafi</v>
          </cell>
          <cell r="BU644" t="str">
            <v>M</v>
          </cell>
        </row>
        <row r="645">
          <cell r="E645" t="str">
            <v>Kupang</v>
          </cell>
          <cell r="AG645">
            <v>0</v>
          </cell>
          <cell r="AW645" t="str">
            <v>H</v>
          </cell>
          <cell r="AX645" t="str">
            <v>Busthomy</v>
          </cell>
          <cell r="BU645" t="str">
            <v>H</v>
          </cell>
        </row>
        <row r="646">
          <cell r="E646" t="str">
            <v>Kupang</v>
          </cell>
          <cell r="AG646">
            <v>0</v>
          </cell>
          <cell r="AW646" t="str">
            <v>M</v>
          </cell>
          <cell r="AX646" t="str">
            <v>Busthomy</v>
          </cell>
          <cell r="BU646" t="str">
            <v>M</v>
          </cell>
        </row>
        <row r="647">
          <cell r="E647" t="str">
            <v>Kupang</v>
          </cell>
          <cell r="AG647">
            <v>0</v>
          </cell>
          <cell r="AW647" t="str">
            <v>M</v>
          </cell>
          <cell r="AX647" t="str">
            <v>Busthomy</v>
          </cell>
          <cell r="BU647" t="str">
            <v>M</v>
          </cell>
        </row>
        <row r="648">
          <cell r="E648" t="str">
            <v>Kupang</v>
          </cell>
          <cell r="AG648">
            <v>0</v>
          </cell>
          <cell r="AW648" t="str">
            <v>M</v>
          </cell>
          <cell r="AX648" t="str">
            <v>Busthomy</v>
          </cell>
          <cell r="BU648" t="str">
            <v>M</v>
          </cell>
        </row>
        <row r="649">
          <cell r="E649" t="str">
            <v>Kupang</v>
          </cell>
          <cell r="AG649">
            <v>0</v>
          </cell>
          <cell r="AW649" t="str">
            <v>M</v>
          </cell>
          <cell r="AX649" t="str">
            <v>Busthomy</v>
          </cell>
          <cell r="BU649" t="str">
            <v>M</v>
          </cell>
        </row>
        <row r="650">
          <cell r="E650" t="str">
            <v>Kupang</v>
          </cell>
          <cell r="AG650">
            <v>0</v>
          </cell>
          <cell r="AW650" t="str">
            <v>M</v>
          </cell>
          <cell r="AX650" t="str">
            <v>Busthomy</v>
          </cell>
          <cell r="BU650" t="str">
            <v>M</v>
          </cell>
        </row>
        <row r="651">
          <cell r="E651" t="str">
            <v>Kupang</v>
          </cell>
          <cell r="AG651">
            <v>0</v>
          </cell>
          <cell r="AW651" t="str">
            <v>M</v>
          </cell>
          <cell r="AX651" t="str">
            <v>Busthomy</v>
          </cell>
          <cell r="BU651" t="str">
            <v>M</v>
          </cell>
        </row>
        <row r="652">
          <cell r="E652" t="str">
            <v>Kupang</v>
          </cell>
          <cell r="AG652">
            <v>0</v>
          </cell>
          <cell r="AW652" t="str">
            <v>M</v>
          </cell>
          <cell r="AX652" t="str">
            <v>Busthomy</v>
          </cell>
          <cell r="BU652" t="str">
            <v>M</v>
          </cell>
        </row>
        <row r="653">
          <cell r="E653" t="str">
            <v>Kupang</v>
          </cell>
          <cell r="AG653">
            <v>0</v>
          </cell>
          <cell r="AW653" t="str">
            <v>M</v>
          </cell>
          <cell r="AX653" t="str">
            <v>Busthomy</v>
          </cell>
          <cell r="BU653" t="str">
            <v>M</v>
          </cell>
        </row>
        <row r="654">
          <cell r="E654" t="str">
            <v>Kupang</v>
          </cell>
          <cell r="AG654">
            <v>0</v>
          </cell>
          <cell r="AW654" t="str">
            <v>M</v>
          </cell>
          <cell r="AX654" t="str">
            <v>Busthomy</v>
          </cell>
          <cell r="BU654" t="str">
            <v>M</v>
          </cell>
        </row>
        <row r="655">
          <cell r="E655" t="str">
            <v>Kupang</v>
          </cell>
          <cell r="AG655">
            <v>0</v>
          </cell>
          <cell r="AW655" t="str">
            <v>H</v>
          </cell>
          <cell r="AX655" t="str">
            <v>Busthomy</v>
          </cell>
          <cell r="BU655" t="str">
            <v>H</v>
          </cell>
        </row>
        <row r="656">
          <cell r="E656" t="str">
            <v>Kupang</v>
          </cell>
          <cell r="AG656">
            <v>0</v>
          </cell>
          <cell r="AW656" t="str">
            <v>M</v>
          </cell>
          <cell r="AX656" t="str">
            <v>Busthomy</v>
          </cell>
          <cell r="BU656" t="str">
            <v>M</v>
          </cell>
        </row>
        <row r="657">
          <cell r="E657" t="str">
            <v>Kupang</v>
          </cell>
          <cell r="AG657">
            <v>0</v>
          </cell>
          <cell r="AW657" t="str">
            <v>M</v>
          </cell>
          <cell r="AX657" t="str">
            <v>Busthomy</v>
          </cell>
          <cell r="BU657" t="str">
            <v>M</v>
          </cell>
        </row>
        <row r="658">
          <cell r="E658" t="str">
            <v>Kupang</v>
          </cell>
          <cell r="AG658">
            <v>0</v>
          </cell>
          <cell r="AW658" t="str">
            <v>H</v>
          </cell>
          <cell r="AX658" t="str">
            <v>Busthomy</v>
          </cell>
          <cell r="BU658" t="str">
            <v>H</v>
          </cell>
        </row>
        <row r="659">
          <cell r="E659" t="str">
            <v>Kupang</v>
          </cell>
          <cell r="AG659">
            <v>0</v>
          </cell>
          <cell r="AW659" t="str">
            <v>H</v>
          </cell>
          <cell r="AX659" t="str">
            <v>Busthomy</v>
          </cell>
          <cell r="BU659" t="str">
            <v>H</v>
          </cell>
        </row>
        <row r="660">
          <cell r="E660" t="str">
            <v>Kupang</v>
          </cell>
          <cell r="AG660">
            <v>0</v>
          </cell>
          <cell r="AW660" t="str">
            <v>H</v>
          </cell>
          <cell r="AX660" t="str">
            <v>Busthomy</v>
          </cell>
          <cell r="BU660" t="str">
            <v>H</v>
          </cell>
        </row>
        <row r="661">
          <cell r="E661" t="str">
            <v>Kupang</v>
          </cell>
          <cell r="AG661">
            <v>0</v>
          </cell>
          <cell r="AW661" t="str">
            <v>M</v>
          </cell>
          <cell r="AX661" t="str">
            <v>Busthomy</v>
          </cell>
          <cell r="BU661" t="str">
            <v>M</v>
          </cell>
        </row>
        <row r="662">
          <cell r="E662" t="str">
            <v>Kupang</v>
          </cell>
          <cell r="AG662">
            <v>0</v>
          </cell>
          <cell r="AW662" t="str">
            <v>M</v>
          </cell>
          <cell r="AX662" t="str">
            <v>Busthomy</v>
          </cell>
          <cell r="BU662" t="str">
            <v>M</v>
          </cell>
        </row>
        <row r="663">
          <cell r="E663" t="str">
            <v>Kupang</v>
          </cell>
          <cell r="AG663">
            <v>0</v>
          </cell>
          <cell r="AW663" t="str">
            <v>M</v>
          </cell>
          <cell r="AX663" t="str">
            <v>Busthomy</v>
          </cell>
          <cell r="BU663" t="str">
            <v>M</v>
          </cell>
        </row>
        <row r="664">
          <cell r="E664" t="str">
            <v>Kupang</v>
          </cell>
          <cell r="AG664">
            <v>0</v>
          </cell>
          <cell r="AW664" t="str">
            <v>M</v>
          </cell>
          <cell r="AX664" t="str">
            <v>Busthomy</v>
          </cell>
          <cell r="BU664" t="str">
            <v>M</v>
          </cell>
        </row>
        <row r="665">
          <cell r="E665" t="str">
            <v>Kupang</v>
          </cell>
          <cell r="AG665">
            <v>0</v>
          </cell>
          <cell r="AW665" t="str">
            <v>H</v>
          </cell>
          <cell r="AX665" t="str">
            <v>Athanasius Nafi</v>
          </cell>
          <cell r="BU665" t="str">
            <v>H</v>
          </cell>
        </row>
        <row r="666">
          <cell r="E666" t="str">
            <v>Kupang</v>
          </cell>
          <cell r="AG666">
            <v>0</v>
          </cell>
          <cell r="AW666" t="str">
            <v>M</v>
          </cell>
          <cell r="AX666" t="str">
            <v>Busthomy</v>
          </cell>
          <cell r="BU666" t="str">
            <v>M</v>
          </cell>
        </row>
        <row r="667">
          <cell r="E667" t="str">
            <v>Kupang</v>
          </cell>
          <cell r="AG667">
            <v>0</v>
          </cell>
          <cell r="AW667" t="str">
            <v>H</v>
          </cell>
          <cell r="AX667" t="str">
            <v>Busthomy</v>
          </cell>
          <cell r="BU667" t="str">
            <v>H</v>
          </cell>
        </row>
        <row r="668">
          <cell r="E668" t="str">
            <v>Kupang</v>
          </cell>
          <cell r="AG668">
            <v>0</v>
          </cell>
          <cell r="AW668" t="str">
            <v>M</v>
          </cell>
          <cell r="AX668" t="str">
            <v>Busthomy</v>
          </cell>
          <cell r="BU668" t="str">
            <v>M</v>
          </cell>
        </row>
        <row r="669">
          <cell r="E669" t="str">
            <v>Kupang</v>
          </cell>
          <cell r="AG669">
            <v>0</v>
          </cell>
          <cell r="AW669" t="str">
            <v>H</v>
          </cell>
          <cell r="AX669" t="str">
            <v>Busthomy</v>
          </cell>
          <cell r="BU669" t="str">
            <v>H</v>
          </cell>
        </row>
        <row r="670">
          <cell r="E670" t="str">
            <v>Kupang</v>
          </cell>
          <cell r="AG670">
            <v>0</v>
          </cell>
          <cell r="AW670" t="str">
            <v>M</v>
          </cell>
          <cell r="AX670" t="str">
            <v>Busthomy</v>
          </cell>
          <cell r="BU670" t="str">
            <v>M</v>
          </cell>
        </row>
        <row r="671">
          <cell r="E671" t="str">
            <v>Kupang</v>
          </cell>
          <cell r="AG671">
            <v>0</v>
          </cell>
          <cell r="AW671" t="str">
            <v>M</v>
          </cell>
          <cell r="AX671" t="str">
            <v>Busthomy</v>
          </cell>
          <cell r="BU671" t="str">
            <v>M</v>
          </cell>
        </row>
        <row r="672">
          <cell r="E672" t="str">
            <v>Kupang</v>
          </cell>
          <cell r="AG672">
            <v>0</v>
          </cell>
          <cell r="AW672" t="str">
            <v>M</v>
          </cell>
          <cell r="AX672" t="str">
            <v>Busthomy</v>
          </cell>
          <cell r="BU672" t="str">
            <v>M</v>
          </cell>
        </row>
        <row r="673">
          <cell r="E673" t="str">
            <v>Kupang</v>
          </cell>
          <cell r="AG673">
            <v>0</v>
          </cell>
          <cell r="AW673" t="str">
            <v>M</v>
          </cell>
          <cell r="AX673" t="str">
            <v>Busthomy</v>
          </cell>
          <cell r="BU673" t="str">
            <v>M</v>
          </cell>
        </row>
        <row r="674">
          <cell r="E674" t="str">
            <v>Kupang</v>
          </cell>
          <cell r="AG674">
            <v>0</v>
          </cell>
          <cell r="AW674" t="str">
            <v>M</v>
          </cell>
          <cell r="AX674" t="str">
            <v>Busthomy</v>
          </cell>
          <cell r="BU674" t="str">
            <v>M</v>
          </cell>
        </row>
        <row r="675">
          <cell r="E675" t="str">
            <v>Kupang</v>
          </cell>
          <cell r="AG675">
            <v>0</v>
          </cell>
          <cell r="AW675" t="str">
            <v>M</v>
          </cell>
          <cell r="AX675" t="str">
            <v>Busthomy</v>
          </cell>
          <cell r="BU675" t="str">
            <v>M</v>
          </cell>
        </row>
        <row r="676">
          <cell r="E676" t="str">
            <v>Kupang</v>
          </cell>
          <cell r="AG676">
            <v>0</v>
          </cell>
          <cell r="AW676" t="str">
            <v>M</v>
          </cell>
          <cell r="AX676" t="str">
            <v>Busthomy</v>
          </cell>
          <cell r="BU676" t="str">
            <v>M</v>
          </cell>
        </row>
        <row r="677">
          <cell r="E677" t="str">
            <v>Kupang</v>
          </cell>
          <cell r="AG677">
            <v>0</v>
          </cell>
          <cell r="AW677" t="str">
            <v>M</v>
          </cell>
          <cell r="AX677" t="str">
            <v>Athanasius Nafi</v>
          </cell>
          <cell r="BU677" t="str">
            <v>M</v>
          </cell>
        </row>
        <row r="678">
          <cell r="E678" t="str">
            <v>Kupang</v>
          </cell>
          <cell r="AG678">
            <v>0</v>
          </cell>
          <cell r="AW678" t="str">
            <v>M</v>
          </cell>
          <cell r="AX678" t="str">
            <v>Busthomy</v>
          </cell>
          <cell r="BU678" t="str">
            <v>M</v>
          </cell>
        </row>
        <row r="679">
          <cell r="E679" t="str">
            <v>Kupang</v>
          </cell>
          <cell r="AG679">
            <v>0</v>
          </cell>
          <cell r="AW679" t="str">
            <v>M</v>
          </cell>
          <cell r="AX679" t="str">
            <v>Busthomy</v>
          </cell>
          <cell r="BU679" t="str">
            <v>M</v>
          </cell>
        </row>
        <row r="680">
          <cell r="E680" t="str">
            <v>Kupang</v>
          </cell>
          <cell r="AG680">
            <v>0</v>
          </cell>
          <cell r="AW680" t="str">
            <v>M</v>
          </cell>
          <cell r="AX680" t="str">
            <v>Busthomy</v>
          </cell>
          <cell r="BU680" t="str">
            <v>M</v>
          </cell>
        </row>
        <row r="681">
          <cell r="E681" t="str">
            <v>Kupang</v>
          </cell>
          <cell r="AG681">
            <v>0</v>
          </cell>
          <cell r="AW681" t="str">
            <v>H</v>
          </cell>
          <cell r="AX681" t="str">
            <v>Busthomy</v>
          </cell>
          <cell r="BU681" t="str">
            <v>H</v>
          </cell>
        </row>
        <row r="682">
          <cell r="E682" t="str">
            <v>Kupang</v>
          </cell>
          <cell r="AG682">
            <v>0</v>
          </cell>
          <cell r="AW682" t="str">
            <v>H</v>
          </cell>
          <cell r="AX682" t="str">
            <v>Busthomy</v>
          </cell>
          <cell r="BU682" t="str">
            <v>H</v>
          </cell>
        </row>
        <row r="683">
          <cell r="E683" t="str">
            <v>Kupang</v>
          </cell>
          <cell r="AG683">
            <v>0</v>
          </cell>
          <cell r="AW683" t="str">
            <v>M</v>
          </cell>
          <cell r="AX683" t="str">
            <v>Busthomy</v>
          </cell>
          <cell r="BU683" t="str">
            <v>M</v>
          </cell>
        </row>
        <row r="684">
          <cell r="E684" t="str">
            <v>Kupang</v>
          </cell>
          <cell r="AG684">
            <v>0</v>
          </cell>
          <cell r="AW684" t="str">
            <v>M</v>
          </cell>
          <cell r="AX684" t="str">
            <v>Busthomy</v>
          </cell>
          <cell r="BU684" t="str">
            <v>M</v>
          </cell>
        </row>
        <row r="685">
          <cell r="E685" t="str">
            <v>Kupang</v>
          </cell>
          <cell r="AG685">
            <v>0</v>
          </cell>
          <cell r="AW685" t="str">
            <v>M</v>
          </cell>
          <cell r="AX685" t="str">
            <v>Busthomy</v>
          </cell>
          <cell r="BU685" t="str">
            <v>M</v>
          </cell>
        </row>
        <row r="686">
          <cell r="E686" t="str">
            <v>Kupang</v>
          </cell>
          <cell r="AG686">
            <v>0</v>
          </cell>
          <cell r="AW686" t="str">
            <v>M</v>
          </cell>
          <cell r="AX686" t="str">
            <v>Busthomy</v>
          </cell>
          <cell r="BU686" t="str">
            <v>M</v>
          </cell>
        </row>
        <row r="687">
          <cell r="E687" t="str">
            <v>Kupang</v>
          </cell>
          <cell r="AG687">
            <v>0</v>
          </cell>
          <cell r="AW687" t="str">
            <v>M</v>
          </cell>
          <cell r="AX687" t="str">
            <v>Busthomy</v>
          </cell>
          <cell r="BU687" t="str">
            <v>M</v>
          </cell>
        </row>
        <row r="688">
          <cell r="E688" t="str">
            <v>Kupang</v>
          </cell>
          <cell r="AG688">
            <v>0</v>
          </cell>
          <cell r="AW688" t="str">
            <v>M</v>
          </cell>
          <cell r="AX688" t="str">
            <v>Busthomy</v>
          </cell>
          <cell r="BU688" t="str">
            <v>M</v>
          </cell>
        </row>
        <row r="689">
          <cell r="E689" t="str">
            <v>Kupang</v>
          </cell>
          <cell r="AG689">
            <v>0</v>
          </cell>
          <cell r="AW689" t="str">
            <v>M</v>
          </cell>
          <cell r="AX689" t="str">
            <v>Busthomy</v>
          </cell>
          <cell r="BU689" t="str">
            <v>M</v>
          </cell>
        </row>
        <row r="690">
          <cell r="E690" t="str">
            <v>Kupang</v>
          </cell>
          <cell r="AG690">
            <v>0</v>
          </cell>
          <cell r="AW690" t="str">
            <v>M</v>
          </cell>
          <cell r="AX690" t="str">
            <v>Busthomy</v>
          </cell>
          <cell r="BU690" t="str">
            <v>M</v>
          </cell>
        </row>
        <row r="691">
          <cell r="E691" t="str">
            <v>Kupang</v>
          </cell>
          <cell r="AG691">
            <v>0</v>
          </cell>
          <cell r="AW691" t="str">
            <v>M</v>
          </cell>
          <cell r="AX691" t="str">
            <v>Busthomy</v>
          </cell>
          <cell r="BU691" t="str">
            <v>M</v>
          </cell>
        </row>
        <row r="692">
          <cell r="E692" t="str">
            <v>Kupang</v>
          </cell>
          <cell r="AG692">
            <v>0</v>
          </cell>
          <cell r="AW692" t="str">
            <v>M</v>
          </cell>
          <cell r="AX692" t="str">
            <v>Busthomy</v>
          </cell>
          <cell r="BU692" t="str">
            <v>M</v>
          </cell>
        </row>
        <row r="693">
          <cell r="E693" t="str">
            <v>Kupang</v>
          </cell>
          <cell r="AG693">
            <v>0</v>
          </cell>
          <cell r="AW693" t="str">
            <v>H</v>
          </cell>
          <cell r="AX693" t="str">
            <v>Busthomy</v>
          </cell>
          <cell r="BU693" t="str">
            <v>H</v>
          </cell>
        </row>
        <row r="694">
          <cell r="E694" t="str">
            <v>Kupang</v>
          </cell>
          <cell r="AG694">
            <v>0</v>
          </cell>
          <cell r="AW694" t="str">
            <v>M</v>
          </cell>
          <cell r="AX694" t="str">
            <v>Busthomy</v>
          </cell>
          <cell r="BU694" t="str">
            <v>M</v>
          </cell>
        </row>
        <row r="695">
          <cell r="E695" t="str">
            <v>Kupang</v>
          </cell>
          <cell r="AG695">
            <v>0</v>
          </cell>
          <cell r="AW695" t="str">
            <v>M</v>
          </cell>
          <cell r="AX695" t="str">
            <v>Busthomy</v>
          </cell>
          <cell r="BU695" t="str">
            <v>M</v>
          </cell>
        </row>
        <row r="696">
          <cell r="E696" t="str">
            <v>Kupang</v>
          </cell>
          <cell r="AG696">
            <v>0</v>
          </cell>
          <cell r="AW696" t="str">
            <v>M</v>
          </cell>
          <cell r="AX696" t="str">
            <v>Busthomy</v>
          </cell>
          <cell r="BU696" t="str">
            <v>M</v>
          </cell>
        </row>
        <row r="697">
          <cell r="E697" t="str">
            <v>Kupang</v>
          </cell>
          <cell r="AG697">
            <v>0</v>
          </cell>
          <cell r="AW697" t="str">
            <v>H</v>
          </cell>
          <cell r="AX697" t="str">
            <v>Hendrik Laning</v>
          </cell>
          <cell r="BU697" t="str">
            <v>H</v>
          </cell>
        </row>
        <row r="698">
          <cell r="E698" t="str">
            <v>Kupang</v>
          </cell>
          <cell r="AG698">
            <v>0</v>
          </cell>
          <cell r="AW698" t="str">
            <v>H</v>
          </cell>
          <cell r="AX698" t="str">
            <v>Hendrik Laning</v>
          </cell>
          <cell r="BU698" t="str">
            <v>H</v>
          </cell>
        </row>
        <row r="699">
          <cell r="E699" t="str">
            <v>Kupang</v>
          </cell>
          <cell r="AG699">
            <v>0</v>
          </cell>
          <cell r="AW699" t="str">
            <v>M</v>
          </cell>
          <cell r="AX699" t="str">
            <v>Hendrik Laning</v>
          </cell>
          <cell r="BU699" t="str">
            <v>M</v>
          </cell>
        </row>
        <row r="700">
          <cell r="E700" t="str">
            <v>Kupang</v>
          </cell>
          <cell r="AG700">
            <v>0</v>
          </cell>
          <cell r="AW700" t="str">
            <v>M</v>
          </cell>
          <cell r="AX700" t="str">
            <v>Busthomy</v>
          </cell>
          <cell r="BU700" t="str">
            <v>M</v>
          </cell>
        </row>
        <row r="701">
          <cell r="E701" t="str">
            <v>Kupang</v>
          </cell>
          <cell r="AG701">
            <v>0</v>
          </cell>
          <cell r="AW701" t="str">
            <v>M</v>
          </cell>
          <cell r="AX701" t="str">
            <v>Busthomy</v>
          </cell>
          <cell r="BU701" t="str">
            <v>M</v>
          </cell>
        </row>
        <row r="702">
          <cell r="E702" t="str">
            <v>Kupang</v>
          </cell>
          <cell r="AG702">
            <v>0</v>
          </cell>
          <cell r="AW702" t="str">
            <v>M</v>
          </cell>
          <cell r="AX702" t="str">
            <v>Busthomy</v>
          </cell>
          <cell r="BU702" t="str">
            <v>M</v>
          </cell>
        </row>
        <row r="703">
          <cell r="E703" t="str">
            <v>Kupang</v>
          </cell>
          <cell r="AG703">
            <v>0</v>
          </cell>
          <cell r="AW703" t="str">
            <v>M</v>
          </cell>
          <cell r="AX703" t="str">
            <v>Busthomy</v>
          </cell>
          <cell r="BU703" t="str">
            <v>M</v>
          </cell>
        </row>
        <row r="704">
          <cell r="E704" t="str">
            <v>Kupang</v>
          </cell>
          <cell r="AG704">
            <v>0</v>
          </cell>
          <cell r="AW704" t="str">
            <v>M</v>
          </cell>
          <cell r="AX704" t="str">
            <v>Athanasius Nafi</v>
          </cell>
          <cell r="BU704" t="str">
            <v>M</v>
          </cell>
        </row>
        <row r="705">
          <cell r="E705" t="str">
            <v>Kupang</v>
          </cell>
          <cell r="AG705">
            <v>0</v>
          </cell>
          <cell r="AW705" t="str">
            <v>M</v>
          </cell>
          <cell r="AX705" t="str">
            <v>Busthomy</v>
          </cell>
          <cell r="BU705" t="str">
            <v>M</v>
          </cell>
        </row>
        <row r="706">
          <cell r="E706" t="str">
            <v>Kupang</v>
          </cell>
          <cell r="AG706">
            <v>0</v>
          </cell>
          <cell r="AW706" t="str">
            <v>M</v>
          </cell>
          <cell r="AX706" t="str">
            <v>Busthomy</v>
          </cell>
          <cell r="BU706" t="str">
            <v>M</v>
          </cell>
        </row>
        <row r="707">
          <cell r="E707" t="str">
            <v>Kupang</v>
          </cell>
          <cell r="AG707">
            <v>0</v>
          </cell>
          <cell r="AW707" t="str">
            <v>M</v>
          </cell>
          <cell r="AX707" t="str">
            <v>Busthomy</v>
          </cell>
          <cell r="BU707" t="str">
            <v>M</v>
          </cell>
        </row>
        <row r="708">
          <cell r="E708" t="str">
            <v>Kupang</v>
          </cell>
          <cell r="AG708">
            <v>0</v>
          </cell>
          <cell r="AW708" t="str">
            <v>M</v>
          </cell>
          <cell r="AX708" t="str">
            <v>Busthomy</v>
          </cell>
          <cell r="BU708" t="str">
            <v>M</v>
          </cell>
        </row>
        <row r="709">
          <cell r="E709" t="str">
            <v>Kupang</v>
          </cell>
          <cell r="AG709">
            <v>0</v>
          </cell>
          <cell r="AW709" t="str">
            <v>H</v>
          </cell>
          <cell r="AX709" t="str">
            <v>Hendrik Laning</v>
          </cell>
          <cell r="BU709" t="str">
            <v>H</v>
          </cell>
        </row>
        <row r="710">
          <cell r="E710" t="str">
            <v>Kupang</v>
          </cell>
          <cell r="AG710">
            <v>0</v>
          </cell>
          <cell r="AW710" t="str">
            <v>M</v>
          </cell>
          <cell r="AX710" t="str">
            <v>Busthomy</v>
          </cell>
          <cell r="BU710" t="str">
            <v>M</v>
          </cell>
        </row>
        <row r="711">
          <cell r="E711" t="str">
            <v>Kupang</v>
          </cell>
          <cell r="AG711">
            <v>0</v>
          </cell>
          <cell r="AW711" t="str">
            <v>H</v>
          </cell>
          <cell r="AX711" t="str">
            <v>Busthomy</v>
          </cell>
          <cell r="BU711" t="str">
            <v>H</v>
          </cell>
        </row>
        <row r="712">
          <cell r="E712" t="str">
            <v>Kupang</v>
          </cell>
          <cell r="AG712">
            <v>0</v>
          </cell>
          <cell r="AW712" t="str">
            <v>H</v>
          </cell>
          <cell r="AX712" t="str">
            <v>Busthomy</v>
          </cell>
          <cell r="BU712" t="str">
            <v>H</v>
          </cell>
        </row>
        <row r="713">
          <cell r="E713" t="str">
            <v>Kupang</v>
          </cell>
          <cell r="AG713">
            <v>0</v>
          </cell>
          <cell r="AW713" t="str">
            <v>M</v>
          </cell>
          <cell r="AX713" t="str">
            <v>Busthomy</v>
          </cell>
          <cell r="BU713" t="str">
            <v>M</v>
          </cell>
        </row>
        <row r="714">
          <cell r="E714" t="str">
            <v>Kupang</v>
          </cell>
          <cell r="AG714">
            <v>0</v>
          </cell>
          <cell r="AW714" t="str">
            <v>M</v>
          </cell>
          <cell r="AX714" t="str">
            <v>Busthomy</v>
          </cell>
          <cell r="BU714" t="str">
            <v>M</v>
          </cell>
        </row>
        <row r="715">
          <cell r="E715" t="str">
            <v>Kupang</v>
          </cell>
          <cell r="AG715">
            <v>0</v>
          </cell>
          <cell r="AW715" t="str">
            <v>M</v>
          </cell>
          <cell r="AX715" t="str">
            <v>Busthomy</v>
          </cell>
          <cell r="BU715" t="str">
            <v>M</v>
          </cell>
        </row>
        <row r="716">
          <cell r="E716" t="str">
            <v>Kupang</v>
          </cell>
          <cell r="AG716">
            <v>0</v>
          </cell>
          <cell r="AW716" t="str">
            <v>M</v>
          </cell>
          <cell r="AX716" t="str">
            <v>Busthomy</v>
          </cell>
          <cell r="BU716" t="str">
            <v>M</v>
          </cell>
        </row>
        <row r="717">
          <cell r="E717" t="str">
            <v>Kupang</v>
          </cell>
          <cell r="AG717">
            <v>0</v>
          </cell>
          <cell r="AW717" t="str">
            <v>M</v>
          </cell>
          <cell r="AX717" t="str">
            <v>Busthomy</v>
          </cell>
          <cell r="BU717" t="str">
            <v>M</v>
          </cell>
        </row>
        <row r="718">
          <cell r="E718" t="str">
            <v>Kupang</v>
          </cell>
          <cell r="AG718">
            <v>0</v>
          </cell>
          <cell r="AW718" t="str">
            <v>M</v>
          </cell>
          <cell r="AX718" t="str">
            <v>Busthomy</v>
          </cell>
          <cell r="BU718" t="str">
            <v>M</v>
          </cell>
        </row>
        <row r="719">
          <cell r="E719" t="str">
            <v>Kupang</v>
          </cell>
          <cell r="AG719">
            <v>0</v>
          </cell>
          <cell r="AW719" t="str">
            <v>M</v>
          </cell>
          <cell r="AX719" t="str">
            <v>Busthomy</v>
          </cell>
          <cell r="BU719" t="str">
            <v>M</v>
          </cell>
        </row>
        <row r="720">
          <cell r="E720" t="str">
            <v>Kupang</v>
          </cell>
          <cell r="AG720">
            <v>0</v>
          </cell>
          <cell r="AW720" t="str">
            <v>M</v>
          </cell>
          <cell r="AX720" t="str">
            <v>Busthomy</v>
          </cell>
          <cell r="BU720" t="str">
            <v>M</v>
          </cell>
        </row>
        <row r="721">
          <cell r="E721" t="str">
            <v>Kupang</v>
          </cell>
          <cell r="AG721">
            <v>0</v>
          </cell>
          <cell r="AW721" t="str">
            <v>M</v>
          </cell>
          <cell r="AX721" t="str">
            <v>Busthomy</v>
          </cell>
          <cell r="BU721" t="str">
            <v>M</v>
          </cell>
        </row>
        <row r="722">
          <cell r="E722" t="str">
            <v>Kupang</v>
          </cell>
          <cell r="AG722">
            <v>0</v>
          </cell>
          <cell r="AW722" t="str">
            <v>M</v>
          </cell>
          <cell r="AX722" t="str">
            <v>Busthomy</v>
          </cell>
          <cell r="BU722" t="str">
            <v>M</v>
          </cell>
        </row>
        <row r="723">
          <cell r="E723" t="str">
            <v>Kupang</v>
          </cell>
          <cell r="AG723">
            <v>0</v>
          </cell>
          <cell r="AW723" t="str">
            <v>M</v>
          </cell>
          <cell r="AX723" t="str">
            <v>Busthomy</v>
          </cell>
          <cell r="BU723" t="str">
            <v>M</v>
          </cell>
        </row>
        <row r="724">
          <cell r="E724" t="str">
            <v>Kupang</v>
          </cell>
          <cell r="AG724">
            <v>0</v>
          </cell>
          <cell r="AW724" t="str">
            <v>H</v>
          </cell>
          <cell r="AX724" t="str">
            <v>Busthomy</v>
          </cell>
          <cell r="BU724" t="str">
            <v>H</v>
          </cell>
        </row>
        <row r="725">
          <cell r="E725" t="str">
            <v>Kupang</v>
          </cell>
          <cell r="AG725">
            <v>0</v>
          </cell>
          <cell r="AW725" t="str">
            <v>M</v>
          </cell>
          <cell r="AX725" t="str">
            <v>Busthomy</v>
          </cell>
          <cell r="BU725" t="str">
            <v>M</v>
          </cell>
        </row>
        <row r="726">
          <cell r="E726" t="str">
            <v>Kupang</v>
          </cell>
          <cell r="AG726">
            <v>0</v>
          </cell>
          <cell r="AW726" t="str">
            <v>M</v>
          </cell>
          <cell r="AX726" t="str">
            <v>Busthomy</v>
          </cell>
          <cell r="BU726" t="str">
            <v>M</v>
          </cell>
        </row>
        <row r="727">
          <cell r="E727" t="str">
            <v>Kupang</v>
          </cell>
          <cell r="AG727">
            <v>0</v>
          </cell>
          <cell r="AW727" t="str">
            <v>M</v>
          </cell>
          <cell r="AX727" t="str">
            <v>Busthomy</v>
          </cell>
          <cell r="BU727" t="str">
            <v>M</v>
          </cell>
        </row>
        <row r="728">
          <cell r="E728" t="str">
            <v>Kupang</v>
          </cell>
          <cell r="AG728">
            <v>0</v>
          </cell>
          <cell r="AW728" t="str">
            <v>H</v>
          </cell>
          <cell r="AX728" t="str">
            <v>Busthomy</v>
          </cell>
          <cell r="BU728" t="str">
            <v>H</v>
          </cell>
        </row>
        <row r="729">
          <cell r="E729" t="str">
            <v>Kupang</v>
          </cell>
          <cell r="AG729">
            <v>0</v>
          </cell>
          <cell r="AW729" t="str">
            <v>M</v>
          </cell>
          <cell r="AX729" t="str">
            <v>Busthomy</v>
          </cell>
          <cell r="BU729" t="str">
            <v>M</v>
          </cell>
        </row>
        <row r="730">
          <cell r="E730" t="str">
            <v>Kupang</v>
          </cell>
          <cell r="AG730">
            <v>0</v>
          </cell>
          <cell r="AW730" t="str">
            <v>M</v>
          </cell>
          <cell r="AX730" t="str">
            <v>Busthomy</v>
          </cell>
          <cell r="BU730" t="str">
            <v>M</v>
          </cell>
        </row>
        <row r="731">
          <cell r="E731" t="str">
            <v>Kupang</v>
          </cell>
          <cell r="AG731">
            <v>0</v>
          </cell>
          <cell r="AW731" t="str">
            <v>M</v>
          </cell>
          <cell r="AX731" t="str">
            <v>Hendrik Laning</v>
          </cell>
          <cell r="BU731" t="str">
            <v>M</v>
          </cell>
        </row>
        <row r="732">
          <cell r="E732" t="str">
            <v>Kupang</v>
          </cell>
          <cell r="AG732">
            <v>0</v>
          </cell>
          <cell r="AW732" t="str">
            <v>M</v>
          </cell>
          <cell r="AX732" t="str">
            <v>Busthomy</v>
          </cell>
          <cell r="BU732" t="str">
            <v>M</v>
          </cell>
        </row>
        <row r="733">
          <cell r="E733" t="str">
            <v>Kupang</v>
          </cell>
          <cell r="AG733">
            <v>0</v>
          </cell>
          <cell r="AW733" t="str">
            <v>M</v>
          </cell>
          <cell r="AX733" t="str">
            <v>Busthomy</v>
          </cell>
          <cell r="BU733" t="str">
            <v>M</v>
          </cell>
        </row>
        <row r="734">
          <cell r="E734" t="str">
            <v>Kupang</v>
          </cell>
          <cell r="AG734">
            <v>0</v>
          </cell>
          <cell r="AW734" t="str">
            <v>M</v>
          </cell>
          <cell r="AX734" t="str">
            <v>Busthomy</v>
          </cell>
          <cell r="BU734" t="str">
            <v>M</v>
          </cell>
        </row>
        <row r="735">
          <cell r="E735" t="str">
            <v>Kupang</v>
          </cell>
          <cell r="AG735">
            <v>0</v>
          </cell>
          <cell r="AW735" t="str">
            <v>M</v>
          </cell>
          <cell r="AX735" t="str">
            <v>Busthomy</v>
          </cell>
          <cell r="BU735" t="str">
            <v>M</v>
          </cell>
        </row>
        <row r="736">
          <cell r="E736" t="str">
            <v>Kupang</v>
          </cell>
          <cell r="AG736">
            <v>0</v>
          </cell>
          <cell r="AW736" t="str">
            <v>M</v>
          </cell>
          <cell r="AX736" t="str">
            <v>Hendrik Laning</v>
          </cell>
          <cell r="BU736" t="str">
            <v>M</v>
          </cell>
        </row>
        <row r="737">
          <cell r="E737" t="str">
            <v>Kupang</v>
          </cell>
          <cell r="AG737">
            <v>0</v>
          </cell>
          <cell r="AW737" t="str">
            <v>H</v>
          </cell>
          <cell r="AX737" t="str">
            <v>Busthomy</v>
          </cell>
          <cell r="BU737" t="str">
            <v>H</v>
          </cell>
        </row>
        <row r="738">
          <cell r="E738" t="str">
            <v>Kupang</v>
          </cell>
          <cell r="AG738">
            <v>1710000</v>
          </cell>
          <cell r="AW738" t="str">
            <v>M</v>
          </cell>
          <cell r="AX738" t="str">
            <v>Hendrik Laning</v>
          </cell>
          <cell r="BU738" t="str">
            <v>M</v>
          </cell>
        </row>
        <row r="739">
          <cell r="E739" t="str">
            <v>Kupang</v>
          </cell>
          <cell r="AG739">
            <v>0</v>
          </cell>
          <cell r="AW739" t="str">
            <v>M</v>
          </cell>
          <cell r="AX739" t="str">
            <v>Busthomy</v>
          </cell>
          <cell r="BU739" t="str">
            <v>M</v>
          </cell>
        </row>
        <row r="740">
          <cell r="E740" t="str">
            <v>Kupang</v>
          </cell>
          <cell r="AG740">
            <v>0</v>
          </cell>
          <cell r="AW740" t="str">
            <v>M</v>
          </cell>
          <cell r="AX740" t="str">
            <v>Busthomy</v>
          </cell>
          <cell r="BU740" t="str">
            <v>M</v>
          </cell>
        </row>
        <row r="741">
          <cell r="E741" t="str">
            <v>Kupang</v>
          </cell>
          <cell r="AG741">
            <v>0</v>
          </cell>
          <cell r="AW741" t="str">
            <v>M</v>
          </cell>
          <cell r="AX741" t="str">
            <v>Hendrik Laning</v>
          </cell>
          <cell r="BU741" t="str">
            <v>M</v>
          </cell>
        </row>
        <row r="742">
          <cell r="E742" t="str">
            <v>Kupang</v>
          </cell>
          <cell r="AG742">
            <v>0</v>
          </cell>
          <cell r="AW742" t="str">
            <v>M</v>
          </cell>
          <cell r="AX742" t="str">
            <v>Hendrik Laning</v>
          </cell>
          <cell r="BU742" t="str">
            <v>M</v>
          </cell>
        </row>
        <row r="743">
          <cell r="E743" t="str">
            <v>Kupang</v>
          </cell>
          <cell r="AG743">
            <v>1850000</v>
          </cell>
          <cell r="AW743" t="str">
            <v>M</v>
          </cell>
          <cell r="AX743" t="str">
            <v>Hendrik Laning</v>
          </cell>
          <cell r="BU743" t="str">
            <v>M</v>
          </cell>
        </row>
        <row r="744">
          <cell r="E744" t="str">
            <v>Kupang</v>
          </cell>
          <cell r="AG744">
            <v>0</v>
          </cell>
          <cell r="AW744" t="str">
            <v>M</v>
          </cell>
          <cell r="AX744" t="str">
            <v>Hendrik Laning</v>
          </cell>
          <cell r="BU744" t="str">
            <v>M</v>
          </cell>
        </row>
        <row r="745">
          <cell r="E745" t="str">
            <v>Kupang</v>
          </cell>
          <cell r="AG745">
            <v>0</v>
          </cell>
          <cell r="AW745" t="str">
            <v>M</v>
          </cell>
          <cell r="AX745" t="str">
            <v>Busthomy</v>
          </cell>
          <cell r="BU745" t="str">
            <v>M</v>
          </cell>
        </row>
        <row r="746">
          <cell r="E746" t="str">
            <v>Kupang</v>
          </cell>
          <cell r="AG746">
            <v>3102000</v>
          </cell>
          <cell r="AW746" t="str">
            <v>M</v>
          </cell>
          <cell r="AX746" t="str">
            <v>Hendrik Laning</v>
          </cell>
          <cell r="BU746" t="str">
            <v>M</v>
          </cell>
        </row>
        <row r="747">
          <cell r="E747" t="str">
            <v>Kupang</v>
          </cell>
          <cell r="AG747">
            <v>0</v>
          </cell>
          <cell r="AW747" t="str">
            <v>M</v>
          </cell>
          <cell r="AX747" t="str">
            <v>Hendrik Laning</v>
          </cell>
          <cell r="BU747" t="str">
            <v>M</v>
          </cell>
        </row>
        <row r="748">
          <cell r="E748" t="str">
            <v>Kupang</v>
          </cell>
          <cell r="AG748">
            <v>0</v>
          </cell>
          <cell r="AW748" t="str">
            <v>M</v>
          </cell>
          <cell r="AX748" t="str">
            <v>Hendrik Laning</v>
          </cell>
          <cell r="BU748" t="str">
            <v>M</v>
          </cell>
        </row>
        <row r="749">
          <cell r="E749" t="str">
            <v>Kupang</v>
          </cell>
          <cell r="AG749">
            <v>0</v>
          </cell>
          <cell r="AW749" t="str">
            <v>M</v>
          </cell>
          <cell r="AX749" t="str">
            <v>Hendrik Laning</v>
          </cell>
          <cell r="BU749" t="str">
            <v>M</v>
          </cell>
        </row>
        <row r="750">
          <cell r="E750" t="str">
            <v>Kupang</v>
          </cell>
          <cell r="AG750">
            <v>0</v>
          </cell>
          <cell r="AW750" t="str">
            <v>H</v>
          </cell>
          <cell r="AX750" t="str">
            <v>Hendrik Laning</v>
          </cell>
          <cell r="BU750" t="str">
            <v>H</v>
          </cell>
        </row>
        <row r="751">
          <cell r="E751" t="str">
            <v>Kupang</v>
          </cell>
          <cell r="AG751">
            <v>0</v>
          </cell>
          <cell r="AW751" t="str">
            <v>H</v>
          </cell>
          <cell r="AX751" t="str">
            <v>Hendrik Laning</v>
          </cell>
          <cell r="BU751" t="str">
            <v>H</v>
          </cell>
        </row>
        <row r="752">
          <cell r="E752" t="str">
            <v>Kupang</v>
          </cell>
          <cell r="AG752">
            <v>0</v>
          </cell>
          <cell r="AW752" t="str">
            <v>H</v>
          </cell>
          <cell r="AX752" t="str">
            <v>Hendrik Laning</v>
          </cell>
          <cell r="BU752" t="str">
            <v>H</v>
          </cell>
        </row>
        <row r="753">
          <cell r="E753" t="str">
            <v>Kupang</v>
          </cell>
          <cell r="AG753">
            <v>0</v>
          </cell>
          <cell r="AW753" t="str">
            <v>M</v>
          </cell>
          <cell r="AX753" t="str">
            <v>Hendrik Laning</v>
          </cell>
          <cell r="BU753" t="str">
            <v>M</v>
          </cell>
        </row>
        <row r="754">
          <cell r="E754" t="str">
            <v>Kupang</v>
          </cell>
          <cell r="AG754">
            <v>0</v>
          </cell>
          <cell r="AW754" t="str">
            <v>M</v>
          </cell>
          <cell r="AX754" t="str">
            <v>Busthomy</v>
          </cell>
          <cell r="BU754" t="str">
            <v>M</v>
          </cell>
        </row>
        <row r="755">
          <cell r="E755" t="str">
            <v>Kupang</v>
          </cell>
          <cell r="AG755">
            <v>0</v>
          </cell>
          <cell r="AW755" t="str">
            <v>M</v>
          </cell>
          <cell r="AX755" t="str">
            <v>Athanasius Nafi</v>
          </cell>
          <cell r="BU755" t="str">
            <v>M</v>
          </cell>
        </row>
        <row r="756">
          <cell r="E756" t="str">
            <v>Kupang</v>
          </cell>
          <cell r="AG756">
            <v>7653000</v>
          </cell>
          <cell r="AW756" t="str">
            <v>M</v>
          </cell>
          <cell r="AX756" t="str">
            <v>Athanasius Nafi</v>
          </cell>
          <cell r="BU756" t="str">
            <v>M</v>
          </cell>
        </row>
        <row r="757">
          <cell r="E757" t="str">
            <v>Kupang</v>
          </cell>
          <cell r="AG757">
            <v>7653000</v>
          </cell>
          <cell r="AW757" t="str">
            <v>M</v>
          </cell>
          <cell r="AX757" t="str">
            <v>Athanasius Nafi</v>
          </cell>
          <cell r="BU757" t="str">
            <v>M</v>
          </cell>
        </row>
        <row r="758">
          <cell r="E758" t="str">
            <v>Kupang</v>
          </cell>
          <cell r="AG758">
            <v>0</v>
          </cell>
          <cell r="AW758" t="str">
            <v>M</v>
          </cell>
          <cell r="AX758" t="str">
            <v>Busthomy</v>
          </cell>
          <cell r="BU758" t="str">
            <v>M</v>
          </cell>
        </row>
        <row r="759">
          <cell r="E759" t="str">
            <v>Kupang</v>
          </cell>
          <cell r="AG759">
            <v>0</v>
          </cell>
          <cell r="AW759" t="str">
            <v>M</v>
          </cell>
          <cell r="AX759" t="str">
            <v>Hendrik Laning</v>
          </cell>
          <cell r="BU759" t="str">
            <v>M</v>
          </cell>
        </row>
        <row r="760">
          <cell r="E760" t="str">
            <v>Kupang</v>
          </cell>
          <cell r="AG760">
            <v>2014000</v>
          </cell>
          <cell r="AW760" t="str">
            <v>H</v>
          </cell>
          <cell r="AX760" t="str">
            <v>Athanasius Nafi</v>
          </cell>
          <cell r="BU760" t="str">
            <v>H</v>
          </cell>
        </row>
        <row r="761">
          <cell r="E761" t="str">
            <v>Kupang</v>
          </cell>
          <cell r="AG761">
            <v>0</v>
          </cell>
          <cell r="AW761" t="str">
            <v>M</v>
          </cell>
          <cell r="AX761" t="str">
            <v>Hendrik Laning</v>
          </cell>
          <cell r="BU761" t="str">
            <v>M</v>
          </cell>
        </row>
        <row r="762">
          <cell r="E762" t="str">
            <v>Kupang</v>
          </cell>
          <cell r="AG762">
            <v>0</v>
          </cell>
          <cell r="AW762" t="str">
            <v>H</v>
          </cell>
          <cell r="AX762" t="str">
            <v>Hendrik Laning</v>
          </cell>
          <cell r="BU762" t="str">
            <v>H</v>
          </cell>
        </row>
        <row r="763">
          <cell r="E763" t="str">
            <v>Kupang</v>
          </cell>
          <cell r="AG763">
            <v>4431000</v>
          </cell>
          <cell r="AW763" t="str">
            <v>M</v>
          </cell>
          <cell r="AX763" t="str">
            <v>Athanasius Nafi</v>
          </cell>
          <cell r="BU763" t="str">
            <v>M</v>
          </cell>
        </row>
        <row r="764">
          <cell r="E764" t="str">
            <v>Kupang</v>
          </cell>
          <cell r="AG764">
            <v>10712000</v>
          </cell>
          <cell r="AW764" t="str">
            <v>H</v>
          </cell>
          <cell r="AX764" t="str">
            <v>Athanasius Nafi</v>
          </cell>
          <cell r="BU764" t="str">
            <v>K</v>
          </cell>
        </row>
        <row r="765">
          <cell r="E765" t="str">
            <v>Kupang</v>
          </cell>
          <cell r="AG765">
            <v>0</v>
          </cell>
          <cell r="AW765" t="str">
            <v>H</v>
          </cell>
          <cell r="AX765" t="str">
            <v>Busthomy</v>
          </cell>
          <cell r="BU765" t="str">
            <v>H</v>
          </cell>
        </row>
        <row r="766">
          <cell r="E766" t="str">
            <v>Kupang</v>
          </cell>
          <cell r="AG766">
            <v>4713000</v>
          </cell>
          <cell r="AW766" t="str">
            <v>M</v>
          </cell>
          <cell r="AX766" t="str">
            <v>Hendrik Laning</v>
          </cell>
          <cell r="BU766" t="str">
            <v>M</v>
          </cell>
        </row>
        <row r="767">
          <cell r="E767" t="str">
            <v>Kupang</v>
          </cell>
          <cell r="AG767">
            <v>0</v>
          </cell>
          <cell r="AW767" t="str">
            <v>H</v>
          </cell>
          <cell r="AX767" t="str">
            <v>Hendrik Laning</v>
          </cell>
          <cell r="BU767" t="str">
            <v>H</v>
          </cell>
        </row>
        <row r="768">
          <cell r="E768" t="str">
            <v>Kupang</v>
          </cell>
          <cell r="AG768">
            <v>9546000</v>
          </cell>
          <cell r="AW768" t="str">
            <v>K</v>
          </cell>
          <cell r="AX768" t="str">
            <v>Hendrik Laning</v>
          </cell>
          <cell r="BU768" t="str">
            <v>K</v>
          </cell>
        </row>
        <row r="769">
          <cell r="E769" t="str">
            <v>Kupang</v>
          </cell>
          <cell r="AG769">
            <v>0</v>
          </cell>
          <cell r="AW769" t="str">
            <v>M</v>
          </cell>
          <cell r="AX769" t="str">
            <v>Hendrik Laning</v>
          </cell>
          <cell r="BU769" t="str">
            <v>M</v>
          </cell>
        </row>
        <row r="770">
          <cell r="E770" t="str">
            <v>Kupang</v>
          </cell>
          <cell r="AG770">
            <v>0</v>
          </cell>
          <cell r="AW770" t="str">
            <v>M</v>
          </cell>
          <cell r="AX770" t="str">
            <v>Busthomy</v>
          </cell>
          <cell r="BU770" t="str">
            <v>M</v>
          </cell>
        </row>
        <row r="771">
          <cell r="E771" t="str">
            <v>Kupang</v>
          </cell>
          <cell r="AG771">
            <v>0</v>
          </cell>
          <cell r="AW771" t="str">
            <v>H</v>
          </cell>
          <cell r="AX771" t="str">
            <v>Athanasius Nafi</v>
          </cell>
          <cell r="BU771" t="str">
            <v>H</v>
          </cell>
        </row>
        <row r="772">
          <cell r="E772" t="str">
            <v>Kupang</v>
          </cell>
          <cell r="AG772">
            <v>0</v>
          </cell>
          <cell r="AW772" t="str">
            <v>H</v>
          </cell>
          <cell r="AX772" t="str">
            <v>Athanasius Nafi</v>
          </cell>
          <cell r="BU772" t="str">
            <v>H</v>
          </cell>
        </row>
        <row r="773">
          <cell r="E773" t="str">
            <v>Kupang</v>
          </cell>
          <cell r="AG773">
            <v>1612000</v>
          </cell>
          <cell r="AW773" t="str">
            <v>H</v>
          </cell>
          <cell r="AX773" t="str">
            <v>Hendrik Laning</v>
          </cell>
          <cell r="BU773" t="str">
            <v>H</v>
          </cell>
        </row>
        <row r="774">
          <cell r="E774" t="str">
            <v>Kupang</v>
          </cell>
          <cell r="AG774">
            <v>1410000</v>
          </cell>
          <cell r="AW774" t="str">
            <v>H</v>
          </cell>
          <cell r="AX774" t="str">
            <v>Hendrik Laning</v>
          </cell>
          <cell r="BU774" t="str">
            <v>H</v>
          </cell>
        </row>
        <row r="775">
          <cell r="E775" t="str">
            <v>Kupang</v>
          </cell>
          <cell r="AG775">
            <v>0</v>
          </cell>
          <cell r="AW775" t="str">
            <v>H</v>
          </cell>
          <cell r="AX775" t="str">
            <v>Hendrik Laning</v>
          </cell>
          <cell r="BU775" t="str">
            <v>H</v>
          </cell>
        </row>
        <row r="776">
          <cell r="E776" t="str">
            <v>Kupang</v>
          </cell>
          <cell r="AG776">
            <v>3142000</v>
          </cell>
          <cell r="AW776" t="str">
            <v>H</v>
          </cell>
          <cell r="AX776" t="str">
            <v>Hendrik Laning</v>
          </cell>
          <cell r="BU776" t="str">
            <v>H</v>
          </cell>
        </row>
        <row r="777">
          <cell r="E777" t="str">
            <v>Kupang</v>
          </cell>
          <cell r="AG777">
            <v>5237000</v>
          </cell>
          <cell r="AW777" t="str">
            <v>H</v>
          </cell>
          <cell r="AX777" t="str">
            <v>Hendrik Laning</v>
          </cell>
          <cell r="BU777" t="str">
            <v>H</v>
          </cell>
        </row>
        <row r="778">
          <cell r="E778" t="str">
            <v>Kupang</v>
          </cell>
          <cell r="AG778">
            <v>0</v>
          </cell>
          <cell r="AW778" t="str">
            <v>H</v>
          </cell>
          <cell r="AX778" t="str">
            <v>Athanasius Nafi</v>
          </cell>
          <cell r="BU778" t="str">
            <v>H</v>
          </cell>
        </row>
        <row r="779">
          <cell r="E779" t="str">
            <v>Kupang</v>
          </cell>
          <cell r="AG779">
            <v>1612000</v>
          </cell>
          <cell r="AW779" t="str">
            <v>H</v>
          </cell>
          <cell r="AX779" t="str">
            <v>Athanasius Nafi</v>
          </cell>
          <cell r="BU779" t="str">
            <v>H</v>
          </cell>
        </row>
        <row r="780">
          <cell r="E780" t="str">
            <v>Kupang</v>
          </cell>
          <cell r="AG780">
            <v>0</v>
          </cell>
          <cell r="AW780" t="str">
            <v>M</v>
          </cell>
          <cell r="AX780" t="str">
            <v>Busthomy</v>
          </cell>
          <cell r="BU780" t="str">
            <v>M</v>
          </cell>
        </row>
        <row r="781">
          <cell r="E781" t="str">
            <v>Kupang</v>
          </cell>
          <cell r="AG781">
            <v>0</v>
          </cell>
          <cell r="AW781" t="str">
            <v>M</v>
          </cell>
          <cell r="AX781" t="str">
            <v>Busthomy</v>
          </cell>
          <cell r="BU781" t="str">
            <v>M</v>
          </cell>
        </row>
        <row r="782">
          <cell r="E782" t="str">
            <v>Kupang</v>
          </cell>
          <cell r="AG782">
            <v>4431000</v>
          </cell>
          <cell r="AW782" t="str">
            <v>H</v>
          </cell>
          <cell r="AX782" t="str">
            <v>Hendrik Laning</v>
          </cell>
          <cell r="BU782" t="str">
            <v>H</v>
          </cell>
        </row>
        <row r="783">
          <cell r="E783" t="str">
            <v>Kupang</v>
          </cell>
          <cell r="AG783">
            <v>1813000</v>
          </cell>
          <cell r="AW783" t="str">
            <v>H</v>
          </cell>
          <cell r="AX783" t="str">
            <v>Hendrik Laning</v>
          </cell>
          <cell r="BU783" t="str">
            <v>H</v>
          </cell>
        </row>
        <row r="784">
          <cell r="E784" t="str">
            <v>Kupang</v>
          </cell>
          <cell r="AG784">
            <v>2900000</v>
          </cell>
          <cell r="AW784" t="str">
            <v>H</v>
          </cell>
          <cell r="AX784" t="str">
            <v>Hendrik Laning</v>
          </cell>
          <cell r="BU784" t="str">
            <v>H</v>
          </cell>
        </row>
        <row r="785">
          <cell r="E785" t="str">
            <v>Kupang</v>
          </cell>
          <cell r="AG785">
            <v>2941000</v>
          </cell>
          <cell r="AW785" t="str">
            <v>H</v>
          </cell>
          <cell r="AX785" t="str">
            <v>Hendrik Laning</v>
          </cell>
          <cell r="BU785" t="str">
            <v>H</v>
          </cell>
        </row>
        <row r="786">
          <cell r="E786" t="str">
            <v>Kupang</v>
          </cell>
          <cell r="AG786">
            <v>0</v>
          </cell>
          <cell r="AW786" t="str">
            <v>M</v>
          </cell>
          <cell r="AX786" t="str">
            <v>Busthomy</v>
          </cell>
          <cell r="BU786" t="str">
            <v>M</v>
          </cell>
        </row>
        <row r="787">
          <cell r="E787" t="str">
            <v>Kupang</v>
          </cell>
          <cell r="AG787">
            <v>5857000</v>
          </cell>
          <cell r="AW787" t="str">
            <v>H</v>
          </cell>
          <cell r="AX787" t="str">
            <v>Athanasius Nafi</v>
          </cell>
          <cell r="BU787" t="str">
            <v>K</v>
          </cell>
        </row>
        <row r="788">
          <cell r="E788" t="str">
            <v>Kupang</v>
          </cell>
          <cell r="AG788">
            <v>0</v>
          </cell>
          <cell r="AW788" t="str">
            <v>H</v>
          </cell>
          <cell r="AX788" t="str">
            <v>Busthomy</v>
          </cell>
          <cell r="BU788" t="str">
            <v>H</v>
          </cell>
        </row>
        <row r="789">
          <cell r="E789" t="str">
            <v>Kupang</v>
          </cell>
          <cell r="AG789">
            <v>4667000</v>
          </cell>
          <cell r="AW789" t="str">
            <v>H</v>
          </cell>
          <cell r="AX789" t="str">
            <v>Hendrik Laning</v>
          </cell>
          <cell r="BU789" t="str">
            <v>H</v>
          </cell>
        </row>
        <row r="790">
          <cell r="E790" t="str">
            <v>Kupang</v>
          </cell>
          <cell r="AG790">
            <v>1612000</v>
          </cell>
          <cell r="AW790" t="str">
            <v>K</v>
          </cell>
          <cell r="AX790" t="str">
            <v>Hendrik Laning</v>
          </cell>
          <cell r="BU790" t="str">
            <v>K</v>
          </cell>
        </row>
        <row r="791">
          <cell r="E791" t="str">
            <v>Kupang</v>
          </cell>
          <cell r="AG791">
            <v>2739000</v>
          </cell>
          <cell r="AW791" t="str">
            <v>H</v>
          </cell>
          <cell r="AX791" t="str">
            <v>Hendrik Laning</v>
          </cell>
          <cell r="BU791" t="str">
            <v>H</v>
          </cell>
        </row>
        <row r="792">
          <cell r="E792" t="str">
            <v>Kupang</v>
          </cell>
          <cell r="AG792">
            <v>0</v>
          </cell>
          <cell r="AW792" t="str">
            <v>K</v>
          </cell>
          <cell r="AX792" t="str">
            <v>Athanasius Nafi</v>
          </cell>
          <cell r="BU792" t="str">
            <v>K</v>
          </cell>
        </row>
        <row r="793">
          <cell r="E793" t="str">
            <v>Kupang</v>
          </cell>
          <cell r="AG793">
            <v>0</v>
          </cell>
          <cell r="AW793" t="str">
            <v>H</v>
          </cell>
          <cell r="AX793" t="str">
            <v>Hendrik Laning</v>
          </cell>
          <cell r="BU793" t="str">
            <v>H</v>
          </cell>
        </row>
        <row r="794">
          <cell r="E794" t="str">
            <v>Kupang</v>
          </cell>
          <cell r="AG794">
            <v>4834000</v>
          </cell>
          <cell r="AW794" t="str">
            <v>H</v>
          </cell>
          <cell r="AX794" t="str">
            <v>Hendrik Laning</v>
          </cell>
          <cell r="BU794" t="str">
            <v>H</v>
          </cell>
        </row>
        <row r="795">
          <cell r="E795" t="str">
            <v>Kupang</v>
          </cell>
          <cell r="AG795">
            <v>2719000</v>
          </cell>
          <cell r="AW795" t="str">
            <v>H</v>
          </cell>
          <cell r="AX795" t="str">
            <v>Hendrik Laning</v>
          </cell>
          <cell r="BU795" t="str">
            <v>H</v>
          </cell>
        </row>
        <row r="796">
          <cell r="E796" t="str">
            <v>Kupang</v>
          </cell>
          <cell r="AG796">
            <v>5937000</v>
          </cell>
          <cell r="AW796" t="str">
            <v>H</v>
          </cell>
          <cell r="AX796" t="str">
            <v>Hendrik Laning</v>
          </cell>
          <cell r="BU796" t="str">
            <v>H</v>
          </cell>
        </row>
        <row r="797">
          <cell r="E797" t="str">
            <v>Kupang</v>
          </cell>
          <cell r="AG797">
            <v>2538000</v>
          </cell>
          <cell r="AW797" t="str">
            <v>H</v>
          </cell>
          <cell r="AX797" t="str">
            <v>Hendrik Laning</v>
          </cell>
          <cell r="BU797" t="str">
            <v>H</v>
          </cell>
        </row>
        <row r="798">
          <cell r="E798" t="str">
            <v>Kupang</v>
          </cell>
          <cell r="AG798">
            <v>2216000</v>
          </cell>
          <cell r="AW798" t="str">
            <v>H</v>
          </cell>
          <cell r="AX798" t="str">
            <v>Athanasius Nafi</v>
          </cell>
          <cell r="BU798" t="str">
            <v>H</v>
          </cell>
        </row>
        <row r="799">
          <cell r="E799" t="str">
            <v>Kupang</v>
          </cell>
          <cell r="AG799">
            <v>6494000</v>
          </cell>
          <cell r="AW799" t="str">
            <v>H</v>
          </cell>
          <cell r="AX799" t="str">
            <v>Hendrik Laning</v>
          </cell>
          <cell r="BU799" t="str">
            <v>H</v>
          </cell>
        </row>
        <row r="800">
          <cell r="E800" t="str">
            <v>Kupang</v>
          </cell>
          <cell r="AG800">
            <v>6494000</v>
          </cell>
          <cell r="AW800" t="str">
            <v>H</v>
          </cell>
          <cell r="AX800" t="str">
            <v>Hendrik Laning</v>
          </cell>
          <cell r="BU800" t="str">
            <v>H</v>
          </cell>
        </row>
        <row r="801">
          <cell r="E801" t="str">
            <v>Kupang</v>
          </cell>
          <cell r="AG801">
            <v>6303000</v>
          </cell>
          <cell r="AW801" t="str">
            <v>H</v>
          </cell>
          <cell r="AX801" t="str">
            <v>Hendrik Laning</v>
          </cell>
          <cell r="BU801" t="str">
            <v>H</v>
          </cell>
        </row>
        <row r="802">
          <cell r="E802" t="str">
            <v>Kupang</v>
          </cell>
          <cell r="AG802">
            <v>5810000</v>
          </cell>
          <cell r="AW802" t="str">
            <v>H</v>
          </cell>
          <cell r="AX802" t="str">
            <v>Hendrik Laning</v>
          </cell>
          <cell r="BU802" t="str">
            <v>H</v>
          </cell>
        </row>
        <row r="803">
          <cell r="E803" t="str">
            <v>Kupang</v>
          </cell>
          <cell r="AG803">
            <v>2780000</v>
          </cell>
          <cell r="AW803" t="str">
            <v>H</v>
          </cell>
          <cell r="AX803" t="str">
            <v>Hendrik Laning</v>
          </cell>
          <cell r="BU803" t="str">
            <v>H</v>
          </cell>
        </row>
        <row r="804">
          <cell r="E804" t="str">
            <v>Kupang</v>
          </cell>
          <cell r="AG804">
            <v>4529000</v>
          </cell>
          <cell r="AW804" t="str">
            <v>H</v>
          </cell>
          <cell r="AX804" t="str">
            <v>Hendrik Laning</v>
          </cell>
          <cell r="BU804" t="str">
            <v>H</v>
          </cell>
        </row>
        <row r="805">
          <cell r="E805" t="str">
            <v>Kupang</v>
          </cell>
          <cell r="AG805">
            <v>0</v>
          </cell>
          <cell r="AW805" t="str">
            <v>H</v>
          </cell>
          <cell r="AX805" t="str">
            <v>Hendrik Laning</v>
          </cell>
          <cell r="BU805" t="str">
            <v>H</v>
          </cell>
        </row>
        <row r="806">
          <cell r="E806" t="str">
            <v>Kupang</v>
          </cell>
          <cell r="AG806">
            <v>16368000</v>
          </cell>
          <cell r="AW806" t="str">
            <v>H</v>
          </cell>
          <cell r="AX806" t="str">
            <v>Hendrik Laning</v>
          </cell>
          <cell r="BU806" t="str">
            <v>K</v>
          </cell>
        </row>
        <row r="807">
          <cell r="E807" t="str">
            <v>Kupang</v>
          </cell>
          <cell r="AG807">
            <v>2739000</v>
          </cell>
          <cell r="AW807" t="str">
            <v>H</v>
          </cell>
          <cell r="AX807" t="str">
            <v>Hendrik Laning</v>
          </cell>
          <cell r="BU807" t="str">
            <v>H</v>
          </cell>
        </row>
        <row r="808">
          <cell r="E808" t="str">
            <v>Kupang</v>
          </cell>
          <cell r="AG808">
            <v>11894000</v>
          </cell>
          <cell r="AW808" t="str">
            <v>H</v>
          </cell>
          <cell r="AX808" t="str">
            <v>Hendrik Laning</v>
          </cell>
          <cell r="BU808" t="str">
            <v>K</v>
          </cell>
        </row>
        <row r="809">
          <cell r="E809" t="str">
            <v>Kupang</v>
          </cell>
          <cell r="AG809">
            <v>5947000</v>
          </cell>
          <cell r="AW809" t="str">
            <v>H</v>
          </cell>
          <cell r="AX809" t="str">
            <v>Hendrik Laning</v>
          </cell>
          <cell r="BU809" t="str">
            <v>H</v>
          </cell>
        </row>
        <row r="810">
          <cell r="E810" t="str">
            <v>Kupang</v>
          </cell>
          <cell r="AG810">
            <v>2535000</v>
          </cell>
          <cell r="AW810" t="str">
            <v>K</v>
          </cell>
          <cell r="AX810" t="str">
            <v>Athanasius Nafi</v>
          </cell>
          <cell r="BU810" t="str">
            <v>H</v>
          </cell>
        </row>
        <row r="811">
          <cell r="E811" t="str">
            <v>Kupang</v>
          </cell>
          <cell r="AG811">
            <v>0</v>
          </cell>
          <cell r="AW811" t="str">
            <v>M</v>
          </cell>
          <cell r="AX811" t="str">
            <v>Athanasius Nafi</v>
          </cell>
          <cell r="BU811" t="str">
            <v>M</v>
          </cell>
        </row>
        <row r="812">
          <cell r="E812" t="str">
            <v>Kupang</v>
          </cell>
          <cell r="AG812">
            <v>3021000</v>
          </cell>
          <cell r="AW812" t="str">
            <v>H</v>
          </cell>
          <cell r="AX812" t="str">
            <v>Athanasius Nafi</v>
          </cell>
          <cell r="BU812" t="str">
            <v>H</v>
          </cell>
        </row>
        <row r="813">
          <cell r="E813" t="str">
            <v>Kupang</v>
          </cell>
          <cell r="AG813">
            <v>5456000</v>
          </cell>
          <cell r="AW813" t="str">
            <v>H</v>
          </cell>
          <cell r="AX813" t="str">
            <v>Hendrik Laning</v>
          </cell>
          <cell r="BU813" t="str">
            <v>H</v>
          </cell>
        </row>
        <row r="814">
          <cell r="E814" t="str">
            <v>Kupang</v>
          </cell>
          <cell r="AG814">
            <v>0</v>
          </cell>
          <cell r="AW814" t="str">
            <v>M</v>
          </cell>
          <cell r="AX814" t="str">
            <v>Hendrik Laning</v>
          </cell>
          <cell r="BU814" t="str">
            <v>M</v>
          </cell>
        </row>
        <row r="815">
          <cell r="E815" t="str">
            <v>Kupang</v>
          </cell>
          <cell r="AG815">
            <v>0</v>
          </cell>
          <cell r="AW815" t="str">
            <v>H</v>
          </cell>
          <cell r="AX815" t="str">
            <v>Hendrik Laning</v>
          </cell>
          <cell r="BU815" t="str">
            <v>H</v>
          </cell>
        </row>
        <row r="816">
          <cell r="E816" t="str">
            <v>Kupang</v>
          </cell>
          <cell r="AG816">
            <v>5701000</v>
          </cell>
          <cell r="AW816" t="str">
            <v>H</v>
          </cell>
          <cell r="AX816" t="str">
            <v>Hendrik Laning</v>
          </cell>
          <cell r="BU816" t="str">
            <v>H</v>
          </cell>
        </row>
        <row r="817">
          <cell r="E817" t="str">
            <v>Kupang</v>
          </cell>
          <cell r="AG817">
            <v>10278000</v>
          </cell>
          <cell r="AW817" t="str">
            <v>H</v>
          </cell>
          <cell r="AX817" t="str">
            <v>Busthomy</v>
          </cell>
          <cell r="BU817" t="str">
            <v>K</v>
          </cell>
        </row>
        <row r="818">
          <cell r="E818" t="str">
            <v>Kupang</v>
          </cell>
          <cell r="AG818">
            <v>24140000</v>
          </cell>
          <cell r="AW818" t="str">
            <v>H</v>
          </cell>
          <cell r="AX818" t="str">
            <v>Hendrik Laning</v>
          </cell>
          <cell r="BU818" t="str">
            <v>M</v>
          </cell>
        </row>
        <row r="819">
          <cell r="E819" t="str">
            <v>Kupang</v>
          </cell>
          <cell r="AG819">
            <v>5237000</v>
          </cell>
          <cell r="AW819" t="str">
            <v>H</v>
          </cell>
          <cell r="AX819" t="str">
            <v>Hendrik Laning</v>
          </cell>
          <cell r="BU819" t="str">
            <v>H</v>
          </cell>
        </row>
        <row r="820">
          <cell r="E820" t="str">
            <v>Kupang</v>
          </cell>
          <cell r="AG820">
            <v>2643000</v>
          </cell>
          <cell r="AW820" t="str">
            <v>H</v>
          </cell>
          <cell r="AX820" t="str">
            <v>Hendrik Laning</v>
          </cell>
          <cell r="BU820" t="str">
            <v>H</v>
          </cell>
        </row>
        <row r="821">
          <cell r="E821" t="str">
            <v>Kupang</v>
          </cell>
          <cell r="AG821">
            <v>0</v>
          </cell>
          <cell r="AW821" t="str">
            <v>H</v>
          </cell>
          <cell r="AX821" t="str">
            <v>Hendrik Laning</v>
          </cell>
          <cell r="BU821" t="str">
            <v>H</v>
          </cell>
        </row>
        <row r="822">
          <cell r="E822" t="str">
            <v>Kupang</v>
          </cell>
          <cell r="AG822">
            <v>1813000</v>
          </cell>
          <cell r="AW822" t="str">
            <v>H</v>
          </cell>
          <cell r="AX822" t="str">
            <v>Hendrik Laning</v>
          </cell>
          <cell r="BU822" t="str">
            <v>H</v>
          </cell>
        </row>
        <row r="823">
          <cell r="E823" t="str">
            <v>Kupang</v>
          </cell>
          <cell r="AG823">
            <v>4860000</v>
          </cell>
          <cell r="AW823" t="str">
            <v>M</v>
          </cell>
          <cell r="AX823" t="str">
            <v>Hendrik Laning</v>
          </cell>
          <cell r="BU823" t="str">
            <v>M</v>
          </cell>
        </row>
        <row r="824">
          <cell r="E824" t="str">
            <v>Kupang</v>
          </cell>
          <cell r="AG824">
            <v>0</v>
          </cell>
          <cell r="AW824" t="str">
            <v>H</v>
          </cell>
          <cell r="AX824" t="str">
            <v>Athanasius Nafi</v>
          </cell>
          <cell r="BU824" t="str">
            <v>H</v>
          </cell>
        </row>
        <row r="825">
          <cell r="E825" t="str">
            <v>Kupang</v>
          </cell>
          <cell r="AG825">
            <v>3830000</v>
          </cell>
          <cell r="AW825" t="str">
            <v>M</v>
          </cell>
          <cell r="AX825" t="str">
            <v>Athanasius Nafi</v>
          </cell>
          <cell r="BU825" t="str">
            <v>M</v>
          </cell>
        </row>
        <row r="826">
          <cell r="E826" t="str">
            <v>Kupang</v>
          </cell>
          <cell r="AG826">
            <v>7480000</v>
          </cell>
          <cell r="AW826" t="str">
            <v>M</v>
          </cell>
          <cell r="AX826" t="str">
            <v>Athanasius Nafi</v>
          </cell>
          <cell r="BU826" t="str">
            <v>M</v>
          </cell>
        </row>
        <row r="827">
          <cell r="E827" t="str">
            <v>Kupang</v>
          </cell>
          <cell r="AG827">
            <v>13640000</v>
          </cell>
          <cell r="AW827" t="str">
            <v>H</v>
          </cell>
          <cell r="AX827" t="str">
            <v>Hendrik Laning</v>
          </cell>
          <cell r="BU827" t="str">
            <v>M</v>
          </cell>
        </row>
        <row r="828">
          <cell r="E828" t="str">
            <v>Kupang</v>
          </cell>
          <cell r="AG828">
            <v>3294000</v>
          </cell>
          <cell r="AW828" t="str">
            <v>H</v>
          </cell>
          <cell r="AX828" t="str">
            <v>Hendrik Laning</v>
          </cell>
          <cell r="BU828" t="str">
            <v>H</v>
          </cell>
        </row>
        <row r="829">
          <cell r="E829" t="str">
            <v>Kupang</v>
          </cell>
          <cell r="AG829">
            <v>0</v>
          </cell>
          <cell r="AW829" t="str">
            <v>K</v>
          </cell>
          <cell r="AX829" t="str">
            <v>Hendrik Laning</v>
          </cell>
          <cell r="BU829" t="str">
            <v>K</v>
          </cell>
        </row>
        <row r="830">
          <cell r="E830" t="str">
            <v>Kupang</v>
          </cell>
          <cell r="AG830">
            <v>0</v>
          </cell>
          <cell r="AW830" t="str">
            <v>K</v>
          </cell>
          <cell r="AX830" t="str">
            <v>Hendrik Laning</v>
          </cell>
          <cell r="BU830" t="str">
            <v>K</v>
          </cell>
        </row>
        <row r="831">
          <cell r="E831" t="str">
            <v>Kupang</v>
          </cell>
          <cell r="AG831">
            <v>2508000</v>
          </cell>
          <cell r="AW831" t="str">
            <v>H</v>
          </cell>
          <cell r="AX831" t="str">
            <v>Hendrik Laning</v>
          </cell>
          <cell r="BU831" t="str">
            <v>H</v>
          </cell>
        </row>
        <row r="832">
          <cell r="E832" t="str">
            <v>Kupang</v>
          </cell>
          <cell r="AG832">
            <v>0</v>
          </cell>
          <cell r="AW832" t="str">
            <v>H</v>
          </cell>
          <cell r="AX832" t="str">
            <v>Hendrik Laning</v>
          </cell>
          <cell r="BU832" t="str">
            <v>H</v>
          </cell>
        </row>
        <row r="833">
          <cell r="E833" t="str">
            <v>Kupang</v>
          </cell>
          <cell r="AG833">
            <v>3289000</v>
          </cell>
          <cell r="AW833" t="str">
            <v>H</v>
          </cell>
          <cell r="AX833" t="str">
            <v>Hendrik Laning</v>
          </cell>
          <cell r="BU833" t="str">
            <v>H</v>
          </cell>
        </row>
        <row r="834">
          <cell r="E834" t="str">
            <v>Kupang</v>
          </cell>
          <cell r="AG834">
            <v>5775000</v>
          </cell>
          <cell r="AW834" t="str">
            <v>H</v>
          </cell>
          <cell r="AX834" t="str">
            <v>Firman Jamil</v>
          </cell>
          <cell r="BU834" t="str">
            <v>H</v>
          </cell>
        </row>
        <row r="835">
          <cell r="E835" t="str">
            <v>Kupang</v>
          </cell>
          <cell r="AG835">
            <v>3968000</v>
          </cell>
          <cell r="AW835" t="str">
            <v>K</v>
          </cell>
          <cell r="AX835" t="str">
            <v>Athanasius Nafi</v>
          </cell>
          <cell r="BU835" t="str">
            <v>K</v>
          </cell>
        </row>
        <row r="836">
          <cell r="E836" t="str">
            <v>Kupang</v>
          </cell>
          <cell r="AG836">
            <v>0</v>
          </cell>
          <cell r="AW836" t="str">
            <v>M</v>
          </cell>
          <cell r="AX836" t="str">
            <v>Firman Jamil</v>
          </cell>
          <cell r="BU836" t="str">
            <v>M</v>
          </cell>
        </row>
        <row r="837">
          <cell r="E837" t="str">
            <v>Kupang</v>
          </cell>
          <cell r="AG837">
            <v>2482000</v>
          </cell>
          <cell r="AW837" t="str">
            <v>H</v>
          </cell>
          <cell r="AX837" t="str">
            <v>Athanasius Nafi</v>
          </cell>
          <cell r="BU837" t="str">
            <v>H</v>
          </cell>
        </row>
        <row r="838">
          <cell r="E838" t="str">
            <v>Kupang</v>
          </cell>
          <cell r="AG838">
            <v>0</v>
          </cell>
          <cell r="AW838" t="str">
            <v>H</v>
          </cell>
          <cell r="AX838" t="str">
            <v>Athanasius Nafi</v>
          </cell>
          <cell r="BU838" t="str">
            <v>H</v>
          </cell>
        </row>
        <row r="839">
          <cell r="E839" t="str">
            <v>Kupang</v>
          </cell>
          <cell r="AG839">
            <v>1982000</v>
          </cell>
          <cell r="AW839" t="str">
            <v>H</v>
          </cell>
          <cell r="AX839" t="str">
            <v>Hendrik Laning</v>
          </cell>
          <cell r="BU839" t="str">
            <v>H</v>
          </cell>
        </row>
        <row r="840">
          <cell r="E840" t="str">
            <v>Kupang</v>
          </cell>
          <cell r="AG840">
            <v>8023500</v>
          </cell>
          <cell r="AW840" t="str">
            <v>M</v>
          </cell>
          <cell r="AX840" t="str">
            <v>Athanasius Nafi</v>
          </cell>
          <cell r="BU840" t="str">
            <v>M</v>
          </cell>
        </row>
        <row r="841">
          <cell r="E841" t="str">
            <v>Kupang</v>
          </cell>
          <cell r="AG841">
            <v>2268000</v>
          </cell>
          <cell r="AW841" t="str">
            <v>H</v>
          </cell>
          <cell r="AX841" t="str">
            <v>Firman Jamil</v>
          </cell>
          <cell r="BU841" t="str">
            <v>H</v>
          </cell>
        </row>
        <row r="842">
          <cell r="E842" t="str">
            <v>Kupang</v>
          </cell>
          <cell r="AG842">
            <v>2947000</v>
          </cell>
          <cell r="AW842" t="str">
            <v>H</v>
          </cell>
          <cell r="AX842" t="str">
            <v>Hendrik Laning</v>
          </cell>
          <cell r="BU842" t="str">
            <v>H</v>
          </cell>
        </row>
        <row r="843">
          <cell r="E843" t="str">
            <v>Kupang</v>
          </cell>
          <cell r="AG843">
            <v>4728000</v>
          </cell>
          <cell r="AW843" t="str">
            <v>H</v>
          </cell>
          <cell r="AX843" t="str">
            <v>Athanasius Nafi</v>
          </cell>
          <cell r="BU843" t="str">
            <v>H</v>
          </cell>
        </row>
        <row r="844">
          <cell r="E844" t="str">
            <v>Kupang</v>
          </cell>
          <cell r="AG844">
            <v>1265000</v>
          </cell>
          <cell r="AW844" t="str">
            <v>H</v>
          </cell>
          <cell r="AX844" t="str">
            <v>Hendrik Laning</v>
          </cell>
          <cell r="BU844" t="str">
            <v>H</v>
          </cell>
        </row>
        <row r="845">
          <cell r="E845" t="str">
            <v>Kupang</v>
          </cell>
          <cell r="AG845">
            <v>0</v>
          </cell>
          <cell r="AW845" t="str">
            <v>H</v>
          </cell>
          <cell r="AX845" t="str">
            <v>Athanasius Nafi</v>
          </cell>
          <cell r="BU845" t="str">
            <v>H</v>
          </cell>
        </row>
        <row r="846">
          <cell r="E846" t="str">
            <v>Kupang</v>
          </cell>
          <cell r="AG846">
            <v>5862500</v>
          </cell>
          <cell r="AW846" t="str">
            <v>K</v>
          </cell>
          <cell r="AX846" t="str">
            <v>Firman Jamil</v>
          </cell>
          <cell r="BU846" t="str">
            <v>K</v>
          </cell>
        </row>
        <row r="847">
          <cell r="E847" t="str">
            <v>Kupang</v>
          </cell>
          <cell r="AG847">
            <v>1400000</v>
          </cell>
          <cell r="AW847" t="str">
            <v>M</v>
          </cell>
          <cell r="AX847" t="str">
            <v>Hendrik Laning</v>
          </cell>
          <cell r="BU847" t="str">
            <v>M</v>
          </cell>
        </row>
        <row r="848">
          <cell r="E848" t="str">
            <v>Kupang</v>
          </cell>
          <cell r="AG848">
            <v>4192500</v>
          </cell>
          <cell r="AW848" t="str">
            <v>H</v>
          </cell>
          <cell r="AX848" t="str">
            <v>Firman Jamil</v>
          </cell>
          <cell r="BU848" t="str">
            <v>H</v>
          </cell>
        </row>
        <row r="849">
          <cell r="E849" t="str">
            <v>Kupang</v>
          </cell>
          <cell r="AG849">
            <v>1700000</v>
          </cell>
          <cell r="AW849" t="str">
            <v>H</v>
          </cell>
          <cell r="AX849" t="str">
            <v>Hendrik Laning</v>
          </cell>
          <cell r="BU849" t="str">
            <v>H</v>
          </cell>
        </row>
        <row r="850">
          <cell r="E850" t="str">
            <v>Kupang</v>
          </cell>
          <cell r="AG850">
            <v>3765000</v>
          </cell>
          <cell r="AW850" t="str">
            <v>H</v>
          </cell>
          <cell r="AX850" t="str">
            <v>Firman Jamil</v>
          </cell>
          <cell r="BU850" t="str">
            <v>H</v>
          </cell>
        </row>
        <row r="851">
          <cell r="E851" t="str">
            <v>Kupang</v>
          </cell>
          <cell r="AG851">
            <v>0</v>
          </cell>
          <cell r="AW851" t="str">
            <v>H</v>
          </cell>
          <cell r="AX851" t="str">
            <v>Firman Jamil</v>
          </cell>
          <cell r="BU851" t="str">
            <v>H</v>
          </cell>
        </row>
        <row r="852">
          <cell r="E852" t="str">
            <v>Kupang</v>
          </cell>
          <cell r="AG852">
            <v>5561500</v>
          </cell>
          <cell r="AW852" t="str">
            <v>H</v>
          </cell>
          <cell r="AX852" t="str">
            <v>Firman Jamil</v>
          </cell>
          <cell r="BU852" t="str">
            <v>H</v>
          </cell>
        </row>
        <row r="853">
          <cell r="E853" t="str">
            <v>Kupang</v>
          </cell>
          <cell r="AG853">
            <v>3432000</v>
          </cell>
          <cell r="AW853" t="str">
            <v>K</v>
          </cell>
          <cell r="AX853" t="str">
            <v>Firman Jamil</v>
          </cell>
          <cell r="BU853" t="str">
            <v>K</v>
          </cell>
        </row>
        <row r="854">
          <cell r="E854" t="str">
            <v>Kupang</v>
          </cell>
          <cell r="AG854">
            <v>2909000</v>
          </cell>
          <cell r="AW854" t="str">
            <v>H</v>
          </cell>
          <cell r="AX854" t="str">
            <v>Firman Jamil</v>
          </cell>
          <cell r="BU854" t="str">
            <v>H</v>
          </cell>
        </row>
        <row r="855">
          <cell r="E855" t="str">
            <v>Kupang</v>
          </cell>
          <cell r="AG855">
            <v>12172000</v>
          </cell>
          <cell r="AW855" t="str">
            <v>H</v>
          </cell>
          <cell r="AX855" t="str">
            <v>Hendrik Laning</v>
          </cell>
          <cell r="BU855" t="str">
            <v>H</v>
          </cell>
        </row>
        <row r="856">
          <cell r="E856" t="str">
            <v>Kupang</v>
          </cell>
          <cell r="AG856">
            <v>3636500</v>
          </cell>
          <cell r="AW856" t="str">
            <v>H</v>
          </cell>
          <cell r="AX856" t="str">
            <v>Firman Jamil</v>
          </cell>
          <cell r="BU856" t="str">
            <v>H</v>
          </cell>
        </row>
        <row r="857">
          <cell r="E857" t="str">
            <v>Kupang</v>
          </cell>
          <cell r="AG857">
            <v>0</v>
          </cell>
          <cell r="AW857" t="str">
            <v>H</v>
          </cell>
          <cell r="AX857" t="str">
            <v>Firman Jamil</v>
          </cell>
          <cell r="BU857" t="str">
            <v>H</v>
          </cell>
        </row>
        <row r="858">
          <cell r="E858" t="str">
            <v>Kupang</v>
          </cell>
          <cell r="AG858">
            <v>2781000</v>
          </cell>
          <cell r="AW858" t="str">
            <v>H</v>
          </cell>
          <cell r="AX858" t="str">
            <v>Hendrik Laning</v>
          </cell>
          <cell r="BU858" t="str">
            <v>H</v>
          </cell>
        </row>
        <row r="859">
          <cell r="E859" t="str">
            <v>Kupang</v>
          </cell>
          <cell r="AG859">
            <v>4492000</v>
          </cell>
          <cell r="AW859" t="str">
            <v>H</v>
          </cell>
          <cell r="AX859" t="str">
            <v>Firman Jamil</v>
          </cell>
          <cell r="BU859" t="str">
            <v>H</v>
          </cell>
        </row>
        <row r="860">
          <cell r="E860" t="str">
            <v>Kupang</v>
          </cell>
          <cell r="AG860">
            <v>2660000</v>
          </cell>
          <cell r="AW860" t="str">
            <v>K</v>
          </cell>
          <cell r="AX860" t="str">
            <v>Firman Jamil</v>
          </cell>
          <cell r="BU860" t="str">
            <v>K</v>
          </cell>
        </row>
        <row r="861">
          <cell r="E861" t="str">
            <v>Kupang</v>
          </cell>
          <cell r="AG861">
            <v>0</v>
          </cell>
          <cell r="AW861" t="str">
            <v>H</v>
          </cell>
          <cell r="AX861" t="str">
            <v>Athanasius Nafi</v>
          </cell>
          <cell r="BU861" t="str">
            <v>H</v>
          </cell>
        </row>
        <row r="862">
          <cell r="E862" t="str">
            <v>Kupang</v>
          </cell>
          <cell r="AG862">
            <v>0</v>
          </cell>
          <cell r="AW862" t="str">
            <v>K</v>
          </cell>
          <cell r="AX862" t="str">
            <v>Sultanull Arifin</v>
          </cell>
          <cell r="BU862" t="str">
            <v>K</v>
          </cell>
        </row>
        <row r="863">
          <cell r="E863" t="str">
            <v>Kupang</v>
          </cell>
          <cell r="AG863">
            <v>0</v>
          </cell>
          <cell r="AW863" t="str">
            <v>H</v>
          </cell>
          <cell r="AX863" t="str">
            <v>Firman Jamil</v>
          </cell>
          <cell r="BU863" t="str">
            <v>H</v>
          </cell>
        </row>
        <row r="864">
          <cell r="E864" t="str">
            <v>Kupang</v>
          </cell>
          <cell r="AG864">
            <v>5218900</v>
          </cell>
          <cell r="AW864" t="str">
            <v>K</v>
          </cell>
          <cell r="AX864" t="str">
            <v>Firman Jamil</v>
          </cell>
          <cell r="BU864" t="str">
            <v>K</v>
          </cell>
        </row>
        <row r="865">
          <cell r="E865" t="str">
            <v>Kupang</v>
          </cell>
          <cell r="AG865">
            <v>3223000</v>
          </cell>
          <cell r="AW865" t="str">
            <v>K</v>
          </cell>
          <cell r="AX865" t="str">
            <v>Athanasius Nafi</v>
          </cell>
          <cell r="BU865" t="str">
            <v>K</v>
          </cell>
        </row>
        <row r="866">
          <cell r="E866" t="str">
            <v>Kupang</v>
          </cell>
          <cell r="AG866">
            <v>0</v>
          </cell>
          <cell r="AW866" t="str">
            <v>H</v>
          </cell>
          <cell r="AX866" t="str">
            <v>Firman Jamil</v>
          </cell>
          <cell r="BU866" t="str">
            <v>H</v>
          </cell>
        </row>
        <row r="867">
          <cell r="E867" t="str">
            <v>Kupang</v>
          </cell>
          <cell r="AG867">
            <v>3765500</v>
          </cell>
          <cell r="AW867" t="str">
            <v>H</v>
          </cell>
          <cell r="AX867" t="str">
            <v>Firman Jamil</v>
          </cell>
          <cell r="BU867" t="str">
            <v>H</v>
          </cell>
        </row>
        <row r="868">
          <cell r="E868" t="str">
            <v>Kupang</v>
          </cell>
          <cell r="AG868">
            <v>2268000</v>
          </cell>
          <cell r="AW868" t="str">
            <v>H</v>
          </cell>
          <cell r="AX868" t="str">
            <v>Firman Jamil</v>
          </cell>
          <cell r="BU868" t="str">
            <v>H</v>
          </cell>
        </row>
        <row r="869">
          <cell r="E869" t="str">
            <v>Kupang</v>
          </cell>
          <cell r="AG869">
            <v>25786000</v>
          </cell>
          <cell r="AW869" t="str">
            <v>H</v>
          </cell>
          <cell r="AX869" t="str">
            <v>Sultanull Arifin</v>
          </cell>
          <cell r="BU869" t="str">
            <v>M</v>
          </cell>
        </row>
        <row r="870">
          <cell r="E870" t="str">
            <v>Kupang</v>
          </cell>
          <cell r="AG870">
            <v>2312000</v>
          </cell>
          <cell r="AW870" t="str">
            <v>K</v>
          </cell>
          <cell r="AX870" t="str">
            <v>Firman Jamil</v>
          </cell>
          <cell r="BU870" t="str">
            <v>H</v>
          </cell>
        </row>
        <row r="871">
          <cell r="E871" t="str">
            <v>Kupang</v>
          </cell>
          <cell r="AG871">
            <v>3744500</v>
          </cell>
          <cell r="AW871" t="str">
            <v>K</v>
          </cell>
          <cell r="AX871" t="str">
            <v>Hendrik Laning</v>
          </cell>
          <cell r="BU871" t="str">
            <v>K</v>
          </cell>
        </row>
        <row r="872">
          <cell r="E872" t="str">
            <v>Kupang</v>
          </cell>
          <cell r="AG872">
            <v>5733000</v>
          </cell>
          <cell r="AW872" t="str">
            <v>H</v>
          </cell>
          <cell r="AX872" t="str">
            <v>Firman Jamil</v>
          </cell>
          <cell r="BU872" t="str">
            <v>H</v>
          </cell>
        </row>
        <row r="873">
          <cell r="E873" t="str">
            <v>Kupang</v>
          </cell>
          <cell r="AG873">
            <v>5476000</v>
          </cell>
          <cell r="AW873" t="str">
            <v>H</v>
          </cell>
          <cell r="AX873" t="str">
            <v>Firman Jamil</v>
          </cell>
          <cell r="BU873" t="str">
            <v>H</v>
          </cell>
        </row>
        <row r="874">
          <cell r="E874" t="str">
            <v>Kupang</v>
          </cell>
          <cell r="AG874">
            <v>5348000</v>
          </cell>
          <cell r="AW874" t="str">
            <v>H</v>
          </cell>
          <cell r="AX874" t="str">
            <v>Firman Jamil</v>
          </cell>
          <cell r="BU874" t="str">
            <v>H</v>
          </cell>
        </row>
        <row r="875">
          <cell r="E875" t="str">
            <v>Kupang</v>
          </cell>
          <cell r="AG875">
            <v>6421000</v>
          </cell>
          <cell r="AW875" t="str">
            <v>H</v>
          </cell>
          <cell r="AX875" t="str">
            <v>Firman Jamil</v>
          </cell>
          <cell r="BU875" t="str">
            <v>H</v>
          </cell>
        </row>
        <row r="876">
          <cell r="E876" t="str">
            <v>Kupang</v>
          </cell>
          <cell r="AG876">
            <v>6503000</v>
          </cell>
          <cell r="AW876" t="str">
            <v>H</v>
          </cell>
          <cell r="AX876" t="str">
            <v>Firman Jamil</v>
          </cell>
          <cell r="BU876" t="str">
            <v>H</v>
          </cell>
        </row>
        <row r="877">
          <cell r="E877" t="str">
            <v>Kupang</v>
          </cell>
          <cell r="AG877">
            <v>3295000</v>
          </cell>
          <cell r="AW877" t="str">
            <v>H</v>
          </cell>
          <cell r="AX877" t="str">
            <v>Firman Jamil</v>
          </cell>
          <cell r="BU877" t="str">
            <v>H</v>
          </cell>
        </row>
        <row r="878">
          <cell r="E878" t="str">
            <v>Kupang</v>
          </cell>
          <cell r="AG878">
            <v>0</v>
          </cell>
          <cell r="AW878" t="str">
            <v>H</v>
          </cell>
          <cell r="AX878" t="str">
            <v>Sultanull Arifin</v>
          </cell>
          <cell r="BU878" t="str">
            <v>H</v>
          </cell>
        </row>
        <row r="879">
          <cell r="E879" t="str">
            <v>Kupang</v>
          </cell>
          <cell r="AG879">
            <v>0</v>
          </cell>
          <cell r="AW879" t="str">
            <v>H</v>
          </cell>
          <cell r="AX879" t="str">
            <v>Firman Jamil</v>
          </cell>
          <cell r="BU879" t="str">
            <v>H</v>
          </cell>
        </row>
        <row r="880">
          <cell r="E880" t="str">
            <v>Kupang</v>
          </cell>
          <cell r="AG880">
            <v>26100000</v>
          </cell>
          <cell r="AW880" t="str">
            <v>M</v>
          </cell>
          <cell r="AX880" t="str">
            <v>Sultanull Arifin</v>
          </cell>
          <cell r="BU880" t="str">
            <v>M</v>
          </cell>
        </row>
        <row r="881">
          <cell r="E881" t="str">
            <v>Kupang</v>
          </cell>
          <cell r="AG881">
            <v>26100000</v>
          </cell>
          <cell r="AW881" t="str">
            <v>M</v>
          </cell>
          <cell r="AX881" t="str">
            <v>Sultanull Arifin</v>
          </cell>
          <cell r="BU881" t="str">
            <v>M</v>
          </cell>
        </row>
        <row r="882">
          <cell r="E882" t="str">
            <v>Kupang</v>
          </cell>
          <cell r="AG882">
            <v>0</v>
          </cell>
          <cell r="AW882" t="str">
            <v>H</v>
          </cell>
          <cell r="AX882" t="str">
            <v>Firman Jamil</v>
          </cell>
          <cell r="BU882" t="str">
            <v>H</v>
          </cell>
        </row>
        <row r="883">
          <cell r="E883" t="str">
            <v>Kupang</v>
          </cell>
          <cell r="AG883">
            <v>2482000</v>
          </cell>
          <cell r="AW883" t="str">
            <v>H</v>
          </cell>
          <cell r="AX883" t="str">
            <v>Firman Jamil</v>
          </cell>
          <cell r="BU883" t="str">
            <v>H</v>
          </cell>
        </row>
        <row r="884">
          <cell r="E884" t="str">
            <v>Kupang</v>
          </cell>
          <cell r="AG884">
            <v>0</v>
          </cell>
          <cell r="AW884" t="str">
            <v>H</v>
          </cell>
          <cell r="AX884" t="str">
            <v>Firman Jamil</v>
          </cell>
          <cell r="BU884" t="str">
            <v>H</v>
          </cell>
        </row>
        <row r="885">
          <cell r="E885" t="str">
            <v>Kupang</v>
          </cell>
          <cell r="AG885">
            <v>0</v>
          </cell>
          <cell r="AW885" t="str">
            <v>H</v>
          </cell>
          <cell r="AX885" t="str">
            <v>Firman Jamil</v>
          </cell>
          <cell r="BU885" t="str">
            <v>H</v>
          </cell>
        </row>
        <row r="886">
          <cell r="E886" t="str">
            <v>Kupang</v>
          </cell>
          <cell r="AG886">
            <v>0</v>
          </cell>
          <cell r="AW886" t="str">
            <v>H</v>
          </cell>
          <cell r="AX886" t="str">
            <v>Firman Jamil</v>
          </cell>
          <cell r="BU886" t="str">
            <v>H</v>
          </cell>
        </row>
        <row r="887">
          <cell r="E887" t="str">
            <v>Kupang</v>
          </cell>
          <cell r="AG887">
            <v>0</v>
          </cell>
          <cell r="AW887" t="str">
            <v>H</v>
          </cell>
          <cell r="AX887" t="str">
            <v>Firman Jamil</v>
          </cell>
          <cell r="BU887" t="str">
            <v>H</v>
          </cell>
        </row>
        <row r="888">
          <cell r="E888" t="str">
            <v>Kupang</v>
          </cell>
          <cell r="AG888">
            <v>3423000</v>
          </cell>
          <cell r="AW888" t="str">
            <v>H</v>
          </cell>
          <cell r="AX888" t="str">
            <v>Firman Jamil</v>
          </cell>
          <cell r="BU888" t="str">
            <v>H</v>
          </cell>
        </row>
        <row r="889">
          <cell r="E889" t="str">
            <v>Kupang</v>
          </cell>
          <cell r="AG889">
            <v>6845000</v>
          </cell>
          <cell r="AW889" t="str">
            <v>H</v>
          </cell>
          <cell r="AX889" t="str">
            <v>Firman Jamil</v>
          </cell>
          <cell r="BU889" t="str">
            <v>H</v>
          </cell>
        </row>
        <row r="890">
          <cell r="E890" t="str">
            <v>Kupang</v>
          </cell>
          <cell r="AG890">
            <v>5000000</v>
          </cell>
          <cell r="AW890" t="str">
            <v>K</v>
          </cell>
          <cell r="AX890" t="str">
            <v>Firman Jamil</v>
          </cell>
          <cell r="BU890" t="str">
            <v>K</v>
          </cell>
        </row>
        <row r="891">
          <cell r="E891" t="str">
            <v>Kupang</v>
          </cell>
          <cell r="AG891">
            <v>5695000</v>
          </cell>
          <cell r="AW891" t="str">
            <v>H</v>
          </cell>
          <cell r="AX891" t="str">
            <v>Firman Jamil</v>
          </cell>
          <cell r="BU891" t="str">
            <v>H</v>
          </cell>
        </row>
        <row r="892">
          <cell r="E892" t="str">
            <v>Kupang</v>
          </cell>
          <cell r="AG892">
            <v>5134000</v>
          </cell>
          <cell r="AW892" t="str">
            <v>H</v>
          </cell>
          <cell r="AX892" t="str">
            <v>Firman Jamil</v>
          </cell>
          <cell r="BU892" t="str">
            <v>H</v>
          </cell>
        </row>
        <row r="893">
          <cell r="E893" t="str">
            <v>Kupang</v>
          </cell>
          <cell r="AG893">
            <v>2567000</v>
          </cell>
          <cell r="AW893" t="str">
            <v>H</v>
          </cell>
          <cell r="AX893" t="str">
            <v>Firman Jamil</v>
          </cell>
          <cell r="BU893" t="str">
            <v>H</v>
          </cell>
        </row>
        <row r="894">
          <cell r="E894" t="str">
            <v>Kupang</v>
          </cell>
          <cell r="AG894">
            <v>4635000</v>
          </cell>
          <cell r="AW894" t="str">
            <v>H</v>
          </cell>
          <cell r="AX894" t="str">
            <v>Firman Jamil</v>
          </cell>
          <cell r="BU894" t="str">
            <v>H</v>
          </cell>
        </row>
        <row r="895">
          <cell r="E895" t="str">
            <v>Kupang</v>
          </cell>
          <cell r="AG895">
            <v>5134000</v>
          </cell>
          <cell r="AW895" t="str">
            <v>H</v>
          </cell>
          <cell r="AX895" t="str">
            <v>Firman Jamil</v>
          </cell>
          <cell r="BU895" t="str">
            <v>H</v>
          </cell>
        </row>
        <row r="896">
          <cell r="E896" t="str">
            <v>Kupang</v>
          </cell>
          <cell r="AG896">
            <v>24650000</v>
          </cell>
          <cell r="AW896" t="str">
            <v>M</v>
          </cell>
          <cell r="AX896" t="str">
            <v>Sultanull Arifin</v>
          </cell>
          <cell r="BU896" t="str">
            <v>M</v>
          </cell>
        </row>
        <row r="897">
          <cell r="E897" t="str">
            <v>Kupang</v>
          </cell>
          <cell r="AG897">
            <v>25618000</v>
          </cell>
          <cell r="AW897" t="str">
            <v>M</v>
          </cell>
          <cell r="AX897" t="str">
            <v>Sultanull Arifin</v>
          </cell>
          <cell r="BU897" t="str">
            <v>M</v>
          </cell>
        </row>
        <row r="898">
          <cell r="E898" t="str">
            <v>Kupang</v>
          </cell>
          <cell r="AG898">
            <v>24650000</v>
          </cell>
          <cell r="AW898" t="str">
            <v>M</v>
          </cell>
          <cell r="AX898" t="str">
            <v>Sultanull Arifin</v>
          </cell>
          <cell r="BU898" t="str">
            <v>M</v>
          </cell>
        </row>
        <row r="899">
          <cell r="E899" t="str">
            <v>Kupang</v>
          </cell>
          <cell r="AG899">
            <v>24650000</v>
          </cell>
          <cell r="AW899" t="str">
            <v>M</v>
          </cell>
          <cell r="AX899" t="str">
            <v>Sultanull Arifin</v>
          </cell>
          <cell r="BU899" t="str">
            <v>M</v>
          </cell>
        </row>
        <row r="900">
          <cell r="E900" t="str">
            <v>Kupang</v>
          </cell>
          <cell r="AG900">
            <v>24650000</v>
          </cell>
          <cell r="AW900" t="str">
            <v>M</v>
          </cell>
          <cell r="AX900" t="str">
            <v>Sultanull Arifin</v>
          </cell>
          <cell r="BU900" t="str">
            <v>M</v>
          </cell>
        </row>
        <row r="901">
          <cell r="E901" t="str">
            <v>Kupang</v>
          </cell>
          <cell r="AG901">
            <v>5527500</v>
          </cell>
          <cell r="AW901" t="str">
            <v>H</v>
          </cell>
          <cell r="AX901" t="str">
            <v>Firman Jamil</v>
          </cell>
          <cell r="BU901" t="str">
            <v>H</v>
          </cell>
        </row>
        <row r="902">
          <cell r="E902" t="str">
            <v>Kupang</v>
          </cell>
          <cell r="AG902">
            <v>7091000</v>
          </cell>
          <cell r="AW902" t="str">
            <v>H</v>
          </cell>
          <cell r="AX902" t="str">
            <v>Firman Jamil</v>
          </cell>
          <cell r="BU902" t="str">
            <v>H</v>
          </cell>
        </row>
        <row r="903">
          <cell r="E903" t="str">
            <v>Kupang</v>
          </cell>
          <cell r="AG903">
            <v>15467000</v>
          </cell>
          <cell r="AW903" t="str">
            <v>M</v>
          </cell>
          <cell r="AX903" t="str">
            <v>Firman Jamil</v>
          </cell>
          <cell r="BU903" t="str">
            <v>M</v>
          </cell>
        </row>
        <row r="904">
          <cell r="E904" t="str">
            <v>Kupang</v>
          </cell>
          <cell r="AG904">
            <v>3508000</v>
          </cell>
          <cell r="AW904" t="str">
            <v>H</v>
          </cell>
          <cell r="AX904" t="str">
            <v>Firman Jamil</v>
          </cell>
          <cell r="BU904" t="str">
            <v>H</v>
          </cell>
        </row>
        <row r="905">
          <cell r="E905" t="str">
            <v>Kupang</v>
          </cell>
          <cell r="AG905">
            <v>2909000</v>
          </cell>
          <cell r="AW905" t="str">
            <v>H</v>
          </cell>
          <cell r="AX905" t="str">
            <v>Firman Jamil</v>
          </cell>
          <cell r="BU905" t="str">
            <v>H</v>
          </cell>
        </row>
        <row r="906">
          <cell r="E906" t="str">
            <v>Kupang</v>
          </cell>
          <cell r="AG906">
            <v>6833000</v>
          </cell>
          <cell r="AW906" t="str">
            <v>H</v>
          </cell>
          <cell r="AX906" t="str">
            <v>Firman Jamil</v>
          </cell>
          <cell r="BU906" t="str">
            <v>H</v>
          </cell>
        </row>
        <row r="907">
          <cell r="E907" t="str">
            <v>Kupang</v>
          </cell>
          <cell r="AG907">
            <v>0</v>
          </cell>
          <cell r="AW907" t="str">
            <v>H</v>
          </cell>
          <cell r="AX907" t="str">
            <v>Firman Jamil</v>
          </cell>
          <cell r="BU907" t="str">
            <v>H</v>
          </cell>
        </row>
        <row r="908">
          <cell r="E908" t="str">
            <v>Kupang</v>
          </cell>
          <cell r="AG908">
            <v>0</v>
          </cell>
          <cell r="AW908" t="str">
            <v>M</v>
          </cell>
          <cell r="AX908" t="str">
            <v>Sultanull Arifin</v>
          </cell>
          <cell r="BU908" t="str">
            <v>M</v>
          </cell>
        </row>
        <row r="909">
          <cell r="E909" t="str">
            <v>Kupang</v>
          </cell>
          <cell r="AG909">
            <v>0</v>
          </cell>
          <cell r="AW909" t="str">
            <v>M</v>
          </cell>
          <cell r="AX909" t="str">
            <v>Hendrik Laning</v>
          </cell>
          <cell r="BU909" t="str">
            <v>M</v>
          </cell>
        </row>
        <row r="910">
          <cell r="E910" t="str">
            <v>Kupang</v>
          </cell>
          <cell r="AG910">
            <v>0</v>
          </cell>
          <cell r="AW910" t="str">
            <v>M</v>
          </cell>
          <cell r="AX910" t="str">
            <v>Hendrik Laning</v>
          </cell>
          <cell r="BU910" t="str">
            <v>M</v>
          </cell>
        </row>
        <row r="911">
          <cell r="E911" t="str">
            <v>Kupang</v>
          </cell>
          <cell r="AG911">
            <v>0</v>
          </cell>
          <cell r="AW911" t="str">
            <v>H</v>
          </cell>
          <cell r="AX911" t="str">
            <v>Hendrik Laning</v>
          </cell>
          <cell r="BU911" t="str">
            <v>H</v>
          </cell>
        </row>
        <row r="912">
          <cell r="E912" t="str">
            <v>Kupang</v>
          </cell>
          <cell r="AG912">
            <v>0</v>
          </cell>
          <cell r="AW912" t="str">
            <v>M</v>
          </cell>
          <cell r="AX912" t="str">
            <v>BBM</v>
          </cell>
          <cell r="BU912" t="str">
            <v>M</v>
          </cell>
        </row>
        <row r="913">
          <cell r="E913" t="str">
            <v>Kupang</v>
          </cell>
          <cell r="AG913">
            <v>0</v>
          </cell>
          <cell r="AW913" t="str">
            <v>H</v>
          </cell>
          <cell r="AX913" t="str">
            <v>Hendrik Laning</v>
          </cell>
          <cell r="BU913" t="str">
            <v>H</v>
          </cell>
        </row>
        <row r="914">
          <cell r="E914" t="str">
            <v>Kupang</v>
          </cell>
          <cell r="AG914">
            <v>0</v>
          </cell>
          <cell r="AW914" t="str">
            <v>M</v>
          </cell>
          <cell r="AX914" t="str">
            <v>BBM</v>
          </cell>
          <cell r="BU914" t="str">
            <v>M</v>
          </cell>
        </row>
        <row r="915">
          <cell r="E915" t="str">
            <v>Kupang</v>
          </cell>
          <cell r="AG915">
            <v>0</v>
          </cell>
          <cell r="AW915" t="str">
            <v>H</v>
          </cell>
          <cell r="AX915" t="str">
            <v>Hendrik Laning</v>
          </cell>
          <cell r="BU915" t="str">
            <v>H</v>
          </cell>
        </row>
        <row r="916">
          <cell r="E916" t="str">
            <v>Kupang</v>
          </cell>
          <cell r="AG916">
            <v>0</v>
          </cell>
          <cell r="AW916" t="str">
            <v>H</v>
          </cell>
          <cell r="AX916" t="str">
            <v>Firman Jamil</v>
          </cell>
          <cell r="BU916" t="str">
            <v>H</v>
          </cell>
        </row>
        <row r="917">
          <cell r="E917" t="str">
            <v>Kupang</v>
          </cell>
          <cell r="AG917">
            <v>7330000</v>
          </cell>
          <cell r="AW917" t="str">
            <v>K</v>
          </cell>
          <cell r="AX917" t="str">
            <v>Firman Jamil</v>
          </cell>
          <cell r="BU917" t="str">
            <v>K</v>
          </cell>
        </row>
        <row r="918">
          <cell r="E918" t="str">
            <v>Kupang</v>
          </cell>
          <cell r="AG918">
            <v>1925500</v>
          </cell>
          <cell r="AW918" t="str">
            <v>H</v>
          </cell>
          <cell r="AX918" t="str">
            <v>Firman Jamil</v>
          </cell>
          <cell r="BU918" t="str">
            <v>H</v>
          </cell>
        </row>
        <row r="919">
          <cell r="E919" t="str">
            <v>Kupang</v>
          </cell>
          <cell r="AG919">
            <v>0</v>
          </cell>
          <cell r="AW919" t="str">
            <v>H</v>
          </cell>
          <cell r="AX919" t="str">
            <v>Firman Jamil</v>
          </cell>
          <cell r="BU919" t="str">
            <v>H</v>
          </cell>
        </row>
        <row r="920">
          <cell r="E920" t="str">
            <v>Kupang</v>
          </cell>
          <cell r="AG920">
            <v>2524000</v>
          </cell>
          <cell r="AW920" t="str">
            <v>H</v>
          </cell>
          <cell r="AX920" t="str">
            <v>Firman Jamil</v>
          </cell>
          <cell r="BU920" t="str">
            <v>H</v>
          </cell>
        </row>
        <row r="921">
          <cell r="E921" t="str">
            <v>Kupang</v>
          </cell>
          <cell r="AG921">
            <v>4690000</v>
          </cell>
          <cell r="AW921" t="str">
            <v>H</v>
          </cell>
          <cell r="AX921" t="str">
            <v>Firman Jamil</v>
          </cell>
          <cell r="BU921" t="str">
            <v>H</v>
          </cell>
        </row>
        <row r="922">
          <cell r="E922" t="str">
            <v>Kupang</v>
          </cell>
          <cell r="AG922">
            <v>11407000</v>
          </cell>
          <cell r="AW922" t="str">
            <v>H</v>
          </cell>
          <cell r="AX922" t="str">
            <v>Firman Jamil</v>
          </cell>
          <cell r="BU922" t="str">
            <v>H</v>
          </cell>
        </row>
        <row r="923">
          <cell r="E923" t="str">
            <v>Kupang</v>
          </cell>
          <cell r="AG923">
            <v>0</v>
          </cell>
          <cell r="AW923" t="str">
            <v>K</v>
          </cell>
          <cell r="AX923" t="str">
            <v>Firman Jamil</v>
          </cell>
          <cell r="BU923" t="str">
            <v>K</v>
          </cell>
        </row>
        <row r="924">
          <cell r="E924" t="str">
            <v>Kupang</v>
          </cell>
          <cell r="AG924">
            <v>8575833</v>
          </cell>
          <cell r="AW924" t="str">
            <v>H</v>
          </cell>
          <cell r="AX924" t="str">
            <v>Firman Jamil</v>
          </cell>
          <cell r="BU924" t="str">
            <v>H</v>
          </cell>
        </row>
        <row r="925">
          <cell r="E925" t="str">
            <v>Kupang</v>
          </cell>
          <cell r="AG925">
            <v>5347222</v>
          </cell>
          <cell r="AW925" t="str">
            <v>H</v>
          </cell>
          <cell r="AX925" t="str">
            <v>Firman Jamil</v>
          </cell>
          <cell r="BU925" t="str">
            <v>H</v>
          </cell>
        </row>
        <row r="926">
          <cell r="E926" t="str">
            <v>Kupang</v>
          </cell>
          <cell r="AG926">
            <v>3380000</v>
          </cell>
          <cell r="AW926" t="str">
            <v>H</v>
          </cell>
          <cell r="AX926" t="str">
            <v>Firman Jamil</v>
          </cell>
          <cell r="BU926" t="str">
            <v>H</v>
          </cell>
        </row>
        <row r="927">
          <cell r="E927" t="str">
            <v>Kupang</v>
          </cell>
          <cell r="AG927">
            <v>10440000</v>
          </cell>
          <cell r="AW927" t="str">
            <v>H</v>
          </cell>
          <cell r="AX927" t="str">
            <v>Firman Jamil</v>
          </cell>
          <cell r="BU927" t="str">
            <v>H</v>
          </cell>
        </row>
        <row r="928">
          <cell r="E928" t="str">
            <v>Kupang</v>
          </cell>
          <cell r="AG928">
            <v>3637000</v>
          </cell>
          <cell r="AW928" t="str">
            <v>H</v>
          </cell>
          <cell r="AX928" t="str">
            <v>Firman Jamil</v>
          </cell>
          <cell r="BU928" t="str">
            <v>H</v>
          </cell>
        </row>
        <row r="929">
          <cell r="E929" t="str">
            <v>Kupang</v>
          </cell>
          <cell r="AG929">
            <v>6417000</v>
          </cell>
          <cell r="AW929" t="str">
            <v>H</v>
          </cell>
          <cell r="AX929" t="str">
            <v>Firman Jamil</v>
          </cell>
          <cell r="BU929" t="str">
            <v>H</v>
          </cell>
        </row>
        <row r="930">
          <cell r="E930" t="str">
            <v>Kupang</v>
          </cell>
          <cell r="AG930">
            <v>4635000</v>
          </cell>
          <cell r="AW930" t="str">
            <v>H</v>
          </cell>
          <cell r="AX930" t="str">
            <v>Firman Jamil</v>
          </cell>
          <cell r="BU930" t="str">
            <v>H</v>
          </cell>
        </row>
        <row r="931">
          <cell r="E931" t="str">
            <v>Kupang</v>
          </cell>
          <cell r="AG931">
            <v>6203000</v>
          </cell>
          <cell r="AW931" t="str">
            <v>H</v>
          </cell>
          <cell r="AX931" t="str">
            <v>Firman Jamil</v>
          </cell>
          <cell r="BU931" t="str">
            <v>H</v>
          </cell>
        </row>
        <row r="932">
          <cell r="E932" t="str">
            <v>Kupang</v>
          </cell>
          <cell r="AG932">
            <v>12406000</v>
          </cell>
          <cell r="AW932" t="str">
            <v>K</v>
          </cell>
          <cell r="AX932" t="str">
            <v>Sultanull Arifin</v>
          </cell>
          <cell r="BU932" t="str">
            <v>K</v>
          </cell>
        </row>
        <row r="933">
          <cell r="E933" t="str">
            <v>Kupang</v>
          </cell>
          <cell r="AG933">
            <v>6980000</v>
          </cell>
          <cell r="AW933" t="str">
            <v>H</v>
          </cell>
          <cell r="AX933" t="str">
            <v>Firman Jamil</v>
          </cell>
          <cell r="BU933" t="str">
            <v>H</v>
          </cell>
        </row>
        <row r="934">
          <cell r="E934" t="str">
            <v>Kupang</v>
          </cell>
          <cell r="AG934">
            <v>5124000</v>
          </cell>
          <cell r="AW934" t="str">
            <v>H</v>
          </cell>
          <cell r="AX934" t="str">
            <v>Firman Jamil</v>
          </cell>
          <cell r="BU934" t="str">
            <v>H</v>
          </cell>
        </row>
        <row r="935">
          <cell r="E935" t="str">
            <v>Kupang</v>
          </cell>
          <cell r="AG935">
            <v>6845000</v>
          </cell>
          <cell r="AW935" t="str">
            <v>H</v>
          </cell>
          <cell r="AX935" t="str">
            <v>Firman Jamil</v>
          </cell>
          <cell r="BU935" t="str">
            <v>H</v>
          </cell>
        </row>
        <row r="936">
          <cell r="E936" t="str">
            <v>Kupang</v>
          </cell>
          <cell r="AG936">
            <v>7112000</v>
          </cell>
          <cell r="AW936" t="str">
            <v>H</v>
          </cell>
          <cell r="AX936" t="str">
            <v>Firman Jamil</v>
          </cell>
          <cell r="BU936" t="str">
            <v>K</v>
          </cell>
        </row>
        <row r="937">
          <cell r="E937" t="str">
            <v>Kupang</v>
          </cell>
          <cell r="AG937">
            <v>0</v>
          </cell>
          <cell r="AW937" t="str">
            <v>H</v>
          </cell>
          <cell r="AX937" t="str">
            <v>Firman Jamil</v>
          </cell>
          <cell r="BU937" t="str">
            <v>H</v>
          </cell>
        </row>
        <row r="938">
          <cell r="E938" t="str">
            <v>Kupang</v>
          </cell>
          <cell r="AG938">
            <v>2695000</v>
          </cell>
          <cell r="AW938" t="str">
            <v>H</v>
          </cell>
          <cell r="AX938" t="str">
            <v>Firman Jamil</v>
          </cell>
          <cell r="BU938" t="str">
            <v>H</v>
          </cell>
        </row>
        <row r="939">
          <cell r="E939" t="str">
            <v>Kupang</v>
          </cell>
          <cell r="AG939">
            <v>5775000</v>
          </cell>
          <cell r="AW939" t="str">
            <v>H</v>
          </cell>
          <cell r="AX939" t="str">
            <v>Firman Jamil</v>
          </cell>
          <cell r="BU939" t="str">
            <v>H</v>
          </cell>
        </row>
        <row r="940">
          <cell r="E940" t="str">
            <v>Kupang</v>
          </cell>
          <cell r="AG940">
            <v>0</v>
          </cell>
          <cell r="AW940" t="str">
            <v>H</v>
          </cell>
          <cell r="AX940" t="str">
            <v>Firman Jamil</v>
          </cell>
          <cell r="BU940" t="str">
            <v>H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-Harvest-Monodon"/>
      <sheetName val="Sche-Harvest-Vannamei"/>
      <sheetName val="Sche-Harvest-Comp-Mon"/>
      <sheetName val="Sche-Harvest-Comp-Van"/>
      <sheetName val="Alloc-Intrst"/>
      <sheetName val="PLASMA"/>
      <sheetName val="DEPOSITO"/>
      <sheetName val="PO IMPORT"/>
      <sheetName val="NON CASH EXP"/>
      <sheetName val="INTEREST EXP"/>
      <sheetName val="INTEREST EXP (2)"/>
      <sheetName val="SCHD LOAN PAYMENT02"/>
      <sheetName val="SCHD LOAN PAYMENT03"/>
      <sheetName val="SCHD LOAN PAYMENT04"/>
      <sheetName val="SCHD LOAN PAYMENT05"/>
      <sheetName val="SCHD LOAN PAYMENT06"/>
      <sheetName val="SCHD LOAN PAYMENT07"/>
      <sheetName val="SCHD LOAN PAYMENT08"/>
      <sheetName val="SCHD LOAN PAYMENT09"/>
      <sheetName val="SCHD LOAN PAYMENT10"/>
      <sheetName val="SCHD LOAN PAYMENT11"/>
      <sheetName val="SCHD LOAN PAYMENT12"/>
    </sheetNames>
    <sheetDataSet>
      <sheetData sheetId="0" refreshError="1">
        <row r="114">
          <cell r="R114">
            <v>3078.5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llet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. A&amp;G Department"/>
      <sheetName val="5.1. Guest Credit Control"/>
      <sheetName val="5.2. Credit Meeting Minute"/>
      <sheetName val="5.3. Inventory Analysis"/>
      <sheetName val="5.4. Balance Sheet"/>
      <sheetName val="5.5. Balance of Payments  to Ac"/>
      <sheetName val="5.6. Accor Fees Calculation Rep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5">
          <cell r="A15" t="b">
            <v>1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B_S Adj_"/>
      <sheetName val="LBO Model"/>
      <sheetName val="B-S Adj."/>
      <sheetName val="Structures"/>
      <sheetName val="DCF 5yr"/>
      <sheetName val="Company"/>
      <sheetName val="Football"/>
      <sheetName val="Capex &amp; Depr"/>
      <sheetName val="S&amp;U"/>
      <sheetName val="Output for "/>
      <sheetName val="PrintMacro"/>
      <sheetName val="DebtMacr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Income Statement"/>
      <sheetName val="Income Statement (shortform)"/>
      <sheetName val="Valuation"/>
      <sheetName val="BS Cash Flow"/>
      <sheetName val="Ratios"/>
      <sheetName val="Fixed Assets"/>
      <sheetName val="Debt"/>
      <sheetName val="Functions"/>
    </sheetNames>
    <sheetDataSet>
      <sheetData sheetId="0" refreshError="1">
        <row r="16">
          <cell r="D16">
            <v>935749.73192982457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q_ Assump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bs"/>
      <sheetName val="Adj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/>
      <sheetData sheetId="1">
        <row r="9">
          <cell r="B9">
            <v>11010101</v>
          </cell>
        </row>
        <row r="10">
          <cell r="B10">
            <v>11010106</v>
          </cell>
        </row>
        <row r="16">
          <cell r="B16">
            <v>33010401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RMS - STR"/>
      <sheetName val="RMS FUNGSIONAL"/>
      <sheetName val="rek stru"/>
      <sheetName val="struktur"/>
      <sheetName val="rek fung"/>
      <sheetName val="fungsional"/>
      <sheetName val="rek"/>
      <sheetName val="struktur (2)"/>
      <sheetName val="struktur (3)"/>
    </sheetNames>
    <sheetDataSet>
      <sheetData sheetId="0" refreshError="1"/>
      <sheetData sheetId="1"/>
      <sheetData sheetId="2" refreshError="1">
        <row r="20">
          <cell r="B20" t="str">
            <v>V</v>
          </cell>
          <cell r="C20">
            <v>157352.68799999999</v>
          </cell>
          <cell r="D20">
            <v>199234.625</v>
          </cell>
          <cell r="E20">
            <v>100000</v>
          </cell>
        </row>
        <row r="21">
          <cell r="B21" t="str">
            <v>VI</v>
          </cell>
          <cell r="C21">
            <v>152769.60000000001</v>
          </cell>
          <cell r="D21">
            <v>173247.5</v>
          </cell>
          <cell r="E21">
            <v>100000</v>
          </cell>
        </row>
        <row r="22">
          <cell r="B22" t="str">
            <v>VII</v>
          </cell>
          <cell r="C22">
            <v>148320</v>
          </cell>
          <cell r="D22">
            <v>150650</v>
          </cell>
          <cell r="E22">
            <v>100000</v>
          </cell>
        </row>
        <row r="23">
          <cell r="B23" t="str">
            <v>VIII</v>
          </cell>
          <cell r="C23">
            <v>144000</v>
          </cell>
          <cell r="D23">
            <v>131000</v>
          </cell>
          <cell r="E23">
            <v>100000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"/>
      <sheetName val="7203"/>
      <sheetName val="Sheet2"/>
      <sheetName val="MARET"/>
      <sheetName val="APRIL"/>
      <sheetName val="ShORT APRIL"/>
      <sheetName val="FEB 07"/>
    </sheetNames>
    <sheetDataSet>
      <sheetData sheetId="0">
        <row r="4">
          <cell r="B4" t="str">
            <v>L/LOFT/A</v>
          </cell>
        </row>
      </sheetData>
      <sheetData sheetId="1"/>
      <sheetData sheetId="2"/>
      <sheetData sheetId="3"/>
      <sheetData sheetId="4"/>
      <sheetData sheetId="5"/>
      <sheetData sheetId="6">
        <row r="6">
          <cell r="B6" t="str">
            <v>L/LOFT/A</v>
          </cell>
          <cell r="C6" t="str">
            <v>I GUSTI AYU CANDRAWATI</v>
          </cell>
          <cell r="D6">
            <v>39123</v>
          </cell>
          <cell r="E6">
            <v>51</v>
          </cell>
          <cell r="F6">
            <v>51</v>
          </cell>
          <cell r="G6">
            <v>0</v>
          </cell>
          <cell r="H6">
            <v>7</v>
          </cell>
          <cell r="I6">
            <v>30</v>
          </cell>
          <cell r="J6">
            <v>23</v>
          </cell>
          <cell r="K6">
            <v>2.2000000000000002</v>
          </cell>
        </row>
        <row r="7">
          <cell r="B7" t="str">
            <v>L/LOFT/C</v>
          </cell>
          <cell r="C7" t="str">
            <v>MELANIE WIRAWAN</v>
          </cell>
          <cell r="D7">
            <v>39104</v>
          </cell>
          <cell r="E7">
            <v>3</v>
          </cell>
          <cell r="F7">
            <v>7</v>
          </cell>
          <cell r="G7">
            <v>4</v>
          </cell>
          <cell r="H7">
            <v>5</v>
          </cell>
          <cell r="I7">
            <v>57</v>
          </cell>
          <cell r="J7">
            <v>52</v>
          </cell>
          <cell r="K7">
            <v>2.2000000000000002</v>
          </cell>
        </row>
        <row r="8">
          <cell r="B8" t="str">
            <v>L/LOFT/D</v>
          </cell>
          <cell r="C8" t="str">
            <v>WIDI TRI ASTUTI</v>
          </cell>
          <cell r="D8">
            <v>39101</v>
          </cell>
          <cell r="E8">
            <v>2</v>
          </cell>
          <cell r="F8">
            <v>12</v>
          </cell>
          <cell r="G8">
            <v>10</v>
          </cell>
          <cell r="H8">
            <v>7</v>
          </cell>
          <cell r="I8">
            <v>362</v>
          </cell>
          <cell r="J8">
            <v>355</v>
          </cell>
          <cell r="K8">
            <v>2.2000000000000002</v>
          </cell>
        </row>
        <row r="9">
          <cell r="B9" t="str">
            <v>L/LOFT/F</v>
          </cell>
          <cell r="C9" t="str">
            <v>IWAN SOENARTO</v>
          </cell>
          <cell r="D9">
            <v>39119</v>
          </cell>
          <cell r="E9">
            <v>2</v>
          </cell>
          <cell r="F9">
            <v>3</v>
          </cell>
          <cell r="G9">
            <v>1</v>
          </cell>
          <cell r="H9">
            <v>14</v>
          </cell>
          <cell r="I9">
            <v>23</v>
          </cell>
          <cell r="J9">
            <v>9</v>
          </cell>
          <cell r="K9">
            <v>2.2000000000000002</v>
          </cell>
        </row>
        <row r="10">
          <cell r="B10" t="str">
            <v>L/LOFT/I</v>
          </cell>
          <cell r="C10" t="str">
            <v>AGUST TAKARBOBIR SH</v>
          </cell>
          <cell r="D10">
            <v>39103</v>
          </cell>
          <cell r="E10">
            <v>0</v>
          </cell>
          <cell r="F10">
            <v>7</v>
          </cell>
          <cell r="G10">
            <v>7</v>
          </cell>
          <cell r="H10">
            <v>0</v>
          </cell>
          <cell r="I10">
            <v>32</v>
          </cell>
          <cell r="J10">
            <v>32</v>
          </cell>
          <cell r="K10">
            <v>2.2000000000000002</v>
          </cell>
        </row>
        <row r="11">
          <cell r="B11" t="str">
            <v>MDF ROOM</v>
          </cell>
          <cell r="C11" t="str">
            <v xml:space="preserve">PT. TELKOM </v>
          </cell>
          <cell r="D11">
            <v>39121</v>
          </cell>
          <cell r="E11" t="str">
            <v>-</v>
          </cell>
          <cell r="F11" t="str">
            <v>-</v>
          </cell>
          <cell r="G11" t="str">
            <v>-</v>
          </cell>
          <cell r="H11">
            <v>1245</v>
          </cell>
          <cell r="I11">
            <v>1705</v>
          </cell>
          <cell r="J11">
            <v>460</v>
          </cell>
          <cell r="K11">
            <v>8.8000000000000007</v>
          </cell>
        </row>
        <row r="12">
          <cell r="B12" t="str">
            <v>NW/01/AB</v>
          </cell>
          <cell r="C12" t="str">
            <v>IR. HANS PRAWIRADINATA</v>
          </cell>
          <cell r="D12">
            <v>39088</v>
          </cell>
          <cell r="E12">
            <v>5</v>
          </cell>
          <cell r="F12">
            <v>5</v>
          </cell>
          <cell r="G12">
            <v>0</v>
          </cell>
          <cell r="H12">
            <v>11</v>
          </cell>
          <cell r="I12">
            <v>11</v>
          </cell>
          <cell r="J12">
            <v>0</v>
          </cell>
          <cell r="K12">
            <v>4.4000000000000004</v>
          </cell>
        </row>
        <row r="13">
          <cell r="B13" t="str">
            <v>NW/01/AC</v>
          </cell>
          <cell r="C13" t="str">
            <v>FOENG D CAHYADI</v>
          </cell>
          <cell r="D13">
            <v>39085</v>
          </cell>
          <cell r="E13">
            <v>4</v>
          </cell>
          <cell r="F13">
            <v>11</v>
          </cell>
          <cell r="G13">
            <v>7</v>
          </cell>
          <cell r="H13">
            <v>1</v>
          </cell>
          <cell r="I13">
            <v>103</v>
          </cell>
          <cell r="J13">
            <v>102</v>
          </cell>
          <cell r="K13">
            <v>2.2000000000000002</v>
          </cell>
        </row>
        <row r="14">
          <cell r="B14" t="str">
            <v>NW/01/AD</v>
          </cell>
          <cell r="C14" t="str">
            <v>JULIDA RP. PURBA</v>
          </cell>
          <cell r="D14">
            <v>39100</v>
          </cell>
          <cell r="E14">
            <v>1</v>
          </cell>
          <cell r="F14">
            <v>2</v>
          </cell>
          <cell r="G14">
            <v>1</v>
          </cell>
          <cell r="H14">
            <v>11</v>
          </cell>
          <cell r="I14">
            <v>23</v>
          </cell>
          <cell r="J14">
            <v>12</v>
          </cell>
          <cell r="K14">
            <v>2.2000000000000002</v>
          </cell>
        </row>
        <row r="15">
          <cell r="B15" t="str">
            <v>NW/01/AF</v>
          </cell>
          <cell r="C15" t="str">
            <v>HENDRI BENJAMIN</v>
          </cell>
          <cell r="D15">
            <v>39077</v>
          </cell>
          <cell r="E15">
            <v>1</v>
          </cell>
          <cell r="F15">
            <v>2</v>
          </cell>
          <cell r="G15">
            <v>1</v>
          </cell>
          <cell r="H15">
            <v>6</v>
          </cell>
          <cell r="I15">
            <v>8</v>
          </cell>
          <cell r="J15">
            <v>2</v>
          </cell>
          <cell r="K15">
            <v>2.2000000000000002</v>
          </cell>
        </row>
        <row r="16">
          <cell r="B16" t="str">
            <v>NW/01/AG</v>
          </cell>
          <cell r="C16" t="str">
            <v>NG YONSEN</v>
          </cell>
          <cell r="D16">
            <v>39113</v>
          </cell>
          <cell r="E16">
            <v>5</v>
          </cell>
          <cell r="F16">
            <v>5</v>
          </cell>
          <cell r="G16">
            <v>0</v>
          </cell>
          <cell r="H16">
            <v>1</v>
          </cell>
          <cell r="I16">
            <v>3</v>
          </cell>
          <cell r="J16">
            <v>2</v>
          </cell>
          <cell r="K16">
            <v>2.2000000000000002</v>
          </cell>
        </row>
        <row r="17">
          <cell r="B17" t="str">
            <v>NW/01/AJ</v>
          </cell>
          <cell r="C17" t="str">
            <v>CHERDIAN YUDHALIMANTA</v>
          </cell>
          <cell r="D17">
            <v>39085</v>
          </cell>
          <cell r="E17">
            <v>4</v>
          </cell>
          <cell r="F17">
            <v>4</v>
          </cell>
          <cell r="G17">
            <v>0</v>
          </cell>
          <cell r="H17">
            <v>4</v>
          </cell>
          <cell r="I17">
            <v>4</v>
          </cell>
          <cell r="J17">
            <v>0</v>
          </cell>
          <cell r="K17">
            <v>2.2000000000000002</v>
          </cell>
        </row>
        <row r="18">
          <cell r="B18" t="str">
            <v>NW/01/AK</v>
          </cell>
          <cell r="C18" t="str">
            <v>DARWIN LOE</v>
          </cell>
          <cell r="D18">
            <v>39085</v>
          </cell>
          <cell r="E18">
            <v>2</v>
          </cell>
          <cell r="F18">
            <v>3</v>
          </cell>
          <cell r="G18">
            <v>1</v>
          </cell>
          <cell r="H18">
            <v>2</v>
          </cell>
          <cell r="I18">
            <v>2</v>
          </cell>
          <cell r="J18">
            <v>0</v>
          </cell>
          <cell r="K18">
            <v>2.2000000000000002</v>
          </cell>
        </row>
        <row r="19">
          <cell r="B19" t="str">
            <v>NW/01/AL</v>
          </cell>
          <cell r="C19" t="str">
            <v>KATARINA SUWISAR</v>
          </cell>
          <cell r="D19">
            <v>39103</v>
          </cell>
          <cell r="E19">
            <v>7</v>
          </cell>
          <cell r="F19">
            <v>8</v>
          </cell>
          <cell r="G19">
            <v>1</v>
          </cell>
          <cell r="H19">
            <v>1</v>
          </cell>
          <cell r="I19">
            <v>1</v>
          </cell>
          <cell r="J19">
            <v>0</v>
          </cell>
          <cell r="K19">
            <v>2.2000000000000002</v>
          </cell>
        </row>
        <row r="20">
          <cell r="B20" t="str">
            <v>NW/01/AM</v>
          </cell>
          <cell r="C20" t="str">
            <v>NY. B. ARISNAWATI, SH</v>
          </cell>
          <cell r="D20">
            <v>39086</v>
          </cell>
          <cell r="E20">
            <v>1</v>
          </cell>
          <cell r="F20">
            <v>2</v>
          </cell>
          <cell r="G20">
            <v>1</v>
          </cell>
          <cell r="H20">
            <v>1</v>
          </cell>
          <cell r="I20">
            <v>1</v>
          </cell>
          <cell r="J20">
            <v>0</v>
          </cell>
          <cell r="K20">
            <v>2.2000000000000002</v>
          </cell>
        </row>
        <row r="21">
          <cell r="B21" t="str">
            <v>NW/01/AN</v>
          </cell>
          <cell r="C21" t="str">
            <v>JEMSLY HUTABARAT</v>
          </cell>
          <cell r="D21">
            <v>39087</v>
          </cell>
          <cell r="E21">
            <v>2</v>
          </cell>
          <cell r="F21">
            <v>3</v>
          </cell>
          <cell r="G21">
            <v>1</v>
          </cell>
          <cell r="H21">
            <v>12</v>
          </cell>
          <cell r="I21">
            <v>12</v>
          </cell>
          <cell r="J21">
            <v>0</v>
          </cell>
          <cell r="K21">
            <v>2.2000000000000002</v>
          </cell>
        </row>
        <row r="22">
          <cell r="B22" t="str">
            <v>NW/01/AQ</v>
          </cell>
          <cell r="C22" t="str">
            <v>DIAN ADRIAN</v>
          </cell>
          <cell r="D22">
            <v>39086</v>
          </cell>
          <cell r="E22">
            <v>1</v>
          </cell>
          <cell r="F22">
            <v>2</v>
          </cell>
          <cell r="G22">
            <v>1</v>
          </cell>
          <cell r="H22">
            <v>1</v>
          </cell>
          <cell r="I22">
            <v>1</v>
          </cell>
          <cell r="J22">
            <v>0</v>
          </cell>
          <cell r="K22">
            <v>2.2000000000000002</v>
          </cell>
        </row>
        <row r="23">
          <cell r="B23" t="str">
            <v>NW/01/AR</v>
          </cell>
          <cell r="C23" t="str">
            <v>HENDRO TJONG</v>
          </cell>
          <cell r="D23">
            <v>39097</v>
          </cell>
          <cell r="E23">
            <v>0</v>
          </cell>
          <cell r="F23">
            <v>14</v>
          </cell>
          <cell r="G23">
            <v>14</v>
          </cell>
          <cell r="H23">
            <v>1</v>
          </cell>
          <cell r="I23">
            <v>31</v>
          </cell>
          <cell r="J23">
            <v>30</v>
          </cell>
          <cell r="K23">
            <v>2.2000000000000002</v>
          </cell>
        </row>
        <row r="24">
          <cell r="B24" t="str">
            <v>NW/02/AA</v>
          </cell>
          <cell r="C24" t="str">
            <v>SUWAIDAH LELA</v>
          </cell>
          <cell r="D24">
            <v>39129</v>
          </cell>
          <cell r="E24">
            <v>2</v>
          </cell>
          <cell r="F24">
            <v>2</v>
          </cell>
          <cell r="G24">
            <v>0</v>
          </cell>
          <cell r="H24">
            <v>1</v>
          </cell>
          <cell r="I24">
            <v>1</v>
          </cell>
          <cell r="J24">
            <v>0</v>
          </cell>
          <cell r="K24">
            <v>2.2000000000000002</v>
          </cell>
        </row>
        <row r="25">
          <cell r="B25" t="str">
            <v>NW/02/AB</v>
          </cell>
          <cell r="C25" t="str">
            <v>INDRIANI SULAIMAN</v>
          </cell>
          <cell r="D25">
            <v>39087</v>
          </cell>
          <cell r="E25">
            <v>4</v>
          </cell>
          <cell r="F25">
            <v>6</v>
          </cell>
          <cell r="G25">
            <v>2</v>
          </cell>
          <cell r="H25">
            <v>6</v>
          </cell>
          <cell r="I25">
            <v>7</v>
          </cell>
          <cell r="J25">
            <v>1</v>
          </cell>
          <cell r="K25">
            <v>4.4000000000000004</v>
          </cell>
        </row>
        <row r="26">
          <cell r="B26" t="str">
            <v>NW/02/AC</v>
          </cell>
          <cell r="C26" t="str">
            <v>FRANSISCA RISTANTO</v>
          </cell>
          <cell r="D26">
            <v>39084</v>
          </cell>
          <cell r="E26">
            <v>1</v>
          </cell>
          <cell r="F26">
            <v>1</v>
          </cell>
          <cell r="G26">
            <v>0</v>
          </cell>
          <cell r="H26">
            <v>3</v>
          </cell>
          <cell r="I26">
            <v>13</v>
          </cell>
          <cell r="J26">
            <v>10</v>
          </cell>
          <cell r="K26">
            <v>2.2000000000000002</v>
          </cell>
        </row>
        <row r="27">
          <cell r="B27" t="str">
            <v>NW/02/AD</v>
          </cell>
          <cell r="C27" t="str">
            <v>BETSY PUJIANTI</v>
          </cell>
          <cell r="D27">
            <v>39087</v>
          </cell>
          <cell r="E27">
            <v>1</v>
          </cell>
          <cell r="F27">
            <v>2</v>
          </cell>
          <cell r="G27">
            <v>1</v>
          </cell>
          <cell r="H27">
            <v>1</v>
          </cell>
          <cell r="I27">
            <v>1</v>
          </cell>
          <cell r="J27">
            <v>0</v>
          </cell>
          <cell r="K27">
            <v>2.2000000000000002</v>
          </cell>
        </row>
        <row r="28">
          <cell r="B28" t="str">
            <v>NW/02/AE</v>
          </cell>
          <cell r="C28" t="str">
            <v>HANNI SASTRA</v>
          </cell>
          <cell r="D28">
            <v>39089</v>
          </cell>
          <cell r="E28">
            <v>1</v>
          </cell>
          <cell r="F28">
            <v>1</v>
          </cell>
          <cell r="G28">
            <v>0</v>
          </cell>
          <cell r="H28">
            <v>2</v>
          </cell>
          <cell r="I28">
            <v>2</v>
          </cell>
          <cell r="J28">
            <v>0</v>
          </cell>
          <cell r="K28">
            <v>2.2000000000000002</v>
          </cell>
        </row>
        <row r="29">
          <cell r="B29" t="str">
            <v>NW/02/AF</v>
          </cell>
          <cell r="C29" t="str">
            <v>MARIA CHRISTIANA SALMON</v>
          </cell>
          <cell r="D29">
            <v>39088</v>
          </cell>
          <cell r="E29">
            <v>1</v>
          </cell>
          <cell r="F29">
            <v>1</v>
          </cell>
          <cell r="G29">
            <v>0</v>
          </cell>
          <cell r="H29">
            <v>5</v>
          </cell>
          <cell r="I29">
            <v>9</v>
          </cell>
          <cell r="J29">
            <v>4</v>
          </cell>
          <cell r="K29">
            <v>2.2000000000000002</v>
          </cell>
        </row>
        <row r="30">
          <cell r="B30" t="str">
            <v>NW/02/AH</v>
          </cell>
          <cell r="C30" t="str">
            <v>SAIFUL JAMIL</v>
          </cell>
          <cell r="D30">
            <v>39086</v>
          </cell>
          <cell r="E30">
            <v>0</v>
          </cell>
          <cell r="F30">
            <v>1</v>
          </cell>
          <cell r="G30">
            <v>1</v>
          </cell>
          <cell r="H30">
            <v>13</v>
          </cell>
          <cell r="I30">
            <v>65</v>
          </cell>
          <cell r="J30">
            <v>52</v>
          </cell>
          <cell r="K30">
            <v>2.2000000000000002</v>
          </cell>
        </row>
        <row r="31">
          <cell r="B31" t="str">
            <v>NW/02/AM</v>
          </cell>
          <cell r="C31" t="str">
            <v>SJAIFUL BACHRI HARAHAP, IR</v>
          </cell>
          <cell r="D31">
            <v>39084</v>
          </cell>
          <cell r="E31">
            <v>1</v>
          </cell>
          <cell r="F31">
            <v>4</v>
          </cell>
          <cell r="G31">
            <v>3</v>
          </cell>
          <cell r="H31">
            <v>13</v>
          </cell>
          <cell r="I31">
            <v>121</v>
          </cell>
          <cell r="J31">
            <v>108</v>
          </cell>
          <cell r="K31">
            <v>2.2000000000000002</v>
          </cell>
        </row>
        <row r="32">
          <cell r="B32" t="str">
            <v>NW/02/AN</v>
          </cell>
          <cell r="C32" t="str">
            <v>VICTORIA DELANI</v>
          </cell>
          <cell r="D32">
            <v>39084</v>
          </cell>
          <cell r="E32">
            <v>1</v>
          </cell>
          <cell r="F32">
            <v>1</v>
          </cell>
          <cell r="G32">
            <v>0</v>
          </cell>
          <cell r="H32">
            <v>12</v>
          </cell>
          <cell r="I32">
            <v>12</v>
          </cell>
          <cell r="J32">
            <v>0</v>
          </cell>
          <cell r="K32">
            <v>2.2000000000000002</v>
          </cell>
        </row>
        <row r="33">
          <cell r="B33" t="str">
            <v>NW/02/AP</v>
          </cell>
          <cell r="C33" t="str">
            <v>DAMERIA HUTAGAOL</v>
          </cell>
          <cell r="D33">
            <v>39092</v>
          </cell>
          <cell r="E33">
            <v>1</v>
          </cell>
          <cell r="F33">
            <v>8</v>
          </cell>
          <cell r="G33">
            <v>7</v>
          </cell>
          <cell r="H33">
            <v>2</v>
          </cell>
          <cell r="I33">
            <v>33</v>
          </cell>
          <cell r="J33">
            <v>31</v>
          </cell>
          <cell r="K33">
            <v>2.2000000000000002</v>
          </cell>
        </row>
        <row r="34">
          <cell r="B34" t="str">
            <v>NW/02/AQ</v>
          </cell>
          <cell r="C34" t="str">
            <v>KORDINGIN LUMBAN TOBING</v>
          </cell>
          <cell r="D34">
            <v>39085</v>
          </cell>
          <cell r="E34">
            <v>0</v>
          </cell>
          <cell r="F34">
            <v>1</v>
          </cell>
          <cell r="G34">
            <v>1</v>
          </cell>
          <cell r="H34">
            <v>2</v>
          </cell>
          <cell r="I34">
            <v>2</v>
          </cell>
          <cell r="J34">
            <v>0</v>
          </cell>
          <cell r="K34">
            <v>2.2000000000000002</v>
          </cell>
        </row>
        <row r="35">
          <cell r="B35" t="str">
            <v>NW/02/AR</v>
          </cell>
          <cell r="C35" t="str">
            <v>LUCY SUTANTO B.SC.</v>
          </cell>
          <cell r="D35">
            <v>39120</v>
          </cell>
          <cell r="E35">
            <v>8</v>
          </cell>
          <cell r="F35">
            <v>8</v>
          </cell>
          <cell r="G35">
            <v>0</v>
          </cell>
          <cell r="H35">
            <v>1</v>
          </cell>
          <cell r="I35">
            <v>1</v>
          </cell>
          <cell r="J35">
            <v>0</v>
          </cell>
          <cell r="K35">
            <v>2.2000000000000002</v>
          </cell>
        </row>
        <row r="36">
          <cell r="B36" t="str">
            <v>NW/03/AA</v>
          </cell>
          <cell r="C36" t="str">
            <v>MARIA MEGAWATI DJUANDA</v>
          </cell>
          <cell r="D36">
            <v>39097</v>
          </cell>
          <cell r="E36">
            <v>1</v>
          </cell>
          <cell r="F36">
            <v>20</v>
          </cell>
          <cell r="G36">
            <v>19</v>
          </cell>
          <cell r="H36">
            <v>3</v>
          </cell>
          <cell r="I36">
            <v>314</v>
          </cell>
          <cell r="J36">
            <v>311</v>
          </cell>
          <cell r="K36">
            <v>2.2000000000000002</v>
          </cell>
        </row>
        <row r="37">
          <cell r="B37" t="str">
            <v>NW/03/AB</v>
          </cell>
          <cell r="C37" t="str">
            <v>SYAH INDRAPURA UTAMA</v>
          </cell>
          <cell r="D37">
            <v>39100</v>
          </cell>
          <cell r="E37">
            <v>1</v>
          </cell>
          <cell r="F37">
            <v>2</v>
          </cell>
          <cell r="G37">
            <v>1</v>
          </cell>
          <cell r="H37">
            <v>1</v>
          </cell>
          <cell r="I37">
            <v>1</v>
          </cell>
          <cell r="J37">
            <v>0</v>
          </cell>
          <cell r="K37">
            <v>4.4000000000000004</v>
          </cell>
        </row>
        <row r="38">
          <cell r="B38" t="str">
            <v>NW/03/AD</v>
          </cell>
          <cell r="C38" t="str">
            <v>JAFET GUNARSA</v>
          </cell>
          <cell r="D38">
            <v>39097</v>
          </cell>
          <cell r="E38">
            <v>1</v>
          </cell>
          <cell r="F38">
            <v>2</v>
          </cell>
          <cell r="G38">
            <v>1</v>
          </cell>
          <cell r="H38">
            <v>2</v>
          </cell>
          <cell r="I38">
            <v>2</v>
          </cell>
          <cell r="J38">
            <v>0</v>
          </cell>
          <cell r="K38">
            <v>2.2000000000000002</v>
          </cell>
        </row>
        <row r="39">
          <cell r="B39" t="str">
            <v>NW/03/AF</v>
          </cell>
          <cell r="C39" t="str">
            <v>PHOEN SOEN HWA</v>
          </cell>
          <cell r="D39">
            <v>39097</v>
          </cell>
          <cell r="E39">
            <v>1</v>
          </cell>
          <cell r="F39">
            <v>8</v>
          </cell>
          <cell r="G39">
            <v>7</v>
          </cell>
          <cell r="H39">
            <v>1</v>
          </cell>
          <cell r="I39">
            <v>54</v>
          </cell>
          <cell r="J39">
            <v>53</v>
          </cell>
          <cell r="K39">
            <v>2.2000000000000002</v>
          </cell>
        </row>
        <row r="40">
          <cell r="B40" t="str">
            <v>NW/03/AK</v>
          </cell>
          <cell r="C40" t="str">
            <v>HIDAYAT ARSANI</v>
          </cell>
          <cell r="D40">
            <v>39104</v>
          </cell>
          <cell r="E40">
            <v>0</v>
          </cell>
          <cell r="F40">
            <v>1</v>
          </cell>
          <cell r="G40">
            <v>1</v>
          </cell>
          <cell r="H40">
            <v>0</v>
          </cell>
          <cell r="I40">
            <v>6</v>
          </cell>
          <cell r="J40">
            <v>6</v>
          </cell>
          <cell r="K40">
            <v>2.2000000000000002</v>
          </cell>
        </row>
        <row r="41">
          <cell r="B41" t="str">
            <v>NW/03/AL</v>
          </cell>
          <cell r="C41" t="str">
            <v>HIDAYAT ARSANI</v>
          </cell>
          <cell r="D41">
            <v>39104</v>
          </cell>
          <cell r="E41">
            <v>1</v>
          </cell>
          <cell r="F41">
            <v>1</v>
          </cell>
          <cell r="G41">
            <v>0</v>
          </cell>
          <cell r="H41">
            <v>0</v>
          </cell>
          <cell r="I41">
            <v>10</v>
          </cell>
          <cell r="J41">
            <v>10</v>
          </cell>
          <cell r="K41">
            <v>2.2000000000000002</v>
          </cell>
        </row>
        <row r="42">
          <cell r="B42" t="str">
            <v>NW/03/AN</v>
          </cell>
          <cell r="C42" t="str">
            <v>HUIDA BASANA.S, MBA</v>
          </cell>
          <cell r="D42">
            <v>39097</v>
          </cell>
          <cell r="E42">
            <v>1</v>
          </cell>
          <cell r="F42">
            <v>1</v>
          </cell>
          <cell r="G42">
            <v>0</v>
          </cell>
          <cell r="H42">
            <v>2</v>
          </cell>
          <cell r="I42">
            <v>2</v>
          </cell>
          <cell r="J42">
            <v>0</v>
          </cell>
          <cell r="K42">
            <v>2.2000000000000002</v>
          </cell>
        </row>
        <row r="43">
          <cell r="B43" t="str">
            <v>NW/05/AA</v>
          </cell>
          <cell r="C43" t="str">
            <v>SRI MEILANI</v>
          </cell>
          <cell r="D43">
            <v>39098</v>
          </cell>
          <cell r="E43">
            <v>1</v>
          </cell>
          <cell r="F43">
            <v>2</v>
          </cell>
          <cell r="G43">
            <v>1</v>
          </cell>
          <cell r="H43">
            <v>0</v>
          </cell>
          <cell r="I43">
            <v>1</v>
          </cell>
          <cell r="J43">
            <v>1</v>
          </cell>
          <cell r="K43">
            <v>2.2000000000000002</v>
          </cell>
        </row>
        <row r="44">
          <cell r="B44" t="str">
            <v>NW/05/AB</v>
          </cell>
          <cell r="C44" t="str">
            <v>ETTY MORAVIA TOBING</v>
          </cell>
          <cell r="D44">
            <v>39103</v>
          </cell>
          <cell r="E44">
            <v>1</v>
          </cell>
          <cell r="F44">
            <v>2</v>
          </cell>
          <cell r="G44">
            <v>1</v>
          </cell>
          <cell r="H44">
            <v>1</v>
          </cell>
          <cell r="I44">
            <v>2</v>
          </cell>
          <cell r="J44">
            <v>1</v>
          </cell>
          <cell r="K44">
            <v>4.4000000000000004</v>
          </cell>
        </row>
        <row r="45">
          <cell r="B45" t="str">
            <v>NW/05/AC</v>
          </cell>
          <cell r="C45" t="str">
            <v>ASMIARSARI</v>
          </cell>
          <cell r="D45">
            <v>39098</v>
          </cell>
          <cell r="E45">
            <v>1</v>
          </cell>
          <cell r="F45">
            <v>2</v>
          </cell>
          <cell r="G45">
            <v>1</v>
          </cell>
          <cell r="H45">
            <v>1</v>
          </cell>
          <cell r="I45">
            <v>1</v>
          </cell>
          <cell r="J45">
            <v>0</v>
          </cell>
          <cell r="K45">
            <v>2.2000000000000002</v>
          </cell>
        </row>
        <row r="46">
          <cell r="B46" t="str">
            <v>NW/05/AE</v>
          </cell>
          <cell r="C46" t="str">
            <v>CHRISTINE ZULKIFLI</v>
          </cell>
          <cell r="D46">
            <v>39099</v>
          </cell>
          <cell r="E46">
            <v>3</v>
          </cell>
          <cell r="F46">
            <v>4</v>
          </cell>
          <cell r="G46">
            <v>1</v>
          </cell>
          <cell r="H46">
            <v>0</v>
          </cell>
          <cell r="I46">
            <v>1</v>
          </cell>
          <cell r="J46">
            <v>1</v>
          </cell>
          <cell r="K46">
            <v>2.2000000000000002</v>
          </cell>
        </row>
        <row r="47">
          <cell r="B47" t="str">
            <v>NW/05/AF</v>
          </cell>
          <cell r="C47" t="str">
            <v>J.M. SARI PUSPARANI</v>
          </cell>
          <cell r="D47">
            <v>39098</v>
          </cell>
          <cell r="E47">
            <v>0</v>
          </cell>
          <cell r="F47">
            <v>1</v>
          </cell>
          <cell r="G47">
            <v>1</v>
          </cell>
          <cell r="H47">
            <v>0</v>
          </cell>
          <cell r="I47">
            <v>1</v>
          </cell>
          <cell r="J47">
            <v>1</v>
          </cell>
          <cell r="K47">
            <v>2.2000000000000002</v>
          </cell>
        </row>
        <row r="48">
          <cell r="B48" t="str">
            <v>NW/05/AG</v>
          </cell>
          <cell r="C48" t="str">
            <v>SANTO DARMOSUMARTO</v>
          </cell>
          <cell r="D48">
            <v>39114</v>
          </cell>
          <cell r="E48">
            <v>1</v>
          </cell>
          <cell r="F48">
            <v>1</v>
          </cell>
          <cell r="G48">
            <v>0</v>
          </cell>
          <cell r="H48">
            <v>6</v>
          </cell>
          <cell r="I48">
            <v>7</v>
          </cell>
          <cell r="J48">
            <v>1</v>
          </cell>
          <cell r="K48">
            <v>2.2000000000000002</v>
          </cell>
        </row>
        <row r="49">
          <cell r="B49" t="str">
            <v>NW/05/AH</v>
          </cell>
          <cell r="C49" t="str">
            <v>LUSI DEVIANA HARYANTI</v>
          </cell>
          <cell r="D49">
            <v>39100</v>
          </cell>
          <cell r="E49">
            <v>0</v>
          </cell>
          <cell r="F49">
            <v>1</v>
          </cell>
          <cell r="G49">
            <v>1</v>
          </cell>
          <cell r="H49">
            <v>2</v>
          </cell>
          <cell r="I49">
            <v>3</v>
          </cell>
          <cell r="J49">
            <v>1</v>
          </cell>
          <cell r="K49">
            <v>2.2000000000000002</v>
          </cell>
        </row>
        <row r="50">
          <cell r="B50" t="str">
            <v>NW/05/AJ</v>
          </cell>
          <cell r="C50" t="str">
            <v>DORKAS</v>
          </cell>
          <cell r="D50">
            <v>39103</v>
          </cell>
          <cell r="E50">
            <v>0</v>
          </cell>
          <cell r="F50">
            <v>1</v>
          </cell>
          <cell r="G50">
            <v>1</v>
          </cell>
          <cell r="H50">
            <v>1</v>
          </cell>
          <cell r="I50">
            <v>6</v>
          </cell>
          <cell r="J50">
            <v>5</v>
          </cell>
          <cell r="K50">
            <v>2.2000000000000002</v>
          </cell>
        </row>
        <row r="51">
          <cell r="B51" t="str">
            <v>NW/05/AK</v>
          </cell>
          <cell r="C51" t="str">
            <v>BACHTIAR NURUDDIN</v>
          </cell>
          <cell r="D51">
            <v>39107</v>
          </cell>
          <cell r="E51">
            <v>1</v>
          </cell>
          <cell r="F51">
            <v>2</v>
          </cell>
          <cell r="G51">
            <v>1</v>
          </cell>
          <cell r="H51">
            <v>5</v>
          </cell>
          <cell r="I51">
            <v>6</v>
          </cell>
          <cell r="J51">
            <v>1</v>
          </cell>
          <cell r="K51">
            <v>2.2000000000000002</v>
          </cell>
        </row>
        <row r="52">
          <cell r="B52" t="str">
            <v>NW/05/AN</v>
          </cell>
          <cell r="C52" t="str">
            <v>NIKEN MAHASTUTI</v>
          </cell>
          <cell r="D52">
            <v>39103</v>
          </cell>
          <cell r="E52">
            <v>2</v>
          </cell>
          <cell r="F52">
            <v>2</v>
          </cell>
          <cell r="G52">
            <v>0</v>
          </cell>
          <cell r="H52">
            <v>7</v>
          </cell>
          <cell r="I52">
            <v>8</v>
          </cell>
          <cell r="J52">
            <v>1</v>
          </cell>
          <cell r="K52">
            <v>2.2000000000000002</v>
          </cell>
        </row>
        <row r="53">
          <cell r="B53" t="str">
            <v>NW/05/AP</v>
          </cell>
          <cell r="C53" t="str">
            <v>DEDDY MANTO</v>
          </cell>
          <cell r="D53">
            <v>39099</v>
          </cell>
          <cell r="E53">
            <v>1</v>
          </cell>
          <cell r="F53">
            <v>1</v>
          </cell>
          <cell r="G53">
            <v>0</v>
          </cell>
          <cell r="H53">
            <v>2</v>
          </cell>
          <cell r="I53">
            <v>2</v>
          </cell>
          <cell r="J53">
            <v>0</v>
          </cell>
          <cell r="K53">
            <v>2.2000000000000002</v>
          </cell>
        </row>
        <row r="54">
          <cell r="B54" t="str">
            <v>NW/05/AQ</v>
          </cell>
          <cell r="C54" t="str">
            <v>MULYANTO SUBONGO BONG</v>
          </cell>
          <cell r="D54">
            <v>39109</v>
          </cell>
          <cell r="E54">
            <v>0</v>
          </cell>
          <cell r="F54">
            <v>2</v>
          </cell>
          <cell r="G54">
            <v>2</v>
          </cell>
          <cell r="H54">
            <v>4</v>
          </cell>
          <cell r="I54">
            <v>7</v>
          </cell>
          <cell r="J54">
            <v>3</v>
          </cell>
          <cell r="K54">
            <v>2.2000000000000002</v>
          </cell>
        </row>
        <row r="55">
          <cell r="B55" t="str">
            <v>NW/05/AR</v>
          </cell>
          <cell r="C55" t="str">
            <v>TERNO HARIANTO, DJONG IR</v>
          </cell>
          <cell r="D55">
            <v>39103</v>
          </cell>
          <cell r="E55">
            <v>1</v>
          </cell>
          <cell r="F55">
            <v>6</v>
          </cell>
          <cell r="G55">
            <v>5</v>
          </cell>
          <cell r="H55">
            <v>0</v>
          </cell>
          <cell r="I55">
            <v>23</v>
          </cell>
          <cell r="J55">
            <v>23</v>
          </cell>
          <cell r="K55">
            <v>2.2000000000000002</v>
          </cell>
        </row>
        <row r="56">
          <cell r="B56" t="str">
            <v>NW/06/AA</v>
          </cell>
          <cell r="C56" t="str">
            <v>ANDHIKA RAMAPUTRA</v>
          </cell>
          <cell r="D56">
            <v>39111</v>
          </cell>
          <cell r="E56">
            <v>9</v>
          </cell>
          <cell r="F56">
            <v>9</v>
          </cell>
          <cell r="G56">
            <v>0</v>
          </cell>
          <cell r="H56">
            <v>4</v>
          </cell>
          <cell r="I56">
            <v>5</v>
          </cell>
          <cell r="J56">
            <v>1</v>
          </cell>
          <cell r="K56">
            <v>2.2000000000000002</v>
          </cell>
        </row>
        <row r="57">
          <cell r="B57" t="str">
            <v>NW/06/AB</v>
          </cell>
          <cell r="C57" t="str">
            <v>CANDRAWATI SUPARYO</v>
          </cell>
          <cell r="D57">
            <v>39103</v>
          </cell>
          <cell r="E57">
            <v>2</v>
          </cell>
          <cell r="F57">
            <v>2</v>
          </cell>
          <cell r="G57">
            <v>0</v>
          </cell>
          <cell r="H57">
            <v>3</v>
          </cell>
          <cell r="I57">
            <v>6</v>
          </cell>
          <cell r="J57">
            <v>3</v>
          </cell>
          <cell r="K57">
            <v>4.4000000000000004</v>
          </cell>
        </row>
        <row r="58">
          <cell r="B58" t="str">
            <v>NW/06/AD</v>
          </cell>
          <cell r="C58" t="str">
            <v>TRISNANINGSIH</v>
          </cell>
          <cell r="D58">
            <v>39113</v>
          </cell>
          <cell r="E58">
            <v>2</v>
          </cell>
          <cell r="F58">
            <v>5</v>
          </cell>
          <cell r="G58">
            <v>3</v>
          </cell>
          <cell r="H58">
            <v>2</v>
          </cell>
          <cell r="I58">
            <v>68</v>
          </cell>
          <cell r="J58">
            <v>66</v>
          </cell>
          <cell r="K58">
            <v>2.2000000000000002</v>
          </cell>
        </row>
        <row r="59">
          <cell r="B59" t="str">
            <v>NW/06/AE</v>
          </cell>
          <cell r="C59" t="str">
            <v>BAYU HERLAMBANG</v>
          </cell>
          <cell r="D59">
            <v>39121</v>
          </cell>
          <cell r="E59">
            <v>0</v>
          </cell>
          <cell r="F59">
            <v>8</v>
          </cell>
          <cell r="G59">
            <v>8</v>
          </cell>
          <cell r="H59">
            <v>11</v>
          </cell>
          <cell r="I59">
            <v>205</v>
          </cell>
          <cell r="J59">
            <v>194</v>
          </cell>
          <cell r="K59">
            <v>2.2000000000000002</v>
          </cell>
        </row>
        <row r="60">
          <cell r="B60" t="str">
            <v>NW/06/AG</v>
          </cell>
          <cell r="C60" t="str">
            <v>TONY WIDJAYA</v>
          </cell>
          <cell r="D60">
            <v>39104</v>
          </cell>
          <cell r="E60">
            <v>1</v>
          </cell>
          <cell r="F60">
            <v>4</v>
          </cell>
          <cell r="G60">
            <v>3</v>
          </cell>
          <cell r="H60">
            <v>0</v>
          </cell>
          <cell r="I60">
            <v>32</v>
          </cell>
          <cell r="J60">
            <v>32</v>
          </cell>
          <cell r="K60">
            <v>2.2000000000000002</v>
          </cell>
        </row>
        <row r="61">
          <cell r="B61" t="str">
            <v>NW/06/AK</v>
          </cell>
          <cell r="C61" t="str">
            <v>HAMIDAH BT TACHRIR</v>
          </cell>
          <cell r="D61">
            <v>39100</v>
          </cell>
          <cell r="E61">
            <v>1</v>
          </cell>
          <cell r="F61">
            <v>1</v>
          </cell>
          <cell r="G61">
            <v>0</v>
          </cell>
          <cell r="H61">
            <v>0</v>
          </cell>
          <cell r="I61">
            <v>1</v>
          </cell>
          <cell r="J61">
            <v>1</v>
          </cell>
          <cell r="K61">
            <v>2.2000000000000002</v>
          </cell>
        </row>
        <row r="62">
          <cell r="B62" t="str">
            <v>NW/06/AL</v>
          </cell>
          <cell r="C62" t="str">
            <v>YENI</v>
          </cell>
          <cell r="D62">
            <v>39118</v>
          </cell>
          <cell r="E62">
            <v>2</v>
          </cell>
          <cell r="F62">
            <v>6</v>
          </cell>
          <cell r="G62">
            <v>4</v>
          </cell>
          <cell r="H62">
            <v>3</v>
          </cell>
          <cell r="I62">
            <v>13</v>
          </cell>
          <cell r="J62">
            <v>10</v>
          </cell>
          <cell r="K62">
            <v>2.2000000000000002</v>
          </cell>
        </row>
        <row r="63">
          <cell r="B63" t="str">
            <v>NW/06/AM</v>
          </cell>
          <cell r="C63" t="str">
            <v>LIRISSA MEILAN</v>
          </cell>
          <cell r="D63">
            <v>39111</v>
          </cell>
          <cell r="E63">
            <v>1</v>
          </cell>
          <cell r="F63">
            <v>1</v>
          </cell>
          <cell r="G63">
            <v>0</v>
          </cell>
          <cell r="H63">
            <v>2</v>
          </cell>
          <cell r="I63">
            <v>3</v>
          </cell>
          <cell r="J63">
            <v>1</v>
          </cell>
          <cell r="K63">
            <v>2.2000000000000002</v>
          </cell>
        </row>
        <row r="64">
          <cell r="B64" t="str">
            <v>NW/06/AN</v>
          </cell>
          <cell r="C64" t="str">
            <v>SULINA CHANDRA</v>
          </cell>
          <cell r="D64">
            <v>39105</v>
          </cell>
          <cell r="E64">
            <v>1</v>
          </cell>
          <cell r="F64">
            <v>2</v>
          </cell>
          <cell r="G64">
            <v>1</v>
          </cell>
          <cell r="H64">
            <v>4</v>
          </cell>
          <cell r="I64">
            <v>17</v>
          </cell>
          <cell r="J64">
            <v>13</v>
          </cell>
          <cell r="K64">
            <v>2.2000000000000002</v>
          </cell>
        </row>
        <row r="65">
          <cell r="B65" t="str">
            <v>NW/06/AP</v>
          </cell>
          <cell r="C65" t="str">
            <v>TAN YULIEYANA SARTIKA</v>
          </cell>
          <cell r="D65">
            <v>39104</v>
          </cell>
          <cell r="E65">
            <v>1</v>
          </cell>
          <cell r="F65">
            <v>17</v>
          </cell>
          <cell r="G65">
            <v>16</v>
          </cell>
          <cell r="H65">
            <v>1</v>
          </cell>
          <cell r="I65">
            <v>320</v>
          </cell>
          <cell r="J65">
            <v>319</v>
          </cell>
          <cell r="K65">
            <v>2.2000000000000002</v>
          </cell>
        </row>
        <row r="66">
          <cell r="B66" t="str">
            <v>NW/06/AR</v>
          </cell>
          <cell r="C66" t="str">
            <v>PURNAMA DUMASARI, dr. S</v>
          </cell>
          <cell r="D66">
            <v>39105</v>
          </cell>
          <cell r="E66">
            <v>0</v>
          </cell>
          <cell r="F66">
            <v>1</v>
          </cell>
          <cell r="G66">
            <v>1</v>
          </cell>
          <cell r="H66">
            <v>0</v>
          </cell>
          <cell r="I66">
            <v>1</v>
          </cell>
          <cell r="J66">
            <v>1</v>
          </cell>
          <cell r="K66">
            <v>2.2000000000000002</v>
          </cell>
        </row>
        <row r="67">
          <cell r="B67" t="str">
            <v>NW/07/AB</v>
          </cell>
          <cell r="C67" t="str">
            <v>GERHANI BUDHIATRI</v>
          </cell>
          <cell r="D67">
            <v>39114</v>
          </cell>
          <cell r="E67">
            <v>3</v>
          </cell>
          <cell r="F67">
            <v>4</v>
          </cell>
          <cell r="G67">
            <v>1</v>
          </cell>
          <cell r="H67">
            <v>6</v>
          </cell>
          <cell r="I67">
            <v>6</v>
          </cell>
          <cell r="J67">
            <v>0</v>
          </cell>
          <cell r="K67">
            <v>4.4000000000000004</v>
          </cell>
        </row>
        <row r="68">
          <cell r="B68" t="str">
            <v>NW/07/AC</v>
          </cell>
          <cell r="C68" t="str">
            <v>FATMINI FITRI SARI</v>
          </cell>
          <cell r="D68">
            <v>39130</v>
          </cell>
          <cell r="E68">
            <v>2</v>
          </cell>
          <cell r="F68">
            <v>2</v>
          </cell>
          <cell r="G68">
            <v>0</v>
          </cell>
          <cell r="H68">
            <v>2</v>
          </cell>
          <cell r="I68">
            <v>2</v>
          </cell>
          <cell r="J68">
            <v>0</v>
          </cell>
          <cell r="K68">
            <v>2.2000000000000002</v>
          </cell>
        </row>
        <row r="69">
          <cell r="B69" t="str">
            <v>NW/POOL/E</v>
          </cell>
          <cell r="C69" t="str">
            <v>SELVI WIDARMA</v>
          </cell>
          <cell r="D69">
            <v>39124</v>
          </cell>
          <cell r="E69">
            <v>1</v>
          </cell>
          <cell r="F69">
            <v>2</v>
          </cell>
          <cell r="G69">
            <v>1</v>
          </cell>
          <cell r="H69">
            <v>0</v>
          </cell>
          <cell r="I69">
            <v>62</v>
          </cell>
          <cell r="J69">
            <v>62</v>
          </cell>
          <cell r="K69">
            <v>2.2000000000000002</v>
          </cell>
        </row>
        <row r="70">
          <cell r="B70" t="str">
            <v>NW/07/AH</v>
          </cell>
          <cell r="C70" t="str">
            <v>SILVYANNA NAGASASTRA</v>
          </cell>
          <cell r="D70">
            <v>39123</v>
          </cell>
          <cell r="E70">
            <v>1</v>
          </cell>
          <cell r="F70">
            <v>1</v>
          </cell>
          <cell r="G70">
            <v>0</v>
          </cell>
          <cell r="H70">
            <v>1</v>
          </cell>
          <cell r="I70">
            <v>1</v>
          </cell>
          <cell r="J70">
            <v>0</v>
          </cell>
          <cell r="K70">
            <v>2.2000000000000002</v>
          </cell>
        </row>
        <row r="71">
          <cell r="B71" t="str">
            <v>NW/07/AK</v>
          </cell>
          <cell r="C71" t="str">
            <v>ENDANG SISWANTI</v>
          </cell>
          <cell r="D71">
            <v>39118</v>
          </cell>
          <cell r="E71">
            <v>1</v>
          </cell>
          <cell r="F71">
            <v>1</v>
          </cell>
          <cell r="G71">
            <v>0</v>
          </cell>
          <cell r="H71">
            <v>1</v>
          </cell>
          <cell r="I71">
            <v>1</v>
          </cell>
          <cell r="J71">
            <v>0</v>
          </cell>
          <cell r="K71">
            <v>2.2000000000000002</v>
          </cell>
        </row>
        <row r="72">
          <cell r="B72" t="str">
            <v>NW/07/AL</v>
          </cell>
          <cell r="C72" t="str">
            <v>WIDYO RASMORO,MM,DRS</v>
          </cell>
          <cell r="D72">
            <v>39113</v>
          </cell>
          <cell r="E72">
            <v>0</v>
          </cell>
          <cell r="F72">
            <v>1</v>
          </cell>
          <cell r="G72">
            <v>1</v>
          </cell>
          <cell r="H72">
            <v>3</v>
          </cell>
          <cell r="I72">
            <v>3</v>
          </cell>
          <cell r="J72">
            <v>0</v>
          </cell>
          <cell r="K72">
            <v>2.2000000000000002</v>
          </cell>
        </row>
        <row r="73">
          <cell r="B73" t="str">
            <v>NW/07/AN</v>
          </cell>
          <cell r="C73" t="str">
            <v>LENY ATMADJA</v>
          </cell>
          <cell r="D73">
            <v>39120</v>
          </cell>
          <cell r="E73">
            <v>3</v>
          </cell>
          <cell r="F73">
            <v>4</v>
          </cell>
          <cell r="G73">
            <v>1</v>
          </cell>
          <cell r="H73">
            <v>0</v>
          </cell>
          <cell r="I73">
            <v>1</v>
          </cell>
          <cell r="J73">
            <v>1</v>
          </cell>
          <cell r="K73">
            <v>2.2000000000000002</v>
          </cell>
        </row>
        <row r="74">
          <cell r="B74" t="str">
            <v>NW/07/AR</v>
          </cell>
          <cell r="C74" t="str">
            <v>SAINIR</v>
          </cell>
          <cell r="D74">
            <v>39120</v>
          </cell>
          <cell r="E74">
            <v>6</v>
          </cell>
          <cell r="F74">
            <v>7</v>
          </cell>
          <cell r="G74">
            <v>1</v>
          </cell>
          <cell r="H74">
            <v>2</v>
          </cell>
          <cell r="I74">
            <v>3</v>
          </cell>
          <cell r="J74">
            <v>1</v>
          </cell>
          <cell r="K74">
            <v>2.2000000000000002</v>
          </cell>
        </row>
        <row r="75">
          <cell r="B75" t="str">
            <v>NW/08/AC</v>
          </cell>
          <cell r="C75" t="str">
            <v>RETNO DEWI B IRAWAN</v>
          </cell>
          <cell r="D75">
            <v>39116</v>
          </cell>
          <cell r="E75">
            <v>2</v>
          </cell>
          <cell r="F75">
            <v>3</v>
          </cell>
          <cell r="G75">
            <v>1</v>
          </cell>
          <cell r="H75">
            <v>5</v>
          </cell>
          <cell r="I75">
            <v>8</v>
          </cell>
          <cell r="J75">
            <v>3</v>
          </cell>
          <cell r="K75">
            <v>2.2000000000000002</v>
          </cell>
        </row>
        <row r="76">
          <cell r="B76" t="str">
            <v>NW/08/AD</v>
          </cell>
          <cell r="C76" t="str">
            <v>SANDRA ITA ZUSIEND</v>
          </cell>
          <cell r="D76">
            <v>39123</v>
          </cell>
          <cell r="E76">
            <v>1</v>
          </cell>
          <cell r="F76">
            <v>2</v>
          </cell>
          <cell r="G76">
            <v>1</v>
          </cell>
          <cell r="H76">
            <v>9</v>
          </cell>
          <cell r="I76">
            <v>10</v>
          </cell>
          <cell r="J76">
            <v>1</v>
          </cell>
          <cell r="K76">
            <v>2.2000000000000002</v>
          </cell>
        </row>
        <row r="77">
          <cell r="B77" t="str">
            <v>NW/08/AE</v>
          </cell>
          <cell r="C77" t="str">
            <v>ANTONIUS BONG</v>
          </cell>
          <cell r="D77">
            <v>39120</v>
          </cell>
          <cell r="E77">
            <v>0</v>
          </cell>
          <cell r="F77">
            <v>1</v>
          </cell>
          <cell r="G77">
            <v>1</v>
          </cell>
          <cell r="H77">
            <v>0</v>
          </cell>
          <cell r="I77">
            <v>1</v>
          </cell>
          <cell r="J77">
            <v>1</v>
          </cell>
          <cell r="K77">
            <v>2.2000000000000002</v>
          </cell>
        </row>
        <row r="78">
          <cell r="B78" t="str">
            <v>NW/08/AH</v>
          </cell>
          <cell r="C78" t="str">
            <v>BUDI SETIADI</v>
          </cell>
          <cell r="D78">
            <v>39123</v>
          </cell>
          <cell r="E78">
            <v>0</v>
          </cell>
          <cell r="F78">
            <v>1</v>
          </cell>
          <cell r="G78">
            <v>1</v>
          </cell>
          <cell r="H78">
            <v>8</v>
          </cell>
          <cell r="I78">
            <v>9</v>
          </cell>
          <cell r="J78">
            <v>1</v>
          </cell>
          <cell r="K78">
            <v>2.2000000000000002</v>
          </cell>
        </row>
        <row r="79">
          <cell r="B79" t="str">
            <v>NW/08/AK</v>
          </cell>
          <cell r="C79" t="str">
            <v>LINA SUTEDJA</v>
          </cell>
          <cell r="D79">
            <v>39118</v>
          </cell>
          <cell r="E79">
            <v>0</v>
          </cell>
          <cell r="F79">
            <v>1</v>
          </cell>
          <cell r="G79">
            <v>1</v>
          </cell>
          <cell r="H79">
            <v>2</v>
          </cell>
          <cell r="I79">
            <v>2</v>
          </cell>
          <cell r="J79">
            <v>0</v>
          </cell>
          <cell r="K79">
            <v>2.2000000000000002</v>
          </cell>
        </row>
        <row r="80">
          <cell r="B80" t="str">
            <v>NW/08/AL</v>
          </cell>
          <cell r="C80" t="str">
            <v>JULIA</v>
          </cell>
          <cell r="D80">
            <v>39124</v>
          </cell>
          <cell r="E80">
            <v>2</v>
          </cell>
          <cell r="F80">
            <v>2</v>
          </cell>
          <cell r="G80">
            <v>0</v>
          </cell>
          <cell r="H80">
            <v>1</v>
          </cell>
          <cell r="I80">
            <v>1</v>
          </cell>
          <cell r="J80">
            <v>0</v>
          </cell>
          <cell r="K80">
            <v>2.2000000000000002</v>
          </cell>
        </row>
        <row r="81">
          <cell r="B81" t="str">
            <v>NW/08/AM</v>
          </cell>
          <cell r="C81" t="str">
            <v>RICHARD GUNAWAN JUSUP</v>
          </cell>
          <cell r="D81">
            <v>39123</v>
          </cell>
          <cell r="E81">
            <v>1</v>
          </cell>
          <cell r="F81">
            <v>2</v>
          </cell>
          <cell r="G81">
            <v>1</v>
          </cell>
          <cell r="H81">
            <v>2</v>
          </cell>
          <cell r="I81">
            <v>2</v>
          </cell>
          <cell r="J81">
            <v>0</v>
          </cell>
          <cell r="K81">
            <v>2.2000000000000002</v>
          </cell>
        </row>
        <row r="82">
          <cell r="B82" t="str">
            <v>NW/08/AP</v>
          </cell>
          <cell r="C82" t="str">
            <v>LIAUW, KRISYANTORO</v>
          </cell>
          <cell r="D82">
            <v>39123</v>
          </cell>
          <cell r="E82">
            <v>1</v>
          </cell>
          <cell r="F82">
            <v>2</v>
          </cell>
          <cell r="G82">
            <v>1</v>
          </cell>
          <cell r="H82">
            <v>3</v>
          </cell>
          <cell r="I82">
            <v>3</v>
          </cell>
          <cell r="J82">
            <v>0</v>
          </cell>
          <cell r="K82">
            <v>2.2000000000000002</v>
          </cell>
        </row>
        <row r="83">
          <cell r="B83" t="str">
            <v>NW/09/AC</v>
          </cell>
          <cell r="C83" t="str">
            <v>SUSY WIDJAJA</v>
          </cell>
          <cell r="D83">
            <v>39118</v>
          </cell>
          <cell r="E83">
            <v>0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0</v>
          </cell>
          <cell r="K83">
            <v>2.2000000000000002</v>
          </cell>
        </row>
        <row r="84">
          <cell r="B84" t="str">
            <v>NW/09/AE</v>
          </cell>
          <cell r="C84" t="str">
            <v>WEDI</v>
          </cell>
          <cell r="D84">
            <v>39121</v>
          </cell>
          <cell r="E84">
            <v>0</v>
          </cell>
          <cell r="F84">
            <v>1</v>
          </cell>
          <cell r="G84">
            <v>1</v>
          </cell>
          <cell r="H84">
            <v>5</v>
          </cell>
          <cell r="I84">
            <v>6</v>
          </cell>
          <cell r="J84">
            <v>1</v>
          </cell>
          <cell r="K84">
            <v>2.2000000000000002</v>
          </cell>
        </row>
        <row r="85">
          <cell r="B85" t="str">
            <v>NW/09/AG</v>
          </cell>
          <cell r="C85" t="str">
            <v>HERRY SUSENO SISMARGA</v>
          </cell>
          <cell r="D85">
            <v>39118</v>
          </cell>
          <cell r="E85">
            <v>0</v>
          </cell>
          <cell r="F85">
            <v>1</v>
          </cell>
          <cell r="G85">
            <v>1</v>
          </cell>
          <cell r="H85">
            <v>2</v>
          </cell>
          <cell r="I85">
            <v>4</v>
          </cell>
          <cell r="J85">
            <v>2</v>
          </cell>
          <cell r="K85">
            <v>2.2000000000000002</v>
          </cell>
        </row>
        <row r="86">
          <cell r="B86" t="str">
            <v>NW/09/AK</v>
          </cell>
          <cell r="C86" t="str">
            <v>SITI FATONAH</v>
          </cell>
          <cell r="D86">
            <v>39122</v>
          </cell>
          <cell r="E86">
            <v>1</v>
          </cell>
          <cell r="F86">
            <v>1</v>
          </cell>
          <cell r="G86">
            <v>0</v>
          </cell>
          <cell r="H86">
            <v>1</v>
          </cell>
          <cell r="I86">
            <v>1</v>
          </cell>
          <cell r="J86">
            <v>0</v>
          </cell>
          <cell r="K86">
            <v>2.2000000000000002</v>
          </cell>
        </row>
        <row r="87">
          <cell r="B87" t="str">
            <v>NW/09/AL</v>
          </cell>
          <cell r="C87" t="str">
            <v>SITI FATONAH</v>
          </cell>
          <cell r="D87">
            <v>39122</v>
          </cell>
          <cell r="E87">
            <v>0</v>
          </cell>
          <cell r="F87">
            <v>3</v>
          </cell>
          <cell r="G87">
            <v>3</v>
          </cell>
          <cell r="H87">
            <v>1</v>
          </cell>
          <cell r="I87">
            <v>2</v>
          </cell>
          <cell r="J87">
            <v>1</v>
          </cell>
          <cell r="K87">
            <v>2.2000000000000002</v>
          </cell>
        </row>
        <row r="88">
          <cell r="B88" t="str">
            <v>NW/09/AM</v>
          </cell>
          <cell r="C88" t="str">
            <v>MARIA CICIELIA BOENYAMIN</v>
          </cell>
          <cell r="D88">
            <v>39128</v>
          </cell>
          <cell r="E88">
            <v>0</v>
          </cell>
          <cell r="F88">
            <v>1</v>
          </cell>
          <cell r="G88">
            <v>1</v>
          </cell>
          <cell r="H88">
            <v>6</v>
          </cell>
          <cell r="I88">
            <v>7</v>
          </cell>
          <cell r="J88">
            <v>1</v>
          </cell>
          <cell r="K88">
            <v>2.2000000000000002</v>
          </cell>
        </row>
        <row r="89">
          <cell r="B89" t="str">
            <v>NW/09/AP</v>
          </cell>
          <cell r="C89" t="str">
            <v>MARIA CICIELIA BOENYAMIN</v>
          </cell>
          <cell r="D89">
            <v>39128</v>
          </cell>
          <cell r="E89">
            <v>0</v>
          </cell>
          <cell r="F89">
            <v>1</v>
          </cell>
          <cell r="G89">
            <v>1</v>
          </cell>
          <cell r="H89">
            <v>3</v>
          </cell>
          <cell r="I89">
            <v>3</v>
          </cell>
          <cell r="J89">
            <v>0</v>
          </cell>
          <cell r="K89">
            <v>2.2000000000000002</v>
          </cell>
        </row>
        <row r="90">
          <cell r="B90" t="str">
            <v>NW/09/AR</v>
          </cell>
          <cell r="C90" t="str">
            <v>PETRUS BUDIYANTO, BSC, IR</v>
          </cell>
          <cell r="D90">
            <v>39129</v>
          </cell>
          <cell r="E90">
            <v>0</v>
          </cell>
          <cell r="F90">
            <v>0</v>
          </cell>
          <cell r="G90">
            <v>0</v>
          </cell>
          <cell r="H90">
            <v>1</v>
          </cell>
          <cell r="I90">
            <v>1</v>
          </cell>
          <cell r="J90">
            <v>0</v>
          </cell>
          <cell r="K90">
            <v>2.2000000000000002</v>
          </cell>
        </row>
        <row r="91">
          <cell r="B91" t="str">
            <v>NW/10/AC</v>
          </cell>
          <cell r="C91" t="str">
            <v>ENG LINA</v>
          </cell>
          <cell r="D91">
            <v>39128</v>
          </cell>
          <cell r="E91">
            <v>2</v>
          </cell>
          <cell r="F91">
            <v>3</v>
          </cell>
          <cell r="G91">
            <v>1</v>
          </cell>
          <cell r="H91">
            <v>1</v>
          </cell>
          <cell r="I91">
            <v>1</v>
          </cell>
          <cell r="J91">
            <v>0</v>
          </cell>
          <cell r="K91">
            <v>2.2000000000000002</v>
          </cell>
        </row>
        <row r="92">
          <cell r="B92" t="str">
            <v>NW/10/AE</v>
          </cell>
          <cell r="C92" t="str">
            <v>JOHANNES LIEM</v>
          </cell>
          <cell r="D92">
            <v>39129</v>
          </cell>
          <cell r="E92">
            <v>2</v>
          </cell>
          <cell r="F92">
            <v>3</v>
          </cell>
          <cell r="G92">
            <v>1</v>
          </cell>
          <cell r="H92">
            <v>1</v>
          </cell>
          <cell r="I92">
            <v>1</v>
          </cell>
          <cell r="J92">
            <v>0</v>
          </cell>
          <cell r="K92">
            <v>2.2000000000000002</v>
          </cell>
        </row>
        <row r="93">
          <cell r="B93" t="str">
            <v>NW/10/AF</v>
          </cell>
          <cell r="C93" t="str">
            <v>ERWATI</v>
          </cell>
          <cell r="D93">
            <v>39128</v>
          </cell>
          <cell r="E93">
            <v>1</v>
          </cell>
          <cell r="F93">
            <v>1</v>
          </cell>
          <cell r="G93">
            <v>0</v>
          </cell>
          <cell r="H93">
            <v>1</v>
          </cell>
          <cell r="I93">
            <v>4</v>
          </cell>
          <cell r="J93">
            <v>3</v>
          </cell>
          <cell r="K93">
            <v>2.2000000000000002</v>
          </cell>
        </row>
        <row r="94">
          <cell r="B94" t="str">
            <v>NW/10/AK</v>
          </cell>
          <cell r="C94" t="str">
            <v>JOHANNES LIEM</v>
          </cell>
          <cell r="D94">
            <v>39129</v>
          </cell>
          <cell r="E94">
            <v>2</v>
          </cell>
          <cell r="F94">
            <v>2</v>
          </cell>
          <cell r="G94">
            <v>0</v>
          </cell>
          <cell r="H94">
            <v>1</v>
          </cell>
          <cell r="I94">
            <v>1</v>
          </cell>
          <cell r="J94">
            <v>0</v>
          </cell>
          <cell r="K94">
            <v>2.2000000000000002</v>
          </cell>
        </row>
        <row r="95">
          <cell r="B95" t="str">
            <v>NW/10/AL</v>
          </cell>
          <cell r="C95" t="str">
            <v>JOHANNES LIEM</v>
          </cell>
          <cell r="D95">
            <v>39129</v>
          </cell>
          <cell r="E95">
            <v>1</v>
          </cell>
          <cell r="F95">
            <v>1</v>
          </cell>
          <cell r="G95">
            <v>0</v>
          </cell>
          <cell r="H95">
            <v>1</v>
          </cell>
          <cell r="I95">
            <v>1</v>
          </cell>
          <cell r="J95">
            <v>0</v>
          </cell>
          <cell r="K95">
            <v>2.2000000000000002</v>
          </cell>
        </row>
        <row r="96">
          <cell r="B96" t="str">
            <v>NW/10/AM</v>
          </cell>
          <cell r="C96" t="str">
            <v>JESSICA GRACE</v>
          </cell>
          <cell r="D96">
            <v>39132</v>
          </cell>
          <cell r="E96">
            <v>8</v>
          </cell>
          <cell r="F96">
            <v>8</v>
          </cell>
          <cell r="G96">
            <v>0</v>
          </cell>
          <cell r="H96">
            <v>1</v>
          </cell>
          <cell r="I96">
            <v>1</v>
          </cell>
          <cell r="J96">
            <v>0</v>
          </cell>
          <cell r="K96">
            <v>2.2000000000000002</v>
          </cell>
        </row>
        <row r="97">
          <cell r="B97" t="str">
            <v>NW/10/AQ</v>
          </cell>
          <cell r="C97" t="str">
            <v>LIE SUHANTO</v>
          </cell>
          <cell r="D97">
            <v>39129</v>
          </cell>
          <cell r="E97">
            <v>0</v>
          </cell>
          <cell r="F97">
            <v>1</v>
          </cell>
          <cell r="G97">
            <v>1</v>
          </cell>
          <cell r="H97">
            <v>3</v>
          </cell>
          <cell r="I97">
            <v>4</v>
          </cell>
          <cell r="J97">
            <v>1</v>
          </cell>
          <cell r="K97">
            <v>2.2000000000000002</v>
          </cell>
        </row>
        <row r="98">
          <cell r="B98" t="str">
            <v>NW/11/AB</v>
          </cell>
          <cell r="C98" t="str">
            <v>BAMBANG SUMIARSO</v>
          </cell>
          <cell r="D98">
            <v>39130</v>
          </cell>
          <cell r="E98">
            <v>0</v>
          </cell>
          <cell r="F98">
            <v>1</v>
          </cell>
          <cell r="G98">
            <v>1</v>
          </cell>
          <cell r="H98">
            <v>0</v>
          </cell>
          <cell r="I98">
            <v>4</v>
          </cell>
          <cell r="J98">
            <v>4</v>
          </cell>
          <cell r="K98">
            <v>4.4000000000000004</v>
          </cell>
        </row>
        <row r="99">
          <cell r="B99" t="str">
            <v>NW/11/AG</v>
          </cell>
          <cell r="C99" t="str">
            <v>YENI SUSANTI</v>
          </cell>
          <cell r="D99">
            <v>39130</v>
          </cell>
          <cell r="E99">
            <v>2</v>
          </cell>
          <cell r="F99">
            <v>3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2.2000000000000002</v>
          </cell>
        </row>
        <row r="100">
          <cell r="B100" t="str">
            <v>NW/11/AK</v>
          </cell>
          <cell r="C100" t="str">
            <v>DIRA LUKIE WARDHANI</v>
          </cell>
          <cell r="D100">
            <v>39129</v>
          </cell>
          <cell r="E100">
            <v>2</v>
          </cell>
          <cell r="F100">
            <v>3</v>
          </cell>
          <cell r="G100">
            <v>1</v>
          </cell>
          <cell r="H100">
            <v>3</v>
          </cell>
          <cell r="I100">
            <v>4</v>
          </cell>
          <cell r="J100">
            <v>1</v>
          </cell>
          <cell r="K100">
            <v>2.2000000000000002</v>
          </cell>
        </row>
        <row r="101">
          <cell r="B101" t="str">
            <v>NW/11/AL</v>
          </cell>
          <cell r="C101" t="str">
            <v>ROBERTUS BUDIMAN</v>
          </cell>
          <cell r="D101">
            <v>39130</v>
          </cell>
          <cell r="E101">
            <v>0</v>
          </cell>
          <cell r="F101">
            <v>1</v>
          </cell>
          <cell r="G101">
            <v>1</v>
          </cell>
          <cell r="H101">
            <v>1</v>
          </cell>
          <cell r="I101">
            <v>1</v>
          </cell>
          <cell r="J101">
            <v>0</v>
          </cell>
          <cell r="K101">
            <v>2.2000000000000002</v>
          </cell>
        </row>
        <row r="102">
          <cell r="B102" t="str">
            <v>NW/11/AN</v>
          </cell>
          <cell r="C102" t="str">
            <v>KHOE HENNY</v>
          </cell>
          <cell r="D102">
            <v>39130</v>
          </cell>
          <cell r="E102">
            <v>0</v>
          </cell>
          <cell r="F102">
            <v>1</v>
          </cell>
          <cell r="G102">
            <v>1</v>
          </cell>
          <cell r="H102">
            <v>1</v>
          </cell>
          <cell r="I102">
            <v>3</v>
          </cell>
          <cell r="J102">
            <v>2</v>
          </cell>
          <cell r="K102">
            <v>2.2000000000000002</v>
          </cell>
        </row>
        <row r="103">
          <cell r="B103" t="str">
            <v>NW/12/AD</v>
          </cell>
          <cell r="C103" t="str">
            <v>MOH.TUNJUNG SETO AROSYA</v>
          </cell>
          <cell r="D103">
            <v>39132</v>
          </cell>
          <cell r="E103">
            <v>0</v>
          </cell>
          <cell r="F103">
            <v>1</v>
          </cell>
          <cell r="G103">
            <v>1</v>
          </cell>
          <cell r="H103">
            <v>0</v>
          </cell>
          <cell r="I103">
            <v>1</v>
          </cell>
          <cell r="J103">
            <v>1</v>
          </cell>
          <cell r="K103">
            <v>2.2000000000000002</v>
          </cell>
        </row>
        <row r="104">
          <cell r="B104" t="str">
            <v>NW/12/AN</v>
          </cell>
          <cell r="C104" t="str">
            <v>WONG FERRY WIJAYA</v>
          </cell>
          <cell r="D104">
            <v>39133</v>
          </cell>
          <cell r="E104">
            <v>3</v>
          </cell>
          <cell r="F104">
            <v>3</v>
          </cell>
          <cell r="G104">
            <v>0</v>
          </cell>
          <cell r="H104">
            <v>5</v>
          </cell>
          <cell r="I104">
            <v>9</v>
          </cell>
          <cell r="J104">
            <v>4</v>
          </cell>
          <cell r="K104">
            <v>2.2000000000000002</v>
          </cell>
        </row>
        <row r="105">
          <cell r="B105" t="str">
            <v>NW/12/AR</v>
          </cell>
          <cell r="C105" t="str">
            <v>SURYANI PANTUN</v>
          </cell>
          <cell r="D105">
            <v>39133</v>
          </cell>
          <cell r="E105">
            <v>0</v>
          </cell>
          <cell r="F105">
            <v>0</v>
          </cell>
          <cell r="G105">
            <v>0</v>
          </cell>
          <cell r="H105">
            <v>1</v>
          </cell>
          <cell r="I105">
            <v>2</v>
          </cell>
          <cell r="J105">
            <v>1</v>
          </cell>
          <cell r="K105">
            <v>2.2000000000000002</v>
          </cell>
        </row>
        <row r="106">
          <cell r="B106" t="str">
            <v>NW/16/AC</v>
          </cell>
          <cell r="C106" t="str">
            <v>FRANCISCA WAHYU OCTIRA</v>
          </cell>
          <cell r="D106">
            <v>39132</v>
          </cell>
          <cell r="E106">
            <v>0</v>
          </cell>
          <cell r="F106">
            <v>2</v>
          </cell>
          <cell r="G106">
            <v>2</v>
          </cell>
          <cell r="H106">
            <v>1</v>
          </cell>
          <cell r="I106">
            <v>12</v>
          </cell>
          <cell r="J106">
            <v>11</v>
          </cell>
          <cell r="K106">
            <v>2.2000000000000002</v>
          </cell>
        </row>
        <row r="107">
          <cell r="B107" t="str">
            <v>NW/POOL/D</v>
          </cell>
          <cell r="C107" t="str">
            <v>ANDRE POHAR.M.SC</v>
          </cell>
          <cell r="D107">
            <v>39114</v>
          </cell>
          <cell r="E107">
            <v>0</v>
          </cell>
          <cell r="F107">
            <v>5</v>
          </cell>
          <cell r="G107">
            <v>5</v>
          </cell>
          <cell r="H107">
            <v>1</v>
          </cell>
          <cell r="I107">
            <v>38</v>
          </cell>
          <cell r="J107">
            <v>37</v>
          </cell>
          <cell r="K107">
            <v>2.2000000000000002</v>
          </cell>
        </row>
        <row r="108">
          <cell r="B108" t="str">
            <v>NW/POOL/E</v>
          </cell>
          <cell r="C108" t="str">
            <v>SELVI WIDARMA</v>
          </cell>
          <cell r="D108">
            <v>39124</v>
          </cell>
          <cell r="E108">
            <v>0</v>
          </cell>
          <cell r="F108">
            <v>4</v>
          </cell>
          <cell r="G108">
            <v>4</v>
          </cell>
          <cell r="H108">
            <v>0</v>
          </cell>
          <cell r="I108">
            <v>62</v>
          </cell>
          <cell r="J108">
            <v>62</v>
          </cell>
          <cell r="K108">
            <v>2.2000000000000002</v>
          </cell>
        </row>
        <row r="109">
          <cell r="B109" t="str">
            <v>PARKIR ROOM</v>
          </cell>
          <cell r="C109" t="str">
            <v>CITY PARKIR</v>
          </cell>
          <cell r="D109">
            <v>39132</v>
          </cell>
          <cell r="E109" t="str">
            <v>-</v>
          </cell>
          <cell r="F109" t="str">
            <v>-</v>
          </cell>
          <cell r="G109" t="str">
            <v>-</v>
          </cell>
          <cell r="H109">
            <v>13</v>
          </cell>
          <cell r="I109">
            <v>14</v>
          </cell>
          <cell r="J109">
            <v>1</v>
          </cell>
          <cell r="K109">
            <v>4.4000000000000004</v>
          </cell>
        </row>
        <row r="110">
          <cell r="B110" t="str">
            <v>R/OR/A</v>
          </cell>
          <cell r="C110" t="str">
            <v>SUWAIDAH LELA</v>
          </cell>
          <cell r="D110">
            <v>39112</v>
          </cell>
          <cell r="E110">
            <v>2</v>
          </cell>
          <cell r="F110">
            <v>2</v>
          </cell>
          <cell r="G110">
            <v>0</v>
          </cell>
          <cell r="H110">
            <v>4</v>
          </cell>
          <cell r="I110">
            <v>30</v>
          </cell>
          <cell r="J110">
            <v>26</v>
          </cell>
          <cell r="K110">
            <v>4.4000000000000004</v>
          </cell>
        </row>
        <row r="111">
          <cell r="B111" t="str">
            <v>R/OR/B</v>
          </cell>
          <cell r="C111" t="str">
            <v>MULYADI</v>
          </cell>
          <cell r="D111">
            <v>39126</v>
          </cell>
          <cell r="E111">
            <v>3</v>
          </cell>
          <cell r="F111">
            <v>3</v>
          </cell>
          <cell r="G111">
            <v>0</v>
          </cell>
          <cell r="H111">
            <v>44</v>
          </cell>
          <cell r="I111">
            <v>44</v>
          </cell>
          <cell r="J111">
            <v>0</v>
          </cell>
          <cell r="K111">
            <v>4.4000000000000004</v>
          </cell>
        </row>
        <row r="112">
          <cell r="B112" t="str">
            <v>R/OR/F</v>
          </cell>
          <cell r="C112" t="str">
            <v>EMMY</v>
          </cell>
          <cell r="D112">
            <v>39129</v>
          </cell>
          <cell r="E112">
            <v>2</v>
          </cell>
          <cell r="F112">
            <v>2</v>
          </cell>
          <cell r="G112">
            <v>0</v>
          </cell>
          <cell r="H112">
            <v>20</v>
          </cell>
          <cell r="I112">
            <v>20</v>
          </cell>
          <cell r="J112">
            <v>0</v>
          </cell>
          <cell r="K112">
            <v>4.4000000000000004</v>
          </cell>
        </row>
        <row r="113">
          <cell r="B113" t="str">
            <v>S/SHOP/B</v>
          </cell>
          <cell r="C113" t="str">
            <v>NY  T  M  SIMATUPANG</v>
          </cell>
          <cell r="D113">
            <v>39123</v>
          </cell>
          <cell r="E113">
            <v>0</v>
          </cell>
          <cell r="F113">
            <v>1</v>
          </cell>
          <cell r="G113">
            <v>1</v>
          </cell>
          <cell r="H113">
            <v>1</v>
          </cell>
          <cell r="I113">
            <v>2</v>
          </cell>
          <cell r="J113">
            <v>1</v>
          </cell>
          <cell r="K113">
            <v>2.2000000000000002</v>
          </cell>
        </row>
        <row r="114">
          <cell r="B114" t="str">
            <v>S/SHOP/C</v>
          </cell>
          <cell r="C114" t="str">
            <v>EMMALIA DHARMA</v>
          </cell>
          <cell r="D114">
            <v>39123</v>
          </cell>
          <cell r="E114">
            <v>0</v>
          </cell>
          <cell r="F114">
            <v>1</v>
          </cell>
          <cell r="G114">
            <v>1</v>
          </cell>
          <cell r="H114">
            <v>13</v>
          </cell>
          <cell r="I114">
            <v>107</v>
          </cell>
          <cell r="J114">
            <v>94</v>
          </cell>
          <cell r="K114">
            <v>2.2000000000000002</v>
          </cell>
        </row>
        <row r="115">
          <cell r="B115" t="str">
            <v>S/SHOP/D</v>
          </cell>
          <cell r="C115" t="str">
            <v>SUSY ELLY</v>
          </cell>
          <cell r="D115">
            <v>39127</v>
          </cell>
          <cell r="E115">
            <v>0</v>
          </cell>
          <cell r="F115">
            <v>1</v>
          </cell>
          <cell r="G115">
            <v>1</v>
          </cell>
          <cell r="H115">
            <v>0</v>
          </cell>
          <cell r="I115">
            <v>3</v>
          </cell>
          <cell r="J115">
            <v>3</v>
          </cell>
          <cell r="K115">
            <v>2.2000000000000002</v>
          </cell>
        </row>
        <row r="116">
          <cell r="B116" t="str">
            <v>S/SHOP/E</v>
          </cell>
          <cell r="C116" t="str">
            <v>SUSY ELLY</v>
          </cell>
          <cell r="D116">
            <v>39133</v>
          </cell>
          <cell r="E116">
            <v>0</v>
          </cell>
          <cell r="F116">
            <v>1</v>
          </cell>
          <cell r="G116">
            <v>1</v>
          </cell>
          <cell r="H116">
            <v>0</v>
          </cell>
          <cell r="I116">
            <v>51</v>
          </cell>
          <cell r="J116">
            <v>51</v>
          </cell>
          <cell r="K116">
            <v>2.2000000000000002</v>
          </cell>
        </row>
        <row r="117">
          <cell r="B117" t="str">
            <v>S/SHOP/G</v>
          </cell>
          <cell r="C117" t="str">
            <v>ANTON MARTUS CENDANA</v>
          </cell>
          <cell r="D117">
            <v>39128</v>
          </cell>
          <cell r="E117">
            <v>0</v>
          </cell>
          <cell r="F117">
            <v>2</v>
          </cell>
          <cell r="G117">
            <v>2</v>
          </cell>
          <cell r="H117">
            <v>0</v>
          </cell>
          <cell r="I117">
            <v>1</v>
          </cell>
          <cell r="J117">
            <v>1</v>
          </cell>
          <cell r="K117">
            <v>2.2000000000000002</v>
          </cell>
        </row>
        <row r="118">
          <cell r="B118" t="str">
            <v>SW/01/BC</v>
          </cell>
          <cell r="C118" t="str">
            <v>IGOR WIDJAJA</v>
          </cell>
          <cell r="D118">
            <v>39088</v>
          </cell>
          <cell r="E118">
            <v>2</v>
          </cell>
          <cell r="F118">
            <v>2</v>
          </cell>
          <cell r="G118">
            <v>0</v>
          </cell>
          <cell r="H118">
            <v>3</v>
          </cell>
          <cell r="I118">
            <v>3</v>
          </cell>
          <cell r="J118">
            <v>0</v>
          </cell>
          <cell r="K118">
            <v>2.2000000000000002</v>
          </cell>
        </row>
        <row r="119">
          <cell r="B119" t="str">
            <v>SW/01/BD</v>
          </cell>
          <cell r="C119" t="str">
            <v>SUSANA EFENDI</v>
          </cell>
          <cell r="D119">
            <v>39122</v>
          </cell>
          <cell r="E119">
            <v>2</v>
          </cell>
          <cell r="F119">
            <v>3</v>
          </cell>
          <cell r="G119">
            <v>1</v>
          </cell>
          <cell r="H119">
            <v>2</v>
          </cell>
          <cell r="I119">
            <v>3</v>
          </cell>
          <cell r="J119">
            <v>1</v>
          </cell>
          <cell r="K119">
            <v>2.2000000000000002</v>
          </cell>
        </row>
        <row r="120">
          <cell r="B120" t="str">
            <v>SW/01/BE</v>
          </cell>
          <cell r="C120" t="str">
            <v>ROHYANA AZIZAH FITHRY O</v>
          </cell>
          <cell r="D120">
            <v>39088</v>
          </cell>
          <cell r="E120">
            <v>4</v>
          </cell>
          <cell r="F120">
            <v>11</v>
          </cell>
          <cell r="G120">
            <v>7</v>
          </cell>
          <cell r="H120">
            <v>89</v>
          </cell>
          <cell r="I120">
            <v>338</v>
          </cell>
          <cell r="J120">
            <v>249</v>
          </cell>
          <cell r="K120">
            <v>4.4000000000000004</v>
          </cell>
        </row>
        <row r="121">
          <cell r="B121" t="str">
            <v>SW/01/BG</v>
          </cell>
          <cell r="C121" t="str">
            <v>HALIFAH SUNJATA</v>
          </cell>
          <cell r="D121">
            <v>39111</v>
          </cell>
          <cell r="E121">
            <v>0</v>
          </cell>
          <cell r="F121">
            <v>3</v>
          </cell>
          <cell r="G121">
            <v>3</v>
          </cell>
          <cell r="H121">
            <v>2</v>
          </cell>
          <cell r="I121">
            <v>6</v>
          </cell>
          <cell r="J121">
            <v>4</v>
          </cell>
          <cell r="K121">
            <v>2.2000000000000002</v>
          </cell>
        </row>
        <row r="122">
          <cell r="B122" t="str">
            <v>SW/01/BK</v>
          </cell>
          <cell r="C122" t="str">
            <v>KRMT. TEDJO DANUDJO</v>
          </cell>
          <cell r="D122">
            <v>39093</v>
          </cell>
          <cell r="E122">
            <v>4</v>
          </cell>
          <cell r="F122">
            <v>4</v>
          </cell>
          <cell r="G122">
            <v>0</v>
          </cell>
          <cell r="H122">
            <v>2</v>
          </cell>
          <cell r="I122">
            <v>2</v>
          </cell>
          <cell r="J122">
            <v>0</v>
          </cell>
          <cell r="K122">
            <v>2.2000000000000002</v>
          </cell>
        </row>
        <row r="123">
          <cell r="B123" t="str">
            <v>SW/01/BL</v>
          </cell>
          <cell r="C123" t="str">
            <v>KRMT. TEDJO DANUDJO</v>
          </cell>
          <cell r="D123">
            <v>39093</v>
          </cell>
          <cell r="E123">
            <v>1</v>
          </cell>
          <cell r="F123">
            <v>1</v>
          </cell>
          <cell r="G123">
            <v>0</v>
          </cell>
          <cell r="H123">
            <v>6</v>
          </cell>
          <cell r="I123">
            <v>6</v>
          </cell>
          <cell r="J123">
            <v>0</v>
          </cell>
          <cell r="K123">
            <v>2.2000000000000002</v>
          </cell>
        </row>
        <row r="124">
          <cell r="B124" t="str">
            <v>SW/01/BP</v>
          </cell>
          <cell r="C124" t="str">
            <v>ITJE YOLANDA</v>
          </cell>
          <cell r="D124">
            <v>39087</v>
          </cell>
          <cell r="E124">
            <v>1</v>
          </cell>
          <cell r="F124">
            <v>2</v>
          </cell>
          <cell r="G124">
            <v>1</v>
          </cell>
          <cell r="H124">
            <v>3</v>
          </cell>
          <cell r="I124">
            <v>7</v>
          </cell>
          <cell r="J124">
            <v>4</v>
          </cell>
          <cell r="K124">
            <v>2.2000000000000002</v>
          </cell>
        </row>
        <row r="125">
          <cell r="B125" t="str">
            <v>SW/01/BQ</v>
          </cell>
          <cell r="C125" t="str">
            <v>ARVIYANI MUKERI IR.H</v>
          </cell>
          <cell r="D125">
            <v>39087</v>
          </cell>
          <cell r="E125">
            <v>1</v>
          </cell>
          <cell r="F125">
            <v>1</v>
          </cell>
          <cell r="G125">
            <v>0</v>
          </cell>
          <cell r="H125">
            <v>1</v>
          </cell>
          <cell r="I125">
            <v>1</v>
          </cell>
          <cell r="J125">
            <v>0</v>
          </cell>
          <cell r="K125">
            <v>2.2000000000000002</v>
          </cell>
        </row>
        <row r="126">
          <cell r="B126" t="str">
            <v>SW/02/BB</v>
          </cell>
          <cell r="C126" t="str">
            <v>ELIS TASLIM</v>
          </cell>
          <cell r="D126">
            <v>39089</v>
          </cell>
          <cell r="E126">
            <v>3</v>
          </cell>
          <cell r="F126">
            <v>3</v>
          </cell>
          <cell r="G126">
            <v>0</v>
          </cell>
          <cell r="H126">
            <v>1</v>
          </cell>
          <cell r="I126">
            <v>1</v>
          </cell>
          <cell r="J126">
            <v>0</v>
          </cell>
          <cell r="K126">
            <v>4.4000000000000004</v>
          </cell>
        </row>
        <row r="127">
          <cell r="B127" t="str">
            <v>SW/02/BC</v>
          </cell>
          <cell r="C127" t="str">
            <v>HAIRUL KENDRO</v>
          </cell>
          <cell r="D127">
            <v>39087</v>
          </cell>
          <cell r="E127">
            <v>1</v>
          </cell>
          <cell r="F127">
            <v>1</v>
          </cell>
          <cell r="G127">
            <v>0</v>
          </cell>
          <cell r="H127">
            <v>2</v>
          </cell>
          <cell r="I127">
            <v>2</v>
          </cell>
          <cell r="J127">
            <v>0</v>
          </cell>
          <cell r="K127">
            <v>2.2000000000000002</v>
          </cell>
        </row>
        <row r="128">
          <cell r="B128" t="str">
            <v>SW/02/BD</v>
          </cell>
          <cell r="C128" t="str">
            <v>IVAN GALAN</v>
          </cell>
          <cell r="D128">
            <v>39095</v>
          </cell>
          <cell r="E128">
            <v>1</v>
          </cell>
          <cell r="F128">
            <v>8</v>
          </cell>
          <cell r="G128">
            <v>7</v>
          </cell>
          <cell r="H128">
            <v>12</v>
          </cell>
          <cell r="I128">
            <v>233</v>
          </cell>
          <cell r="J128">
            <v>221</v>
          </cell>
          <cell r="K128">
            <v>2.2000000000000002</v>
          </cell>
        </row>
        <row r="129">
          <cell r="B129" t="str">
            <v>SW/02/BE</v>
          </cell>
          <cell r="C129" t="str">
            <v>ANTONIUS S SITUMEANG SE</v>
          </cell>
          <cell r="D129">
            <v>39087</v>
          </cell>
          <cell r="E129">
            <v>2</v>
          </cell>
          <cell r="F129">
            <v>2</v>
          </cell>
          <cell r="G129">
            <v>0</v>
          </cell>
          <cell r="H129">
            <v>0</v>
          </cell>
          <cell r="I129">
            <v>1</v>
          </cell>
          <cell r="J129">
            <v>1</v>
          </cell>
          <cell r="K129">
            <v>2.2000000000000002</v>
          </cell>
        </row>
        <row r="130">
          <cell r="B130" t="str">
            <v>SW/02/BF</v>
          </cell>
          <cell r="C130" t="str">
            <v>IVAN GALAN</v>
          </cell>
          <cell r="D130">
            <v>39095</v>
          </cell>
          <cell r="E130">
            <v>2</v>
          </cell>
          <cell r="F130">
            <v>14</v>
          </cell>
          <cell r="G130">
            <v>12</v>
          </cell>
          <cell r="H130">
            <v>3</v>
          </cell>
          <cell r="I130">
            <v>136</v>
          </cell>
          <cell r="J130">
            <v>133</v>
          </cell>
          <cell r="K130">
            <v>2.2000000000000002</v>
          </cell>
        </row>
        <row r="131">
          <cell r="B131" t="str">
            <v>SW/02/BH</v>
          </cell>
          <cell r="C131" t="str">
            <v>KURNIA TJAHAYA</v>
          </cell>
          <cell r="D131">
            <v>39085</v>
          </cell>
          <cell r="E131">
            <v>1</v>
          </cell>
          <cell r="F131">
            <v>1</v>
          </cell>
          <cell r="G131">
            <v>0</v>
          </cell>
          <cell r="H131">
            <v>10</v>
          </cell>
          <cell r="I131">
            <v>14</v>
          </cell>
          <cell r="J131">
            <v>4</v>
          </cell>
          <cell r="K131">
            <v>2.2000000000000002</v>
          </cell>
        </row>
        <row r="132">
          <cell r="B132" t="str">
            <v>SW/02/BK</v>
          </cell>
          <cell r="C132" t="str">
            <v>R. WISNU DANANG SASONGKO</v>
          </cell>
          <cell r="D132">
            <v>39099</v>
          </cell>
          <cell r="E132">
            <v>1</v>
          </cell>
          <cell r="F132">
            <v>1</v>
          </cell>
          <cell r="G132">
            <v>0</v>
          </cell>
          <cell r="H132">
            <v>0</v>
          </cell>
          <cell r="I132">
            <v>5</v>
          </cell>
          <cell r="J132">
            <v>5</v>
          </cell>
          <cell r="K132">
            <v>2.2000000000000002</v>
          </cell>
        </row>
        <row r="133">
          <cell r="B133" t="str">
            <v>SW/02/BM</v>
          </cell>
          <cell r="C133" t="str">
            <v>RAMLI HASANUDIN</v>
          </cell>
          <cell r="D133">
            <v>39129</v>
          </cell>
          <cell r="E133">
            <v>1</v>
          </cell>
          <cell r="F133">
            <v>1</v>
          </cell>
          <cell r="G133">
            <v>0</v>
          </cell>
          <cell r="H133">
            <v>15</v>
          </cell>
          <cell r="I133">
            <v>22</v>
          </cell>
          <cell r="J133">
            <v>7</v>
          </cell>
          <cell r="K133">
            <v>2.2000000000000002</v>
          </cell>
        </row>
        <row r="134">
          <cell r="B134" t="str">
            <v>SW/02/BN</v>
          </cell>
          <cell r="C134" t="str">
            <v>RONALD SIDIK,IR</v>
          </cell>
          <cell r="D134">
            <v>39096</v>
          </cell>
          <cell r="E134">
            <v>1</v>
          </cell>
          <cell r="F134">
            <v>2</v>
          </cell>
          <cell r="G134">
            <v>1</v>
          </cell>
          <cell r="H134">
            <v>8</v>
          </cell>
          <cell r="I134">
            <v>32</v>
          </cell>
          <cell r="J134">
            <v>24</v>
          </cell>
          <cell r="K134">
            <v>2.2000000000000002</v>
          </cell>
        </row>
        <row r="135">
          <cell r="B135" t="str">
            <v>SW/02/BP</v>
          </cell>
          <cell r="C135" t="str">
            <v>RAMLI HASANUDIN</v>
          </cell>
          <cell r="D135">
            <v>39129</v>
          </cell>
          <cell r="E135">
            <v>0</v>
          </cell>
          <cell r="F135">
            <v>1</v>
          </cell>
          <cell r="G135">
            <v>1</v>
          </cell>
        </row>
        <row r="136">
          <cell r="B136" t="str">
            <v>SW/02/BQ</v>
          </cell>
          <cell r="C136" t="str">
            <v>YETTY FANNY</v>
          </cell>
          <cell r="D136">
            <v>39105</v>
          </cell>
          <cell r="E136">
            <v>1</v>
          </cell>
          <cell r="F136">
            <v>1</v>
          </cell>
          <cell r="G136">
            <v>0</v>
          </cell>
          <cell r="H136">
            <v>13</v>
          </cell>
          <cell r="I136">
            <v>22</v>
          </cell>
          <cell r="J136">
            <v>9</v>
          </cell>
          <cell r="K136">
            <v>2.2000000000000002</v>
          </cell>
        </row>
        <row r="137">
          <cell r="B137" t="str">
            <v>SW/03/BB</v>
          </cell>
          <cell r="C137" t="str">
            <v>AITA BUDIJAJA</v>
          </cell>
          <cell r="D137">
            <v>39098</v>
          </cell>
          <cell r="E137">
            <v>1</v>
          </cell>
          <cell r="F137">
            <v>2</v>
          </cell>
          <cell r="G137">
            <v>1</v>
          </cell>
          <cell r="H137">
            <v>6</v>
          </cell>
          <cell r="I137">
            <v>6</v>
          </cell>
          <cell r="J137">
            <v>0</v>
          </cell>
          <cell r="K137">
            <v>4.4000000000000004</v>
          </cell>
        </row>
        <row r="138">
          <cell r="B138" t="str">
            <v>SW/03/BC</v>
          </cell>
          <cell r="C138" t="str">
            <v>TELLY HALIM, IR</v>
          </cell>
          <cell r="D138">
            <v>39124</v>
          </cell>
          <cell r="E138">
            <v>1</v>
          </cell>
          <cell r="F138">
            <v>1</v>
          </cell>
          <cell r="G138">
            <v>0</v>
          </cell>
          <cell r="H138">
            <v>0</v>
          </cell>
          <cell r="I138">
            <v>1</v>
          </cell>
          <cell r="J138">
            <v>1</v>
          </cell>
          <cell r="K138">
            <v>2.2000000000000002</v>
          </cell>
        </row>
        <row r="139">
          <cell r="B139" t="str">
            <v>SW/03/BD</v>
          </cell>
          <cell r="C139" t="str">
            <v>TRESIANA AMIN. DRA</v>
          </cell>
          <cell r="D139">
            <v>39099</v>
          </cell>
          <cell r="E139">
            <v>0</v>
          </cell>
          <cell r="F139">
            <v>1</v>
          </cell>
          <cell r="G139">
            <v>1</v>
          </cell>
          <cell r="H139">
            <v>6</v>
          </cell>
          <cell r="I139">
            <v>6</v>
          </cell>
          <cell r="J139">
            <v>0</v>
          </cell>
          <cell r="K139">
            <v>2.2000000000000002</v>
          </cell>
        </row>
        <row r="140">
          <cell r="B140" t="str">
            <v>SW/03/BE</v>
          </cell>
          <cell r="C140" t="str">
            <v>HELEN TANUBRATA</v>
          </cell>
          <cell r="D140">
            <v>39103</v>
          </cell>
          <cell r="E140">
            <v>1</v>
          </cell>
          <cell r="F140">
            <v>10</v>
          </cell>
          <cell r="G140">
            <v>9</v>
          </cell>
          <cell r="H140">
            <v>4</v>
          </cell>
          <cell r="I140">
            <v>169</v>
          </cell>
          <cell r="J140">
            <v>165</v>
          </cell>
          <cell r="K140">
            <v>2.2000000000000002</v>
          </cell>
        </row>
        <row r="141">
          <cell r="B141" t="str">
            <v>SW/03/BF</v>
          </cell>
          <cell r="C141" t="str">
            <v>TRESIANA AMIN. DRA</v>
          </cell>
          <cell r="D141">
            <v>39099</v>
          </cell>
          <cell r="E141">
            <v>0</v>
          </cell>
          <cell r="F141">
            <v>3</v>
          </cell>
          <cell r="G141">
            <v>3</v>
          </cell>
          <cell r="H141">
            <v>3</v>
          </cell>
          <cell r="I141">
            <v>15</v>
          </cell>
          <cell r="J141">
            <v>12</v>
          </cell>
          <cell r="K141">
            <v>2.2000000000000002</v>
          </cell>
        </row>
        <row r="142">
          <cell r="B142" t="str">
            <v>SW/03/BG</v>
          </cell>
          <cell r="C142" t="str">
            <v>R U D Y</v>
          </cell>
          <cell r="D142">
            <v>39104</v>
          </cell>
          <cell r="E142">
            <v>0</v>
          </cell>
          <cell r="F142">
            <v>1</v>
          </cell>
          <cell r="G142">
            <v>1</v>
          </cell>
          <cell r="H142">
            <v>4</v>
          </cell>
          <cell r="I142">
            <v>4</v>
          </cell>
          <cell r="J142">
            <v>0</v>
          </cell>
          <cell r="K142">
            <v>2.2000000000000002</v>
          </cell>
        </row>
        <row r="143">
          <cell r="B143" t="str">
            <v>SW/03/BL</v>
          </cell>
          <cell r="C143" t="str">
            <v>FARIDA TAHA BA' AGIL</v>
          </cell>
          <cell r="D143">
            <v>39105</v>
          </cell>
          <cell r="E143">
            <v>0</v>
          </cell>
          <cell r="F143">
            <v>2</v>
          </cell>
          <cell r="G143">
            <v>2</v>
          </cell>
          <cell r="H143">
            <v>5</v>
          </cell>
          <cell r="I143">
            <v>55</v>
          </cell>
          <cell r="J143">
            <v>50</v>
          </cell>
          <cell r="K143">
            <v>2.2000000000000002</v>
          </cell>
        </row>
        <row r="144">
          <cell r="B144" t="str">
            <v>SW/03/BN</v>
          </cell>
          <cell r="C144" t="str">
            <v>GRACE APRICOS</v>
          </cell>
          <cell r="D144">
            <v>39098</v>
          </cell>
          <cell r="E144">
            <v>1</v>
          </cell>
          <cell r="F144">
            <v>4</v>
          </cell>
          <cell r="G144">
            <v>3</v>
          </cell>
          <cell r="H144">
            <v>2</v>
          </cell>
          <cell r="I144">
            <v>146</v>
          </cell>
          <cell r="J144">
            <v>144</v>
          </cell>
          <cell r="K144">
            <v>2.2000000000000002</v>
          </cell>
        </row>
        <row r="145">
          <cell r="B145" t="str">
            <v>SW/03/BP</v>
          </cell>
          <cell r="C145" t="str">
            <v>CH MARSELA DIANA JONATHAN</v>
          </cell>
          <cell r="D145">
            <v>39098</v>
          </cell>
          <cell r="E145">
            <v>0</v>
          </cell>
          <cell r="F145">
            <v>3</v>
          </cell>
          <cell r="G145">
            <v>3</v>
          </cell>
          <cell r="H145">
            <v>0</v>
          </cell>
          <cell r="I145">
            <v>8</v>
          </cell>
          <cell r="J145">
            <v>8</v>
          </cell>
          <cell r="K145">
            <v>2.2000000000000002</v>
          </cell>
        </row>
        <row r="146">
          <cell r="B146" t="str">
            <v>SW/03/BQ</v>
          </cell>
          <cell r="C146" t="str">
            <v>VIVIAN CHIRSTY, PHANG</v>
          </cell>
          <cell r="D146">
            <v>39120</v>
          </cell>
          <cell r="E146">
            <v>0</v>
          </cell>
          <cell r="F146">
            <v>1</v>
          </cell>
          <cell r="G146">
            <v>1</v>
          </cell>
          <cell r="H146">
            <v>0</v>
          </cell>
          <cell r="I146">
            <v>1</v>
          </cell>
          <cell r="J146">
            <v>1</v>
          </cell>
          <cell r="K146">
            <v>2.2000000000000002</v>
          </cell>
        </row>
        <row r="147">
          <cell r="B147" t="str">
            <v>SW/03/BR</v>
          </cell>
          <cell r="C147" t="str">
            <v>IRA SULASTRI</v>
          </cell>
          <cell r="D147">
            <v>39103</v>
          </cell>
          <cell r="E147">
            <v>1</v>
          </cell>
          <cell r="F147">
            <v>1</v>
          </cell>
          <cell r="G147">
            <v>0</v>
          </cell>
          <cell r="H147">
            <v>0</v>
          </cell>
          <cell r="I147">
            <v>2</v>
          </cell>
          <cell r="J147">
            <v>2</v>
          </cell>
          <cell r="K147">
            <v>2.2000000000000002</v>
          </cell>
        </row>
        <row r="148">
          <cell r="B148" t="str">
            <v>SW/05/BA</v>
          </cell>
          <cell r="C148" t="str">
            <v>GUNAWAN HALIM</v>
          </cell>
          <cell r="D148">
            <v>39103</v>
          </cell>
          <cell r="E148">
            <v>1</v>
          </cell>
          <cell r="F148">
            <v>1</v>
          </cell>
          <cell r="G148">
            <v>0</v>
          </cell>
          <cell r="H148">
            <v>2</v>
          </cell>
          <cell r="I148">
            <v>2</v>
          </cell>
          <cell r="J148">
            <v>0</v>
          </cell>
          <cell r="K148">
            <v>2.2000000000000002</v>
          </cell>
        </row>
        <row r="149">
          <cell r="B149" t="str">
            <v>SW/05/BB</v>
          </cell>
          <cell r="C149" t="str">
            <v>CESAR RICHARD WIBAWA</v>
          </cell>
          <cell r="D149">
            <v>39099</v>
          </cell>
          <cell r="E149">
            <v>1</v>
          </cell>
          <cell r="F149">
            <v>3</v>
          </cell>
          <cell r="G149">
            <v>2</v>
          </cell>
          <cell r="H149">
            <v>5</v>
          </cell>
          <cell r="I149">
            <v>9</v>
          </cell>
          <cell r="J149">
            <v>4</v>
          </cell>
          <cell r="K149">
            <v>4.4000000000000004</v>
          </cell>
        </row>
        <row r="150">
          <cell r="B150" t="str">
            <v>SW/05/BC</v>
          </cell>
          <cell r="C150" t="str">
            <v>IRWAN ANSYORI</v>
          </cell>
          <cell r="D150">
            <v>39115</v>
          </cell>
          <cell r="E150">
            <v>1</v>
          </cell>
          <cell r="F150">
            <v>11</v>
          </cell>
          <cell r="G150">
            <v>10</v>
          </cell>
          <cell r="H150">
            <v>2</v>
          </cell>
          <cell r="I150">
            <v>157</v>
          </cell>
          <cell r="J150">
            <v>155</v>
          </cell>
          <cell r="K150">
            <v>2.2000000000000002</v>
          </cell>
        </row>
        <row r="151">
          <cell r="B151" t="str">
            <v>SW/05/BD</v>
          </cell>
          <cell r="C151" t="str">
            <v>K. ANDERONIKUS RORONG</v>
          </cell>
          <cell r="D151">
            <v>39103</v>
          </cell>
          <cell r="E151">
            <v>1</v>
          </cell>
          <cell r="F151">
            <v>4</v>
          </cell>
          <cell r="G151">
            <v>3</v>
          </cell>
          <cell r="H151">
            <v>0</v>
          </cell>
          <cell r="I151">
            <v>92</v>
          </cell>
          <cell r="J151">
            <v>92</v>
          </cell>
          <cell r="K151">
            <v>2.2000000000000002</v>
          </cell>
        </row>
        <row r="152">
          <cell r="B152" t="str">
            <v>SW/05/BE</v>
          </cell>
          <cell r="C152" t="str">
            <v>SUSANAWATI MAHARGONO</v>
          </cell>
          <cell r="D152">
            <v>39106</v>
          </cell>
          <cell r="E152">
            <v>1</v>
          </cell>
          <cell r="F152">
            <v>1</v>
          </cell>
          <cell r="G152">
            <v>0</v>
          </cell>
          <cell r="H152">
            <v>1</v>
          </cell>
          <cell r="I152">
            <v>1</v>
          </cell>
          <cell r="J152">
            <v>0</v>
          </cell>
          <cell r="K152">
            <v>2.2000000000000002</v>
          </cell>
        </row>
        <row r="153">
          <cell r="B153" t="str">
            <v>SW/05/BF</v>
          </cell>
          <cell r="C153" t="str">
            <v>IRHAM</v>
          </cell>
          <cell r="D153">
            <v>39103</v>
          </cell>
          <cell r="E153">
            <v>1</v>
          </cell>
          <cell r="F153">
            <v>2</v>
          </cell>
          <cell r="G153">
            <v>1</v>
          </cell>
          <cell r="H153">
            <v>0</v>
          </cell>
          <cell r="I153">
            <v>40</v>
          </cell>
          <cell r="J153">
            <v>40</v>
          </cell>
          <cell r="K153">
            <v>2.2000000000000002</v>
          </cell>
        </row>
        <row r="154">
          <cell r="B154" t="str">
            <v>SW/05/BG</v>
          </cell>
          <cell r="C154" t="str">
            <v>DEWI MAYANG SARI</v>
          </cell>
          <cell r="D154">
            <v>39103</v>
          </cell>
          <cell r="E154">
            <v>1</v>
          </cell>
          <cell r="F154">
            <v>2</v>
          </cell>
          <cell r="G154">
            <v>1</v>
          </cell>
          <cell r="H154">
            <v>0</v>
          </cell>
          <cell r="I154">
            <v>0</v>
          </cell>
          <cell r="J154">
            <v>0</v>
          </cell>
          <cell r="K154">
            <v>2.2000000000000002</v>
          </cell>
        </row>
        <row r="155">
          <cell r="B155" t="str">
            <v>SW/05/BH</v>
          </cell>
          <cell r="C155" t="str">
            <v>WARATISNI HANDAYANTI, DRA</v>
          </cell>
          <cell r="D155">
            <v>39106</v>
          </cell>
          <cell r="E155">
            <v>0</v>
          </cell>
          <cell r="F155">
            <v>1</v>
          </cell>
          <cell r="G155">
            <v>1</v>
          </cell>
          <cell r="H155">
            <v>2</v>
          </cell>
          <cell r="I155">
            <v>3</v>
          </cell>
          <cell r="J155">
            <v>1</v>
          </cell>
          <cell r="K155">
            <v>2.2000000000000002</v>
          </cell>
        </row>
        <row r="156">
          <cell r="B156" t="str">
            <v>SW/05/BJ</v>
          </cell>
          <cell r="C156" t="str">
            <v>ZUBAIDI KARIM HAJI</v>
          </cell>
          <cell r="D156">
            <v>39104</v>
          </cell>
          <cell r="E156">
            <v>0</v>
          </cell>
          <cell r="F156">
            <v>8</v>
          </cell>
          <cell r="G156">
            <v>8</v>
          </cell>
          <cell r="H156">
            <v>0</v>
          </cell>
          <cell r="I156">
            <v>255</v>
          </cell>
          <cell r="J156">
            <v>255</v>
          </cell>
          <cell r="K156">
            <v>2.2000000000000002</v>
          </cell>
        </row>
        <row r="157">
          <cell r="B157" t="str">
            <v>SW/05/BK</v>
          </cell>
          <cell r="C157" t="str">
            <v>WONG NINO WIRAWAN</v>
          </cell>
          <cell r="D157">
            <v>39109</v>
          </cell>
          <cell r="E157">
            <v>0</v>
          </cell>
          <cell r="F157">
            <v>1</v>
          </cell>
          <cell r="G157">
            <v>1</v>
          </cell>
          <cell r="H157">
            <v>4</v>
          </cell>
          <cell r="I157">
            <v>5</v>
          </cell>
          <cell r="J157">
            <v>1</v>
          </cell>
          <cell r="K157">
            <v>2.2000000000000002</v>
          </cell>
        </row>
        <row r="158">
          <cell r="B158" t="str">
            <v>SW/05/BN</v>
          </cell>
          <cell r="C158" t="str">
            <v>BUDIANTO</v>
          </cell>
          <cell r="D158">
            <v>39103</v>
          </cell>
          <cell r="E158">
            <v>2</v>
          </cell>
          <cell r="F158">
            <v>2</v>
          </cell>
          <cell r="G158">
            <v>0</v>
          </cell>
          <cell r="H158">
            <v>7</v>
          </cell>
          <cell r="I158">
            <v>8</v>
          </cell>
          <cell r="J158">
            <v>1</v>
          </cell>
          <cell r="K158">
            <v>2.2000000000000002</v>
          </cell>
        </row>
        <row r="159">
          <cell r="B159" t="str">
            <v>SW/05/BP</v>
          </cell>
          <cell r="C159" t="str">
            <v>MINAWATY</v>
          </cell>
          <cell r="D159">
            <v>39101</v>
          </cell>
          <cell r="E159">
            <v>1</v>
          </cell>
          <cell r="F159">
            <v>6</v>
          </cell>
          <cell r="G159">
            <v>5</v>
          </cell>
          <cell r="H159">
            <v>2</v>
          </cell>
          <cell r="I159">
            <v>133</v>
          </cell>
          <cell r="J159">
            <v>131</v>
          </cell>
          <cell r="K159">
            <v>2.2000000000000002</v>
          </cell>
        </row>
        <row r="160">
          <cell r="B160" t="str">
            <v>SW/05/BR</v>
          </cell>
          <cell r="C160" t="str">
            <v>VERA MELIANA S</v>
          </cell>
          <cell r="D160">
            <v>39105</v>
          </cell>
          <cell r="E160">
            <v>0</v>
          </cell>
          <cell r="F160">
            <v>4</v>
          </cell>
          <cell r="G160">
            <v>4</v>
          </cell>
          <cell r="H160">
            <v>1</v>
          </cell>
          <cell r="I160">
            <v>94</v>
          </cell>
          <cell r="J160">
            <v>93</v>
          </cell>
          <cell r="K160">
            <v>2.2000000000000002</v>
          </cell>
        </row>
        <row r="161">
          <cell r="B161" t="str">
            <v>SW/06/BE</v>
          </cell>
          <cell r="C161" t="str">
            <v>DERHANA SARI SIREGAR</v>
          </cell>
          <cell r="D161">
            <v>39112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2.2000000000000002</v>
          </cell>
        </row>
        <row r="162">
          <cell r="B162" t="str">
            <v>SW/06/BF</v>
          </cell>
          <cell r="C162" t="str">
            <v>AGATHA LIE</v>
          </cell>
          <cell r="D162">
            <v>39109</v>
          </cell>
          <cell r="E162">
            <v>1</v>
          </cell>
          <cell r="F162">
            <v>2</v>
          </cell>
          <cell r="G162">
            <v>1</v>
          </cell>
          <cell r="H162">
            <v>1</v>
          </cell>
          <cell r="I162">
            <v>9</v>
          </cell>
          <cell r="J162">
            <v>8</v>
          </cell>
          <cell r="K162">
            <v>2.2000000000000002</v>
          </cell>
        </row>
        <row r="163">
          <cell r="B163" t="str">
            <v>SW/06/BG</v>
          </cell>
          <cell r="C163" t="str">
            <v>SUKAN DANI RAUF</v>
          </cell>
          <cell r="D163">
            <v>39100</v>
          </cell>
          <cell r="E163">
            <v>2</v>
          </cell>
          <cell r="F163">
            <v>3</v>
          </cell>
          <cell r="G163">
            <v>1</v>
          </cell>
          <cell r="H163">
            <v>1</v>
          </cell>
          <cell r="I163">
            <v>6</v>
          </cell>
          <cell r="J163">
            <v>5</v>
          </cell>
          <cell r="K163">
            <v>2.2000000000000002</v>
          </cell>
        </row>
        <row r="164">
          <cell r="B164" t="str">
            <v>SW/06/BH</v>
          </cell>
          <cell r="C164" t="str">
            <v>RUDYANTO YULIANA</v>
          </cell>
          <cell r="D164">
            <v>39101</v>
          </cell>
          <cell r="E164">
            <v>2</v>
          </cell>
          <cell r="F164">
            <v>10</v>
          </cell>
          <cell r="G164">
            <v>8</v>
          </cell>
          <cell r="H164">
            <v>2</v>
          </cell>
          <cell r="I164">
            <v>302</v>
          </cell>
          <cell r="J164">
            <v>300</v>
          </cell>
          <cell r="K164">
            <v>2.2000000000000002</v>
          </cell>
        </row>
        <row r="165">
          <cell r="B165" t="str">
            <v>SW/06/BJ</v>
          </cell>
          <cell r="C165" t="str">
            <v>LIM HIE LAN</v>
          </cell>
          <cell r="D165">
            <v>39109</v>
          </cell>
          <cell r="E165">
            <v>2</v>
          </cell>
          <cell r="F165">
            <v>3</v>
          </cell>
          <cell r="G165">
            <v>1</v>
          </cell>
          <cell r="H165">
            <v>0</v>
          </cell>
          <cell r="I165">
            <v>5</v>
          </cell>
          <cell r="J165">
            <v>5</v>
          </cell>
          <cell r="K165">
            <v>2.2000000000000002</v>
          </cell>
        </row>
        <row r="166">
          <cell r="B166" t="str">
            <v>SW/06/BK</v>
          </cell>
          <cell r="C166" t="str">
            <v>REGINA LENGGOGENI</v>
          </cell>
          <cell r="D166">
            <v>39105</v>
          </cell>
          <cell r="E166">
            <v>1</v>
          </cell>
          <cell r="F166">
            <v>2</v>
          </cell>
          <cell r="G166">
            <v>1</v>
          </cell>
          <cell r="H166">
            <v>0</v>
          </cell>
          <cell r="I166">
            <v>3</v>
          </cell>
          <cell r="J166">
            <v>3</v>
          </cell>
          <cell r="K166">
            <v>2.2000000000000002</v>
          </cell>
        </row>
        <row r="167">
          <cell r="B167" t="str">
            <v>SW/06/BL</v>
          </cell>
          <cell r="C167" t="str">
            <v>JEMMY LIWANG</v>
          </cell>
          <cell r="D167">
            <v>39105</v>
          </cell>
          <cell r="E167">
            <v>6</v>
          </cell>
          <cell r="F167">
            <v>7</v>
          </cell>
          <cell r="G167">
            <v>1</v>
          </cell>
          <cell r="H167">
            <v>16</v>
          </cell>
          <cell r="I167">
            <v>16</v>
          </cell>
          <cell r="J167">
            <v>0</v>
          </cell>
          <cell r="K167">
            <v>2.2000000000000002</v>
          </cell>
        </row>
        <row r="168">
          <cell r="B168" t="str">
            <v>SW/06/BN</v>
          </cell>
          <cell r="C168" t="str">
            <v>JULIANA BERNATY M</v>
          </cell>
          <cell r="D168">
            <v>39101</v>
          </cell>
          <cell r="E168">
            <v>5</v>
          </cell>
          <cell r="F168">
            <v>10</v>
          </cell>
          <cell r="G168">
            <v>5</v>
          </cell>
          <cell r="H168">
            <v>2</v>
          </cell>
          <cell r="I168">
            <v>16</v>
          </cell>
          <cell r="J168">
            <v>14</v>
          </cell>
          <cell r="K168">
            <v>2.2000000000000002</v>
          </cell>
        </row>
        <row r="169">
          <cell r="B169" t="str">
            <v>SW/06/BP</v>
          </cell>
          <cell r="C169" t="str">
            <v>ELFIA LAILY. Z</v>
          </cell>
          <cell r="D169">
            <v>39105</v>
          </cell>
          <cell r="E169">
            <v>2</v>
          </cell>
          <cell r="F169">
            <v>4</v>
          </cell>
          <cell r="G169">
            <v>2</v>
          </cell>
          <cell r="H169">
            <v>1</v>
          </cell>
          <cell r="I169">
            <v>10</v>
          </cell>
          <cell r="J169">
            <v>9</v>
          </cell>
          <cell r="K169">
            <v>2.2000000000000002</v>
          </cell>
        </row>
        <row r="170">
          <cell r="B170" t="str">
            <v>SW/06/BQ</v>
          </cell>
          <cell r="C170" t="str">
            <v>WAHYUNI THAMAL</v>
          </cell>
          <cell r="D170">
            <v>39105</v>
          </cell>
          <cell r="E170">
            <v>1</v>
          </cell>
          <cell r="F170">
            <v>1</v>
          </cell>
          <cell r="G170">
            <v>0</v>
          </cell>
          <cell r="H170">
            <v>0</v>
          </cell>
          <cell r="I170">
            <v>1</v>
          </cell>
          <cell r="J170">
            <v>1</v>
          </cell>
          <cell r="K170">
            <v>2.2000000000000002</v>
          </cell>
        </row>
        <row r="171">
          <cell r="B171" t="str">
            <v>SW/06/BR</v>
          </cell>
          <cell r="C171" t="str">
            <v>KAKANDAR AGUS</v>
          </cell>
          <cell r="D171">
            <v>39105</v>
          </cell>
          <cell r="E171">
            <v>1</v>
          </cell>
          <cell r="F171">
            <v>1</v>
          </cell>
          <cell r="G171">
            <v>0</v>
          </cell>
          <cell r="H171">
            <v>3</v>
          </cell>
          <cell r="I171">
            <v>3</v>
          </cell>
          <cell r="J171">
            <v>0</v>
          </cell>
          <cell r="K171">
            <v>2.2000000000000002</v>
          </cell>
        </row>
        <row r="172">
          <cell r="B172" t="str">
            <v>SW/07/BA</v>
          </cell>
          <cell r="C172" t="str">
            <v>HENDRA LAURENTZ</v>
          </cell>
          <cell r="D172">
            <v>39115</v>
          </cell>
          <cell r="E172">
            <v>1</v>
          </cell>
          <cell r="F172">
            <v>1</v>
          </cell>
          <cell r="G172">
            <v>0</v>
          </cell>
          <cell r="H172">
            <v>1</v>
          </cell>
          <cell r="I172">
            <v>1</v>
          </cell>
          <cell r="J172">
            <v>0</v>
          </cell>
          <cell r="K172">
            <v>2.2000000000000002</v>
          </cell>
        </row>
        <row r="173">
          <cell r="B173" t="str">
            <v>SW/07/BB</v>
          </cell>
          <cell r="C173" t="str">
            <v xml:space="preserve">YENNY MARIA - NOVI YANTI </v>
          </cell>
          <cell r="D173">
            <v>39122</v>
          </cell>
          <cell r="E173">
            <v>1</v>
          </cell>
          <cell r="F173">
            <v>2</v>
          </cell>
          <cell r="G173">
            <v>1</v>
          </cell>
          <cell r="H173">
            <v>0</v>
          </cell>
          <cell r="I173">
            <v>3</v>
          </cell>
          <cell r="J173">
            <v>3</v>
          </cell>
          <cell r="K173">
            <v>4.4000000000000004</v>
          </cell>
        </row>
        <row r="174">
          <cell r="B174" t="str">
            <v>SW/07/BD</v>
          </cell>
          <cell r="C174" t="str">
            <v>JAHJA DJAJAPUTRA</v>
          </cell>
          <cell r="D174">
            <v>39115</v>
          </cell>
          <cell r="E174">
            <v>1</v>
          </cell>
          <cell r="F174">
            <v>1</v>
          </cell>
          <cell r="G174">
            <v>0</v>
          </cell>
          <cell r="H174">
            <v>1</v>
          </cell>
          <cell r="I174">
            <v>1</v>
          </cell>
          <cell r="J174">
            <v>0</v>
          </cell>
          <cell r="K174">
            <v>2.2000000000000002</v>
          </cell>
        </row>
        <row r="175">
          <cell r="B175" t="str">
            <v>SW/07/BF</v>
          </cell>
          <cell r="C175" t="str">
            <v>BAMBANG SRIHARTO IR</v>
          </cell>
          <cell r="D175">
            <v>39123</v>
          </cell>
          <cell r="E175">
            <v>0</v>
          </cell>
          <cell r="F175">
            <v>1</v>
          </cell>
          <cell r="G175">
            <v>1</v>
          </cell>
          <cell r="H175">
            <v>0</v>
          </cell>
          <cell r="I175">
            <v>1</v>
          </cell>
          <cell r="J175">
            <v>1</v>
          </cell>
          <cell r="K175">
            <v>2.2000000000000002</v>
          </cell>
        </row>
        <row r="176">
          <cell r="B176" t="str">
            <v>SW/07/BJ</v>
          </cell>
          <cell r="C176" t="str">
            <v>LIOE MARCIA DEVANA</v>
          </cell>
          <cell r="D176">
            <v>39119</v>
          </cell>
          <cell r="E176">
            <v>0</v>
          </cell>
          <cell r="F176">
            <v>1</v>
          </cell>
          <cell r="G176">
            <v>1</v>
          </cell>
          <cell r="H176">
            <v>1</v>
          </cell>
          <cell r="I176">
            <v>1</v>
          </cell>
          <cell r="J176">
            <v>0</v>
          </cell>
          <cell r="K176">
            <v>2.2000000000000002</v>
          </cell>
        </row>
        <row r="177">
          <cell r="B177" t="str">
            <v>SW/07/BK</v>
          </cell>
          <cell r="C177" t="str">
            <v>JOENG SEN LIN</v>
          </cell>
          <cell r="D177">
            <v>39115</v>
          </cell>
          <cell r="E177">
            <v>2</v>
          </cell>
          <cell r="F177">
            <v>3</v>
          </cell>
          <cell r="G177">
            <v>1</v>
          </cell>
          <cell r="H177">
            <v>6</v>
          </cell>
          <cell r="I177">
            <v>7</v>
          </cell>
          <cell r="J177">
            <v>1</v>
          </cell>
          <cell r="K177">
            <v>2.2000000000000002</v>
          </cell>
        </row>
        <row r="178">
          <cell r="B178" t="str">
            <v>SW/07/BL</v>
          </cell>
          <cell r="C178" t="str">
            <v>JOENG SEN LIN</v>
          </cell>
          <cell r="D178">
            <v>39115</v>
          </cell>
        </row>
        <row r="179">
          <cell r="B179" t="str">
            <v>SW/07/BM</v>
          </cell>
          <cell r="C179" t="str">
            <v>NANCY ABADI.</v>
          </cell>
          <cell r="D179">
            <v>39120</v>
          </cell>
          <cell r="E179">
            <v>1</v>
          </cell>
          <cell r="F179">
            <v>1</v>
          </cell>
          <cell r="G179">
            <v>0</v>
          </cell>
          <cell r="H179">
            <v>1</v>
          </cell>
          <cell r="I179">
            <v>2</v>
          </cell>
          <cell r="J179">
            <v>1</v>
          </cell>
          <cell r="K179">
            <v>2.2000000000000002</v>
          </cell>
        </row>
        <row r="180">
          <cell r="B180" t="str">
            <v>SW/07/BN</v>
          </cell>
          <cell r="C180" t="str">
            <v>SITI FARIDA SUPODO</v>
          </cell>
          <cell r="D180">
            <v>39122</v>
          </cell>
          <cell r="E180">
            <v>1</v>
          </cell>
          <cell r="F180">
            <v>1</v>
          </cell>
          <cell r="G180">
            <v>0</v>
          </cell>
          <cell r="H180">
            <v>1</v>
          </cell>
          <cell r="I180">
            <v>1</v>
          </cell>
          <cell r="J180">
            <v>0</v>
          </cell>
          <cell r="K180">
            <v>2.2000000000000002</v>
          </cell>
        </row>
        <row r="181">
          <cell r="B181" t="str">
            <v>SW/07/BP</v>
          </cell>
          <cell r="C181" t="str">
            <v>NANCY ABADI.</v>
          </cell>
          <cell r="D181">
            <v>39120</v>
          </cell>
          <cell r="E181">
            <v>1</v>
          </cell>
          <cell r="F181">
            <v>2</v>
          </cell>
          <cell r="G181">
            <v>1</v>
          </cell>
          <cell r="H181">
            <v>0</v>
          </cell>
          <cell r="I181">
            <v>1</v>
          </cell>
          <cell r="J181">
            <v>1</v>
          </cell>
          <cell r="K181">
            <v>2.2000000000000002</v>
          </cell>
        </row>
        <row r="182">
          <cell r="B182" t="str">
            <v>SW/07/BR</v>
          </cell>
          <cell r="C182" t="str">
            <v>YUSWARTI</v>
          </cell>
          <cell r="D182">
            <v>39120</v>
          </cell>
          <cell r="E182">
            <v>0</v>
          </cell>
          <cell r="F182">
            <v>1</v>
          </cell>
          <cell r="G182">
            <v>1</v>
          </cell>
        </row>
        <row r="183">
          <cell r="B183" t="str">
            <v>SW/08/BB</v>
          </cell>
          <cell r="C183" t="str">
            <v>HARMINTO HIU</v>
          </cell>
          <cell r="D183">
            <v>39124</v>
          </cell>
          <cell r="E183">
            <v>1</v>
          </cell>
          <cell r="F183">
            <v>1</v>
          </cell>
          <cell r="G183">
            <v>0</v>
          </cell>
          <cell r="H183">
            <v>10</v>
          </cell>
          <cell r="I183">
            <v>10</v>
          </cell>
          <cell r="J183">
            <v>0</v>
          </cell>
          <cell r="K183">
            <v>4.4000000000000004</v>
          </cell>
        </row>
        <row r="184">
          <cell r="B184" t="str">
            <v>SW/08/BD</v>
          </cell>
          <cell r="C184" t="str">
            <v>RASMI SARAGIH</v>
          </cell>
          <cell r="D184">
            <v>39116</v>
          </cell>
          <cell r="E184">
            <v>0</v>
          </cell>
          <cell r="F184">
            <v>1</v>
          </cell>
          <cell r="G184">
            <v>1</v>
          </cell>
          <cell r="H184">
            <v>5</v>
          </cell>
          <cell r="I184">
            <v>5</v>
          </cell>
          <cell r="J184">
            <v>0</v>
          </cell>
          <cell r="K184">
            <v>2.2000000000000002</v>
          </cell>
        </row>
        <row r="185">
          <cell r="B185" t="str">
            <v>SW/08/BE</v>
          </cell>
          <cell r="C185" t="str">
            <v>ARJAN TANJAYA, TJHIN</v>
          </cell>
          <cell r="D185">
            <v>39122</v>
          </cell>
          <cell r="E185">
            <v>0</v>
          </cell>
          <cell r="F185">
            <v>1</v>
          </cell>
          <cell r="G185">
            <v>1</v>
          </cell>
          <cell r="H185">
            <v>4</v>
          </cell>
          <cell r="I185">
            <v>5</v>
          </cell>
          <cell r="J185">
            <v>1</v>
          </cell>
          <cell r="K185">
            <v>2.2000000000000002</v>
          </cell>
        </row>
        <row r="186">
          <cell r="B186" t="str">
            <v>SW/08/BF</v>
          </cell>
          <cell r="C186" t="str">
            <v>TJONG DJIENME/ENDANG. M</v>
          </cell>
          <cell r="D186">
            <v>39121</v>
          </cell>
          <cell r="E186">
            <v>0</v>
          </cell>
          <cell r="F186">
            <v>1</v>
          </cell>
          <cell r="G186">
            <v>1</v>
          </cell>
          <cell r="H186">
            <v>8</v>
          </cell>
          <cell r="I186">
            <v>9</v>
          </cell>
          <cell r="J186">
            <v>1</v>
          </cell>
          <cell r="K186">
            <v>2.2000000000000002</v>
          </cell>
        </row>
        <row r="187">
          <cell r="B187" t="str">
            <v>SW/08/BH</v>
          </cell>
          <cell r="C187" t="str">
            <v>ACHMAD NAWAWI</v>
          </cell>
          <cell r="D187">
            <v>39126</v>
          </cell>
          <cell r="E187">
            <v>1</v>
          </cell>
          <cell r="F187">
            <v>2</v>
          </cell>
          <cell r="G187">
            <v>1</v>
          </cell>
          <cell r="H187">
            <v>2</v>
          </cell>
          <cell r="I187">
            <v>5</v>
          </cell>
          <cell r="J187">
            <v>3</v>
          </cell>
          <cell r="K187">
            <v>2.2000000000000002</v>
          </cell>
        </row>
        <row r="188">
          <cell r="B188" t="str">
            <v>SW/08/BM</v>
          </cell>
          <cell r="C188" t="str">
            <v>SINTHA MARIA LIANA</v>
          </cell>
          <cell r="D188">
            <v>39121</v>
          </cell>
          <cell r="E188">
            <v>0</v>
          </cell>
          <cell r="F188">
            <v>1</v>
          </cell>
          <cell r="G188">
            <v>1</v>
          </cell>
          <cell r="H188">
            <v>11</v>
          </cell>
          <cell r="I188">
            <v>16</v>
          </cell>
          <cell r="J188">
            <v>5</v>
          </cell>
          <cell r="K188">
            <v>2.2000000000000002</v>
          </cell>
        </row>
        <row r="189">
          <cell r="B189" t="str">
            <v>SW/08/BN</v>
          </cell>
          <cell r="C189" t="str">
            <v>VIVI TENDY</v>
          </cell>
          <cell r="D189">
            <v>39117</v>
          </cell>
          <cell r="E189">
            <v>1</v>
          </cell>
          <cell r="F189">
            <v>4</v>
          </cell>
          <cell r="G189">
            <v>3</v>
          </cell>
          <cell r="H189">
            <v>4</v>
          </cell>
          <cell r="I189">
            <v>5</v>
          </cell>
          <cell r="J189">
            <v>1</v>
          </cell>
          <cell r="K189">
            <v>2.2000000000000002</v>
          </cell>
        </row>
        <row r="190">
          <cell r="B190" t="str">
            <v>SW/08/BP</v>
          </cell>
          <cell r="C190" t="str">
            <v>MILA NURVIRA TJAJA</v>
          </cell>
          <cell r="D190">
            <v>39119</v>
          </cell>
          <cell r="E190">
            <v>1</v>
          </cell>
          <cell r="F190">
            <v>4</v>
          </cell>
          <cell r="G190">
            <v>3</v>
          </cell>
          <cell r="H190">
            <v>2</v>
          </cell>
          <cell r="I190">
            <v>4</v>
          </cell>
          <cell r="J190">
            <v>2</v>
          </cell>
          <cell r="K190">
            <v>2.2000000000000002</v>
          </cell>
        </row>
        <row r="191">
          <cell r="B191" t="str">
            <v>SW/08/BQ</v>
          </cell>
          <cell r="C191" t="str">
            <v>YUNI</v>
          </cell>
          <cell r="D191">
            <v>39121</v>
          </cell>
          <cell r="E191">
            <v>0</v>
          </cell>
          <cell r="F191">
            <v>1</v>
          </cell>
          <cell r="G191">
            <v>1</v>
          </cell>
          <cell r="H191">
            <v>0</v>
          </cell>
          <cell r="I191">
            <v>1</v>
          </cell>
          <cell r="J191">
            <v>1</v>
          </cell>
          <cell r="K191">
            <v>2.2000000000000002</v>
          </cell>
        </row>
        <row r="192">
          <cell r="B192" t="str">
            <v>SW/08/BR</v>
          </cell>
          <cell r="C192" t="str">
            <v>HENDRIK WIJAYA</v>
          </cell>
          <cell r="D192">
            <v>39126</v>
          </cell>
          <cell r="E192">
            <v>1</v>
          </cell>
          <cell r="F192">
            <v>1</v>
          </cell>
          <cell r="G192">
            <v>0</v>
          </cell>
          <cell r="H192">
            <v>10</v>
          </cell>
          <cell r="I192">
            <v>10</v>
          </cell>
          <cell r="J192">
            <v>0</v>
          </cell>
          <cell r="K192">
            <v>2.2000000000000002</v>
          </cell>
        </row>
        <row r="193">
          <cell r="B193" t="str">
            <v>SW/09/BB</v>
          </cell>
          <cell r="C193" t="str">
            <v>DJONY HARJONO</v>
          </cell>
          <cell r="D193">
            <v>39124</v>
          </cell>
          <cell r="E193">
            <v>1</v>
          </cell>
          <cell r="F193">
            <v>2</v>
          </cell>
          <cell r="G193">
            <v>1</v>
          </cell>
          <cell r="H193">
            <v>13</v>
          </cell>
          <cell r="I193">
            <v>14</v>
          </cell>
          <cell r="J193">
            <v>1</v>
          </cell>
          <cell r="K193">
            <v>4.4000000000000004</v>
          </cell>
        </row>
        <row r="194">
          <cell r="B194" t="str">
            <v>SW/09/BC</v>
          </cell>
          <cell r="C194" t="str">
            <v>OLO RENTA SIBARANI</v>
          </cell>
          <cell r="D194">
            <v>39118</v>
          </cell>
          <cell r="E194">
            <v>1</v>
          </cell>
          <cell r="F194">
            <v>1</v>
          </cell>
          <cell r="G194">
            <v>0</v>
          </cell>
          <cell r="H194">
            <v>1</v>
          </cell>
          <cell r="I194">
            <v>4</v>
          </cell>
          <cell r="J194">
            <v>3</v>
          </cell>
          <cell r="K194">
            <v>2.2000000000000002</v>
          </cell>
        </row>
        <row r="195">
          <cell r="B195" t="str">
            <v>SW/09/BD</v>
          </cell>
          <cell r="C195" t="str">
            <v>PAULUS GANDA PRAWIRA</v>
          </cell>
          <cell r="D195">
            <v>39118</v>
          </cell>
          <cell r="E195">
            <v>0</v>
          </cell>
          <cell r="F195">
            <v>1</v>
          </cell>
          <cell r="G195">
            <v>1</v>
          </cell>
          <cell r="H195">
            <v>7</v>
          </cell>
          <cell r="I195">
            <v>8</v>
          </cell>
          <cell r="J195">
            <v>1</v>
          </cell>
          <cell r="K195">
            <v>2.2000000000000002</v>
          </cell>
        </row>
        <row r="196">
          <cell r="B196" t="str">
            <v>SW/09/BF</v>
          </cell>
          <cell r="C196" t="str">
            <v>NATALUIS</v>
          </cell>
          <cell r="D196">
            <v>39117</v>
          </cell>
          <cell r="E196">
            <v>1</v>
          </cell>
          <cell r="F196">
            <v>1</v>
          </cell>
          <cell r="G196">
            <v>0</v>
          </cell>
          <cell r="H196">
            <v>3</v>
          </cell>
          <cell r="I196">
            <v>4</v>
          </cell>
          <cell r="J196">
            <v>1</v>
          </cell>
          <cell r="K196">
            <v>2.2000000000000002</v>
          </cell>
        </row>
        <row r="197">
          <cell r="B197" t="str">
            <v>SW/09/BG</v>
          </cell>
          <cell r="C197" t="str">
            <v>MARIATI</v>
          </cell>
          <cell r="D197">
            <v>39114</v>
          </cell>
          <cell r="E197">
            <v>2</v>
          </cell>
          <cell r="F197">
            <v>3</v>
          </cell>
          <cell r="G197">
            <v>1</v>
          </cell>
          <cell r="H197">
            <v>0</v>
          </cell>
          <cell r="I197">
            <v>5</v>
          </cell>
          <cell r="J197">
            <v>5</v>
          </cell>
          <cell r="K197">
            <v>2.2000000000000002</v>
          </cell>
        </row>
        <row r="198">
          <cell r="B198" t="str">
            <v>SW/09/BH</v>
          </cell>
          <cell r="C198" t="str">
            <v>LIM ANITA THERESIA HALIM</v>
          </cell>
          <cell r="D198">
            <v>39129</v>
          </cell>
          <cell r="E198">
            <v>1</v>
          </cell>
          <cell r="F198">
            <v>1</v>
          </cell>
          <cell r="G198">
            <v>0</v>
          </cell>
          <cell r="H198">
            <v>1</v>
          </cell>
          <cell r="I198">
            <v>1</v>
          </cell>
          <cell r="J198">
            <v>0</v>
          </cell>
          <cell r="K198">
            <v>2.2000000000000002</v>
          </cell>
        </row>
        <row r="199">
          <cell r="B199" t="str">
            <v>SW/09/BJ</v>
          </cell>
          <cell r="C199" t="str">
            <v>A.M. SYAHBANA, SH</v>
          </cell>
          <cell r="D199">
            <v>39132</v>
          </cell>
          <cell r="E199">
            <v>0</v>
          </cell>
          <cell r="F199">
            <v>1</v>
          </cell>
          <cell r="G199">
            <v>1</v>
          </cell>
          <cell r="H199">
            <v>2</v>
          </cell>
          <cell r="I199">
            <v>2</v>
          </cell>
          <cell r="J199">
            <v>0</v>
          </cell>
          <cell r="K199">
            <v>2.2000000000000002</v>
          </cell>
        </row>
        <row r="200">
          <cell r="B200" t="str">
            <v>SW/09/BK</v>
          </cell>
          <cell r="C200" t="str">
            <v>HARDINAL ARKAS MM, DRS</v>
          </cell>
          <cell r="D200">
            <v>39127</v>
          </cell>
          <cell r="E200">
            <v>1</v>
          </cell>
          <cell r="F200">
            <v>1</v>
          </cell>
          <cell r="G200">
            <v>0</v>
          </cell>
          <cell r="H200">
            <v>21</v>
          </cell>
          <cell r="I200">
            <v>21</v>
          </cell>
          <cell r="J200">
            <v>0</v>
          </cell>
          <cell r="K200">
            <v>2.2000000000000002</v>
          </cell>
        </row>
        <row r="201">
          <cell r="B201" t="str">
            <v>SW/09/BM</v>
          </cell>
          <cell r="C201" t="str">
            <v>ERIC ENERO SUMAR</v>
          </cell>
          <cell r="D201">
            <v>39130</v>
          </cell>
          <cell r="E201">
            <v>1</v>
          </cell>
          <cell r="F201">
            <v>1</v>
          </cell>
          <cell r="G201">
            <v>0</v>
          </cell>
          <cell r="H201">
            <v>1</v>
          </cell>
          <cell r="I201">
            <v>1</v>
          </cell>
          <cell r="J201">
            <v>0</v>
          </cell>
          <cell r="K201">
            <v>2.2000000000000002</v>
          </cell>
        </row>
        <row r="202">
          <cell r="B202" t="str">
            <v>SW/09/BP</v>
          </cell>
          <cell r="C202" t="str">
            <v>ERIC ENERO SUMAR</v>
          </cell>
          <cell r="D202">
            <v>39130</v>
          </cell>
          <cell r="E202">
            <v>0</v>
          </cell>
          <cell r="F202">
            <v>1</v>
          </cell>
          <cell r="G202">
            <v>1</v>
          </cell>
          <cell r="H202">
            <v>4</v>
          </cell>
          <cell r="I202">
            <v>4</v>
          </cell>
          <cell r="J202">
            <v>0</v>
          </cell>
          <cell r="K202">
            <v>2.2000000000000002</v>
          </cell>
        </row>
        <row r="203">
          <cell r="B203" t="str">
            <v>SW/09/BQ</v>
          </cell>
          <cell r="C203" t="str">
            <v>LUCY WIRHARJANTO</v>
          </cell>
          <cell r="D203">
            <v>39122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4</v>
          </cell>
          <cell r="J203">
            <v>4</v>
          </cell>
          <cell r="K203">
            <v>2.2000000000000002</v>
          </cell>
        </row>
        <row r="204">
          <cell r="B204" t="str">
            <v>SW/10/BA</v>
          </cell>
          <cell r="C204" t="str">
            <v>SANI LAUHATTA</v>
          </cell>
          <cell r="D204">
            <v>39130</v>
          </cell>
          <cell r="E204">
            <v>2</v>
          </cell>
          <cell r="F204">
            <v>3</v>
          </cell>
          <cell r="G204">
            <v>1</v>
          </cell>
          <cell r="H204">
            <v>0</v>
          </cell>
          <cell r="I204">
            <v>1</v>
          </cell>
          <cell r="J204">
            <v>1</v>
          </cell>
          <cell r="K204">
            <v>2.2000000000000002</v>
          </cell>
        </row>
        <row r="205">
          <cell r="B205" t="str">
            <v>SW/10/BD</v>
          </cell>
          <cell r="C205" t="str">
            <v>ALI IMRON BAFADAL</v>
          </cell>
          <cell r="D205">
            <v>39129</v>
          </cell>
          <cell r="E205">
            <v>0</v>
          </cell>
          <cell r="F205">
            <v>1</v>
          </cell>
          <cell r="G205">
            <v>1</v>
          </cell>
          <cell r="H205">
            <v>1</v>
          </cell>
          <cell r="I205">
            <v>1</v>
          </cell>
          <cell r="J205">
            <v>0</v>
          </cell>
          <cell r="K205">
            <v>2.2000000000000002</v>
          </cell>
        </row>
        <row r="206">
          <cell r="B206" t="str">
            <v>SW/10/BF</v>
          </cell>
          <cell r="C206" t="str">
            <v>JODI SIDHARTA LOEKMAN, DR</v>
          </cell>
          <cell r="D206">
            <v>39130</v>
          </cell>
          <cell r="E206">
            <v>1</v>
          </cell>
          <cell r="F206">
            <v>1</v>
          </cell>
          <cell r="G206">
            <v>0</v>
          </cell>
          <cell r="H206">
            <v>2</v>
          </cell>
          <cell r="I206">
            <v>2</v>
          </cell>
          <cell r="J206">
            <v>0</v>
          </cell>
          <cell r="K206">
            <v>2.2000000000000002</v>
          </cell>
        </row>
        <row r="207">
          <cell r="B207" t="str">
            <v>SW/10/BL</v>
          </cell>
          <cell r="C207" t="str">
            <v>MARIS STELLA MEGAWATI</v>
          </cell>
          <cell r="D207">
            <v>39129</v>
          </cell>
          <cell r="E207">
            <v>0</v>
          </cell>
          <cell r="F207">
            <v>1</v>
          </cell>
          <cell r="G207">
            <v>1</v>
          </cell>
          <cell r="H207">
            <v>0</v>
          </cell>
          <cell r="I207">
            <v>1</v>
          </cell>
          <cell r="J207">
            <v>1</v>
          </cell>
          <cell r="K207">
            <v>2.2000000000000002</v>
          </cell>
        </row>
        <row r="208">
          <cell r="B208" t="str">
            <v>SW/10/BP</v>
          </cell>
          <cell r="C208" t="str">
            <v>INDRAWATI</v>
          </cell>
          <cell r="D208">
            <v>39129</v>
          </cell>
          <cell r="E208">
            <v>1</v>
          </cell>
          <cell r="F208">
            <v>2</v>
          </cell>
          <cell r="G208">
            <v>1</v>
          </cell>
          <cell r="H208">
            <v>1</v>
          </cell>
          <cell r="I208">
            <v>1</v>
          </cell>
          <cell r="J208">
            <v>0</v>
          </cell>
          <cell r="K208">
            <v>2.2000000000000002</v>
          </cell>
        </row>
        <row r="209">
          <cell r="B209" t="str">
            <v>SW/10/BQ</v>
          </cell>
          <cell r="C209" t="str">
            <v>BENNY IRSJAD</v>
          </cell>
          <cell r="D209">
            <v>39129</v>
          </cell>
          <cell r="E209">
            <v>0</v>
          </cell>
          <cell r="F209">
            <v>1</v>
          </cell>
          <cell r="G209">
            <v>1</v>
          </cell>
          <cell r="H209">
            <v>1</v>
          </cell>
          <cell r="I209">
            <v>1</v>
          </cell>
          <cell r="J209">
            <v>0</v>
          </cell>
          <cell r="K209">
            <v>2.2000000000000002</v>
          </cell>
        </row>
        <row r="210">
          <cell r="B210" t="str">
            <v>SW/11/BB</v>
          </cell>
          <cell r="C210" t="str">
            <v>GITA JUNIARTI SUCHENDRA</v>
          </cell>
          <cell r="D210">
            <v>39130</v>
          </cell>
          <cell r="E210">
            <v>1</v>
          </cell>
          <cell r="F210">
            <v>1</v>
          </cell>
          <cell r="G210">
            <v>0</v>
          </cell>
          <cell r="H210">
            <v>4</v>
          </cell>
          <cell r="I210">
            <v>4</v>
          </cell>
          <cell r="J210">
            <v>0</v>
          </cell>
          <cell r="K210">
            <v>4.4000000000000004</v>
          </cell>
        </row>
        <row r="211">
          <cell r="B211" t="str">
            <v>SW/11/BF</v>
          </cell>
          <cell r="C211" t="str">
            <v>TONY MARITO TAMPUBOLON.SE</v>
          </cell>
          <cell r="D211">
            <v>39132</v>
          </cell>
          <cell r="E211">
            <v>2</v>
          </cell>
          <cell r="F211">
            <v>2</v>
          </cell>
          <cell r="G211">
            <v>0</v>
          </cell>
          <cell r="H211">
            <v>2</v>
          </cell>
          <cell r="I211">
            <v>2</v>
          </cell>
          <cell r="J211">
            <v>0</v>
          </cell>
          <cell r="K211">
            <v>2.2000000000000002</v>
          </cell>
        </row>
        <row r="212">
          <cell r="B212" t="str">
            <v>SW/11/BM</v>
          </cell>
          <cell r="C212" t="str">
            <v>SENTOSA YUWONO</v>
          </cell>
          <cell r="D212">
            <v>39132</v>
          </cell>
          <cell r="E212">
            <v>1</v>
          </cell>
          <cell r="F212">
            <v>1</v>
          </cell>
          <cell r="G212">
            <v>0</v>
          </cell>
          <cell r="H212">
            <v>2</v>
          </cell>
          <cell r="I212">
            <v>2</v>
          </cell>
          <cell r="J212">
            <v>0</v>
          </cell>
          <cell r="K212">
            <v>2.2000000000000002</v>
          </cell>
        </row>
        <row r="213">
          <cell r="B213" t="str">
            <v>SW/12/BB</v>
          </cell>
          <cell r="C213" t="str">
            <v>LIM CHE DJU</v>
          </cell>
          <cell r="D213">
            <v>39133</v>
          </cell>
          <cell r="E213">
            <v>1</v>
          </cell>
          <cell r="F213">
            <v>2</v>
          </cell>
          <cell r="G213">
            <v>1</v>
          </cell>
          <cell r="H213">
            <v>3</v>
          </cell>
          <cell r="I213">
            <v>3</v>
          </cell>
          <cell r="J213">
            <v>0</v>
          </cell>
          <cell r="K213">
            <v>4.4000000000000004</v>
          </cell>
        </row>
        <row r="214">
          <cell r="B214" t="str">
            <v>SW/12/BD</v>
          </cell>
          <cell r="C214" t="str">
            <v>KARTONO KIRANA</v>
          </cell>
          <cell r="D214">
            <v>39133</v>
          </cell>
          <cell r="E214">
            <v>2</v>
          </cell>
          <cell r="F214">
            <v>2</v>
          </cell>
          <cell r="G214">
            <v>0</v>
          </cell>
          <cell r="H214">
            <v>3</v>
          </cell>
          <cell r="I214">
            <v>3</v>
          </cell>
          <cell r="J214">
            <v>0</v>
          </cell>
          <cell r="K214">
            <v>2.2000000000000002</v>
          </cell>
        </row>
        <row r="215">
          <cell r="B215" t="str">
            <v>SW/POOL/F</v>
          </cell>
          <cell r="C215" t="str">
            <v>NG. PAULINE JENIFTA</v>
          </cell>
          <cell r="D215">
            <v>39124</v>
          </cell>
          <cell r="E215">
            <v>1</v>
          </cell>
          <cell r="F215">
            <v>3</v>
          </cell>
          <cell r="G215">
            <v>2</v>
          </cell>
          <cell r="H215">
            <v>6</v>
          </cell>
          <cell r="I215">
            <v>8</v>
          </cell>
          <cell r="J215">
            <v>2</v>
          </cell>
          <cell r="K215">
            <v>2.2000000000000002</v>
          </cell>
        </row>
        <row r="216">
          <cell r="B216" t="str">
            <v>SW/POOL/L</v>
          </cell>
          <cell r="C216" t="str">
            <v>TOMY HARDIWIDJAJA</v>
          </cell>
          <cell r="D216">
            <v>39125</v>
          </cell>
          <cell r="E216">
            <v>1</v>
          </cell>
          <cell r="F216">
            <v>1</v>
          </cell>
          <cell r="G216">
            <v>0</v>
          </cell>
          <cell r="H216">
            <v>21</v>
          </cell>
          <cell r="I216">
            <v>23</v>
          </cell>
          <cell r="J216">
            <v>2</v>
          </cell>
          <cell r="K216">
            <v>2.2000000000000002</v>
          </cell>
        </row>
        <row r="217">
          <cell r="B217" t="str">
            <v>SW/POOL/M</v>
          </cell>
          <cell r="C217" t="str">
            <v>NANNY JULIANTI</v>
          </cell>
          <cell r="D217">
            <v>39130</v>
          </cell>
          <cell r="E217">
            <v>2</v>
          </cell>
          <cell r="F217">
            <v>2</v>
          </cell>
          <cell r="G217">
            <v>0</v>
          </cell>
          <cell r="H217">
            <v>39</v>
          </cell>
          <cell r="I217">
            <v>39</v>
          </cell>
          <cell r="J217">
            <v>0</v>
          </cell>
          <cell r="K217">
            <v>2.2000000000000002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_KTR"/>
      <sheetName val="KENDARAAN"/>
      <sheetName val="INV-KTR"/>
      <sheetName val="PERALATAN PABRIK"/>
      <sheetName val="MBL+PART"/>
      <sheetName val="PREPAID-EXP"/>
    </sheetNames>
    <sheetDataSet>
      <sheetData sheetId="0" refreshError="1"/>
      <sheetData sheetId="1"/>
      <sheetData sheetId="2"/>
      <sheetData sheetId="3"/>
      <sheetData sheetId="4"/>
      <sheetData sheetId="5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Sheet3"/>
      <sheetName val="Summary"/>
      <sheetName val="koreksi.akumulasi"/>
    </sheetNames>
    <sheetDataSet>
      <sheetData sheetId="0">
        <row r="6">
          <cell r="G6">
            <v>15215970</v>
          </cell>
        </row>
        <row r="7">
          <cell r="G7">
            <v>15215970</v>
          </cell>
        </row>
        <row r="8">
          <cell r="G8">
            <v>15215970</v>
          </cell>
        </row>
        <row r="9">
          <cell r="G9">
            <v>15215970</v>
          </cell>
        </row>
        <row r="10">
          <cell r="G10">
            <v>15215970</v>
          </cell>
        </row>
        <row r="11">
          <cell r="G11">
            <v>15215970</v>
          </cell>
        </row>
        <row r="12">
          <cell r="G12">
            <v>15215970</v>
          </cell>
        </row>
        <row r="13">
          <cell r="G13">
            <v>15215970</v>
          </cell>
        </row>
        <row r="14">
          <cell r="G14">
            <v>15215970</v>
          </cell>
        </row>
        <row r="15">
          <cell r="G15">
            <v>7607985</v>
          </cell>
        </row>
        <row r="16">
          <cell r="G16">
            <v>7607985</v>
          </cell>
        </row>
        <row r="17">
          <cell r="G17">
            <v>9194707</v>
          </cell>
        </row>
        <row r="18">
          <cell r="G18">
            <v>9194707</v>
          </cell>
        </row>
        <row r="19">
          <cell r="G19">
            <v>9194707</v>
          </cell>
        </row>
        <row r="20">
          <cell r="G20">
            <v>9194707</v>
          </cell>
        </row>
        <row r="21">
          <cell r="G21">
            <v>9194707</v>
          </cell>
        </row>
        <row r="22">
          <cell r="G22">
            <v>9194707</v>
          </cell>
        </row>
        <row r="23">
          <cell r="G23">
            <v>9194707</v>
          </cell>
        </row>
        <row r="24">
          <cell r="G24">
            <v>8207705</v>
          </cell>
        </row>
        <row r="25">
          <cell r="G25">
            <v>8207705</v>
          </cell>
        </row>
        <row r="26">
          <cell r="G26">
            <v>8207705</v>
          </cell>
        </row>
        <row r="27">
          <cell r="G27">
            <v>8207705</v>
          </cell>
        </row>
        <row r="28">
          <cell r="G28">
            <v>8207705</v>
          </cell>
        </row>
        <row r="29">
          <cell r="G29">
            <v>8207705</v>
          </cell>
        </row>
        <row r="30">
          <cell r="G30">
            <v>8207705</v>
          </cell>
        </row>
        <row r="31">
          <cell r="G31">
            <v>8207705</v>
          </cell>
        </row>
        <row r="32">
          <cell r="G32">
            <v>8207705</v>
          </cell>
        </row>
        <row r="33">
          <cell r="G33">
            <v>8207705</v>
          </cell>
        </row>
        <row r="34">
          <cell r="G34">
            <v>8207705</v>
          </cell>
        </row>
        <row r="35">
          <cell r="G35">
            <v>8207705</v>
          </cell>
        </row>
        <row r="37">
          <cell r="F37">
            <v>221507550</v>
          </cell>
        </row>
        <row r="38">
          <cell r="F38">
            <v>1010414625</v>
          </cell>
        </row>
        <row r="40">
          <cell r="G40">
            <v>9194707</v>
          </cell>
        </row>
        <row r="41">
          <cell r="G41">
            <v>9194707</v>
          </cell>
        </row>
        <row r="43">
          <cell r="F43">
            <v>2850000</v>
          </cell>
        </row>
        <row r="44">
          <cell r="G44">
            <v>9194707</v>
          </cell>
        </row>
        <row r="46">
          <cell r="F46">
            <v>3800000</v>
          </cell>
        </row>
        <row r="47">
          <cell r="G47">
            <v>9194707</v>
          </cell>
        </row>
        <row r="49">
          <cell r="F49">
            <v>202740037</v>
          </cell>
        </row>
        <row r="50">
          <cell r="G50">
            <v>7607985</v>
          </cell>
        </row>
        <row r="51">
          <cell r="G51">
            <v>7607985</v>
          </cell>
        </row>
        <row r="52">
          <cell r="G52">
            <v>7607985</v>
          </cell>
        </row>
        <row r="53">
          <cell r="G53">
            <v>7607985</v>
          </cell>
        </row>
        <row r="54">
          <cell r="G54">
            <v>7607985</v>
          </cell>
        </row>
        <row r="55">
          <cell r="G55">
            <v>7607985</v>
          </cell>
        </row>
        <row r="56">
          <cell r="G56">
            <v>7607985</v>
          </cell>
        </row>
        <row r="57">
          <cell r="G57">
            <v>7607985</v>
          </cell>
        </row>
        <row r="58">
          <cell r="G58">
            <v>7607985</v>
          </cell>
        </row>
        <row r="59">
          <cell r="G59">
            <v>7607985</v>
          </cell>
        </row>
        <row r="60">
          <cell r="G60">
            <v>7607985</v>
          </cell>
        </row>
        <row r="61">
          <cell r="G61">
            <v>7607985</v>
          </cell>
        </row>
        <row r="62">
          <cell r="G62">
            <v>7607985</v>
          </cell>
        </row>
        <row r="63">
          <cell r="G63">
            <v>7607985</v>
          </cell>
        </row>
        <row r="64">
          <cell r="G64">
            <v>7607985</v>
          </cell>
        </row>
        <row r="65">
          <cell r="G65">
            <v>7607985</v>
          </cell>
        </row>
        <row r="66">
          <cell r="G66">
            <v>7607985</v>
          </cell>
        </row>
        <row r="67">
          <cell r="G67">
            <v>7607985</v>
          </cell>
        </row>
        <row r="68">
          <cell r="G68">
            <v>15215970</v>
          </cell>
        </row>
        <row r="70">
          <cell r="F70">
            <v>13908000</v>
          </cell>
        </row>
        <row r="71">
          <cell r="G71">
            <v>240000000</v>
          </cell>
        </row>
        <row r="72">
          <cell r="G72">
            <v>673810000</v>
          </cell>
        </row>
        <row r="73">
          <cell r="G73">
            <v>705510000</v>
          </cell>
        </row>
        <row r="74">
          <cell r="G74">
            <v>683240000</v>
          </cell>
        </row>
        <row r="75">
          <cell r="G75">
            <v>231600000</v>
          </cell>
        </row>
        <row r="76">
          <cell r="G76">
            <v>646350000</v>
          </cell>
        </row>
        <row r="77">
          <cell r="G77">
            <v>674677500</v>
          </cell>
        </row>
        <row r="78">
          <cell r="G78">
            <v>438000000</v>
          </cell>
        </row>
        <row r="79">
          <cell r="G79">
            <v>1332803429</v>
          </cell>
        </row>
        <row r="80">
          <cell r="G80">
            <v>1074294720</v>
          </cell>
        </row>
        <row r="81">
          <cell r="G81">
            <v>1266999273</v>
          </cell>
        </row>
        <row r="82">
          <cell r="G82">
            <v>1015267440</v>
          </cell>
        </row>
        <row r="83">
          <cell r="G83">
            <v>1213634295</v>
          </cell>
        </row>
        <row r="84">
          <cell r="G84">
            <v>655201680</v>
          </cell>
        </row>
        <row r="85">
          <cell r="G85">
            <v>1138390863</v>
          </cell>
        </row>
        <row r="86">
          <cell r="G86">
            <v>557806800</v>
          </cell>
        </row>
        <row r="87">
          <cell r="G87">
            <v>107716667</v>
          </cell>
        </row>
        <row r="88">
          <cell r="G88">
            <v>106950000</v>
          </cell>
        </row>
        <row r="89">
          <cell r="G89">
            <v>106566667</v>
          </cell>
        </row>
        <row r="90">
          <cell r="G90">
            <v>107716667</v>
          </cell>
        </row>
        <row r="91">
          <cell r="G91">
            <v>107716667</v>
          </cell>
        </row>
        <row r="92">
          <cell r="G92">
            <v>107716667</v>
          </cell>
        </row>
        <row r="93">
          <cell r="G93">
            <v>120328333</v>
          </cell>
        </row>
        <row r="94">
          <cell r="G94">
            <v>120328333</v>
          </cell>
        </row>
        <row r="95">
          <cell r="G95">
            <v>120328333</v>
          </cell>
        </row>
        <row r="96">
          <cell r="G96">
            <v>120328333</v>
          </cell>
        </row>
        <row r="97">
          <cell r="G97">
            <v>121171667</v>
          </cell>
        </row>
        <row r="98">
          <cell r="G98">
            <v>120328333</v>
          </cell>
        </row>
        <row r="99">
          <cell r="G99">
            <v>124500834</v>
          </cell>
        </row>
        <row r="100">
          <cell r="G100">
            <v>124500833</v>
          </cell>
        </row>
        <row r="101">
          <cell r="G101">
            <v>124500832</v>
          </cell>
        </row>
        <row r="102">
          <cell r="G102">
            <v>145545454</v>
          </cell>
        </row>
        <row r="103">
          <cell r="G103">
            <v>145545454</v>
          </cell>
        </row>
        <row r="104">
          <cell r="G104">
            <v>144409091</v>
          </cell>
        </row>
        <row r="105">
          <cell r="G105">
            <v>144409091</v>
          </cell>
        </row>
        <row r="106">
          <cell r="G106">
            <v>144227273</v>
          </cell>
        </row>
        <row r="107">
          <cell r="G107">
            <v>144227273</v>
          </cell>
        </row>
        <row r="108">
          <cell r="G108">
            <v>144545455</v>
          </cell>
        </row>
        <row r="109">
          <cell r="G109">
            <v>158225000</v>
          </cell>
        </row>
        <row r="110">
          <cell r="G110">
            <v>153500000</v>
          </cell>
        </row>
        <row r="111">
          <cell r="G111">
            <v>153500000</v>
          </cell>
        </row>
        <row r="112">
          <cell r="G112">
            <v>153500000</v>
          </cell>
        </row>
        <row r="113">
          <cell r="G113">
            <v>153500000</v>
          </cell>
        </row>
        <row r="114">
          <cell r="G114">
            <v>153500000</v>
          </cell>
        </row>
        <row r="115">
          <cell r="G115">
            <v>153500000</v>
          </cell>
        </row>
        <row r="116">
          <cell r="G116">
            <v>153500000</v>
          </cell>
        </row>
        <row r="117">
          <cell r="G117">
            <v>101831818</v>
          </cell>
        </row>
        <row r="118">
          <cell r="G118">
            <v>101831818</v>
          </cell>
        </row>
        <row r="119">
          <cell r="G119">
            <v>101831818</v>
          </cell>
        </row>
        <row r="120">
          <cell r="G120">
            <v>101831818</v>
          </cell>
        </row>
        <row r="121">
          <cell r="G121">
            <v>111900000</v>
          </cell>
        </row>
        <row r="122">
          <cell r="G122">
            <v>111900000</v>
          </cell>
        </row>
        <row r="123">
          <cell r="G123">
            <v>111900000</v>
          </cell>
        </row>
        <row r="124">
          <cell r="G124">
            <v>111900000</v>
          </cell>
        </row>
        <row r="125">
          <cell r="G125">
            <v>107020909</v>
          </cell>
        </row>
        <row r="126">
          <cell r="G126">
            <v>107020909</v>
          </cell>
        </row>
        <row r="127">
          <cell r="G127">
            <v>107020909</v>
          </cell>
        </row>
        <row r="128">
          <cell r="G128">
            <v>107020909</v>
          </cell>
        </row>
        <row r="129">
          <cell r="G129">
            <v>107020909</v>
          </cell>
        </row>
        <row r="130">
          <cell r="G130">
            <v>107020909</v>
          </cell>
        </row>
        <row r="131">
          <cell r="G131">
            <v>107020909</v>
          </cell>
        </row>
        <row r="132">
          <cell r="G132">
            <v>107020909</v>
          </cell>
        </row>
        <row r="133">
          <cell r="G133">
            <v>116500000</v>
          </cell>
        </row>
        <row r="134">
          <cell r="G134">
            <v>116500000</v>
          </cell>
        </row>
        <row r="135">
          <cell r="G135">
            <v>116500000</v>
          </cell>
        </row>
        <row r="136">
          <cell r="G136">
            <v>116500000</v>
          </cell>
        </row>
        <row r="138">
          <cell r="F138">
            <v>106518500</v>
          </cell>
        </row>
        <row r="139">
          <cell r="G139">
            <v>122091667</v>
          </cell>
        </row>
        <row r="141">
          <cell r="F141">
            <v>4200000</v>
          </cell>
        </row>
        <row r="142">
          <cell r="F142">
            <v>2960000</v>
          </cell>
        </row>
        <row r="143">
          <cell r="F143">
            <v>6300000</v>
          </cell>
        </row>
        <row r="145">
          <cell r="F145">
            <v>10155750</v>
          </cell>
        </row>
        <row r="146">
          <cell r="F146">
            <v>2046000</v>
          </cell>
        </row>
        <row r="147">
          <cell r="F147">
            <v>12205375</v>
          </cell>
        </row>
        <row r="148">
          <cell r="F148">
            <v>7304375</v>
          </cell>
        </row>
        <row r="149">
          <cell r="F149">
            <v>3026100</v>
          </cell>
        </row>
        <row r="150">
          <cell r="F150">
            <v>11970866</v>
          </cell>
        </row>
        <row r="151">
          <cell r="F151">
            <v>11960960</v>
          </cell>
        </row>
        <row r="152">
          <cell r="F152">
            <v>7194265</v>
          </cell>
        </row>
        <row r="153">
          <cell r="F153">
            <v>1035804</v>
          </cell>
        </row>
        <row r="154">
          <cell r="F154">
            <v>2250000</v>
          </cell>
        </row>
        <row r="155">
          <cell r="F155">
            <v>1680000</v>
          </cell>
        </row>
        <row r="156">
          <cell r="F156">
            <v>4272000</v>
          </cell>
        </row>
        <row r="157">
          <cell r="F157">
            <v>594000</v>
          </cell>
        </row>
        <row r="158">
          <cell r="F158">
            <v>564000</v>
          </cell>
        </row>
        <row r="159">
          <cell r="F159">
            <v>1665138</v>
          </cell>
        </row>
      </sheetData>
      <sheetData sheetId="1">
        <row r="4">
          <cell r="I4">
            <v>3043193.8</v>
          </cell>
          <cell r="J4">
            <v>253599.48333333334</v>
          </cell>
          <cell r="K4" t="str">
            <v>BRC</v>
          </cell>
          <cell r="L4" t="str">
            <v>PERTOR</v>
          </cell>
        </row>
        <row r="5">
          <cell r="I5">
            <v>3043193.8</v>
          </cell>
          <cell r="J5">
            <v>253599.48333333334</v>
          </cell>
          <cell r="K5" t="str">
            <v>BRC</v>
          </cell>
          <cell r="L5" t="str">
            <v>PERTOR</v>
          </cell>
        </row>
        <row r="6">
          <cell r="I6">
            <v>3043193.8</v>
          </cell>
          <cell r="J6">
            <v>253599.48333333334</v>
          </cell>
          <cell r="K6" t="str">
            <v>BRC</v>
          </cell>
          <cell r="L6" t="str">
            <v>PERTOR</v>
          </cell>
        </row>
        <row r="7">
          <cell r="I7">
            <v>3043193.8</v>
          </cell>
          <cell r="J7">
            <v>253599.48333333334</v>
          </cell>
          <cell r="K7" t="str">
            <v>BRC</v>
          </cell>
          <cell r="L7" t="str">
            <v>PERTOR</v>
          </cell>
        </row>
        <row r="8">
          <cell r="I8">
            <v>3043193.8</v>
          </cell>
          <cell r="J8">
            <v>253599.48333333334</v>
          </cell>
          <cell r="K8" t="str">
            <v>BRC</v>
          </cell>
          <cell r="L8" t="str">
            <v>PERTOR</v>
          </cell>
        </row>
        <row r="9">
          <cell r="I9">
            <v>3043193.8</v>
          </cell>
          <cell r="J9">
            <v>253599.48333333334</v>
          </cell>
          <cell r="K9" t="str">
            <v>BRC</v>
          </cell>
          <cell r="L9" t="str">
            <v>PERTOR</v>
          </cell>
        </row>
        <row r="10">
          <cell r="I10">
            <v>3043193.8</v>
          </cell>
          <cell r="J10">
            <v>253599.48333333334</v>
          </cell>
          <cell r="K10" t="str">
            <v>BRC</v>
          </cell>
          <cell r="L10" t="str">
            <v>PERTOR</v>
          </cell>
        </row>
        <row r="11">
          <cell r="I11">
            <v>3043193.8</v>
          </cell>
          <cell r="J11">
            <v>253599.48333333334</v>
          </cell>
          <cell r="K11" t="str">
            <v>BRC</v>
          </cell>
          <cell r="L11" t="str">
            <v>PERTOR</v>
          </cell>
        </row>
        <row r="12">
          <cell r="I12">
            <v>3043193.8</v>
          </cell>
          <cell r="J12">
            <v>253599.48333333334</v>
          </cell>
          <cell r="K12" t="str">
            <v>BRC</v>
          </cell>
          <cell r="L12" t="str">
            <v>PERTOR</v>
          </cell>
        </row>
        <row r="13">
          <cell r="I13">
            <v>1521596.8</v>
          </cell>
          <cell r="J13">
            <v>126799.73333333334</v>
          </cell>
          <cell r="K13" t="str">
            <v>BRC</v>
          </cell>
          <cell r="L13" t="str">
            <v>PERTOR</v>
          </cell>
        </row>
        <row r="14">
          <cell r="I14">
            <v>1521596.8</v>
          </cell>
          <cell r="J14">
            <v>126799.73333333334</v>
          </cell>
          <cell r="K14" t="str">
            <v>BRC</v>
          </cell>
          <cell r="L14" t="str">
            <v>PERTOR</v>
          </cell>
        </row>
        <row r="15">
          <cell r="I15">
            <v>1838941.2000000002</v>
          </cell>
          <cell r="J15">
            <v>153245.1</v>
          </cell>
          <cell r="K15" t="str">
            <v>BRC</v>
          </cell>
          <cell r="L15" t="str">
            <v>PERTOR</v>
          </cell>
        </row>
        <row r="16">
          <cell r="I16">
            <v>1838941.2000000002</v>
          </cell>
          <cell r="J16">
            <v>153245.1</v>
          </cell>
          <cell r="K16" t="str">
            <v>BRC</v>
          </cell>
          <cell r="L16" t="str">
            <v>PERTOR</v>
          </cell>
        </row>
        <row r="17">
          <cell r="I17">
            <v>1838941.2000000002</v>
          </cell>
          <cell r="J17">
            <v>153245.1</v>
          </cell>
          <cell r="K17" t="str">
            <v>BRC</v>
          </cell>
          <cell r="L17" t="str">
            <v>PERTOR</v>
          </cell>
        </row>
        <row r="18">
          <cell r="I18">
            <v>1838941.2000000002</v>
          </cell>
          <cell r="J18">
            <v>153245.1</v>
          </cell>
          <cell r="K18" t="str">
            <v>BRC</v>
          </cell>
          <cell r="L18" t="str">
            <v>PERTOR</v>
          </cell>
        </row>
        <row r="19">
          <cell r="I19">
            <v>1838941.2000000002</v>
          </cell>
          <cell r="J19">
            <v>153245.1</v>
          </cell>
          <cell r="K19" t="str">
            <v>BRC</v>
          </cell>
          <cell r="L19" t="str">
            <v>PERTOR</v>
          </cell>
        </row>
        <row r="20">
          <cell r="I20">
            <v>1838941.2000000002</v>
          </cell>
          <cell r="J20">
            <v>153245.1</v>
          </cell>
          <cell r="K20" t="str">
            <v>BRC</v>
          </cell>
          <cell r="L20" t="str">
            <v>PERTOR</v>
          </cell>
        </row>
        <row r="21">
          <cell r="I21">
            <v>1838941.2000000002</v>
          </cell>
          <cell r="J21">
            <v>153245.1</v>
          </cell>
          <cell r="K21" t="str">
            <v>BRC</v>
          </cell>
          <cell r="L21" t="str">
            <v>PERTOR</v>
          </cell>
        </row>
        <row r="22">
          <cell r="I22">
            <v>1641540.8000000003</v>
          </cell>
          <cell r="J22">
            <v>136795.06666666668</v>
          </cell>
          <cell r="K22" t="str">
            <v>BRC</v>
          </cell>
          <cell r="L22" t="str">
            <v>PERTOR</v>
          </cell>
        </row>
        <row r="23">
          <cell r="I23">
            <v>1641540.8000000003</v>
          </cell>
          <cell r="J23">
            <v>136795.06666666668</v>
          </cell>
          <cell r="K23" t="str">
            <v>BRC</v>
          </cell>
          <cell r="L23" t="str">
            <v>PERTOR</v>
          </cell>
        </row>
        <row r="24">
          <cell r="I24">
            <v>1641540.8000000003</v>
          </cell>
          <cell r="J24">
            <v>136795.06666666668</v>
          </cell>
          <cell r="K24" t="str">
            <v>BRC</v>
          </cell>
          <cell r="L24" t="str">
            <v>PERTOR</v>
          </cell>
        </row>
        <row r="25">
          <cell r="I25">
            <v>1641540.8000000003</v>
          </cell>
          <cell r="J25">
            <v>136795.06666666668</v>
          </cell>
          <cell r="K25" t="str">
            <v>BRC</v>
          </cell>
          <cell r="L25" t="str">
            <v>PERTOR</v>
          </cell>
        </row>
        <row r="26">
          <cell r="I26">
            <v>1641540.8000000003</v>
          </cell>
          <cell r="J26">
            <v>136795.06666666668</v>
          </cell>
          <cell r="K26" t="str">
            <v>BRC</v>
          </cell>
          <cell r="L26" t="str">
            <v>PERTOR</v>
          </cell>
        </row>
        <row r="27">
          <cell r="I27">
            <v>1641540.8000000003</v>
          </cell>
          <cell r="J27">
            <v>136795.06666666668</v>
          </cell>
          <cell r="K27" t="str">
            <v>BRC</v>
          </cell>
          <cell r="L27" t="str">
            <v>PERTOR</v>
          </cell>
        </row>
        <row r="28">
          <cell r="I28">
            <v>1641540.8000000003</v>
          </cell>
          <cell r="J28">
            <v>136795.06666666668</v>
          </cell>
          <cell r="K28" t="str">
            <v>BRC</v>
          </cell>
          <cell r="L28" t="str">
            <v>PERTOR</v>
          </cell>
        </row>
        <row r="29">
          <cell r="I29">
            <v>1641540.8000000003</v>
          </cell>
          <cell r="J29">
            <v>136795.06666666668</v>
          </cell>
          <cell r="K29" t="str">
            <v>BRC</v>
          </cell>
          <cell r="L29" t="str">
            <v>PERTOR</v>
          </cell>
        </row>
        <row r="30">
          <cell r="I30">
            <v>1641540.8000000003</v>
          </cell>
          <cell r="J30">
            <v>136795.06666666668</v>
          </cell>
          <cell r="K30" t="str">
            <v>BRC</v>
          </cell>
          <cell r="L30" t="str">
            <v>PERTOR</v>
          </cell>
        </row>
        <row r="31">
          <cell r="I31">
            <v>1641540.8000000003</v>
          </cell>
          <cell r="J31">
            <v>136795.06666666668</v>
          </cell>
          <cell r="K31" t="str">
            <v>BRC</v>
          </cell>
          <cell r="L31" t="str">
            <v>PERTOR</v>
          </cell>
        </row>
        <row r="32">
          <cell r="I32">
            <v>1641540.8000000003</v>
          </cell>
          <cell r="J32">
            <v>136795.06666666668</v>
          </cell>
          <cell r="K32" t="str">
            <v>BRC</v>
          </cell>
          <cell r="L32" t="str">
            <v>PERTOR</v>
          </cell>
        </row>
        <row r="33">
          <cell r="I33">
            <v>1641540.8000000003</v>
          </cell>
          <cell r="J33">
            <v>136795.06666666668</v>
          </cell>
          <cell r="K33" t="str">
            <v>BRC</v>
          </cell>
          <cell r="L33" t="str">
            <v>PERTOR</v>
          </cell>
        </row>
        <row r="34">
          <cell r="I34">
            <v>-0.21666666666666667</v>
          </cell>
          <cell r="J34">
            <v>0</v>
          </cell>
        </row>
        <row r="35">
          <cell r="I35">
            <v>1532451</v>
          </cell>
          <cell r="J35">
            <v>306490.2</v>
          </cell>
          <cell r="K35" t="str">
            <v>BRC</v>
          </cell>
          <cell r="L35" t="str">
            <v>PERTOR</v>
          </cell>
        </row>
        <row r="36">
          <cell r="I36">
            <v>1532451</v>
          </cell>
          <cell r="J36">
            <v>306490.2</v>
          </cell>
          <cell r="K36" t="str">
            <v>BRC</v>
          </cell>
          <cell r="L36" t="str">
            <v>PERTOR</v>
          </cell>
        </row>
        <row r="37">
          <cell r="I37">
            <v>-0.21666666666666667</v>
          </cell>
          <cell r="J37">
            <v>0</v>
          </cell>
        </row>
        <row r="38">
          <cell r="I38">
            <v>1379205.9000000001</v>
          </cell>
          <cell r="J38">
            <v>459735.30000000005</v>
          </cell>
          <cell r="K38" t="str">
            <v>BRC</v>
          </cell>
          <cell r="L38" t="str">
            <v>PERTOR</v>
          </cell>
        </row>
        <row r="39">
          <cell r="I39">
            <v>-0.21666666666666667</v>
          </cell>
          <cell r="J39">
            <v>0</v>
          </cell>
        </row>
        <row r="40">
          <cell r="I40">
            <v>1225960.8</v>
          </cell>
          <cell r="J40">
            <v>459735.30000000005</v>
          </cell>
          <cell r="K40" t="str">
            <v>BRC</v>
          </cell>
          <cell r="L40" t="str">
            <v>PERTOR</v>
          </cell>
        </row>
        <row r="41">
          <cell r="I41">
            <v>-0.21666666666666667</v>
          </cell>
          <cell r="J41">
            <v>0</v>
          </cell>
        </row>
        <row r="42">
          <cell r="I42">
            <v>760798.4</v>
          </cell>
          <cell r="J42">
            <v>760798.4</v>
          </cell>
          <cell r="K42" t="str">
            <v>BRC</v>
          </cell>
          <cell r="L42" t="str">
            <v>PERTOR</v>
          </cell>
        </row>
        <row r="43">
          <cell r="I43">
            <v>760798.4</v>
          </cell>
          <cell r="J43">
            <v>760798.4</v>
          </cell>
          <cell r="K43" t="str">
            <v>BRC</v>
          </cell>
          <cell r="L43" t="str">
            <v>PERTOR</v>
          </cell>
        </row>
        <row r="44">
          <cell r="I44">
            <v>760798.4</v>
          </cell>
          <cell r="J44">
            <v>760798.4</v>
          </cell>
          <cell r="K44" t="str">
            <v>BRC</v>
          </cell>
          <cell r="L44" t="str">
            <v>PERTOR</v>
          </cell>
        </row>
        <row r="45">
          <cell r="I45">
            <v>760798.4</v>
          </cell>
          <cell r="J45">
            <v>760798.4</v>
          </cell>
          <cell r="K45" t="str">
            <v>BRC</v>
          </cell>
          <cell r="L45" t="str">
            <v>PERTOR</v>
          </cell>
        </row>
        <row r="46">
          <cell r="I46">
            <v>760798.4</v>
          </cell>
          <cell r="J46">
            <v>760798.4</v>
          </cell>
          <cell r="K46" t="str">
            <v>BRC</v>
          </cell>
          <cell r="L46" t="str">
            <v>PERTOR</v>
          </cell>
        </row>
        <row r="47">
          <cell r="I47">
            <v>760798.4</v>
          </cell>
          <cell r="J47">
            <v>760798.4</v>
          </cell>
          <cell r="K47" t="str">
            <v>BRC</v>
          </cell>
          <cell r="L47" t="str">
            <v>PERTOR</v>
          </cell>
        </row>
        <row r="48">
          <cell r="I48">
            <v>760798.4</v>
          </cell>
          <cell r="J48">
            <v>760798.4</v>
          </cell>
          <cell r="K48" t="str">
            <v>BRC</v>
          </cell>
          <cell r="L48" t="str">
            <v>PERTOR</v>
          </cell>
        </row>
        <row r="49">
          <cell r="I49">
            <v>760798.4</v>
          </cell>
          <cell r="J49">
            <v>760798.4</v>
          </cell>
          <cell r="K49" t="str">
            <v>BRC</v>
          </cell>
          <cell r="L49" t="str">
            <v>PERTOR</v>
          </cell>
        </row>
        <row r="50">
          <cell r="I50">
            <v>760798.4</v>
          </cell>
          <cell r="J50">
            <v>760798.4</v>
          </cell>
          <cell r="K50" t="str">
            <v>BRC</v>
          </cell>
          <cell r="L50" t="str">
            <v>PERTOR</v>
          </cell>
        </row>
        <row r="51">
          <cell r="I51">
            <v>760798.4</v>
          </cell>
          <cell r="J51">
            <v>760798.4</v>
          </cell>
          <cell r="K51" t="str">
            <v>BRC</v>
          </cell>
          <cell r="L51" t="str">
            <v>PERTOR</v>
          </cell>
        </row>
        <row r="52">
          <cell r="I52">
            <v>760798.4</v>
          </cell>
          <cell r="J52">
            <v>760798.4</v>
          </cell>
          <cell r="K52" t="str">
            <v>BRC</v>
          </cell>
          <cell r="L52" t="str">
            <v>PERTOR</v>
          </cell>
        </row>
        <row r="53">
          <cell r="I53">
            <v>760798.4</v>
          </cell>
          <cell r="J53">
            <v>760798.4</v>
          </cell>
          <cell r="K53" t="str">
            <v>BRC</v>
          </cell>
          <cell r="L53" t="str">
            <v>PERTOR</v>
          </cell>
        </row>
        <row r="54">
          <cell r="I54">
            <v>760798.4</v>
          </cell>
          <cell r="J54">
            <v>760798.4</v>
          </cell>
          <cell r="K54" t="str">
            <v>BRC</v>
          </cell>
          <cell r="L54" t="str">
            <v>PERTOR</v>
          </cell>
        </row>
        <row r="55">
          <cell r="I55">
            <v>760798.4</v>
          </cell>
          <cell r="J55">
            <v>760798.4</v>
          </cell>
          <cell r="K55" t="str">
            <v>BRC</v>
          </cell>
          <cell r="L55" t="str">
            <v>PERTOR</v>
          </cell>
        </row>
        <row r="56">
          <cell r="I56">
            <v>760798.4</v>
          </cell>
          <cell r="J56">
            <v>760798.4</v>
          </cell>
          <cell r="K56" t="str">
            <v>BRC</v>
          </cell>
          <cell r="L56" t="str">
            <v>PERTOR</v>
          </cell>
        </row>
        <row r="57">
          <cell r="I57">
            <v>760798.4</v>
          </cell>
          <cell r="J57">
            <v>760798.4</v>
          </cell>
          <cell r="K57" t="str">
            <v>BRC</v>
          </cell>
          <cell r="L57" t="str">
            <v>PERTOR</v>
          </cell>
        </row>
        <row r="58">
          <cell r="I58">
            <v>760798.4</v>
          </cell>
          <cell r="J58">
            <v>760798.4</v>
          </cell>
          <cell r="K58" t="str">
            <v>BRC</v>
          </cell>
          <cell r="L58" t="str">
            <v>PERTOR</v>
          </cell>
        </row>
        <row r="59">
          <cell r="I59">
            <v>760798.4</v>
          </cell>
          <cell r="J59">
            <v>760798.4</v>
          </cell>
          <cell r="K59" t="str">
            <v>BRC</v>
          </cell>
          <cell r="L59" t="str">
            <v>PERTOR</v>
          </cell>
        </row>
        <row r="60">
          <cell r="I60">
            <v>1521596.9</v>
          </cell>
          <cell r="J60">
            <v>1521596.9</v>
          </cell>
          <cell r="K60" t="str">
            <v>BRC</v>
          </cell>
          <cell r="L60" t="str">
            <v>PERTOR</v>
          </cell>
        </row>
        <row r="61">
          <cell r="I61">
            <v>-0.21666666666666667</v>
          </cell>
          <cell r="J61">
            <v>0</v>
          </cell>
        </row>
        <row r="62">
          <cell r="I62">
            <v>0</v>
          </cell>
          <cell r="J62">
            <v>0</v>
          </cell>
          <cell r="K62" t="str">
            <v>BRC</v>
          </cell>
          <cell r="L62" t="str">
            <v>BANTOR</v>
          </cell>
        </row>
        <row r="63">
          <cell r="I63">
            <v>0</v>
          </cell>
          <cell r="J63">
            <v>0</v>
          </cell>
          <cell r="K63" t="str">
            <v>BRC</v>
          </cell>
          <cell r="L63" t="str">
            <v>BANTOR</v>
          </cell>
        </row>
        <row r="64">
          <cell r="I64">
            <v>0</v>
          </cell>
          <cell r="J64">
            <v>0</v>
          </cell>
          <cell r="K64" t="str">
            <v>BRC</v>
          </cell>
          <cell r="L64" t="str">
            <v>BANTOR</v>
          </cell>
        </row>
        <row r="65">
          <cell r="I65">
            <v>0</v>
          </cell>
          <cell r="J65">
            <v>0</v>
          </cell>
          <cell r="K65" t="str">
            <v>BRC</v>
          </cell>
          <cell r="L65" t="str">
            <v>BANTOR</v>
          </cell>
        </row>
        <row r="66">
          <cell r="I66">
            <v>0</v>
          </cell>
          <cell r="J66">
            <v>0</v>
          </cell>
          <cell r="K66" t="str">
            <v>BRC</v>
          </cell>
          <cell r="L66" t="str">
            <v>BANTOR</v>
          </cell>
        </row>
        <row r="67">
          <cell r="I67">
            <v>0</v>
          </cell>
          <cell r="J67">
            <v>0</v>
          </cell>
          <cell r="K67" t="str">
            <v>BRC</v>
          </cell>
          <cell r="L67" t="str">
            <v>BANTOR</v>
          </cell>
        </row>
        <row r="68">
          <cell r="I68">
            <v>0</v>
          </cell>
          <cell r="J68">
            <v>0</v>
          </cell>
          <cell r="K68" t="str">
            <v>BRC</v>
          </cell>
          <cell r="L68" t="str">
            <v>BANTOR</v>
          </cell>
        </row>
        <row r="69">
          <cell r="I69">
            <v>0</v>
          </cell>
          <cell r="J69">
            <v>0</v>
          </cell>
          <cell r="K69" t="str">
            <v>BRC</v>
          </cell>
          <cell r="L69" t="str">
            <v>BANTOR</v>
          </cell>
        </row>
        <row r="70">
          <cell r="I70">
            <v>9124999.979166666</v>
          </cell>
          <cell r="J70">
            <v>105849999.75833334</v>
          </cell>
          <cell r="K70" t="str">
            <v>BRC</v>
          </cell>
          <cell r="L70" t="str">
            <v>BANTOR</v>
          </cell>
        </row>
        <row r="71">
          <cell r="I71">
            <v>14234166.645833332</v>
          </cell>
          <cell r="J71">
            <v>187890999.72499999</v>
          </cell>
          <cell r="K71" t="str">
            <v>BRC</v>
          </cell>
          <cell r="L71" t="str">
            <v>BANTOR</v>
          </cell>
        </row>
        <row r="72">
          <cell r="I72">
            <v>13650034.979166666</v>
          </cell>
          <cell r="J72">
            <v>98280251.849999994</v>
          </cell>
          <cell r="K72" t="str">
            <v>BRC</v>
          </cell>
          <cell r="L72" t="str">
            <v>BANTOR</v>
          </cell>
        </row>
        <row r="73">
          <cell r="I73">
            <v>21151404.979166668</v>
          </cell>
          <cell r="J73">
            <v>152290115.85000002</v>
          </cell>
          <cell r="K73" t="str">
            <v>BRC</v>
          </cell>
          <cell r="L73" t="str">
            <v>BANTOR</v>
          </cell>
        </row>
        <row r="74">
          <cell r="I74">
            <v>11620974.979166666</v>
          </cell>
          <cell r="J74">
            <v>83671019.849999994</v>
          </cell>
          <cell r="K74" t="str">
            <v>BRC</v>
          </cell>
          <cell r="L74" t="str">
            <v>BANTOR</v>
          </cell>
        </row>
        <row r="75">
          <cell r="I75">
            <v>22381139.979166668</v>
          </cell>
          <cell r="J75">
            <v>161144207.85000002</v>
          </cell>
          <cell r="K75" t="str">
            <v>BRC</v>
          </cell>
          <cell r="L75" t="str">
            <v>BANTOR</v>
          </cell>
        </row>
        <row r="76">
          <cell r="I76">
            <v>14037708.3125</v>
          </cell>
          <cell r="J76">
            <v>196527916.375</v>
          </cell>
          <cell r="K76" t="str">
            <v>BRC</v>
          </cell>
          <cell r="L76" t="str">
            <v>BANTOR</v>
          </cell>
        </row>
        <row r="77">
          <cell r="I77">
            <v>13465624.979166666</v>
          </cell>
          <cell r="J77">
            <v>177746249.72499999</v>
          </cell>
          <cell r="K77" t="str">
            <v>BRC</v>
          </cell>
          <cell r="L77" t="str">
            <v>BANTOR</v>
          </cell>
        </row>
        <row r="78">
          <cell r="I78">
            <v>8976388.8333333321</v>
          </cell>
          <cell r="J78">
            <v>107716667</v>
          </cell>
          <cell r="K78" t="str">
            <v>SLE</v>
          </cell>
          <cell r="L78" t="str">
            <v>KENNAS</v>
          </cell>
        </row>
        <row r="79">
          <cell r="I79">
            <v>8912499.9166666679</v>
          </cell>
          <cell r="J79">
            <v>106950000</v>
          </cell>
          <cell r="K79" t="str">
            <v>SLE</v>
          </cell>
          <cell r="L79" t="str">
            <v>KENNAS</v>
          </cell>
        </row>
        <row r="80">
          <cell r="I80">
            <v>8880555.5</v>
          </cell>
          <cell r="J80">
            <v>106566667</v>
          </cell>
          <cell r="K80" t="str">
            <v>SLE</v>
          </cell>
          <cell r="L80" t="str">
            <v>KENNAS</v>
          </cell>
        </row>
        <row r="81">
          <cell r="I81">
            <v>8976388.8333333321</v>
          </cell>
          <cell r="J81">
            <v>107716667</v>
          </cell>
          <cell r="K81" t="str">
            <v>SLE</v>
          </cell>
          <cell r="L81" t="str">
            <v>KENNAS</v>
          </cell>
        </row>
        <row r="82">
          <cell r="I82">
            <v>8976388.8333333321</v>
          </cell>
          <cell r="J82">
            <v>107716667</v>
          </cell>
          <cell r="K82" t="str">
            <v>SLE</v>
          </cell>
          <cell r="L82" t="str">
            <v>KENNAS</v>
          </cell>
        </row>
        <row r="83">
          <cell r="I83">
            <v>8976388.8333333321</v>
          </cell>
          <cell r="J83">
            <v>107716667</v>
          </cell>
          <cell r="K83" t="str">
            <v>SLE</v>
          </cell>
          <cell r="L83" t="str">
            <v>KENNAS</v>
          </cell>
        </row>
        <row r="84">
          <cell r="I84">
            <v>10027361</v>
          </cell>
          <cell r="J84">
            <v>120328333</v>
          </cell>
          <cell r="K84" t="str">
            <v>SLE</v>
          </cell>
          <cell r="L84" t="str">
            <v>KENNAS</v>
          </cell>
        </row>
        <row r="85">
          <cell r="I85">
            <v>10027361</v>
          </cell>
          <cell r="J85">
            <v>120328333</v>
          </cell>
          <cell r="K85" t="str">
            <v>SLE</v>
          </cell>
          <cell r="L85" t="str">
            <v>KENNAS</v>
          </cell>
        </row>
        <row r="86">
          <cell r="I86">
            <v>10027361</v>
          </cell>
          <cell r="J86">
            <v>120328333</v>
          </cell>
          <cell r="K86" t="str">
            <v>SLE</v>
          </cell>
          <cell r="L86" t="str">
            <v>KENNAS</v>
          </cell>
        </row>
        <row r="87">
          <cell r="I87">
            <v>10027361</v>
          </cell>
          <cell r="J87">
            <v>120328333</v>
          </cell>
          <cell r="K87" t="str">
            <v>SLE</v>
          </cell>
          <cell r="L87" t="str">
            <v>KENNAS</v>
          </cell>
        </row>
        <row r="88">
          <cell r="I88">
            <v>10097638.833333332</v>
          </cell>
          <cell r="J88">
            <v>121171667</v>
          </cell>
          <cell r="K88" t="str">
            <v>SLE</v>
          </cell>
          <cell r="L88" t="str">
            <v>KENNAS</v>
          </cell>
        </row>
        <row r="89">
          <cell r="I89">
            <v>10027361</v>
          </cell>
          <cell r="J89">
            <v>120328333</v>
          </cell>
          <cell r="K89" t="str">
            <v>SLE</v>
          </cell>
          <cell r="L89" t="str">
            <v>KENNAS</v>
          </cell>
        </row>
        <row r="90">
          <cell r="I90">
            <v>10375069.416666666</v>
          </cell>
          <cell r="J90">
            <v>124500834</v>
          </cell>
          <cell r="K90" t="str">
            <v>SLE</v>
          </cell>
          <cell r="L90" t="str">
            <v>KENNAS</v>
          </cell>
        </row>
        <row r="91">
          <cell r="I91">
            <v>10375069.333333334</v>
          </cell>
          <cell r="J91">
            <v>124500833</v>
          </cell>
          <cell r="K91" t="str">
            <v>SLE</v>
          </cell>
          <cell r="L91" t="str">
            <v>KENNAS</v>
          </cell>
        </row>
        <row r="92">
          <cell r="I92">
            <v>10375069.25</v>
          </cell>
          <cell r="J92">
            <v>124500832</v>
          </cell>
          <cell r="K92" t="str">
            <v>SLE</v>
          </cell>
          <cell r="L92" t="str">
            <v>KENNAS</v>
          </cell>
        </row>
        <row r="93">
          <cell r="I93">
            <v>12128787.75</v>
          </cell>
          <cell r="J93">
            <v>145545454</v>
          </cell>
          <cell r="K93" t="str">
            <v>BRC</v>
          </cell>
          <cell r="L93" t="str">
            <v>KENNAS</v>
          </cell>
        </row>
        <row r="94">
          <cell r="I94">
            <v>12128787.75</v>
          </cell>
          <cell r="J94">
            <v>145545454</v>
          </cell>
          <cell r="K94" t="str">
            <v>BRC</v>
          </cell>
          <cell r="L94" t="str">
            <v>KENNAS</v>
          </cell>
        </row>
        <row r="95">
          <cell r="I95">
            <v>12034090.833333332</v>
          </cell>
          <cell r="J95">
            <v>144409091</v>
          </cell>
          <cell r="K95" t="str">
            <v>BRC</v>
          </cell>
          <cell r="L95" t="str">
            <v>KENNAS</v>
          </cell>
        </row>
        <row r="96">
          <cell r="I96">
            <v>12034090.833333332</v>
          </cell>
          <cell r="J96">
            <v>144409091</v>
          </cell>
          <cell r="K96" t="str">
            <v>BRC</v>
          </cell>
          <cell r="L96" t="str">
            <v>KENNAS</v>
          </cell>
        </row>
        <row r="97">
          <cell r="I97">
            <v>12018939.333333334</v>
          </cell>
          <cell r="J97">
            <v>144227273</v>
          </cell>
          <cell r="K97" t="str">
            <v>BRC</v>
          </cell>
          <cell r="L97" t="str">
            <v>KENNAS</v>
          </cell>
        </row>
        <row r="98">
          <cell r="I98">
            <v>12018939.333333334</v>
          </cell>
          <cell r="J98">
            <v>144227273</v>
          </cell>
          <cell r="K98" t="str">
            <v>BRC</v>
          </cell>
          <cell r="L98" t="str">
            <v>KENNAS</v>
          </cell>
        </row>
        <row r="99">
          <cell r="I99">
            <v>12045454.5</v>
          </cell>
          <cell r="J99">
            <v>144545455</v>
          </cell>
          <cell r="K99" t="str">
            <v>BRC</v>
          </cell>
          <cell r="L99" t="str">
            <v>KENNAS</v>
          </cell>
        </row>
        <row r="100">
          <cell r="I100">
            <v>13185416.583333334</v>
          </cell>
          <cell r="J100">
            <v>142402499.10000002</v>
          </cell>
          <cell r="K100" t="str">
            <v>BRC</v>
          </cell>
          <cell r="L100" t="str">
            <v>KENNAS</v>
          </cell>
        </row>
        <row r="101">
          <cell r="I101">
            <v>12791666.583333334</v>
          </cell>
          <cell r="J101">
            <v>135591665.78333333</v>
          </cell>
          <cell r="K101" t="str">
            <v>BRC</v>
          </cell>
          <cell r="L101" t="str">
            <v>KENNAS</v>
          </cell>
        </row>
        <row r="102">
          <cell r="I102">
            <v>12791666.583333334</v>
          </cell>
          <cell r="J102">
            <v>135591665.78333333</v>
          </cell>
          <cell r="K102" t="str">
            <v>BRC</v>
          </cell>
          <cell r="L102" t="str">
            <v>KENNAS</v>
          </cell>
        </row>
        <row r="103">
          <cell r="I103">
            <v>12791666.583333334</v>
          </cell>
          <cell r="J103">
            <v>135591665.78333333</v>
          </cell>
          <cell r="K103" t="str">
            <v>BRC</v>
          </cell>
          <cell r="L103" t="str">
            <v>KENNAS</v>
          </cell>
        </row>
        <row r="104">
          <cell r="I104">
            <v>12791666.583333334</v>
          </cell>
          <cell r="J104">
            <v>135591665.78333333</v>
          </cell>
          <cell r="K104" t="str">
            <v>BRC</v>
          </cell>
          <cell r="L104" t="str">
            <v>KENNAS</v>
          </cell>
        </row>
        <row r="105">
          <cell r="I105">
            <v>12791666.583333334</v>
          </cell>
          <cell r="J105">
            <v>135591665.78333333</v>
          </cell>
          <cell r="K105" t="str">
            <v>BRC</v>
          </cell>
          <cell r="L105" t="str">
            <v>KENNAS</v>
          </cell>
        </row>
        <row r="106">
          <cell r="I106">
            <v>12791666.583333334</v>
          </cell>
          <cell r="J106">
            <v>135591665.78333333</v>
          </cell>
          <cell r="K106" t="str">
            <v>BRC</v>
          </cell>
          <cell r="L106" t="str">
            <v>KENNAS</v>
          </cell>
        </row>
        <row r="107">
          <cell r="I107">
            <v>12791666.583333334</v>
          </cell>
          <cell r="J107">
            <v>133033332.46666668</v>
          </cell>
          <cell r="K107" t="str">
            <v>BRC</v>
          </cell>
          <cell r="L107" t="str">
            <v>KENNAS</v>
          </cell>
        </row>
        <row r="108">
          <cell r="I108">
            <v>8485984.75</v>
          </cell>
          <cell r="J108">
            <v>52613105.449999996</v>
          </cell>
          <cell r="K108" t="str">
            <v>BRC</v>
          </cell>
          <cell r="L108" t="str">
            <v>KENNAS</v>
          </cell>
        </row>
        <row r="109">
          <cell r="I109">
            <v>8485984.75</v>
          </cell>
          <cell r="J109">
            <v>52613105.449999996</v>
          </cell>
          <cell r="K109" t="str">
            <v>BRC</v>
          </cell>
          <cell r="L109" t="str">
            <v>KENNAS</v>
          </cell>
        </row>
        <row r="110">
          <cell r="I110">
            <v>8485984.75</v>
          </cell>
          <cell r="J110">
            <v>52613105.449999996</v>
          </cell>
          <cell r="K110" t="str">
            <v>BRC</v>
          </cell>
          <cell r="L110" t="str">
            <v>KENNAS</v>
          </cell>
        </row>
        <row r="111">
          <cell r="I111">
            <v>8485984.75</v>
          </cell>
          <cell r="J111">
            <v>52613105.449999996</v>
          </cell>
          <cell r="K111" t="str">
            <v>BRC</v>
          </cell>
          <cell r="L111" t="str">
            <v>KENNAS</v>
          </cell>
        </row>
        <row r="112">
          <cell r="I112">
            <v>9324999.9166666679</v>
          </cell>
          <cell r="J112">
            <v>52219999.533333331</v>
          </cell>
          <cell r="K112" t="str">
            <v>BRC</v>
          </cell>
          <cell r="L112" t="str">
            <v>KENNAS</v>
          </cell>
        </row>
        <row r="113">
          <cell r="I113">
            <v>9324999.9166666679</v>
          </cell>
          <cell r="J113">
            <v>52219999.533333331</v>
          </cell>
          <cell r="K113" t="str">
            <v>BRC</v>
          </cell>
          <cell r="L113" t="str">
            <v>KENNAS</v>
          </cell>
        </row>
        <row r="114">
          <cell r="I114">
            <v>9324999.9166666679</v>
          </cell>
          <cell r="J114">
            <v>52219999.533333331</v>
          </cell>
          <cell r="K114" t="str">
            <v>BRC</v>
          </cell>
          <cell r="L114" t="str">
            <v>KENNAS</v>
          </cell>
        </row>
        <row r="115">
          <cell r="I115">
            <v>9324999.9166666679</v>
          </cell>
          <cell r="J115">
            <v>46624999.583333336</v>
          </cell>
          <cell r="K115" t="str">
            <v>BRC</v>
          </cell>
          <cell r="L115" t="str">
            <v>KENNAS</v>
          </cell>
        </row>
        <row r="116">
          <cell r="I116">
            <v>8918409</v>
          </cell>
          <cell r="J116">
            <v>35673636</v>
          </cell>
          <cell r="K116" t="str">
            <v>BRC</v>
          </cell>
          <cell r="L116" t="str">
            <v>KENNAS</v>
          </cell>
        </row>
        <row r="117">
          <cell r="I117">
            <v>8918409</v>
          </cell>
          <cell r="J117">
            <v>35673636</v>
          </cell>
          <cell r="K117" t="str">
            <v>BRC</v>
          </cell>
          <cell r="L117" t="str">
            <v>KENNAS</v>
          </cell>
        </row>
        <row r="118">
          <cell r="I118">
            <v>8918409</v>
          </cell>
          <cell r="J118">
            <v>35673636</v>
          </cell>
          <cell r="K118" t="str">
            <v>BRC</v>
          </cell>
          <cell r="L118" t="str">
            <v>KENNAS</v>
          </cell>
        </row>
        <row r="119">
          <cell r="I119">
            <v>8918409</v>
          </cell>
          <cell r="J119">
            <v>35673636</v>
          </cell>
          <cell r="K119" t="str">
            <v>BRC</v>
          </cell>
          <cell r="L119" t="str">
            <v>KENNAS</v>
          </cell>
        </row>
        <row r="120">
          <cell r="I120">
            <v>8918409</v>
          </cell>
          <cell r="J120">
            <v>35673636</v>
          </cell>
          <cell r="K120" t="str">
            <v>BRC</v>
          </cell>
          <cell r="L120" t="str">
            <v>KENNAS</v>
          </cell>
        </row>
        <row r="121">
          <cell r="I121">
            <v>8918409</v>
          </cell>
          <cell r="J121">
            <v>35673636</v>
          </cell>
          <cell r="K121" t="str">
            <v>BRC</v>
          </cell>
          <cell r="L121" t="str">
            <v>KENNAS</v>
          </cell>
        </row>
        <row r="122">
          <cell r="I122">
            <v>8918409</v>
          </cell>
          <cell r="J122">
            <v>35673636</v>
          </cell>
          <cell r="K122" t="str">
            <v>BRC</v>
          </cell>
          <cell r="L122" t="str">
            <v>KENNAS</v>
          </cell>
        </row>
        <row r="123">
          <cell r="I123">
            <v>8918409</v>
          </cell>
          <cell r="J123">
            <v>35673636</v>
          </cell>
          <cell r="K123" t="str">
            <v>BRC</v>
          </cell>
          <cell r="L123" t="str">
            <v>KENNAS</v>
          </cell>
        </row>
        <row r="124">
          <cell r="I124">
            <v>9708333.25</v>
          </cell>
          <cell r="J124">
            <v>38833333</v>
          </cell>
          <cell r="K124" t="str">
            <v>BRC</v>
          </cell>
          <cell r="L124" t="str">
            <v>KENNAS</v>
          </cell>
        </row>
        <row r="125">
          <cell r="I125">
            <v>9708333.25</v>
          </cell>
          <cell r="J125">
            <v>38833333</v>
          </cell>
          <cell r="K125" t="str">
            <v>BRC</v>
          </cell>
          <cell r="L125" t="str">
            <v>KENNAS</v>
          </cell>
        </row>
        <row r="126">
          <cell r="I126">
            <v>9708333.25</v>
          </cell>
          <cell r="J126">
            <v>38833333</v>
          </cell>
          <cell r="K126" t="str">
            <v>BRC</v>
          </cell>
          <cell r="L126" t="str">
            <v>KENNAS</v>
          </cell>
        </row>
        <row r="127">
          <cell r="I127">
            <v>9708333.25</v>
          </cell>
          <cell r="J127">
            <v>36891666.350000001</v>
          </cell>
          <cell r="K127" t="str">
            <v>BRC</v>
          </cell>
          <cell r="L127" t="str">
            <v>KENNAS</v>
          </cell>
        </row>
        <row r="128">
          <cell r="I128">
            <v>-0.21666666666666667</v>
          </cell>
          <cell r="J128">
            <v>0</v>
          </cell>
        </row>
        <row r="129">
          <cell r="I129">
            <v>8139444.4000000004</v>
          </cell>
          <cell r="J129">
            <v>122091667</v>
          </cell>
          <cell r="K129" t="str">
            <v>SLE</v>
          </cell>
          <cell r="L129" t="str">
            <v>KENNAS</v>
          </cell>
        </row>
      </sheetData>
      <sheetData sheetId="2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Menu"/>
      <sheetName val="Neraca"/>
      <sheetName val="Laba Rugi"/>
      <sheetName val="Arus Kas"/>
      <sheetName val="Analisa"/>
      <sheetName val="Laporan Posisi Keuangan"/>
      <sheetName val="Laba Rugi Komprehensif"/>
      <sheetName val="Laporan Perubahan Ekuitas"/>
      <sheetName val="Laporan Arus Kas"/>
      <sheetName val="Jurnal"/>
      <sheetName val="Buku Besar"/>
      <sheetName val="Neraca Lajur"/>
      <sheetName val="Akun"/>
      <sheetName val="Kode"/>
      <sheetName val="BB Pembantu"/>
      <sheetName val="tanah"/>
      <sheetName val="Summary"/>
      <sheetName val="Voucher Bank"/>
      <sheetName val="Jurnal Voucher "/>
      <sheetName val="Trial Balance"/>
      <sheetName val="Sheet2"/>
      <sheetName val="Tax Planning"/>
      <sheetName val="Laba Rugi Fiskal"/>
      <sheetName val="Neraca Fiskal "/>
    </sheetNames>
    <sheetDataSet>
      <sheetData sheetId="0"/>
      <sheetData sheetId="1">
        <row r="5">
          <cell r="C5" t="str">
            <v>PT. TRIXINDO SELARAS</v>
          </cell>
        </row>
        <row r="7">
          <cell r="C7">
            <v>2015</v>
          </cell>
        </row>
        <row r="8">
          <cell r="C8">
            <v>42613</v>
          </cell>
        </row>
        <row r="9">
          <cell r="C9">
            <v>2016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J1" t="str">
            <v>PT. TRIXINDO SELARAS</v>
          </cell>
        </row>
        <row r="2">
          <cell r="J2" t="str">
            <v>JURNAL</v>
          </cell>
        </row>
        <row r="3">
          <cell r="J3">
            <v>42613</v>
          </cell>
          <cell r="U3">
            <v>0</v>
          </cell>
          <cell r="V3">
            <v>0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  <cell r="J4">
            <v>10</v>
          </cell>
          <cell r="K4">
            <v>11</v>
          </cell>
          <cell r="L4">
            <v>12</v>
          </cell>
          <cell r="M4">
            <v>13</v>
          </cell>
          <cell r="N4">
            <v>14</v>
          </cell>
          <cell r="O4">
            <v>15</v>
          </cell>
          <cell r="P4">
            <v>16</v>
          </cell>
          <cell r="Q4">
            <v>17</v>
          </cell>
          <cell r="R4">
            <v>18</v>
          </cell>
          <cell r="S4">
            <v>19</v>
          </cell>
          <cell r="T4">
            <v>20</v>
          </cell>
          <cell r="U4">
            <v>172778094688.62</v>
          </cell>
          <cell r="V4">
            <v>172778094688.62</v>
          </cell>
        </row>
        <row r="5">
          <cell r="A5" t="str">
            <v>Akun</v>
          </cell>
          <cell r="B5" t="str">
            <v>Akun</v>
          </cell>
          <cell r="C5" t="str">
            <v>Bantu No Vouc</v>
          </cell>
          <cell r="D5" t="str">
            <v>Bantu</v>
          </cell>
          <cell r="E5" t="str">
            <v>Bantu</v>
          </cell>
          <cell r="H5" t="str">
            <v xml:space="preserve">Tahun Sebelumnya </v>
          </cell>
          <cell r="I5" t="str">
            <v>Tahun Berjalan</v>
          </cell>
          <cell r="J5" t="str">
            <v>Tanggal</v>
          </cell>
          <cell r="K5" t="str">
            <v>Tahun</v>
          </cell>
          <cell r="L5" t="str">
            <v>Bulan</v>
          </cell>
          <cell r="M5" t="str">
            <v xml:space="preserve">Kode </v>
          </cell>
          <cell r="N5" t="str">
            <v>Ket</v>
          </cell>
          <cell r="O5" t="str">
            <v xml:space="preserve">No </v>
          </cell>
          <cell r="P5" t="str">
            <v>Referensi</v>
          </cell>
          <cell r="Q5" t="str">
            <v>Terima/Keluar</v>
          </cell>
          <cell r="R5" t="str">
            <v>Keterangan</v>
          </cell>
          <cell r="S5" t="str">
            <v>Kode</v>
          </cell>
          <cell r="T5" t="str">
            <v>Nama</v>
          </cell>
          <cell r="U5" t="str">
            <v>Debet</v>
          </cell>
          <cell r="V5" t="str">
            <v>Kredit</v>
          </cell>
        </row>
        <row r="6">
          <cell r="A6">
            <v>1</v>
          </cell>
          <cell r="B6">
            <v>2</v>
          </cell>
          <cell r="C6">
            <v>2</v>
          </cell>
          <cell r="D6">
            <v>1</v>
          </cell>
          <cell r="E6">
            <v>2</v>
          </cell>
          <cell r="M6" t="str">
            <v>Voucher</v>
          </cell>
          <cell r="N6" t="str">
            <v>Kode</v>
          </cell>
          <cell r="O6" t="str">
            <v>Voucher</v>
          </cell>
          <cell r="P6" t="str">
            <v>Cek/Giro</v>
          </cell>
          <cell r="Q6" t="str">
            <v>Dari/Untuk</v>
          </cell>
          <cell r="S6" t="str">
            <v>Akun</v>
          </cell>
          <cell r="T6" t="str">
            <v>Akun</v>
          </cell>
        </row>
        <row r="7">
          <cell r="A7" t="str">
            <v>1111101001Filter</v>
          </cell>
          <cell r="B7">
            <v>1</v>
          </cell>
          <cell r="C7">
            <v>1</v>
          </cell>
          <cell r="D7">
            <v>1</v>
          </cell>
          <cell r="E7" t="str">
            <v>1JM0000001</v>
          </cell>
          <cell r="F7" t="str">
            <v>Filter</v>
          </cell>
          <cell r="G7" t="str">
            <v>LR</v>
          </cell>
          <cell r="H7" t="str">
            <v xml:space="preserve">Tahun Sebelumnya </v>
          </cell>
          <cell r="I7" t="str">
            <v xml:space="preserve">Tahun Sebelumnya </v>
          </cell>
          <cell r="J7">
            <v>41821</v>
          </cell>
          <cell r="K7">
            <v>2014</v>
          </cell>
          <cell r="L7">
            <v>7</v>
          </cell>
          <cell r="M7" t="str">
            <v>JM</v>
          </cell>
          <cell r="N7" t="str">
            <v>JOURNAL MEMORIAL</v>
          </cell>
          <cell r="O7" t="str">
            <v>JM0000001</v>
          </cell>
          <cell r="Q7" t="str">
            <v>Tanah Syarkowi - 398 m2</v>
          </cell>
          <cell r="R7" t="str">
            <v>Pembelian tanah cipulir a/n EDS (erwin)</v>
          </cell>
          <cell r="S7">
            <v>111101001</v>
          </cell>
          <cell r="T7" t="str">
            <v>Tanah Untuk Pengembangan</v>
          </cell>
          <cell r="U7">
            <v>1400000000</v>
          </cell>
        </row>
        <row r="8">
          <cell r="A8" t="str">
            <v>1230102001Filter</v>
          </cell>
          <cell r="B8">
            <v>1</v>
          </cell>
          <cell r="C8">
            <v>0</v>
          </cell>
          <cell r="D8">
            <v>2</v>
          </cell>
          <cell r="E8" t="str">
            <v>2JM0000001</v>
          </cell>
          <cell r="F8" t="str">
            <v>Filter</v>
          </cell>
          <cell r="G8" t="str">
            <v>LR</v>
          </cell>
          <cell r="H8" t="str">
            <v xml:space="preserve">Tahun Sebelumnya </v>
          </cell>
          <cell r="I8" t="str">
            <v xml:space="preserve">Tahun Sebelumnya </v>
          </cell>
          <cell r="J8">
            <v>41821</v>
          </cell>
          <cell r="K8">
            <v>2014</v>
          </cell>
          <cell r="L8">
            <v>7</v>
          </cell>
          <cell r="N8" t="str">
            <v>JOURNAL MEMORIAL</v>
          </cell>
          <cell r="O8" t="str">
            <v>JM0000001</v>
          </cell>
          <cell r="P8">
            <v>0</v>
          </cell>
          <cell r="Q8" t="str">
            <v>Tanah Syarkowi - 398 m2</v>
          </cell>
          <cell r="R8" t="str">
            <v>Pembelian tanah cipulir a/n EDS (erwin)</v>
          </cell>
          <cell r="S8">
            <v>230102001</v>
          </cell>
          <cell r="T8" t="str">
            <v>PT Saligading Bersama</v>
          </cell>
          <cell r="V8">
            <v>1400000000</v>
          </cell>
        </row>
        <row r="9">
          <cell r="A9" t="str">
            <v>2111101001Filter</v>
          </cell>
          <cell r="B9">
            <v>2</v>
          </cell>
          <cell r="C9">
            <v>2</v>
          </cell>
          <cell r="D9">
            <v>1</v>
          </cell>
          <cell r="E9" t="str">
            <v>1JM0000002</v>
          </cell>
          <cell r="F9" t="str">
            <v>Filter</v>
          </cell>
          <cell r="G9" t="str">
            <v>LR</v>
          </cell>
          <cell r="H9" t="str">
            <v xml:space="preserve">Tahun Sebelumnya </v>
          </cell>
          <cell r="I9" t="str">
            <v xml:space="preserve">Tahun Sebelumnya </v>
          </cell>
          <cell r="J9">
            <v>41824</v>
          </cell>
          <cell r="K9">
            <v>2014</v>
          </cell>
          <cell r="L9">
            <v>7</v>
          </cell>
          <cell r="M9" t="str">
            <v>JM</v>
          </cell>
          <cell r="N9" t="str">
            <v>JOURNAL MEMORIAL</v>
          </cell>
          <cell r="O9" t="str">
            <v>JM0000002</v>
          </cell>
          <cell r="Q9" t="str">
            <v>Tanah Faisal - 265 m2</v>
          </cell>
          <cell r="R9" t="str">
            <v>Pembelian tanah cipulir a/n ABP (Faisal)</v>
          </cell>
          <cell r="S9">
            <v>111101001</v>
          </cell>
          <cell r="T9" t="str">
            <v>Tanah Untuk Pengembangan</v>
          </cell>
          <cell r="U9">
            <v>2700000000</v>
          </cell>
        </row>
        <row r="10">
          <cell r="A10" t="str">
            <v>2230102001Filter</v>
          </cell>
          <cell r="B10">
            <v>2</v>
          </cell>
          <cell r="C10">
            <v>0</v>
          </cell>
          <cell r="D10">
            <v>2</v>
          </cell>
          <cell r="E10" t="str">
            <v>2JM0000002</v>
          </cell>
          <cell r="F10" t="str">
            <v>Filter</v>
          </cell>
          <cell r="G10" t="str">
            <v>LR</v>
          </cell>
          <cell r="H10" t="str">
            <v xml:space="preserve">Tahun Sebelumnya </v>
          </cell>
          <cell r="I10" t="str">
            <v xml:space="preserve">Tahun Sebelumnya </v>
          </cell>
          <cell r="J10">
            <v>41824</v>
          </cell>
          <cell r="K10">
            <v>2014</v>
          </cell>
          <cell r="L10">
            <v>7</v>
          </cell>
          <cell r="N10" t="str">
            <v>JOURNAL MEMORIAL</v>
          </cell>
          <cell r="O10" t="str">
            <v>JM0000002</v>
          </cell>
          <cell r="P10">
            <v>0</v>
          </cell>
          <cell r="Q10" t="str">
            <v>Tanah Faisal - 265 m2</v>
          </cell>
          <cell r="R10" t="str">
            <v>Pembelian tanah cipulir a/n ABP (Faisal)</v>
          </cell>
          <cell r="S10">
            <v>230102001</v>
          </cell>
          <cell r="T10" t="str">
            <v>PT Saligading Bersama</v>
          </cell>
          <cell r="V10">
            <v>2700000000</v>
          </cell>
        </row>
        <row r="11">
          <cell r="A11" t="str">
            <v>1111102099Filter</v>
          </cell>
          <cell r="B11">
            <v>1</v>
          </cell>
          <cell r="C11">
            <v>3</v>
          </cell>
          <cell r="D11">
            <v>1</v>
          </cell>
          <cell r="E11" t="str">
            <v>1JM0000003</v>
          </cell>
          <cell r="F11" t="str">
            <v>Filter</v>
          </cell>
          <cell r="G11" t="str">
            <v>LR</v>
          </cell>
          <cell r="H11" t="str">
            <v xml:space="preserve">Tahun Sebelumnya </v>
          </cell>
          <cell r="I11" t="str">
            <v xml:space="preserve">Tahun Sebelumnya </v>
          </cell>
          <cell r="J11">
            <v>41934</v>
          </cell>
          <cell r="K11">
            <v>2014</v>
          </cell>
          <cell r="L11">
            <v>10</v>
          </cell>
          <cell r="M11" t="str">
            <v>JM</v>
          </cell>
          <cell r="N11" t="str">
            <v>JOURNAL MEMORIAL</v>
          </cell>
          <cell r="O11" t="str">
            <v>JM0000003</v>
          </cell>
          <cell r="Q11" t="str">
            <v>Notaris Atika Rosalya</v>
          </cell>
          <cell r="R11" t="str">
            <v>Notaris Atika Rosalya:Biaya Notaris u/AJB tanah Bpk.SyarkowiAhmad</v>
          </cell>
          <cell r="S11">
            <v>111102099</v>
          </cell>
          <cell r="T11" t="str">
            <v>ADP Lainnya</v>
          </cell>
          <cell r="U11">
            <v>135500000</v>
          </cell>
        </row>
        <row r="12">
          <cell r="A12" t="str">
            <v>1230101001Filter</v>
          </cell>
          <cell r="B12">
            <v>1</v>
          </cell>
          <cell r="C12">
            <v>0</v>
          </cell>
          <cell r="D12">
            <v>2</v>
          </cell>
          <cell r="E12" t="str">
            <v>2JM0000003</v>
          </cell>
          <cell r="F12" t="str">
            <v>Filter</v>
          </cell>
          <cell r="G12" t="str">
            <v>LR</v>
          </cell>
          <cell r="H12" t="str">
            <v xml:space="preserve">Tahun Sebelumnya </v>
          </cell>
          <cell r="I12" t="str">
            <v xml:space="preserve">Tahun Sebelumnya </v>
          </cell>
          <cell r="J12">
            <v>41934</v>
          </cell>
          <cell r="K12">
            <v>2014</v>
          </cell>
          <cell r="L12">
            <v>10</v>
          </cell>
          <cell r="N12" t="str">
            <v>JOURNAL MEMORIAL</v>
          </cell>
          <cell r="O12" t="str">
            <v>JM0000003</v>
          </cell>
          <cell r="P12">
            <v>0</v>
          </cell>
          <cell r="Q12" t="str">
            <v>Notaris Atika Rosalya</v>
          </cell>
          <cell r="R12" t="str">
            <v>Notaris Atika Rosalya:Biaya Notaris u/AJB tanah Bpk.SyarkowiAhmad</v>
          </cell>
          <cell r="S12">
            <v>230101001</v>
          </cell>
          <cell r="T12" t="str">
            <v>Utang Pihak ke Tiga</v>
          </cell>
          <cell r="V12">
            <v>135500000</v>
          </cell>
        </row>
        <row r="13">
          <cell r="A13" t="str">
            <v>3111101001Filter</v>
          </cell>
          <cell r="B13">
            <v>3</v>
          </cell>
          <cell r="C13">
            <v>4</v>
          </cell>
          <cell r="D13">
            <v>1</v>
          </cell>
          <cell r="E13" t="str">
            <v>1JM0000004</v>
          </cell>
          <cell r="F13" t="str">
            <v>Filter</v>
          </cell>
          <cell r="G13" t="str">
            <v>LR</v>
          </cell>
          <cell r="H13" t="str">
            <v xml:space="preserve">Tahun Sebelumnya </v>
          </cell>
          <cell r="I13" t="str">
            <v xml:space="preserve">Tahun Sebelumnya </v>
          </cell>
          <cell r="J13">
            <v>41953</v>
          </cell>
          <cell r="K13">
            <v>2014</v>
          </cell>
          <cell r="L13">
            <v>11</v>
          </cell>
          <cell r="M13" t="str">
            <v>JM</v>
          </cell>
          <cell r="N13" t="str">
            <v>JOURNAL MEMORIAL</v>
          </cell>
          <cell r="O13" t="str">
            <v>JM0000004</v>
          </cell>
          <cell r="Q13" t="str">
            <v>Tanah Akwila - 4.275 m2</v>
          </cell>
          <cell r="R13" t="str">
            <v>Pembelian tanah cipulir a/n EDS (akwila)</v>
          </cell>
          <cell r="S13">
            <v>111101001</v>
          </cell>
          <cell r="T13" t="str">
            <v>Tanah Untuk Pengembangan</v>
          </cell>
          <cell r="U13">
            <v>42850000000</v>
          </cell>
        </row>
        <row r="14">
          <cell r="A14" t="str">
            <v>3230102001Filter</v>
          </cell>
          <cell r="B14">
            <v>3</v>
          </cell>
          <cell r="C14">
            <v>0</v>
          </cell>
          <cell r="D14">
            <v>2</v>
          </cell>
          <cell r="E14" t="str">
            <v>2JM0000004</v>
          </cell>
          <cell r="F14" t="str">
            <v>Filter</v>
          </cell>
          <cell r="G14" t="str">
            <v>LR</v>
          </cell>
          <cell r="H14" t="str">
            <v xml:space="preserve">Tahun Sebelumnya </v>
          </cell>
          <cell r="I14" t="str">
            <v xml:space="preserve">Tahun Sebelumnya </v>
          </cell>
          <cell r="J14">
            <v>41953</v>
          </cell>
          <cell r="K14">
            <v>2014</v>
          </cell>
          <cell r="L14">
            <v>11</v>
          </cell>
          <cell r="N14" t="str">
            <v>JOURNAL MEMORIAL</v>
          </cell>
          <cell r="O14" t="str">
            <v>JM0000004</v>
          </cell>
          <cell r="P14">
            <v>0</v>
          </cell>
          <cell r="Q14" t="str">
            <v>Tanah Akwila - 4.275 m2</v>
          </cell>
          <cell r="R14" t="str">
            <v>Pembelian tanah cipulir a/n EDS (akwila)</v>
          </cell>
          <cell r="S14">
            <v>230102001</v>
          </cell>
          <cell r="T14" t="str">
            <v>PT Saligading Bersama</v>
          </cell>
          <cell r="V14">
            <v>42850000000</v>
          </cell>
        </row>
        <row r="15">
          <cell r="A15" t="str">
            <v>4230102001Filter</v>
          </cell>
          <cell r="B15">
            <v>4</v>
          </cell>
          <cell r="C15">
            <v>5</v>
          </cell>
          <cell r="D15">
            <v>1</v>
          </cell>
          <cell r="E15" t="str">
            <v>1JM0000005</v>
          </cell>
          <cell r="F15" t="str">
            <v>Filter</v>
          </cell>
          <cell r="G15" t="str">
            <v>LR</v>
          </cell>
          <cell r="H15" t="str">
            <v xml:space="preserve">Tahun Sebelumnya </v>
          </cell>
          <cell r="I15" t="str">
            <v xml:space="preserve">Tahun Sebelumnya </v>
          </cell>
          <cell r="J15">
            <v>41974</v>
          </cell>
          <cell r="K15">
            <v>2014</v>
          </cell>
          <cell r="L15">
            <v>12</v>
          </cell>
          <cell r="M15" t="str">
            <v>JM</v>
          </cell>
          <cell r="N15" t="str">
            <v>JOURNAL MEMORIAL</v>
          </cell>
          <cell r="O15" t="str">
            <v>JM0000005</v>
          </cell>
          <cell r="Q15" t="str">
            <v>PT. Saligading Bersama</v>
          </cell>
          <cell r="R15" t="str">
            <v>Modal Perusahaan</v>
          </cell>
          <cell r="S15">
            <v>230102001</v>
          </cell>
          <cell r="T15" t="str">
            <v>PT Saligading Bersama</v>
          </cell>
          <cell r="U15">
            <v>15000000000</v>
          </cell>
        </row>
        <row r="16">
          <cell r="A16" t="str">
            <v>1310101002Filter</v>
          </cell>
          <cell r="B16">
            <v>1</v>
          </cell>
          <cell r="C16">
            <v>0</v>
          </cell>
          <cell r="D16">
            <v>2</v>
          </cell>
          <cell r="E16" t="str">
            <v>2JM0000005</v>
          </cell>
          <cell r="F16" t="str">
            <v>Filter</v>
          </cell>
          <cell r="G16" t="str">
            <v>LR</v>
          </cell>
          <cell r="H16" t="str">
            <v xml:space="preserve">Tahun Sebelumnya </v>
          </cell>
          <cell r="I16" t="str">
            <v xml:space="preserve">Tahun Sebelumnya </v>
          </cell>
          <cell r="J16">
            <v>41974</v>
          </cell>
          <cell r="K16">
            <v>2014</v>
          </cell>
          <cell r="L16">
            <v>12</v>
          </cell>
          <cell r="N16" t="str">
            <v>JOURNAL MEMORIAL</v>
          </cell>
          <cell r="O16" t="str">
            <v>JM0000005</v>
          </cell>
          <cell r="P16">
            <v>0</v>
          </cell>
          <cell r="Q16" t="str">
            <v>PT. Saligading Bersama</v>
          </cell>
          <cell r="R16" t="str">
            <v>Modal Perusahaan</v>
          </cell>
          <cell r="S16">
            <v>310101002</v>
          </cell>
          <cell r="T16" t="str">
            <v>Modal PT Saligadingbersama</v>
          </cell>
          <cell r="V16">
            <v>15000000000</v>
          </cell>
        </row>
        <row r="17">
          <cell r="A17" t="str">
            <v>2111102099Filter</v>
          </cell>
          <cell r="B17">
            <v>2</v>
          </cell>
          <cell r="C17">
            <v>6</v>
          </cell>
          <cell r="D17">
            <v>1</v>
          </cell>
          <cell r="E17" t="str">
            <v>1JM0000006</v>
          </cell>
          <cell r="F17" t="str">
            <v>Filter</v>
          </cell>
          <cell r="G17" t="str">
            <v>LR</v>
          </cell>
          <cell r="H17" t="str">
            <v xml:space="preserve">Tahun Sebelumnya </v>
          </cell>
          <cell r="I17" t="str">
            <v xml:space="preserve">Tahun Sebelumnya </v>
          </cell>
          <cell r="J17">
            <v>41988</v>
          </cell>
          <cell r="K17">
            <v>2014</v>
          </cell>
          <cell r="L17">
            <v>12</v>
          </cell>
          <cell r="M17" t="str">
            <v>JM</v>
          </cell>
          <cell r="N17" t="str">
            <v>JOURNAL MEMORIAL</v>
          </cell>
          <cell r="O17" t="str">
            <v>JM0000006</v>
          </cell>
          <cell r="Q17" t="str">
            <v>PT. Airmas Asri</v>
          </cell>
          <cell r="R17" t="str">
            <v xml:space="preserve">DP 10% - Desain Master Plan </v>
          </cell>
          <cell r="S17">
            <v>111102099</v>
          </cell>
          <cell r="T17" t="str">
            <v>ADP Lainnya</v>
          </cell>
          <cell r="U17">
            <v>328600000</v>
          </cell>
        </row>
        <row r="18">
          <cell r="A18" t="str">
            <v>2230101001Filter</v>
          </cell>
          <cell r="B18">
            <v>2</v>
          </cell>
          <cell r="C18">
            <v>0</v>
          </cell>
          <cell r="D18">
            <v>2</v>
          </cell>
          <cell r="E18" t="str">
            <v>2JM0000006</v>
          </cell>
          <cell r="F18" t="str">
            <v>Filter</v>
          </cell>
          <cell r="G18" t="str">
            <v>LR</v>
          </cell>
          <cell r="H18" t="str">
            <v xml:space="preserve">Tahun Sebelumnya </v>
          </cell>
          <cell r="I18" t="str">
            <v xml:space="preserve">Tahun Sebelumnya </v>
          </cell>
          <cell r="J18">
            <v>41988</v>
          </cell>
          <cell r="K18">
            <v>2014</v>
          </cell>
          <cell r="L18">
            <v>12</v>
          </cell>
          <cell r="N18" t="str">
            <v>JOURNAL MEMORIAL</v>
          </cell>
          <cell r="O18" t="str">
            <v>JM0000006</v>
          </cell>
          <cell r="P18">
            <v>0</v>
          </cell>
          <cell r="Q18" t="str">
            <v>PT. Airmas Asri</v>
          </cell>
          <cell r="R18" t="str">
            <v xml:space="preserve">DP 10% - Desain Master Plan </v>
          </cell>
          <cell r="S18">
            <v>230101001</v>
          </cell>
          <cell r="T18" t="str">
            <v>Utang Pihak ke Tiga</v>
          </cell>
          <cell r="V18">
            <v>328600000</v>
          </cell>
        </row>
        <row r="19">
          <cell r="A19" t="str">
            <v>4111101001Filter</v>
          </cell>
          <cell r="B19">
            <v>4</v>
          </cell>
          <cell r="C19">
            <v>7</v>
          </cell>
          <cell r="D19">
            <v>1</v>
          </cell>
          <cell r="E19" t="str">
            <v>1JM0000007</v>
          </cell>
          <cell r="F19" t="str">
            <v>Filter</v>
          </cell>
          <cell r="G19" t="str">
            <v>LR</v>
          </cell>
          <cell r="H19" t="str">
            <v xml:space="preserve">Tahun Sebelumnya </v>
          </cell>
          <cell r="I19" t="str">
            <v xml:space="preserve">Tahun Sebelumnya </v>
          </cell>
          <cell r="J19">
            <v>41997</v>
          </cell>
          <cell r="K19">
            <v>2014</v>
          </cell>
          <cell r="L19">
            <v>12</v>
          </cell>
          <cell r="M19" t="str">
            <v>JM</v>
          </cell>
          <cell r="N19" t="str">
            <v>JOURNAL MEMORIAL</v>
          </cell>
          <cell r="O19" t="str">
            <v>JM0000007</v>
          </cell>
          <cell r="Q19" t="str">
            <v>Tanah M. Herry. S - 276 m2</v>
          </cell>
          <cell r="R19" t="str">
            <v>Pembelian tanah cipulir a/n EDS (herry)</v>
          </cell>
          <cell r="S19">
            <v>111101001</v>
          </cell>
          <cell r="T19" t="str">
            <v>Tanah Untuk Pengembangan</v>
          </cell>
          <cell r="U19">
            <v>1500000000</v>
          </cell>
        </row>
        <row r="20">
          <cell r="A20" t="str">
            <v>5230102001Filter</v>
          </cell>
          <cell r="B20">
            <v>5</v>
          </cell>
          <cell r="C20">
            <v>0</v>
          </cell>
          <cell r="D20">
            <v>2</v>
          </cell>
          <cell r="E20" t="str">
            <v>2JM0000007</v>
          </cell>
          <cell r="F20" t="str">
            <v>Filter</v>
          </cell>
          <cell r="G20" t="str">
            <v>LR</v>
          </cell>
          <cell r="H20" t="str">
            <v xml:space="preserve">Tahun Sebelumnya </v>
          </cell>
          <cell r="I20" t="str">
            <v xml:space="preserve">Tahun Sebelumnya </v>
          </cell>
          <cell r="J20">
            <v>41997</v>
          </cell>
          <cell r="K20">
            <v>2014</v>
          </cell>
          <cell r="L20">
            <v>12</v>
          </cell>
          <cell r="N20" t="str">
            <v>JOURNAL MEMORIAL</v>
          </cell>
          <cell r="O20" t="str">
            <v>JM0000007</v>
          </cell>
          <cell r="P20">
            <v>0</v>
          </cell>
          <cell r="Q20" t="str">
            <v>Tanah M. Herry. S - 276 m2</v>
          </cell>
          <cell r="R20" t="str">
            <v>Pembelian tanah cipulir a/n EDS (herry)</v>
          </cell>
          <cell r="S20">
            <v>230102001</v>
          </cell>
          <cell r="T20" t="str">
            <v>PT Saligading Bersama</v>
          </cell>
          <cell r="V20">
            <v>1500000000</v>
          </cell>
        </row>
        <row r="21">
          <cell r="A21" t="str">
            <v>3111102099Filter</v>
          </cell>
          <cell r="B21">
            <v>3</v>
          </cell>
          <cell r="C21">
            <v>8</v>
          </cell>
          <cell r="D21">
            <v>1</v>
          </cell>
          <cell r="E21" t="str">
            <v>1JM0000008</v>
          </cell>
          <cell r="F21" t="str">
            <v>Filter</v>
          </cell>
          <cell r="G21" t="str">
            <v>LR</v>
          </cell>
          <cell r="H21" t="str">
            <v>Tahun Berjalan</v>
          </cell>
          <cell r="I21" t="str">
            <v xml:space="preserve">Tahun Sebelumnya </v>
          </cell>
          <cell r="J21">
            <v>42020</v>
          </cell>
          <cell r="K21">
            <v>2015</v>
          </cell>
          <cell r="L21">
            <v>1</v>
          </cell>
          <cell r="M21" t="str">
            <v>JM</v>
          </cell>
          <cell r="N21" t="str">
            <v>JOURNAL MEMORIAL</v>
          </cell>
          <cell r="O21" t="str">
            <v>JM0000008</v>
          </cell>
          <cell r="R21" t="str">
            <v>By Operasinal Proyek Cipulir</v>
          </cell>
          <cell r="S21">
            <v>111102099</v>
          </cell>
          <cell r="T21" t="str">
            <v>ADP Lainnya</v>
          </cell>
          <cell r="U21">
            <v>5995064</v>
          </cell>
        </row>
        <row r="22">
          <cell r="A22" t="str">
            <v>3230101001Filter</v>
          </cell>
          <cell r="B22">
            <v>3</v>
          </cell>
          <cell r="C22">
            <v>0</v>
          </cell>
          <cell r="D22">
            <v>2</v>
          </cell>
          <cell r="E22" t="str">
            <v>2JM0000008</v>
          </cell>
          <cell r="F22" t="str">
            <v>Filter</v>
          </cell>
          <cell r="G22" t="str">
            <v>LR</v>
          </cell>
          <cell r="H22" t="str">
            <v>Tahun Berjalan</v>
          </cell>
          <cell r="I22" t="str">
            <v xml:space="preserve">Tahun Sebelumnya </v>
          </cell>
          <cell r="J22">
            <v>42020</v>
          </cell>
          <cell r="K22">
            <v>2015</v>
          </cell>
          <cell r="L22">
            <v>1</v>
          </cell>
          <cell r="N22" t="str">
            <v>JOURNAL MEMORIAL</v>
          </cell>
          <cell r="O22" t="str">
            <v>JM0000008</v>
          </cell>
          <cell r="P22">
            <v>0</v>
          </cell>
          <cell r="Q22">
            <v>0</v>
          </cell>
          <cell r="R22" t="str">
            <v>By Operasinal Proyek Cipulir</v>
          </cell>
          <cell r="S22">
            <v>230101001</v>
          </cell>
          <cell r="T22" t="str">
            <v>Utang Pihak ke Tiga</v>
          </cell>
          <cell r="V22">
            <v>5995064</v>
          </cell>
        </row>
        <row r="23">
          <cell r="A23" t="str">
            <v>4111102099Filter</v>
          </cell>
          <cell r="B23">
            <v>4</v>
          </cell>
          <cell r="C23">
            <v>9</v>
          </cell>
          <cell r="D23">
            <v>1</v>
          </cell>
          <cell r="E23" t="str">
            <v>1JM0000009</v>
          </cell>
          <cell r="F23" t="str">
            <v>Filter</v>
          </cell>
          <cell r="G23" t="str">
            <v>LR</v>
          </cell>
          <cell r="H23" t="str">
            <v>Tahun Berjalan</v>
          </cell>
          <cell r="I23" t="str">
            <v xml:space="preserve">Tahun Sebelumnya </v>
          </cell>
          <cell r="J23">
            <v>42020</v>
          </cell>
          <cell r="K23">
            <v>2015</v>
          </cell>
          <cell r="L23">
            <v>1</v>
          </cell>
          <cell r="M23" t="str">
            <v>JM</v>
          </cell>
          <cell r="N23" t="str">
            <v>JOURNAL MEMORIAL</v>
          </cell>
          <cell r="O23" t="str">
            <v>JM0000009</v>
          </cell>
          <cell r="R23" t="str">
            <v>Foto Copy PBB Warga Cipulir u/ Pengecekan NOP PBB Cipulir</v>
          </cell>
          <cell r="S23">
            <v>111102099</v>
          </cell>
          <cell r="T23" t="str">
            <v>ADP Lainnya</v>
          </cell>
          <cell r="U23">
            <v>1000000</v>
          </cell>
        </row>
        <row r="24">
          <cell r="A24" t="str">
            <v>4230101001Filter</v>
          </cell>
          <cell r="B24">
            <v>4</v>
          </cell>
          <cell r="C24">
            <v>0</v>
          </cell>
          <cell r="D24">
            <v>2</v>
          </cell>
          <cell r="E24" t="str">
            <v>2JM0000009</v>
          </cell>
          <cell r="F24" t="str">
            <v>Filter</v>
          </cell>
          <cell r="G24" t="str">
            <v>LR</v>
          </cell>
          <cell r="H24" t="str">
            <v>Tahun Berjalan</v>
          </cell>
          <cell r="I24" t="str">
            <v xml:space="preserve">Tahun Sebelumnya </v>
          </cell>
          <cell r="J24">
            <v>42020</v>
          </cell>
          <cell r="K24">
            <v>2015</v>
          </cell>
          <cell r="L24">
            <v>1</v>
          </cell>
          <cell r="N24" t="str">
            <v>JOURNAL MEMORIAL</v>
          </cell>
          <cell r="O24" t="str">
            <v>JM0000009</v>
          </cell>
          <cell r="P24">
            <v>0</v>
          </cell>
          <cell r="Q24">
            <v>0</v>
          </cell>
          <cell r="R24" t="str">
            <v>Foto Copy PBB Warga Cipulir u/ Pengecekan NOP PBB Cipulir</v>
          </cell>
          <cell r="S24">
            <v>230101001</v>
          </cell>
          <cell r="T24" t="str">
            <v>Utang Pihak ke Tiga</v>
          </cell>
          <cell r="V24">
            <v>1000000</v>
          </cell>
        </row>
        <row r="25">
          <cell r="A25" t="str">
            <v>5111101001Filter</v>
          </cell>
          <cell r="B25">
            <v>5</v>
          </cell>
          <cell r="C25">
            <v>10</v>
          </cell>
          <cell r="D25">
            <v>1</v>
          </cell>
          <cell r="E25" t="str">
            <v>1JM0000010</v>
          </cell>
          <cell r="F25" t="str">
            <v>Filter</v>
          </cell>
          <cell r="G25" t="str">
            <v>LR</v>
          </cell>
          <cell r="H25" t="str">
            <v>Tahun Berjalan</v>
          </cell>
          <cell r="I25" t="str">
            <v xml:space="preserve">Tahun Sebelumnya </v>
          </cell>
          <cell r="J25">
            <v>42020</v>
          </cell>
          <cell r="K25">
            <v>2015</v>
          </cell>
          <cell r="L25">
            <v>1</v>
          </cell>
          <cell r="M25" t="str">
            <v>JM</v>
          </cell>
          <cell r="N25" t="str">
            <v>JOURNAL MEMORIAL</v>
          </cell>
          <cell r="O25" t="str">
            <v>JM0000010</v>
          </cell>
          <cell r="R25" t="str">
            <v>Pembelian tanah cipulir a/n EDS (Tripatria Citra)</v>
          </cell>
          <cell r="S25">
            <v>111101001</v>
          </cell>
          <cell r="T25" t="str">
            <v>Tanah Untuk Pengembangan</v>
          </cell>
          <cell r="U25">
            <v>1100000000</v>
          </cell>
        </row>
        <row r="26">
          <cell r="A26" t="str">
            <v>6230102001Filter</v>
          </cell>
          <cell r="B26">
            <v>6</v>
          </cell>
          <cell r="C26">
            <v>0</v>
          </cell>
          <cell r="D26">
            <v>2</v>
          </cell>
          <cell r="E26" t="str">
            <v>2JM0000010</v>
          </cell>
          <cell r="F26" t="str">
            <v>Filter</v>
          </cell>
          <cell r="G26" t="str">
            <v>LR</v>
          </cell>
          <cell r="H26" t="str">
            <v>Tahun Berjalan</v>
          </cell>
          <cell r="I26" t="str">
            <v xml:space="preserve">Tahun Sebelumnya </v>
          </cell>
          <cell r="J26">
            <v>42020</v>
          </cell>
          <cell r="K26">
            <v>2015</v>
          </cell>
          <cell r="L26">
            <v>1</v>
          </cell>
          <cell r="N26" t="str">
            <v>JOURNAL MEMORIAL</v>
          </cell>
          <cell r="O26" t="str">
            <v>JM0000010</v>
          </cell>
          <cell r="P26">
            <v>0</v>
          </cell>
          <cell r="Q26">
            <v>0</v>
          </cell>
          <cell r="R26" t="str">
            <v>Pembelian tanah cipulir a/n EDS (Tripatria Citra)</v>
          </cell>
          <cell r="S26">
            <v>230102001</v>
          </cell>
          <cell r="T26" t="str">
            <v>PT Saligading Bersama</v>
          </cell>
          <cell r="V26">
            <v>1100000000</v>
          </cell>
        </row>
        <row r="27">
          <cell r="A27" t="str">
            <v>5111102099Filter</v>
          </cell>
          <cell r="B27">
            <v>5</v>
          </cell>
          <cell r="C27">
            <v>11</v>
          </cell>
          <cell r="D27">
            <v>1</v>
          </cell>
          <cell r="E27" t="str">
            <v>1JM0000011</v>
          </cell>
          <cell r="F27" t="str">
            <v>Filter</v>
          </cell>
          <cell r="G27" t="str">
            <v>LR</v>
          </cell>
          <cell r="H27" t="str">
            <v>Tahun Berjalan</v>
          </cell>
          <cell r="I27" t="str">
            <v xml:space="preserve">Tahun Sebelumnya </v>
          </cell>
          <cell r="J27">
            <v>42025</v>
          </cell>
          <cell r="K27">
            <v>2015</v>
          </cell>
          <cell r="L27">
            <v>1</v>
          </cell>
          <cell r="M27" t="str">
            <v>JM</v>
          </cell>
          <cell r="N27" t="str">
            <v>JOURNAL MEMORIAL</v>
          </cell>
          <cell r="O27" t="str">
            <v>JM0000011</v>
          </cell>
          <cell r="R27" t="str">
            <v>Pembayaan Notaris Atika Rosaly</v>
          </cell>
          <cell r="S27">
            <v>111102099</v>
          </cell>
          <cell r="T27" t="str">
            <v>ADP Lainnya</v>
          </cell>
          <cell r="U27">
            <v>17193878</v>
          </cell>
        </row>
        <row r="28">
          <cell r="A28" t="str">
            <v>5230101001Filter</v>
          </cell>
          <cell r="B28">
            <v>5</v>
          </cell>
          <cell r="C28">
            <v>0</v>
          </cell>
          <cell r="D28">
            <v>2</v>
          </cell>
          <cell r="E28" t="str">
            <v>2JM0000011</v>
          </cell>
          <cell r="F28" t="str">
            <v>Filter</v>
          </cell>
          <cell r="G28" t="str">
            <v>LR</v>
          </cell>
          <cell r="H28" t="str">
            <v>Tahun Berjalan</v>
          </cell>
          <cell r="I28" t="str">
            <v xml:space="preserve">Tahun Sebelumnya </v>
          </cell>
          <cell r="J28">
            <v>42025</v>
          </cell>
          <cell r="K28">
            <v>2015</v>
          </cell>
          <cell r="L28">
            <v>1</v>
          </cell>
          <cell r="N28" t="str">
            <v>JOURNAL MEMORIAL</v>
          </cell>
          <cell r="O28" t="str">
            <v>JM0000011</v>
          </cell>
          <cell r="P28">
            <v>0</v>
          </cell>
          <cell r="Q28">
            <v>0</v>
          </cell>
          <cell r="R28" t="str">
            <v>Pembayaan Notaris Atika Rosaly</v>
          </cell>
          <cell r="S28">
            <v>230101001</v>
          </cell>
          <cell r="T28" t="str">
            <v>Utang Pihak ke Tiga</v>
          </cell>
          <cell r="V28">
            <v>17193878</v>
          </cell>
        </row>
        <row r="29">
          <cell r="A29" t="str">
            <v>6111102099Filter</v>
          </cell>
          <cell r="B29">
            <v>6</v>
          </cell>
          <cell r="C29">
            <v>12</v>
          </cell>
          <cell r="D29">
            <v>1</v>
          </cell>
          <cell r="E29" t="str">
            <v>1JM0000012</v>
          </cell>
          <cell r="F29" t="str">
            <v>Filter</v>
          </cell>
          <cell r="G29" t="str">
            <v>LR</v>
          </cell>
          <cell r="H29" t="str">
            <v>Tahun Berjalan</v>
          </cell>
          <cell r="I29" t="str">
            <v xml:space="preserve">Tahun Sebelumnya </v>
          </cell>
          <cell r="J29">
            <v>42031</v>
          </cell>
          <cell r="K29">
            <v>2015</v>
          </cell>
          <cell r="L29">
            <v>1</v>
          </cell>
          <cell r="M29" t="str">
            <v>JM</v>
          </cell>
          <cell r="N29" t="str">
            <v>JOURNAL MEMORIAL</v>
          </cell>
          <cell r="O29" t="str">
            <v>JM0000012</v>
          </cell>
          <cell r="R29" t="str">
            <v>Koordinasi Pembukaan Blokir Tanah Cipulir</v>
          </cell>
          <cell r="S29">
            <v>111102099</v>
          </cell>
          <cell r="T29" t="str">
            <v>ADP Lainnya</v>
          </cell>
          <cell r="U29">
            <v>300000000</v>
          </cell>
        </row>
        <row r="30">
          <cell r="A30" t="str">
            <v>6230101001Filter</v>
          </cell>
          <cell r="B30">
            <v>6</v>
          </cell>
          <cell r="C30">
            <v>0</v>
          </cell>
          <cell r="D30">
            <v>2</v>
          </cell>
          <cell r="E30" t="str">
            <v>2JM0000012</v>
          </cell>
          <cell r="F30" t="str">
            <v>Filter</v>
          </cell>
          <cell r="G30" t="str">
            <v>LR</v>
          </cell>
          <cell r="H30" t="str">
            <v>Tahun Berjalan</v>
          </cell>
          <cell r="I30" t="str">
            <v xml:space="preserve">Tahun Sebelumnya </v>
          </cell>
          <cell r="J30">
            <v>42031</v>
          </cell>
          <cell r="K30">
            <v>2015</v>
          </cell>
          <cell r="L30">
            <v>1</v>
          </cell>
          <cell r="N30" t="str">
            <v>JOURNAL MEMORIAL</v>
          </cell>
          <cell r="O30" t="str">
            <v>JM0000012</v>
          </cell>
          <cell r="P30">
            <v>0</v>
          </cell>
          <cell r="Q30">
            <v>0</v>
          </cell>
          <cell r="R30" t="str">
            <v>Koordinasi Pembukaan Blokir Tanah Cipulir</v>
          </cell>
          <cell r="S30">
            <v>230101001</v>
          </cell>
          <cell r="T30" t="str">
            <v>Utang Pihak ke Tiga</v>
          </cell>
          <cell r="V30">
            <v>300000000</v>
          </cell>
        </row>
        <row r="31">
          <cell r="A31" t="str">
            <v>7111102099Filter</v>
          </cell>
          <cell r="B31">
            <v>7</v>
          </cell>
          <cell r="C31">
            <v>13</v>
          </cell>
          <cell r="D31">
            <v>1</v>
          </cell>
          <cell r="E31" t="str">
            <v>1JM0000013</v>
          </cell>
          <cell r="F31" t="str">
            <v>Filter</v>
          </cell>
          <cell r="G31" t="str">
            <v>LR</v>
          </cell>
          <cell r="H31" t="str">
            <v>Tahun Berjalan</v>
          </cell>
          <cell r="I31" t="str">
            <v xml:space="preserve">Tahun Sebelumnya </v>
          </cell>
          <cell r="J31">
            <v>42031</v>
          </cell>
          <cell r="K31">
            <v>2015</v>
          </cell>
          <cell r="L31">
            <v>1</v>
          </cell>
          <cell r="M31" t="str">
            <v>JM</v>
          </cell>
          <cell r="N31" t="str">
            <v>JOURNAL MEMORIAL</v>
          </cell>
          <cell r="O31" t="str">
            <v>JM0000013</v>
          </cell>
          <cell r="R31" t="str">
            <v>Pembayaan Notaris Marthin</v>
          </cell>
          <cell r="S31">
            <v>111102099</v>
          </cell>
          <cell r="T31" t="str">
            <v>ADP Lainnya</v>
          </cell>
          <cell r="U31">
            <v>50000000</v>
          </cell>
        </row>
        <row r="32">
          <cell r="A32" t="str">
            <v>7230101001Filter</v>
          </cell>
          <cell r="B32">
            <v>7</v>
          </cell>
          <cell r="C32">
            <v>0</v>
          </cell>
          <cell r="D32">
            <v>2</v>
          </cell>
          <cell r="E32" t="str">
            <v>2JM0000013</v>
          </cell>
          <cell r="F32" t="str">
            <v>Filter</v>
          </cell>
          <cell r="G32" t="str">
            <v>LR</v>
          </cell>
          <cell r="H32" t="str">
            <v>Tahun Berjalan</v>
          </cell>
          <cell r="I32" t="str">
            <v xml:space="preserve">Tahun Sebelumnya </v>
          </cell>
          <cell r="J32">
            <v>42031</v>
          </cell>
          <cell r="K32">
            <v>2015</v>
          </cell>
          <cell r="L32">
            <v>1</v>
          </cell>
          <cell r="N32" t="str">
            <v>JOURNAL MEMORIAL</v>
          </cell>
          <cell r="O32" t="str">
            <v>JM0000013</v>
          </cell>
          <cell r="P32">
            <v>0</v>
          </cell>
          <cell r="Q32">
            <v>0</v>
          </cell>
          <cell r="R32" t="str">
            <v>Pembayaan Notaris Marthin</v>
          </cell>
          <cell r="S32">
            <v>230101001</v>
          </cell>
          <cell r="T32" t="str">
            <v>Utang Pihak ke Tiga</v>
          </cell>
          <cell r="V32">
            <v>50000000</v>
          </cell>
        </row>
        <row r="33">
          <cell r="A33" t="str">
            <v>6111101001Filter</v>
          </cell>
          <cell r="B33">
            <v>6</v>
          </cell>
          <cell r="C33">
            <v>14</v>
          </cell>
          <cell r="D33">
            <v>1</v>
          </cell>
          <cell r="E33" t="str">
            <v>1JM0000014</v>
          </cell>
          <cell r="F33" t="str">
            <v>Filter</v>
          </cell>
          <cell r="G33" t="str">
            <v>LR</v>
          </cell>
          <cell r="H33" t="str">
            <v>Tahun Berjalan</v>
          </cell>
          <cell r="I33" t="str">
            <v xml:space="preserve">Tahun Sebelumnya </v>
          </cell>
          <cell r="J33">
            <v>42032</v>
          </cell>
          <cell r="K33">
            <v>2015</v>
          </cell>
          <cell r="L33">
            <v>1</v>
          </cell>
          <cell r="M33" t="str">
            <v>JM</v>
          </cell>
          <cell r="N33" t="str">
            <v>JOURNAL MEMORIAL</v>
          </cell>
          <cell r="O33" t="str">
            <v>JM0000014</v>
          </cell>
          <cell r="R33" t="str">
            <v>Pembelian tanah cipulir a/n EDS (Ibu sofia)</v>
          </cell>
          <cell r="S33">
            <v>111101001</v>
          </cell>
          <cell r="T33" t="str">
            <v>Tanah Untuk Pengembangan</v>
          </cell>
          <cell r="U33">
            <v>6500000000</v>
          </cell>
        </row>
        <row r="34">
          <cell r="A34" t="str">
            <v>7230102001Filter</v>
          </cell>
          <cell r="B34">
            <v>7</v>
          </cell>
          <cell r="C34">
            <v>0</v>
          </cell>
          <cell r="D34">
            <v>2</v>
          </cell>
          <cell r="E34" t="str">
            <v>2JM0000014</v>
          </cell>
          <cell r="F34" t="str">
            <v>Filter</v>
          </cell>
          <cell r="G34" t="str">
            <v>LR</v>
          </cell>
          <cell r="H34" t="str">
            <v>Tahun Berjalan</v>
          </cell>
          <cell r="I34" t="str">
            <v xml:space="preserve">Tahun Sebelumnya </v>
          </cell>
          <cell r="J34">
            <v>42032</v>
          </cell>
          <cell r="K34">
            <v>2015</v>
          </cell>
          <cell r="L34">
            <v>1</v>
          </cell>
          <cell r="N34" t="str">
            <v>JOURNAL MEMORIAL</v>
          </cell>
          <cell r="O34" t="str">
            <v>JM0000014</v>
          </cell>
          <cell r="P34">
            <v>0</v>
          </cell>
          <cell r="Q34">
            <v>0</v>
          </cell>
          <cell r="R34" t="str">
            <v>Pembelian tanah cipulir a/n EDS (Ibu sofia)</v>
          </cell>
          <cell r="S34">
            <v>230102001</v>
          </cell>
          <cell r="T34" t="str">
            <v>PT Saligading Bersama</v>
          </cell>
          <cell r="V34">
            <v>6500000000</v>
          </cell>
        </row>
        <row r="35">
          <cell r="A35" t="str">
            <v>8111102099Filter</v>
          </cell>
          <cell r="B35">
            <v>8</v>
          </cell>
          <cell r="C35">
            <v>15</v>
          </cell>
          <cell r="D35">
            <v>1</v>
          </cell>
          <cell r="E35" t="str">
            <v>1JM0000015</v>
          </cell>
          <cell r="F35" t="str">
            <v>Filter</v>
          </cell>
          <cell r="G35" t="str">
            <v>LR</v>
          </cell>
          <cell r="H35" t="str">
            <v>Tahun Berjalan</v>
          </cell>
          <cell r="I35" t="str">
            <v xml:space="preserve">Tahun Sebelumnya </v>
          </cell>
          <cell r="J35">
            <v>42034</v>
          </cell>
          <cell r="K35">
            <v>2015</v>
          </cell>
          <cell r="L35">
            <v>1</v>
          </cell>
          <cell r="M35" t="str">
            <v>JM</v>
          </cell>
          <cell r="N35" t="str">
            <v>JOURNAL MEMORIAL</v>
          </cell>
          <cell r="O35" t="str">
            <v>JM0000015</v>
          </cell>
          <cell r="R35" t="str">
            <v>By Pengukuran &amp; Gambar Tanah Cipulir</v>
          </cell>
          <cell r="S35">
            <v>111102099</v>
          </cell>
          <cell r="T35" t="str">
            <v>ADP Lainnya</v>
          </cell>
          <cell r="U35">
            <v>50000000</v>
          </cell>
        </row>
        <row r="36">
          <cell r="A36" t="str">
            <v>8230101001Filter</v>
          </cell>
          <cell r="B36">
            <v>8</v>
          </cell>
          <cell r="C36">
            <v>0</v>
          </cell>
          <cell r="D36">
            <v>2</v>
          </cell>
          <cell r="E36" t="str">
            <v>2JM0000015</v>
          </cell>
          <cell r="F36" t="str">
            <v>Filter</v>
          </cell>
          <cell r="G36" t="str">
            <v>LR</v>
          </cell>
          <cell r="H36" t="str">
            <v>Tahun Berjalan</v>
          </cell>
          <cell r="I36" t="str">
            <v xml:space="preserve">Tahun Sebelumnya </v>
          </cell>
          <cell r="J36">
            <v>42034</v>
          </cell>
          <cell r="K36">
            <v>2015</v>
          </cell>
          <cell r="L36">
            <v>1</v>
          </cell>
          <cell r="N36" t="str">
            <v>JOURNAL MEMORIAL</v>
          </cell>
          <cell r="O36" t="str">
            <v>JM0000015</v>
          </cell>
          <cell r="P36">
            <v>0</v>
          </cell>
          <cell r="Q36">
            <v>0</v>
          </cell>
          <cell r="R36" t="str">
            <v>By Pengukuran &amp; Gambar Tanah Cipulir</v>
          </cell>
          <cell r="S36">
            <v>230101001</v>
          </cell>
          <cell r="T36" t="str">
            <v>Utang Pihak ke Tiga</v>
          </cell>
          <cell r="V36">
            <v>50000000</v>
          </cell>
        </row>
        <row r="37">
          <cell r="A37" t="str">
            <v>9111102099Filter</v>
          </cell>
          <cell r="B37">
            <v>9</v>
          </cell>
          <cell r="C37">
            <v>16</v>
          </cell>
          <cell r="D37">
            <v>1</v>
          </cell>
          <cell r="E37" t="str">
            <v>1JM0000016</v>
          </cell>
          <cell r="F37" t="str">
            <v>Filter</v>
          </cell>
          <cell r="G37" t="str">
            <v>LR</v>
          </cell>
          <cell r="H37" t="str">
            <v>Tahun Berjalan</v>
          </cell>
          <cell r="I37" t="str">
            <v xml:space="preserve">Tahun Sebelumnya </v>
          </cell>
          <cell r="J37">
            <v>42034</v>
          </cell>
          <cell r="K37">
            <v>2015</v>
          </cell>
          <cell r="L37">
            <v>1</v>
          </cell>
          <cell r="M37" t="str">
            <v>JM</v>
          </cell>
          <cell r="N37" t="str">
            <v>JOURNAL MEMORIAL</v>
          </cell>
          <cell r="O37" t="str">
            <v>JM0000016</v>
          </cell>
          <cell r="R37" t="str">
            <v>Pembayaan Notaris Marthin</v>
          </cell>
          <cell r="S37">
            <v>111102099</v>
          </cell>
          <cell r="T37" t="str">
            <v>ADP Lainnya</v>
          </cell>
          <cell r="U37">
            <v>14000000</v>
          </cell>
        </row>
        <row r="38">
          <cell r="A38" t="str">
            <v>9230101001Filter</v>
          </cell>
          <cell r="B38">
            <v>9</v>
          </cell>
          <cell r="C38">
            <v>0</v>
          </cell>
          <cell r="D38">
            <v>2</v>
          </cell>
          <cell r="E38" t="str">
            <v>2JM0000016</v>
          </cell>
          <cell r="F38" t="str">
            <v>Filter</v>
          </cell>
          <cell r="G38" t="str">
            <v>LR</v>
          </cell>
          <cell r="H38" t="str">
            <v>Tahun Berjalan</v>
          </cell>
          <cell r="I38" t="str">
            <v xml:space="preserve">Tahun Sebelumnya </v>
          </cell>
          <cell r="J38">
            <v>42034</v>
          </cell>
          <cell r="K38">
            <v>2015</v>
          </cell>
          <cell r="L38">
            <v>1</v>
          </cell>
          <cell r="N38" t="str">
            <v>JOURNAL MEMORIAL</v>
          </cell>
          <cell r="O38" t="str">
            <v>JM0000016</v>
          </cell>
          <cell r="P38">
            <v>0</v>
          </cell>
          <cell r="Q38">
            <v>0</v>
          </cell>
          <cell r="R38" t="str">
            <v>Pembayaan Notaris Marthin</v>
          </cell>
          <cell r="S38">
            <v>230101001</v>
          </cell>
          <cell r="T38" t="str">
            <v>Utang Pihak ke Tiga</v>
          </cell>
          <cell r="V38">
            <v>14000000</v>
          </cell>
        </row>
        <row r="39">
          <cell r="A39" t="str">
            <v>10111102099Filter</v>
          </cell>
          <cell r="B39">
            <v>10</v>
          </cell>
          <cell r="C39">
            <v>17</v>
          </cell>
          <cell r="D39">
            <v>1</v>
          </cell>
          <cell r="E39" t="str">
            <v>1JM0000017</v>
          </cell>
          <cell r="F39" t="str">
            <v>Filter</v>
          </cell>
          <cell r="G39" t="str">
            <v>LR</v>
          </cell>
          <cell r="H39" t="str">
            <v>Tahun Berjalan</v>
          </cell>
          <cell r="I39" t="str">
            <v xml:space="preserve">Tahun Sebelumnya </v>
          </cell>
          <cell r="J39">
            <v>42048</v>
          </cell>
          <cell r="K39">
            <v>2015</v>
          </cell>
          <cell r="L39">
            <v>2</v>
          </cell>
          <cell r="M39" t="str">
            <v>JM</v>
          </cell>
          <cell r="N39" t="str">
            <v>JOURNAL MEMORIAL</v>
          </cell>
          <cell r="O39" t="str">
            <v>JM0000017</v>
          </cell>
          <cell r="R39" t="str">
            <v>Pembayaan Notaris Marthin</v>
          </cell>
          <cell r="S39">
            <v>111102099</v>
          </cell>
          <cell r="T39" t="str">
            <v>ADP Lainnya</v>
          </cell>
          <cell r="U39">
            <v>169011500</v>
          </cell>
        </row>
        <row r="40">
          <cell r="A40" t="str">
            <v>10230101001Filter</v>
          </cell>
          <cell r="B40">
            <v>10</v>
          </cell>
          <cell r="C40">
            <v>0</v>
          </cell>
          <cell r="D40">
            <v>2</v>
          </cell>
          <cell r="E40" t="str">
            <v>2JM0000017</v>
          </cell>
          <cell r="F40" t="str">
            <v>Filter</v>
          </cell>
          <cell r="G40" t="str">
            <v>LR</v>
          </cell>
          <cell r="H40" t="str">
            <v>Tahun Berjalan</v>
          </cell>
          <cell r="I40" t="str">
            <v xml:space="preserve">Tahun Sebelumnya </v>
          </cell>
          <cell r="J40">
            <v>42048</v>
          </cell>
          <cell r="K40">
            <v>2015</v>
          </cell>
          <cell r="L40">
            <v>2</v>
          </cell>
          <cell r="N40" t="str">
            <v>JOURNAL MEMORIAL</v>
          </cell>
          <cell r="O40" t="str">
            <v>JM0000017</v>
          </cell>
          <cell r="P40">
            <v>0</v>
          </cell>
          <cell r="Q40">
            <v>0</v>
          </cell>
          <cell r="R40" t="str">
            <v>Pembayaan Notaris Marthin</v>
          </cell>
          <cell r="S40">
            <v>230101001</v>
          </cell>
          <cell r="T40" t="str">
            <v>Utang Pihak ke Tiga</v>
          </cell>
          <cell r="V40">
            <v>169011500</v>
          </cell>
        </row>
        <row r="41">
          <cell r="A41" t="str">
            <v>11111102099Filter</v>
          </cell>
          <cell r="B41">
            <v>11</v>
          </cell>
          <cell r="C41">
            <v>18</v>
          </cell>
          <cell r="D41">
            <v>1</v>
          </cell>
          <cell r="E41" t="str">
            <v>1JM0000018</v>
          </cell>
          <cell r="F41" t="str">
            <v>Filter</v>
          </cell>
          <cell r="G41" t="str">
            <v>LR</v>
          </cell>
          <cell r="H41" t="str">
            <v>Tahun Berjalan</v>
          </cell>
          <cell r="I41" t="str">
            <v xml:space="preserve">Tahun Sebelumnya </v>
          </cell>
          <cell r="J41">
            <v>42051</v>
          </cell>
          <cell r="K41">
            <v>2015</v>
          </cell>
          <cell r="L41">
            <v>2</v>
          </cell>
          <cell r="M41" t="str">
            <v>JM</v>
          </cell>
          <cell r="N41" t="str">
            <v>JOURNAL MEMORIAL</v>
          </cell>
          <cell r="O41" t="str">
            <v>JM0000018</v>
          </cell>
          <cell r="R41" t="str">
            <v>By BPHTB atas AJB Tanah Edy Yuwono</v>
          </cell>
          <cell r="S41">
            <v>111102099</v>
          </cell>
          <cell r="T41" t="str">
            <v>ADP Lainnya</v>
          </cell>
          <cell r="U41">
            <v>325000000</v>
          </cell>
        </row>
        <row r="42">
          <cell r="A42" t="str">
            <v>11230101001Filter</v>
          </cell>
          <cell r="B42">
            <v>11</v>
          </cell>
          <cell r="C42">
            <v>0</v>
          </cell>
          <cell r="D42">
            <v>2</v>
          </cell>
          <cell r="E42" t="str">
            <v>2JM0000018</v>
          </cell>
          <cell r="F42" t="str">
            <v>Filter</v>
          </cell>
          <cell r="G42" t="str">
            <v>LR</v>
          </cell>
          <cell r="H42" t="str">
            <v>Tahun Berjalan</v>
          </cell>
          <cell r="I42" t="str">
            <v xml:space="preserve">Tahun Sebelumnya </v>
          </cell>
          <cell r="J42">
            <v>42051</v>
          </cell>
          <cell r="K42">
            <v>2015</v>
          </cell>
          <cell r="L42">
            <v>2</v>
          </cell>
          <cell r="N42" t="str">
            <v>JOURNAL MEMORIAL</v>
          </cell>
          <cell r="O42" t="str">
            <v>JM0000018</v>
          </cell>
          <cell r="P42">
            <v>0</v>
          </cell>
          <cell r="Q42">
            <v>0</v>
          </cell>
          <cell r="R42" t="str">
            <v>By BPHTB atas AJB Tanah Edy Yuwono</v>
          </cell>
          <cell r="S42">
            <v>230101001</v>
          </cell>
          <cell r="T42" t="str">
            <v>Utang Pihak ke Tiga</v>
          </cell>
          <cell r="V42">
            <v>325000000</v>
          </cell>
        </row>
        <row r="43">
          <cell r="A43" t="str">
            <v>12111102099Filter</v>
          </cell>
          <cell r="B43">
            <v>12</v>
          </cell>
          <cell r="C43">
            <v>19</v>
          </cell>
          <cell r="D43">
            <v>1</v>
          </cell>
          <cell r="E43" t="str">
            <v>1JM0000019</v>
          </cell>
          <cell r="F43" t="str">
            <v>Filter</v>
          </cell>
          <cell r="G43" t="str">
            <v>LR</v>
          </cell>
          <cell r="H43" t="str">
            <v>Tahun Berjalan</v>
          </cell>
          <cell r="I43" t="str">
            <v xml:space="preserve">Tahun Sebelumnya </v>
          </cell>
          <cell r="J43">
            <v>42053</v>
          </cell>
          <cell r="K43">
            <v>2015</v>
          </cell>
          <cell r="L43">
            <v>2</v>
          </cell>
          <cell r="M43" t="str">
            <v>JM</v>
          </cell>
          <cell r="N43" t="str">
            <v>JOURNAL MEMORIAL</v>
          </cell>
          <cell r="O43" t="str">
            <v>JM0000019</v>
          </cell>
          <cell r="R43" t="str">
            <v>By Operasinal Proyek Cipulir</v>
          </cell>
          <cell r="S43">
            <v>111102099</v>
          </cell>
          <cell r="T43" t="str">
            <v>ADP Lainnya</v>
          </cell>
          <cell r="U43">
            <v>6076178</v>
          </cell>
        </row>
        <row r="44">
          <cell r="A44" t="str">
            <v>12230101001Filter</v>
          </cell>
          <cell r="B44">
            <v>12</v>
          </cell>
          <cell r="C44">
            <v>0</v>
          </cell>
          <cell r="D44">
            <v>2</v>
          </cell>
          <cell r="E44" t="str">
            <v>2JM0000019</v>
          </cell>
          <cell r="F44" t="str">
            <v>Filter</v>
          </cell>
          <cell r="G44" t="str">
            <v>LR</v>
          </cell>
          <cell r="H44" t="str">
            <v>Tahun Berjalan</v>
          </cell>
          <cell r="I44" t="str">
            <v xml:space="preserve">Tahun Sebelumnya </v>
          </cell>
          <cell r="J44">
            <v>42053</v>
          </cell>
          <cell r="K44">
            <v>2015</v>
          </cell>
          <cell r="L44">
            <v>2</v>
          </cell>
          <cell r="N44" t="str">
            <v>JOURNAL MEMORIAL</v>
          </cell>
          <cell r="O44" t="str">
            <v>JM0000019</v>
          </cell>
          <cell r="P44">
            <v>0</v>
          </cell>
          <cell r="Q44">
            <v>0</v>
          </cell>
          <cell r="R44" t="str">
            <v>By Operasinal Proyek Cipulir</v>
          </cell>
          <cell r="S44">
            <v>230101001</v>
          </cell>
          <cell r="T44" t="str">
            <v>Utang Pihak ke Tiga</v>
          </cell>
          <cell r="V44">
            <v>6076178</v>
          </cell>
        </row>
        <row r="45">
          <cell r="A45" t="str">
            <v>13111102099Filter</v>
          </cell>
          <cell r="B45">
            <v>13</v>
          </cell>
          <cell r="C45">
            <v>20</v>
          </cell>
          <cell r="D45">
            <v>1</v>
          </cell>
          <cell r="E45" t="str">
            <v>1JM0000020</v>
          </cell>
          <cell r="F45" t="str">
            <v>Filter</v>
          </cell>
          <cell r="G45" t="str">
            <v>LR</v>
          </cell>
          <cell r="H45" t="str">
            <v>Tahun Berjalan</v>
          </cell>
          <cell r="I45" t="str">
            <v xml:space="preserve">Tahun Sebelumnya </v>
          </cell>
          <cell r="J45">
            <v>42069</v>
          </cell>
          <cell r="K45">
            <v>2015</v>
          </cell>
          <cell r="L45">
            <v>3</v>
          </cell>
          <cell r="M45" t="str">
            <v>JM</v>
          </cell>
          <cell r="N45" t="str">
            <v>JOURNAL MEMORIAL</v>
          </cell>
          <cell r="O45" t="str">
            <v>JM0000020</v>
          </cell>
          <cell r="R45" t="str">
            <v>By Pendaftaran Merk Hyde Park At Kebayoran</v>
          </cell>
          <cell r="S45">
            <v>111102099</v>
          </cell>
          <cell r="T45" t="str">
            <v>ADP Lainnya</v>
          </cell>
          <cell r="U45">
            <v>6000000</v>
          </cell>
        </row>
        <row r="46">
          <cell r="A46" t="str">
            <v>13230101001Filter</v>
          </cell>
          <cell r="B46">
            <v>13</v>
          </cell>
          <cell r="C46">
            <v>0</v>
          </cell>
          <cell r="D46">
            <v>2</v>
          </cell>
          <cell r="E46" t="str">
            <v>2JM0000020</v>
          </cell>
          <cell r="F46" t="str">
            <v>Filter</v>
          </cell>
          <cell r="G46" t="str">
            <v>LR</v>
          </cell>
          <cell r="H46" t="str">
            <v>Tahun Berjalan</v>
          </cell>
          <cell r="I46" t="str">
            <v xml:space="preserve">Tahun Sebelumnya </v>
          </cell>
          <cell r="J46">
            <v>42069</v>
          </cell>
          <cell r="K46">
            <v>2015</v>
          </cell>
          <cell r="L46">
            <v>3</v>
          </cell>
          <cell r="N46" t="str">
            <v>JOURNAL MEMORIAL</v>
          </cell>
          <cell r="O46" t="str">
            <v>JM0000020</v>
          </cell>
          <cell r="P46">
            <v>0</v>
          </cell>
          <cell r="Q46">
            <v>0</v>
          </cell>
          <cell r="R46" t="str">
            <v>By Pendaftaran Merk Hyde Park At Kebayoran</v>
          </cell>
          <cell r="S46">
            <v>230101001</v>
          </cell>
          <cell r="T46" t="str">
            <v>Utang Pihak ke Tiga</v>
          </cell>
          <cell r="V46">
            <v>6000000</v>
          </cell>
        </row>
        <row r="47">
          <cell r="A47" t="str">
            <v>14111102099Filter</v>
          </cell>
          <cell r="B47">
            <v>14</v>
          </cell>
          <cell r="C47">
            <v>21</v>
          </cell>
          <cell r="D47">
            <v>1</v>
          </cell>
          <cell r="E47" t="str">
            <v>1JM0000021</v>
          </cell>
          <cell r="F47" t="str">
            <v>Filter</v>
          </cell>
          <cell r="G47" t="str">
            <v>LR</v>
          </cell>
          <cell r="H47" t="str">
            <v>Tahun Berjalan</v>
          </cell>
          <cell r="I47" t="str">
            <v xml:space="preserve">Tahun Sebelumnya </v>
          </cell>
          <cell r="J47">
            <v>42069</v>
          </cell>
          <cell r="K47">
            <v>2015</v>
          </cell>
          <cell r="L47">
            <v>3</v>
          </cell>
          <cell r="M47" t="str">
            <v>JM</v>
          </cell>
          <cell r="N47" t="str">
            <v>JOURNAL MEMORIAL</v>
          </cell>
          <cell r="O47" t="str">
            <v>JM0000021</v>
          </cell>
          <cell r="R47" t="str">
            <v>By Pendaftaran Merk Royal Park At Kebayoran</v>
          </cell>
          <cell r="S47">
            <v>111102099</v>
          </cell>
          <cell r="T47" t="str">
            <v>ADP Lainnya</v>
          </cell>
          <cell r="U47">
            <v>6000000</v>
          </cell>
        </row>
        <row r="48">
          <cell r="A48" t="str">
            <v>14230101001Filter</v>
          </cell>
          <cell r="B48">
            <v>14</v>
          </cell>
          <cell r="C48">
            <v>0</v>
          </cell>
          <cell r="D48">
            <v>2</v>
          </cell>
          <cell r="E48" t="str">
            <v>2JM0000021</v>
          </cell>
          <cell r="F48" t="str">
            <v>Filter</v>
          </cell>
          <cell r="G48" t="str">
            <v>LR</v>
          </cell>
          <cell r="H48" t="str">
            <v>Tahun Berjalan</v>
          </cell>
          <cell r="I48" t="str">
            <v xml:space="preserve">Tahun Sebelumnya </v>
          </cell>
          <cell r="J48">
            <v>42069</v>
          </cell>
          <cell r="K48">
            <v>2015</v>
          </cell>
          <cell r="L48">
            <v>3</v>
          </cell>
          <cell r="N48" t="str">
            <v>JOURNAL MEMORIAL</v>
          </cell>
          <cell r="O48" t="str">
            <v>JM0000021</v>
          </cell>
          <cell r="P48">
            <v>0</v>
          </cell>
          <cell r="Q48">
            <v>0</v>
          </cell>
          <cell r="R48" t="str">
            <v>By Pendaftaran Merk Royal Park At Kebayoran</v>
          </cell>
          <cell r="S48">
            <v>230101001</v>
          </cell>
          <cell r="T48" t="str">
            <v>Utang Pihak ke Tiga</v>
          </cell>
          <cell r="V48">
            <v>6000000</v>
          </cell>
        </row>
        <row r="49">
          <cell r="A49" t="str">
            <v>15111102099Filter</v>
          </cell>
          <cell r="B49">
            <v>15</v>
          </cell>
          <cell r="C49">
            <v>22</v>
          </cell>
          <cell r="D49">
            <v>1</v>
          </cell>
          <cell r="E49" t="str">
            <v>1JM0000022</v>
          </cell>
          <cell r="F49" t="str">
            <v>Filter</v>
          </cell>
          <cell r="G49" t="str">
            <v>LR</v>
          </cell>
          <cell r="H49" t="str">
            <v>Tahun Berjalan</v>
          </cell>
          <cell r="I49" t="str">
            <v xml:space="preserve">Tahun Sebelumnya </v>
          </cell>
          <cell r="J49">
            <v>42073</v>
          </cell>
          <cell r="K49">
            <v>2015</v>
          </cell>
          <cell r="L49">
            <v>3</v>
          </cell>
          <cell r="M49" t="str">
            <v>JM</v>
          </cell>
          <cell r="N49" t="str">
            <v>JOURNAL MEMORIAL</v>
          </cell>
          <cell r="O49" t="str">
            <v>JM0000022</v>
          </cell>
          <cell r="R49" t="str">
            <v>By Pengurusan Pengankatan Sita Sertifikat Tanah di Cipulir</v>
          </cell>
          <cell r="S49">
            <v>111102099</v>
          </cell>
          <cell r="T49" t="str">
            <v>ADP Lainnya</v>
          </cell>
          <cell r="U49">
            <v>35000000</v>
          </cell>
        </row>
        <row r="50">
          <cell r="A50" t="str">
            <v>15230101001Filter</v>
          </cell>
          <cell r="B50">
            <v>15</v>
          </cell>
          <cell r="C50">
            <v>0</v>
          </cell>
          <cell r="D50">
            <v>2</v>
          </cell>
          <cell r="E50" t="str">
            <v>2JM0000022</v>
          </cell>
          <cell r="F50" t="str">
            <v>Filter</v>
          </cell>
          <cell r="G50" t="str">
            <v>LR</v>
          </cell>
          <cell r="H50" t="str">
            <v>Tahun Berjalan</v>
          </cell>
          <cell r="I50" t="str">
            <v xml:space="preserve">Tahun Sebelumnya </v>
          </cell>
          <cell r="J50">
            <v>42073</v>
          </cell>
          <cell r="K50">
            <v>2015</v>
          </cell>
          <cell r="L50">
            <v>3</v>
          </cell>
          <cell r="N50" t="str">
            <v>JOURNAL MEMORIAL</v>
          </cell>
          <cell r="O50" t="str">
            <v>JM0000022</v>
          </cell>
          <cell r="P50">
            <v>0</v>
          </cell>
          <cell r="Q50">
            <v>0</v>
          </cell>
          <cell r="R50" t="str">
            <v>By Pengurusan Pengankatan Sita Sertifikat Tanah di Cipulir</v>
          </cell>
          <cell r="S50">
            <v>230101001</v>
          </cell>
          <cell r="T50" t="str">
            <v>Utang Pihak ke Tiga</v>
          </cell>
          <cell r="V50">
            <v>35000000</v>
          </cell>
        </row>
        <row r="51">
          <cell r="A51" t="str">
            <v>16111102099Filter</v>
          </cell>
          <cell r="B51">
            <v>16</v>
          </cell>
          <cell r="C51">
            <v>23</v>
          </cell>
          <cell r="D51">
            <v>1</v>
          </cell>
          <cell r="E51" t="str">
            <v>1JM0000023</v>
          </cell>
          <cell r="F51" t="str">
            <v>Filter</v>
          </cell>
          <cell r="G51" t="str">
            <v>LR</v>
          </cell>
          <cell r="H51" t="str">
            <v>Tahun Berjalan</v>
          </cell>
          <cell r="I51" t="str">
            <v xml:space="preserve">Tahun Sebelumnya </v>
          </cell>
          <cell r="J51">
            <v>42079</v>
          </cell>
          <cell r="K51">
            <v>2015</v>
          </cell>
          <cell r="L51">
            <v>3</v>
          </cell>
          <cell r="M51" t="str">
            <v>JM</v>
          </cell>
          <cell r="N51" t="str">
            <v>JOURNAL MEMORIAL</v>
          </cell>
          <cell r="O51" t="str">
            <v>JM0000023</v>
          </cell>
          <cell r="R51" t="str">
            <v>By Operasinal Proyek Cipulir</v>
          </cell>
          <cell r="S51">
            <v>111102099</v>
          </cell>
          <cell r="T51" t="str">
            <v>ADP Lainnya</v>
          </cell>
          <cell r="U51">
            <v>6008340</v>
          </cell>
        </row>
        <row r="52">
          <cell r="A52" t="str">
            <v>16230101001Filter</v>
          </cell>
          <cell r="B52">
            <v>16</v>
          </cell>
          <cell r="C52">
            <v>0</v>
          </cell>
          <cell r="D52">
            <v>2</v>
          </cell>
          <cell r="E52" t="str">
            <v>2JM0000023</v>
          </cell>
          <cell r="F52" t="str">
            <v>Filter</v>
          </cell>
          <cell r="G52" t="str">
            <v>LR</v>
          </cell>
          <cell r="H52" t="str">
            <v>Tahun Berjalan</v>
          </cell>
          <cell r="I52" t="str">
            <v xml:space="preserve">Tahun Sebelumnya </v>
          </cell>
          <cell r="J52">
            <v>42079</v>
          </cell>
          <cell r="K52">
            <v>2015</v>
          </cell>
          <cell r="L52">
            <v>3</v>
          </cell>
          <cell r="N52" t="str">
            <v>JOURNAL MEMORIAL</v>
          </cell>
          <cell r="O52" t="str">
            <v>JM0000023</v>
          </cell>
          <cell r="P52">
            <v>0</v>
          </cell>
          <cell r="Q52">
            <v>0</v>
          </cell>
          <cell r="R52" t="str">
            <v>By Operasinal Proyek Cipulir</v>
          </cell>
          <cell r="S52">
            <v>230101001</v>
          </cell>
          <cell r="T52" t="str">
            <v>Utang Pihak ke Tiga</v>
          </cell>
          <cell r="V52">
            <v>6008340</v>
          </cell>
        </row>
        <row r="53">
          <cell r="A53" t="str">
            <v>17111102099Filter</v>
          </cell>
          <cell r="B53">
            <v>17</v>
          </cell>
          <cell r="C53">
            <v>24</v>
          </cell>
          <cell r="D53">
            <v>1</v>
          </cell>
          <cell r="E53" t="str">
            <v>1JM0000024</v>
          </cell>
          <cell r="F53" t="str">
            <v>Filter</v>
          </cell>
          <cell r="G53" t="str">
            <v>LR</v>
          </cell>
          <cell r="H53" t="str">
            <v>Tahun Berjalan</v>
          </cell>
          <cell r="I53" t="str">
            <v xml:space="preserve">Tahun Sebelumnya </v>
          </cell>
          <cell r="J53">
            <v>42082</v>
          </cell>
          <cell r="K53">
            <v>2015</v>
          </cell>
          <cell r="L53">
            <v>3</v>
          </cell>
          <cell r="M53" t="str">
            <v>JM</v>
          </cell>
          <cell r="N53" t="str">
            <v>JOURNAL MEMORIAL</v>
          </cell>
          <cell r="O53" t="str">
            <v>JM0000024</v>
          </cell>
          <cell r="R53" t="str">
            <v>DP Pengukuran Topografi Cipulir</v>
          </cell>
          <cell r="S53">
            <v>111102099</v>
          </cell>
          <cell r="T53" t="str">
            <v>ADP Lainnya</v>
          </cell>
          <cell r="U53">
            <v>9500000</v>
          </cell>
        </row>
        <row r="54">
          <cell r="A54" t="str">
            <v>17230101001Filter</v>
          </cell>
          <cell r="B54">
            <v>17</v>
          </cell>
          <cell r="C54">
            <v>0</v>
          </cell>
          <cell r="D54">
            <v>2</v>
          </cell>
          <cell r="E54" t="str">
            <v>2JM0000024</v>
          </cell>
          <cell r="F54" t="str">
            <v>Filter</v>
          </cell>
          <cell r="G54" t="str">
            <v>LR</v>
          </cell>
          <cell r="H54" t="str">
            <v>Tahun Berjalan</v>
          </cell>
          <cell r="I54" t="str">
            <v xml:space="preserve">Tahun Sebelumnya </v>
          </cell>
          <cell r="J54">
            <v>42082</v>
          </cell>
          <cell r="K54">
            <v>2015</v>
          </cell>
          <cell r="L54">
            <v>3</v>
          </cell>
          <cell r="N54" t="str">
            <v>JOURNAL MEMORIAL</v>
          </cell>
          <cell r="O54" t="str">
            <v>JM0000024</v>
          </cell>
          <cell r="P54">
            <v>0</v>
          </cell>
          <cell r="Q54">
            <v>0</v>
          </cell>
          <cell r="R54" t="str">
            <v>DP Pengukuran Topografi Cipulir</v>
          </cell>
          <cell r="S54">
            <v>230101001</v>
          </cell>
          <cell r="T54" t="str">
            <v>Utang Pihak ke Tiga</v>
          </cell>
          <cell r="V54">
            <v>9500000</v>
          </cell>
        </row>
        <row r="55">
          <cell r="A55" t="str">
            <v>18111102099Filter</v>
          </cell>
          <cell r="B55">
            <v>18</v>
          </cell>
          <cell r="C55">
            <v>25</v>
          </cell>
          <cell r="D55">
            <v>1</v>
          </cell>
          <cell r="E55" t="str">
            <v>1JM0000025</v>
          </cell>
          <cell r="F55" t="str">
            <v>Filter</v>
          </cell>
          <cell r="G55" t="str">
            <v>LR</v>
          </cell>
          <cell r="H55" t="str">
            <v>Tahun Berjalan</v>
          </cell>
          <cell r="I55" t="str">
            <v xml:space="preserve">Tahun Sebelumnya </v>
          </cell>
          <cell r="J55">
            <v>42107</v>
          </cell>
          <cell r="K55">
            <v>2015</v>
          </cell>
          <cell r="L55">
            <v>4</v>
          </cell>
          <cell r="M55" t="str">
            <v>JM</v>
          </cell>
          <cell r="N55" t="str">
            <v>JOURNAL MEMORIAL</v>
          </cell>
          <cell r="O55" t="str">
            <v>JM0000025</v>
          </cell>
          <cell r="R55" t="str">
            <v>By Notaris u/ AJB Tanah Bpk Syarkowi</v>
          </cell>
          <cell r="S55">
            <v>111102099</v>
          </cell>
          <cell r="T55" t="str">
            <v>ADP Lainnya</v>
          </cell>
          <cell r="U55">
            <v>823004</v>
          </cell>
        </row>
        <row r="56">
          <cell r="A56" t="str">
            <v>18230101001Filter</v>
          </cell>
          <cell r="B56">
            <v>18</v>
          </cell>
          <cell r="C56">
            <v>0</v>
          </cell>
          <cell r="D56">
            <v>2</v>
          </cell>
          <cell r="E56" t="str">
            <v>2JM0000025</v>
          </cell>
          <cell r="F56" t="str">
            <v>Filter</v>
          </cell>
          <cell r="G56" t="str">
            <v>LR</v>
          </cell>
          <cell r="H56" t="str">
            <v>Tahun Berjalan</v>
          </cell>
          <cell r="I56" t="str">
            <v xml:space="preserve">Tahun Sebelumnya </v>
          </cell>
          <cell r="J56">
            <v>42107</v>
          </cell>
          <cell r="K56">
            <v>2015</v>
          </cell>
          <cell r="L56">
            <v>4</v>
          </cell>
          <cell r="N56" t="str">
            <v>JOURNAL MEMORIAL</v>
          </cell>
          <cell r="O56" t="str">
            <v>JM0000025</v>
          </cell>
          <cell r="P56">
            <v>0</v>
          </cell>
          <cell r="Q56">
            <v>0</v>
          </cell>
          <cell r="R56" t="str">
            <v>By Notaris u/ AJB Tanah Bpk Syarkowi</v>
          </cell>
          <cell r="S56">
            <v>230101001</v>
          </cell>
          <cell r="T56" t="str">
            <v>Utang Pihak ke Tiga</v>
          </cell>
          <cell r="V56">
            <v>823004</v>
          </cell>
        </row>
        <row r="57">
          <cell r="A57" t="str">
            <v>19111102099Filter</v>
          </cell>
          <cell r="B57">
            <v>19</v>
          </cell>
          <cell r="C57">
            <v>26</v>
          </cell>
          <cell r="D57">
            <v>1</v>
          </cell>
          <cell r="E57" t="str">
            <v>1JM0000026</v>
          </cell>
          <cell r="F57" t="str">
            <v>Filter</v>
          </cell>
          <cell r="G57" t="str">
            <v>LR</v>
          </cell>
          <cell r="H57" t="str">
            <v>Tahun Berjalan</v>
          </cell>
          <cell r="I57" t="str">
            <v xml:space="preserve">Tahun Sebelumnya </v>
          </cell>
          <cell r="J57">
            <v>42115</v>
          </cell>
          <cell r="K57">
            <v>2015</v>
          </cell>
          <cell r="L57">
            <v>4</v>
          </cell>
          <cell r="M57" t="str">
            <v>JM</v>
          </cell>
          <cell r="N57" t="str">
            <v>JOURNAL MEMORIAL</v>
          </cell>
          <cell r="O57" t="str">
            <v>JM0000026</v>
          </cell>
          <cell r="R57" t="str">
            <v>PT. Assa Graha Survei:Pembayaran 2 - Pengukuran Topografi Tahap 2-Cipulir</v>
          </cell>
          <cell r="S57">
            <v>111102099</v>
          </cell>
          <cell r="T57" t="str">
            <v>ADP Lainnya</v>
          </cell>
          <cell r="U57">
            <v>9500000</v>
          </cell>
        </row>
        <row r="58">
          <cell r="A58" t="str">
            <v>19230101001Filter</v>
          </cell>
          <cell r="B58">
            <v>19</v>
          </cell>
          <cell r="C58">
            <v>0</v>
          </cell>
          <cell r="D58">
            <v>2</v>
          </cell>
          <cell r="E58" t="str">
            <v>2JM0000026</v>
          </cell>
          <cell r="F58" t="str">
            <v>Filter</v>
          </cell>
          <cell r="G58" t="str">
            <v>LR</v>
          </cell>
          <cell r="H58" t="str">
            <v>Tahun Berjalan</v>
          </cell>
          <cell r="I58" t="str">
            <v xml:space="preserve">Tahun Sebelumnya </v>
          </cell>
          <cell r="J58">
            <v>42115</v>
          </cell>
          <cell r="K58">
            <v>2015</v>
          </cell>
          <cell r="L58">
            <v>4</v>
          </cell>
          <cell r="N58" t="str">
            <v>JOURNAL MEMORIAL</v>
          </cell>
          <cell r="O58" t="str">
            <v>JM0000026</v>
          </cell>
          <cell r="P58">
            <v>0</v>
          </cell>
          <cell r="Q58">
            <v>0</v>
          </cell>
          <cell r="R58" t="str">
            <v>PT. Assa Graha Survei:Pembayaran 2 - Pengukuran Topografi Tahap 2-Cipulir</v>
          </cell>
          <cell r="S58">
            <v>230101001</v>
          </cell>
          <cell r="T58" t="str">
            <v>Utang Pihak ke Tiga</v>
          </cell>
          <cell r="V58">
            <v>9500000</v>
          </cell>
        </row>
        <row r="59">
          <cell r="A59" t="str">
            <v>20111102099Filter</v>
          </cell>
          <cell r="B59">
            <v>20</v>
          </cell>
          <cell r="C59">
            <v>27</v>
          </cell>
          <cell r="D59">
            <v>1</v>
          </cell>
          <cell r="E59" t="str">
            <v>1JM0000027</v>
          </cell>
          <cell r="F59" t="str">
            <v>Filter</v>
          </cell>
          <cell r="G59" t="str">
            <v>LR</v>
          </cell>
          <cell r="H59" t="str">
            <v>Tahun Berjalan</v>
          </cell>
          <cell r="I59" t="str">
            <v xml:space="preserve">Tahun Sebelumnya </v>
          </cell>
          <cell r="J59">
            <v>42117</v>
          </cell>
          <cell r="K59">
            <v>2015</v>
          </cell>
          <cell r="L59">
            <v>4</v>
          </cell>
          <cell r="M59" t="str">
            <v>JM</v>
          </cell>
          <cell r="N59" t="str">
            <v>JOURNAL MEMORIAL</v>
          </cell>
          <cell r="O59" t="str">
            <v>JM0000027</v>
          </cell>
          <cell r="R59" t="str">
            <v>Pengurusan pengangkatan Sita-buka blokir sertifikat tanah di Cipulir-BPN</v>
          </cell>
          <cell r="S59">
            <v>111102099</v>
          </cell>
          <cell r="T59" t="str">
            <v>ADP Lainnya</v>
          </cell>
          <cell r="U59">
            <v>75000000</v>
          </cell>
        </row>
        <row r="60">
          <cell r="A60" t="str">
            <v>20230101001Filter</v>
          </cell>
          <cell r="B60">
            <v>20</v>
          </cell>
          <cell r="C60">
            <v>0</v>
          </cell>
          <cell r="D60">
            <v>2</v>
          </cell>
          <cell r="E60" t="str">
            <v>2JM0000027</v>
          </cell>
          <cell r="F60" t="str">
            <v>Filter</v>
          </cell>
          <cell r="G60" t="str">
            <v>LR</v>
          </cell>
          <cell r="H60" t="str">
            <v>Tahun Berjalan</v>
          </cell>
          <cell r="I60" t="str">
            <v xml:space="preserve">Tahun Sebelumnya </v>
          </cell>
          <cell r="J60">
            <v>42117</v>
          </cell>
          <cell r="K60">
            <v>2015</v>
          </cell>
          <cell r="L60">
            <v>4</v>
          </cell>
          <cell r="N60" t="str">
            <v>JOURNAL MEMORIAL</v>
          </cell>
          <cell r="O60" t="str">
            <v>JM0000027</v>
          </cell>
          <cell r="P60">
            <v>0</v>
          </cell>
          <cell r="Q60">
            <v>0</v>
          </cell>
          <cell r="R60" t="str">
            <v>Pengurusan pengangkatan Sita-buka blokir sertifikat tanah di Cipulir-BPN</v>
          </cell>
          <cell r="S60">
            <v>230101001</v>
          </cell>
          <cell r="T60" t="str">
            <v>Utang Pihak ke Tiga</v>
          </cell>
          <cell r="V60">
            <v>75000000</v>
          </cell>
        </row>
        <row r="61">
          <cell r="A61" t="str">
            <v>1110201011Filter</v>
          </cell>
          <cell r="B61">
            <v>1</v>
          </cell>
          <cell r="C61">
            <v>1</v>
          </cell>
          <cell r="D61">
            <v>1</v>
          </cell>
          <cell r="E61" t="str">
            <v>1BM0000001</v>
          </cell>
          <cell r="F61" t="str">
            <v>Filter</v>
          </cell>
          <cell r="G61" t="str">
            <v>LR</v>
          </cell>
          <cell r="H61" t="str">
            <v>Tahun Berjalan</v>
          </cell>
          <cell r="I61" t="str">
            <v xml:space="preserve">Tahun Sebelumnya </v>
          </cell>
          <cell r="J61">
            <v>42121</v>
          </cell>
          <cell r="K61">
            <v>2015</v>
          </cell>
          <cell r="L61">
            <v>4</v>
          </cell>
          <cell r="M61" t="str">
            <v>BM</v>
          </cell>
          <cell r="N61" t="str">
            <v>BCA-Expense 714.030.4021</v>
          </cell>
          <cell r="O61" t="str">
            <v>BM0000001</v>
          </cell>
          <cell r="R61" t="str">
            <v>Setoran Awal Pembukaan Rekening BCA Expense</v>
          </cell>
          <cell r="S61">
            <v>110201011</v>
          </cell>
          <cell r="T61" t="str">
            <v>Bank BCA Rek. 7140304021</v>
          </cell>
          <cell r="U61">
            <v>1000000</v>
          </cell>
        </row>
        <row r="62">
          <cell r="A62" t="str">
            <v>8230102001Filter</v>
          </cell>
          <cell r="B62">
            <v>8</v>
          </cell>
          <cell r="C62">
            <v>0</v>
          </cell>
          <cell r="D62">
            <v>2</v>
          </cell>
          <cell r="E62" t="str">
            <v>2BM0000001</v>
          </cell>
          <cell r="F62" t="str">
            <v>Filter</v>
          </cell>
          <cell r="G62" t="str">
            <v>LR</v>
          </cell>
          <cell r="H62" t="str">
            <v>Tahun Berjalan</v>
          </cell>
          <cell r="I62" t="str">
            <v xml:space="preserve">Tahun Sebelumnya </v>
          </cell>
          <cell r="J62">
            <v>42121</v>
          </cell>
          <cell r="K62">
            <v>2015</v>
          </cell>
          <cell r="L62">
            <v>4</v>
          </cell>
          <cell r="N62" t="str">
            <v>BCA-Expense 714.030.4021</v>
          </cell>
          <cell r="O62" t="str">
            <v>BM0000001</v>
          </cell>
          <cell r="P62">
            <v>0</v>
          </cell>
          <cell r="Q62">
            <v>0</v>
          </cell>
          <cell r="R62" t="str">
            <v>Setoran Awal Pembukaan Rekening BCA Expense</v>
          </cell>
          <cell r="S62">
            <v>230102001</v>
          </cell>
          <cell r="T62" t="str">
            <v>PT Saligading Bersama</v>
          </cell>
          <cell r="V62">
            <v>1000000</v>
          </cell>
        </row>
        <row r="63">
          <cell r="A63" t="str">
            <v>1810101002Filter</v>
          </cell>
          <cell r="B63">
            <v>1</v>
          </cell>
          <cell r="C63">
            <v>1</v>
          </cell>
          <cell r="D63">
            <v>1</v>
          </cell>
          <cell r="E63" t="str">
            <v>1BK0000001</v>
          </cell>
          <cell r="F63" t="str">
            <v>Filter</v>
          </cell>
          <cell r="G63" t="str">
            <v>LR</v>
          </cell>
          <cell r="H63" t="str">
            <v>Tahun Berjalan</v>
          </cell>
          <cell r="I63" t="str">
            <v xml:space="preserve">Tahun Sebelumnya </v>
          </cell>
          <cell r="J63">
            <v>42122</v>
          </cell>
          <cell r="K63">
            <v>2015</v>
          </cell>
          <cell r="L63">
            <v>4</v>
          </cell>
          <cell r="M63" t="str">
            <v>BK</v>
          </cell>
          <cell r="N63" t="str">
            <v>BCA-Expense 714.030.4021</v>
          </cell>
          <cell r="O63" t="str">
            <v>BK0000001</v>
          </cell>
          <cell r="R63" t="str">
            <v>Biaya Cetak Buku Cek &amp; Giro</v>
          </cell>
          <cell r="S63">
            <v>810101002</v>
          </cell>
          <cell r="T63" t="str">
            <v>Administrasi Bank</v>
          </cell>
          <cell r="U63">
            <v>200000</v>
          </cell>
        </row>
        <row r="64">
          <cell r="A64" t="str">
            <v>2110201011Filter</v>
          </cell>
          <cell r="B64">
            <v>2</v>
          </cell>
          <cell r="C64">
            <v>0</v>
          </cell>
          <cell r="D64">
            <v>2</v>
          </cell>
          <cell r="E64" t="str">
            <v>2BK0000001</v>
          </cell>
          <cell r="F64" t="str">
            <v>Filter</v>
          </cell>
          <cell r="G64" t="str">
            <v>LR</v>
          </cell>
          <cell r="H64" t="str">
            <v>Tahun Berjalan</v>
          </cell>
          <cell r="I64" t="str">
            <v xml:space="preserve">Tahun Sebelumnya </v>
          </cell>
          <cell r="J64">
            <v>42122</v>
          </cell>
          <cell r="K64">
            <v>2015</v>
          </cell>
          <cell r="L64">
            <v>4</v>
          </cell>
          <cell r="N64" t="str">
            <v>BCA-Expense 714.030.4021</v>
          </cell>
          <cell r="O64" t="str">
            <v>BK0000001</v>
          </cell>
          <cell r="P64">
            <v>0</v>
          </cell>
          <cell r="Q64">
            <v>0</v>
          </cell>
          <cell r="R64" t="str">
            <v>Biaya Cetak Buku Cek &amp; Giro</v>
          </cell>
          <cell r="S64">
            <v>110201011</v>
          </cell>
          <cell r="T64" t="str">
            <v>Bank BCA Rek. 7140304021</v>
          </cell>
          <cell r="V64">
            <v>200000</v>
          </cell>
        </row>
        <row r="65">
          <cell r="A65" t="str">
            <v>3110201011Filter</v>
          </cell>
          <cell r="B65">
            <v>3</v>
          </cell>
          <cell r="C65">
            <v>2</v>
          </cell>
          <cell r="D65">
            <v>1</v>
          </cell>
          <cell r="E65" t="str">
            <v>1BM0000002</v>
          </cell>
          <cell r="F65" t="str">
            <v>Filter</v>
          </cell>
          <cell r="G65" t="str">
            <v>LR</v>
          </cell>
          <cell r="H65" t="str">
            <v>Tahun Berjalan</v>
          </cell>
          <cell r="I65" t="str">
            <v xml:space="preserve">Tahun Sebelumnya </v>
          </cell>
          <cell r="J65">
            <v>42124</v>
          </cell>
          <cell r="K65">
            <v>2015</v>
          </cell>
          <cell r="L65">
            <v>4</v>
          </cell>
          <cell r="M65" t="str">
            <v>BM</v>
          </cell>
          <cell r="N65" t="str">
            <v>BCA-Expense 714.030.4021</v>
          </cell>
          <cell r="O65" t="str">
            <v>BM0000002</v>
          </cell>
          <cell r="R65" t="str">
            <v>Dropping Dana Dari SGB ke PT. Trixindo u/ By Operasional &amp; Project</v>
          </cell>
          <cell r="S65">
            <v>110201011</v>
          </cell>
          <cell r="T65" t="str">
            <v>Bank BCA Rek. 7140304021</v>
          </cell>
          <cell r="U65">
            <v>55000000</v>
          </cell>
        </row>
        <row r="66">
          <cell r="A66" t="str">
            <v>9230102001Filter</v>
          </cell>
          <cell r="B66">
            <v>9</v>
          </cell>
          <cell r="C66">
            <v>0</v>
          </cell>
          <cell r="D66">
            <v>2</v>
          </cell>
          <cell r="E66" t="str">
            <v>2BM0000002</v>
          </cell>
          <cell r="F66" t="str">
            <v>Filter</v>
          </cell>
          <cell r="G66" t="str">
            <v>LR</v>
          </cell>
          <cell r="H66" t="str">
            <v>Tahun Berjalan</v>
          </cell>
          <cell r="I66" t="str">
            <v xml:space="preserve">Tahun Sebelumnya </v>
          </cell>
          <cell r="J66">
            <v>42124</v>
          </cell>
          <cell r="K66">
            <v>2015</v>
          </cell>
          <cell r="L66">
            <v>4</v>
          </cell>
          <cell r="N66" t="str">
            <v>BCA-Expense 714.030.4021</v>
          </cell>
          <cell r="O66" t="str">
            <v>BM0000002</v>
          </cell>
          <cell r="P66">
            <v>0</v>
          </cell>
          <cell r="Q66">
            <v>0</v>
          </cell>
          <cell r="R66" t="str">
            <v>Dropping Dana Dari SGB ke PT. Trixindo u/ By Operasional &amp; Project</v>
          </cell>
          <cell r="S66">
            <v>230102001</v>
          </cell>
          <cell r="T66" t="str">
            <v>PT Saligading Bersama</v>
          </cell>
          <cell r="V66">
            <v>55000000</v>
          </cell>
        </row>
        <row r="67">
          <cell r="A67" t="str">
            <v>2810101002Filter</v>
          </cell>
          <cell r="B67">
            <v>2</v>
          </cell>
          <cell r="C67">
            <v>2</v>
          </cell>
          <cell r="D67">
            <v>1</v>
          </cell>
          <cell r="E67" t="str">
            <v>1BK0000002</v>
          </cell>
          <cell r="F67" t="str">
            <v>Filter</v>
          </cell>
          <cell r="G67" t="str">
            <v>LR</v>
          </cell>
          <cell r="H67" t="str">
            <v>Tahun Berjalan</v>
          </cell>
          <cell r="I67" t="str">
            <v xml:space="preserve">Tahun Sebelumnya </v>
          </cell>
          <cell r="J67">
            <v>42124</v>
          </cell>
          <cell r="K67">
            <v>2015</v>
          </cell>
          <cell r="L67">
            <v>4</v>
          </cell>
          <cell r="M67" t="str">
            <v>BK</v>
          </cell>
          <cell r="N67" t="str">
            <v>BCA-Expense 714.030.4021</v>
          </cell>
          <cell r="O67" t="str">
            <v>BK0000002</v>
          </cell>
          <cell r="R67" t="str">
            <v>Biaya Adm. April 2015</v>
          </cell>
          <cell r="S67">
            <v>810101002</v>
          </cell>
          <cell r="T67" t="str">
            <v>Administrasi Bank</v>
          </cell>
          <cell r="U67">
            <v>30000</v>
          </cell>
        </row>
        <row r="68">
          <cell r="A68" t="str">
            <v>4110201011Filter</v>
          </cell>
          <cell r="B68">
            <v>4</v>
          </cell>
          <cell r="C68">
            <v>0</v>
          </cell>
          <cell r="D68">
            <v>2</v>
          </cell>
          <cell r="E68" t="str">
            <v>2BK0000002</v>
          </cell>
          <cell r="F68" t="str">
            <v>Filter</v>
          </cell>
          <cell r="G68" t="str">
            <v>LR</v>
          </cell>
          <cell r="H68" t="str">
            <v>Tahun Berjalan</v>
          </cell>
          <cell r="I68" t="str">
            <v xml:space="preserve">Tahun Sebelumnya </v>
          </cell>
          <cell r="J68">
            <v>42124</v>
          </cell>
          <cell r="K68">
            <v>2015</v>
          </cell>
          <cell r="L68">
            <v>4</v>
          </cell>
          <cell r="N68" t="str">
            <v>BCA-Expense 714.030.4021</v>
          </cell>
          <cell r="O68" t="str">
            <v>BK0000002</v>
          </cell>
          <cell r="P68">
            <v>0</v>
          </cell>
          <cell r="Q68">
            <v>0</v>
          </cell>
          <cell r="R68" t="str">
            <v>Biaya Adm. April 2015</v>
          </cell>
          <cell r="S68">
            <v>110201011</v>
          </cell>
          <cell r="T68" t="str">
            <v>Bank BCA Rek. 7140304021</v>
          </cell>
          <cell r="V68">
            <v>30000</v>
          </cell>
        </row>
        <row r="69">
          <cell r="A69" t="str">
            <v>21111102099Filter</v>
          </cell>
          <cell r="B69">
            <v>21</v>
          </cell>
          <cell r="C69">
            <v>3</v>
          </cell>
          <cell r="D69">
            <v>1</v>
          </cell>
          <cell r="E69" t="str">
            <v>1BK0000003</v>
          </cell>
          <cell r="F69" t="str">
            <v>Filter</v>
          </cell>
          <cell r="G69" t="str">
            <v>LR</v>
          </cell>
          <cell r="H69" t="str">
            <v>Tahun Berjalan</v>
          </cell>
          <cell r="I69" t="str">
            <v xml:space="preserve">Tahun Sebelumnya </v>
          </cell>
          <cell r="J69">
            <v>42128</v>
          </cell>
          <cell r="K69">
            <v>2015</v>
          </cell>
          <cell r="L69">
            <v>5</v>
          </cell>
          <cell r="M69" t="str">
            <v>BK</v>
          </cell>
          <cell r="N69" t="str">
            <v>BCA-Expense 714.030.4021</v>
          </cell>
          <cell r="O69" t="str">
            <v>BK0000003</v>
          </cell>
          <cell r="R69" t="str">
            <v>Biaya Pembuatan SKPT SHGB 1766 (Cipulir) di BPN Jakarta-Selatan</v>
          </cell>
          <cell r="S69">
            <v>111102099</v>
          </cell>
          <cell r="T69" t="str">
            <v>ADP Lainnya</v>
          </cell>
          <cell r="U69">
            <v>5000000</v>
          </cell>
        </row>
        <row r="70">
          <cell r="A70" t="str">
            <v>5110201011Filter</v>
          </cell>
          <cell r="B70">
            <v>5</v>
          </cell>
          <cell r="C70">
            <v>0</v>
          </cell>
          <cell r="D70">
            <v>2</v>
          </cell>
          <cell r="E70" t="str">
            <v>2BK0000003</v>
          </cell>
          <cell r="F70" t="str">
            <v>Filter</v>
          </cell>
          <cell r="G70" t="str">
            <v>LR</v>
          </cell>
          <cell r="H70" t="str">
            <v>Tahun Berjalan</v>
          </cell>
          <cell r="I70" t="str">
            <v xml:space="preserve">Tahun Sebelumnya </v>
          </cell>
          <cell r="J70">
            <v>42128</v>
          </cell>
          <cell r="K70">
            <v>2015</v>
          </cell>
          <cell r="L70">
            <v>5</v>
          </cell>
          <cell r="N70" t="str">
            <v>BCA-Expense 714.030.4021</v>
          </cell>
          <cell r="O70" t="str">
            <v>BK0000003</v>
          </cell>
          <cell r="P70">
            <v>0</v>
          </cell>
          <cell r="Q70">
            <v>0</v>
          </cell>
          <cell r="R70" t="str">
            <v>Biaya Pembuatan SKPT SHGB 1766 (Cipulir) di BPN Jakarta-Selatan</v>
          </cell>
          <cell r="S70">
            <v>110201011</v>
          </cell>
          <cell r="T70" t="str">
            <v>Bank BCA Rek. 7140304021</v>
          </cell>
          <cell r="V70">
            <v>5000000</v>
          </cell>
        </row>
        <row r="71">
          <cell r="A71" t="str">
            <v>1110901002Filter</v>
          </cell>
          <cell r="B71">
            <v>1</v>
          </cell>
          <cell r="C71">
            <v>4</v>
          </cell>
          <cell r="D71">
            <v>1</v>
          </cell>
          <cell r="E71" t="str">
            <v>1BK0000004</v>
          </cell>
          <cell r="F71" t="str">
            <v>Filter</v>
          </cell>
          <cell r="G71" t="str">
            <v>LR</v>
          </cell>
          <cell r="H71" t="str">
            <v>Tahun Berjalan</v>
          </cell>
          <cell r="I71" t="str">
            <v xml:space="preserve">Tahun Sebelumnya </v>
          </cell>
          <cell r="J71">
            <v>42128</v>
          </cell>
          <cell r="K71">
            <v>2015</v>
          </cell>
          <cell r="L71">
            <v>5</v>
          </cell>
          <cell r="M71" t="str">
            <v>BK</v>
          </cell>
          <cell r="N71" t="str">
            <v>BCA-Expense 714.030.4021</v>
          </cell>
          <cell r="O71" t="str">
            <v>BK0000004</v>
          </cell>
          <cell r="R71" t="str">
            <v>Cash Advance Project - Utk.pek.persiapan kantor mark.&amp; pembuatan amdal</v>
          </cell>
          <cell r="S71">
            <v>110901002</v>
          </cell>
          <cell r="T71" t="str">
            <v>UM Pembelian Operasional</v>
          </cell>
          <cell r="U71">
            <v>50000000</v>
          </cell>
        </row>
        <row r="72">
          <cell r="A72" t="str">
            <v>6110201011Filter</v>
          </cell>
          <cell r="B72">
            <v>6</v>
          </cell>
          <cell r="C72">
            <v>0</v>
          </cell>
          <cell r="D72">
            <v>2</v>
          </cell>
          <cell r="E72" t="str">
            <v>2BK0000004</v>
          </cell>
          <cell r="F72" t="str">
            <v>Filter</v>
          </cell>
          <cell r="G72" t="str">
            <v>LR</v>
          </cell>
          <cell r="H72" t="str">
            <v>Tahun Berjalan</v>
          </cell>
          <cell r="I72" t="str">
            <v xml:space="preserve">Tahun Sebelumnya </v>
          </cell>
          <cell r="J72">
            <v>42128</v>
          </cell>
          <cell r="K72">
            <v>2015</v>
          </cell>
          <cell r="L72">
            <v>5</v>
          </cell>
          <cell r="N72" t="str">
            <v>BCA-Expense 714.030.4021</v>
          </cell>
          <cell r="O72" t="str">
            <v>BK0000004</v>
          </cell>
          <cell r="P72">
            <v>0</v>
          </cell>
          <cell r="Q72">
            <v>0</v>
          </cell>
          <cell r="R72" t="str">
            <v>Cash Advance Project - Utk.pek.persiapan kantor mark.&amp; pembuatan amdal</v>
          </cell>
          <cell r="S72">
            <v>110201011</v>
          </cell>
          <cell r="T72" t="str">
            <v>Bank BCA Rek. 7140304021</v>
          </cell>
          <cell r="V72">
            <v>50000000</v>
          </cell>
        </row>
        <row r="73">
          <cell r="A73" t="str">
            <v>7110201011Filter</v>
          </cell>
          <cell r="B73">
            <v>7</v>
          </cell>
          <cell r="C73">
            <v>3</v>
          </cell>
          <cell r="D73">
            <v>1</v>
          </cell>
          <cell r="E73" t="str">
            <v>1BM0000003</v>
          </cell>
          <cell r="F73" t="str">
            <v>Filter</v>
          </cell>
          <cell r="G73" t="str">
            <v>LR</v>
          </cell>
          <cell r="H73" t="str">
            <v>Tahun Berjalan</v>
          </cell>
          <cell r="I73" t="str">
            <v xml:space="preserve">Tahun Sebelumnya </v>
          </cell>
          <cell r="J73">
            <v>42130</v>
          </cell>
          <cell r="K73">
            <v>2015</v>
          </cell>
          <cell r="L73">
            <v>5</v>
          </cell>
          <cell r="M73" t="str">
            <v>BM</v>
          </cell>
          <cell r="N73" t="str">
            <v>BCA-Expense 714.030.4021</v>
          </cell>
          <cell r="O73" t="str">
            <v>BM0000003</v>
          </cell>
          <cell r="R73" t="str">
            <v>Dropping Dana Dari SGB ke PT. Trixindo u/ By Operasional &amp; Project</v>
          </cell>
          <cell r="S73">
            <v>110201011</v>
          </cell>
          <cell r="T73" t="str">
            <v>Bank BCA Rek. 7140304021</v>
          </cell>
          <cell r="U73">
            <v>61907867</v>
          </cell>
        </row>
        <row r="74">
          <cell r="A74" t="str">
            <v>10230102001Filter</v>
          </cell>
          <cell r="B74">
            <v>10</v>
          </cell>
          <cell r="C74">
            <v>0</v>
          </cell>
          <cell r="D74">
            <v>2</v>
          </cell>
          <cell r="E74" t="str">
            <v>2BM0000003</v>
          </cell>
          <cell r="F74" t="str">
            <v>Filter</v>
          </cell>
          <cell r="G74" t="str">
            <v>LR</v>
          </cell>
          <cell r="H74" t="str">
            <v>Tahun Berjalan</v>
          </cell>
          <cell r="I74" t="str">
            <v xml:space="preserve">Tahun Sebelumnya </v>
          </cell>
          <cell r="J74">
            <v>42130</v>
          </cell>
          <cell r="K74">
            <v>2015</v>
          </cell>
          <cell r="L74">
            <v>5</v>
          </cell>
          <cell r="N74" t="str">
            <v>BCA-Expense 714.030.4021</v>
          </cell>
          <cell r="O74" t="str">
            <v>BM0000003</v>
          </cell>
          <cell r="P74">
            <v>0</v>
          </cell>
          <cell r="Q74">
            <v>0</v>
          </cell>
          <cell r="R74" t="str">
            <v>Dropping Dana Dari SGB ke PT. Trixindo u/ By Operasional &amp; Project</v>
          </cell>
          <cell r="S74">
            <v>230102001</v>
          </cell>
          <cell r="T74" t="str">
            <v>PT Saligading Bersama</v>
          </cell>
          <cell r="V74">
            <v>61907867</v>
          </cell>
        </row>
        <row r="75">
          <cell r="A75" t="str">
            <v>2110901002Filter</v>
          </cell>
          <cell r="B75">
            <v>2</v>
          </cell>
          <cell r="C75">
            <v>5</v>
          </cell>
          <cell r="D75">
            <v>1</v>
          </cell>
          <cell r="E75" t="str">
            <v>1BK0000005</v>
          </cell>
          <cell r="F75" t="str">
            <v>Filter</v>
          </cell>
          <cell r="G75" t="str">
            <v>LR</v>
          </cell>
          <cell r="H75" t="str">
            <v>Tahun Berjalan</v>
          </cell>
          <cell r="I75" t="str">
            <v xml:space="preserve">Tahun Sebelumnya </v>
          </cell>
          <cell r="J75">
            <v>42131</v>
          </cell>
          <cell r="K75">
            <v>2015</v>
          </cell>
          <cell r="L75">
            <v>5</v>
          </cell>
          <cell r="M75" t="str">
            <v>BK</v>
          </cell>
          <cell r="N75" t="str">
            <v>BCA-Expense 714.030.4021</v>
          </cell>
          <cell r="O75" t="str">
            <v>BK0000005</v>
          </cell>
          <cell r="R75" t="str">
            <v>Cash Advance - Biaya Operasional (Listrik, Telp, Keamanan,dll)</v>
          </cell>
          <cell r="S75">
            <v>110901002</v>
          </cell>
          <cell r="T75" t="str">
            <v>UM Pembelian Operasional</v>
          </cell>
          <cell r="U75">
            <v>6250000</v>
          </cell>
        </row>
        <row r="76">
          <cell r="A76" t="str">
            <v>8110201011Filter</v>
          </cell>
          <cell r="B76">
            <v>8</v>
          </cell>
          <cell r="C76">
            <v>0</v>
          </cell>
          <cell r="D76">
            <v>2</v>
          </cell>
          <cell r="E76" t="str">
            <v>2BK0000005</v>
          </cell>
          <cell r="F76" t="str">
            <v>Filter</v>
          </cell>
          <cell r="G76" t="str">
            <v>LR</v>
          </cell>
          <cell r="H76" t="str">
            <v>Tahun Berjalan</v>
          </cell>
          <cell r="I76" t="str">
            <v xml:space="preserve">Tahun Sebelumnya </v>
          </cell>
          <cell r="J76">
            <v>42131</v>
          </cell>
          <cell r="K76">
            <v>2015</v>
          </cell>
          <cell r="L76">
            <v>5</v>
          </cell>
          <cell r="N76" t="str">
            <v>BCA-Expense 714.030.4021</v>
          </cell>
          <cell r="O76" t="str">
            <v>BK0000005</v>
          </cell>
          <cell r="P76">
            <v>0</v>
          </cell>
          <cell r="Q76">
            <v>0</v>
          </cell>
          <cell r="R76" t="str">
            <v>Cash Advance - Biaya Operasional (Listrik, Telp, Keamanan,dll)</v>
          </cell>
          <cell r="S76">
            <v>110201011</v>
          </cell>
          <cell r="T76" t="str">
            <v>Bank BCA Rek. 7140304021</v>
          </cell>
          <cell r="V76">
            <v>6250000</v>
          </cell>
        </row>
        <row r="77">
          <cell r="A77" t="str">
            <v>22111102099Filter</v>
          </cell>
          <cell r="B77">
            <v>22</v>
          </cell>
          <cell r="C77">
            <v>6</v>
          </cell>
          <cell r="D77">
            <v>1</v>
          </cell>
          <cell r="E77" t="str">
            <v>1BK0000006</v>
          </cell>
          <cell r="F77" t="str">
            <v>Filter</v>
          </cell>
          <cell r="G77" t="str">
            <v>LR</v>
          </cell>
          <cell r="H77" t="str">
            <v>Tahun Berjalan</v>
          </cell>
          <cell r="I77" t="str">
            <v xml:space="preserve">Tahun Sebelumnya </v>
          </cell>
          <cell r="J77">
            <v>42131</v>
          </cell>
          <cell r="K77">
            <v>2015</v>
          </cell>
          <cell r="L77">
            <v>5</v>
          </cell>
          <cell r="M77" t="str">
            <v>BK</v>
          </cell>
          <cell r="N77" t="str">
            <v>BCA-Expense 714.030.4021</v>
          </cell>
          <cell r="O77" t="str">
            <v>BK0000006</v>
          </cell>
          <cell r="R77" t="str">
            <v>Pengurusan PBB Tanah Cipulir-Ulujami</v>
          </cell>
          <cell r="S77">
            <v>111102099</v>
          </cell>
          <cell r="T77" t="str">
            <v>ADP Lainnya</v>
          </cell>
          <cell r="U77">
            <v>10000000</v>
          </cell>
        </row>
        <row r="78">
          <cell r="A78" t="str">
            <v>9110201011Filter</v>
          </cell>
          <cell r="B78">
            <v>9</v>
          </cell>
          <cell r="C78">
            <v>0</v>
          </cell>
          <cell r="D78">
            <v>2</v>
          </cell>
          <cell r="E78" t="str">
            <v>2BK0000006</v>
          </cell>
          <cell r="F78" t="str">
            <v>Filter</v>
          </cell>
          <cell r="G78" t="str">
            <v>LR</v>
          </cell>
          <cell r="H78" t="str">
            <v>Tahun Berjalan</v>
          </cell>
          <cell r="I78" t="str">
            <v xml:space="preserve">Tahun Sebelumnya </v>
          </cell>
          <cell r="J78">
            <v>42131</v>
          </cell>
          <cell r="K78">
            <v>2015</v>
          </cell>
          <cell r="L78">
            <v>5</v>
          </cell>
          <cell r="N78" t="str">
            <v>BCA-Expense 714.030.4021</v>
          </cell>
          <cell r="O78" t="str">
            <v>BK0000006</v>
          </cell>
          <cell r="P78">
            <v>0</v>
          </cell>
          <cell r="Q78">
            <v>0</v>
          </cell>
          <cell r="R78" t="str">
            <v>Pengurusan PBB Tanah Cipulir-Ulujami</v>
          </cell>
          <cell r="S78">
            <v>110201011</v>
          </cell>
          <cell r="T78" t="str">
            <v>Bank BCA Rek. 7140304021</v>
          </cell>
          <cell r="V78">
            <v>10000000</v>
          </cell>
        </row>
        <row r="79">
          <cell r="A79" t="str">
            <v>10110201011Filter</v>
          </cell>
          <cell r="B79">
            <v>10</v>
          </cell>
          <cell r="C79">
            <v>4</v>
          </cell>
          <cell r="D79">
            <v>1</v>
          </cell>
          <cell r="E79" t="str">
            <v>1BM0000004</v>
          </cell>
          <cell r="F79" t="str">
            <v>Filter</v>
          </cell>
          <cell r="G79" t="str">
            <v>LR</v>
          </cell>
          <cell r="H79" t="str">
            <v>Tahun Berjalan</v>
          </cell>
          <cell r="I79" t="str">
            <v xml:space="preserve">Tahun Sebelumnya </v>
          </cell>
          <cell r="J79">
            <v>42132</v>
          </cell>
          <cell r="K79">
            <v>2015</v>
          </cell>
          <cell r="L79">
            <v>5</v>
          </cell>
          <cell r="M79" t="str">
            <v>BM</v>
          </cell>
          <cell r="N79" t="str">
            <v>BCA-Expense 714.030.4021</v>
          </cell>
          <cell r="O79" t="str">
            <v>BM0000004</v>
          </cell>
          <cell r="R79" t="str">
            <v>Dropping Dana Dari SGB ke PT. Trixindo u/ By Operasional &amp; Project</v>
          </cell>
          <cell r="S79">
            <v>110201011</v>
          </cell>
          <cell r="T79" t="str">
            <v>Bank BCA Rek. 7140304021</v>
          </cell>
          <cell r="U79">
            <v>57297203</v>
          </cell>
        </row>
        <row r="80">
          <cell r="A80" t="str">
            <v>11230102001Filter</v>
          </cell>
          <cell r="B80">
            <v>11</v>
          </cell>
          <cell r="C80">
            <v>0</v>
          </cell>
          <cell r="D80">
            <v>2</v>
          </cell>
          <cell r="E80" t="str">
            <v>2BM0000004</v>
          </cell>
          <cell r="F80" t="str">
            <v>Filter</v>
          </cell>
          <cell r="G80" t="str">
            <v>LR</v>
          </cell>
          <cell r="H80" t="str">
            <v>Tahun Berjalan</v>
          </cell>
          <cell r="I80" t="str">
            <v xml:space="preserve">Tahun Sebelumnya </v>
          </cell>
          <cell r="J80">
            <v>42132</v>
          </cell>
          <cell r="K80">
            <v>2015</v>
          </cell>
          <cell r="L80">
            <v>5</v>
          </cell>
          <cell r="N80" t="str">
            <v>BCA-Expense 714.030.4021</v>
          </cell>
          <cell r="O80" t="str">
            <v>BM0000004</v>
          </cell>
          <cell r="P80">
            <v>0</v>
          </cell>
          <cell r="Q80">
            <v>0</v>
          </cell>
          <cell r="R80" t="str">
            <v>Dropping Dana Dari SGB ke PT. Trixindo u/ By Operasional &amp; Project</v>
          </cell>
          <cell r="S80">
            <v>230102001</v>
          </cell>
          <cell r="T80" t="str">
            <v>PT Saligading Bersama</v>
          </cell>
          <cell r="V80">
            <v>57297203</v>
          </cell>
        </row>
        <row r="81">
          <cell r="A81" t="str">
            <v>23111102099Filter</v>
          </cell>
          <cell r="B81">
            <v>23</v>
          </cell>
          <cell r="C81">
            <v>7</v>
          </cell>
          <cell r="D81">
            <v>1</v>
          </cell>
          <cell r="E81" t="str">
            <v>1BK0000007</v>
          </cell>
          <cell r="F81" t="str">
            <v>Filter</v>
          </cell>
          <cell r="G81" t="str">
            <v>LR</v>
          </cell>
          <cell r="H81" t="str">
            <v>Tahun Berjalan</v>
          </cell>
          <cell r="I81" t="str">
            <v xml:space="preserve">Tahun Sebelumnya </v>
          </cell>
          <cell r="J81">
            <v>42135</v>
          </cell>
          <cell r="K81">
            <v>2015</v>
          </cell>
          <cell r="L81">
            <v>5</v>
          </cell>
          <cell r="M81" t="str">
            <v>BK</v>
          </cell>
          <cell r="N81" t="str">
            <v>BCA-Expense 714.030.4021</v>
          </cell>
          <cell r="O81" t="str">
            <v>BK0000007</v>
          </cell>
          <cell r="R81" t="str">
            <v>Biaya Jasa Pengurusan Tanah Cipulir ke Bpk Rahmat</v>
          </cell>
          <cell r="S81">
            <v>111102099</v>
          </cell>
          <cell r="T81" t="str">
            <v>ADP Lainnya</v>
          </cell>
          <cell r="U81">
            <v>30000000</v>
          </cell>
        </row>
        <row r="82">
          <cell r="A82" t="str">
            <v>11110201011Filter</v>
          </cell>
          <cell r="B82">
            <v>11</v>
          </cell>
          <cell r="C82">
            <v>0</v>
          </cell>
          <cell r="D82">
            <v>2</v>
          </cell>
          <cell r="E82" t="str">
            <v>2BK0000007</v>
          </cell>
          <cell r="F82" t="str">
            <v>Filter</v>
          </cell>
          <cell r="G82" t="str">
            <v>LR</v>
          </cell>
          <cell r="H82" t="str">
            <v>Tahun Berjalan</v>
          </cell>
          <cell r="I82" t="str">
            <v xml:space="preserve">Tahun Sebelumnya </v>
          </cell>
          <cell r="J82">
            <v>42135</v>
          </cell>
          <cell r="K82">
            <v>2015</v>
          </cell>
          <cell r="L82">
            <v>5</v>
          </cell>
          <cell r="N82" t="str">
            <v>BCA-Expense 714.030.4021</v>
          </cell>
          <cell r="O82" t="str">
            <v>BK0000007</v>
          </cell>
          <cell r="P82">
            <v>0</v>
          </cell>
          <cell r="Q82">
            <v>0</v>
          </cell>
          <cell r="R82" t="str">
            <v>Biaya Jasa Pengurusan Tanah Cipulir ke Bpk Rahmat</v>
          </cell>
          <cell r="S82">
            <v>110201011</v>
          </cell>
          <cell r="T82" t="str">
            <v>Bank BCA Rek. 7140304021</v>
          </cell>
          <cell r="V82">
            <v>30000000</v>
          </cell>
        </row>
        <row r="83">
          <cell r="A83" t="str">
            <v>12110201011Filter</v>
          </cell>
          <cell r="B83">
            <v>12</v>
          </cell>
          <cell r="C83">
            <v>5</v>
          </cell>
          <cell r="D83">
            <v>1</v>
          </cell>
          <cell r="E83" t="str">
            <v>1BM0000005</v>
          </cell>
          <cell r="F83" t="str">
            <v>Filter</v>
          </cell>
          <cell r="G83" t="str">
            <v>LR</v>
          </cell>
          <cell r="H83" t="str">
            <v>Tahun Berjalan</v>
          </cell>
          <cell r="I83" t="str">
            <v xml:space="preserve">Tahun Sebelumnya </v>
          </cell>
          <cell r="J83">
            <v>42135</v>
          </cell>
          <cell r="K83">
            <v>2015</v>
          </cell>
          <cell r="L83">
            <v>5</v>
          </cell>
          <cell r="M83" t="str">
            <v>BM</v>
          </cell>
          <cell r="N83" t="str">
            <v>BCA-Expense 714.030.4021</v>
          </cell>
          <cell r="O83" t="str">
            <v>BM0000005</v>
          </cell>
          <cell r="R83" t="str">
            <v>Pengembalian Realisasi Cash Advance  07/05/15</v>
          </cell>
          <cell r="S83">
            <v>110201011</v>
          </cell>
          <cell r="T83" t="str">
            <v>Bank BCA Rek. 7140304021</v>
          </cell>
          <cell r="U83">
            <v>143300</v>
          </cell>
        </row>
        <row r="84">
          <cell r="A84" t="str">
            <v>24111102099Filter</v>
          </cell>
          <cell r="B84">
            <v>24</v>
          </cell>
          <cell r="C84">
            <v>0</v>
          </cell>
          <cell r="D84">
            <v>2</v>
          </cell>
          <cell r="E84" t="str">
            <v>2BM0000005</v>
          </cell>
          <cell r="F84" t="str">
            <v>Filter</v>
          </cell>
          <cell r="G84" t="str">
            <v>LR</v>
          </cell>
          <cell r="H84" t="str">
            <v>Tahun Berjalan</v>
          </cell>
          <cell r="I84" t="str">
            <v xml:space="preserve">Tahun Sebelumnya </v>
          </cell>
          <cell r="J84">
            <v>42135</v>
          </cell>
          <cell r="K84">
            <v>2015</v>
          </cell>
          <cell r="L84">
            <v>5</v>
          </cell>
          <cell r="N84" t="str">
            <v>BCA-Expense 714.030.4021</v>
          </cell>
          <cell r="O84" t="str">
            <v>BM0000005</v>
          </cell>
          <cell r="P84">
            <v>0</v>
          </cell>
          <cell r="Q84">
            <v>0</v>
          </cell>
          <cell r="R84" t="str">
            <v>By Operasinal Proyek Cipulir</v>
          </cell>
          <cell r="S84">
            <v>111102099</v>
          </cell>
          <cell r="T84" t="str">
            <v>ADP Lainnya</v>
          </cell>
          <cell r="U84">
            <v>6106700</v>
          </cell>
        </row>
        <row r="85">
          <cell r="A85" t="str">
            <v>3110901002Filter</v>
          </cell>
          <cell r="B85">
            <v>3</v>
          </cell>
          <cell r="C85">
            <v>0</v>
          </cell>
          <cell r="D85">
            <v>3</v>
          </cell>
          <cell r="E85" t="str">
            <v>3BM0000005</v>
          </cell>
          <cell r="F85" t="str">
            <v>Filter</v>
          </cell>
          <cell r="G85" t="str">
            <v>LR</v>
          </cell>
          <cell r="H85" t="str">
            <v>Tahun Berjalan</v>
          </cell>
          <cell r="I85" t="str">
            <v xml:space="preserve">Tahun Sebelumnya </v>
          </cell>
          <cell r="J85">
            <v>42135</v>
          </cell>
          <cell r="K85">
            <v>2015</v>
          </cell>
          <cell r="L85">
            <v>5</v>
          </cell>
          <cell r="N85" t="str">
            <v>BCA-Expense 714.030.4021</v>
          </cell>
          <cell r="O85" t="str">
            <v>BM0000005</v>
          </cell>
          <cell r="P85">
            <v>0</v>
          </cell>
          <cell r="Q85">
            <v>0</v>
          </cell>
          <cell r="R85" t="str">
            <v>Realisasi Cash Advance  07/05/15</v>
          </cell>
          <cell r="S85">
            <v>110901002</v>
          </cell>
          <cell r="T85" t="str">
            <v>UM Pembelian Operasional</v>
          </cell>
          <cell r="V85">
            <v>6250000</v>
          </cell>
        </row>
        <row r="86">
          <cell r="A86" t="str">
            <v>1110201010Filter</v>
          </cell>
          <cell r="B86">
            <v>1</v>
          </cell>
          <cell r="C86">
            <v>8</v>
          </cell>
          <cell r="D86">
            <v>1</v>
          </cell>
          <cell r="E86" t="str">
            <v>1BK0000008</v>
          </cell>
          <cell r="F86" t="str">
            <v>Filter</v>
          </cell>
          <cell r="G86" t="str">
            <v>LR</v>
          </cell>
          <cell r="H86" t="str">
            <v>Tahun Berjalan</v>
          </cell>
          <cell r="I86" t="str">
            <v xml:space="preserve">Tahun Sebelumnya </v>
          </cell>
          <cell r="J86">
            <v>42143</v>
          </cell>
          <cell r="K86">
            <v>2015</v>
          </cell>
          <cell r="L86">
            <v>5</v>
          </cell>
          <cell r="M86" t="str">
            <v>BK</v>
          </cell>
          <cell r="N86" t="str">
            <v>BCA-Expense 714.030.4021</v>
          </cell>
          <cell r="O86" t="str">
            <v>BK0000008</v>
          </cell>
          <cell r="R86" t="str">
            <v xml:space="preserve">Pembukaan Rek Penerimaan PT. Trixindo Apartemen Royal Park At Kebayoran </v>
          </cell>
          <cell r="S86">
            <v>110201010</v>
          </cell>
          <cell r="T86" t="str">
            <v>Bank BCA Rek. 7140302354</v>
          </cell>
          <cell r="U86">
            <v>2000000</v>
          </cell>
        </row>
        <row r="87">
          <cell r="A87" t="str">
            <v>13110201011Filter</v>
          </cell>
          <cell r="B87">
            <v>13</v>
          </cell>
          <cell r="C87">
            <v>0</v>
          </cell>
          <cell r="D87">
            <v>2</v>
          </cell>
          <cell r="E87" t="str">
            <v>2BK0000008</v>
          </cell>
          <cell r="F87" t="str">
            <v>Filter</v>
          </cell>
          <cell r="G87" t="str">
            <v>LR</v>
          </cell>
          <cell r="H87" t="str">
            <v>Tahun Berjalan</v>
          </cell>
          <cell r="I87" t="str">
            <v xml:space="preserve">Tahun Sebelumnya </v>
          </cell>
          <cell r="J87">
            <v>42143</v>
          </cell>
          <cell r="K87">
            <v>2015</v>
          </cell>
          <cell r="L87">
            <v>5</v>
          </cell>
          <cell r="N87" t="str">
            <v>BCA-Expense 714.030.4021</v>
          </cell>
          <cell r="O87" t="str">
            <v>BK0000008</v>
          </cell>
          <cell r="P87">
            <v>0</v>
          </cell>
          <cell r="Q87">
            <v>0</v>
          </cell>
          <cell r="R87" t="str">
            <v xml:space="preserve">Pembukaan Rek Penerimaan PT. Trixindo Apartemen Royal Park At Kebayoran </v>
          </cell>
          <cell r="S87">
            <v>110201011</v>
          </cell>
          <cell r="T87" t="str">
            <v>Bank BCA Rek. 7140304021</v>
          </cell>
          <cell r="V87">
            <v>2000000</v>
          </cell>
        </row>
        <row r="88">
          <cell r="A88" t="str">
            <v>25111102099Filter</v>
          </cell>
          <cell r="B88">
            <v>25</v>
          </cell>
          <cell r="C88">
            <v>9</v>
          </cell>
          <cell r="D88">
            <v>1</v>
          </cell>
          <cell r="E88" t="str">
            <v>1BK0000009</v>
          </cell>
          <cell r="F88" t="str">
            <v>Filter</v>
          </cell>
          <cell r="G88" t="str">
            <v>LR</v>
          </cell>
          <cell r="H88" t="str">
            <v>Tahun Berjalan</v>
          </cell>
          <cell r="I88" t="str">
            <v xml:space="preserve">Tahun Sebelumnya </v>
          </cell>
          <cell r="J88">
            <v>42143</v>
          </cell>
          <cell r="K88">
            <v>2015</v>
          </cell>
          <cell r="L88">
            <v>5</v>
          </cell>
          <cell r="M88" t="str">
            <v>BK</v>
          </cell>
          <cell r="N88" t="str">
            <v>BCA-Expense 714.030.4021</v>
          </cell>
          <cell r="O88" t="str">
            <v>BK0000009</v>
          </cell>
          <cell r="R88" t="str">
            <v>Pembayaran PBB th 2015 u/ tanah Cipulir</v>
          </cell>
          <cell r="S88">
            <v>111102099</v>
          </cell>
          <cell r="T88" t="str">
            <v>ADP Lainnya</v>
          </cell>
          <cell r="U88">
            <v>17297203</v>
          </cell>
        </row>
        <row r="89">
          <cell r="A89" t="str">
            <v>14110201011Filter</v>
          </cell>
          <cell r="B89">
            <v>14</v>
          </cell>
          <cell r="C89">
            <v>0</v>
          </cell>
          <cell r="D89">
            <v>2</v>
          </cell>
          <cell r="E89" t="str">
            <v>2BK0000009</v>
          </cell>
          <cell r="F89" t="str">
            <v>Filter</v>
          </cell>
          <cell r="G89" t="str">
            <v>LR</v>
          </cell>
          <cell r="H89" t="str">
            <v>Tahun Berjalan</v>
          </cell>
          <cell r="I89" t="str">
            <v xml:space="preserve">Tahun Sebelumnya </v>
          </cell>
          <cell r="J89">
            <v>42143</v>
          </cell>
          <cell r="K89">
            <v>2015</v>
          </cell>
          <cell r="L89">
            <v>5</v>
          </cell>
          <cell r="N89" t="str">
            <v>BCA-Expense 714.030.4021</v>
          </cell>
          <cell r="O89" t="str">
            <v>BK0000009</v>
          </cell>
          <cell r="P89">
            <v>0</v>
          </cell>
          <cell r="Q89">
            <v>0</v>
          </cell>
          <cell r="R89" t="str">
            <v>Pembayaran PBB th 2015 u/ tanah Cipulir</v>
          </cell>
          <cell r="S89">
            <v>110201011</v>
          </cell>
          <cell r="T89" t="str">
            <v>Bank BCA Rek. 7140304021</v>
          </cell>
          <cell r="V89">
            <v>17297203</v>
          </cell>
        </row>
        <row r="90">
          <cell r="A90" t="str">
            <v>26111102099Filter</v>
          </cell>
          <cell r="B90">
            <v>26</v>
          </cell>
          <cell r="C90">
            <v>28</v>
          </cell>
          <cell r="D90">
            <v>1</v>
          </cell>
          <cell r="E90" t="str">
            <v>1JM0000028</v>
          </cell>
          <cell r="F90" t="str">
            <v>Filter</v>
          </cell>
          <cell r="G90" t="str">
            <v>LR</v>
          </cell>
          <cell r="H90" t="str">
            <v>Tahun Berjalan</v>
          </cell>
          <cell r="I90" t="str">
            <v xml:space="preserve">Tahun Sebelumnya </v>
          </cell>
          <cell r="J90">
            <v>42143</v>
          </cell>
          <cell r="K90">
            <v>2015</v>
          </cell>
          <cell r="L90">
            <v>5</v>
          </cell>
          <cell r="M90" t="str">
            <v>JM</v>
          </cell>
          <cell r="N90" t="str">
            <v>JOURNAL MEMORIAL</v>
          </cell>
          <cell r="O90" t="str">
            <v>JM0000028</v>
          </cell>
          <cell r="R90" t="str">
            <v>Pengurusan SP3L Proyek Cipulir di Pemprov DKI Jakarta  Thp 1</v>
          </cell>
          <cell r="S90">
            <v>111102099</v>
          </cell>
          <cell r="T90" t="str">
            <v>ADP Lainnya</v>
          </cell>
          <cell r="U90">
            <v>150000000</v>
          </cell>
        </row>
        <row r="91">
          <cell r="A91" t="str">
            <v>21230101001Filter</v>
          </cell>
          <cell r="B91">
            <v>21</v>
          </cell>
          <cell r="C91">
            <v>0</v>
          </cell>
          <cell r="D91">
            <v>2</v>
          </cell>
          <cell r="E91" t="str">
            <v>2JM0000028</v>
          </cell>
          <cell r="F91" t="str">
            <v>Filter</v>
          </cell>
          <cell r="G91" t="str">
            <v>LR</v>
          </cell>
          <cell r="H91" t="str">
            <v>Tahun Berjalan</v>
          </cell>
          <cell r="I91" t="str">
            <v xml:space="preserve">Tahun Sebelumnya </v>
          </cell>
          <cell r="J91">
            <v>42143</v>
          </cell>
          <cell r="K91">
            <v>2015</v>
          </cell>
          <cell r="L91">
            <v>5</v>
          </cell>
          <cell r="N91" t="str">
            <v>JOURNAL MEMORIAL</v>
          </cell>
          <cell r="O91" t="str">
            <v>JM0000028</v>
          </cell>
          <cell r="P91">
            <v>0</v>
          </cell>
          <cell r="Q91">
            <v>0</v>
          </cell>
          <cell r="R91" t="str">
            <v>Pengurusan SP3L Proyek Cipulir di Pemprov DKI Jakarta  Thp 1</v>
          </cell>
          <cell r="S91">
            <v>230101001</v>
          </cell>
          <cell r="T91" t="str">
            <v>Utang Pihak ke Tiga</v>
          </cell>
          <cell r="V91">
            <v>150000000</v>
          </cell>
        </row>
        <row r="92">
          <cell r="A92" t="str">
            <v>3810101002Filter</v>
          </cell>
          <cell r="B92">
            <v>3</v>
          </cell>
          <cell r="C92">
            <v>10</v>
          </cell>
          <cell r="D92">
            <v>1</v>
          </cell>
          <cell r="E92" t="str">
            <v>1BK0000010</v>
          </cell>
          <cell r="F92" t="str">
            <v>Filter</v>
          </cell>
          <cell r="G92" t="str">
            <v>LR</v>
          </cell>
          <cell r="H92" t="str">
            <v>Tahun Berjalan</v>
          </cell>
          <cell r="I92" t="str">
            <v xml:space="preserve">Tahun Sebelumnya </v>
          </cell>
          <cell r="J92">
            <v>42144</v>
          </cell>
          <cell r="K92">
            <v>2015</v>
          </cell>
          <cell r="L92">
            <v>5</v>
          </cell>
          <cell r="M92" t="str">
            <v>BK</v>
          </cell>
          <cell r="N92" t="str">
            <v>BCA-Expense 714.030.4021</v>
          </cell>
          <cell r="O92" t="str">
            <v>BK0000010</v>
          </cell>
          <cell r="R92" t="str">
            <v>Biaya Cetak Buku Giro/Cek</v>
          </cell>
          <cell r="S92">
            <v>810101002</v>
          </cell>
          <cell r="T92" t="str">
            <v>Administrasi Bank</v>
          </cell>
          <cell r="U92">
            <v>200000</v>
          </cell>
        </row>
        <row r="93">
          <cell r="A93" t="str">
            <v>2110201010Filter</v>
          </cell>
          <cell r="B93">
            <v>2</v>
          </cell>
          <cell r="C93">
            <v>0</v>
          </cell>
          <cell r="D93">
            <v>2</v>
          </cell>
          <cell r="E93" t="str">
            <v>2BK0000010</v>
          </cell>
          <cell r="F93" t="str">
            <v>Filter</v>
          </cell>
          <cell r="G93" t="str">
            <v>LR</v>
          </cell>
          <cell r="H93" t="str">
            <v>Tahun Berjalan</v>
          </cell>
          <cell r="I93" t="str">
            <v xml:space="preserve">Tahun Sebelumnya </v>
          </cell>
          <cell r="J93">
            <v>42144</v>
          </cell>
          <cell r="K93">
            <v>2015</v>
          </cell>
          <cell r="L93">
            <v>5</v>
          </cell>
          <cell r="N93" t="str">
            <v>BCA-Expense 714.030.4021</v>
          </cell>
          <cell r="O93" t="str">
            <v>BK0000010</v>
          </cell>
          <cell r="P93">
            <v>0</v>
          </cell>
          <cell r="Q93">
            <v>0</v>
          </cell>
          <cell r="R93" t="str">
            <v>Biaya Cetak Buku Giro/Cek</v>
          </cell>
          <cell r="S93">
            <v>110201010</v>
          </cell>
          <cell r="T93" t="str">
            <v>Bank BCA Rek. 7140302354</v>
          </cell>
          <cell r="V93">
            <v>200000</v>
          </cell>
        </row>
        <row r="94">
          <cell r="A94" t="str">
            <v>15110201011Filter</v>
          </cell>
          <cell r="B94">
            <v>15</v>
          </cell>
          <cell r="C94">
            <v>11</v>
          </cell>
          <cell r="D94">
            <v>1</v>
          </cell>
          <cell r="E94" t="str">
            <v>1BK0000011</v>
          </cell>
          <cell r="F94" t="str">
            <v>Filter</v>
          </cell>
          <cell r="G94" t="str">
            <v>LR</v>
          </cell>
          <cell r="H94" t="str">
            <v>Tahun Berjalan</v>
          </cell>
          <cell r="I94" t="str">
            <v xml:space="preserve">Tahun Sebelumnya </v>
          </cell>
          <cell r="J94">
            <v>42150</v>
          </cell>
          <cell r="K94">
            <v>2015</v>
          </cell>
          <cell r="L94">
            <v>5</v>
          </cell>
          <cell r="M94" t="str">
            <v>BK</v>
          </cell>
          <cell r="N94" t="str">
            <v>BCA-Expense 714.030.4021</v>
          </cell>
          <cell r="O94" t="str">
            <v>BK0000011</v>
          </cell>
          <cell r="R94" t="str">
            <v>Dropping Dana Dari SGB ke PT. Trixindo u/ By Operasional &amp; Project</v>
          </cell>
          <cell r="S94">
            <v>110201011</v>
          </cell>
          <cell r="T94" t="str">
            <v>Bank BCA Rek. 7140304021</v>
          </cell>
          <cell r="U94">
            <v>421962419</v>
          </cell>
        </row>
        <row r="95">
          <cell r="A95" t="str">
            <v>12230102001Filter</v>
          </cell>
          <cell r="B95">
            <v>12</v>
          </cell>
          <cell r="C95">
            <v>0</v>
          </cell>
          <cell r="D95">
            <v>2</v>
          </cell>
          <cell r="E95" t="str">
            <v>2BK0000011</v>
          </cell>
          <cell r="F95" t="str">
            <v>Filter</v>
          </cell>
          <cell r="G95" t="str">
            <v>LR</v>
          </cell>
          <cell r="H95" t="str">
            <v>Tahun Berjalan</v>
          </cell>
          <cell r="I95" t="str">
            <v xml:space="preserve">Tahun Sebelumnya </v>
          </cell>
          <cell r="J95">
            <v>42150</v>
          </cell>
          <cell r="K95">
            <v>2015</v>
          </cell>
          <cell r="L95">
            <v>5</v>
          </cell>
          <cell r="N95" t="str">
            <v>BCA-Expense 714.030.4021</v>
          </cell>
          <cell r="O95" t="str">
            <v>BK0000011</v>
          </cell>
          <cell r="P95">
            <v>0</v>
          </cell>
          <cell r="Q95">
            <v>0</v>
          </cell>
          <cell r="R95" t="str">
            <v>Dropping Dana Dari SGB ke PT. Trixindo u/ By Operasional &amp; Project</v>
          </cell>
          <cell r="S95">
            <v>230102001</v>
          </cell>
          <cell r="T95" t="str">
            <v>PT Saligading Bersama</v>
          </cell>
          <cell r="V95">
            <v>421962419</v>
          </cell>
        </row>
        <row r="96">
          <cell r="A96" t="str">
            <v>1110101001Filter</v>
          </cell>
          <cell r="B96">
            <v>1</v>
          </cell>
          <cell r="C96">
            <v>12</v>
          </cell>
          <cell r="D96">
            <v>1</v>
          </cell>
          <cell r="E96" t="str">
            <v>1BK0000012</v>
          </cell>
          <cell r="F96" t="str">
            <v>Filter</v>
          </cell>
          <cell r="G96" t="str">
            <v>LR</v>
          </cell>
          <cell r="H96" t="str">
            <v>Tahun Berjalan</v>
          </cell>
          <cell r="I96" t="str">
            <v xml:space="preserve">Tahun Sebelumnya </v>
          </cell>
          <cell r="J96">
            <v>42152</v>
          </cell>
          <cell r="K96">
            <v>2015</v>
          </cell>
          <cell r="L96">
            <v>5</v>
          </cell>
          <cell r="M96" t="str">
            <v>BK</v>
          </cell>
          <cell r="N96" t="str">
            <v>BCA-Expense 714.030.4021</v>
          </cell>
          <cell r="O96" t="str">
            <v>BK0000012</v>
          </cell>
          <cell r="R96" t="str">
            <v>Petty Cash Awal - Dept FA an Ibu Nina</v>
          </cell>
          <cell r="S96">
            <v>110101001</v>
          </cell>
          <cell r="T96" t="str">
            <v>Kas Kecil Operasional</v>
          </cell>
          <cell r="U96">
            <v>1000000</v>
          </cell>
        </row>
        <row r="97">
          <cell r="A97" t="str">
            <v>16110201011Filter</v>
          </cell>
          <cell r="B97">
            <v>16</v>
          </cell>
          <cell r="C97">
            <v>0</v>
          </cell>
          <cell r="D97">
            <v>2</v>
          </cell>
          <cell r="E97" t="str">
            <v>2BK0000012</v>
          </cell>
          <cell r="F97" t="str">
            <v>Filter</v>
          </cell>
          <cell r="G97" t="str">
            <v>LR</v>
          </cell>
          <cell r="H97" t="str">
            <v>Tahun Berjalan</v>
          </cell>
          <cell r="I97" t="str">
            <v xml:space="preserve">Tahun Sebelumnya </v>
          </cell>
          <cell r="J97">
            <v>42152</v>
          </cell>
          <cell r="K97">
            <v>2015</v>
          </cell>
          <cell r="L97">
            <v>5</v>
          </cell>
          <cell r="N97" t="str">
            <v>BCA-Expense 714.030.4021</v>
          </cell>
          <cell r="O97" t="str">
            <v>BK0000012</v>
          </cell>
          <cell r="P97">
            <v>0</v>
          </cell>
          <cell r="Q97">
            <v>0</v>
          </cell>
          <cell r="R97" t="str">
            <v>Petty Cash Awal - Dept FA an Ibu Nina</v>
          </cell>
          <cell r="S97">
            <v>110201011</v>
          </cell>
          <cell r="T97" t="str">
            <v>Bank BCA Rek. 7140304021</v>
          </cell>
          <cell r="V97">
            <v>1000000</v>
          </cell>
        </row>
        <row r="98">
          <cell r="A98" t="str">
            <v>27111102099Filter</v>
          </cell>
          <cell r="B98">
            <v>27</v>
          </cell>
          <cell r="C98">
            <v>13</v>
          </cell>
          <cell r="D98">
            <v>1</v>
          </cell>
          <cell r="E98" t="str">
            <v>1BK0000013</v>
          </cell>
          <cell r="F98" t="str">
            <v>Filter</v>
          </cell>
          <cell r="G98" t="str">
            <v>LR</v>
          </cell>
          <cell r="H98" t="str">
            <v>Tahun Berjalan</v>
          </cell>
          <cell r="I98" t="str">
            <v xml:space="preserve">Tahun Sebelumnya </v>
          </cell>
          <cell r="J98">
            <v>42152</v>
          </cell>
          <cell r="K98">
            <v>2015</v>
          </cell>
          <cell r="L98">
            <v>5</v>
          </cell>
          <cell r="M98" t="str">
            <v>BK</v>
          </cell>
          <cell r="N98" t="str">
            <v>BCA-Expense 714.030.4021</v>
          </cell>
          <cell r="O98" t="str">
            <v>BK0000013</v>
          </cell>
          <cell r="R98" t="str">
            <v xml:space="preserve">DP 30% utk pekerjaan Landscape Design Royal Park, </v>
          </cell>
          <cell r="S98">
            <v>111102099</v>
          </cell>
          <cell r="T98" t="str">
            <v>ADP Lainnya</v>
          </cell>
          <cell r="U98">
            <v>280800000</v>
          </cell>
        </row>
        <row r="99">
          <cell r="A99" t="str">
            <v>17110201011Filter</v>
          </cell>
          <cell r="B99">
            <v>17</v>
          </cell>
          <cell r="C99">
            <v>0</v>
          </cell>
          <cell r="D99">
            <v>2</v>
          </cell>
          <cell r="E99" t="str">
            <v>2BK0000013</v>
          </cell>
          <cell r="F99" t="str">
            <v>Filter</v>
          </cell>
          <cell r="G99" t="str">
            <v>LR</v>
          </cell>
          <cell r="H99" t="str">
            <v>Tahun Berjalan</v>
          </cell>
          <cell r="I99" t="str">
            <v xml:space="preserve">Tahun Sebelumnya </v>
          </cell>
          <cell r="J99">
            <v>42152</v>
          </cell>
          <cell r="K99">
            <v>2015</v>
          </cell>
          <cell r="L99">
            <v>5</v>
          </cell>
          <cell r="N99" t="str">
            <v>BCA-Expense 714.030.4021</v>
          </cell>
          <cell r="O99" t="str">
            <v>BK0000013</v>
          </cell>
          <cell r="P99">
            <v>0</v>
          </cell>
          <cell r="Q99">
            <v>0</v>
          </cell>
          <cell r="R99" t="str">
            <v xml:space="preserve">DP 30% utk pekerjaan Landscape Design Royal Park, </v>
          </cell>
          <cell r="S99">
            <v>110201011</v>
          </cell>
          <cell r="T99" t="str">
            <v>Bank BCA Rek. 7140304021</v>
          </cell>
          <cell r="V99">
            <v>280800000</v>
          </cell>
        </row>
        <row r="100">
          <cell r="A100" t="str">
            <v>28111102099Filter</v>
          </cell>
          <cell r="B100">
            <v>28</v>
          </cell>
          <cell r="C100">
            <v>14</v>
          </cell>
          <cell r="D100">
            <v>1</v>
          </cell>
          <cell r="E100" t="str">
            <v>1BK0000014</v>
          </cell>
          <cell r="F100" t="str">
            <v>Filter</v>
          </cell>
          <cell r="G100" t="str">
            <v>LR</v>
          </cell>
          <cell r="H100" t="str">
            <v>Tahun Berjalan</v>
          </cell>
          <cell r="I100" t="str">
            <v xml:space="preserve">Tahun Sebelumnya </v>
          </cell>
          <cell r="J100">
            <v>42152</v>
          </cell>
          <cell r="K100">
            <v>2015</v>
          </cell>
          <cell r="L100">
            <v>5</v>
          </cell>
          <cell r="M100" t="str">
            <v>BK</v>
          </cell>
          <cell r="N100" t="str">
            <v>BCA-Expense 714.030.4021</v>
          </cell>
          <cell r="O100" t="str">
            <v>BK0000014</v>
          </cell>
          <cell r="R100" t="str">
            <v xml:space="preserve">Pemb Tahap I (Dp) 10%, pekerjaan perancangan M.E.P Royal Park, </v>
          </cell>
          <cell r="S100">
            <v>111102099</v>
          </cell>
          <cell r="T100" t="str">
            <v>ADP Lainnya</v>
          </cell>
          <cell r="U100">
            <v>124712419</v>
          </cell>
        </row>
        <row r="101">
          <cell r="A101" t="str">
            <v>18110201011Filter</v>
          </cell>
          <cell r="B101">
            <v>18</v>
          </cell>
          <cell r="C101">
            <v>0</v>
          </cell>
          <cell r="D101">
            <v>2</v>
          </cell>
          <cell r="E101" t="str">
            <v>2BK0000014</v>
          </cell>
          <cell r="F101" t="str">
            <v>Filter</v>
          </cell>
          <cell r="G101" t="str">
            <v>LR</v>
          </cell>
          <cell r="H101" t="str">
            <v>Tahun Berjalan</v>
          </cell>
          <cell r="I101" t="str">
            <v xml:space="preserve">Tahun Sebelumnya </v>
          </cell>
          <cell r="J101">
            <v>42152</v>
          </cell>
          <cell r="K101">
            <v>2015</v>
          </cell>
          <cell r="L101">
            <v>5</v>
          </cell>
          <cell r="N101" t="str">
            <v>BCA-Expense 714.030.4021</v>
          </cell>
          <cell r="O101" t="str">
            <v>BK0000014</v>
          </cell>
          <cell r="P101">
            <v>0</v>
          </cell>
          <cell r="Q101">
            <v>0</v>
          </cell>
          <cell r="R101" t="str">
            <v xml:space="preserve">Pemb Tahap I (Dp) 10%, pekerjaan perancangan M.E.P Royal Park, </v>
          </cell>
          <cell r="S101">
            <v>110201011</v>
          </cell>
          <cell r="T101" t="str">
            <v>Bank BCA Rek. 7140304021</v>
          </cell>
          <cell r="V101">
            <v>124712419</v>
          </cell>
        </row>
        <row r="102">
          <cell r="A102" t="str">
            <v>29111102099Filter</v>
          </cell>
          <cell r="B102">
            <v>29</v>
          </cell>
          <cell r="C102">
            <v>15</v>
          </cell>
          <cell r="D102">
            <v>1</v>
          </cell>
          <cell r="E102" t="str">
            <v>1BK0000015</v>
          </cell>
          <cell r="F102" t="str">
            <v>Filter</v>
          </cell>
          <cell r="G102" t="str">
            <v>LR</v>
          </cell>
          <cell r="H102" t="str">
            <v>Tahun Berjalan</v>
          </cell>
          <cell r="I102" t="str">
            <v xml:space="preserve">Tahun Sebelumnya </v>
          </cell>
          <cell r="J102">
            <v>42152</v>
          </cell>
          <cell r="K102">
            <v>2015</v>
          </cell>
          <cell r="L102">
            <v>5</v>
          </cell>
          <cell r="M102" t="str">
            <v>BK</v>
          </cell>
          <cell r="N102" t="str">
            <v>BCA-Expense 714.030.4021</v>
          </cell>
          <cell r="O102" t="str">
            <v>BK0000015</v>
          </cell>
          <cell r="R102" t="str">
            <v>Biaya Pendaftaran Merek Royal Park at Kebayoran dengan Logo Baru</v>
          </cell>
          <cell r="S102">
            <v>111102099</v>
          </cell>
          <cell r="T102" t="str">
            <v>ADP Lainnya</v>
          </cell>
          <cell r="U102">
            <v>6000000</v>
          </cell>
        </row>
        <row r="103">
          <cell r="A103" t="str">
            <v>19110201011Filter</v>
          </cell>
          <cell r="B103">
            <v>19</v>
          </cell>
          <cell r="C103">
            <v>0</v>
          </cell>
          <cell r="D103">
            <v>2</v>
          </cell>
          <cell r="E103" t="str">
            <v>2BK0000015</v>
          </cell>
          <cell r="F103" t="str">
            <v>Filter</v>
          </cell>
          <cell r="G103" t="str">
            <v>LR</v>
          </cell>
          <cell r="H103" t="str">
            <v>Tahun Berjalan</v>
          </cell>
          <cell r="I103" t="str">
            <v xml:space="preserve">Tahun Sebelumnya </v>
          </cell>
          <cell r="J103">
            <v>42152</v>
          </cell>
          <cell r="K103">
            <v>2015</v>
          </cell>
          <cell r="L103">
            <v>5</v>
          </cell>
          <cell r="N103" t="str">
            <v>BCA-Expense 714.030.4021</v>
          </cell>
          <cell r="O103" t="str">
            <v>BK0000015</v>
          </cell>
          <cell r="P103">
            <v>0</v>
          </cell>
          <cell r="Q103">
            <v>0</v>
          </cell>
          <cell r="R103" t="str">
            <v>Biaya Pendaftaran Merek Royal Park at Kebayoran dengan Logo Baru</v>
          </cell>
          <cell r="S103">
            <v>110201011</v>
          </cell>
          <cell r="T103" t="str">
            <v>Bank BCA Rek. 7140304021</v>
          </cell>
          <cell r="V103">
            <v>6000000</v>
          </cell>
        </row>
        <row r="104">
          <cell r="A104" t="str">
            <v>4810101002Filter</v>
          </cell>
          <cell r="B104">
            <v>4</v>
          </cell>
          <cell r="C104">
            <v>1</v>
          </cell>
          <cell r="D104">
            <v>1</v>
          </cell>
          <cell r="E104" t="str">
            <v>1AK0000001</v>
          </cell>
          <cell r="F104" t="str">
            <v>Filter</v>
          </cell>
          <cell r="G104" t="str">
            <v>LR</v>
          </cell>
          <cell r="H104" t="str">
            <v>Tahun Berjalan</v>
          </cell>
          <cell r="I104" t="str">
            <v xml:space="preserve">Tahun Sebelumnya </v>
          </cell>
          <cell r="J104">
            <v>42155</v>
          </cell>
          <cell r="K104">
            <v>2015</v>
          </cell>
          <cell r="L104">
            <v>5</v>
          </cell>
          <cell r="M104" t="str">
            <v>AK</v>
          </cell>
          <cell r="N104" t="str">
            <v>BCA-Income  714.030.2354</v>
          </cell>
          <cell r="O104" t="str">
            <v>AK0000001</v>
          </cell>
          <cell r="R104" t="str">
            <v>Biaya Adm Mei 2015</v>
          </cell>
          <cell r="S104">
            <v>810101002</v>
          </cell>
          <cell r="T104" t="str">
            <v>Administrasi Bank</v>
          </cell>
          <cell r="U104">
            <v>30000</v>
          </cell>
        </row>
        <row r="105">
          <cell r="A105" t="str">
            <v>3110201010Filter</v>
          </cell>
          <cell r="B105">
            <v>3</v>
          </cell>
          <cell r="C105">
            <v>0</v>
          </cell>
          <cell r="D105">
            <v>2</v>
          </cell>
          <cell r="E105" t="str">
            <v>2AK0000001</v>
          </cell>
          <cell r="F105" t="str">
            <v>Filter</v>
          </cell>
          <cell r="G105" t="str">
            <v>LR</v>
          </cell>
          <cell r="H105" t="str">
            <v>Tahun Berjalan</v>
          </cell>
          <cell r="I105" t="str">
            <v xml:space="preserve">Tahun Sebelumnya </v>
          </cell>
          <cell r="J105">
            <v>42155</v>
          </cell>
          <cell r="K105">
            <v>2015</v>
          </cell>
          <cell r="L105">
            <v>5</v>
          </cell>
          <cell r="N105" t="str">
            <v>BCA-Income  714.030.2354</v>
          </cell>
          <cell r="O105" t="str">
            <v>AK0000001</v>
          </cell>
          <cell r="P105">
            <v>0</v>
          </cell>
          <cell r="Q105">
            <v>0</v>
          </cell>
          <cell r="R105" t="str">
            <v>Biaya Adm Mei 2015</v>
          </cell>
          <cell r="S105">
            <v>110201010</v>
          </cell>
          <cell r="T105" t="str">
            <v>Bank BCA Rek. 7140302354</v>
          </cell>
          <cell r="V105">
            <v>30000</v>
          </cell>
        </row>
        <row r="106">
          <cell r="A106" t="str">
            <v>5810101002Filter</v>
          </cell>
          <cell r="B106">
            <v>5</v>
          </cell>
          <cell r="C106">
            <v>16</v>
          </cell>
          <cell r="D106">
            <v>1</v>
          </cell>
          <cell r="E106" t="str">
            <v>1BK0000016</v>
          </cell>
          <cell r="F106" t="str">
            <v>Filter</v>
          </cell>
          <cell r="G106" t="str">
            <v>LR</v>
          </cell>
          <cell r="H106" t="str">
            <v>Tahun Berjalan</v>
          </cell>
          <cell r="I106" t="str">
            <v xml:space="preserve">Tahun Sebelumnya </v>
          </cell>
          <cell r="J106">
            <v>42155</v>
          </cell>
          <cell r="K106">
            <v>2015</v>
          </cell>
          <cell r="L106">
            <v>5</v>
          </cell>
          <cell r="M106" t="str">
            <v>BK</v>
          </cell>
          <cell r="N106" t="str">
            <v>BCA-Expense 714.030.4021</v>
          </cell>
          <cell r="O106" t="str">
            <v>BK0000016</v>
          </cell>
          <cell r="R106" t="str">
            <v>Biaya Adm Mei 2015</v>
          </cell>
          <cell r="S106">
            <v>810101002</v>
          </cell>
          <cell r="T106" t="str">
            <v>Administrasi Bank</v>
          </cell>
          <cell r="U106">
            <v>30000</v>
          </cell>
        </row>
        <row r="107">
          <cell r="A107" t="str">
            <v>20110201011Filter</v>
          </cell>
          <cell r="B107">
            <v>20</v>
          </cell>
          <cell r="C107">
            <v>0</v>
          </cell>
          <cell r="D107">
            <v>2</v>
          </cell>
          <cell r="E107" t="str">
            <v>2BK0000016</v>
          </cell>
          <cell r="F107" t="str">
            <v>Filter</v>
          </cell>
          <cell r="G107" t="str">
            <v>LR</v>
          </cell>
          <cell r="H107" t="str">
            <v>Tahun Berjalan</v>
          </cell>
          <cell r="I107" t="str">
            <v xml:space="preserve">Tahun Sebelumnya </v>
          </cell>
          <cell r="J107">
            <v>42155</v>
          </cell>
          <cell r="K107">
            <v>2015</v>
          </cell>
          <cell r="L107">
            <v>5</v>
          </cell>
          <cell r="N107" t="str">
            <v>BCA-Expense 714.030.4021</v>
          </cell>
          <cell r="O107" t="str">
            <v>BK0000016</v>
          </cell>
          <cell r="P107">
            <v>0</v>
          </cell>
          <cell r="Q107">
            <v>0</v>
          </cell>
          <cell r="R107" t="str">
            <v>Biaya Adm Mei 2015</v>
          </cell>
          <cell r="S107">
            <v>110201011</v>
          </cell>
          <cell r="T107" t="str">
            <v>Bank BCA Rek. 7140304021</v>
          </cell>
          <cell r="V107">
            <v>30000</v>
          </cell>
        </row>
        <row r="108">
          <cell r="A108" t="str">
            <v>4110901002Filter</v>
          </cell>
          <cell r="B108">
            <v>4</v>
          </cell>
          <cell r="C108">
            <v>17</v>
          </cell>
          <cell r="D108">
            <v>1</v>
          </cell>
          <cell r="E108" t="str">
            <v>1BK0000017</v>
          </cell>
          <cell r="F108" t="str">
            <v>Filter</v>
          </cell>
          <cell r="G108" t="str">
            <v>LR</v>
          </cell>
          <cell r="H108" t="str">
            <v>Tahun Berjalan</v>
          </cell>
          <cell r="I108" t="str">
            <v xml:space="preserve">Tahun Sebelumnya </v>
          </cell>
          <cell r="J108">
            <v>42156</v>
          </cell>
          <cell r="K108">
            <v>2015</v>
          </cell>
          <cell r="L108">
            <v>6</v>
          </cell>
          <cell r="M108" t="str">
            <v>BK</v>
          </cell>
          <cell r="N108" t="str">
            <v>BCA-Expense 714.030.4021</v>
          </cell>
          <cell r="O108" t="str">
            <v>BK0000017</v>
          </cell>
          <cell r="R108" t="str">
            <v>Cash Advance - Perlengkapan Ruang Kerja Office Marketing Cipulir</v>
          </cell>
          <cell r="S108">
            <v>110901002</v>
          </cell>
          <cell r="T108" t="str">
            <v>UM Pembelian Operasional</v>
          </cell>
          <cell r="U108">
            <v>10450000</v>
          </cell>
        </row>
        <row r="109">
          <cell r="A109" t="str">
            <v>21110201011Filter</v>
          </cell>
          <cell r="B109">
            <v>21</v>
          </cell>
          <cell r="C109">
            <v>0</v>
          </cell>
          <cell r="D109">
            <v>2</v>
          </cell>
          <cell r="E109" t="str">
            <v>2BK0000017</v>
          </cell>
          <cell r="F109" t="str">
            <v>Filter</v>
          </cell>
          <cell r="G109" t="str">
            <v>LR</v>
          </cell>
          <cell r="H109" t="str">
            <v>Tahun Berjalan</v>
          </cell>
          <cell r="I109" t="str">
            <v xml:space="preserve">Tahun Sebelumnya </v>
          </cell>
          <cell r="J109">
            <v>42156</v>
          </cell>
          <cell r="K109">
            <v>2015</v>
          </cell>
          <cell r="L109">
            <v>6</v>
          </cell>
          <cell r="N109" t="str">
            <v>BCA-Expense 714.030.4021</v>
          </cell>
          <cell r="O109" t="str">
            <v>BK0000017</v>
          </cell>
          <cell r="P109">
            <v>0</v>
          </cell>
          <cell r="Q109">
            <v>0</v>
          </cell>
          <cell r="R109" t="str">
            <v>Cash Advance - Perlengkapan Ruang Kerja Office Marketing Cipulir</v>
          </cell>
          <cell r="S109">
            <v>110201011</v>
          </cell>
          <cell r="T109" t="str">
            <v>Bank BCA Rek. 7140304021</v>
          </cell>
          <cell r="V109">
            <v>10450000</v>
          </cell>
        </row>
        <row r="110">
          <cell r="A110" t="str">
            <v>30111102099Filter</v>
          </cell>
          <cell r="B110">
            <v>30</v>
          </cell>
          <cell r="C110">
            <v>29</v>
          </cell>
          <cell r="D110">
            <v>1</v>
          </cell>
          <cell r="E110" t="str">
            <v>1JM0000029</v>
          </cell>
          <cell r="F110" t="str">
            <v>Filter</v>
          </cell>
          <cell r="G110" t="str">
            <v>LR</v>
          </cell>
          <cell r="H110" t="str">
            <v>Tahun Berjalan</v>
          </cell>
          <cell r="I110" t="str">
            <v xml:space="preserve">Tahun Sebelumnya </v>
          </cell>
          <cell r="J110">
            <v>42158</v>
          </cell>
          <cell r="K110">
            <v>2015</v>
          </cell>
          <cell r="L110">
            <v>6</v>
          </cell>
          <cell r="M110" t="str">
            <v>JM</v>
          </cell>
          <cell r="N110" t="str">
            <v>JOURNAL MEMORIAL</v>
          </cell>
          <cell r="O110" t="str">
            <v>JM0000029</v>
          </cell>
          <cell r="R110" t="str">
            <v>By BPHTB atas AJB Tanah Edy Yuwono</v>
          </cell>
          <cell r="S110">
            <v>111102099</v>
          </cell>
          <cell r="T110" t="str">
            <v>ADP Lainnya</v>
          </cell>
          <cell r="U110">
            <v>74860000</v>
          </cell>
        </row>
        <row r="111">
          <cell r="A111" t="str">
            <v>22230101001Filter</v>
          </cell>
          <cell r="B111">
            <v>22</v>
          </cell>
          <cell r="C111">
            <v>0</v>
          </cell>
          <cell r="D111">
            <v>2</v>
          </cell>
          <cell r="E111" t="str">
            <v>2JM0000029</v>
          </cell>
          <cell r="F111" t="str">
            <v>Filter</v>
          </cell>
          <cell r="G111" t="str">
            <v>LR</v>
          </cell>
          <cell r="H111" t="str">
            <v>Tahun Berjalan</v>
          </cell>
          <cell r="I111" t="str">
            <v xml:space="preserve">Tahun Sebelumnya </v>
          </cell>
          <cell r="J111">
            <v>42158</v>
          </cell>
          <cell r="K111">
            <v>2015</v>
          </cell>
          <cell r="L111">
            <v>6</v>
          </cell>
          <cell r="N111" t="str">
            <v>JOURNAL MEMORIAL</v>
          </cell>
          <cell r="O111" t="str">
            <v>JM0000029</v>
          </cell>
          <cell r="P111">
            <v>0</v>
          </cell>
          <cell r="Q111">
            <v>0</v>
          </cell>
          <cell r="R111" t="str">
            <v>By BPHTB atas AJB Tanah Edy Yuwono</v>
          </cell>
          <cell r="S111">
            <v>230101001</v>
          </cell>
          <cell r="T111" t="str">
            <v>Utang Pihak ke Tiga</v>
          </cell>
          <cell r="V111">
            <v>74860000</v>
          </cell>
        </row>
        <row r="112">
          <cell r="A112" t="str">
            <v>31111102099Filter</v>
          </cell>
          <cell r="B112">
            <v>31</v>
          </cell>
          <cell r="C112">
            <v>30</v>
          </cell>
          <cell r="D112">
            <v>1</v>
          </cell>
          <cell r="E112" t="str">
            <v>1JM0000030</v>
          </cell>
          <cell r="F112" t="str">
            <v>Filter</v>
          </cell>
          <cell r="G112" t="str">
            <v>LR</v>
          </cell>
          <cell r="H112" t="str">
            <v>Tahun Berjalan</v>
          </cell>
          <cell r="I112" t="str">
            <v xml:space="preserve">Tahun Sebelumnya </v>
          </cell>
          <cell r="J112">
            <v>42158</v>
          </cell>
          <cell r="K112">
            <v>2015</v>
          </cell>
          <cell r="L112">
            <v>6</v>
          </cell>
          <cell r="M112" t="str">
            <v>JM</v>
          </cell>
          <cell r="N112" t="str">
            <v>JOURNAL MEMORIAL</v>
          </cell>
          <cell r="O112" t="str">
            <v>JM0000030</v>
          </cell>
          <cell r="R112" t="str">
            <v>By BPHTB atas AJB Tanah Edy Yuwono</v>
          </cell>
          <cell r="S112">
            <v>111102099</v>
          </cell>
          <cell r="T112" t="str">
            <v>ADP Lainnya</v>
          </cell>
          <cell r="U112">
            <v>74860000</v>
          </cell>
        </row>
        <row r="113">
          <cell r="A113" t="str">
            <v>23230101001Filter</v>
          </cell>
          <cell r="B113">
            <v>23</v>
          </cell>
          <cell r="C113">
            <v>0</v>
          </cell>
          <cell r="D113">
            <v>2</v>
          </cell>
          <cell r="E113" t="str">
            <v>2JM0000030</v>
          </cell>
          <cell r="F113" t="str">
            <v>Filter</v>
          </cell>
          <cell r="G113" t="str">
            <v>LR</v>
          </cell>
          <cell r="H113" t="str">
            <v>Tahun Berjalan</v>
          </cell>
          <cell r="I113" t="str">
            <v xml:space="preserve">Tahun Sebelumnya </v>
          </cell>
          <cell r="J113">
            <v>42158</v>
          </cell>
          <cell r="K113">
            <v>2015</v>
          </cell>
          <cell r="L113">
            <v>6</v>
          </cell>
          <cell r="N113" t="str">
            <v>JOURNAL MEMORIAL</v>
          </cell>
          <cell r="O113" t="str">
            <v>JM0000030</v>
          </cell>
          <cell r="P113">
            <v>0</v>
          </cell>
          <cell r="Q113">
            <v>0</v>
          </cell>
          <cell r="R113" t="str">
            <v>By BPHTB atas AJB Tanah Edy Yuwono</v>
          </cell>
          <cell r="S113">
            <v>230101001</v>
          </cell>
          <cell r="T113" t="str">
            <v>Utang Pihak ke Tiga</v>
          </cell>
          <cell r="V113">
            <v>74860000</v>
          </cell>
        </row>
        <row r="114">
          <cell r="A114" t="str">
            <v>5110901002Filter</v>
          </cell>
          <cell r="B114">
            <v>5</v>
          </cell>
          <cell r="C114">
            <v>18</v>
          </cell>
          <cell r="D114">
            <v>1</v>
          </cell>
          <cell r="E114" t="str">
            <v>1BK0000018</v>
          </cell>
          <cell r="F114" t="str">
            <v>Filter</v>
          </cell>
          <cell r="G114" t="str">
            <v>LR</v>
          </cell>
          <cell r="H114" t="str">
            <v>Tahun Berjalan</v>
          </cell>
          <cell r="I114" t="str">
            <v xml:space="preserve">Tahun Sebelumnya </v>
          </cell>
          <cell r="J114">
            <v>42159</v>
          </cell>
          <cell r="K114">
            <v>2015</v>
          </cell>
          <cell r="L114">
            <v>6</v>
          </cell>
          <cell r="M114" t="str">
            <v>BK</v>
          </cell>
          <cell r="N114" t="str">
            <v>BCA-Expense 714.030.4021</v>
          </cell>
          <cell r="O114" t="str">
            <v>BK0000018</v>
          </cell>
          <cell r="R114" t="str">
            <v>Cash Advance - Biaya Operasional (Listrik, Telp, Keamanan,dll)</v>
          </cell>
          <cell r="S114">
            <v>110901002</v>
          </cell>
          <cell r="T114" t="str">
            <v>UM Pembelian Operasional</v>
          </cell>
          <cell r="U114">
            <v>6250000</v>
          </cell>
        </row>
        <row r="115">
          <cell r="A115" t="str">
            <v>22110201011Filter</v>
          </cell>
          <cell r="B115">
            <v>22</v>
          </cell>
          <cell r="C115">
            <v>0</v>
          </cell>
          <cell r="D115">
            <v>2</v>
          </cell>
          <cell r="E115" t="str">
            <v>2BK0000018</v>
          </cell>
          <cell r="F115" t="str">
            <v>Filter</v>
          </cell>
          <cell r="G115" t="str">
            <v>LR</v>
          </cell>
          <cell r="H115" t="str">
            <v>Tahun Berjalan</v>
          </cell>
          <cell r="I115" t="str">
            <v xml:space="preserve">Tahun Sebelumnya </v>
          </cell>
          <cell r="J115">
            <v>42159</v>
          </cell>
          <cell r="K115">
            <v>2015</v>
          </cell>
          <cell r="L115">
            <v>6</v>
          </cell>
          <cell r="N115" t="str">
            <v>BCA-Expense 714.030.4021</v>
          </cell>
          <cell r="O115" t="str">
            <v>BK0000018</v>
          </cell>
          <cell r="P115">
            <v>0</v>
          </cell>
          <cell r="Q115">
            <v>0</v>
          </cell>
          <cell r="R115" t="str">
            <v>Cash Advance - Biaya Operasional (Listrik, Telp, Keamanan,dll)</v>
          </cell>
          <cell r="S115">
            <v>110201011</v>
          </cell>
          <cell r="T115" t="str">
            <v>Bank BCA Rek. 7140304021</v>
          </cell>
          <cell r="V115">
            <v>6250000</v>
          </cell>
        </row>
        <row r="116">
          <cell r="A116" t="str">
            <v>32111102099Filter</v>
          </cell>
          <cell r="B116">
            <v>32</v>
          </cell>
          <cell r="C116">
            <v>19</v>
          </cell>
          <cell r="D116">
            <v>1</v>
          </cell>
          <cell r="E116" t="str">
            <v>1BK0000019</v>
          </cell>
          <cell r="F116" t="str">
            <v>Filter</v>
          </cell>
          <cell r="G116" t="str">
            <v>LR</v>
          </cell>
          <cell r="H116" t="str">
            <v>Tahun Berjalan</v>
          </cell>
          <cell r="I116" t="str">
            <v xml:space="preserve">Tahun Sebelumnya </v>
          </cell>
          <cell r="J116">
            <v>42159</v>
          </cell>
          <cell r="K116">
            <v>2015</v>
          </cell>
          <cell r="L116">
            <v>6</v>
          </cell>
          <cell r="M116" t="str">
            <v>BK</v>
          </cell>
          <cell r="N116" t="str">
            <v>BCA-Expense 714.030.4021</v>
          </cell>
          <cell r="O116" t="str">
            <v>BK0000019</v>
          </cell>
          <cell r="R116" t="str">
            <v xml:space="preserve">Pemb 10.000 pcs @ Rp. 650,- Flyer Production Royal Park At Kebayoran </v>
          </cell>
          <cell r="S116">
            <v>111102099</v>
          </cell>
          <cell r="T116" t="str">
            <v>ADP Lainnya</v>
          </cell>
          <cell r="U116">
            <v>6500000</v>
          </cell>
        </row>
        <row r="117">
          <cell r="A117" t="str">
            <v>23110201011Filter</v>
          </cell>
          <cell r="B117">
            <v>23</v>
          </cell>
          <cell r="C117">
            <v>0</v>
          </cell>
          <cell r="D117">
            <v>2</v>
          </cell>
          <cell r="E117" t="str">
            <v>2BK0000019</v>
          </cell>
          <cell r="F117" t="str">
            <v>Filter</v>
          </cell>
          <cell r="G117" t="str">
            <v>LR</v>
          </cell>
          <cell r="H117" t="str">
            <v>Tahun Berjalan</v>
          </cell>
          <cell r="I117" t="str">
            <v xml:space="preserve">Tahun Sebelumnya </v>
          </cell>
          <cell r="J117">
            <v>42159</v>
          </cell>
          <cell r="K117">
            <v>2015</v>
          </cell>
          <cell r="L117">
            <v>6</v>
          </cell>
          <cell r="N117" t="str">
            <v>BCA-Expense 714.030.4021</v>
          </cell>
          <cell r="O117" t="str">
            <v>BK0000019</v>
          </cell>
          <cell r="P117">
            <v>0</v>
          </cell>
          <cell r="Q117">
            <v>0</v>
          </cell>
          <cell r="R117" t="str">
            <v xml:space="preserve">Pemb 10.000 pcs @ Rp. 650,- Flyer Production Royal Park At Kebayoran </v>
          </cell>
          <cell r="S117">
            <v>110201011</v>
          </cell>
          <cell r="T117" t="str">
            <v>Bank BCA Rek. 7140304021</v>
          </cell>
          <cell r="V117">
            <v>6500000</v>
          </cell>
        </row>
        <row r="118">
          <cell r="A118" t="str">
            <v>33111102099Filter</v>
          </cell>
          <cell r="B118">
            <v>33</v>
          </cell>
          <cell r="C118">
            <v>20</v>
          </cell>
          <cell r="D118">
            <v>1</v>
          </cell>
          <cell r="E118" t="str">
            <v>1BK0000020</v>
          </cell>
          <cell r="F118" t="str">
            <v>Filter</v>
          </cell>
          <cell r="G118" t="str">
            <v>LR</v>
          </cell>
          <cell r="H118" t="str">
            <v>Tahun Berjalan</v>
          </cell>
          <cell r="I118" t="str">
            <v xml:space="preserve">Tahun Sebelumnya </v>
          </cell>
          <cell r="J118">
            <v>42159</v>
          </cell>
          <cell r="K118">
            <v>2015</v>
          </cell>
          <cell r="L118">
            <v>6</v>
          </cell>
          <cell r="M118" t="str">
            <v>BK</v>
          </cell>
          <cell r="N118" t="str">
            <v>BCA-Expense 714.030.4021</v>
          </cell>
          <cell r="O118" t="str">
            <v>BK0000020</v>
          </cell>
          <cell r="R118" t="str">
            <v>Biaya Pendaftaran Merek Tower Arlington Royal Park</v>
          </cell>
          <cell r="S118">
            <v>111102099</v>
          </cell>
          <cell r="T118" t="str">
            <v>ADP Lainnya</v>
          </cell>
          <cell r="U118">
            <v>6000000</v>
          </cell>
        </row>
        <row r="119">
          <cell r="A119" t="str">
            <v>24110201011Filter</v>
          </cell>
          <cell r="B119">
            <v>24</v>
          </cell>
          <cell r="C119">
            <v>0</v>
          </cell>
          <cell r="D119">
            <v>2</v>
          </cell>
          <cell r="E119" t="str">
            <v>2BK0000020</v>
          </cell>
          <cell r="F119" t="str">
            <v>Filter</v>
          </cell>
          <cell r="G119" t="str">
            <v>LR</v>
          </cell>
          <cell r="H119" t="str">
            <v>Tahun Berjalan</v>
          </cell>
          <cell r="I119" t="str">
            <v xml:space="preserve">Tahun Sebelumnya </v>
          </cell>
          <cell r="J119">
            <v>42159</v>
          </cell>
          <cell r="K119">
            <v>2015</v>
          </cell>
          <cell r="L119">
            <v>6</v>
          </cell>
          <cell r="N119" t="str">
            <v>BCA-Expense 714.030.4021</v>
          </cell>
          <cell r="O119" t="str">
            <v>BK0000020</v>
          </cell>
          <cell r="P119">
            <v>0</v>
          </cell>
          <cell r="Q119">
            <v>0</v>
          </cell>
          <cell r="R119" t="str">
            <v>Biaya Pendaftaran Merek Tower Arlington Royal Park</v>
          </cell>
          <cell r="S119">
            <v>110201011</v>
          </cell>
          <cell r="T119" t="str">
            <v>Bank BCA Rek. 7140304021</v>
          </cell>
          <cell r="V119">
            <v>6000000</v>
          </cell>
        </row>
        <row r="120">
          <cell r="A120" t="str">
            <v>25110201011Filter</v>
          </cell>
          <cell r="B120">
            <v>25</v>
          </cell>
          <cell r="C120">
            <v>6</v>
          </cell>
          <cell r="D120">
            <v>1</v>
          </cell>
          <cell r="E120" t="str">
            <v>1BM0000006</v>
          </cell>
          <cell r="F120" t="str">
            <v>Filter</v>
          </cell>
          <cell r="G120" t="str">
            <v>LR</v>
          </cell>
          <cell r="H120" t="str">
            <v>Tahun Berjalan</v>
          </cell>
          <cell r="I120" t="str">
            <v xml:space="preserve">Tahun Sebelumnya </v>
          </cell>
          <cell r="J120">
            <v>42160</v>
          </cell>
          <cell r="K120">
            <v>2015</v>
          </cell>
          <cell r="L120">
            <v>6</v>
          </cell>
          <cell r="M120" t="str">
            <v>BM</v>
          </cell>
          <cell r="N120" t="str">
            <v>BCA-Expense 714.030.4021</v>
          </cell>
          <cell r="O120" t="str">
            <v>BM0000006</v>
          </cell>
          <cell r="R120" t="str">
            <v>Dropping Dana Dari SGB ke PT. Trixindo u/ By Operasional &amp; Project</v>
          </cell>
          <cell r="S120">
            <v>110201011</v>
          </cell>
          <cell r="T120" t="str">
            <v>Bank BCA Rek. 7140304021</v>
          </cell>
          <cell r="U120">
            <v>17252600</v>
          </cell>
        </row>
        <row r="121">
          <cell r="A121" t="str">
            <v>13230102001Filter</v>
          </cell>
          <cell r="B121">
            <v>13</v>
          </cell>
          <cell r="C121">
            <v>0</v>
          </cell>
          <cell r="D121">
            <v>2</v>
          </cell>
          <cell r="E121" t="str">
            <v>2BM0000006</v>
          </cell>
          <cell r="F121" t="str">
            <v>Filter</v>
          </cell>
          <cell r="G121" t="str">
            <v>LR</v>
          </cell>
          <cell r="H121" t="str">
            <v>Tahun Berjalan</v>
          </cell>
          <cell r="I121" t="str">
            <v xml:space="preserve">Tahun Sebelumnya </v>
          </cell>
          <cell r="J121">
            <v>42160</v>
          </cell>
          <cell r="K121">
            <v>2015</v>
          </cell>
          <cell r="L121">
            <v>6</v>
          </cell>
          <cell r="N121" t="str">
            <v>BCA-Expense 714.030.4021</v>
          </cell>
          <cell r="O121" t="str">
            <v>BM0000006</v>
          </cell>
          <cell r="P121">
            <v>0</v>
          </cell>
          <cell r="Q121">
            <v>0</v>
          </cell>
          <cell r="R121" t="str">
            <v>Dropping Dana Dari SGB ke PT. Trixindo u/ By Operasional &amp; Project</v>
          </cell>
          <cell r="S121">
            <v>230102001</v>
          </cell>
          <cell r="T121" t="str">
            <v>PT Saligading Bersama</v>
          </cell>
          <cell r="V121">
            <v>17252600</v>
          </cell>
        </row>
        <row r="122">
          <cell r="A122" t="str">
            <v>26110201011Filter</v>
          </cell>
          <cell r="B122">
            <v>26</v>
          </cell>
          <cell r="C122">
            <v>7</v>
          </cell>
          <cell r="D122">
            <v>1</v>
          </cell>
          <cell r="E122" t="str">
            <v>1BM0000007</v>
          </cell>
          <cell r="F122" t="str">
            <v>Filter</v>
          </cell>
          <cell r="G122" t="str">
            <v>LR</v>
          </cell>
          <cell r="H122" t="str">
            <v>Tahun Berjalan</v>
          </cell>
          <cell r="I122" t="str">
            <v xml:space="preserve">Tahun Sebelumnya </v>
          </cell>
          <cell r="J122">
            <v>42160</v>
          </cell>
          <cell r="K122">
            <v>2015</v>
          </cell>
          <cell r="L122">
            <v>6</v>
          </cell>
          <cell r="M122" t="str">
            <v>BM</v>
          </cell>
          <cell r="N122" t="str">
            <v>BCA-Expense 714.030.4021</v>
          </cell>
          <cell r="O122" t="str">
            <v>BM0000007</v>
          </cell>
          <cell r="R122" t="str">
            <v>Dropping Dana Dari SGB ke PT. Trixindo u/ By Operasional &amp; Project</v>
          </cell>
          <cell r="S122">
            <v>110201011</v>
          </cell>
          <cell r="T122" t="str">
            <v>Bank BCA Rek. 7140304021</v>
          </cell>
          <cell r="U122">
            <v>6200000</v>
          </cell>
        </row>
        <row r="123">
          <cell r="A123" t="str">
            <v>14230102001Filter</v>
          </cell>
          <cell r="B123">
            <v>14</v>
          </cell>
          <cell r="C123">
            <v>0</v>
          </cell>
          <cell r="D123">
            <v>2</v>
          </cell>
          <cell r="E123" t="str">
            <v>2BM0000007</v>
          </cell>
          <cell r="F123" t="str">
            <v>Filter</v>
          </cell>
          <cell r="G123" t="str">
            <v>LR</v>
          </cell>
          <cell r="H123" t="str">
            <v>Tahun Berjalan</v>
          </cell>
          <cell r="I123" t="str">
            <v xml:space="preserve">Tahun Sebelumnya </v>
          </cell>
          <cell r="J123">
            <v>42160</v>
          </cell>
          <cell r="K123">
            <v>2015</v>
          </cell>
          <cell r="L123">
            <v>6</v>
          </cell>
          <cell r="N123" t="str">
            <v>BCA-Expense 714.030.4021</v>
          </cell>
          <cell r="O123" t="str">
            <v>BM0000007</v>
          </cell>
          <cell r="P123">
            <v>0</v>
          </cell>
          <cell r="Q123">
            <v>0</v>
          </cell>
          <cell r="R123" t="str">
            <v>Dropping Dana Dari SGB ke PT. Trixindo u/ By Operasional &amp; Project</v>
          </cell>
          <cell r="S123">
            <v>230102001</v>
          </cell>
          <cell r="T123" t="str">
            <v>PT Saligading Bersama</v>
          </cell>
          <cell r="V123">
            <v>6200000</v>
          </cell>
        </row>
        <row r="124">
          <cell r="A124" t="str">
            <v>6110901002Filter</v>
          </cell>
          <cell r="B124">
            <v>6</v>
          </cell>
          <cell r="C124">
            <v>21</v>
          </cell>
          <cell r="D124">
            <v>1</v>
          </cell>
          <cell r="E124" t="str">
            <v>1BK0000021</v>
          </cell>
          <cell r="F124" t="str">
            <v>Filter</v>
          </cell>
          <cell r="G124" t="str">
            <v>LR</v>
          </cell>
          <cell r="H124" t="str">
            <v>Tahun Berjalan</v>
          </cell>
          <cell r="I124" t="str">
            <v xml:space="preserve">Tahun Sebelumnya </v>
          </cell>
          <cell r="J124">
            <v>42163</v>
          </cell>
          <cell r="K124">
            <v>2015</v>
          </cell>
          <cell r="L124">
            <v>6</v>
          </cell>
          <cell r="M124" t="str">
            <v>BK</v>
          </cell>
          <cell r="N124" t="str">
            <v>BCA-Expense 714.030.4021</v>
          </cell>
          <cell r="O124" t="str">
            <v>BK0000021</v>
          </cell>
          <cell r="R124" t="str">
            <v>Pemb Perlengkapan penunjang kantor marketing Cipulir</v>
          </cell>
          <cell r="S124">
            <v>110901002</v>
          </cell>
          <cell r="T124" t="str">
            <v>UM Pembelian Operasional</v>
          </cell>
          <cell r="U124">
            <v>6200000</v>
          </cell>
        </row>
        <row r="125">
          <cell r="A125" t="str">
            <v>27110201011Filter</v>
          </cell>
          <cell r="B125">
            <v>27</v>
          </cell>
          <cell r="C125">
            <v>0</v>
          </cell>
          <cell r="D125">
            <v>2</v>
          </cell>
          <cell r="E125" t="str">
            <v>2BK0000021</v>
          </cell>
          <cell r="F125" t="str">
            <v>Filter</v>
          </cell>
          <cell r="G125" t="str">
            <v>LR</v>
          </cell>
          <cell r="H125" t="str">
            <v>Tahun Berjalan</v>
          </cell>
          <cell r="I125" t="str">
            <v xml:space="preserve">Tahun Sebelumnya </v>
          </cell>
          <cell r="J125">
            <v>42163</v>
          </cell>
          <cell r="K125">
            <v>2015</v>
          </cell>
          <cell r="L125">
            <v>6</v>
          </cell>
          <cell r="N125" t="str">
            <v>BCA-Expense 714.030.4021</v>
          </cell>
          <cell r="O125" t="str">
            <v>BK0000021</v>
          </cell>
          <cell r="P125">
            <v>0</v>
          </cell>
          <cell r="Q125">
            <v>0</v>
          </cell>
          <cell r="R125" t="str">
            <v>Pemb Perlengkapan penunjang kantor marketing Cipulir</v>
          </cell>
          <cell r="S125">
            <v>110201011</v>
          </cell>
          <cell r="T125" t="str">
            <v>Bank BCA Rek. 7140304021</v>
          </cell>
          <cell r="V125">
            <v>6200000</v>
          </cell>
        </row>
        <row r="126">
          <cell r="A126" t="str">
            <v>34111102099Filter</v>
          </cell>
          <cell r="B126">
            <v>34</v>
          </cell>
          <cell r="C126">
            <v>22</v>
          </cell>
          <cell r="D126">
            <v>1</v>
          </cell>
          <cell r="E126" t="str">
            <v>1BK0000022</v>
          </cell>
          <cell r="F126" t="str">
            <v>Filter</v>
          </cell>
          <cell r="G126" t="str">
            <v>LR</v>
          </cell>
          <cell r="H126" t="str">
            <v>Tahun Berjalan</v>
          </cell>
          <cell r="I126" t="str">
            <v xml:space="preserve">Tahun Sebelumnya </v>
          </cell>
          <cell r="J126">
            <v>42163</v>
          </cell>
          <cell r="K126">
            <v>2015</v>
          </cell>
          <cell r="L126">
            <v>6</v>
          </cell>
          <cell r="M126" t="str">
            <v>BK</v>
          </cell>
          <cell r="N126" t="str">
            <v>BCA-Expense 714.030.4021</v>
          </cell>
          <cell r="O126" t="str">
            <v>BK0000022</v>
          </cell>
          <cell r="R126" t="str">
            <v>Pemb PPn 10%, Biaya Pengamanan Lahan Cipulir Per April 2015</v>
          </cell>
          <cell r="S126">
            <v>111102099</v>
          </cell>
          <cell r="T126" t="str">
            <v>ADP Lainnya</v>
          </cell>
          <cell r="U126">
            <v>4666188</v>
          </cell>
        </row>
        <row r="127">
          <cell r="A127" t="str">
            <v>35111102099Filter</v>
          </cell>
          <cell r="B127">
            <v>35</v>
          </cell>
          <cell r="C127">
            <v>0</v>
          </cell>
          <cell r="D127">
            <v>2</v>
          </cell>
          <cell r="E127" t="str">
            <v>2BK0000022</v>
          </cell>
          <cell r="F127" t="str">
            <v>Filter</v>
          </cell>
          <cell r="G127" t="str">
            <v>LR</v>
          </cell>
          <cell r="H127" t="str">
            <v>Tahun Berjalan</v>
          </cell>
          <cell r="I127" t="str">
            <v xml:space="preserve">Tahun Sebelumnya </v>
          </cell>
          <cell r="J127">
            <v>42163</v>
          </cell>
          <cell r="K127">
            <v>2015</v>
          </cell>
          <cell r="L127">
            <v>6</v>
          </cell>
          <cell r="N127" t="str">
            <v>BCA-Expense 714.030.4021</v>
          </cell>
          <cell r="O127" t="str">
            <v>BK0000022</v>
          </cell>
          <cell r="P127">
            <v>0</v>
          </cell>
          <cell r="Q127">
            <v>0</v>
          </cell>
          <cell r="R127" t="str">
            <v>Pemb Pph 23  PT. SPM - Biaya Pengamanan Lahan Cipulir Per April 2015 tgl 09/06/15</v>
          </cell>
          <cell r="S127">
            <v>111102099</v>
          </cell>
          <cell r="T127" t="str">
            <v>ADP Lainnya</v>
          </cell>
          <cell r="U127">
            <v>86412</v>
          </cell>
        </row>
        <row r="128">
          <cell r="A128" t="str">
            <v>28110201011Filter</v>
          </cell>
          <cell r="B128">
            <v>28</v>
          </cell>
          <cell r="C128">
            <v>0</v>
          </cell>
          <cell r="D128">
            <v>3</v>
          </cell>
          <cell r="E128" t="str">
            <v>3BK0000022</v>
          </cell>
          <cell r="F128" t="str">
            <v>Filter</v>
          </cell>
          <cell r="G128" t="str">
            <v>LR</v>
          </cell>
          <cell r="H128" t="str">
            <v>Tahun Berjalan</v>
          </cell>
          <cell r="I128" t="str">
            <v xml:space="preserve">Tahun Sebelumnya </v>
          </cell>
          <cell r="J128">
            <v>42163</v>
          </cell>
          <cell r="K128">
            <v>2015</v>
          </cell>
          <cell r="L128">
            <v>6</v>
          </cell>
          <cell r="N128" t="str">
            <v>BCA-Expense 714.030.4021</v>
          </cell>
          <cell r="O128" t="str">
            <v>BK0000022</v>
          </cell>
          <cell r="P128">
            <v>0</v>
          </cell>
          <cell r="Q128">
            <v>0</v>
          </cell>
          <cell r="R128" t="str">
            <v>Pemb PPn 10%, Biaya Pengamanan Lahan Cipulir Per April 2015</v>
          </cell>
          <cell r="S128">
            <v>110201011</v>
          </cell>
          <cell r="T128" t="str">
            <v>Bank BCA Rek. 7140304021</v>
          </cell>
          <cell r="V128">
            <v>4752600</v>
          </cell>
        </row>
        <row r="129">
          <cell r="A129" t="str">
            <v>6810101002Filter</v>
          </cell>
          <cell r="B129">
            <v>6</v>
          </cell>
          <cell r="C129">
            <v>23</v>
          </cell>
          <cell r="D129">
            <v>1</v>
          </cell>
          <cell r="E129" t="str">
            <v>1BK0000023</v>
          </cell>
          <cell r="F129" t="str">
            <v>Filter</v>
          </cell>
          <cell r="G129" t="str">
            <v>LR</v>
          </cell>
          <cell r="H129" t="str">
            <v>Tahun Berjalan</v>
          </cell>
          <cell r="I129" t="str">
            <v xml:space="preserve">Tahun Sebelumnya </v>
          </cell>
          <cell r="J129">
            <v>42164</v>
          </cell>
          <cell r="K129">
            <v>2015</v>
          </cell>
          <cell r="L129">
            <v>6</v>
          </cell>
          <cell r="M129" t="str">
            <v>BK</v>
          </cell>
          <cell r="N129" t="str">
            <v>BCA-Expense 714.030.4021</v>
          </cell>
          <cell r="O129" t="str">
            <v>BK0000023</v>
          </cell>
          <cell r="R129" t="str">
            <v>Biaya Cetak Buku Cek/Giro</v>
          </cell>
          <cell r="S129">
            <v>810101002</v>
          </cell>
          <cell r="T129" t="str">
            <v>Administrasi Bank</v>
          </cell>
          <cell r="U129">
            <v>100000</v>
          </cell>
        </row>
        <row r="130">
          <cell r="A130" t="str">
            <v>29110201011Filter</v>
          </cell>
          <cell r="B130">
            <v>29</v>
          </cell>
          <cell r="C130">
            <v>0</v>
          </cell>
          <cell r="D130">
            <v>2</v>
          </cell>
          <cell r="E130" t="str">
            <v>2BK0000023</v>
          </cell>
          <cell r="F130" t="str">
            <v>Filter</v>
          </cell>
          <cell r="G130" t="str">
            <v>LR</v>
          </cell>
          <cell r="H130" t="str">
            <v>Tahun Berjalan</v>
          </cell>
          <cell r="I130" t="str">
            <v xml:space="preserve">Tahun Sebelumnya </v>
          </cell>
          <cell r="J130">
            <v>42164</v>
          </cell>
          <cell r="K130">
            <v>2015</v>
          </cell>
          <cell r="L130">
            <v>6</v>
          </cell>
          <cell r="N130" t="str">
            <v>BCA-Expense 714.030.4021</v>
          </cell>
          <cell r="O130" t="str">
            <v>BK0000023</v>
          </cell>
          <cell r="P130">
            <v>0</v>
          </cell>
          <cell r="Q130">
            <v>0</v>
          </cell>
          <cell r="R130" t="str">
            <v>Biaya Cetak Buku Cek/Giro</v>
          </cell>
          <cell r="S130">
            <v>110201011</v>
          </cell>
          <cell r="T130" t="str">
            <v>Bank BCA Rek. 7140304021</v>
          </cell>
          <cell r="V130">
            <v>100000</v>
          </cell>
        </row>
        <row r="131">
          <cell r="A131" t="str">
            <v>4110201010Filter</v>
          </cell>
          <cell r="B131">
            <v>4</v>
          </cell>
          <cell r="C131">
            <v>1</v>
          </cell>
          <cell r="D131">
            <v>1</v>
          </cell>
          <cell r="E131" t="str">
            <v>1AM0000001</v>
          </cell>
          <cell r="F131" t="str">
            <v>Filter</v>
          </cell>
          <cell r="G131" t="str">
            <v>LR</v>
          </cell>
          <cell r="H131" t="str">
            <v>Tahun Berjalan</v>
          </cell>
          <cell r="I131" t="str">
            <v xml:space="preserve">Tahun Sebelumnya </v>
          </cell>
          <cell r="J131">
            <v>42166</v>
          </cell>
          <cell r="K131">
            <v>2015</v>
          </cell>
          <cell r="L131">
            <v>6</v>
          </cell>
          <cell r="M131" t="str">
            <v>AM</v>
          </cell>
          <cell r="N131" t="str">
            <v>BCA-Income  714.030.2354</v>
          </cell>
          <cell r="O131" t="str">
            <v>AM0000001</v>
          </cell>
          <cell r="R131" t="str">
            <v>DP NUP Royal B Lt.26 a.n Rugandi Soema</v>
          </cell>
          <cell r="S131">
            <v>110201010</v>
          </cell>
          <cell r="T131" t="str">
            <v>Bank BCA Rek. 7140302354</v>
          </cell>
          <cell r="U131">
            <v>5000000</v>
          </cell>
        </row>
        <row r="132">
          <cell r="A132" t="str">
            <v>1210403001Filter</v>
          </cell>
          <cell r="B132">
            <v>1</v>
          </cell>
          <cell r="C132">
            <v>0</v>
          </cell>
          <cell r="D132">
            <v>2</v>
          </cell>
          <cell r="E132" t="str">
            <v>2AM0000001</v>
          </cell>
          <cell r="F132" t="str">
            <v>Filter</v>
          </cell>
          <cell r="G132" t="str">
            <v>LR</v>
          </cell>
          <cell r="H132" t="str">
            <v>Tahun Berjalan</v>
          </cell>
          <cell r="I132" t="str">
            <v xml:space="preserve">Tahun Sebelumnya </v>
          </cell>
          <cell r="J132">
            <v>42166</v>
          </cell>
          <cell r="K132">
            <v>2015</v>
          </cell>
          <cell r="L132">
            <v>6</v>
          </cell>
          <cell r="N132" t="str">
            <v>BCA-Income  714.030.2354</v>
          </cell>
          <cell r="O132" t="str">
            <v>AM0000001</v>
          </cell>
          <cell r="P132">
            <v>0</v>
          </cell>
          <cell r="Q132">
            <v>0</v>
          </cell>
          <cell r="R132" t="str">
            <v>DP NUP Royal B Lt.26 a.n Rugandi Soema</v>
          </cell>
          <cell r="S132">
            <v>210403001</v>
          </cell>
          <cell r="T132" t="str">
            <v>Titipan Reservasi</v>
          </cell>
          <cell r="V132">
            <v>5000000</v>
          </cell>
        </row>
        <row r="133">
          <cell r="A133" t="str">
            <v>5110201010Filter</v>
          </cell>
          <cell r="B133">
            <v>5</v>
          </cell>
          <cell r="C133">
            <v>2</v>
          </cell>
          <cell r="D133">
            <v>1</v>
          </cell>
          <cell r="E133" t="str">
            <v>1AM0000002</v>
          </cell>
          <cell r="F133" t="str">
            <v>Filter</v>
          </cell>
          <cell r="G133" t="str">
            <v>LR</v>
          </cell>
          <cell r="H133" t="str">
            <v>Tahun Berjalan</v>
          </cell>
          <cell r="I133" t="str">
            <v xml:space="preserve">Tahun Sebelumnya </v>
          </cell>
          <cell r="J133">
            <v>42166</v>
          </cell>
          <cell r="K133">
            <v>2015</v>
          </cell>
          <cell r="L133">
            <v>6</v>
          </cell>
          <cell r="M133" t="str">
            <v>AM</v>
          </cell>
          <cell r="N133" t="str">
            <v>BCA-Income  714.030.2354</v>
          </cell>
          <cell r="O133" t="str">
            <v>AM0000002</v>
          </cell>
          <cell r="R133" t="str">
            <v>DP NUP Royal TB Lt.28 a.n Rugandi Soema</v>
          </cell>
          <cell r="S133">
            <v>110201010</v>
          </cell>
          <cell r="T133" t="str">
            <v>Bank BCA Rek. 7140302354</v>
          </cell>
          <cell r="U133">
            <v>5000000</v>
          </cell>
        </row>
        <row r="134">
          <cell r="A134" t="str">
            <v>2210403001Filter</v>
          </cell>
          <cell r="B134">
            <v>2</v>
          </cell>
          <cell r="C134">
            <v>0</v>
          </cell>
          <cell r="D134">
            <v>2</v>
          </cell>
          <cell r="E134" t="str">
            <v>2AM0000002</v>
          </cell>
          <cell r="F134" t="str">
            <v>Filter</v>
          </cell>
          <cell r="G134" t="str">
            <v>LR</v>
          </cell>
          <cell r="H134" t="str">
            <v>Tahun Berjalan</v>
          </cell>
          <cell r="I134" t="str">
            <v xml:space="preserve">Tahun Sebelumnya </v>
          </cell>
          <cell r="J134">
            <v>42166</v>
          </cell>
          <cell r="K134">
            <v>2015</v>
          </cell>
          <cell r="L134">
            <v>6</v>
          </cell>
          <cell r="N134" t="str">
            <v>BCA-Income  714.030.2354</v>
          </cell>
          <cell r="O134" t="str">
            <v>AM0000002</v>
          </cell>
          <cell r="P134">
            <v>0</v>
          </cell>
          <cell r="Q134">
            <v>0</v>
          </cell>
          <cell r="R134" t="str">
            <v>DP NUP Royal TB Lt.28 a.n Rugandi Soema</v>
          </cell>
          <cell r="S134">
            <v>210403001</v>
          </cell>
          <cell r="T134" t="str">
            <v>Titipan Reservasi</v>
          </cell>
          <cell r="V134">
            <v>5000000</v>
          </cell>
        </row>
        <row r="135">
          <cell r="A135" t="str">
            <v>6110201010Filter</v>
          </cell>
          <cell r="B135">
            <v>6</v>
          </cell>
          <cell r="C135">
            <v>3</v>
          </cell>
          <cell r="D135">
            <v>1</v>
          </cell>
          <cell r="E135" t="str">
            <v>1AM0000003</v>
          </cell>
          <cell r="F135" t="str">
            <v>Filter</v>
          </cell>
          <cell r="G135" t="str">
            <v>LR</v>
          </cell>
          <cell r="H135" t="str">
            <v>Tahun Berjalan</v>
          </cell>
          <cell r="I135" t="str">
            <v xml:space="preserve">Tahun Sebelumnya </v>
          </cell>
          <cell r="J135">
            <v>42167</v>
          </cell>
          <cell r="K135">
            <v>2015</v>
          </cell>
          <cell r="L135">
            <v>6</v>
          </cell>
          <cell r="M135" t="str">
            <v>AM</v>
          </cell>
          <cell r="N135" t="str">
            <v>BCA-Income  714.030.2354</v>
          </cell>
          <cell r="O135" t="str">
            <v>AM0000003</v>
          </cell>
          <cell r="R135" t="str">
            <v>DP NUP Royal Park B Lt.17 a.n Dita Nadia</v>
          </cell>
          <cell r="S135">
            <v>110201010</v>
          </cell>
          <cell r="T135" t="str">
            <v>Bank BCA Rek. 7140302354</v>
          </cell>
          <cell r="U135">
            <v>5000000</v>
          </cell>
        </row>
        <row r="136">
          <cell r="A136" t="str">
            <v>3210403001Filter</v>
          </cell>
          <cell r="B136">
            <v>3</v>
          </cell>
          <cell r="C136">
            <v>0</v>
          </cell>
          <cell r="D136">
            <v>2</v>
          </cell>
          <cell r="E136" t="str">
            <v>2AM0000003</v>
          </cell>
          <cell r="F136" t="str">
            <v>Filter</v>
          </cell>
          <cell r="G136" t="str">
            <v>LR</v>
          </cell>
          <cell r="H136" t="str">
            <v>Tahun Berjalan</v>
          </cell>
          <cell r="I136" t="str">
            <v xml:space="preserve">Tahun Sebelumnya </v>
          </cell>
          <cell r="J136">
            <v>42167</v>
          </cell>
          <cell r="K136">
            <v>2015</v>
          </cell>
          <cell r="L136">
            <v>6</v>
          </cell>
          <cell r="N136" t="str">
            <v>BCA-Income  714.030.2354</v>
          </cell>
          <cell r="O136" t="str">
            <v>AM0000003</v>
          </cell>
          <cell r="P136">
            <v>0</v>
          </cell>
          <cell r="Q136">
            <v>0</v>
          </cell>
          <cell r="R136" t="str">
            <v>DP NUP Royal Park B Lt.17 a.n Dita Nadia</v>
          </cell>
          <cell r="S136">
            <v>210403001</v>
          </cell>
          <cell r="T136" t="str">
            <v>Titipan Reservasi</v>
          </cell>
          <cell r="V136">
            <v>5000000</v>
          </cell>
        </row>
        <row r="137">
          <cell r="A137" t="str">
            <v>30110201011Filter</v>
          </cell>
          <cell r="B137">
            <v>30</v>
          </cell>
          <cell r="C137">
            <v>8</v>
          </cell>
          <cell r="D137">
            <v>1</v>
          </cell>
          <cell r="E137" t="str">
            <v>1BM0000008</v>
          </cell>
          <cell r="F137" t="str">
            <v>Filter</v>
          </cell>
          <cell r="G137" t="str">
            <v>LR</v>
          </cell>
          <cell r="H137" t="str">
            <v>Tahun Berjalan</v>
          </cell>
          <cell r="I137" t="str">
            <v xml:space="preserve">Tahun Sebelumnya </v>
          </cell>
          <cell r="J137">
            <v>42167</v>
          </cell>
          <cell r="K137">
            <v>2015</v>
          </cell>
          <cell r="L137">
            <v>6</v>
          </cell>
          <cell r="M137" t="str">
            <v>BM</v>
          </cell>
          <cell r="N137" t="str">
            <v>BCA-Expense 714.030.4021</v>
          </cell>
          <cell r="O137" t="str">
            <v>BM0000008</v>
          </cell>
          <cell r="R137" t="str">
            <v>Dropping Dana Dari SGB ke PT. Trixindo u/ By Operasional &amp; Project</v>
          </cell>
          <cell r="S137">
            <v>110201011</v>
          </cell>
          <cell r="T137" t="str">
            <v>Bank BCA Rek. 7140304021</v>
          </cell>
          <cell r="U137">
            <v>18000000</v>
          </cell>
        </row>
        <row r="138">
          <cell r="A138" t="str">
            <v>15230102001Filter</v>
          </cell>
          <cell r="B138">
            <v>15</v>
          </cell>
          <cell r="C138">
            <v>0</v>
          </cell>
          <cell r="D138">
            <v>2</v>
          </cell>
          <cell r="E138" t="str">
            <v>2BM0000008</v>
          </cell>
          <cell r="F138" t="str">
            <v>Filter</v>
          </cell>
          <cell r="G138" t="str">
            <v>LR</v>
          </cell>
          <cell r="H138" t="str">
            <v>Tahun Berjalan</v>
          </cell>
          <cell r="I138" t="str">
            <v xml:space="preserve">Tahun Sebelumnya </v>
          </cell>
          <cell r="J138">
            <v>42167</v>
          </cell>
          <cell r="K138">
            <v>2015</v>
          </cell>
          <cell r="L138">
            <v>6</v>
          </cell>
          <cell r="N138" t="str">
            <v>BCA-Expense 714.030.4021</v>
          </cell>
          <cell r="O138" t="str">
            <v>BM0000008</v>
          </cell>
          <cell r="P138">
            <v>0</v>
          </cell>
          <cell r="Q138">
            <v>0</v>
          </cell>
          <cell r="R138" t="str">
            <v>Dropping Dana Dari SGB ke PT. Trixindo u/ By Operasional &amp; Project</v>
          </cell>
          <cell r="S138">
            <v>230102001</v>
          </cell>
          <cell r="T138" t="str">
            <v>PT Saligading Bersama</v>
          </cell>
          <cell r="V138">
            <v>18000000</v>
          </cell>
        </row>
        <row r="139">
          <cell r="A139" t="str">
            <v>31110201011Filter</v>
          </cell>
          <cell r="B139">
            <v>31</v>
          </cell>
          <cell r="C139">
            <v>9</v>
          </cell>
          <cell r="D139">
            <v>1</v>
          </cell>
          <cell r="E139" t="str">
            <v>1BM0000009</v>
          </cell>
          <cell r="F139" t="str">
            <v>Filter</v>
          </cell>
          <cell r="G139" t="str">
            <v>LR</v>
          </cell>
          <cell r="H139" t="str">
            <v>Tahun Berjalan</v>
          </cell>
          <cell r="I139" t="str">
            <v xml:space="preserve">Tahun Sebelumnya </v>
          </cell>
          <cell r="J139">
            <v>42167</v>
          </cell>
          <cell r="K139">
            <v>2015</v>
          </cell>
          <cell r="L139">
            <v>6</v>
          </cell>
          <cell r="M139" t="str">
            <v>BM</v>
          </cell>
          <cell r="N139" t="str">
            <v>BCA-Expense 714.030.4021</v>
          </cell>
          <cell r="O139" t="str">
            <v>BM0000009</v>
          </cell>
          <cell r="R139" t="str">
            <v>Dropping Dana Dari SGB ke PT. Trixindo u/ By Operasional &amp; Project</v>
          </cell>
          <cell r="S139">
            <v>110201011</v>
          </cell>
          <cell r="T139" t="str">
            <v>Bank BCA Rek. 7140304021</v>
          </cell>
          <cell r="U139">
            <v>102278600</v>
          </cell>
        </row>
        <row r="140">
          <cell r="A140" t="str">
            <v>16230102001Filter</v>
          </cell>
          <cell r="B140">
            <v>16</v>
          </cell>
          <cell r="C140">
            <v>0</v>
          </cell>
          <cell r="D140">
            <v>2</v>
          </cell>
          <cell r="E140" t="str">
            <v>2BM0000009</v>
          </cell>
          <cell r="F140" t="str">
            <v>Filter</v>
          </cell>
          <cell r="G140" t="str">
            <v>LR</v>
          </cell>
          <cell r="H140" t="str">
            <v>Tahun Berjalan</v>
          </cell>
          <cell r="I140" t="str">
            <v xml:space="preserve">Tahun Sebelumnya </v>
          </cell>
          <cell r="J140">
            <v>42167</v>
          </cell>
          <cell r="K140">
            <v>2015</v>
          </cell>
          <cell r="L140">
            <v>6</v>
          </cell>
          <cell r="N140" t="str">
            <v>BCA-Expense 714.030.4021</v>
          </cell>
          <cell r="O140" t="str">
            <v>BM0000009</v>
          </cell>
          <cell r="P140">
            <v>0</v>
          </cell>
          <cell r="Q140">
            <v>0</v>
          </cell>
          <cell r="R140" t="str">
            <v>Dropping Dana Dari SGB ke PT. Trixindo u/ By Operasional &amp; Project</v>
          </cell>
          <cell r="S140">
            <v>230102001</v>
          </cell>
          <cell r="T140" t="str">
            <v>PT Saligading Bersama</v>
          </cell>
          <cell r="V140">
            <v>102278600</v>
          </cell>
        </row>
        <row r="141">
          <cell r="A141" t="str">
            <v>36111102099Filter</v>
          </cell>
          <cell r="B141">
            <v>36</v>
          </cell>
          <cell r="C141">
            <v>24</v>
          </cell>
          <cell r="D141">
            <v>1</v>
          </cell>
          <cell r="E141" t="str">
            <v>1BK0000024</v>
          </cell>
          <cell r="F141" t="str">
            <v>Filter</v>
          </cell>
          <cell r="G141" t="str">
            <v>LR</v>
          </cell>
          <cell r="H141" t="str">
            <v>Tahun Berjalan</v>
          </cell>
          <cell r="I141" t="str">
            <v xml:space="preserve">Tahun Sebelumnya </v>
          </cell>
          <cell r="J141">
            <v>42171</v>
          </cell>
          <cell r="K141">
            <v>2015</v>
          </cell>
          <cell r="L141">
            <v>6</v>
          </cell>
          <cell r="M141" t="str">
            <v>BK</v>
          </cell>
          <cell r="N141" t="str">
            <v>BCA-Expense 714.030.4021</v>
          </cell>
          <cell r="O141" t="str">
            <v>BK0000024</v>
          </cell>
          <cell r="R141" t="str">
            <v>Pendaftaran Merek Tower : Belton,Claverton dan Dunham Tower</v>
          </cell>
          <cell r="S141">
            <v>111102099</v>
          </cell>
          <cell r="T141" t="str">
            <v>ADP Lainnya</v>
          </cell>
          <cell r="U141">
            <v>18000000</v>
          </cell>
        </row>
        <row r="142">
          <cell r="A142" t="str">
            <v>32110201011Filter</v>
          </cell>
          <cell r="B142">
            <v>32</v>
          </cell>
          <cell r="C142">
            <v>0</v>
          </cell>
          <cell r="D142">
            <v>2</v>
          </cell>
          <cell r="E142" t="str">
            <v>2BK0000024</v>
          </cell>
          <cell r="F142" t="str">
            <v>Filter</v>
          </cell>
          <cell r="G142" t="str">
            <v>LR</v>
          </cell>
          <cell r="H142" t="str">
            <v>Tahun Berjalan</v>
          </cell>
          <cell r="I142" t="str">
            <v xml:space="preserve">Tahun Sebelumnya </v>
          </cell>
          <cell r="J142">
            <v>42171</v>
          </cell>
          <cell r="K142">
            <v>2015</v>
          </cell>
          <cell r="L142">
            <v>6</v>
          </cell>
          <cell r="N142" t="str">
            <v>BCA-Expense 714.030.4021</v>
          </cell>
          <cell r="O142" t="str">
            <v>BK0000024</v>
          </cell>
          <cell r="P142">
            <v>0</v>
          </cell>
          <cell r="Q142">
            <v>0</v>
          </cell>
          <cell r="R142" t="str">
            <v>Pendaftaran Merek Tower : Belton,Claverton dan Dunham Tower</v>
          </cell>
          <cell r="S142">
            <v>110201011</v>
          </cell>
          <cell r="T142" t="str">
            <v>Bank BCA Rek. 7140304021</v>
          </cell>
          <cell r="V142">
            <v>18000000</v>
          </cell>
        </row>
        <row r="143">
          <cell r="A143" t="str">
            <v>33110201011Filter</v>
          </cell>
          <cell r="B143">
            <v>33</v>
          </cell>
          <cell r="C143">
            <v>10</v>
          </cell>
          <cell r="D143">
            <v>1</v>
          </cell>
          <cell r="E143" t="str">
            <v>1BM0000010</v>
          </cell>
          <cell r="F143" t="str">
            <v>Filter</v>
          </cell>
          <cell r="G143" t="str">
            <v>LR</v>
          </cell>
          <cell r="H143" t="str">
            <v>Tahun Berjalan</v>
          </cell>
          <cell r="I143" t="str">
            <v xml:space="preserve">Tahun Sebelumnya </v>
          </cell>
          <cell r="J143">
            <v>42172</v>
          </cell>
          <cell r="K143">
            <v>2015</v>
          </cell>
          <cell r="L143">
            <v>6</v>
          </cell>
          <cell r="M143" t="str">
            <v>BM</v>
          </cell>
          <cell r="N143" t="str">
            <v>BCA-Expense 714.030.4021</v>
          </cell>
          <cell r="O143" t="str">
            <v>BM0000010</v>
          </cell>
          <cell r="R143" t="str">
            <v>Pengembalian Realisasi Cash Advance GA - Cek No.BR143336 tgl 01/06/15</v>
          </cell>
          <cell r="S143">
            <v>110201011</v>
          </cell>
          <cell r="T143" t="str">
            <v>Bank BCA Rek. 7140304021</v>
          </cell>
          <cell r="U143">
            <v>92800</v>
          </cell>
        </row>
        <row r="144">
          <cell r="A144" t="str">
            <v>37111102099Filter</v>
          </cell>
          <cell r="B144">
            <v>37</v>
          </cell>
          <cell r="C144">
            <v>0</v>
          </cell>
          <cell r="D144">
            <v>2</v>
          </cell>
          <cell r="E144" t="str">
            <v>2BM0000010</v>
          </cell>
          <cell r="F144" t="str">
            <v>Filter</v>
          </cell>
          <cell r="G144" t="str">
            <v>LR</v>
          </cell>
          <cell r="H144" t="str">
            <v>Tahun Berjalan</v>
          </cell>
          <cell r="I144" t="str">
            <v xml:space="preserve">Tahun Sebelumnya </v>
          </cell>
          <cell r="J144">
            <v>42172</v>
          </cell>
          <cell r="K144">
            <v>2015</v>
          </cell>
          <cell r="L144">
            <v>6</v>
          </cell>
          <cell r="N144" t="str">
            <v>BCA-Expense 714.030.4021</v>
          </cell>
          <cell r="O144" t="str">
            <v>BM0000010</v>
          </cell>
          <cell r="P144">
            <v>0</v>
          </cell>
          <cell r="Q144">
            <v>0</v>
          </cell>
          <cell r="R144" t="str">
            <v>By Operasinal Proyek Cipulir</v>
          </cell>
          <cell r="S144">
            <v>111102099</v>
          </cell>
          <cell r="T144" t="str">
            <v>ADP Lainnya</v>
          </cell>
          <cell r="U144">
            <v>10357200</v>
          </cell>
        </row>
        <row r="145">
          <cell r="A145" t="str">
            <v>7110901002Filter</v>
          </cell>
          <cell r="B145">
            <v>7</v>
          </cell>
          <cell r="C145">
            <v>0</v>
          </cell>
          <cell r="D145">
            <v>3</v>
          </cell>
          <cell r="E145" t="str">
            <v>3BM0000010</v>
          </cell>
          <cell r="F145" t="str">
            <v>Filter</v>
          </cell>
          <cell r="G145" t="str">
            <v>LR</v>
          </cell>
          <cell r="H145" t="str">
            <v>Tahun Berjalan</v>
          </cell>
          <cell r="I145" t="str">
            <v xml:space="preserve">Tahun Sebelumnya </v>
          </cell>
          <cell r="J145">
            <v>42172</v>
          </cell>
          <cell r="K145">
            <v>2015</v>
          </cell>
          <cell r="L145">
            <v>6</v>
          </cell>
          <cell r="N145" t="str">
            <v>BCA-Expense 714.030.4021</v>
          </cell>
          <cell r="O145" t="str">
            <v>BM0000010</v>
          </cell>
          <cell r="P145">
            <v>0</v>
          </cell>
          <cell r="Q145">
            <v>0</v>
          </cell>
          <cell r="R145" t="str">
            <v>Realisasi Cash Advance  01/06/15</v>
          </cell>
          <cell r="S145">
            <v>110901002</v>
          </cell>
          <cell r="T145" t="str">
            <v>UM Pembelian Operasional</v>
          </cell>
          <cell r="V145">
            <v>10450000</v>
          </cell>
        </row>
        <row r="146">
          <cell r="A146" t="str">
            <v>7110201010Filter</v>
          </cell>
          <cell r="B146">
            <v>7</v>
          </cell>
          <cell r="C146">
            <v>4</v>
          </cell>
          <cell r="D146">
            <v>1</v>
          </cell>
          <cell r="E146" t="str">
            <v>1AM0000004</v>
          </cell>
          <cell r="F146" t="str">
            <v>Filter</v>
          </cell>
          <cell r="G146" t="str">
            <v>LR</v>
          </cell>
          <cell r="H146" t="str">
            <v>Tahun Berjalan</v>
          </cell>
          <cell r="I146" t="str">
            <v xml:space="preserve">Tahun Sebelumnya </v>
          </cell>
          <cell r="J146">
            <v>42173</v>
          </cell>
          <cell r="K146">
            <v>2015</v>
          </cell>
          <cell r="L146">
            <v>6</v>
          </cell>
          <cell r="M146" t="str">
            <v>AM</v>
          </cell>
          <cell r="N146" t="str">
            <v>BCA-Income  714.030.2354</v>
          </cell>
          <cell r="O146" t="str">
            <v>AM0000004</v>
          </cell>
          <cell r="R146" t="str">
            <v>DP NUP a.n Refli R.</v>
          </cell>
          <cell r="S146">
            <v>110201010</v>
          </cell>
          <cell r="T146" t="str">
            <v>Bank BCA Rek. 7140302354</v>
          </cell>
          <cell r="U146">
            <v>5000000</v>
          </cell>
        </row>
        <row r="147">
          <cell r="A147" t="str">
            <v>4210403001Filter</v>
          </cell>
          <cell r="B147">
            <v>4</v>
          </cell>
          <cell r="C147">
            <v>0</v>
          </cell>
          <cell r="D147">
            <v>2</v>
          </cell>
          <cell r="E147" t="str">
            <v>2AM0000004</v>
          </cell>
          <cell r="F147" t="str">
            <v>Filter</v>
          </cell>
          <cell r="G147" t="str">
            <v>LR</v>
          </cell>
          <cell r="H147" t="str">
            <v>Tahun Berjalan</v>
          </cell>
          <cell r="I147" t="str">
            <v xml:space="preserve">Tahun Sebelumnya </v>
          </cell>
          <cell r="J147">
            <v>42173</v>
          </cell>
          <cell r="K147">
            <v>2015</v>
          </cell>
          <cell r="L147">
            <v>6</v>
          </cell>
          <cell r="N147" t="str">
            <v>BCA-Income  714.030.2354</v>
          </cell>
          <cell r="O147" t="str">
            <v>AM0000004</v>
          </cell>
          <cell r="P147">
            <v>0</v>
          </cell>
          <cell r="Q147">
            <v>0</v>
          </cell>
          <cell r="R147" t="str">
            <v>DP NUP a.n Refli R.</v>
          </cell>
          <cell r="S147">
            <v>210403001</v>
          </cell>
          <cell r="T147" t="str">
            <v>Titipan Reservasi</v>
          </cell>
          <cell r="V147">
            <v>5000000</v>
          </cell>
        </row>
        <row r="148">
          <cell r="A148" t="str">
            <v>8110201010Filter</v>
          </cell>
          <cell r="B148">
            <v>8</v>
          </cell>
          <cell r="C148">
            <v>5</v>
          </cell>
          <cell r="D148">
            <v>1</v>
          </cell>
          <cell r="E148" t="str">
            <v>1AM0000005</v>
          </cell>
          <cell r="F148" t="str">
            <v>Filter</v>
          </cell>
          <cell r="G148" t="str">
            <v>LR</v>
          </cell>
          <cell r="H148" t="str">
            <v>Tahun Berjalan</v>
          </cell>
          <cell r="I148" t="str">
            <v xml:space="preserve">Tahun Sebelumnya </v>
          </cell>
          <cell r="J148">
            <v>42177</v>
          </cell>
          <cell r="K148">
            <v>2015</v>
          </cell>
          <cell r="L148">
            <v>6</v>
          </cell>
          <cell r="M148" t="str">
            <v>AM</v>
          </cell>
          <cell r="N148" t="str">
            <v>BCA-Income  714.030.2354</v>
          </cell>
          <cell r="O148" t="str">
            <v>AM0000005</v>
          </cell>
          <cell r="R148" t="str">
            <v>DP NUP a.n Dewi Sundari K.</v>
          </cell>
          <cell r="S148">
            <v>110201010</v>
          </cell>
          <cell r="T148" t="str">
            <v>Bank BCA Rek. 7140302354</v>
          </cell>
          <cell r="U148">
            <v>5000000</v>
          </cell>
        </row>
        <row r="149">
          <cell r="A149" t="str">
            <v>5210403001Filter</v>
          </cell>
          <cell r="B149">
            <v>5</v>
          </cell>
          <cell r="C149">
            <v>0</v>
          </cell>
          <cell r="D149">
            <v>2</v>
          </cell>
          <cell r="E149" t="str">
            <v>2AM0000005</v>
          </cell>
          <cell r="F149" t="str">
            <v>Filter</v>
          </cell>
          <cell r="G149" t="str">
            <v>LR</v>
          </cell>
          <cell r="H149" t="str">
            <v>Tahun Berjalan</v>
          </cell>
          <cell r="I149" t="str">
            <v xml:space="preserve">Tahun Sebelumnya </v>
          </cell>
          <cell r="J149">
            <v>42177</v>
          </cell>
          <cell r="K149">
            <v>2015</v>
          </cell>
          <cell r="L149">
            <v>6</v>
          </cell>
          <cell r="N149" t="str">
            <v>BCA-Income  714.030.2354</v>
          </cell>
          <cell r="O149" t="str">
            <v>AM0000005</v>
          </cell>
          <cell r="P149">
            <v>0</v>
          </cell>
          <cell r="Q149">
            <v>0</v>
          </cell>
          <cell r="R149" t="str">
            <v>DP NUP a.n Dewi Sundari K.</v>
          </cell>
          <cell r="S149">
            <v>210403001</v>
          </cell>
          <cell r="T149" t="str">
            <v>Titipan Reservasi</v>
          </cell>
          <cell r="V149">
            <v>5000000</v>
          </cell>
        </row>
        <row r="150">
          <cell r="A150" t="str">
            <v>34110201011Filter</v>
          </cell>
          <cell r="B150">
            <v>34</v>
          </cell>
          <cell r="C150">
            <v>25</v>
          </cell>
          <cell r="D150">
            <v>1</v>
          </cell>
          <cell r="E150" t="str">
            <v>1BK0000025</v>
          </cell>
          <cell r="F150" t="str">
            <v>Filter</v>
          </cell>
          <cell r="G150" t="str">
            <v>LR</v>
          </cell>
          <cell r="H150" t="str">
            <v>Tahun Berjalan</v>
          </cell>
          <cell r="I150" t="str">
            <v xml:space="preserve">Tahun Sebelumnya </v>
          </cell>
          <cell r="J150">
            <v>42177</v>
          </cell>
          <cell r="K150">
            <v>2015</v>
          </cell>
          <cell r="L150">
            <v>6</v>
          </cell>
          <cell r="M150" t="str">
            <v>BK</v>
          </cell>
          <cell r="N150" t="str">
            <v>BCA-Expense 714.030.4021</v>
          </cell>
          <cell r="O150" t="str">
            <v>BK0000025</v>
          </cell>
          <cell r="R150" t="str">
            <v>Dropping Dana Dari SGB ke PT. Trixindo u/ By Operasional &amp; Project</v>
          </cell>
          <cell r="S150">
            <v>110201011</v>
          </cell>
          <cell r="T150" t="str">
            <v>Bank BCA Rek. 7140304021</v>
          </cell>
          <cell r="U150">
            <v>54182200</v>
          </cell>
        </row>
        <row r="151">
          <cell r="A151" t="str">
            <v>17230102001Filter</v>
          </cell>
          <cell r="B151">
            <v>17</v>
          </cell>
          <cell r="C151">
            <v>0</v>
          </cell>
          <cell r="D151">
            <v>2</v>
          </cell>
          <cell r="E151" t="str">
            <v>2BK0000025</v>
          </cell>
          <cell r="F151" t="str">
            <v>Filter</v>
          </cell>
          <cell r="G151" t="str">
            <v>LR</v>
          </cell>
          <cell r="H151" t="str">
            <v>Tahun Berjalan</v>
          </cell>
          <cell r="I151" t="str">
            <v xml:space="preserve">Tahun Sebelumnya </v>
          </cell>
          <cell r="J151">
            <v>42177</v>
          </cell>
          <cell r="K151">
            <v>2015</v>
          </cell>
          <cell r="L151">
            <v>6</v>
          </cell>
          <cell r="N151" t="str">
            <v>BCA-Expense 714.030.4021</v>
          </cell>
          <cell r="O151" t="str">
            <v>BK0000025</v>
          </cell>
          <cell r="P151">
            <v>0</v>
          </cell>
          <cell r="Q151">
            <v>0</v>
          </cell>
          <cell r="R151" t="str">
            <v>Dropping Dana Dari SGB ke PT. Trixindo u/ By Operasional &amp; Project</v>
          </cell>
          <cell r="S151">
            <v>230102001</v>
          </cell>
          <cell r="T151" t="str">
            <v>PT Saligading Bersama</v>
          </cell>
          <cell r="V151">
            <v>54182200</v>
          </cell>
        </row>
        <row r="152">
          <cell r="A152" t="str">
            <v>38111102099Filter</v>
          </cell>
          <cell r="B152">
            <v>38</v>
          </cell>
          <cell r="C152">
            <v>26</v>
          </cell>
          <cell r="D152">
            <v>1</v>
          </cell>
          <cell r="E152" t="str">
            <v>1BK0000026</v>
          </cell>
          <cell r="F152" t="str">
            <v>Filter</v>
          </cell>
          <cell r="G152" t="str">
            <v>LR</v>
          </cell>
          <cell r="H152" t="str">
            <v>Tahun Berjalan</v>
          </cell>
          <cell r="I152" t="str">
            <v xml:space="preserve">Tahun Sebelumnya </v>
          </cell>
          <cell r="J152">
            <v>42178</v>
          </cell>
          <cell r="K152">
            <v>2015</v>
          </cell>
          <cell r="L152">
            <v>6</v>
          </cell>
          <cell r="M152" t="str">
            <v>BK</v>
          </cell>
          <cell r="N152" t="str">
            <v>BCA-Expense 714.030.4021</v>
          </cell>
          <cell r="O152" t="str">
            <v>BK0000026</v>
          </cell>
          <cell r="R152" t="str">
            <v>Biaya Pengamanan Lahan Cipulir Per Mei 2015</v>
          </cell>
          <cell r="S152">
            <v>111102099</v>
          </cell>
          <cell r="T152" t="str">
            <v>ADP Lainnya</v>
          </cell>
          <cell r="U152">
            <v>52278600</v>
          </cell>
        </row>
        <row r="153">
          <cell r="A153" t="str">
            <v>35110201011Filter</v>
          </cell>
          <cell r="B153">
            <v>35</v>
          </cell>
          <cell r="C153">
            <v>0</v>
          </cell>
          <cell r="D153">
            <v>2</v>
          </cell>
          <cell r="E153" t="str">
            <v>2BK0000026</v>
          </cell>
          <cell r="F153" t="str">
            <v>Filter</v>
          </cell>
          <cell r="G153" t="str">
            <v>LR</v>
          </cell>
          <cell r="H153" t="str">
            <v>Tahun Berjalan</v>
          </cell>
          <cell r="I153" t="str">
            <v xml:space="preserve">Tahun Sebelumnya </v>
          </cell>
          <cell r="J153">
            <v>42178</v>
          </cell>
          <cell r="K153">
            <v>2015</v>
          </cell>
          <cell r="L153">
            <v>6</v>
          </cell>
          <cell r="N153" t="str">
            <v>BCA-Expense 714.030.4021</v>
          </cell>
          <cell r="O153" t="str">
            <v>BK0000026</v>
          </cell>
          <cell r="P153">
            <v>0</v>
          </cell>
          <cell r="Q153">
            <v>0</v>
          </cell>
          <cell r="R153" t="str">
            <v>Biaya Pengamanan Lahan Cipulir Per Mei 2015</v>
          </cell>
          <cell r="S153">
            <v>110201011</v>
          </cell>
          <cell r="T153" t="str">
            <v>Bank BCA Rek. 7140304021</v>
          </cell>
          <cell r="V153">
            <v>52278600</v>
          </cell>
        </row>
        <row r="154">
          <cell r="A154" t="str">
            <v>8110901002Filter</v>
          </cell>
          <cell r="B154">
            <v>8</v>
          </cell>
          <cell r="C154">
            <v>27</v>
          </cell>
          <cell r="D154">
            <v>1</v>
          </cell>
          <cell r="E154" t="str">
            <v>1BK0000027</v>
          </cell>
          <cell r="F154" t="str">
            <v>Filter</v>
          </cell>
          <cell r="G154" t="str">
            <v>LR</v>
          </cell>
          <cell r="H154" t="str">
            <v>Tahun Berjalan</v>
          </cell>
          <cell r="I154" t="str">
            <v xml:space="preserve">Tahun Sebelumnya </v>
          </cell>
          <cell r="J154">
            <v>42178</v>
          </cell>
          <cell r="K154">
            <v>2015</v>
          </cell>
          <cell r="L154">
            <v>6</v>
          </cell>
          <cell r="M154" t="str">
            <v>BK</v>
          </cell>
          <cell r="N154" t="str">
            <v>BCA-Expense 714.030.4021</v>
          </cell>
          <cell r="O154" t="str">
            <v>BK0000027</v>
          </cell>
          <cell r="R154" t="str">
            <v>Cash Advance - Pengadaan Kelengkapan Kary.: 3unit laptop,3 unit PC,1 unit mesin absensi</v>
          </cell>
          <cell r="S154">
            <v>110901002</v>
          </cell>
          <cell r="T154" t="str">
            <v>UM Pembelian Operasional</v>
          </cell>
          <cell r="U154">
            <v>36435000</v>
          </cell>
        </row>
        <row r="155">
          <cell r="A155" t="str">
            <v>36110201011Filter</v>
          </cell>
          <cell r="B155">
            <v>36</v>
          </cell>
          <cell r="C155">
            <v>0</v>
          </cell>
          <cell r="D155">
            <v>2</v>
          </cell>
          <cell r="E155" t="str">
            <v>2BK0000027</v>
          </cell>
          <cell r="F155" t="str">
            <v>Filter</v>
          </cell>
          <cell r="G155" t="str">
            <v>LR</v>
          </cell>
          <cell r="H155" t="str">
            <v>Tahun Berjalan</v>
          </cell>
          <cell r="I155" t="str">
            <v xml:space="preserve">Tahun Sebelumnya </v>
          </cell>
          <cell r="J155">
            <v>42178</v>
          </cell>
          <cell r="K155">
            <v>2015</v>
          </cell>
          <cell r="L155">
            <v>6</v>
          </cell>
          <cell r="N155" t="str">
            <v>BCA-Expense 714.030.4021</v>
          </cell>
          <cell r="O155" t="str">
            <v>BK0000027</v>
          </cell>
          <cell r="P155">
            <v>0</v>
          </cell>
          <cell r="Q155">
            <v>0</v>
          </cell>
          <cell r="R155" t="str">
            <v>Cash Advance - Pengadaan Kelengkapan Kary.: 3unit laptop,3 unit PC,1 unit mesin absensi</v>
          </cell>
          <cell r="S155">
            <v>110201011</v>
          </cell>
          <cell r="T155" t="str">
            <v>Bank BCA Rek. 7140304021</v>
          </cell>
          <cell r="V155">
            <v>36435000</v>
          </cell>
        </row>
        <row r="156">
          <cell r="A156" t="str">
            <v>39111102099Filter</v>
          </cell>
          <cell r="B156">
            <v>39</v>
          </cell>
          <cell r="C156">
            <v>28</v>
          </cell>
          <cell r="D156">
            <v>1</v>
          </cell>
          <cell r="E156" t="str">
            <v>1BK0000028</v>
          </cell>
          <cell r="F156" t="str">
            <v>Filter</v>
          </cell>
          <cell r="G156" t="str">
            <v>LR</v>
          </cell>
          <cell r="H156" t="str">
            <v>Tahun Berjalan</v>
          </cell>
          <cell r="I156" t="str">
            <v xml:space="preserve">Tahun Sebelumnya </v>
          </cell>
          <cell r="J156">
            <v>42178</v>
          </cell>
          <cell r="K156">
            <v>2015</v>
          </cell>
          <cell r="L156">
            <v>6</v>
          </cell>
          <cell r="M156" t="str">
            <v>BK</v>
          </cell>
          <cell r="N156" t="str">
            <v>BCA-Expense 714.030.4021</v>
          </cell>
          <cell r="O156" t="str">
            <v>BK0000028</v>
          </cell>
          <cell r="R156" t="str">
            <v>Pemb 4 Unit Meja Modera Type EOD 1060 &amp; 4 Unit Kursi Chaiman DC 703 u/ Team Mkt Cipulir</v>
          </cell>
          <cell r="S156">
            <v>111102099</v>
          </cell>
          <cell r="T156" t="str">
            <v>ADP Lainnya</v>
          </cell>
          <cell r="U156">
            <v>6931200</v>
          </cell>
        </row>
        <row r="157">
          <cell r="A157" t="str">
            <v>37110201011Filter</v>
          </cell>
          <cell r="B157">
            <v>37</v>
          </cell>
          <cell r="C157">
            <v>0</v>
          </cell>
          <cell r="D157">
            <v>2</v>
          </cell>
          <cell r="E157" t="str">
            <v>2BK0000028</v>
          </cell>
          <cell r="F157" t="str">
            <v>Filter</v>
          </cell>
          <cell r="G157" t="str">
            <v>LR</v>
          </cell>
          <cell r="H157" t="str">
            <v>Tahun Berjalan</v>
          </cell>
          <cell r="I157" t="str">
            <v xml:space="preserve">Tahun Sebelumnya </v>
          </cell>
          <cell r="J157">
            <v>42178</v>
          </cell>
          <cell r="K157">
            <v>2015</v>
          </cell>
          <cell r="L157">
            <v>6</v>
          </cell>
          <cell r="N157" t="str">
            <v>BCA-Expense 714.030.4021</v>
          </cell>
          <cell r="O157" t="str">
            <v>BK0000028</v>
          </cell>
          <cell r="P157">
            <v>0</v>
          </cell>
          <cell r="Q157">
            <v>0</v>
          </cell>
          <cell r="R157" t="str">
            <v>Pemb 4 Unit Meja Modera Type EOD 1060 &amp; 4 Unit Kursi Chaiman DC 703 u/ Team Mkt Cipulir</v>
          </cell>
          <cell r="S157">
            <v>110201011</v>
          </cell>
          <cell r="T157" t="str">
            <v>Bank BCA Rek. 7140304021</v>
          </cell>
          <cell r="V157">
            <v>6931200</v>
          </cell>
        </row>
        <row r="158">
          <cell r="A158" t="str">
            <v>9110901002Filter</v>
          </cell>
          <cell r="B158">
            <v>9</v>
          </cell>
          <cell r="C158">
            <v>29</v>
          </cell>
          <cell r="D158">
            <v>1</v>
          </cell>
          <cell r="E158" t="str">
            <v>1BK0000029</v>
          </cell>
          <cell r="F158" t="str">
            <v>Filter</v>
          </cell>
          <cell r="G158" t="str">
            <v>LR</v>
          </cell>
          <cell r="H158" t="str">
            <v>Tahun Berjalan</v>
          </cell>
          <cell r="I158" t="str">
            <v xml:space="preserve">Tahun Sebelumnya </v>
          </cell>
          <cell r="J158">
            <v>42178</v>
          </cell>
          <cell r="K158">
            <v>2015</v>
          </cell>
          <cell r="L158">
            <v>6</v>
          </cell>
          <cell r="M158" t="str">
            <v>BK</v>
          </cell>
          <cell r="N158" t="str">
            <v>BCA-Expense 714.030.4021</v>
          </cell>
          <cell r="O158" t="str">
            <v>BK0000029</v>
          </cell>
          <cell r="R158" t="str">
            <v>Cash Advance - Biaya Operasional (Listrik, Telp, Keamanan,dll)</v>
          </cell>
          <cell r="S158">
            <v>110901002</v>
          </cell>
          <cell r="T158" t="str">
            <v>UM Pembelian Operasional</v>
          </cell>
          <cell r="U158">
            <v>2000000</v>
          </cell>
        </row>
        <row r="159">
          <cell r="A159" t="str">
            <v>38110201011Filter</v>
          </cell>
          <cell r="B159">
            <v>38</v>
          </cell>
          <cell r="C159">
            <v>0</v>
          </cell>
          <cell r="D159">
            <v>2</v>
          </cell>
          <cell r="E159" t="str">
            <v>2BK0000029</v>
          </cell>
          <cell r="F159" t="str">
            <v>Filter</v>
          </cell>
          <cell r="G159" t="str">
            <v>LR</v>
          </cell>
          <cell r="H159" t="str">
            <v>Tahun Berjalan</v>
          </cell>
          <cell r="I159" t="str">
            <v xml:space="preserve">Tahun Sebelumnya </v>
          </cell>
          <cell r="J159">
            <v>42178</v>
          </cell>
          <cell r="K159">
            <v>2015</v>
          </cell>
          <cell r="L159">
            <v>6</v>
          </cell>
          <cell r="N159" t="str">
            <v>BCA-Expense 714.030.4021</v>
          </cell>
          <cell r="O159" t="str">
            <v>BK0000029</v>
          </cell>
          <cell r="P159">
            <v>0</v>
          </cell>
          <cell r="Q159">
            <v>0</v>
          </cell>
          <cell r="R159" t="str">
            <v>Cash Advance - Biaya Operasional (Listrik, Telp, Keamanan,dll)</v>
          </cell>
          <cell r="S159">
            <v>110201011</v>
          </cell>
          <cell r="T159" t="str">
            <v>Bank BCA Rek. 7140304021</v>
          </cell>
          <cell r="V159">
            <v>2000000</v>
          </cell>
        </row>
        <row r="160">
          <cell r="A160" t="str">
            <v>10110901002Filter</v>
          </cell>
          <cell r="B160">
            <v>10</v>
          </cell>
          <cell r="C160">
            <v>30</v>
          </cell>
          <cell r="D160">
            <v>1</v>
          </cell>
          <cell r="E160" t="str">
            <v>1BK0000030</v>
          </cell>
          <cell r="F160" t="str">
            <v>Filter</v>
          </cell>
          <cell r="G160" t="str">
            <v>LR</v>
          </cell>
          <cell r="H160" t="str">
            <v>Tahun Berjalan</v>
          </cell>
          <cell r="I160" t="str">
            <v xml:space="preserve">Tahun Sebelumnya </v>
          </cell>
          <cell r="J160">
            <v>42178</v>
          </cell>
          <cell r="K160">
            <v>2015</v>
          </cell>
          <cell r="L160">
            <v>6</v>
          </cell>
          <cell r="M160" t="str">
            <v>BK</v>
          </cell>
          <cell r="N160" t="str">
            <v>BCA-Expense 714.030.4021</v>
          </cell>
          <cell r="O160" t="str">
            <v>BK0000030</v>
          </cell>
          <cell r="R160" t="str">
            <v>Customer Gathering for Royal Park</v>
          </cell>
          <cell r="S160">
            <v>110901002</v>
          </cell>
          <cell r="T160" t="str">
            <v>UM Pembelian Operasional</v>
          </cell>
          <cell r="U160">
            <v>8816000</v>
          </cell>
        </row>
        <row r="161">
          <cell r="A161" t="str">
            <v>39110201011Filter</v>
          </cell>
          <cell r="B161">
            <v>39</v>
          </cell>
          <cell r="C161">
            <v>0</v>
          </cell>
          <cell r="D161">
            <v>2</v>
          </cell>
          <cell r="E161" t="str">
            <v>2BK0000030</v>
          </cell>
          <cell r="F161" t="str">
            <v>Filter</v>
          </cell>
          <cell r="G161" t="str">
            <v>LR</v>
          </cell>
          <cell r="H161" t="str">
            <v>Tahun Berjalan</v>
          </cell>
          <cell r="I161" t="str">
            <v xml:space="preserve">Tahun Sebelumnya </v>
          </cell>
          <cell r="J161">
            <v>42178</v>
          </cell>
          <cell r="K161">
            <v>2015</v>
          </cell>
          <cell r="L161">
            <v>6</v>
          </cell>
          <cell r="N161" t="str">
            <v>BCA-Expense 714.030.4021</v>
          </cell>
          <cell r="O161" t="str">
            <v>BK0000030</v>
          </cell>
          <cell r="P161">
            <v>0</v>
          </cell>
          <cell r="Q161">
            <v>0</v>
          </cell>
          <cell r="R161" t="str">
            <v>Customer Gathering for Royal Park</v>
          </cell>
          <cell r="S161">
            <v>110201011</v>
          </cell>
          <cell r="T161" t="str">
            <v>Bank BCA Rek. 7140304021</v>
          </cell>
          <cell r="V161">
            <v>8816000</v>
          </cell>
        </row>
        <row r="162">
          <cell r="A162" t="str">
            <v>40110201011Filter</v>
          </cell>
          <cell r="B162">
            <v>40</v>
          </cell>
          <cell r="C162">
            <v>11</v>
          </cell>
          <cell r="D162">
            <v>1</v>
          </cell>
          <cell r="E162" t="str">
            <v>1BM0000011</v>
          </cell>
          <cell r="F162" t="str">
            <v>Filter</v>
          </cell>
          <cell r="G162" t="str">
            <v>LR</v>
          </cell>
          <cell r="H162" t="str">
            <v>Tahun Berjalan</v>
          </cell>
          <cell r="I162" t="str">
            <v xml:space="preserve">Tahun Sebelumnya </v>
          </cell>
          <cell r="J162">
            <v>42181</v>
          </cell>
          <cell r="K162">
            <v>2015</v>
          </cell>
          <cell r="L162">
            <v>6</v>
          </cell>
          <cell r="M162" t="str">
            <v>BM</v>
          </cell>
          <cell r="N162" t="str">
            <v>BCA-Expense 714.030.4021</v>
          </cell>
          <cell r="O162" t="str">
            <v>BM0000011</v>
          </cell>
          <cell r="R162" t="str">
            <v>Dropping Dana Dari SGB ke PT. Trixindo u/ By Operasional &amp; Project</v>
          </cell>
          <cell r="S162">
            <v>110201011</v>
          </cell>
          <cell r="T162" t="str">
            <v>Bank BCA Rek. 7140304021</v>
          </cell>
          <cell r="U162">
            <v>316575600</v>
          </cell>
        </row>
        <row r="163">
          <cell r="A163" t="str">
            <v>18230102001Filter</v>
          </cell>
          <cell r="B163">
            <v>18</v>
          </cell>
          <cell r="C163">
            <v>0</v>
          </cell>
          <cell r="D163">
            <v>2</v>
          </cell>
          <cell r="E163" t="str">
            <v>2BM0000011</v>
          </cell>
          <cell r="F163" t="str">
            <v>Filter</v>
          </cell>
          <cell r="G163" t="str">
            <v>LR</v>
          </cell>
          <cell r="H163" t="str">
            <v>Tahun Berjalan</v>
          </cell>
          <cell r="I163" t="str">
            <v xml:space="preserve">Tahun Sebelumnya </v>
          </cell>
          <cell r="J163">
            <v>42181</v>
          </cell>
          <cell r="K163">
            <v>2015</v>
          </cell>
          <cell r="L163">
            <v>6</v>
          </cell>
          <cell r="N163" t="str">
            <v>BCA-Expense 714.030.4021</v>
          </cell>
          <cell r="O163" t="str">
            <v>BM0000011</v>
          </cell>
          <cell r="P163">
            <v>0</v>
          </cell>
          <cell r="Q163">
            <v>0</v>
          </cell>
          <cell r="R163" t="str">
            <v>Dropping Dana Dari SGB ke PT. Trixindo u/ By Operasional &amp; Project</v>
          </cell>
          <cell r="S163">
            <v>230102001</v>
          </cell>
          <cell r="T163" t="str">
            <v>PT Saligading Bersama</v>
          </cell>
          <cell r="V163">
            <v>316575600</v>
          </cell>
        </row>
        <row r="164">
          <cell r="A164" t="str">
            <v>41110201011Filter</v>
          </cell>
          <cell r="B164">
            <v>41</v>
          </cell>
          <cell r="C164">
            <v>12</v>
          </cell>
          <cell r="D164">
            <v>1</v>
          </cell>
          <cell r="E164" t="str">
            <v>1BM0000012</v>
          </cell>
          <cell r="F164" t="str">
            <v>Filter</v>
          </cell>
          <cell r="G164" t="str">
            <v>LR</v>
          </cell>
          <cell r="H164" t="str">
            <v>Tahun Berjalan</v>
          </cell>
          <cell r="I164" t="str">
            <v xml:space="preserve">Tahun Sebelumnya </v>
          </cell>
          <cell r="J164">
            <v>42181</v>
          </cell>
          <cell r="K164">
            <v>2015</v>
          </cell>
          <cell r="L164">
            <v>6</v>
          </cell>
          <cell r="M164" t="str">
            <v>BM</v>
          </cell>
          <cell r="N164" t="str">
            <v>BCA-Expense 714.030.4021</v>
          </cell>
          <cell r="O164" t="str">
            <v>BM0000012</v>
          </cell>
          <cell r="R164" t="str">
            <v>Pengembalian Realisasi Cash Advance  08/06/15</v>
          </cell>
          <cell r="S164">
            <v>110201011</v>
          </cell>
          <cell r="T164" t="str">
            <v>Bank BCA Rek. 7140304021</v>
          </cell>
          <cell r="U164">
            <v>762200</v>
          </cell>
        </row>
        <row r="165">
          <cell r="A165" t="str">
            <v>40111102099Filter</v>
          </cell>
          <cell r="B165">
            <v>40</v>
          </cell>
          <cell r="C165">
            <v>0</v>
          </cell>
          <cell r="D165">
            <v>2</v>
          </cell>
          <cell r="E165" t="str">
            <v>2BM0000012</v>
          </cell>
          <cell r="F165" t="str">
            <v>Filter</v>
          </cell>
          <cell r="G165" t="str">
            <v>LR</v>
          </cell>
          <cell r="H165" t="str">
            <v>Tahun Berjalan</v>
          </cell>
          <cell r="I165" t="str">
            <v xml:space="preserve">Tahun Sebelumnya </v>
          </cell>
          <cell r="J165">
            <v>42181</v>
          </cell>
          <cell r="K165">
            <v>2015</v>
          </cell>
          <cell r="L165">
            <v>6</v>
          </cell>
          <cell r="N165" t="str">
            <v>BCA-Expense 714.030.4021</v>
          </cell>
          <cell r="O165" t="str">
            <v>BM0000012</v>
          </cell>
          <cell r="P165">
            <v>0</v>
          </cell>
          <cell r="Q165">
            <v>0</v>
          </cell>
          <cell r="R165" t="str">
            <v>By Operasinal Proyek Cipulir</v>
          </cell>
          <cell r="S165">
            <v>111102099</v>
          </cell>
          <cell r="T165" t="str">
            <v>ADP Lainnya</v>
          </cell>
          <cell r="U165">
            <v>5437800</v>
          </cell>
        </row>
        <row r="166">
          <cell r="A166" t="str">
            <v>11110901002Filter</v>
          </cell>
          <cell r="B166">
            <v>11</v>
          </cell>
          <cell r="C166">
            <v>0</v>
          </cell>
          <cell r="D166">
            <v>3</v>
          </cell>
          <cell r="E166" t="str">
            <v>3BM0000012</v>
          </cell>
          <cell r="F166" t="str">
            <v>Filter</v>
          </cell>
          <cell r="G166" t="str">
            <v>LR</v>
          </cell>
          <cell r="H166" t="str">
            <v>Tahun Berjalan</v>
          </cell>
          <cell r="I166" t="str">
            <v xml:space="preserve">Tahun Sebelumnya </v>
          </cell>
          <cell r="J166">
            <v>42181</v>
          </cell>
          <cell r="K166">
            <v>2015</v>
          </cell>
          <cell r="L166">
            <v>6</v>
          </cell>
          <cell r="N166" t="str">
            <v>BCA-Expense 714.030.4021</v>
          </cell>
          <cell r="O166" t="str">
            <v>BM0000012</v>
          </cell>
          <cell r="P166">
            <v>0</v>
          </cell>
          <cell r="Q166">
            <v>0</v>
          </cell>
          <cell r="R166" t="str">
            <v>Realisasi Cash Advance  08/06/15</v>
          </cell>
          <cell r="S166">
            <v>110901002</v>
          </cell>
          <cell r="T166" t="str">
            <v>UM Pembelian Operasional</v>
          </cell>
          <cell r="V166">
            <v>6200000</v>
          </cell>
        </row>
        <row r="167">
          <cell r="A167" t="str">
            <v>41111102099Filter</v>
          </cell>
          <cell r="B167">
            <v>41</v>
          </cell>
          <cell r="C167">
            <v>31</v>
          </cell>
          <cell r="D167">
            <v>1</v>
          </cell>
          <cell r="E167" t="str">
            <v>1BK0000031</v>
          </cell>
          <cell r="F167" t="str">
            <v>Filter</v>
          </cell>
          <cell r="G167" t="str">
            <v>LR</v>
          </cell>
          <cell r="H167" t="str">
            <v>Tahun Berjalan</v>
          </cell>
          <cell r="I167" t="str">
            <v xml:space="preserve">Tahun Sebelumnya </v>
          </cell>
          <cell r="J167">
            <v>42181</v>
          </cell>
          <cell r="K167">
            <v>2015</v>
          </cell>
          <cell r="L167">
            <v>6</v>
          </cell>
          <cell r="M167" t="str">
            <v>BK</v>
          </cell>
          <cell r="N167" t="str">
            <v>BCA-Expense 714.030.4021</v>
          </cell>
          <cell r="O167" t="str">
            <v>BK0000031</v>
          </cell>
          <cell r="R167" t="str">
            <v xml:space="preserve">Pemb 100.000 pcs @ Rp. 299,- Flyer Production Royal Park At Kebayoran </v>
          </cell>
          <cell r="S167">
            <v>111102099</v>
          </cell>
          <cell r="T167" t="str">
            <v>ADP Lainnya</v>
          </cell>
          <cell r="U167">
            <v>29900000</v>
          </cell>
        </row>
        <row r="168">
          <cell r="A168" t="str">
            <v>42110201011Filter</v>
          </cell>
          <cell r="B168">
            <v>42</v>
          </cell>
          <cell r="C168">
            <v>0</v>
          </cell>
          <cell r="D168">
            <v>2</v>
          </cell>
          <cell r="E168" t="str">
            <v>2BK0000031</v>
          </cell>
          <cell r="F168" t="str">
            <v>Filter</v>
          </cell>
          <cell r="G168" t="str">
            <v>LR</v>
          </cell>
          <cell r="H168" t="str">
            <v>Tahun Berjalan</v>
          </cell>
          <cell r="I168" t="str">
            <v xml:space="preserve">Tahun Sebelumnya </v>
          </cell>
          <cell r="J168">
            <v>42181</v>
          </cell>
          <cell r="K168">
            <v>2015</v>
          </cell>
          <cell r="L168">
            <v>6</v>
          </cell>
          <cell r="N168" t="str">
            <v>BCA-Expense 714.030.4021</v>
          </cell>
          <cell r="O168" t="str">
            <v>BK0000031</v>
          </cell>
          <cell r="P168">
            <v>0</v>
          </cell>
          <cell r="Q168">
            <v>0</v>
          </cell>
          <cell r="R168" t="str">
            <v xml:space="preserve">Pemb 100.000 pcs @ Rp. 299,- Flyer Production Royal Park At Kebayoran </v>
          </cell>
          <cell r="S168">
            <v>110201011</v>
          </cell>
          <cell r="T168" t="str">
            <v>Bank BCA Rek. 7140304021</v>
          </cell>
          <cell r="V168">
            <v>29900000</v>
          </cell>
        </row>
        <row r="169">
          <cell r="A169" t="str">
            <v>42111102099Filter</v>
          </cell>
          <cell r="B169">
            <v>42</v>
          </cell>
          <cell r="C169">
            <v>32</v>
          </cell>
          <cell r="D169">
            <v>1</v>
          </cell>
          <cell r="E169" t="str">
            <v>1BK0000032</v>
          </cell>
          <cell r="F169" t="str">
            <v>Filter</v>
          </cell>
          <cell r="G169" t="str">
            <v>LR</v>
          </cell>
          <cell r="H169" t="str">
            <v>Tahun Berjalan</v>
          </cell>
          <cell r="I169" t="str">
            <v xml:space="preserve">Tahun Sebelumnya </v>
          </cell>
          <cell r="J169">
            <v>42184</v>
          </cell>
          <cell r="K169">
            <v>2015</v>
          </cell>
          <cell r="L169">
            <v>6</v>
          </cell>
          <cell r="M169" t="str">
            <v>BK</v>
          </cell>
          <cell r="N169" t="str">
            <v>BCA-Expense 714.030.4021</v>
          </cell>
          <cell r="O169" t="str">
            <v>BK0000032</v>
          </cell>
          <cell r="R169" t="str">
            <v xml:space="preserve">Tagihan ke I (DP) 20 % &amp; Ke II 25%, Perencanaan Arsitektur Market Gallery &amp; Lifestyle Cipulir </v>
          </cell>
          <cell r="S169">
            <v>111102099</v>
          </cell>
          <cell r="T169" t="str">
            <v>ADP Lainnya</v>
          </cell>
          <cell r="U169">
            <v>311850000</v>
          </cell>
        </row>
        <row r="170">
          <cell r="A170" t="str">
            <v>43110201011Filter</v>
          </cell>
          <cell r="B170">
            <v>43</v>
          </cell>
          <cell r="C170">
            <v>0</v>
          </cell>
          <cell r="D170">
            <v>2</v>
          </cell>
          <cell r="E170" t="str">
            <v>2BK0000032</v>
          </cell>
          <cell r="F170" t="str">
            <v>Filter</v>
          </cell>
          <cell r="G170" t="str">
            <v>LR</v>
          </cell>
          <cell r="H170" t="str">
            <v>Tahun Berjalan</v>
          </cell>
          <cell r="I170" t="str">
            <v xml:space="preserve">Tahun Sebelumnya </v>
          </cell>
          <cell r="J170">
            <v>42184</v>
          </cell>
          <cell r="K170">
            <v>2015</v>
          </cell>
          <cell r="L170">
            <v>6</v>
          </cell>
          <cell r="N170" t="str">
            <v>BCA-Expense 714.030.4021</v>
          </cell>
          <cell r="O170" t="str">
            <v>BK0000032</v>
          </cell>
          <cell r="P170">
            <v>0</v>
          </cell>
          <cell r="Q170">
            <v>0</v>
          </cell>
          <cell r="R170" t="str">
            <v xml:space="preserve">Tagihan ke I (DP) 20 % &amp; Ke II 25%, Perencanaan Arsitektur Market Gallery &amp; Lifestyle Cipulir </v>
          </cell>
          <cell r="S170">
            <v>110201011</v>
          </cell>
          <cell r="T170" t="str">
            <v>Bank BCA Rek. 7140304021</v>
          </cell>
          <cell r="V170">
            <v>311850000</v>
          </cell>
        </row>
        <row r="171">
          <cell r="A171" t="str">
            <v>43111102099Filter</v>
          </cell>
          <cell r="B171">
            <v>43</v>
          </cell>
          <cell r="C171">
            <v>33</v>
          </cell>
          <cell r="D171">
            <v>1</v>
          </cell>
          <cell r="E171" t="str">
            <v>1BK0000033</v>
          </cell>
          <cell r="F171" t="str">
            <v>Filter</v>
          </cell>
          <cell r="G171" t="str">
            <v>LR</v>
          </cell>
          <cell r="H171" t="str">
            <v>Tahun Berjalan</v>
          </cell>
          <cell r="I171" t="str">
            <v xml:space="preserve">Tahun Sebelumnya </v>
          </cell>
          <cell r="J171">
            <v>42184</v>
          </cell>
          <cell r="K171">
            <v>2015</v>
          </cell>
          <cell r="L171">
            <v>6</v>
          </cell>
          <cell r="M171" t="str">
            <v>BK</v>
          </cell>
          <cell r="N171" t="str">
            <v>BCA-Expense 714.030.4021</v>
          </cell>
          <cell r="O171" t="str">
            <v>BK0000033</v>
          </cell>
          <cell r="R171" t="str">
            <v>Pemb 5 bk tanda terima, 10 bk Kwitansi, &amp; 5 bk Formulir Pemesanan Royal Park</v>
          </cell>
          <cell r="S171">
            <v>111102099</v>
          </cell>
          <cell r="T171" t="str">
            <v>ADP Lainnya</v>
          </cell>
          <cell r="U171">
            <v>1545000</v>
          </cell>
        </row>
        <row r="172">
          <cell r="A172" t="str">
            <v>44110201011Filter</v>
          </cell>
          <cell r="B172">
            <v>44</v>
          </cell>
          <cell r="C172">
            <v>0</v>
          </cell>
          <cell r="D172">
            <v>2</v>
          </cell>
          <cell r="E172" t="str">
            <v>2BK0000033</v>
          </cell>
          <cell r="F172" t="str">
            <v>Filter</v>
          </cell>
          <cell r="G172" t="str">
            <v>LR</v>
          </cell>
          <cell r="H172" t="str">
            <v>Tahun Berjalan</v>
          </cell>
          <cell r="I172" t="str">
            <v xml:space="preserve">Tahun Sebelumnya </v>
          </cell>
          <cell r="J172">
            <v>42184</v>
          </cell>
          <cell r="K172">
            <v>2015</v>
          </cell>
          <cell r="L172">
            <v>6</v>
          </cell>
          <cell r="N172" t="str">
            <v>BCA-Expense 714.030.4021</v>
          </cell>
          <cell r="O172" t="str">
            <v>BK0000033</v>
          </cell>
          <cell r="P172">
            <v>0</v>
          </cell>
          <cell r="Q172">
            <v>0</v>
          </cell>
          <cell r="R172" t="str">
            <v>Pemb 5 bk tanda terima, 10 bk Kwitansi, &amp; 5 bk Formulir Pemesanan Royal Park</v>
          </cell>
          <cell r="S172">
            <v>110201011</v>
          </cell>
          <cell r="T172" t="str">
            <v>Bank BCA Rek. 7140304021</v>
          </cell>
          <cell r="V172">
            <v>1545000</v>
          </cell>
        </row>
        <row r="173">
          <cell r="A173" t="str">
            <v>7810101002Filter</v>
          </cell>
          <cell r="B173">
            <v>7</v>
          </cell>
          <cell r="C173">
            <v>2</v>
          </cell>
          <cell r="D173">
            <v>1</v>
          </cell>
          <cell r="E173" t="str">
            <v>1AK0000002</v>
          </cell>
          <cell r="F173" t="str">
            <v>Filter</v>
          </cell>
          <cell r="G173" t="str">
            <v>LR</v>
          </cell>
          <cell r="H173" t="str">
            <v>Tahun Berjalan</v>
          </cell>
          <cell r="I173" t="str">
            <v xml:space="preserve">Tahun Sebelumnya </v>
          </cell>
          <cell r="J173">
            <v>42185</v>
          </cell>
          <cell r="K173">
            <v>2015</v>
          </cell>
          <cell r="L173">
            <v>6</v>
          </cell>
          <cell r="M173" t="str">
            <v>AK</v>
          </cell>
          <cell r="N173" t="str">
            <v>BCA-Income  714.030.2354</v>
          </cell>
          <cell r="O173" t="str">
            <v>AK0000002</v>
          </cell>
          <cell r="R173" t="str">
            <v>Biaya Adm Juni 2015</v>
          </cell>
          <cell r="S173">
            <v>810101002</v>
          </cell>
          <cell r="T173" t="str">
            <v>Administrasi Bank</v>
          </cell>
          <cell r="U173">
            <v>30000</v>
          </cell>
        </row>
        <row r="174">
          <cell r="A174" t="str">
            <v>9110201010Filter</v>
          </cell>
          <cell r="B174">
            <v>9</v>
          </cell>
          <cell r="C174">
            <v>0</v>
          </cell>
          <cell r="D174">
            <v>2</v>
          </cell>
          <cell r="E174" t="str">
            <v>2AK0000002</v>
          </cell>
          <cell r="F174" t="str">
            <v>Filter</v>
          </cell>
          <cell r="G174" t="str">
            <v>LR</v>
          </cell>
          <cell r="H174" t="str">
            <v>Tahun Berjalan</v>
          </cell>
          <cell r="I174" t="str">
            <v xml:space="preserve">Tahun Sebelumnya </v>
          </cell>
          <cell r="J174">
            <v>42185</v>
          </cell>
          <cell r="K174">
            <v>2015</v>
          </cell>
          <cell r="L174">
            <v>6</v>
          </cell>
          <cell r="N174" t="str">
            <v>BCA-Income  714.030.2354</v>
          </cell>
          <cell r="O174" t="str">
            <v>AK0000002</v>
          </cell>
          <cell r="P174">
            <v>0</v>
          </cell>
          <cell r="Q174">
            <v>0</v>
          </cell>
          <cell r="R174" t="str">
            <v>Biaya Adm Juni 2015</v>
          </cell>
          <cell r="S174">
            <v>110201010</v>
          </cell>
          <cell r="T174" t="str">
            <v>Bank BCA Rek. 7140302354</v>
          </cell>
          <cell r="V174">
            <v>30000</v>
          </cell>
        </row>
        <row r="175">
          <cell r="A175" t="str">
            <v>8810101002Filter</v>
          </cell>
          <cell r="B175">
            <v>8</v>
          </cell>
          <cell r="C175">
            <v>34</v>
          </cell>
          <cell r="D175">
            <v>1</v>
          </cell>
          <cell r="E175" t="str">
            <v>1BK0000034</v>
          </cell>
          <cell r="F175" t="str">
            <v>Filter</v>
          </cell>
          <cell r="G175" t="str">
            <v>LR</v>
          </cell>
          <cell r="H175" t="str">
            <v>Tahun Berjalan</v>
          </cell>
          <cell r="I175" t="str">
            <v xml:space="preserve">Tahun Sebelumnya </v>
          </cell>
          <cell r="J175">
            <v>42185</v>
          </cell>
          <cell r="K175">
            <v>2015</v>
          </cell>
          <cell r="L175">
            <v>6</v>
          </cell>
          <cell r="M175" t="str">
            <v>BK</v>
          </cell>
          <cell r="N175" t="str">
            <v>BCA-Expense 714.030.4021</v>
          </cell>
          <cell r="O175" t="str">
            <v>BK0000034</v>
          </cell>
          <cell r="R175" t="str">
            <v>Biaya Adm Juni 2015</v>
          </cell>
          <cell r="S175">
            <v>810101002</v>
          </cell>
          <cell r="T175" t="str">
            <v>Administrasi Bank</v>
          </cell>
          <cell r="U175">
            <v>30000</v>
          </cell>
        </row>
        <row r="176">
          <cell r="A176" t="str">
            <v>45110201011Filter</v>
          </cell>
          <cell r="B176">
            <v>45</v>
          </cell>
          <cell r="C176">
            <v>0</v>
          </cell>
          <cell r="D176">
            <v>2</v>
          </cell>
          <cell r="E176" t="str">
            <v>2BK0000034</v>
          </cell>
          <cell r="F176" t="str">
            <v>Filter</v>
          </cell>
          <cell r="G176" t="str">
            <v>LR</v>
          </cell>
          <cell r="H176" t="str">
            <v>Tahun Berjalan</v>
          </cell>
          <cell r="I176" t="str">
            <v xml:space="preserve">Tahun Sebelumnya </v>
          </cell>
          <cell r="J176">
            <v>42185</v>
          </cell>
          <cell r="K176">
            <v>2015</v>
          </cell>
          <cell r="L176">
            <v>6</v>
          </cell>
          <cell r="N176" t="str">
            <v>BCA-Expense 714.030.4021</v>
          </cell>
          <cell r="O176" t="str">
            <v>BK0000034</v>
          </cell>
          <cell r="P176">
            <v>0</v>
          </cell>
          <cell r="Q176">
            <v>0</v>
          </cell>
          <cell r="R176" t="str">
            <v>Biaya Adm Juni 2015</v>
          </cell>
          <cell r="S176">
            <v>110201011</v>
          </cell>
          <cell r="T176" t="str">
            <v>Bank BCA Rek. 7140304021</v>
          </cell>
          <cell r="V176">
            <v>30000</v>
          </cell>
        </row>
        <row r="177">
          <cell r="A177" t="str">
            <v>46110201011Filter</v>
          </cell>
          <cell r="B177">
            <v>46</v>
          </cell>
          <cell r="C177">
            <v>13</v>
          </cell>
          <cell r="D177">
            <v>1</v>
          </cell>
          <cell r="E177" t="str">
            <v>1BM0000013</v>
          </cell>
          <cell r="F177" t="str">
            <v>Filter</v>
          </cell>
          <cell r="G177" t="str">
            <v>LR</v>
          </cell>
          <cell r="H177" t="str">
            <v>Tahun Berjalan</v>
          </cell>
          <cell r="I177" t="str">
            <v xml:space="preserve">Tahun Sebelumnya </v>
          </cell>
          <cell r="J177">
            <v>42187</v>
          </cell>
          <cell r="K177">
            <v>2015</v>
          </cell>
          <cell r="L177">
            <v>7</v>
          </cell>
          <cell r="M177" t="str">
            <v>BM</v>
          </cell>
          <cell r="N177" t="str">
            <v>BCA-Expense 714.030.4021</v>
          </cell>
          <cell r="O177" t="str">
            <v>BM0000013</v>
          </cell>
          <cell r="R177" t="str">
            <v>Pengembalian Realisasi Cash Advance GA tgl 23/06/15</v>
          </cell>
          <cell r="S177">
            <v>110201011</v>
          </cell>
          <cell r="T177" t="str">
            <v>Bank BCA Rek. 7140304021</v>
          </cell>
          <cell r="U177">
            <v>1280300</v>
          </cell>
        </row>
        <row r="178">
          <cell r="A178" t="str">
            <v>44111102099Filter</v>
          </cell>
          <cell r="B178">
            <v>44</v>
          </cell>
          <cell r="C178">
            <v>0</v>
          </cell>
          <cell r="D178">
            <v>2</v>
          </cell>
          <cell r="E178" t="str">
            <v>2BM0000013</v>
          </cell>
          <cell r="F178" t="str">
            <v>Filter</v>
          </cell>
          <cell r="G178" t="str">
            <v>LR</v>
          </cell>
          <cell r="H178" t="str">
            <v>Tahun Berjalan</v>
          </cell>
          <cell r="I178" t="str">
            <v xml:space="preserve">Tahun Sebelumnya </v>
          </cell>
          <cell r="J178">
            <v>42187</v>
          </cell>
          <cell r="K178">
            <v>2015</v>
          </cell>
          <cell r="L178">
            <v>7</v>
          </cell>
          <cell r="N178" t="str">
            <v>BCA-Expense 714.030.4021</v>
          </cell>
          <cell r="O178" t="str">
            <v>BM0000013</v>
          </cell>
          <cell r="P178">
            <v>0</v>
          </cell>
          <cell r="Q178">
            <v>0</v>
          </cell>
          <cell r="R178" t="str">
            <v>By Operasinal Proyek Cipulir</v>
          </cell>
          <cell r="S178">
            <v>111102099</v>
          </cell>
          <cell r="T178" t="str">
            <v>ADP Lainnya</v>
          </cell>
          <cell r="U178">
            <v>719700</v>
          </cell>
        </row>
        <row r="179">
          <cell r="A179" t="str">
            <v>12110901002Filter</v>
          </cell>
          <cell r="B179">
            <v>12</v>
          </cell>
          <cell r="C179">
            <v>0</v>
          </cell>
          <cell r="D179">
            <v>3</v>
          </cell>
          <cell r="E179" t="str">
            <v>3BM0000013</v>
          </cell>
          <cell r="F179" t="str">
            <v>Filter</v>
          </cell>
          <cell r="G179" t="str">
            <v>LR</v>
          </cell>
          <cell r="H179" t="str">
            <v>Tahun Berjalan</v>
          </cell>
          <cell r="I179" t="str">
            <v xml:space="preserve">Tahun Sebelumnya </v>
          </cell>
          <cell r="J179">
            <v>42187</v>
          </cell>
          <cell r="K179">
            <v>2015</v>
          </cell>
          <cell r="L179">
            <v>7</v>
          </cell>
          <cell r="N179" t="str">
            <v>BCA-Expense 714.030.4021</v>
          </cell>
          <cell r="O179" t="str">
            <v>BM0000013</v>
          </cell>
          <cell r="P179">
            <v>0</v>
          </cell>
          <cell r="Q179">
            <v>0</v>
          </cell>
          <cell r="R179" t="str">
            <v>Realisasi Cash Advance GA tgl 23/06/15</v>
          </cell>
          <cell r="S179">
            <v>110901002</v>
          </cell>
          <cell r="T179" t="str">
            <v>UM Pembelian Operasional</v>
          </cell>
          <cell r="V179">
            <v>2000000</v>
          </cell>
        </row>
        <row r="180">
          <cell r="A180" t="str">
            <v>47110201011Filter</v>
          </cell>
          <cell r="B180">
            <v>47</v>
          </cell>
          <cell r="C180">
            <v>14</v>
          </cell>
          <cell r="D180">
            <v>1</v>
          </cell>
          <cell r="E180" t="str">
            <v>1BM0000014</v>
          </cell>
          <cell r="F180" t="str">
            <v>Filter</v>
          </cell>
          <cell r="G180" t="str">
            <v>LR</v>
          </cell>
          <cell r="H180" t="str">
            <v>Tahun Berjalan</v>
          </cell>
          <cell r="I180" t="str">
            <v xml:space="preserve">Tahun Sebelumnya </v>
          </cell>
          <cell r="J180">
            <v>42188</v>
          </cell>
          <cell r="K180">
            <v>2015</v>
          </cell>
          <cell r="L180">
            <v>7</v>
          </cell>
          <cell r="M180" t="str">
            <v>BM</v>
          </cell>
          <cell r="N180" t="str">
            <v>BCA-Expense 714.030.4021</v>
          </cell>
          <cell r="O180" t="str">
            <v>BM0000014</v>
          </cell>
          <cell r="R180" t="str">
            <v>Dropping Dana Dari SGB ke PT. Trixindo u/ By Operasional &amp; Project</v>
          </cell>
          <cell r="S180">
            <v>110201011</v>
          </cell>
          <cell r="T180" t="str">
            <v>Bank BCA Rek. 7140304021</v>
          </cell>
          <cell r="U180">
            <v>34400000</v>
          </cell>
        </row>
        <row r="181">
          <cell r="A181" t="str">
            <v>19230102001Filter</v>
          </cell>
          <cell r="B181">
            <v>19</v>
          </cell>
          <cell r="C181">
            <v>0</v>
          </cell>
          <cell r="D181">
            <v>2</v>
          </cell>
          <cell r="E181" t="str">
            <v>2BM0000014</v>
          </cell>
          <cell r="F181" t="str">
            <v>Filter</v>
          </cell>
          <cell r="G181" t="str">
            <v>LR</v>
          </cell>
          <cell r="H181" t="str">
            <v>Tahun Berjalan</v>
          </cell>
          <cell r="I181" t="str">
            <v xml:space="preserve">Tahun Sebelumnya </v>
          </cell>
          <cell r="J181">
            <v>42188</v>
          </cell>
          <cell r="K181">
            <v>2015</v>
          </cell>
          <cell r="L181">
            <v>7</v>
          </cell>
          <cell r="N181" t="str">
            <v>BCA-Expense 714.030.4021</v>
          </cell>
          <cell r="O181" t="str">
            <v>BM0000014</v>
          </cell>
          <cell r="P181">
            <v>0</v>
          </cell>
          <cell r="Q181">
            <v>0</v>
          </cell>
          <cell r="R181" t="str">
            <v>Dropping Dana Dari SGB ke PT. Trixindo u/ By Operasional &amp; Project</v>
          </cell>
          <cell r="S181">
            <v>230102001</v>
          </cell>
          <cell r="T181" t="str">
            <v>PT Saligading Bersama</v>
          </cell>
          <cell r="V181">
            <v>34400000</v>
          </cell>
        </row>
        <row r="182">
          <cell r="A182" t="str">
            <v>45111102099Filter</v>
          </cell>
          <cell r="B182">
            <v>45</v>
          </cell>
          <cell r="C182">
            <v>35</v>
          </cell>
          <cell r="D182">
            <v>1</v>
          </cell>
          <cell r="E182" t="str">
            <v>1BK0000035</v>
          </cell>
          <cell r="F182" t="str">
            <v>Filter</v>
          </cell>
          <cell r="G182" t="str">
            <v>LR</v>
          </cell>
          <cell r="H182" t="str">
            <v>Tahun Berjalan</v>
          </cell>
          <cell r="I182" t="str">
            <v xml:space="preserve">Tahun Sebelumnya </v>
          </cell>
          <cell r="J182">
            <v>42191</v>
          </cell>
          <cell r="K182">
            <v>2015</v>
          </cell>
          <cell r="L182">
            <v>7</v>
          </cell>
          <cell r="M182" t="str">
            <v>BK</v>
          </cell>
          <cell r="N182" t="str">
            <v>BCA-Expense 714.030.4021</v>
          </cell>
          <cell r="O182" t="str">
            <v>BK0000035</v>
          </cell>
          <cell r="R182" t="str">
            <v>Biaya Keamanan &amp; Koordinasi Lahan Belakang Cipulir per Juli 2015</v>
          </cell>
          <cell r="S182">
            <v>111102099</v>
          </cell>
          <cell r="T182" t="str">
            <v>ADP Lainnya</v>
          </cell>
          <cell r="U182">
            <v>5250000</v>
          </cell>
        </row>
        <row r="183">
          <cell r="A183" t="str">
            <v>48110201011Filter</v>
          </cell>
          <cell r="B183">
            <v>48</v>
          </cell>
          <cell r="C183">
            <v>0</v>
          </cell>
          <cell r="D183">
            <v>2</v>
          </cell>
          <cell r="E183" t="str">
            <v>2BK0000035</v>
          </cell>
          <cell r="F183" t="str">
            <v>Filter</v>
          </cell>
          <cell r="G183" t="str">
            <v>LR</v>
          </cell>
          <cell r="H183" t="str">
            <v>Tahun Berjalan</v>
          </cell>
          <cell r="I183" t="str">
            <v xml:space="preserve">Tahun Sebelumnya </v>
          </cell>
          <cell r="J183">
            <v>42191</v>
          </cell>
          <cell r="K183">
            <v>2015</v>
          </cell>
          <cell r="L183">
            <v>7</v>
          </cell>
          <cell r="N183" t="str">
            <v>BCA-Expense 714.030.4021</v>
          </cell>
          <cell r="O183" t="str">
            <v>BK0000035</v>
          </cell>
          <cell r="P183">
            <v>0</v>
          </cell>
          <cell r="Q183">
            <v>0</v>
          </cell>
          <cell r="R183" t="str">
            <v>Biaya Keamanan &amp; Koordinasi Lahan Belakang Cipulir per Juli 2015</v>
          </cell>
          <cell r="S183">
            <v>110201011</v>
          </cell>
          <cell r="T183" t="str">
            <v>Bank BCA Rek. 7140304021</v>
          </cell>
          <cell r="V183">
            <v>5250000</v>
          </cell>
        </row>
        <row r="184">
          <cell r="A184" t="str">
            <v>13110901002Filter</v>
          </cell>
          <cell r="B184">
            <v>13</v>
          </cell>
          <cell r="C184">
            <v>36</v>
          </cell>
          <cell r="D184">
            <v>1</v>
          </cell>
          <cell r="E184" t="str">
            <v>1BK0000036</v>
          </cell>
          <cell r="F184" t="str">
            <v>Filter</v>
          </cell>
          <cell r="G184" t="str">
            <v>LR</v>
          </cell>
          <cell r="H184" t="str">
            <v>Tahun Berjalan</v>
          </cell>
          <cell r="I184" t="str">
            <v xml:space="preserve">Tahun Sebelumnya </v>
          </cell>
          <cell r="J184">
            <v>42191</v>
          </cell>
          <cell r="K184">
            <v>2015</v>
          </cell>
          <cell r="L184">
            <v>7</v>
          </cell>
          <cell r="M184" t="str">
            <v>BK</v>
          </cell>
          <cell r="N184" t="str">
            <v>BCA-Expense 714.030.4021</v>
          </cell>
          <cell r="O184" t="str">
            <v>BK0000036</v>
          </cell>
          <cell r="R184" t="str">
            <v>Cash Advance - Biaya Operasional (Listrik, Telp, Keamanan,dll)</v>
          </cell>
          <cell r="S184">
            <v>110901002</v>
          </cell>
          <cell r="T184" t="str">
            <v>UM Pembelian Operasional</v>
          </cell>
          <cell r="U184">
            <v>4500000</v>
          </cell>
        </row>
        <row r="185">
          <cell r="A185" t="str">
            <v>49110201011Filter</v>
          </cell>
          <cell r="B185">
            <v>49</v>
          </cell>
          <cell r="C185">
            <v>0</v>
          </cell>
          <cell r="D185">
            <v>2</v>
          </cell>
          <cell r="E185" t="str">
            <v>2BK0000036</v>
          </cell>
          <cell r="F185" t="str">
            <v>Filter</v>
          </cell>
          <cell r="G185" t="str">
            <v>LR</v>
          </cell>
          <cell r="H185" t="str">
            <v>Tahun Berjalan</v>
          </cell>
          <cell r="I185" t="str">
            <v xml:space="preserve">Tahun Sebelumnya </v>
          </cell>
          <cell r="J185">
            <v>42191</v>
          </cell>
          <cell r="K185">
            <v>2015</v>
          </cell>
          <cell r="L185">
            <v>7</v>
          </cell>
          <cell r="N185" t="str">
            <v>BCA-Expense 714.030.4021</v>
          </cell>
          <cell r="O185" t="str">
            <v>BK0000036</v>
          </cell>
          <cell r="P185">
            <v>0</v>
          </cell>
          <cell r="Q185">
            <v>0</v>
          </cell>
          <cell r="R185" t="str">
            <v>Cash Advance - Biaya Operasional (Listrik, Telp, Keamanan,dll)</v>
          </cell>
          <cell r="S185">
            <v>110201011</v>
          </cell>
          <cell r="T185" t="str">
            <v>Bank BCA Rek. 7140304021</v>
          </cell>
          <cell r="V185">
            <v>4500000</v>
          </cell>
        </row>
        <row r="186">
          <cell r="A186" t="str">
            <v>46111102099Filter</v>
          </cell>
          <cell r="B186">
            <v>46</v>
          </cell>
          <cell r="C186">
            <v>37</v>
          </cell>
          <cell r="D186">
            <v>1</v>
          </cell>
          <cell r="E186" t="str">
            <v>1BK0000037</v>
          </cell>
          <cell r="F186" t="str">
            <v>Filter</v>
          </cell>
          <cell r="G186" t="str">
            <v>LR</v>
          </cell>
          <cell r="H186" t="str">
            <v>Tahun Berjalan</v>
          </cell>
          <cell r="I186" t="str">
            <v xml:space="preserve">Tahun Sebelumnya </v>
          </cell>
          <cell r="J186">
            <v>42192</v>
          </cell>
          <cell r="K186">
            <v>2015</v>
          </cell>
          <cell r="L186">
            <v>7</v>
          </cell>
          <cell r="M186" t="str">
            <v>BK</v>
          </cell>
          <cell r="N186" t="str">
            <v>BCA-Expense 714.030.4021</v>
          </cell>
          <cell r="O186" t="str">
            <v>BK0000037</v>
          </cell>
          <cell r="R186" t="str">
            <v>By Operasional executive property Per 22 Mei - 22 Juni 2015</v>
          </cell>
          <cell r="S186">
            <v>111102099</v>
          </cell>
          <cell r="T186" t="str">
            <v>ADP Lainnya</v>
          </cell>
          <cell r="U186">
            <v>50000000</v>
          </cell>
        </row>
        <row r="187">
          <cell r="A187" t="str">
            <v>50110201011Filter</v>
          </cell>
          <cell r="B187">
            <v>50</v>
          </cell>
          <cell r="C187">
            <v>0</v>
          </cell>
          <cell r="D187">
            <v>2</v>
          </cell>
          <cell r="E187" t="str">
            <v>2BK0000037</v>
          </cell>
          <cell r="F187" t="str">
            <v>Filter</v>
          </cell>
          <cell r="G187" t="str">
            <v>LR</v>
          </cell>
          <cell r="H187" t="str">
            <v>Tahun Berjalan</v>
          </cell>
          <cell r="I187" t="str">
            <v xml:space="preserve">Tahun Sebelumnya </v>
          </cell>
          <cell r="J187">
            <v>42192</v>
          </cell>
          <cell r="K187">
            <v>2015</v>
          </cell>
          <cell r="L187">
            <v>7</v>
          </cell>
          <cell r="N187" t="str">
            <v>BCA-Expense 714.030.4021</v>
          </cell>
          <cell r="O187" t="str">
            <v>BK0000037</v>
          </cell>
          <cell r="P187">
            <v>0</v>
          </cell>
          <cell r="Q187">
            <v>0</v>
          </cell>
          <cell r="R187" t="str">
            <v>By Operasional executive property Per 22 Mei - 22 Juni 2015</v>
          </cell>
          <cell r="S187">
            <v>110201011</v>
          </cell>
          <cell r="T187" t="str">
            <v>Bank BCA Rek. 7140304021</v>
          </cell>
          <cell r="V187">
            <v>50000000</v>
          </cell>
        </row>
        <row r="188">
          <cell r="A188" t="str">
            <v>51110201011Filter</v>
          </cell>
          <cell r="B188">
            <v>51</v>
          </cell>
          <cell r="C188">
            <v>15</v>
          </cell>
          <cell r="D188">
            <v>1</v>
          </cell>
          <cell r="E188" t="str">
            <v>1BM0000015</v>
          </cell>
          <cell r="F188" t="str">
            <v>Filter</v>
          </cell>
          <cell r="G188" t="str">
            <v>LR</v>
          </cell>
          <cell r="H188" t="str">
            <v>Tahun Berjalan</v>
          </cell>
          <cell r="I188" t="str">
            <v xml:space="preserve">Tahun Sebelumnya </v>
          </cell>
          <cell r="J188">
            <v>42192</v>
          </cell>
          <cell r="K188">
            <v>2015</v>
          </cell>
          <cell r="L188">
            <v>7</v>
          </cell>
          <cell r="M188" t="str">
            <v>BM</v>
          </cell>
          <cell r="N188" t="str">
            <v>BCA-Expense 714.030.4021</v>
          </cell>
          <cell r="O188" t="str">
            <v>BM0000015</v>
          </cell>
          <cell r="R188" t="str">
            <v>Pengembalian Realisasi Cash Advance GA - Cek No BR 143337 tgl 04/06/15</v>
          </cell>
          <cell r="S188">
            <v>110201011</v>
          </cell>
          <cell r="T188" t="str">
            <v>Bank BCA Rek. 7140304021</v>
          </cell>
          <cell r="U188">
            <v>384000</v>
          </cell>
        </row>
        <row r="189">
          <cell r="A189" t="str">
            <v>47111102099Filter</v>
          </cell>
          <cell r="B189">
            <v>47</v>
          </cell>
          <cell r="C189">
            <v>0</v>
          </cell>
          <cell r="D189">
            <v>2</v>
          </cell>
          <cell r="E189" t="str">
            <v>2BM0000015</v>
          </cell>
          <cell r="F189" t="str">
            <v>Filter</v>
          </cell>
          <cell r="G189" t="str">
            <v>LR</v>
          </cell>
          <cell r="H189" t="str">
            <v>Tahun Berjalan</v>
          </cell>
          <cell r="I189" t="str">
            <v xml:space="preserve">Tahun Sebelumnya </v>
          </cell>
          <cell r="J189">
            <v>42192</v>
          </cell>
          <cell r="K189">
            <v>2015</v>
          </cell>
          <cell r="L189">
            <v>7</v>
          </cell>
          <cell r="N189" t="str">
            <v>BCA-Expense 714.030.4021</v>
          </cell>
          <cell r="O189" t="str">
            <v>BM0000015</v>
          </cell>
          <cell r="P189">
            <v>0</v>
          </cell>
          <cell r="Q189">
            <v>0</v>
          </cell>
          <cell r="R189" t="str">
            <v>By Operasinal Proyek Cipulir</v>
          </cell>
          <cell r="S189">
            <v>111102099</v>
          </cell>
          <cell r="T189" t="str">
            <v>ADP Lainnya</v>
          </cell>
          <cell r="U189">
            <v>5866000</v>
          </cell>
        </row>
        <row r="190">
          <cell r="A190" t="str">
            <v>14110901002Filter</v>
          </cell>
          <cell r="B190">
            <v>14</v>
          </cell>
          <cell r="C190">
            <v>0</v>
          </cell>
          <cell r="D190">
            <v>3</v>
          </cell>
          <cell r="E190" t="str">
            <v>3BM0000015</v>
          </cell>
          <cell r="F190" t="str">
            <v>Filter</v>
          </cell>
          <cell r="G190" t="str">
            <v>LR</v>
          </cell>
          <cell r="H190" t="str">
            <v>Tahun Berjalan</v>
          </cell>
          <cell r="I190" t="str">
            <v xml:space="preserve">Tahun Sebelumnya </v>
          </cell>
          <cell r="J190">
            <v>42192</v>
          </cell>
          <cell r="K190">
            <v>2015</v>
          </cell>
          <cell r="L190">
            <v>7</v>
          </cell>
          <cell r="N190" t="str">
            <v>BCA-Expense 714.030.4021</v>
          </cell>
          <cell r="O190" t="str">
            <v>BM0000015</v>
          </cell>
          <cell r="P190">
            <v>0</v>
          </cell>
          <cell r="Q190">
            <v>0</v>
          </cell>
          <cell r="R190" t="str">
            <v>Realisasi Cash Advance GA - Cek No BR 143337 tgl 04/06/15</v>
          </cell>
          <cell r="S190">
            <v>110901002</v>
          </cell>
          <cell r="T190" t="str">
            <v>UM Pembelian Operasional</v>
          </cell>
          <cell r="V190">
            <v>6250000</v>
          </cell>
        </row>
        <row r="191">
          <cell r="A191" t="str">
            <v>48111102099Filter</v>
          </cell>
          <cell r="B191">
            <v>48</v>
          </cell>
          <cell r="C191">
            <v>38</v>
          </cell>
          <cell r="D191">
            <v>1</v>
          </cell>
          <cell r="E191" t="str">
            <v>1BK0000038</v>
          </cell>
          <cell r="F191" t="str">
            <v>Filter</v>
          </cell>
          <cell r="G191" t="str">
            <v>LR</v>
          </cell>
          <cell r="H191" t="str">
            <v>Tahun Berjalan</v>
          </cell>
          <cell r="I191" t="str">
            <v xml:space="preserve">Tahun Sebelumnya </v>
          </cell>
          <cell r="J191">
            <v>42194</v>
          </cell>
          <cell r="K191">
            <v>2015</v>
          </cell>
          <cell r="L191">
            <v>7</v>
          </cell>
          <cell r="M191" t="str">
            <v>BK</v>
          </cell>
          <cell r="N191" t="str">
            <v>BCA-Expense 714.030.4021</v>
          </cell>
          <cell r="O191" t="str">
            <v>BK0000038</v>
          </cell>
          <cell r="R191" t="str">
            <v>THR 2015 Keamanan &amp; Koordinasi Lahan Belakang Cipulir</v>
          </cell>
          <cell r="S191">
            <v>111102099</v>
          </cell>
          <cell r="T191" t="str">
            <v>ADP Lainnya</v>
          </cell>
          <cell r="U191">
            <v>5250000</v>
          </cell>
        </row>
        <row r="192">
          <cell r="A192" t="str">
            <v>52110201011Filter</v>
          </cell>
          <cell r="B192">
            <v>52</v>
          </cell>
          <cell r="C192">
            <v>0</v>
          </cell>
          <cell r="D192">
            <v>2</v>
          </cell>
          <cell r="E192" t="str">
            <v>2BK0000038</v>
          </cell>
          <cell r="F192" t="str">
            <v>Filter</v>
          </cell>
          <cell r="G192" t="str">
            <v>LR</v>
          </cell>
          <cell r="H192" t="str">
            <v>Tahun Berjalan</v>
          </cell>
          <cell r="I192" t="str">
            <v xml:space="preserve">Tahun Sebelumnya </v>
          </cell>
          <cell r="J192">
            <v>42194</v>
          </cell>
          <cell r="K192">
            <v>2015</v>
          </cell>
          <cell r="L192">
            <v>7</v>
          </cell>
          <cell r="N192" t="str">
            <v>BCA-Expense 714.030.4021</v>
          </cell>
          <cell r="O192" t="str">
            <v>BK0000038</v>
          </cell>
          <cell r="P192">
            <v>0</v>
          </cell>
          <cell r="Q192">
            <v>0</v>
          </cell>
          <cell r="R192" t="str">
            <v>THR 2015 Keamanan &amp; Koordinasi Lahan Belakang Cipulir</v>
          </cell>
          <cell r="S192">
            <v>110201011</v>
          </cell>
          <cell r="T192" t="str">
            <v>Bank BCA Rek. 7140304021</v>
          </cell>
          <cell r="V192">
            <v>5250000</v>
          </cell>
        </row>
        <row r="193">
          <cell r="A193" t="str">
            <v>53110201011Filter</v>
          </cell>
          <cell r="B193">
            <v>53</v>
          </cell>
          <cell r="C193">
            <v>16</v>
          </cell>
          <cell r="D193">
            <v>1</v>
          </cell>
          <cell r="E193" t="str">
            <v>1BM0000016</v>
          </cell>
          <cell r="F193" t="str">
            <v>Filter</v>
          </cell>
          <cell r="G193" t="str">
            <v>LR</v>
          </cell>
          <cell r="H193" t="str">
            <v>Tahun Berjalan</v>
          </cell>
          <cell r="I193" t="str">
            <v xml:space="preserve">Tahun Sebelumnya </v>
          </cell>
          <cell r="J193">
            <v>42195</v>
          </cell>
          <cell r="K193">
            <v>2015</v>
          </cell>
          <cell r="L193">
            <v>7</v>
          </cell>
          <cell r="M193" t="str">
            <v>BM</v>
          </cell>
          <cell r="N193" t="str">
            <v>BCA-Expense 714.030.4021</v>
          </cell>
          <cell r="O193" t="str">
            <v>BM0000016</v>
          </cell>
          <cell r="R193" t="str">
            <v>Dropping Dana Dari SGB ke PT. Trixindo u/ By Operasional &amp; Project</v>
          </cell>
          <cell r="S193">
            <v>110201011</v>
          </cell>
          <cell r="T193" t="str">
            <v>Bank BCA Rek. 7140304021</v>
          </cell>
          <cell r="U193">
            <v>104778600</v>
          </cell>
        </row>
        <row r="194">
          <cell r="A194" t="str">
            <v>20230102001Filter</v>
          </cell>
          <cell r="B194">
            <v>20</v>
          </cell>
          <cell r="C194">
            <v>0</v>
          </cell>
          <cell r="D194">
            <v>2</v>
          </cell>
          <cell r="E194" t="str">
            <v>2BM0000016</v>
          </cell>
          <cell r="F194" t="str">
            <v>Filter</v>
          </cell>
          <cell r="G194" t="str">
            <v>LR</v>
          </cell>
          <cell r="H194" t="str">
            <v>Tahun Berjalan</v>
          </cell>
          <cell r="I194" t="str">
            <v xml:space="preserve">Tahun Sebelumnya </v>
          </cell>
          <cell r="J194">
            <v>42195</v>
          </cell>
          <cell r="K194">
            <v>2015</v>
          </cell>
          <cell r="L194">
            <v>7</v>
          </cell>
          <cell r="N194" t="str">
            <v>BCA-Expense 714.030.4021</v>
          </cell>
          <cell r="O194" t="str">
            <v>BM0000016</v>
          </cell>
          <cell r="P194">
            <v>0</v>
          </cell>
          <cell r="Q194">
            <v>0</v>
          </cell>
          <cell r="R194" t="str">
            <v>Dropping Dana Dari SGB ke PT. Trixindo u/ By Operasional &amp; Project</v>
          </cell>
          <cell r="S194">
            <v>230102001</v>
          </cell>
          <cell r="T194" t="str">
            <v>PT Saligading Bersama</v>
          </cell>
          <cell r="V194">
            <v>104778600</v>
          </cell>
        </row>
        <row r="195">
          <cell r="A195" t="str">
            <v>15110901002Filter</v>
          </cell>
          <cell r="B195">
            <v>15</v>
          </cell>
          <cell r="C195">
            <v>39</v>
          </cell>
          <cell r="D195">
            <v>1</v>
          </cell>
          <cell r="E195" t="str">
            <v>1BK0000039</v>
          </cell>
          <cell r="F195" t="str">
            <v>Filter</v>
          </cell>
          <cell r="G195" t="str">
            <v>LR</v>
          </cell>
          <cell r="H195" t="str">
            <v>Tahun Berjalan</v>
          </cell>
          <cell r="I195" t="str">
            <v xml:space="preserve">Tahun Sebelumnya </v>
          </cell>
          <cell r="J195">
            <v>42195</v>
          </cell>
          <cell r="K195">
            <v>2015</v>
          </cell>
          <cell r="L195">
            <v>7</v>
          </cell>
          <cell r="M195" t="str">
            <v>BK</v>
          </cell>
          <cell r="N195" t="str">
            <v>BCA-Expense 714.030.4021</v>
          </cell>
          <cell r="O195" t="str">
            <v>BK0000039</v>
          </cell>
          <cell r="R195" t="str">
            <v>Cash Advance - By Listrik PLN</v>
          </cell>
          <cell r="S195">
            <v>110901002</v>
          </cell>
          <cell r="T195" t="str">
            <v>UM Pembelian Operasional</v>
          </cell>
          <cell r="U195">
            <v>2500000</v>
          </cell>
        </row>
        <row r="196">
          <cell r="A196" t="str">
            <v>54110201011Filter</v>
          </cell>
          <cell r="B196">
            <v>54</v>
          </cell>
          <cell r="C196">
            <v>0</v>
          </cell>
          <cell r="D196">
            <v>2</v>
          </cell>
          <cell r="E196" t="str">
            <v>2BK0000039</v>
          </cell>
          <cell r="F196" t="str">
            <v>Filter</v>
          </cell>
          <cell r="G196" t="str">
            <v>LR</v>
          </cell>
          <cell r="H196" t="str">
            <v>Tahun Berjalan</v>
          </cell>
          <cell r="I196" t="str">
            <v xml:space="preserve">Tahun Sebelumnya </v>
          </cell>
          <cell r="J196">
            <v>42195</v>
          </cell>
          <cell r="K196">
            <v>2015</v>
          </cell>
          <cell r="L196">
            <v>7</v>
          </cell>
          <cell r="N196" t="str">
            <v>BCA-Expense 714.030.4021</v>
          </cell>
          <cell r="O196" t="str">
            <v>BK0000039</v>
          </cell>
          <cell r="P196">
            <v>0</v>
          </cell>
          <cell r="Q196">
            <v>0</v>
          </cell>
          <cell r="R196" t="str">
            <v>Cash Advance - By Listrik PLN</v>
          </cell>
          <cell r="S196">
            <v>110201011</v>
          </cell>
          <cell r="T196" t="str">
            <v>Bank BCA Rek. 7140304021</v>
          </cell>
          <cell r="V196">
            <v>2500000</v>
          </cell>
        </row>
        <row r="197">
          <cell r="A197" t="str">
            <v>49111102099Filter</v>
          </cell>
          <cell r="B197">
            <v>49</v>
          </cell>
          <cell r="C197">
            <v>40</v>
          </cell>
          <cell r="D197">
            <v>1</v>
          </cell>
          <cell r="E197" t="str">
            <v>1BK0000040</v>
          </cell>
          <cell r="F197" t="str">
            <v>Filter</v>
          </cell>
          <cell r="G197" t="str">
            <v>LR</v>
          </cell>
          <cell r="H197" t="str">
            <v>Tahun Berjalan</v>
          </cell>
          <cell r="I197" t="str">
            <v xml:space="preserve">Tahun Sebelumnya </v>
          </cell>
          <cell r="J197">
            <v>42195</v>
          </cell>
          <cell r="K197">
            <v>2015</v>
          </cell>
          <cell r="L197">
            <v>7</v>
          </cell>
          <cell r="M197" t="str">
            <v>BK</v>
          </cell>
          <cell r="N197" t="str">
            <v>BCA-Expense 714.030.4021</v>
          </cell>
          <cell r="O197" t="str">
            <v>BK0000040</v>
          </cell>
          <cell r="R197" t="str">
            <v>DP Pengurusan IMB Kantor Pemasaran PT. Trixindo (Royal Park) dari Total Rp. 155.000.000</v>
          </cell>
          <cell r="S197">
            <v>111102099</v>
          </cell>
          <cell r="T197" t="str">
            <v>ADP Lainnya</v>
          </cell>
          <cell r="U197">
            <v>50000000</v>
          </cell>
        </row>
        <row r="198">
          <cell r="A198" t="str">
            <v>55110201011Filter</v>
          </cell>
          <cell r="B198">
            <v>55</v>
          </cell>
          <cell r="C198">
            <v>0</v>
          </cell>
          <cell r="D198">
            <v>2</v>
          </cell>
          <cell r="E198" t="str">
            <v>2BK0000040</v>
          </cell>
          <cell r="F198" t="str">
            <v>Filter</v>
          </cell>
          <cell r="G198" t="str">
            <v>LR</v>
          </cell>
          <cell r="H198" t="str">
            <v>Tahun Berjalan</v>
          </cell>
          <cell r="I198" t="str">
            <v xml:space="preserve">Tahun Sebelumnya </v>
          </cell>
          <cell r="J198">
            <v>42195</v>
          </cell>
          <cell r="K198">
            <v>2015</v>
          </cell>
          <cell r="L198">
            <v>7</v>
          </cell>
          <cell r="N198" t="str">
            <v>BCA-Expense 714.030.4021</v>
          </cell>
          <cell r="O198" t="str">
            <v>BK0000040</v>
          </cell>
          <cell r="P198">
            <v>0</v>
          </cell>
          <cell r="Q198">
            <v>0</v>
          </cell>
          <cell r="R198" t="str">
            <v>DP Pengurusan IMB Kantor Pemasaran PT. Trixindo (Royal Park) dari Total Rp. 155.000.000</v>
          </cell>
          <cell r="S198">
            <v>110201011</v>
          </cell>
          <cell r="T198" t="str">
            <v>Bank BCA Rek. 7140304021</v>
          </cell>
          <cell r="V198">
            <v>50000000</v>
          </cell>
        </row>
        <row r="199">
          <cell r="A199" t="str">
            <v>50111102099Filter</v>
          </cell>
          <cell r="B199">
            <v>50</v>
          </cell>
          <cell r="C199">
            <v>41</v>
          </cell>
          <cell r="D199">
            <v>1</v>
          </cell>
          <cell r="E199" t="str">
            <v>1BK0000041</v>
          </cell>
          <cell r="F199" t="str">
            <v>Filter</v>
          </cell>
          <cell r="G199" t="str">
            <v>LR</v>
          </cell>
          <cell r="H199" t="str">
            <v>Tahun Berjalan</v>
          </cell>
          <cell r="I199" t="str">
            <v xml:space="preserve">Tahun Sebelumnya </v>
          </cell>
          <cell r="J199">
            <v>42195</v>
          </cell>
          <cell r="K199">
            <v>2015</v>
          </cell>
          <cell r="L199">
            <v>7</v>
          </cell>
          <cell r="M199" t="str">
            <v>BK</v>
          </cell>
          <cell r="N199" t="str">
            <v>BCA-Expense 714.030.4021</v>
          </cell>
          <cell r="O199" t="str">
            <v>BK0000041</v>
          </cell>
          <cell r="R199" t="str">
            <v xml:space="preserve">By Pengamanan Area Proyek Cipulir Per Juni 2015, </v>
          </cell>
          <cell r="S199">
            <v>111102099</v>
          </cell>
          <cell r="T199" t="str">
            <v>ADP Lainnya</v>
          </cell>
          <cell r="U199">
            <v>52278600</v>
          </cell>
        </row>
        <row r="200">
          <cell r="A200" t="str">
            <v>56110201011Filter</v>
          </cell>
          <cell r="B200">
            <v>56</v>
          </cell>
          <cell r="C200">
            <v>0</v>
          </cell>
          <cell r="D200">
            <v>2</v>
          </cell>
          <cell r="E200" t="str">
            <v>2BK0000041</v>
          </cell>
          <cell r="F200" t="str">
            <v>Filter</v>
          </cell>
          <cell r="G200" t="str">
            <v>LR</v>
          </cell>
          <cell r="H200" t="str">
            <v>Tahun Berjalan</v>
          </cell>
          <cell r="I200" t="str">
            <v xml:space="preserve">Tahun Sebelumnya </v>
          </cell>
          <cell r="J200">
            <v>42195</v>
          </cell>
          <cell r="K200">
            <v>2015</v>
          </cell>
          <cell r="L200">
            <v>7</v>
          </cell>
          <cell r="N200" t="str">
            <v>BCA-Expense 714.030.4021</v>
          </cell>
          <cell r="O200" t="str">
            <v>BK0000041</v>
          </cell>
          <cell r="P200">
            <v>0</v>
          </cell>
          <cell r="Q200">
            <v>0</v>
          </cell>
          <cell r="R200" t="str">
            <v xml:space="preserve">By Pengamanan Area Proyek Cipulir Per Juni 2015, </v>
          </cell>
          <cell r="S200">
            <v>110201011</v>
          </cell>
          <cell r="T200" t="str">
            <v>Bank BCA Rek. 7140304021</v>
          </cell>
          <cell r="V200">
            <v>52278600</v>
          </cell>
        </row>
        <row r="201">
          <cell r="A201" t="str">
            <v>57110201011Filter</v>
          </cell>
          <cell r="B201">
            <v>57</v>
          </cell>
          <cell r="C201">
            <v>17</v>
          </cell>
          <cell r="D201">
            <v>1</v>
          </cell>
          <cell r="E201" t="str">
            <v>1BM0000017</v>
          </cell>
          <cell r="F201" t="str">
            <v>Filter</v>
          </cell>
          <cell r="G201" t="str">
            <v>LR</v>
          </cell>
          <cell r="H201" t="str">
            <v>Tahun Berjalan</v>
          </cell>
          <cell r="I201" t="str">
            <v xml:space="preserve">Tahun Sebelumnya </v>
          </cell>
          <cell r="J201">
            <v>42200</v>
          </cell>
          <cell r="K201">
            <v>2015</v>
          </cell>
          <cell r="L201">
            <v>7</v>
          </cell>
          <cell r="M201" t="str">
            <v>BM</v>
          </cell>
          <cell r="N201" t="str">
            <v>BCA-Expense 714.030.4021</v>
          </cell>
          <cell r="O201" t="str">
            <v>BM0000017</v>
          </cell>
          <cell r="R201" t="str">
            <v>Dropping Dana Dari SGB ke PT. Trixindo u/ By Operasional &amp; Project</v>
          </cell>
          <cell r="S201">
            <v>110201011</v>
          </cell>
          <cell r="T201" t="str">
            <v>Bank BCA Rek. 7140304021</v>
          </cell>
          <cell r="U201">
            <v>7250000</v>
          </cell>
        </row>
        <row r="202">
          <cell r="A202" t="str">
            <v>21230102001Filter</v>
          </cell>
          <cell r="B202">
            <v>21</v>
          </cell>
          <cell r="C202">
            <v>0</v>
          </cell>
          <cell r="D202">
            <v>2</v>
          </cell>
          <cell r="E202" t="str">
            <v>2BM0000017</v>
          </cell>
          <cell r="F202" t="str">
            <v>Filter</v>
          </cell>
          <cell r="G202" t="str">
            <v>LR</v>
          </cell>
          <cell r="H202" t="str">
            <v>Tahun Berjalan</v>
          </cell>
          <cell r="I202" t="str">
            <v xml:space="preserve">Tahun Sebelumnya </v>
          </cell>
          <cell r="J202">
            <v>42200</v>
          </cell>
          <cell r="K202">
            <v>2015</v>
          </cell>
          <cell r="L202">
            <v>7</v>
          </cell>
          <cell r="N202" t="str">
            <v>BCA-Expense 714.030.4021</v>
          </cell>
          <cell r="O202" t="str">
            <v>BM0000017</v>
          </cell>
          <cell r="P202">
            <v>0</v>
          </cell>
          <cell r="Q202">
            <v>0</v>
          </cell>
          <cell r="R202" t="str">
            <v>Dropping Dana Dari SGB ke PT. Trixindo u/ By Operasional &amp; Project</v>
          </cell>
          <cell r="S202">
            <v>230102001</v>
          </cell>
          <cell r="T202" t="str">
            <v>PT Saligading Bersama</v>
          </cell>
          <cell r="V202">
            <v>7250000</v>
          </cell>
        </row>
        <row r="203">
          <cell r="A203" t="str">
            <v>58110201011Filter</v>
          </cell>
          <cell r="B203">
            <v>58</v>
          </cell>
          <cell r="C203">
            <v>18</v>
          </cell>
          <cell r="D203">
            <v>1</v>
          </cell>
          <cell r="E203" t="str">
            <v>1BM0000018</v>
          </cell>
          <cell r="F203" t="str">
            <v>Filter</v>
          </cell>
          <cell r="G203" t="str">
            <v>LR</v>
          </cell>
          <cell r="H203" t="str">
            <v>Tahun Berjalan</v>
          </cell>
          <cell r="I203" t="str">
            <v xml:space="preserve">Tahun Sebelumnya </v>
          </cell>
          <cell r="J203">
            <v>42213</v>
          </cell>
          <cell r="K203">
            <v>2015</v>
          </cell>
          <cell r="L203">
            <v>7</v>
          </cell>
          <cell r="M203" t="str">
            <v>BM</v>
          </cell>
          <cell r="N203" t="str">
            <v>BCA-Expense 714.030.4021</v>
          </cell>
          <cell r="O203" t="str">
            <v>BM0000018</v>
          </cell>
          <cell r="R203" t="str">
            <v>Dropping Dana Dari SGB ke PT. Trixindo u/ By Operasional &amp; Project</v>
          </cell>
          <cell r="S203">
            <v>110201011</v>
          </cell>
          <cell r="T203" t="str">
            <v>Bank BCA Rek. 7140304021</v>
          </cell>
          <cell r="U203">
            <v>20272400</v>
          </cell>
        </row>
        <row r="204">
          <cell r="A204" t="str">
            <v>22230102001Filter</v>
          </cell>
          <cell r="B204">
            <v>22</v>
          </cell>
          <cell r="C204">
            <v>0</v>
          </cell>
          <cell r="D204">
            <v>2</v>
          </cell>
          <cell r="E204" t="str">
            <v>2BM0000018</v>
          </cell>
          <cell r="F204" t="str">
            <v>Filter</v>
          </cell>
          <cell r="G204" t="str">
            <v>LR</v>
          </cell>
          <cell r="H204" t="str">
            <v>Tahun Berjalan</v>
          </cell>
          <cell r="I204" t="str">
            <v xml:space="preserve">Tahun Sebelumnya </v>
          </cell>
          <cell r="J204">
            <v>42213</v>
          </cell>
          <cell r="K204">
            <v>2015</v>
          </cell>
          <cell r="L204">
            <v>7</v>
          </cell>
          <cell r="N204" t="str">
            <v>BCA-Expense 714.030.4021</v>
          </cell>
          <cell r="O204" t="str">
            <v>BM0000018</v>
          </cell>
          <cell r="P204">
            <v>0</v>
          </cell>
          <cell r="Q204">
            <v>0</v>
          </cell>
          <cell r="R204" t="str">
            <v>Dropping Dana Dari SGB ke PT. Trixindo u/ By Operasional &amp; Project</v>
          </cell>
          <cell r="S204">
            <v>230102001</v>
          </cell>
          <cell r="T204" t="str">
            <v>PT Saligading Bersama</v>
          </cell>
          <cell r="V204">
            <v>20272400</v>
          </cell>
        </row>
        <row r="205">
          <cell r="A205" t="str">
            <v>59110201011Filter</v>
          </cell>
          <cell r="B205">
            <v>59</v>
          </cell>
          <cell r="C205">
            <v>19</v>
          </cell>
          <cell r="D205">
            <v>1</v>
          </cell>
          <cell r="E205" t="str">
            <v>1BM0000019</v>
          </cell>
          <cell r="F205" t="str">
            <v>Filter</v>
          </cell>
          <cell r="G205" t="str">
            <v>LR</v>
          </cell>
          <cell r="H205" t="str">
            <v>Tahun Berjalan</v>
          </cell>
          <cell r="I205" t="str">
            <v xml:space="preserve">Tahun Sebelumnya </v>
          </cell>
          <cell r="J205">
            <v>42213</v>
          </cell>
          <cell r="K205">
            <v>2015</v>
          </cell>
          <cell r="L205">
            <v>7</v>
          </cell>
          <cell r="M205" t="str">
            <v>BM</v>
          </cell>
          <cell r="N205" t="str">
            <v>BCA-Expense 714.030.4021</v>
          </cell>
          <cell r="O205" t="str">
            <v>BM0000019</v>
          </cell>
          <cell r="R205" t="str">
            <v>Pengembalian Realisasi Cash Advance Tgl 6 &amp; 10 Jul 15</v>
          </cell>
          <cell r="S205">
            <v>110201011</v>
          </cell>
          <cell r="T205" t="str">
            <v>Bank BCA Rek. 7140304021</v>
          </cell>
          <cell r="U205">
            <v>1686500</v>
          </cell>
        </row>
        <row r="206">
          <cell r="A206" t="str">
            <v>51111102099Filter</v>
          </cell>
          <cell r="B206">
            <v>51</v>
          </cell>
          <cell r="C206">
            <v>0</v>
          </cell>
          <cell r="D206">
            <v>2</v>
          </cell>
          <cell r="E206" t="str">
            <v>2BM0000019</v>
          </cell>
          <cell r="F206" t="str">
            <v>Filter</v>
          </cell>
          <cell r="G206" t="str">
            <v>LR</v>
          </cell>
          <cell r="H206" t="str">
            <v>Tahun Berjalan</v>
          </cell>
          <cell r="I206" t="str">
            <v xml:space="preserve">Tahun Sebelumnya </v>
          </cell>
          <cell r="J206">
            <v>42213</v>
          </cell>
          <cell r="K206">
            <v>2015</v>
          </cell>
          <cell r="L206">
            <v>7</v>
          </cell>
          <cell r="N206" t="str">
            <v>BCA-Expense 714.030.4021</v>
          </cell>
          <cell r="O206" t="str">
            <v>BM0000019</v>
          </cell>
          <cell r="P206">
            <v>0</v>
          </cell>
          <cell r="Q206">
            <v>0</v>
          </cell>
          <cell r="R206" t="str">
            <v>By Operasinal Proyek Cipulir</v>
          </cell>
          <cell r="S206">
            <v>111102099</v>
          </cell>
          <cell r="T206" t="str">
            <v>ADP Lainnya</v>
          </cell>
          <cell r="U206">
            <v>5313500</v>
          </cell>
        </row>
        <row r="207">
          <cell r="A207" t="str">
            <v>16110901002Filter</v>
          </cell>
          <cell r="B207">
            <v>16</v>
          </cell>
          <cell r="C207">
            <v>0</v>
          </cell>
          <cell r="D207">
            <v>3</v>
          </cell>
          <cell r="E207" t="str">
            <v>3BM0000019</v>
          </cell>
          <cell r="F207" t="str">
            <v>Filter</v>
          </cell>
          <cell r="G207" t="str">
            <v>LR</v>
          </cell>
          <cell r="H207" t="str">
            <v>Tahun Berjalan</v>
          </cell>
          <cell r="I207" t="str">
            <v xml:space="preserve">Tahun Sebelumnya </v>
          </cell>
          <cell r="J207">
            <v>42213</v>
          </cell>
          <cell r="K207">
            <v>2015</v>
          </cell>
          <cell r="L207">
            <v>7</v>
          </cell>
          <cell r="N207" t="str">
            <v>BCA-Expense 714.030.4021</v>
          </cell>
          <cell r="O207" t="str">
            <v>BM0000019</v>
          </cell>
          <cell r="P207">
            <v>0</v>
          </cell>
          <cell r="Q207">
            <v>0</v>
          </cell>
          <cell r="R207" t="str">
            <v>Realisasi Cash Advance Tgl 6 &amp; 10 Jul 15</v>
          </cell>
          <cell r="S207">
            <v>110901002</v>
          </cell>
          <cell r="T207" t="str">
            <v>UM Pembelian Operasional</v>
          </cell>
          <cell r="V207">
            <v>7000000</v>
          </cell>
        </row>
        <row r="208">
          <cell r="A208" t="str">
            <v>9810101002Filter</v>
          </cell>
          <cell r="B208">
            <v>9</v>
          </cell>
          <cell r="C208">
            <v>42</v>
          </cell>
          <cell r="D208">
            <v>1</v>
          </cell>
          <cell r="E208" t="str">
            <v>1BK0000042</v>
          </cell>
          <cell r="F208" t="str">
            <v>Filter</v>
          </cell>
          <cell r="G208" t="str">
            <v>LR</v>
          </cell>
          <cell r="H208" t="str">
            <v>Tahun Berjalan</v>
          </cell>
          <cell r="I208" t="str">
            <v xml:space="preserve">Tahun Sebelumnya </v>
          </cell>
          <cell r="J208">
            <v>42215</v>
          </cell>
          <cell r="K208">
            <v>2015</v>
          </cell>
          <cell r="L208">
            <v>7</v>
          </cell>
          <cell r="M208" t="str">
            <v>BK</v>
          </cell>
          <cell r="N208" t="str">
            <v>BCA-Expense 714.030.4021</v>
          </cell>
          <cell r="O208" t="str">
            <v>BK0000042</v>
          </cell>
          <cell r="R208" t="str">
            <v>Biaya Adm Juli 2015</v>
          </cell>
          <cell r="S208">
            <v>810101002</v>
          </cell>
          <cell r="T208" t="str">
            <v>Administrasi Bank</v>
          </cell>
          <cell r="U208">
            <v>30000</v>
          </cell>
        </row>
        <row r="209">
          <cell r="A209" t="str">
            <v>60110201011Filter</v>
          </cell>
          <cell r="B209">
            <v>60</v>
          </cell>
          <cell r="C209">
            <v>0</v>
          </cell>
          <cell r="D209">
            <v>2</v>
          </cell>
          <cell r="E209" t="str">
            <v>2BK0000042</v>
          </cell>
          <cell r="F209" t="str">
            <v>Filter</v>
          </cell>
          <cell r="G209" t="str">
            <v>LR</v>
          </cell>
          <cell r="H209" t="str">
            <v>Tahun Berjalan</v>
          </cell>
          <cell r="I209" t="str">
            <v xml:space="preserve">Tahun Sebelumnya </v>
          </cell>
          <cell r="J209">
            <v>42215</v>
          </cell>
          <cell r="K209">
            <v>2015</v>
          </cell>
          <cell r="L209">
            <v>7</v>
          </cell>
          <cell r="N209" t="str">
            <v>BCA-Expense 714.030.4021</v>
          </cell>
          <cell r="O209" t="str">
            <v>BK0000042</v>
          </cell>
          <cell r="P209">
            <v>0</v>
          </cell>
          <cell r="Q209">
            <v>0</v>
          </cell>
          <cell r="R209" t="str">
            <v>Biaya Adm Juli 2015</v>
          </cell>
          <cell r="S209">
            <v>110201011</v>
          </cell>
          <cell r="T209" t="str">
            <v>Bank BCA Rek. 7140304021</v>
          </cell>
          <cell r="V209">
            <v>30000</v>
          </cell>
        </row>
        <row r="210">
          <cell r="A210" t="str">
            <v>10810101002Filter</v>
          </cell>
          <cell r="B210">
            <v>10</v>
          </cell>
          <cell r="C210">
            <v>3</v>
          </cell>
          <cell r="D210">
            <v>1</v>
          </cell>
          <cell r="E210" t="str">
            <v>1AK0000003</v>
          </cell>
          <cell r="F210" t="str">
            <v>Filter</v>
          </cell>
          <cell r="G210" t="str">
            <v>LR</v>
          </cell>
          <cell r="H210" t="str">
            <v>Tahun Berjalan</v>
          </cell>
          <cell r="I210" t="str">
            <v xml:space="preserve">Tahun Sebelumnya </v>
          </cell>
          <cell r="J210">
            <v>42216</v>
          </cell>
          <cell r="K210">
            <v>2015</v>
          </cell>
          <cell r="L210">
            <v>7</v>
          </cell>
          <cell r="M210" t="str">
            <v>AK</v>
          </cell>
          <cell r="N210" t="str">
            <v>BCA-Income  714.030.2354</v>
          </cell>
          <cell r="O210" t="str">
            <v>AK0000003</v>
          </cell>
          <cell r="R210" t="str">
            <v>Biaya Adm Juli 2015</v>
          </cell>
          <cell r="S210">
            <v>810101002</v>
          </cell>
          <cell r="T210" t="str">
            <v>Administrasi Bank</v>
          </cell>
          <cell r="U210">
            <v>30000</v>
          </cell>
        </row>
        <row r="211">
          <cell r="A211" t="str">
            <v>10110201010Filter</v>
          </cell>
          <cell r="B211">
            <v>10</v>
          </cell>
          <cell r="C211">
            <v>0</v>
          </cell>
          <cell r="D211">
            <v>2</v>
          </cell>
          <cell r="E211" t="str">
            <v>2AK0000003</v>
          </cell>
          <cell r="F211" t="str">
            <v>Filter</v>
          </cell>
          <cell r="G211" t="str">
            <v>LR</v>
          </cell>
          <cell r="H211" t="str">
            <v>Tahun Berjalan</v>
          </cell>
          <cell r="I211" t="str">
            <v xml:space="preserve">Tahun Sebelumnya </v>
          </cell>
          <cell r="J211">
            <v>42216</v>
          </cell>
          <cell r="K211">
            <v>2015</v>
          </cell>
          <cell r="L211">
            <v>7</v>
          </cell>
          <cell r="N211" t="str">
            <v>BCA-Income  714.030.2354</v>
          </cell>
          <cell r="O211" t="str">
            <v>AK0000003</v>
          </cell>
          <cell r="P211">
            <v>0</v>
          </cell>
          <cell r="Q211">
            <v>0</v>
          </cell>
          <cell r="R211" t="str">
            <v>Biaya Adm Juli 2015</v>
          </cell>
          <cell r="S211">
            <v>110201010</v>
          </cell>
          <cell r="T211" t="str">
            <v>Bank BCA Rek. 7140302354</v>
          </cell>
          <cell r="V211">
            <v>30000</v>
          </cell>
        </row>
        <row r="212">
          <cell r="A212" t="str">
            <v>61110201011Filter</v>
          </cell>
          <cell r="B212">
            <v>61</v>
          </cell>
          <cell r="C212">
            <v>0</v>
          </cell>
          <cell r="D212">
            <v>1</v>
          </cell>
          <cell r="E212" t="str">
            <v>10000000</v>
          </cell>
          <cell r="F212" t="str">
            <v>Filter</v>
          </cell>
          <cell r="G212" t="str">
            <v>LR</v>
          </cell>
          <cell r="H212" t="str">
            <v>Tahun Berjalan</v>
          </cell>
          <cell r="I212" t="str">
            <v xml:space="preserve">Tahun Sebelumnya </v>
          </cell>
          <cell r="J212">
            <v>42219</v>
          </cell>
          <cell r="K212">
            <v>2015</v>
          </cell>
          <cell r="L212">
            <v>8</v>
          </cell>
          <cell r="N212" t="e">
            <v>#N/A</v>
          </cell>
          <cell r="O212" t="str">
            <v>0000000</v>
          </cell>
          <cell r="R212" t="str">
            <v>Pengembalian Petty Cash FA an Ibu Nina  tgl 28/05/15</v>
          </cell>
          <cell r="S212">
            <v>110201011</v>
          </cell>
          <cell r="T212" t="str">
            <v>Bank BCA Rek. 7140304021</v>
          </cell>
          <cell r="U212">
            <v>940000</v>
          </cell>
        </row>
        <row r="213">
          <cell r="A213" t="str">
            <v>52111102099Filter</v>
          </cell>
          <cell r="B213">
            <v>52</v>
          </cell>
          <cell r="C213">
            <v>0</v>
          </cell>
          <cell r="D213">
            <v>2</v>
          </cell>
          <cell r="E213" t="str">
            <v>20000000</v>
          </cell>
          <cell r="F213" t="str">
            <v>Filter</v>
          </cell>
          <cell r="G213" t="str">
            <v>LR</v>
          </cell>
          <cell r="H213" t="str">
            <v>Tahun Berjalan</v>
          </cell>
          <cell r="I213" t="str">
            <v xml:space="preserve">Tahun Sebelumnya </v>
          </cell>
          <cell r="J213">
            <v>42219</v>
          </cell>
          <cell r="K213">
            <v>2015</v>
          </cell>
          <cell r="L213">
            <v>8</v>
          </cell>
          <cell r="N213" t="e">
            <v>#N/A</v>
          </cell>
          <cell r="O213" t="str">
            <v>0000000</v>
          </cell>
          <cell r="P213">
            <v>0</v>
          </cell>
          <cell r="Q213">
            <v>0</v>
          </cell>
          <cell r="R213" t="str">
            <v>By Operasinal Proyek Cipulir</v>
          </cell>
          <cell r="S213">
            <v>111102099</v>
          </cell>
          <cell r="T213" t="str">
            <v>ADP Lainnya</v>
          </cell>
          <cell r="U213">
            <v>60000</v>
          </cell>
        </row>
        <row r="214">
          <cell r="A214" t="str">
            <v>2110101001Filter</v>
          </cell>
          <cell r="B214">
            <v>2</v>
          </cell>
          <cell r="C214">
            <v>0</v>
          </cell>
          <cell r="D214">
            <v>3</v>
          </cell>
          <cell r="E214" t="str">
            <v>30000000</v>
          </cell>
          <cell r="F214" t="str">
            <v>Filter</v>
          </cell>
          <cell r="G214" t="str">
            <v>LR</v>
          </cell>
          <cell r="H214" t="str">
            <v>Tahun Berjalan</v>
          </cell>
          <cell r="I214" t="str">
            <v xml:space="preserve">Tahun Sebelumnya </v>
          </cell>
          <cell r="J214">
            <v>42219</v>
          </cell>
          <cell r="K214">
            <v>2015</v>
          </cell>
          <cell r="L214">
            <v>8</v>
          </cell>
          <cell r="N214" t="e">
            <v>#N/A</v>
          </cell>
          <cell r="O214" t="str">
            <v>0000000</v>
          </cell>
          <cell r="P214">
            <v>0</v>
          </cell>
          <cell r="Q214">
            <v>0</v>
          </cell>
          <cell r="R214" t="str">
            <v>Pengembalian Petty Cash FA an Ibu Nina  tgl 28/05/15</v>
          </cell>
          <cell r="S214">
            <v>110101001</v>
          </cell>
          <cell r="T214" t="str">
            <v>Kas Kecil Operasional</v>
          </cell>
          <cell r="V214">
            <v>1000000</v>
          </cell>
        </row>
        <row r="215">
          <cell r="A215" t="str">
            <v>62110201011Filter</v>
          </cell>
          <cell r="B215">
            <v>62</v>
          </cell>
          <cell r="C215">
            <v>0</v>
          </cell>
          <cell r="D215">
            <v>4</v>
          </cell>
          <cell r="E215" t="str">
            <v>40000000</v>
          </cell>
          <cell r="F215" t="str">
            <v>Filter</v>
          </cell>
          <cell r="G215" t="str">
            <v>LR</v>
          </cell>
          <cell r="H215" t="str">
            <v>Tahun Berjalan</v>
          </cell>
          <cell r="I215" t="str">
            <v xml:space="preserve">Tahun Sebelumnya </v>
          </cell>
          <cell r="J215">
            <v>42219</v>
          </cell>
          <cell r="K215">
            <v>2015</v>
          </cell>
          <cell r="L215">
            <v>8</v>
          </cell>
          <cell r="N215" t="e">
            <v>#N/A</v>
          </cell>
          <cell r="O215" t="str">
            <v>0000000</v>
          </cell>
          <cell r="R215" t="str">
            <v>Pengembalian Realisasi Cash Advance Project  tgl 04/05/15</v>
          </cell>
          <cell r="S215">
            <v>110201011</v>
          </cell>
          <cell r="T215" t="str">
            <v>Bank BCA Rek. 7140304021</v>
          </cell>
          <cell r="U215">
            <v>22381000</v>
          </cell>
        </row>
        <row r="216">
          <cell r="A216" t="str">
            <v>53111102099Filter</v>
          </cell>
          <cell r="B216">
            <v>53</v>
          </cell>
          <cell r="C216">
            <v>0</v>
          </cell>
          <cell r="D216">
            <v>5</v>
          </cell>
          <cell r="E216" t="str">
            <v>50000000</v>
          </cell>
          <cell r="F216" t="str">
            <v>Filter</v>
          </cell>
          <cell r="G216" t="str">
            <v>LR</v>
          </cell>
          <cell r="H216" t="str">
            <v>Tahun Berjalan</v>
          </cell>
          <cell r="I216" t="str">
            <v xml:space="preserve">Tahun Sebelumnya </v>
          </cell>
          <cell r="J216">
            <v>42219</v>
          </cell>
          <cell r="K216">
            <v>2015</v>
          </cell>
          <cell r="L216">
            <v>8</v>
          </cell>
          <cell r="N216" t="e">
            <v>#N/A</v>
          </cell>
          <cell r="O216" t="str">
            <v>0000000</v>
          </cell>
          <cell r="P216">
            <v>0</v>
          </cell>
          <cell r="Q216">
            <v>0</v>
          </cell>
          <cell r="R216" t="str">
            <v>By Operasinal Proyek Cipulir</v>
          </cell>
          <cell r="S216">
            <v>111102099</v>
          </cell>
          <cell r="T216" t="str">
            <v>ADP Lainnya</v>
          </cell>
          <cell r="U216">
            <v>27619000</v>
          </cell>
        </row>
        <row r="217">
          <cell r="A217" t="str">
            <v>17110901002Filter</v>
          </cell>
          <cell r="B217">
            <v>17</v>
          </cell>
          <cell r="C217">
            <v>0</v>
          </cell>
          <cell r="D217">
            <v>6</v>
          </cell>
          <cell r="E217" t="str">
            <v>60000000</v>
          </cell>
          <cell r="F217" t="str">
            <v>Filter</v>
          </cell>
          <cell r="G217" t="str">
            <v>LR</v>
          </cell>
          <cell r="H217" t="str">
            <v>Tahun Berjalan</v>
          </cell>
          <cell r="I217" t="str">
            <v xml:space="preserve">Tahun Sebelumnya </v>
          </cell>
          <cell r="J217">
            <v>42219</v>
          </cell>
          <cell r="K217">
            <v>2015</v>
          </cell>
          <cell r="L217">
            <v>8</v>
          </cell>
          <cell r="N217" t="e">
            <v>#N/A</v>
          </cell>
          <cell r="O217" t="str">
            <v>0000000</v>
          </cell>
          <cell r="P217">
            <v>0</v>
          </cell>
          <cell r="Q217">
            <v>0</v>
          </cell>
          <cell r="R217" t="str">
            <v>Realisasi Cash Advance Project  tgl 04/05/15</v>
          </cell>
          <cell r="S217">
            <v>110901002</v>
          </cell>
          <cell r="T217" t="str">
            <v>UM Pembelian Operasional</v>
          </cell>
          <cell r="V217">
            <v>50000000</v>
          </cell>
        </row>
        <row r="218">
          <cell r="A218" t="str">
            <v>63110201011Filter</v>
          </cell>
          <cell r="B218">
            <v>63</v>
          </cell>
          <cell r="C218">
            <v>0</v>
          </cell>
          <cell r="D218">
            <v>7</v>
          </cell>
          <cell r="E218" t="str">
            <v>70000000</v>
          </cell>
          <cell r="F218" t="str">
            <v>Filter</v>
          </cell>
          <cell r="G218" t="str">
            <v>LR</v>
          </cell>
          <cell r="H218" t="str">
            <v>Tahun Berjalan</v>
          </cell>
          <cell r="I218" t="str">
            <v xml:space="preserve">Tahun Sebelumnya </v>
          </cell>
          <cell r="J218">
            <v>42219</v>
          </cell>
          <cell r="K218">
            <v>2015</v>
          </cell>
          <cell r="L218">
            <v>8</v>
          </cell>
          <cell r="N218" t="e">
            <v>#N/A</v>
          </cell>
          <cell r="O218" t="str">
            <v>0000000</v>
          </cell>
          <cell r="R218" t="str">
            <v>Dropping Dana Dari SGB ke PT. Trixindo u/ By Operasional &amp; Project</v>
          </cell>
          <cell r="S218">
            <v>110201011</v>
          </cell>
          <cell r="T218" t="str">
            <v>Bank BCA Rek. 7140304021</v>
          </cell>
          <cell r="U218">
            <v>401459400</v>
          </cell>
        </row>
        <row r="219">
          <cell r="A219" t="str">
            <v>23230102001Filter</v>
          </cell>
          <cell r="B219">
            <v>23</v>
          </cell>
          <cell r="C219">
            <v>0</v>
          </cell>
          <cell r="D219">
            <v>8</v>
          </cell>
          <cell r="E219" t="str">
            <v>80000000</v>
          </cell>
          <cell r="F219" t="str">
            <v>Filter</v>
          </cell>
          <cell r="G219" t="str">
            <v>LR</v>
          </cell>
          <cell r="H219" t="str">
            <v>Tahun Berjalan</v>
          </cell>
          <cell r="I219" t="str">
            <v xml:space="preserve">Tahun Sebelumnya </v>
          </cell>
          <cell r="J219">
            <v>42219</v>
          </cell>
          <cell r="K219">
            <v>2015</v>
          </cell>
          <cell r="L219">
            <v>8</v>
          </cell>
          <cell r="N219" t="e">
            <v>#N/A</v>
          </cell>
          <cell r="O219" t="str">
            <v>0000000</v>
          </cell>
          <cell r="P219">
            <v>0</v>
          </cell>
          <cell r="Q219">
            <v>0</v>
          </cell>
          <cell r="R219" t="str">
            <v>Dropping Dana Dari SGB ke PT. Trixindo u/ By Operasional &amp; Project</v>
          </cell>
          <cell r="S219">
            <v>230102001</v>
          </cell>
          <cell r="T219" t="str">
            <v>PT Saligading Bersama</v>
          </cell>
          <cell r="V219">
            <v>401459400</v>
          </cell>
        </row>
        <row r="220">
          <cell r="A220" t="str">
            <v>54111102099Filter</v>
          </cell>
          <cell r="B220">
            <v>54</v>
          </cell>
          <cell r="C220">
            <v>0</v>
          </cell>
          <cell r="D220">
            <v>9</v>
          </cell>
          <cell r="E220" t="str">
            <v>90000000</v>
          </cell>
          <cell r="F220" t="str">
            <v>Filter</v>
          </cell>
          <cell r="G220" t="str">
            <v>LR</v>
          </cell>
          <cell r="H220" t="str">
            <v>Tahun Berjalan</v>
          </cell>
          <cell r="I220" t="str">
            <v xml:space="preserve">Tahun Sebelumnya </v>
          </cell>
          <cell r="J220">
            <v>42220</v>
          </cell>
          <cell r="K220">
            <v>2015</v>
          </cell>
          <cell r="L220">
            <v>8</v>
          </cell>
          <cell r="N220" t="e">
            <v>#N/A</v>
          </cell>
          <cell r="O220" t="str">
            <v>0000000</v>
          </cell>
          <cell r="R220" t="str">
            <v xml:space="preserve">Pemb DP 50%, u/ Biaya Bongkar, Pasang, Perbaikan &amp; Pajak Billboard Royal Park </v>
          </cell>
          <cell r="S220">
            <v>111102099</v>
          </cell>
          <cell r="T220" t="str">
            <v>ADP Lainnya</v>
          </cell>
          <cell r="U220">
            <v>50000000</v>
          </cell>
        </row>
        <row r="221">
          <cell r="A221" t="str">
            <v>64110201011Filter</v>
          </cell>
          <cell r="B221">
            <v>64</v>
          </cell>
          <cell r="C221">
            <v>0</v>
          </cell>
          <cell r="D221">
            <v>10</v>
          </cell>
          <cell r="E221" t="str">
            <v>100000000</v>
          </cell>
          <cell r="F221" t="str">
            <v>Filter</v>
          </cell>
          <cell r="G221" t="str">
            <v>LR</v>
          </cell>
          <cell r="H221" t="str">
            <v>Tahun Berjalan</v>
          </cell>
          <cell r="I221" t="str">
            <v xml:space="preserve">Tahun Sebelumnya </v>
          </cell>
          <cell r="J221">
            <v>42220</v>
          </cell>
          <cell r="K221">
            <v>2015</v>
          </cell>
          <cell r="L221">
            <v>8</v>
          </cell>
          <cell r="N221" t="e">
            <v>#N/A</v>
          </cell>
          <cell r="O221" t="str">
            <v>0000000</v>
          </cell>
          <cell r="P221">
            <v>0</v>
          </cell>
          <cell r="Q221">
            <v>0</v>
          </cell>
          <cell r="R221" t="str">
            <v xml:space="preserve">Pemb DP 50%, u/ Biaya Bongkar, Pasang, Perbaikan &amp; Pajak Billboard Royal Park </v>
          </cell>
          <cell r="S221">
            <v>110201011</v>
          </cell>
          <cell r="T221" t="str">
            <v>Bank BCA Rek. 7140304021</v>
          </cell>
          <cell r="V221">
            <v>50000000</v>
          </cell>
        </row>
        <row r="222">
          <cell r="A222" t="str">
            <v>3110101001Filter</v>
          </cell>
          <cell r="B222">
            <v>3</v>
          </cell>
          <cell r="C222">
            <v>0</v>
          </cell>
          <cell r="D222">
            <v>11</v>
          </cell>
          <cell r="E222" t="str">
            <v>110000000</v>
          </cell>
          <cell r="F222" t="str">
            <v>Filter</v>
          </cell>
          <cell r="G222" t="str">
            <v>LR</v>
          </cell>
          <cell r="H222" t="str">
            <v>Tahun Berjalan</v>
          </cell>
          <cell r="I222" t="str">
            <v xml:space="preserve">Tahun Sebelumnya </v>
          </cell>
          <cell r="J222">
            <v>42220</v>
          </cell>
          <cell r="K222">
            <v>2015</v>
          </cell>
          <cell r="L222">
            <v>8</v>
          </cell>
          <cell r="N222" t="e">
            <v>#N/A</v>
          </cell>
          <cell r="O222" t="str">
            <v>0000000</v>
          </cell>
          <cell r="R222" t="str">
            <v>Petty Cash Awal-Dept GA a/n Irwan Operasional Cipulir</v>
          </cell>
          <cell r="S222">
            <v>110101001</v>
          </cell>
          <cell r="T222" t="str">
            <v>Kas Kecil Operasional</v>
          </cell>
          <cell r="U222">
            <v>2000000</v>
          </cell>
        </row>
        <row r="223">
          <cell r="A223" t="str">
            <v>65110201011Filter</v>
          </cell>
          <cell r="B223">
            <v>65</v>
          </cell>
          <cell r="C223">
            <v>0</v>
          </cell>
          <cell r="D223">
            <v>12</v>
          </cell>
          <cell r="E223" t="str">
            <v>120000000</v>
          </cell>
          <cell r="F223" t="str">
            <v>Filter</v>
          </cell>
          <cell r="G223" t="str">
            <v>LR</v>
          </cell>
          <cell r="H223" t="str">
            <v>Tahun Berjalan</v>
          </cell>
          <cell r="I223" t="str">
            <v xml:space="preserve">Tahun Sebelumnya </v>
          </cell>
          <cell r="J223">
            <v>42220</v>
          </cell>
          <cell r="K223">
            <v>2015</v>
          </cell>
          <cell r="L223">
            <v>8</v>
          </cell>
          <cell r="N223" t="e">
            <v>#N/A</v>
          </cell>
          <cell r="O223" t="str">
            <v>0000000</v>
          </cell>
          <cell r="P223">
            <v>0</v>
          </cell>
          <cell r="Q223">
            <v>0</v>
          </cell>
          <cell r="R223" t="str">
            <v>Petty Cash Awal-Dept GA a/n Irwan Operasional Cipulir</v>
          </cell>
          <cell r="S223">
            <v>110201011</v>
          </cell>
          <cell r="T223" t="str">
            <v>Bank BCA Rek. 7140304021</v>
          </cell>
          <cell r="V223">
            <v>2000000</v>
          </cell>
        </row>
        <row r="224">
          <cell r="A224" t="str">
            <v>55111102099Filter</v>
          </cell>
          <cell r="B224">
            <v>55</v>
          </cell>
          <cell r="C224">
            <v>0</v>
          </cell>
          <cell r="D224">
            <v>13</v>
          </cell>
          <cell r="E224" t="str">
            <v>130000000</v>
          </cell>
          <cell r="F224" t="str">
            <v>Filter</v>
          </cell>
          <cell r="G224" t="str">
            <v>LR</v>
          </cell>
          <cell r="H224" t="str">
            <v>Tahun Berjalan</v>
          </cell>
          <cell r="I224" t="str">
            <v xml:space="preserve">Tahun Sebelumnya </v>
          </cell>
          <cell r="J224">
            <v>42220</v>
          </cell>
          <cell r="K224">
            <v>2015</v>
          </cell>
          <cell r="L224">
            <v>8</v>
          </cell>
          <cell r="N224" t="e">
            <v>#N/A</v>
          </cell>
          <cell r="O224" t="str">
            <v>0000000</v>
          </cell>
          <cell r="R224" t="str">
            <v>Pembayaran ke III (Akhir) 50%, u/ Pek Pengukuran Topografi dari Total Rp. 38.000.000</v>
          </cell>
          <cell r="S224">
            <v>111102099</v>
          </cell>
          <cell r="T224" t="str">
            <v>ADP Lainnya</v>
          </cell>
          <cell r="U224">
            <v>19010000</v>
          </cell>
        </row>
        <row r="225">
          <cell r="A225" t="str">
            <v>66110201011Filter</v>
          </cell>
          <cell r="B225">
            <v>66</v>
          </cell>
          <cell r="C225">
            <v>0</v>
          </cell>
          <cell r="D225">
            <v>14</v>
          </cell>
          <cell r="E225" t="str">
            <v>140000000</v>
          </cell>
          <cell r="F225" t="str">
            <v>Filter</v>
          </cell>
          <cell r="G225" t="str">
            <v>LR</v>
          </cell>
          <cell r="H225" t="str">
            <v>Tahun Berjalan</v>
          </cell>
          <cell r="I225" t="str">
            <v xml:space="preserve">Tahun Sebelumnya </v>
          </cell>
          <cell r="J225">
            <v>42220</v>
          </cell>
          <cell r="K225">
            <v>2015</v>
          </cell>
          <cell r="L225">
            <v>8</v>
          </cell>
          <cell r="N225" t="e">
            <v>#N/A</v>
          </cell>
          <cell r="O225" t="str">
            <v>0000000</v>
          </cell>
          <cell r="P225">
            <v>0</v>
          </cell>
          <cell r="Q225">
            <v>0</v>
          </cell>
          <cell r="R225" t="str">
            <v>Pembayaran ke III (Akhir) 50%, u/ Pek Pengukuran Topografi dari Total Rp. 38.000.000</v>
          </cell>
          <cell r="S225">
            <v>110201011</v>
          </cell>
          <cell r="T225" t="str">
            <v>Bank BCA Rek. 7140304021</v>
          </cell>
          <cell r="V225">
            <v>19010000</v>
          </cell>
        </row>
        <row r="226">
          <cell r="A226" t="str">
            <v>56111102099Filter</v>
          </cell>
          <cell r="B226">
            <v>56</v>
          </cell>
          <cell r="C226">
            <v>0</v>
          </cell>
          <cell r="D226">
            <v>15</v>
          </cell>
          <cell r="E226" t="str">
            <v>150000000</v>
          </cell>
          <cell r="F226" t="str">
            <v>Filter</v>
          </cell>
          <cell r="G226" t="str">
            <v>LR</v>
          </cell>
          <cell r="H226" t="str">
            <v>Tahun Berjalan</v>
          </cell>
          <cell r="I226" t="str">
            <v xml:space="preserve">Tahun Sebelumnya </v>
          </cell>
          <cell r="J226">
            <v>42220</v>
          </cell>
          <cell r="K226">
            <v>2015</v>
          </cell>
          <cell r="L226">
            <v>8</v>
          </cell>
          <cell r="N226" t="e">
            <v>#N/A</v>
          </cell>
          <cell r="O226" t="str">
            <v>0000000</v>
          </cell>
          <cell r="R226" t="str">
            <v>Pemb ke III 25%, u/ Pek Desain Arsitektur Market Gallery &amp; Lifestyle</v>
          </cell>
          <cell r="S226">
            <v>111102099</v>
          </cell>
          <cell r="T226" t="str">
            <v>ADP Lainnya</v>
          </cell>
          <cell r="U226">
            <v>173250000</v>
          </cell>
        </row>
        <row r="227">
          <cell r="A227" t="str">
            <v>67110201011Filter</v>
          </cell>
          <cell r="B227">
            <v>67</v>
          </cell>
          <cell r="C227">
            <v>0</v>
          </cell>
          <cell r="D227">
            <v>16</v>
          </cell>
          <cell r="E227" t="str">
            <v>160000000</v>
          </cell>
          <cell r="F227" t="str">
            <v>Filter</v>
          </cell>
          <cell r="G227" t="str">
            <v>LR</v>
          </cell>
          <cell r="H227" t="str">
            <v>Tahun Berjalan</v>
          </cell>
          <cell r="I227" t="str">
            <v xml:space="preserve">Tahun Sebelumnya </v>
          </cell>
          <cell r="J227">
            <v>42220</v>
          </cell>
          <cell r="K227">
            <v>2015</v>
          </cell>
          <cell r="L227">
            <v>8</v>
          </cell>
          <cell r="N227" t="e">
            <v>#N/A</v>
          </cell>
          <cell r="O227" t="str">
            <v>0000000</v>
          </cell>
          <cell r="P227">
            <v>0</v>
          </cell>
          <cell r="Q227">
            <v>0</v>
          </cell>
          <cell r="R227" t="str">
            <v>Pemb ke III 25%, u/ Pek Desain Arsitektur Market Gallery &amp; Lifestyle</v>
          </cell>
          <cell r="S227">
            <v>110201011</v>
          </cell>
          <cell r="T227" t="str">
            <v>Bank BCA Rek. 7140304021</v>
          </cell>
          <cell r="V227">
            <v>173250000</v>
          </cell>
        </row>
        <row r="228">
          <cell r="A228" t="str">
            <v>57111102099Filter</v>
          </cell>
          <cell r="B228">
            <v>57</v>
          </cell>
          <cell r="C228">
            <v>0</v>
          </cell>
          <cell r="D228">
            <v>17</v>
          </cell>
          <cell r="E228" t="str">
            <v>170000000</v>
          </cell>
          <cell r="F228" t="str">
            <v>Filter</v>
          </cell>
          <cell r="G228" t="str">
            <v>LR</v>
          </cell>
          <cell r="H228" t="str">
            <v>Tahun Berjalan</v>
          </cell>
          <cell r="I228" t="str">
            <v xml:space="preserve">Tahun Sebelumnya </v>
          </cell>
          <cell r="J228">
            <v>42221</v>
          </cell>
          <cell r="K228">
            <v>2015</v>
          </cell>
          <cell r="L228">
            <v>8</v>
          </cell>
          <cell r="N228" t="e">
            <v>#N/A</v>
          </cell>
          <cell r="O228" t="str">
            <v>0000000</v>
          </cell>
          <cell r="R228" t="str">
            <v xml:space="preserve">Pemb Termin I 25%, u/ Pek Perencanaan Struktur Proyek Marketing Gallery &amp; Lifestyle </v>
          </cell>
          <cell r="S228">
            <v>111102099</v>
          </cell>
          <cell r="T228" t="str">
            <v>ADP Lainnya</v>
          </cell>
          <cell r="U228">
            <v>44609400</v>
          </cell>
        </row>
        <row r="229">
          <cell r="A229" t="str">
            <v>68110201011Filter</v>
          </cell>
          <cell r="B229">
            <v>68</v>
          </cell>
          <cell r="C229">
            <v>0</v>
          </cell>
          <cell r="D229">
            <v>18</v>
          </cell>
          <cell r="E229" t="str">
            <v>180000000</v>
          </cell>
          <cell r="F229" t="str">
            <v>Filter</v>
          </cell>
          <cell r="G229" t="str">
            <v>LR</v>
          </cell>
          <cell r="H229" t="str">
            <v>Tahun Berjalan</v>
          </cell>
          <cell r="I229" t="str">
            <v xml:space="preserve">Tahun Sebelumnya </v>
          </cell>
          <cell r="J229">
            <v>42221</v>
          </cell>
          <cell r="K229">
            <v>2015</v>
          </cell>
          <cell r="L229">
            <v>8</v>
          </cell>
          <cell r="N229" t="e">
            <v>#N/A</v>
          </cell>
          <cell r="O229" t="str">
            <v>0000000</v>
          </cell>
          <cell r="P229">
            <v>0</v>
          </cell>
          <cell r="Q229">
            <v>0</v>
          </cell>
          <cell r="R229" t="str">
            <v xml:space="preserve">Pemb Termin I 25%, u/ Pek Perencanaan Struktur Proyek Marketing Gallery &amp; Lifestyle </v>
          </cell>
          <cell r="S229">
            <v>110201011</v>
          </cell>
          <cell r="T229" t="str">
            <v>Bank BCA Rek. 7140304021</v>
          </cell>
          <cell r="V229">
            <v>44609400</v>
          </cell>
        </row>
        <row r="230">
          <cell r="A230" t="str">
            <v>58111102099Filter</v>
          </cell>
          <cell r="B230">
            <v>58</v>
          </cell>
          <cell r="C230">
            <v>0</v>
          </cell>
          <cell r="D230">
            <v>19</v>
          </cell>
          <cell r="E230" t="str">
            <v>190000000</v>
          </cell>
          <cell r="F230" t="str">
            <v>Filter</v>
          </cell>
          <cell r="G230" t="str">
            <v>LR</v>
          </cell>
          <cell r="H230" t="str">
            <v>Tahun Berjalan</v>
          </cell>
          <cell r="I230" t="str">
            <v xml:space="preserve">Tahun Sebelumnya </v>
          </cell>
          <cell r="J230">
            <v>42221</v>
          </cell>
          <cell r="K230">
            <v>2015</v>
          </cell>
          <cell r="L230">
            <v>8</v>
          </cell>
          <cell r="N230" t="e">
            <v>#N/A</v>
          </cell>
          <cell r="O230" t="str">
            <v>0000000</v>
          </cell>
          <cell r="R230" t="str">
            <v>u/ Pek Persiapan Kantor Market Gallery &amp; Pembuatan AMDAL</v>
          </cell>
          <cell r="S230">
            <v>111102099</v>
          </cell>
          <cell r="T230" t="str">
            <v>ADP Lainnya</v>
          </cell>
          <cell r="U230">
            <v>10400000</v>
          </cell>
        </row>
        <row r="231">
          <cell r="A231" t="str">
            <v>69110201011Filter</v>
          </cell>
          <cell r="B231">
            <v>69</v>
          </cell>
          <cell r="C231">
            <v>0</v>
          </cell>
          <cell r="D231">
            <v>20</v>
          </cell>
          <cell r="E231" t="str">
            <v>200000000</v>
          </cell>
          <cell r="F231" t="str">
            <v>Filter</v>
          </cell>
          <cell r="G231" t="str">
            <v>LR</v>
          </cell>
          <cell r="H231" t="str">
            <v>Tahun Berjalan</v>
          </cell>
          <cell r="I231" t="str">
            <v xml:space="preserve">Tahun Sebelumnya </v>
          </cell>
          <cell r="J231">
            <v>42221</v>
          </cell>
          <cell r="K231">
            <v>2015</v>
          </cell>
          <cell r="L231">
            <v>8</v>
          </cell>
          <cell r="N231" t="e">
            <v>#N/A</v>
          </cell>
          <cell r="O231" t="str">
            <v>0000000</v>
          </cell>
          <cell r="P231">
            <v>0</v>
          </cell>
          <cell r="Q231">
            <v>0</v>
          </cell>
          <cell r="R231" t="str">
            <v>u/ Pek Persiapan Kantor Market Gallery &amp; Pembuatan AMDAL</v>
          </cell>
          <cell r="S231">
            <v>110201011</v>
          </cell>
          <cell r="T231" t="str">
            <v>Bank BCA Rek. 7140304021</v>
          </cell>
          <cell r="V231">
            <v>10400000</v>
          </cell>
        </row>
        <row r="232">
          <cell r="A232" t="str">
            <v>59111102099Filter</v>
          </cell>
          <cell r="B232">
            <v>59</v>
          </cell>
          <cell r="C232">
            <v>0</v>
          </cell>
          <cell r="D232">
            <v>21</v>
          </cell>
          <cell r="E232" t="str">
            <v>210000000</v>
          </cell>
          <cell r="F232" t="str">
            <v>Filter</v>
          </cell>
          <cell r="G232" t="str">
            <v>LR</v>
          </cell>
          <cell r="H232" t="str">
            <v>Tahun Berjalan</v>
          </cell>
          <cell r="I232" t="str">
            <v xml:space="preserve">Tahun Sebelumnya </v>
          </cell>
          <cell r="J232">
            <v>42221</v>
          </cell>
          <cell r="K232">
            <v>2015</v>
          </cell>
          <cell r="L232">
            <v>8</v>
          </cell>
          <cell r="N232" t="e">
            <v>#N/A</v>
          </cell>
          <cell r="O232" t="str">
            <v>0000000</v>
          </cell>
          <cell r="R232" t="str">
            <v>u/ Pek Persiapan Kantor Market Gallery &amp; Pembuatan AMDAL</v>
          </cell>
          <cell r="S232">
            <v>111102099</v>
          </cell>
          <cell r="T232" t="str">
            <v>ADP Lainnya</v>
          </cell>
          <cell r="U232">
            <v>9600000</v>
          </cell>
        </row>
        <row r="233">
          <cell r="A233" t="str">
            <v>70110201011Filter</v>
          </cell>
          <cell r="B233">
            <v>70</v>
          </cell>
          <cell r="C233">
            <v>0</v>
          </cell>
          <cell r="D233">
            <v>22</v>
          </cell>
          <cell r="E233" t="str">
            <v>220000000</v>
          </cell>
          <cell r="F233" t="str">
            <v>Filter</v>
          </cell>
          <cell r="G233" t="str">
            <v>LR</v>
          </cell>
          <cell r="H233" t="str">
            <v>Tahun Berjalan</v>
          </cell>
          <cell r="I233" t="str">
            <v xml:space="preserve">Tahun Sebelumnya </v>
          </cell>
          <cell r="J233">
            <v>42221</v>
          </cell>
          <cell r="K233">
            <v>2015</v>
          </cell>
          <cell r="L233">
            <v>8</v>
          </cell>
          <cell r="N233" t="e">
            <v>#N/A</v>
          </cell>
          <cell r="O233" t="str">
            <v>0000000</v>
          </cell>
          <cell r="P233">
            <v>0</v>
          </cell>
          <cell r="Q233">
            <v>0</v>
          </cell>
          <cell r="R233" t="str">
            <v>u/ Pek Persiapan Kantor Market Gallery &amp; Pembuatan AMDAL</v>
          </cell>
          <cell r="S233">
            <v>110201011</v>
          </cell>
          <cell r="T233" t="str">
            <v>Bank BCA Rek. 7140304021</v>
          </cell>
          <cell r="V233">
            <v>9600000</v>
          </cell>
        </row>
        <row r="234">
          <cell r="A234" t="str">
            <v>60111102099Filter</v>
          </cell>
          <cell r="B234">
            <v>60</v>
          </cell>
          <cell r="C234">
            <v>0</v>
          </cell>
          <cell r="D234">
            <v>23</v>
          </cell>
          <cell r="E234" t="str">
            <v>230000000</v>
          </cell>
          <cell r="F234" t="str">
            <v>Filter</v>
          </cell>
          <cell r="G234" t="str">
            <v>LR</v>
          </cell>
          <cell r="H234" t="str">
            <v>Tahun Berjalan</v>
          </cell>
          <cell r="I234" t="str">
            <v xml:space="preserve">Tahun Sebelumnya </v>
          </cell>
          <cell r="J234">
            <v>42221</v>
          </cell>
          <cell r="K234">
            <v>2015</v>
          </cell>
          <cell r="L234">
            <v>8</v>
          </cell>
          <cell r="N234" t="e">
            <v>#N/A</v>
          </cell>
          <cell r="O234" t="str">
            <v>0000000</v>
          </cell>
          <cell r="R234" t="str">
            <v>By Pelunasan Pengurusan IMB Kantor Pemasaran Royal Park dari Total 155.000.000</v>
          </cell>
          <cell r="S234">
            <v>111102099</v>
          </cell>
          <cell r="T234" t="str">
            <v>ADP Lainnya</v>
          </cell>
          <cell r="U234">
            <v>105000000</v>
          </cell>
        </row>
        <row r="235">
          <cell r="A235" t="str">
            <v>71110201011Filter</v>
          </cell>
          <cell r="B235">
            <v>71</v>
          </cell>
          <cell r="C235">
            <v>0</v>
          </cell>
          <cell r="D235">
            <v>24</v>
          </cell>
          <cell r="E235" t="str">
            <v>240000000</v>
          </cell>
          <cell r="F235" t="str">
            <v>Filter</v>
          </cell>
          <cell r="G235" t="str">
            <v>LR</v>
          </cell>
          <cell r="H235" t="str">
            <v>Tahun Berjalan</v>
          </cell>
          <cell r="I235" t="str">
            <v xml:space="preserve">Tahun Sebelumnya </v>
          </cell>
          <cell r="J235">
            <v>42221</v>
          </cell>
          <cell r="K235">
            <v>2015</v>
          </cell>
          <cell r="L235">
            <v>8</v>
          </cell>
          <cell r="N235" t="e">
            <v>#N/A</v>
          </cell>
          <cell r="O235" t="str">
            <v>0000000</v>
          </cell>
          <cell r="P235">
            <v>0</v>
          </cell>
          <cell r="Q235">
            <v>0</v>
          </cell>
          <cell r="R235" t="str">
            <v>By Pelunasan Pengurusan IMB Kantor Pemasaran Royal Park dari Total 155.000.000</v>
          </cell>
          <cell r="S235">
            <v>110201011</v>
          </cell>
          <cell r="T235" t="str">
            <v>Bank BCA Rek. 7140304021</v>
          </cell>
          <cell r="V235">
            <v>105000000</v>
          </cell>
        </row>
        <row r="236">
          <cell r="A236" t="str">
            <v>4110101001Filter</v>
          </cell>
          <cell r="B236">
            <v>4</v>
          </cell>
          <cell r="C236">
            <v>0</v>
          </cell>
          <cell r="D236">
            <v>25</v>
          </cell>
          <cell r="E236" t="str">
            <v>250000000</v>
          </cell>
          <cell r="F236" t="str">
            <v>Filter</v>
          </cell>
          <cell r="G236" t="str">
            <v>LR</v>
          </cell>
          <cell r="H236" t="str">
            <v>Tahun Berjalan</v>
          </cell>
          <cell r="I236" t="str">
            <v xml:space="preserve">Tahun Sebelumnya </v>
          </cell>
          <cell r="J236">
            <v>42234</v>
          </cell>
          <cell r="K236">
            <v>2015</v>
          </cell>
          <cell r="L236">
            <v>8</v>
          </cell>
          <cell r="N236" t="e">
            <v>#N/A</v>
          </cell>
          <cell r="O236" t="str">
            <v>0000000</v>
          </cell>
          <cell r="R236" t="str">
            <v xml:space="preserve">Pengajuan Petty Cash Awal Dept FA - a/n Suharno </v>
          </cell>
          <cell r="S236">
            <v>110101001</v>
          </cell>
          <cell r="T236" t="str">
            <v>Kas Kecil Operasional</v>
          </cell>
          <cell r="U236">
            <v>1000000</v>
          </cell>
        </row>
        <row r="237">
          <cell r="A237" t="str">
            <v>72110201011Filter</v>
          </cell>
          <cell r="B237">
            <v>72</v>
          </cell>
          <cell r="C237">
            <v>0</v>
          </cell>
          <cell r="D237">
            <v>26</v>
          </cell>
          <cell r="E237" t="str">
            <v>260000000</v>
          </cell>
          <cell r="F237" t="str">
            <v>Filter</v>
          </cell>
          <cell r="G237" t="str">
            <v>LR</v>
          </cell>
          <cell r="H237" t="str">
            <v>Tahun Berjalan</v>
          </cell>
          <cell r="I237" t="str">
            <v xml:space="preserve">Tahun Sebelumnya </v>
          </cell>
          <cell r="J237">
            <v>42234</v>
          </cell>
          <cell r="K237">
            <v>2015</v>
          </cell>
          <cell r="L237">
            <v>8</v>
          </cell>
          <cell r="N237" t="e">
            <v>#N/A</v>
          </cell>
          <cell r="O237" t="str">
            <v>0000000</v>
          </cell>
          <cell r="P237">
            <v>0</v>
          </cell>
          <cell r="Q237">
            <v>0</v>
          </cell>
          <cell r="R237" t="str">
            <v xml:space="preserve">Pengajuan Petty Cash Awal Dept FA - a/n Suharno </v>
          </cell>
          <cell r="S237">
            <v>110201011</v>
          </cell>
          <cell r="T237" t="str">
            <v>Bank BCA Rek. 7140304021</v>
          </cell>
          <cell r="V237">
            <v>1000000</v>
          </cell>
        </row>
        <row r="238">
          <cell r="A238" t="str">
            <v>61111102099Filter</v>
          </cell>
          <cell r="B238">
            <v>61</v>
          </cell>
          <cell r="C238">
            <v>0</v>
          </cell>
          <cell r="D238">
            <v>27</v>
          </cell>
          <cell r="E238" t="str">
            <v>270000000</v>
          </cell>
          <cell r="F238" t="str">
            <v>Filter</v>
          </cell>
          <cell r="G238" t="str">
            <v>LR</v>
          </cell>
          <cell r="H238" t="str">
            <v>Tahun Berjalan</v>
          </cell>
          <cell r="I238" t="str">
            <v xml:space="preserve">Tahun Sebelumnya </v>
          </cell>
          <cell r="J238">
            <v>42234</v>
          </cell>
          <cell r="K238">
            <v>2015</v>
          </cell>
          <cell r="L238">
            <v>8</v>
          </cell>
          <cell r="N238" t="e">
            <v>#N/A</v>
          </cell>
          <cell r="O238" t="str">
            <v>0000000</v>
          </cell>
          <cell r="R238" t="str">
            <v>Biaya Keamanan &amp; Koordinasi Lahan Belakang Cipulir per Agustus 2015</v>
          </cell>
          <cell r="S238">
            <v>111102099</v>
          </cell>
          <cell r="T238" t="str">
            <v>ADP Lainnya</v>
          </cell>
          <cell r="U238">
            <v>5250000</v>
          </cell>
        </row>
        <row r="239">
          <cell r="A239" t="str">
            <v>73110201011Filter</v>
          </cell>
          <cell r="B239">
            <v>73</v>
          </cell>
          <cell r="C239">
            <v>0</v>
          </cell>
          <cell r="D239">
            <v>28</v>
          </cell>
          <cell r="E239" t="str">
            <v>280000000</v>
          </cell>
          <cell r="F239" t="str">
            <v>Filter</v>
          </cell>
          <cell r="G239" t="str">
            <v>LR</v>
          </cell>
          <cell r="H239" t="str">
            <v>Tahun Berjalan</v>
          </cell>
          <cell r="I239" t="str">
            <v xml:space="preserve">Tahun Sebelumnya </v>
          </cell>
          <cell r="J239">
            <v>42234</v>
          </cell>
          <cell r="K239">
            <v>2015</v>
          </cell>
          <cell r="L239">
            <v>8</v>
          </cell>
          <cell r="N239" t="e">
            <v>#N/A</v>
          </cell>
          <cell r="O239" t="str">
            <v>0000000</v>
          </cell>
          <cell r="P239">
            <v>0</v>
          </cell>
          <cell r="Q239">
            <v>0</v>
          </cell>
          <cell r="R239" t="str">
            <v>Biaya Keamanan &amp; Koordinasi Lahan Belakang Cipulir per Agustus 2015</v>
          </cell>
          <cell r="S239">
            <v>110201011</v>
          </cell>
          <cell r="T239" t="str">
            <v>Bank BCA Rek. 7140304021</v>
          </cell>
          <cell r="V239">
            <v>5250000</v>
          </cell>
        </row>
        <row r="240">
          <cell r="A240" t="str">
            <v>18110901002Filter</v>
          </cell>
          <cell r="B240">
            <v>18</v>
          </cell>
          <cell r="C240">
            <v>0</v>
          </cell>
          <cell r="D240">
            <v>29</v>
          </cell>
          <cell r="E240" t="str">
            <v>290000000</v>
          </cell>
          <cell r="F240" t="str">
            <v>Filter</v>
          </cell>
          <cell r="G240" t="str">
            <v>LR</v>
          </cell>
          <cell r="H240" t="str">
            <v>Tahun Berjalan</v>
          </cell>
          <cell r="I240" t="str">
            <v xml:space="preserve">Tahun Sebelumnya </v>
          </cell>
          <cell r="J240">
            <v>42234</v>
          </cell>
          <cell r="K240">
            <v>2015</v>
          </cell>
          <cell r="L240">
            <v>8</v>
          </cell>
          <cell r="N240" t="e">
            <v>#N/A</v>
          </cell>
          <cell r="O240" t="str">
            <v>0000000</v>
          </cell>
          <cell r="R240" t="str">
            <v>Cash Advance - By Tagihan Listrik Agustus 15</v>
          </cell>
          <cell r="S240">
            <v>110901002</v>
          </cell>
          <cell r="T240" t="str">
            <v>UM Pembelian Operasional</v>
          </cell>
          <cell r="U240">
            <v>6000000</v>
          </cell>
        </row>
        <row r="241">
          <cell r="A241" t="str">
            <v>74110201011Filter</v>
          </cell>
          <cell r="B241">
            <v>74</v>
          </cell>
          <cell r="C241">
            <v>0</v>
          </cell>
          <cell r="D241">
            <v>30</v>
          </cell>
          <cell r="E241" t="str">
            <v>300000000</v>
          </cell>
          <cell r="F241" t="str">
            <v>Filter</v>
          </cell>
          <cell r="G241" t="str">
            <v>LR</v>
          </cell>
          <cell r="H241" t="str">
            <v>Tahun Berjalan</v>
          </cell>
          <cell r="I241" t="str">
            <v xml:space="preserve">Tahun Sebelumnya </v>
          </cell>
          <cell r="J241">
            <v>42234</v>
          </cell>
          <cell r="K241">
            <v>2015</v>
          </cell>
          <cell r="L241">
            <v>8</v>
          </cell>
          <cell r="N241" t="e">
            <v>#N/A</v>
          </cell>
          <cell r="O241" t="str">
            <v>0000000</v>
          </cell>
          <cell r="P241">
            <v>0</v>
          </cell>
          <cell r="Q241">
            <v>0</v>
          </cell>
          <cell r="R241" t="str">
            <v>Cash Advance - By Tagihan Listrik Agustus 15</v>
          </cell>
          <cell r="S241">
            <v>110201011</v>
          </cell>
          <cell r="T241" t="str">
            <v>Bank BCA Rek. 7140304021</v>
          </cell>
          <cell r="V241">
            <v>6000000</v>
          </cell>
        </row>
        <row r="242">
          <cell r="A242" t="str">
            <v>62111102099Filter</v>
          </cell>
          <cell r="B242">
            <v>62</v>
          </cell>
          <cell r="C242">
            <v>0</v>
          </cell>
          <cell r="D242">
            <v>31</v>
          </cell>
          <cell r="E242" t="str">
            <v>310000000</v>
          </cell>
          <cell r="F242" t="str">
            <v>Filter</v>
          </cell>
          <cell r="G242" t="str">
            <v>LR</v>
          </cell>
          <cell r="H242" t="str">
            <v>Tahun Berjalan</v>
          </cell>
          <cell r="I242" t="str">
            <v xml:space="preserve">Tahun Sebelumnya </v>
          </cell>
          <cell r="J242">
            <v>42234</v>
          </cell>
          <cell r="K242">
            <v>2015</v>
          </cell>
          <cell r="L242">
            <v>8</v>
          </cell>
          <cell r="N242" t="e">
            <v>#N/A</v>
          </cell>
          <cell r="O242" t="str">
            <v>0000000</v>
          </cell>
          <cell r="R242" t="str">
            <v>Pemb Web Domain, Web Hosting &amp; Server Maintance Royal Park At Kebayoran</v>
          </cell>
          <cell r="S242">
            <v>111102099</v>
          </cell>
          <cell r="T242" t="str">
            <v>ADP Lainnya</v>
          </cell>
          <cell r="U242">
            <v>8350000</v>
          </cell>
        </row>
        <row r="243">
          <cell r="A243" t="str">
            <v>75110201011Filter</v>
          </cell>
          <cell r="B243">
            <v>75</v>
          </cell>
          <cell r="C243">
            <v>0</v>
          </cell>
          <cell r="D243">
            <v>32</v>
          </cell>
          <cell r="E243" t="str">
            <v>320000000</v>
          </cell>
          <cell r="F243" t="str">
            <v>Filter</v>
          </cell>
          <cell r="G243" t="str">
            <v>LR</v>
          </cell>
          <cell r="H243" t="str">
            <v>Tahun Berjalan</v>
          </cell>
          <cell r="I243" t="str">
            <v xml:space="preserve">Tahun Sebelumnya </v>
          </cell>
          <cell r="J243">
            <v>42234</v>
          </cell>
          <cell r="K243">
            <v>2015</v>
          </cell>
          <cell r="L243">
            <v>8</v>
          </cell>
          <cell r="N243" t="e">
            <v>#N/A</v>
          </cell>
          <cell r="O243" t="str">
            <v>0000000</v>
          </cell>
          <cell r="P243">
            <v>0</v>
          </cell>
          <cell r="Q243">
            <v>0</v>
          </cell>
          <cell r="R243" t="str">
            <v>Pemb Web Domain, Web Hosting &amp; Server Maintance Royal Park At Kebayoran</v>
          </cell>
          <cell r="S243">
            <v>110201011</v>
          </cell>
          <cell r="T243" t="str">
            <v>Bank BCA Rek. 7140304021</v>
          </cell>
          <cell r="V243">
            <v>8350000</v>
          </cell>
        </row>
        <row r="244">
          <cell r="A244" t="str">
            <v>76110201011Filter</v>
          </cell>
          <cell r="B244">
            <v>76</v>
          </cell>
          <cell r="C244">
            <v>0</v>
          </cell>
          <cell r="D244">
            <v>33</v>
          </cell>
          <cell r="E244" t="str">
            <v>330000000</v>
          </cell>
          <cell r="F244" t="str">
            <v>Filter</v>
          </cell>
          <cell r="G244" t="str">
            <v>LR</v>
          </cell>
          <cell r="H244" t="str">
            <v>Tahun Berjalan</v>
          </cell>
          <cell r="I244" t="str">
            <v xml:space="preserve">Tahun Sebelumnya </v>
          </cell>
          <cell r="J244">
            <v>42234</v>
          </cell>
          <cell r="K244">
            <v>2015</v>
          </cell>
          <cell r="L244">
            <v>8</v>
          </cell>
          <cell r="N244" t="e">
            <v>#N/A</v>
          </cell>
          <cell r="O244" t="str">
            <v>0000000</v>
          </cell>
          <cell r="R244" t="str">
            <v>Pengembalian Realisasi Cash Advance Project  tgl 23/06/15</v>
          </cell>
          <cell r="S244">
            <v>110201011</v>
          </cell>
          <cell r="T244" t="str">
            <v>Bank BCA Rek. 7140304021</v>
          </cell>
          <cell r="U244">
            <v>630000</v>
          </cell>
        </row>
        <row r="245">
          <cell r="A245" t="str">
            <v>63111102099Filter</v>
          </cell>
          <cell r="B245">
            <v>63</v>
          </cell>
          <cell r="C245">
            <v>0</v>
          </cell>
          <cell r="D245">
            <v>34</v>
          </cell>
          <cell r="E245" t="str">
            <v>340000000</v>
          </cell>
          <cell r="F245" t="str">
            <v>Filter</v>
          </cell>
          <cell r="G245" t="str">
            <v>LR</v>
          </cell>
          <cell r="H245" t="str">
            <v>Tahun Berjalan</v>
          </cell>
          <cell r="I245" t="str">
            <v xml:space="preserve">Tahun Sebelumnya </v>
          </cell>
          <cell r="J245">
            <v>42234</v>
          </cell>
          <cell r="K245">
            <v>2015</v>
          </cell>
          <cell r="L245">
            <v>8</v>
          </cell>
          <cell r="N245" t="e">
            <v>#N/A</v>
          </cell>
          <cell r="O245" t="str">
            <v>0000000</v>
          </cell>
          <cell r="P245">
            <v>0</v>
          </cell>
          <cell r="Q245">
            <v>0</v>
          </cell>
          <cell r="R245" t="str">
            <v>By Operasinal Proyek Cipulir</v>
          </cell>
          <cell r="S245">
            <v>111102099</v>
          </cell>
          <cell r="T245" t="str">
            <v>ADP Lainnya</v>
          </cell>
          <cell r="U245">
            <v>35805000</v>
          </cell>
        </row>
        <row r="246">
          <cell r="A246" t="str">
            <v>19110901002Filter</v>
          </cell>
          <cell r="B246">
            <v>19</v>
          </cell>
          <cell r="C246">
            <v>0</v>
          </cell>
          <cell r="D246">
            <v>35</v>
          </cell>
          <cell r="E246" t="str">
            <v>350000000</v>
          </cell>
          <cell r="F246" t="str">
            <v>Filter</v>
          </cell>
          <cell r="G246" t="str">
            <v>LR</v>
          </cell>
          <cell r="H246" t="str">
            <v>Tahun Berjalan</v>
          </cell>
          <cell r="I246" t="str">
            <v xml:space="preserve">Tahun Sebelumnya </v>
          </cell>
          <cell r="J246">
            <v>42234</v>
          </cell>
          <cell r="K246">
            <v>2015</v>
          </cell>
          <cell r="L246">
            <v>8</v>
          </cell>
          <cell r="N246" t="e">
            <v>#N/A</v>
          </cell>
          <cell r="O246" t="str">
            <v>0000000</v>
          </cell>
          <cell r="P246">
            <v>0</v>
          </cell>
          <cell r="Q246">
            <v>0</v>
          </cell>
          <cell r="R246" t="str">
            <v>Realisasi Cash Advance Project  tgl 23/06/15</v>
          </cell>
          <cell r="S246">
            <v>110901002</v>
          </cell>
          <cell r="T246" t="str">
            <v>UM Pembelian Operasional</v>
          </cell>
          <cell r="V246">
            <v>36435000</v>
          </cell>
        </row>
        <row r="247">
          <cell r="A247" t="str">
            <v>77110201011Filter</v>
          </cell>
          <cell r="B247">
            <v>77</v>
          </cell>
          <cell r="C247">
            <v>0</v>
          </cell>
          <cell r="D247">
            <v>36</v>
          </cell>
          <cell r="E247" t="str">
            <v>360000000</v>
          </cell>
          <cell r="F247" t="str">
            <v>Filter</v>
          </cell>
          <cell r="G247" t="str">
            <v>LR</v>
          </cell>
          <cell r="H247" t="str">
            <v>Tahun Berjalan</v>
          </cell>
          <cell r="I247" t="str">
            <v xml:space="preserve">Tahun Sebelumnya </v>
          </cell>
          <cell r="J247">
            <v>42241</v>
          </cell>
          <cell r="K247">
            <v>2015</v>
          </cell>
          <cell r="L247">
            <v>8</v>
          </cell>
          <cell r="N247" t="e">
            <v>#N/A</v>
          </cell>
          <cell r="O247" t="str">
            <v>0000000</v>
          </cell>
          <cell r="R247" t="str">
            <v>Dropping Dana Dari SGB ke PT. Trixindo u/ By Operasional &amp; Project</v>
          </cell>
          <cell r="S247">
            <v>110201011</v>
          </cell>
          <cell r="T247" t="str">
            <v>Bank BCA Rek. 7140304021</v>
          </cell>
          <cell r="U247">
            <v>22622000</v>
          </cell>
        </row>
        <row r="248">
          <cell r="A248" t="str">
            <v>24230102001Filter</v>
          </cell>
          <cell r="B248">
            <v>24</v>
          </cell>
          <cell r="C248">
            <v>0</v>
          </cell>
          <cell r="D248">
            <v>37</v>
          </cell>
          <cell r="E248" t="str">
            <v>370000000</v>
          </cell>
          <cell r="F248" t="str">
            <v>Filter</v>
          </cell>
          <cell r="G248" t="str">
            <v>LR</v>
          </cell>
          <cell r="H248" t="str">
            <v>Tahun Berjalan</v>
          </cell>
          <cell r="I248" t="str">
            <v xml:space="preserve">Tahun Sebelumnya </v>
          </cell>
          <cell r="J248">
            <v>42241</v>
          </cell>
          <cell r="K248">
            <v>2015</v>
          </cell>
          <cell r="L248">
            <v>8</v>
          </cell>
          <cell r="N248" t="e">
            <v>#N/A</v>
          </cell>
          <cell r="O248" t="str">
            <v>0000000</v>
          </cell>
          <cell r="P248">
            <v>0</v>
          </cell>
          <cell r="Q248">
            <v>0</v>
          </cell>
          <cell r="R248" t="str">
            <v>Dropping Dana Dari SGB ke PT. Trixindo u/ By Operasional &amp; Project</v>
          </cell>
          <cell r="S248">
            <v>230102001</v>
          </cell>
          <cell r="T248" t="str">
            <v>PT Saligading Bersama</v>
          </cell>
          <cell r="V248">
            <v>22622000</v>
          </cell>
        </row>
        <row r="249">
          <cell r="A249" t="str">
            <v>78110201011Filter</v>
          </cell>
          <cell r="B249">
            <v>78</v>
          </cell>
          <cell r="C249">
            <v>0</v>
          </cell>
          <cell r="D249">
            <v>38</v>
          </cell>
          <cell r="E249" t="str">
            <v>380000000</v>
          </cell>
          <cell r="F249" t="str">
            <v>Filter</v>
          </cell>
          <cell r="G249" t="str">
            <v>LR</v>
          </cell>
          <cell r="H249" t="str">
            <v>Tahun Berjalan</v>
          </cell>
          <cell r="I249" t="str">
            <v xml:space="preserve">Tahun Sebelumnya </v>
          </cell>
          <cell r="J249">
            <v>42241</v>
          </cell>
          <cell r="K249">
            <v>2015</v>
          </cell>
          <cell r="L249">
            <v>8</v>
          </cell>
          <cell r="N249" t="e">
            <v>#N/A</v>
          </cell>
          <cell r="O249" t="str">
            <v>0000000</v>
          </cell>
          <cell r="R249" t="str">
            <v>Pengembalian Realisasi Cash Advance Tgl 18/08/15</v>
          </cell>
          <cell r="S249">
            <v>110201011</v>
          </cell>
          <cell r="T249" t="str">
            <v>Bank BCA Rek. 7140304021</v>
          </cell>
          <cell r="U249">
            <v>3206400</v>
          </cell>
        </row>
        <row r="250">
          <cell r="A250" t="str">
            <v>64111102099Filter</v>
          </cell>
          <cell r="B250">
            <v>64</v>
          </cell>
          <cell r="C250">
            <v>0</v>
          </cell>
          <cell r="D250">
            <v>39</v>
          </cell>
          <cell r="E250" t="str">
            <v>390000000</v>
          </cell>
          <cell r="F250" t="str">
            <v>Filter</v>
          </cell>
          <cell r="G250" t="str">
            <v>LR</v>
          </cell>
          <cell r="H250" t="str">
            <v>Tahun Berjalan</v>
          </cell>
          <cell r="I250" t="str">
            <v xml:space="preserve">Tahun Sebelumnya </v>
          </cell>
          <cell r="J250">
            <v>42241</v>
          </cell>
          <cell r="K250">
            <v>2015</v>
          </cell>
          <cell r="L250">
            <v>8</v>
          </cell>
          <cell r="N250" t="e">
            <v>#N/A</v>
          </cell>
          <cell r="O250" t="str">
            <v>0000000</v>
          </cell>
          <cell r="P250">
            <v>0</v>
          </cell>
          <cell r="Q250">
            <v>0</v>
          </cell>
          <cell r="R250" t="str">
            <v>By Operasinal Proyek Cipulir</v>
          </cell>
          <cell r="S250">
            <v>111102099</v>
          </cell>
          <cell r="T250" t="str">
            <v>ADP Lainnya</v>
          </cell>
          <cell r="U250">
            <v>2793600</v>
          </cell>
        </row>
        <row r="251">
          <cell r="A251" t="str">
            <v>20110901002Filter</v>
          </cell>
          <cell r="B251">
            <v>20</v>
          </cell>
          <cell r="C251">
            <v>0</v>
          </cell>
          <cell r="D251">
            <v>40</v>
          </cell>
          <cell r="E251" t="str">
            <v>400000000</v>
          </cell>
          <cell r="F251" t="str">
            <v>Filter</v>
          </cell>
          <cell r="G251" t="str">
            <v>LR</v>
          </cell>
          <cell r="H251" t="str">
            <v>Tahun Berjalan</v>
          </cell>
          <cell r="I251" t="str">
            <v xml:space="preserve">Tahun Sebelumnya </v>
          </cell>
          <cell r="J251">
            <v>42241</v>
          </cell>
          <cell r="K251">
            <v>2015</v>
          </cell>
          <cell r="L251">
            <v>8</v>
          </cell>
          <cell r="N251" t="e">
            <v>#N/A</v>
          </cell>
          <cell r="O251" t="str">
            <v>0000000</v>
          </cell>
          <cell r="P251">
            <v>0</v>
          </cell>
          <cell r="Q251">
            <v>0</v>
          </cell>
          <cell r="R251" t="str">
            <v>Realisasi Cash Advance Tgl 18/08/15</v>
          </cell>
          <cell r="S251">
            <v>110901002</v>
          </cell>
          <cell r="T251" t="str">
            <v>UM Pembelian Operasional</v>
          </cell>
          <cell r="V251">
            <v>6000000</v>
          </cell>
        </row>
        <row r="252">
          <cell r="A252" t="str">
            <v>21110901002Filter</v>
          </cell>
          <cell r="B252">
            <v>21</v>
          </cell>
          <cell r="C252">
            <v>0</v>
          </cell>
          <cell r="D252">
            <v>41</v>
          </cell>
          <cell r="E252" t="str">
            <v>410000000</v>
          </cell>
          <cell r="F252" t="str">
            <v>Filter</v>
          </cell>
          <cell r="G252" t="str">
            <v>LR</v>
          </cell>
          <cell r="H252" t="str">
            <v>Tahun Berjalan</v>
          </cell>
          <cell r="I252" t="str">
            <v xml:space="preserve">Tahun Sebelumnya </v>
          </cell>
          <cell r="J252">
            <v>42241</v>
          </cell>
          <cell r="K252">
            <v>2015</v>
          </cell>
          <cell r="L252">
            <v>8</v>
          </cell>
          <cell r="N252" t="e">
            <v>#N/A</v>
          </cell>
          <cell r="O252" t="str">
            <v>0000000</v>
          </cell>
          <cell r="R252" t="str">
            <v>Pembelian Printer u/ Operasional Cipulir</v>
          </cell>
          <cell r="S252">
            <v>110901002</v>
          </cell>
          <cell r="T252" t="str">
            <v>UM Pembelian Operasional</v>
          </cell>
          <cell r="U252">
            <v>2022000</v>
          </cell>
        </row>
        <row r="253">
          <cell r="A253" t="str">
            <v>79110201011Filter</v>
          </cell>
          <cell r="B253">
            <v>79</v>
          </cell>
          <cell r="C253">
            <v>0</v>
          </cell>
          <cell r="D253">
            <v>42</v>
          </cell>
          <cell r="E253" t="str">
            <v>420000000</v>
          </cell>
          <cell r="F253" t="str">
            <v>Filter</v>
          </cell>
          <cell r="G253" t="str">
            <v>LR</v>
          </cell>
          <cell r="H253" t="str">
            <v>Tahun Berjalan</v>
          </cell>
          <cell r="I253" t="str">
            <v xml:space="preserve">Tahun Sebelumnya </v>
          </cell>
          <cell r="J253">
            <v>42241</v>
          </cell>
          <cell r="K253">
            <v>2015</v>
          </cell>
          <cell r="L253">
            <v>8</v>
          </cell>
          <cell r="N253" t="e">
            <v>#N/A</v>
          </cell>
          <cell r="O253" t="str">
            <v>0000000</v>
          </cell>
          <cell r="P253">
            <v>0</v>
          </cell>
          <cell r="Q253">
            <v>0</v>
          </cell>
          <cell r="R253" t="str">
            <v>Pembelian Printer u/ Operasional Cipulir</v>
          </cell>
          <cell r="S253">
            <v>110201011</v>
          </cell>
          <cell r="T253" t="str">
            <v>Bank BCA Rek. 7140304021</v>
          </cell>
          <cell r="V253">
            <v>2022000</v>
          </cell>
        </row>
        <row r="254">
          <cell r="A254" t="str">
            <v>11810101002Filter</v>
          </cell>
          <cell r="B254">
            <v>11</v>
          </cell>
          <cell r="C254">
            <v>0</v>
          </cell>
          <cell r="D254">
            <v>43</v>
          </cell>
          <cell r="E254" t="str">
            <v>430000000</v>
          </cell>
          <cell r="F254" t="str">
            <v>Filter</v>
          </cell>
          <cell r="G254" t="str">
            <v>LR</v>
          </cell>
          <cell r="H254" t="str">
            <v>Tahun Berjalan</v>
          </cell>
          <cell r="I254" t="str">
            <v xml:space="preserve">Tahun Sebelumnya </v>
          </cell>
          <cell r="J254">
            <v>42247</v>
          </cell>
          <cell r="K254">
            <v>2015</v>
          </cell>
          <cell r="L254">
            <v>8</v>
          </cell>
          <cell r="N254" t="e">
            <v>#N/A</v>
          </cell>
          <cell r="O254" t="str">
            <v>0000000</v>
          </cell>
          <cell r="R254" t="str">
            <v>Biaya Adm Agustus 2015</v>
          </cell>
          <cell r="S254">
            <v>810101002</v>
          </cell>
          <cell r="T254" t="str">
            <v>Administrasi Bank</v>
          </cell>
          <cell r="U254">
            <v>30000</v>
          </cell>
        </row>
        <row r="255">
          <cell r="A255" t="str">
            <v>11110201010Filter</v>
          </cell>
          <cell r="B255">
            <v>11</v>
          </cell>
          <cell r="C255">
            <v>0</v>
          </cell>
          <cell r="D255">
            <v>44</v>
          </cell>
          <cell r="E255" t="str">
            <v>440000000</v>
          </cell>
          <cell r="F255" t="str">
            <v>Filter</v>
          </cell>
          <cell r="G255" t="str">
            <v>LR</v>
          </cell>
          <cell r="H255" t="str">
            <v>Tahun Berjalan</v>
          </cell>
          <cell r="I255" t="str">
            <v xml:space="preserve">Tahun Sebelumnya </v>
          </cell>
          <cell r="J255">
            <v>42247</v>
          </cell>
          <cell r="K255">
            <v>2015</v>
          </cell>
          <cell r="L255">
            <v>8</v>
          </cell>
          <cell r="N255" t="e">
            <v>#N/A</v>
          </cell>
          <cell r="O255" t="str">
            <v>0000000</v>
          </cell>
          <cell r="P255">
            <v>0</v>
          </cell>
          <cell r="Q255">
            <v>0</v>
          </cell>
          <cell r="R255" t="str">
            <v>Biaya Adm Agustus 2015</v>
          </cell>
          <cell r="S255">
            <v>110201010</v>
          </cell>
          <cell r="T255" t="str">
            <v>Bank BCA Rek. 7140302354</v>
          </cell>
          <cell r="V255">
            <v>30000</v>
          </cell>
        </row>
        <row r="256">
          <cell r="A256" t="str">
            <v>80110201011Filter</v>
          </cell>
          <cell r="B256">
            <v>80</v>
          </cell>
          <cell r="C256">
            <v>0</v>
          </cell>
          <cell r="D256">
            <v>45</v>
          </cell>
          <cell r="E256" t="str">
            <v>450000000</v>
          </cell>
          <cell r="F256" t="str">
            <v>Filter</v>
          </cell>
          <cell r="G256" t="str">
            <v>LR</v>
          </cell>
          <cell r="H256" t="str">
            <v>Tahun Berjalan</v>
          </cell>
          <cell r="I256" t="str">
            <v xml:space="preserve">Tahun Sebelumnya </v>
          </cell>
          <cell r="J256">
            <v>42247</v>
          </cell>
          <cell r="K256">
            <v>2015</v>
          </cell>
          <cell r="L256">
            <v>8</v>
          </cell>
          <cell r="N256" t="e">
            <v>#N/A</v>
          </cell>
          <cell r="O256" t="str">
            <v>0000000</v>
          </cell>
          <cell r="R256" t="str">
            <v>Dropping Dana Dari SGB ke PT. Trixindo u/ By Operasional &amp; Project</v>
          </cell>
          <cell r="S256">
            <v>110201011</v>
          </cell>
          <cell r="T256" t="str">
            <v>Bank BCA Rek. 7140304021</v>
          </cell>
          <cell r="U256">
            <v>52278600</v>
          </cell>
        </row>
        <row r="257">
          <cell r="A257" t="str">
            <v>25230102001Filter</v>
          </cell>
          <cell r="B257">
            <v>25</v>
          </cell>
          <cell r="C257">
            <v>0</v>
          </cell>
          <cell r="D257">
            <v>46</v>
          </cell>
          <cell r="E257" t="str">
            <v>460000000</v>
          </cell>
          <cell r="F257" t="str">
            <v>Filter</v>
          </cell>
          <cell r="G257" t="str">
            <v>LR</v>
          </cell>
          <cell r="H257" t="str">
            <v>Tahun Berjalan</v>
          </cell>
          <cell r="I257" t="str">
            <v xml:space="preserve">Tahun Sebelumnya </v>
          </cell>
          <cell r="J257">
            <v>42247</v>
          </cell>
          <cell r="K257">
            <v>2015</v>
          </cell>
          <cell r="L257">
            <v>8</v>
          </cell>
          <cell r="N257" t="e">
            <v>#N/A</v>
          </cell>
          <cell r="O257" t="str">
            <v>0000000</v>
          </cell>
          <cell r="P257">
            <v>0</v>
          </cell>
          <cell r="Q257">
            <v>0</v>
          </cell>
          <cell r="R257" t="str">
            <v>Dropping Dana Dari SGB ke PT. Trixindo u/ By Operasional &amp; Project</v>
          </cell>
          <cell r="S257">
            <v>230102001</v>
          </cell>
          <cell r="T257" t="str">
            <v>PT Saligading Bersama</v>
          </cell>
          <cell r="V257">
            <v>52278600</v>
          </cell>
        </row>
        <row r="258">
          <cell r="A258" t="str">
            <v>12810101002Filter</v>
          </cell>
          <cell r="B258">
            <v>12</v>
          </cell>
          <cell r="C258">
            <v>0</v>
          </cell>
          <cell r="D258">
            <v>47</v>
          </cell>
          <cell r="E258" t="str">
            <v>470000000</v>
          </cell>
          <cell r="F258" t="str">
            <v>Filter</v>
          </cell>
          <cell r="G258" t="str">
            <v>LR</v>
          </cell>
          <cell r="H258" t="str">
            <v>Tahun Berjalan</v>
          </cell>
          <cell r="I258" t="str">
            <v xml:space="preserve">Tahun Sebelumnya </v>
          </cell>
          <cell r="J258">
            <v>42247</v>
          </cell>
          <cell r="K258">
            <v>2015</v>
          </cell>
          <cell r="L258">
            <v>8</v>
          </cell>
          <cell r="N258" t="e">
            <v>#N/A</v>
          </cell>
          <cell r="O258" t="str">
            <v>0000000</v>
          </cell>
          <cell r="R258" t="str">
            <v>Biaya Adm Agustus 2015</v>
          </cell>
          <cell r="S258">
            <v>810101002</v>
          </cell>
          <cell r="T258" t="str">
            <v>Administrasi Bank</v>
          </cell>
          <cell r="U258">
            <v>30000</v>
          </cell>
        </row>
        <row r="259">
          <cell r="A259" t="str">
            <v>81110201011Filter</v>
          </cell>
          <cell r="B259">
            <v>81</v>
          </cell>
          <cell r="C259">
            <v>0</v>
          </cell>
          <cell r="D259">
            <v>48</v>
          </cell>
          <cell r="E259" t="str">
            <v>480000000</v>
          </cell>
          <cell r="F259" t="str">
            <v>Filter</v>
          </cell>
          <cell r="G259" t="str">
            <v>LR</v>
          </cell>
          <cell r="H259" t="str">
            <v>Tahun Berjalan</v>
          </cell>
          <cell r="I259" t="str">
            <v xml:space="preserve">Tahun Sebelumnya </v>
          </cell>
          <cell r="J259">
            <v>42247</v>
          </cell>
          <cell r="K259">
            <v>2015</v>
          </cell>
          <cell r="L259">
            <v>8</v>
          </cell>
          <cell r="N259" t="e">
            <v>#N/A</v>
          </cell>
          <cell r="O259" t="str">
            <v>0000000</v>
          </cell>
          <cell r="P259">
            <v>0</v>
          </cell>
          <cell r="Q259">
            <v>0</v>
          </cell>
          <cell r="R259" t="str">
            <v>Biaya Adm Agustus 2015</v>
          </cell>
          <cell r="S259">
            <v>110201011</v>
          </cell>
          <cell r="T259" t="str">
            <v>Bank BCA Rek. 7140304021</v>
          </cell>
          <cell r="V259">
            <v>30000</v>
          </cell>
        </row>
        <row r="260">
          <cell r="A260" t="str">
            <v>82110201011Filter</v>
          </cell>
          <cell r="B260">
            <v>82</v>
          </cell>
          <cell r="C260">
            <v>0</v>
          </cell>
          <cell r="D260">
            <v>49</v>
          </cell>
          <cell r="E260" t="str">
            <v>490000000</v>
          </cell>
          <cell r="F260" t="str">
            <v>Filter</v>
          </cell>
          <cell r="G260" t="str">
            <v>LR</v>
          </cell>
          <cell r="H260" t="str">
            <v>Tahun Berjalan</v>
          </cell>
          <cell r="I260" t="str">
            <v xml:space="preserve">Tahun Sebelumnya </v>
          </cell>
          <cell r="J260">
            <v>42248</v>
          </cell>
          <cell r="K260">
            <v>2015</v>
          </cell>
          <cell r="L260">
            <v>9</v>
          </cell>
          <cell r="N260" t="e">
            <v>#N/A</v>
          </cell>
          <cell r="O260" t="str">
            <v>0000000</v>
          </cell>
          <cell r="R260" t="str">
            <v>Pengembalian Realisasi Cash Advance tgl 25/08/15</v>
          </cell>
          <cell r="S260">
            <v>110201011</v>
          </cell>
          <cell r="T260" t="str">
            <v>Bank BCA Rek. 7140304021</v>
          </cell>
          <cell r="U260">
            <v>22000</v>
          </cell>
        </row>
        <row r="261">
          <cell r="A261" t="str">
            <v>65111102099Filter</v>
          </cell>
          <cell r="B261">
            <v>65</v>
          </cell>
          <cell r="C261">
            <v>0</v>
          </cell>
          <cell r="D261">
            <v>50</v>
          </cell>
          <cell r="E261" t="str">
            <v>500000000</v>
          </cell>
          <cell r="F261" t="str">
            <v>Filter</v>
          </cell>
          <cell r="G261" t="str">
            <v>LR</v>
          </cell>
          <cell r="H261" t="str">
            <v>Tahun Berjalan</v>
          </cell>
          <cell r="I261" t="str">
            <v xml:space="preserve">Tahun Sebelumnya </v>
          </cell>
          <cell r="J261">
            <v>42248</v>
          </cell>
          <cell r="K261">
            <v>2015</v>
          </cell>
          <cell r="L261">
            <v>9</v>
          </cell>
          <cell r="N261" t="e">
            <v>#N/A</v>
          </cell>
          <cell r="O261" t="str">
            <v>0000000</v>
          </cell>
          <cell r="P261">
            <v>0</v>
          </cell>
          <cell r="Q261">
            <v>0</v>
          </cell>
          <cell r="R261" t="str">
            <v>Pembelian Printer u/ Operasional Cipulir</v>
          </cell>
          <cell r="S261">
            <v>111102099</v>
          </cell>
          <cell r="T261" t="str">
            <v>ADP Lainnya</v>
          </cell>
          <cell r="U261">
            <v>2000000</v>
          </cell>
        </row>
        <row r="262">
          <cell r="A262" t="str">
            <v>22110901002Filter</v>
          </cell>
          <cell r="B262">
            <v>22</v>
          </cell>
          <cell r="C262">
            <v>0</v>
          </cell>
          <cell r="D262">
            <v>51</v>
          </cell>
          <cell r="E262" t="str">
            <v>510000000</v>
          </cell>
          <cell r="F262" t="str">
            <v>Filter</v>
          </cell>
          <cell r="G262" t="str">
            <v>LR</v>
          </cell>
          <cell r="H262" t="str">
            <v>Tahun Berjalan</v>
          </cell>
          <cell r="I262" t="str">
            <v xml:space="preserve">Tahun Sebelumnya </v>
          </cell>
          <cell r="J262">
            <v>42248</v>
          </cell>
          <cell r="K262">
            <v>2015</v>
          </cell>
          <cell r="L262">
            <v>9</v>
          </cell>
          <cell r="N262" t="e">
            <v>#N/A</v>
          </cell>
          <cell r="O262" t="str">
            <v>0000000</v>
          </cell>
          <cell r="P262">
            <v>0</v>
          </cell>
          <cell r="Q262">
            <v>0</v>
          </cell>
          <cell r="R262" t="str">
            <v>Realisasi Cash Advance tgl 25/08/15</v>
          </cell>
          <cell r="S262">
            <v>110901002</v>
          </cell>
          <cell r="T262" t="str">
            <v>UM Pembelian Operasional</v>
          </cell>
          <cell r="V262">
            <v>2022000</v>
          </cell>
        </row>
        <row r="263">
          <cell r="A263" t="str">
            <v>66111102099Filter</v>
          </cell>
          <cell r="B263">
            <v>66</v>
          </cell>
          <cell r="C263">
            <v>0</v>
          </cell>
          <cell r="D263">
            <v>52</v>
          </cell>
          <cell r="E263" t="str">
            <v>520000000</v>
          </cell>
          <cell r="F263" t="str">
            <v>Filter</v>
          </cell>
          <cell r="G263" t="str">
            <v>LR</v>
          </cell>
          <cell r="H263" t="str">
            <v>Tahun Berjalan</v>
          </cell>
          <cell r="I263" t="str">
            <v xml:space="preserve">Tahun Sebelumnya </v>
          </cell>
          <cell r="J263">
            <v>42248</v>
          </cell>
          <cell r="K263">
            <v>2015</v>
          </cell>
          <cell r="L263">
            <v>9</v>
          </cell>
          <cell r="N263" t="e">
            <v>#N/A</v>
          </cell>
          <cell r="O263" t="str">
            <v>0000000</v>
          </cell>
          <cell r="R263" t="str">
            <v xml:space="preserve">By Pengamanan Area Proyek Cipulir Per Juli 2015, </v>
          </cell>
          <cell r="S263">
            <v>111102099</v>
          </cell>
          <cell r="T263" t="str">
            <v>ADP Lainnya</v>
          </cell>
          <cell r="U263">
            <v>52278600</v>
          </cell>
        </row>
        <row r="264">
          <cell r="A264" t="str">
            <v>83110201011Filter</v>
          </cell>
          <cell r="B264">
            <v>83</v>
          </cell>
          <cell r="C264">
            <v>0</v>
          </cell>
          <cell r="D264">
            <v>53</v>
          </cell>
          <cell r="E264" t="str">
            <v>530000000</v>
          </cell>
          <cell r="F264" t="str">
            <v>Filter</v>
          </cell>
          <cell r="G264" t="str">
            <v>LR</v>
          </cell>
          <cell r="H264" t="str">
            <v>Tahun Berjalan</v>
          </cell>
          <cell r="I264" t="str">
            <v xml:space="preserve">Tahun Sebelumnya </v>
          </cell>
          <cell r="J264">
            <v>42248</v>
          </cell>
          <cell r="K264">
            <v>2015</v>
          </cell>
          <cell r="L264">
            <v>9</v>
          </cell>
          <cell r="N264" t="e">
            <v>#N/A</v>
          </cell>
          <cell r="O264" t="str">
            <v>0000000</v>
          </cell>
          <cell r="P264">
            <v>0</v>
          </cell>
          <cell r="Q264">
            <v>0</v>
          </cell>
          <cell r="R264" t="str">
            <v xml:space="preserve">By Pengamanan Area Proyek Cipulir Per Juli 2015, </v>
          </cell>
          <cell r="S264">
            <v>110201011</v>
          </cell>
          <cell r="T264" t="str">
            <v>Bank BCA Rek. 7140304021</v>
          </cell>
          <cell r="V264">
            <v>52278600</v>
          </cell>
        </row>
        <row r="265">
          <cell r="A265" t="str">
            <v>84110201011Filter</v>
          </cell>
          <cell r="B265">
            <v>84</v>
          </cell>
          <cell r="C265">
            <v>0</v>
          </cell>
          <cell r="D265">
            <v>54</v>
          </cell>
          <cell r="E265" t="str">
            <v>540000000</v>
          </cell>
          <cell r="F265" t="str">
            <v>Filter</v>
          </cell>
          <cell r="G265" t="str">
            <v>LR</v>
          </cell>
          <cell r="H265" t="str">
            <v>Tahun Berjalan</v>
          </cell>
          <cell r="I265" t="str">
            <v xml:space="preserve">Tahun Sebelumnya </v>
          </cell>
          <cell r="J265">
            <v>42262</v>
          </cell>
          <cell r="K265">
            <v>2015</v>
          </cell>
          <cell r="L265">
            <v>9</v>
          </cell>
          <cell r="N265" t="e">
            <v>#N/A</v>
          </cell>
          <cell r="O265" t="str">
            <v>0000000</v>
          </cell>
          <cell r="R265" t="str">
            <v>Dropping Dana Dari SGB ke PT. Trixindo u/ By Operasional &amp; Project</v>
          </cell>
          <cell r="S265">
            <v>110201011</v>
          </cell>
          <cell r="T265" t="str">
            <v>Bank BCA Rek. 7140304021</v>
          </cell>
          <cell r="U265">
            <v>33253113</v>
          </cell>
        </row>
        <row r="266">
          <cell r="A266" t="str">
            <v>26230102001Filter</v>
          </cell>
          <cell r="B266">
            <v>26</v>
          </cell>
          <cell r="C266">
            <v>0</v>
          </cell>
          <cell r="D266">
            <v>55</v>
          </cell>
          <cell r="E266" t="str">
            <v>550000000</v>
          </cell>
          <cell r="F266" t="str">
            <v>Filter</v>
          </cell>
          <cell r="G266" t="str">
            <v>LR</v>
          </cell>
          <cell r="H266" t="str">
            <v>Tahun Berjalan</v>
          </cell>
          <cell r="I266" t="str">
            <v xml:space="preserve">Tahun Sebelumnya </v>
          </cell>
          <cell r="J266">
            <v>42262</v>
          </cell>
          <cell r="K266">
            <v>2015</v>
          </cell>
          <cell r="L266">
            <v>9</v>
          </cell>
          <cell r="N266" t="e">
            <v>#N/A</v>
          </cell>
          <cell r="O266" t="str">
            <v>0000000</v>
          </cell>
          <cell r="P266">
            <v>0</v>
          </cell>
          <cell r="Q266">
            <v>0</v>
          </cell>
          <cell r="R266" t="str">
            <v>Dropping Dana Dari SGB ke PT. Trixindo u/ By Operasional &amp; Project</v>
          </cell>
          <cell r="S266">
            <v>230102001</v>
          </cell>
          <cell r="T266" t="str">
            <v>PT Saligading Bersama</v>
          </cell>
          <cell r="V266">
            <v>33253113</v>
          </cell>
        </row>
        <row r="267">
          <cell r="A267" t="str">
            <v>85110201011Filter</v>
          </cell>
          <cell r="B267">
            <v>85</v>
          </cell>
          <cell r="C267">
            <v>0</v>
          </cell>
          <cell r="D267">
            <v>56</v>
          </cell>
          <cell r="E267" t="str">
            <v>560000000</v>
          </cell>
          <cell r="F267" t="str">
            <v>Filter</v>
          </cell>
          <cell r="G267" t="str">
            <v>LR</v>
          </cell>
          <cell r="H267" t="str">
            <v>Tahun Berjalan</v>
          </cell>
          <cell r="I267" t="str">
            <v xml:space="preserve">Tahun Sebelumnya </v>
          </cell>
          <cell r="J267">
            <v>42268</v>
          </cell>
          <cell r="K267">
            <v>2015</v>
          </cell>
          <cell r="L267">
            <v>9</v>
          </cell>
          <cell r="N267" t="e">
            <v>#N/A</v>
          </cell>
          <cell r="O267" t="str">
            <v>0000000</v>
          </cell>
          <cell r="R267" t="str">
            <v>Dropping Dana Dari SGB ke PT. Trixindo u/ By Operasional &amp; Project</v>
          </cell>
          <cell r="S267">
            <v>110201011</v>
          </cell>
          <cell r="T267" t="str">
            <v>Bank BCA Rek. 7140304021</v>
          </cell>
          <cell r="U267">
            <v>537278600</v>
          </cell>
        </row>
        <row r="268">
          <cell r="A268" t="str">
            <v>27230102001Filter</v>
          </cell>
          <cell r="B268">
            <v>27</v>
          </cell>
          <cell r="C268">
            <v>0</v>
          </cell>
          <cell r="D268">
            <v>57</v>
          </cell>
          <cell r="E268" t="str">
            <v>570000000</v>
          </cell>
          <cell r="F268" t="str">
            <v>Filter</v>
          </cell>
          <cell r="G268" t="str">
            <v>LR</v>
          </cell>
          <cell r="H268" t="str">
            <v>Tahun Berjalan</v>
          </cell>
          <cell r="I268" t="str">
            <v xml:space="preserve">Tahun Sebelumnya </v>
          </cell>
          <cell r="J268">
            <v>42268</v>
          </cell>
          <cell r="K268">
            <v>2015</v>
          </cell>
          <cell r="L268">
            <v>9</v>
          </cell>
          <cell r="N268" t="e">
            <v>#N/A</v>
          </cell>
          <cell r="O268" t="str">
            <v>0000000</v>
          </cell>
          <cell r="P268">
            <v>0</v>
          </cell>
          <cell r="Q268">
            <v>0</v>
          </cell>
          <cell r="R268" t="str">
            <v>Dropping Dana Dari SGB ke PT. Trixindo u/ By Operasional &amp; Project</v>
          </cell>
          <cell r="S268">
            <v>230102001</v>
          </cell>
          <cell r="T268" t="str">
            <v>PT Saligading Bersama</v>
          </cell>
          <cell r="V268">
            <v>537278600</v>
          </cell>
        </row>
        <row r="269">
          <cell r="A269" t="str">
            <v>67111102099Filter</v>
          </cell>
          <cell r="B269">
            <v>67</v>
          </cell>
          <cell r="C269">
            <v>0</v>
          </cell>
          <cell r="D269">
            <v>58</v>
          </cell>
          <cell r="E269" t="str">
            <v>580000000</v>
          </cell>
          <cell r="F269" t="str">
            <v>Filter</v>
          </cell>
          <cell r="G269" t="str">
            <v>LR</v>
          </cell>
          <cell r="H269" t="str">
            <v>Tahun Berjalan</v>
          </cell>
          <cell r="I269" t="str">
            <v xml:space="preserve">Tahun Sebelumnya </v>
          </cell>
          <cell r="J269">
            <v>42268</v>
          </cell>
          <cell r="K269">
            <v>2015</v>
          </cell>
          <cell r="L269">
            <v>9</v>
          </cell>
          <cell r="N269" t="e">
            <v>#N/A</v>
          </cell>
          <cell r="O269" t="str">
            <v>0000000</v>
          </cell>
          <cell r="R269" t="str">
            <v>Reimbursement Meeting - Meeting dengan Bpk Kokon (IMS) perihal Proyek Cipulir</v>
          </cell>
          <cell r="S269">
            <v>111102099</v>
          </cell>
          <cell r="T269" t="str">
            <v>ADP Lainnya</v>
          </cell>
          <cell r="U269">
            <v>322500</v>
          </cell>
        </row>
        <row r="270">
          <cell r="A270" t="str">
            <v>86110201011Filter</v>
          </cell>
          <cell r="B270">
            <v>86</v>
          </cell>
          <cell r="C270">
            <v>0</v>
          </cell>
          <cell r="D270">
            <v>59</v>
          </cell>
          <cell r="E270" t="str">
            <v>590000000</v>
          </cell>
          <cell r="F270" t="str">
            <v>Filter</v>
          </cell>
          <cell r="G270" t="str">
            <v>LR</v>
          </cell>
          <cell r="H270" t="str">
            <v>Tahun Berjalan</v>
          </cell>
          <cell r="I270" t="str">
            <v xml:space="preserve">Tahun Sebelumnya </v>
          </cell>
          <cell r="J270">
            <v>42268</v>
          </cell>
          <cell r="K270">
            <v>2015</v>
          </cell>
          <cell r="L270">
            <v>9</v>
          </cell>
          <cell r="N270" t="e">
            <v>#N/A</v>
          </cell>
          <cell r="O270" t="str">
            <v>0000000</v>
          </cell>
          <cell r="P270">
            <v>0</v>
          </cell>
          <cell r="Q270">
            <v>0</v>
          </cell>
          <cell r="R270" t="str">
            <v>Reimbursement Meeting - Meeting dengan Bpk Kokon (IMS) perihal Proyek Cipulir</v>
          </cell>
          <cell r="S270">
            <v>110201011</v>
          </cell>
          <cell r="T270" t="str">
            <v>Bank BCA Rek. 7140304021</v>
          </cell>
          <cell r="V270">
            <v>322500</v>
          </cell>
        </row>
        <row r="271">
          <cell r="A271" t="str">
            <v>68111102099Filter</v>
          </cell>
          <cell r="B271">
            <v>68</v>
          </cell>
          <cell r="C271">
            <v>0</v>
          </cell>
          <cell r="D271">
            <v>60</v>
          </cell>
          <cell r="E271" t="str">
            <v>600000000</v>
          </cell>
          <cell r="F271" t="str">
            <v>Filter</v>
          </cell>
          <cell r="G271" t="str">
            <v>LR</v>
          </cell>
          <cell r="H271" t="str">
            <v>Tahun Berjalan</v>
          </cell>
          <cell r="I271" t="str">
            <v xml:space="preserve">Tahun Sebelumnya </v>
          </cell>
          <cell r="J271">
            <v>42268</v>
          </cell>
          <cell r="K271">
            <v>2015</v>
          </cell>
          <cell r="L271">
            <v>9</v>
          </cell>
          <cell r="N271" t="e">
            <v>#N/A</v>
          </cell>
          <cell r="O271" t="str">
            <v>0000000</v>
          </cell>
          <cell r="R271" t="str">
            <v>Biaya Keamanan &amp; Koordinasi Lahan Belakang Cipulir per Agustus 2015</v>
          </cell>
          <cell r="S271">
            <v>111102099</v>
          </cell>
          <cell r="T271" t="str">
            <v>ADP Lainnya</v>
          </cell>
          <cell r="U271">
            <v>5250000</v>
          </cell>
        </row>
        <row r="272">
          <cell r="A272" t="str">
            <v>87110201011Filter</v>
          </cell>
          <cell r="B272">
            <v>87</v>
          </cell>
          <cell r="C272">
            <v>0</v>
          </cell>
          <cell r="D272">
            <v>61</v>
          </cell>
          <cell r="E272" t="str">
            <v>610000000</v>
          </cell>
          <cell r="F272" t="str">
            <v>Filter</v>
          </cell>
          <cell r="G272" t="str">
            <v>LR</v>
          </cell>
          <cell r="H272" t="str">
            <v>Tahun Berjalan</v>
          </cell>
          <cell r="I272" t="str">
            <v xml:space="preserve">Tahun Sebelumnya </v>
          </cell>
          <cell r="J272">
            <v>42268</v>
          </cell>
          <cell r="K272">
            <v>2015</v>
          </cell>
          <cell r="L272">
            <v>9</v>
          </cell>
          <cell r="N272" t="e">
            <v>#N/A</v>
          </cell>
          <cell r="O272" t="str">
            <v>0000000</v>
          </cell>
          <cell r="P272">
            <v>0</v>
          </cell>
          <cell r="Q272">
            <v>0</v>
          </cell>
          <cell r="R272" t="str">
            <v>Biaya Keamanan &amp; Koordinasi Lahan Belakang Cipulir per Agustus 2015</v>
          </cell>
          <cell r="S272">
            <v>110201011</v>
          </cell>
          <cell r="T272" t="str">
            <v>Bank BCA Rek. 7140304021</v>
          </cell>
          <cell r="V272">
            <v>5250000</v>
          </cell>
        </row>
        <row r="273">
          <cell r="A273" t="str">
            <v>23110901002Filter</v>
          </cell>
          <cell r="B273">
            <v>23</v>
          </cell>
          <cell r="C273">
            <v>0</v>
          </cell>
          <cell r="D273">
            <v>62</v>
          </cell>
          <cell r="E273" t="str">
            <v>620000000</v>
          </cell>
          <cell r="F273" t="str">
            <v>Filter</v>
          </cell>
          <cell r="G273" t="str">
            <v>LR</v>
          </cell>
          <cell r="H273" t="str">
            <v>Tahun Berjalan</v>
          </cell>
          <cell r="I273" t="str">
            <v xml:space="preserve">Tahun Sebelumnya </v>
          </cell>
          <cell r="J273">
            <v>42268</v>
          </cell>
          <cell r="K273">
            <v>2015</v>
          </cell>
          <cell r="L273">
            <v>9</v>
          </cell>
          <cell r="N273" t="e">
            <v>#N/A</v>
          </cell>
          <cell r="O273" t="str">
            <v>0000000</v>
          </cell>
          <cell r="R273" t="str">
            <v>Cash Advance - By Tagihan Listrik September 15</v>
          </cell>
          <cell r="S273">
            <v>110901002</v>
          </cell>
          <cell r="T273" t="str">
            <v>UM Pembelian Operasional</v>
          </cell>
          <cell r="U273">
            <v>6000000</v>
          </cell>
        </row>
        <row r="274">
          <cell r="A274" t="str">
            <v>88110201011Filter</v>
          </cell>
          <cell r="B274">
            <v>88</v>
          </cell>
          <cell r="C274">
            <v>0</v>
          </cell>
          <cell r="D274">
            <v>63</v>
          </cell>
          <cell r="E274" t="str">
            <v>630000000</v>
          </cell>
          <cell r="F274" t="str">
            <v>Filter</v>
          </cell>
          <cell r="G274" t="str">
            <v>LR</v>
          </cell>
          <cell r="H274" t="str">
            <v>Tahun Berjalan</v>
          </cell>
          <cell r="I274" t="str">
            <v xml:space="preserve">Tahun Sebelumnya </v>
          </cell>
          <cell r="J274">
            <v>42268</v>
          </cell>
          <cell r="K274">
            <v>2015</v>
          </cell>
          <cell r="L274">
            <v>9</v>
          </cell>
          <cell r="N274" t="e">
            <v>#N/A</v>
          </cell>
          <cell r="O274" t="str">
            <v>0000000</v>
          </cell>
          <cell r="P274">
            <v>0</v>
          </cell>
          <cell r="Q274">
            <v>0</v>
          </cell>
          <cell r="R274" t="str">
            <v>Cash Advance - By Tagihan Listrik September 15</v>
          </cell>
          <cell r="S274">
            <v>110201011</v>
          </cell>
          <cell r="T274" t="str">
            <v>Bank BCA Rek. 7140304021</v>
          </cell>
          <cell r="V274">
            <v>6000000</v>
          </cell>
        </row>
        <row r="275">
          <cell r="A275" t="str">
            <v>69111102099Filter</v>
          </cell>
          <cell r="B275">
            <v>69</v>
          </cell>
          <cell r="C275">
            <v>0</v>
          </cell>
          <cell r="D275">
            <v>64</v>
          </cell>
          <cell r="E275" t="str">
            <v>640000000</v>
          </cell>
          <cell r="F275" t="str">
            <v>Filter</v>
          </cell>
          <cell r="G275" t="str">
            <v>LR</v>
          </cell>
          <cell r="H275" t="str">
            <v>Tahun Berjalan</v>
          </cell>
          <cell r="I275" t="str">
            <v xml:space="preserve">Tahun Sebelumnya </v>
          </cell>
          <cell r="J275">
            <v>42268</v>
          </cell>
          <cell r="K275">
            <v>2015</v>
          </cell>
          <cell r="L275">
            <v>9</v>
          </cell>
          <cell r="N275" t="e">
            <v>#N/A</v>
          </cell>
          <cell r="O275" t="str">
            <v>0000000</v>
          </cell>
          <cell r="R275" t="str">
            <v xml:space="preserve">By Pengamanan Area Proyek Cipulir Per Agustus 2015, </v>
          </cell>
          <cell r="S275">
            <v>111102099</v>
          </cell>
          <cell r="T275" t="str">
            <v>ADP Lainnya</v>
          </cell>
          <cell r="U275">
            <v>52278600</v>
          </cell>
        </row>
        <row r="276">
          <cell r="A276" t="str">
            <v>89110201011Filter</v>
          </cell>
          <cell r="B276">
            <v>89</v>
          </cell>
          <cell r="C276">
            <v>0</v>
          </cell>
          <cell r="D276">
            <v>65</v>
          </cell>
          <cell r="E276" t="str">
            <v>650000000</v>
          </cell>
          <cell r="F276" t="str">
            <v>Filter</v>
          </cell>
          <cell r="G276" t="str">
            <v>LR</v>
          </cell>
          <cell r="H276" t="str">
            <v>Tahun Berjalan</v>
          </cell>
          <cell r="I276" t="str">
            <v xml:space="preserve">Tahun Sebelumnya </v>
          </cell>
          <cell r="J276">
            <v>42268</v>
          </cell>
          <cell r="K276">
            <v>2015</v>
          </cell>
          <cell r="L276">
            <v>9</v>
          </cell>
          <cell r="N276" t="e">
            <v>#N/A</v>
          </cell>
          <cell r="O276" t="str">
            <v>0000000</v>
          </cell>
          <cell r="P276">
            <v>0</v>
          </cell>
          <cell r="Q276">
            <v>0</v>
          </cell>
          <cell r="R276" t="str">
            <v xml:space="preserve">By Pengamanan Area Proyek Cipulir Per Agustus 2015, </v>
          </cell>
          <cell r="S276">
            <v>110201011</v>
          </cell>
          <cell r="T276" t="str">
            <v>Bank BCA Rek. 7140304021</v>
          </cell>
          <cell r="V276">
            <v>52278600</v>
          </cell>
        </row>
        <row r="277">
          <cell r="A277" t="str">
            <v>70111102099Filter</v>
          </cell>
          <cell r="B277">
            <v>70</v>
          </cell>
          <cell r="C277">
            <v>0</v>
          </cell>
          <cell r="D277">
            <v>66</v>
          </cell>
          <cell r="E277" t="str">
            <v>660000000</v>
          </cell>
          <cell r="F277" t="str">
            <v>Filter</v>
          </cell>
          <cell r="G277" t="str">
            <v>LR</v>
          </cell>
          <cell r="H277" t="str">
            <v>Tahun Berjalan</v>
          </cell>
          <cell r="I277" t="str">
            <v xml:space="preserve">Tahun Sebelumnya </v>
          </cell>
          <cell r="J277">
            <v>42268</v>
          </cell>
          <cell r="K277">
            <v>2015</v>
          </cell>
          <cell r="L277">
            <v>9</v>
          </cell>
          <cell r="N277" t="e">
            <v>#N/A</v>
          </cell>
          <cell r="O277" t="str">
            <v>0000000</v>
          </cell>
          <cell r="R277" t="str">
            <v>Pemb Domain Royal Park.co.id &amp; Web Hosting &amp; Webmail Setup @royalpark.co.id</v>
          </cell>
          <cell r="S277">
            <v>111102099</v>
          </cell>
          <cell r="T277" t="str">
            <v>ADP Lainnya</v>
          </cell>
          <cell r="U277">
            <v>5150000</v>
          </cell>
        </row>
        <row r="278">
          <cell r="A278" t="str">
            <v>90110201011Filter</v>
          </cell>
          <cell r="B278">
            <v>90</v>
          </cell>
          <cell r="C278">
            <v>0</v>
          </cell>
          <cell r="D278">
            <v>67</v>
          </cell>
          <cell r="E278" t="str">
            <v>670000000</v>
          </cell>
          <cell r="F278" t="str">
            <v>Filter</v>
          </cell>
          <cell r="G278" t="str">
            <v>LR</v>
          </cell>
          <cell r="H278" t="str">
            <v>Tahun Berjalan</v>
          </cell>
          <cell r="I278" t="str">
            <v xml:space="preserve">Tahun Sebelumnya </v>
          </cell>
          <cell r="J278">
            <v>42268</v>
          </cell>
          <cell r="K278">
            <v>2015</v>
          </cell>
          <cell r="L278">
            <v>9</v>
          </cell>
          <cell r="N278" t="e">
            <v>#N/A</v>
          </cell>
          <cell r="O278" t="str">
            <v>0000000</v>
          </cell>
          <cell r="P278">
            <v>0</v>
          </cell>
          <cell r="Q278">
            <v>0</v>
          </cell>
          <cell r="R278" t="str">
            <v>Pemb Domain Royal Park.co.id &amp; Web Hosting &amp; Webmail Setup @royalpark.co.id</v>
          </cell>
          <cell r="S278">
            <v>110201011</v>
          </cell>
          <cell r="T278" t="str">
            <v>Bank BCA Rek. 7140304021</v>
          </cell>
          <cell r="V278">
            <v>5150000</v>
          </cell>
        </row>
        <row r="279">
          <cell r="A279" t="str">
            <v>71111102099Filter</v>
          </cell>
          <cell r="B279">
            <v>71</v>
          </cell>
          <cell r="C279">
            <v>0</v>
          </cell>
          <cell r="D279">
            <v>68</v>
          </cell>
          <cell r="E279" t="str">
            <v>680000000</v>
          </cell>
          <cell r="F279" t="str">
            <v>Filter</v>
          </cell>
          <cell r="G279" t="str">
            <v>LR</v>
          </cell>
          <cell r="H279" t="str">
            <v>Tahun Berjalan</v>
          </cell>
          <cell r="I279" t="str">
            <v xml:space="preserve">Tahun Sebelumnya </v>
          </cell>
          <cell r="J279">
            <v>42268</v>
          </cell>
          <cell r="K279">
            <v>2015</v>
          </cell>
          <cell r="L279">
            <v>9</v>
          </cell>
          <cell r="N279" t="e">
            <v>#N/A</v>
          </cell>
          <cell r="O279" t="str">
            <v>0000000</v>
          </cell>
          <cell r="R279" t="str">
            <v>By Pembuatan Legalisir &amp; Cek Sertifikat Hak Milik No. 1766/Ulujami</v>
          </cell>
          <cell r="S279">
            <v>111102099</v>
          </cell>
          <cell r="T279" t="str">
            <v>ADP Lainnya</v>
          </cell>
          <cell r="U279">
            <v>1530613</v>
          </cell>
        </row>
        <row r="280">
          <cell r="A280" t="str">
            <v>91110201011Filter</v>
          </cell>
          <cell r="B280">
            <v>91</v>
          </cell>
          <cell r="C280">
            <v>0</v>
          </cell>
          <cell r="D280">
            <v>69</v>
          </cell>
          <cell r="E280" t="str">
            <v>690000000</v>
          </cell>
          <cell r="F280" t="str">
            <v>Filter</v>
          </cell>
          <cell r="G280" t="str">
            <v>LR</v>
          </cell>
          <cell r="H280" t="str">
            <v>Tahun Berjalan</v>
          </cell>
          <cell r="I280" t="str">
            <v xml:space="preserve">Tahun Sebelumnya </v>
          </cell>
          <cell r="J280">
            <v>42268</v>
          </cell>
          <cell r="K280">
            <v>2015</v>
          </cell>
          <cell r="L280">
            <v>9</v>
          </cell>
          <cell r="N280" t="e">
            <v>#N/A</v>
          </cell>
          <cell r="O280" t="str">
            <v>0000000</v>
          </cell>
          <cell r="P280">
            <v>0</v>
          </cell>
          <cell r="Q280">
            <v>0</v>
          </cell>
          <cell r="R280" t="str">
            <v>By Pembuatan Legalisir &amp; Cek Sertifikat Hak Milik No. 1766/Ulujami</v>
          </cell>
          <cell r="S280">
            <v>110201011</v>
          </cell>
          <cell r="T280" t="str">
            <v>Bank BCA Rek. 7140304021</v>
          </cell>
          <cell r="V280">
            <v>1530613</v>
          </cell>
        </row>
        <row r="281">
          <cell r="A281" t="str">
            <v>72111102099Filter</v>
          </cell>
          <cell r="B281">
            <v>72</v>
          </cell>
          <cell r="C281">
            <v>0</v>
          </cell>
          <cell r="D281">
            <v>70</v>
          </cell>
          <cell r="E281" t="str">
            <v>700000000</v>
          </cell>
          <cell r="F281" t="str">
            <v>Filter</v>
          </cell>
          <cell r="G281" t="str">
            <v>LR</v>
          </cell>
          <cell r="H281" t="str">
            <v>Tahun Berjalan</v>
          </cell>
          <cell r="I281" t="str">
            <v xml:space="preserve">Tahun Sebelumnya </v>
          </cell>
          <cell r="J281">
            <v>42268</v>
          </cell>
          <cell r="K281">
            <v>2015</v>
          </cell>
          <cell r="L281">
            <v>9</v>
          </cell>
          <cell r="N281" t="e">
            <v>#N/A</v>
          </cell>
          <cell r="O281" t="str">
            <v>0000000</v>
          </cell>
          <cell r="R281" t="str">
            <v>Dept - LegalBy Pembuatan Legalisir &amp; Cek Sertifikat Hak Milik No. 1766/Ulujami</v>
          </cell>
          <cell r="S281">
            <v>111102099</v>
          </cell>
          <cell r="T281" t="str">
            <v>ADP Lainnya</v>
          </cell>
          <cell r="U281">
            <v>15000000</v>
          </cell>
        </row>
        <row r="282">
          <cell r="A282" t="str">
            <v>92110201011Filter</v>
          </cell>
          <cell r="B282">
            <v>92</v>
          </cell>
          <cell r="C282">
            <v>0</v>
          </cell>
          <cell r="D282">
            <v>71</v>
          </cell>
          <cell r="E282" t="str">
            <v>710000000</v>
          </cell>
          <cell r="F282" t="str">
            <v>Filter</v>
          </cell>
          <cell r="G282" t="str">
            <v>LR</v>
          </cell>
          <cell r="H282" t="str">
            <v>Tahun Berjalan</v>
          </cell>
          <cell r="I282" t="str">
            <v xml:space="preserve">Tahun Sebelumnya </v>
          </cell>
          <cell r="J282">
            <v>42268</v>
          </cell>
          <cell r="K282">
            <v>2015</v>
          </cell>
          <cell r="L282">
            <v>9</v>
          </cell>
          <cell r="N282" t="e">
            <v>#N/A</v>
          </cell>
          <cell r="O282" t="str">
            <v>0000000</v>
          </cell>
          <cell r="P282">
            <v>0</v>
          </cell>
          <cell r="Q282">
            <v>0</v>
          </cell>
          <cell r="R282" t="str">
            <v>Dept - LegalBy Pembuatan Legalisir &amp; Cek Sertifikat Hak Milik No. 1766/Ulujami</v>
          </cell>
          <cell r="S282">
            <v>110201011</v>
          </cell>
          <cell r="T282" t="str">
            <v>Bank BCA Rek. 7140304021</v>
          </cell>
          <cell r="V282">
            <v>15000000</v>
          </cell>
        </row>
        <row r="283">
          <cell r="A283" t="str">
            <v>73111102099Filter</v>
          </cell>
          <cell r="B283">
            <v>73</v>
          </cell>
          <cell r="C283">
            <v>0</v>
          </cell>
          <cell r="D283">
            <v>72</v>
          </cell>
          <cell r="E283" t="str">
            <v>720000000</v>
          </cell>
          <cell r="F283" t="str">
            <v>Filter</v>
          </cell>
          <cell r="G283" t="str">
            <v>LR</v>
          </cell>
          <cell r="H283" t="str">
            <v>Tahun Berjalan</v>
          </cell>
          <cell r="I283" t="str">
            <v xml:space="preserve">Tahun Sebelumnya </v>
          </cell>
          <cell r="J283">
            <v>42268</v>
          </cell>
          <cell r="K283">
            <v>2015</v>
          </cell>
          <cell r="L283">
            <v>9</v>
          </cell>
          <cell r="N283" t="e">
            <v>#N/A</v>
          </cell>
          <cell r="O283" t="str">
            <v>0000000</v>
          </cell>
          <cell r="R283" t="str">
            <v>Dept - LegalPembayaran Ke 3 (Pelunasan) Tanah Cipulir a/n Faisal ST Thp 2</v>
          </cell>
          <cell r="S283">
            <v>111102099</v>
          </cell>
          <cell r="T283" t="str">
            <v>ADP Lainnya</v>
          </cell>
          <cell r="U283">
            <v>485000000</v>
          </cell>
        </row>
        <row r="284">
          <cell r="A284" t="str">
            <v>93110201011Filter</v>
          </cell>
          <cell r="B284">
            <v>93</v>
          </cell>
          <cell r="C284">
            <v>0</v>
          </cell>
          <cell r="D284">
            <v>73</v>
          </cell>
          <cell r="E284" t="str">
            <v>730000000</v>
          </cell>
          <cell r="F284" t="str">
            <v>Filter</v>
          </cell>
          <cell r="G284" t="str">
            <v>LR</v>
          </cell>
          <cell r="H284" t="str">
            <v>Tahun Berjalan</v>
          </cell>
          <cell r="I284" t="str">
            <v xml:space="preserve">Tahun Sebelumnya </v>
          </cell>
          <cell r="J284">
            <v>42268</v>
          </cell>
          <cell r="K284">
            <v>2015</v>
          </cell>
          <cell r="L284">
            <v>9</v>
          </cell>
          <cell r="N284" t="e">
            <v>#N/A</v>
          </cell>
          <cell r="O284" t="str">
            <v>0000000</v>
          </cell>
          <cell r="P284">
            <v>0</v>
          </cell>
          <cell r="Q284">
            <v>0</v>
          </cell>
          <cell r="R284" t="str">
            <v>Dept - LegalPembayaran Ke 3 (Pelunasan) Tanah Cipulir a/n Faisal ST Thp 2</v>
          </cell>
          <cell r="S284">
            <v>110201011</v>
          </cell>
          <cell r="T284" t="str">
            <v>Bank BCA Rek. 7140304021</v>
          </cell>
          <cell r="V284">
            <v>485000000</v>
          </cell>
        </row>
        <row r="285">
          <cell r="A285" t="str">
            <v>13810101002Filter</v>
          </cell>
          <cell r="B285">
            <v>13</v>
          </cell>
          <cell r="C285">
            <v>0</v>
          </cell>
          <cell r="D285">
            <v>74</v>
          </cell>
          <cell r="E285" t="str">
            <v>740000000</v>
          </cell>
          <cell r="F285" t="str">
            <v>Filter</v>
          </cell>
          <cell r="G285" t="str">
            <v>LR</v>
          </cell>
          <cell r="H285" t="str">
            <v>Tahun Berjalan</v>
          </cell>
          <cell r="I285" t="str">
            <v xml:space="preserve">Tahun Sebelumnya </v>
          </cell>
          <cell r="J285">
            <v>42269</v>
          </cell>
          <cell r="K285">
            <v>2015</v>
          </cell>
          <cell r="L285">
            <v>9</v>
          </cell>
          <cell r="N285" t="e">
            <v>#N/A</v>
          </cell>
          <cell r="O285" t="str">
            <v>0000000</v>
          </cell>
          <cell r="R285" t="str">
            <v>Biaya Cetak Buku Cek/Giro</v>
          </cell>
          <cell r="S285">
            <v>810101002</v>
          </cell>
          <cell r="T285" t="str">
            <v>Administrasi Bank</v>
          </cell>
          <cell r="U285">
            <v>100000</v>
          </cell>
        </row>
        <row r="286">
          <cell r="A286" t="str">
            <v>94110201011Filter</v>
          </cell>
          <cell r="B286">
            <v>94</v>
          </cell>
          <cell r="C286">
            <v>0</v>
          </cell>
          <cell r="D286">
            <v>75</v>
          </cell>
          <cell r="E286" t="str">
            <v>750000000</v>
          </cell>
          <cell r="F286" t="str">
            <v>Filter</v>
          </cell>
          <cell r="G286" t="str">
            <v>LR</v>
          </cell>
          <cell r="H286" t="str">
            <v>Tahun Berjalan</v>
          </cell>
          <cell r="I286" t="str">
            <v xml:space="preserve">Tahun Sebelumnya </v>
          </cell>
          <cell r="J286">
            <v>42269</v>
          </cell>
          <cell r="K286">
            <v>2015</v>
          </cell>
          <cell r="L286">
            <v>9</v>
          </cell>
          <cell r="N286" t="e">
            <v>#N/A</v>
          </cell>
          <cell r="O286" t="str">
            <v>0000000</v>
          </cell>
          <cell r="P286">
            <v>0</v>
          </cell>
          <cell r="Q286">
            <v>0</v>
          </cell>
          <cell r="R286" t="str">
            <v>Biaya Cetak Buku Cek/Giro</v>
          </cell>
          <cell r="S286">
            <v>110201011</v>
          </cell>
          <cell r="T286" t="str">
            <v>Bank BCA Rek. 7140304021</v>
          </cell>
          <cell r="V286">
            <v>100000</v>
          </cell>
        </row>
        <row r="287">
          <cell r="A287" t="str">
            <v>95110201011Filter</v>
          </cell>
          <cell r="B287">
            <v>95</v>
          </cell>
          <cell r="C287">
            <v>0</v>
          </cell>
          <cell r="D287">
            <v>76</v>
          </cell>
          <cell r="E287" t="str">
            <v>760000000</v>
          </cell>
          <cell r="F287" t="str">
            <v>Filter</v>
          </cell>
          <cell r="G287" t="str">
            <v>LR</v>
          </cell>
          <cell r="H287" t="str">
            <v>Tahun Berjalan</v>
          </cell>
          <cell r="I287" t="str">
            <v xml:space="preserve">Tahun Sebelumnya </v>
          </cell>
          <cell r="J287">
            <v>42270</v>
          </cell>
          <cell r="K287">
            <v>2015</v>
          </cell>
          <cell r="L287">
            <v>9</v>
          </cell>
          <cell r="N287" t="e">
            <v>#N/A</v>
          </cell>
          <cell r="O287" t="str">
            <v>0000000</v>
          </cell>
          <cell r="R287" t="str">
            <v>Pengembalian Realisasi Cash Advance Tgl 21/09/15</v>
          </cell>
          <cell r="S287">
            <v>110201011</v>
          </cell>
          <cell r="T287" t="str">
            <v>Bank BCA Rek. 7140304021</v>
          </cell>
          <cell r="U287">
            <v>3120089</v>
          </cell>
        </row>
        <row r="288">
          <cell r="A288" t="str">
            <v>74111102099Filter</v>
          </cell>
          <cell r="B288">
            <v>74</v>
          </cell>
          <cell r="C288">
            <v>0</v>
          </cell>
          <cell r="D288">
            <v>77</v>
          </cell>
          <cell r="E288" t="str">
            <v>770000000</v>
          </cell>
          <cell r="F288" t="str">
            <v>Filter</v>
          </cell>
          <cell r="G288" t="str">
            <v>LR</v>
          </cell>
          <cell r="H288" t="str">
            <v>Tahun Berjalan</v>
          </cell>
          <cell r="I288" t="str">
            <v xml:space="preserve">Tahun Sebelumnya </v>
          </cell>
          <cell r="J288">
            <v>42270</v>
          </cell>
          <cell r="K288">
            <v>2015</v>
          </cell>
          <cell r="L288">
            <v>9</v>
          </cell>
          <cell r="N288" t="e">
            <v>#N/A</v>
          </cell>
          <cell r="O288" t="str">
            <v>0000000</v>
          </cell>
          <cell r="P288">
            <v>0</v>
          </cell>
          <cell r="Q288">
            <v>0</v>
          </cell>
          <cell r="R288" t="str">
            <v>By Listrik Per Sept 15</v>
          </cell>
          <cell r="S288">
            <v>111102099</v>
          </cell>
          <cell r="T288" t="str">
            <v>ADP Lainnya</v>
          </cell>
          <cell r="U288">
            <v>2879911</v>
          </cell>
        </row>
        <row r="289">
          <cell r="A289" t="str">
            <v>24110901002Filter</v>
          </cell>
          <cell r="B289">
            <v>24</v>
          </cell>
          <cell r="C289">
            <v>0</v>
          </cell>
          <cell r="D289">
            <v>78</v>
          </cell>
          <cell r="E289" t="str">
            <v>780000000</v>
          </cell>
          <cell r="F289" t="str">
            <v>Filter</v>
          </cell>
          <cell r="G289" t="str">
            <v>LR</v>
          </cell>
          <cell r="H289" t="str">
            <v>Tahun Berjalan</v>
          </cell>
          <cell r="I289" t="str">
            <v xml:space="preserve">Tahun Sebelumnya </v>
          </cell>
          <cell r="J289">
            <v>42270</v>
          </cell>
          <cell r="K289">
            <v>2015</v>
          </cell>
          <cell r="L289">
            <v>9</v>
          </cell>
          <cell r="N289" t="e">
            <v>#N/A</v>
          </cell>
          <cell r="O289" t="str">
            <v>0000000</v>
          </cell>
          <cell r="P289">
            <v>0</v>
          </cell>
          <cell r="Q289">
            <v>0</v>
          </cell>
          <cell r="R289" t="str">
            <v>Realisasi Cash Advance Tgl 21/09/15</v>
          </cell>
          <cell r="S289">
            <v>110901002</v>
          </cell>
          <cell r="T289" t="str">
            <v>UM Pembelian Operasional</v>
          </cell>
          <cell r="V289">
            <v>6000000</v>
          </cell>
        </row>
        <row r="290">
          <cell r="A290" t="str">
            <v>14810101002Filter</v>
          </cell>
          <cell r="B290">
            <v>14</v>
          </cell>
          <cell r="C290">
            <v>0</v>
          </cell>
          <cell r="D290">
            <v>79</v>
          </cell>
          <cell r="E290" t="str">
            <v>790000000</v>
          </cell>
          <cell r="F290" t="str">
            <v>Filter</v>
          </cell>
          <cell r="G290" t="str">
            <v>LR</v>
          </cell>
          <cell r="H290" t="str">
            <v>Tahun Berjalan</v>
          </cell>
          <cell r="I290" t="str">
            <v xml:space="preserve">Tahun Sebelumnya </v>
          </cell>
          <cell r="J290">
            <v>42277</v>
          </cell>
          <cell r="K290">
            <v>2015</v>
          </cell>
          <cell r="L290">
            <v>9</v>
          </cell>
          <cell r="N290" t="e">
            <v>#N/A</v>
          </cell>
          <cell r="O290" t="str">
            <v>0000000</v>
          </cell>
          <cell r="R290" t="str">
            <v>By Adm September 2015</v>
          </cell>
          <cell r="S290">
            <v>810101002</v>
          </cell>
          <cell r="T290" t="str">
            <v>Administrasi Bank</v>
          </cell>
          <cell r="U290">
            <v>30000</v>
          </cell>
        </row>
        <row r="291">
          <cell r="A291" t="str">
            <v>12110201010Filter</v>
          </cell>
          <cell r="B291">
            <v>12</v>
          </cell>
          <cell r="C291">
            <v>0</v>
          </cell>
          <cell r="D291">
            <v>80</v>
          </cell>
          <cell r="E291" t="str">
            <v>800000000</v>
          </cell>
          <cell r="F291" t="str">
            <v>Filter</v>
          </cell>
          <cell r="G291" t="str">
            <v>LR</v>
          </cell>
          <cell r="H291" t="str">
            <v>Tahun Berjalan</v>
          </cell>
          <cell r="I291" t="str">
            <v xml:space="preserve">Tahun Sebelumnya </v>
          </cell>
          <cell r="J291">
            <v>42277</v>
          </cell>
          <cell r="K291">
            <v>2015</v>
          </cell>
          <cell r="L291">
            <v>9</v>
          </cell>
          <cell r="N291" t="e">
            <v>#N/A</v>
          </cell>
          <cell r="O291" t="str">
            <v>0000000</v>
          </cell>
          <cell r="P291">
            <v>0</v>
          </cell>
          <cell r="Q291">
            <v>0</v>
          </cell>
          <cell r="R291" t="str">
            <v>Biaya Adm September 2015</v>
          </cell>
          <cell r="S291">
            <v>110201010</v>
          </cell>
          <cell r="T291" t="str">
            <v>Bank BCA Rek. 7140302354</v>
          </cell>
          <cell r="V291">
            <v>30000</v>
          </cell>
        </row>
        <row r="292">
          <cell r="A292" t="str">
            <v>13110201010Filter</v>
          </cell>
          <cell r="B292">
            <v>13</v>
          </cell>
          <cell r="C292">
            <v>0</v>
          </cell>
          <cell r="D292">
            <v>81</v>
          </cell>
          <cell r="E292" t="str">
            <v>810000000</v>
          </cell>
          <cell r="F292" t="str">
            <v>Filter</v>
          </cell>
          <cell r="G292" t="str">
            <v>LR</v>
          </cell>
          <cell r="H292" t="str">
            <v>Tahun Berjalan</v>
          </cell>
          <cell r="I292" t="str">
            <v xml:space="preserve">Tahun Sebelumnya </v>
          </cell>
          <cell r="J292">
            <v>42277</v>
          </cell>
          <cell r="K292">
            <v>2015</v>
          </cell>
          <cell r="L292">
            <v>9</v>
          </cell>
          <cell r="N292" t="e">
            <v>#N/A</v>
          </cell>
          <cell r="O292" t="str">
            <v>0000000</v>
          </cell>
          <cell r="R292" t="str">
            <v>Bunga Giro September 2015</v>
          </cell>
          <cell r="S292">
            <v>110201010</v>
          </cell>
          <cell r="T292" t="str">
            <v>Bank BCA Rek. 7140302354</v>
          </cell>
          <cell r="U292">
            <v>16081.12</v>
          </cell>
        </row>
        <row r="293">
          <cell r="A293" t="str">
            <v>1710101002Filter</v>
          </cell>
          <cell r="B293">
            <v>1</v>
          </cell>
          <cell r="C293">
            <v>0</v>
          </cell>
          <cell r="D293">
            <v>82</v>
          </cell>
          <cell r="E293" t="str">
            <v>820000000</v>
          </cell>
          <cell r="F293" t="str">
            <v>Filter</v>
          </cell>
          <cell r="G293" t="str">
            <v>LR</v>
          </cell>
          <cell r="H293" t="str">
            <v>Tahun Berjalan</v>
          </cell>
          <cell r="I293" t="str">
            <v xml:space="preserve">Tahun Sebelumnya </v>
          </cell>
          <cell r="J293">
            <v>42277</v>
          </cell>
          <cell r="K293">
            <v>2015</v>
          </cell>
          <cell r="L293">
            <v>9</v>
          </cell>
          <cell r="N293" t="e">
            <v>#N/A</v>
          </cell>
          <cell r="O293" t="str">
            <v>0000000</v>
          </cell>
          <cell r="P293">
            <v>0</v>
          </cell>
          <cell r="Q293">
            <v>0</v>
          </cell>
          <cell r="R293" t="str">
            <v>Bunga Giro September 2015</v>
          </cell>
          <cell r="S293">
            <v>710101002</v>
          </cell>
          <cell r="T293" t="str">
            <v>Pendapatan Jasa Giro</v>
          </cell>
          <cell r="V293">
            <v>16081.12</v>
          </cell>
        </row>
        <row r="294">
          <cell r="A294" t="str">
            <v>2710101002Filter</v>
          </cell>
          <cell r="B294">
            <v>2</v>
          </cell>
          <cell r="C294">
            <v>0</v>
          </cell>
          <cell r="D294">
            <v>83</v>
          </cell>
          <cell r="E294" t="str">
            <v>830000000</v>
          </cell>
          <cell r="F294" t="str">
            <v>Filter</v>
          </cell>
          <cell r="G294" t="str">
            <v>LR</v>
          </cell>
          <cell r="H294" t="str">
            <v>Tahun Berjalan</v>
          </cell>
          <cell r="I294" t="str">
            <v xml:space="preserve">Tahun Sebelumnya </v>
          </cell>
          <cell r="J294">
            <v>42277</v>
          </cell>
          <cell r="K294">
            <v>2015</v>
          </cell>
          <cell r="L294">
            <v>9</v>
          </cell>
          <cell r="N294" t="e">
            <v>#N/A</v>
          </cell>
          <cell r="O294" t="str">
            <v>0000000</v>
          </cell>
          <cell r="R294" t="str">
            <v>Pajak Giro September 2015</v>
          </cell>
          <cell r="S294">
            <v>710101002</v>
          </cell>
          <cell r="T294" t="str">
            <v>Pendapatan Jasa Giro</v>
          </cell>
          <cell r="U294">
            <v>3216.22</v>
          </cell>
        </row>
        <row r="295">
          <cell r="A295" t="str">
            <v>14110201010Filter</v>
          </cell>
          <cell r="B295">
            <v>14</v>
          </cell>
          <cell r="C295">
            <v>0</v>
          </cell>
          <cell r="D295">
            <v>84</v>
          </cell>
          <cell r="E295" t="str">
            <v>840000000</v>
          </cell>
          <cell r="F295" t="str">
            <v>Filter</v>
          </cell>
          <cell r="G295" t="str">
            <v>LR</v>
          </cell>
          <cell r="H295" t="str">
            <v>Tahun Berjalan</v>
          </cell>
          <cell r="I295" t="str">
            <v xml:space="preserve">Tahun Sebelumnya </v>
          </cell>
          <cell r="J295">
            <v>42277</v>
          </cell>
          <cell r="K295">
            <v>2015</v>
          </cell>
          <cell r="L295">
            <v>9</v>
          </cell>
          <cell r="N295" t="e">
            <v>#N/A</v>
          </cell>
          <cell r="O295" t="str">
            <v>0000000</v>
          </cell>
          <cell r="P295">
            <v>0</v>
          </cell>
          <cell r="Q295">
            <v>0</v>
          </cell>
          <cell r="R295" t="str">
            <v>Pajak Giro September 2015</v>
          </cell>
          <cell r="S295">
            <v>110201010</v>
          </cell>
          <cell r="T295" t="str">
            <v>Bank BCA Rek. 7140302354</v>
          </cell>
          <cell r="V295">
            <v>3216.22</v>
          </cell>
        </row>
        <row r="296">
          <cell r="A296" t="str">
            <v>15810101002Filter</v>
          </cell>
          <cell r="B296">
            <v>15</v>
          </cell>
          <cell r="C296">
            <v>0</v>
          </cell>
          <cell r="D296">
            <v>85</v>
          </cell>
          <cell r="E296" t="str">
            <v>850000000</v>
          </cell>
          <cell r="F296" t="str">
            <v>Filter</v>
          </cell>
          <cell r="G296" t="str">
            <v>LR</v>
          </cell>
          <cell r="H296" t="str">
            <v>Tahun Berjalan</v>
          </cell>
          <cell r="I296" t="str">
            <v xml:space="preserve">Tahun Sebelumnya </v>
          </cell>
          <cell r="J296">
            <v>42277</v>
          </cell>
          <cell r="K296">
            <v>2015</v>
          </cell>
          <cell r="L296">
            <v>9</v>
          </cell>
          <cell r="N296" t="e">
            <v>#N/A</v>
          </cell>
          <cell r="O296" t="str">
            <v>0000000</v>
          </cell>
          <cell r="R296" t="str">
            <v>Biaya Adm September 2015</v>
          </cell>
          <cell r="S296">
            <v>810101002</v>
          </cell>
          <cell r="T296" t="str">
            <v>Administrasi Bank</v>
          </cell>
          <cell r="U296">
            <v>30000</v>
          </cell>
        </row>
        <row r="297">
          <cell r="A297" t="str">
            <v>96110201011Filter</v>
          </cell>
          <cell r="B297">
            <v>96</v>
          </cell>
          <cell r="C297">
            <v>0</v>
          </cell>
          <cell r="D297">
            <v>86</v>
          </cell>
          <cell r="E297" t="str">
            <v>860000000</v>
          </cell>
          <cell r="F297" t="str">
            <v>Filter</v>
          </cell>
          <cell r="G297" t="str">
            <v>LR</v>
          </cell>
          <cell r="H297" t="str">
            <v>Tahun Berjalan</v>
          </cell>
          <cell r="I297" t="str">
            <v xml:space="preserve">Tahun Sebelumnya </v>
          </cell>
          <cell r="J297">
            <v>42277</v>
          </cell>
          <cell r="K297">
            <v>2015</v>
          </cell>
          <cell r="L297">
            <v>9</v>
          </cell>
          <cell r="N297" t="e">
            <v>#N/A</v>
          </cell>
          <cell r="O297" t="str">
            <v>0000000</v>
          </cell>
          <cell r="P297">
            <v>0</v>
          </cell>
          <cell r="Q297">
            <v>0</v>
          </cell>
          <cell r="R297" t="str">
            <v>By Adm September 2015</v>
          </cell>
          <cell r="S297">
            <v>110201011</v>
          </cell>
          <cell r="T297" t="str">
            <v>Bank BCA Rek. 7140304021</v>
          </cell>
          <cell r="V297">
            <v>30000</v>
          </cell>
        </row>
        <row r="298">
          <cell r="A298" t="str">
            <v>97110201011Filter</v>
          </cell>
          <cell r="B298">
            <v>97</v>
          </cell>
          <cell r="C298">
            <v>0</v>
          </cell>
          <cell r="D298">
            <v>87</v>
          </cell>
          <cell r="E298" t="str">
            <v>870000000</v>
          </cell>
          <cell r="F298" t="str">
            <v>Filter</v>
          </cell>
          <cell r="G298" t="str">
            <v>LR</v>
          </cell>
          <cell r="H298" t="str">
            <v>Tahun Berjalan</v>
          </cell>
          <cell r="I298" t="str">
            <v xml:space="preserve">Tahun Sebelumnya </v>
          </cell>
          <cell r="J298">
            <v>42277</v>
          </cell>
          <cell r="K298">
            <v>2015</v>
          </cell>
          <cell r="L298">
            <v>9</v>
          </cell>
          <cell r="N298" t="e">
            <v>#N/A</v>
          </cell>
          <cell r="O298" t="str">
            <v>0000000</v>
          </cell>
          <cell r="R298" t="str">
            <v>Bunga Jasa Giro September 2015</v>
          </cell>
          <cell r="S298">
            <v>110201011</v>
          </cell>
          <cell r="T298" t="str">
            <v>Bank BCA Rek. 7140304021</v>
          </cell>
          <cell r="U298">
            <v>198980.81</v>
          </cell>
        </row>
        <row r="299">
          <cell r="A299" t="str">
            <v>3710101002Filter</v>
          </cell>
          <cell r="B299">
            <v>3</v>
          </cell>
          <cell r="C299">
            <v>0</v>
          </cell>
          <cell r="D299">
            <v>88</v>
          </cell>
          <cell r="E299" t="str">
            <v>880000000</v>
          </cell>
          <cell r="F299" t="str">
            <v>Filter</v>
          </cell>
          <cell r="G299" t="str">
            <v>LR</v>
          </cell>
          <cell r="H299" t="str">
            <v>Tahun Berjalan</v>
          </cell>
          <cell r="I299" t="str">
            <v xml:space="preserve">Tahun Sebelumnya </v>
          </cell>
          <cell r="J299">
            <v>42277</v>
          </cell>
          <cell r="K299">
            <v>2015</v>
          </cell>
          <cell r="L299">
            <v>9</v>
          </cell>
          <cell r="N299" t="e">
            <v>#N/A</v>
          </cell>
          <cell r="O299" t="str">
            <v>0000000</v>
          </cell>
          <cell r="P299">
            <v>0</v>
          </cell>
          <cell r="Q299">
            <v>0</v>
          </cell>
          <cell r="R299" t="str">
            <v>Bunga Jasa Giro September 2015</v>
          </cell>
          <cell r="S299">
            <v>710101002</v>
          </cell>
          <cell r="T299" t="str">
            <v>Pendapatan Jasa Giro</v>
          </cell>
          <cell r="V299">
            <v>198980.81</v>
          </cell>
        </row>
        <row r="300">
          <cell r="A300" t="str">
            <v>4710101002Filter</v>
          </cell>
          <cell r="B300">
            <v>4</v>
          </cell>
          <cell r="C300">
            <v>0</v>
          </cell>
          <cell r="D300">
            <v>89</v>
          </cell>
          <cell r="E300" t="str">
            <v>890000000</v>
          </cell>
          <cell r="F300" t="str">
            <v>Filter</v>
          </cell>
          <cell r="G300" t="str">
            <v>LR</v>
          </cell>
          <cell r="H300" t="str">
            <v>Tahun Berjalan</v>
          </cell>
          <cell r="I300" t="str">
            <v xml:space="preserve">Tahun Sebelumnya </v>
          </cell>
          <cell r="J300">
            <v>42277</v>
          </cell>
          <cell r="K300">
            <v>2015</v>
          </cell>
          <cell r="L300">
            <v>9</v>
          </cell>
          <cell r="N300" t="e">
            <v>#N/A</v>
          </cell>
          <cell r="O300" t="str">
            <v>0000000</v>
          </cell>
          <cell r="R300" t="str">
            <v>Pajak Bunga Giro September 2015</v>
          </cell>
          <cell r="S300">
            <v>710101002</v>
          </cell>
          <cell r="T300" t="str">
            <v>Pendapatan Jasa Giro</v>
          </cell>
          <cell r="U300">
            <v>39796.160000000003</v>
          </cell>
        </row>
        <row r="301">
          <cell r="A301" t="str">
            <v>98110201011Filter</v>
          </cell>
          <cell r="B301">
            <v>98</v>
          </cell>
          <cell r="C301">
            <v>0</v>
          </cell>
          <cell r="D301">
            <v>90</v>
          </cell>
          <cell r="E301" t="str">
            <v>900000000</v>
          </cell>
          <cell r="F301" t="str">
            <v>Filter</v>
          </cell>
          <cell r="G301" t="str">
            <v>LR</v>
          </cell>
          <cell r="H301" t="str">
            <v>Tahun Berjalan</v>
          </cell>
          <cell r="I301" t="str">
            <v xml:space="preserve">Tahun Sebelumnya </v>
          </cell>
          <cell r="J301">
            <v>42277</v>
          </cell>
          <cell r="K301">
            <v>2015</v>
          </cell>
          <cell r="L301">
            <v>9</v>
          </cell>
          <cell r="N301" t="e">
            <v>#N/A</v>
          </cell>
          <cell r="O301" t="str">
            <v>0000000</v>
          </cell>
          <cell r="P301">
            <v>0</v>
          </cell>
          <cell r="Q301">
            <v>0</v>
          </cell>
          <cell r="R301" t="str">
            <v>Pajak Bunga Giro September 2015</v>
          </cell>
          <cell r="S301">
            <v>110201011</v>
          </cell>
          <cell r="T301" t="str">
            <v>Bank BCA Rek. 7140304021</v>
          </cell>
          <cell r="V301">
            <v>39796.160000000003</v>
          </cell>
        </row>
        <row r="302">
          <cell r="A302" t="str">
            <v>25110901002Filter</v>
          </cell>
          <cell r="B302">
            <v>25</v>
          </cell>
          <cell r="C302">
            <v>0</v>
          </cell>
          <cell r="D302">
            <v>91</v>
          </cell>
          <cell r="E302" t="str">
            <v>910000000</v>
          </cell>
          <cell r="F302" t="str">
            <v>Filter</v>
          </cell>
          <cell r="G302" t="str">
            <v>LR</v>
          </cell>
          <cell r="H302" t="str">
            <v>Tahun Berjalan</v>
          </cell>
          <cell r="I302" t="str">
            <v xml:space="preserve">Tahun Sebelumnya </v>
          </cell>
          <cell r="J302">
            <v>42284</v>
          </cell>
          <cell r="K302">
            <v>2015</v>
          </cell>
          <cell r="L302">
            <v>10</v>
          </cell>
          <cell r="N302" t="e">
            <v>#N/A</v>
          </cell>
          <cell r="O302" t="str">
            <v>0000000</v>
          </cell>
          <cell r="R302" t="str">
            <v>Cash Advance - By Tagihan Listrik October 15</v>
          </cell>
          <cell r="S302">
            <v>110901002</v>
          </cell>
          <cell r="T302" t="str">
            <v>UM Pembelian Operasional</v>
          </cell>
          <cell r="U302">
            <v>6000000</v>
          </cell>
        </row>
        <row r="303">
          <cell r="A303" t="str">
            <v>99110201011Filter</v>
          </cell>
          <cell r="B303">
            <v>99</v>
          </cell>
          <cell r="C303">
            <v>0</v>
          </cell>
          <cell r="D303">
            <v>92</v>
          </cell>
          <cell r="E303" t="str">
            <v>920000000</v>
          </cell>
          <cell r="F303" t="str">
            <v>Filter</v>
          </cell>
          <cell r="G303" t="str">
            <v>LR</v>
          </cell>
          <cell r="H303" t="str">
            <v>Tahun Berjalan</v>
          </cell>
          <cell r="I303" t="str">
            <v xml:space="preserve">Tahun Sebelumnya </v>
          </cell>
          <cell r="J303">
            <v>42284</v>
          </cell>
          <cell r="K303">
            <v>2015</v>
          </cell>
          <cell r="L303">
            <v>10</v>
          </cell>
          <cell r="N303" t="e">
            <v>#N/A</v>
          </cell>
          <cell r="O303" t="str">
            <v>0000000</v>
          </cell>
          <cell r="P303">
            <v>0</v>
          </cell>
          <cell r="Q303">
            <v>0</v>
          </cell>
          <cell r="R303" t="str">
            <v>Cash Advance - By Tagihan Listrik October 15</v>
          </cell>
          <cell r="S303">
            <v>110201011</v>
          </cell>
          <cell r="T303" t="str">
            <v>Bank BCA Rek. 7140304021</v>
          </cell>
          <cell r="V303">
            <v>6000000</v>
          </cell>
        </row>
        <row r="304">
          <cell r="A304" t="str">
            <v>75111102099Filter</v>
          </cell>
          <cell r="B304">
            <v>75</v>
          </cell>
          <cell r="C304">
            <v>0</v>
          </cell>
          <cell r="D304">
            <v>93</v>
          </cell>
          <cell r="E304" t="str">
            <v>930000000</v>
          </cell>
          <cell r="F304" t="str">
            <v>Filter</v>
          </cell>
          <cell r="G304" t="str">
            <v>LR</v>
          </cell>
          <cell r="H304" t="str">
            <v>Tahun Berjalan</v>
          </cell>
          <cell r="I304" t="str">
            <v xml:space="preserve">Tahun Sebelumnya </v>
          </cell>
          <cell r="J304">
            <v>42284</v>
          </cell>
          <cell r="K304">
            <v>2015</v>
          </cell>
          <cell r="L304">
            <v>10</v>
          </cell>
          <cell r="N304" t="e">
            <v>#N/A</v>
          </cell>
          <cell r="O304" t="str">
            <v>0000000</v>
          </cell>
          <cell r="R304" t="str">
            <v>Biaya Keamanan &amp; Koordinasi Lahan Belakang Cipulir per October 15</v>
          </cell>
          <cell r="S304">
            <v>111102099</v>
          </cell>
          <cell r="T304" t="str">
            <v>ADP Lainnya</v>
          </cell>
          <cell r="U304">
            <v>5250000</v>
          </cell>
        </row>
        <row r="305">
          <cell r="A305" t="str">
            <v>100110201011Filter</v>
          </cell>
          <cell r="B305">
            <v>100</v>
          </cell>
          <cell r="C305">
            <v>0</v>
          </cell>
          <cell r="D305">
            <v>94</v>
          </cell>
          <cell r="E305" t="str">
            <v>940000000</v>
          </cell>
          <cell r="F305" t="str">
            <v>Filter</v>
          </cell>
          <cell r="G305" t="str">
            <v>LR</v>
          </cell>
          <cell r="H305" t="str">
            <v>Tahun Berjalan</v>
          </cell>
          <cell r="I305" t="str">
            <v xml:space="preserve">Tahun Sebelumnya </v>
          </cell>
          <cell r="J305">
            <v>42284</v>
          </cell>
          <cell r="K305">
            <v>2015</v>
          </cell>
          <cell r="L305">
            <v>10</v>
          </cell>
          <cell r="N305" t="e">
            <v>#N/A</v>
          </cell>
          <cell r="O305" t="str">
            <v>0000000</v>
          </cell>
          <cell r="P305">
            <v>0</v>
          </cell>
          <cell r="Q305">
            <v>0</v>
          </cell>
          <cell r="R305" t="str">
            <v>Biaya Keamanan &amp; Koordinasi Lahan Belakang Cipulir per October 15</v>
          </cell>
          <cell r="S305">
            <v>110201011</v>
          </cell>
          <cell r="T305" t="str">
            <v>Bank BCA Rek. 7140304021</v>
          </cell>
          <cell r="V305">
            <v>5250000</v>
          </cell>
        </row>
        <row r="306">
          <cell r="A306" t="str">
            <v>76111102099Filter</v>
          </cell>
          <cell r="B306">
            <v>76</v>
          </cell>
          <cell r="C306">
            <v>0</v>
          </cell>
          <cell r="D306">
            <v>95</v>
          </cell>
          <cell r="E306" t="str">
            <v>950000000</v>
          </cell>
          <cell r="F306" t="str">
            <v>Filter</v>
          </cell>
          <cell r="G306" t="str">
            <v>LR</v>
          </cell>
          <cell r="H306" t="str">
            <v>Tahun Berjalan</v>
          </cell>
          <cell r="I306" t="str">
            <v xml:space="preserve">Tahun Sebelumnya </v>
          </cell>
          <cell r="J306">
            <v>42284</v>
          </cell>
          <cell r="K306">
            <v>2015</v>
          </cell>
          <cell r="L306">
            <v>10</v>
          </cell>
          <cell r="N306" t="e">
            <v>#N/A</v>
          </cell>
          <cell r="O306" t="str">
            <v>0000000</v>
          </cell>
          <cell r="R306" t="str">
            <v>DP 50% - By Pembuatan 3D Image Visualization (Bird View, Eks View, Int View)</v>
          </cell>
          <cell r="S306">
            <v>111102099</v>
          </cell>
          <cell r="T306" t="str">
            <v>ADP Lainnya</v>
          </cell>
          <cell r="U306">
            <v>19500000</v>
          </cell>
        </row>
        <row r="307">
          <cell r="A307" t="str">
            <v>101110201011Filter</v>
          </cell>
          <cell r="B307">
            <v>101</v>
          </cell>
          <cell r="C307">
            <v>0</v>
          </cell>
          <cell r="D307">
            <v>96</v>
          </cell>
          <cell r="E307" t="str">
            <v>960000000</v>
          </cell>
          <cell r="F307" t="str">
            <v>Filter</v>
          </cell>
          <cell r="G307" t="str">
            <v>LR</v>
          </cell>
          <cell r="H307" t="str">
            <v>Tahun Berjalan</v>
          </cell>
          <cell r="I307" t="str">
            <v xml:space="preserve">Tahun Sebelumnya </v>
          </cell>
          <cell r="J307">
            <v>42284</v>
          </cell>
          <cell r="K307">
            <v>2015</v>
          </cell>
          <cell r="L307">
            <v>10</v>
          </cell>
          <cell r="N307" t="e">
            <v>#N/A</v>
          </cell>
          <cell r="O307" t="str">
            <v>0000000</v>
          </cell>
          <cell r="P307">
            <v>0</v>
          </cell>
          <cell r="Q307">
            <v>0</v>
          </cell>
          <cell r="R307" t="str">
            <v>DP 50% - By Pembuatan 3D Image Visualization (Bird View, Eks View, Int View)</v>
          </cell>
          <cell r="S307">
            <v>110201011</v>
          </cell>
          <cell r="T307" t="str">
            <v>Bank BCA Rek. 7140304021</v>
          </cell>
          <cell r="V307">
            <v>19500000</v>
          </cell>
        </row>
        <row r="308">
          <cell r="A308" t="str">
            <v>102110201011Filter</v>
          </cell>
          <cell r="B308">
            <v>102</v>
          </cell>
          <cell r="C308">
            <v>0</v>
          </cell>
          <cell r="D308">
            <v>97</v>
          </cell>
          <cell r="E308" t="str">
            <v>970000000</v>
          </cell>
          <cell r="F308" t="str">
            <v>Filter</v>
          </cell>
          <cell r="G308" t="str">
            <v>LR</v>
          </cell>
          <cell r="H308" t="str">
            <v>Tahun Berjalan</v>
          </cell>
          <cell r="I308" t="str">
            <v xml:space="preserve">Tahun Sebelumnya </v>
          </cell>
          <cell r="J308">
            <v>42286</v>
          </cell>
          <cell r="K308">
            <v>2015</v>
          </cell>
          <cell r="L308">
            <v>10</v>
          </cell>
          <cell r="N308" t="e">
            <v>#N/A</v>
          </cell>
          <cell r="O308" t="str">
            <v>0000000</v>
          </cell>
          <cell r="R308" t="str">
            <v>Dropping Dana Dari SGB ke PT. Trixindo u/ By Operasional &amp; Project</v>
          </cell>
          <cell r="S308">
            <v>110201011</v>
          </cell>
          <cell r="T308" t="str">
            <v>Bank BCA Rek. 7140304021</v>
          </cell>
          <cell r="U308">
            <v>30750000</v>
          </cell>
        </row>
        <row r="309">
          <cell r="A309" t="str">
            <v>28230102001Filter</v>
          </cell>
          <cell r="B309">
            <v>28</v>
          </cell>
          <cell r="C309">
            <v>0</v>
          </cell>
          <cell r="D309">
            <v>98</v>
          </cell>
          <cell r="E309" t="str">
            <v>980000000</v>
          </cell>
          <cell r="F309" t="str">
            <v>Filter</v>
          </cell>
          <cell r="G309" t="str">
            <v>LR</v>
          </cell>
          <cell r="H309" t="str">
            <v>Tahun Berjalan</v>
          </cell>
          <cell r="I309" t="str">
            <v xml:space="preserve">Tahun Sebelumnya </v>
          </cell>
          <cell r="J309">
            <v>42286</v>
          </cell>
          <cell r="K309">
            <v>2015</v>
          </cell>
          <cell r="L309">
            <v>10</v>
          </cell>
          <cell r="N309" t="e">
            <v>#N/A</v>
          </cell>
          <cell r="O309" t="str">
            <v>0000000</v>
          </cell>
          <cell r="P309">
            <v>0</v>
          </cell>
          <cell r="Q309">
            <v>0</v>
          </cell>
          <cell r="R309" t="str">
            <v>Dropping Dana Dari SGB ke PT. Trixindo u/ By Operasional &amp; Project</v>
          </cell>
          <cell r="S309">
            <v>230102001</v>
          </cell>
          <cell r="T309" t="str">
            <v>PT Saligading Bersama</v>
          </cell>
          <cell r="V309">
            <v>30750000</v>
          </cell>
        </row>
        <row r="310">
          <cell r="A310" t="str">
            <v>103110201011Filter</v>
          </cell>
          <cell r="B310">
            <v>103</v>
          </cell>
          <cell r="C310">
            <v>0</v>
          </cell>
          <cell r="D310">
            <v>99</v>
          </cell>
          <cell r="E310" t="str">
            <v>990000000</v>
          </cell>
          <cell r="F310" t="str">
            <v>Filter</v>
          </cell>
          <cell r="G310" t="str">
            <v>LR</v>
          </cell>
          <cell r="H310" t="str">
            <v>Tahun Berjalan</v>
          </cell>
          <cell r="I310" t="str">
            <v xml:space="preserve">Tahun Sebelumnya </v>
          </cell>
          <cell r="J310">
            <v>42292</v>
          </cell>
          <cell r="K310">
            <v>2015</v>
          </cell>
          <cell r="L310">
            <v>10</v>
          </cell>
          <cell r="N310" t="e">
            <v>#N/A</v>
          </cell>
          <cell r="O310" t="str">
            <v>0000000</v>
          </cell>
          <cell r="R310" t="str">
            <v>Pengembalian Realisasi Cash Advance Tgl 07/10/15</v>
          </cell>
          <cell r="S310">
            <v>110201011</v>
          </cell>
          <cell r="T310" t="str">
            <v>Bank BCA Rek. 7140304021</v>
          </cell>
          <cell r="U310">
            <v>3145127</v>
          </cell>
        </row>
        <row r="311">
          <cell r="A311" t="str">
            <v>77111102099Filter</v>
          </cell>
          <cell r="B311">
            <v>77</v>
          </cell>
          <cell r="C311">
            <v>0</v>
          </cell>
          <cell r="D311">
            <v>100</v>
          </cell>
          <cell r="E311" t="str">
            <v>1000000000</v>
          </cell>
          <cell r="F311" t="str">
            <v>Filter</v>
          </cell>
          <cell r="G311" t="str">
            <v>LR</v>
          </cell>
          <cell r="H311" t="str">
            <v>Tahun Berjalan</v>
          </cell>
          <cell r="I311" t="str">
            <v xml:space="preserve">Tahun Sebelumnya </v>
          </cell>
          <cell r="J311">
            <v>42292</v>
          </cell>
          <cell r="K311">
            <v>2015</v>
          </cell>
          <cell r="L311">
            <v>10</v>
          </cell>
          <cell r="N311" t="e">
            <v>#N/A</v>
          </cell>
          <cell r="O311" t="str">
            <v>0000000</v>
          </cell>
          <cell r="P311">
            <v>0</v>
          </cell>
          <cell r="Q311">
            <v>0</v>
          </cell>
          <cell r="R311" t="str">
            <v>By Listrik Per Oct 15</v>
          </cell>
          <cell r="S311">
            <v>111102099</v>
          </cell>
          <cell r="T311" t="str">
            <v>ADP Lainnya</v>
          </cell>
          <cell r="U311">
            <v>2854873</v>
          </cell>
        </row>
        <row r="312">
          <cell r="A312" t="str">
            <v>26110901002Filter</v>
          </cell>
          <cell r="B312">
            <v>26</v>
          </cell>
          <cell r="C312">
            <v>0</v>
          </cell>
          <cell r="D312">
            <v>101</v>
          </cell>
          <cell r="E312" t="str">
            <v>1010000000</v>
          </cell>
          <cell r="F312" t="str">
            <v>Filter</v>
          </cell>
          <cell r="G312" t="str">
            <v>LR</v>
          </cell>
          <cell r="H312" t="str">
            <v>Tahun Berjalan</v>
          </cell>
          <cell r="I312" t="str">
            <v xml:space="preserve">Tahun Sebelumnya </v>
          </cell>
          <cell r="J312">
            <v>42292</v>
          </cell>
          <cell r="K312">
            <v>2015</v>
          </cell>
          <cell r="L312">
            <v>10</v>
          </cell>
          <cell r="N312" t="e">
            <v>#N/A</v>
          </cell>
          <cell r="O312" t="str">
            <v>0000000</v>
          </cell>
          <cell r="P312">
            <v>0</v>
          </cell>
          <cell r="Q312">
            <v>0</v>
          </cell>
          <cell r="R312" t="str">
            <v>Realisasi Cash Advance Tgl 07/10/15</v>
          </cell>
          <cell r="S312">
            <v>110901002</v>
          </cell>
          <cell r="T312" t="str">
            <v>UM Pembelian Operasional</v>
          </cell>
          <cell r="V312">
            <v>6000000</v>
          </cell>
        </row>
        <row r="313">
          <cell r="A313" t="str">
            <v>78111102099Filter</v>
          </cell>
          <cell r="B313">
            <v>78</v>
          </cell>
          <cell r="C313">
            <v>0</v>
          </cell>
          <cell r="D313">
            <v>102</v>
          </cell>
          <cell r="E313" t="str">
            <v>1020000000</v>
          </cell>
          <cell r="F313" t="str">
            <v>Filter</v>
          </cell>
          <cell r="G313" t="str">
            <v>LR</v>
          </cell>
          <cell r="H313" t="str">
            <v>Tahun Berjalan</v>
          </cell>
          <cell r="I313" t="str">
            <v xml:space="preserve">Tahun Sebelumnya </v>
          </cell>
          <cell r="J313">
            <v>42293</v>
          </cell>
          <cell r="K313">
            <v>2015</v>
          </cell>
          <cell r="L313">
            <v>10</v>
          </cell>
          <cell r="N313" t="e">
            <v>#N/A</v>
          </cell>
          <cell r="O313" t="str">
            <v>0000000</v>
          </cell>
          <cell r="R313" t="str">
            <v>Lunch Pengukuran Tanah Cipulir</v>
          </cell>
          <cell r="S313">
            <v>111102099</v>
          </cell>
          <cell r="T313" t="str">
            <v>ADP Lainnya</v>
          </cell>
          <cell r="U313">
            <v>256500</v>
          </cell>
        </row>
        <row r="314">
          <cell r="A314" t="str">
            <v>24230101001Filter</v>
          </cell>
          <cell r="B314">
            <v>24</v>
          </cell>
          <cell r="C314">
            <v>0</v>
          </cell>
          <cell r="D314">
            <v>103</v>
          </cell>
          <cell r="E314" t="str">
            <v>1030000000</v>
          </cell>
          <cell r="F314" t="str">
            <v>Filter</v>
          </cell>
          <cell r="G314" t="str">
            <v>LR</v>
          </cell>
          <cell r="H314" t="str">
            <v>Tahun Berjalan</v>
          </cell>
          <cell r="I314" t="str">
            <v xml:space="preserve">Tahun Sebelumnya </v>
          </cell>
          <cell r="J314">
            <v>42293</v>
          </cell>
          <cell r="K314">
            <v>2015</v>
          </cell>
          <cell r="L314">
            <v>10</v>
          </cell>
          <cell r="N314" t="e">
            <v>#N/A</v>
          </cell>
          <cell r="O314" t="str">
            <v>0000000</v>
          </cell>
          <cell r="P314">
            <v>0</v>
          </cell>
          <cell r="Q314">
            <v>0</v>
          </cell>
          <cell r="R314" t="str">
            <v>Lunch Pengukuran Tanah Cipulir</v>
          </cell>
          <cell r="S314">
            <v>230101001</v>
          </cell>
          <cell r="T314" t="str">
            <v>Utang Pihak ke Tiga</v>
          </cell>
          <cell r="V314">
            <v>256500</v>
          </cell>
        </row>
        <row r="315">
          <cell r="A315" t="str">
            <v>104110201011Filter</v>
          </cell>
          <cell r="B315">
            <v>104</v>
          </cell>
          <cell r="C315">
            <v>0</v>
          </cell>
          <cell r="D315">
            <v>104</v>
          </cell>
          <cell r="E315" t="str">
            <v>1040000000</v>
          </cell>
          <cell r="F315" t="str">
            <v>Filter</v>
          </cell>
          <cell r="G315" t="str">
            <v>LR</v>
          </cell>
          <cell r="H315" t="str">
            <v>Tahun Berjalan</v>
          </cell>
          <cell r="I315" t="str">
            <v xml:space="preserve">Tahun Sebelumnya </v>
          </cell>
          <cell r="J315">
            <v>42305</v>
          </cell>
          <cell r="K315">
            <v>2015</v>
          </cell>
          <cell r="L315">
            <v>10</v>
          </cell>
          <cell r="N315" t="e">
            <v>#N/A</v>
          </cell>
          <cell r="O315" t="str">
            <v>0000000</v>
          </cell>
          <cell r="R315" t="str">
            <v>Dropping Dana Dari SGB ke PT. Trixindo u/ By Operasional &amp; Project</v>
          </cell>
          <cell r="S315">
            <v>110201011</v>
          </cell>
          <cell r="T315" t="str">
            <v>Bank BCA Rek. 7140304021</v>
          </cell>
          <cell r="U315">
            <v>21600000</v>
          </cell>
        </row>
        <row r="316">
          <cell r="A316" t="str">
            <v>29230102001Filter</v>
          </cell>
          <cell r="B316">
            <v>29</v>
          </cell>
          <cell r="C316">
            <v>0</v>
          </cell>
          <cell r="D316">
            <v>105</v>
          </cell>
          <cell r="E316" t="str">
            <v>1050000000</v>
          </cell>
          <cell r="F316" t="str">
            <v>Filter</v>
          </cell>
          <cell r="G316" t="str">
            <v>LR</v>
          </cell>
          <cell r="H316" t="str">
            <v>Tahun Berjalan</v>
          </cell>
          <cell r="I316" t="str">
            <v xml:space="preserve">Tahun Sebelumnya </v>
          </cell>
          <cell r="J316">
            <v>42305</v>
          </cell>
          <cell r="K316">
            <v>2015</v>
          </cell>
          <cell r="L316">
            <v>10</v>
          </cell>
          <cell r="N316" t="e">
            <v>#N/A</v>
          </cell>
          <cell r="O316" t="str">
            <v>0000000</v>
          </cell>
          <cell r="P316">
            <v>0</v>
          </cell>
          <cell r="Q316">
            <v>0</v>
          </cell>
          <cell r="R316" t="str">
            <v>Dropping Dana Dari SGB ke PT. Trixindo u/ By Operasional &amp; Project</v>
          </cell>
          <cell r="S316">
            <v>230102001</v>
          </cell>
          <cell r="T316" t="str">
            <v>PT Saligading Bersama</v>
          </cell>
          <cell r="V316">
            <v>21600000</v>
          </cell>
        </row>
        <row r="317">
          <cell r="A317" t="str">
            <v>79111102099Filter</v>
          </cell>
          <cell r="B317">
            <v>79</v>
          </cell>
          <cell r="C317">
            <v>0</v>
          </cell>
          <cell r="D317">
            <v>106</v>
          </cell>
          <cell r="E317" t="str">
            <v>1060000000</v>
          </cell>
          <cell r="F317" t="str">
            <v>Filter</v>
          </cell>
          <cell r="G317" t="str">
            <v>LR</v>
          </cell>
          <cell r="H317" t="str">
            <v>Tahun Berjalan</v>
          </cell>
          <cell r="I317" t="str">
            <v xml:space="preserve">Tahun Sebelumnya </v>
          </cell>
          <cell r="J317">
            <v>42306</v>
          </cell>
          <cell r="K317">
            <v>2015</v>
          </cell>
          <cell r="L317">
            <v>10</v>
          </cell>
          <cell r="N317" t="e">
            <v>#N/A</v>
          </cell>
          <cell r="O317" t="str">
            <v>0000000</v>
          </cell>
          <cell r="R317" t="str">
            <v>Gaji Karwayan Periode Oktober 2015</v>
          </cell>
          <cell r="S317">
            <v>111102099</v>
          </cell>
          <cell r="T317" t="str">
            <v>ADP Lainnya</v>
          </cell>
          <cell r="U317">
            <v>19860000</v>
          </cell>
        </row>
        <row r="318">
          <cell r="A318" t="str">
            <v>105110201011Filter</v>
          </cell>
          <cell r="B318">
            <v>105</v>
          </cell>
          <cell r="C318">
            <v>0</v>
          </cell>
          <cell r="D318">
            <v>107</v>
          </cell>
          <cell r="E318" t="str">
            <v>1070000000</v>
          </cell>
          <cell r="F318" t="str">
            <v>Filter</v>
          </cell>
          <cell r="G318" t="str">
            <v>LR</v>
          </cell>
          <cell r="H318" t="str">
            <v>Tahun Berjalan</v>
          </cell>
          <cell r="I318" t="str">
            <v xml:space="preserve">Tahun Sebelumnya </v>
          </cell>
          <cell r="J318">
            <v>42306</v>
          </cell>
          <cell r="K318">
            <v>2015</v>
          </cell>
          <cell r="L318">
            <v>10</v>
          </cell>
          <cell r="N318" t="e">
            <v>#N/A</v>
          </cell>
          <cell r="O318" t="str">
            <v>0000000</v>
          </cell>
          <cell r="P318">
            <v>0</v>
          </cell>
          <cell r="Q318">
            <v>0</v>
          </cell>
          <cell r="R318" t="str">
            <v>Gaji Karwayan Periode Oktober 2015</v>
          </cell>
          <cell r="S318">
            <v>110201011</v>
          </cell>
          <cell r="T318" t="str">
            <v>Bank BCA Rek. 7140304021</v>
          </cell>
          <cell r="V318">
            <v>19860000</v>
          </cell>
        </row>
        <row r="319">
          <cell r="A319" t="str">
            <v>80111102099Filter</v>
          </cell>
          <cell r="B319">
            <v>80</v>
          </cell>
          <cell r="C319">
            <v>0</v>
          </cell>
          <cell r="D319">
            <v>108</v>
          </cell>
          <cell r="E319" t="str">
            <v>1080000000</v>
          </cell>
          <cell r="F319" t="str">
            <v>Filter</v>
          </cell>
          <cell r="G319" t="str">
            <v>LR</v>
          </cell>
          <cell r="H319" t="str">
            <v>Tahun Berjalan</v>
          </cell>
          <cell r="I319" t="str">
            <v xml:space="preserve">Tahun Sebelumnya </v>
          </cell>
          <cell r="J319">
            <v>42306</v>
          </cell>
          <cell r="K319">
            <v>2015</v>
          </cell>
          <cell r="L319">
            <v>10</v>
          </cell>
          <cell r="N319" t="e">
            <v>#N/A</v>
          </cell>
          <cell r="O319" t="str">
            <v>0000000</v>
          </cell>
          <cell r="R319" t="str">
            <v>BPJS Ketenaga Kerjaan Periode Oktober 2015</v>
          </cell>
          <cell r="S319">
            <v>111102099</v>
          </cell>
          <cell r="T319" t="str">
            <v>ADP Lainnya</v>
          </cell>
          <cell r="U319">
            <v>1085760</v>
          </cell>
        </row>
        <row r="320">
          <cell r="A320" t="str">
            <v>106110201011Filter</v>
          </cell>
          <cell r="B320">
            <v>106</v>
          </cell>
          <cell r="C320">
            <v>0</v>
          </cell>
          <cell r="D320">
            <v>109</v>
          </cell>
          <cell r="E320" t="str">
            <v>1090000000</v>
          </cell>
          <cell r="F320" t="str">
            <v>Filter</v>
          </cell>
          <cell r="G320" t="str">
            <v>LR</v>
          </cell>
          <cell r="H320" t="str">
            <v>Tahun Berjalan</v>
          </cell>
          <cell r="I320" t="str">
            <v xml:space="preserve">Tahun Sebelumnya </v>
          </cell>
          <cell r="J320">
            <v>42306</v>
          </cell>
          <cell r="K320">
            <v>2015</v>
          </cell>
          <cell r="L320">
            <v>10</v>
          </cell>
          <cell r="N320" t="e">
            <v>#N/A</v>
          </cell>
          <cell r="O320" t="str">
            <v>0000000</v>
          </cell>
          <cell r="P320">
            <v>0</v>
          </cell>
          <cell r="Q320">
            <v>0</v>
          </cell>
          <cell r="R320" t="str">
            <v>BPJS Ketenaga Kerjaan Periode Oktober 2015</v>
          </cell>
          <cell r="S320">
            <v>110201011</v>
          </cell>
          <cell r="T320" t="str">
            <v>Bank BCA Rek. 7140304021</v>
          </cell>
          <cell r="V320">
            <v>1085760</v>
          </cell>
        </row>
        <row r="321">
          <cell r="A321" t="str">
            <v>1610201007Filter</v>
          </cell>
          <cell r="B321">
            <v>1</v>
          </cell>
          <cell r="C321">
            <v>0</v>
          </cell>
          <cell r="D321">
            <v>110</v>
          </cell>
          <cell r="E321" t="str">
            <v>1100000000</v>
          </cell>
          <cell r="F321" t="str">
            <v>Filter</v>
          </cell>
          <cell r="G321" t="str">
            <v>LR</v>
          </cell>
          <cell r="H321" t="str">
            <v>Tahun Berjalan</v>
          </cell>
          <cell r="I321" t="str">
            <v xml:space="preserve">Tahun Sebelumnya </v>
          </cell>
          <cell r="J321">
            <v>42306</v>
          </cell>
          <cell r="K321">
            <v>2015</v>
          </cell>
          <cell r="L321">
            <v>10</v>
          </cell>
          <cell r="N321" t="e">
            <v>#N/A</v>
          </cell>
          <cell r="O321" t="str">
            <v>0000000</v>
          </cell>
          <cell r="R321" t="str">
            <v>Reimbursement Pra Melahirkan an Pioma Rebecca Istri Antony HR GA</v>
          </cell>
          <cell r="S321">
            <v>610201007</v>
          </cell>
          <cell r="T321" t="str">
            <v>BA - Beban Pegawai (Tunjangan)</v>
          </cell>
          <cell r="U321">
            <v>613900</v>
          </cell>
        </row>
        <row r="322">
          <cell r="A322" t="str">
            <v>107110201011Filter</v>
          </cell>
          <cell r="B322">
            <v>107</v>
          </cell>
          <cell r="C322">
            <v>0</v>
          </cell>
          <cell r="D322">
            <v>111</v>
          </cell>
          <cell r="E322" t="str">
            <v>1110000000</v>
          </cell>
          <cell r="F322" t="str">
            <v>Filter</v>
          </cell>
          <cell r="G322" t="str">
            <v>LR</v>
          </cell>
          <cell r="H322" t="str">
            <v>Tahun Berjalan</v>
          </cell>
          <cell r="I322" t="str">
            <v xml:space="preserve">Tahun Sebelumnya </v>
          </cell>
          <cell r="J322">
            <v>42306</v>
          </cell>
          <cell r="K322">
            <v>2015</v>
          </cell>
          <cell r="L322">
            <v>10</v>
          </cell>
          <cell r="N322" t="e">
            <v>#N/A</v>
          </cell>
          <cell r="O322" t="str">
            <v>0000000</v>
          </cell>
          <cell r="P322">
            <v>0</v>
          </cell>
          <cell r="Q322">
            <v>0</v>
          </cell>
          <cell r="R322" t="str">
            <v>Reimbursement Pra Melahirkan an Pioma Rebecca Istri Antony HR GA</v>
          </cell>
          <cell r="S322">
            <v>110201011</v>
          </cell>
          <cell r="T322" t="str">
            <v>Bank BCA Rek. 7140304021</v>
          </cell>
          <cell r="V322">
            <v>613900</v>
          </cell>
        </row>
        <row r="323">
          <cell r="A323" t="str">
            <v>16810101002Filter</v>
          </cell>
          <cell r="B323">
            <v>16</v>
          </cell>
          <cell r="C323">
            <v>0</v>
          </cell>
          <cell r="D323">
            <v>112</v>
          </cell>
          <cell r="E323" t="str">
            <v>1120000000</v>
          </cell>
          <cell r="F323" t="str">
            <v>Filter</v>
          </cell>
          <cell r="G323" t="str">
            <v>LR</v>
          </cell>
          <cell r="H323" t="str">
            <v>Tahun Berjalan</v>
          </cell>
          <cell r="I323" t="str">
            <v xml:space="preserve">Tahun Sebelumnya </v>
          </cell>
          <cell r="J323">
            <v>42308</v>
          </cell>
          <cell r="K323">
            <v>2015</v>
          </cell>
          <cell r="L323">
            <v>10</v>
          </cell>
          <cell r="N323" t="e">
            <v>#N/A</v>
          </cell>
          <cell r="O323" t="str">
            <v>0000000</v>
          </cell>
          <cell r="R323" t="str">
            <v>By Adm Oktober 2015</v>
          </cell>
          <cell r="S323">
            <v>810101002</v>
          </cell>
          <cell r="T323" t="str">
            <v>Administrasi Bank</v>
          </cell>
          <cell r="U323">
            <v>30000</v>
          </cell>
        </row>
        <row r="324">
          <cell r="A324" t="str">
            <v>15110201010Filter</v>
          </cell>
          <cell r="B324">
            <v>15</v>
          </cell>
          <cell r="C324">
            <v>0</v>
          </cell>
          <cell r="D324">
            <v>113</v>
          </cell>
          <cell r="E324" t="str">
            <v>1130000000</v>
          </cell>
          <cell r="F324" t="str">
            <v>Filter</v>
          </cell>
          <cell r="G324" t="str">
            <v>LR</v>
          </cell>
          <cell r="H324" t="str">
            <v>Tahun Berjalan</v>
          </cell>
          <cell r="I324" t="str">
            <v xml:space="preserve">Tahun Sebelumnya </v>
          </cell>
          <cell r="J324">
            <v>42308</v>
          </cell>
          <cell r="K324">
            <v>2015</v>
          </cell>
          <cell r="L324">
            <v>10</v>
          </cell>
          <cell r="N324" t="e">
            <v>#N/A</v>
          </cell>
          <cell r="O324" t="str">
            <v>0000000</v>
          </cell>
          <cell r="P324">
            <v>0</v>
          </cell>
          <cell r="Q324">
            <v>0</v>
          </cell>
          <cell r="R324" t="str">
            <v>Biaya Adm Oktober 2015</v>
          </cell>
          <cell r="S324">
            <v>110201010</v>
          </cell>
          <cell r="T324" t="str">
            <v>Bank BCA Rek. 7140302354</v>
          </cell>
          <cell r="V324">
            <v>30000</v>
          </cell>
        </row>
        <row r="325">
          <cell r="A325" t="str">
            <v>16110201010Filter</v>
          </cell>
          <cell r="B325">
            <v>16</v>
          </cell>
          <cell r="C325">
            <v>0</v>
          </cell>
          <cell r="D325">
            <v>114</v>
          </cell>
          <cell r="E325" t="str">
            <v>1140000000</v>
          </cell>
          <cell r="F325" t="str">
            <v>Filter</v>
          </cell>
          <cell r="G325" t="str">
            <v>LR</v>
          </cell>
          <cell r="H325" t="str">
            <v>Tahun Berjalan</v>
          </cell>
          <cell r="I325" t="str">
            <v xml:space="preserve">Tahun Sebelumnya </v>
          </cell>
          <cell r="J325">
            <v>42308</v>
          </cell>
          <cell r="K325">
            <v>2015</v>
          </cell>
          <cell r="L325">
            <v>10</v>
          </cell>
          <cell r="N325" t="e">
            <v>#N/A</v>
          </cell>
          <cell r="O325" t="str">
            <v>0000000</v>
          </cell>
          <cell r="R325" t="str">
            <v>Bunga Giro Oktober 2015</v>
          </cell>
          <cell r="S325">
            <v>110201010</v>
          </cell>
          <cell r="T325" t="str">
            <v>Bank BCA Rek. 7140302354</v>
          </cell>
          <cell r="U325">
            <v>22645.200000000001</v>
          </cell>
        </row>
        <row r="326">
          <cell r="A326" t="str">
            <v>5710101002Filter</v>
          </cell>
          <cell r="B326">
            <v>5</v>
          </cell>
          <cell r="C326">
            <v>0</v>
          </cell>
          <cell r="D326">
            <v>115</v>
          </cell>
          <cell r="E326" t="str">
            <v>1150000000</v>
          </cell>
          <cell r="F326" t="str">
            <v>Filter</v>
          </cell>
          <cell r="G326" t="str">
            <v>LR</v>
          </cell>
          <cell r="H326" t="str">
            <v>Tahun Berjalan</v>
          </cell>
          <cell r="I326" t="str">
            <v xml:space="preserve">Tahun Sebelumnya </v>
          </cell>
          <cell r="J326">
            <v>42308</v>
          </cell>
          <cell r="K326">
            <v>2015</v>
          </cell>
          <cell r="L326">
            <v>10</v>
          </cell>
          <cell r="N326" t="e">
            <v>#N/A</v>
          </cell>
          <cell r="O326" t="str">
            <v>0000000</v>
          </cell>
          <cell r="P326">
            <v>0</v>
          </cell>
          <cell r="Q326">
            <v>0</v>
          </cell>
          <cell r="R326" t="str">
            <v>Bunga Giro Oktober 2015</v>
          </cell>
          <cell r="S326">
            <v>710101002</v>
          </cell>
          <cell r="T326" t="str">
            <v>Pendapatan Jasa Giro</v>
          </cell>
          <cell r="V326">
            <v>22645.200000000001</v>
          </cell>
        </row>
        <row r="327">
          <cell r="A327" t="str">
            <v>6710101002Filter</v>
          </cell>
          <cell r="B327">
            <v>6</v>
          </cell>
          <cell r="C327">
            <v>0</v>
          </cell>
          <cell r="D327">
            <v>116</v>
          </cell>
          <cell r="E327" t="str">
            <v>1160000000</v>
          </cell>
          <cell r="F327" t="str">
            <v>Filter</v>
          </cell>
          <cell r="G327" t="str">
            <v>LR</v>
          </cell>
          <cell r="H327" t="str">
            <v>Tahun Berjalan</v>
          </cell>
          <cell r="I327" t="str">
            <v xml:space="preserve">Tahun Sebelumnya </v>
          </cell>
          <cell r="J327">
            <v>42308</v>
          </cell>
          <cell r="K327">
            <v>2015</v>
          </cell>
          <cell r="L327">
            <v>10</v>
          </cell>
          <cell r="N327" t="e">
            <v>#N/A</v>
          </cell>
          <cell r="O327" t="str">
            <v>0000000</v>
          </cell>
          <cell r="R327" t="str">
            <v>Pajak Giro Oktober 2015</v>
          </cell>
          <cell r="S327">
            <v>710101002</v>
          </cell>
          <cell r="T327" t="str">
            <v>Pendapatan Jasa Giro</v>
          </cell>
          <cell r="U327">
            <v>4529.04</v>
          </cell>
        </row>
        <row r="328">
          <cell r="A328" t="str">
            <v>17110201010Filter</v>
          </cell>
          <cell r="B328">
            <v>17</v>
          </cell>
          <cell r="C328">
            <v>0</v>
          </cell>
          <cell r="D328">
            <v>117</v>
          </cell>
          <cell r="E328" t="str">
            <v>1170000000</v>
          </cell>
          <cell r="F328" t="str">
            <v>Filter</v>
          </cell>
          <cell r="G328" t="str">
            <v>LR</v>
          </cell>
          <cell r="H328" t="str">
            <v>Tahun Berjalan</v>
          </cell>
          <cell r="I328" t="str">
            <v xml:space="preserve">Tahun Sebelumnya </v>
          </cell>
          <cell r="J328">
            <v>42308</v>
          </cell>
          <cell r="K328">
            <v>2015</v>
          </cell>
          <cell r="L328">
            <v>10</v>
          </cell>
          <cell r="N328" t="e">
            <v>#N/A</v>
          </cell>
          <cell r="O328" t="str">
            <v>0000000</v>
          </cell>
          <cell r="P328">
            <v>0</v>
          </cell>
          <cell r="Q328">
            <v>0</v>
          </cell>
          <cell r="R328" t="str">
            <v>Pajak Giro Oktober 2015</v>
          </cell>
          <cell r="S328">
            <v>110201010</v>
          </cell>
          <cell r="T328" t="str">
            <v>Bank BCA Rek. 7140302354</v>
          </cell>
          <cell r="V328">
            <v>4529.04</v>
          </cell>
        </row>
        <row r="329">
          <cell r="A329" t="str">
            <v>17810101002Filter</v>
          </cell>
          <cell r="B329">
            <v>17</v>
          </cell>
          <cell r="C329">
            <v>0</v>
          </cell>
          <cell r="D329">
            <v>118</v>
          </cell>
          <cell r="E329" t="str">
            <v>1180000000</v>
          </cell>
          <cell r="F329" t="str">
            <v>Filter</v>
          </cell>
          <cell r="G329" t="str">
            <v>LR</v>
          </cell>
          <cell r="H329" t="str">
            <v>Tahun Berjalan</v>
          </cell>
          <cell r="I329" t="str">
            <v xml:space="preserve">Tahun Sebelumnya </v>
          </cell>
          <cell r="J329">
            <v>42308</v>
          </cell>
          <cell r="K329">
            <v>2015</v>
          </cell>
          <cell r="L329">
            <v>10</v>
          </cell>
          <cell r="N329" t="e">
            <v>#N/A</v>
          </cell>
          <cell r="O329" t="str">
            <v>0000000</v>
          </cell>
          <cell r="R329" t="str">
            <v>Biaya Adm Oktober 2015</v>
          </cell>
          <cell r="S329">
            <v>810101002</v>
          </cell>
          <cell r="T329" t="str">
            <v>Administrasi Bank</v>
          </cell>
          <cell r="U329">
            <v>30000</v>
          </cell>
        </row>
        <row r="330">
          <cell r="A330" t="str">
            <v>108110201011Filter</v>
          </cell>
          <cell r="B330">
            <v>108</v>
          </cell>
          <cell r="C330">
            <v>0</v>
          </cell>
          <cell r="D330">
            <v>119</v>
          </cell>
          <cell r="E330" t="str">
            <v>1190000000</v>
          </cell>
          <cell r="F330" t="str">
            <v>Filter</v>
          </cell>
          <cell r="G330" t="str">
            <v>LR</v>
          </cell>
          <cell r="H330" t="str">
            <v>Tahun Berjalan</v>
          </cell>
          <cell r="I330" t="str">
            <v xml:space="preserve">Tahun Sebelumnya </v>
          </cell>
          <cell r="J330">
            <v>42308</v>
          </cell>
          <cell r="K330">
            <v>2015</v>
          </cell>
          <cell r="L330">
            <v>10</v>
          </cell>
          <cell r="N330" t="e">
            <v>#N/A</v>
          </cell>
          <cell r="O330" t="str">
            <v>0000000</v>
          </cell>
          <cell r="P330">
            <v>0</v>
          </cell>
          <cell r="Q330">
            <v>0</v>
          </cell>
          <cell r="R330" t="str">
            <v>By Adm Oktober 2015</v>
          </cell>
          <cell r="S330">
            <v>110201011</v>
          </cell>
          <cell r="T330" t="str">
            <v>Bank BCA Rek. 7140304021</v>
          </cell>
          <cell r="V330">
            <v>30000</v>
          </cell>
        </row>
        <row r="331">
          <cell r="A331" t="str">
            <v>109110201011Filter</v>
          </cell>
          <cell r="B331">
            <v>109</v>
          </cell>
          <cell r="C331">
            <v>0</v>
          </cell>
          <cell r="D331">
            <v>120</v>
          </cell>
          <cell r="E331" t="str">
            <v>1200000000</v>
          </cell>
          <cell r="F331" t="str">
            <v>Filter</v>
          </cell>
          <cell r="G331" t="str">
            <v>LR</v>
          </cell>
          <cell r="H331" t="str">
            <v>Tahun Berjalan</v>
          </cell>
          <cell r="I331" t="str">
            <v xml:space="preserve">Tahun Sebelumnya </v>
          </cell>
          <cell r="J331">
            <v>42308</v>
          </cell>
          <cell r="K331">
            <v>2015</v>
          </cell>
          <cell r="L331">
            <v>10</v>
          </cell>
          <cell r="N331" t="e">
            <v>#N/A</v>
          </cell>
          <cell r="O331" t="str">
            <v>0000000</v>
          </cell>
          <cell r="R331" t="str">
            <v>Bunga Giro Oktober 2015</v>
          </cell>
          <cell r="S331">
            <v>110201011</v>
          </cell>
          <cell r="T331" t="str">
            <v>Bank BCA Rek. 7140304021</v>
          </cell>
          <cell r="U331">
            <v>165349.09</v>
          </cell>
        </row>
        <row r="332">
          <cell r="A332" t="str">
            <v>7710101002Filter</v>
          </cell>
          <cell r="B332">
            <v>7</v>
          </cell>
          <cell r="C332">
            <v>0</v>
          </cell>
          <cell r="D332">
            <v>121</v>
          </cell>
          <cell r="E332" t="str">
            <v>1210000000</v>
          </cell>
          <cell r="F332" t="str">
            <v>Filter</v>
          </cell>
          <cell r="G332" t="str">
            <v>LR</v>
          </cell>
          <cell r="H332" t="str">
            <v>Tahun Berjalan</v>
          </cell>
          <cell r="I332" t="str">
            <v xml:space="preserve">Tahun Sebelumnya </v>
          </cell>
          <cell r="J332">
            <v>42308</v>
          </cell>
          <cell r="K332">
            <v>2015</v>
          </cell>
          <cell r="L332">
            <v>10</v>
          </cell>
          <cell r="N332" t="e">
            <v>#N/A</v>
          </cell>
          <cell r="O332" t="str">
            <v>0000000</v>
          </cell>
          <cell r="P332">
            <v>0</v>
          </cell>
          <cell r="Q332">
            <v>0</v>
          </cell>
          <cell r="R332" t="str">
            <v>Bunga Giro Oktober 2015</v>
          </cell>
          <cell r="S332">
            <v>710101002</v>
          </cell>
          <cell r="T332" t="str">
            <v>Pendapatan Jasa Giro</v>
          </cell>
          <cell r="V332">
            <v>165349.09</v>
          </cell>
        </row>
        <row r="333">
          <cell r="A333" t="str">
            <v>8710101002Filter</v>
          </cell>
          <cell r="B333">
            <v>8</v>
          </cell>
          <cell r="C333">
            <v>0</v>
          </cell>
          <cell r="D333">
            <v>122</v>
          </cell>
          <cell r="E333" t="str">
            <v>1220000000</v>
          </cell>
          <cell r="F333" t="str">
            <v>Filter</v>
          </cell>
          <cell r="G333" t="str">
            <v>LR</v>
          </cell>
          <cell r="H333" t="str">
            <v>Tahun Berjalan</v>
          </cell>
          <cell r="I333" t="str">
            <v xml:space="preserve">Tahun Sebelumnya </v>
          </cell>
          <cell r="J333">
            <v>42308</v>
          </cell>
          <cell r="K333">
            <v>2015</v>
          </cell>
          <cell r="L333">
            <v>10</v>
          </cell>
          <cell r="N333" t="e">
            <v>#N/A</v>
          </cell>
          <cell r="O333" t="str">
            <v>0000000</v>
          </cell>
          <cell r="R333" t="str">
            <v>Pajak Giro Oktober 2015</v>
          </cell>
          <cell r="S333">
            <v>710101002</v>
          </cell>
          <cell r="T333" t="str">
            <v>Pendapatan Jasa Giro</v>
          </cell>
          <cell r="U333">
            <v>33069.82</v>
          </cell>
        </row>
        <row r="334">
          <cell r="A334" t="str">
            <v>110110201011Filter</v>
          </cell>
          <cell r="B334">
            <v>110</v>
          </cell>
          <cell r="C334">
            <v>0</v>
          </cell>
          <cell r="D334">
            <v>123</v>
          </cell>
          <cell r="E334" t="str">
            <v>1230000000</v>
          </cell>
          <cell r="F334" t="str">
            <v>Filter</v>
          </cell>
          <cell r="G334" t="str">
            <v>LR</v>
          </cell>
          <cell r="H334" t="str">
            <v>Tahun Berjalan</v>
          </cell>
          <cell r="I334" t="str">
            <v xml:space="preserve">Tahun Sebelumnya </v>
          </cell>
          <cell r="J334">
            <v>42308</v>
          </cell>
          <cell r="K334">
            <v>2015</v>
          </cell>
          <cell r="L334">
            <v>10</v>
          </cell>
          <cell r="N334" t="e">
            <v>#N/A</v>
          </cell>
          <cell r="O334" t="str">
            <v>0000000</v>
          </cell>
          <cell r="P334">
            <v>0</v>
          </cell>
          <cell r="Q334">
            <v>0</v>
          </cell>
          <cell r="R334" t="str">
            <v>Pajak Giro Oktober 2015</v>
          </cell>
          <cell r="S334">
            <v>110201011</v>
          </cell>
          <cell r="T334" t="str">
            <v>Bank BCA Rek. 7140304021</v>
          </cell>
          <cell r="V334">
            <v>33069.82</v>
          </cell>
        </row>
        <row r="335">
          <cell r="A335" t="str">
            <v>81111102099Filter</v>
          </cell>
          <cell r="B335">
            <v>81</v>
          </cell>
          <cell r="C335">
            <v>0</v>
          </cell>
          <cell r="D335">
            <v>124</v>
          </cell>
          <cell r="E335" t="str">
            <v>1240000000</v>
          </cell>
          <cell r="F335" t="str">
            <v>Filter</v>
          </cell>
          <cell r="G335" t="str">
            <v>LR</v>
          </cell>
          <cell r="H335" t="str">
            <v>Tahun Berjalan</v>
          </cell>
          <cell r="I335" t="str">
            <v xml:space="preserve">Tahun Sebelumnya </v>
          </cell>
          <cell r="J335">
            <v>42311</v>
          </cell>
          <cell r="K335">
            <v>2015</v>
          </cell>
          <cell r="L335">
            <v>11</v>
          </cell>
          <cell r="N335" t="e">
            <v>#N/A</v>
          </cell>
          <cell r="O335" t="str">
            <v>0000000</v>
          </cell>
          <cell r="R335" t="str">
            <v>By Cek Sertifikat Tanah Cipulir a/n Faisal</v>
          </cell>
          <cell r="S335">
            <v>111102099</v>
          </cell>
          <cell r="T335" t="str">
            <v>ADP Lainnya</v>
          </cell>
          <cell r="U335">
            <v>500000</v>
          </cell>
        </row>
        <row r="336">
          <cell r="A336" t="str">
            <v>111110201011Filter</v>
          </cell>
          <cell r="B336">
            <v>111</v>
          </cell>
          <cell r="C336">
            <v>0</v>
          </cell>
          <cell r="D336">
            <v>125</v>
          </cell>
          <cell r="E336" t="str">
            <v>1250000000</v>
          </cell>
          <cell r="F336" t="str">
            <v>Filter</v>
          </cell>
          <cell r="G336" t="str">
            <v>LR</v>
          </cell>
          <cell r="H336" t="str">
            <v>Tahun Berjalan</v>
          </cell>
          <cell r="I336" t="str">
            <v xml:space="preserve">Tahun Sebelumnya </v>
          </cell>
          <cell r="J336">
            <v>42311</v>
          </cell>
          <cell r="K336">
            <v>2015</v>
          </cell>
          <cell r="L336">
            <v>11</v>
          </cell>
          <cell r="N336" t="e">
            <v>#N/A</v>
          </cell>
          <cell r="O336" t="str">
            <v>0000000</v>
          </cell>
          <cell r="P336">
            <v>0</v>
          </cell>
          <cell r="Q336">
            <v>0</v>
          </cell>
          <cell r="R336" t="str">
            <v>By Cek Sertifikat Tanah Cipulir a/n Faisal</v>
          </cell>
          <cell r="S336">
            <v>110201011</v>
          </cell>
          <cell r="T336" t="str">
            <v>Bank BCA Rek. 7140304021</v>
          </cell>
          <cell r="V336">
            <v>500000</v>
          </cell>
        </row>
        <row r="337">
          <cell r="A337" t="str">
            <v>27110901002Filter</v>
          </cell>
          <cell r="B337">
            <v>27</v>
          </cell>
          <cell r="C337">
            <v>0</v>
          </cell>
          <cell r="D337">
            <v>126</v>
          </cell>
          <cell r="E337" t="str">
            <v>1260000000</v>
          </cell>
          <cell r="F337" t="str">
            <v>Filter</v>
          </cell>
          <cell r="G337" t="str">
            <v>LR</v>
          </cell>
          <cell r="H337" t="str">
            <v>Tahun Berjalan</v>
          </cell>
          <cell r="I337" t="str">
            <v xml:space="preserve">Tahun Sebelumnya </v>
          </cell>
          <cell r="J337">
            <v>42311</v>
          </cell>
          <cell r="K337">
            <v>2015</v>
          </cell>
          <cell r="L337">
            <v>11</v>
          </cell>
          <cell r="N337" t="e">
            <v>#N/A</v>
          </cell>
          <cell r="O337" t="str">
            <v>0000000</v>
          </cell>
          <cell r="R337" t="str">
            <v>Cash Advance - By Tagihan Listrik November 15</v>
          </cell>
          <cell r="S337">
            <v>110901002</v>
          </cell>
          <cell r="T337" t="str">
            <v>UM Pembelian Operasional</v>
          </cell>
          <cell r="U337">
            <v>6000000</v>
          </cell>
        </row>
        <row r="338">
          <cell r="A338" t="str">
            <v>112110201011Filter</v>
          </cell>
          <cell r="B338">
            <v>112</v>
          </cell>
          <cell r="C338">
            <v>0</v>
          </cell>
          <cell r="D338">
            <v>127</v>
          </cell>
          <cell r="E338" t="str">
            <v>1270000000</v>
          </cell>
          <cell r="F338" t="str">
            <v>Filter</v>
          </cell>
          <cell r="G338" t="str">
            <v>LR</v>
          </cell>
          <cell r="H338" t="str">
            <v>Tahun Berjalan</v>
          </cell>
          <cell r="I338" t="str">
            <v xml:space="preserve">Tahun Sebelumnya </v>
          </cell>
          <cell r="J338">
            <v>42311</v>
          </cell>
          <cell r="K338">
            <v>2015</v>
          </cell>
          <cell r="L338">
            <v>11</v>
          </cell>
          <cell r="N338" t="e">
            <v>#N/A</v>
          </cell>
          <cell r="O338" t="str">
            <v>0000000</v>
          </cell>
          <cell r="P338">
            <v>0</v>
          </cell>
          <cell r="Q338">
            <v>0</v>
          </cell>
          <cell r="R338" t="str">
            <v>Cash Advance - By Tagihan Listrik November 15</v>
          </cell>
          <cell r="S338">
            <v>110201011</v>
          </cell>
          <cell r="T338" t="str">
            <v>Bank BCA Rek. 7140304021</v>
          </cell>
          <cell r="V338">
            <v>6000000</v>
          </cell>
        </row>
        <row r="339">
          <cell r="A339" t="str">
            <v>82111102099Filter</v>
          </cell>
          <cell r="B339">
            <v>82</v>
          </cell>
          <cell r="C339">
            <v>0</v>
          </cell>
          <cell r="D339">
            <v>128</v>
          </cell>
          <cell r="E339" t="str">
            <v>1280000000</v>
          </cell>
          <cell r="F339" t="str">
            <v>Filter</v>
          </cell>
          <cell r="G339" t="str">
            <v>LR</v>
          </cell>
          <cell r="H339" t="str">
            <v>Tahun Berjalan</v>
          </cell>
          <cell r="I339" t="str">
            <v xml:space="preserve">Tahun Sebelumnya </v>
          </cell>
          <cell r="J339">
            <v>42311</v>
          </cell>
          <cell r="K339">
            <v>2015</v>
          </cell>
          <cell r="L339">
            <v>11</v>
          </cell>
          <cell r="N339" t="e">
            <v>#N/A</v>
          </cell>
          <cell r="O339" t="str">
            <v>0000000</v>
          </cell>
          <cell r="R339" t="str">
            <v>Biaya Keamanan &amp; Koordinasi Lahan Belakang Cipulir per November 15</v>
          </cell>
          <cell r="S339">
            <v>111102099</v>
          </cell>
          <cell r="T339" t="str">
            <v>ADP Lainnya</v>
          </cell>
          <cell r="U339">
            <v>5250000</v>
          </cell>
        </row>
        <row r="340">
          <cell r="A340" t="str">
            <v>113110201011Filter</v>
          </cell>
          <cell r="B340">
            <v>113</v>
          </cell>
          <cell r="C340">
            <v>0</v>
          </cell>
          <cell r="D340">
            <v>129</v>
          </cell>
          <cell r="E340" t="str">
            <v>1290000000</v>
          </cell>
          <cell r="F340" t="str">
            <v>Filter</v>
          </cell>
          <cell r="G340" t="str">
            <v>LR</v>
          </cell>
          <cell r="H340" t="str">
            <v>Tahun Berjalan</v>
          </cell>
          <cell r="I340" t="str">
            <v xml:space="preserve">Tahun Sebelumnya </v>
          </cell>
          <cell r="J340">
            <v>42311</v>
          </cell>
          <cell r="K340">
            <v>2015</v>
          </cell>
          <cell r="L340">
            <v>11</v>
          </cell>
          <cell r="N340" t="e">
            <v>#N/A</v>
          </cell>
          <cell r="O340" t="str">
            <v>0000000</v>
          </cell>
          <cell r="P340">
            <v>0</v>
          </cell>
          <cell r="Q340">
            <v>0</v>
          </cell>
          <cell r="R340" t="str">
            <v>Biaya Keamanan &amp; Koordinasi Lahan Belakang Cipulir per November 15</v>
          </cell>
          <cell r="S340">
            <v>110201011</v>
          </cell>
          <cell r="T340" t="str">
            <v>Bank BCA Rek. 7140304021</v>
          </cell>
          <cell r="V340">
            <v>5250000</v>
          </cell>
        </row>
        <row r="341">
          <cell r="A341" t="str">
            <v>114110201011Filter</v>
          </cell>
          <cell r="B341">
            <v>114</v>
          </cell>
          <cell r="C341">
            <v>0</v>
          </cell>
          <cell r="D341">
            <v>130</v>
          </cell>
          <cell r="E341" t="str">
            <v>1300000000</v>
          </cell>
          <cell r="F341" t="str">
            <v>Filter</v>
          </cell>
          <cell r="G341" t="str">
            <v>LR</v>
          </cell>
          <cell r="H341" t="str">
            <v>Tahun Berjalan</v>
          </cell>
          <cell r="I341" t="str">
            <v xml:space="preserve">Tahun Sebelumnya </v>
          </cell>
          <cell r="J341">
            <v>42319</v>
          </cell>
          <cell r="K341">
            <v>2015</v>
          </cell>
          <cell r="L341">
            <v>11</v>
          </cell>
          <cell r="N341" t="e">
            <v>#N/A</v>
          </cell>
          <cell r="O341" t="str">
            <v>0000000</v>
          </cell>
          <cell r="R341" t="str">
            <v>Dropping Dana dari BCA Income u/ Refund NUP an Refli .R</v>
          </cell>
          <cell r="S341">
            <v>110201011</v>
          </cell>
          <cell r="T341" t="str">
            <v>Bank BCA Rek. 7140304021</v>
          </cell>
          <cell r="U341">
            <v>5000000</v>
          </cell>
        </row>
        <row r="342">
          <cell r="A342" t="str">
            <v>18110201010Filter</v>
          </cell>
          <cell r="B342">
            <v>18</v>
          </cell>
          <cell r="C342">
            <v>0</v>
          </cell>
          <cell r="D342">
            <v>131</v>
          </cell>
          <cell r="E342" t="str">
            <v>1310000000</v>
          </cell>
          <cell r="F342" t="str">
            <v>Filter</v>
          </cell>
          <cell r="G342" t="str">
            <v>LR</v>
          </cell>
          <cell r="H342" t="str">
            <v>Tahun Berjalan</v>
          </cell>
          <cell r="I342" t="str">
            <v xml:space="preserve">Tahun Sebelumnya </v>
          </cell>
          <cell r="J342">
            <v>42319</v>
          </cell>
          <cell r="K342">
            <v>2015</v>
          </cell>
          <cell r="L342">
            <v>11</v>
          </cell>
          <cell r="N342" t="e">
            <v>#N/A</v>
          </cell>
          <cell r="O342" t="str">
            <v>0000000</v>
          </cell>
          <cell r="P342">
            <v>0</v>
          </cell>
          <cell r="Q342">
            <v>0</v>
          </cell>
          <cell r="R342" t="str">
            <v>Dropping Dana ke BCA Expense u/ Refund NUP an Refli .R</v>
          </cell>
          <cell r="S342">
            <v>110201010</v>
          </cell>
          <cell r="T342" t="str">
            <v>Bank BCA Rek. 7140302354</v>
          </cell>
          <cell r="V342">
            <v>5000000</v>
          </cell>
        </row>
        <row r="343">
          <cell r="A343" t="str">
            <v>1130400000Filter</v>
          </cell>
          <cell r="B343">
            <v>1</v>
          </cell>
          <cell r="C343">
            <v>0</v>
          </cell>
          <cell r="D343">
            <v>132</v>
          </cell>
          <cell r="E343" t="str">
            <v>1320000000</v>
          </cell>
          <cell r="F343" t="str">
            <v>Filter</v>
          </cell>
          <cell r="G343" t="str">
            <v>LR</v>
          </cell>
          <cell r="H343" t="str">
            <v>Tahun Berjalan</v>
          </cell>
          <cell r="I343" t="str">
            <v xml:space="preserve">Tahun Sebelumnya </v>
          </cell>
          <cell r="J343">
            <v>42319</v>
          </cell>
          <cell r="K343">
            <v>2015</v>
          </cell>
          <cell r="L343">
            <v>11</v>
          </cell>
          <cell r="N343" t="e">
            <v>#N/A</v>
          </cell>
          <cell r="O343" t="str">
            <v>0000000</v>
          </cell>
          <cell r="R343" t="str">
            <v>Dropping Dana ke BCA Expense u/ Refund NUP an Refli .R</v>
          </cell>
          <cell r="S343">
            <v>130400000</v>
          </cell>
          <cell r="T343" t="str">
            <v>Ayat Silang</v>
          </cell>
          <cell r="U343">
            <v>5000000</v>
          </cell>
        </row>
        <row r="344">
          <cell r="A344" t="str">
            <v>115110201011Filter</v>
          </cell>
          <cell r="B344">
            <v>115</v>
          </cell>
          <cell r="C344">
            <v>0</v>
          </cell>
          <cell r="D344">
            <v>133</v>
          </cell>
          <cell r="E344" t="str">
            <v>1330000000</v>
          </cell>
          <cell r="F344" t="str">
            <v>Filter</v>
          </cell>
          <cell r="G344" t="str">
            <v>LR</v>
          </cell>
          <cell r="H344" t="str">
            <v>Tahun Berjalan</v>
          </cell>
          <cell r="I344" t="str">
            <v xml:space="preserve">Tahun Sebelumnya </v>
          </cell>
          <cell r="J344">
            <v>42319</v>
          </cell>
          <cell r="K344">
            <v>2015</v>
          </cell>
          <cell r="L344">
            <v>11</v>
          </cell>
          <cell r="N344" t="e">
            <v>#N/A</v>
          </cell>
          <cell r="O344" t="str">
            <v>0000000</v>
          </cell>
          <cell r="P344">
            <v>0</v>
          </cell>
          <cell r="Q344">
            <v>0</v>
          </cell>
          <cell r="R344" t="str">
            <v>Refund NUP a/n Refli R</v>
          </cell>
          <cell r="S344">
            <v>110201011</v>
          </cell>
          <cell r="T344" t="str">
            <v>Bank BCA Rek. 7140304021</v>
          </cell>
          <cell r="V344">
            <v>5000000</v>
          </cell>
        </row>
        <row r="345">
          <cell r="A345" t="str">
            <v>1610206003Filter</v>
          </cell>
          <cell r="B345">
            <v>1</v>
          </cell>
          <cell r="C345">
            <v>0</v>
          </cell>
          <cell r="D345">
            <v>134</v>
          </cell>
          <cell r="E345" t="str">
            <v>1340000000</v>
          </cell>
          <cell r="F345" t="str">
            <v>Filter</v>
          </cell>
          <cell r="G345" t="str">
            <v>LR</v>
          </cell>
          <cell r="H345" t="str">
            <v>Tahun Berjalan</v>
          </cell>
          <cell r="I345" t="str">
            <v xml:space="preserve">Tahun Sebelumnya </v>
          </cell>
          <cell r="J345">
            <v>42319</v>
          </cell>
          <cell r="K345">
            <v>2015</v>
          </cell>
          <cell r="L345">
            <v>11</v>
          </cell>
          <cell r="N345" t="e">
            <v>#N/A</v>
          </cell>
          <cell r="O345" t="str">
            <v>0000000</v>
          </cell>
          <cell r="R345" t="str">
            <v>Premi Peserta Optima Health 9 Peserta Per 26/06/15 - 25/06/2016</v>
          </cell>
          <cell r="S345">
            <v>610206003</v>
          </cell>
          <cell r="T345" t="str">
            <v>BA - Asuransi Kesehatan</v>
          </cell>
          <cell r="U345">
            <v>13001421</v>
          </cell>
        </row>
        <row r="346">
          <cell r="A346" t="str">
            <v>116110201011Filter</v>
          </cell>
          <cell r="B346">
            <v>116</v>
          </cell>
          <cell r="C346">
            <v>0</v>
          </cell>
          <cell r="D346">
            <v>135</v>
          </cell>
          <cell r="E346" t="str">
            <v>1350000000</v>
          </cell>
          <cell r="F346" t="str">
            <v>Filter</v>
          </cell>
          <cell r="G346" t="str">
            <v>LR</v>
          </cell>
          <cell r="H346" t="str">
            <v>Tahun Berjalan</v>
          </cell>
          <cell r="I346" t="str">
            <v xml:space="preserve">Tahun Sebelumnya </v>
          </cell>
          <cell r="J346">
            <v>42319</v>
          </cell>
          <cell r="K346">
            <v>2015</v>
          </cell>
          <cell r="L346">
            <v>11</v>
          </cell>
          <cell r="N346" t="e">
            <v>#N/A</v>
          </cell>
          <cell r="O346" t="str">
            <v>0000000</v>
          </cell>
          <cell r="P346">
            <v>0</v>
          </cell>
          <cell r="Q346">
            <v>0</v>
          </cell>
          <cell r="R346" t="str">
            <v>Premi Peserta Optima Health 9 Peserta Per 26/06/15 - 25/06/2016</v>
          </cell>
          <cell r="S346">
            <v>110201011</v>
          </cell>
          <cell r="T346" t="str">
            <v>Bank BCA Rek. 7140304021</v>
          </cell>
          <cell r="V346">
            <v>13001421</v>
          </cell>
        </row>
        <row r="347">
          <cell r="A347" t="str">
            <v>83111102099Filter</v>
          </cell>
          <cell r="B347">
            <v>83</v>
          </cell>
          <cell r="C347">
            <v>0</v>
          </cell>
          <cell r="D347">
            <v>136</v>
          </cell>
          <cell r="E347" t="str">
            <v>1360000000</v>
          </cell>
          <cell r="F347" t="str">
            <v>Filter</v>
          </cell>
          <cell r="G347" t="str">
            <v>LR</v>
          </cell>
          <cell r="H347" t="str">
            <v>Tahun Berjalan</v>
          </cell>
          <cell r="I347" t="str">
            <v xml:space="preserve">Tahun Sebelumnya </v>
          </cell>
          <cell r="J347">
            <v>42319</v>
          </cell>
          <cell r="K347">
            <v>2015</v>
          </cell>
          <cell r="L347">
            <v>11</v>
          </cell>
          <cell r="N347" t="e">
            <v>#N/A</v>
          </cell>
          <cell r="O347" t="str">
            <v>0000000</v>
          </cell>
          <cell r="R347" t="str">
            <v>By Pengamanan Area Proyek Cipulir Per September 2015</v>
          </cell>
          <cell r="S347">
            <v>111102099</v>
          </cell>
          <cell r="T347" t="str">
            <v>ADP Lainnya</v>
          </cell>
          <cell r="U347">
            <v>52278600</v>
          </cell>
        </row>
        <row r="348">
          <cell r="A348" t="str">
            <v>117110201011Filter</v>
          </cell>
          <cell r="B348">
            <v>117</v>
          </cell>
          <cell r="C348">
            <v>0</v>
          </cell>
          <cell r="D348">
            <v>137</v>
          </cell>
          <cell r="E348" t="str">
            <v>1370000000</v>
          </cell>
          <cell r="F348" t="str">
            <v>Filter</v>
          </cell>
          <cell r="G348" t="str">
            <v>LR</v>
          </cell>
          <cell r="H348" t="str">
            <v>Tahun Berjalan</v>
          </cell>
          <cell r="I348" t="str">
            <v xml:space="preserve">Tahun Sebelumnya </v>
          </cell>
          <cell r="J348">
            <v>42319</v>
          </cell>
          <cell r="K348">
            <v>2015</v>
          </cell>
          <cell r="L348">
            <v>11</v>
          </cell>
          <cell r="N348" t="e">
            <v>#N/A</v>
          </cell>
          <cell r="O348" t="str">
            <v>0000000</v>
          </cell>
          <cell r="P348">
            <v>0</v>
          </cell>
          <cell r="Q348">
            <v>0</v>
          </cell>
          <cell r="R348" t="str">
            <v>By Pengamanan Area Proyek Cipulir Per September 2015</v>
          </cell>
          <cell r="S348">
            <v>110201011</v>
          </cell>
          <cell r="T348" t="str">
            <v>Bank BCA Rek. 7140304021</v>
          </cell>
          <cell r="V348">
            <v>52278600</v>
          </cell>
        </row>
        <row r="349">
          <cell r="A349" t="str">
            <v>6210403001Filter</v>
          </cell>
          <cell r="B349">
            <v>6</v>
          </cell>
          <cell r="C349">
            <v>0</v>
          </cell>
          <cell r="D349">
            <v>138</v>
          </cell>
          <cell r="E349" t="str">
            <v>1380000000</v>
          </cell>
          <cell r="F349" t="str">
            <v>Filter</v>
          </cell>
          <cell r="G349" t="str">
            <v>LR</v>
          </cell>
          <cell r="H349" t="str">
            <v>Tahun Berjalan</v>
          </cell>
          <cell r="I349" t="str">
            <v xml:space="preserve">Tahun Sebelumnya </v>
          </cell>
          <cell r="J349">
            <v>42319</v>
          </cell>
          <cell r="K349">
            <v>2015</v>
          </cell>
          <cell r="L349">
            <v>11</v>
          </cell>
          <cell r="N349" t="e">
            <v>#N/A</v>
          </cell>
          <cell r="O349" t="str">
            <v>0000000</v>
          </cell>
          <cell r="R349" t="str">
            <v>Refund NUP a/n Refli R</v>
          </cell>
          <cell r="S349">
            <v>210403001</v>
          </cell>
          <cell r="T349" t="str">
            <v>Titipan Reservasi</v>
          </cell>
          <cell r="U349">
            <v>5000000</v>
          </cell>
        </row>
        <row r="350">
          <cell r="A350" t="str">
            <v>2130400000Filter</v>
          </cell>
          <cell r="B350">
            <v>2</v>
          </cell>
          <cell r="C350">
            <v>0</v>
          </cell>
          <cell r="D350">
            <v>139</v>
          </cell>
          <cell r="E350" t="str">
            <v>1390000000</v>
          </cell>
          <cell r="F350" t="str">
            <v>Filter</v>
          </cell>
          <cell r="G350" t="str">
            <v>LR</v>
          </cell>
          <cell r="H350" t="str">
            <v>Tahun Berjalan</v>
          </cell>
          <cell r="I350" t="str">
            <v xml:space="preserve">Tahun Sebelumnya </v>
          </cell>
          <cell r="J350">
            <v>42319</v>
          </cell>
          <cell r="K350">
            <v>2015</v>
          </cell>
          <cell r="L350">
            <v>11</v>
          </cell>
          <cell r="N350" t="e">
            <v>#N/A</v>
          </cell>
          <cell r="O350" t="str">
            <v>0000000</v>
          </cell>
          <cell r="P350">
            <v>0</v>
          </cell>
          <cell r="Q350">
            <v>0</v>
          </cell>
          <cell r="R350" t="str">
            <v>Dropping Dana dari BCA Income u/ Refund NUP an Refli .R</v>
          </cell>
          <cell r="S350">
            <v>130400000</v>
          </cell>
          <cell r="T350" t="str">
            <v>Ayat Silang</v>
          </cell>
          <cell r="V350">
            <v>5000000</v>
          </cell>
        </row>
        <row r="351">
          <cell r="A351" t="str">
            <v>118110201011Filter</v>
          </cell>
          <cell r="B351">
            <v>118</v>
          </cell>
          <cell r="C351">
            <v>0</v>
          </cell>
          <cell r="D351">
            <v>140</v>
          </cell>
          <cell r="E351" t="str">
            <v>1400000000</v>
          </cell>
          <cell r="F351" t="str">
            <v>Filter</v>
          </cell>
          <cell r="G351" t="str">
            <v>LR</v>
          </cell>
          <cell r="H351" t="str">
            <v>Tahun Berjalan</v>
          </cell>
          <cell r="I351" t="str">
            <v xml:space="preserve">Tahun Sebelumnya </v>
          </cell>
          <cell r="J351">
            <v>42324</v>
          </cell>
          <cell r="K351">
            <v>2015</v>
          </cell>
          <cell r="L351">
            <v>11</v>
          </cell>
          <cell r="N351" t="e">
            <v>#N/A</v>
          </cell>
          <cell r="O351" t="str">
            <v>0000000</v>
          </cell>
          <cell r="R351" t="str">
            <v>Pengembalian Realisasi Cash Advance Tgl 03/11/15</v>
          </cell>
          <cell r="S351">
            <v>110201011</v>
          </cell>
          <cell r="T351" t="str">
            <v>Bank BCA Rek. 7140304021</v>
          </cell>
          <cell r="U351">
            <v>3157811</v>
          </cell>
        </row>
        <row r="352">
          <cell r="A352" t="str">
            <v>1610203001Filter</v>
          </cell>
          <cell r="B352">
            <v>1</v>
          </cell>
          <cell r="C352">
            <v>0</v>
          </cell>
          <cell r="D352">
            <v>141</v>
          </cell>
          <cell r="E352" t="str">
            <v>1410000000</v>
          </cell>
          <cell r="F352" t="str">
            <v>Filter</v>
          </cell>
          <cell r="G352" t="str">
            <v>LR</v>
          </cell>
          <cell r="H352" t="str">
            <v>Tahun Berjalan</v>
          </cell>
          <cell r="I352" t="str">
            <v xml:space="preserve">Tahun Sebelumnya </v>
          </cell>
          <cell r="J352">
            <v>42324</v>
          </cell>
          <cell r="K352">
            <v>2015</v>
          </cell>
          <cell r="L352">
            <v>11</v>
          </cell>
          <cell r="N352" t="e">
            <v>#N/A</v>
          </cell>
          <cell r="O352" t="str">
            <v>0000000</v>
          </cell>
          <cell r="P352">
            <v>0</v>
          </cell>
          <cell r="Q352">
            <v>0</v>
          </cell>
          <cell r="R352" t="str">
            <v>By Listrik Per Nov 15</v>
          </cell>
          <cell r="S352">
            <v>610203001</v>
          </cell>
          <cell r="T352" t="str">
            <v>BA - Listrik</v>
          </cell>
          <cell r="U352">
            <v>2842189</v>
          </cell>
        </row>
        <row r="353">
          <cell r="A353" t="str">
            <v>28110901002Filter</v>
          </cell>
          <cell r="B353">
            <v>28</v>
          </cell>
          <cell r="C353">
            <v>0</v>
          </cell>
          <cell r="D353">
            <v>142</v>
          </cell>
          <cell r="E353" t="str">
            <v>1420000000</v>
          </cell>
          <cell r="F353" t="str">
            <v>Filter</v>
          </cell>
          <cell r="G353" t="str">
            <v>LR</v>
          </cell>
          <cell r="H353" t="str">
            <v>Tahun Berjalan</v>
          </cell>
          <cell r="I353" t="str">
            <v xml:space="preserve">Tahun Sebelumnya </v>
          </cell>
          <cell r="J353">
            <v>42324</v>
          </cell>
          <cell r="K353">
            <v>2015</v>
          </cell>
          <cell r="L353">
            <v>11</v>
          </cell>
          <cell r="N353" t="e">
            <v>#N/A</v>
          </cell>
          <cell r="O353" t="str">
            <v>0000000</v>
          </cell>
          <cell r="P353">
            <v>0</v>
          </cell>
          <cell r="Q353">
            <v>0</v>
          </cell>
          <cell r="R353" t="str">
            <v>Realisasi Cash Advance Tgl 03/11/15</v>
          </cell>
          <cell r="S353">
            <v>110901002</v>
          </cell>
          <cell r="T353" t="str">
            <v>UM Pembelian Operasional</v>
          </cell>
          <cell r="V353">
            <v>6000000</v>
          </cell>
        </row>
        <row r="354">
          <cell r="A354" t="str">
            <v>3130400000Filter</v>
          </cell>
          <cell r="B354">
            <v>3</v>
          </cell>
          <cell r="C354">
            <v>0</v>
          </cell>
          <cell r="D354">
            <v>143</v>
          </cell>
          <cell r="E354" t="str">
            <v>1430000000</v>
          </cell>
          <cell r="F354" t="str">
            <v>Filter</v>
          </cell>
          <cell r="G354" t="str">
            <v>LR</v>
          </cell>
          <cell r="H354" t="str">
            <v>Tahun Berjalan</v>
          </cell>
          <cell r="I354" t="str">
            <v xml:space="preserve">Tahun Sebelumnya </v>
          </cell>
          <cell r="J354">
            <v>42327</v>
          </cell>
          <cell r="K354">
            <v>2015</v>
          </cell>
          <cell r="L354">
            <v>11</v>
          </cell>
          <cell r="N354" t="e">
            <v>#N/A</v>
          </cell>
          <cell r="O354" t="str">
            <v>0000000</v>
          </cell>
          <cell r="R354" t="str">
            <v>Setoran Awal Pembukaan Rekening Mayapada Income</v>
          </cell>
          <cell r="S354">
            <v>130400000</v>
          </cell>
          <cell r="T354" t="str">
            <v>Ayat Silang</v>
          </cell>
          <cell r="U354">
            <v>2000000</v>
          </cell>
        </row>
        <row r="355">
          <cell r="A355" t="str">
            <v>4130400000Filter</v>
          </cell>
          <cell r="B355">
            <v>4</v>
          </cell>
          <cell r="C355">
            <v>0</v>
          </cell>
          <cell r="D355">
            <v>144</v>
          </cell>
          <cell r="E355" t="str">
            <v>1440000000</v>
          </cell>
          <cell r="F355" t="str">
            <v>Filter</v>
          </cell>
          <cell r="G355" t="str">
            <v>LR</v>
          </cell>
          <cell r="H355" t="str">
            <v>Tahun Berjalan</v>
          </cell>
          <cell r="I355" t="str">
            <v xml:space="preserve">Tahun Sebelumnya </v>
          </cell>
          <cell r="J355">
            <v>42327</v>
          </cell>
          <cell r="K355">
            <v>2015</v>
          </cell>
          <cell r="L355">
            <v>11</v>
          </cell>
          <cell r="N355" t="e">
            <v>#N/A</v>
          </cell>
          <cell r="O355" t="str">
            <v>0000000</v>
          </cell>
          <cell r="P355">
            <v>0</v>
          </cell>
          <cell r="Q355">
            <v>0</v>
          </cell>
          <cell r="R355" t="str">
            <v>Setoran Awal Pembukaan Rekening Mayapada Expense</v>
          </cell>
          <cell r="S355">
            <v>130400000</v>
          </cell>
          <cell r="T355" t="str">
            <v>Ayat Silang</v>
          </cell>
          <cell r="U355">
            <v>2000000</v>
          </cell>
        </row>
        <row r="356">
          <cell r="A356" t="str">
            <v>119110201011Filter</v>
          </cell>
          <cell r="B356">
            <v>119</v>
          </cell>
          <cell r="C356">
            <v>0</v>
          </cell>
          <cell r="D356">
            <v>145</v>
          </cell>
          <cell r="E356" t="str">
            <v>1450000000</v>
          </cell>
          <cell r="F356" t="str">
            <v>Filter</v>
          </cell>
          <cell r="G356" t="str">
            <v>LR</v>
          </cell>
          <cell r="H356" t="str">
            <v>Tahun Berjalan</v>
          </cell>
          <cell r="I356" t="str">
            <v xml:space="preserve">Tahun Sebelumnya </v>
          </cell>
          <cell r="J356">
            <v>42327</v>
          </cell>
          <cell r="K356">
            <v>2015</v>
          </cell>
          <cell r="L356">
            <v>11</v>
          </cell>
          <cell r="N356" t="e">
            <v>#N/A</v>
          </cell>
          <cell r="O356" t="str">
            <v>0000000</v>
          </cell>
          <cell r="P356">
            <v>0</v>
          </cell>
          <cell r="Q356">
            <v>0</v>
          </cell>
          <cell r="R356" t="str">
            <v>Setoran Awal Pembukaan Rekening Mayapada</v>
          </cell>
          <cell r="S356">
            <v>110201011</v>
          </cell>
          <cell r="T356" t="str">
            <v>Bank BCA Rek. 7140304021</v>
          </cell>
          <cell r="V356">
            <v>4000000</v>
          </cell>
        </row>
        <row r="357">
          <cell r="A357" t="str">
            <v>84111102099Filter</v>
          </cell>
          <cell r="B357">
            <v>84</v>
          </cell>
          <cell r="C357">
            <v>0</v>
          </cell>
          <cell r="D357">
            <v>146</v>
          </cell>
          <cell r="E357" t="str">
            <v>1460000000</v>
          </cell>
          <cell r="F357" t="str">
            <v>Filter</v>
          </cell>
          <cell r="G357" t="str">
            <v>LR</v>
          </cell>
          <cell r="H357" t="str">
            <v>Tahun Berjalan</v>
          </cell>
          <cell r="I357" t="str">
            <v xml:space="preserve">Tahun Sebelumnya </v>
          </cell>
          <cell r="J357">
            <v>42332</v>
          </cell>
          <cell r="K357">
            <v>2015</v>
          </cell>
          <cell r="L357">
            <v>11</v>
          </cell>
          <cell r="N357" t="e">
            <v>#N/A</v>
          </cell>
          <cell r="O357" t="str">
            <v>0000000</v>
          </cell>
          <cell r="R357" t="str">
            <v>By Koordinasi Masyarakat Pekerjaan Pemasangan Panel Beton</v>
          </cell>
          <cell r="S357">
            <v>111102099</v>
          </cell>
          <cell r="T357" t="str">
            <v>ADP Lainnya</v>
          </cell>
          <cell r="U357">
            <v>1500000</v>
          </cell>
        </row>
        <row r="358">
          <cell r="A358" t="str">
            <v>25230101001Filter</v>
          </cell>
          <cell r="B358">
            <v>25</v>
          </cell>
          <cell r="C358">
            <v>0</v>
          </cell>
          <cell r="D358">
            <v>147</v>
          </cell>
          <cell r="E358" t="str">
            <v>1470000000</v>
          </cell>
          <cell r="F358" t="str">
            <v>Filter</v>
          </cell>
          <cell r="G358" t="str">
            <v>LR</v>
          </cell>
          <cell r="H358" t="str">
            <v>Tahun Berjalan</v>
          </cell>
          <cell r="I358" t="str">
            <v xml:space="preserve">Tahun Sebelumnya </v>
          </cell>
          <cell r="J358">
            <v>42332</v>
          </cell>
          <cell r="K358">
            <v>2015</v>
          </cell>
          <cell r="L358">
            <v>11</v>
          </cell>
          <cell r="N358" t="e">
            <v>#N/A</v>
          </cell>
          <cell r="O358" t="str">
            <v>0000000</v>
          </cell>
          <cell r="P358">
            <v>0</v>
          </cell>
          <cell r="Q358">
            <v>0</v>
          </cell>
          <cell r="R358" t="str">
            <v>By Koordinasi Masyarakat Pekerjaan Pemasangan Panel Beton</v>
          </cell>
          <cell r="S358">
            <v>230101001</v>
          </cell>
          <cell r="T358" t="str">
            <v>Utang Pihak ke Tiga</v>
          </cell>
          <cell r="V358">
            <v>1500000</v>
          </cell>
        </row>
        <row r="359">
          <cell r="A359" t="str">
            <v>85111102099Filter</v>
          </cell>
          <cell r="B359">
            <v>85</v>
          </cell>
          <cell r="C359">
            <v>0</v>
          </cell>
          <cell r="D359">
            <v>148</v>
          </cell>
          <cell r="E359" t="str">
            <v>1480000000</v>
          </cell>
          <cell r="F359" t="str">
            <v>Filter</v>
          </cell>
          <cell r="G359" t="str">
            <v>LR</v>
          </cell>
          <cell r="H359" t="str">
            <v>Tahun Berjalan</v>
          </cell>
          <cell r="I359" t="str">
            <v xml:space="preserve">Tahun Sebelumnya </v>
          </cell>
          <cell r="J359">
            <v>42332</v>
          </cell>
          <cell r="K359">
            <v>2015</v>
          </cell>
          <cell r="L359">
            <v>11</v>
          </cell>
          <cell r="N359" t="e">
            <v>#N/A</v>
          </cell>
          <cell r="O359" t="str">
            <v>0000000</v>
          </cell>
          <cell r="R359" t="str">
            <v>By Perubahan Akta dan SK Menkumham PT. Adicipta Bumi Permai</v>
          </cell>
          <cell r="S359">
            <v>111102099</v>
          </cell>
          <cell r="T359" t="str">
            <v>ADP Lainnya</v>
          </cell>
          <cell r="U359">
            <v>29500000</v>
          </cell>
        </row>
        <row r="360">
          <cell r="A360" t="str">
            <v>26230101001Filter</v>
          </cell>
          <cell r="B360">
            <v>26</v>
          </cell>
          <cell r="C360">
            <v>0</v>
          </cell>
          <cell r="D360">
            <v>149</v>
          </cell>
          <cell r="E360" t="str">
            <v>1490000000</v>
          </cell>
          <cell r="F360" t="str">
            <v>Filter</v>
          </cell>
          <cell r="G360" t="str">
            <v>LR</v>
          </cell>
          <cell r="H360" t="str">
            <v>Tahun Berjalan</v>
          </cell>
          <cell r="I360" t="str">
            <v xml:space="preserve">Tahun Sebelumnya </v>
          </cell>
          <cell r="J360">
            <v>42332</v>
          </cell>
          <cell r="K360">
            <v>2015</v>
          </cell>
          <cell r="L360">
            <v>11</v>
          </cell>
          <cell r="N360" t="e">
            <v>#N/A</v>
          </cell>
          <cell r="O360" t="str">
            <v>0000000</v>
          </cell>
          <cell r="P360">
            <v>0</v>
          </cell>
          <cell r="Q360">
            <v>0</v>
          </cell>
          <cell r="R360" t="str">
            <v>By Perubahan Akta dan SK Menkumham PT. Adicipta Bumi Permai</v>
          </cell>
          <cell r="S360">
            <v>230101001</v>
          </cell>
          <cell r="T360" t="str">
            <v>Utang Pihak ke Tiga</v>
          </cell>
          <cell r="V360">
            <v>29500000</v>
          </cell>
        </row>
        <row r="361">
          <cell r="A361" t="str">
            <v>120110201011Filter</v>
          </cell>
          <cell r="B361">
            <v>120</v>
          </cell>
          <cell r="C361">
            <v>0</v>
          </cell>
          <cell r="D361">
            <v>150</v>
          </cell>
          <cell r="E361" t="str">
            <v>1500000000</v>
          </cell>
          <cell r="F361" t="str">
            <v>Filter</v>
          </cell>
          <cell r="G361" t="str">
            <v>LR</v>
          </cell>
          <cell r="H361" t="str">
            <v>Tahun Berjalan</v>
          </cell>
          <cell r="I361" t="str">
            <v xml:space="preserve">Tahun Sebelumnya </v>
          </cell>
          <cell r="J361">
            <v>42334</v>
          </cell>
          <cell r="K361">
            <v>2015</v>
          </cell>
          <cell r="L361">
            <v>11</v>
          </cell>
          <cell r="N361" t="e">
            <v>#N/A</v>
          </cell>
          <cell r="O361" t="str">
            <v>0000000</v>
          </cell>
          <cell r="R361" t="str">
            <v>Dropping Dana Dari SGB ke PT. Trixindo u/ By Operasional &amp; Project</v>
          </cell>
          <cell r="S361">
            <v>110201011</v>
          </cell>
          <cell r="T361" t="str">
            <v>Bank BCA Rek. 7140304021</v>
          </cell>
          <cell r="U361">
            <v>21455760</v>
          </cell>
        </row>
        <row r="362">
          <cell r="A362" t="str">
            <v>30230102001Filter</v>
          </cell>
          <cell r="B362">
            <v>30</v>
          </cell>
          <cell r="C362">
            <v>0</v>
          </cell>
          <cell r="D362">
            <v>151</v>
          </cell>
          <cell r="E362" t="str">
            <v>1510000000</v>
          </cell>
          <cell r="F362" t="str">
            <v>Filter</v>
          </cell>
          <cell r="G362" t="str">
            <v>LR</v>
          </cell>
          <cell r="H362" t="str">
            <v>Tahun Berjalan</v>
          </cell>
          <cell r="I362" t="str">
            <v xml:space="preserve">Tahun Sebelumnya </v>
          </cell>
          <cell r="J362">
            <v>42334</v>
          </cell>
          <cell r="K362">
            <v>2015</v>
          </cell>
          <cell r="L362">
            <v>11</v>
          </cell>
          <cell r="N362" t="e">
            <v>#N/A</v>
          </cell>
          <cell r="O362" t="str">
            <v>0000000</v>
          </cell>
          <cell r="P362">
            <v>0</v>
          </cell>
          <cell r="Q362">
            <v>0</v>
          </cell>
          <cell r="R362" t="str">
            <v>Dropping Dana Dari SGB ke PT. Trixindo u/ By Operasional &amp; Project</v>
          </cell>
          <cell r="S362">
            <v>230102001</v>
          </cell>
          <cell r="T362" t="str">
            <v>PT Saligading Bersama</v>
          </cell>
          <cell r="V362">
            <v>21455760</v>
          </cell>
        </row>
        <row r="363">
          <cell r="A363" t="str">
            <v>1610201001Filter</v>
          </cell>
          <cell r="B363">
            <v>1</v>
          </cell>
          <cell r="C363">
            <v>0</v>
          </cell>
          <cell r="D363">
            <v>152</v>
          </cell>
          <cell r="E363" t="str">
            <v>1520000000</v>
          </cell>
          <cell r="F363" t="str">
            <v>Filter</v>
          </cell>
          <cell r="G363" t="str">
            <v>LR</v>
          </cell>
          <cell r="H363" t="str">
            <v>Tahun Berjalan</v>
          </cell>
          <cell r="I363" t="str">
            <v xml:space="preserve">Tahun Sebelumnya </v>
          </cell>
          <cell r="J363">
            <v>42334</v>
          </cell>
          <cell r="K363">
            <v>2015</v>
          </cell>
          <cell r="L363">
            <v>11</v>
          </cell>
          <cell r="N363" t="e">
            <v>#N/A</v>
          </cell>
          <cell r="O363" t="str">
            <v>0000000</v>
          </cell>
          <cell r="R363" t="str">
            <v>Gaji Karyawan Per November 2015</v>
          </cell>
          <cell r="S363">
            <v>610201001</v>
          </cell>
          <cell r="T363" t="str">
            <v>BA - Beban Pegawai (Gaji)</v>
          </cell>
          <cell r="U363">
            <v>20370000</v>
          </cell>
        </row>
        <row r="364">
          <cell r="A364" t="str">
            <v>121110201011Filter</v>
          </cell>
          <cell r="B364">
            <v>121</v>
          </cell>
          <cell r="C364">
            <v>0</v>
          </cell>
          <cell r="D364">
            <v>153</v>
          </cell>
          <cell r="E364" t="str">
            <v>1530000000</v>
          </cell>
          <cell r="F364" t="str">
            <v>Filter</v>
          </cell>
          <cell r="G364" t="str">
            <v>LR</v>
          </cell>
          <cell r="H364" t="str">
            <v>Tahun Berjalan</v>
          </cell>
          <cell r="I364" t="str">
            <v xml:space="preserve">Tahun Sebelumnya </v>
          </cell>
          <cell r="J364">
            <v>42334</v>
          </cell>
          <cell r="K364">
            <v>2015</v>
          </cell>
          <cell r="L364">
            <v>11</v>
          </cell>
          <cell r="N364" t="e">
            <v>#N/A</v>
          </cell>
          <cell r="O364" t="str">
            <v>0000000</v>
          </cell>
          <cell r="P364">
            <v>0</v>
          </cell>
          <cell r="Q364">
            <v>0</v>
          </cell>
          <cell r="R364" t="str">
            <v>Gaji Karyawan Per November 2015</v>
          </cell>
          <cell r="S364">
            <v>110201011</v>
          </cell>
          <cell r="T364" t="str">
            <v>Bank BCA Rek. 7140304021</v>
          </cell>
          <cell r="V364">
            <v>20370000</v>
          </cell>
        </row>
        <row r="365">
          <cell r="A365" t="str">
            <v>2610206003Filter</v>
          </cell>
          <cell r="B365">
            <v>2</v>
          </cell>
          <cell r="C365">
            <v>0</v>
          </cell>
          <cell r="D365">
            <v>154</v>
          </cell>
          <cell r="E365" t="str">
            <v>1540000000</v>
          </cell>
          <cell r="F365" t="str">
            <v>Filter</v>
          </cell>
          <cell r="G365" t="str">
            <v>LR</v>
          </cell>
          <cell r="H365" t="str">
            <v>Tahun Berjalan</v>
          </cell>
          <cell r="I365" t="str">
            <v xml:space="preserve">Tahun Sebelumnya </v>
          </cell>
          <cell r="J365">
            <v>42334</v>
          </cell>
          <cell r="K365">
            <v>2015</v>
          </cell>
          <cell r="L365">
            <v>11</v>
          </cell>
          <cell r="N365" t="e">
            <v>#N/A</v>
          </cell>
          <cell r="O365" t="str">
            <v>0000000</v>
          </cell>
          <cell r="R365" t="str">
            <v>BPJS Ketenaga Kerjaan Periode November 2015</v>
          </cell>
          <cell r="S365">
            <v>610206003</v>
          </cell>
          <cell r="T365" t="str">
            <v>BA - Asuransi Kesehatan</v>
          </cell>
          <cell r="U365">
            <v>1085760</v>
          </cell>
        </row>
        <row r="366">
          <cell r="A366" t="str">
            <v>122110201011Filter</v>
          </cell>
          <cell r="B366">
            <v>122</v>
          </cell>
          <cell r="C366">
            <v>0</v>
          </cell>
          <cell r="D366">
            <v>155</v>
          </cell>
          <cell r="E366" t="str">
            <v>1550000000</v>
          </cell>
          <cell r="F366" t="str">
            <v>Filter</v>
          </cell>
          <cell r="G366" t="str">
            <v>LR</v>
          </cell>
          <cell r="H366" t="str">
            <v>Tahun Berjalan</v>
          </cell>
          <cell r="I366" t="str">
            <v xml:space="preserve">Tahun Sebelumnya </v>
          </cell>
          <cell r="J366">
            <v>42334</v>
          </cell>
          <cell r="K366">
            <v>2015</v>
          </cell>
          <cell r="L366">
            <v>11</v>
          </cell>
          <cell r="N366" t="e">
            <v>#N/A</v>
          </cell>
          <cell r="O366" t="str">
            <v>0000000</v>
          </cell>
          <cell r="P366">
            <v>0</v>
          </cell>
          <cell r="Q366">
            <v>0</v>
          </cell>
          <cell r="R366" t="str">
            <v>BPJS Ketenaga Kerjaan Periode November 2015</v>
          </cell>
          <cell r="S366">
            <v>110201011</v>
          </cell>
          <cell r="T366" t="str">
            <v>Bank BCA Rek. 7140304021</v>
          </cell>
          <cell r="V366">
            <v>1085760</v>
          </cell>
        </row>
        <row r="367">
          <cell r="A367" t="str">
            <v>18810101002Filter</v>
          </cell>
          <cell r="B367">
            <v>18</v>
          </cell>
          <cell r="C367">
            <v>0</v>
          </cell>
          <cell r="D367">
            <v>156</v>
          </cell>
          <cell r="E367" t="str">
            <v>1560000000</v>
          </cell>
          <cell r="F367" t="str">
            <v>Filter</v>
          </cell>
          <cell r="G367" t="str">
            <v>LR</v>
          </cell>
          <cell r="H367" t="str">
            <v>Tahun Berjalan</v>
          </cell>
          <cell r="I367" t="str">
            <v xml:space="preserve">Tahun Sebelumnya </v>
          </cell>
          <cell r="J367">
            <v>42338</v>
          </cell>
          <cell r="K367">
            <v>2015</v>
          </cell>
          <cell r="L367">
            <v>11</v>
          </cell>
          <cell r="N367" t="e">
            <v>#N/A</v>
          </cell>
          <cell r="O367" t="str">
            <v>0000000</v>
          </cell>
          <cell r="R367" t="str">
            <v>By Adm November  2015</v>
          </cell>
          <cell r="S367">
            <v>810101002</v>
          </cell>
          <cell r="T367" t="str">
            <v>Administrasi Bank</v>
          </cell>
          <cell r="U367">
            <v>30000</v>
          </cell>
        </row>
        <row r="368">
          <cell r="A368" t="str">
            <v>19110201010Filter</v>
          </cell>
          <cell r="B368">
            <v>19</v>
          </cell>
          <cell r="C368">
            <v>0</v>
          </cell>
          <cell r="D368">
            <v>157</v>
          </cell>
          <cell r="E368" t="str">
            <v>1570000000</v>
          </cell>
          <cell r="F368" t="str">
            <v>Filter</v>
          </cell>
          <cell r="G368" t="str">
            <v>LR</v>
          </cell>
          <cell r="H368" t="str">
            <v>Tahun Berjalan</v>
          </cell>
          <cell r="I368" t="str">
            <v xml:space="preserve">Tahun Sebelumnya </v>
          </cell>
          <cell r="J368">
            <v>42338</v>
          </cell>
          <cell r="K368">
            <v>2015</v>
          </cell>
          <cell r="L368">
            <v>11</v>
          </cell>
          <cell r="N368" t="e">
            <v>#N/A</v>
          </cell>
          <cell r="O368" t="str">
            <v>0000000</v>
          </cell>
          <cell r="P368">
            <v>0</v>
          </cell>
          <cell r="Q368">
            <v>0</v>
          </cell>
          <cell r="R368" t="str">
            <v>Biaya Adm November 2015</v>
          </cell>
          <cell r="S368">
            <v>110201010</v>
          </cell>
          <cell r="T368" t="str">
            <v>Bank BCA Rek. 7140302354</v>
          </cell>
          <cell r="V368">
            <v>30000</v>
          </cell>
        </row>
        <row r="369">
          <cell r="A369" t="str">
            <v>20110201010Filter</v>
          </cell>
          <cell r="B369">
            <v>20</v>
          </cell>
          <cell r="C369">
            <v>0</v>
          </cell>
          <cell r="D369">
            <v>158</v>
          </cell>
          <cell r="E369" t="str">
            <v>1580000000</v>
          </cell>
          <cell r="F369" t="str">
            <v>Filter</v>
          </cell>
          <cell r="G369" t="str">
            <v>LR</v>
          </cell>
          <cell r="H369" t="str">
            <v>Tahun Berjalan</v>
          </cell>
          <cell r="I369" t="str">
            <v xml:space="preserve">Tahun Sebelumnya </v>
          </cell>
          <cell r="J369">
            <v>42338</v>
          </cell>
          <cell r="K369">
            <v>2015</v>
          </cell>
          <cell r="L369">
            <v>11</v>
          </cell>
          <cell r="N369" t="e">
            <v>#N/A</v>
          </cell>
          <cell r="O369" t="str">
            <v>0000000</v>
          </cell>
          <cell r="R369" t="str">
            <v>Bunga Giro November 2015</v>
          </cell>
          <cell r="S369">
            <v>110201010</v>
          </cell>
          <cell r="T369" t="str">
            <v>Bank BCA Rek. 7140302354</v>
          </cell>
          <cell r="U369">
            <v>19850.16</v>
          </cell>
        </row>
        <row r="370">
          <cell r="A370" t="str">
            <v>9710101002Filter</v>
          </cell>
          <cell r="B370">
            <v>9</v>
          </cell>
          <cell r="C370">
            <v>0</v>
          </cell>
          <cell r="D370">
            <v>159</v>
          </cell>
          <cell r="E370" t="str">
            <v>1590000000</v>
          </cell>
          <cell r="F370" t="str">
            <v>Filter</v>
          </cell>
          <cell r="G370" t="str">
            <v>LR</v>
          </cell>
          <cell r="H370" t="str">
            <v>Tahun Berjalan</v>
          </cell>
          <cell r="I370" t="str">
            <v xml:space="preserve">Tahun Sebelumnya </v>
          </cell>
          <cell r="J370">
            <v>42338</v>
          </cell>
          <cell r="K370">
            <v>2015</v>
          </cell>
          <cell r="L370">
            <v>11</v>
          </cell>
          <cell r="N370" t="e">
            <v>#N/A</v>
          </cell>
          <cell r="O370" t="str">
            <v>0000000</v>
          </cell>
          <cell r="P370">
            <v>0</v>
          </cell>
          <cell r="Q370">
            <v>0</v>
          </cell>
          <cell r="R370" t="str">
            <v>Bunga Giro November 2015</v>
          </cell>
          <cell r="S370">
            <v>710101002</v>
          </cell>
          <cell r="T370" t="str">
            <v>Pendapatan Jasa Giro</v>
          </cell>
          <cell r="V370">
            <v>19850.16</v>
          </cell>
        </row>
        <row r="371">
          <cell r="A371" t="str">
            <v>10710101002Filter</v>
          </cell>
          <cell r="B371">
            <v>10</v>
          </cell>
          <cell r="C371">
            <v>0</v>
          </cell>
          <cell r="D371">
            <v>160</v>
          </cell>
          <cell r="E371" t="str">
            <v>1600000000</v>
          </cell>
          <cell r="F371" t="str">
            <v>Filter</v>
          </cell>
          <cell r="G371" t="str">
            <v>LR</v>
          </cell>
          <cell r="H371" t="str">
            <v>Tahun Berjalan</v>
          </cell>
          <cell r="I371" t="str">
            <v xml:space="preserve">Tahun Sebelumnya </v>
          </cell>
          <cell r="J371">
            <v>42338</v>
          </cell>
          <cell r="K371">
            <v>2015</v>
          </cell>
          <cell r="L371">
            <v>11</v>
          </cell>
          <cell r="N371" t="e">
            <v>#N/A</v>
          </cell>
          <cell r="O371" t="str">
            <v>0000000</v>
          </cell>
          <cell r="R371" t="str">
            <v>Pajak Giro November 2015</v>
          </cell>
          <cell r="S371">
            <v>710101002</v>
          </cell>
          <cell r="T371" t="str">
            <v>Pendapatan Jasa Giro</v>
          </cell>
          <cell r="U371">
            <v>3970.03</v>
          </cell>
        </row>
        <row r="372">
          <cell r="A372" t="str">
            <v>21110201010Filter</v>
          </cell>
          <cell r="B372">
            <v>21</v>
          </cell>
          <cell r="C372">
            <v>0</v>
          </cell>
          <cell r="D372">
            <v>161</v>
          </cell>
          <cell r="E372" t="str">
            <v>1610000000</v>
          </cell>
          <cell r="F372" t="str">
            <v>Filter</v>
          </cell>
          <cell r="G372" t="str">
            <v>LR</v>
          </cell>
          <cell r="H372" t="str">
            <v>Tahun Berjalan</v>
          </cell>
          <cell r="I372" t="str">
            <v xml:space="preserve">Tahun Sebelumnya </v>
          </cell>
          <cell r="J372">
            <v>42338</v>
          </cell>
          <cell r="K372">
            <v>2015</v>
          </cell>
          <cell r="L372">
            <v>11</v>
          </cell>
          <cell r="N372" t="e">
            <v>#N/A</v>
          </cell>
          <cell r="O372" t="str">
            <v>0000000</v>
          </cell>
          <cell r="P372">
            <v>0</v>
          </cell>
          <cell r="Q372">
            <v>0</v>
          </cell>
          <cell r="R372" t="str">
            <v>Pajak Giro November 2015</v>
          </cell>
          <cell r="S372">
            <v>110201010</v>
          </cell>
          <cell r="T372" t="str">
            <v>Bank BCA Rek. 7140302354</v>
          </cell>
          <cell r="V372">
            <v>3970.03</v>
          </cell>
        </row>
        <row r="373">
          <cell r="A373" t="str">
            <v>19810101002Filter</v>
          </cell>
          <cell r="B373">
            <v>19</v>
          </cell>
          <cell r="C373">
            <v>0</v>
          </cell>
          <cell r="D373">
            <v>162</v>
          </cell>
          <cell r="E373" t="str">
            <v>1620000000</v>
          </cell>
          <cell r="F373" t="str">
            <v>Filter</v>
          </cell>
          <cell r="G373" t="str">
            <v>LR</v>
          </cell>
          <cell r="H373" t="str">
            <v>Tahun Berjalan</v>
          </cell>
          <cell r="I373" t="str">
            <v xml:space="preserve">Tahun Sebelumnya </v>
          </cell>
          <cell r="J373">
            <v>42338</v>
          </cell>
          <cell r="K373">
            <v>2015</v>
          </cell>
          <cell r="L373">
            <v>11</v>
          </cell>
          <cell r="N373" t="e">
            <v>#N/A</v>
          </cell>
          <cell r="O373" t="str">
            <v>0000000</v>
          </cell>
          <cell r="R373" t="str">
            <v>Biaya Adm November 2015</v>
          </cell>
          <cell r="S373">
            <v>810101002</v>
          </cell>
          <cell r="T373" t="str">
            <v>Administrasi Bank</v>
          </cell>
          <cell r="U373">
            <v>30000</v>
          </cell>
        </row>
        <row r="374">
          <cell r="A374" t="str">
            <v>123110201011Filter</v>
          </cell>
          <cell r="B374">
            <v>123</v>
          </cell>
          <cell r="C374">
            <v>0</v>
          </cell>
          <cell r="D374">
            <v>163</v>
          </cell>
          <cell r="E374" t="str">
            <v>1630000000</v>
          </cell>
          <cell r="F374" t="str">
            <v>Filter</v>
          </cell>
          <cell r="G374" t="str">
            <v>LR</v>
          </cell>
          <cell r="H374" t="str">
            <v>Tahun Berjalan</v>
          </cell>
          <cell r="I374" t="str">
            <v xml:space="preserve">Tahun Sebelumnya </v>
          </cell>
          <cell r="J374">
            <v>42338</v>
          </cell>
          <cell r="K374">
            <v>2015</v>
          </cell>
          <cell r="L374">
            <v>11</v>
          </cell>
          <cell r="N374" t="e">
            <v>#N/A</v>
          </cell>
          <cell r="O374" t="str">
            <v>0000000</v>
          </cell>
          <cell r="P374">
            <v>0</v>
          </cell>
          <cell r="Q374">
            <v>0</v>
          </cell>
          <cell r="R374" t="str">
            <v>By Adm November  2015</v>
          </cell>
          <cell r="S374">
            <v>110201011</v>
          </cell>
          <cell r="T374" t="str">
            <v>Bank BCA Rek. 7140304021</v>
          </cell>
          <cell r="V374">
            <v>30000</v>
          </cell>
        </row>
        <row r="375">
          <cell r="A375" t="str">
            <v>124110201011Filter</v>
          </cell>
          <cell r="B375">
            <v>124</v>
          </cell>
          <cell r="C375">
            <v>0</v>
          </cell>
          <cell r="D375">
            <v>164</v>
          </cell>
          <cell r="E375" t="str">
            <v>1640000000</v>
          </cell>
          <cell r="F375" t="str">
            <v>Filter</v>
          </cell>
          <cell r="G375" t="str">
            <v>LR</v>
          </cell>
          <cell r="H375" t="str">
            <v>Tahun Berjalan</v>
          </cell>
          <cell r="I375" t="str">
            <v xml:space="preserve">Tahun Sebelumnya </v>
          </cell>
          <cell r="J375">
            <v>42338</v>
          </cell>
          <cell r="K375">
            <v>2015</v>
          </cell>
          <cell r="L375">
            <v>11</v>
          </cell>
          <cell r="N375" t="e">
            <v>#N/A</v>
          </cell>
          <cell r="O375" t="str">
            <v>0000000</v>
          </cell>
          <cell r="R375" t="str">
            <v>Bunga Giro November  2015</v>
          </cell>
          <cell r="S375">
            <v>110201011</v>
          </cell>
          <cell r="T375" t="str">
            <v>Bank BCA Rek. 7140304021</v>
          </cell>
          <cell r="U375">
            <v>43204.49</v>
          </cell>
        </row>
        <row r="376">
          <cell r="A376" t="str">
            <v>11710101002Filter</v>
          </cell>
          <cell r="B376">
            <v>11</v>
          </cell>
          <cell r="C376">
            <v>0</v>
          </cell>
          <cell r="D376">
            <v>165</v>
          </cell>
          <cell r="E376" t="str">
            <v>1650000000</v>
          </cell>
          <cell r="F376" t="str">
            <v>Filter</v>
          </cell>
          <cell r="G376" t="str">
            <v>LR</v>
          </cell>
          <cell r="H376" t="str">
            <v>Tahun Berjalan</v>
          </cell>
          <cell r="I376" t="str">
            <v xml:space="preserve">Tahun Sebelumnya </v>
          </cell>
          <cell r="J376">
            <v>42338</v>
          </cell>
          <cell r="K376">
            <v>2015</v>
          </cell>
          <cell r="L376">
            <v>11</v>
          </cell>
          <cell r="N376" t="e">
            <v>#N/A</v>
          </cell>
          <cell r="O376" t="str">
            <v>0000000</v>
          </cell>
          <cell r="P376">
            <v>0</v>
          </cell>
          <cell r="Q376">
            <v>0</v>
          </cell>
          <cell r="R376" t="str">
            <v>Bunga Giro November  2015</v>
          </cell>
          <cell r="S376">
            <v>710101002</v>
          </cell>
          <cell r="T376" t="str">
            <v>Pendapatan Jasa Giro</v>
          </cell>
          <cell r="V376">
            <v>43204.49</v>
          </cell>
        </row>
        <row r="377">
          <cell r="A377" t="str">
            <v>12710101002Filter</v>
          </cell>
          <cell r="B377">
            <v>12</v>
          </cell>
          <cell r="C377">
            <v>0</v>
          </cell>
          <cell r="D377">
            <v>166</v>
          </cell>
          <cell r="E377" t="str">
            <v>1660000000</v>
          </cell>
          <cell r="F377" t="str">
            <v>Filter</v>
          </cell>
          <cell r="G377" t="str">
            <v>LR</v>
          </cell>
          <cell r="H377" t="str">
            <v>Tahun Berjalan</v>
          </cell>
          <cell r="I377" t="str">
            <v xml:space="preserve">Tahun Sebelumnya </v>
          </cell>
          <cell r="J377">
            <v>42338</v>
          </cell>
          <cell r="K377">
            <v>2015</v>
          </cell>
          <cell r="L377">
            <v>11</v>
          </cell>
          <cell r="N377" t="e">
            <v>#N/A</v>
          </cell>
          <cell r="O377" t="str">
            <v>0000000</v>
          </cell>
          <cell r="R377" t="str">
            <v>Pajak Giro November  2015</v>
          </cell>
          <cell r="S377">
            <v>710101002</v>
          </cell>
          <cell r="T377" t="str">
            <v>Pendapatan Jasa Giro</v>
          </cell>
          <cell r="U377">
            <v>8640.9</v>
          </cell>
        </row>
        <row r="378">
          <cell r="A378" t="str">
            <v>125110201011Filter</v>
          </cell>
          <cell r="B378">
            <v>125</v>
          </cell>
          <cell r="C378">
            <v>0</v>
          </cell>
          <cell r="D378">
            <v>167</v>
          </cell>
          <cell r="E378" t="str">
            <v>1670000000</v>
          </cell>
          <cell r="F378" t="str">
            <v>Filter</v>
          </cell>
          <cell r="G378" t="str">
            <v>LR</v>
          </cell>
          <cell r="H378" t="str">
            <v>Tahun Berjalan</v>
          </cell>
          <cell r="I378" t="str">
            <v xml:space="preserve">Tahun Sebelumnya </v>
          </cell>
          <cell r="J378">
            <v>42338</v>
          </cell>
          <cell r="K378">
            <v>2015</v>
          </cell>
          <cell r="L378">
            <v>11</v>
          </cell>
          <cell r="N378" t="e">
            <v>#N/A</v>
          </cell>
          <cell r="O378" t="str">
            <v>0000000</v>
          </cell>
          <cell r="P378">
            <v>0</v>
          </cell>
          <cell r="Q378">
            <v>0</v>
          </cell>
          <cell r="R378" t="str">
            <v>Pajak Giro November  2015</v>
          </cell>
          <cell r="S378">
            <v>110201011</v>
          </cell>
          <cell r="T378" t="str">
            <v>Bank BCA Rek. 7140304021</v>
          </cell>
          <cell r="V378">
            <v>8640.9</v>
          </cell>
        </row>
        <row r="379">
          <cell r="A379" t="str">
            <v>1110210007Filter</v>
          </cell>
          <cell r="B379">
            <v>1</v>
          </cell>
          <cell r="C379">
            <v>0</v>
          </cell>
          <cell r="D379">
            <v>168</v>
          </cell>
          <cell r="E379" t="str">
            <v>1680000000</v>
          </cell>
          <cell r="F379" t="str">
            <v>Filter</v>
          </cell>
          <cell r="G379" t="str">
            <v>LR</v>
          </cell>
          <cell r="H379" t="str">
            <v>Tahun Berjalan</v>
          </cell>
          <cell r="I379" t="str">
            <v xml:space="preserve">Tahun Sebelumnya </v>
          </cell>
          <cell r="J379">
            <v>42342</v>
          </cell>
          <cell r="K379">
            <v>2015</v>
          </cell>
          <cell r="L379">
            <v>12</v>
          </cell>
          <cell r="N379" t="e">
            <v>#N/A</v>
          </cell>
          <cell r="O379" t="str">
            <v>0000000</v>
          </cell>
          <cell r="R379" t="str">
            <v>Setoran Awal Pembukaan Rek Mayapada Income dari BCA Expense</v>
          </cell>
          <cell r="S379">
            <v>110210007</v>
          </cell>
          <cell r="T379" t="str">
            <v>Bank Mayapada Rek. 10030031091</v>
          </cell>
          <cell r="U379">
            <v>2000000</v>
          </cell>
        </row>
        <row r="380">
          <cell r="A380" t="str">
            <v>5130400000Filter</v>
          </cell>
          <cell r="B380">
            <v>5</v>
          </cell>
          <cell r="C380">
            <v>0</v>
          </cell>
          <cell r="D380">
            <v>169</v>
          </cell>
          <cell r="E380" t="str">
            <v>1690000000</v>
          </cell>
          <cell r="F380" t="str">
            <v>Filter</v>
          </cell>
          <cell r="G380" t="str">
            <v>LR</v>
          </cell>
          <cell r="H380" t="str">
            <v>Tahun Berjalan</v>
          </cell>
          <cell r="I380" t="str">
            <v xml:space="preserve">Tahun Sebelumnya </v>
          </cell>
          <cell r="J380">
            <v>42342</v>
          </cell>
          <cell r="K380">
            <v>2015</v>
          </cell>
          <cell r="L380">
            <v>12</v>
          </cell>
          <cell r="N380" t="e">
            <v>#N/A</v>
          </cell>
          <cell r="O380" t="str">
            <v>0000000</v>
          </cell>
          <cell r="P380">
            <v>0</v>
          </cell>
          <cell r="Q380">
            <v>0</v>
          </cell>
          <cell r="R380" t="str">
            <v>Setoran Awal Pembukaan Rek Mayapada Income dari BCA Expense</v>
          </cell>
          <cell r="S380">
            <v>130400000</v>
          </cell>
          <cell r="T380" t="str">
            <v>Ayat Silang</v>
          </cell>
          <cell r="V380">
            <v>2000000</v>
          </cell>
        </row>
        <row r="381">
          <cell r="A381" t="str">
            <v>1110210008Filter</v>
          </cell>
          <cell r="B381">
            <v>1</v>
          </cell>
          <cell r="C381">
            <v>0</v>
          </cell>
          <cell r="D381">
            <v>170</v>
          </cell>
          <cell r="E381" t="str">
            <v>1700000000</v>
          </cell>
          <cell r="F381" t="str">
            <v>Filter</v>
          </cell>
          <cell r="G381" t="str">
            <v>LR</v>
          </cell>
          <cell r="H381" t="str">
            <v>Tahun Berjalan</v>
          </cell>
          <cell r="I381" t="str">
            <v xml:space="preserve">Tahun Sebelumnya </v>
          </cell>
          <cell r="J381">
            <v>42342</v>
          </cell>
          <cell r="K381">
            <v>2015</v>
          </cell>
          <cell r="L381">
            <v>12</v>
          </cell>
          <cell r="N381" t="e">
            <v>#N/A</v>
          </cell>
          <cell r="O381" t="str">
            <v>0000000</v>
          </cell>
          <cell r="R381" t="str">
            <v>Setoran Awal Pembukaan Rek Mayapada Expense dari BCA Expense</v>
          </cell>
          <cell r="S381">
            <v>110210008</v>
          </cell>
          <cell r="T381" t="str">
            <v>Bank Mayapada Rek. 10030032454</v>
          </cell>
          <cell r="U381">
            <v>2000000</v>
          </cell>
        </row>
        <row r="382">
          <cell r="A382" t="str">
            <v>6130400000Filter</v>
          </cell>
          <cell r="B382">
            <v>6</v>
          </cell>
          <cell r="C382">
            <v>0</v>
          </cell>
          <cell r="D382">
            <v>171</v>
          </cell>
          <cell r="E382" t="str">
            <v>1710000000</v>
          </cell>
          <cell r="F382" t="str">
            <v>Filter</v>
          </cell>
          <cell r="G382" t="str">
            <v>LR</v>
          </cell>
          <cell r="H382" t="str">
            <v>Tahun Berjalan</v>
          </cell>
          <cell r="I382" t="str">
            <v xml:space="preserve">Tahun Sebelumnya </v>
          </cell>
          <cell r="J382">
            <v>42342</v>
          </cell>
          <cell r="K382">
            <v>2015</v>
          </cell>
          <cell r="L382">
            <v>12</v>
          </cell>
          <cell r="N382" t="e">
            <v>#N/A</v>
          </cell>
          <cell r="O382" t="str">
            <v>0000000</v>
          </cell>
          <cell r="P382">
            <v>0</v>
          </cell>
          <cell r="Q382">
            <v>0</v>
          </cell>
          <cell r="R382" t="str">
            <v>Setoran Awal Pembukaan Rek Mayapada Expense dari BCA Expense</v>
          </cell>
          <cell r="S382">
            <v>130400000</v>
          </cell>
          <cell r="T382" t="str">
            <v>Ayat Silang</v>
          </cell>
          <cell r="V382">
            <v>2000000</v>
          </cell>
        </row>
        <row r="383">
          <cell r="A383" t="str">
            <v>20810101002Filter</v>
          </cell>
          <cell r="B383">
            <v>20</v>
          </cell>
          <cell r="C383">
            <v>0</v>
          </cell>
          <cell r="D383">
            <v>172</v>
          </cell>
          <cell r="E383" t="str">
            <v>1720000000</v>
          </cell>
          <cell r="F383" t="str">
            <v>Filter</v>
          </cell>
          <cell r="G383" t="str">
            <v>LR</v>
          </cell>
          <cell r="H383" t="str">
            <v>Tahun Berjalan</v>
          </cell>
          <cell r="I383" t="str">
            <v xml:space="preserve">Tahun Sebelumnya </v>
          </cell>
          <cell r="J383">
            <v>42345</v>
          </cell>
          <cell r="K383">
            <v>2015</v>
          </cell>
          <cell r="L383">
            <v>12</v>
          </cell>
          <cell r="N383" t="e">
            <v>#N/A</v>
          </cell>
          <cell r="O383" t="str">
            <v>0000000</v>
          </cell>
          <cell r="R383" t="str">
            <v>By 1 Buku Giro No. MY6.440876-900</v>
          </cell>
          <cell r="S383">
            <v>810101002</v>
          </cell>
          <cell r="T383" t="str">
            <v>Administrasi Bank</v>
          </cell>
          <cell r="U383">
            <v>100000</v>
          </cell>
        </row>
        <row r="384">
          <cell r="A384" t="str">
            <v>2110210007Filter</v>
          </cell>
          <cell r="B384">
            <v>2</v>
          </cell>
          <cell r="C384">
            <v>0</v>
          </cell>
          <cell r="D384">
            <v>173</v>
          </cell>
          <cell r="E384" t="str">
            <v>1730000000</v>
          </cell>
          <cell r="F384" t="str">
            <v>Filter</v>
          </cell>
          <cell r="G384" t="str">
            <v>LR</v>
          </cell>
          <cell r="H384" t="str">
            <v>Tahun Berjalan</v>
          </cell>
          <cell r="I384" t="str">
            <v xml:space="preserve">Tahun Sebelumnya </v>
          </cell>
          <cell r="J384">
            <v>42345</v>
          </cell>
          <cell r="K384">
            <v>2015</v>
          </cell>
          <cell r="L384">
            <v>12</v>
          </cell>
          <cell r="N384" t="e">
            <v>#N/A</v>
          </cell>
          <cell r="O384" t="str">
            <v>0000000</v>
          </cell>
          <cell r="P384">
            <v>0</v>
          </cell>
          <cell r="Q384">
            <v>0</v>
          </cell>
          <cell r="R384" t="str">
            <v>By 1 Buku Giro No. MY6.440876-900</v>
          </cell>
          <cell r="S384">
            <v>110210007</v>
          </cell>
          <cell r="T384" t="str">
            <v>Bank Mayapada Rek. 10030031091</v>
          </cell>
          <cell r="V384">
            <v>100000</v>
          </cell>
        </row>
        <row r="385">
          <cell r="A385" t="str">
            <v>21810101002Filter</v>
          </cell>
          <cell r="B385">
            <v>21</v>
          </cell>
          <cell r="C385">
            <v>0</v>
          </cell>
          <cell r="D385">
            <v>174</v>
          </cell>
          <cell r="E385" t="str">
            <v>1740000000</v>
          </cell>
          <cell r="F385" t="str">
            <v>Filter</v>
          </cell>
          <cell r="G385" t="str">
            <v>LR</v>
          </cell>
          <cell r="H385" t="str">
            <v>Tahun Berjalan</v>
          </cell>
          <cell r="I385" t="str">
            <v xml:space="preserve">Tahun Sebelumnya </v>
          </cell>
          <cell r="J385">
            <v>42345</v>
          </cell>
          <cell r="K385">
            <v>2015</v>
          </cell>
          <cell r="L385">
            <v>12</v>
          </cell>
          <cell r="N385" t="e">
            <v>#N/A</v>
          </cell>
          <cell r="O385" t="str">
            <v>0000000</v>
          </cell>
          <cell r="R385" t="str">
            <v>By 1 Buku Cek No. MY1.696326-350</v>
          </cell>
          <cell r="S385">
            <v>810101002</v>
          </cell>
          <cell r="T385" t="str">
            <v>Administrasi Bank</v>
          </cell>
          <cell r="U385">
            <v>100000</v>
          </cell>
        </row>
        <row r="386">
          <cell r="A386" t="str">
            <v>3110210007Filter</v>
          </cell>
          <cell r="B386">
            <v>3</v>
          </cell>
          <cell r="C386">
            <v>0</v>
          </cell>
          <cell r="D386">
            <v>175</v>
          </cell>
          <cell r="E386" t="str">
            <v>1750000000</v>
          </cell>
          <cell r="F386" t="str">
            <v>Filter</v>
          </cell>
          <cell r="G386" t="str">
            <v>LR</v>
          </cell>
          <cell r="H386" t="str">
            <v>Tahun Berjalan</v>
          </cell>
          <cell r="I386" t="str">
            <v xml:space="preserve">Tahun Sebelumnya </v>
          </cell>
          <cell r="J386">
            <v>42345</v>
          </cell>
          <cell r="K386">
            <v>2015</v>
          </cell>
          <cell r="L386">
            <v>12</v>
          </cell>
          <cell r="N386" t="e">
            <v>#N/A</v>
          </cell>
          <cell r="O386" t="str">
            <v>0000000</v>
          </cell>
          <cell r="P386">
            <v>0</v>
          </cell>
          <cell r="Q386">
            <v>0</v>
          </cell>
          <cell r="R386" t="str">
            <v>By 1 Buku Cek No. MY1.696326-350</v>
          </cell>
          <cell r="S386">
            <v>110210007</v>
          </cell>
          <cell r="T386" t="str">
            <v>Bank Mayapada Rek. 10030031091</v>
          </cell>
          <cell r="V386">
            <v>100000</v>
          </cell>
        </row>
        <row r="387">
          <cell r="A387" t="str">
            <v>22810101002Filter</v>
          </cell>
          <cell r="B387">
            <v>22</v>
          </cell>
          <cell r="C387">
            <v>0</v>
          </cell>
          <cell r="D387">
            <v>176</v>
          </cell>
          <cell r="E387" t="str">
            <v>1760000000</v>
          </cell>
          <cell r="F387" t="str">
            <v>Filter</v>
          </cell>
          <cell r="G387" t="str">
            <v>LR</v>
          </cell>
          <cell r="H387" t="str">
            <v>Tahun Berjalan</v>
          </cell>
          <cell r="I387" t="str">
            <v xml:space="preserve">Tahun Sebelumnya </v>
          </cell>
          <cell r="J387">
            <v>42345</v>
          </cell>
          <cell r="K387">
            <v>2015</v>
          </cell>
          <cell r="L387">
            <v>12</v>
          </cell>
          <cell r="N387" t="e">
            <v>#N/A</v>
          </cell>
          <cell r="O387" t="str">
            <v>0000000</v>
          </cell>
          <cell r="R387" t="str">
            <v>By 1 Buku Giro MY6.440901-925</v>
          </cell>
          <cell r="S387">
            <v>810101002</v>
          </cell>
          <cell r="T387" t="str">
            <v>Administrasi Bank</v>
          </cell>
          <cell r="U387">
            <v>100000</v>
          </cell>
        </row>
        <row r="388">
          <cell r="A388" t="str">
            <v>2110210008Filter</v>
          </cell>
          <cell r="B388">
            <v>2</v>
          </cell>
          <cell r="C388">
            <v>0</v>
          </cell>
          <cell r="D388">
            <v>177</v>
          </cell>
          <cell r="E388" t="str">
            <v>1770000000</v>
          </cell>
          <cell r="F388" t="str">
            <v>Filter</v>
          </cell>
          <cell r="G388" t="str">
            <v>LR</v>
          </cell>
          <cell r="H388" t="str">
            <v>Tahun Berjalan</v>
          </cell>
          <cell r="I388" t="str">
            <v xml:space="preserve">Tahun Sebelumnya </v>
          </cell>
          <cell r="J388">
            <v>42345</v>
          </cell>
          <cell r="K388">
            <v>2015</v>
          </cell>
          <cell r="L388">
            <v>12</v>
          </cell>
          <cell r="N388" t="e">
            <v>#N/A</v>
          </cell>
          <cell r="O388" t="str">
            <v>0000000</v>
          </cell>
          <cell r="P388">
            <v>0</v>
          </cell>
          <cell r="Q388">
            <v>0</v>
          </cell>
          <cell r="R388" t="str">
            <v>By 1 Buku Giro MY6.440901-925</v>
          </cell>
          <cell r="S388">
            <v>110210008</v>
          </cell>
          <cell r="T388" t="str">
            <v>Bank Mayapada Rek. 10030032454</v>
          </cell>
          <cell r="V388">
            <v>100000</v>
          </cell>
        </row>
        <row r="389">
          <cell r="A389" t="str">
            <v>23810101002Filter</v>
          </cell>
          <cell r="B389">
            <v>23</v>
          </cell>
          <cell r="C389">
            <v>0</v>
          </cell>
          <cell r="D389">
            <v>178</v>
          </cell>
          <cell r="E389" t="str">
            <v>1780000000</v>
          </cell>
          <cell r="F389" t="str">
            <v>Filter</v>
          </cell>
          <cell r="G389" t="str">
            <v>LR</v>
          </cell>
          <cell r="H389" t="str">
            <v>Tahun Berjalan</v>
          </cell>
          <cell r="I389" t="str">
            <v xml:space="preserve">Tahun Sebelumnya </v>
          </cell>
          <cell r="J389">
            <v>42345</v>
          </cell>
          <cell r="K389">
            <v>2015</v>
          </cell>
          <cell r="L389">
            <v>12</v>
          </cell>
          <cell r="N389" t="e">
            <v>#N/A</v>
          </cell>
          <cell r="O389" t="str">
            <v>0000000</v>
          </cell>
          <cell r="R389" t="str">
            <v>By 1 Buku Cek No. MY1.696351-375</v>
          </cell>
          <cell r="S389">
            <v>810101002</v>
          </cell>
          <cell r="T389" t="str">
            <v>Administrasi Bank</v>
          </cell>
          <cell r="U389">
            <v>100000</v>
          </cell>
        </row>
        <row r="390">
          <cell r="A390" t="str">
            <v>3110210008Filter</v>
          </cell>
          <cell r="B390">
            <v>3</v>
          </cell>
          <cell r="C390">
            <v>0</v>
          </cell>
          <cell r="D390">
            <v>179</v>
          </cell>
          <cell r="E390" t="str">
            <v>1790000000</v>
          </cell>
          <cell r="F390" t="str">
            <v>Filter</v>
          </cell>
          <cell r="G390" t="str">
            <v>LR</v>
          </cell>
          <cell r="H390" t="str">
            <v>Tahun Berjalan</v>
          </cell>
          <cell r="I390" t="str">
            <v xml:space="preserve">Tahun Sebelumnya </v>
          </cell>
          <cell r="J390">
            <v>42345</v>
          </cell>
          <cell r="K390">
            <v>2015</v>
          </cell>
          <cell r="L390">
            <v>12</v>
          </cell>
          <cell r="N390" t="e">
            <v>#N/A</v>
          </cell>
          <cell r="O390" t="str">
            <v>0000000</v>
          </cell>
          <cell r="P390">
            <v>0</v>
          </cell>
          <cell r="Q390">
            <v>0</v>
          </cell>
          <cell r="R390" t="str">
            <v>By 1 Buku Cek No. MY1.696351-375</v>
          </cell>
          <cell r="S390">
            <v>110210008</v>
          </cell>
          <cell r="T390" t="str">
            <v>Bank Mayapada Rek. 10030032454</v>
          </cell>
          <cell r="V390">
            <v>100000</v>
          </cell>
        </row>
        <row r="391">
          <cell r="A391" t="str">
            <v>4110210007Filter</v>
          </cell>
          <cell r="B391">
            <v>4</v>
          </cell>
          <cell r="C391">
            <v>0</v>
          </cell>
          <cell r="D391">
            <v>180</v>
          </cell>
          <cell r="E391" t="str">
            <v>1800000000</v>
          </cell>
          <cell r="F391" t="str">
            <v>Filter</v>
          </cell>
          <cell r="G391" t="str">
            <v>LR</v>
          </cell>
          <cell r="H391" t="str">
            <v>Tahun Berjalan</v>
          </cell>
          <cell r="I391" t="str">
            <v xml:space="preserve">Tahun Sebelumnya </v>
          </cell>
          <cell r="J391">
            <v>42346</v>
          </cell>
          <cell r="K391">
            <v>2015</v>
          </cell>
          <cell r="L391">
            <v>12</v>
          </cell>
          <cell r="N391" t="e">
            <v>#N/A</v>
          </cell>
          <cell r="O391" t="str">
            <v>0000000</v>
          </cell>
          <cell r="R391" t="str">
            <v>Dropping Dana Dari Mayapada Property ke PT. Trixindo u/ By Operasional &amp; Project</v>
          </cell>
          <cell r="S391">
            <v>110210007</v>
          </cell>
          <cell r="T391" t="str">
            <v>Bank Mayapada Rek. 10030031091</v>
          </cell>
          <cell r="U391">
            <v>250000000</v>
          </cell>
        </row>
        <row r="392">
          <cell r="A392" t="str">
            <v>31230102001Filter</v>
          </cell>
          <cell r="B392">
            <v>31</v>
          </cell>
          <cell r="C392">
            <v>0</v>
          </cell>
          <cell r="D392">
            <v>181</v>
          </cell>
          <cell r="E392" t="str">
            <v>1810000000</v>
          </cell>
          <cell r="F392" t="str">
            <v>Filter</v>
          </cell>
          <cell r="G392" t="str">
            <v>LR</v>
          </cell>
          <cell r="H392" t="str">
            <v>Tahun Berjalan</v>
          </cell>
          <cell r="I392" t="str">
            <v xml:space="preserve">Tahun Sebelumnya </v>
          </cell>
          <cell r="J392">
            <v>42346</v>
          </cell>
          <cell r="K392">
            <v>2015</v>
          </cell>
          <cell r="L392">
            <v>12</v>
          </cell>
          <cell r="N392" t="e">
            <v>#N/A</v>
          </cell>
          <cell r="O392" t="str">
            <v>0000000</v>
          </cell>
          <cell r="P392">
            <v>0</v>
          </cell>
          <cell r="Q392">
            <v>0</v>
          </cell>
          <cell r="R392" t="str">
            <v>Dropping Dana Dari Mayapada Property ke PT. Trixindo u/ By Operasional &amp; Project</v>
          </cell>
          <cell r="S392">
            <v>230102001</v>
          </cell>
          <cell r="T392" t="str">
            <v>PT Saligading Bersama</v>
          </cell>
          <cell r="V392">
            <v>250000000</v>
          </cell>
        </row>
        <row r="393">
          <cell r="A393" t="str">
            <v>4110210008Filter</v>
          </cell>
          <cell r="B393">
            <v>4</v>
          </cell>
          <cell r="C393">
            <v>0</v>
          </cell>
          <cell r="D393">
            <v>182</v>
          </cell>
          <cell r="E393" t="str">
            <v>1820000000</v>
          </cell>
          <cell r="F393" t="str">
            <v>Filter</v>
          </cell>
          <cell r="G393" t="str">
            <v>LR</v>
          </cell>
          <cell r="H393" t="str">
            <v>Tahun Berjalan</v>
          </cell>
          <cell r="I393" t="str">
            <v xml:space="preserve">Tahun Sebelumnya </v>
          </cell>
          <cell r="J393">
            <v>42346</v>
          </cell>
          <cell r="K393">
            <v>2015</v>
          </cell>
          <cell r="L393">
            <v>12</v>
          </cell>
          <cell r="N393" t="e">
            <v>#N/A</v>
          </cell>
          <cell r="O393" t="str">
            <v>0000000</v>
          </cell>
          <cell r="R393" t="str">
            <v>Dropping Dana Dari Rek Mayapada Income u/ Operasional &amp; Project</v>
          </cell>
          <cell r="S393">
            <v>110210008</v>
          </cell>
          <cell r="T393" t="str">
            <v>Bank Mayapada Rek. 10030032454</v>
          </cell>
          <cell r="U393">
            <v>247297500</v>
          </cell>
        </row>
        <row r="394">
          <cell r="A394" t="str">
            <v>5110210007Filter</v>
          </cell>
          <cell r="B394">
            <v>5</v>
          </cell>
          <cell r="C394">
            <v>0</v>
          </cell>
          <cell r="D394">
            <v>183</v>
          </cell>
          <cell r="E394" t="str">
            <v>1830000000</v>
          </cell>
          <cell r="F394" t="str">
            <v>Filter</v>
          </cell>
          <cell r="G394" t="str">
            <v>LR</v>
          </cell>
          <cell r="H394" t="str">
            <v>Tahun Berjalan</v>
          </cell>
          <cell r="I394" t="str">
            <v xml:space="preserve">Tahun Sebelumnya </v>
          </cell>
          <cell r="J394">
            <v>42346</v>
          </cell>
          <cell r="K394">
            <v>2015</v>
          </cell>
          <cell r="L394">
            <v>12</v>
          </cell>
          <cell r="N394" t="e">
            <v>#N/A</v>
          </cell>
          <cell r="O394" t="str">
            <v>0000000</v>
          </cell>
          <cell r="P394">
            <v>0</v>
          </cell>
          <cell r="Q394">
            <v>0</v>
          </cell>
          <cell r="R394" t="str">
            <v>Dropping Dana Ke Rek Mayapada Expense u/ Operasional &amp; Project</v>
          </cell>
          <cell r="S394">
            <v>110210007</v>
          </cell>
          <cell r="T394" t="str">
            <v>Bank Mayapada Rek. 10030031091</v>
          </cell>
          <cell r="V394">
            <v>247297500</v>
          </cell>
        </row>
        <row r="395">
          <cell r="A395" t="str">
            <v>86111102099Filter</v>
          </cell>
          <cell r="B395">
            <v>86</v>
          </cell>
          <cell r="C395">
            <v>0</v>
          </cell>
          <cell r="D395">
            <v>184</v>
          </cell>
          <cell r="E395" t="str">
            <v>1840000000</v>
          </cell>
          <cell r="F395" t="str">
            <v>Filter</v>
          </cell>
          <cell r="G395" t="str">
            <v>LR</v>
          </cell>
          <cell r="H395" t="str">
            <v>Tahun Berjalan</v>
          </cell>
          <cell r="I395" t="str">
            <v xml:space="preserve">Tahun Sebelumnya </v>
          </cell>
          <cell r="J395">
            <v>42346</v>
          </cell>
          <cell r="K395">
            <v>2015</v>
          </cell>
          <cell r="L395">
            <v>12</v>
          </cell>
          <cell r="N395" t="e">
            <v>#N/A</v>
          </cell>
          <cell r="O395" t="str">
            <v>0000000</v>
          </cell>
          <cell r="R395" t="str">
            <v>HKI - By Pendaftaran 3 Merk : Simprug Residence, Simprug Mansion, Simprug Signature</v>
          </cell>
          <cell r="S395">
            <v>111102099</v>
          </cell>
          <cell r="T395" t="str">
            <v>ADP Lainnya</v>
          </cell>
          <cell r="U395">
            <v>18000000</v>
          </cell>
        </row>
        <row r="396">
          <cell r="A396" t="str">
            <v>5110210008Filter</v>
          </cell>
          <cell r="B396">
            <v>5</v>
          </cell>
          <cell r="C396">
            <v>0</v>
          </cell>
          <cell r="D396">
            <v>185</v>
          </cell>
          <cell r="E396" t="str">
            <v>1850000000</v>
          </cell>
          <cell r="F396" t="str">
            <v>Filter</v>
          </cell>
          <cell r="G396" t="str">
            <v>LR</v>
          </cell>
          <cell r="H396" t="str">
            <v>Tahun Berjalan</v>
          </cell>
          <cell r="I396" t="str">
            <v xml:space="preserve">Tahun Sebelumnya </v>
          </cell>
          <cell r="J396">
            <v>42346</v>
          </cell>
          <cell r="K396">
            <v>2015</v>
          </cell>
          <cell r="L396">
            <v>12</v>
          </cell>
          <cell r="N396" t="e">
            <v>#N/A</v>
          </cell>
          <cell r="O396" t="str">
            <v>0000000</v>
          </cell>
          <cell r="P396">
            <v>0</v>
          </cell>
          <cell r="Q396">
            <v>0</v>
          </cell>
          <cell r="R396" t="str">
            <v>HKI - By Pendaftaran 3 Merk : Simprug Residence, Simprug Mansion, Simprug Signature</v>
          </cell>
          <cell r="S396">
            <v>110210008</v>
          </cell>
          <cell r="T396" t="str">
            <v>Bank Mayapada Rek. 10030032454</v>
          </cell>
          <cell r="V396">
            <v>18000000</v>
          </cell>
        </row>
        <row r="397">
          <cell r="A397" t="str">
            <v>87111102099Filter</v>
          </cell>
          <cell r="B397">
            <v>87</v>
          </cell>
          <cell r="C397">
            <v>0</v>
          </cell>
          <cell r="D397">
            <v>186</v>
          </cell>
          <cell r="E397" t="str">
            <v>1860000000</v>
          </cell>
          <cell r="F397" t="str">
            <v>Filter</v>
          </cell>
          <cell r="G397" t="str">
            <v>LR</v>
          </cell>
          <cell r="H397" t="str">
            <v>Tahun Berjalan</v>
          </cell>
          <cell r="I397" t="str">
            <v xml:space="preserve">Tahun Sebelumnya </v>
          </cell>
          <cell r="J397">
            <v>42346</v>
          </cell>
          <cell r="K397">
            <v>2015</v>
          </cell>
          <cell r="L397">
            <v>12</v>
          </cell>
          <cell r="N397" t="e">
            <v>#N/A</v>
          </cell>
          <cell r="O397" t="str">
            <v>0000000</v>
          </cell>
          <cell r="R397" t="str">
            <v>By Pengurusan SP3L Tahap 2</v>
          </cell>
          <cell r="S397">
            <v>111102099</v>
          </cell>
          <cell r="T397" t="str">
            <v>ADP Lainnya</v>
          </cell>
          <cell r="U397">
            <v>150000000</v>
          </cell>
        </row>
        <row r="398">
          <cell r="A398" t="str">
            <v>6110210008Filter</v>
          </cell>
          <cell r="B398">
            <v>6</v>
          </cell>
          <cell r="C398">
            <v>0</v>
          </cell>
          <cell r="D398">
            <v>187</v>
          </cell>
          <cell r="E398" t="str">
            <v>1870000000</v>
          </cell>
          <cell r="F398" t="str">
            <v>Filter</v>
          </cell>
          <cell r="G398" t="str">
            <v>LR</v>
          </cell>
          <cell r="H398" t="str">
            <v>Tahun Berjalan</v>
          </cell>
          <cell r="I398" t="str">
            <v xml:space="preserve">Tahun Sebelumnya </v>
          </cell>
          <cell r="J398">
            <v>42346</v>
          </cell>
          <cell r="K398">
            <v>2015</v>
          </cell>
          <cell r="L398">
            <v>12</v>
          </cell>
          <cell r="N398" t="e">
            <v>#N/A</v>
          </cell>
          <cell r="O398" t="str">
            <v>0000000</v>
          </cell>
          <cell r="P398">
            <v>0</v>
          </cell>
          <cell r="Q398">
            <v>0</v>
          </cell>
          <cell r="R398" t="str">
            <v>By Pengurusan SP3L Tahap 2</v>
          </cell>
          <cell r="S398">
            <v>110210008</v>
          </cell>
          <cell r="T398" t="str">
            <v>Bank Mayapada Rek. 10030032454</v>
          </cell>
          <cell r="V398">
            <v>150000000</v>
          </cell>
        </row>
        <row r="399">
          <cell r="A399" t="str">
            <v>88111102099Filter</v>
          </cell>
          <cell r="B399">
            <v>88</v>
          </cell>
          <cell r="C399">
            <v>0</v>
          </cell>
          <cell r="D399">
            <v>188</v>
          </cell>
          <cell r="E399" t="str">
            <v>1880000000</v>
          </cell>
          <cell r="F399" t="str">
            <v>Filter</v>
          </cell>
          <cell r="G399" t="str">
            <v>LR</v>
          </cell>
          <cell r="H399" t="str">
            <v>Tahun Berjalan</v>
          </cell>
          <cell r="I399" t="str">
            <v xml:space="preserve">Tahun Sebelumnya </v>
          </cell>
          <cell r="J399">
            <v>42346</v>
          </cell>
          <cell r="K399">
            <v>2015</v>
          </cell>
          <cell r="L399">
            <v>12</v>
          </cell>
          <cell r="N399" t="e">
            <v>#N/A</v>
          </cell>
          <cell r="O399" t="str">
            <v>0000000</v>
          </cell>
          <cell r="R399" t="str">
            <v xml:space="preserve">By Pengukuran Tanah Terkait KRK </v>
          </cell>
          <cell r="S399">
            <v>111102099</v>
          </cell>
          <cell r="T399" t="str">
            <v>ADP Lainnya</v>
          </cell>
          <cell r="U399">
            <v>77514000</v>
          </cell>
        </row>
        <row r="400">
          <cell r="A400" t="str">
            <v>7110210008Filter</v>
          </cell>
          <cell r="B400">
            <v>7</v>
          </cell>
          <cell r="C400">
            <v>0</v>
          </cell>
          <cell r="D400">
            <v>189</v>
          </cell>
          <cell r="E400" t="str">
            <v>1890000000</v>
          </cell>
          <cell r="F400" t="str">
            <v>Filter</v>
          </cell>
          <cell r="G400" t="str">
            <v>LR</v>
          </cell>
          <cell r="H400" t="str">
            <v>Tahun Berjalan</v>
          </cell>
          <cell r="I400" t="str">
            <v xml:space="preserve">Tahun Sebelumnya </v>
          </cell>
          <cell r="J400">
            <v>42346</v>
          </cell>
          <cell r="K400">
            <v>2015</v>
          </cell>
          <cell r="L400">
            <v>12</v>
          </cell>
          <cell r="N400" t="e">
            <v>#N/A</v>
          </cell>
          <cell r="O400" t="str">
            <v>0000000</v>
          </cell>
          <cell r="P400">
            <v>0</v>
          </cell>
          <cell r="Q400">
            <v>0</v>
          </cell>
          <cell r="R400" t="str">
            <v xml:space="preserve">By Pengukuran Tanah Terkait KRK </v>
          </cell>
          <cell r="S400">
            <v>110210008</v>
          </cell>
          <cell r="T400" t="str">
            <v>Bank Mayapada Rek. 10030032454</v>
          </cell>
          <cell r="V400">
            <v>77514000</v>
          </cell>
        </row>
        <row r="401">
          <cell r="A401" t="str">
            <v>7130400000Filter</v>
          </cell>
          <cell r="B401">
            <v>7</v>
          </cell>
          <cell r="C401">
            <v>0</v>
          </cell>
          <cell r="D401">
            <v>190</v>
          </cell>
          <cell r="E401" t="str">
            <v>1900000000</v>
          </cell>
          <cell r="F401" t="str">
            <v>Filter</v>
          </cell>
          <cell r="G401" t="str">
            <v>LR</v>
          </cell>
          <cell r="H401" t="str">
            <v>Tahun Berjalan</v>
          </cell>
          <cell r="I401" t="str">
            <v xml:space="preserve">Tahun Sebelumnya </v>
          </cell>
          <cell r="J401">
            <v>42346</v>
          </cell>
          <cell r="K401">
            <v>2015</v>
          </cell>
          <cell r="L401">
            <v>12</v>
          </cell>
          <cell r="N401" t="e">
            <v>#N/A</v>
          </cell>
          <cell r="O401" t="str">
            <v>0000000</v>
          </cell>
          <cell r="R401" t="str">
            <v>Dropping Dana Ke Rek Mayapada Expense u/ Operasional &amp; Project</v>
          </cell>
          <cell r="S401">
            <v>130400000</v>
          </cell>
          <cell r="T401" t="str">
            <v>Ayat Silang</v>
          </cell>
          <cell r="U401">
            <v>247297500</v>
          </cell>
        </row>
        <row r="402">
          <cell r="A402" t="str">
            <v>8130400000Filter</v>
          </cell>
          <cell r="B402">
            <v>8</v>
          </cell>
          <cell r="C402">
            <v>0</v>
          </cell>
          <cell r="D402">
            <v>191</v>
          </cell>
          <cell r="E402" t="str">
            <v>1910000000</v>
          </cell>
          <cell r="F402" t="str">
            <v>Filter</v>
          </cell>
          <cell r="G402" t="str">
            <v>LR</v>
          </cell>
          <cell r="H402" t="str">
            <v>Tahun Berjalan</v>
          </cell>
          <cell r="I402" t="str">
            <v xml:space="preserve">Tahun Sebelumnya </v>
          </cell>
          <cell r="J402">
            <v>42346</v>
          </cell>
          <cell r="K402">
            <v>2015</v>
          </cell>
          <cell r="L402">
            <v>12</v>
          </cell>
          <cell r="N402" t="e">
            <v>#N/A</v>
          </cell>
          <cell r="O402" t="str">
            <v>0000000</v>
          </cell>
          <cell r="P402">
            <v>0</v>
          </cell>
          <cell r="Q402">
            <v>0</v>
          </cell>
          <cell r="R402" t="str">
            <v>Dropping Dana Dari Rek Mayapada Income u/ Operasional &amp; Project</v>
          </cell>
          <cell r="S402">
            <v>130400000</v>
          </cell>
          <cell r="T402" t="str">
            <v>Ayat Silang</v>
          </cell>
          <cell r="V402">
            <v>247297500</v>
          </cell>
        </row>
        <row r="403">
          <cell r="A403" t="str">
            <v>126110201011Filter</v>
          </cell>
          <cell r="B403">
            <v>126</v>
          </cell>
          <cell r="C403">
            <v>0</v>
          </cell>
          <cell r="D403">
            <v>192</v>
          </cell>
          <cell r="E403" t="str">
            <v>1920000000</v>
          </cell>
          <cell r="F403" t="str">
            <v>Filter</v>
          </cell>
          <cell r="G403" t="str">
            <v>LR</v>
          </cell>
          <cell r="H403" t="str">
            <v>Tahun Berjalan</v>
          </cell>
          <cell r="I403" t="str">
            <v xml:space="preserve">Tahun Sebelumnya </v>
          </cell>
          <cell r="J403">
            <v>42349</v>
          </cell>
          <cell r="K403">
            <v>2015</v>
          </cell>
          <cell r="L403">
            <v>12</v>
          </cell>
          <cell r="N403" t="e">
            <v>#N/A</v>
          </cell>
          <cell r="O403" t="str">
            <v>0000000</v>
          </cell>
          <cell r="R403" t="str">
            <v>Dropping Dana Dari SGB ke PT. Trixindo u/ By Operasional &amp; Project</v>
          </cell>
          <cell r="S403">
            <v>110201011</v>
          </cell>
          <cell r="T403" t="str">
            <v>Bank BCA Rek. 7140304021</v>
          </cell>
          <cell r="U403">
            <v>168085800</v>
          </cell>
        </row>
        <row r="404">
          <cell r="A404" t="str">
            <v>32230102001Filter</v>
          </cell>
          <cell r="B404">
            <v>32</v>
          </cell>
          <cell r="C404">
            <v>0</v>
          </cell>
          <cell r="D404">
            <v>193</v>
          </cell>
          <cell r="E404" t="str">
            <v>1930000000</v>
          </cell>
          <cell r="F404" t="str">
            <v>Filter</v>
          </cell>
          <cell r="G404" t="str">
            <v>LR</v>
          </cell>
          <cell r="H404" t="str">
            <v>Tahun Berjalan</v>
          </cell>
          <cell r="I404" t="str">
            <v xml:space="preserve">Tahun Sebelumnya </v>
          </cell>
          <cell r="J404">
            <v>42349</v>
          </cell>
          <cell r="K404">
            <v>2015</v>
          </cell>
          <cell r="L404">
            <v>12</v>
          </cell>
          <cell r="N404" t="e">
            <v>#N/A</v>
          </cell>
          <cell r="O404" t="str">
            <v>0000000</v>
          </cell>
          <cell r="P404">
            <v>0</v>
          </cell>
          <cell r="Q404">
            <v>0</v>
          </cell>
          <cell r="R404" t="str">
            <v>Dropping Dana Dari SGB ke PT. Trixindo u/ By Operasional &amp; Project</v>
          </cell>
          <cell r="S404">
            <v>230102001</v>
          </cell>
          <cell r="T404" t="str">
            <v>PT Saligading Bersama</v>
          </cell>
          <cell r="V404">
            <v>168085800</v>
          </cell>
        </row>
        <row r="405">
          <cell r="A405" t="str">
            <v>89111102099Filter</v>
          </cell>
          <cell r="B405">
            <v>89</v>
          </cell>
          <cell r="C405">
            <v>0</v>
          </cell>
          <cell r="D405">
            <v>194</v>
          </cell>
          <cell r="E405" t="str">
            <v>1940000000</v>
          </cell>
          <cell r="F405" t="str">
            <v>Filter</v>
          </cell>
          <cell r="G405" t="str">
            <v>LR</v>
          </cell>
          <cell r="H405" t="str">
            <v>Tahun Berjalan</v>
          </cell>
          <cell r="I405" t="str">
            <v xml:space="preserve">Tahun Sebelumnya </v>
          </cell>
          <cell r="J405">
            <v>42350</v>
          </cell>
          <cell r="K405">
            <v>2015</v>
          </cell>
          <cell r="L405">
            <v>12</v>
          </cell>
          <cell r="N405" t="e">
            <v>#N/A</v>
          </cell>
          <cell r="O405" t="str">
            <v>0000000</v>
          </cell>
          <cell r="R405" t="str">
            <v>By Pengamanan Area Proyek Cipulir Per Oktober 2015</v>
          </cell>
          <cell r="S405">
            <v>111102099</v>
          </cell>
          <cell r="T405" t="str">
            <v>ADP Lainnya</v>
          </cell>
          <cell r="U405">
            <v>52278600</v>
          </cell>
        </row>
        <row r="406">
          <cell r="A406" t="str">
            <v>127110201011Filter</v>
          </cell>
          <cell r="B406">
            <v>127</v>
          </cell>
          <cell r="C406">
            <v>0</v>
          </cell>
          <cell r="D406">
            <v>195</v>
          </cell>
          <cell r="E406" t="str">
            <v>1950000000</v>
          </cell>
          <cell r="F406" t="str">
            <v>Filter</v>
          </cell>
          <cell r="G406" t="str">
            <v>LR</v>
          </cell>
          <cell r="H406" t="str">
            <v>Tahun Berjalan</v>
          </cell>
          <cell r="I406" t="str">
            <v xml:space="preserve">Tahun Sebelumnya </v>
          </cell>
          <cell r="J406">
            <v>42350</v>
          </cell>
          <cell r="K406">
            <v>2015</v>
          </cell>
          <cell r="L406">
            <v>12</v>
          </cell>
          <cell r="N406" t="e">
            <v>#N/A</v>
          </cell>
          <cell r="O406" t="str">
            <v>0000000</v>
          </cell>
          <cell r="P406">
            <v>0</v>
          </cell>
          <cell r="Q406">
            <v>0</v>
          </cell>
          <cell r="R406" t="str">
            <v>By Pengamanan Area Proyek Cipulir Per Oktober 2015</v>
          </cell>
          <cell r="S406">
            <v>110201011</v>
          </cell>
          <cell r="T406" t="str">
            <v>Bank BCA Rek. 7140304021</v>
          </cell>
          <cell r="V406">
            <v>52278600</v>
          </cell>
        </row>
        <row r="407">
          <cell r="A407" t="str">
            <v>90111102099Filter</v>
          </cell>
          <cell r="B407">
            <v>90</v>
          </cell>
          <cell r="C407">
            <v>0</v>
          </cell>
          <cell r="D407">
            <v>196</v>
          </cell>
          <cell r="E407" t="str">
            <v>1960000000</v>
          </cell>
          <cell r="F407" t="str">
            <v>Filter</v>
          </cell>
          <cell r="G407" t="str">
            <v>LR</v>
          </cell>
          <cell r="H407" t="str">
            <v>Tahun Berjalan</v>
          </cell>
          <cell r="I407" t="str">
            <v xml:space="preserve">Tahun Sebelumnya </v>
          </cell>
          <cell r="J407">
            <v>42350</v>
          </cell>
          <cell r="K407">
            <v>2015</v>
          </cell>
          <cell r="L407">
            <v>12</v>
          </cell>
          <cell r="N407" t="e">
            <v>#N/A</v>
          </cell>
          <cell r="O407" t="str">
            <v>0000000</v>
          </cell>
          <cell r="R407" t="str">
            <v>By Pengamanan Area Proyek Cipulir Per November 2015</v>
          </cell>
          <cell r="S407">
            <v>111102099</v>
          </cell>
          <cell r="T407" t="str">
            <v>ADP Lainnya</v>
          </cell>
          <cell r="U407">
            <v>52278600</v>
          </cell>
        </row>
        <row r="408">
          <cell r="A408" t="str">
            <v>128110201011Filter</v>
          </cell>
          <cell r="B408">
            <v>128</v>
          </cell>
          <cell r="C408">
            <v>0</v>
          </cell>
          <cell r="D408">
            <v>197</v>
          </cell>
          <cell r="E408" t="str">
            <v>1970000000</v>
          </cell>
          <cell r="F408" t="str">
            <v>Filter</v>
          </cell>
          <cell r="G408" t="str">
            <v>LR</v>
          </cell>
          <cell r="H408" t="str">
            <v>Tahun Berjalan</v>
          </cell>
          <cell r="I408" t="str">
            <v xml:space="preserve">Tahun Sebelumnya </v>
          </cell>
          <cell r="J408">
            <v>42350</v>
          </cell>
          <cell r="K408">
            <v>2015</v>
          </cell>
          <cell r="L408">
            <v>12</v>
          </cell>
          <cell r="N408" t="e">
            <v>#N/A</v>
          </cell>
          <cell r="O408" t="str">
            <v>0000000</v>
          </cell>
          <cell r="P408">
            <v>0</v>
          </cell>
          <cell r="Q408">
            <v>0</v>
          </cell>
          <cell r="R408" t="str">
            <v>By Pengamanan Area Proyek Cipulir Per November 2015</v>
          </cell>
          <cell r="S408">
            <v>110201011</v>
          </cell>
          <cell r="T408" t="str">
            <v>Bank BCA Rek. 7140304021</v>
          </cell>
          <cell r="V408">
            <v>52278600</v>
          </cell>
        </row>
        <row r="409">
          <cell r="A409" t="str">
            <v>29110901002Filter</v>
          </cell>
          <cell r="B409">
            <v>29</v>
          </cell>
          <cell r="C409">
            <v>0</v>
          </cell>
          <cell r="D409">
            <v>198</v>
          </cell>
          <cell r="E409" t="str">
            <v>1980000000</v>
          </cell>
          <cell r="F409" t="str">
            <v>Filter</v>
          </cell>
          <cell r="G409" t="str">
            <v>LR</v>
          </cell>
          <cell r="H409" t="str">
            <v>Tahun Berjalan</v>
          </cell>
          <cell r="I409" t="str">
            <v xml:space="preserve">Tahun Sebelumnya </v>
          </cell>
          <cell r="J409">
            <v>42350</v>
          </cell>
          <cell r="K409">
            <v>2015</v>
          </cell>
          <cell r="L409">
            <v>12</v>
          </cell>
          <cell r="N409" t="e">
            <v>#N/A</v>
          </cell>
          <cell r="O409" t="str">
            <v>0000000</v>
          </cell>
          <cell r="R409" t="str">
            <v>Cash Advance - By Tagihan Listrik Desember 15</v>
          </cell>
          <cell r="S409">
            <v>110901002</v>
          </cell>
          <cell r="T409" t="str">
            <v>UM Pembelian Operasional</v>
          </cell>
          <cell r="U409">
            <v>6000000</v>
          </cell>
        </row>
        <row r="410">
          <cell r="A410" t="str">
            <v>129110201011Filter</v>
          </cell>
          <cell r="B410">
            <v>129</v>
          </cell>
          <cell r="C410">
            <v>0</v>
          </cell>
          <cell r="D410">
            <v>199</v>
          </cell>
          <cell r="E410" t="str">
            <v>1990000000</v>
          </cell>
          <cell r="F410" t="str">
            <v>Filter</v>
          </cell>
          <cell r="G410" t="str">
            <v>LR</v>
          </cell>
          <cell r="H410" t="str">
            <v>Tahun Berjalan</v>
          </cell>
          <cell r="I410" t="str">
            <v xml:space="preserve">Tahun Sebelumnya </v>
          </cell>
          <cell r="J410">
            <v>42350</v>
          </cell>
          <cell r="K410">
            <v>2015</v>
          </cell>
          <cell r="L410">
            <v>12</v>
          </cell>
          <cell r="N410" t="e">
            <v>#N/A</v>
          </cell>
          <cell r="O410" t="str">
            <v>0000000</v>
          </cell>
          <cell r="P410">
            <v>0</v>
          </cell>
          <cell r="Q410">
            <v>0</v>
          </cell>
          <cell r="R410" t="str">
            <v>Cash Advance - By Tagihan Listrik Desember 15</v>
          </cell>
          <cell r="S410">
            <v>110201011</v>
          </cell>
          <cell r="T410" t="str">
            <v>Bank BCA Rek. 7140304021</v>
          </cell>
          <cell r="V410">
            <v>6000000</v>
          </cell>
        </row>
        <row r="411">
          <cell r="A411" t="str">
            <v>91111102099Filter</v>
          </cell>
          <cell r="B411">
            <v>91</v>
          </cell>
          <cell r="C411">
            <v>0</v>
          </cell>
          <cell r="D411">
            <v>200</v>
          </cell>
          <cell r="E411" t="str">
            <v>2000000000</v>
          </cell>
          <cell r="F411" t="str">
            <v>Filter</v>
          </cell>
          <cell r="G411" t="str">
            <v>LR</v>
          </cell>
          <cell r="H411" t="str">
            <v>Tahun Berjalan</v>
          </cell>
          <cell r="I411" t="str">
            <v xml:space="preserve">Tahun Sebelumnya </v>
          </cell>
          <cell r="J411">
            <v>42350</v>
          </cell>
          <cell r="K411">
            <v>2015</v>
          </cell>
          <cell r="L411">
            <v>12</v>
          </cell>
          <cell r="N411" t="e">
            <v>#N/A</v>
          </cell>
          <cell r="O411" t="str">
            <v>0000000</v>
          </cell>
          <cell r="R411" t="str">
            <v>Biaya Keamanan &amp; Koordinasi Lahan Belakang Cipulir per November 15</v>
          </cell>
          <cell r="S411">
            <v>111102099</v>
          </cell>
          <cell r="T411" t="str">
            <v>ADP Lainnya</v>
          </cell>
          <cell r="U411">
            <v>5250000</v>
          </cell>
        </row>
        <row r="412">
          <cell r="A412" t="str">
            <v>130110201011Filter</v>
          </cell>
          <cell r="B412">
            <v>130</v>
          </cell>
          <cell r="C412">
            <v>0</v>
          </cell>
          <cell r="D412">
            <v>201</v>
          </cell>
          <cell r="E412" t="str">
            <v>2010000000</v>
          </cell>
          <cell r="F412" t="str">
            <v>Filter</v>
          </cell>
          <cell r="G412" t="str">
            <v>LR</v>
          </cell>
          <cell r="H412" t="str">
            <v>Tahun Berjalan</v>
          </cell>
          <cell r="I412" t="str">
            <v xml:space="preserve">Tahun Sebelumnya </v>
          </cell>
          <cell r="J412">
            <v>42350</v>
          </cell>
          <cell r="K412">
            <v>2015</v>
          </cell>
          <cell r="L412">
            <v>12</v>
          </cell>
          <cell r="N412" t="e">
            <v>#N/A</v>
          </cell>
          <cell r="O412" t="str">
            <v>0000000</v>
          </cell>
          <cell r="P412">
            <v>0</v>
          </cell>
          <cell r="Q412">
            <v>0</v>
          </cell>
          <cell r="R412" t="str">
            <v>Biaya Keamanan &amp; Koordinasi Lahan Belakang Cipulir per November 15</v>
          </cell>
          <cell r="S412">
            <v>110201011</v>
          </cell>
          <cell r="T412" t="str">
            <v>Bank BCA Rek. 7140304021</v>
          </cell>
          <cell r="V412">
            <v>5250000</v>
          </cell>
        </row>
        <row r="413">
          <cell r="A413" t="str">
            <v>131110201011Filter</v>
          </cell>
          <cell r="B413">
            <v>131</v>
          </cell>
          <cell r="C413">
            <v>0</v>
          </cell>
          <cell r="D413">
            <v>202</v>
          </cell>
          <cell r="E413" t="str">
            <v>2020000000</v>
          </cell>
          <cell r="F413" t="str">
            <v>Filter</v>
          </cell>
          <cell r="G413" t="str">
            <v>LR</v>
          </cell>
          <cell r="H413" t="str">
            <v>Tahun Berjalan</v>
          </cell>
          <cell r="I413" t="str">
            <v xml:space="preserve">Tahun Sebelumnya </v>
          </cell>
          <cell r="J413">
            <v>42354</v>
          </cell>
          <cell r="K413">
            <v>2015</v>
          </cell>
          <cell r="L413">
            <v>12</v>
          </cell>
          <cell r="N413" t="e">
            <v>#N/A</v>
          </cell>
          <cell r="O413" t="str">
            <v>0000000</v>
          </cell>
          <cell r="R413" t="str">
            <v>Pengembalian Realisasi Cash Advance Tgl 23/06/15</v>
          </cell>
          <cell r="S413">
            <v>110201011</v>
          </cell>
          <cell r="T413" t="str">
            <v>Bank BCA Rek. 7140304021</v>
          </cell>
          <cell r="U413">
            <v>1028000</v>
          </cell>
        </row>
        <row r="414">
          <cell r="A414" t="str">
            <v>1810101007Filter</v>
          </cell>
          <cell r="B414">
            <v>1</v>
          </cell>
          <cell r="C414">
            <v>0</v>
          </cell>
          <cell r="D414">
            <v>203</v>
          </cell>
          <cell r="E414" t="str">
            <v>2030000000</v>
          </cell>
          <cell r="F414" t="str">
            <v>Filter</v>
          </cell>
          <cell r="G414" t="str">
            <v>LR</v>
          </cell>
          <cell r="H414" t="str">
            <v>Tahun Berjalan</v>
          </cell>
          <cell r="I414" t="str">
            <v xml:space="preserve">Tahun Sebelumnya </v>
          </cell>
          <cell r="J414">
            <v>42354</v>
          </cell>
          <cell r="K414">
            <v>2015</v>
          </cell>
          <cell r="L414">
            <v>12</v>
          </cell>
          <cell r="N414" t="e">
            <v>#N/A</v>
          </cell>
          <cell r="O414" t="str">
            <v>0000000</v>
          </cell>
          <cell r="P414">
            <v>0</v>
          </cell>
          <cell r="Q414">
            <v>0</v>
          </cell>
          <cell r="R414" t="str">
            <v>Customer Gathering Tgl 10 Juni 2015</v>
          </cell>
          <cell r="S414">
            <v>810101007</v>
          </cell>
          <cell r="T414" t="str">
            <v>Beban Lainnya</v>
          </cell>
          <cell r="U414">
            <v>7788000</v>
          </cell>
        </row>
        <row r="415">
          <cell r="A415" t="str">
            <v>30110901002Filter</v>
          </cell>
          <cell r="B415">
            <v>30</v>
          </cell>
          <cell r="C415">
            <v>0</v>
          </cell>
          <cell r="D415">
            <v>204</v>
          </cell>
          <cell r="E415" t="str">
            <v>2040000000</v>
          </cell>
          <cell r="F415" t="str">
            <v>Filter</v>
          </cell>
          <cell r="G415" t="str">
            <v>LR</v>
          </cell>
          <cell r="H415" t="str">
            <v>Tahun Berjalan</v>
          </cell>
          <cell r="I415" t="str">
            <v xml:space="preserve">Tahun Sebelumnya </v>
          </cell>
          <cell r="J415">
            <v>42354</v>
          </cell>
          <cell r="K415">
            <v>2015</v>
          </cell>
          <cell r="L415">
            <v>12</v>
          </cell>
          <cell r="N415" t="e">
            <v>#N/A</v>
          </cell>
          <cell r="O415" t="str">
            <v>0000000</v>
          </cell>
          <cell r="P415">
            <v>0</v>
          </cell>
          <cell r="Q415">
            <v>0</v>
          </cell>
          <cell r="R415" t="str">
            <v>Realisasi Cash Advance Tgl 23/06/15</v>
          </cell>
          <cell r="S415">
            <v>110901002</v>
          </cell>
          <cell r="T415" t="str">
            <v>UM Pembelian Operasional</v>
          </cell>
          <cell r="V415">
            <v>8816000</v>
          </cell>
        </row>
        <row r="416">
          <cell r="A416" t="str">
            <v>132110201011Filter</v>
          </cell>
          <cell r="B416">
            <v>132</v>
          </cell>
          <cell r="C416">
            <v>0</v>
          </cell>
          <cell r="D416">
            <v>205</v>
          </cell>
          <cell r="E416" t="str">
            <v>2050000000</v>
          </cell>
          <cell r="F416" t="str">
            <v>Filter</v>
          </cell>
          <cell r="G416" t="str">
            <v>LR</v>
          </cell>
          <cell r="H416" t="str">
            <v>Tahun Berjalan</v>
          </cell>
          <cell r="I416" t="str">
            <v xml:space="preserve">Tahun Sebelumnya </v>
          </cell>
          <cell r="J416">
            <v>42360</v>
          </cell>
          <cell r="K416">
            <v>2015</v>
          </cell>
          <cell r="L416">
            <v>12</v>
          </cell>
          <cell r="N416" t="e">
            <v>#N/A</v>
          </cell>
          <cell r="O416" t="str">
            <v>0000000</v>
          </cell>
          <cell r="R416" t="str">
            <v>Dropping Dana Dari SGB ke PT. Trixindo u/ By Operasional &amp; Project</v>
          </cell>
          <cell r="S416">
            <v>110201011</v>
          </cell>
          <cell r="T416" t="str">
            <v>Bank BCA Rek. 7140304021</v>
          </cell>
          <cell r="U416">
            <v>24920740</v>
          </cell>
        </row>
        <row r="417">
          <cell r="A417" t="str">
            <v>33230102001Filter</v>
          </cell>
          <cell r="B417">
            <v>33</v>
          </cell>
          <cell r="C417">
            <v>0</v>
          </cell>
          <cell r="D417">
            <v>206</v>
          </cell>
          <cell r="E417" t="str">
            <v>2060000000</v>
          </cell>
          <cell r="F417" t="str">
            <v>Filter</v>
          </cell>
          <cell r="G417" t="str">
            <v>LR</v>
          </cell>
          <cell r="H417" t="str">
            <v>Tahun Berjalan</v>
          </cell>
          <cell r="I417" t="str">
            <v xml:space="preserve">Tahun Sebelumnya </v>
          </cell>
          <cell r="J417">
            <v>42360</v>
          </cell>
          <cell r="K417">
            <v>2015</v>
          </cell>
          <cell r="L417">
            <v>12</v>
          </cell>
          <cell r="N417" t="e">
            <v>#N/A</v>
          </cell>
          <cell r="O417" t="str">
            <v>0000000</v>
          </cell>
          <cell r="P417">
            <v>0</v>
          </cell>
          <cell r="Q417">
            <v>0</v>
          </cell>
          <cell r="R417" t="str">
            <v>Dropping Dana Dari SGB ke PT. Trixindo u/ By Operasional &amp; Project</v>
          </cell>
          <cell r="S417">
            <v>230102001</v>
          </cell>
          <cell r="T417" t="str">
            <v>PT Saligading Bersama</v>
          </cell>
          <cell r="V417">
            <v>24920740</v>
          </cell>
        </row>
        <row r="418">
          <cell r="A418" t="str">
            <v>2610201001Filter</v>
          </cell>
          <cell r="B418">
            <v>2</v>
          </cell>
          <cell r="C418">
            <v>0</v>
          </cell>
          <cell r="D418">
            <v>207</v>
          </cell>
          <cell r="E418" t="str">
            <v>2070000000</v>
          </cell>
          <cell r="F418" t="str">
            <v>Filter</v>
          </cell>
          <cell r="G418" t="str">
            <v>LR</v>
          </cell>
          <cell r="H418" t="str">
            <v>Tahun Berjalan</v>
          </cell>
          <cell r="I418" t="str">
            <v xml:space="preserve">Tahun Sebelumnya </v>
          </cell>
          <cell r="J418">
            <v>42366</v>
          </cell>
          <cell r="K418">
            <v>2015</v>
          </cell>
          <cell r="L418">
            <v>12</v>
          </cell>
          <cell r="N418" t="e">
            <v>#N/A</v>
          </cell>
          <cell r="O418" t="str">
            <v>0000000</v>
          </cell>
          <cell r="R418" t="str">
            <v>Gaji Karyawan Per Desember 2015</v>
          </cell>
          <cell r="S418">
            <v>610201001</v>
          </cell>
          <cell r="T418" t="str">
            <v>BA - Beban Pegawai (Gaji)</v>
          </cell>
          <cell r="U418">
            <v>19860000</v>
          </cell>
        </row>
        <row r="419">
          <cell r="A419" t="str">
            <v>133110201011Filter</v>
          </cell>
          <cell r="B419">
            <v>133</v>
          </cell>
          <cell r="C419">
            <v>0</v>
          </cell>
          <cell r="D419">
            <v>208</v>
          </cell>
          <cell r="E419" t="str">
            <v>2080000000</v>
          </cell>
          <cell r="F419" t="str">
            <v>Filter</v>
          </cell>
          <cell r="G419" t="str">
            <v>LR</v>
          </cell>
          <cell r="H419" t="str">
            <v>Tahun Berjalan</v>
          </cell>
          <cell r="I419" t="str">
            <v xml:space="preserve">Tahun Sebelumnya </v>
          </cell>
          <cell r="J419">
            <v>42366</v>
          </cell>
          <cell r="K419">
            <v>2015</v>
          </cell>
          <cell r="L419">
            <v>12</v>
          </cell>
          <cell r="N419" t="e">
            <v>#N/A</v>
          </cell>
          <cell r="O419" t="str">
            <v>0000000</v>
          </cell>
          <cell r="P419">
            <v>0</v>
          </cell>
          <cell r="Q419">
            <v>0</v>
          </cell>
          <cell r="R419" t="str">
            <v>Gaji Karyawan Per Desember 2015</v>
          </cell>
          <cell r="S419">
            <v>110201011</v>
          </cell>
          <cell r="T419" t="str">
            <v>Bank BCA Rek. 7140304021</v>
          </cell>
          <cell r="V419">
            <v>19860000</v>
          </cell>
        </row>
        <row r="420">
          <cell r="A420" t="str">
            <v>3610206003Filter</v>
          </cell>
          <cell r="B420">
            <v>3</v>
          </cell>
          <cell r="C420">
            <v>0</v>
          </cell>
          <cell r="D420">
            <v>209</v>
          </cell>
          <cell r="E420" t="str">
            <v>2090000000</v>
          </cell>
          <cell r="F420" t="str">
            <v>Filter</v>
          </cell>
          <cell r="G420" t="str">
            <v>LR</v>
          </cell>
          <cell r="H420" t="str">
            <v>Tahun Berjalan</v>
          </cell>
          <cell r="I420" t="str">
            <v xml:space="preserve">Tahun Sebelumnya </v>
          </cell>
          <cell r="J420">
            <v>42366</v>
          </cell>
          <cell r="K420">
            <v>2015</v>
          </cell>
          <cell r="L420">
            <v>12</v>
          </cell>
          <cell r="N420" t="e">
            <v>#N/A</v>
          </cell>
          <cell r="O420" t="str">
            <v>0000000</v>
          </cell>
          <cell r="R420" t="str">
            <v>BPJS Ketenaga Kerjaan Periode Desember 2015</v>
          </cell>
          <cell r="S420">
            <v>610206003</v>
          </cell>
          <cell r="T420" t="str">
            <v>BA - Asuransi Kesehatan</v>
          </cell>
          <cell r="U420">
            <v>1085760</v>
          </cell>
        </row>
        <row r="421">
          <cell r="A421" t="str">
            <v>134110201011Filter</v>
          </cell>
          <cell r="B421">
            <v>134</v>
          </cell>
          <cell r="C421">
            <v>0</v>
          </cell>
          <cell r="D421">
            <v>210</v>
          </cell>
          <cell r="E421" t="str">
            <v>2100000000</v>
          </cell>
          <cell r="F421" t="str">
            <v>Filter</v>
          </cell>
          <cell r="G421" t="str">
            <v>LR</v>
          </cell>
          <cell r="H421" t="str">
            <v>Tahun Berjalan</v>
          </cell>
          <cell r="I421" t="str">
            <v xml:space="preserve">Tahun Sebelumnya </v>
          </cell>
          <cell r="J421">
            <v>42366</v>
          </cell>
          <cell r="K421">
            <v>2015</v>
          </cell>
          <cell r="L421">
            <v>12</v>
          </cell>
          <cell r="N421" t="e">
            <v>#N/A</v>
          </cell>
          <cell r="O421" t="str">
            <v>0000000</v>
          </cell>
          <cell r="P421">
            <v>0</v>
          </cell>
          <cell r="Q421">
            <v>0</v>
          </cell>
          <cell r="R421" t="str">
            <v>BPJS Ketenaga Kerjaan Periode Desember 2015</v>
          </cell>
          <cell r="S421">
            <v>110201011</v>
          </cell>
          <cell r="T421" t="str">
            <v>Bank BCA Rek. 7140304021</v>
          </cell>
          <cell r="V421">
            <v>1085760</v>
          </cell>
        </row>
        <row r="422">
          <cell r="A422" t="str">
            <v>2810101007Filter</v>
          </cell>
          <cell r="B422">
            <v>2</v>
          </cell>
          <cell r="C422">
            <v>0</v>
          </cell>
          <cell r="D422">
            <v>211</v>
          </cell>
          <cell r="E422" t="str">
            <v>2110000000</v>
          </cell>
          <cell r="F422" t="str">
            <v>Filter</v>
          </cell>
          <cell r="G422" t="str">
            <v>LR</v>
          </cell>
          <cell r="H422" t="str">
            <v>Tahun Berjalan</v>
          </cell>
          <cell r="I422" t="str">
            <v xml:space="preserve">Tahun Sebelumnya </v>
          </cell>
          <cell r="J422">
            <v>42366</v>
          </cell>
          <cell r="K422">
            <v>2015</v>
          </cell>
          <cell r="L422">
            <v>12</v>
          </cell>
          <cell r="N422" t="e">
            <v>#N/A</v>
          </cell>
          <cell r="O422" t="str">
            <v>0000000</v>
          </cell>
          <cell r="R422" t="str">
            <v>Reimbursement Karyawan Antony (GA) &amp; Benny (Marketing)</v>
          </cell>
          <cell r="S422">
            <v>810101007</v>
          </cell>
          <cell r="T422" t="str">
            <v>Beban Lainnya</v>
          </cell>
          <cell r="U422">
            <v>1334500</v>
          </cell>
        </row>
        <row r="423">
          <cell r="A423" t="str">
            <v>135110201011Filter</v>
          </cell>
          <cell r="B423">
            <v>135</v>
          </cell>
          <cell r="C423">
            <v>0</v>
          </cell>
          <cell r="D423">
            <v>212</v>
          </cell>
          <cell r="E423" t="str">
            <v>2120000000</v>
          </cell>
          <cell r="F423" t="str">
            <v>Filter</v>
          </cell>
          <cell r="G423" t="str">
            <v>LR</v>
          </cell>
          <cell r="H423" t="str">
            <v>Tahun Berjalan</v>
          </cell>
          <cell r="I423" t="str">
            <v xml:space="preserve">Tahun Sebelumnya </v>
          </cell>
          <cell r="J423">
            <v>42366</v>
          </cell>
          <cell r="K423">
            <v>2015</v>
          </cell>
          <cell r="L423">
            <v>12</v>
          </cell>
          <cell r="N423" t="e">
            <v>#N/A</v>
          </cell>
          <cell r="O423" t="str">
            <v>0000000</v>
          </cell>
          <cell r="P423">
            <v>0</v>
          </cell>
          <cell r="Q423">
            <v>0</v>
          </cell>
          <cell r="R423" t="str">
            <v>Reimbursement Karyawan Antony (GA) &amp; Benny (Marketing)</v>
          </cell>
          <cell r="S423">
            <v>110201011</v>
          </cell>
          <cell r="T423" t="str">
            <v>Bank BCA Rek. 7140304021</v>
          </cell>
          <cell r="V423">
            <v>1334500</v>
          </cell>
        </row>
        <row r="424">
          <cell r="A424" t="str">
            <v>136110201011Filter</v>
          </cell>
          <cell r="B424">
            <v>136</v>
          </cell>
          <cell r="C424">
            <v>0</v>
          </cell>
          <cell r="D424">
            <v>213</v>
          </cell>
          <cell r="E424" t="str">
            <v>2130000000</v>
          </cell>
          <cell r="F424" t="str">
            <v>Filter</v>
          </cell>
          <cell r="G424" t="str">
            <v>LR</v>
          </cell>
          <cell r="H424" t="str">
            <v>Tahun Berjalan</v>
          </cell>
          <cell r="I424" t="str">
            <v xml:space="preserve">Tahun Sebelumnya </v>
          </cell>
          <cell r="J424">
            <v>42368</v>
          </cell>
          <cell r="K424">
            <v>2015</v>
          </cell>
          <cell r="L424">
            <v>12</v>
          </cell>
          <cell r="N424" t="e">
            <v>#N/A</v>
          </cell>
          <cell r="O424" t="str">
            <v>0000000</v>
          </cell>
          <cell r="R424" t="str">
            <v>Pengembalian Realisasi Cash Advance Tgl 03/11/15</v>
          </cell>
          <cell r="S424">
            <v>110201011</v>
          </cell>
          <cell r="T424" t="str">
            <v>Bank BCA Rek. 7140304021</v>
          </cell>
          <cell r="U424">
            <v>3128429</v>
          </cell>
        </row>
        <row r="425">
          <cell r="A425" t="str">
            <v>2610203001Filter</v>
          </cell>
          <cell r="B425">
            <v>2</v>
          </cell>
          <cell r="C425">
            <v>0</v>
          </cell>
          <cell r="D425">
            <v>214</v>
          </cell>
          <cell r="E425" t="str">
            <v>2140000000</v>
          </cell>
          <cell r="F425" t="str">
            <v>Filter</v>
          </cell>
          <cell r="G425" t="str">
            <v>LR</v>
          </cell>
          <cell r="H425" t="str">
            <v>Tahun Berjalan</v>
          </cell>
          <cell r="I425" t="str">
            <v xml:space="preserve">Tahun Sebelumnya </v>
          </cell>
          <cell r="J425">
            <v>42368</v>
          </cell>
          <cell r="K425">
            <v>2015</v>
          </cell>
          <cell r="L425">
            <v>12</v>
          </cell>
          <cell r="N425" t="e">
            <v>#N/A</v>
          </cell>
          <cell r="O425" t="str">
            <v>0000000</v>
          </cell>
          <cell r="P425">
            <v>0</v>
          </cell>
          <cell r="Q425">
            <v>0</v>
          </cell>
          <cell r="R425" t="str">
            <v>By Listrik Per Des 15</v>
          </cell>
          <cell r="S425">
            <v>610203001</v>
          </cell>
          <cell r="T425" t="str">
            <v>BA - Listrik</v>
          </cell>
          <cell r="U425">
            <v>2871571</v>
          </cell>
        </row>
        <row r="426">
          <cell r="A426" t="str">
            <v>31110901002Filter</v>
          </cell>
          <cell r="B426">
            <v>31</v>
          </cell>
          <cell r="C426">
            <v>0</v>
          </cell>
          <cell r="D426">
            <v>215</v>
          </cell>
          <cell r="E426" t="str">
            <v>2150000000</v>
          </cell>
          <cell r="F426" t="str">
            <v>Filter</v>
          </cell>
          <cell r="G426" t="str">
            <v>LR</v>
          </cell>
          <cell r="H426" t="str">
            <v>Tahun Berjalan</v>
          </cell>
          <cell r="I426" t="str">
            <v xml:space="preserve">Tahun Sebelumnya </v>
          </cell>
          <cell r="J426">
            <v>42368</v>
          </cell>
          <cell r="K426">
            <v>2015</v>
          </cell>
          <cell r="L426">
            <v>12</v>
          </cell>
          <cell r="N426" t="e">
            <v>#N/A</v>
          </cell>
          <cell r="O426" t="str">
            <v>0000000</v>
          </cell>
          <cell r="P426">
            <v>0</v>
          </cell>
          <cell r="Q426">
            <v>0</v>
          </cell>
          <cell r="R426" t="str">
            <v>Realisasi Cash Advance Tgl 03/11/15</v>
          </cell>
          <cell r="S426">
            <v>110901002</v>
          </cell>
          <cell r="T426" t="str">
            <v>UM Pembelian Operasional</v>
          </cell>
          <cell r="V426">
            <v>6000000</v>
          </cell>
        </row>
        <row r="427">
          <cell r="A427" t="str">
            <v>24810101002Filter</v>
          </cell>
          <cell r="B427">
            <v>24</v>
          </cell>
          <cell r="C427">
            <v>0</v>
          </cell>
          <cell r="D427">
            <v>216</v>
          </cell>
          <cell r="E427" t="str">
            <v>2160000000</v>
          </cell>
          <cell r="F427" t="str">
            <v>Filter</v>
          </cell>
          <cell r="G427" t="str">
            <v>LR</v>
          </cell>
          <cell r="H427" t="str">
            <v>Tahun Berjalan</v>
          </cell>
          <cell r="I427" t="str">
            <v xml:space="preserve">Tahun Sebelumnya </v>
          </cell>
          <cell r="J427">
            <v>42369</v>
          </cell>
          <cell r="K427">
            <v>2015</v>
          </cell>
          <cell r="L427">
            <v>12</v>
          </cell>
          <cell r="N427" t="e">
            <v>#N/A</v>
          </cell>
          <cell r="O427" t="str">
            <v>0000000</v>
          </cell>
          <cell r="R427" t="str">
            <v>By Adm Desember 2015</v>
          </cell>
          <cell r="S427">
            <v>810101002</v>
          </cell>
          <cell r="T427" t="str">
            <v>Administrasi Bank</v>
          </cell>
          <cell r="U427">
            <v>30000</v>
          </cell>
        </row>
        <row r="428">
          <cell r="A428" t="str">
            <v>22110201010Filter</v>
          </cell>
          <cell r="B428">
            <v>22</v>
          </cell>
          <cell r="C428">
            <v>0</v>
          </cell>
          <cell r="D428">
            <v>217</v>
          </cell>
          <cell r="E428" t="str">
            <v>2170000000</v>
          </cell>
          <cell r="F428" t="str">
            <v>Filter</v>
          </cell>
          <cell r="G428" t="str">
            <v>LR</v>
          </cell>
          <cell r="H428" t="str">
            <v>Tahun Berjalan</v>
          </cell>
          <cell r="I428" t="str">
            <v xml:space="preserve">Tahun Sebelumnya </v>
          </cell>
          <cell r="J428">
            <v>42369</v>
          </cell>
          <cell r="K428">
            <v>2015</v>
          </cell>
          <cell r="L428">
            <v>12</v>
          </cell>
          <cell r="N428" t="e">
            <v>#N/A</v>
          </cell>
          <cell r="O428" t="str">
            <v>0000000</v>
          </cell>
          <cell r="P428">
            <v>0</v>
          </cell>
          <cell r="Q428">
            <v>0</v>
          </cell>
          <cell r="R428" t="str">
            <v>Biaya Adm Desember 2015</v>
          </cell>
          <cell r="S428">
            <v>110201010</v>
          </cell>
          <cell r="T428" t="str">
            <v>Bank BCA Rek. 7140302354</v>
          </cell>
          <cell r="V428">
            <v>30000</v>
          </cell>
        </row>
        <row r="429">
          <cell r="A429" t="str">
            <v>23110201010Filter</v>
          </cell>
          <cell r="B429">
            <v>23</v>
          </cell>
          <cell r="C429">
            <v>0</v>
          </cell>
          <cell r="D429">
            <v>218</v>
          </cell>
          <cell r="E429" t="str">
            <v>2180000000</v>
          </cell>
          <cell r="F429" t="str">
            <v>Filter</v>
          </cell>
          <cell r="G429" t="str">
            <v>LR</v>
          </cell>
          <cell r="H429" t="str">
            <v>Tahun Berjalan</v>
          </cell>
          <cell r="I429" t="str">
            <v xml:space="preserve">Tahun Sebelumnya </v>
          </cell>
          <cell r="J429">
            <v>42369</v>
          </cell>
          <cell r="K429">
            <v>2015</v>
          </cell>
          <cell r="L429">
            <v>12</v>
          </cell>
          <cell r="N429" t="e">
            <v>#N/A</v>
          </cell>
          <cell r="O429" t="str">
            <v>0000000</v>
          </cell>
          <cell r="R429" t="str">
            <v>Bunga Giro Desember 2015</v>
          </cell>
          <cell r="S429">
            <v>110201010</v>
          </cell>
          <cell r="T429" t="str">
            <v>Bank BCA Rek. 7140302354</v>
          </cell>
          <cell r="U429">
            <v>18376.53</v>
          </cell>
        </row>
        <row r="430">
          <cell r="A430" t="str">
            <v>13710101002Filter</v>
          </cell>
          <cell r="B430">
            <v>13</v>
          </cell>
          <cell r="C430">
            <v>0</v>
          </cell>
          <cell r="D430">
            <v>219</v>
          </cell>
          <cell r="E430" t="str">
            <v>2190000000</v>
          </cell>
          <cell r="F430" t="str">
            <v>Filter</v>
          </cell>
          <cell r="G430" t="str">
            <v>LR</v>
          </cell>
          <cell r="H430" t="str">
            <v>Tahun Berjalan</v>
          </cell>
          <cell r="I430" t="str">
            <v xml:space="preserve">Tahun Sebelumnya </v>
          </cell>
          <cell r="J430">
            <v>42369</v>
          </cell>
          <cell r="K430">
            <v>2015</v>
          </cell>
          <cell r="L430">
            <v>12</v>
          </cell>
          <cell r="N430" t="e">
            <v>#N/A</v>
          </cell>
          <cell r="O430" t="str">
            <v>0000000</v>
          </cell>
          <cell r="P430">
            <v>0</v>
          </cell>
          <cell r="Q430">
            <v>0</v>
          </cell>
          <cell r="R430" t="str">
            <v>Bunga Giro Desember 2015</v>
          </cell>
          <cell r="S430">
            <v>710101002</v>
          </cell>
          <cell r="T430" t="str">
            <v>Pendapatan Jasa Giro</v>
          </cell>
          <cell r="V430">
            <v>18376.53</v>
          </cell>
        </row>
        <row r="431">
          <cell r="A431" t="str">
            <v>14710101002Filter</v>
          </cell>
          <cell r="B431">
            <v>14</v>
          </cell>
          <cell r="C431">
            <v>0</v>
          </cell>
          <cell r="D431">
            <v>220</v>
          </cell>
          <cell r="E431" t="str">
            <v>2200000000</v>
          </cell>
          <cell r="F431" t="str">
            <v>Filter</v>
          </cell>
          <cell r="G431" t="str">
            <v>LR</v>
          </cell>
          <cell r="H431" t="str">
            <v>Tahun Berjalan</v>
          </cell>
          <cell r="I431" t="str">
            <v xml:space="preserve">Tahun Sebelumnya </v>
          </cell>
          <cell r="J431">
            <v>42369</v>
          </cell>
          <cell r="K431">
            <v>2015</v>
          </cell>
          <cell r="L431">
            <v>12</v>
          </cell>
          <cell r="N431" t="e">
            <v>#N/A</v>
          </cell>
          <cell r="O431" t="str">
            <v>0000000</v>
          </cell>
          <cell r="R431" t="str">
            <v>Pajak Giro Desember 2015</v>
          </cell>
          <cell r="S431">
            <v>710101002</v>
          </cell>
          <cell r="T431" t="str">
            <v>Pendapatan Jasa Giro</v>
          </cell>
          <cell r="U431">
            <v>3675.31</v>
          </cell>
        </row>
        <row r="432">
          <cell r="A432" t="str">
            <v>24110201010Filter</v>
          </cell>
          <cell r="B432">
            <v>24</v>
          </cell>
          <cell r="C432">
            <v>0</v>
          </cell>
          <cell r="D432">
            <v>221</v>
          </cell>
          <cell r="E432" t="str">
            <v>2210000000</v>
          </cell>
          <cell r="F432" t="str">
            <v>Filter</v>
          </cell>
          <cell r="G432" t="str">
            <v>LR</v>
          </cell>
          <cell r="H432" t="str">
            <v>Tahun Berjalan</v>
          </cell>
          <cell r="I432" t="str">
            <v xml:space="preserve">Tahun Sebelumnya </v>
          </cell>
          <cell r="J432">
            <v>42369</v>
          </cell>
          <cell r="K432">
            <v>2015</v>
          </cell>
          <cell r="L432">
            <v>12</v>
          </cell>
          <cell r="N432" t="e">
            <v>#N/A</v>
          </cell>
          <cell r="O432" t="str">
            <v>0000000</v>
          </cell>
          <cell r="P432">
            <v>0</v>
          </cell>
          <cell r="Q432">
            <v>0</v>
          </cell>
          <cell r="R432" t="str">
            <v>Pajak Giro Desember 2015</v>
          </cell>
          <cell r="S432">
            <v>110201010</v>
          </cell>
          <cell r="T432" t="str">
            <v>Bank BCA Rek. 7140302354</v>
          </cell>
          <cell r="V432">
            <v>3675.31</v>
          </cell>
        </row>
        <row r="433">
          <cell r="A433" t="str">
            <v>25810101002Filter</v>
          </cell>
          <cell r="B433">
            <v>25</v>
          </cell>
          <cell r="C433">
            <v>0</v>
          </cell>
          <cell r="D433">
            <v>222</v>
          </cell>
          <cell r="E433" t="str">
            <v>2220000000</v>
          </cell>
          <cell r="F433" t="str">
            <v>Filter</v>
          </cell>
          <cell r="G433" t="str">
            <v>LR</v>
          </cell>
          <cell r="H433" t="str">
            <v>Tahun Berjalan</v>
          </cell>
          <cell r="I433" t="str">
            <v xml:space="preserve">Tahun Sebelumnya </v>
          </cell>
          <cell r="J433">
            <v>42369</v>
          </cell>
          <cell r="K433">
            <v>2015</v>
          </cell>
          <cell r="L433">
            <v>12</v>
          </cell>
          <cell r="N433" t="e">
            <v>#N/A</v>
          </cell>
          <cell r="O433" t="str">
            <v>0000000</v>
          </cell>
          <cell r="R433" t="str">
            <v>Biaya Adm Desember 2015</v>
          </cell>
          <cell r="S433">
            <v>810101002</v>
          </cell>
          <cell r="T433" t="str">
            <v>Administrasi Bank</v>
          </cell>
          <cell r="U433">
            <v>30000</v>
          </cell>
        </row>
        <row r="434">
          <cell r="A434" t="str">
            <v>137110201011Filter</v>
          </cell>
          <cell r="B434">
            <v>137</v>
          </cell>
          <cell r="C434">
            <v>0</v>
          </cell>
          <cell r="D434">
            <v>223</v>
          </cell>
          <cell r="E434" t="str">
            <v>2230000000</v>
          </cell>
          <cell r="F434" t="str">
            <v>Filter</v>
          </cell>
          <cell r="G434" t="str">
            <v>LR</v>
          </cell>
          <cell r="H434" t="str">
            <v>Tahun Berjalan</v>
          </cell>
          <cell r="I434" t="str">
            <v xml:space="preserve">Tahun Sebelumnya </v>
          </cell>
          <cell r="J434">
            <v>42369</v>
          </cell>
          <cell r="K434">
            <v>2015</v>
          </cell>
          <cell r="L434">
            <v>12</v>
          </cell>
          <cell r="N434" t="e">
            <v>#N/A</v>
          </cell>
          <cell r="O434" t="str">
            <v>0000000</v>
          </cell>
          <cell r="P434">
            <v>0</v>
          </cell>
          <cell r="Q434">
            <v>0</v>
          </cell>
          <cell r="R434" t="str">
            <v>By Adm Desember 2015</v>
          </cell>
          <cell r="S434">
            <v>110201011</v>
          </cell>
          <cell r="T434" t="str">
            <v>Bank BCA Rek. 7140304021</v>
          </cell>
          <cell r="V434">
            <v>30000</v>
          </cell>
        </row>
        <row r="435">
          <cell r="A435" t="str">
            <v>138110201011Filter</v>
          </cell>
          <cell r="B435">
            <v>138</v>
          </cell>
          <cell r="C435">
            <v>0</v>
          </cell>
          <cell r="D435">
            <v>224</v>
          </cell>
          <cell r="E435" t="str">
            <v>2240000000</v>
          </cell>
          <cell r="F435" t="str">
            <v>Filter</v>
          </cell>
          <cell r="G435" t="str">
            <v>LR</v>
          </cell>
          <cell r="H435" t="str">
            <v>Tahun Berjalan</v>
          </cell>
          <cell r="I435" t="str">
            <v xml:space="preserve">Tahun Sebelumnya </v>
          </cell>
          <cell r="J435">
            <v>42369</v>
          </cell>
          <cell r="K435">
            <v>2015</v>
          </cell>
          <cell r="L435">
            <v>12</v>
          </cell>
          <cell r="N435" t="e">
            <v>#N/A</v>
          </cell>
          <cell r="O435" t="str">
            <v>0000000</v>
          </cell>
          <cell r="R435" t="str">
            <v>Bunga Giro Desember 2015</v>
          </cell>
          <cell r="S435">
            <v>110201011</v>
          </cell>
          <cell r="T435" t="str">
            <v>Bank BCA Rek. 7140304021</v>
          </cell>
          <cell r="U435">
            <v>63561.43</v>
          </cell>
        </row>
        <row r="436">
          <cell r="A436" t="str">
            <v>15710101002Filter</v>
          </cell>
          <cell r="B436">
            <v>15</v>
          </cell>
          <cell r="C436">
            <v>0</v>
          </cell>
          <cell r="D436">
            <v>225</v>
          </cell>
          <cell r="E436" t="str">
            <v>2250000000</v>
          </cell>
          <cell r="F436" t="str">
            <v>Filter</v>
          </cell>
          <cell r="G436" t="str">
            <v>LR</v>
          </cell>
          <cell r="H436" t="str">
            <v>Tahun Berjalan</v>
          </cell>
          <cell r="I436" t="str">
            <v xml:space="preserve">Tahun Sebelumnya </v>
          </cell>
          <cell r="J436">
            <v>42369</v>
          </cell>
          <cell r="K436">
            <v>2015</v>
          </cell>
          <cell r="L436">
            <v>12</v>
          </cell>
          <cell r="N436" t="e">
            <v>#N/A</v>
          </cell>
          <cell r="O436" t="str">
            <v>0000000</v>
          </cell>
          <cell r="P436">
            <v>0</v>
          </cell>
          <cell r="Q436">
            <v>0</v>
          </cell>
          <cell r="R436" t="str">
            <v>Bunga Giro Desember 2015</v>
          </cell>
          <cell r="S436">
            <v>710101002</v>
          </cell>
          <cell r="T436" t="str">
            <v>Pendapatan Jasa Giro</v>
          </cell>
          <cell r="V436">
            <v>63561.43</v>
          </cell>
        </row>
        <row r="437">
          <cell r="A437" t="str">
            <v>16710101002Filter</v>
          </cell>
          <cell r="B437">
            <v>16</v>
          </cell>
          <cell r="C437">
            <v>0</v>
          </cell>
          <cell r="D437">
            <v>226</v>
          </cell>
          <cell r="E437" t="str">
            <v>2260000000</v>
          </cell>
          <cell r="F437" t="str">
            <v>Filter</v>
          </cell>
          <cell r="G437" t="str">
            <v>LR</v>
          </cell>
          <cell r="H437" t="str">
            <v>Tahun Berjalan</v>
          </cell>
          <cell r="I437" t="str">
            <v xml:space="preserve">Tahun Sebelumnya </v>
          </cell>
          <cell r="J437">
            <v>42369</v>
          </cell>
          <cell r="K437">
            <v>2015</v>
          </cell>
          <cell r="L437">
            <v>12</v>
          </cell>
          <cell r="N437" t="e">
            <v>#N/A</v>
          </cell>
          <cell r="O437" t="str">
            <v>0000000</v>
          </cell>
          <cell r="R437" t="str">
            <v>Pajak Giro Desember 2015</v>
          </cell>
          <cell r="S437">
            <v>710101002</v>
          </cell>
          <cell r="T437" t="str">
            <v>Pendapatan Jasa Giro</v>
          </cell>
          <cell r="U437">
            <v>12712.29</v>
          </cell>
        </row>
        <row r="438">
          <cell r="A438" t="str">
            <v>139110201011Filter</v>
          </cell>
          <cell r="B438">
            <v>139</v>
          </cell>
          <cell r="C438">
            <v>0</v>
          </cell>
          <cell r="D438">
            <v>227</v>
          </cell>
          <cell r="E438" t="str">
            <v>2270000000</v>
          </cell>
          <cell r="F438" t="str">
            <v>Filter</v>
          </cell>
          <cell r="G438" t="str">
            <v>LR</v>
          </cell>
          <cell r="H438" t="str">
            <v>Tahun Berjalan</v>
          </cell>
          <cell r="I438" t="str">
            <v xml:space="preserve">Tahun Sebelumnya </v>
          </cell>
          <cell r="J438">
            <v>42369</v>
          </cell>
          <cell r="K438">
            <v>2015</v>
          </cell>
          <cell r="L438">
            <v>12</v>
          </cell>
          <cell r="N438" t="e">
            <v>#N/A</v>
          </cell>
          <cell r="O438" t="str">
            <v>0000000</v>
          </cell>
          <cell r="P438">
            <v>0</v>
          </cell>
          <cell r="Q438">
            <v>0</v>
          </cell>
          <cell r="R438" t="str">
            <v>Pajak Giro Desember 2015</v>
          </cell>
          <cell r="S438">
            <v>110201011</v>
          </cell>
          <cell r="T438" t="str">
            <v>Bank BCA Rek. 7140304021</v>
          </cell>
          <cell r="V438">
            <v>12712.29</v>
          </cell>
        </row>
        <row r="439">
          <cell r="A439" t="str">
            <v>26810101002Filter</v>
          </cell>
          <cell r="B439">
            <v>26</v>
          </cell>
          <cell r="C439">
            <v>0</v>
          </cell>
          <cell r="D439">
            <v>228</v>
          </cell>
          <cell r="E439" t="str">
            <v>2280000000</v>
          </cell>
          <cell r="F439" t="str">
            <v>Filter</v>
          </cell>
          <cell r="G439" t="str">
            <v>LR</v>
          </cell>
          <cell r="H439" t="str">
            <v>Akan Datang</v>
          </cell>
          <cell r="I439" t="str">
            <v>Tahun Berjalan</v>
          </cell>
          <cell r="J439">
            <v>42370</v>
          </cell>
          <cell r="K439">
            <v>2016</v>
          </cell>
          <cell r="L439">
            <v>1</v>
          </cell>
          <cell r="N439" t="e">
            <v>#N/A</v>
          </cell>
          <cell r="O439" t="str">
            <v>0000000</v>
          </cell>
          <cell r="P439" t="str">
            <v>ADM BANK</v>
          </cell>
          <cell r="Q439" t="str">
            <v>Mayapada Income - 31091</v>
          </cell>
          <cell r="R439" t="str">
            <v>By Adm Januari 2016</v>
          </cell>
          <cell r="S439">
            <v>810101002</v>
          </cell>
          <cell r="T439" t="str">
            <v>Administrasi Bank</v>
          </cell>
          <cell r="U439">
            <v>25000</v>
          </cell>
        </row>
        <row r="440">
          <cell r="A440" t="str">
            <v>6110210007Filter</v>
          </cell>
          <cell r="B440">
            <v>6</v>
          </cell>
          <cell r="C440">
            <v>0</v>
          </cell>
          <cell r="D440">
            <v>229</v>
          </cell>
          <cell r="E440" t="str">
            <v>2290000000</v>
          </cell>
          <cell r="F440" t="str">
            <v>Filter</v>
          </cell>
          <cell r="G440" t="str">
            <v>LR</v>
          </cell>
          <cell r="H440" t="str">
            <v>Akan Datang</v>
          </cell>
          <cell r="I440" t="str">
            <v>Tahun Berjalan</v>
          </cell>
          <cell r="J440">
            <v>42370</v>
          </cell>
          <cell r="K440">
            <v>2016</v>
          </cell>
          <cell r="L440">
            <v>1</v>
          </cell>
          <cell r="N440" t="e">
            <v>#N/A</v>
          </cell>
          <cell r="O440" t="str">
            <v>0000000</v>
          </cell>
          <cell r="P440" t="str">
            <v>ADM BANK</v>
          </cell>
          <cell r="Q440" t="str">
            <v>Mayapada Income - 31091</v>
          </cell>
          <cell r="R440" t="str">
            <v>By Adm Januari 2016</v>
          </cell>
          <cell r="S440">
            <v>110210007</v>
          </cell>
          <cell r="T440" t="str">
            <v>Bank Mayapada Rek. 10030031091</v>
          </cell>
          <cell r="V440">
            <v>25000</v>
          </cell>
        </row>
        <row r="441">
          <cell r="A441" t="str">
            <v>1610202004Filter</v>
          </cell>
          <cell r="B441">
            <v>1</v>
          </cell>
          <cell r="C441">
            <v>0</v>
          </cell>
          <cell r="D441">
            <v>230</v>
          </cell>
          <cell r="E441" t="str">
            <v>2300000000</v>
          </cell>
          <cell r="F441" t="str">
            <v>Filter</v>
          </cell>
          <cell r="G441" t="str">
            <v>LR</v>
          </cell>
          <cell r="H441" t="str">
            <v>Akan Datang</v>
          </cell>
          <cell r="I441" t="str">
            <v>Tahun Berjalan</v>
          </cell>
          <cell r="J441">
            <v>42370</v>
          </cell>
          <cell r="K441">
            <v>2016</v>
          </cell>
          <cell r="L441">
            <v>1</v>
          </cell>
          <cell r="N441" t="e">
            <v>#N/A</v>
          </cell>
          <cell r="O441" t="str">
            <v>0000000</v>
          </cell>
          <cell r="P441" t="str">
            <v>Materai RK</v>
          </cell>
          <cell r="Q441" t="str">
            <v>Mayapada Income - 31091</v>
          </cell>
          <cell r="R441" t="str">
            <v>By Materai Rekening Koran Januari 16</v>
          </cell>
          <cell r="S441">
            <v>610202004</v>
          </cell>
          <cell r="T441" t="str">
            <v>BA - Biaya Pos dan Meterai</v>
          </cell>
          <cell r="U441">
            <v>6000</v>
          </cell>
        </row>
        <row r="442">
          <cell r="A442" t="str">
            <v>7110210007Filter</v>
          </cell>
          <cell r="B442">
            <v>7</v>
          </cell>
          <cell r="C442">
            <v>0</v>
          </cell>
          <cell r="D442">
            <v>231</v>
          </cell>
          <cell r="E442" t="str">
            <v>2310000000</v>
          </cell>
          <cell r="F442" t="str">
            <v>Filter</v>
          </cell>
          <cell r="G442" t="str">
            <v>LR</v>
          </cell>
          <cell r="H442" t="str">
            <v>Akan Datang</v>
          </cell>
          <cell r="I442" t="str">
            <v>Tahun Berjalan</v>
          </cell>
          <cell r="J442">
            <v>42370</v>
          </cell>
          <cell r="K442">
            <v>2016</v>
          </cell>
          <cell r="L442">
            <v>1</v>
          </cell>
          <cell r="N442" t="e">
            <v>#N/A</v>
          </cell>
          <cell r="O442" t="str">
            <v>0000000</v>
          </cell>
          <cell r="P442" t="str">
            <v>Materai RK</v>
          </cell>
          <cell r="Q442" t="str">
            <v>Mayapada Income - 31091</v>
          </cell>
          <cell r="R442" t="str">
            <v>By Materai Rekening Koran Januari 16</v>
          </cell>
          <cell r="S442">
            <v>110210007</v>
          </cell>
          <cell r="T442" t="str">
            <v>Bank Mayapada Rek. 10030031091</v>
          </cell>
          <cell r="V442">
            <v>6000</v>
          </cell>
        </row>
        <row r="443">
          <cell r="A443" t="str">
            <v>27810101002Filter</v>
          </cell>
          <cell r="B443">
            <v>27</v>
          </cell>
          <cell r="C443">
            <v>0</v>
          </cell>
          <cell r="D443">
            <v>232</v>
          </cell>
          <cell r="E443" t="str">
            <v>2320000000</v>
          </cell>
          <cell r="F443" t="str">
            <v>Filter</v>
          </cell>
          <cell r="G443" t="str">
            <v>LR</v>
          </cell>
          <cell r="H443" t="str">
            <v>Akan Datang</v>
          </cell>
          <cell r="I443" t="str">
            <v>Tahun Berjalan</v>
          </cell>
          <cell r="J443">
            <v>42370</v>
          </cell>
          <cell r="K443">
            <v>2016</v>
          </cell>
          <cell r="L443">
            <v>1</v>
          </cell>
          <cell r="N443" t="e">
            <v>#N/A</v>
          </cell>
          <cell r="O443" t="str">
            <v>0000000</v>
          </cell>
          <cell r="P443" t="str">
            <v>ADM BANK</v>
          </cell>
          <cell r="Q443" t="str">
            <v>Mayapada Income - 31091</v>
          </cell>
          <cell r="R443" t="str">
            <v>By Adm Februari 2016</v>
          </cell>
          <cell r="S443">
            <v>810101002</v>
          </cell>
          <cell r="T443" t="str">
            <v>Administrasi Bank</v>
          </cell>
          <cell r="U443">
            <v>25000</v>
          </cell>
        </row>
        <row r="444">
          <cell r="A444" t="str">
            <v>8110210007Filter</v>
          </cell>
          <cell r="B444">
            <v>8</v>
          </cell>
          <cell r="C444">
            <v>0</v>
          </cell>
          <cell r="D444">
            <v>233</v>
          </cell>
          <cell r="E444" t="str">
            <v>2330000000</v>
          </cell>
          <cell r="F444" t="str">
            <v>Filter</v>
          </cell>
          <cell r="G444" t="str">
            <v>LR</v>
          </cell>
          <cell r="H444" t="str">
            <v>Akan Datang</v>
          </cell>
          <cell r="I444" t="str">
            <v>Tahun Berjalan</v>
          </cell>
          <cell r="J444">
            <v>42370</v>
          </cell>
          <cell r="K444">
            <v>2016</v>
          </cell>
          <cell r="L444">
            <v>1</v>
          </cell>
          <cell r="N444" t="e">
            <v>#N/A</v>
          </cell>
          <cell r="O444" t="str">
            <v>0000000</v>
          </cell>
          <cell r="P444" t="str">
            <v>ADM BANK</v>
          </cell>
          <cell r="Q444" t="str">
            <v>Mayapada Income - 31091</v>
          </cell>
          <cell r="R444" t="str">
            <v>By Adm Februari 2016</v>
          </cell>
          <cell r="S444">
            <v>110210007</v>
          </cell>
          <cell r="T444" t="str">
            <v>Bank Mayapada Rek. 10030031091</v>
          </cell>
          <cell r="V444">
            <v>25000</v>
          </cell>
        </row>
        <row r="445">
          <cell r="A445" t="str">
            <v>28810101002Filter</v>
          </cell>
          <cell r="B445">
            <v>28</v>
          </cell>
          <cell r="C445">
            <v>0</v>
          </cell>
          <cell r="D445">
            <v>234</v>
          </cell>
          <cell r="E445" t="str">
            <v>2340000000</v>
          </cell>
          <cell r="F445" t="str">
            <v>Filter</v>
          </cell>
          <cell r="G445" t="str">
            <v>LR</v>
          </cell>
          <cell r="H445" t="str">
            <v>Akan Datang</v>
          </cell>
          <cell r="I445" t="str">
            <v>Tahun Berjalan</v>
          </cell>
          <cell r="J445">
            <v>42370</v>
          </cell>
          <cell r="K445">
            <v>2016</v>
          </cell>
          <cell r="L445">
            <v>1</v>
          </cell>
          <cell r="N445" t="e">
            <v>#N/A</v>
          </cell>
          <cell r="O445" t="str">
            <v>0000000</v>
          </cell>
          <cell r="P445" t="str">
            <v>ADM BANK</v>
          </cell>
          <cell r="Q445" t="str">
            <v>Mayapada Expense - 32454</v>
          </cell>
          <cell r="R445" t="str">
            <v>By Adm Januari 2016</v>
          </cell>
          <cell r="S445">
            <v>810101002</v>
          </cell>
          <cell r="T445" t="str">
            <v>Administrasi Bank</v>
          </cell>
          <cell r="U445">
            <v>25000</v>
          </cell>
        </row>
        <row r="446">
          <cell r="A446" t="str">
            <v>8110210008Filter</v>
          </cell>
          <cell r="B446">
            <v>8</v>
          </cell>
          <cell r="C446">
            <v>0</v>
          </cell>
          <cell r="D446">
            <v>235</v>
          </cell>
          <cell r="E446" t="str">
            <v>2350000000</v>
          </cell>
          <cell r="F446" t="str">
            <v>Filter</v>
          </cell>
          <cell r="G446" t="str">
            <v>LR</v>
          </cell>
          <cell r="H446" t="str">
            <v>Akan Datang</v>
          </cell>
          <cell r="I446" t="str">
            <v>Tahun Berjalan</v>
          </cell>
          <cell r="J446">
            <v>42370</v>
          </cell>
          <cell r="K446">
            <v>2016</v>
          </cell>
          <cell r="L446">
            <v>1</v>
          </cell>
          <cell r="N446" t="e">
            <v>#N/A</v>
          </cell>
          <cell r="O446" t="str">
            <v>0000000</v>
          </cell>
          <cell r="P446" t="str">
            <v>ADM BANK</v>
          </cell>
          <cell r="Q446" t="str">
            <v>Mayapada Expense - 32454</v>
          </cell>
          <cell r="R446" t="str">
            <v>By Adm Januari 2016</v>
          </cell>
          <cell r="S446">
            <v>110210008</v>
          </cell>
          <cell r="T446" t="str">
            <v>Bank Mayapada Rek. 10030032454</v>
          </cell>
          <cell r="V446">
            <v>25000</v>
          </cell>
        </row>
        <row r="447">
          <cell r="A447" t="str">
            <v>17710101002Filter</v>
          </cell>
          <cell r="B447">
            <v>17</v>
          </cell>
          <cell r="C447">
            <v>0</v>
          </cell>
          <cell r="D447">
            <v>236</v>
          </cell>
          <cell r="E447" t="str">
            <v>2360000000</v>
          </cell>
          <cell r="F447" t="str">
            <v>Filter</v>
          </cell>
          <cell r="G447" t="str">
            <v>LR</v>
          </cell>
          <cell r="H447" t="str">
            <v>Akan Datang</v>
          </cell>
          <cell r="I447" t="str">
            <v>Tahun Berjalan</v>
          </cell>
          <cell r="J447">
            <v>42370</v>
          </cell>
          <cell r="K447">
            <v>2016</v>
          </cell>
          <cell r="L447">
            <v>1</v>
          </cell>
          <cell r="N447" t="e">
            <v>#N/A</v>
          </cell>
          <cell r="O447" t="str">
            <v>0000000</v>
          </cell>
          <cell r="P447" t="str">
            <v>PAJAK GIRO</v>
          </cell>
          <cell r="Q447" t="str">
            <v>Mayapada Expense - 32454</v>
          </cell>
          <cell r="R447" t="str">
            <v>Pajak Bunga Giro Januari 2016</v>
          </cell>
          <cell r="S447">
            <v>710101002</v>
          </cell>
          <cell r="T447" t="str">
            <v>Pendapatan Jasa Giro</v>
          </cell>
          <cell r="U447">
            <v>5118.4399999999996</v>
          </cell>
        </row>
        <row r="448">
          <cell r="A448" t="str">
            <v>9110210008Filter</v>
          </cell>
          <cell r="B448">
            <v>9</v>
          </cell>
          <cell r="C448">
            <v>0</v>
          </cell>
          <cell r="D448">
            <v>237</v>
          </cell>
          <cell r="E448" t="str">
            <v>2370000000</v>
          </cell>
          <cell r="F448" t="str">
            <v>Filter</v>
          </cell>
          <cell r="G448" t="str">
            <v>LR</v>
          </cell>
          <cell r="H448" t="str">
            <v>Akan Datang</v>
          </cell>
          <cell r="I448" t="str">
            <v>Tahun Berjalan</v>
          </cell>
          <cell r="J448">
            <v>42370</v>
          </cell>
          <cell r="K448">
            <v>2016</v>
          </cell>
          <cell r="L448">
            <v>1</v>
          </cell>
          <cell r="N448" t="e">
            <v>#N/A</v>
          </cell>
          <cell r="O448" t="str">
            <v>0000000</v>
          </cell>
          <cell r="P448" t="str">
            <v>PAJAK GIRO</v>
          </cell>
          <cell r="Q448" t="str">
            <v>Mayapada Expense - 32454</v>
          </cell>
          <cell r="R448" t="str">
            <v>Pajak Bunga Giro Januari 2016</v>
          </cell>
          <cell r="S448">
            <v>110210008</v>
          </cell>
          <cell r="T448" t="str">
            <v>Bank Mayapada Rek. 10030032454</v>
          </cell>
          <cell r="V448">
            <v>5118.4399999999996</v>
          </cell>
        </row>
        <row r="449">
          <cell r="A449" t="str">
            <v>2610202004Filter</v>
          </cell>
          <cell r="B449">
            <v>2</v>
          </cell>
          <cell r="C449">
            <v>0</v>
          </cell>
          <cell r="D449">
            <v>238</v>
          </cell>
          <cell r="E449" t="str">
            <v>2380000000</v>
          </cell>
          <cell r="F449" t="str">
            <v>Filter</v>
          </cell>
          <cell r="G449" t="str">
            <v>LR</v>
          </cell>
          <cell r="H449" t="str">
            <v>Akan Datang</v>
          </cell>
          <cell r="I449" t="str">
            <v>Tahun Berjalan</v>
          </cell>
          <cell r="J449">
            <v>42370</v>
          </cell>
          <cell r="K449">
            <v>2016</v>
          </cell>
          <cell r="L449">
            <v>1</v>
          </cell>
          <cell r="N449" t="e">
            <v>#N/A</v>
          </cell>
          <cell r="O449" t="str">
            <v>0000000</v>
          </cell>
          <cell r="P449" t="str">
            <v>Materai RK</v>
          </cell>
          <cell r="Q449" t="str">
            <v>Mayapada Expense - 32454</v>
          </cell>
          <cell r="R449" t="str">
            <v>By Materai Rekening Koran Januari 16</v>
          </cell>
          <cell r="S449">
            <v>610202004</v>
          </cell>
          <cell r="T449" t="str">
            <v>BA - Biaya Pos dan Meterai</v>
          </cell>
          <cell r="U449">
            <v>6000</v>
          </cell>
        </row>
        <row r="450">
          <cell r="A450" t="str">
            <v>10110210008Filter</v>
          </cell>
          <cell r="B450">
            <v>10</v>
          </cell>
          <cell r="C450">
            <v>0</v>
          </cell>
          <cell r="D450">
            <v>239</v>
          </cell>
          <cell r="E450" t="str">
            <v>2390000000</v>
          </cell>
          <cell r="F450" t="str">
            <v>Filter</v>
          </cell>
          <cell r="G450" t="str">
            <v>LR</v>
          </cell>
          <cell r="H450" t="str">
            <v>Akan Datang</v>
          </cell>
          <cell r="I450" t="str">
            <v>Tahun Berjalan</v>
          </cell>
          <cell r="J450">
            <v>42370</v>
          </cell>
          <cell r="K450">
            <v>2016</v>
          </cell>
          <cell r="L450">
            <v>1</v>
          </cell>
          <cell r="N450" t="e">
            <v>#N/A</v>
          </cell>
          <cell r="O450" t="str">
            <v>0000000</v>
          </cell>
          <cell r="P450" t="str">
            <v>Materai RK</v>
          </cell>
          <cell r="Q450" t="str">
            <v>Mayapada Expense - 32454</v>
          </cell>
          <cell r="R450" t="str">
            <v>By Materai Rekening Koran Januari 16</v>
          </cell>
          <cell r="S450">
            <v>110210008</v>
          </cell>
          <cell r="T450" t="str">
            <v>Bank Mayapada Rek. 10030032454</v>
          </cell>
          <cell r="V450">
            <v>6000</v>
          </cell>
        </row>
        <row r="451">
          <cell r="A451" t="str">
            <v>11110210008Filter</v>
          </cell>
          <cell r="B451">
            <v>11</v>
          </cell>
          <cell r="C451">
            <v>0</v>
          </cell>
          <cell r="D451">
            <v>240</v>
          </cell>
          <cell r="E451" t="str">
            <v>2400000000</v>
          </cell>
          <cell r="F451" t="str">
            <v>Filter</v>
          </cell>
          <cell r="G451" t="str">
            <v>LR</v>
          </cell>
          <cell r="H451" t="str">
            <v>Akan Datang</v>
          </cell>
          <cell r="I451" t="str">
            <v>Tahun Berjalan</v>
          </cell>
          <cell r="J451">
            <v>42370</v>
          </cell>
          <cell r="K451">
            <v>2016</v>
          </cell>
          <cell r="L451">
            <v>1</v>
          </cell>
          <cell r="N451" t="e">
            <v>#N/A</v>
          </cell>
          <cell r="O451" t="str">
            <v>0000000</v>
          </cell>
          <cell r="P451" t="str">
            <v>BUNGA GIRO</v>
          </cell>
          <cell r="Q451" t="str">
            <v>Mayapada Expense - 32454</v>
          </cell>
          <cell r="R451" t="str">
            <v>Bunga Jasa Giro Januari 2016</v>
          </cell>
          <cell r="S451">
            <v>110210008</v>
          </cell>
          <cell r="T451" t="str">
            <v>Bank Mayapada Rek. 10030032454</v>
          </cell>
          <cell r="U451">
            <v>25592.22</v>
          </cell>
        </row>
        <row r="452">
          <cell r="A452" t="str">
            <v>18710101002Filter</v>
          </cell>
          <cell r="B452">
            <v>18</v>
          </cell>
          <cell r="C452">
            <v>0</v>
          </cell>
          <cell r="D452">
            <v>241</v>
          </cell>
          <cell r="E452" t="str">
            <v>2410000000</v>
          </cell>
          <cell r="F452" t="str">
            <v>Filter</v>
          </cell>
          <cell r="G452" t="str">
            <v>LR</v>
          </cell>
          <cell r="H452" t="str">
            <v>Akan Datang</v>
          </cell>
          <cell r="I452" t="str">
            <v>Tahun Berjalan</v>
          </cell>
          <cell r="J452">
            <v>42370</v>
          </cell>
          <cell r="K452">
            <v>2016</v>
          </cell>
          <cell r="L452">
            <v>1</v>
          </cell>
          <cell r="N452" t="e">
            <v>#N/A</v>
          </cell>
          <cell r="O452" t="str">
            <v>0000000</v>
          </cell>
          <cell r="P452" t="str">
            <v>BUNGA GIRO</v>
          </cell>
          <cell r="Q452" t="str">
            <v>Mayapada Expense - 32454</v>
          </cell>
          <cell r="R452" t="str">
            <v>Bunga Jasa Giro Januari 2016</v>
          </cell>
          <cell r="S452">
            <v>710101002</v>
          </cell>
          <cell r="T452" t="str">
            <v>Pendapatan Jasa Giro</v>
          </cell>
          <cell r="V452">
            <v>25592.22</v>
          </cell>
        </row>
        <row r="453">
          <cell r="A453" t="str">
            <v>32110901002Filter</v>
          </cell>
          <cell r="B453">
            <v>32</v>
          </cell>
          <cell r="C453">
            <v>0</v>
          </cell>
          <cell r="D453">
            <v>242</v>
          </cell>
          <cell r="E453" t="str">
            <v>2420000000</v>
          </cell>
          <cell r="F453" t="str">
            <v>Filter</v>
          </cell>
          <cell r="G453" t="str">
            <v>LR</v>
          </cell>
          <cell r="H453" t="str">
            <v>Akan Datang</v>
          </cell>
          <cell r="I453" t="str">
            <v>Tahun Berjalan</v>
          </cell>
          <cell r="J453">
            <v>42377</v>
          </cell>
          <cell r="K453">
            <v>2016</v>
          </cell>
          <cell r="L453">
            <v>1</v>
          </cell>
          <cell r="N453" t="e">
            <v>#N/A</v>
          </cell>
          <cell r="O453" t="str">
            <v>0000000</v>
          </cell>
          <cell r="P453" t="str">
            <v>BT 909619</v>
          </cell>
          <cell r="Q453" t="str">
            <v xml:space="preserve">Dept - GA </v>
          </cell>
          <cell r="R453" t="str">
            <v>Cash Advance - By Tagihan Listrik Januari 2016</v>
          </cell>
          <cell r="S453">
            <v>110901002</v>
          </cell>
          <cell r="T453" t="str">
            <v>UM Pembelian Operasional</v>
          </cell>
          <cell r="U453">
            <v>6000000</v>
          </cell>
        </row>
        <row r="454">
          <cell r="A454" t="str">
            <v>140110201011Filter</v>
          </cell>
          <cell r="B454">
            <v>140</v>
          </cell>
          <cell r="C454">
            <v>0</v>
          </cell>
          <cell r="D454">
            <v>243</v>
          </cell>
          <cell r="E454" t="str">
            <v>2430000000</v>
          </cell>
          <cell r="F454" t="str">
            <v>Filter</v>
          </cell>
          <cell r="G454" t="str">
            <v>LR</v>
          </cell>
          <cell r="H454" t="str">
            <v>Akan Datang</v>
          </cell>
          <cell r="I454" t="str">
            <v>Tahun Berjalan</v>
          </cell>
          <cell r="J454">
            <v>42377</v>
          </cell>
          <cell r="K454">
            <v>2016</v>
          </cell>
          <cell r="L454">
            <v>1</v>
          </cell>
          <cell r="N454" t="e">
            <v>#N/A</v>
          </cell>
          <cell r="O454" t="str">
            <v>0000000</v>
          </cell>
          <cell r="P454" t="str">
            <v>BT 909619</v>
          </cell>
          <cell r="Q454" t="str">
            <v xml:space="preserve">Dept - GA </v>
          </cell>
          <cell r="R454" t="str">
            <v>Cash Advance - By Tagihan Listrik Januari 2016</v>
          </cell>
          <cell r="S454">
            <v>110201011</v>
          </cell>
          <cell r="T454" t="str">
            <v>Bank BCA Rek. 7140304021</v>
          </cell>
          <cell r="V454">
            <v>6000000</v>
          </cell>
        </row>
        <row r="455">
          <cell r="A455" t="str">
            <v>1610202005Filter</v>
          </cell>
          <cell r="B455">
            <v>1</v>
          </cell>
          <cell r="C455">
            <v>0</v>
          </cell>
          <cell r="D455">
            <v>244</v>
          </cell>
          <cell r="E455" t="str">
            <v>2440000000</v>
          </cell>
          <cell r="F455" t="str">
            <v>Filter</v>
          </cell>
          <cell r="G455" t="str">
            <v>LR</v>
          </cell>
          <cell r="H455" t="str">
            <v>Akan Datang</v>
          </cell>
          <cell r="I455" t="str">
            <v>Tahun Berjalan</v>
          </cell>
          <cell r="J455">
            <v>42377</v>
          </cell>
          <cell r="K455">
            <v>2016</v>
          </cell>
          <cell r="L455">
            <v>1</v>
          </cell>
          <cell r="N455" t="e">
            <v>#N/A</v>
          </cell>
          <cell r="O455" t="str">
            <v>0000000</v>
          </cell>
          <cell r="P455" t="str">
            <v>BT 909618</v>
          </cell>
          <cell r="Q455" t="str">
            <v>Koordinasi Area Cipulir</v>
          </cell>
          <cell r="R455" t="str">
            <v>Koordinasi Masyarakat Januari 2016</v>
          </cell>
          <cell r="S455">
            <v>610202005</v>
          </cell>
          <cell r="T455" t="str">
            <v>BA - Sumbangan dan Entertain</v>
          </cell>
          <cell r="U455">
            <v>5250000</v>
          </cell>
        </row>
        <row r="456">
          <cell r="A456" t="str">
            <v>141110201011Filter</v>
          </cell>
          <cell r="B456">
            <v>141</v>
          </cell>
          <cell r="C456">
            <v>0</v>
          </cell>
          <cell r="D456">
            <v>245</v>
          </cell>
          <cell r="E456" t="str">
            <v>2450000000</v>
          </cell>
          <cell r="F456" t="str">
            <v>Filter</v>
          </cell>
          <cell r="G456" t="str">
            <v>LR</v>
          </cell>
          <cell r="H456" t="str">
            <v>Akan Datang</v>
          </cell>
          <cell r="I456" t="str">
            <v>Tahun Berjalan</v>
          </cell>
          <cell r="J456">
            <v>42377</v>
          </cell>
          <cell r="K456">
            <v>2016</v>
          </cell>
          <cell r="L456">
            <v>1</v>
          </cell>
          <cell r="N456" t="e">
            <v>#N/A</v>
          </cell>
          <cell r="O456" t="str">
            <v>0000000</v>
          </cell>
          <cell r="P456" t="str">
            <v>BT 909618</v>
          </cell>
          <cell r="Q456" t="str">
            <v>Koordinasi Area Cipulir</v>
          </cell>
          <cell r="R456" t="str">
            <v>Koordinasi Masyarakat Januari 2016</v>
          </cell>
          <cell r="S456">
            <v>110201011</v>
          </cell>
          <cell r="T456" t="str">
            <v>Bank BCA Rek. 7140304021</v>
          </cell>
          <cell r="V456">
            <v>5250000</v>
          </cell>
        </row>
        <row r="457">
          <cell r="A457" t="str">
            <v>29810101002Filter</v>
          </cell>
          <cell r="B457">
            <v>29</v>
          </cell>
          <cell r="C457">
            <v>0</v>
          </cell>
          <cell r="D457">
            <v>246</v>
          </cell>
          <cell r="E457" t="str">
            <v>2460000000</v>
          </cell>
          <cell r="F457" t="str">
            <v>Filter</v>
          </cell>
          <cell r="G457" t="str">
            <v>LR</v>
          </cell>
          <cell r="H457" t="str">
            <v>Akan Datang</v>
          </cell>
          <cell r="I457" t="str">
            <v>Tahun Berjalan</v>
          </cell>
          <cell r="J457">
            <v>42384</v>
          </cell>
          <cell r="K457">
            <v>2016</v>
          </cell>
          <cell r="L457">
            <v>1</v>
          </cell>
          <cell r="N457" t="e">
            <v>#N/A</v>
          </cell>
          <cell r="O457" t="str">
            <v>0000000</v>
          </cell>
          <cell r="P457" t="str">
            <v>ADM BANK</v>
          </cell>
          <cell r="Q457" t="str">
            <v>BCA EXPENSE - 4021</v>
          </cell>
          <cell r="R457" t="str">
            <v>By 1 Buku Cek</v>
          </cell>
          <cell r="S457">
            <v>810101002</v>
          </cell>
          <cell r="T457" t="str">
            <v>Administrasi Bank</v>
          </cell>
          <cell r="U457">
            <v>100000</v>
          </cell>
        </row>
        <row r="458">
          <cell r="A458" t="str">
            <v>142110201011Filter</v>
          </cell>
          <cell r="B458">
            <v>142</v>
          </cell>
          <cell r="C458">
            <v>0</v>
          </cell>
          <cell r="D458">
            <v>247</v>
          </cell>
          <cell r="E458" t="str">
            <v>2470000000</v>
          </cell>
          <cell r="F458" t="str">
            <v>Filter</v>
          </cell>
          <cell r="G458" t="str">
            <v>LR</v>
          </cell>
          <cell r="H458" t="str">
            <v>Akan Datang</v>
          </cell>
          <cell r="I458" t="str">
            <v>Tahun Berjalan</v>
          </cell>
          <cell r="J458">
            <v>42384</v>
          </cell>
          <cell r="K458">
            <v>2016</v>
          </cell>
          <cell r="L458">
            <v>1</v>
          </cell>
          <cell r="N458" t="e">
            <v>#N/A</v>
          </cell>
          <cell r="O458" t="str">
            <v>0000000</v>
          </cell>
          <cell r="P458" t="str">
            <v>ADM BANK</v>
          </cell>
          <cell r="Q458" t="str">
            <v>BCA EXPENSE - 4021</v>
          </cell>
          <cell r="R458" t="str">
            <v>By 1 Buku Cek</v>
          </cell>
          <cell r="S458">
            <v>110201011</v>
          </cell>
          <cell r="T458" t="str">
            <v>Bank BCA Rek. 7140304021</v>
          </cell>
          <cell r="V458">
            <v>100000</v>
          </cell>
        </row>
        <row r="459">
          <cell r="A459" t="str">
            <v>143110201011Filter</v>
          </cell>
          <cell r="B459">
            <v>143</v>
          </cell>
          <cell r="C459">
            <v>0</v>
          </cell>
          <cell r="D459">
            <v>248</v>
          </cell>
          <cell r="E459" t="str">
            <v>2480000000</v>
          </cell>
          <cell r="F459" t="str">
            <v>Filter</v>
          </cell>
          <cell r="G459" t="str">
            <v>LR</v>
          </cell>
          <cell r="H459" t="str">
            <v>Akan Datang</v>
          </cell>
          <cell r="I459" t="str">
            <v>Tahun Berjalan</v>
          </cell>
          <cell r="J459">
            <v>42389</v>
          </cell>
          <cell r="K459">
            <v>2016</v>
          </cell>
          <cell r="L459">
            <v>1</v>
          </cell>
          <cell r="N459" t="e">
            <v>#N/A</v>
          </cell>
          <cell r="O459" t="str">
            <v>0000000</v>
          </cell>
          <cell r="P459" t="str">
            <v xml:space="preserve">BT 909619 </v>
          </cell>
          <cell r="Q459" t="str">
            <v>BCA EXPENSE - 4021</v>
          </cell>
          <cell r="R459" t="str">
            <v>Pengembalian Realisasi Cash Advance GA - Cek No BT 909619 Tgl 08/01/16</v>
          </cell>
          <cell r="S459">
            <v>110201011</v>
          </cell>
          <cell r="T459" t="str">
            <v>Bank BCA Rek. 7140304021</v>
          </cell>
          <cell r="U459">
            <v>3140101</v>
          </cell>
        </row>
        <row r="460">
          <cell r="A460" t="str">
            <v>3610203001Filter</v>
          </cell>
          <cell r="B460">
            <v>3</v>
          </cell>
          <cell r="C460">
            <v>0</v>
          </cell>
          <cell r="D460">
            <v>249</v>
          </cell>
          <cell r="E460" t="str">
            <v>2490000000</v>
          </cell>
          <cell r="F460" t="str">
            <v>Filter</v>
          </cell>
          <cell r="G460" t="str">
            <v>LR</v>
          </cell>
          <cell r="H460" t="str">
            <v>Akan Datang</v>
          </cell>
          <cell r="I460" t="str">
            <v>Tahun Berjalan</v>
          </cell>
          <cell r="J460">
            <v>42389</v>
          </cell>
          <cell r="K460">
            <v>2016</v>
          </cell>
          <cell r="L460">
            <v>1</v>
          </cell>
          <cell r="N460" t="e">
            <v>#N/A</v>
          </cell>
          <cell r="O460" t="str">
            <v>0000000</v>
          </cell>
          <cell r="P460" t="str">
            <v xml:space="preserve">BT 909619 </v>
          </cell>
          <cell r="Q460" t="str">
            <v xml:space="preserve">PLN </v>
          </cell>
          <cell r="R460" t="str">
            <v>Biaya Listrik Per Januari 2016</v>
          </cell>
          <cell r="S460">
            <v>610203001</v>
          </cell>
          <cell r="T460" t="str">
            <v>BA - Listrik</v>
          </cell>
          <cell r="U460">
            <v>2859899</v>
          </cell>
        </row>
        <row r="461">
          <cell r="A461" t="str">
            <v>33110901002Filter</v>
          </cell>
          <cell r="B461">
            <v>33</v>
          </cell>
          <cell r="C461">
            <v>0</v>
          </cell>
          <cell r="D461">
            <v>250</v>
          </cell>
          <cell r="E461" t="str">
            <v>2500000000</v>
          </cell>
          <cell r="F461" t="str">
            <v>Filter</v>
          </cell>
          <cell r="G461" t="str">
            <v>LR</v>
          </cell>
          <cell r="H461" t="str">
            <v>Akan Datang</v>
          </cell>
          <cell r="I461" t="str">
            <v>Tahun Berjalan</v>
          </cell>
          <cell r="J461">
            <v>42389</v>
          </cell>
          <cell r="K461">
            <v>2016</v>
          </cell>
          <cell r="L461">
            <v>1</v>
          </cell>
          <cell r="N461" t="e">
            <v>#N/A</v>
          </cell>
          <cell r="O461" t="str">
            <v>0000000</v>
          </cell>
          <cell r="P461" t="str">
            <v xml:space="preserve">BT 909619 </v>
          </cell>
          <cell r="Q461" t="str">
            <v>Cash Advance</v>
          </cell>
          <cell r="R461" t="str">
            <v>Cash Advance GA Cek No BT 909619 Tgl 08/01/16</v>
          </cell>
          <cell r="S461">
            <v>110901002</v>
          </cell>
          <cell r="T461" t="str">
            <v>UM Pembelian Operasional</v>
          </cell>
          <cell r="V461">
            <v>6000000</v>
          </cell>
        </row>
        <row r="462">
          <cell r="A462" t="str">
            <v>2610201007Filter</v>
          </cell>
          <cell r="B462">
            <v>2</v>
          </cell>
          <cell r="C462">
            <v>0</v>
          </cell>
          <cell r="D462">
            <v>251</v>
          </cell>
          <cell r="E462" t="str">
            <v>2510000000</v>
          </cell>
          <cell r="F462" t="str">
            <v>Filter</v>
          </cell>
          <cell r="G462" t="str">
            <v>LR</v>
          </cell>
          <cell r="H462" t="str">
            <v>Akan Datang</v>
          </cell>
          <cell r="I462" t="str">
            <v>Tahun Berjalan</v>
          </cell>
          <cell r="J462">
            <v>42395</v>
          </cell>
          <cell r="K462">
            <v>2016</v>
          </cell>
          <cell r="L462">
            <v>1</v>
          </cell>
          <cell r="N462" t="e">
            <v>#N/A</v>
          </cell>
          <cell r="O462" t="str">
            <v>0000000</v>
          </cell>
          <cell r="P462" t="str">
            <v>BT 909620</v>
          </cell>
          <cell r="Q462" t="str">
            <v>PAYROLL</v>
          </cell>
          <cell r="R462" t="str">
            <v>PAYROLL KARYAWAN Januari 2016</v>
          </cell>
          <cell r="S462">
            <v>610201007</v>
          </cell>
          <cell r="T462" t="str">
            <v>BA - Beban Pegawai (Tunjangan)</v>
          </cell>
          <cell r="U462">
            <v>1500000</v>
          </cell>
        </row>
        <row r="463">
          <cell r="A463" t="str">
            <v>3610201007Filter</v>
          </cell>
          <cell r="B463">
            <v>3</v>
          </cell>
          <cell r="C463">
            <v>0</v>
          </cell>
          <cell r="D463">
            <v>252</v>
          </cell>
          <cell r="E463" t="str">
            <v>2520000000</v>
          </cell>
          <cell r="F463" t="str">
            <v>Filter</v>
          </cell>
          <cell r="G463" t="str">
            <v>LR</v>
          </cell>
          <cell r="H463" t="str">
            <v>Akan Datang</v>
          </cell>
          <cell r="I463" t="str">
            <v>Tahun Berjalan</v>
          </cell>
          <cell r="J463">
            <v>42395</v>
          </cell>
          <cell r="K463">
            <v>2016</v>
          </cell>
          <cell r="L463">
            <v>1</v>
          </cell>
          <cell r="N463" t="e">
            <v>#N/A</v>
          </cell>
          <cell r="O463" t="str">
            <v>0000000</v>
          </cell>
          <cell r="P463" t="str">
            <v>BT 909620</v>
          </cell>
          <cell r="Q463" t="str">
            <v>PAYROLL</v>
          </cell>
          <cell r="R463" t="str">
            <v>PAYROLL KARYAWAN Januari 2016</v>
          </cell>
          <cell r="S463">
            <v>610201007</v>
          </cell>
          <cell r="T463" t="str">
            <v>BA - Beban Pegawai (Tunjangan)</v>
          </cell>
          <cell r="U463">
            <v>500000</v>
          </cell>
        </row>
        <row r="464">
          <cell r="A464" t="str">
            <v>1230101999Filter</v>
          </cell>
          <cell r="B464">
            <v>1</v>
          </cell>
          <cell r="C464">
            <v>0</v>
          </cell>
          <cell r="D464">
            <v>253</v>
          </cell>
          <cell r="E464" t="str">
            <v>2530000000</v>
          </cell>
          <cell r="F464" t="str">
            <v>Filter</v>
          </cell>
          <cell r="G464" t="str">
            <v>LR</v>
          </cell>
          <cell r="H464" t="str">
            <v>Akan Datang</v>
          </cell>
          <cell r="I464" t="str">
            <v>Tahun Berjalan</v>
          </cell>
          <cell r="J464">
            <v>42395</v>
          </cell>
          <cell r="K464">
            <v>2016</v>
          </cell>
          <cell r="L464">
            <v>1</v>
          </cell>
          <cell r="N464" t="e">
            <v>#N/A</v>
          </cell>
          <cell r="O464" t="str">
            <v>0000000</v>
          </cell>
          <cell r="P464" t="str">
            <v>BT 909620</v>
          </cell>
          <cell r="Q464" t="str">
            <v>PAYROLL</v>
          </cell>
          <cell r="R464" t="str">
            <v xml:space="preserve">Titipan untuk Gaji Marketing SGB Per Desember 15 </v>
          </cell>
          <cell r="S464">
            <v>230101999</v>
          </cell>
          <cell r="T464" t="str">
            <v>Utang Lain - Lainnya</v>
          </cell>
          <cell r="U464">
            <v>4930000</v>
          </cell>
        </row>
        <row r="465">
          <cell r="A465" t="str">
            <v>3610201001Filter</v>
          </cell>
          <cell r="B465">
            <v>3</v>
          </cell>
          <cell r="C465">
            <v>0</v>
          </cell>
          <cell r="D465">
            <v>254</v>
          </cell>
          <cell r="E465" t="str">
            <v>2540000000</v>
          </cell>
          <cell r="F465" t="str">
            <v>Filter</v>
          </cell>
          <cell r="G465" t="str">
            <v>LR</v>
          </cell>
          <cell r="H465" t="str">
            <v>Akan Datang</v>
          </cell>
          <cell r="I465" t="str">
            <v>Tahun Berjalan</v>
          </cell>
          <cell r="J465">
            <v>42395</v>
          </cell>
          <cell r="K465">
            <v>2016</v>
          </cell>
          <cell r="L465">
            <v>1</v>
          </cell>
          <cell r="N465" t="e">
            <v>#N/A</v>
          </cell>
          <cell r="O465" t="str">
            <v>0000000</v>
          </cell>
          <cell r="P465" t="str">
            <v>BT 909620</v>
          </cell>
          <cell r="Q465" t="str">
            <v>PAYROLL</v>
          </cell>
          <cell r="R465" t="str">
            <v>PAYROLL KARYAWAN Januari 2016</v>
          </cell>
          <cell r="S465">
            <v>610201001</v>
          </cell>
          <cell r="T465" t="str">
            <v>BA - Beban Pegawai (Gaji)</v>
          </cell>
          <cell r="U465">
            <v>12000000</v>
          </cell>
        </row>
        <row r="466">
          <cell r="A466" t="str">
            <v>4610201007Filter</v>
          </cell>
          <cell r="B466">
            <v>4</v>
          </cell>
          <cell r="C466">
            <v>0</v>
          </cell>
          <cell r="D466">
            <v>255</v>
          </cell>
          <cell r="E466" t="str">
            <v>2550000000</v>
          </cell>
          <cell r="F466" t="str">
            <v>Filter</v>
          </cell>
          <cell r="G466" t="str">
            <v>LR</v>
          </cell>
          <cell r="H466" t="str">
            <v>Akan Datang</v>
          </cell>
          <cell r="I466" t="str">
            <v>Tahun Berjalan</v>
          </cell>
          <cell r="J466">
            <v>42395</v>
          </cell>
          <cell r="K466">
            <v>2016</v>
          </cell>
          <cell r="L466">
            <v>1</v>
          </cell>
          <cell r="N466" t="e">
            <v>#N/A</v>
          </cell>
          <cell r="O466" t="str">
            <v>0000000</v>
          </cell>
          <cell r="P466" t="str">
            <v>BT 909620</v>
          </cell>
          <cell r="Q466" t="str">
            <v>PAYROLL</v>
          </cell>
          <cell r="R466" t="str">
            <v>PAYROLL KARYAWAN Januari 2016</v>
          </cell>
          <cell r="S466">
            <v>610201007</v>
          </cell>
          <cell r="T466" t="str">
            <v>BA - Beban Pegawai (Tunjangan)</v>
          </cell>
          <cell r="U466">
            <v>500000</v>
          </cell>
        </row>
        <row r="467">
          <cell r="A467" t="str">
            <v>5610201007Filter</v>
          </cell>
          <cell r="B467">
            <v>5</v>
          </cell>
          <cell r="C467">
            <v>0</v>
          </cell>
          <cell r="D467">
            <v>256</v>
          </cell>
          <cell r="E467" t="str">
            <v>2560000000</v>
          </cell>
          <cell r="F467" t="str">
            <v>Filter</v>
          </cell>
          <cell r="G467" t="str">
            <v>LR</v>
          </cell>
          <cell r="H467" t="str">
            <v>Akan Datang</v>
          </cell>
          <cell r="I467" t="str">
            <v>Tahun Berjalan</v>
          </cell>
          <cell r="J467">
            <v>42395</v>
          </cell>
          <cell r="K467">
            <v>2016</v>
          </cell>
          <cell r="L467">
            <v>1</v>
          </cell>
          <cell r="N467" t="e">
            <v>#N/A</v>
          </cell>
          <cell r="O467" t="str">
            <v>0000000</v>
          </cell>
          <cell r="P467" t="str">
            <v>BT 909620</v>
          </cell>
          <cell r="Q467" t="str">
            <v>PAYROLL</v>
          </cell>
          <cell r="R467" t="str">
            <v>PAYROLL KARYAWAN Januari 2016</v>
          </cell>
          <cell r="S467">
            <v>610201007</v>
          </cell>
          <cell r="T467" t="str">
            <v>BA - Beban Pegawai (Tunjangan)</v>
          </cell>
          <cell r="U467">
            <v>570000</v>
          </cell>
        </row>
        <row r="468">
          <cell r="A468" t="str">
            <v>144110201011Filter</v>
          </cell>
          <cell r="B468">
            <v>144</v>
          </cell>
          <cell r="C468">
            <v>0</v>
          </cell>
          <cell r="D468">
            <v>257</v>
          </cell>
          <cell r="E468" t="str">
            <v>2570000000</v>
          </cell>
          <cell r="F468" t="str">
            <v>Filter</v>
          </cell>
          <cell r="G468" t="str">
            <v>LR</v>
          </cell>
          <cell r="H468" t="str">
            <v>Akan Datang</v>
          </cell>
          <cell r="I468" t="str">
            <v>Tahun Berjalan</v>
          </cell>
          <cell r="J468">
            <v>42395</v>
          </cell>
          <cell r="K468">
            <v>2016</v>
          </cell>
          <cell r="L468">
            <v>1</v>
          </cell>
          <cell r="N468" t="e">
            <v>#N/A</v>
          </cell>
          <cell r="O468" t="str">
            <v>0000000</v>
          </cell>
          <cell r="P468" t="str">
            <v>BT 909620</v>
          </cell>
          <cell r="Q468" t="str">
            <v>PAYROLL</v>
          </cell>
          <cell r="R468" t="str">
            <v xml:space="preserve">PAYROLL KARYAWAN Januari 2016, Titipan untuk Gaji Marketing SGB Per Desember 15 </v>
          </cell>
          <cell r="S468">
            <v>110201011</v>
          </cell>
          <cell r="T468" t="str">
            <v>Bank BCA Rek. 7140304021</v>
          </cell>
          <cell r="V468">
            <v>19650000</v>
          </cell>
        </row>
        <row r="469">
          <cell r="A469" t="str">
            <v>2230101999Filter</v>
          </cell>
          <cell r="B469">
            <v>2</v>
          </cell>
          <cell r="C469">
            <v>0</v>
          </cell>
          <cell r="D469">
            <v>258</v>
          </cell>
          <cell r="E469" t="str">
            <v>2580000000</v>
          </cell>
          <cell r="F469" t="str">
            <v>Filter</v>
          </cell>
          <cell r="G469" t="str">
            <v>LR</v>
          </cell>
          <cell r="H469" t="str">
            <v>Akan Datang</v>
          </cell>
          <cell r="I469" t="str">
            <v>Tahun Berjalan</v>
          </cell>
          <cell r="J469">
            <v>42395</v>
          </cell>
          <cell r="K469">
            <v>2016</v>
          </cell>
          <cell r="L469">
            <v>1</v>
          </cell>
          <cell r="N469" t="e">
            <v>#N/A</v>
          </cell>
          <cell r="O469" t="str">
            <v>0000000</v>
          </cell>
          <cell r="P469" t="str">
            <v>BT 909620</v>
          </cell>
          <cell r="Q469" t="str">
            <v>PAYROLL</v>
          </cell>
          <cell r="R469" t="str">
            <v>PAYROLL KARYAWAN Januari 2016</v>
          </cell>
          <cell r="S469">
            <v>230101999</v>
          </cell>
          <cell r="T469" t="str">
            <v>Utang Lain - Lainnya</v>
          </cell>
          <cell r="V469">
            <v>350000</v>
          </cell>
        </row>
        <row r="470">
          <cell r="A470" t="str">
            <v>3230101999Filter</v>
          </cell>
          <cell r="B470">
            <v>3</v>
          </cell>
          <cell r="C470">
            <v>0</v>
          </cell>
          <cell r="D470">
            <v>259</v>
          </cell>
          <cell r="E470" t="str">
            <v>2590000000</v>
          </cell>
          <cell r="F470" t="str">
            <v>Filter</v>
          </cell>
          <cell r="G470" t="str">
            <v>LR</v>
          </cell>
          <cell r="H470" t="str">
            <v>Akan Datang</v>
          </cell>
          <cell r="I470" t="str">
            <v>Tahun Berjalan</v>
          </cell>
          <cell r="J470">
            <v>42395</v>
          </cell>
          <cell r="K470">
            <v>2016</v>
          </cell>
          <cell r="L470">
            <v>1</v>
          </cell>
          <cell r="N470" t="e">
            <v>#N/A</v>
          </cell>
          <cell r="O470" t="str">
            <v>0000000</v>
          </cell>
          <cell r="P470" t="str">
            <v>BT 909621</v>
          </cell>
          <cell r="Q470" t="str">
            <v>BPJS KETENAGA KERJAAN</v>
          </cell>
          <cell r="R470" t="str">
            <v xml:space="preserve">Titipan BPJS Ketenagakerjaan Marketing SGB Per Desember 15 </v>
          </cell>
          <cell r="S470">
            <v>230101999</v>
          </cell>
          <cell r="T470" t="str">
            <v>Utang Lain - Lainnya</v>
          </cell>
          <cell r="U470">
            <v>350000</v>
          </cell>
        </row>
        <row r="471">
          <cell r="A471" t="str">
            <v>4230101999Filter</v>
          </cell>
          <cell r="B471">
            <v>4</v>
          </cell>
          <cell r="C471">
            <v>0</v>
          </cell>
          <cell r="D471">
            <v>260</v>
          </cell>
          <cell r="E471" t="str">
            <v>2600000000</v>
          </cell>
          <cell r="F471" t="str">
            <v>Filter</v>
          </cell>
          <cell r="G471" t="str">
            <v>LR</v>
          </cell>
          <cell r="H471" t="str">
            <v>Akan Datang</v>
          </cell>
          <cell r="I471" t="str">
            <v>Tahun Berjalan</v>
          </cell>
          <cell r="J471">
            <v>42395</v>
          </cell>
          <cell r="K471">
            <v>2016</v>
          </cell>
          <cell r="L471">
            <v>1</v>
          </cell>
          <cell r="N471" t="e">
            <v>#N/A</v>
          </cell>
          <cell r="O471" t="str">
            <v>0000000</v>
          </cell>
          <cell r="P471" t="str">
            <v>BT 909621</v>
          </cell>
          <cell r="Q471" t="str">
            <v>BPJS KETENAGA KERJAAN</v>
          </cell>
          <cell r="R471" t="str">
            <v>BPJS Ketenaga Kerjaan Januari 2016</v>
          </cell>
          <cell r="S471">
            <v>230101999</v>
          </cell>
          <cell r="T471" t="str">
            <v>Utang Lain - Lainnya</v>
          </cell>
          <cell r="U471">
            <v>498960</v>
          </cell>
        </row>
        <row r="472">
          <cell r="A472" t="str">
            <v>1610201006Filter</v>
          </cell>
          <cell r="B472">
            <v>1</v>
          </cell>
          <cell r="C472">
            <v>0</v>
          </cell>
          <cell r="D472">
            <v>261</v>
          </cell>
          <cell r="E472" t="str">
            <v>2610000000</v>
          </cell>
          <cell r="F472" t="str">
            <v>Filter</v>
          </cell>
          <cell r="G472" t="str">
            <v>LR</v>
          </cell>
          <cell r="H472" t="str">
            <v>Akan Datang</v>
          </cell>
          <cell r="I472" t="str">
            <v>Tahun Berjalan</v>
          </cell>
          <cell r="J472">
            <v>42395</v>
          </cell>
          <cell r="K472">
            <v>2016</v>
          </cell>
          <cell r="L472">
            <v>1</v>
          </cell>
          <cell r="N472" t="e">
            <v>#N/A</v>
          </cell>
          <cell r="O472" t="str">
            <v>0000000</v>
          </cell>
          <cell r="P472" t="str">
            <v>BT 909621</v>
          </cell>
          <cell r="Q472" t="str">
            <v>BPJS KETENAGA KERJAAN</v>
          </cell>
          <cell r="R472" t="str">
            <v>BPJS Ketenaga Kerjaan Januari 2016</v>
          </cell>
          <cell r="S472">
            <v>610201006</v>
          </cell>
          <cell r="T472" t="str">
            <v>BA - Beban Pegawai (Jamsostek)</v>
          </cell>
          <cell r="U472">
            <v>802720</v>
          </cell>
        </row>
        <row r="473">
          <cell r="A473" t="str">
            <v>145110201011Filter</v>
          </cell>
          <cell r="B473">
            <v>145</v>
          </cell>
          <cell r="C473">
            <v>0</v>
          </cell>
          <cell r="D473">
            <v>262</v>
          </cell>
          <cell r="E473" t="str">
            <v>2620000000</v>
          </cell>
          <cell r="F473" t="str">
            <v>Filter</v>
          </cell>
          <cell r="G473" t="str">
            <v>LR</v>
          </cell>
          <cell r="H473" t="str">
            <v>Akan Datang</v>
          </cell>
          <cell r="I473" t="str">
            <v>Tahun Berjalan</v>
          </cell>
          <cell r="J473">
            <v>42395</v>
          </cell>
          <cell r="K473">
            <v>2016</v>
          </cell>
          <cell r="L473">
            <v>1</v>
          </cell>
          <cell r="N473" t="e">
            <v>#N/A</v>
          </cell>
          <cell r="O473" t="str">
            <v>0000000</v>
          </cell>
          <cell r="P473" t="str">
            <v>BT 909621</v>
          </cell>
          <cell r="Q473" t="str">
            <v>BPJS KETENAGA KERJAAN</v>
          </cell>
          <cell r="R473" t="str">
            <v xml:space="preserve">BPJS Ketenaga Kerjaan Januari 2016, Titipan BPJS Ketenagakerjaan Marketing SGB Per Desember 15 </v>
          </cell>
          <cell r="S473">
            <v>110201011</v>
          </cell>
          <cell r="T473" t="str">
            <v>Bank BCA Rek. 7140304021</v>
          </cell>
          <cell r="V473">
            <v>1651680</v>
          </cell>
        </row>
        <row r="474">
          <cell r="A474" t="str">
            <v>6610201007Filter</v>
          </cell>
          <cell r="B474">
            <v>6</v>
          </cell>
          <cell r="C474">
            <v>0</v>
          </cell>
          <cell r="D474">
            <v>263</v>
          </cell>
          <cell r="E474" t="str">
            <v>2630000000</v>
          </cell>
          <cell r="F474" t="str">
            <v>Filter</v>
          </cell>
          <cell r="G474" t="str">
            <v>LR</v>
          </cell>
          <cell r="H474" t="str">
            <v>Akan Datang</v>
          </cell>
          <cell r="I474" t="str">
            <v>Tahun Berjalan</v>
          </cell>
          <cell r="J474">
            <v>42395</v>
          </cell>
          <cell r="K474">
            <v>2016</v>
          </cell>
          <cell r="L474">
            <v>1</v>
          </cell>
          <cell r="N474" t="e">
            <v>#N/A</v>
          </cell>
          <cell r="O474" t="str">
            <v>0000000</v>
          </cell>
          <cell r="P474" t="str">
            <v>DB 670062</v>
          </cell>
          <cell r="Q474" t="str">
            <v>Antony</v>
          </cell>
          <cell r="R474" t="str">
            <v>Reimbursement Pra Melahirkan an Pioma Rebecca Istri Antony HR GA</v>
          </cell>
          <cell r="S474">
            <v>610201007</v>
          </cell>
          <cell r="T474" t="str">
            <v>BA - Beban Pegawai (Tunjangan)</v>
          </cell>
          <cell r="U474">
            <v>591500</v>
          </cell>
        </row>
        <row r="475">
          <cell r="A475" t="str">
            <v>146110201011Filter</v>
          </cell>
          <cell r="B475">
            <v>146</v>
          </cell>
          <cell r="C475">
            <v>0</v>
          </cell>
          <cell r="D475">
            <v>264</v>
          </cell>
          <cell r="E475" t="str">
            <v>2640000000</v>
          </cell>
          <cell r="F475" t="str">
            <v>Filter</v>
          </cell>
          <cell r="G475" t="str">
            <v>LR</v>
          </cell>
          <cell r="H475" t="str">
            <v>Akan Datang</v>
          </cell>
          <cell r="I475" t="str">
            <v>Tahun Berjalan</v>
          </cell>
          <cell r="J475">
            <v>42395</v>
          </cell>
          <cell r="K475">
            <v>2016</v>
          </cell>
          <cell r="L475">
            <v>1</v>
          </cell>
          <cell r="N475" t="e">
            <v>#N/A</v>
          </cell>
          <cell r="O475" t="str">
            <v>0000000</v>
          </cell>
          <cell r="P475" t="str">
            <v>DB 670062</v>
          </cell>
          <cell r="Q475" t="str">
            <v>Antony</v>
          </cell>
          <cell r="R475" t="str">
            <v>Reimbursement Pra Melahirkan an Pioma Rebecca Istri Antony HR GA</v>
          </cell>
          <cell r="S475">
            <v>110201011</v>
          </cell>
          <cell r="T475" t="str">
            <v>Bank BCA Rek. 7140304021</v>
          </cell>
          <cell r="V475">
            <v>591500</v>
          </cell>
        </row>
        <row r="476">
          <cell r="A476" t="str">
            <v>1210502001Filter</v>
          </cell>
          <cell r="B476">
            <v>1</v>
          </cell>
          <cell r="C476">
            <v>0</v>
          </cell>
          <cell r="D476">
            <v>265</v>
          </cell>
          <cell r="E476" t="str">
            <v>2650000000</v>
          </cell>
          <cell r="F476" t="str">
            <v>Filter</v>
          </cell>
          <cell r="G476" t="str">
            <v>LR</v>
          </cell>
          <cell r="H476" t="str">
            <v>Akan Datang</v>
          </cell>
          <cell r="I476" t="str">
            <v>Tahun Berjalan</v>
          </cell>
          <cell r="J476">
            <v>42397</v>
          </cell>
          <cell r="K476">
            <v>2016</v>
          </cell>
          <cell r="L476">
            <v>1</v>
          </cell>
          <cell r="N476" t="e">
            <v>#N/A</v>
          </cell>
          <cell r="O476" t="str">
            <v>0000000</v>
          </cell>
          <cell r="P476" t="str">
            <v>BT 909622</v>
          </cell>
          <cell r="Q476" t="str">
            <v>Aslam Katutu</v>
          </cell>
          <cell r="R476" t="str">
            <v>Cicilan I - Pembayaran Pembongkaran &amp; Perapihan Lahan Cipulir</v>
          </cell>
          <cell r="S476">
            <v>210502001</v>
          </cell>
          <cell r="T476" t="str">
            <v>BYMHD Tidak Rutin</v>
          </cell>
          <cell r="U476">
            <v>30000000</v>
          </cell>
        </row>
        <row r="477">
          <cell r="A477" t="str">
            <v>147110201011Filter</v>
          </cell>
          <cell r="B477">
            <v>147</v>
          </cell>
          <cell r="C477">
            <v>0</v>
          </cell>
          <cell r="D477">
            <v>266</v>
          </cell>
          <cell r="E477" t="str">
            <v>2660000000</v>
          </cell>
          <cell r="F477" t="str">
            <v>Filter</v>
          </cell>
          <cell r="G477" t="str">
            <v>LR</v>
          </cell>
          <cell r="H477" t="str">
            <v>Akan Datang</v>
          </cell>
          <cell r="I477" t="str">
            <v>Tahun Berjalan</v>
          </cell>
          <cell r="J477">
            <v>42397</v>
          </cell>
          <cell r="K477">
            <v>2016</v>
          </cell>
          <cell r="L477">
            <v>1</v>
          </cell>
          <cell r="N477" t="e">
            <v>#N/A</v>
          </cell>
          <cell r="O477" t="str">
            <v>0000000</v>
          </cell>
          <cell r="P477" t="str">
            <v>BT 909622</v>
          </cell>
          <cell r="Q477" t="str">
            <v>Aslam Katutu</v>
          </cell>
          <cell r="R477" t="str">
            <v>Cicilan I - Pembayaran Pembongkaran &amp; Perapihan Lahan Cipulir</v>
          </cell>
          <cell r="S477">
            <v>110201011</v>
          </cell>
          <cell r="T477" t="str">
            <v>Bank BCA Rek. 7140304021</v>
          </cell>
          <cell r="V477">
            <v>30000000</v>
          </cell>
        </row>
        <row r="478">
          <cell r="A478" t="str">
            <v>148110201011Filter</v>
          </cell>
          <cell r="B478">
            <v>148</v>
          </cell>
          <cell r="C478">
            <v>0</v>
          </cell>
          <cell r="D478">
            <v>267</v>
          </cell>
          <cell r="E478" t="str">
            <v>2670000000</v>
          </cell>
          <cell r="F478" t="str">
            <v>Filter</v>
          </cell>
          <cell r="G478" t="str">
            <v>LR</v>
          </cell>
          <cell r="H478" t="str">
            <v>Akan Datang</v>
          </cell>
          <cell r="I478" t="str">
            <v>Tahun Berjalan</v>
          </cell>
          <cell r="J478">
            <v>42398</v>
          </cell>
          <cell r="K478">
            <v>2016</v>
          </cell>
          <cell r="L478">
            <v>1</v>
          </cell>
          <cell r="N478" t="e">
            <v>#N/A</v>
          </cell>
          <cell r="O478" t="str">
            <v>0000000</v>
          </cell>
          <cell r="P478" t="str">
            <v>BT 909621</v>
          </cell>
          <cell r="Q478" t="str">
            <v>BCA EXPENSE - 4021</v>
          </cell>
          <cell r="R478" t="str">
            <v>Pengembalian Kelebihan BPJS Ketenagakerjaan Cek No BT 909621 Tgl 26/1/16</v>
          </cell>
          <cell r="S478">
            <v>110201011</v>
          </cell>
          <cell r="T478" t="str">
            <v>Bank BCA Rek. 7140304021</v>
          </cell>
          <cell r="U478">
            <v>73920</v>
          </cell>
        </row>
        <row r="479">
          <cell r="A479" t="str">
            <v>2610201006Filter</v>
          </cell>
          <cell r="B479">
            <v>2</v>
          </cell>
          <cell r="C479">
            <v>0</v>
          </cell>
          <cell r="D479">
            <v>268</v>
          </cell>
          <cell r="E479" t="str">
            <v>2680000000</v>
          </cell>
          <cell r="F479" t="str">
            <v>Filter</v>
          </cell>
          <cell r="G479" t="str">
            <v>LR</v>
          </cell>
          <cell r="H479" t="str">
            <v>Akan Datang</v>
          </cell>
          <cell r="I479" t="str">
            <v>Tahun Berjalan</v>
          </cell>
          <cell r="J479">
            <v>42398</v>
          </cell>
          <cell r="K479">
            <v>2016</v>
          </cell>
          <cell r="L479">
            <v>1</v>
          </cell>
          <cell r="N479" t="e">
            <v>#N/A</v>
          </cell>
          <cell r="O479" t="str">
            <v>0000000</v>
          </cell>
          <cell r="P479" t="str">
            <v>BT 909621</v>
          </cell>
          <cell r="Q479" t="str">
            <v>BCA EXPENSE - 4021</v>
          </cell>
          <cell r="R479" t="str">
            <v>Pengembalian Kelebihan BPJS Ketenagakerjaan Cek No BT 909621 Tgl 26/1/16</v>
          </cell>
          <cell r="S479">
            <v>610201006</v>
          </cell>
          <cell r="T479" t="str">
            <v>BA - Beban Pegawai (Jamsostek)</v>
          </cell>
          <cell r="V479">
            <v>73920</v>
          </cell>
        </row>
        <row r="480">
          <cell r="A480" t="str">
            <v>1610207004Filter</v>
          </cell>
          <cell r="B480">
            <v>1</v>
          </cell>
          <cell r="C480">
            <v>0</v>
          </cell>
          <cell r="D480">
            <v>269</v>
          </cell>
          <cell r="E480" t="str">
            <v>2690000000</v>
          </cell>
          <cell r="F480" t="str">
            <v>Filter</v>
          </cell>
          <cell r="G480" t="str">
            <v>LR</v>
          </cell>
          <cell r="H480" t="str">
            <v>Akan Datang</v>
          </cell>
          <cell r="I480" t="str">
            <v>Tahun Berjalan</v>
          </cell>
          <cell r="J480">
            <v>42400</v>
          </cell>
          <cell r="K480">
            <v>2016</v>
          </cell>
          <cell r="L480">
            <v>1</v>
          </cell>
          <cell r="N480" t="e">
            <v>#N/A</v>
          </cell>
          <cell r="O480" t="str">
            <v>0000000</v>
          </cell>
          <cell r="P480" t="str">
            <v>ACCRUAL</v>
          </cell>
          <cell r="Q480" t="str">
            <v>PT. Satya Putra Mandiri</v>
          </cell>
          <cell r="R480" t="str">
            <v xml:space="preserve"> Jasa Keamanan Lahan Cipulir Januari 2016</v>
          </cell>
          <cell r="S480">
            <v>610207004</v>
          </cell>
          <cell r="T480" t="str">
            <v>BA - Keamanan</v>
          </cell>
          <cell r="U480">
            <v>52278600</v>
          </cell>
        </row>
        <row r="481">
          <cell r="A481" t="str">
            <v>2210502001Filter</v>
          </cell>
          <cell r="B481">
            <v>2</v>
          </cell>
          <cell r="C481">
            <v>0</v>
          </cell>
          <cell r="D481">
            <v>270</v>
          </cell>
          <cell r="E481" t="str">
            <v>2700000000</v>
          </cell>
          <cell r="F481" t="str">
            <v>Filter</v>
          </cell>
          <cell r="G481" t="str">
            <v>LR</v>
          </cell>
          <cell r="H481" t="str">
            <v>Akan Datang</v>
          </cell>
          <cell r="I481" t="str">
            <v>Tahun Berjalan</v>
          </cell>
          <cell r="J481">
            <v>42400</v>
          </cell>
          <cell r="K481">
            <v>2016</v>
          </cell>
          <cell r="L481">
            <v>1</v>
          </cell>
          <cell r="N481" t="e">
            <v>#N/A</v>
          </cell>
          <cell r="O481" t="str">
            <v>0000000</v>
          </cell>
          <cell r="P481" t="str">
            <v>ACCRUAL</v>
          </cell>
          <cell r="Q481" t="str">
            <v>PT. Satya Putra Mandiri</v>
          </cell>
          <cell r="R481" t="str">
            <v xml:space="preserve"> Jasa Keamanan Lahan Cipulir Januari 2016</v>
          </cell>
          <cell r="S481">
            <v>210502001</v>
          </cell>
          <cell r="T481" t="str">
            <v>BYMHD Tidak Rutin</v>
          </cell>
          <cell r="V481">
            <v>52278600</v>
          </cell>
        </row>
        <row r="482">
          <cell r="A482" t="str">
            <v>1610207002Filter</v>
          </cell>
          <cell r="B482">
            <v>1</v>
          </cell>
          <cell r="C482">
            <v>0</v>
          </cell>
          <cell r="D482">
            <v>271</v>
          </cell>
          <cell r="E482" t="str">
            <v>2710000000</v>
          </cell>
          <cell r="F482" t="str">
            <v>Filter</v>
          </cell>
          <cell r="G482" t="str">
            <v>LR</v>
          </cell>
          <cell r="H482" t="str">
            <v>Akan Datang</v>
          </cell>
          <cell r="I482" t="str">
            <v>Tahun Berjalan</v>
          </cell>
          <cell r="J482">
            <v>42400</v>
          </cell>
          <cell r="K482">
            <v>2016</v>
          </cell>
          <cell r="L482">
            <v>1</v>
          </cell>
          <cell r="N482" t="e">
            <v>#N/A</v>
          </cell>
          <cell r="O482" t="str">
            <v>0000000</v>
          </cell>
          <cell r="P482" t="str">
            <v>ACCRUAL</v>
          </cell>
          <cell r="Q482" t="str">
            <v>PT. Mutiara Sakti Gemilang</v>
          </cell>
          <cell r="R482" t="str">
            <v xml:space="preserve"> Management Fee Project Cipulir Januari 2016</v>
          </cell>
          <cell r="S482">
            <v>610207002</v>
          </cell>
          <cell r="T482" t="str">
            <v>BA - Jasa Management Fee</v>
          </cell>
          <cell r="U482">
            <v>80000000</v>
          </cell>
        </row>
        <row r="483">
          <cell r="A483" t="str">
            <v>3210502001Filter</v>
          </cell>
          <cell r="B483">
            <v>3</v>
          </cell>
          <cell r="C483">
            <v>0</v>
          </cell>
          <cell r="D483">
            <v>272</v>
          </cell>
          <cell r="E483" t="str">
            <v>2720000000</v>
          </cell>
          <cell r="F483" t="str">
            <v>Filter</v>
          </cell>
          <cell r="G483" t="str">
            <v>LR</v>
          </cell>
          <cell r="H483" t="str">
            <v>Akan Datang</v>
          </cell>
          <cell r="I483" t="str">
            <v>Tahun Berjalan</v>
          </cell>
          <cell r="J483">
            <v>42400</v>
          </cell>
          <cell r="K483">
            <v>2016</v>
          </cell>
          <cell r="L483">
            <v>1</v>
          </cell>
          <cell r="N483" t="e">
            <v>#N/A</v>
          </cell>
          <cell r="O483" t="str">
            <v>0000000</v>
          </cell>
          <cell r="P483" t="str">
            <v>ACCRUAL</v>
          </cell>
          <cell r="Q483" t="str">
            <v>PT. Mutiara Sakti Gemilang</v>
          </cell>
          <cell r="R483" t="str">
            <v xml:space="preserve"> Management Fee Project Cipulir Januari 2016</v>
          </cell>
          <cell r="S483">
            <v>210502001</v>
          </cell>
          <cell r="T483" t="str">
            <v>BYMHD Tidak Rutin</v>
          </cell>
          <cell r="V483">
            <v>80000000</v>
          </cell>
        </row>
        <row r="484">
          <cell r="A484" t="str">
            <v>30810101002Filter</v>
          </cell>
          <cell r="B484">
            <v>30</v>
          </cell>
          <cell r="C484">
            <v>0</v>
          </cell>
          <cell r="D484">
            <v>273</v>
          </cell>
          <cell r="E484" t="str">
            <v>2730000000</v>
          </cell>
          <cell r="F484" t="str">
            <v>Filter</v>
          </cell>
          <cell r="G484" t="str">
            <v>LR</v>
          </cell>
          <cell r="H484" t="str">
            <v>Akan Datang</v>
          </cell>
          <cell r="I484" t="str">
            <v>Tahun Berjalan</v>
          </cell>
          <cell r="J484">
            <v>42400</v>
          </cell>
          <cell r="K484">
            <v>2016</v>
          </cell>
          <cell r="L484">
            <v>1</v>
          </cell>
          <cell r="N484" t="e">
            <v>#N/A</v>
          </cell>
          <cell r="O484" t="str">
            <v>0000000</v>
          </cell>
          <cell r="P484" t="str">
            <v>ADM BANK</v>
          </cell>
          <cell r="Q484" t="str">
            <v>BCA INCOME - 2354</v>
          </cell>
          <cell r="R484" t="str">
            <v>By Adm Januari 2016</v>
          </cell>
          <cell r="S484">
            <v>810101002</v>
          </cell>
          <cell r="T484" t="str">
            <v>Administrasi Bank</v>
          </cell>
          <cell r="U484">
            <v>30000</v>
          </cell>
        </row>
        <row r="485">
          <cell r="A485" t="str">
            <v>25110201010Filter</v>
          </cell>
          <cell r="B485">
            <v>25</v>
          </cell>
          <cell r="C485">
            <v>0</v>
          </cell>
          <cell r="D485">
            <v>274</v>
          </cell>
          <cell r="E485" t="str">
            <v>2740000000</v>
          </cell>
          <cell r="F485" t="str">
            <v>Filter</v>
          </cell>
          <cell r="G485" t="str">
            <v>LR</v>
          </cell>
          <cell r="H485" t="str">
            <v>Akan Datang</v>
          </cell>
          <cell r="I485" t="str">
            <v>Tahun Berjalan</v>
          </cell>
          <cell r="J485">
            <v>42400</v>
          </cell>
          <cell r="K485">
            <v>2016</v>
          </cell>
          <cell r="L485">
            <v>1</v>
          </cell>
          <cell r="N485" t="e">
            <v>#N/A</v>
          </cell>
          <cell r="O485" t="str">
            <v>0000000</v>
          </cell>
          <cell r="P485" t="str">
            <v>ADM BANK</v>
          </cell>
          <cell r="Q485" t="str">
            <v>BCA INCOME - 2354</v>
          </cell>
          <cell r="R485" t="str">
            <v>By Adm Januari 2016</v>
          </cell>
          <cell r="S485">
            <v>110201010</v>
          </cell>
          <cell r="T485" t="str">
            <v>Bank BCA Rek. 7140302354</v>
          </cell>
          <cell r="V485">
            <v>30000</v>
          </cell>
        </row>
        <row r="486">
          <cell r="A486" t="str">
            <v>19710101002Filter</v>
          </cell>
          <cell r="B486">
            <v>19</v>
          </cell>
          <cell r="C486">
            <v>0</v>
          </cell>
          <cell r="D486">
            <v>275</v>
          </cell>
          <cell r="E486" t="str">
            <v>2750000000</v>
          </cell>
          <cell r="F486" t="str">
            <v>Filter</v>
          </cell>
          <cell r="G486" t="str">
            <v>LR</v>
          </cell>
          <cell r="H486" t="str">
            <v>Akan Datang</v>
          </cell>
          <cell r="I486" t="str">
            <v>Tahun Berjalan</v>
          </cell>
          <cell r="J486">
            <v>42400</v>
          </cell>
          <cell r="K486">
            <v>2016</v>
          </cell>
          <cell r="L486">
            <v>1</v>
          </cell>
          <cell r="N486" t="e">
            <v>#N/A</v>
          </cell>
          <cell r="O486" t="str">
            <v>0000000</v>
          </cell>
          <cell r="P486" t="str">
            <v>PAJAK GIRO</v>
          </cell>
          <cell r="Q486" t="str">
            <v>BCA INCOME - 2354</v>
          </cell>
          <cell r="R486" t="str">
            <v>Pajak Bunga Giro Januari 2016</v>
          </cell>
          <cell r="S486">
            <v>710101002</v>
          </cell>
          <cell r="T486" t="str">
            <v>Pendapatan Jasa Giro</v>
          </cell>
          <cell r="U486">
            <v>3662.99</v>
          </cell>
        </row>
        <row r="487">
          <cell r="A487" t="str">
            <v>26110201010Filter</v>
          </cell>
          <cell r="B487">
            <v>26</v>
          </cell>
          <cell r="C487">
            <v>0</v>
          </cell>
          <cell r="D487">
            <v>276</v>
          </cell>
          <cell r="E487" t="str">
            <v>2760000000</v>
          </cell>
          <cell r="F487" t="str">
            <v>Filter</v>
          </cell>
          <cell r="G487" t="str">
            <v>LR</v>
          </cell>
          <cell r="H487" t="str">
            <v>Akan Datang</v>
          </cell>
          <cell r="I487" t="str">
            <v>Tahun Berjalan</v>
          </cell>
          <cell r="J487">
            <v>42400</v>
          </cell>
          <cell r="K487">
            <v>2016</v>
          </cell>
          <cell r="L487">
            <v>1</v>
          </cell>
          <cell r="N487" t="e">
            <v>#N/A</v>
          </cell>
          <cell r="O487" t="str">
            <v>0000000</v>
          </cell>
          <cell r="P487" t="str">
            <v>PAJAK GIRO</v>
          </cell>
          <cell r="Q487" t="str">
            <v>BCA INCOME - 2354</v>
          </cell>
          <cell r="R487" t="str">
            <v>Pajak Bunga Giro Januari 2016</v>
          </cell>
          <cell r="S487">
            <v>110201010</v>
          </cell>
          <cell r="T487" t="str">
            <v>Bank BCA Rek. 7140302354</v>
          </cell>
          <cell r="V487">
            <v>3662.99</v>
          </cell>
        </row>
        <row r="488">
          <cell r="A488" t="str">
            <v>27110201010Filter</v>
          </cell>
          <cell r="B488">
            <v>27</v>
          </cell>
          <cell r="C488">
            <v>0</v>
          </cell>
          <cell r="D488">
            <v>277</v>
          </cell>
          <cell r="E488" t="str">
            <v>2770000000</v>
          </cell>
          <cell r="F488" t="str">
            <v>Filter</v>
          </cell>
          <cell r="G488" t="str">
            <v>LR</v>
          </cell>
          <cell r="H488" t="str">
            <v>Akan Datang</v>
          </cell>
          <cell r="I488" t="str">
            <v>Tahun Berjalan</v>
          </cell>
          <cell r="J488">
            <v>42400</v>
          </cell>
          <cell r="K488">
            <v>2016</v>
          </cell>
          <cell r="L488">
            <v>1</v>
          </cell>
          <cell r="N488" t="e">
            <v>#N/A</v>
          </cell>
          <cell r="O488" t="str">
            <v>0000000</v>
          </cell>
          <cell r="P488" t="str">
            <v>BUNGA GIRO</v>
          </cell>
          <cell r="Q488" t="str">
            <v>BCA INCOME - 2354</v>
          </cell>
          <cell r="R488" t="str">
            <v>Bunga Jasa Giro Januari 2016</v>
          </cell>
          <cell r="S488">
            <v>110201010</v>
          </cell>
          <cell r="T488" t="str">
            <v>Bank BCA Rek. 7140302354</v>
          </cell>
          <cell r="U488">
            <v>18314.97</v>
          </cell>
        </row>
        <row r="489">
          <cell r="A489" t="str">
            <v>20710101002Filter</v>
          </cell>
          <cell r="B489">
            <v>20</v>
          </cell>
          <cell r="C489">
            <v>0</v>
          </cell>
          <cell r="D489">
            <v>278</v>
          </cell>
          <cell r="E489" t="str">
            <v>2780000000</v>
          </cell>
          <cell r="F489" t="str">
            <v>Filter</v>
          </cell>
          <cell r="G489" t="str">
            <v>LR</v>
          </cell>
          <cell r="H489" t="str">
            <v>Akan Datang</v>
          </cell>
          <cell r="I489" t="str">
            <v>Tahun Berjalan</v>
          </cell>
          <cell r="J489">
            <v>42400</v>
          </cell>
          <cell r="K489">
            <v>2016</v>
          </cell>
          <cell r="L489">
            <v>1</v>
          </cell>
          <cell r="N489" t="e">
            <v>#N/A</v>
          </cell>
          <cell r="O489" t="str">
            <v>0000000</v>
          </cell>
          <cell r="P489" t="str">
            <v>BUNGA GIRO</v>
          </cell>
          <cell r="Q489" t="str">
            <v>BCA INCOME - 2354</v>
          </cell>
          <cell r="R489" t="str">
            <v>Bunga Jasa Giro Januari 2016</v>
          </cell>
          <cell r="S489">
            <v>710101002</v>
          </cell>
          <cell r="T489" t="str">
            <v>Pendapatan Jasa Giro</v>
          </cell>
          <cell r="V489">
            <v>18314.97</v>
          </cell>
        </row>
        <row r="490">
          <cell r="A490" t="str">
            <v>31810101002Filter</v>
          </cell>
          <cell r="B490">
            <v>31</v>
          </cell>
          <cell r="C490">
            <v>0</v>
          </cell>
          <cell r="D490">
            <v>279</v>
          </cell>
          <cell r="E490" t="str">
            <v>2790000000</v>
          </cell>
          <cell r="F490" t="str">
            <v>Filter</v>
          </cell>
          <cell r="G490" t="str">
            <v>LR</v>
          </cell>
          <cell r="H490" t="str">
            <v>Akan Datang</v>
          </cell>
          <cell r="I490" t="str">
            <v>Tahun Berjalan</v>
          </cell>
          <cell r="J490">
            <v>42400</v>
          </cell>
          <cell r="K490">
            <v>2016</v>
          </cell>
          <cell r="L490">
            <v>1</v>
          </cell>
          <cell r="N490" t="e">
            <v>#N/A</v>
          </cell>
          <cell r="O490" t="str">
            <v>0000000</v>
          </cell>
          <cell r="P490" t="str">
            <v>ADM BANK</v>
          </cell>
          <cell r="Q490" t="str">
            <v>BCA EXPENSE - 4021</v>
          </cell>
          <cell r="R490" t="str">
            <v>By Adm Januari 2016</v>
          </cell>
          <cell r="S490">
            <v>810101002</v>
          </cell>
          <cell r="T490" t="str">
            <v>Administrasi Bank</v>
          </cell>
          <cell r="U490">
            <v>30000</v>
          </cell>
        </row>
        <row r="491">
          <cell r="A491" t="str">
            <v>149110201011Filter</v>
          </cell>
          <cell r="B491">
            <v>149</v>
          </cell>
          <cell r="C491">
            <v>0</v>
          </cell>
          <cell r="D491">
            <v>280</v>
          </cell>
          <cell r="E491" t="str">
            <v>2800000000</v>
          </cell>
          <cell r="F491" t="str">
            <v>Filter</v>
          </cell>
          <cell r="G491" t="str">
            <v>LR</v>
          </cell>
          <cell r="H491" t="str">
            <v>Akan Datang</v>
          </cell>
          <cell r="I491" t="str">
            <v>Tahun Berjalan</v>
          </cell>
          <cell r="J491">
            <v>42400</v>
          </cell>
          <cell r="K491">
            <v>2016</v>
          </cell>
          <cell r="L491">
            <v>1</v>
          </cell>
          <cell r="N491" t="e">
            <v>#N/A</v>
          </cell>
          <cell r="O491" t="str">
            <v>0000000</v>
          </cell>
          <cell r="P491" t="str">
            <v>ADM BANK</v>
          </cell>
          <cell r="Q491" t="str">
            <v>BCA EXPENSE - 4021</v>
          </cell>
          <cell r="R491" t="str">
            <v>By Adm Januari 2016</v>
          </cell>
          <cell r="S491">
            <v>110201011</v>
          </cell>
          <cell r="T491" t="str">
            <v>Bank BCA Rek. 7140304021</v>
          </cell>
          <cell r="V491">
            <v>30000</v>
          </cell>
        </row>
        <row r="492">
          <cell r="A492" t="str">
            <v>21710101002Filter</v>
          </cell>
          <cell r="B492">
            <v>21</v>
          </cell>
          <cell r="C492">
            <v>0</v>
          </cell>
          <cell r="D492">
            <v>281</v>
          </cell>
          <cell r="E492" t="str">
            <v>2810000000</v>
          </cell>
          <cell r="F492" t="str">
            <v>Filter</v>
          </cell>
          <cell r="G492" t="str">
            <v>LR</v>
          </cell>
          <cell r="H492" t="str">
            <v>Akan Datang</v>
          </cell>
          <cell r="I492" t="str">
            <v>Tahun Berjalan</v>
          </cell>
          <cell r="J492">
            <v>42400</v>
          </cell>
          <cell r="K492">
            <v>2016</v>
          </cell>
          <cell r="L492">
            <v>1</v>
          </cell>
          <cell r="N492" t="e">
            <v>#N/A</v>
          </cell>
          <cell r="O492" t="str">
            <v>0000000</v>
          </cell>
          <cell r="P492" t="str">
            <v>PAJAK GIRO</v>
          </cell>
          <cell r="Q492" t="str">
            <v>BCA EXPENSE - 4021</v>
          </cell>
          <cell r="R492" t="str">
            <v>Pajak Bunga Giro Januari 2016</v>
          </cell>
          <cell r="S492">
            <v>710101002</v>
          </cell>
          <cell r="T492" t="str">
            <v>Pendapatan Jasa Giro</v>
          </cell>
          <cell r="U492">
            <v>10829.37</v>
          </cell>
        </row>
        <row r="493">
          <cell r="A493" t="str">
            <v>150110201011Filter</v>
          </cell>
          <cell r="B493">
            <v>150</v>
          </cell>
          <cell r="C493">
            <v>0</v>
          </cell>
          <cell r="D493">
            <v>282</v>
          </cell>
          <cell r="E493" t="str">
            <v>2820000000</v>
          </cell>
          <cell r="F493" t="str">
            <v>Filter</v>
          </cell>
          <cell r="G493" t="str">
            <v>LR</v>
          </cell>
          <cell r="H493" t="str">
            <v>Akan Datang</v>
          </cell>
          <cell r="I493" t="str">
            <v>Tahun Berjalan</v>
          </cell>
          <cell r="J493">
            <v>42400</v>
          </cell>
          <cell r="K493">
            <v>2016</v>
          </cell>
          <cell r="L493">
            <v>1</v>
          </cell>
          <cell r="N493" t="e">
            <v>#N/A</v>
          </cell>
          <cell r="O493" t="str">
            <v>0000000</v>
          </cell>
          <cell r="P493" t="str">
            <v>PAJAK GIRO</v>
          </cell>
          <cell r="Q493" t="str">
            <v>BCA EXPENSE - 4021</v>
          </cell>
          <cell r="R493" t="str">
            <v>Pajak Bunga Giro Januari 2016</v>
          </cell>
          <cell r="S493">
            <v>110201011</v>
          </cell>
          <cell r="T493" t="str">
            <v>Bank BCA Rek. 7140304021</v>
          </cell>
          <cell r="V493">
            <v>10829.37</v>
          </cell>
        </row>
        <row r="494">
          <cell r="A494" t="str">
            <v>151110201011Filter</v>
          </cell>
          <cell r="B494">
            <v>151</v>
          </cell>
          <cell r="C494">
            <v>0</v>
          </cell>
          <cell r="D494">
            <v>283</v>
          </cell>
          <cell r="E494" t="str">
            <v>2830000000</v>
          </cell>
          <cell r="F494" t="str">
            <v>Filter</v>
          </cell>
          <cell r="G494" t="str">
            <v>LR</v>
          </cell>
          <cell r="H494" t="str">
            <v>Akan Datang</v>
          </cell>
          <cell r="I494" t="str">
            <v>Tahun Berjalan</v>
          </cell>
          <cell r="J494">
            <v>42400</v>
          </cell>
          <cell r="K494">
            <v>2016</v>
          </cell>
          <cell r="L494">
            <v>1</v>
          </cell>
          <cell r="N494" t="e">
            <v>#N/A</v>
          </cell>
          <cell r="O494" t="str">
            <v>0000000</v>
          </cell>
          <cell r="P494" t="str">
            <v>BUNGA GIRO</v>
          </cell>
          <cell r="Q494" t="str">
            <v>BCA EXPENSE - 4021</v>
          </cell>
          <cell r="R494" t="str">
            <v>Bunga Jasa Giro Januari 2016</v>
          </cell>
          <cell r="S494">
            <v>110201011</v>
          </cell>
          <cell r="T494" t="str">
            <v>Bank BCA Rek. 7140304021</v>
          </cell>
          <cell r="U494">
            <v>54146.83</v>
          </cell>
        </row>
        <row r="495">
          <cell r="A495" t="str">
            <v>22710101002Filter</v>
          </cell>
          <cell r="B495">
            <v>22</v>
          </cell>
          <cell r="C495">
            <v>0</v>
          </cell>
          <cell r="D495">
            <v>284</v>
          </cell>
          <cell r="E495" t="str">
            <v>2840000000</v>
          </cell>
          <cell r="F495" t="str">
            <v>Filter</v>
          </cell>
          <cell r="G495" t="str">
            <v>LR</v>
          </cell>
          <cell r="H495" t="str">
            <v>Akan Datang</v>
          </cell>
          <cell r="I495" t="str">
            <v>Tahun Berjalan</v>
          </cell>
          <cell r="J495">
            <v>42400</v>
          </cell>
          <cell r="K495">
            <v>2016</v>
          </cell>
          <cell r="L495">
            <v>1</v>
          </cell>
          <cell r="N495" t="e">
            <v>#N/A</v>
          </cell>
          <cell r="O495" t="str">
            <v>0000000</v>
          </cell>
          <cell r="P495" t="str">
            <v>BUNGA GIRO</v>
          </cell>
          <cell r="Q495" t="str">
            <v>BCA EXPENSE - 4021</v>
          </cell>
          <cell r="R495" t="str">
            <v>Bunga Jasa Giro Januari 2016</v>
          </cell>
          <cell r="S495">
            <v>710101002</v>
          </cell>
          <cell r="T495" t="str">
            <v>Pendapatan Jasa Giro</v>
          </cell>
          <cell r="V495">
            <v>54146.83</v>
          </cell>
        </row>
        <row r="496">
          <cell r="A496" t="str">
            <v>1610201004Filter</v>
          </cell>
          <cell r="B496">
            <v>1</v>
          </cell>
          <cell r="C496">
            <v>0</v>
          </cell>
          <cell r="D496">
            <v>285</v>
          </cell>
          <cell r="E496" t="str">
            <v>2850000000</v>
          </cell>
          <cell r="F496" t="str">
            <v>Filter</v>
          </cell>
          <cell r="G496" t="str">
            <v>LR</v>
          </cell>
          <cell r="H496" t="str">
            <v>Akan Datang</v>
          </cell>
          <cell r="I496" t="str">
            <v>Tahun Berjalan</v>
          </cell>
          <cell r="J496">
            <v>42400</v>
          </cell>
          <cell r="K496">
            <v>2016</v>
          </cell>
          <cell r="L496">
            <v>1</v>
          </cell>
          <cell r="N496" t="e">
            <v>#N/A</v>
          </cell>
          <cell r="O496" t="str">
            <v>0000000</v>
          </cell>
          <cell r="P496" t="str">
            <v>PPH 21</v>
          </cell>
          <cell r="Q496" t="str">
            <v>DJP - PPH 21</v>
          </cell>
          <cell r="R496" t="str">
            <v>TUNJ PPH 21 Januari 2016</v>
          </cell>
          <cell r="S496">
            <v>610201004</v>
          </cell>
          <cell r="T496" t="str">
            <v>BA - Beban Pegawai (PPh 21)</v>
          </cell>
          <cell r="U496">
            <v>572408</v>
          </cell>
        </row>
        <row r="497">
          <cell r="A497" t="str">
            <v>1210301001Filter</v>
          </cell>
          <cell r="B497">
            <v>1</v>
          </cell>
          <cell r="C497">
            <v>0</v>
          </cell>
          <cell r="D497">
            <v>286</v>
          </cell>
          <cell r="E497" t="str">
            <v>2860000000</v>
          </cell>
          <cell r="F497" t="str">
            <v>Filter</v>
          </cell>
          <cell r="G497" t="str">
            <v>LR</v>
          </cell>
          <cell r="H497" t="str">
            <v>Akan Datang</v>
          </cell>
          <cell r="I497" t="str">
            <v>Tahun Berjalan</v>
          </cell>
          <cell r="J497">
            <v>42400</v>
          </cell>
          <cell r="K497">
            <v>2016</v>
          </cell>
          <cell r="L497">
            <v>1</v>
          </cell>
          <cell r="N497" t="e">
            <v>#N/A</v>
          </cell>
          <cell r="O497" t="str">
            <v>0000000</v>
          </cell>
          <cell r="P497" t="str">
            <v>PPH 21</v>
          </cell>
          <cell r="Q497" t="str">
            <v>DJP - PPH 21</v>
          </cell>
          <cell r="R497" t="str">
            <v>TUNJ PPH 21 Januari 2016</v>
          </cell>
          <cell r="S497">
            <v>210301001</v>
          </cell>
          <cell r="T497" t="str">
            <v>Utang Pajak PPh 21</v>
          </cell>
          <cell r="V497">
            <v>572408</v>
          </cell>
        </row>
        <row r="498">
          <cell r="A498" t="str">
            <v>1610208003Filter</v>
          </cell>
          <cell r="B498">
            <v>1</v>
          </cell>
          <cell r="C498">
            <v>0</v>
          </cell>
          <cell r="D498">
            <v>287</v>
          </cell>
          <cell r="E498" t="str">
            <v>2870000000</v>
          </cell>
          <cell r="F498" t="str">
            <v>Filter</v>
          </cell>
          <cell r="G498" t="str">
            <v>LR</v>
          </cell>
          <cell r="H498" t="str">
            <v>Akan Datang</v>
          </cell>
          <cell r="I498" t="str">
            <v>Tahun Berjalan</v>
          </cell>
          <cell r="J498">
            <v>42400</v>
          </cell>
          <cell r="K498">
            <v>2016</v>
          </cell>
          <cell r="L498">
            <v>1</v>
          </cell>
          <cell r="N498" t="e">
            <v>#N/A</v>
          </cell>
          <cell r="O498" t="str">
            <v>0000000</v>
          </cell>
          <cell r="P498" t="str">
            <v>DEPRESIASI</v>
          </cell>
          <cell r="Q498" t="str">
            <v>DEPRESIASI - PERALATAN &amp; PERLENGKAPAN KANTOR</v>
          </cell>
          <cell r="R498" t="str">
            <v>Biaya Penyusutan Peralatan &amp; Perlengkapan Kantor Januari 2016</v>
          </cell>
          <cell r="S498">
            <v>610208003</v>
          </cell>
          <cell r="T498" t="str">
            <v>BA - Penyusutan Inventaris Kantor</v>
          </cell>
          <cell r="U498">
            <v>1133400</v>
          </cell>
        </row>
        <row r="499">
          <cell r="A499" t="str">
            <v>1120204001Filter</v>
          </cell>
          <cell r="B499">
            <v>1</v>
          </cell>
          <cell r="C499">
            <v>0</v>
          </cell>
          <cell r="D499">
            <v>288</v>
          </cell>
          <cell r="E499" t="str">
            <v>2880000000</v>
          </cell>
          <cell r="F499" t="str">
            <v>Filter</v>
          </cell>
          <cell r="G499" t="str">
            <v>LR</v>
          </cell>
          <cell r="H499" t="str">
            <v>Akan Datang</v>
          </cell>
          <cell r="I499" t="str">
            <v>Tahun Berjalan</v>
          </cell>
          <cell r="J499">
            <v>42400</v>
          </cell>
          <cell r="K499">
            <v>2016</v>
          </cell>
          <cell r="L499">
            <v>1</v>
          </cell>
          <cell r="N499" t="e">
            <v>#N/A</v>
          </cell>
          <cell r="O499" t="str">
            <v>0000000</v>
          </cell>
          <cell r="P499" t="str">
            <v>DEPRESIASI</v>
          </cell>
          <cell r="Q499" t="str">
            <v>DEPRESIASI - PERALATAN &amp; PERLENGKAPAN KANTOR</v>
          </cell>
          <cell r="R499" t="str">
            <v>Biaya Penyusutan Peralatan &amp; Perlengkapan Kantor Januari 2016</v>
          </cell>
          <cell r="S499">
            <v>120204001</v>
          </cell>
          <cell r="T499" t="str">
            <v>Ak. Peny. Inventaris Kantor</v>
          </cell>
          <cell r="V499">
            <v>1133400</v>
          </cell>
        </row>
        <row r="500">
          <cell r="A500" t="str">
            <v>1111001003Filter</v>
          </cell>
          <cell r="B500">
            <v>1</v>
          </cell>
          <cell r="C500">
            <v>0</v>
          </cell>
          <cell r="D500">
            <v>289</v>
          </cell>
          <cell r="E500" t="str">
            <v>2890000000</v>
          </cell>
          <cell r="F500" t="str">
            <v>Filter</v>
          </cell>
          <cell r="G500" t="str">
            <v>LR</v>
          </cell>
          <cell r="H500" t="str">
            <v>Akan Datang</v>
          </cell>
          <cell r="I500" t="str">
            <v>Tahun Berjalan</v>
          </cell>
          <cell r="J500">
            <v>42400</v>
          </cell>
          <cell r="K500">
            <v>2016</v>
          </cell>
          <cell r="L500">
            <v>1</v>
          </cell>
          <cell r="N500" t="e">
            <v>#N/A</v>
          </cell>
          <cell r="O500" t="str">
            <v>0000000</v>
          </cell>
          <cell r="P500" t="str">
            <v>AMORTISASI</v>
          </cell>
          <cell r="Q500" t="str">
            <v>AMORTISASI - ASURANSI KESEHATAN</v>
          </cell>
          <cell r="R500" t="str">
            <v>Tunjangan Kesehatan Karyawan Per Januari 2016</v>
          </cell>
          <cell r="S500">
            <v>111001003</v>
          </cell>
          <cell r="T500" t="str">
            <v>BDM - Asuransi Kesehatan</v>
          </cell>
          <cell r="U500">
            <v>852053</v>
          </cell>
        </row>
        <row r="501">
          <cell r="A501" t="str">
            <v>2111001003Filter</v>
          </cell>
          <cell r="B501">
            <v>2</v>
          </cell>
          <cell r="C501">
            <v>0</v>
          </cell>
          <cell r="D501">
            <v>290</v>
          </cell>
          <cell r="E501" t="str">
            <v>2900000000</v>
          </cell>
          <cell r="F501" t="str">
            <v>Filter</v>
          </cell>
          <cell r="G501" t="str">
            <v>LR</v>
          </cell>
          <cell r="H501" t="str">
            <v>Akan Datang</v>
          </cell>
          <cell r="I501" t="str">
            <v>Tahun Berjalan</v>
          </cell>
          <cell r="J501">
            <v>42400</v>
          </cell>
          <cell r="K501">
            <v>2016</v>
          </cell>
          <cell r="L501">
            <v>1</v>
          </cell>
          <cell r="N501" t="e">
            <v>#N/A</v>
          </cell>
          <cell r="O501" t="str">
            <v>0000000</v>
          </cell>
          <cell r="P501" t="str">
            <v>AMORTISASI</v>
          </cell>
          <cell r="Q501" t="str">
            <v>AMORTISASI - ASURANSI KESEHATAN</v>
          </cell>
          <cell r="R501" t="str">
            <v>Tunjangan Kesehatan Karyawan Per Januari 2016</v>
          </cell>
          <cell r="S501">
            <v>111001003</v>
          </cell>
          <cell r="T501" t="str">
            <v>BDM - Asuransi Kesehatan</v>
          </cell>
          <cell r="V501">
            <v>852053</v>
          </cell>
        </row>
        <row r="502">
          <cell r="A502" t="str">
            <v>32810101002Filter</v>
          </cell>
          <cell r="B502">
            <v>32</v>
          </cell>
          <cell r="C502">
            <v>0</v>
          </cell>
          <cell r="D502">
            <v>291</v>
          </cell>
          <cell r="E502" t="str">
            <v>2910000000</v>
          </cell>
          <cell r="F502" t="str">
            <v>Filter</v>
          </cell>
          <cell r="G502" t="str">
            <v>LR</v>
          </cell>
          <cell r="H502" t="str">
            <v>Akan Datang</v>
          </cell>
          <cell r="I502" t="str">
            <v>Tahun Berjalan</v>
          </cell>
          <cell r="J502">
            <v>42401</v>
          </cell>
          <cell r="K502">
            <v>2016</v>
          </cell>
          <cell r="L502">
            <v>2</v>
          </cell>
          <cell r="N502" t="e">
            <v>#N/A</v>
          </cell>
          <cell r="O502" t="str">
            <v>0000000</v>
          </cell>
          <cell r="P502" t="str">
            <v>ADM BANK</v>
          </cell>
          <cell r="Q502" t="str">
            <v>Mayapada Expense - 32454</v>
          </cell>
          <cell r="R502" t="str">
            <v>By Adm Februari 2016</v>
          </cell>
          <cell r="S502">
            <v>810101002</v>
          </cell>
          <cell r="T502" t="str">
            <v>Administrasi Bank</v>
          </cell>
          <cell r="U502">
            <v>25000</v>
          </cell>
        </row>
        <row r="503">
          <cell r="A503" t="str">
            <v>12110210008Filter</v>
          </cell>
          <cell r="B503">
            <v>12</v>
          </cell>
          <cell r="C503">
            <v>0</v>
          </cell>
          <cell r="D503">
            <v>292</v>
          </cell>
          <cell r="E503" t="str">
            <v>2920000000</v>
          </cell>
          <cell r="F503" t="str">
            <v>Filter</v>
          </cell>
          <cell r="G503" t="str">
            <v>LR</v>
          </cell>
          <cell r="H503" t="str">
            <v>Akan Datang</v>
          </cell>
          <cell r="I503" t="str">
            <v>Tahun Berjalan</v>
          </cell>
          <cell r="J503">
            <v>42401</v>
          </cell>
          <cell r="K503">
            <v>2016</v>
          </cell>
          <cell r="L503">
            <v>2</v>
          </cell>
          <cell r="N503" t="e">
            <v>#N/A</v>
          </cell>
          <cell r="O503" t="str">
            <v>0000000</v>
          </cell>
          <cell r="P503" t="str">
            <v>ADM BANK</v>
          </cell>
          <cell r="Q503" t="str">
            <v>Mayapada Expense - 32454</v>
          </cell>
          <cell r="R503" t="str">
            <v>By Adm Februari 2016</v>
          </cell>
          <cell r="S503">
            <v>110210008</v>
          </cell>
          <cell r="T503" t="str">
            <v>Bank Mayapada Rek. 10030032454</v>
          </cell>
          <cell r="V503">
            <v>25000</v>
          </cell>
        </row>
        <row r="504">
          <cell r="A504" t="str">
            <v>9130400000Filter</v>
          </cell>
          <cell r="B504">
            <v>9</v>
          </cell>
          <cell r="C504">
            <v>0</v>
          </cell>
          <cell r="D504">
            <v>293</v>
          </cell>
          <cell r="E504" t="str">
            <v>2930000000</v>
          </cell>
          <cell r="F504" t="str">
            <v>Filter</v>
          </cell>
          <cell r="G504" t="str">
            <v>LR</v>
          </cell>
          <cell r="H504" t="str">
            <v>Akan Datang</v>
          </cell>
          <cell r="I504" t="str">
            <v>Tahun Berjalan</v>
          </cell>
          <cell r="J504">
            <v>42410</v>
          </cell>
          <cell r="K504">
            <v>2016</v>
          </cell>
          <cell r="L504">
            <v>2</v>
          </cell>
          <cell r="N504" t="e">
            <v>#N/A</v>
          </cell>
          <cell r="O504" t="str">
            <v>0000000</v>
          </cell>
          <cell r="P504" t="str">
            <v>DC 414452</v>
          </cell>
          <cell r="Q504" t="str">
            <v>BCA EXPENSE - 4021</v>
          </cell>
          <cell r="R504" t="str">
            <v>Dropping Dana Ke BCA Expense-4021 u/ Refund 4 unit NUP @ 5.000.000</v>
          </cell>
          <cell r="S504">
            <v>130400000</v>
          </cell>
          <cell r="T504" t="str">
            <v>Ayat Silang</v>
          </cell>
          <cell r="U504">
            <v>20000000</v>
          </cell>
        </row>
        <row r="505">
          <cell r="A505" t="str">
            <v>28110201010Filter</v>
          </cell>
          <cell r="B505">
            <v>28</v>
          </cell>
          <cell r="C505">
            <v>0</v>
          </cell>
          <cell r="D505">
            <v>294</v>
          </cell>
          <cell r="E505" t="str">
            <v>2940000000</v>
          </cell>
          <cell r="F505" t="str">
            <v>Filter</v>
          </cell>
          <cell r="G505" t="str">
            <v>LR</v>
          </cell>
          <cell r="H505" t="str">
            <v>Akan Datang</v>
          </cell>
          <cell r="I505" t="str">
            <v>Tahun Berjalan</v>
          </cell>
          <cell r="J505">
            <v>42410</v>
          </cell>
          <cell r="K505">
            <v>2016</v>
          </cell>
          <cell r="L505">
            <v>2</v>
          </cell>
          <cell r="N505" t="e">
            <v>#N/A</v>
          </cell>
          <cell r="O505" t="str">
            <v>0000000</v>
          </cell>
          <cell r="P505" t="str">
            <v>DC 414452</v>
          </cell>
          <cell r="Q505" t="str">
            <v>BCA EXPENSE - 4021</v>
          </cell>
          <cell r="R505" t="str">
            <v>Dropping Dana Ke BCA Expense-4021 u/ Refund 4 unit NUP @ 5.000.000</v>
          </cell>
          <cell r="S505">
            <v>110201010</v>
          </cell>
          <cell r="T505" t="str">
            <v>Bank BCA Rek. 7140302354</v>
          </cell>
          <cell r="V505">
            <v>20000000</v>
          </cell>
        </row>
        <row r="506">
          <cell r="A506" t="str">
            <v>7210403001Filter</v>
          </cell>
          <cell r="B506">
            <v>7</v>
          </cell>
          <cell r="C506">
            <v>0</v>
          </cell>
          <cell r="D506">
            <v>295</v>
          </cell>
          <cell r="E506" t="str">
            <v>2950000000</v>
          </cell>
          <cell r="F506" t="str">
            <v>Filter</v>
          </cell>
          <cell r="G506" t="str">
            <v>LR</v>
          </cell>
          <cell r="H506" t="str">
            <v>Akan Datang</v>
          </cell>
          <cell r="I506" t="str">
            <v>Tahun Berjalan</v>
          </cell>
          <cell r="J506">
            <v>42410</v>
          </cell>
          <cell r="K506">
            <v>2016</v>
          </cell>
          <cell r="L506">
            <v>2</v>
          </cell>
          <cell r="N506" t="e">
            <v>#N/A</v>
          </cell>
          <cell r="O506" t="str">
            <v>0000000</v>
          </cell>
          <cell r="P506" t="str">
            <v>DB 670063</v>
          </cell>
          <cell r="Q506" t="str">
            <v>Rugandi Soemadipradja</v>
          </cell>
          <cell r="R506" t="str">
            <v>Refund 2 Unit NUP Royal Park @5.000.000</v>
          </cell>
          <cell r="S506">
            <v>210403001</v>
          </cell>
          <cell r="T506" t="str">
            <v>Titipan Reservasi</v>
          </cell>
          <cell r="U506">
            <v>10000000</v>
          </cell>
        </row>
        <row r="507">
          <cell r="A507" t="str">
            <v>152110201011Filter</v>
          </cell>
          <cell r="B507">
            <v>152</v>
          </cell>
          <cell r="C507">
            <v>0</v>
          </cell>
          <cell r="D507">
            <v>296</v>
          </cell>
          <cell r="E507" t="str">
            <v>2960000000</v>
          </cell>
          <cell r="F507" t="str">
            <v>Filter</v>
          </cell>
          <cell r="G507" t="str">
            <v>LR</v>
          </cell>
          <cell r="H507" t="str">
            <v>Akan Datang</v>
          </cell>
          <cell r="I507" t="str">
            <v>Tahun Berjalan</v>
          </cell>
          <cell r="J507">
            <v>42410</v>
          </cell>
          <cell r="K507">
            <v>2016</v>
          </cell>
          <cell r="L507">
            <v>2</v>
          </cell>
          <cell r="N507" t="e">
            <v>#N/A</v>
          </cell>
          <cell r="O507" t="str">
            <v>0000000</v>
          </cell>
          <cell r="P507" t="str">
            <v>DB 670063</v>
          </cell>
          <cell r="Q507" t="str">
            <v>Rugandi Soemadipradja</v>
          </cell>
          <cell r="R507" t="str">
            <v>Refund 2 Unit NUP Royal Park @5.000.000</v>
          </cell>
          <cell r="S507">
            <v>110201011</v>
          </cell>
          <cell r="T507" t="str">
            <v>Bank BCA Rek. 7140304021</v>
          </cell>
          <cell r="V507">
            <v>10000000</v>
          </cell>
        </row>
        <row r="508">
          <cell r="A508" t="str">
            <v>8210403001Filter</v>
          </cell>
          <cell r="B508">
            <v>8</v>
          </cell>
          <cell r="C508">
            <v>0</v>
          </cell>
          <cell r="D508">
            <v>297</v>
          </cell>
          <cell r="E508" t="str">
            <v>2970000000</v>
          </cell>
          <cell r="F508" t="str">
            <v>Filter</v>
          </cell>
          <cell r="G508" t="str">
            <v>LR</v>
          </cell>
          <cell r="H508" t="str">
            <v>Akan Datang</v>
          </cell>
          <cell r="I508" t="str">
            <v>Tahun Berjalan</v>
          </cell>
          <cell r="J508">
            <v>42410</v>
          </cell>
          <cell r="K508">
            <v>2016</v>
          </cell>
          <cell r="L508">
            <v>2</v>
          </cell>
          <cell r="N508" t="e">
            <v>#N/A</v>
          </cell>
          <cell r="O508" t="str">
            <v>0000000</v>
          </cell>
          <cell r="P508" t="str">
            <v>DB 670064</v>
          </cell>
          <cell r="Q508" t="str">
            <v>Dita Nadia</v>
          </cell>
          <cell r="R508" t="str">
            <v>Refund 1 Unit NUP Royal Park @5.000.000</v>
          </cell>
          <cell r="S508">
            <v>210403001</v>
          </cell>
          <cell r="T508" t="str">
            <v>Titipan Reservasi</v>
          </cell>
          <cell r="U508">
            <v>5000000</v>
          </cell>
        </row>
        <row r="509">
          <cell r="A509" t="str">
            <v>153110201011Filter</v>
          </cell>
          <cell r="B509">
            <v>153</v>
          </cell>
          <cell r="C509">
            <v>0</v>
          </cell>
          <cell r="D509">
            <v>298</v>
          </cell>
          <cell r="E509" t="str">
            <v>2980000000</v>
          </cell>
          <cell r="F509" t="str">
            <v>Filter</v>
          </cell>
          <cell r="G509" t="str">
            <v>LR</v>
          </cell>
          <cell r="H509" t="str">
            <v>Akan Datang</v>
          </cell>
          <cell r="I509" t="str">
            <v>Tahun Berjalan</v>
          </cell>
          <cell r="J509">
            <v>42410</v>
          </cell>
          <cell r="K509">
            <v>2016</v>
          </cell>
          <cell r="L509">
            <v>2</v>
          </cell>
          <cell r="N509" t="e">
            <v>#N/A</v>
          </cell>
          <cell r="O509" t="str">
            <v>0000000</v>
          </cell>
          <cell r="P509" t="str">
            <v>DB 670064</v>
          </cell>
          <cell r="Q509" t="str">
            <v>Dita Nadia</v>
          </cell>
          <cell r="R509" t="str">
            <v>Refund 1 Unit NUP Royal Park @5.000.000</v>
          </cell>
          <cell r="S509">
            <v>110201011</v>
          </cell>
          <cell r="T509" t="str">
            <v>Bank BCA Rek. 7140304021</v>
          </cell>
          <cell r="V509">
            <v>5000000</v>
          </cell>
        </row>
        <row r="510">
          <cell r="A510" t="str">
            <v>9210403001Filter</v>
          </cell>
          <cell r="B510">
            <v>9</v>
          </cell>
          <cell r="C510">
            <v>0</v>
          </cell>
          <cell r="D510">
            <v>299</v>
          </cell>
          <cell r="E510" t="str">
            <v>2990000000</v>
          </cell>
          <cell r="F510" t="str">
            <v>Filter</v>
          </cell>
          <cell r="G510" t="str">
            <v>LR</v>
          </cell>
          <cell r="H510" t="str">
            <v>Akan Datang</v>
          </cell>
          <cell r="I510" t="str">
            <v>Tahun Berjalan</v>
          </cell>
          <cell r="J510">
            <v>42410</v>
          </cell>
          <cell r="K510">
            <v>2016</v>
          </cell>
          <cell r="L510">
            <v>2</v>
          </cell>
          <cell r="N510" t="e">
            <v>#N/A</v>
          </cell>
          <cell r="O510" t="str">
            <v>0000000</v>
          </cell>
          <cell r="P510" t="str">
            <v>DB 670065</v>
          </cell>
          <cell r="Q510" t="str">
            <v>Dewi Sundari</v>
          </cell>
          <cell r="R510" t="str">
            <v>Refund 1 Unit NUP Royal Park @5.000.000</v>
          </cell>
          <cell r="S510">
            <v>210403001</v>
          </cell>
          <cell r="T510" t="str">
            <v>Titipan Reservasi</v>
          </cell>
          <cell r="U510">
            <v>5000000</v>
          </cell>
        </row>
        <row r="511">
          <cell r="A511" t="str">
            <v>154110201011Filter</v>
          </cell>
          <cell r="B511">
            <v>154</v>
          </cell>
          <cell r="C511">
            <v>0</v>
          </cell>
          <cell r="D511">
            <v>300</v>
          </cell>
          <cell r="E511" t="str">
            <v>3000000000</v>
          </cell>
          <cell r="F511" t="str">
            <v>Filter</v>
          </cell>
          <cell r="G511" t="str">
            <v>LR</v>
          </cell>
          <cell r="H511" t="str">
            <v>Akan Datang</v>
          </cell>
          <cell r="I511" t="str">
            <v>Tahun Berjalan</v>
          </cell>
          <cell r="J511">
            <v>42410</v>
          </cell>
          <cell r="K511">
            <v>2016</v>
          </cell>
          <cell r="L511">
            <v>2</v>
          </cell>
          <cell r="N511" t="e">
            <v>#N/A</v>
          </cell>
          <cell r="O511" t="str">
            <v>0000000</v>
          </cell>
          <cell r="P511" t="str">
            <v>DB 670065</v>
          </cell>
          <cell r="Q511" t="str">
            <v>Dewi Sundari</v>
          </cell>
          <cell r="R511" t="str">
            <v>Refund 1 Unit NUP Royal Park @5.000.000</v>
          </cell>
          <cell r="S511">
            <v>110201011</v>
          </cell>
          <cell r="T511" t="str">
            <v>Bank BCA Rek. 7140304021</v>
          </cell>
          <cell r="V511">
            <v>5000000</v>
          </cell>
        </row>
        <row r="512">
          <cell r="A512" t="str">
            <v>155110201011Filter</v>
          </cell>
          <cell r="B512">
            <v>155</v>
          </cell>
          <cell r="C512">
            <v>0</v>
          </cell>
          <cell r="D512">
            <v>301</v>
          </cell>
          <cell r="E512" t="str">
            <v>3010000000</v>
          </cell>
          <cell r="F512" t="str">
            <v>Filter</v>
          </cell>
          <cell r="G512" t="str">
            <v>LR</v>
          </cell>
          <cell r="H512" t="str">
            <v>Akan Datang</v>
          </cell>
          <cell r="I512" t="str">
            <v>Tahun Berjalan</v>
          </cell>
          <cell r="J512">
            <v>42410</v>
          </cell>
          <cell r="K512">
            <v>2016</v>
          </cell>
          <cell r="L512">
            <v>2</v>
          </cell>
          <cell r="N512" t="e">
            <v>#N/A</v>
          </cell>
          <cell r="O512" t="str">
            <v>0000000</v>
          </cell>
          <cell r="P512" t="str">
            <v>DC 414452</v>
          </cell>
          <cell r="Q512" t="str">
            <v>BCA INCOME - 2354</v>
          </cell>
          <cell r="R512" t="str">
            <v>Dropping Dana dari BCA Income - 2354 u/ Refund 4 unit NUP @ 5.000.000</v>
          </cell>
          <cell r="S512">
            <v>110201011</v>
          </cell>
          <cell r="T512" t="str">
            <v>Bank BCA Rek. 7140304021</v>
          </cell>
          <cell r="U512">
            <v>20000000</v>
          </cell>
        </row>
        <row r="513">
          <cell r="A513" t="str">
            <v>10130400000Filter</v>
          </cell>
          <cell r="B513">
            <v>10</v>
          </cell>
          <cell r="C513">
            <v>0</v>
          </cell>
          <cell r="D513">
            <v>302</v>
          </cell>
          <cell r="E513" t="str">
            <v>3020000000</v>
          </cell>
          <cell r="F513" t="str">
            <v>Filter</v>
          </cell>
          <cell r="G513" t="str">
            <v>LR</v>
          </cell>
          <cell r="H513" t="str">
            <v>Akan Datang</v>
          </cell>
          <cell r="I513" t="str">
            <v>Tahun Berjalan</v>
          </cell>
          <cell r="J513">
            <v>42410</v>
          </cell>
          <cell r="K513">
            <v>2016</v>
          </cell>
          <cell r="L513">
            <v>2</v>
          </cell>
          <cell r="N513" t="e">
            <v>#N/A</v>
          </cell>
          <cell r="O513" t="str">
            <v>0000000</v>
          </cell>
          <cell r="P513" t="str">
            <v>DC 414452</v>
          </cell>
          <cell r="Q513" t="str">
            <v>BCA INCOME - 2354</v>
          </cell>
          <cell r="R513" t="str">
            <v>Dropping Dana dari BCA Income - 2354 u/ Refund 4 unit NUP @ 5.000.000</v>
          </cell>
          <cell r="S513">
            <v>130400000</v>
          </cell>
          <cell r="T513" t="str">
            <v>Ayat Silang</v>
          </cell>
          <cell r="V513">
            <v>20000000</v>
          </cell>
        </row>
        <row r="514">
          <cell r="A514" t="str">
            <v>11130400000Filter</v>
          </cell>
          <cell r="B514">
            <v>11</v>
          </cell>
          <cell r="C514">
            <v>0</v>
          </cell>
          <cell r="D514">
            <v>303</v>
          </cell>
          <cell r="E514" t="str">
            <v>3030000000</v>
          </cell>
          <cell r="F514" t="str">
            <v>Filter</v>
          </cell>
          <cell r="G514" t="str">
            <v>LR</v>
          </cell>
          <cell r="H514" t="str">
            <v>Akan Datang</v>
          </cell>
          <cell r="I514" t="str">
            <v>Tahun Berjalan</v>
          </cell>
          <cell r="J514">
            <v>42415</v>
          </cell>
          <cell r="K514">
            <v>2016</v>
          </cell>
          <cell r="L514">
            <v>2</v>
          </cell>
          <cell r="N514" t="e">
            <v>#N/A</v>
          </cell>
          <cell r="O514" t="str">
            <v>0000000</v>
          </cell>
          <cell r="P514" t="str">
            <v>MY 6.440877</v>
          </cell>
          <cell r="Q514" t="str">
            <v>Mayapada Expense - 32454</v>
          </cell>
          <cell r="R514" t="str">
            <v>Dropping Dana Ke Rek Mayapada Expense - 32454 u/ Operasional &amp; Project</v>
          </cell>
          <cell r="S514">
            <v>130400000</v>
          </cell>
          <cell r="T514" t="str">
            <v>Ayat Silang</v>
          </cell>
          <cell r="U514">
            <v>1115423500</v>
          </cell>
        </row>
        <row r="515">
          <cell r="A515" t="str">
            <v>9110210007Filter</v>
          </cell>
          <cell r="B515">
            <v>9</v>
          </cell>
          <cell r="C515">
            <v>0</v>
          </cell>
          <cell r="D515">
            <v>304</v>
          </cell>
          <cell r="E515" t="str">
            <v>3040000000</v>
          </cell>
          <cell r="F515" t="str">
            <v>Filter</v>
          </cell>
          <cell r="G515" t="str">
            <v>LR</v>
          </cell>
          <cell r="H515" t="str">
            <v>Akan Datang</v>
          </cell>
          <cell r="I515" t="str">
            <v>Tahun Berjalan</v>
          </cell>
          <cell r="J515">
            <v>42415</v>
          </cell>
          <cell r="K515">
            <v>2016</v>
          </cell>
          <cell r="L515">
            <v>2</v>
          </cell>
          <cell r="N515" t="e">
            <v>#N/A</v>
          </cell>
          <cell r="O515" t="str">
            <v>0000000</v>
          </cell>
          <cell r="P515" t="str">
            <v>MY 6.440877</v>
          </cell>
          <cell r="Q515" t="str">
            <v>Mayapada Expense - 32454</v>
          </cell>
          <cell r="R515" t="str">
            <v>Dropping Dana Ke Rek Mayapada Expense - 32454 u/ Operasional &amp; Project</v>
          </cell>
          <cell r="S515">
            <v>110210007</v>
          </cell>
          <cell r="T515" t="str">
            <v>Bank Mayapada Rek. 10030031091</v>
          </cell>
          <cell r="V515">
            <v>1115423500</v>
          </cell>
        </row>
        <row r="516">
          <cell r="A516" t="str">
            <v>10110210007Filter</v>
          </cell>
          <cell r="B516">
            <v>10</v>
          </cell>
          <cell r="C516">
            <v>0</v>
          </cell>
          <cell r="D516">
            <v>305</v>
          </cell>
          <cell r="E516" t="str">
            <v>3050000000</v>
          </cell>
          <cell r="F516" t="str">
            <v>Filter</v>
          </cell>
          <cell r="G516" t="str">
            <v>LR</v>
          </cell>
          <cell r="H516" t="str">
            <v>Akan Datang</v>
          </cell>
          <cell r="I516" t="str">
            <v>Tahun Berjalan</v>
          </cell>
          <cell r="J516">
            <v>42415</v>
          </cell>
          <cell r="K516">
            <v>2016</v>
          </cell>
          <cell r="L516">
            <v>2</v>
          </cell>
          <cell r="N516" t="e">
            <v>#N/A</v>
          </cell>
          <cell r="O516" t="str">
            <v>0000000</v>
          </cell>
          <cell r="P516" t="str">
            <v>MAYAPADA GROUP</v>
          </cell>
          <cell r="Q516" t="str">
            <v>PT. Mutiara Sakti Gemilang</v>
          </cell>
          <cell r="R516" t="str">
            <v>Dropping Dana ke PT. Trixindo u/ By Operasional &amp; Project</v>
          </cell>
          <cell r="S516">
            <v>110210007</v>
          </cell>
          <cell r="T516" t="str">
            <v>Bank Mayapada Rek. 10030031091</v>
          </cell>
          <cell r="U516">
            <v>1115423500</v>
          </cell>
        </row>
        <row r="517">
          <cell r="A517" t="str">
            <v>34230102001Filter</v>
          </cell>
          <cell r="B517">
            <v>34</v>
          </cell>
          <cell r="C517">
            <v>0</v>
          </cell>
          <cell r="D517">
            <v>306</v>
          </cell>
          <cell r="E517" t="str">
            <v>3060000000</v>
          </cell>
          <cell r="F517" t="str">
            <v>Filter</v>
          </cell>
          <cell r="G517" t="str">
            <v>LR</v>
          </cell>
          <cell r="H517" t="str">
            <v>Akan Datang</v>
          </cell>
          <cell r="I517" t="str">
            <v>Tahun Berjalan</v>
          </cell>
          <cell r="J517">
            <v>42415</v>
          </cell>
          <cell r="K517">
            <v>2016</v>
          </cell>
          <cell r="L517">
            <v>2</v>
          </cell>
          <cell r="N517" t="e">
            <v>#N/A</v>
          </cell>
          <cell r="O517" t="str">
            <v>0000000</v>
          </cell>
          <cell r="P517" t="str">
            <v>MAYAPADA GROUP</v>
          </cell>
          <cell r="Q517" t="str">
            <v>PT. Mutiara Sakti Gemilang</v>
          </cell>
          <cell r="R517" t="str">
            <v>Dropping Dana ke PT. Trixindo u/ By Operasional &amp; Project</v>
          </cell>
          <cell r="S517">
            <v>230102001</v>
          </cell>
          <cell r="T517" t="str">
            <v>PT Saligading Bersama</v>
          </cell>
          <cell r="V517">
            <v>1115423500</v>
          </cell>
        </row>
        <row r="518">
          <cell r="A518" t="str">
            <v>1112103022Filter</v>
          </cell>
          <cell r="B518">
            <v>1</v>
          </cell>
          <cell r="C518">
            <v>0</v>
          </cell>
          <cell r="D518">
            <v>307</v>
          </cell>
          <cell r="E518" t="str">
            <v>3070000000</v>
          </cell>
          <cell r="F518" t="str">
            <v>Filter</v>
          </cell>
          <cell r="G518" t="str">
            <v>LR</v>
          </cell>
          <cell r="H518" t="str">
            <v>Akan Datang</v>
          </cell>
          <cell r="I518" t="str">
            <v>Tahun Berjalan</v>
          </cell>
          <cell r="J518">
            <v>42415</v>
          </cell>
          <cell r="K518">
            <v>2016</v>
          </cell>
          <cell r="L518">
            <v>2</v>
          </cell>
          <cell r="N518" t="e">
            <v>#N/A</v>
          </cell>
          <cell r="O518" t="str">
            <v>0000000</v>
          </cell>
          <cell r="P518" t="str">
            <v>MY 1.696354</v>
          </cell>
          <cell r="Q518" t="str">
            <v>PT. Branusa Widnell</v>
          </cell>
          <cell r="R518" t="str">
            <v>DP 10% - Jasa Quantity Surveying Simprug Residence Tower 1, Dari Total Rp 660.000.000  (inc PPN)</v>
          </cell>
          <cell r="S518">
            <v>112103022</v>
          </cell>
          <cell r="T518" t="str">
            <v>BDP - Desain dan Konsultan Tower 1 Project Cipulir</v>
          </cell>
          <cell r="U518">
            <v>66000000</v>
          </cell>
        </row>
        <row r="519">
          <cell r="A519" t="str">
            <v>13110210008Filter</v>
          </cell>
          <cell r="B519">
            <v>13</v>
          </cell>
          <cell r="C519">
            <v>0</v>
          </cell>
          <cell r="D519">
            <v>308</v>
          </cell>
          <cell r="E519" t="str">
            <v>3080000000</v>
          </cell>
          <cell r="F519" t="str">
            <v>Filter</v>
          </cell>
          <cell r="G519" t="str">
            <v>LR</v>
          </cell>
          <cell r="H519" t="str">
            <v>Akan Datang</v>
          </cell>
          <cell r="I519" t="str">
            <v>Tahun Berjalan</v>
          </cell>
          <cell r="J519">
            <v>42415</v>
          </cell>
          <cell r="K519">
            <v>2016</v>
          </cell>
          <cell r="L519">
            <v>2</v>
          </cell>
          <cell r="N519" t="e">
            <v>#N/A</v>
          </cell>
          <cell r="O519" t="str">
            <v>0000000</v>
          </cell>
          <cell r="P519" t="str">
            <v>MY 1.696354</v>
          </cell>
          <cell r="Q519" t="str">
            <v>PT. Branusa Widnell</v>
          </cell>
          <cell r="R519" t="str">
            <v>DP 10% - Jasa Quantity Surveying Simprug Residence, Dari Total Rp 660.000.000  (inc PPN)</v>
          </cell>
          <cell r="S519">
            <v>110210008</v>
          </cell>
          <cell r="T519" t="str">
            <v>Bank Mayapada Rek. 10030032454</v>
          </cell>
          <cell r="V519">
            <v>66000000</v>
          </cell>
        </row>
        <row r="520">
          <cell r="A520" t="str">
            <v>1111102001Filter</v>
          </cell>
          <cell r="B520">
            <v>1</v>
          </cell>
          <cell r="C520">
            <v>0</v>
          </cell>
          <cell r="D520">
            <v>309</v>
          </cell>
          <cell r="E520" t="str">
            <v>3090000000</v>
          </cell>
          <cell r="F520" t="str">
            <v>Filter</v>
          </cell>
          <cell r="G520" t="str">
            <v>LR</v>
          </cell>
          <cell r="H520" t="str">
            <v>Akan Datang</v>
          </cell>
          <cell r="I520" t="str">
            <v>Tahun Berjalan</v>
          </cell>
          <cell r="J520">
            <v>42415</v>
          </cell>
          <cell r="K520">
            <v>2016</v>
          </cell>
          <cell r="L520">
            <v>2</v>
          </cell>
          <cell r="N520" t="e">
            <v>#N/A</v>
          </cell>
          <cell r="O520" t="str">
            <v>0000000</v>
          </cell>
          <cell r="P520" t="str">
            <v>MY 1.696355</v>
          </cell>
          <cell r="Q520" t="str">
            <v>PT. Cipta Design Arsitektur Mandiri</v>
          </cell>
          <cell r="R520" t="str">
            <v xml:space="preserve"> DP 50% - Pekerjaan Furniture Show Unit di Mayapada Tower, Dari Total Rp 935.363.000 (inc PPN)</v>
          </cell>
          <cell r="S520">
            <v>111102001</v>
          </cell>
          <cell r="T520" t="str">
            <v>ADP Marketing Office (Gallery, Show Unit, Lainnya)</v>
          </cell>
          <cell r="U520">
            <v>467681500</v>
          </cell>
        </row>
        <row r="521">
          <cell r="A521" t="str">
            <v>14110210008Filter</v>
          </cell>
          <cell r="B521">
            <v>14</v>
          </cell>
          <cell r="C521">
            <v>0</v>
          </cell>
          <cell r="D521">
            <v>310</v>
          </cell>
          <cell r="E521" t="str">
            <v>3100000000</v>
          </cell>
          <cell r="F521" t="str">
            <v>Filter</v>
          </cell>
          <cell r="G521" t="str">
            <v>LR</v>
          </cell>
          <cell r="H521" t="str">
            <v>Akan Datang</v>
          </cell>
          <cell r="I521" t="str">
            <v>Tahun Berjalan</v>
          </cell>
          <cell r="J521">
            <v>42415</v>
          </cell>
          <cell r="K521">
            <v>2016</v>
          </cell>
          <cell r="L521">
            <v>2</v>
          </cell>
          <cell r="N521" t="e">
            <v>#N/A</v>
          </cell>
          <cell r="O521" t="str">
            <v>0000000</v>
          </cell>
          <cell r="P521" t="str">
            <v>MY 1.696355</v>
          </cell>
          <cell r="Q521" t="str">
            <v>PT. Cipta Design Arsitektur Mandiri</v>
          </cell>
          <cell r="R521" t="str">
            <v xml:space="preserve"> DP 50% - Pekerjaan Furniture Show Unit di Mayapada Tower, Dari Total Rp 935.363.000 (inc PPN)</v>
          </cell>
          <cell r="S521">
            <v>110210008</v>
          </cell>
          <cell r="T521" t="str">
            <v>Bank Mayapada Rek. 10030032454</v>
          </cell>
          <cell r="V521">
            <v>467681500</v>
          </cell>
        </row>
        <row r="522">
          <cell r="A522" t="str">
            <v>1610205001Filter</v>
          </cell>
          <cell r="B522">
            <v>1</v>
          </cell>
          <cell r="C522">
            <v>0</v>
          </cell>
          <cell r="D522">
            <v>311</v>
          </cell>
          <cell r="E522" t="str">
            <v>3110000000</v>
          </cell>
          <cell r="F522" t="str">
            <v>Filter</v>
          </cell>
          <cell r="G522" t="str">
            <v>LR</v>
          </cell>
          <cell r="H522" t="str">
            <v>Akan Datang</v>
          </cell>
          <cell r="I522" t="str">
            <v>Tahun Berjalan</v>
          </cell>
          <cell r="J522">
            <v>42415</v>
          </cell>
          <cell r="K522">
            <v>2016</v>
          </cell>
          <cell r="L522">
            <v>2</v>
          </cell>
          <cell r="N522" t="e">
            <v>#N/A</v>
          </cell>
          <cell r="O522" t="str">
            <v>0000000</v>
          </cell>
          <cell r="P522" t="str">
            <v>MY 1.696356</v>
          </cell>
          <cell r="Q522" t="str">
            <v>PT. Sejahtera Alam Property</v>
          </cell>
          <cell r="R522" t="str">
            <v>Biaya Sewa Ruang Mayapada Tower II Lt GF u/ Show Unit, Periode 01 Maret 2016 - 31 Mei 2016 (inc PPN)</v>
          </cell>
          <cell r="S522">
            <v>610205001</v>
          </cell>
          <cell r="T522" t="str">
            <v>BA - Sewa Tempat</v>
          </cell>
          <cell r="U522">
            <v>222750000</v>
          </cell>
        </row>
        <row r="523">
          <cell r="A523" t="str">
            <v>92111102099Filter</v>
          </cell>
          <cell r="B523">
            <v>92</v>
          </cell>
          <cell r="C523">
            <v>0</v>
          </cell>
          <cell r="D523">
            <v>312</v>
          </cell>
          <cell r="E523" t="str">
            <v>3120000000</v>
          </cell>
          <cell r="F523" t="str">
            <v>Filter</v>
          </cell>
          <cell r="G523" t="str">
            <v>LR</v>
          </cell>
          <cell r="H523" t="str">
            <v>Akan Datang</v>
          </cell>
          <cell r="I523" t="str">
            <v>Tahun Berjalan</v>
          </cell>
          <cell r="J523">
            <v>42415</v>
          </cell>
          <cell r="K523">
            <v>2016</v>
          </cell>
          <cell r="L523">
            <v>2</v>
          </cell>
          <cell r="N523" t="e">
            <v>#N/A</v>
          </cell>
          <cell r="O523" t="str">
            <v>0000000</v>
          </cell>
          <cell r="P523" t="str">
            <v>MY 1.696356</v>
          </cell>
          <cell r="Q523" t="str">
            <v>PT. Sejahtera Alam Property</v>
          </cell>
          <cell r="R523" t="str">
            <v>Security Deposit Mayapada Tower II Lt GF u/ Show Unit, Periode 15 Feb 16 sd 14 Mei 16</v>
          </cell>
          <cell r="S523">
            <v>111102099</v>
          </cell>
          <cell r="T523" t="str">
            <v>ADP Lainnya</v>
          </cell>
          <cell r="U523">
            <v>277020000</v>
          </cell>
        </row>
        <row r="524">
          <cell r="A524" t="str">
            <v>2610205001Filter</v>
          </cell>
          <cell r="B524">
            <v>2</v>
          </cell>
          <cell r="C524">
            <v>0</v>
          </cell>
          <cell r="D524">
            <v>313</v>
          </cell>
          <cell r="E524" t="str">
            <v>3130000000</v>
          </cell>
          <cell r="F524" t="str">
            <v>Filter</v>
          </cell>
          <cell r="G524" t="str">
            <v>LR</v>
          </cell>
          <cell r="H524" t="str">
            <v>Akan Datang</v>
          </cell>
          <cell r="I524" t="str">
            <v>Tahun Berjalan</v>
          </cell>
          <cell r="J524">
            <v>42415</v>
          </cell>
          <cell r="K524">
            <v>2016</v>
          </cell>
          <cell r="L524">
            <v>2</v>
          </cell>
          <cell r="N524" t="e">
            <v>#N/A</v>
          </cell>
          <cell r="O524" t="str">
            <v>0000000</v>
          </cell>
          <cell r="P524" t="str">
            <v>MY 1.696356</v>
          </cell>
          <cell r="Q524" t="str">
            <v>PT. Sejahtera Alam Property</v>
          </cell>
          <cell r="R524" t="str">
            <v>Biaya Service Charge Mayapada Tower II Lt GF u/ Show Unit, Periode 01 Maret 2016 - 31 Mei 2016 (inc PPN)</v>
          </cell>
          <cell r="S524">
            <v>610205001</v>
          </cell>
          <cell r="T524" t="str">
            <v>BA - Sewa Tempat</v>
          </cell>
          <cell r="U524">
            <v>81972000</v>
          </cell>
        </row>
        <row r="525">
          <cell r="A525" t="str">
            <v>15110210008Filter</v>
          </cell>
          <cell r="B525">
            <v>15</v>
          </cell>
          <cell r="C525">
            <v>0</v>
          </cell>
          <cell r="D525">
            <v>314</v>
          </cell>
          <cell r="E525" t="str">
            <v>3140000000</v>
          </cell>
          <cell r="F525" t="str">
            <v>Filter</v>
          </cell>
          <cell r="G525" t="str">
            <v>LR</v>
          </cell>
          <cell r="H525" t="str">
            <v>Akan Datang</v>
          </cell>
          <cell r="I525" t="str">
            <v>Tahun Berjalan</v>
          </cell>
          <cell r="J525">
            <v>42415</v>
          </cell>
          <cell r="K525">
            <v>2016</v>
          </cell>
          <cell r="L525">
            <v>2</v>
          </cell>
          <cell r="N525" t="e">
            <v>#N/A</v>
          </cell>
          <cell r="O525" t="str">
            <v>0000000</v>
          </cell>
          <cell r="P525" t="str">
            <v>MY 1.696356</v>
          </cell>
          <cell r="Q525" t="str">
            <v>PT. Sejahtera Alam Property</v>
          </cell>
          <cell r="R525" t="str">
            <v>Security Deposit Mayapada Tower II Lt GF u/ Show Unit, Periode 15 Feb 16 sd 14 Mei 16, Biaya Sewa Ruang Mayapada Tower II Lt GF u/ Show Unit, Periode 01 Maret 2016 - 31 Mei 2016 (inc PPN), Biaya Service Charge Mayapada Tower II Lt GF u/ Show Unit, Periode 01 Maret 2016 - 31 Mei 2016 (inc PPN)</v>
          </cell>
          <cell r="S525">
            <v>110210008</v>
          </cell>
          <cell r="T525" t="str">
            <v>Bank Mayapada Rek. 10030032454</v>
          </cell>
          <cell r="V525">
            <v>581742000</v>
          </cell>
        </row>
        <row r="526">
          <cell r="A526" t="str">
            <v>16110210008Filter</v>
          </cell>
          <cell r="B526">
            <v>16</v>
          </cell>
          <cell r="C526">
            <v>0</v>
          </cell>
          <cell r="D526">
            <v>315</v>
          </cell>
          <cell r="E526" t="str">
            <v>3150000000</v>
          </cell>
          <cell r="F526" t="str">
            <v>Filter</v>
          </cell>
          <cell r="G526" t="str">
            <v>LR</v>
          </cell>
          <cell r="H526" t="str">
            <v>Akan Datang</v>
          </cell>
          <cell r="I526" t="str">
            <v>Tahun Berjalan</v>
          </cell>
          <cell r="J526">
            <v>42415</v>
          </cell>
          <cell r="K526">
            <v>2016</v>
          </cell>
          <cell r="L526">
            <v>2</v>
          </cell>
          <cell r="N526" t="e">
            <v>#N/A</v>
          </cell>
          <cell r="O526" t="str">
            <v>0000000</v>
          </cell>
          <cell r="P526" t="str">
            <v>MY 6.440877</v>
          </cell>
          <cell r="Q526" t="str">
            <v>Mayapada Income - 31091</v>
          </cell>
          <cell r="R526" t="str">
            <v>Dropping Dana Dari Rek Mayapada Income - 31091 u/ Operasional &amp; Project</v>
          </cell>
          <cell r="S526">
            <v>110210008</v>
          </cell>
          <cell r="T526" t="str">
            <v>Bank Mayapada Rek. 10030032454</v>
          </cell>
          <cell r="U526">
            <v>1115423500</v>
          </cell>
        </row>
        <row r="527">
          <cell r="A527" t="str">
            <v>12130400000Filter</v>
          </cell>
          <cell r="B527">
            <v>12</v>
          </cell>
          <cell r="C527">
            <v>0</v>
          </cell>
          <cell r="D527">
            <v>316</v>
          </cell>
          <cell r="E527" t="str">
            <v>3160000000</v>
          </cell>
          <cell r="F527" t="str">
            <v>Filter</v>
          </cell>
          <cell r="G527" t="str">
            <v>LR</v>
          </cell>
          <cell r="H527" t="str">
            <v>Akan Datang</v>
          </cell>
          <cell r="I527" t="str">
            <v>Tahun Berjalan</v>
          </cell>
          <cell r="J527">
            <v>42415</v>
          </cell>
          <cell r="K527">
            <v>2016</v>
          </cell>
          <cell r="L527">
            <v>2</v>
          </cell>
          <cell r="N527" t="e">
            <v>#N/A</v>
          </cell>
          <cell r="O527" t="str">
            <v>0000000</v>
          </cell>
          <cell r="P527" t="str">
            <v>MY 6.440877</v>
          </cell>
          <cell r="Q527" t="str">
            <v>Mayapada Income - 31091</v>
          </cell>
          <cell r="R527" t="str">
            <v>Dropping Dana Dari Rek Mayapada Income - 31091 u/ Operasional &amp; Project</v>
          </cell>
          <cell r="S527">
            <v>130400000</v>
          </cell>
          <cell r="T527" t="str">
            <v>Ayat Silang</v>
          </cell>
          <cell r="V527">
            <v>1115423500</v>
          </cell>
        </row>
        <row r="528">
          <cell r="A528" t="str">
            <v>4210502001Filter</v>
          </cell>
          <cell r="B528">
            <v>4</v>
          </cell>
          <cell r="C528">
            <v>0</v>
          </cell>
          <cell r="D528">
            <v>317</v>
          </cell>
          <cell r="E528" t="str">
            <v>3170000000</v>
          </cell>
          <cell r="F528" t="str">
            <v>Filter</v>
          </cell>
          <cell r="G528" t="str">
            <v>LR</v>
          </cell>
          <cell r="H528" t="str">
            <v>Akan Datang</v>
          </cell>
          <cell r="I528" t="str">
            <v>Tahun Berjalan</v>
          </cell>
          <cell r="J528">
            <v>42416</v>
          </cell>
          <cell r="K528">
            <v>2016</v>
          </cell>
          <cell r="L528">
            <v>2</v>
          </cell>
          <cell r="N528" t="e">
            <v>#N/A</v>
          </cell>
          <cell r="O528" t="str">
            <v>0000000</v>
          </cell>
          <cell r="P528" t="str">
            <v>BT 909623</v>
          </cell>
          <cell r="Q528" t="str">
            <v>PT. Satya Putra Mandiri</v>
          </cell>
          <cell r="R528" t="str">
            <v>By Pengamanan Area Proyek Cipulir Per Desember 2015</v>
          </cell>
          <cell r="S528">
            <v>210502001</v>
          </cell>
          <cell r="T528" t="str">
            <v>BYMHD Tidak Rutin</v>
          </cell>
          <cell r="U528">
            <v>52278600</v>
          </cell>
        </row>
        <row r="529">
          <cell r="A529" t="str">
            <v>156110201011Filter</v>
          </cell>
          <cell r="B529">
            <v>156</v>
          </cell>
          <cell r="C529">
            <v>0</v>
          </cell>
          <cell r="D529">
            <v>318</v>
          </cell>
          <cell r="E529" t="str">
            <v>3180000000</v>
          </cell>
          <cell r="F529" t="str">
            <v>Filter</v>
          </cell>
          <cell r="G529" t="str">
            <v>LR</v>
          </cell>
          <cell r="H529" t="str">
            <v>Akan Datang</v>
          </cell>
          <cell r="I529" t="str">
            <v>Tahun Berjalan</v>
          </cell>
          <cell r="J529">
            <v>42416</v>
          </cell>
          <cell r="K529">
            <v>2016</v>
          </cell>
          <cell r="L529">
            <v>2</v>
          </cell>
          <cell r="N529" t="e">
            <v>#N/A</v>
          </cell>
          <cell r="O529" t="str">
            <v>0000000</v>
          </cell>
          <cell r="P529" t="str">
            <v>BT 909623</v>
          </cell>
          <cell r="Q529" t="str">
            <v>PT. Satya Putra Mandiri</v>
          </cell>
          <cell r="R529" t="str">
            <v>By Pengamanan Area Proyek Cipulir Per Desember 2015</v>
          </cell>
          <cell r="S529">
            <v>110201011</v>
          </cell>
          <cell r="T529" t="str">
            <v>Bank BCA Rek. 7140304021</v>
          </cell>
          <cell r="V529">
            <v>52278600</v>
          </cell>
        </row>
        <row r="530">
          <cell r="A530" t="str">
            <v>34110901002Filter</v>
          </cell>
          <cell r="B530">
            <v>34</v>
          </cell>
          <cell r="C530">
            <v>0</v>
          </cell>
          <cell r="D530">
            <v>319</v>
          </cell>
          <cell r="E530" t="str">
            <v>3190000000</v>
          </cell>
          <cell r="F530" t="str">
            <v>Filter</v>
          </cell>
          <cell r="G530" t="str">
            <v>LR</v>
          </cell>
          <cell r="H530" t="str">
            <v>Akan Datang</v>
          </cell>
          <cell r="I530" t="str">
            <v>Tahun Berjalan</v>
          </cell>
          <cell r="J530">
            <v>42416</v>
          </cell>
          <cell r="K530">
            <v>2016</v>
          </cell>
          <cell r="L530">
            <v>2</v>
          </cell>
          <cell r="N530" t="e">
            <v>#N/A</v>
          </cell>
          <cell r="O530" t="str">
            <v>0000000</v>
          </cell>
          <cell r="P530" t="str">
            <v>BT 909624</v>
          </cell>
          <cell r="Q530" t="str">
            <v xml:space="preserve">Dept - GA </v>
          </cell>
          <cell r="R530" t="str">
            <v>Cash Advance - By Tagihan Listrik Februari 2016</v>
          </cell>
          <cell r="S530">
            <v>110901002</v>
          </cell>
          <cell r="T530" t="str">
            <v>UM Pembelian Operasional</v>
          </cell>
          <cell r="U530">
            <v>6000000</v>
          </cell>
        </row>
        <row r="531">
          <cell r="A531" t="str">
            <v>157110201011Filter</v>
          </cell>
          <cell r="B531">
            <v>157</v>
          </cell>
          <cell r="C531">
            <v>0</v>
          </cell>
          <cell r="D531">
            <v>320</v>
          </cell>
          <cell r="E531" t="str">
            <v>3200000000</v>
          </cell>
          <cell r="F531" t="str">
            <v>Filter</v>
          </cell>
          <cell r="G531" t="str">
            <v>LR</v>
          </cell>
          <cell r="H531" t="str">
            <v>Akan Datang</v>
          </cell>
          <cell r="I531" t="str">
            <v>Tahun Berjalan</v>
          </cell>
          <cell r="J531">
            <v>42416</v>
          </cell>
          <cell r="K531">
            <v>2016</v>
          </cell>
          <cell r="L531">
            <v>2</v>
          </cell>
          <cell r="N531" t="e">
            <v>#N/A</v>
          </cell>
          <cell r="O531" t="str">
            <v>0000000</v>
          </cell>
          <cell r="P531" t="str">
            <v>BT 909624</v>
          </cell>
          <cell r="Q531" t="str">
            <v xml:space="preserve">Dept - GA </v>
          </cell>
          <cell r="R531" t="str">
            <v>Cash Advance - By Tagihan Listrik Februari 2016</v>
          </cell>
          <cell r="S531">
            <v>110201011</v>
          </cell>
          <cell r="T531" t="str">
            <v>Bank BCA Rek. 7140304021</v>
          </cell>
          <cell r="V531">
            <v>6000000</v>
          </cell>
        </row>
        <row r="532">
          <cell r="A532" t="str">
            <v>2610202005Filter</v>
          </cell>
          <cell r="B532">
            <v>2</v>
          </cell>
          <cell r="C532">
            <v>0</v>
          </cell>
          <cell r="D532">
            <v>321</v>
          </cell>
          <cell r="E532" t="str">
            <v>3210000000</v>
          </cell>
          <cell r="F532" t="str">
            <v>Filter</v>
          </cell>
          <cell r="G532" t="str">
            <v>LR</v>
          </cell>
          <cell r="H532" t="str">
            <v>Akan Datang</v>
          </cell>
          <cell r="I532" t="str">
            <v>Tahun Berjalan</v>
          </cell>
          <cell r="J532">
            <v>42416</v>
          </cell>
          <cell r="K532">
            <v>2016</v>
          </cell>
          <cell r="L532">
            <v>2</v>
          </cell>
          <cell r="N532" t="e">
            <v>#N/A</v>
          </cell>
          <cell r="O532" t="str">
            <v>0000000</v>
          </cell>
          <cell r="P532" t="str">
            <v>BT 909625</v>
          </cell>
          <cell r="Q532" t="str">
            <v>Koordinasi Area Cipulir</v>
          </cell>
          <cell r="R532" t="str">
            <v>Koordinasi Masyarakat Februari 2016</v>
          </cell>
          <cell r="S532">
            <v>610202005</v>
          </cell>
          <cell r="T532" t="str">
            <v>BA - Sumbangan dan Entertain</v>
          </cell>
          <cell r="U532">
            <v>5250000</v>
          </cell>
        </row>
        <row r="533">
          <cell r="A533" t="str">
            <v>158110201011Filter</v>
          </cell>
          <cell r="B533">
            <v>158</v>
          </cell>
          <cell r="C533">
            <v>0</v>
          </cell>
          <cell r="D533">
            <v>322</v>
          </cell>
          <cell r="E533" t="str">
            <v>3220000000</v>
          </cell>
          <cell r="F533" t="str">
            <v>Filter</v>
          </cell>
          <cell r="G533" t="str">
            <v>LR</v>
          </cell>
          <cell r="H533" t="str">
            <v>Akan Datang</v>
          </cell>
          <cell r="I533" t="str">
            <v>Tahun Berjalan</v>
          </cell>
          <cell r="J533">
            <v>42416</v>
          </cell>
          <cell r="K533">
            <v>2016</v>
          </cell>
          <cell r="L533">
            <v>2</v>
          </cell>
          <cell r="N533" t="e">
            <v>#N/A</v>
          </cell>
          <cell r="O533" t="str">
            <v>0000000</v>
          </cell>
          <cell r="P533" t="str">
            <v>BT 909625</v>
          </cell>
          <cell r="Q533" t="str">
            <v>Koordinasi Area Cipulir</v>
          </cell>
          <cell r="R533" t="str">
            <v>Koordinasi Masyarakat Februari 2016</v>
          </cell>
          <cell r="S533">
            <v>110201011</v>
          </cell>
          <cell r="T533" t="str">
            <v>Bank BCA Rek. 7140304021</v>
          </cell>
          <cell r="V533">
            <v>5250000</v>
          </cell>
        </row>
        <row r="534">
          <cell r="A534" t="str">
            <v>2210301001Filter</v>
          </cell>
          <cell r="B534">
            <v>2</v>
          </cell>
          <cell r="C534">
            <v>0</v>
          </cell>
          <cell r="D534">
            <v>323</v>
          </cell>
          <cell r="E534" t="str">
            <v>3230000000</v>
          </cell>
          <cell r="F534" t="str">
            <v>Filter</v>
          </cell>
          <cell r="G534" t="str">
            <v>LR</v>
          </cell>
          <cell r="H534" t="str">
            <v>Akan Datang</v>
          </cell>
          <cell r="I534" t="str">
            <v>Tahun Berjalan</v>
          </cell>
          <cell r="J534">
            <v>42416</v>
          </cell>
          <cell r="K534">
            <v>2016</v>
          </cell>
          <cell r="L534">
            <v>2</v>
          </cell>
          <cell r="N534" t="e">
            <v>#N/A</v>
          </cell>
          <cell r="O534" t="str">
            <v>0000000</v>
          </cell>
          <cell r="P534" t="str">
            <v>BW 113501</v>
          </cell>
          <cell r="Q534" t="str">
            <v>DIRJEN PAJAK - PPH 21</v>
          </cell>
          <cell r="R534" t="str">
            <v>Pembayaran PPH 21 Per Juli - Desember 2015</v>
          </cell>
          <cell r="S534">
            <v>210301001</v>
          </cell>
          <cell r="T534" t="str">
            <v>Utang Pajak PPh 21</v>
          </cell>
          <cell r="U534">
            <v>860500</v>
          </cell>
        </row>
        <row r="535">
          <cell r="A535" t="str">
            <v>159110201011Filter</v>
          </cell>
          <cell r="B535">
            <v>159</v>
          </cell>
          <cell r="C535">
            <v>0</v>
          </cell>
          <cell r="D535">
            <v>324</v>
          </cell>
          <cell r="E535" t="str">
            <v>3240000000</v>
          </cell>
          <cell r="F535" t="str">
            <v>Filter</v>
          </cell>
          <cell r="G535" t="str">
            <v>LR</v>
          </cell>
          <cell r="H535" t="str">
            <v>Akan Datang</v>
          </cell>
          <cell r="I535" t="str">
            <v>Tahun Berjalan</v>
          </cell>
          <cell r="J535">
            <v>42416</v>
          </cell>
          <cell r="K535">
            <v>2016</v>
          </cell>
          <cell r="L535">
            <v>2</v>
          </cell>
          <cell r="N535" t="e">
            <v>#N/A</v>
          </cell>
          <cell r="O535" t="str">
            <v>0000000</v>
          </cell>
          <cell r="P535" t="str">
            <v>BW 113501</v>
          </cell>
          <cell r="Q535" t="str">
            <v>DIRJEN PAJAK - PPH 21</v>
          </cell>
          <cell r="R535" t="str">
            <v>Pembayaran PPH 21 Per Juli - Desember 2015</v>
          </cell>
          <cell r="S535">
            <v>110201011</v>
          </cell>
          <cell r="T535" t="str">
            <v>Bank BCA Rek. 7140304021</v>
          </cell>
          <cell r="V535">
            <v>860500</v>
          </cell>
        </row>
        <row r="536">
          <cell r="A536" t="str">
            <v>160110201011Filter</v>
          </cell>
          <cell r="B536">
            <v>160</v>
          </cell>
          <cell r="C536">
            <v>0</v>
          </cell>
          <cell r="D536">
            <v>325</v>
          </cell>
          <cell r="E536" t="str">
            <v>3250000000</v>
          </cell>
          <cell r="F536" t="str">
            <v>Filter</v>
          </cell>
          <cell r="G536" t="str">
            <v>LR</v>
          </cell>
          <cell r="H536" t="str">
            <v>Akan Datang</v>
          </cell>
          <cell r="I536" t="str">
            <v>Tahun Berjalan</v>
          </cell>
          <cell r="J536">
            <v>42416</v>
          </cell>
          <cell r="K536">
            <v>2016</v>
          </cell>
          <cell r="L536">
            <v>2</v>
          </cell>
          <cell r="N536" t="e">
            <v>#N/A</v>
          </cell>
          <cell r="O536" t="str">
            <v>0000000</v>
          </cell>
          <cell r="P536" t="str">
            <v>SGB GROUP</v>
          </cell>
          <cell r="Q536" t="str">
            <v>SGB GROUP</v>
          </cell>
          <cell r="R536" t="str">
            <v>Dropping Dana ke PT. Trixindo u/ By Operasional &amp; Project</v>
          </cell>
          <cell r="S536">
            <v>110201011</v>
          </cell>
          <cell r="T536" t="str">
            <v>Bank BCA Rek. 7140304021</v>
          </cell>
          <cell r="U536">
            <v>83528600</v>
          </cell>
        </row>
        <row r="537">
          <cell r="A537" t="str">
            <v>35230102001Filter</v>
          </cell>
          <cell r="B537">
            <v>35</v>
          </cell>
          <cell r="C537">
            <v>0</v>
          </cell>
          <cell r="D537">
            <v>326</v>
          </cell>
          <cell r="E537" t="str">
            <v>3260000000</v>
          </cell>
          <cell r="F537" t="str">
            <v>Filter</v>
          </cell>
          <cell r="G537" t="str">
            <v>LR</v>
          </cell>
          <cell r="H537" t="str">
            <v>Akan Datang</v>
          </cell>
          <cell r="I537" t="str">
            <v>Tahun Berjalan</v>
          </cell>
          <cell r="J537">
            <v>42416</v>
          </cell>
          <cell r="K537">
            <v>2016</v>
          </cell>
          <cell r="L537">
            <v>2</v>
          </cell>
          <cell r="N537" t="e">
            <v>#N/A</v>
          </cell>
          <cell r="O537" t="str">
            <v>0000000</v>
          </cell>
          <cell r="P537" t="str">
            <v>SGB GROUP</v>
          </cell>
          <cell r="Q537" t="str">
            <v>SGB GROUP</v>
          </cell>
          <cell r="R537" t="str">
            <v>Dropping Dana ke PT. Trixindo u/ By Operasional &amp; Project</v>
          </cell>
          <cell r="S537">
            <v>230102001</v>
          </cell>
          <cell r="T537" t="str">
            <v>PT Saligading Bersama</v>
          </cell>
          <cell r="V537">
            <v>83528600</v>
          </cell>
        </row>
        <row r="538">
          <cell r="A538" t="str">
            <v>2610208003Filter</v>
          </cell>
          <cell r="B538">
            <v>2</v>
          </cell>
          <cell r="C538">
            <v>0</v>
          </cell>
          <cell r="D538">
            <v>327</v>
          </cell>
          <cell r="E538" t="str">
            <v>3270000000</v>
          </cell>
          <cell r="F538" t="str">
            <v>Filter</v>
          </cell>
          <cell r="G538" t="str">
            <v>LR</v>
          </cell>
          <cell r="H538" t="str">
            <v>Akan Datang</v>
          </cell>
          <cell r="I538" t="str">
            <v>Tahun Berjalan</v>
          </cell>
          <cell r="J538">
            <v>42419</v>
          </cell>
          <cell r="K538">
            <v>2016</v>
          </cell>
          <cell r="L538">
            <v>2</v>
          </cell>
          <cell r="N538" t="e">
            <v>#N/A</v>
          </cell>
          <cell r="O538" t="str">
            <v>0000000</v>
          </cell>
          <cell r="R538" t="str">
            <v>ADJ AKM</v>
          </cell>
          <cell r="S538">
            <v>610208003</v>
          </cell>
          <cell r="T538" t="str">
            <v>BA - Penyusutan Inventaris Kantor</v>
          </cell>
          <cell r="U538">
            <v>7253983</v>
          </cell>
        </row>
        <row r="539">
          <cell r="A539" t="str">
            <v>2120204001Filter</v>
          </cell>
          <cell r="B539">
            <v>2</v>
          </cell>
          <cell r="C539">
            <v>0</v>
          </cell>
          <cell r="D539">
            <v>328</v>
          </cell>
          <cell r="E539" t="str">
            <v>3280000000</v>
          </cell>
          <cell r="F539" t="str">
            <v>Filter</v>
          </cell>
          <cell r="G539" t="str">
            <v>LR</v>
          </cell>
          <cell r="H539" t="str">
            <v>Akan Datang</v>
          </cell>
          <cell r="I539" t="str">
            <v>Tahun Berjalan</v>
          </cell>
          <cell r="J539">
            <v>42419</v>
          </cell>
          <cell r="K539">
            <v>2016</v>
          </cell>
          <cell r="L539">
            <v>2</v>
          </cell>
          <cell r="N539" t="e">
            <v>#N/A</v>
          </cell>
          <cell r="O539" t="str">
            <v>0000000</v>
          </cell>
          <cell r="R539" t="str">
            <v>ADJ AKM</v>
          </cell>
          <cell r="S539">
            <v>120204001</v>
          </cell>
          <cell r="T539" t="str">
            <v>Ak. Peny. Inventaris Kantor</v>
          </cell>
          <cell r="V539">
            <v>7253983</v>
          </cell>
        </row>
        <row r="540">
          <cell r="A540" t="str">
            <v>2610207002Filter</v>
          </cell>
          <cell r="B540">
            <v>2</v>
          </cell>
          <cell r="C540">
            <v>0</v>
          </cell>
          <cell r="D540">
            <v>329</v>
          </cell>
          <cell r="E540" t="str">
            <v>3290000000</v>
          </cell>
          <cell r="F540" t="str">
            <v>Filter</v>
          </cell>
          <cell r="G540" t="str">
            <v>LR</v>
          </cell>
          <cell r="H540" t="str">
            <v>Akan Datang</v>
          </cell>
          <cell r="I540" t="str">
            <v>Tahun Berjalan</v>
          </cell>
          <cell r="J540">
            <v>42419</v>
          </cell>
          <cell r="K540">
            <v>2016</v>
          </cell>
          <cell r="L540">
            <v>2</v>
          </cell>
          <cell r="N540" t="e">
            <v>#N/A</v>
          </cell>
          <cell r="O540" t="str">
            <v>0000000</v>
          </cell>
          <cell r="R540" t="str">
            <v>ADJ BYMH</v>
          </cell>
          <cell r="S540">
            <v>610207002</v>
          </cell>
          <cell r="T540" t="str">
            <v>BA - Jasa Management Fee</v>
          </cell>
          <cell r="U540">
            <v>76500000</v>
          </cell>
        </row>
        <row r="541">
          <cell r="A541" t="str">
            <v>5210502001Filter</v>
          </cell>
          <cell r="B541">
            <v>5</v>
          </cell>
          <cell r="C541">
            <v>0</v>
          </cell>
          <cell r="D541">
            <v>330</v>
          </cell>
          <cell r="E541" t="str">
            <v>3300000000</v>
          </cell>
          <cell r="F541" t="str">
            <v>Filter</v>
          </cell>
          <cell r="G541" t="str">
            <v>LR</v>
          </cell>
          <cell r="H541" t="str">
            <v>Akan Datang</v>
          </cell>
          <cell r="I541" t="str">
            <v>Tahun Berjalan</v>
          </cell>
          <cell r="J541">
            <v>42419</v>
          </cell>
          <cell r="K541">
            <v>2016</v>
          </cell>
          <cell r="L541">
            <v>2</v>
          </cell>
          <cell r="N541" t="e">
            <v>#N/A</v>
          </cell>
          <cell r="O541" t="str">
            <v>0000000</v>
          </cell>
          <cell r="R541" t="str">
            <v>ADJ BYMH</v>
          </cell>
          <cell r="S541">
            <v>210502001</v>
          </cell>
          <cell r="T541" t="str">
            <v>BYMHD Tidak Rutin</v>
          </cell>
          <cell r="V541">
            <v>76500000</v>
          </cell>
        </row>
        <row r="542">
          <cell r="A542" t="str">
            <v>1120104001Filter</v>
          </cell>
          <cell r="B542">
            <v>1</v>
          </cell>
          <cell r="C542">
            <v>0</v>
          </cell>
          <cell r="D542">
            <v>331</v>
          </cell>
          <cell r="E542" t="str">
            <v>3310000000</v>
          </cell>
          <cell r="F542" t="str">
            <v>Filter</v>
          </cell>
          <cell r="G542" t="str">
            <v>LR</v>
          </cell>
          <cell r="H542" t="str">
            <v>Akan Datang</v>
          </cell>
          <cell r="I542" t="str">
            <v>Tahun Berjalan</v>
          </cell>
          <cell r="J542">
            <v>42419</v>
          </cell>
          <cell r="K542">
            <v>2016</v>
          </cell>
          <cell r="L542">
            <v>2</v>
          </cell>
          <cell r="N542" t="e">
            <v>#N/A</v>
          </cell>
          <cell r="O542" t="str">
            <v>0000000</v>
          </cell>
          <cell r="R542" t="str">
            <v>ADJ FA</v>
          </cell>
          <cell r="S542">
            <v>120104001</v>
          </cell>
          <cell r="T542" t="str">
            <v>Inventaris Kantor</v>
          </cell>
          <cell r="U542">
            <v>54403200</v>
          </cell>
        </row>
        <row r="543">
          <cell r="A543" t="str">
            <v>36230102001Filter</v>
          </cell>
          <cell r="B543">
            <v>36</v>
          </cell>
          <cell r="C543">
            <v>0</v>
          </cell>
          <cell r="D543">
            <v>332</v>
          </cell>
          <cell r="E543" t="str">
            <v>3320000000</v>
          </cell>
          <cell r="F543" t="str">
            <v>Filter</v>
          </cell>
          <cell r="G543" t="str">
            <v>LR</v>
          </cell>
          <cell r="H543" t="str">
            <v>Akan Datang</v>
          </cell>
          <cell r="I543" t="str">
            <v>Tahun Berjalan</v>
          </cell>
          <cell r="J543">
            <v>42419</v>
          </cell>
          <cell r="K543">
            <v>2016</v>
          </cell>
          <cell r="L543">
            <v>2</v>
          </cell>
          <cell r="N543" t="e">
            <v>#N/A</v>
          </cell>
          <cell r="O543" t="str">
            <v>0000000</v>
          </cell>
          <cell r="R543" t="str">
            <v>ADJ FA</v>
          </cell>
          <cell r="S543">
            <v>230102001</v>
          </cell>
          <cell r="T543" t="str">
            <v>PT Saligading Bersama</v>
          </cell>
          <cell r="V543">
            <v>54403200</v>
          </cell>
        </row>
        <row r="544">
          <cell r="A544" t="str">
            <v>3810101007Filter</v>
          </cell>
          <cell r="B544">
            <v>3</v>
          </cell>
          <cell r="C544">
            <v>0</v>
          </cell>
          <cell r="D544">
            <v>333</v>
          </cell>
          <cell r="E544" t="str">
            <v>3330000000</v>
          </cell>
          <cell r="F544" t="str">
            <v>Filter</v>
          </cell>
          <cell r="G544" t="str">
            <v>LR</v>
          </cell>
          <cell r="H544" t="str">
            <v>Akan Datang</v>
          </cell>
          <cell r="I544" t="str">
            <v>Tahun Berjalan</v>
          </cell>
          <cell r="J544">
            <v>42419</v>
          </cell>
          <cell r="K544">
            <v>2016</v>
          </cell>
          <cell r="L544">
            <v>2</v>
          </cell>
          <cell r="N544" t="e">
            <v>#N/A</v>
          </cell>
          <cell r="O544" t="str">
            <v>0000000</v>
          </cell>
          <cell r="R544" t="str">
            <v>ADJ UP21</v>
          </cell>
          <cell r="S544">
            <v>810101007</v>
          </cell>
          <cell r="T544" t="str">
            <v>Beban Lainnya</v>
          </cell>
          <cell r="U544">
            <v>288092</v>
          </cell>
        </row>
        <row r="545">
          <cell r="A545" t="str">
            <v>3210301001Filter</v>
          </cell>
          <cell r="B545">
            <v>3</v>
          </cell>
          <cell r="C545">
            <v>0</v>
          </cell>
          <cell r="D545">
            <v>334</v>
          </cell>
          <cell r="E545" t="str">
            <v>3340000000</v>
          </cell>
          <cell r="F545" t="str">
            <v>Filter</v>
          </cell>
          <cell r="G545" t="str">
            <v>LR</v>
          </cell>
          <cell r="H545" t="str">
            <v>Akan Datang</v>
          </cell>
          <cell r="I545" t="str">
            <v>Tahun Berjalan</v>
          </cell>
          <cell r="J545">
            <v>42419</v>
          </cell>
          <cell r="K545">
            <v>2016</v>
          </cell>
          <cell r="L545">
            <v>2</v>
          </cell>
          <cell r="N545" t="e">
            <v>#N/A</v>
          </cell>
          <cell r="O545" t="str">
            <v>0000000</v>
          </cell>
          <cell r="R545" t="str">
            <v>ADJ UP21</v>
          </cell>
          <cell r="S545">
            <v>210301001</v>
          </cell>
          <cell r="T545" t="str">
            <v>Utang Pajak PPh 21</v>
          </cell>
          <cell r="V545">
            <v>288092</v>
          </cell>
        </row>
        <row r="546">
          <cell r="A546" t="str">
            <v>4810101007Filter</v>
          </cell>
          <cell r="B546">
            <v>4</v>
          </cell>
          <cell r="C546">
            <v>0</v>
          </cell>
          <cell r="D546">
            <v>335</v>
          </cell>
          <cell r="E546" t="str">
            <v>3350000000</v>
          </cell>
          <cell r="F546" t="str">
            <v>Filter</v>
          </cell>
          <cell r="G546" t="str">
            <v>LR</v>
          </cell>
          <cell r="H546" t="str">
            <v>Akan Datang</v>
          </cell>
          <cell r="I546" t="str">
            <v>Tahun Berjalan</v>
          </cell>
          <cell r="J546">
            <v>42419</v>
          </cell>
          <cell r="K546">
            <v>2016</v>
          </cell>
          <cell r="L546">
            <v>2</v>
          </cell>
          <cell r="N546" t="e">
            <v>#N/A</v>
          </cell>
          <cell r="O546" t="str">
            <v>0000000</v>
          </cell>
          <cell r="R546" t="str">
            <v>ADJ UT</v>
          </cell>
          <cell r="S546">
            <v>810101007</v>
          </cell>
          <cell r="T546" t="str">
            <v>Beban Lainnya</v>
          </cell>
          <cell r="U546">
            <v>5428960</v>
          </cell>
        </row>
        <row r="547">
          <cell r="A547" t="str">
            <v>5230101999Filter</v>
          </cell>
          <cell r="B547">
            <v>5</v>
          </cell>
          <cell r="C547">
            <v>0</v>
          </cell>
          <cell r="D547">
            <v>336</v>
          </cell>
          <cell r="E547" t="str">
            <v>3360000000</v>
          </cell>
          <cell r="F547" t="str">
            <v>Filter</v>
          </cell>
          <cell r="G547" t="str">
            <v>LR</v>
          </cell>
          <cell r="H547" t="str">
            <v>Akan Datang</v>
          </cell>
          <cell r="I547" t="str">
            <v>Tahun Berjalan</v>
          </cell>
          <cell r="J547">
            <v>42419</v>
          </cell>
          <cell r="K547">
            <v>2016</v>
          </cell>
          <cell r="L547">
            <v>2</v>
          </cell>
          <cell r="N547" t="e">
            <v>#N/A</v>
          </cell>
          <cell r="O547" t="str">
            <v>0000000</v>
          </cell>
          <cell r="R547" t="str">
            <v>ADJ UT</v>
          </cell>
          <cell r="S547">
            <v>230101999</v>
          </cell>
          <cell r="T547" t="str">
            <v>Utang Lain - Lainnya</v>
          </cell>
          <cell r="V547">
            <v>5428960</v>
          </cell>
        </row>
        <row r="548">
          <cell r="A548" t="str">
            <v>6210502001Filter</v>
          </cell>
          <cell r="B548">
            <v>6</v>
          </cell>
          <cell r="C548">
            <v>0</v>
          </cell>
          <cell r="D548">
            <v>337</v>
          </cell>
          <cell r="E548" t="str">
            <v>3370000000</v>
          </cell>
          <cell r="F548" t="str">
            <v>Filter</v>
          </cell>
          <cell r="G548" t="str">
            <v>LR</v>
          </cell>
          <cell r="H548" t="str">
            <v>Akan Datang</v>
          </cell>
          <cell r="I548" t="str">
            <v>Tahun Berjalan</v>
          </cell>
          <cell r="J548">
            <v>42419</v>
          </cell>
          <cell r="K548">
            <v>2016</v>
          </cell>
          <cell r="L548">
            <v>2</v>
          </cell>
          <cell r="N548" t="e">
            <v>#N/A</v>
          </cell>
          <cell r="O548" t="str">
            <v>0000000</v>
          </cell>
          <cell r="P548" t="str">
            <v>BW 113502</v>
          </cell>
          <cell r="Q548" t="str">
            <v>Aslam Katutu</v>
          </cell>
          <cell r="R548" t="str">
            <v>Pelunasan Pembayaran Pembongkaran &amp; Perapihan Lahan Cipulir</v>
          </cell>
          <cell r="S548">
            <v>210502001</v>
          </cell>
          <cell r="T548" t="str">
            <v>BYMHD Tidak Rutin</v>
          </cell>
          <cell r="U548">
            <v>126500000</v>
          </cell>
        </row>
        <row r="549">
          <cell r="A549" t="str">
            <v>161110201011Filter</v>
          </cell>
          <cell r="B549">
            <v>161</v>
          </cell>
          <cell r="C549">
            <v>0</v>
          </cell>
          <cell r="D549">
            <v>338</v>
          </cell>
          <cell r="E549" t="str">
            <v>3380000000</v>
          </cell>
          <cell r="F549" t="str">
            <v>Filter</v>
          </cell>
          <cell r="G549" t="str">
            <v>LR</v>
          </cell>
          <cell r="H549" t="str">
            <v>Akan Datang</v>
          </cell>
          <cell r="I549" t="str">
            <v>Tahun Berjalan</v>
          </cell>
          <cell r="J549">
            <v>42419</v>
          </cell>
          <cell r="K549">
            <v>2016</v>
          </cell>
          <cell r="L549">
            <v>2</v>
          </cell>
          <cell r="N549" t="e">
            <v>#N/A</v>
          </cell>
          <cell r="O549" t="str">
            <v>0000000</v>
          </cell>
          <cell r="P549" t="str">
            <v>BW 113502</v>
          </cell>
          <cell r="Q549" t="str">
            <v>Aslam Katutu</v>
          </cell>
          <cell r="R549" t="str">
            <v>Pelunasan Pembayaran Pembongkaran &amp; Perapihan Lahan Cipulir</v>
          </cell>
          <cell r="S549">
            <v>110201011</v>
          </cell>
          <cell r="T549" t="str">
            <v>Bank BCA Rek. 7140304021</v>
          </cell>
          <cell r="V549">
            <v>126500000</v>
          </cell>
        </row>
        <row r="550">
          <cell r="A550" t="str">
            <v>162110201011Filter</v>
          </cell>
          <cell r="B550">
            <v>162</v>
          </cell>
          <cell r="C550">
            <v>0</v>
          </cell>
          <cell r="D550">
            <v>339</v>
          </cell>
          <cell r="E550" t="str">
            <v>3390000000</v>
          </cell>
          <cell r="F550" t="str">
            <v>Filter</v>
          </cell>
          <cell r="G550" t="str">
            <v>LR</v>
          </cell>
          <cell r="H550" t="str">
            <v>Akan Datang</v>
          </cell>
          <cell r="I550" t="str">
            <v>Tahun Berjalan</v>
          </cell>
          <cell r="J550">
            <v>42419</v>
          </cell>
          <cell r="K550">
            <v>2016</v>
          </cell>
          <cell r="L550">
            <v>2</v>
          </cell>
          <cell r="N550" t="e">
            <v>#N/A</v>
          </cell>
          <cell r="O550" t="str">
            <v>0000000</v>
          </cell>
          <cell r="P550" t="str">
            <v>SGB GROUP</v>
          </cell>
          <cell r="Q550" t="str">
            <v>SGB GROUP</v>
          </cell>
          <cell r="R550" t="str">
            <v>Dropping Dana ke PT. Trixindo u/ By Operasional &amp; Project</v>
          </cell>
          <cell r="S550">
            <v>110201011</v>
          </cell>
          <cell r="T550" t="str">
            <v>Bank BCA Rek. 7140304021</v>
          </cell>
          <cell r="U550">
            <v>126500000</v>
          </cell>
        </row>
        <row r="551">
          <cell r="A551" t="str">
            <v>37230102001Filter</v>
          </cell>
          <cell r="B551">
            <v>37</v>
          </cell>
          <cell r="C551">
            <v>0</v>
          </cell>
          <cell r="D551">
            <v>340</v>
          </cell>
          <cell r="E551" t="str">
            <v>3400000000</v>
          </cell>
          <cell r="F551" t="str">
            <v>Filter</v>
          </cell>
          <cell r="G551" t="str">
            <v>LR</v>
          </cell>
          <cell r="H551" t="str">
            <v>Akan Datang</v>
          </cell>
          <cell r="I551" t="str">
            <v>Tahun Berjalan</v>
          </cell>
          <cell r="J551">
            <v>42419</v>
          </cell>
          <cell r="K551">
            <v>2016</v>
          </cell>
          <cell r="L551">
            <v>2</v>
          </cell>
          <cell r="N551" t="e">
            <v>#N/A</v>
          </cell>
          <cell r="O551" t="str">
            <v>0000000</v>
          </cell>
          <cell r="P551" t="str">
            <v>SGB GROUP</v>
          </cell>
          <cell r="Q551" t="str">
            <v>SGB GROUP</v>
          </cell>
          <cell r="R551" t="str">
            <v>Dropping Dana ke PT. Trixindo u/ By Operasional &amp; Project</v>
          </cell>
          <cell r="S551">
            <v>230102001</v>
          </cell>
          <cell r="T551" t="str">
            <v>PT Saligading Bersama</v>
          </cell>
          <cell r="V551">
            <v>126500000</v>
          </cell>
        </row>
        <row r="552">
          <cell r="A552" t="str">
            <v>163110201011Filter</v>
          </cell>
          <cell r="B552">
            <v>163</v>
          </cell>
          <cell r="C552">
            <v>0</v>
          </cell>
          <cell r="D552">
            <v>341</v>
          </cell>
          <cell r="E552" t="str">
            <v>3410000000</v>
          </cell>
          <cell r="F552" t="str">
            <v>Filter</v>
          </cell>
          <cell r="G552" t="str">
            <v>LR</v>
          </cell>
          <cell r="H552" t="str">
            <v>Akan Datang</v>
          </cell>
          <cell r="I552" t="str">
            <v>Tahun Berjalan</v>
          </cell>
          <cell r="J552">
            <v>42423</v>
          </cell>
          <cell r="K552">
            <v>2016</v>
          </cell>
          <cell r="L552">
            <v>2</v>
          </cell>
          <cell r="N552" t="e">
            <v>#N/A</v>
          </cell>
          <cell r="O552" t="str">
            <v>0000000</v>
          </cell>
          <cell r="P552" t="str">
            <v>BT 909624</v>
          </cell>
          <cell r="Q552" t="str">
            <v xml:space="preserve">Dept - GA </v>
          </cell>
          <cell r="R552" t="str">
            <v>Pengembalian Realisasi Cash Advance GA - Cek No BT 909624 Tgl 16/02/16</v>
          </cell>
          <cell r="S552">
            <v>110201011</v>
          </cell>
          <cell r="T552" t="str">
            <v>Bank BCA Rek. 7140304021</v>
          </cell>
          <cell r="U552">
            <v>3205575</v>
          </cell>
        </row>
        <row r="553">
          <cell r="A553" t="str">
            <v>4610203001Filter</v>
          </cell>
          <cell r="B553">
            <v>4</v>
          </cell>
          <cell r="C553">
            <v>0</v>
          </cell>
          <cell r="D553">
            <v>342</v>
          </cell>
          <cell r="E553" t="str">
            <v>3420000000</v>
          </cell>
          <cell r="F553" t="str">
            <v>Filter</v>
          </cell>
          <cell r="G553" t="str">
            <v>LR</v>
          </cell>
          <cell r="H553" t="str">
            <v>Akan Datang</v>
          </cell>
          <cell r="I553" t="str">
            <v>Tahun Berjalan</v>
          </cell>
          <cell r="J553">
            <v>42423</v>
          </cell>
          <cell r="K553">
            <v>2016</v>
          </cell>
          <cell r="L553">
            <v>2</v>
          </cell>
          <cell r="N553" t="e">
            <v>#N/A</v>
          </cell>
          <cell r="O553" t="str">
            <v>0000000</v>
          </cell>
          <cell r="P553" t="str">
            <v>BT 909624</v>
          </cell>
          <cell r="Q553" t="str">
            <v xml:space="preserve">PLN </v>
          </cell>
          <cell r="R553" t="str">
            <v>Biaya Listrik Per Februari 2016</v>
          </cell>
          <cell r="S553">
            <v>610203001</v>
          </cell>
          <cell r="T553" t="str">
            <v>BA - Listrik</v>
          </cell>
          <cell r="U553">
            <v>2794425</v>
          </cell>
        </row>
        <row r="554">
          <cell r="A554" t="str">
            <v>35110901002Filter</v>
          </cell>
          <cell r="B554">
            <v>35</v>
          </cell>
          <cell r="C554">
            <v>0</v>
          </cell>
          <cell r="D554">
            <v>343</v>
          </cell>
          <cell r="E554" t="str">
            <v>3430000000</v>
          </cell>
          <cell r="F554" t="str">
            <v>Filter</v>
          </cell>
          <cell r="G554" t="str">
            <v>LR</v>
          </cell>
          <cell r="H554" t="str">
            <v>Akan Datang</v>
          </cell>
          <cell r="I554" t="str">
            <v>Tahun Berjalan</v>
          </cell>
          <cell r="J554">
            <v>42423</v>
          </cell>
          <cell r="K554">
            <v>2016</v>
          </cell>
          <cell r="L554">
            <v>2</v>
          </cell>
          <cell r="N554" t="e">
            <v>#N/A</v>
          </cell>
          <cell r="O554" t="str">
            <v>0000000</v>
          </cell>
          <cell r="P554" t="str">
            <v>BT 909624</v>
          </cell>
          <cell r="Q554" t="str">
            <v>Cash Advance</v>
          </cell>
          <cell r="R554" t="str">
            <v>Cash Advance GA Cek No BT 909624 Tgl 16/02/16</v>
          </cell>
          <cell r="S554">
            <v>110901002</v>
          </cell>
          <cell r="T554" t="str">
            <v>UM Pembelian Operasional</v>
          </cell>
          <cell r="V554">
            <v>6000000</v>
          </cell>
        </row>
        <row r="555">
          <cell r="A555" t="str">
            <v>164110201011Filter</v>
          </cell>
          <cell r="B555">
            <v>164</v>
          </cell>
          <cell r="C555">
            <v>0</v>
          </cell>
          <cell r="D555">
            <v>344</v>
          </cell>
          <cell r="E555" t="str">
            <v>3440000000</v>
          </cell>
          <cell r="F555" t="str">
            <v>Filter</v>
          </cell>
          <cell r="G555" t="str">
            <v>LR</v>
          </cell>
          <cell r="H555" t="str">
            <v>Akan Datang</v>
          </cell>
          <cell r="I555" t="str">
            <v>Tahun Berjalan</v>
          </cell>
          <cell r="J555">
            <v>42425</v>
          </cell>
          <cell r="K555">
            <v>2016</v>
          </cell>
          <cell r="L555">
            <v>2</v>
          </cell>
          <cell r="N555" t="e">
            <v>#N/A</v>
          </cell>
          <cell r="O555" t="str">
            <v>0000000</v>
          </cell>
          <cell r="P555" t="str">
            <v>SGB GROUP</v>
          </cell>
          <cell r="Q555" t="str">
            <v>SGB GROUP</v>
          </cell>
          <cell r="R555" t="str">
            <v>Dropping Dana ke PT. Trixindo u/ By Operasional &amp; Project</v>
          </cell>
          <cell r="S555">
            <v>110201011</v>
          </cell>
          <cell r="T555" t="str">
            <v>Bank BCA Rek. 7140304021</v>
          </cell>
          <cell r="U555">
            <v>217055108</v>
          </cell>
        </row>
        <row r="556">
          <cell r="A556" t="str">
            <v>6230101999Filter</v>
          </cell>
          <cell r="B556">
            <v>6</v>
          </cell>
          <cell r="C556">
            <v>0</v>
          </cell>
          <cell r="D556">
            <v>345</v>
          </cell>
          <cell r="E556" t="str">
            <v>3450000000</v>
          </cell>
          <cell r="F556" t="str">
            <v>Filter</v>
          </cell>
          <cell r="G556" t="str">
            <v>LR</v>
          </cell>
          <cell r="H556" t="str">
            <v>Akan Datang</v>
          </cell>
          <cell r="I556" t="str">
            <v>Tahun Berjalan</v>
          </cell>
          <cell r="J556">
            <v>42425</v>
          </cell>
          <cell r="K556">
            <v>2016</v>
          </cell>
          <cell r="L556">
            <v>2</v>
          </cell>
          <cell r="N556" t="e">
            <v>#N/A</v>
          </cell>
          <cell r="O556" t="str">
            <v>0000000</v>
          </cell>
          <cell r="P556" t="str">
            <v>SGB GROUP</v>
          </cell>
          <cell r="Q556" t="str">
            <v>SGB GROUP</v>
          </cell>
          <cell r="R556" t="str">
            <v xml:space="preserve">Titipan untuk Gaji &amp; BPJS Ketenagakerjaan Marketing SGB Per Februari 15 </v>
          </cell>
          <cell r="S556">
            <v>230101999</v>
          </cell>
          <cell r="T556" t="str">
            <v>Utang Lain - Lainnya</v>
          </cell>
          <cell r="V556">
            <v>5428960</v>
          </cell>
        </row>
        <row r="557">
          <cell r="A557" t="str">
            <v>38230102001Filter</v>
          </cell>
          <cell r="B557">
            <v>38</v>
          </cell>
          <cell r="C557">
            <v>0</v>
          </cell>
          <cell r="D557">
            <v>346</v>
          </cell>
          <cell r="E557" t="str">
            <v>3460000000</v>
          </cell>
          <cell r="F557" t="str">
            <v>Filter</v>
          </cell>
          <cell r="G557" t="str">
            <v>LR</v>
          </cell>
          <cell r="H557" t="str">
            <v>Akan Datang</v>
          </cell>
          <cell r="I557" t="str">
            <v>Tahun Berjalan</v>
          </cell>
          <cell r="J557">
            <v>42425</v>
          </cell>
          <cell r="K557">
            <v>2016</v>
          </cell>
          <cell r="L557">
            <v>2</v>
          </cell>
          <cell r="N557" t="e">
            <v>#N/A</v>
          </cell>
          <cell r="O557" t="str">
            <v>0000000</v>
          </cell>
          <cell r="P557" t="str">
            <v>SGB GROUP</v>
          </cell>
          <cell r="Q557" t="str">
            <v>SGB GROUP</v>
          </cell>
          <cell r="R557" t="str">
            <v xml:space="preserve">Dropping Dana ke PT. Trixindo u/ By Operasional &amp; Project, Titipan untuk Gaji &amp; BPJS Ketenagakerjaan Marketing SGB Per Februari 15 </v>
          </cell>
          <cell r="S557">
            <v>230102001</v>
          </cell>
          <cell r="T557" t="str">
            <v>PT Saligading Bersama</v>
          </cell>
          <cell r="V557">
            <v>211626148</v>
          </cell>
        </row>
        <row r="558">
          <cell r="A558" t="str">
            <v>5810101007Filter</v>
          </cell>
          <cell r="B558">
            <v>5</v>
          </cell>
          <cell r="C558">
            <v>0</v>
          </cell>
          <cell r="D558">
            <v>347</v>
          </cell>
          <cell r="E558" t="str">
            <v>3470000000</v>
          </cell>
          <cell r="F558" t="str">
            <v>Filter</v>
          </cell>
          <cell r="G558" t="str">
            <v>LR</v>
          </cell>
          <cell r="H558" t="str">
            <v>Akan Datang</v>
          </cell>
          <cell r="I558" t="str">
            <v>Tahun Berjalan</v>
          </cell>
          <cell r="J558">
            <v>42426</v>
          </cell>
          <cell r="K558">
            <v>2016</v>
          </cell>
          <cell r="L558">
            <v>2</v>
          </cell>
          <cell r="N558" t="e">
            <v>#N/A</v>
          </cell>
          <cell r="O558" t="str">
            <v>0000000</v>
          </cell>
          <cell r="P558" t="str">
            <v>PPH 21</v>
          </cell>
          <cell r="R558" t="str">
            <v>Hutang PPh pasal 21</v>
          </cell>
          <cell r="S558">
            <v>810101007</v>
          </cell>
          <cell r="T558" t="str">
            <v>Beban Lainnya</v>
          </cell>
          <cell r="U558">
            <v>572408</v>
          </cell>
        </row>
        <row r="559">
          <cell r="A559" t="str">
            <v>4210301001Filter</v>
          </cell>
          <cell r="B559">
            <v>4</v>
          </cell>
          <cell r="C559">
            <v>0</v>
          </cell>
          <cell r="D559">
            <v>348</v>
          </cell>
          <cell r="E559" t="str">
            <v>3480000000</v>
          </cell>
          <cell r="F559" t="str">
            <v>Filter</v>
          </cell>
          <cell r="G559" t="str">
            <v>LR</v>
          </cell>
          <cell r="H559" t="str">
            <v>Akan Datang</v>
          </cell>
          <cell r="I559" t="str">
            <v>Tahun Berjalan</v>
          </cell>
          <cell r="J559">
            <v>42426</v>
          </cell>
          <cell r="K559">
            <v>2016</v>
          </cell>
          <cell r="L559">
            <v>2</v>
          </cell>
          <cell r="N559" t="e">
            <v>#N/A</v>
          </cell>
          <cell r="O559" t="str">
            <v>0000000</v>
          </cell>
          <cell r="P559" t="str">
            <v>PPH 21</v>
          </cell>
          <cell r="R559" t="str">
            <v>Hutang PPh pasal 21</v>
          </cell>
          <cell r="S559">
            <v>210301001</v>
          </cell>
          <cell r="T559" t="str">
            <v>Utang Pajak PPh 21</v>
          </cell>
          <cell r="V559">
            <v>572408</v>
          </cell>
        </row>
        <row r="560">
          <cell r="A560" t="str">
            <v>6810101007Filter</v>
          </cell>
          <cell r="B560">
            <v>6</v>
          </cell>
          <cell r="C560">
            <v>0</v>
          </cell>
          <cell r="D560">
            <v>349</v>
          </cell>
          <cell r="E560" t="str">
            <v>3490000000</v>
          </cell>
          <cell r="F560" t="str">
            <v>Filter</v>
          </cell>
          <cell r="G560" t="str">
            <v>LR</v>
          </cell>
          <cell r="H560" t="str">
            <v>Akan Datang</v>
          </cell>
          <cell r="I560" t="str">
            <v>Tahun Berjalan</v>
          </cell>
          <cell r="J560">
            <v>42426</v>
          </cell>
          <cell r="K560">
            <v>2016</v>
          </cell>
          <cell r="L560">
            <v>2</v>
          </cell>
          <cell r="N560" t="e">
            <v>#N/A</v>
          </cell>
          <cell r="O560" t="str">
            <v>0000000</v>
          </cell>
          <cell r="R560" t="str">
            <v>Hutang PPh pasal 4(2)</v>
          </cell>
          <cell r="S560">
            <v>810101007</v>
          </cell>
          <cell r="T560" t="str">
            <v>Beban Lainnya</v>
          </cell>
          <cell r="U560">
            <v>16200000</v>
          </cell>
        </row>
        <row r="561">
          <cell r="A561" t="str">
            <v>1210301005Filter</v>
          </cell>
          <cell r="B561">
            <v>1</v>
          </cell>
          <cell r="C561">
            <v>0</v>
          </cell>
          <cell r="D561">
            <v>350</v>
          </cell>
          <cell r="E561" t="str">
            <v>3500000000</v>
          </cell>
          <cell r="F561" t="str">
            <v>Filter</v>
          </cell>
          <cell r="G561" t="str">
            <v>LR</v>
          </cell>
          <cell r="H561" t="str">
            <v>Akan Datang</v>
          </cell>
          <cell r="I561" t="str">
            <v>Tahun Berjalan</v>
          </cell>
          <cell r="J561">
            <v>42426</v>
          </cell>
          <cell r="K561">
            <v>2016</v>
          </cell>
          <cell r="L561">
            <v>2</v>
          </cell>
          <cell r="N561" t="e">
            <v>#N/A</v>
          </cell>
          <cell r="O561" t="str">
            <v>0000000</v>
          </cell>
          <cell r="R561" t="str">
            <v>Hutang PPh pasal 4(2)</v>
          </cell>
          <cell r="S561">
            <v>210301005</v>
          </cell>
          <cell r="T561" t="str">
            <v>Utang Pajak PPh 4(2) Jasa Konstruksi</v>
          </cell>
          <cell r="V561">
            <v>16200000</v>
          </cell>
        </row>
        <row r="562">
          <cell r="A562" t="str">
            <v>7230101999Filter</v>
          </cell>
          <cell r="B562">
            <v>7</v>
          </cell>
          <cell r="C562">
            <v>0</v>
          </cell>
          <cell r="D562">
            <v>351</v>
          </cell>
          <cell r="E562" t="str">
            <v>3510000000</v>
          </cell>
          <cell r="F562" t="str">
            <v>Filter</v>
          </cell>
          <cell r="G562" t="str">
            <v>LR</v>
          </cell>
          <cell r="H562" t="str">
            <v>Akan Datang</v>
          </cell>
          <cell r="I562" t="str">
            <v>Tahun Berjalan</v>
          </cell>
          <cell r="J562">
            <v>42426</v>
          </cell>
          <cell r="K562">
            <v>2016</v>
          </cell>
          <cell r="L562">
            <v>2</v>
          </cell>
          <cell r="N562" t="e">
            <v>#N/A</v>
          </cell>
          <cell r="O562" t="str">
            <v>0000000</v>
          </cell>
          <cell r="P562" t="str">
            <v>BW 113503</v>
          </cell>
          <cell r="Q562" t="str">
            <v>PAYROLL</v>
          </cell>
          <cell r="R562" t="str">
            <v>Titipan untuk Gaji Marketing SGB Per Februari 2016</v>
          </cell>
          <cell r="S562">
            <v>230101999</v>
          </cell>
          <cell r="T562" t="str">
            <v>Utang Lain - Lainnya</v>
          </cell>
          <cell r="U562">
            <v>4930000</v>
          </cell>
        </row>
        <row r="563">
          <cell r="A563" t="str">
            <v>4610201001Filter</v>
          </cell>
          <cell r="B563">
            <v>4</v>
          </cell>
          <cell r="C563">
            <v>0</v>
          </cell>
          <cell r="D563">
            <v>352</v>
          </cell>
          <cell r="E563" t="str">
            <v>3520000000</v>
          </cell>
          <cell r="F563" t="str">
            <v>Filter</v>
          </cell>
          <cell r="G563" t="str">
            <v>LR</v>
          </cell>
          <cell r="H563" t="str">
            <v>Akan Datang</v>
          </cell>
          <cell r="I563" t="str">
            <v>Tahun Berjalan</v>
          </cell>
          <cell r="J563">
            <v>42426</v>
          </cell>
          <cell r="K563">
            <v>2016</v>
          </cell>
          <cell r="L563">
            <v>2</v>
          </cell>
          <cell r="N563" t="e">
            <v>#N/A</v>
          </cell>
          <cell r="O563" t="str">
            <v>0000000</v>
          </cell>
          <cell r="P563" t="str">
            <v>BW 113503</v>
          </cell>
          <cell r="Q563" t="str">
            <v>PAYROLL</v>
          </cell>
          <cell r="R563" t="str">
            <v>PAYROLL KARYAWAN Februari 2016</v>
          </cell>
          <cell r="S563">
            <v>610201001</v>
          </cell>
          <cell r="T563" t="str">
            <v>BA - Beban Pegawai (Gaji)</v>
          </cell>
          <cell r="U563">
            <v>12000000</v>
          </cell>
        </row>
        <row r="564">
          <cell r="A564" t="str">
            <v>7610201007Filter</v>
          </cell>
          <cell r="B564">
            <v>7</v>
          </cell>
          <cell r="C564">
            <v>0</v>
          </cell>
          <cell r="D564">
            <v>353</v>
          </cell>
          <cell r="E564" t="str">
            <v>3530000000</v>
          </cell>
          <cell r="F564" t="str">
            <v>Filter</v>
          </cell>
          <cell r="G564" t="str">
            <v>LR</v>
          </cell>
          <cell r="H564" t="str">
            <v>Akan Datang</v>
          </cell>
          <cell r="I564" t="str">
            <v>Tahun Berjalan</v>
          </cell>
          <cell r="J564">
            <v>42426</v>
          </cell>
          <cell r="K564">
            <v>2016</v>
          </cell>
          <cell r="L564">
            <v>2</v>
          </cell>
          <cell r="N564" t="e">
            <v>#N/A</v>
          </cell>
          <cell r="O564" t="str">
            <v>0000000</v>
          </cell>
          <cell r="P564" t="str">
            <v>BW 113503</v>
          </cell>
          <cell r="Q564" t="str">
            <v>PAYROLL</v>
          </cell>
          <cell r="R564" t="str">
            <v>PAYROLL KARYAWAN Februari 2016</v>
          </cell>
          <cell r="S564">
            <v>610201007</v>
          </cell>
          <cell r="T564" t="str">
            <v>BA - Beban Pegawai (Tunjangan)</v>
          </cell>
          <cell r="U564">
            <v>500000</v>
          </cell>
        </row>
        <row r="565">
          <cell r="A565" t="str">
            <v>8610201007Filter</v>
          </cell>
          <cell r="B565">
            <v>8</v>
          </cell>
          <cell r="C565">
            <v>0</v>
          </cell>
          <cell r="D565">
            <v>354</v>
          </cell>
          <cell r="E565" t="str">
            <v>3540000000</v>
          </cell>
          <cell r="F565" t="str">
            <v>Filter</v>
          </cell>
          <cell r="G565" t="str">
            <v>LR</v>
          </cell>
          <cell r="H565" t="str">
            <v>Akan Datang</v>
          </cell>
          <cell r="I565" t="str">
            <v>Tahun Berjalan</v>
          </cell>
          <cell r="J565">
            <v>42426</v>
          </cell>
          <cell r="K565">
            <v>2016</v>
          </cell>
          <cell r="L565">
            <v>2</v>
          </cell>
          <cell r="N565" t="e">
            <v>#N/A</v>
          </cell>
          <cell r="O565" t="str">
            <v>0000000</v>
          </cell>
          <cell r="P565" t="str">
            <v>BW 113503</v>
          </cell>
          <cell r="Q565" t="str">
            <v>PAYROLL</v>
          </cell>
          <cell r="R565" t="str">
            <v>PAYROLL KARYAWAN Februari 2016</v>
          </cell>
          <cell r="S565">
            <v>610201007</v>
          </cell>
          <cell r="T565" t="str">
            <v>BA - Beban Pegawai (Tunjangan)</v>
          </cell>
          <cell r="U565">
            <v>600000</v>
          </cell>
        </row>
        <row r="566">
          <cell r="A566" t="str">
            <v>9610201007Filter</v>
          </cell>
          <cell r="B566">
            <v>9</v>
          </cell>
          <cell r="C566">
            <v>0</v>
          </cell>
          <cell r="D566">
            <v>355</v>
          </cell>
          <cell r="E566" t="str">
            <v>3550000000</v>
          </cell>
          <cell r="F566" t="str">
            <v>Filter</v>
          </cell>
          <cell r="G566" t="str">
            <v>LR</v>
          </cell>
          <cell r="H566" t="str">
            <v>Akan Datang</v>
          </cell>
          <cell r="I566" t="str">
            <v>Tahun Berjalan</v>
          </cell>
          <cell r="J566">
            <v>42426</v>
          </cell>
          <cell r="K566">
            <v>2016</v>
          </cell>
          <cell r="L566">
            <v>2</v>
          </cell>
          <cell r="N566" t="e">
            <v>#N/A</v>
          </cell>
          <cell r="O566" t="str">
            <v>0000000</v>
          </cell>
          <cell r="P566" t="str">
            <v>BW 113503</v>
          </cell>
          <cell r="Q566" t="str">
            <v>PAYROLL</v>
          </cell>
          <cell r="R566" t="str">
            <v>PAYROLL KARYAWAN Februari 2016</v>
          </cell>
          <cell r="S566">
            <v>610201007</v>
          </cell>
          <cell r="T566" t="str">
            <v>BA - Beban Pegawai (Tunjangan)</v>
          </cell>
          <cell r="U566">
            <v>1500000</v>
          </cell>
        </row>
        <row r="567">
          <cell r="A567" t="str">
            <v>10610201007Filter</v>
          </cell>
          <cell r="B567">
            <v>10</v>
          </cell>
          <cell r="C567">
            <v>0</v>
          </cell>
          <cell r="D567">
            <v>356</v>
          </cell>
          <cell r="E567" t="str">
            <v>3560000000</v>
          </cell>
          <cell r="F567" t="str">
            <v>Filter</v>
          </cell>
          <cell r="G567" t="str">
            <v>LR</v>
          </cell>
          <cell r="H567" t="str">
            <v>Akan Datang</v>
          </cell>
          <cell r="I567" t="str">
            <v>Tahun Berjalan</v>
          </cell>
          <cell r="J567">
            <v>42426</v>
          </cell>
          <cell r="K567">
            <v>2016</v>
          </cell>
          <cell r="L567">
            <v>2</v>
          </cell>
          <cell r="N567" t="e">
            <v>#N/A</v>
          </cell>
          <cell r="O567" t="str">
            <v>0000000</v>
          </cell>
          <cell r="P567" t="str">
            <v>BW 113503</v>
          </cell>
          <cell r="Q567" t="str">
            <v>PAYROLL</v>
          </cell>
          <cell r="R567" t="str">
            <v>PAYROLL KARYAWAN Februari 2016</v>
          </cell>
          <cell r="S567">
            <v>610201007</v>
          </cell>
          <cell r="T567" t="str">
            <v>BA - Beban Pegawai (Tunjangan)</v>
          </cell>
          <cell r="U567">
            <v>500000</v>
          </cell>
        </row>
        <row r="568">
          <cell r="A568" t="str">
            <v>165110201011Filter</v>
          </cell>
          <cell r="B568">
            <v>165</v>
          </cell>
          <cell r="C568">
            <v>0</v>
          </cell>
          <cell r="D568">
            <v>357</v>
          </cell>
          <cell r="E568" t="str">
            <v>3570000000</v>
          </cell>
          <cell r="F568" t="str">
            <v>Filter</v>
          </cell>
          <cell r="G568" t="str">
            <v>LR</v>
          </cell>
          <cell r="H568" t="str">
            <v>Akan Datang</v>
          </cell>
          <cell r="I568" t="str">
            <v>Tahun Berjalan</v>
          </cell>
          <cell r="J568">
            <v>42426</v>
          </cell>
          <cell r="K568">
            <v>2016</v>
          </cell>
          <cell r="L568">
            <v>2</v>
          </cell>
          <cell r="N568" t="e">
            <v>#N/A</v>
          </cell>
          <cell r="O568" t="str">
            <v>0000000</v>
          </cell>
          <cell r="P568" t="str">
            <v>BW 113503</v>
          </cell>
          <cell r="Q568" t="str">
            <v>PAYROLL</v>
          </cell>
          <cell r="R568" t="str">
            <v>PAYROLL KARYAWAN Februari 2016, Titipan untuk Gaji Marketing SGB Per Februari 2016</v>
          </cell>
          <cell r="S568">
            <v>110201011</v>
          </cell>
          <cell r="T568" t="str">
            <v>Bank BCA Rek. 7140304021</v>
          </cell>
          <cell r="V568">
            <v>19680000</v>
          </cell>
        </row>
        <row r="569">
          <cell r="A569" t="str">
            <v>8230101999Filter</v>
          </cell>
          <cell r="B569">
            <v>8</v>
          </cell>
          <cell r="C569">
            <v>0</v>
          </cell>
          <cell r="D569">
            <v>358</v>
          </cell>
          <cell r="E569" t="str">
            <v>3580000000</v>
          </cell>
          <cell r="F569" t="str">
            <v>Filter</v>
          </cell>
          <cell r="G569" t="str">
            <v>LR</v>
          </cell>
          <cell r="H569" t="str">
            <v>Akan Datang</v>
          </cell>
          <cell r="I569" t="str">
            <v>Tahun Berjalan</v>
          </cell>
          <cell r="J569">
            <v>42426</v>
          </cell>
          <cell r="K569">
            <v>2016</v>
          </cell>
          <cell r="L569">
            <v>2</v>
          </cell>
          <cell r="N569" t="e">
            <v>#N/A</v>
          </cell>
          <cell r="O569" t="str">
            <v>0000000</v>
          </cell>
          <cell r="P569" t="str">
            <v>BW 113503</v>
          </cell>
          <cell r="Q569" t="str">
            <v>PAYROLL</v>
          </cell>
          <cell r="R569" t="str">
            <v>PAYROLL KARYAWAN Februari 2016</v>
          </cell>
          <cell r="S569">
            <v>230101999</v>
          </cell>
          <cell r="T569" t="str">
            <v>Utang Lain - Lainnya</v>
          </cell>
          <cell r="V569">
            <v>350000</v>
          </cell>
        </row>
        <row r="570">
          <cell r="A570" t="str">
            <v>9230101999Filter</v>
          </cell>
          <cell r="B570">
            <v>9</v>
          </cell>
          <cell r="C570">
            <v>0</v>
          </cell>
          <cell r="D570">
            <v>359</v>
          </cell>
          <cell r="E570" t="str">
            <v>3590000000</v>
          </cell>
          <cell r="F570" t="str">
            <v>Filter</v>
          </cell>
          <cell r="G570" t="str">
            <v>LR</v>
          </cell>
          <cell r="H570" t="str">
            <v>Akan Datang</v>
          </cell>
          <cell r="I570" t="str">
            <v>Tahun Berjalan</v>
          </cell>
          <cell r="J570">
            <v>42426</v>
          </cell>
          <cell r="K570">
            <v>2016</v>
          </cell>
          <cell r="L570">
            <v>2</v>
          </cell>
          <cell r="N570" t="e">
            <v>#N/A</v>
          </cell>
          <cell r="O570" t="str">
            <v>0000000</v>
          </cell>
          <cell r="P570" t="str">
            <v>BW 113504</v>
          </cell>
          <cell r="Q570" t="str">
            <v>BPJS KETENAGA KERJAAN</v>
          </cell>
          <cell r="R570" t="str">
            <v>BPJS Ketenaga Kerjaan Februari 2016</v>
          </cell>
          <cell r="S570">
            <v>230101999</v>
          </cell>
          <cell r="T570" t="str">
            <v>Utang Lain - Lainnya</v>
          </cell>
          <cell r="U570">
            <v>498960</v>
          </cell>
        </row>
        <row r="571">
          <cell r="A571" t="str">
            <v>3610201006Filter</v>
          </cell>
          <cell r="B571">
            <v>3</v>
          </cell>
          <cell r="C571">
            <v>0</v>
          </cell>
          <cell r="D571">
            <v>360</v>
          </cell>
          <cell r="E571" t="str">
            <v>3600000000</v>
          </cell>
          <cell r="F571" t="str">
            <v>Filter</v>
          </cell>
          <cell r="G571" t="str">
            <v>LR</v>
          </cell>
          <cell r="H571" t="str">
            <v>Akan Datang</v>
          </cell>
          <cell r="I571" t="str">
            <v>Tahun Berjalan</v>
          </cell>
          <cell r="J571">
            <v>42426</v>
          </cell>
          <cell r="K571">
            <v>2016</v>
          </cell>
          <cell r="L571">
            <v>2</v>
          </cell>
          <cell r="N571" t="e">
            <v>#N/A</v>
          </cell>
          <cell r="O571" t="str">
            <v>0000000</v>
          </cell>
          <cell r="P571" t="str">
            <v>BW 113504</v>
          </cell>
          <cell r="Q571" t="str">
            <v>BPJS KETENAGA KERJAAN</v>
          </cell>
          <cell r="R571" t="str">
            <v>BPJS Ketenaga Kerjaan Februari 2016</v>
          </cell>
          <cell r="S571">
            <v>610201006</v>
          </cell>
          <cell r="T571" t="str">
            <v>BA - Beban Pegawai (Jamsostek)</v>
          </cell>
          <cell r="U571">
            <v>728800</v>
          </cell>
        </row>
        <row r="572">
          <cell r="A572" t="str">
            <v>10230101999Filter</v>
          </cell>
          <cell r="B572">
            <v>10</v>
          </cell>
          <cell r="C572">
            <v>0</v>
          </cell>
          <cell r="D572">
            <v>361</v>
          </cell>
          <cell r="E572" t="str">
            <v>3610000000</v>
          </cell>
          <cell r="F572" t="str">
            <v>Filter</v>
          </cell>
          <cell r="G572" t="str">
            <v>LR</v>
          </cell>
          <cell r="H572" t="str">
            <v>Akan Datang</v>
          </cell>
          <cell r="I572" t="str">
            <v>Tahun Berjalan</v>
          </cell>
          <cell r="J572">
            <v>42426</v>
          </cell>
          <cell r="K572">
            <v>2016</v>
          </cell>
          <cell r="L572">
            <v>2</v>
          </cell>
          <cell r="N572" t="e">
            <v>#N/A</v>
          </cell>
          <cell r="O572" t="str">
            <v>0000000</v>
          </cell>
          <cell r="P572" t="str">
            <v>BW 113504</v>
          </cell>
          <cell r="Q572" t="str">
            <v>BPJS KETENAGA KERJAAN</v>
          </cell>
          <cell r="R572" t="str">
            <v>Titipan BPJS Ketenagakerjaan Marketing SGB Per Februari 2016</v>
          </cell>
          <cell r="S572">
            <v>230101999</v>
          </cell>
          <cell r="T572" t="str">
            <v>Utang Lain - Lainnya</v>
          </cell>
          <cell r="U572">
            <v>350000</v>
          </cell>
        </row>
        <row r="573">
          <cell r="A573" t="str">
            <v>166110201011Filter</v>
          </cell>
          <cell r="B573">
            <v>166</v>
          </cell>
          <cell r="C573">
            <v>0</v>
          </cell>
          <cell r="D573">
            <v>362</v>
          </cell>
          <cell r="E573" t="str">
            <v>3620000000</v>
          </cell>
          <cell r="F573" t="str">
            <v>Filter</v>
          </cell>
          <cell r="G573" t="str">
            <v>LR</v>
          </cell>
          <cell r="H573" t="str">
            <v>Akan Datang</v>
          </cell>
          <cell r="I573" t="str">
            <v>Tahun Berjalan</v>
          </cell>
          <cell r="J573">
            <v>42426</v>
          </cell>
          <cell r="K573">
            <v>2016</v>
          </cell>
          <cell r="L573">
            <v>2</v>
          </cell>
          <cell r="N573" t="e">
            <v>#N/A</v>
          </cell>
          <cell r="O573" t="str">
            <v>0000000</v>
          </cell>
          <cell r="P573" t="str">
            <v>BW 113504</v>
          </cell>
          <cell r="Q573" t="str">
            <v>BPJS KETENAGA KERJAAN</v>
          </cell>
          <cell r="R573" t="str">
            <v>BPJS Ketenaga Kerjaan Februari 2016, Titipan BPJS Ketenagakerjaan Marketing SGB Per Februari 2016</v>
          </cell>
          <cell r="S573">
            <v>110201011</v>
          </cell>
          <cell r="T573" t="str">
            <v>Bank BCA Rek. 7140304021</v>
          </cell>
          <cell r="V573">
            <v>1577760</v>
          </cell>
        </row>
        <row r="574">
          <cell r="A574" t="str">
            <v>5210301001Filter</v>
          </cell>
          <cell r="B574">
            <v>5</v>
          </cell>
          <cell r="C574">
            <v>0</v>
          </cell>
          <cell r="D574">
            <v>363</v>
          </cell>
          <cell r="E574" t="str">
            <v>3630000000</v>
          </cell>
          <cell r="F574" t="str">
            <v>Filter</v>
          </cell>
          <cell r="G574" t="str">
            <v>LR</v>
          </cell>
          <cell r="H574" t="str">
            <v>Akan Datang</v>
          </cell>
          <cell r="I574" t="str">
            <v>Tahun Berjalan</v>
          </cell>
          <cell r="J574">
            <v>42426</v>
          </cell>
          <cell r="K574">
            <v>2016</v>
          </cell>
          <cell r="L574">
            <v>2</v>
          </cell>
          <cell r="N574" t="e">
            <v>#N/A</v>
          </cell>
          <cell r="O574" t="str">
            <v>0000000</v>
          </cell>
          <cell r="P574" t="str">
            <v>BW 113505</v>
          </cell>
          <cell r="Q574" t="str">
            <v>DJP - PPH 21</v>
          </cell>
          <cell r="R574" t="str">
            <v>Utang PPh 21 Januari 2016</v>
          </cell>
          <cell r="S574">
            <v>210301001</v>
          </cell>
          <cell r="T574" t="str">
            <v>Utang Pajak PPh 21</v>
          </cell>
          <cell r="U574">
            <v>572408</v>
          </cell>
        </row>
        <row r="575">
          <cell r="A575" t="str">
            <v>2610201004Filter</v>
          </cell>
          <cell r="B575">
            <v>2</v>
          </cell>
          <cell r="C575">
            <v>0</v>
          </cell>
          <cell r="D575">
            <v>364</v>
          </cell>
          <cell r="E575" t="str">
            <v>3640000000</v>
          </cell>
          <cell r="F575" t="str">
            <v>Filter</v>
          </cell>
          <cell r="G575" t="str">
            <v>LR</v>
          </cell>
          <cell r="H575" t="str">
            <v>Akan Datang</v>
          </cell>
          <cell r="I575" t="str">
            <v>Tahun Berjalan</v>
          </cell>
          <cell r="J575">
            <v>42426</v>
          </cell>
          <cell r="K575">
            <v>2016</v>
          </cell>
          <cell r="L575">
            <v>2</v>
          </cell>
          <cell r="N575" t="e">
            <v>#N/A</v>
          </cell>
          <cell r="O575" t="str">
            <v>0000000</v>
          </cell>
          <cell r="P575" t="str">
            <v>BW 113505</v>
          </cell>
          <cell r="Q575" t="str">
            <v>DJP - PPH 21</v>
          </cell>
          <cell r="R575" t="str">
            <v>TUNJ PPH 21 Februari 2016</v>
          </cell>
          <cell r="S575">
            <v>610201004</v>
          </cell>
          <cell r="T575" t="str">
            <v>BA - Beban Pegawai (PPh 21)</v>
          </cell>
          <cell r="U575">
            <v>561333</v>
          </cell>
        </row>
        <row r="576">
          <cell r="A576" t="str">
            <v>167110201011Filter</v>
          </cell>
          <cell r="B576">
            <v>167</v>
          </cell>
          <cell r="C576">
            <v>0</v>
          </cell>
          <cell r="D576">
            <v>365</v>
          </cell>
          <cell r="E576" t="str">
            <v>3650000000</v>
          </cell>
          <cell r="F576" t="str">
            <v>Filter</v>
          </cell>
          <cell r="G576" t="str">
            <v>LR</v>
          </cell>
          <cell r="H576" t="str">
            <v>Akan Datang</v>
          </cell>
          <cell r="I576" t="str">
            <v>Tahun Berjalan</v>
          </cell>
          <cell r="J576">
            <v>42426</v>
          </cell>
          <cell r="K576">
            <v>2016</v>
          </cell>
          <cell r="L576">
            <v>2</v>
          </cell>
          <cell r="N576" t="e">
            <v>#N/A</v>
          </cell>
          <cell r="O576" t="str">
            <v>0000000</v>
          </cell>
          <cell r="P576" t="str">
            <v>BW 113505</v>
          </cell>
          <cell r="Q576" t="str">
            <v>DJP - PPH 21</v>
          </cell>
          <cell r="R576" t="str">
            <v>TUNJ PPH 21 Februari 2016</v>
          </cell>
          <cell r="S576">
            <v>110201011</v>
          </cell>
          <cell r="T576" t="str">
            <v>Bank BCA Rek. 7140304021</v>
          </cell>
          <cell r="V576">
            <v>1133741</v>
          </cell>
        </row>
        <row r="577">
          <cell r="A577" t="str">
            <v>11610201007Filter</v>
          </cell>
          <cell r="B577">
            <v>11</v>
          </cell>
          <cell r="C577">
            <v>0</v>
          </cell>
          <cell r="D577">
            <v>366</v>
          </cell>
          <cell r="E577" t="str">
            <v>3660000000</v>
          </cell>
          <cell r="F577" t="str">
            <v>Filter</v>
          </cell>
          <cell r="G577" t="str">
            <v>LR</v>
          </cell>
          <cell r="H577" t="str">
            <v>Akan Datang</v>
          </cell>
          <cell r="I577" t="str">
            <v>Tahun Berjalan</v>
          </cell>
          <cell r="J577">
            <v>42426</v>
          </cell>
          <cell r="K577">
            <v>2016</v>
          </cell>
          <cell r="L577">
            <v>2</v>
          </cell>
          <cell r="N577" t="e">
            <v>#N/A</v>
          </cell>
          <cell r="O577" t="str">
            <v>0000000</v>
          </cell>
          <cell r="P577" t="str">
            <v>BW 113506</v>
          </cell>
          <cell r="Q577" t="str">
            <v>Antony (Dept-GA)</v>
          </cell>
          <cell r="R577" t="str">
            <v>Reimbursement Melahirkan Caesar an Pioma Rebecca Istri Antony (Dept-GA) (GA)</v>
          </cell>
          <cell r="S577">
            <v>610201007</v>
          </cell>
          <cell r="T577" t="str">
            <v>BA - Beban Pegawai (Tunjangan)</v>
          </cell>
          <cell r="U577">
            <v>8000000</v>
          </cell>
        </row>
        <row r="578">
          <cell r="A578" t="str">
            <v>12610201007Filter</v>
          </cell>
          <cell r="B578">
            <v>12</v>
          </cell>
          <cell r="C578">
            <v>0</v>
          </cell>
          <cell r="D578">
            <v>367</v>
          </cell>
          <cell r="E578" t="str">
            <v>3670000000</v>
          </cell>
          <cell r="F578" t="str">
            <v>Filter</v>
          </cell>
          <cell r="G578" t="str">
            <v>LR</v>
          </cell>
          <cell r="H578" t="str">
            <v>Akan Datang</v>
          </cell>
          <cell r="I578" t="str">
            <v>Tahun Berjalan</v>
          </cell>
          <cell r="J578">
            <v>42426</v>
          </cell>
          <cell r="K578">
            <v>2016</v>
          </cell>
          <cell r="L578">
            <v>2</v>
          </cell>
          <cell r="N578" t="e">
            <v>#N/A</v>
          </cell>
          <cell r="O578" t="str">
            <v>0000000</v>
          </cell>
          <cell r="P578" t="str">
            <v>BW 113506</v>
          </cell>
          <cell r="Q578" t="str">
            <v>Antony (Dept-GA)</v>
          </cell>
          <cell r="R578" t="str">
            <v>Reimbursement Pra Melahirkan an Pioma Rebecca Istri Antony (Dept-GA) HR GA</v>
          </cell>
          <cell r="S578">
            <v>610201007</v>
          </cell>
          <cell r="T578" t="str">
            <v>BA - Beban Pegawai (Tunjangan)</v>
          </cell>
          <cell r="U578">
            <v>203100</v>
          </cell>
        </row>
        <row r="579">
          <cell r="A579" t="str">
            <v>168110201011Filter</v>
          </cell>
          <cell r="B579">
            <v>168</v>
          </cell>
          <cell r="C579">
            <v>0</v>
          </cell>
          <cell r="D579">
            <v>368</v>
          </cell>
          <cell r="E579" t="str">
            <v>3680000000</v>
          </cell>
          <cell r="F579" t="str">
            <v>Filter</v>
          </cell>
          <cell r="G579" t="str">
            <v>LR</v>
          </cell>
          <cell r="H579" t="str">
            <v>Akan Datang</v>
          </cell>
          <cell r="I579" t="str">
            <v>Tahun Berjalan</v>
          </cell>
          <cell r="J579">
            <v>42426</v>
          </cell>
          <cell r="K579">
            <v>2016</v>
          </cell>
          <cell r="L579">
            <v>2</v>
          </cell>
          <cell r="N579" t="e">
            <v>#N/A</v>
          </cell>
          <cell r="O579" t="str">
            <v>0000000</v>
          </cell>
          <cell r="P579" t="str">
            <v>BW 113506</v>
          </cell>
          <cell r="Q579" t="str">
            <v>Antony (Dept-GA)</v>
          </cell>
          <cell r="R579" t="str">
            <v>Reimbursement Melahirkan Caesar an Pioma Rebecca Istri Antony (Dept-GA) (GA), Reimbursement Pra Melahirkan an Pioma Rebecca Istri Antony (Dept-GA) HR GA</v>
          </cell>
          <cell r="S579">
            <v>110201011</v>
          </cell>
          <cell r="T579" t="str">
            <v>Bank BCA Rek. 7140304021</v>
          </cell>
          <cell r="V579">
            <v>8203100</v>
          </cell>
        </row>
        <row r="580">
          <cell r="A580" t="str">
            <v>4610201006Filter</v>
          </cell>
          <cell r="B580">
            <v>4</v>
          </cell>
          <cell r="C580">
            <v>0</v>
          </cell>
          <cell r="D580">
            <v>369</v>
          </cell>
          <cell r="E580" t="str">
            <v>3690000000</v>
          </cell>
          <cell r="F580" t="str">
            <v>Filter</v>
          </cell>
          <cell r="G580" t="str">
            <v>LR</v>
          </cell>
          <cell r="H580" t="str">
            <v>Akan Datang</v>
          </cell>
          <cell r="I580" t="str">
            <v>Tahun Berjalan</v>
          </cell>
          <cell r="J580">
            <v>42426</v>
          </cell>
          <cell r="K580">
            <v>2016</v>
          </cell>
          <cell r="L580">
            <v>2</v>
          </cell>
          <cell r="N580" t="e">
            <v>#N/A</v>
          </cell>
          <cell r="O580" t="str">
            <v>0000000</v>
          </cell>
          <cell r="P580" t="str">
            <v>BW 113507</v>
          </cell>
          <cell r="Q580" t="str">
            <v>Suharno &amp; Anton (Karyawan)</v>
          </cell>
          <cell r="R580" t="str">
            <v>Pengembalian Potongan BPJS Ketenagakerjaan Karyawan Per Jul - Agustus 15</v>
          </cell>
          <cell r="S580">
            <v>610201006</v>
          </cell>
          <cell r="T580" t="str">
            <v>BA - Beban Pegawai (Jamsostek)</v>
          </cell>
          <cell r="U580">
            <v>480000</v>
          </cell>
        </row>
        <row r="581">
          <cell r="A581" t="str">
            <v>5610201006Filter</v>
          </cell>
          <cell r="B581">
            <v>5</v>
          </cell>
          <cell r="C581">
            <v>0</v>
          </cell>
          <cell r="D581">
            <v>370</v>
          </cell>
          <cell r="E581" t="str">
            <v>3700000000</v>
          </cell>
          <cell r="F581" t="str">
            <v>Filter</v>
          </cell>
          <cell r="G581" t="str">
            <v>LR</v>
          </cell>
          <cell r="H581" t="str">
            <v>Akan Datang</v>
          </cell>
          <cell r="I581" t="str">
            <v>Tahun Berjalan</v>
          </cell>
          <cell r="J581">
            <v>42426</v>
          </cell>
          <cell r="K581">
            <v>2016</v>
          </cell>
          <cell r="L581">
            <v>2</v>
          </cell>
          <cell r="N581" t="e">
            <v>#N/A</v>
          </cell>
          <cell r="O581" t="str">
            <v>0000000</v>
          </cell>
          <cell r="P581" t="str">
            <v>BW 113507</v>
          </cell>
          <cell r="Q581" t="str">
            <v>Benny &amp; Ichsan (Marketing SGB)</v>
          </cell>
          <cell r="R581" t="str">
            <v>Titipan Pengembalian Potongan BPJS Ketenagakerjaan Marketing Per Jun - Agust 15</v>
          </cell>
          <cell r="S581">
            <v>610201006</v>
          </cell>
          <cell r="T581" t="str">
            <v>BA - Beban Pegawai (Jamsostek)</v>
          </cell>
          <cell r="U581">
            <v>240000</v>
          </cell>
        </row>
        <row r="582">
          <cell r="A582" t="str">
            <v>169110201011Filter</v>
          </cell>
          <cell r="B582">
            <v>169</v>
          </cell>
          <cell r="C582">
            <v>0</v>
          </cell>
          <cell r="D582">
            <v>371</v>
          </cell>
          <cell r="E582" t="str">
            <v>3710000000</v>
          </cell>
          <cell r="F582" t="str">
            <v>Filter</v>
          </cell>
          <cell r="G582" t="str">
            <v>LR</v>
          </cell>
          <cell r="H582" t="str">
            <v>Akan Datang</v>
          </cell>
          <cell r="I582" t="str">
            <v>Tahun Berjalan</v>
          </cell>
          <cell r="J582">
            <v>42426</v>
          </cell>
          <cell r="K582">
            <v>2016</v>
          </cell>
          <cell r="L582">
            <v>2</v>
          </cell>
          <cell r="N582" t="e">
            <v>#N/A</v>
          </cell>
          <cell r="O582" t="str">
            <v>0000000</v>
          </cell>
          <cell r="P582" t="str">
            <v>BW 113507</v>
          </cell>
          <cell r="Q582" t="str">
            <v>Karyawan &amp; Marketing SGB</v>
          </cell>
          <cell r="R582" t="str">
            <v>Pengembalian Potongan BPJS Ketenagakerjaan Per Jun - Agustus 15</v>
          </cell>
          <cell r="S582">
            <v>110201011</v>
          </cell>
          <cell r="T582" t="str">
            <v>Bank BCA Rek. 7140304021</v>
          </cell>
          <cell r="V582">
            <v>720000</v>
          </cell>
        </row>
        <row r="583">
          <cell r="A583" t="str">
            <v>2610207004Filter</v>
          </cell>
          <cell r="B583">
            <v>2</v>
          </cell>
          <cell r="C583">
            <v>0</v>
          </cell>
          <cell r="D583">
            <v>372</v>
          </cell>
          <cell r="E583" t="str">
            <v>3720000000</v>
          </cell>
          <cell r="F583" t="str">
            <v>Filter</v>
          </cell>
          <cell r="G583" t="str">
            <v>LR</v>
          </cell>
          <cell r="H583" t="str">
            <v>Akan Datang</v>
          </cell>
          <cell r="I583" t="str">
            <v>Tahun Berjalan</v>
          </cell>
          <cell r="J583">
            <v>42429</v>
          </cell>
          <cell r="K583">
            <v>2016</v>
          </cell>
          <cell r="L583">
            <v>2</v>
          </cell>
          <cell r="N583" t="e">
            <v>#N/A</v>
          </cell>
          <cell r="O583" t="str">
            <v>0000000</v>
          </cell>
          <cell r="P583" t="str">
            <v>ACCRUAL</v>
          </cell>
          <cell r="Q583" t="str">
            <v>PT. Satya Putra Mandiri</v>
          </cell>
          <cell r="R583" t="str">
            <v xml:space="preserve"> Jasa Keamanan Lahan Cipulir Februari 2016</v>
          </cell>
          <cell r="S583">
            <v>610207004</v>
          </cell>
          <cell r="T583" t="str">
            <v>BA - Keamanan</v>
          </cell>
          <cell r="U583">
            <v>52278600</v>
          </cell>
        </row>
        <row r="584">
          <cell r="A584" t="str">
            <v>7210502001Filter</v>
          </cell>
          <cell r="B584">
            <v>7</v>
          </cell>
          <cell r="C584">
            <v>0</v>
          </cell>
          <cell r="D584">
            <v>373</v>
          </cell>
          <cell r="E584" t="str">
            <v>3730000000</v>
          </cell>
          <cell r="F584" t="str">
            <v>Filter</v>
          </cell>
          <cell r="G584" t="str">
            <v>LR</v>
          </cell>
          <cell r="H584" t="str">
            <v>Akan Datang</v>
          </cell>
          <cell r="I584" t="str">
            <v>Tahun Berjalan</v>
          </cell>
          <cell r="J584">
            <v>42429</v>
          </cell>
          <cell r="K584">
            <v>2016</v>
          </cell>
          <cell r="L584">
            <v>2</v>
          </cell>
          <cell r="N584" t="e">
            <v>#N/A</v>
          </cell>
          <cell r="O584" t="str">
            <v>0000000</v>
          </cell>
          <cell r="P584" t="str">
            <v>ACCRUAL</v>
          </cell>
          <cell r="Q584" t="str">
            <v>PT. Satya Putra Mandiri</v>
          </cell>
          <cell r="R584" t="str">
            <v xml:space="preserve"> Jasa Keamanan Lahan Cipulir Februari 2016</v>
          </cell>
          <cell r="S584">
            <v>210502001</v>
          </cell>
          <cell r="T584" t="str">
            <v>BYMHD Tidak Rutin</v>
          </cell>
          <cell r="V584">
            <v>52278600</v>
          </cell>
        </row>
        <row r="585">
          <cell r="A585" t="str">
            <v>3610207002Filter</v>
          </cell>
          <cell r="B585">
            <v>3</v>
          </cell>
          <cell r="C585">
            <v>0</v>
          </cell>
          <cell r="D585">
            <v>374</v>
          </cell>
          <cell r="E585" t="str">
            <v>3740000000</v>
          </cell>
          <cell r="F585" t="str">
            <v>Filter</v>
          </cell>
          <cell r="G585" t="str">
            <v>LR</v>
          </cell>
          <cell r="H585" t="str">
            <v>Akan Datang</v>
          </cell>
          <cell r="I585" t="str">
            <v>Tahun Berjalan</v>
          </cell>
          <cell r="J585">
            <v>42429</v>
          </cell>
          <cell r="K585">
            <v>2016</v>
          </cell>
          <cell r="L585">
            <v>2</v>
          </cell>
          <cell r="N585" t="e">
            <v>#N/A</v>
          </cell>
          <cell r="O585" t="str">
            <v>0000000</v>
          </cell>
          <cell r="P585" t="str">
            <v>ACCRUAL</v>
          </cell>
          <cell r="Q585" t="str">
            <v>PT. Mutiara Sakti Gemilang</v>
          </cell>
          <cell r="R585" t="str">
            <v xml:space="preserve"> Management Fee Project Cipulir Februari 2016</v>
          </cell>
          <cell r="S585">
            <v>610207002</v>
          </cell>
          <cell r="T585" t="str">
            <v>BA - Jasa Management Fee</v>
          </cell>
          <cell r="U585">
            <v>80000000</v>
          </cell>
        </row>
        <row r="586">
          <cell r="A586" t="str">
            <v>8210502001Filter</v>
          </cell>
          <cell r="B586">
            <v>8</v>
          </cell>
          <cell r="C586">
            <v>0</v>
          </cell>
          <cell r="D586">
            <v>375</v>
          </cell>
          <cell r="E586" t="str">
            <v>3750000000</v>
          </cell>
          <cell r="F586" t="str">
            <v>Filter</v>
          </cell>
          <cell r="G586" t="str">
            <v>LR</v>
          </cell>
          <cell r="H586" t="str">
            <v>Akan Datang</v>
          </cell>
          <cell r="I586" t="str">
            <v>Tahun Berjalan</v>
          </cell>
          <cell r="J586">
            <v>42429</v>
          </cell>
          <cell r="K586">
            <v>2016</v>
          </cell>
          <cell r="L586">
            <v>2</v>
          </cell>
          <cell r="N586" t="e">
            <v>#N/A</v>
          </cell>
          <cell r="O586" t="str">
            <v>0000000</v>
          </cell>
          <cell r="P586" t="str">
            <v>ACCRUAL</v>
          </cell>
          <cell r="Q586" t="str">
            <v>PT. Mutiara Sakti Gemilang</v>
          </cell>
          <cell r="R586" t="str">
            <v xml:space="preserve"> Management Fee Project Cipulir Februari 2016</v>
          </cell>
          <cell r="S586">
            <v>210502001</v>
          </cell>
          <cell r="T586" t="str">
            <v>BYMHD Tidak Rutin</v>
          </cell>
          <cell r="V586">
            <v>80000000</v>
          </cell>
        </row>
        <row r="587">
          <cell r="A587" t="str">
            <v>33810101002Filter</v>
          </cell>
          <cell r="B587">
            <v>33</v>
          </cell>
          <cell r="C587">
            <v>0</v>
          </cell>
          <cell r="D587">
            <v>376</v>
          </cell>
          <cell r="E587" t="str">
            <v>3760000000</v>
          </cell>
          <cell r="F587" t="str">
            <v>Filter</v>
          </cell>
          <cell r="G587" t="str">
            <v>LR</v>
          </cell>
          <cell r="H587" t="str">
            <v>Akan Datang</v>
          </cell>
          <cell r="I587" t="str">
            <v>Tahun Berjalan</v>
          </cell>
          <cell r="J587">
            <v>42429</v>
          </cell>
          <cell r="K587">
            <v>2016</v>
          </cell>
          <cell r="L587">
            <v>2</v>
          </cell>
          <cell r="N587" t="e">
            <v>#N/A</v>
          </cell>
          <cell r="O587" t="str">
            <v>0000000</v>
          </cell>
          <cell r="P587" t="str">
            <v>ADM BANK</v>
          </cell>
          <cell r="Q587" t="str">
            <v>BCA INCOME - 2354</v>
          </cell>
          <cell r="R587" t="str">
            <v>By Adm Februari 2016</v>
          </cell>
          <cell r="S587">
            <v>810101002</v>
          </cell>
          <cell r="T587" t="str">
            <v>Administrasi Bank</v>
          </cell>
          <cell r="U587">
            <v>30000</v>
          </cell>
        </row>
        <row r="588">
          <cell r="A588" t="str">
            <v>29110201010Filter</v>
          </cell>
          <cell r="B588">
            <v>29</v>
          </cell>
          <cell r="C588">
            <v>0</v>
          </cell>
          <cell r="D588">
            <v>377</v>
          </cell>
          <cell r="E588" t="str">
            <v>3770000000</v>
          </cell>
          <cell r="F588" t="str">
            <v>Filter</v>
          </cell>
          <cell r="G588" t="str">
            <v>LR</v>
          </cell>
          <cell r="H588" t="str">
            <v>Akan Datang</v>
          </cell>
          <cell r="I588" t="str">
            <v>Tahun Berjalan</v>
          </cell>
          <cell r="J588">
            <v>42429</v>
          </cell>
          <cell r="K588">
            <v>2016</v>
          </cell>
          <cell r="L588">
            <v>2</v>
          </cell>
          <cell r="N588" t="e">
            <v>#N/A</v>
          </cell>
          <cell r="O588" t="str">
            <v>0000000</v>
          </cell>
          <cell r="P588" t="str">
            <v>ADM BANK</v>
          </cell>
          <cell r="Q588" t="str">
            <v>BCA INCOME - 2354</v>
          </cell>
          <cell r="R588" t="str">
            <v>By Adm Februari 2016</v>
          </cell>
          <cell r="S588">
            <v>110201010</v>
          </cell>
          <cell r="T588" t="str">
            <v>Bank BCA Rek. 7140302354</v>
          </cell>
          <cell r="V588">
            <v>30000</v>
          </cell>
        </row>
        <row r="589">
          <cell r="A589" t="str">
            <v>23710101002Filter</v>
          </cell>
          <cell r="B589">
            <v>23</v>
          </cell>
          <cell r="C589">
            <v>0</v>
          </cell>
          <cell r="D589">
            <v>378</v>
          </cell>
          <cell r="E589" t="str">
            <v>3780000000</v>
          </cell>
          <cell r="F589" t="str">
            <v>Filter</v>
          </cell>
          <cell r="G589" t="str">
            <v>LR</v>
          </cell>
          <cell r="H589" t="str">
            <v>Akan Datang</v>
          </cell>
          <cell r="I589" t="str">
            <v>Tahun Berjalan</v>
          </cell>
          <cell r="J589">
            <v>42429</v>
          </cell>
          <cell r="K589">
            <v>2016</v>
          </cell>
          <cell r="L589">
            <v>2</v>
          </cell>
          <cell r="N589" t="e">
            <v>#N/A</v>
          </cell>
          <cell r="O589" t="str">
            <v>0000000</v>
          </cell>
          <cell r="P589" t="str">
            <v>PAJAK GIRO</v>
          </cell>
          <cell r="Q589" t="str">
            <v>BCA INCOME - 2354</v>
          </cell>
          <cell r="R589" t="str">
            <v>Pajak Bunga Giro Februari 2016</v>
          </cell>
          <cell r="S589">
            <v>710101002</v>
          </cell>
          <cell r="T589" t="str">
            <v>Pendapatan Jasa Giro</v>
          </cell>
          <cell r="U589">
            <v>1347.43</v>
          </cell>
        </row>
        <row r="590">
          <cell r="A590" t="str">
            <v>30110201010Filter</v>
          </cell>
          <cell r="B590">
            <v>30</v>
          </cell>
          <cell r="C590">
            <v>0</v>
          </cell>
          <cell r="D590">
            <v>379</v>
          </cell>
          <cell r="E590" t="str">
            <v>3790000000</v>
          </cell>
          <cell r="F590" t="str">
            <v>Filter</v>
          </cell>
          <cell r="G590" t="str">
            <v>LR</v>
          </cell>
          <cell r="H590" t="str">
            <v>Akan Datang</v>
          </cell>
          <cell r="I590" t="str">
            <v>Tahun Berjalan</v>
          </cell>
          <cell r="J590">
            <v>42429</v>
          </cell>
          <cell r="K590">
            <v>2016</v>
          </cell>
          <cell r="L590">
            <v>2</v>
          </cell>
          <cell r="N590" t="e">
            <v>#N/A</v>
          </cell>
          <cell r="O590" t="str">
            <v>0000000</v>
          </cell>
          <cell r="P590" t="str">
            <v>PAJAK GIRO</v>
          </cell>
          <cell r="Q590" t="str">
            <v>BCA INCOME - 2354</v>
          </cell>
          <cell r="R590" t="str">
            <v>Pajak Bunga Giro Februari 2016</v>
          </cell>
          <cell r="S590">
            <v>110201010</v>
          </cell>
          <cell r="T590" t="str">
            <v>Bank BCA Rek. 7140302354</v>
          </cell>
          <cell r="V590">
            <v>1347.43</v>
          </cell>
        </row>
        <row r="591">
          <cell r="A591" t="str">
            <v>31110201010Filter</v>
          </cell>
          <cell r="B591">
            <v>31</v>
          </cell>
          <cell r="C591">
            <v>0</v>
          </cell>
          <cell r="D591">
            <v>380</v>
          </cell>
          <cell r="E591" t="str">
            <v>3800000000</v>
          </cell>
          <cell r="F591" t="str">
            <v>Filter</v>
          </cell>
          <cell r="G591" t="str">
            <v>LR</v>
          </cell>
          <cell r="H591" t="str">
            <v>Akan Datang</v>
          </cell>
          <cell r="I591" t="str">
            <v>Tahun Berjalan</v>
          </cell>
          <cell r="J591">
            <v>42429</v>
          </cell>
          <cell r="K591">
            <v>2016</v>
          </cell>
          <cell r="L591">
            <v>2</v>
          </cell>
          <cell r="N591" t="e">
            <v>#N/A</v>
          </cell>
          <cell r="O591" t="str">
            <v>0000000</v>
          </cell>
          <cell r="P591" t="str">
            <v>BUNGA GIRO</v>
          </cell>
          <cell r="Q591" t="str">
            <v>BCA INCOME - 2354</v>
          </cell>
          <cell r="R591" t="str">
            <v>Bunga Jasa Giro Februari 2016</v>
          </cell>
          <cell r="S591">
            <v>110201010</v>
          </cell>
          <cell r="T591" t="str">
            <v>Bank BCA Rek. 7140302354</v>
          </cell>
          <cell r="U591">
            <v>6737.16</v>
          </cell>
        </row>
        <row r="592">
          <cell r="A592" t="str">
            <v>24710101002Filter</v>
          </cell>
          <cell r="B592">
            <v>24</v>
          </cell>
          <cell r="C592">
            <v>0</v>
          </cell>
          <cell r="D592">
            <v>381</v>
          </cell>
          <cell r="E592" t="str">
            <v>3810000000</v>
          </cell>
          <cell r="F592" t="str">
            <v>Filter</v>
          </cell>
          <cell r="G592" t="str">
            <v>LR</v>
          </cell>
          <cell r="H592" t="str">
            <v>Akan Datang</v>
          </cell>
          <cell r="I592" t="str">
            <v>Tahun Berjalan</v>
          </cell>
          <cell r="J592">
            <v>42429</v>
          </cell>
          <cell r="K592">
            <v>2016</v>
          </cell>
          <cell r="L592">
            <v>2</v>
          </cell>
          <cell r="N592" t="e">
            <v>#N/A</v>
          </cell>
          <cell r="O592" t="str">
            <v>0000000</v>
          </cell>
          <cell r="P592" t="str">
            <v>BUNGA GIRO</v>
          </cell>
          <cell r="Q592" t="str">
            <v>BCA INCOME - 2354</v>
          </cell>
          <cell r="R592" t="str">
            <v>Bunga Jasa Giro Februari 2016</v>
          </cell>
          <cell r="S592">
            <v>710101002</v>
          </cell>
          <cell r="T592" t="str">
            <v>Pendapatan Jasa Giro</v>
          </cell>
          <cell r="V592">
            <v>6737.16</v>
          </cell>
        </row>
        <row r="593">
          <cell r="A593" t="str">
            <v>2210301005Filter</v>
          </cell>
          <cell r="B593">
            <v>2</v>
          </cell>
          <cell r="C593">
            <v>0</v>
          </cell>
          <cell r="D593">
            <v>382</v>
          </cell>
          <cell r="E593" t="str">
            <v>3820000000</v>
          </cell>
          <cell r="F593" t="str">
            <v>Filter</v>
          </cell>
          <cell r="G593" t="str">
            <v>LR</v>
          </cell>
          <cell r="H593" t="str">
            <v>Akan Datang</v>
          </cell>
          <cell r="I593" t="str">
            <v>Tahun Berjalan</v>
          </cell>
          <cell r="J593">
            <v>42429</v>
          </cell>
          <cell r="K593">
            <v>2016</v>
          </cell>
          <cell r="L593">
            <v>2</v>
          </cell>
          <cell r="N593" t="e">
            <v>#N/A</v>
          </cell>
          <cell r="O593" t="str">
            <v>0000000</v>
          </cell>
          <cell r="P593" t="str">
            <v>BW 113508</v>
          </cell>
          <cell r="Q593" t="str">
            <v>PT. Townland International</v>
          </cell>
          <cell r="R593" t="str">
            <v xml:space="preserve">Hutang PPh Psl 4 ay 2 (Mei 15)- Desain Landscape Cipulir </v>
          </cell>
          <cell r="S593">
            <v>210301005</v>
          </cell>
          <cell r="T593" t="str">
            <v>Utang Pajak PPh 4(2) Jasa Konstruksi</v>
          </cell>
          <cell r="U593">
            <v>16200000</v>
          </cell>
        </row>
        <row r="594">
          <cell r="A594" t="str">
            <v>170110201011Filter</v>
          </cell>
          <cell r="B594">
            <v>170</v>
          </cell>
          <cell r="C594">
            <v>0</v>
          </cell>
          <cell r="D594">
            <v>383</v>
          </cell>
          <cell r="E594" t="str">
            <v>3830000000</v>
          </cell>
          <cell r="F594" t="str">
            <v>Filter</v>
          </cell>
          <cell r="G594" t="str">
            <v>LR</v>
          </cell>
          <cell r="H594" t="str">
            <v>Akan Datang</v>
          </cell>
          <cell r="I594" t="str">
            <v>Tahun Berjalan</v>
          </cell>
          <cell r="J594">
            <v>42429</v>
          </cell>
          <cell r="K594">
            <v>2016</v>
          </cell>
          <cell r="L594">
            <v>2</v>
          </cell>
          <cell r="N594" t="e">
            <v>#N/A</v>
          </cell>
          <cell r="O594" t="str">
            <v>0000000</v>
          </cell>
          <cell r="P594" t="str">
            <v>BW 113508</v>
          </cell>
          <cell r="Q594" t="str">
            <v>PT. Townland International</v>
          </cell>
          <cell r="R594" t="str">
            <v xml:space="preserve">Hutang PPh Psl 4 ay 2 (Mei 15)- Desain Landscape Cipulir </v>
          </cell>
          <cell r="S594">
            <v>110201011</v>
          </cell>
          <cell r="T594" t="str">
            <v>Bank BCA Rek. 7140304021</v>
          </cell>
          <cell r="V594">
            <v>16200000</v>
          </cell>
        </row>
        <row r="595">
          <cell r="A595" t="str">
            <v>34810101002Filter</v>
          </cell>
          <cell r="B595">
            <v>34</v>
          </cell>
          <cell r="C595">
            <v>0</v>
          </cell>
          <cell r="D595">
            <v>384</v>
          </cell>
          <cell r="E595" t="str">
            <v>3840000000</v>
          </cell>
          <cell r="F595" t="str">
            <v>Filter</v>
          </cell>
          <cell r="G595" t="str">
            <v>LR</v>
          </cell>
          <cell r="H595" t="str">
            <v>Akan Datang</v>
          </cell>
          <cell r="I595" t="str">
            <v>Tahun Berjalan</v>
          </cell>
          <cell r="J595">
            <v>42429</v>
          </cell>
          <cell r="K595">
            <v>2016</v>
          </cell>
          <cell r="L595">
            <v>2</v>
          </cell>
          <cell r="N595" t="e">
            <v>#N/A</v>
          </cell>
          <cell r="O595" t="str">
            <v>0000000</v>
          </cell>
          <cell r="P595" t="str">
            <v>ADM BANK</v>
          </cell>
          <cell r="Q595" t="str">
            <v>BCA EXPENSE - 4021</v>
          </cell>
          <cell r="R595" t="str">
            <v>By Adm Februari 2016</v>
          </cell>
          <cell r="S595">
            <v>810101002</v>
          </cell>
          <cell r="T595" t="str">
            <v>Administrasi Bank</v>
          </cell>
          <cell r="U595">
            <v>30000</v>
          </cell>
        </row>
        <row r="596">
          <cell r="A596" t="str">
            <v>171110201011Filter</v>
          </cell>
          <cell r="B596">
            <v>171</v>
          </cell>
          <cell r="C596">
            <v>0</v>
          </cell>
          <cell r="D596">
            <v>385</v>
          </cell>
          <cell r="E596" t="str">
            <v>3850000000</v>
          </cell>
          <cell r="F596" t="str">
            <v>Filter</v>
          </cell>
          <cell r="G596" t="str">
            <v>LR</v>
          </cell>
          <cell r="H596" t="str">
            <v>Akan Datang</v>
          </cell>
          <cell r="I596" t="str">
            <v>Tahun Berjalan</v>
          </cell>
          <cell r="J596">
            <v>42429</v>
          </cell>
          <cell r="K596">
            <v>2016</v>
          </cell>
          <cell r="L596">
            <v>2</v>
          </cell>
          <cell r="N596" t="e">
            <v>#N/A</v>
          </cell>
          <cell r="O596" t="str">
            <v>0000000</v>
          </cell>
          <cell r="P596" t="str">
            <v>ADM BANK</v>
          </cell>
          <cell r="Q596" t="str">
            <v>BCA EXPENSE - 4021</v>
          </cell>
          <cell r="R596" t="str">
            <v>By Adm Februari 2016</v>
          </cell>
          <cell r="S596">
            <v>110201011</v>
          </cell>
          <cell r="T596" t="str">
            <v>Bank BCA Rek. 7140304021</v>
          </cell>
          <cell r="V596">
            <v>30000</v>
          </cell>
        </row>
        <row r="597">
          <cell r="A597" t="str">
            <v>25710101002Filter</v>
          </cell>
          <cell r="B597">
            <v>25</v>
          </cell>
          <cell r="C597">
            <v>0</v>
          </cell>
          <cell r="D597">
            <v>386</v>
          </cell>
          <cell r="E597" t="str">
            <v>3860000000</v>
          </cell>
          <cell r="F597" t="str">
            <v>Filter</v>
          </cell>
          <cell r="G597" t="str">
            <v>LR</v>
          </cell>
          <cell r="H597" t="str">
            <v>Akan Datang</v>
          </cell>
          <cell r="I597" t="str">
            <v>Tahun Berjalan</v>
          </cell>
          <cell r="J597">
            <v>42429</v>
          </cell>
          <cell r="K597">
            <v>2016</v>
          </cell>
          <cell r="L597">
            <v>2</v>
          </cell>
          <cell r="N597" t="e">
            <v>#N/A</v>
          </cell>
          <cell r="O597" t="str">
            <v>0000000</v>
          </cell>
          <cell r="P597" t="str">
            <v>PAJAK GIRO</v>
          </cell>
          <cell r="Q597" t="str">
            <v>BCA EXPENSE - 4021</v>
          </cell>
          <cell r="R597" t="str">
            <v>Pajak Bunga Giro Februari 2016</v>
          </cell>
          <cell r="S597">
            <v>710101002</v>
          </cell>
          <cell r="T597" t="str">
            <v>Pendapatan Jasa Giro</v>
          </cell>
          <cell r="U597">
            <v>9711.64</v>
          </cell>
        </row>
        <row r="598">
          <cell r="A598" t="str">
            <v>172110201011Filter</v>
          </cell>
          <cell r="B598">
            <v>172</v>
          </cell>
          <cell r="C598">
            <v>0</v>
          </cell>
          <cell r="D598">
            <v>387</v>
          </cell>
          <cell r="E598" t="str">
            <v>3870000000</v>
          </cell>
          <cell r="F598" t="str">
            <v>Filter</v>
          </cell>
          <cell r="G598" t="str">
            <v>LR</v>
          </cell>
          <cell r="H598" t="str">
            <v>Akan Datang</v>
          </cell>
          <cell r="I598" t="str">
            <v>Tahun Berjalan</v>
          </cell>
          <cell r="J598">
            <v>42429</v>
          </cell>
          <cell r="K598">
            <v>2016</v>
          </cell>
          <cell r="L598">
            <v>2</v>
          </cell>
          <cell r="N598" t="e">
            <v>#N/A</v>
          </cell>
          <cell r="O598" t="str">
            <v>0000000</v>
          </cell>
          <cell r="P598" t="str">
            <v>PAJAK GIRO</v>
          </cell>
          <cell r="Q598" t="str">
            <v>BCA EXPENSE - 4021</v>
          </cell>
          <cell r="R598" t="str">
            <v>Pajak Bunga Giro Februari 2016</v>
          </cell>
          <cell r="S598">
            <v>110201011</v>
          </cell>
          <cell r="T598" t="str">
            <v>Bank BCA Rek. 7140304021</v>
          </cell>
          <cell r="V598">
            <v>9711.64</v>
          </cell>
        </row>
        <row r="599">
          <cell r="A599" t="str">
            <v>173110201011Filter</v>
          </cell>
          <cell r="B599">
            <v>173</v>
          </cell>
          <cell r="C599">
            <v>0</v>
          </cell>
          <cell r="D599">
            <v>388</v>
          </cell>
          <cell r="E599" t="str">
            <v>3880000000</v>
          </cell>
          <cell r="F599" t="str">
            <v>Filter</v>
          </cell>
          <cell r="G599" t="str">
            <v>LR</v>
          </cell>
          <cell r="H599" t="str">
            <v>Akan Datang</v>
          </cell>
          <cell r="I599" t="str">
            <v>Tahun Berjalan</v>
          </cell>
          <cell r="J599">
            <v>42429</v>
          </cell>
          <cell r="K599">
            <v>2016</v>
          </cell>
          <cell r="L599">
            <v>2</v>
          </cell>
          <cell r="N599" t="e">
            <v>#N/A</v>
          </cell>
          <cell r="O599" t="str">
            <v>0000000</v>
          </cell>
          <cell r="P599" t="str">
            <v>BUNGA GIRO</v>
          </cell>
          <cell r="Q599" t="str">
            <v>BCA EXPENSE - 4021</v>
          </cell>
          <cell r="R599" t="str">
            <v>Bunga Jasa Giro Februari 2016</v>
          </cell>
          <cell r="S599">
            <v>110201011</v>
          </cell>
          <cell r="T599" t="str">
            <v>Bank BCA Rek. 7140304021</v>
          </cell>
          <cell r="U599">
            <v>48558.2</v>
          </cell>
        </row>
        <row r="600">
          <cell r="A600" t="str">
            <v>26710101002Filter</v>
          </cell>
          <cell r="B600">
            <v>26</v>
          </cell>
          <cell r="C600">
            <v>0</v>
          </cell>
          <cell r="D600">
            <v>389</v>
          </cell>
          <cell r="E600" t="str">
            <v>3890000000</v>
          </cell>
          <cell r="F600" t="str">
            <v>Filter</v>
          </cell>
          <cell r="G600" t="str">
            <v>LR</v>
          </cell>
          <cell r="H600" t="str">
            <v>Akan Datang</v>
          </cell>
          <cell r="I600" t="str">
            <v>Tahun Berjalan</v>
          </cell>
          <cell r="J600">
            <v>42429</v>
          </cell>
          <cell r="K600">
            <v>2016</v>
          </cell>
          <cell r="L600">
            <v>2</v>
          </cell>
          <cell r="N600" t="e">
            <v>#N/A</v>
          </cell>
          <cell r="O600" t="str">
            <v>0000000</v>
          </cell>
          <cell r="P600" t="str">
            <v>BUNGA GIRO</v>
          </cell>
          <cell r="Q600" t="str">
            <v>BCA EXPENSE - 4021</v>
          </cell>
          <cell r="R600" t="str">
            <v>Bunga Jasa Giro Februari 2016</v>
          </cell>
          <cell r="S600">
            <v>710101002</v>
          </cell>
          <cell r="T600" t="str">
            <v>Pendapatan Jasa Giro</v>
          </cell>
          <cell r="V600">
            <v>48558.2</v>
          </cell>
        </row>
        <row r="601">
          <cell r="A601" t="str">
            <v>3610208003Filter</v>
          </cell>
          <cell r="B601">
            <v>3</v>
          </cell>
          <cell r="C601">
            <v>0</v>
          </cell>
          <cell r="D601">
            <v>390</v>
          </cell>
          <cell r="E601" t="str">
            <v>3900000000</v>
          </cell>
          <cell r="F601" t="str">
            <v>Filter</v>
          </cell>
          <cell r="G601" t="str">
            <v>LR</v>
          </cell>
          <cell r="H601" t="str">
            <v>Akan Datang</v>
          </cell>
          <cell r="I601" t="str">
            <v>Tahun Berjalan</v>
          </cell>
          <cell r="J601">
            <v>42429</v>
          </cell>
          <cell r="K601">
            <v>2016</v>
          </cell>
          <cell r="L601">
            <v>2</v>
          </cell>
          <cell r="N601" t="e">
            <v>#N/A</v>
          </cell>
          <cell r="O601" t="str">
            <v>0000000</v>
          </cell>
          <cell r="P601" t="str">
            <v>DEPRESIASI</v>
          </cell>
          <cell r="Q601" t="str">
            <v>DEPRESIASI - PERALATAN &amp; PERLENGKAPAN KANTOR</v>
          </cell>
          <cell r="R601" t="str">
            <v>Biaya Penyusutan Peralatan &amp; Perlengkapan Kantor Februari 2016</v>
          </cell>
          <cell r="S601">
            <v>610208003</v>
          </cell>
          <cell r="T601" t="str">
            <v>BA - Penyusutan Inventaris Kantor</v>
          </cell>
          <cell r="U601">
            <v>1133400</v>
          </cell>
        </row>
        <row r="602">
          <cell r="A602" t="str">
            <v>3120204001Filter</v>
          </cell>
          <cell r="B602">
            <v>3</v>
          </cell>
          <cell r="C602">
            <v>0</v>
          </cell>
          <cell r="D602">
            <v>391</v>
          </cell>
          <cell r="E602" t="str">
            <v>3910000000</v>
          </cell>
          <cell r="F602" t="str">
            <v>Filter</v>
          </cell>
          <cell r="G602" t="str">
            <v>LR</v>
          </cell>
          <cell r="H602" t="str">
            <v>Akan Datang</v>
          </cell>
          <cell r="I602" t="str">
            <v>Tahun Berjalan</v>
          </cell>
          <cell r="J602">
            <v>42429</v>
          </cell>
          <cell r="K602">
            <v>2016</v>
          </cell>
          <cell r="L602">
            <v>2</v>
          </cell>
          <cell r="N602" t="e">
            <v>#N/A</v>
          </cell>
          <cell r="O602" t="str">
            <v>0000000</v>
          </cell>
          <cell r="P602" t="str">
            <v>DEPRESIASI</v>
          </cell>
          <cell r="Q602" t="str">
            <v>DEPRESIASI - PERALATAN &amp; PERLENGKAPAN KANTOR</v>
          </cell>
          <cell r="R602" t="str">
            <v>Biaya Penyusutan Peralatan &amp; Perlengkapan Kantor Februari 2016</v>
          </cell>
          <cell r="S602">
            <v>120204001</v>
          </cell>
          <cell r="T602" t="str">
            <v>Ak. Peny. Inventaris Kantor</v>
          </cell>
          <cell r="V602">
            <v>1133400</v>
          </cell>
        </row>
        <row r="603">
          <cell r="A603" t="str">
            <v>4610206003Filter</v>
          </cell>
          <cell r="B603">
            <v>4</v>
          </cell>
          <cell r="C603">
            <v>0</v>
          </cell>
          <cell r="D603">
            <v>392</v>
          </cell>
          <cell r="E603" t="str">
            <v>3920000000</v>
          </cell>
          <cell r="F603" t="str">
            <v>Filter</v>
          </cell>
          <cell r="G603" t="str">
            <v>LR</v>
          </cell>
          <cell r="H603" t="str">
            <v>Akan Datang</v>
          </cell>
          <cell r="I603" t="str">
            <v>Tahun Berjalan</v>
          </cell>
          <cell r="J603">
            <v>42429</v>
          </cell>
          <cell r="K603">
            <v>2016</v>
          </cell>
          <cell r="L603">
            <v>2</v>
          </cell>
          <cell r="N603" t="e">
            <v>#N/A</v>
          </cell>
          <cell r="O603" t="str">
            <v>0000000</v>
          </cell>
          <cell r="P603" t="str">
            <v>AMORTISASI</v>
          </cell>
          <cell r="Q603" t="str">
            <v>AMORTISASI - ASURANSI KESEHATAN</v>
          </cell>
          <cell r="R603" t="str">
            <v>Tunjangan Kesehatan Karyawan Per Februari 2016</v>
          </cell>
          <cell r="S603">
            <v>610206003</v>
          </cell>
          <cell r="T603" t="str">
            <v>BA - Asuransi Kesehatan</v>
          </cell>
          <cell r="U603">
            <v>852053</v>
          </cell>
        </row>
        <row r="604">
          <cell r="A604" t="str">
            <v>9210502001Filter</v>
          </cell>
          <cell r="B604">
            <v>9</v>
          </cell>
          <cell r="C604">
            <v>0</v>
          </cell>
          <cell r="D604">
            <v>393</v>
          </cell>
          <cell r="E604" t="str">
            <v>3930000000</v>
          </cell>
          <cell r="F604" t="str">
            <v>Filter</v>
          </cell>
          <cell r="G604" t="str">
            <v>LR</v>
          </cell>
          <cell r="H604" t="str">
            <v>Akan Datang</v>
          </cell>
          <cell r="I604" t="str">
            <v>Tahun Berjalan</v>
          </cell>
          <cell r="J604">
            <v>42429</v>
          </cell>
          <cell r="K604">
            <v>2016</v>
          </cell>
          <cell r="L604">
            <v>2</v>
          </cell>
          <cell r="N604" t="e">
            <v>#N/A</v>
          </cell>
          <cell r="O604" t="str">
            <v>0000000</v>
          </cell>
          <cell r="P604" t="str">
            <v>AMORTISASI</v>
          </cell>
          <cell r="Q604" t="str">
            <v>AMORTISASI - ASURANSI KESEHATAN</v>
          </cell>
          <cell r="R604" t="str">
            <v>Tunjangan Kesehatan Karyawan Per Februari 2016</v>
          </cell>
          <cell r="S604">
            <v>210502001</v>
          </cell>
          <cell r="T604" t="str">
            <v>BYMHD Tidak Rutin</v>
          </cell>
          <cell r="V604">
            <v>852053</v>
          </cell>
        </row>
        <row r="605">
          <cell r="A605" t="str">
            <v>93111102099Filter</v>
          </cell>
          <cell r="B605">
            <v>93</v>
          </cell>
          <cell r="C605">
            <v>0</v>
          </cell>
          <cell r="D605">
            <v>394</v>
          </cell>
          <cell r="E605" t="str">
            <v>3940000000</v>
          </cell>
          <cell r="F605" t="str">
            <v>Filter</v>
          </cell>
          <cell r="G605" t="str">
            <v>LR</v>
          </cell>
          <cell r="H605" t="str">
            <v>Akan Datang</v>
          </cell>
          <cell r="I605" t="str">
            <v>Tahun Berjalan</v>
          </cell>
          <cell r="J605">
            <v>42430</v>
          </cell>
          <cell r="K605">
            <v>2016</v>
          </cell>
          <cell r="L605">
            <v>3</v>
          </cell>
          <cell r="N605" t="e">
            <v>#N/A</v>
          </cell>
          <cell r="O605" t="str">
            <v>0000000</v>
          </cell>
          <cell r="P605" t="str">
            <v>BW 113510</v>
          </cell>
          <cell r="Q605" t="str">
            <v>PT. Airmas Asri</v>
          </cell>
          <cell r="R605" t="str">
            <v>Thp IV 25% - Gambar Kerja Desain Marketing Gallery Proyek Cipulir</v>
          </cell>
          <cell r="S605">
            <v>111102099</v>
          </cell>
          <cell r="T605" t="str">
            <v>ADP Lainnya</v>
          </cell>
          <cell r="U605">
            <v>1191426478</v>
          </cell>
        </row>
        <row r="606">
          <cell r="A606" t="str">
            <v>27230101001Filter</v>
          </cell>
          <cell r="B606">
            <v>27</v>
          </cell>
          <cell r="C606">
            <v>0</v>
          </cell>
          <cell r="D606">
            <v>395</v>
          </cell>
          <cell r="E606" t="str">
            <v>3950000000</v>
          </cell>
          <cell r="F606" t="str">
            <v>Filter</v>
          </cell>
          <cell r="G606" t="str">
            <v>LR</v>
          </cell>
          <cell r="H606" t="str">
            <v>Akan Datang</v>
          </cell>
          <cell r="I606" t="str">
            <v>Tahun Berjalan</v>
          </cell>
          <cell r="J606">
            <v>42430</v>
          </cell>
          <cell r="K606">
            <v>2016</v>
          </cell>
          <cell r="L606">
            <v>3</v>
          </cell>
          <cell r="N606" t="e">
            <v>#N/A</v>
          </cell>
          <cell r="O606" t="str">
            <v>0000000</v>
          </cell>
          <cell r="R606" t="str">
            <v>Adjustment</v>
          </cell>
          <cell r="S606">
            <v>230101001</v>
          </cell>
          <cell r="T606" t="str">
            <v>Utang Pihak ke Tiga</v>
          </cell>
          <cell r="U606">
            <v>1881184464</v>
          </cell>
        </row>
        <row r="607">
          <cell r="A607" t="str">
            <v>39230102001Filter</v>
          </cell>
          <cell r="B607">
            <v>39</v>
          </cell>
          <cell r="C607">
            <v>0</v>
          </cell>
          <cell r="D607">
            <v>396</v>
          </cell>
          <cell r="E607" t="str">
            <v>3960000000</v>
          </cell>
          <cell r="F607" t="str">
            <v>Filter</v>
          </cell>
          <cell r="G607" t="str">
            <v>LR</v>
          </cell>
          <cell r="H607" t="str">
            <v>Akan Datang</v>
          </cell>
          <cell r="I607" t="str">
            <v>Tahun Berjalan</v>
          </cell>
          <cell r="J607">
            <v>42430</v>
          </cell>
          <cell r="K607">
            <v>2016</v>
          </cell>
          <cell r="L607">
            <v>3</v>
          </cell>
          <cell r="N607" t="e">
            <v>#N/A</v>
          </cell>
          <cell r="O607" t="str">
            <v>0000000</v>
          </cell>
          <cell r="P607" t="str">
            <v>MY 1.682507</v>
          </cell>
          <cell r="Q607" t="str">
            <v>PT. Saligading Bersama</v>
          </cell>
          <cell r="R607" t="str">
            <v>Dropping Dana ke PT. Trixindo u/ Pembayaran Operasional</v>
          </cell>
          <cell r="S607">
            <v>230102001</v>
          </cell>
          <cell r="T607" t="str">
            <v>PT Saligading Bersama</v>
          </cell>
          <cell r="V607">
            <v>2538384464</v>
          </cell>
        </row>
        <row r="608">
          <cell r="A608" t="str">
            <v>3610201004Filter</v>
          </cell>
          <cell r="B608">
            <v>3</v>
          </cell>
          <cell r="C608">
            <v>0</v>
          </cell>
          <cell r="D608">
            <v>397</v>
          </cell>
          <cell r="E608" t="str">
            <v>3970000000</v>
          </cell>
          <cell r="F608" t="str">
            <v>Filter</v>
          </cell>
          <cell r="G608" t="str">
            <v>LR</v>
          </cell>
          <cell r="H608" t="str">
            <v>Akan Datang</v>
          </cell>
          <cell r="I608" t="str">
            <v>Tahun Berjalan</v>
          </cell>
          <cell r="J608">
            <v>42430</v>
          </cell>
          <cell r="K608">
            <v>2016</v>
          </cell>
          <cell r="L608">
            <v>3</v>
          </cell>
          <cell r="N608" t="e">
            <v>#N/A</v>
          </cell>
          <cell r="O608" t="str">
            <v>0000000</v>
          </cell>
          <cell r="P608" t="str">
            <v>BW 113505</v>
          </cell>
          <cell r="Q608" t="str">
            <v>DJP - PPH 21</v>
          </cell>
          <cell r="R608" t="str">
            <v>TUNJ PPH 21 Februari 2016</v>
          </cell>
          <cell r="S608">
            <v>610201004</v>
          </cell>
          <cell r="T608" t="str">
            <v>BA - Beban Pegawai (PPh 21)</v>
          </cell>
          <cell r="V608">
            <v>544978</v>
          </cell>
        </row>
        <row r="609">
          <cell r="A609" t="str">
            <v>2112103022Filter</v>
          </cell>
          <cell r="B609">
            <v>2</v>
          </cell>
          <cell r="C609">
            <v>0</v>
          </cell>
          <cell r="D609">
            <v>398</v>
          </cell>
          <cell r="E609" t="str">
            <v>3980000000</v>
          </cell>
          <cell r="F609" t="str">
            <v>Filter</v>
          </cell>
          <cell r="G609" t="str">
            <v>LR</v>
          </cell>
          <cell r="H609" t="str">
            <v>Akan Datang</v>
          </cell>
          <cell r="I609" t="str">
            <v>Tahun Berjalan</v>
          </cell>
          <cell r="J609">
            <v>42430</v>
          </cell>
          <cell r="K609">
            <v>2016</v>
          </cell>
          <cell r="L609">
            <v>3</v>
          </cell>
          <cell r="N609" t="e">
            <v>#N/A</v>
          </cell>
          <cell r="O609" t="str">
            <v>0000000</v>
          </cell>
          <cell r="P609" t="str">
            <v>MY 1.696354</v>
          </cell>
          <cell r="Q609" t="str">
            <v>PT. Branusa Widnell</v>
          </cell>
          <cell r="R609" t="str">
            <v>DP 10% - Jasa Quantity Surveying Simprug Residence Tower 1, Dari Total Rp 660.000.000  (inc PPN)</v>
          </cell>
          <cell r="S609">
            <v>112103022</v>
          </cell>
          <cell r="T609" t="str">
            <v>BDP - Desain dan Konsultan Tower 1 Project Cipulir</v>
          </cell>
          <cell r="V609">
            <v>66000000</v>
          </cell>
        </row>
        <row r="610">
          <cell r="A610" t="str">
            <v>2111102001Filter</v>
          </cell>
          <cell r="B610">
            <v>2</v>
          </cell>
          <cell r="C610">
            <v>0</v>
          </cell>
          <cell r="D610">
            <v>399</v>
          </cell>
          <cell r="E610" t="str">
            <v>3990000000</v>
          </cell>
          <cell r="F610" t="str">
            <v>Filter</v>
          </cell>
          <cell r="G610" t="str">
            <v>LR</v>
          </cell>
          <cell r="H610" t="str">
            <v>Akan Datang</v>
          </cell>
          <cell r="I610" t="str">
            <v>Tahun Berjalan</v>
          </cell>
          <cell r="J610">
            <v>42430</v>
          </cell>
          <cell r="K610">
            <v>2016</v>
          </cell>
          <cell r="L610">
            <v>3</v>
          </cell>
          <cell r="N610" t="e">
            <v>#N/A</v>
          </cell>
          <cell r="O610" t="str">
            <v>0000000</v>
          </cell>
          <cell r="P610" t="str">
            <v>MY 1.696355</v>
          </cell>
          <cell r="Q610" t="str">
            <v>PT. Cipta Design Arsitektur Mandiri</v>
          </cell>
          <cell r="R610" t="str">
            <v xml:space="preserve"> DP 50% - Pekerjaan Furniture Show Unit di Mayapada Tower, Dari Total Rp 935.363.000 (inc PPN)</v>
          </cell>
          <cell r="S610">
            <v>111102001</v>
          </cell>
          <cell r="T610" t="str">
            <v>ADP Marketing Office (Gallery, Show Unit, Lainnya)</v>
          </cell>
          <cell r="V610">
            <v>467681500</v>
          </cell>
        </row>
        <row r="611">
          <cell r="A611" t="str">
            <v>36110901002Filter</v>
          </cell>
          <cell r="B611">
            <v>36</v>
          </cell>
          <cell r="C611">
            <v>0</v>
          </cell>
          <cell r="D611">
            <v>400</v>
          </cell>
          <cell r="E611" t="str">
            <v>4000000000</v>
          </cell>
          <cell r="F611" t="str">
            <v>Filter</v>
          </cell>
          <cell r="G611" t="str">
            <v>LR</v>
          </cell>
          <cell r="H611" t="str">
            <v>Akan Datang</v>
          </cell>
          <cell r="I611" t="str">
            <v>Tahun Berjalan</v>
          </cell>
          <cell r="J611">
            <v>42430</v>
          </cell>
          <cell r="K611">
            <v>2016</v>
          </cell>
          <cell r="L611">
            <v>3</v>
          </cell>
          <cell r="N611" t="e">
            <v>#N/A</v>
          </cell>
          <cell r="O611" t="str">
            <v>0000000</v>
          </cell>
          <cell r="P611" t="str">
            <v>BW 113509</v>
          </cell>
          <cell r="Q611" t="str">
            <v>PBB 2015</v>
          </cell>
          <cell r="R611" t="str">
            <v>CA-PBB 2015 Tanah Akwila Proyek Cipulir</v>
          </cell>
          <cell r="S611">
            <v>110901002</v>
          </cell>
          <cell r="T611" t="str">
            <v>UM Pembelian Operasional</v>
          </cell>
          <cell r="U611">
            <v>83220598</v>
          </cell>
        </row>
        <row r="612">
          <cell r="A612" t="str">
            <v>37110901002Filter</v>
          </cell>
          <cell r="B612">
            <v>37</v>
          </cell>
          <cell r="C612">
            <v>0</v>
          </cell>
          <cell r="D612">
            <v>401</v>
          </cell>
          <cell r="E612" t="str">
            <v>4010000000</v>
          </cell>
          <cell r="F612" t="str">
            <v>Filter</v>
          </cell>
          <cell r="G612" t="str">
            <v>LR</v>
          </cell>
          <cell r="H612" t="str">
            <v>Akan Datang</v>
          </cell>
          <cell r="I612" t="str">
            <v>Tahun Berjalan</v>
          </cell>
          <cell r="J612">
            <v>42430</v>
          </cell>
          <cell r="K612">
            <v>2016</v>
          </cell>
          <cell r="L612">
            <v>3</v>
          </cell>
          <cell r="N612" t="e">
            <v>#N/A</v>
          </cell>
          <cell r="O612" t="str">
            <v>0000000</v>
          </cell>
          <cell r="P612" t="str">
            <v>BW 113509</v>
          </cell>
          <cell r="Q612" t="str">
            <v>PBB 2015</v>
          </cell>
          <cell r="R612" t="str">
            <v>CA-PBB 2015 Tanah M. Herry Subekti Proyek Cipulir</v>
          </cell>
          <cell r="S612">
            <v>110901002</v>
          </cell>
          <cell r="T612" t="str">
            <v>UM Pembelian Operasional</v>
          </cell>
          <cell r="U612">
            <v>1462734</v>
          </cell>
        </row>
        <row r="613">
          <cell r="A613" t="str">
            <v>174110201011Filter</v>
          </cell>
          <cell r="B613">
            <v>174</v>
          </cell>
          <cell r="C613">
            <v>0</v>
          </cell>
          <cell r="D613">
            <v>402</v>
          </cell>
          <cell r="E613" t="str">
            <v>4020000000</v>
          </cell>
          <cell r="F613" t="str">
            <v>Filter</v>
          </cell>
          <cell r="G613" t="str">
            <v>LR</v>
          </cell>
          <cell r="H613" t="str">
            <v>Akan Datang</v>
          </cell>
          <cell r="I613" t="str">
            <v>Tahun Berjalan</v>
          </cell>
          <cell r="J613">
            <v>42430</v>
          </cell>
          <cell r="K613">
            <v>2016</v>
          </cell>
          <cell r="L613">
            <v>3</v>
          </cell>
          <cell r="N613" t="e">
            <v>#N/A</v>
          </cell>
          <cell r="O613" t="str">
            <v>0000000</v>
          </cell>
          <cell r="P613" t="str">
            <v>BW 113509</v>
          </cell>
          <cell r="Q613" t="str">
            <v>PBB 2015</v>
          </cell>
          <cell r="R613" t="str">
            <v>CA-PBB 2015 Tanah M. Herry Subekti Proyek Cipulir &amp; CA-PBB 2015 Tanah Akwila Proyek Cipulir</v>
          </cell>
          <cell r="S613">
            <v>110201011</v>
          </cell>
          <cell r="T613" t="str">
            <v>Bank BCA Rek. 7140304021</v>
          </cell>
          <cell r="V613">
            <v>84683332</v>
          </cell>
        </row>
        <row r="614">
          <cell r="A614" t="str">
            <v>94111102099Filter</v>
          </cell>
          <cell r="B614">
            <v>94</v>
          </cell>
          <cell r="C614">
            <v>0</v>
          </cell>
          <cell r="D614">
            <v>403</v>
          </cell>
          <cell r="E614" t="str">
            <v>4030000000</v>
          </cell>
          <cell r="F614" t="str">
            <v>Filter</v>
          </cell>
          <cell r="G614" t="str">
            <v>LR</v>
          </cell>
          <cell r="H614" t="str">
            <v>Akan Datang</v>
          </cell>
          <cell r="I614" t="str">
            <v>Tahun Berjalan</v>
          </cell>
          <cell r="J614">
            <v>42430</v>
          </cell>
          <cell r="K614">
            <v>2016</v>
          </cell>
          <cell r="L614">
            <v>3</v>
          </cell>
          <cell r="N614" t="e">
            <v>#N/A</v>
          </cell>
          <cell r="O614" t="str">
            <v>0000000</v>
          </cell>
          <cell r="P614" t="str">
            <v>BW 113510</v>
          </cell>
          <cell r="Q614" t="str">
            <v>PT. Airmas Asri</v>
          </cell>
          <cell r="R614" t="str">
            <v>Thp IV 25% - Gambar Kerja Desain Marketing Gallery Proyek Cipulir</v>
          </cell>
          <cell r="S614">
            <v>111102099</v>
          </cell>
          <cell r="T614" t="str">
            <v>ADP Lainnya</v>
          </cell>
          <cell r="U614">
            <v>49500000</v>
          </cell>
        </row>
        <row r="615">
          <cell r="A615" t="str">
            <v>175110201011Filter</v>
          </cell>
          <cell r="B615">
            <v>175</v>
          </cell>
          <cell r="C615">
            <v>0</v>
          </cell>
          <cell r="D615">
            <v>404</v>
          </cell>
          <cell r="E615" t="str">
            <v>4040000000</v>
          </cell>
          <cell r="F615" t="str">
            <v>Filter</v>
          </cell>
          <cell r="G615" t="str">
            <v>LR</v>
          </cell>
          <cell r="H615" t="str">
            <v>Akan Datang</v>
          </cell>
          <cell r="I615" t="str">
            <v>Tahun Berjalan</v>
          </cell>
          <cell r="J615">
            <v>42430</v>
          </cell>
          <cell r="K615">
            <v>2016</v>
          </cell>
          <cell r="L615">
            <v>3</v>
          </cell>
          <cell r="N615" t="e">
            <v>#N/A</v>
          </cell>
          <cell r="O615" t="str">
            <v>0000000</v>
          </cell>
          <cell r="P615" t="str">
            <v>BW 113510</v>
          </cell>
          <cell r="Q615" t="str">
            <v>PT. Airmas Asri</v>
          </cell>
          <cell r="R615" t="str">
            <v>Thp IV 25% - Gambar Kerja Desain Marketing Gallery Proyek Cipulir</v>
          </cell>
          <cell r="S615">
            <v>110201011</v>
          </cell>
          <cell r="T615" t="str">
            <v>Bank BCA Rek. 7140304021</v>
          </cell>
          <cell r="V615">
            <v>49500000</v>
          </cell>
        </row>
        <row r="616">
          <cell r="A616" t="str">
            <v>10210502001Filter</v>
          </cell>
          <cell r="B616">
            <v>10</v>
          </cell>
          <cell r="C616">
            <v>0</v>
          </cell>
          <cell r="D616">
            <v>405</v>
          </cell>
          <cell r="E616" t="str">
            <v>4050000000</v>
          </cell>
          <cell r="F616" t="str">
            <v>Filter</v>
          </cell>
          <cell r="G616" t="str">
            <v>LR</v>
          </cell>
          <cell r="H616" t="str">
            <v>Akan Datang</v>
          </cell>
          <cell r="I616" t="str">
            <v>Tahun Berjalan</v>
          </cell>
          <cell r="J616">
            <v>42430</v>
          </cell>
          <cell r="K616">
            <v>2016</v>
          </cell>
          <cell r="L616">
            <v>3</v>
          </cell>
          <cell r="N616" t="e">
            <v>#N/A</v>
          </cell>
          <cell r="O616" t="str">
            <v>0000000</v>
          </cell>
          <cell r="P616" t="str">
            <v>BW 113511</v>
          </cell>
          <cell r="Q616" t="str">
            <v>PT. Satya Putra Mandiri</v>
          </cell>
          <cell r="R616" t="str">
            <v>By Pengamanan Area Proyek Cipulir Per Januari 2016</v>
          </cell>
          <cell r="S616">
            <v>210502001</v>
          </cell>
          <cell r="T616" t="str">
            <v>BYMHD Tidak Rutin</v>
          </cell>
          <cell r="U616">
            <v>52278600</v>
          </cell>
        </row>
        <row r="617">
          <cell r="A617" t="str">
            <v>176110201011Filter</v>
          </cell>
          <cell r="B617">
            <v>176</v>
          </cell>
          <cell r="C617">
            <v>0</v>
          </cell>
          <cell r="D617">
            <v>406</v>
          </cell>
          <cell r="E617" t="str">
            <v>4060000000</v>
          </cell>
          <cell r="F617" t="str">
            <v>Filter</v>
          </cell>
          <cell r="G617" t="str">
            <v>LR</v>
          </cell>
          <cell r="H617" t="str">
            <v>Akan Datang</v>
          </cell>
          <cell r="I617" t="str">
            <v>Tahun Berjalan</v>
          </cell>
          <cell r="J617">
            <v>42430</v>
          </cell>
          <cell r="K617">
            <v>2016</v>
          </cell>
          <cell r="L617">
            <v>3</v>
          </cell>
          <cell r="N617" t="e">
            <v>#N/A</v>
          </cell>
          <cell r="O617" t="str">
            <v>0000000</v>
          </cell>
          <cell r="P617" t="str">
            <v>BW 113511</v>
          </cell>
          <cell r="Q617" t="str">
            <v>PT. Satya Putra Mandiri</v>
          </cell>
          <cell r="R617" t="str">
            <v>By Pengamanan Area Proyek Cipulir Per Januari 2016</v>
          </cell>
          <cell r="S617">
            <v>110201011</v>
          </cell>
          <cell r="T617" t="str">
            <v>Bank BCA Rek. 7140304021</v>
          </cell>
          <cell r="V617">
            <v>52278600</v>
          </cell>
        </row>
        <row r="618">
          <cell r="A618" t="str">
            <v>38110901002Filter</v>
          </cell>
          <cell r="B618">
            <v>38</v>
          </cell>
          <cell r="C618">
            <v>0</v>
          </cell>
          <cell r="D618">
            <v>407</v>
          </cell>
          <cell r="E618" t="str">
            <v>4070000000</v>
          </cell>
          <cell r="F618" t="str">
            <v>Filter</v>
          </cell>
          <cell r="G618" t="str">
            <v>LR</v>
          </cell>
          <cell r="H618" t="str">
            <v>Akan Datang</v>
          </cell>
          <cell r="I618" t="str">
            <v>Tahun Berjalan</v>
          </cell>
          <cell r="J618">
            <v>42430</v>
          </cell>
          <cell r="K618">
            <v>2016</v>
          </cell>
          <cell r="L618">
            <v>3</v>
          </cell>
          <cell r="N618" t="e">
            <v>#N/A</v>
          </cell>
          <cell r="O618" t="str">
            <v>0000000</v>
          </cell>
          <cell r="P618" t="str">
            <v>BW 113512</v>
          </cell>
          <cell r="Q618" t="str">
            <v xml:space="preserve">Dept - GA </v>
          </cell>
          <cell r="R618" t="str">
            <v>Cash Advance - By Tagihan Listrik Maret 2016</v>
          </cell>
          <cell r="S618">
            <v>110901002</v>
          </cell>
          <cell r="T618" t="str">
            <v>UM Pembelian Operasional</v>
          </cell>
          <cell r="U618">
            <v>6000000</v>
          </cell>
        </row>
        <row r="619">
          <cell r="A619" t="str">
            <v>177110201011Filter</v>
          </cell>
          <cell r="B619">
            <v>177</v>
          </cell>
          <cell r="C619">
            <v>0</v>
          </cell>
          <cell r="D619">
            <v>408</v>
          </cell>
          <cell r="E619" t="str">
            <v>4080000000</v>
          </cell>
          <cell r="F619" t="str">
            <v>Filter</v>
          </cell>
          <cell r="G619" t="str">
            <v>LR</v>
          </cell>
          <cell r="H619" t="str">
            <v>Akan Datang</v>
          </cell>
          <cell r="I619" t="str">
            <v>Tahun Berjalan</v>
          </cell>
          <cell r="J619">
            <v>42430</v>
          </cell>
          <cell r="K619">
            <v>2016</v>
          </cell>
          <cell r="L619">
            <v>3</v>
          </cell>
          <cell r="N619" t="e">
            <v>#N/A</v>
          </cell>
          <cell r="O619" t="str">
            <v>0000000</v>
          </cell>
          <cell r="P619" t="str">
            <v>BW 113512</v>
          </cell>
          <cell r="Q619" t="str">
            <v xml:space="preserve">Dept - GA </v>
          </cell>
          <cell r="R619" t="str">
            <v>Cash Advance - By Tagihan Listrik Maret 2016</v>
          </cell>
          <cell r="S619">
            <v>110201011</v>
          </cell>
          <cell r="T619" t="str">
            <v>Bank BCA Rek. 7140304021</v>
          </cell>
          <cell r="V619">
            <v>6000000</v>
          </cell>
        </row>
        <row r="620">
          <cell r="A620" t="str">
            <v>3610202005Filter</v>
          </cell>
          <cell r="B620">
            <v>3</v>
          </cell>
          <cell r="C620">
            <v>0</v>
          </cell>
          <cell r="D620">
            <v>409</v>
          </cell>
          <cell r="E620" t="str">
            <v>4090000000</v>
          </cell>
          <cell r="F620" t="str">
            <v>Filter</v>
          </cell>
          <cell r="G620" t="str">
            <v>LR</v>
          </cell>
          <cell r="H620" t="str">
            <v>Akan Datang</v>
          </cell>
          <cell r="I620" t="str">
            <v>Tahun Berjalan</v>
          </cell>
          <cell r="J620">
            <v>42430</v>
          </cell>
          <cell r="K620">
            <v>2016</v>
          </cell>
          <cell r="L620">
            <v>3</v>
          </cell>
          <cell r="N620" t="e">
            <v>#N/A</v>
          </cell>
          <cell r="O620" t="str">
            <v>0000000</v>
          </cell>
          <cell r="P620" t="str">
            <v>BW 113513</v>
          </cell>
          <cell r="Q620" t="str">
            <v>Koordinasi Area Cipulir</v>
          </cell>
          <cell r="R620" t="str">
            <v>Koordinasi Masyarakat Maret 2016</v>
          </cell>
          <cell r="S620">
            <v>610202005</v>
          </cell>
          <cell r="T620" t="str">
            <v>BA - Sumbangan dan Entertain</v>
          </cell>
          <cell r="U620">
            <v>5250000</v>
          </cell>
        </row>
        <row r="621">
          <cell r="A621" t="str">
            <v>178110201011Filter</v>
          </cell>
          <cell r="B621">
            <v>178</v>
          </cell>
          <cell r="C621">
            <v>0</v>
          </cell>
          <cell r="D621">
            <v>410</v>
          </cell>
          <cell r="E621" t="str">
            <v>4100000000</v>
          </cell>
          <cell r="F621" t="str">
            <v>Filter</v>
          </cell>
          <cell r="G621" t="str">
            <v>LR</v>
          </cell>
          <cell r="H621" t="str">
            <v>Akan Datang</v>
          </cell>
          <cell r="I621" t="str">
            <v>Tahun Berjalan</v>
          </cell>
          <cell r="J621">
            <v>42430</v>
          </cell>
          <cell r="K621">
            <v>2016</v>
          </cell>
          <cell r="L621">
            <v>3</v>
          </cell>
          <cell r="N621" t="e">
            <v>#N/A</v>
          </cell>
          <cell r="O621" t="str">
            <v>0000000</v>
          </cell>
          <cell r="P621" t="str">
            <v>BW 113513</v>
          </cell>
          <cell r="Q621" t="str">
            <v>Koordinasi Area Cipulir</v>
          </cell>
          <cell r="R621" t="str">
            <v>Koordinasi Masyarakat Maret 2016</v>
          </cell>
          <cell r="S621">
            <v>110201011</v>
          </cell>
          <cell r="T621" t="str">
            <v>Bank BCA Rek. 7140304021</v>
          </cell>
          <cell r="V621">
            <v>5250000</v>
          </cell>
        </row>
        <row r="622">
          <cell r="A622" t="str">
            <v>35810101002Filter</v>
          </cell>
          <cell r="B622">
            <v>35</v>
          </cell>
          <cell r="C622">
            <v>0</v>
          </cell>
          <cell r="D622">
            <v>411</v>
          </cell>
          <cell r="E622" t="str">
            <v>4110000000</v>
          </cell>
          <cell r="F622" t="str">
            <v>Filter</v>
          </cell>
          <cell r="G622" t="str">
            <v>LR</v>
          </cell>
          <cell r="H622" t="str">
            <v>Akan Datang</v>
          </cell>
          <cell r="I622" t="str">
            <v>Tahun Berjalan</v>
          </cell>
          <cell r="J622">
            <v>42430</v>
          </cell>
          <cell r="K622">
            <v>2016</v>
          </cell>
          <cell r="L622">
            <v>3</v>
          </cell>
          <cell r="N622" t="e">
            <v>#N/A</v>
          </cell>
          <cell r="O622" t="str">
            <v>0000000</v>
          </cell>
          <cell r="P622" t="str">
            <v>ADM BANK</v>
          </cell>
          <cell r="Q622" t="str">
            <v>Mayapada Income - 31091</v>
          </cell>
          <cell r="R622" t="str">
            <v>By Adm Maret 2016</v>
          </cell>
          <cell r="S622">
            <v>810101002</v>
          </cell>
          <cell r="T622" t="str">
            <v>Administrasi Bank</v>
          </cell>
          <cell r="U622">
            <v>25000</v>
          </cell>
        </row>
        <row r="623">
          <cell r="A623" t="str">
            <v>11110210007Filter</v>
          </cell>
          <cell r="B623">
            <v>11</v>
          </cell>
          <cell r="C623">
            <v>0</v>
          </cell>
          <cell r="D623">
            <v>412</v>
          </cell>
          <cell r="E623" t="str">
            <v>4120000000</v>
          </cell>
          <cell r="F623" t="str">
            <v>Filter</v>
          </cell>
          <cell r="G623" t="str">
            <v>LR</v>
          </cell>
          <cell r="H623" t="str">
            <v>Akan Datang</v>
          </cell>
          <cell r="I623" t="str">
            <v>Tahun Berjalan</v>
          </cell>
          <cell r="J623">
            <v>42430</v>
          </cell>
          <cell r="K623">
            <v>2016</v>
          </cell>
          <cell r="L623">
            <v>3</v>
          </cell>
          <cell r="N623" t="e">
            <v>#N/A</v>
          </cell>
          <cell r="O623" t="str">
            <v>0000000</v>
          </cell>
          <cell r="P623" t="str">
            <v>ADM BANK</v>
          </cell>
          <cell r="Q623" t="str">
            <v>Mayapada Income - 31091</v>
          </cell>
          <cell r="R623" t="str">
            <v>By Adm Maret 2016</v>
          </cell>
          <cell r="S623">
            <v>110210007</v>
          </cell>
          <cell r="T623" t="str">
            <v>Bank Mayapada Rek. 10030031091</v>
          </cell>
          <cell r="V623">
            <v>25000</v>
          </cell>
        </row>
        <row r="624">
          <cell r="A624" t="str">
            <v>36810101002Filter</v>
          </cell>
          <cell r="B624">
            <v>36</v>
          </cell>
          <cell r="C624">
            <v>0</v>
          </cell>
          <cell r="D624">
            <v>413</v>
          </cell>
          <cell r="E624" t="str">
            <v>4130000000</v>
          </cell>
          <cell r="F624" t="str">
            <v>Filter</v>
          </cell>
          <cell r="G624" t="str">
            <v>LR</v>
          </cell>
          <cell r="H624" t="str">
            <v>Akan Datang</v>
          </cell>
          <cell r="I624" t="str">
            <v>Tahun Berjalan</v>
          </cell>
          <cell r="J624">
            <v>42430</v>
          </cell>
          <cell r="K624">
            <v>2016</v>
          </cell>
          <cell r="L624">
            <v>3</v>
          </cell>
          <cell r="N624" t="e">
            <v>#N/A</v>
          </cell>
          <cell r="O624" t="str">
            <v>0000000</v>
          </cell>
          <cell r="P624" t="str">
            <v>ADM BANK</v>
          </cell>
          <cell r="Q624" t="str">
            <v>Mayapada Expense - 32454</v>
          </cell>
          <cell r="R624" t="str">
            <v>By Adm Maret 2016</v>
          </cell>
          <cell r="S624">
            <v>810101002</v>
          </cell>
          <cell r="T624" t="str">
            <v>Administrasi Bank</v>
          </cell>
          <cell r="U624">
            <v>25000</v>
          </cell>
        </row>
        <row r="625">
          <cell r="A625" t="str">
            <v>17110210008Filter</v>
          </cell>
          <cell r="B625">
            <v>17</v>
          </cell>
          <cell r="C625">
            <v>0</v>
          </cell>
          <cell r="D625">
            <v>414</v>
          </cell>
          <cell r="E625" t="str">
            <v>4140000000</v>
          </cell>
          <cell r="F625" t="str">
            <v>Filter</v>
          </cell>
          <cell r="G625" t="str">
            <v>LR</v>
          </cell>
          <cell r="H625" t="str">
            <v>Akan Datang</v>
          </cell>
          <cell r="I625" t="str">
            <v>Tahun Berjalan</v>
          </cell>
          <cell r="J625">
            <v>42430</v>
          </cell>
          <cell r="K625">
            <v>2016</v>
          </cell>
          <cell r="L625">
            <v>3</v>
          </cell>
          <cell r="N625" t="e">
            <v>#N/A</v>
          </cell>
          <cell r="O625" t="str">
            <v>0000000</v>
          </cell>
          <cell r="P625" t="str">
            <v>ADM BANK</v>
          </cell>
          <cell r="Q625" t="str">
            <v>Mayapada Expense - 32454</v>
          </cell>
          <cell r="R625" t="str">
            <v>By Adm Maret 2016</v>
          </cell>
          <cell r="S625">
            <v>110210008</v>
          </cell>
          <cell r="T625" t="str">
            <v>Bank Mayapada Rek. 10030032454</v>
          </cell>
          <cell r="V625">
            <v>25000</v>
          </cell>
        </row>
        <row r="626">
          <cell r="A626" t="str">
            <v>27710101002Filter</v>
          </cell>
          <cell r="B626">
            <v>27</v>
          </cell>
          <cell r="C626">
            <v>0</v>
          </cell>
          <cell r="D626">
            <v>415</v>
          </cell>
          <cell r="E626" t="str">
            <v>4150000000</v>
          </cell>
          <cell r="F626" t="str">
            <v>Filter</v>
          </cell>
          <cell r="G626" t="str">
            <v>LR</v>
          </cell>
          <cell r="H626" t="str">
            <v>Akan Datang</v>
          </cell>
          <cell r="I626" t="str">
            <v>Tahun Berjalan</v>
          </cell>
          <cell r="J626">
            <v>42430</v>
          </cell>
          <cell r="K626">
            <v>2016</v>
          </cell>
          <cell r="L626">
            <v>3</v>
          </cell>
          <cell r="N626" t="e">
            <v>#N/A</v>
          </cell>
          <cell r="O626" t="str">
            <v>0000000</v>
          </cell>
          <cell r="P626" t="str">
            <v>PAJAK GIRO</v>
          </cell>
          <cell r="Q626" t="str">
            <v>Mayapada Expense - 32454</v>
          </cell>
          <cell r="R626" t="str">
            <v>Pajak Bunga Giro Maret 2016</v>
          </cell>
          <cell r="S626">
            <v>710101002</v>
          </cell>
          <cell r="T626" t="str">
            <v>Pendapatan Jasa Giro</v>
          </cell>
          <cell r="U626">
            <v>7664.18</v>
          </cell>
        </row>
        <row r="627">
          <cell r="A627" t="str">
            <v>18110210008Filter</v>
          </cell>
          <cell r="B627">
            <v>18</v>
          </cell>
          <cell r="C627">
            <v>0</v>
          </cell>
          <cell r="D627">
            <v>416</v>
          </cell>
          <cell r="E627" t="str">
            <v>4160000000</v>
          </cell>
          <cell r="F627" t="str">
            <v>Filter</v>
          </cell>
          <cell r="G627" t="str">
            <v>LR</v>
          </cell>
          <cell r="H627" t="str">
            <v>Akan Datang</v>
          </cell>
          <cell r="I627" t="str">
            <v>Tahun Berjalan</v>
          </cell>
          <cell r="J627">
            <v>42430</v>
          </cell>
          <cell r="K627">
            <v>2016</v>
          </cell>
          <cell r="L627">
            <v>3</v>
          </cell>
          <cell r="N627" t="e">
            <v>#N/A</v>
          </cell>
          <cell r="O627" t="str">
            <v>0000000</v>
          </cell>
          <cell r="P627" t="str">
            <v>PAJAK GIRO</v>
          </cell>
          <cell r="Q627" t="str">
            <v>Mayapada Expense - 32454</v>
          </cell>
          <cell r="R627" t="str">
            <v>Pajak Bunga Giro Maret 2016</v>
          </cell>
          <cell r="S627">
            <v>110210008</v>
          </cell>
          <cell r="T627" t="str">
            <v>Bank Mayapada Rek. 10030032454</v>
          </cell>
          <cell r="V627">
            <v>7664.18</v>
          </cell>
        </row>
        <row r="628">
          <cell r="A628" t="str">
            <v>19110210008Filter</v>
          </cell>
          <cell r="B628">
            <v>19</v>
          </cell>
          <cell r="C628">
            <v>0</v>
          </cell>
          <cell r="D628">
            <v>417</v>
          </cell>
          <cell r="E628" t="str">
            <v>4170000000</v>
          </cell>
          <cell r="F628" t="str">
            <v>Filter</v>
          </cell>
          <cell r="G628" t="str">
            <v>LR</v>
          </cell>
          <cell r="H628" t="str">
            <v>Akan Datang</v>
          </cell>
          <cell r="I628" t="str">
            <v>Tahun Berjalan</v>
          </cell>
          <cell r="J628">
            <v>42430</v>
          </cell>
          <cell r="K628">
            <v>2016</v>
          </cell>
          <cell r="L628">
            <v>3</v>
          </cell>
          <cell r="N628" t="e">
            <v>#N/A</v>
          </cell>
          <cell r="O628" t="str">
            <v>0000000</v>
          </cell>
          <cell r="P628" t="str">
            <v>Transfer</v>
          </cell>
          <cell r="Q628" t="str">
            <v>PT. Propertindo Mulia Investama</v>
          </cell>
          <cell r="R628" t="str">
            <v>Dropping Dana ke PT. Trixindo u/ Pembayaran Management Fee PT. Mutiara Sakti Gemilang Periode Des 15 - Jan 16</v>
          </cell>
          <cell r="S628">
            <v>110210008</v>
          </cell>
          <cell r="T628" t="str">
            <v>Bank Mayapada Rek. 10030032454</v>
          </cell>
          <cell r="U628">
            <v>160000000</v>
          </cell>
        </row>
        <row r="629">
          <cell r="A629" t="str">
            <v>40230102001Filter</v>
          </cell>
          <cell r="B629">
            <v>40</v>
          </cell>
          <cell r="C629">
            <v>0</v>
          </cell>
          <cell r="D629">
            <v>418</v>
          </cell>
          <cell r="E629" t="str">
            <v>4180000000</v>
          </cell>
          <cell r="F629" t="str">
            <v>Filter</v>
          </cell>
          <cell r="G629" t="str">
            <v>LR</v>
          </cell>
          <cell r="H629" t="str">
            <v>Akan Datang</v>
          </cell>
          <cell r="I629" t="str">
            <v>Tahun Berjalan</v>
          </cell>
          <cell r="J629">
            <v>42430</v>
          </cell>
          <cell r="K629">
            <v>2016</v>
          </cell>
          <cell r="L629">
            <v>3</v>
          </cell>
          <cell r="N629" t="e">
            <v>#N/A</v>
          </cell>
          <cell r="O629" t="str">
            <v>0000000</v>
          </cell>
          <cell r="P629" t="str">
            <v>Transfer</v>
          </cell>
          <cell r="Q629" t="str">
            <v>PT. Propertindo Mulia Investama</v>
          </cell>
          <cell r="R629" t="str">
            <v>Dropping Dana ke PT. Trixindo u/ Pembayaran Management Fee PT. Mutiara Sakti Gemilang Periode Des 15 - Jan 16</v>
          </cell>
          <cell r="S629">
            <v>230102001</v>
          </cell>
          <cell r="T629" t="str">
            <v>PT Saligading Bersama</v>
          </cell>
          <cell r="V629">
            <v>160000000</v>
          </cell>
        </row>
        <row r="630">
          <cell r="A630" t="str">
            <v>20110210008Filter</v>
          </cell>
          <cell r="B630">
            <v>20</v>
          </cell>
          <cell r="C630">
            <v>0</v>
          </cell>
          <cell r="D630">
            <v>419</v>
          </cell>
          <cell r="E630" t="str">
            <v>4190000000</v>
          </cell>
          <cell r="F630" t="str">
            <v>Filter</v>
          </cell>
          <cell r="G630" t="str">
            <v>LR</v>
          </cell>
          <cell r="H630" t="str">
            <v>Akan Datang</v>
          </cell>
          <cell r="I630" t="str">
            <v>Tahun Berjalan</v>
          </cell>
          <cell r="J630">
            <v>42430</v>
          </cell>
          <cell r="K630">
            <v>2016</v>
          </cell>
          <cell r="L630">
            <v>3</v>
          </cell>
          <cell r="N630" t="e">
            <v>#N/A</v>
          </cell>
          <cell r="O630" t="str">
            <v>0000000</v>
          </cell>
          <cell r="P630" t="str">
            <v>BUNGA GIRO</v>
          </cell>
          <cell r="Q630" t="str">
            <v>Mayapada Expense - 32454</v>
          </cell>
          <cell r="R630" t="str">
            <v>Bunga Jasa Giro Maret 2016</v>
          </cell>
          <cell r="S630">
            <v>110210008</v>
          </cell>
          <cell r="T630" t="str">
            <v>Bank Mayapada Rek. 10030032454</v>
          </cell>
          <cell r="U630">
            <v>38320.94</v>
          </cell>
        </row>
        <row r="631">
          <cell r="A631" t="str">
            <v>28710101002Filter</v>
          </cell>
          <cell r="B631">
            <v>28</v>
          </cell>
          <cell r="C631">
            <v>0</v>
          </cell>
          <cell r="D631">
            <v>420</v>
          </cell>
          <cell r="E631" t="str">
            <v>4200000000</v>
          </cell>
          <cell r="F631" t="str">
            <v>Filter</v>
          </cell>
          <cell r="G631" t="str">
            <v>LR</v>
          </cell>
          <cell r="H631" t="str">
            <v>Akan Datang</v>
          </cell>
          <cell r="I631" t="str">
            <v>Tahun Berjalan</v>
          </cell>
          <cell r="J631">
            <v>42430</v>
          </cell>
          <cell r="K631">
            <v>2016</v>
          </cell>
          <cell r="L631">
            <v>3</v>
          </cell>
          <cell r="N631" t="e">
            <v>#N/A</v>
          </cell>
          <cell r="O631" t="str">
            <v>0000000</v>
          </cell>
          <cell r="P631" t="str">
            <v>BUNGA GIRO</v>
          </cell>
          <cell r="Q631" t="str">
            <v>Mayapada Expense - 32454</v>
          </cell>
          <cell r="R631" t="str">
            <v>Bunga Jasa Giro Maret 2016</v>
          </cell>
          <cell r="S631">
            <v>710101002</v>
          </cell>
          <cell r="T631" t="str">
            <v>Pendapatan Jasa Giro</v>
          </cell>
          <cell r="V631">
            <v>38320.94</v>
          </cell>
        </row>
        <row r="632">
          <cell r="A632" t="str">
            <v>37810101002Filter</v>
          </cell>
          <cell r="B632">
            <v>37</v>
          </cell>
          <cell r="C632">
            <v>0</v>
          </cell>
          <cell r="D632">
            <v>421</v>
          </cell>
          <cell r="E632" t="str">
            <v>4210000000</v>
          </cell>
          <cell r="F632" t="str">
            <v>Filter</v>
          </cell>
          <cell r="G632" t="str">
            <v>LR</v>
          </cell>
          <cell r="H632" t="str">
            <v>Akan Datang</v>
          </cell>
          <cell r="I632" t="str">
            <v>Tahun Berjalan</v>
          </cell>
          <cell r="J632">
            <v>42431</v>
          </cell>
          <cell r="K632">
            <v>2016</v>
          </cell>
          <cell r="L632">
            <v>3</v>
          </cell>
          <cell r="N632" t="e">
            <v>#N/A</v>
          </cell>
          <cell r="O632" t="str">
            <v>0000000</v>
          </cell>
          <cell r="P632" t="str">
            <v>BY ADM BANK</v>
          </cell>
          <cell r="Q632" t="str">
            <v>BCA-Expense</v>
          </cell>
          <cell r="R632" t="str">
            <v>By Cetak 1 bh Cek</v>
          </cell>
          <cell r="S632">
            <v>810101002</v>
          </cell>
          <cell r="T632" t="str">
            <v>Administrasi Bank</v>
          </cell>
          <cell r="U632">
            <v>100000</v>
          </cell>
        </row>
        <row r="633">
          <cell r="A633" t="str">
            <v>179110201011Filter</v>
          </cell>
          <cell r="B633">
            <v>179</v>
          </cell>
          <cell r="C633">
            <v>0</v>
          </cell>
          <cell r="D633">
            <v>422</v>
          </cell>
          <cell r="E633" t="str">
            <v>4220000000</v>
          </cell>
          <cell r="F633" t="str">
            <v>Filter</v>
          </cell>
          <cell r="G633" t="str">
            <v>LR</v>
          </cell>
          <cell r="H633" t="str">
            <v>Akan Datang</v>
          </cell>
          <cell r="I633" t="str">
            <v>Tahun Berjalan</v>
          </cell>
          <cell r="J633">
            <v>42431</v>
          </cell>
          <cell r="K633">
            <v>2016</v>
          </cell>
          <cell r="L633">
            <v>3</v>
          </cell>
          <cell r="N633" t="e">
            <v>#N/A</v>
          </cell>
          <cell r="O633" t="str">
            <v>0000000</v>
          </cell>
          <cell r="P633" t="str">
            <v>BY ADM BANK</v>
          </cell>
          <cell r="Q633" t="str">
            <v>BCA-Expense</v>
          </cell>
          <cell r="R633" t="str">
            <v>By Cetak 1 bh Cek</v>
          </cell>
          <cell r="S633">
            <v>110201011</v>
          </cell>
          <cell r="T633" t="str">
            <v>Bank BCA Rek. 7140304021</v>
          </cell>
          <cell r="V633">
            <v>100000</v>
          </cell>
        </row>
        <row r="634">
          <cell r="A634" t="str">
            <v>4610207002Filter</v>
          </cell>
          <cell r="B634">
            <v>4</v>
          </cell>
          <cell r="C634">
            <v>0</v>
          </cell>
          <cell r="D634">
            <v>423</v>
          </cell>
          <cell r="E634" t="str">
            <v>4230000000</v>
          </cell>
          <cell r="F634" t="str">
            <v>Filter</v>
          </cell>
          <cell r="G634" t="str">
            <v>LR</v>
          </cell>
          <cell r="H634" t="str">
            <v>Akan Datang</v>
          </cell>
          <cell r="I634" t="str">
            <v>Tahun Berjalan</v>
          </cell>
          <cell r="J634">
            <v>42431</v>
          </cell>
          <cell r="K634">
            <v>2016</v>
          </cell>
          <cell r="L634">
            <v>3</v>
          </cell>
          <cell r="N634" t="e">
            <v>#N/A</v>
          </cell>
          <cell r="O634" t="str">
            <v>0000000</v>
          </cell>
          <cell r="P634" t="str">
            <v>MY 1.696357</v>
          </cell>
          <cell r="Q634" t="str">
            <v>PT. Mutiara Sakti Gemilang</v>
          </cell>
          <cell r="R634" t="str">
            <v>Management Fee Periode Desember 15</v>
          </cell>
          <cell r="S634">
            <v>610207002</v>
          </cell>
          <cell r="T634" t="str">
            <v>BA - Jasa Management Fee</v>
          </cell>
          <cell r="U634">
            <v>80000000</v>
          </cell>
        </row>
        <row r="635">
          <cell r="A635" t="str">
            <v>5610207002Filter</v>
          </cell>
          <cell r="B635">
            <v>5</v>
          </cell>
          <cell r="C635">
            <v>0</v>
          </cell>
          <cell r="D635">
            <v>424</v>
          </cell>
          <cell r="E635" t="str">
            <v>4240000000</v>
          </cell>
          <cell r="F635" t="str">
            <v>Filter</v>
          </cell>
          <cell r="G635" t="str">
            <v>LR</v>
          </cell>
          <cell r="H635" t="str">
            <v>Akan Datang</v>
          </cell>
          <cell r="I635" t="str">
            <v>Tahun Berjalan</v>
          </cell>
          <cell r="J635">
            <v>42431</v>
          </cell>
          <cell r="K635">
            <v>2016</v>
          </cell>
          <cell r="L635">
            <v>3</v>
          </cell>
          <cell r="N635" t="e">
            <v>#N/A</v>
          </cell>
          <cell r="O635" t="str">
            <v>0000000</v>
          </cell>
          <cell r="P635" t="str">
            <v>MY 1.696357</v>
          </cell>
          <cell r="Q635" t="str">
            <v>PT. Mutiara Sakti Gemilang</v>
          </cell>
          <cell r="R635" t="str">
            <v>Management Fee Periode Januari 16</v>
          </cell>
          <cell r="S635">
            <v>610207002</v>
          </cell>
          <cell r="T635" t="str">
            <v>BA - Jasa Management Fee</v>
          </cell>
          <cell r="U635">
            <v>80000000</v>
          </cell>
        </row>
        <row r="636">
          <cell r="A636" t="str">
            <v>21110210008Filter</v>
          </cell>
          <cell r="B636">
            <v>21</v>
          </cell>
          <cell r="C636">
            <v>0</v>
          </cell>
          <cell r="D636">
            <v>425</v>
          </cell>
          <cell r="E636" t="str">
            <v>4250000000</v>
          </cell>
          <cell r="F636" t="str">
            <v>Filter</v>
          </cell>
          <cell r="G636" t="str">
            <v>LR</v>
          </cell>
          <cell r="H636" t="str">
            <v>Akan Datang</v>
          </cell>
          <cell r="I636" t="str">
            <v>Tahun Berjalan</v>
          </cell>
          <cell r="J636">
            <v>42431</v>
          </cell>
          <cell r="K636">
            <v>2016</v>
          </cell>
          <cell r="L636">
            <v>3</v>
          </cell>
          <cell r="N636" t="e">
            <v>#N/A</v>
          </cell>
          <cell r="O636" t="str">
            <v>0000000</v>
          </cell>
          <cell r="P636" t="str">
            <v>MY 1.696357</v>
          </cell>
          <cell r="Q636" t="str">
            <v>PT. Mutiara Sakti Gemilang</v>
          </cell>
          <cell r="R636" t="str">
            <v>Management Fee Periode Desember 15 Januari 2016</v>
          </cell>
          <cell r="S636">
            <v>110210008</v>
          </cell>
          <cell r="T636" t="str">
            <v>Bank Mayapada Rek. 10030032454</v>
          </cell>
          <cell r="V636">
            <v>160000000</v>
          </cell>
        </row>
        <row r="637">
          <cell r="A637" t="str">
            <v>180110201011Filter</v>
          </cell>
          <cell r="B637">
            <v>180</v>
          </cell>
          <cell r="C637">
            <v>0</v>
          </cell>
          <cell r="D637">
            <v>426</v>
          </cell>
          <cell r="E637" t="str">
            <v>4260000000</v>
          </cell>
          <cell r="F637" t="str">
            <v>Filter</v>
          </cell>
          <cell r="G637" t="str">
            <v>LR</v>
          </cell>
          <cell r="H637" t="str">
            <v>Akan Datang</v>
          </cell>
          <cell r="I637" t="str">
            <v>Tahun Berjalan</v>
          </cell>
          <cell r="J637">
            <v>42433</v>
          </cell>
          <cell r="K637">
            <v>2016</v>
          </cell>
          <cell r="L637">
            <v>3</v>
          </cell>
          <cell r="N637" t="e">
            <v>#N/A</v>
          </cell>
          <cell r="O637" t="str">
            <v>0000000</v>
          </cell>
          <cell r="P637" t="str">
            <v>BR 965836 &amp; BR 965832</v>
          </cell>
          <cell r="Q637" t="str">
            <v>Dept- Project</v>
          </cell>
          <cell r="R637" t="str">
            <v>Pengembalian Realisasi Cash Advance Project - Cek No.BR 965836 &amp; BR 965832 Tgl 5/08/15</v>
          </cell>
          <cell r="S637">
            <v>110201011</v>
          </cell>
          <cell r="T637" t="str">
            <v>Bank BCA Rek. 7140304021</v>
          </cell>
          <cell r="U637">
            <v>18404000</v>
          </cell>
        </row>
        <row r="638">
          <cell r="A638" t="str">
            <v>1610204001Filter</v>
          </cell>
          <cell r="B638">
            <v>1</v>
          </cell>
          <cell r="C638">
            <v>0</v>
          </cell>
          <cell r="D638">
            <v>427</v>
          </cell>
          <cell r="E638" t="str">
            <v>4270000000</v>
          </cell>
          <cell r="F638" t="str">
            <v>Filter</v>
          </cell>
          <cell r="G638" t="str">
            <v>LR</v>
          </cell>
          <cell r="H638" t="str">
            <v>Akan Datang</v>
          </cell>
          <cell r="I638" t="str">
            <v>Tahun Berjalan</v>
          </cell>
          <cell r="J638">
            <v>42433</v>
          </cell>
          <cell r="K638">
            <v>2016</v>
          </cell>
          <cell r="L638">
            <v>3</v>
          </cell>
          <cell r="N638" t="e">
            <v>#N/A</v>
          </cell>
          <cell r="O638" t="str">
            <v>0000000</v>
          </cell>
          <cell r="P638" t="str">
            <v>BR 965836 &amp; BR 965832</v>
          </cell>
          <cell r="Q638" t="str">
            <v>Dept- Project</v>
          </cell>
          <cell r="R638" t="str">
            <v>Perubahan Plang Nama PT. Adhicipta Bumi Permai ke PT. Trixindo Selaras (3 Bh)</v>
          </cell>
          <cell r="S638">
            <v>610204001</v>
          </cell>
          <cell r="T638" t="str">
            <v>BA - Pemeliharaan Dan Perbaikan Bangunan</v>
          </cell>
          <cell r="U638">
            <v>1500000</v>
          </cell>
        </row>
        <row r="639">
          <cell r="A639" t="str">
            <v>3610202004Filter</v>
          </cell>
          <cell r="B639">
            <v>3</v>
          </cell>
          <cell r="C639">
            <v>0</v>
          </cell>
          <cell r="D639">
            <v>428</v>
          </cell>
          <cell r="E639" t="str">
            <v>4280000000</v>
          </cell>
          <cell r="F639" t="str">
            <v>Filter</v>
          </cell>
          <cell r="G639" t="str">
            <v>LR</v>
          </cell>
          <cell r="H639" t="str">
            <v>Akan Datang</v>
          </cell>
          <cell r="I639" t="str">
            <v>Tahun Berjalan</v>
          </cell>
          <cell r="J639">
            <v>42433</v>
          </cell>
          <cell r="K639">
            <v>2016</v>
          </cell>
          <cell r="L639">
            <v>3</v>
          </cell>
          <cell r="N639" t="e">
            <v>#N/A</v>
          </cell>
          <cell r="O639" t="str">
            <v>0000000</v>
          </cell>
          <cell r="P639" t="str">
            <v>BR 965836 &amp; BR 965832</v>
          </cell>
          <cell r="Q639" t="str">
            <v>Dept- Project</v>
          </cell>
          <cell r="R639" t="str">
            <v>Pemb 16 bh Materai @ 6.000 u/ Kontrak Konsultan &amp; Kontraktor</v>
          </cell>
          <cell r="S639">
            <v>610202004</v>
          </cell>
          <cell r="T639" t="str">
            <v>BA - Biaya Pos dan Meterai</v>
          </cell>
          <cell r="U639">
            <v>96000</v>
          </cell>
        </row>
        <row r="640">
          <cell r="A640" t="str">
            <v>39110901002Filter</v>
          </cell>
          <cell r="B640">
            <v>39</v>
          </cell>
          <cell r="C640">
            <v>0</v>
          </cell>
          <cell r="D640">
            <v>429</v>
          </cell>
          <cell r="E640" t="str">
            <v>4290000000</v>
          </cell>
          <cell r="F640" t="str">
            <v>Filter</v>
          </cell>
          <cell r="G640" t="str">
            <v>LR</v>
          </cell>
          <cell r="H640" t="str">
            <v>Akan Datang</v>
          </cell>
          <cell r="I640" t="str">
            <v>Tahun Berjalan</v>
          </cell>
          <cell r="J640">
            <v>42433</v>
          </cell>
          <cell r="K640">
            <v>2016</v>
          </cell>
          <cell r="L640">
            <v>3</v>
          </cell>
          <cell r="N640" t="e">
            <v>#N/A</v>
          </cell>
          <cell r="O640" t="str">
            <v>0000000</v>
          </cell>
          <cell r="P640" t="str">
            <v>BR 965836 &amp; BR 965832</v>
          </cell>
          <cell r="Q640" t="str">
            <v>Dept- Project</v>
          </cell>
          <cell r="R640" t="str">
            <v>Cash Advance GA Cek No BR 965832 Tgl 5/8/15</v>
          </cell>
          <cell r="S640">
            <v>110901002</v>
          </cell>
          <cell r="T640" t="str">
            <v>UM Pembelian Operasional</v>
          </cell>
          <cell r="V640">
            <v>9600000</v>
          </cell>
        </row>
        <row r="641">
          <cell r="A641" t="str">
            <v>40110901002Filter</v>
          </cell>
          <cell r="B641">
            <v>40</v>
          </cell>
          <cell r="C641">
            <v>0</v>
          </cell>
          <cell r="D641">
            <v>430</v>
          </cell>
          <cell r="E641" t="str">
            <v>4300000000</v>
          </cell>
          <cell r="F641" t="str">
            <v>Filter</v>
          </cell>
          <cell r="G641" t="str">
            <v>LR</v>
          </cell>
          <cell r="H641" t="str">
            <v>Akan Datang</v>
          </cell>
          <cell r="I641" t="str">
            <v>Tahun Berjalan</v>
          </cell>
          <cell r="J641">
            <v>42433</v>
          </cell>
          <cell r="K641">
            <v>2016</v>
          </cell>
          <cell r="L641">
            <v>3</v>
          </cell>
          <cell r="N641" t="e">
            <v>#N/A</v>
          </cell>
          <cell r="O641" t="str">
            <v>0000000</v>
          </cell>
          <cell r="P641" t="str">
            <v>BR 965836 &amp; BR 965832</v>
          </cell>
          <cell r="Q641" t="str">
            <v>Dept- Project</v>
          </cell>
          <cell r="R641" t="str">
            <v>Cash Advance GA Cek No BR 965836 Tgl 5/8/15</v>
          </cell>
          <cell r="S641">
            <v>110901002</v>
          </cell>
          <cell r="T641" t="str">
            <v>UM Pembelian Operasional</v>
          </cell>
          <cell r="V641">
            <v>10400000</v>
          </cell>
        </row>
        <row r="642">
          <cell r="A642" t="str">
            <v>181110201011Filter</v>
          </cell>
          <cell r="B642">
            <v>181</v>
          </cell>
          <cell r="C642">
            <v>0</v>
          </cell>
          <cell r="D642">
            <v>431</v>
          </cell>
          <cell r="E642" t="str">
            <v>4310000000</v>
          </cell>
          <cell r="F642" t="str">
            <v>Filter</v>
          </cell>
          <cell r="G642" t="str">
            <v>LR</v>
          </cell>
          <cell r="H642" t="str">
            <v>Akan Datang</v>
          </cell>
          <cell r="I642" t="str">
            <v>Tahun Berjalan</v>
          </cell>
          <cell r="J642">
            <v>42436</v>
          </cell>
          <cell r="K642">
            <v>2016</v>
          </cell>
          <cell r="L642">
            <v>3</v>
          </cell>
          <cell r="N642" t="e">
            <v>#N/A</v>
          </cell>
          <cell r="O642" t="str">
            <v>0000000</v>
          </cell>
          <cell r="P642" t="str">
            <v>BW 113512</v>
          </cell>
          <cell r="Q642" t="str">
            <v xml:space="preserve">Dept - GA </v>
          </cell>
          <cell r="R642" t="str">
            <v>Pengembalian Realisasi Cash Advance GA - Cek No BW 113512</v>
          </cell>
          <cell r="S642">
            <v>110201011</v>
          </cell>
          <cell r="T642" t="str">
            <v>Bank BCA Rek. 7140304021</v>
          </cell>
          <cell r="U642">
            <v>3439054</v>
          </cell>
        </row>
        <row r="643">
          <cell r="A643" t="str">
            <v>5610203001Filter</v>
          </cell>
          <cell r="B643">
            <v>5</v>
          </cell>
          <cell r="C643">
            <v>0</v>
          </cell>
          <cell r="D643">
            <v>432</v>
          </cell>
          <cell r="E643" t="str">
            <v>4320000000</v>
          </cell>
          <cell r="F643" t="str">
            <v>Filter</v>
          </cell>
          <cell r="G643" t="str">
            <v>LR</v>
          </cell>
          <cell r="H643" t="str">
            <v>Akan Datang</v>
          </cell>
          <cell r="I643" t="str">
            <v>Tahun Berjalan</v>
          </cell>
          <cell r="J643">
            <v>42436</v>
          </cell>
          <cell r="K643">
            <v>2016</v>
          </cell>
          <cell r="L643">
            <v>3</v>
          </cell>
          <cell r="N643" t="e">
            <v>#N/A</v>
          </cell>
          <cell r="O643" t="str">
            <v>0000000</v>
          </cell>
          <cell r="P643" t="str">
            <v>BW 113512</v>
          </cell>
          <cell r="Q643" t="str">
            <v xml:space="preserve">PLN </v>
          </cell>
          <cell r="R643" t="str">
            <v>Biaya Listrik Per Maret 2016</v>
          </cell>
          <cell r="S643">
            <v>610203001</v>
          </cell>
          <cell r="T643" t="str">
            <v>BA - Listrik</v>
          </cell>
          <cell r="U643">
            <v>2560946</v>
          </cell>
        </row>
        <row r="644">
          <cell r="A644" t="str">
            <v>41110901002Filter</v>
          </cell>
          <cell r="B644">
            <v>41</v>
          </cell>
          <cell r="C644">
            <v>0</v>
          </cell>
          <cell r="D644">
            <v>433</v>
          </cell>
          <cell r="E644" t="str">
            <v>4330000000</v>
          </cell>
          <cell r="F644" t="str">
            <v>Filter</v>
          </cell>
          <cell r="G644" t="str">
            <v>LR</v>
          </cell>
          <cell r="H644" t="str">
            <v>Akan Datang</v>
          </cell>
          <cell r="I644" t="str">
            <v>Tahun Berjalan</v>
          </cell>
          <cell r="J644">
            <v>42436</v>
          </cell>
          <cell r="K644">
            <v>2016</v>
          </cell>
          <cell r="L644">
            <v>3</v>
          </cell>
          <cell r="N644" t="e">
            <v>#N/A</v>
          </cell>
          <cell r="O644" t="str">
            <v>0000000</v>
          </cell>
          <cell r="P644" t="str">
            <v>BW 113512</v>
          </cell>
          <cell r="Q644" t="str">
            <v>Cash Advance</v>
          </cell>
          <cell r="R644" t="str">
            <v>Cash Advance GA Cek No BW 113512 Tgl 01/03/16</v>
          </cell>
          <cell r="S644">
            <v>110901002</v>
          </cell>
          <cell r="T644" t="str">
            <v>UM Pembelian Operasional</v>
          </cell>
          <cell r="V644">
            <v>6000000</v>
          </cell>
        </row>
        <row r="645">
          <cell r="A645" t="str">
            <v>38810101002Filter</v>
          </cell>
          <cell r="B645">
            <v>38</v>
          </cell>
          <cell r="C645">
            <v>0</v>
          </cell>
          <cell r="D645">
            <v>434</v>
          </cell>
          <cell r="E645" t="str">
            <v>4340000000</v>
          </cell>
          <cell r="F645" t="str">
            <v>Filter</v>
          </cell>
          <cell r="G645" t="str">
            <v>LR</v>
          </cell>
          <cell r="H645" t="str">
            <v>Akan Datang</v>
          </cell>
          <cell r="I645" t="str">
            <v>Tahun Berjalan</v>
          </cell>
          <cell r="J645">
            <v>42439</v>
          </cell>
          <cell r="K645">
            <v>2016</v>
          </cell>
          <cell r="L645">
            <v>3</v>
          </cell>
          <cell r="N645" t="e">
            <v>#N/A</v>
          </cell>
          <cell r="O645" t="str">
            <v>0000000</v>
          </cell>
          <cell r="R645" t="str">
            <v>Pemesanan Buku Cek</v>
          </cell>
          <cell r="S645">
            <v>810101002</v>
          </cell>
          <cell r="T645" t="str">
            <v>Administrasi Bank</v>
          </cell>
          <cell r="U645">
            <v>100000</v>
          </cell>
        </row>
        <row r="646">
          <cell r="A646" t="str">
            <v>1110213002Filter</v>
          </cell>
          <cell r="B646">
            <v>1</v>
          </cell>
          <cell r="C646">
            <v>0</v>
          </cell>
          <cell r="D646">
            <v>435</v>
          </cell>
          <cell r="E646" t="str">
            <v>4350000000</v>
          </cell>
          <cell r="F646" t="str">
            <v>Filter</v>
          </cell>
          <cell r="G646" t="str">
            <v>LR</v>
          </cell>
          <cell r="H646" t="str">
            <v>Akan Datang</v>
          </cell>
          <cell r="I646" t="str">
            <v>Tahun Berjalan</v>
          </cell>
          <cell r="J646">
            <v>42439</v>
          </cell>
          <cell r="K646">
            <v>2016</v>
          </cell>
          <cell r="L646">
            <v>3</v>
          </cell>
          <cell r="N646" t="e">
            <v>#N/A</v>
          </cell>
          <cell r="O646" t="str">
            <v>0000000</v>
          </cell>
          <cell r="Q646" t="str">
            <v>Bank Permata</v>
          </cell>
          <cell r="R646" t="str">
            <v>Pemesanan Buku Cek</v>
          </cell>
          <cell r="S646">
            <v>110213002</v>
          </cell>
          <cell r="T646" t="str">
            <v>Bank Permata Rek. 701692381</v>
          </cell>
          <cell r="V646">
            <v>100000</v>
          </cell>
        </row>
        <row r="647">
          <cell r="A647" t="str">
            <v>41230102001Filter</v>
          </cell>
          <cell r="B647">
            <v>41</v>
          </cell>
          <cell r="C647">
            <v>0</v>
          </cell>
          <cell r="D647">
            <v>436</v>
          </cell>
          <cell r="E647" t="str">
            <v>4360000000</v>
          </cell>
          <cell r="F647" t="str">
            <v>Filter</v>
          </cell>
          <cell r="G647" t="str">
            <v>LR</v>
          </cell>
          <cell r="H647" t="str">
            <v>Akan Datang</v>
          </cell>
          <cell r="I647" t="str">
            <v>Tahun Berjalan</v>
          </cell>
          <cell r="J647">
            <v>42439</v>
          </cell>
          <cell r="K647">
            <v>2016</v>
          </cell>
          <cell r="L647">
            <v>3</v>
          </cell>
          <cell r="N647" t="e">
            <v>#N/A</v>
          </cell>
          <cell r="O647" t="str">
            <v>0000000</v>
          </cell>
          <cell r="R647" t="str">
            <v>Bayar Hutang ABMA</v>
          </cell>
          <cell r="S647">
            <v>230102001</v>
          </cell>
          <cell r="T647" t="str">
            <v>PT Saligading Bersama</v>
          </cell>
          <cell r="U647">
            <v>35000000000</v>
          </cell>
        </row>
        <row r="648">
          <cell r="A648" t="str">
            <v>2110213002Filter</v>
          </cell>
          <cell r="B648">
            <v>2</v>
          </cell>
          <cell r="C648">
            <v>0</v>
          </cell>
          <cell r="D648">
            <v>437</v>
          </cell>
          <cell r="E648" t="str">
            <v>4370000000</v>
          </cell>
          <cell r="F648" t="str">
            <v>Filter</v>
          </cell>
          <cell r="G648" t="str">
            <v>LR</v>
          </cell>
          <cell r="H648" t="str">
            <v>Akan Datang</v>
          </cell>
          <cell r="I648" t="str">
            <v>Tahun Berjalan</v>
          </cell>
          <cell r="J648">
            <v>42439</v>
          </cell>
          <cell r="K648">
            <v>2016</v>
          </cell>
          <cell r="L648">
            <v>3</v>
          </cell>
          <cell r="N648" t="e">
            <v>#N/A</v>
          </cell>
          <cell r="O648" t="str">
            <v>0000000</v>
          </cell>
          <cell r="Q648" t="str">
            <v>Bank Permata</v>
          </cell>
          <cell r="R648" t="str">
            <v>Bayar Hutang ABMA</v>
          </cell>
          <cell r="S648">
            <v>110213002</v>
          </cell>
          <cell r="T648" t="str">
            <v>Bank Permata Rek. 701692381</v>
          </cell>
          <cell r="V648">
            <v>35000000000</v>
          </cell>
        </row>
        <row r="649">
          <cell r="A649" t="str">
            <v>3110213002Filter</v>
          </cell>
          <cell r="B649">
            <v>3</v>
          </cell>
          <cell r="C649">
            <v>0</v>
          </cell>
          <cell r="D649">
            <v>438</v>
          </cell>
          <cell r="E649" t="str">
            <v>4380000000</v>
          </cell>
          <cell r="F649" t="str">
            <v>Filter</v>
          </cell>
          <cell r="G649" t="str">
            <v>LR</v>
          </cell>
          <cell r="H649" t="str">
            <v>Akan Datang</v>
          </cell>
          <cell r="I649" t="str">
            <v>Tahun Berjalan</v>
          </cell>
          <cell r="J649">
            <v>42439</v>
          </cell>
          <cell r="K649">
            <v>2016</v>
          </cell>
          <cell r="L649">
            <v>3</v>
          </cell>
          <cell r="N649" t="e">
            <v>#N/A</v>
          </cell>
          <cell r="O649" t="str">
            <v>0000000</v>
          </cell>
          <cell r="Q649" t="str">
            <v>Bank Permata</v>
          </cell>
          <cell r="R649" t="str">
            <v>SGB : Setoran Cash</v>
          </cell>
          <cell r="S649">
            <v>110213002</v>
          </cell>
          <cell r="T649" t="str">
            <v>Bank Permata Rek. 701692381</v>
          </cell>
          <cell r="U649">
            <v>2000000</v>
          </cell>
        </row>
        <row r="650">
          <cell r="A650" t="str">
            <v>42230102001Filter</v>
          </cell>
          <cell r="B650">
            <v>42</v>
          </cell>
          <cell r="C650">
            <v>0</v>
          </cell>
          <cell r="D650">
            <v>439</v>
          </cell>
          <cell r="E650" t="str">
            <v>4390000000</v>
          </cell>
          <cell r="F650" t="str">
            <v>Filter</v>
          </cell>
          <cell r="G650" t="str">
            <v>LR</v>
          </cell>
          <cell r="H650" t="str">
            <v>Akan Datang</v>
          </cell>
          <cell r="I650" t="str">
            <v>Tahun Berjalan</v>
          </cell>
          <cell r="J650">
            <v>42439</v>
          </cell>
          <cell r="K650">
            <v>2016</v>
          </cell>
          <cell r="L650">
            <v>3</v>
          </cell>
          <cell r="N650" t="e">
            <v>#N/A</v>
          </cell>
          <cell r="O650" t="str">
            <v>0000000</v>
          </cell>
          <cell r="R650" t="str">
            <v>SGB : Setoran Cash</v>
          </cell>
          <cell r="S650">
            <v>230102001</v>
          </cell>
          <cell r="T650" t="str">
            <v>PT Saligading Bersama</v>
          </cell>
          <cell r="V650">
            <v>2000000</v>
          </cell>
        </row>
        <row r="651">
          <cell r="A651" t="str">
            <v>4110213002Filter</v>
          </cell>
          <cell r="B651">
            <v>4</v>
          </cell>
          <cell r="C651">
            <v>0</v>
          </cell>
          <cell r="D651">
            <v>440</v>
          </cell>
          <cell r="E651" t="str">
            <v>4400000000</v>
          </cell>
          <cell r="F651" t="str">
            <v>Filter</v>
          </cell>
          <cell r="G651" t="str">
            <v>LR</v>
          </cell>
          <cell r="H651" t="str">
            <v>Akan Datang</v>
          </cell>
          <cell r="I651" t="str">
            <v>Tahun Berjalan</v>
          </cell>
          <cell r="J651">
            <v>42439</v>
          </cell>
          <cell r="K651">
            <v>2016</v>
          </cell>
          <cell r="L651">
            <v>3</v>
          </cell>
          <cell r="N651" t="e">
            <v>#N/A</v>
          </cell>
          <cell r="O651" t="str">
            <v>0000000</v>
          </cell>
          <cell r="Q651" t="str">
            <v>Bank Permata</v>
          </cell>
          <cell r="R651" t="str">
            <v>Beli Saham TRX</v>
          </cell>
          <cell r="S651">
            <v>110213002</v>
          </cell>
          <cell r="T651" t="str">
            <v>Bank Permata Rek. 701692381</v>
          </cell>
          <cell r="U651">
            <v>35000000000</v>
          </cell>
        </row>
        <row r="652">
          <cell r="A652" t="str">
            <v>43230102001Filter</v>
          </cell>
          <cell r="B652">
            <v>43</v>
          </cell>
          <cell r="C652">
            <v>0</v>
          </cell>
          <cell r="D652">
            <v>441</v>
          </cell>
          <cell r="E652" t="str">
            <v>4410000000</v>
          </cell>
          <cell r="F652" t="str">
            <v>Filter</v>
          </cell>
          <cell r="G652" t="str">
            <v>LR</v>
          </cell>
          <cell r="H652" t="str">
            <v>Akan Datang</v>
          </cell>
          <cell r="I652" t="str">
            <v>Tahun Berjalan</v>
          </cell>
          <cell r="J652">
            <v>42439</v>
          </cell>
          <cell r="K652">
            <v>2016</v>
          </cell>
          <cell r="L652">
            <v>3</v>
          </cell>
          <cell r="N652" t="e">
            <v>#N/A</v>
          </cell>
          <cell r="O652" t="str">
            <v>0000000</v>
          </cell>
          <cell r="R652" t="str">
            <v>Beli Saham TRX</v>
          </cell>
          <cell r="S652">
            <v>230102001</v>
          </cell>
          <cell r="T652" t="str">
            <v>PT Saligading Bersama</v>
          </cell>
          <cell r="V652">
            <v>35000000000</v>
          </cell>
        </row>
        <row r="653">
          <cell r="A653" t="str">
            <v>6610207002Filter</v>
          </cell>
          <cell r="B653">
            <v>6</v>
          </cell>
          <cell r="C653">
            <v>0</v>
          </cell>
          <cell r="D653">
            <v>442</v>
          </cell>
          <cell r="E653" t="str">
            <v>4420000000</v>
          </cell>
          <cell r="F653" t="str">
            <v>Filter</v>
          </cell>
          <cell r="G653" t="str">
            <v>LR</v>
          </cell>
          <cell r="H653" t="str">
            <v>Akan Datang</v>
          </cell>
          <cell r="I653" t="str">
            <v>Tahun Berjalan</v>
          </cell>
          <cell r="J653">
            <v>42440</v>
          </cell>
          <cell r="K653">
            <v>2016</v>
          </cell>
          <cell r="L653">
            <v>3</v>
          </cell>
          <cell r="N653" t="e">
            <v>#N/A</v>
          </cell>
          <cell r="O653" t="str">
            <v>0000000</v>
          </cell>
          <cell r="P653" t="str">
            <v>MY 1.696358</v>
          </cell>
          <cell r="Q653" t="str">
            <v>PT. Mutiara Sakti Gemilang</v>
          </cell>
          <cell r="R653" t="str">
            <v>Management Fee Per Februari 16</v>
          </cell>
          <cell r="S653">
            <v>610207002</v>
          </cell>
          <cell r="T653" t="str">
            <v>BA - Jasa Management Fee</v>
          </cell>
          <cell r="U653">
            <v>80000000</v>
          </cell>
        </row>
        <row r="654">
          <cell r="A654" t="str">
            <v>22110210008Filter</v>
          </cell>
          <cell r="B654">
            <v>22</v>
          </cell>
          <cell r="C654">
            <v>0</v>
          </cell>
          <cell r="D654">
            <v>443</v>
          </cell>
          <cell r="E654" t="str">
            <v>4430000000</v>
          </cell>
          <cell r="F654" t="str">
            <v>Filter</v>
          </cell>
          <cell r="G654" t="str">
            <v>LR</v>
          </cell>
          <cell r="H654" t="str">
            <v>Akan Datang</v>
          </cell>
          <cell r="I654" t="str">
            <v>Tahun Berjalan</v>
          </cell>
          <cell r="J654">
            <v>42440</v>
          </cell>
          <cell r="K654">
            <v>2016</v>
          </cell>
          <cell r="L654">
            <v>3</v>
          </cell>
          <cell r="N654" t="e">
            <v>#N/A</v>
          </cell>
          <cell r="O654" t="str">
            <v>0000000</v>
          </cell>
          <cell r="P654" t="str">
            <v>MY 1.696358</v>
          </cell>
          <cell r="Q654" t="str">
            <v>PT. Mutiara Sakti Gemilang</v>
          </cell>
          <cell r="R654" t="str">
            <v>Management Fee Per Februari 16</v>
          </cell>
          <cell r="S654">
            <v>110210008</v>
          </cell>
          <cell r="T654" t="str">
            <v>Bank Mayapada Rek. 10030032454</v>
          </cell>
          <cell r="V654">
            <v>80000000</v>
          </cell>
        </row>
        <row r="655">
          <cell r="A655" t="str">
            <v>23110210008Filter</v>
          </cell>
          <cell r="B655">
            <v>23</v>
          </cell>
          <cell r="C655">
            <v>0</v>
          </cell>
          <cell r="D655">
            <v>444</v>
          </cell>
          <cell r="E655" t="str">
            <v>4440000000</v>
          </cell>
          <cell r="F655" t="str">
            <v>Filter</v>
          </cell>
          <cell r="G655" t="str">
            <v>LR</v>
          </cell>
          <cell r="H655" t="str">
            <v>Akan Datang</v>
          </cell>
          <cell r="I655" t="str">
            <v>Tahun Berjalan</v>
          </cell>
          <cell r="J655">
            <v>42440</v>
          </cell>
          <cell r="K655">
            <v>2016</v>
          </cell>
          <cell r="L655">
            <v>3</v>
          </cell>
          <cell r="N655" t="e">
            <v>#N/A</v>
          </cell>
          <cell r="O655" t="str">
            <v>0000000</v>
          </cell>
          <cell r="P655" t="str">
            <v>MY 1.682507</v>
          </cell>
          <cell r="Q655" t="str">
            <v>PT. Propertindo Mulia Investama</v>
          </cell>
          <cell r="R655" t="str">
            <v>Dropping Dana ke PT. Trixindo u/ Pembayaran Management Fee PT. Mutiara Sakti Gemilang Periode Feb 16</v>
          </cell>
          <cell r="S655">
            <v>110210008</v>
          </cell>
          <cell r="T655" t="str">
            <v>Bank Mayapada Rek. 10030032454</v>
          </cell>
          <cell r="U655">
            <v>80000000</v>
          </cell>
        </row>
        <row r="656">
          <cell r="A656" t="str">
            <v>44230102001Filter</v>
          </cell>
          <cell r="B656">
            <v>44</v>
          </cell>
          <cell r="C656">
            <v>0</v>
          </cell>
          <cell r="D656">
            <v>445</v>
          </cell>
          <cell r="E656" t="str">
            <v>4450000000</v>
          </cell>
          <cell r="F656" t="str">
            <v>Filter</v>
          </cell>
          <cell r="G656" t="str">
            <v>LR</v>
          </cell>
          <cell r="H656" t="str">
            <v>Akan Datang</v>
          </cell>
          <cell r="I656" t="str">
            <v>Tahun Berjalan</v>
          </cell>
          <cell r="J656">
            <v>42440</v>
          </cell>
          <cell r="K656">
            <v>2016</v>
          </cell>
          <cell r="L656">
            <v>3</v>
          </cell>
          <cell r="N656" t="e">
            <v>#N/A</v>
          </cell>
          <cell r="O656" t="str">
            <v>0000000</v>
          </cell>
          <cell r="P656" t="str">
            <v>MY 1.682507</v>
          </cell>
          <cell r="Q656" t="str">
            <v>PT. Propertindo Mulia Investama</v>
          </cell>
          <cell r="R656" t="str">
            <v>Dropping Dana ke PT. Trixindo u/ Pembayaran Management Fee PT. Mutiara Sakti Gemilang Periode Feb 16</v>
          </cell>
          <cell r="S656">
            <v>230102001</v>
          </cell>
          <cell r="T656" t="str">
            <v>PT Saligading Bersama</v>
          </cell>
          <cell r="V656">
            <v>80000000</v>
          </cell>
        </row>
        <row r="657">
          <cell r="A657" t="str">
            <v>4610208003Filter</v>
          </cell>
          <cell r="B657">
            <v>4</v>
          </cell>
          <cell r="C657">
            <v>0</v>
          </cell>
          <cell r="D657">
            <v>446</v>
          </cell>
          <cell r="E657" t="str">
            <v>4460000000</v>
          </cell>
          <cell r="F657" t="str">
            <v>Filter</v>
          </cell>
          <cell r="G657" t="str">
            <v>LR</v>
          </cell>
          <cell r="H657" t="str">
            <v>Akan Datang</v>
          </cell>
          <cell r="I657" t="str">
            <v>Tahun Berjalan</v>
          </cell>
          <cell r="J657">
            <v>42447</v>
          </cell>
          <cell r="K657">
            <v>2016</v>
          </cell>
          <cell r="L657">
            <v>3</v>
          </cell>
          <cell r="N657" t="e">
            <v>#N/A</v>
          </cell>
          <cell r="O657" t="str">
            <v>0000000</v>
          </cell>
          <cell r="P657" t="str">
            <v>DEPRESIASI</v>
          </cell>
          <cell r="Q657" t="str">
            <v>DEPRESIASI - PERALATAN &amp; PERLENGKAPAN KANTOR</v>
          </cell>
          <cell r="R657" t="str">
            <v>Biaya Penyusutan Peralatan &amp; Perlengkapan Kantor Maret 2016</v>
          </cell>
          <cell r="S657">
            <v>610208003</v>
          </cell>
          <cell r="T657" t="str">
            <v>BA - Penyusutan Inventaris Kantor</v>
          </cell>
          <cell r="U657">
            <v>1133400</v>
          </cell>
        </row>
        <row r="658">
          <cell r="A658" t="str">
            <v>4120204001Filter</v>
          </cell>
          <cell r="B658">
            <v>4</v>
          </cell>
          <cell r="C658">
            <v>0</v>
          </cell>
          <cell r="D658">
            <v>447</v>
          </cell>
          <cell r="E658" t="str">
            <v>4470000000</v>
          </cell>
          <cell r="F658" t="str">
            <v>Filter</v>
          </cell>
          <cell r="G658" t="str">
            <v>LR</v>
          </cell>
          <cell r="H658" t="str">
            <v>Akan Datang</v>
          </cell>
          <cell r="I658" t="str">
            <v>Tahun Berjalan</v>
          </cell>
          <cell r="J658">
            <v>42447</v>
          </cell>
          <cell r="K658">
            <v>2016</v>
          </cell>
          <cell r="L658">
            <v>3</v>
          </cell>
          <cell r="N658" t="e">
            <v>#N/A</v>
          </cell>
          <cell r="O658" t="str">
            <v>0000000</v>
          </cell>
          <cell r="P658" t="str">
            <v>DEPRESIASI</v>
          </cell>
          <cell r="Q658" t="str">
            <v>DEPRESIASI - PERALATAN &amp; PERLENGKAPAN KANTOR</v>
          </cell>
          <cell r="R658" t="str">
            <v>Biaya Penyusutan Peralatan &amp; Perlengkapan Kantor Maret 2016</v>
          </cell>
          <cell r="S658">
            <v>120204001</v>
          </cell>
          <cell r="T658" t="str">
            <v>Ak. Peny. Inventaris Kantor</v>
          </cell>
          <cell r="V658">
            <v>1133400</v>
          </cell>
        </row>
        <row r="659">
          <cell r="A659" t="str">
            <v>32110201010Filter</v>
          </cell>
          <cell r="B659">
            <v>32</v>
          </cell>
          <cell r="C659">
            <v>0</v>
          </cell>
          <cell r="D659">
            <v>448</v>
          </cell>
          <cell r="E659" t="str">
            <v>4480000000</v>
          </cell>
          <cell r="F659" t="str">
            <v>Filter</v>
          </cell>
          <cell r="G659" t="str">
            <v>LR</v>
          </cell>
          <cell r="H659" t="str">
            <v>Akan Datang</v>
          </cell>
          <cell r="I659" t="str">
            <v>Tahun Berjalan</v>
          </cell>
          <cell r="J659">
            <v>42447</v>
          </cell>
          <cell r="K659">
            <v>2016</v>
          </cell>
          <cell r="L659">
            <v>3</v>
          </cell>
          <cell r="N659" t="e">
            <v>#N/A</v>
          </cell>
          <cell r="O659" t="str">
            <v>0000000</v>
          </cell>
          <cell r="P659" t="str">
            <v>Debit 17/3/16</v>
          </cell>
          <cell r="Q659" t="str">
            <v>Test EDC</v>
          </cell>
          <cell r="R659" t="str">
            <v>Pend Lain-lain : Test Mesin EDC BCA Simprug Residence</v>
          </cell>
          <cell r="S659">
            <v>110201010</v>
          </cell>
          <cell r="T659" t="str">
            <v>Bank BCA Rek. 7140302354</v>
          </cell>
          <cell r="U659">
            <v>1</v>
          </cell>
        </row>
        <row r="660">
          <cell r="A660" t="str">
            <v>1710101006Filter</v>
          </cell>
          <cell r="B660">
            <v>1</v>
          </cell>
          <cell r="C660">
            <v>0</v>
          </cell>
          <cell r="D660">
            <v>449</v>
          </cell>
          <cell r="E660" t="str">
            <v>4490000000</v>
          </cell>
          <cell r="F660" t="str">
            <v>Filter</v>
          </cell>
          <cell r="G660" t="str">
            <v>LR</v>
          </cell>
          <cell r="H660" t="str">
            <v>Akan Datang</v>
          </cell>
          <cell r="I660" t="str">
            <v>Tahun Berjalan</v>
          </cell>
          <cell r="J660">
            <v>42447</v>
          </cell>
          <cell r="K660">
            <v>2016</v>
          </cell>
          <cell r="L660">
            <v>3</v>
          </cell>
          <cell r="N660" t="e">
            <v>#N/A</v>
          </cell>
          <cell r="O660" t="str">
            <v>0000000</v>
          </cell>
          <cell r="P660" t="str">
            <v>Debit 17/3/16</v>
          </cell>
          <cell r="Q660" t="str">
            <v>Test EDC</v>
          </cell>
          <cell r="R660" t="str">
            <v>Pend Lain-lain : Test Mesin EDC BCA Simprug Residence</v>
          </cell>
          <cell r="S660">
            <v>710101006</v>
          </cell>
          <cell r="T660" t="str">
            <v>Pendapatan Lainnya</v>
          </cell>
          <cell r="V660">
            <v>1</v>
          </cell>
        </row>
        <row r="661">
          <cell r="A661" t="str">
            <v>39810101002Filter</v>
          </cell>
          <cell r="B661">
            <v>39</v>
          </cell>
          <cell r="C661">
            <v>0</v>
          </cell>
          <cell r="D661">
            <v>450</v>
          </cell>
          <cell r="E661" t="str">
            <v>4500000000</v>
          </cell>
          <cell r="F661" t="str">
            <v>Filter</v>
          </cell>
          <cell r="G661" t="str">
            <v>LR</v>
          </cell>
          <cell r="H661" t="str">
            <v>Akan Datang</v>
          </cell>
          <cell r="I661" t="str">
            <v>Tahun Berjalan</v>
          </cell>
          <cell r="J661">
            <v>42447</v>
          </cell>
          <cell r="K661">
            <v>2016</v>
          </cell>
          <cell r="L661">
            <v>3</v>
          </cell>
          <cell r="N661" t="e">
            <v>#N/A</v>
          </cell>
          <cell r="O661" t="str">
            <v>0000000</v>
          </cell>
          <cell r="Q661" t="str">
            <v>Bank Permata Giro 701.692.381</v>
          </cell>
          <cell r="R661" t="str">
            <v>Biaya adm Bank</v>
          </cell>
          <cell r="S661">
            <v>810101002</v>
          </cell>
          <cell r="T661" t="str">
            <v>Administrasi Bank</v>
          </cell>
          <cell r="U661">
            <v>2500</v>
          </cell>
        </row>
        <row r="662">
          <cell r="A662" t="str">
            <v>5110213002Filter</v>
          </cell>
          <cell r="B662">
            <v>5</v>
          </cell>
          <cell r="C662">
            <v>0</v>
          </cell>
          <cell r="D662">
            <v>451</v>
          </cell>
          <cell r="E662" t="str">
            <v>4510000000</v>
          </cell>
          <cell r="F662" t="str">
            <v>Filter</v>
          </cell>
          <cell r="G662" t="str">
            <v>LR</v>
          </cell>
          <cell r="H662" t="str">
            <v>Akan Datang</v>
          </cell>
          <cell r="I662" t="str">
            <v>Tahun Berjalan</v>
          </cell>
          <cell r="J662">
            <v>42447</v>
          </cell>
          <cell r="K662">
            <v>2016</v>
          </cell>
          <cell r="L662">
            <v>3</v>
          </cell>
          <cell r="N662" t="e">
            <v>#N/A</v>
          </cell>
          <cell r="O662" t="str">
            <v>0000000</v>
          </cell>
          <cell r="Q662" t="str">
            <v>Bank Permata Giro 701.692.381</v>
          </cell>
          <cell r="R662" t="str">
            <v>Biaya adm Bank</v>
          </cell>
          <cell r="S662">
            <v>110213002</v>
          </cell>
          <cell r="T662" t="str">
            <v>Bank Permata Rek. 701692381</v>
          </cell>
          <cell r="V662">
            <v>2500</v>
          </cell>
        </row>
        <row r="663">
          <cell r="A663" t="str">
            <v>40810101002Filter</v>
          </cell>
          <cell r="B663">
            <v>40</v>
          </cell>
          <cell r="C663">
            <v>0</v>
          </cell>
          <cell r="D663">
            <v>452</v>
          </cell>
          <cell r="E663" t="str">
            <v>4520000000</v>
          </cell>
          <cell r="F663" t="str">
            <v>Filter</v>
          </cell>
          <cell r="G663" t="str">
            <v>LR</v>
          </cell>
          <cell r="H663" t="str">
            <v>Akan Datang</v>
          </cell>
          <cell r="I663" t="str">
            <v>Tahun Berjalan</v>
          </cell>
          <cell r="J663">
            <v>42447</v>
          </cell>
          <cell r="K663">
            <v>2016</v>
          </cell>
          <cell r="L663">
            <v>3</v>
          </cell>
          <cell r="N663" t="e">
            <v>#N/A</v>
          </cell>
          <cell r="O663" t="str">
            <v>0000000</v>
          </cell>
          <cell r="Q663" t="str">
            <v>Bank Permata Giro 701.692.381</v>
          </cell>
          <cell r="R663" t="str">
            <v>Biaya adm Bank</v>
          </cell>
          <cell r="S663">
            <v>810101002</v>
          </cell>
          <cell r="T663" t="str">
            <v>Administrasi Bank</v>
          </cell>
          <cell r="U663">
            <v>6000</v>
          </cell>
        </row>
        <row r="664">
          <cell r="A664" t="str">
            <v>6110213002Filter</v>
          </cell>
          <cell r="B664">
            <v>6</v>
          </cell>
          <cell r="C664">
            <v>0</v>
          </cell>
          <cell r="D664">
            <v>453</v>
          </cell>
          <cell r="E664" t="str">
            <v>4530000000</v>
          </cell>
          <cell r="F664" t="str">
            <v>Filter</v>
          </cell>
          <cell r="G664" t="str">
            <v>LR</v>
          </cell>
          <cell r="H664" t="str">
            <v>Akan Datang</v>
          </cell>
          <cell r="I664" t="str">
            <v>Tahun Berjalan</v>
          </cell>
          <cell r="J664">
            <v>42447</v>
          </cell>
          <cell r="K664">
            <v>2016</v>
          </cell>
          <cell r="L664">
            <v>3</v>
          </cell>
          <cell r="N664" t="e">
            <v>#N/A</v>
          </cell>
          <cell r="O664" t="str">
            <v>0000000</v>
          </cell>
          <cell r="Q664" t="str">
            <v>Bank Permata Giro 701.692.381</v>
          </cell>
          <cell r="R664" t="str">
            <v>Biaya adm Bank</v>
          </cell>
          <cell r="S664">
            <v>110213002</v>
          </cell>
          <cell r="T664" t="str">
            <v>Bank Permata Rek. 701692381</v>
          </cell>
          <cell r="V664">
            <v>6000</v>
          </cell>
        </row>
        <row r="665">
          <cell r="A665" t="str">
            <v>41810101002Filter</v>
          </cell>
          <cell r="B665">
            <v>41</v>
          </cell>
          <cell r="C665">
            <v>0</v>
          </cell>
          <cell r="D665">
            <v>454</v>
          </cell>
          <cell r="E665" t="str">
            <v>4540000000</v>
          </cell>
          <cell r="F665" t="str">
            <v>Filter</v>
          </cell>
          <cell r="G665" t="str">
            <v>LR</v>
          </cell>
          <cell r="H665" t="str">
            <v>Akan Datang</v>
          </cell>
          <cell r="I665" t="str">
            <v>Tahun Berjalan</v>
          </cell>
          <cell r="J665">
            <v>42450</v>
          </cell>
          <cell r="K665">
            <v>2016</v>
          </cell>
          <cell r="L665">
            <v>3</v>
          </cell>
          <cell r="N665" t="e">
            <v>#N/A</v>
          </cell>
          <cell r="O665" t="str">
            <v>0000000</v>
          </cell>
          <cell r="Q665" t="str">
            <v>BY ADM BANK</v>
          </cell>
          <cell r="R665" t="str">
            <v>By Adm : Konfirmasi Audit 2015</v>
          </cell>
          <cell r="S665">
            <v>810101002</v>
          </cell>
          <cell r="T665" t="str">
            <v>Administrasi Bank</v>
          </cell>
          <cell r="U665">
            <v>50000</v>
          </cell>
        </row>
        <row r="666">
          <cell r="A666" t="str">
            <v>33110201010Filter</v>
          </cell>
          <cell r="B666">
            <v>33</v>
          </cell>
          <cell r="C666">
            <v>0</v>
          </cell>
          <cell r="D666">
            <v>455</v>
          </cell>
          <cell r="E666" t="str">
            <v>4550000000</v>
          </cell>
          <cell r="F666" t="str">
            <v>Filter</v>
          </cell>
          <cell r="G666" t="str">
            <v>LR</v>
          </cell>
          <cell r="H666" t="str">
            <v>Akan Datang</v>
          </cell>
          <cell r="I666" t="str">
            <v>Tahun Berjalan</v>
          </cell>
          <cell r="J666">
            <v>42450</v>
          </cell>
          <cell r="K666">
            <v>2016</v>
          </cell>
          <cell r="L666">
            <v>3</v>
          </cell>
          <cell r="N666" t="e">
            <v>#N/A</v>
          </cell>
          <cell r="O666" t="str">
            <v>0000000</v>
          </cell>
          <cell r="Q666" t="str">
            <v>BY ADM BANK</v>
          </cell>
          <cell r="R666" t="str">
            <v>By Adm : Konfirmasi Audit 2015</v>
          </cell>
          <cell r="S666">
            <v>110201010</v>
          </cell>
          <cell r="T666" t="str">
            <v>Bank BCA Rek. 7140302354</v>
          </cell>
          <cell r="V666">
            <v>50000</v>
          </cell>
        </row>
        <row r="667">
          <cell r="A667" t="str">
            <v>182110201011Filter</v>
          </cell>
          <cell r="B667">
            <v>182</v>
          </cell>
          <cell r="C667">
            <v>0</v>
          </cell>
          <cell r="D667">
            <v>456</v>
          </cell>
          <cell r="E667" t="str">
            <v>4560000000</v>
          </cell>
          <cell r="F667" t="str">
            <v>Filter</v>
          </cell>
          <cell r="G667" t="str">
            <v>LR</v>
          </cell>
          <cell r="H667" t="str">
            <v>Akan Datang</v>
          </cell>
          <cell r="I667" t="str">
            <v>Tahun Berjalan</v>
          </cell>
          <cell r="J667">
            <v>42458</v>
          </cell>
          <cell r="K667">
            <v>2016</v>
          </cell>
          <cell r="L667">
            <v>3</v>
          </cell>
          <cell r="N667" t="e">
            <v>#N/A</v>
          </cell>
          <cell r="O667" t="str">
            <v>0000000</v>
          </cell>
          <cell r="Q667" t="str">
            <v>SGB GROUP</v>
          </cell>
          <cell r="R667" t="str">
            <v>Dropping Dana ke PT. Trixindo u/ By Operasional &amp; Project</v>
          </cell>
          <cell r="S667">
            <v>110201011</v>
          </cell>
          <cell r="T667" t="str">
            <v>Bank BCA Rek. 7140304021</v>
          </cell>
          <cell r="U667">
            <v>20507045</v>
          </cell>
        </row>
        <row r="668">
          <cell r="A668" t="str">
            <v>11230101999Filter</v>
          </cell>
          <cell r="B668">
            <v>11</v>
          </cell>
          <cell r="C668">
            <v>0</v>
          </cell>
          <cell r="D668">
            <v>457</v>
          </cell>
          <cell r="E668" t="str">
            <v>4570000000</v>
          </cell>
          <cell r="F668" t="str">
            <v>Filter</v>
          </cell>
          <cell r="G668" t="str">
            <v>LR</v>
          </cell>
          <cell r="H668" t="str">
            <v>Akan Datang</v>
          </cell>
          <cell r="I668" t="str">
            <v>Tahun Berjalan</v>
          </cell>
          <cell r="J668">
            <v>42458</v>
          </cell>
          <cell r="K668">
            <v>2016</v>
          </cell>
          <cell r="L668">
            <v>3</v>
          </cell>
          <cell r="N668" t="e">
            <v>#N/A</v>
          </cell>
          <cell r="O668" t="str">
            <v>0000000</v>
          </cell>
          <cell r="Q668" t="str">
            <v>SGB GROUP</v>
          </cell>
          <cell r="R668" t="str">
            <v>Titipan untuk Gaji Marketing SGB Per Maret 2016</v>
          </cell>
          <cell r="S668">
            <v>230101999</v>
          </cell>
          <cell r="T668" t="str">
            <v>Utang Lain - Lainnya</v>
          </cell>
          <cell r="V668">
            <v>4480000</v>
          </cell>
        </row>
        <row r="669">
          <cell r="A669" t="str">
            <v>45230102001Filter</v>
          </cell>
          <cell r="B669">
            <v>45</v>
          </cell>
          <cell r="C669">
            <v>0</v>
          </cell>
          <cell r="D669">
            <v>458</v>
          </cell>
          <cell r="E669" t="str">
            <v>4580000000</v>
          </cell>
          <cell r="F669" t="str">
            <v>Filter</v>
          </cell>
          <cell r="G669" t="str">
            <v>LR</v>
          </cell>
          <cell r="H669" t="str">
            <v>Akan Datang</v>
          </cell>
          <cell r="I669" t="str">
            <v>Tahun Berjalan</v>
          </cell>
          <cell r="J669">
            <v>42458</v>
          </cell>
          <cell r="K669">
            <v>2016</v>
          </cell>
          <cell r="L669">
            <v>3</v>
          </cell>
          <cell r="N669" t="e">
            <v>#N/A</v>
          </cell>
          <cell r="O669" t="str">
            <v>0000000</v>
          </cell>
          <cell r="Q669" t="str">
            <v>SGB GROUP</v>
          </cell>
          <cell r="R669" t="str">
            <v>Dropping Dana ke PT. Trixindo u/ By Operasional &amp; Project, Titipan untuk Gaji Marketing SGB Per Maret 16</v>
          </cell>
          <cell r="S669">
            <v>230102001</v>
          </cell>
          <cell r="T669" t="str">
            <v>PT Saligading Bersama</v>
          </cell>
          <cell r="V669">
            <v>16027045</v>
          </cell>
        </row>
        <row r="670">
          <cell r="A670" t="str">
            <v>13610201007Filter</v>
          </cell>
          <cell r="B670">
            <v>13</v>
          </cell>
          <cell r="C670">
            <v>0</v>
          </cell>
          <cell r="D670">
            <v>459</v>
          </cell>
          <cell r="E670" t="str">
            <v>4590000000</v>
          </cell>
          <cell r="F670" t="str">
            <v>Filter</v>
          </cell>
          <cell r="G670" t="str">
            <v>LR</v>
          </cell>
          <cell r="H670" t="str">
            <v>Akan Datang</v>
          </cell>
          <cell r="I670" t="str">
            <v>Tahun Berjalan</v>
          </cell>
          <cell r="J670">
            <v>42459</v>
          </cell>
          <cell r="K670">
            <v>2016</v>
          </cell>
          <cell r="L670">
            <v>3</v>
          </cell>
          <cell r="N670" t="e">
            <v>#N/A</v>
          </cell>
          <cell r="O670" t="str">
            <v>0000000</v>
          </cell>
          <cell r="Q670" t="str">
            <v>BW 113514</v>
          </cell>
          <cell r="R670" t="str">
            <v>PAYROLL KARYAWAN Maret 2016</v>
          </cell>
          <cell r="S670">
            <v>610201007</v>
          </cell>
          <cell r="T670" t="str">
            <v>BA - Beban Pegawai (Tunjangan)</v>
          </cell>
          <cell r="U670">
            <v>1500000</v>
          </cell>
        </row>
        <row r="671">
          <cell r="A671" t="str">
            <v>14610201007Filter</v>
          </cell>
          <cell r="B671">
            <v>14</v>
          </cell>
          <cell r="C671">
            <v>0</v>
          </cell>
          <cell r="D671">
            <v>460</v>
          </cell>
          <cell r="E671" t="str">
            <v>4600000000</v>
          </cell>
          <cell r="F671" t="str">
            <v>Filter</v>
          </cell>
          <cell r="G671" t="str">
            <v>LR</v>
          </cell>
          <cell r="H671" t="str">
            <v>Akan Datang</v>
          </cell>
          <cell r="I671" t="str">
            <v>Tahun Berjalan</v>
          </cell>
          <cell r="J671">
            <v>42459</v>
          </cell>
          <cell r="K671">
            <v>2016</v>
          </cell>
          <cell r="L671">
            <v>3</v>
          </cell>
          <cell r="N671" t="e">
            <v>#N/A</v>
          </cell>
          <cell r="O671" t="str">
            <v>0000000</v>
          </cell>
          <cell r="Q671" t="str">
            <v>BW 113514</v>
          </cell>
          <cell r="R671" t="str">
            <v>PAYROLL KARYAWAN Maret 2016</v>
          </cell>
          <cell r="S671">
            <v>610201007</v>
          </cell>
          <cell r="T671" t="str">
            <v>BA - Beban Pegawai (Tunjangan)</v>
          </cell>
          <cell r="U671">
            <v>500000</v>
          </cell>
        </row>
        <row r="672">
          <cell r="A672" t="str">
            <v>12230101999Filter</v>
          </cell>
          <cell r="B672">
            <v>12</v>
          </cell>
          <cell r="C672">
            <v>0</v>
          </cell>
          <cell r="D672">
            <v>461</v>
          </cell>
          <cell r="E672" t="str">
            <v>4610000000</v>
          </cell>
          <cell r="F672" t="str">
            <v>Filter</v>
          </cell>
          <cell r="G672" t="str">
            <v>LR</v>
          </cell>
          <cell r="H672" t="str">
            <v>Akan Datang</v>
          </cell>
          <cell r="I672" t="str">
            <v>Tahun Berjalan</v>
          </cell>
          <cell r="J672">
            <v>42459</v>
          </cell>
          <cell r="K672">
            <v>2016</v>
          </cell>
          <cell r="L672">
            <v>3</v>
          </cell>
          <cell r="N672" t="e">
            <v>#N/A</v>
          </cell>
          <cell r="O672" t="str">
            <v>0000000</v>
          </cell>
          <cell r="Q672" t="str">
            <v>BW 113514</v>
          </cell>
          <cell r="R672" t="str">
            <v>Titipan untuk Gaji Marketing SGB Per Maret 2016</v>
          </cell>
          <cell r="S672">
            <v>230101999</v>
          </cell>
          <cell r="T672" t="str">
            <v>Utang Lain - Lainnya</v>
          </cell>
          <cell r="U672">
            <v>4480000</v>
          </cell>
        </row>
        <row r="673">
          <cell r="A673" t="str">
            <v>5610201001Filter</v>
          </cell>
          <cell r="B673">
            <v>5</v>
          </cell>
          <cell r="C673">
            <v>0</v>
          </cell>
          <cell r="D673">
            <v>462</v>
          </cell>
          <cell r="E673" t="str">
            <v>4620000000</v>
          </cell>
          <cell r="F673" t="str">
            <v>Filter</v>
          </cell>
          <cell r="G673" t="str">
            <v>LR</v>
          </cell>
          <cell r="H673" t="str">
            <v>Akan Datang</v>
          </cell>
          <cell r="I673" t="str">
            <v>Tahun Berjalan</v>
          </cell>
          <cell r="J673">
            <v>42459</v>
          </cell>
          <cell r="K673">
            <v>2016</v>
          </cell>
          <cell r="L673">
            <v>3</v>
          </cell>
          <cell r="N673" t="e">
            <v>#N/A</v>
          </cell>
          <cell r="O673" t="str">
            <v>0000000</v>
          </cell>
          <cell r="Q673" t="str">
            <v>BW 113514</v>
          </cell>
          <cell r="R673" t="str">
            <v>PAYROLL KARYAWAN Maret 2016</v>
          </cell>
          <cell r="S673">
            <v>610201001</v>
          </cell>
          <cell r="T673" t="str">
            <v>BA - Beban Pegawai (Gaji)</v>
          </cell>
          <cell r="U673">
            <v>11741935</v>
          </cell>
        </row>
        <row r="674">
          <cell r="A674" t="str">
            <v>15610201007Filter</v>
          </cell>
          <cell r="B674">
            <v>15</v>
          </cell>
          <cell r="C674">
            <v>0</v>
          </cell>
          <cell r="D674">
            <v>463</v>
          </cell>
          <cell r="E674" t="str">
            <v>4630000000</v>
          </cell>
          <cell r="F674" t="str">
            <v>Filter</v>
          </cell>
          <cell r="G674" t="str">
            <v>LR</v>
          </cell>
          <cell r="H674" t="str">
            <v>Akan Datang</v>
          </cell>
          <cell r="I674" t="str">
            <v>Tahun Berjalan</v>
          </cell>
          <cell r="J674">
            <v>42459</v>
          </cell>
          <cell r="K674">
            <v>2016</v>
          </cell>
          <cell r="L674">
            <v>3</v>
          </cell>
          <cell r="N674" t="e">
            <v>#N/A</v>
          </cell>
          <cell r="O674" t="str">
            <v>0000000</v>
          </cell>
          <cell r="Q674" t="str">
            <v>BW 113514</v>
          </cell>
          <cell r="R674" t="str">
            <v>PAYROLL KARYAWAN Maret 2016</v>
          </cell>
          <cell r="S674">
            <v>610201007</v>
          </cell>
          <cell r="T674" t="str">
            <v>BA - Beban Pegawai (Tunjangan)</v>
          </cell>
          <cell r="U674">
            <v>500000</v>
          </cell>
        </row>
        <row r="675">
          <cell r="A675" t="str">
            <v>16610201007Filter</v>
          </cell>
          <cell r="B675">
            <v>16</v>
          </cell>
          <cell r="C675">
            <v>0</v>
          </cell>
          <cell r="D675">
            <v>464</v>
          </cell>
          <cell r="E675" t="str">
            <v>4640000000</v>
          </cell>
          <cell r="F675" t="str">
            <v>Filter</v>
          </cell>
          <cell r="G675" t="str">
            <v>LR</v>
          </cell>
          <cell r="H675" t="str">
            <v>Akan Datang</v>
          </cell>
          <cell r="I675" t="str">
            <v>Tahun Berjalan</v>
          </cell>
          <cell r="J675">
            <v>42459</v>
          </cell>
          <cell r="K675">
            <v>2016</v>
          </cell>
          <cell r="L675">
            <v>3</v>
          </cell>
          <cell r="N675" t="e">
            <v>#N/A</v>
          </cell>
          <cell r="O675" t="str">
            <v>0000000</v>
          </cell>
          <cell r="Q675" t="str">
            <v>BW 113514</v>
          </cell>
          <cell r="R675" t="str">
            <v>PAYROLL KARYAWAN Maret 2016</v>
          </cell>
          <cell r="S675">
            <v>610201007</v>
          </cell>
          <cell r="T675" t="str">
            <v>BA - Beban Pegawai (Tunjangan)</v>
          </cell>
          <cell r="U675">
            <v>540000</v>
          </cell>
        </row>
        <row r="676">
          <cell r="A676" t="str">
            <v>183110201011Filter</v>
          </cell>
          <cell r="B676">
            <v>183</v>
          </cell>
          <cell r="C676">
            <v>0</v>
          </cell>
          <cell r="D676">
            <v>465</v>
          </cell>
          <cell r="E676" t="str">
            <v>4650000000</v>
          </cell>
          <cell r="F676" t="str">
            <v>Filter</v>
          </cell>
          <cell r="G676" t="str">
            <v>LR</v>
          </cell>
          <cell r="H676" t="str">
            <v>Akan Datang</v>
          </cell>
          <cell r="I676" t="str">
            <v>Tahun Berjalan</v>
          </cell>
          <cell r="J676">
            <v>42459</v>
          </cell>
          <cell r="K676">
            <v>2016</v>
          </cell>
          <cell r="L676">
            <v>3</v>
          </cell>
          <cell r="N676" t="e">
            <v>#N/A</v>
          </cell>
          <cell r="O676" t="str">
            <v>0000000</v>
          </cell>
          <cell r="Q676" t="str">
            <v>BW 113514</v>
          </cell>
          <cell r="R676" t="str">
            <v>PAYROLL KARYAWAN Maret 2016, Titipan untuk Gaji Marketing SGB Per Maret 2016</v>
          </cell>
          <cell r="S676">
            <v>110201011</v>
          </cell>
          <cell r="T676" t="str">
            <v>Bank BCA Rek. 7140304021</v>
          </cell>
          <cell r="V676">
            <v>18913743</v>
          </cell>
        </row>
        <row r="677">
          <cell r="A677" t="str">
            <v>13230101999Filter</v>
          </cell>
          <cell r="B677">
            <v>13</v>
          </cell>
          <cell r="C677">
            <v>0</v>
          </cell>
          <cell r="D677">
            <v>466</v>
          </cell>
          <cell r="E677" t="str">
            <v>4660000000</v>
          </cell>
          <cell r="F677" t="str">
            <v>Filter</v>
          </cell>
          <cell r="G677" t="str">
            <v>LR</v>
          </cell>
          <cell r="H677" t="str">
            <v>Akan Datang</v>
          </cell>
          <cell r="I677" t="str">
            <v>Tahun Berjalan</v>
          </cell>
          <cell r="J677">
            <v>42459</v>
          </cell>
          <cell r="K677">
            <v>2016</v>
          </cell>
          <cell r="L677">
            <v>3</v>
          </cell>
          <cell r="N677" t="e">
            <v>#N/A</v>
          </cell>
          <cell r="O677" t="str">
            <v>0000000</v>
          </cell>
          <cell r="Q677" t="str">
            <v>BW 113514</v>
          </cell>
          <cell r="R677" t="str">
            <v>PAYROLL KARYAWAN Maret 2016</v>
          </cell>
          <cell r="S677">
            <v>230101999</v>
          </cell>
          <cell r="T677" t="str">
            <v>Utang Lain - Lainnya</v>
          </cell>
          <cell r="V677">
            <v>348192</v>
          </cell>
        </row>
        <row r="678">
          <cell r="A678" t="str">
            <v>6610201006Filter</v>
          </cell>
          <cell r="B678">
            <v>6</v>
          </cell>
          <cell r="C678">
            <v>0</v>
          </cell>
          <cell r="D678">
            <v>467</v>
          </cell>
          <cell r="E678" t="str">
            <v>4670000000</v>
          </cell>
          <cell r="F678" t="str">
            <v>Filter</v>
          </cell>
          <cell r="G678" t="str">
            <v>LR</v>
          </cell>
          <cell r="H678" t="str">
            <v>Akan Datang</v>
          </cell>
          <cell r="I678" t="str">
            <v>Tahun Berjalan</v>
          </cell>
          <cell r="J678">
            <v>42459</v>
          </cell>
          <cell r="K678">
            <v>2016</v>
          </cell>
          <cell r="L678">
            <v>3</v>
          </cell>
          <cell r="N678" t="e">
            <v>#N/A</v>
          </cell>
          <cell r="O678" t="str">
            <v>0000000</v>
          </cell>
          <cell r="Q678" t="str">
            <v>BW 113515</v>
          </cell>
          <cell r="R678" t="str">
            <v>BPJS Ketenaga Kerjaan Maret 2016</v>
          </cell>
          <cell r="S678">
            <v>610201006</v>
          </cell>
          <cell r="T678" t="str">
            <v>BA - Beban Pegawai (Jamsostek)</v>
          </cell>
          <cell r="U678">
            <v>724564</v>
          </cell>
        </row>
        <row r="679">
          <cell r="A679" t="str">
            <v>14230101999Filter</v>
          </cell>
          <cell r="B679">
            <v>14</v>
          </cell>
          <cell r="C679">
            <v>0</v>
          </cell>
          <cell r="D679">
            <v>468</v>
          </cell>
          <cell r="E679" t="str">
            <v>4680000000</v>
          </cell>
          <cell r="F679" t="str">
            <v>Filter</v>
          </cell>
          <cell r="G679" t="str">
            <v>LR</v>
          </cell>
          <cell r="H679" t="str">
            <v>Akan Datang</v>
          </cell>
          <cell r="I679" t="str">
            <v>Tahun Berjalan</v>
          </cell>
          <cell r="J679">
            <v>42459</v>
          </cell>
          <cell r="K679">
            <v>2016</v>
          </cell>
          <cell r="L679">
            <v>3</v>
          </cell>
          <cell r="N679" t="e">
            <v>#N/A</v>
          </cell>
          <cell r="O679" t="str">
            <v>0000000</v>
          </cell>
          <cell r="Q679" t="str">
            <v>BW 113515</v>
          </cell>
          <cell r="R679" t="str">
            <v>Titipan BPJS Ketenagakerjaan Marketing SGB Per Maret 2016</v>
          </cell>
          <cell r="S679">
            <v>230101999</v>
          </cell>
          <cell r="T679" t="str">
            <v>Utang Lain - Lainnya</v>
          </cell>
          <cell r="U679">
            <v>348192</v>
          </cell>
        </row>
        <row r="680">
          <cell r="A680" t="str">
            <v>184110201011Filter</v>
          </cell>
          <cell r="B680">
            <v>184</v>
          </cell>
          <cell r="C680">
            <v>0</v>
          </cell>
          <cell r="D680">
            <v>469</v>
          </cell>
          <cell r="E680" t="str">
            <v>4690000000</v>
          </cell>
          <cell r="F680" t="str">
            <v>Filter</v>
          </cell>
          <cell r="G680" t="str">
            <v>LR</v>
          </cell>
          <cell r="H680" t="str">
            <v>Akan Datang</v>
          </cell>
          <cell r="I680" t="str">
            <v>Tahun Berjalan</v>
          </cell>
          <cell r="J680">
            <v>42459</v>
          </cell>
          <cell r="K680">
            <v>2016</v>
          </cell>
          <cell r="L680">
            <v>3</v>
          </cell>
          <cell r="N680" t="e">
            <v>#N/A</v>
          </cell>
          <cell r="O680" t="str">
            <v>0000000</v>
          </cell>
          <cell r="Q680" t="str">
            <v>BW 113515</v>
          </cell>
          <cell r="R680" t="str">
            <v>BPJS Ketenaga Kerjaan Maret 2016</v>
          </cell>
          <cell r="S680">
            <v>110201011</v>
          </cell>
          <cell r="T680" t="str">
            <v>Bank BCA Rek. 7140304021</v>
          </cell>
          <cell r="V680">
            <v>1072756</v>
          </cell>
        </row>
        <row r="681">
          <cell r="A681" t="str">
            <v>4610201004Filter</v>
          </cell>
          <cell r="B681">
            <v>4</v>
          </cell>
          <cell r="C681">
            <v>0</v>
          </cell>
          <cell r="D681">
            <v>470</v>
          </cell>
          <cell r="E681" t="str">
            <v>4700000000</v>
          </cell>
          <cell r="F681" t="str">
            <v>Filter</v>
          </cell>
          <cell r="G681" t="str">
            <v>LR</v>
          </cell>
          <cell r="H681" t="str">
            <v>Akan Datang</v>
          </cell>
          <cell r="I681" t="str">
            <v>Tahun Berjalan</v>
          </cell>
          <cell r="J681">
            <v>42459</v>
          </cell>
          <cell r="K681">
            <v>2016</v>
          </cell>
          <cell r="L681">
            <v>3</v>
          </cell>
          <cell r="N681" t="e">
            <v>#N/A</v>
          </cell>
          <cell r="O681" t="str">
            <v>0000000</v>
          </cell>
          <cell r="Q681" t="str">
            <v>BW 113516</v>
          </cell>
          <cell r="R681" t="str">
            <v>TUNJ PPH 21 Maret 2016</v>
          </cell>
          <cell r="S681">
            <v>610201004</v>
          </cell>
          <cell r="T681" t="str">
            <v>BA - Beban Pegawai (PPh 21)</v>
          </cell>
          <cell r="U681">
            <v>520033</v>
          </cell>
        </row>
        <row r="682">
          <cell r="A682" t="str">
            <v>185110201011Filter</v>
          </cell>
          <cell r="B682">
            <v>185</v>
          </cell>
          <cell r="C682">
            <v>0</v>
          </cell>
          <cell r="D682">
            <v>471</v>
          </cell>
          <cell r="E682" t="str">
            <v>4710000000</v>
          </cell>
          <cell r="F682" t="str">
            <v>Filter</v>
          </cell>
          <cell r="G682" t="str">
            <v>LR</v>
          </cell>
          <cell r="H682" t="str">
            <v>Akan Datang</v>
          </cell>
          <cell r="I682" t="str">
            <v>Tahun Berjalan</v>
          </cell>
          <cell r="J682">
            <v>42459</v>
          </cell>
          <cell r="K682">
            <v>2016</v>
          </cell>
          <cell r="L682">
            <v>3</v>
          </cell>
          <cell r="N682" t="e">
            <v>#N/A</v>
          </cell>
          <cell r="O682" t="str">
            <v>0000000</v>
          </cell>
          <cell r="Q682" t="str">
            <v>BW 113516</v>
          </cell>
          <cell r="R682" t="str">
            <v>TUNJ PPH 21 Maret 2016</v>
          </cell>
          <cell r="S682">
            <v>110201011</v>
          </cell>
          <cell r="T682" t="str">
            <v>Bank BCA Rek. 7140304021</v>
          </cell>
          <cell r="V682">
            <v>520033</v>
          </cell>
        </row>
        <row r="683">
          <cell r="A683" t="str">
            <v>3610207004Filter</v>
          </cell>
          <cell r="B683">
            <v>3</v>
          </cell>
          <cell r="C683">
            <v>0</v>
          </cell>
          <cell r="D683">
            <v>472</v>
          </cell>
          <cell r="E683" t="str">
            <v>4720000000</v>
          </cell>
          <cell r="F683" t="str">
            <v>Filter</v>
          </cell>
          <cell r="G683" t="str">
            <v>LR</v>
          </cell>
          <cell r="H683" t="str">
            <v>Akan Datang</v>
          </cell>
          <cell r="I683" t="str">
            <v>Tahun Berjalan</v>
          </cell>
          <cell r="J683">
            <v>42460</v>
          </cell>
          <cell r="K683">
            <v>2016</v>
          </cell>
          <cell r="L683">
            <v>3</v>
          </cell>
          <cell r="N683" t="e">
            <v>#N/A</v>
          </cell>
          <cell r="O683" t="str">
            <v>0000000</v>
          </cell>
          <cell r="Q683" t="str">
            <v>ACCRUAL</v>
          </cell>
          <cell r="R683" t="str">
            <v xml:space="preserve"> Jasa Keamanan Lahan Cipulir Maret 2016</v>
          </cell>
          <cell r="S683">
            <v>610207004</v>
          </cell>
          <cell r="T683" t="str">
            <v>BA - Keamanan</v>
          </cell>
          <cell r="U683">
            <v>52278600</v>
          </cell>
        </row>
        <row r="684">
          <cell r="A684" t="str">
            <v>11210502001Filter</v>
          </cell>
          <cell r="B684">
            <v>11</v>
          </cell>
          <cell r="C684">
            <v>0</v>
          </cell>
          <cell r="D684">
            <v>473</v>
          </cell>
          <cell r="E684" t="str">
            <v>4730000000</v>
          </cell>
          <cell r="F684" t="str">
            <v>Filter</v>
          </cell>
          <cell r="G684" t="str">
            <v>LR</v>
          </cell>
          <cell r="H684" t="str">
            <v>Akan Datang</v>
          </cell>
          <cell r="I684" t="str">
            <v>Tahun Berjalan</v>
          </cell>
          <cell r="J684">
            <v>42460</v>
          </cell>
          <cell r="K684">
            <v>2016</v>
          </cell>
          <cell r="L684">
            <v>3</v>
          </cell>
          <cell r="N684" t="e">
            <v>#N/A</v>
          </cell>
          <cell r="O684" t="str">
            <v>0000000</v>
          </cell>
          <cell r="Q684" t="str">
            <v>ACCRUAL</v>
          </cell>
          <cell r="R684" t="str">
            <v xml:space="preserve"> Jasa Keamanan Lahan Cipulir Maret 2016</v>
          </cell>
          <cell r="S684">
            <v>210502001</v>
          </cell>
          <cell r="T684" t="str">
            <v>BYMHD Tidak Rutin</v>
          </cell>
          <cell r="V684">
            <v>52278600</v>
          </cell>
        </row>
        <row r="685">
          <cell r="A685" t="str">
            <v>7610207002Filter</v>
          </cell>
          <cell r="B685">
            <v>7</v>
          </cell>
          <cell r="C685">
            <v>0</v>
          </cell>
          <cell r="D685">
            <v>474</v>
          </cell>
          <cell r="E685" t="str">
            <v>4740000000</v>
          </cell>
          <cell r="F685" t="str">
            <v>Filter</v>
          </cell>
          <cell r="G685" t="str">
            <v>LR</v>
          </cell>
          <cell r="H685" t="str">
            <v>Akan Datang</v>
          </cell>
          <cell r="I685" t="str">
            <v>Tahun Berjalan</v>
          </cell>
          <cell r="J685">
            <v>42460</v>
          </cell>
          <cell r="K685">
            <v>2016</v>
          </cell>
          <cell r="L685">
            <v>3</v>
          </cell>
          <cell r="N685" t="e">
            <v>#N/A</v>
          </cell>
          <cell r="O685" t="str">
            <v>0000000</v>
          </cell>
          <cell r="Q685" t="str">
            <v>ACCRUAL</v>
          </cell>
          <cell r="R685" t="str">
            <v xml:space="preserve"> Management Fee Project Cipulir Maret 2016</v>
          </cell>
          <cell r="S685">
            <v>610207002</v>
          </cell>
          <cell r="T685" t="str">
            <v>BA - Jasa Management Fee</v>
          </cell>
          <cell r="U685">
            <v>80000000</v>
          </cell>
        </row>
        <row r="686">
          <cell r="A686" t="str">
            <v>12210502001Filter</v>
          </cell>
          <cell r="B686">
            <v>12</v>
          </cell>
          <cell r="C686">
            <v>0</v>
          </cell>
          <cell r="D686">
            <v>475</v>
          </cell>
          <cell r="E686" t="str">
            <v>4750000000</v>
          </cell>
          <cell r="F686" t="str">
            <v>Filter</v>
          </cell>
          <cell r="G686" t="str">
            <v>LR</v>
          </cell>
          <cell r="H686" t="str">
            <v>Akan Datang</v>
          </cell>
          <cell r="I686" t="str">
            <v>Tahun Berjalan</v>
          </cell>
          <cell r="J686">
            <v>42460</v>
          </cell>
          <cell r="K686">
            <v>2016</v>
          </cell>
          <cell r="L686">
            <v>3</v>
          </cell>
          <cell r="N686" t="e">
            <v>#N/A</v>
          </cell>
          <cell r="O686" t="str">
            <v>0000000</v>
          </cell>
          <cell r="Q686" t="str">
            <v>ACCRUAL</v>
          </cell>
          <cell r="R686" t="str">
            <v xml:space="preserve"> Management Fee Project Cipulir Maret 2016</v>
          </cell>
          <cell r="S686">
            <v>210502001</v>
          </cell>
          <cell r="T686" t="str">
            <v>BYMHD Tidak Rutin</v>
          </cell>
          <cell r="V686">
            <v>80000000</v>
          </cell>
        </row>
        <row r="687">
          <cell r="A687" t="str">
            <v>42810101002Filter</v>
          </cell>
          <cell r="B687">
            <v>42</v>
          </cell>
          <cell r="C687">
            <v>0</v>
          </cell>
          <cell r="D687">
            <v>476</v>
          </cell>
          <cell r="E687" t="str">
            <v>4760000000</v>
          </cell>
          <cell r="F687" t="str">
            <v>Filter</v>
          </cell>
          <cell r="G687" t="str">
            <v>LR</v>
          </cell>
          <cell r="H687" t="str">
            <v>Akan Datang</v>
          </cell>
          <cell r="I687" t="str">
            <v>Tahun Berjalan</v>
          </cell>
          <cell r="J687">
            <v>42460</v>
          </cell>
          <cell r="K687">
            <v>2016</v>
          </cell>
          <cell r="L687">
            <v>3</v>
          </cell>
          <cell r="N687" t="e">
            <v>#N/A</v>
          </cell>
          <cell r="O687" t="str">
            <v>0000000</v>
          </cell>
          <cell r="Q687" t="str">
            <v>ADM BANK</v>
          </cell>
          <cell r="R687" t="str">
            <v>By Adm Maret 2016</v>
          </cell>
          <cell r="S687">
            <v>810101002</v>
          </cell>
          <cell r="T687" t="str">
            <v>Administrasi Bank</v>
          </cell>
          <cell r="U687">
            <v>30000</v>
          </cell>
        </row>
        <row r="688">
          <cell r="A688" t="str">
            <v>34110201010Filter</v>
          </cell>
          <cell r="B688">
            <v>34</v>
          </cell>
          <cell r="C688">
            <v>0</v>
          </cell>
          <cell r="D688">
            <v>477</v>
          </cell>
          <cell r="E688" t="str">
            <v>4770000000</v>
          </cell>
          <cell r="F688" t="str">
            <v>Filter</v>
          </cell>
          <cell r="G688" t="str">
            <v>LR</v>
          </cell>
          <cell r="H688" t="str">
            <v>Akan Datang</v>
          </cell>
          <cell r="I688" t="str">
            <v>Tahun Berjalan</v>
          </cell>
          <cell r="J688">
            <v>42460</v>
          </cell>
          <cell r="K688">
            <v>2016</v>
          </cell>
          <cell r="L688">
            <v>3</v>
          </cell>
          <cell r="N688" t="e">
            <v>#N/A</v>
          </cell>
          <cell r="O688" t="str">
            <v>0000000</v>
          </cell>
          <cell r="Q688" t="str">
            <v>ADM BANK</v>
          </cell>
          <cell r="R688" t="str">
            <v>By Adm Maret 2016</v>
          </cell>
          <cell r="S688">
            <v>110201010</v>
          </cell>
          <cell r="T688" t="str">
            <v>Bank BCA Rek. 7140302354</v>
          </cell>
          <cell r="V688">
            <v>30000</v>
          </cell>
        </row>
        <row r="689">
          <cell r="A689" t="str">
            <v>43810101002Filter</v>
          </cell>
          <cell r="B689">
            <v>43</v>
          </cell>
          <cell r="C689">
            <v>0</v>
          </cell>
          <cell r="D689">
            <v>478</v>
          </cell>
          <cell r="E689" t="str">
            <v>4780000000</v>
          </cell>
          <cell r="F689" t="str">
            <v>Filter</v>
          </cell>
          <cell r="G689" t="str">
            <v>LR</v>
          </cell>
          <cell r="H689" t="str">
            <v>Akan Datang</v>
          </cell>
          <cell r="I689" t="str">
            <v>Tahun Berjalan</v>
          </cell>
          <cell r="J689">
            <v>42460</v>
          </cell>
          <cell r="K689">
            <v>2016</v>
          </cell>
          <cell r="L689">
            <v>3</v>
          </cell>
          <cell r="N689" t="e">
            <v>#N/A</v>
          </cell>
          <cell r="O689" t="str">
            <v>0000000</v>
          </cell>
          <cell r="Q689" t="str">
            <v>ADM BANK</v>
          </cell>
          <cell r="R689" t="str">
            <v>By Adm Maret 2016</v>
          </cell>
          <cell r="S689">
            <v>810101002</v>
          </cell>
          <cell r="T689" t="str">
            <v>Administrasi Bank</v>
          </cell>
          <cell r="U689">
            <v>30000</v>
          </cell>
        </row>
        <row r="690">
          <cell r="A690" t="str">
            <v>186110201011Filter</v>
          </cell>
          <cell r="B690">
            <v>186</v>
          </cell>
          <cell r="C690">
            <v>0</v>
          </cell>
          <cell r="D690">
            <v>479</v>
          </cell>
          <cell r="E690" t="str">
            <v>4790000000</v>
          </cell>
          <cell r="F690" t="str">
            <v>Filter</v>
          </cell>
          <cell r="G690" t="str">
            <v>LR</v>
          </cell>
          <cell r="H690" t="str">
            <v>Akan Datang</v>
          </cell>
          <cell r="I690" t="str">
            <v>Tahun Berjalan</v>
          </cell>
          <cell r="J690">
            <v>42460</v>
          </cell>
          <cell r="K690">
            <v>2016</v>
          </cell>
          <cell r="L690">
            <v>3</v>
          </cell>
          <cell r="N690" t="e">
            <v>#N/A</v>
          </cell>
          <cell r="O690" t="str">
            <v>0000000</v>
          </cell>
          <cell r="Q690" t="str">
            <v>ADM BANK</v>
          </cell>
          <cell r="R690" t="str">
            <v>By Adm Maret 2016</v>
          </cell>
          <cell r="S690">
            <v>110201011</v>
          </cell>
          <cell r="T690" t="str">
            <v>Bank BCA Rek. 7140304021</v>
          </cell>
          <cell r="V690">
            <v>30000</v>
          </cell>
        </row>
        <row r="691">
          <cell r="A691" t="str">
            <v>29710101002Filter</v>
          </cell>
          <cell r="B691">
            <v>29</v>
          </cell>
          <cell r="C691">
            <v>0</v>
          </cell>
          <cell r="D691">
            <v>480</v>
          </cell>
          <cell r="E691" t="str">
            <v>4800000000</v>
          </cell>
          <cell r="F691" t="str">
            <v>Filter</v>
          </cell>
          <cell r="G691" t="str">
            <v>LR</v>
          </cell>
          <cell r="H691" t="str">
            <v>Akan Datang</v>
          </cell>
          <cell r="I691" t="str">
            <v>Tahun Berjalan</v>
          </cell>
          <cell r="J691">
            <v>42460</v>
          </cell>
          <cell r="K691">
            <v>2016</v>
          </cell>
          <cell r="L691">
            <v>3</v>
          </cell>
          <cell r="N691" t="e">
            <v>#N/A</v>
          </cell>
          <cell r="O691" t="str">
            <v>0000000</v>
          </cell>
          <cell r="Q691" t="str">
            <v>PAJAK GIRO</v>
          </cell>
          <cell r="R691" t="str">
            <v>Pajak Bunga Giro Maret 2016</v>
          </cell>
          <cell r="S691">
            <v>710101002</v>
          </cell>
          <cell r="T691" t="str">
            <v>Pendapatan Jasa Giro</v>
          </cell>
          <cell r="U691">
            <v>9537.92</v>
          </cell>
        </row>
        <row r="692">
          <cell r="A692" t="str">
            <v>187110201011Filter</v>
          </cell>
          <cell r="B692">
            <v>187</v>
          </cell>
          <cell r="C692">
            <v>0</v>
          </cell>
          <cell r="D692">
            <v>481</v>
          </cell>
          <cell r="E692" t="str">
            <v>4810000000</v>
          </cell>
          <cell r="F692" t="str">
            <v>Filter</v>
          </cell>
          <cell r="G692" t="str">
            <v>LR</v>
          </cell>
          <cell r="H692" t="str">
            <v>Akan Datang</v>
          </cell>
          <cell r="I692" t="str">
            <v>Tahun Berjalan</v>
          </cell>
          <cell r="J692">
            <v>42460</v>
          </cell>
          <cell r="K692">
            <v>2016</v>
          </cell>
          <cell r="L692">
            <v>3</v>
          </cell>
          <cell r="N692" t="e">
            <v>#N/A</v>
          </cell>
          <cell r="O692" t="str">
            <v>0000000</v>
          </cell>
          <cell r="Q692" t="str">
            <v>PAJAK GIRO</v>
          </cell>
          <cell r="R692" t="str">
            <v>Pajak Bunga Giro Maret 2016</v>
          </cell>
          <cell r="S692">
            <v>110201011</v>
          </cell>
          <cell r="T692" t="str">
            <v>Bank BCA Rek. 7140304021</v>
          </cell>
          <cell r="V692">
            <v>9537.92</v>
          </cell>
        </row>
        <row r="693">
          <cell r="A693" t="str">
            <v>188110201011Filter</v>
          </cell>
          <cell r="B693">
            <v>188</v>
          </cell>
          <cell r="C693">
            <v>0</v>
          </cell>
          <cell r="D693">
            <v>482</v>
          </cell>
          <cell r="E693" t="str">
            <v>4820000000</v>
          </cell>
          <cell r="F693" t="str">
            <v>Filter</v>
          </cell>
          <cell r="G693" t="str">
            <v>LR</v>
          </cell>
          <cell r="H693" t="str">
            <v>Akan Datang</v>
          </cell>
          <cell r="I693" t="str">
            <v>Tahun Berjalan</v>
          </cell>
          <cell r="J693">
            <v>42460</v>
          </cell>
          <cell r="K693">
            <v>2016</v>
          </cell>
          <cell r="L693">
            <v>3</v>
          </cell>
          <cell r="N693" t="e">
            <v>#N/A</v>
          </cell>
          <cell r="O693" t="str">
            <v>0000000</v>
          </cell>
          <cell r="Q693" t="str">
            <v>BUNGA GIRO</v>
          </cell>
          <cell r="R693" t="str">
            <v>Bunga Jasa Giro Maret 2016</v>
          </cell>
          <cell r="S693">
            <v>110201011</v>
          </cell>
          <cell r="T693" t="str">
            <v>Bank BCA Rek. 7140304021</v>
          </cell>
          <cell r="U693">
            <v>47689.59</v>
          </cell>
        </row>
        <row r="694">
          <cell r="A694" t="str">
            <v>30710101002Filter</v>
          </cell>
          <cell r="B694">
            <v>30</v>
          </cell>
          <cell r="C694">
            <v>0</v>
          </cell>
          <cell r="D694">
            <v>483</v>
          </cell>
          <cell r="E694" t="str">
            <v>4830000000</v>
          </cell>
          <cell r="F694" t="str">
            <v>Filter</v>
          </cell>
          <cell r="G694" t="str">
            <v>LR</v>
          </cell>
          <cell r="H694" t="str">
            <v>Akan Datang</v>
          </cell>
          <cell r="I694" t="str">
            <v>Tahun Berjalan</v>
          </cell>
          <cell r="J694">
            <v>42460</v>
          </cell>
          <cell r="K694">
            <v>2016</v>
          </cell>
          <cell r="L694">
            <v>3</v>
          </cell>
          <cell r="N694" t="e">
            <v>#N/A</v>
          </cell>
          <cell r="O694" t="str">
            <v>0000000</v>
          </cell>
          <cell r="Q694" t="str">
            <v>BUNGA GIRO</v>
          </cell>
          <cell r="R694" t="str">
            <v>Bunga Jasa Giro Maret 2016</v>
          </cell>
          <cell r="S694">
            <v>710101002</v>
          </cell>
          <cell r="T694" t="str">
            <v>Pendapatan Jasa Giro</v>
          </cell>
          <cell r="V694">
            <v>47689.59</v>
          </cell>
        </row>
        <row r="695">
          <cell r="A695" t="str">
            <v>5610206003Filter</v>
          </cell>
          <cell r="B695">
            <v>5</v>
          </cell>
          <cell r="C695">
            <v>0</v>
          </cell>
          <cell r="D695">
            <v>484</v>
          </cell>
          <cell r="E695" t="str">
            <v>4840000000</v>
          </cell>
          <cell r="F695" t="str">
            <v>Filter</v>
          </cell>
          <cell r="G695" t="str">
            <v>LR</v>
          </cell>
          <cell r="H695" t="str">
            <v>Akan Datang</v>
          </cell>
          <cell r="I695" t="str">
            <v>Tahun Berjalan</v>
          </cell>
          <cell r="J695">
            <v>42460</v>
          </cell>
          <cell r="K695">
            <v>2016</v>
          </cell>
          <cell r="L695">
            <v>3</v>
          </cell>
          <cell r="N695" t="e">
            <v>#N/A</v>
          </cell>
          <cell r="O695" t="str">
            <v>0000000</v>
          </cell>
          <cell r="Q695" t="str">
            <v>HUTANG ASURANSI KESEHATAN</v>
          </cell>
          <cell r="R695" t="str">
            <v>Premi Peserta Optima Group Health 1 Peserta Renewal Polis 1364/PK-KES/0614</v>
          </cell>
          <cell r="S695">
            <v>610206003</v>
          </cell>
          <cell r="T695" t="str">
            <v>BA - Asuransi Kesehatan</v>
          </cell>
          <cell r="U695">
            <v>544978</v>
          </cell>
        </row>
        <row r="696">
          <cell r="A696" t="str">
            <v>13210502001Filter</v>
          </cell>
          <cell r="B696">
            <v>13</v>
          </cell>
          <cell r="C696">
            <v>0</v>
          </cell>
          <cell r="D696">
            <v>485</v>
          </cell>
          <cell r="E696" t="str">
            <v>4850000000</v>
          </cell>
          <cell r="F696" t="str">
            <v>Filter</v>
          </cell>
          <cell r="G696" t="str">
            <v>LR</v>
          </cell>
          <cell r="H696" t="str">
            <v>Akan Datang</v>
          </cell>
          <cell r="I696" t="str">
            <v>Tahun Berjalan</v>
          </cell>
          <cell r="J696">
            <v>42460</v>
          </cell>
          <cell r="K696">
            <v>2016</v>
          </cell>
          <cell r="L696">
            <v>3</v>
          </cell>
          <cell r="N696" t="e">
            <v>#N/A</v>
          </cell>
          <cell r="O696" t="str">
            <v>0000000</v>
          </cell>
          <cell r="Q696" t="str">
            <v>HUTANG ASURANSI KESEHATAN</v>
          </cell>
          <cell r="R696" t="str">
            <v>Premi Peserta Optima Group Health 1 Peserta Renewal Polis 1364/PK-KES/0614</v>
          </cell>
          <cell r="S696">
            <v>210502001</v>
          </cell>
          <cell r="T696" t="str">
            <v>BYMHD Tidak Rutin</v>
          </cell>
          <cell r="V696">
            <v>544978</v>
          </cell>
        </row>
        <row r="697">
          <cell r="A697" t="str">
            <v>14210502001Filter</v>
          </cell>
          <cell r="B697">
            <v>14</v>
          </cell>
          <cell r="C697">
            <v>0</v>
          </cell>
          <cell r="D697">
            <v>486</v>
          </cell>
          <cell r="E697" t="str">
            <v>4860000000</v>
          </cell>
          <cell r="F697" t="str">
            <v>Filter</v>
          </cell>
          <cell r="G697" t="str">
            <v>LR</v>
          </cell>
          <cell r="H697" t="str">
            <v>Akan Datang</v>
          </cell>
          <cell r="I697" t="str">
            <v>Tahun Berjalan</v>
          </cell>
          <cell r="J697">
            <v>42460</v>
          </cell>
          <cell r="K697">
            <v>2016</v>
          </cell>
          <cell r="L697">
            <v>3</v>
          </cell>
          <cell r="N697" t="e">
            <v>#N/A</v>
          </cell>
          <cell r="O697" t="str">
            <v>0000000</v>
          </cell>
          <cell r="Q697" t="str">
            <v>BW 113509</v>
          </cell>
          <cell r="R697" t="str">
            <v xml:space="preserve">Pembayaran PBB 2015 Tanah Akwila Proyek Cipulir </v>
          </cell>
          <cell r="S697">
            <v>210502001</v>
          </cell>
          <cell r="T697" t="str">
            <v>BYMHD Tidak Rutin</v>
          </cell>
          <cell r="U697">
            <v>53000524</v>
          </cell>
        </row>
        <row r="698">
          <cell r="A698" t="str">
            <v>7810101007Filter</v>
          </cell>
          <cell r="B698">
            <v>7</v>
          </cell>
          <cell r="C698">
            <v>0</v>
          </cell>
          <cell r="D698">
            <v>487</v>
          </cell>
          <cell r="E698" t="str">
            <v>4870000000</v>
          </cell>
          <cell r="F698" t="str">
            <v>Filter</v>
          </cell>
          <cell r="G698" t="str">
            <v>LR</v>
          </cell>
          <cell r="H698" t="str">
            <v>Akan Datang</v>
          </cell>
          <cell r="I698" t="str">
            <v>Tahun Berjalan</v>
          </cell>
          <cell r="J698">
            <v>42460</v>
          </cell>
          <cell r="K698">
            <v>2016</v>
          </cell>
          <cell r="L698">
            <v>3</v>
          </cell>
          <cell r="N698" t="e">
            <v>#N/A</v>
          </cell>
          <cell r="O698" t="str">
            <v>0000000</v>
          </cell>
          <cell r="Q698" t="str">
            <v>BW 113509</v>
          </cell>
          <cell r="R698" t="str">
            <v>Denda PBB 2015 Tanah Akwila &amp; M. Herry</v>
          </cell>
          <cell r="S698">
            <v>810101007</v>
          </cell>
          <cell r="T698" t="str">
            <v>Beban Lainnya</v>
          </cell>
          <cell r="U698">
            <v>10399708</v>
          </cell>
        </row>
        <row r="699">
          <cell r="A699" t="str">
            <v>15210502001Filter</v>
          </cell>
          <cell r="B699">
            <v>15</v>
          </cell>
          <cell r="C699">
            <v>0</v>
          </cell>
          <cell r="D699">
            <v>488</v>
          </cell>
          <cell r="E699" t="str">
            <v>4880000000</v>
          </cell>
          <cell r="F699" t="str">
            <v>Filter</v>
          </cell>
          <cell r="G699" t="str">
            <v>LR</v>
          </cell>
          <cell r="H699" t="str">
            <v>Akan Datang</v>
          </cell>
          <cell r="I699" t="str">
            <v>Tahun Berjalan</v>
          </cell>
          <cell r="J699">
            <v>42460</v>
          </cell>
          <cell r="K699">
            <v>2016</v>
          </cell>
          <cell r="L699">
            <v>3</v>
          </cell>
          <cell r="N699" t="e">
            <v>#N/A</v>
          </cell>
          <cell r="O699" t="str">
            <v>0000000</v>
          </cell>
          <cell r="Q699" t="str">
            <v>BW 113509</v>
          </cell>
          <cell r="R699" t="str">
            <v>Pembayaran PBB 2015 Tanah M. Herry S Proyek Cipulir</v>
          </cell>
          <cell r="S699">
            <v>210502001</v>
          </cell>
          <cell r="T699" t="str">
            <v>BYMHD Tidak Rutin</v>
          </cell>
          <cell r="U699">
            <v>1283100</v>
          </cell>
        </row>
        <row r="700">
          <cell r="A700" t="str">
            <v>42110901002Filter</v>
          </cell>
          <cell r="B700">
            <v>42</v>
          </cell>
          <cell r="C700">
            <v>0</v>
          </cell>
          <cell r="D700">
            <v>489</v>
          </cell>
          <cell r="E700" t="str">
            <v>4890000000</v>
          </cell>
          <cell r="F700" t="str">
            <v>Filter</v>
          </cell>
          <cell r="G700" t="str">
            <v>LR</v>
          </cell>
          <cell r="H700" t="str">
            <v>Akan Datang</v>
          </cell>
          <cell r="I700" t="str">
            <v>Tahun Berjalan</v>
          </cell>
          <cell r="J700">
            <v>42460</v>
          </cell>
          <cell r="K700">
            <v>2016</v>
          </cell>
          <cell r="L700">
            <v>3</v>
          </cell>
          <cell r="N700" t="e">
            <v>#N/A</v>
          </cell>
          <cell r="O700" t="str">
            <v>0000000</v>
          </cell>
          <cell r="Q700" t="str">
            <v>BW 113509</v>
          </cell>
          <cell r="R700" t="str">
            <v>Realisasi CA- Pembayaran PBB 2015 Tanah Akwila Proyek Cipulir  Pembayaran PBB 2015 Tanah M. Herry S Proyek Cipulir</v>
          </cell>
          <cell r="S700">
            <v>110901002</v>
          </cell>
          <cell r="T700" t="str">
            <v>UM Pembelian Operasional</v>
          </cell>
          <cell r="V700">
            <v>64683332</v>
          </cell>
        </row>
        <row r="701">
          <cell r="A701" t="str">
            <v>1610207006Filter</v>
          </cell>
          <cell r="B701">
            <v>1</v>
          </cell>
          <cell r="C701">
            <v>0</v>
          </cell>
          <cell r="D701">
            <v>490</v>
          </cell>
          <cell r="E701" t="str">
            <v>4900000000</v>
          </cell>
          <cell r="F701" t="str">
            <v>Filter</v>
          </cell>
          <cell r="G701" t="str">
            <v>LR</v>
          </cell>
          <cell r="H701" t="str">
            <v>Akan Datang</v>
          </cell>
          <cell r="I701" t="str">
            <v>Tahun Berjalan</v>
          </cell>
          <cell r="J701">
            <v>42460</v>
          </cell>
          <cell r="K701">
            <v>2016</v>
          </cell>
          <cell r="L701">
            <v>3</v>
          </cell>
          <cell r="N701" t="e">
            <v>#N/A</v>
          </cell>
          <cell r="O701" t="str">
            <v>0000000</v>
          </cell>
          <cell r="Q701" t="str">
            <v>SGB GROUP</v>
          </cell>
          <cell r="R701" t="str">
            <v>Jasa Perpanjangan Ijin Domisili Usaha PT. Trixindo</v>
          </cell>
          <cell r="S701">
            <v>610207006</v>
          </cell>
          <cell r="T701" t="str">
            <v>BA - Perpajakan Dan Perijinan</v>
          </cell>
          <cell r="U701">
            <v>1500000</v>
          </cell>
        </row>
        <row r="702">
          <cell r="A702" t="str">
            <v>46230102001Filter</v>
          </cell>
          <cell r="B702">
            <v>46</v>
          </cell>
          <cell r="C702">
            <v>0</v>
          </cell>
          <cell r="D702">
            <v>491</v>
          </cell>
          <cell r="E702" t="str">
            <v>4910000000</v>
          </cell>
          <cell r="F702" t="str">
            <v>Filter</v>
          </cell>
          <cell r="G702" t="str">
            <v>LR</v>
          </cell>
          <cell r="H702" t="str">
            <v>Akan Datang</v>
          </cell>
          <cell r="I702" t="str">
            <v>Tahun Berjalan</v>
          </cell>
          <cell r="J702">
            <v>42460</v>
          </cell>
          <cell r="K702">
            <v>2016</v>
          </cell>
          <cell r="L702">
            <v>3</v>
          </cell>
          <cell r="N702" t="e">
            <v>#N/A</v>
          </cell>
          <cell r="O702" t="str">
            <v>0000000</v>
          </cell>
          <cell r="Q702" t="str">
            <v>SGB GROUP</v>
          </cell>
          <cell r="R702" t="str">
            <v>Jasa Perpanjangan Ijin Domisili Usaha PT. Trixindo</v>
          </cell>
          <cell r="S702">
            <v>230102001</v>
          </cell>
          <cell r="T702" t="str">
            <v>PT Saligading Bersama</v>
          </cell>
          <cell r="V702">
            <v>1500000</v>
          </cell>
        </row>
        <row r="703">
          <cell r="A703" t="str">
            <v>44810101002Filter</v>
          </cell>
          <cell r="B703">
            <v>44</v>
          </cell>
          <cell r="C703">
            <v>0</v>
          </cell>
          <cell r="D703">
            <v>492</v>
          </cell>
          <cell r="E703" t="str">
            <v>4920000000</v>
          </cell>
          <cell r="F703" t="str">
            <v>Filter</v>
          </cell>
          <cell r="G703" t="str">
            <v>LR</v>
          </cell>
          <cell r="H703" t="str">
            <v>Akan Datang</v>
          </cell>
          <cell r="I703" t="str">
            <v>Tahun Berjalan</v>
          </cell>
          <cell r="J703">
            <v>42461</v>
          </cell>
          <cell r="K703">
            <v>2016</v>
          </cell>
          <cell r="L703">
            <v>4</v>
          </cell>
          <cell r="N703" t="e">
            <v>#N/A</v>
          </cell>
          <cell r="O703" t="str">
            <v>0000000</v>
          </cell>
          <cell r="Q703" t="str">
            <v>Mayapada Income - 31091</v>
          </cell>
          <cell r="R703" t="str">
            <v>By Adm April 2016</v>
          </cell>
          <cell r="S703">
            <v>810101002</v>
          </cell>
          <cell r="T703" t="str">
            <v>Administrasi Bank</v>
          </cell>
          <cell r="U703">
            <v>25000</v>
          </cell>
        </row>
        <row r="704">
          <cell r="A704" t="str">
            <v>12110210007Filter</v>
          </cell>
          <cell r="B704">
            <v>12</v>
          </cell>
          <cell r="C704">
            <v>0</v>
          </cell>
          <cell r="D704">
            <v>493</v>
          </cell>
          <cell r="E704" t="str">
            <v>4930000000</v>
          </cell>
          <cell r="F704" t="str">
            <v>Filter</v>
          </cell>
          <cell r="G704" t="str">
            <v>LR</v>
          </cell>
          <cell r="H704" t="str">
            <v>Akan Datang</v>
          </cell>
          <cell r="I704" t="str">
            <v>Tahun Berjalan</v>
          </cell>
          <cell r="J704">
            <v>42461</v>
          </cell>
          <cell r="K704">
            <v>2016</v>
          </cell>
          <cell r="L704">
            <v>4</v>
          </cell>
          <cell r="N704" t="e">
            <v>#N/A</v>
          </cell>
          <cell r="O704" t="str">
            <v>0000000</v>
          </cell>
          <cell r="P704">
            <v>0</v>
          </cell>
          <cell r="Q704" t="str">
            <v>Mayapada Income - 31091</v>
          </cell>
          <cell r="R704" t="str">
            <v>By Adm April 2016</v>
          </cell>
          <cell r="S704">
            <v>110210007</v>
          </cell>
          <cell r="T704" t="str">
            <v>Bank Mayapada Rek. 10030031091</v>
          </cell>
          <cell r="V704">
            <v>25000</v>
          </cell>
        </row>
        <row r="705">
          <cell r="A705" t="str">
            <v>45810101002Filter</v>
          </cell>
          <cell r="B705">
            <v>45</v>
          </cell>
          <cell r="C705">
            <v>0</v>
          </cell>
          <cell r="D705">
            <v>494</v>
          </cell>
          <cell r="E705" t="str">
            <v>4940000000</v>
          </cell>
          <cell r="F705" t="str">
            <v>Filter</v>
          </cell>
          <cell r="G705" t="str">
            <v>LR</v>
          </cell>
          <cell r="H705" t="str">
            <v>Akan Datang</v>
          </cell>
          <cell r="I705" t="str">
            <v>Tahun Berjalan</v>
          </cell>
          <cell r="J705">
            <v>42461</v>
          </cell>
          <cell r="K705">
            <v>2016</v>
          </cell>
          <cell r="L705">
            <v>4</v>
          </cell>
          <cell r="N705" t="e">
            <v>#N/A</v>
          </cell>
          <cell r="O705" t="str">
            <v>0000000</v>
          </cell>
          <cell r="Q705" t="str">
            <v>Mayapada Expense - 32454</v>
          </cell>
          <cell r="R705" t="str">
            <v>By Adm April 2016</v>
          </cell>
          <cell r="S705">
            <v>810101002</v>
          </cell>
          <cell r="T705" t="str">
            <v>Administrasi Bank</v>
          </cell>
          <cell r="U705">
            <v>25000</v>
          </cell>
        </row>
        <row r="706">
          <cell r="A706" t="str">
            <v>24110210008Filter</v>
          </cell>
          <cell r="B706">
            <v>24</v>
          </cell>
          <cell r="C706">
            <v>0</v>
          </cell>
          <cell r="D706">
            <v>495</v>
          </cell>
          <cell r="E706" t="str">
            <v>4950000000</v>
          </cell>
          <cell r="F706" t="str">
            <v>Filter</v>
          </cell>
          <cell r="G706" t="str">
            <v>LR</v>
          </cell>
          <cell r="H706" t="str">
            <v>Akan Datang</v>
          </cell>
          <cell r="I706" t="str">
            <v>Tahun Berjalan</v>
          </cell>
          <cell r="J706">
            <v>42461</v>
          </cell>
          <cell r="K706">
            <v>2016</v>
          </cell>
          <cell r="L706">
            <v>4</v>
          </cell>
          <cell r="N706" t="e">
            <v>#N/A</v>
          </cell>
          <cell r="O706" t="str">
            <v>0000000</v>
          </cell>
          <cell r="P706">
            <v>0</v>
          </cell>
          <cell r="Q706" t="str">
            <v>Mayapada Expense - 32454</v>
          </cell>
          <cell r="R706" t="str">
            <v>By Adm April 2016</v>
          </cell>
          <cell r="S706">
            <v>110210008</v>
          </cell>
          <cell r="T706" t="str">
            <v>Bank Mayapada Rek. 10030032454</v>
          </cell>
          <cell r="V706">
            <v>25000</v>
          </cell>
        </row>
        <row r="707">
          <cell r="A707" t="str">
            <v>31710101002Filter</v>
          </cell>
          <cell r="B707">
            <v>31</v>
          </cell>
          <cell r="C707">
            <v>0</v>
          </cell>
          <cell r="D707">
            <v>496</v>
          </cell>
          <cell r="E707" t="str">
            <v>4960000000</v>
          </cell>
          <cell r="F707" t="str">
            <v>Filter</v>
          </cell>
          <cell r="G707" t="str">
            <v>LR</v>
          </cell>
          <cell r="H707" t="str">
            <v>Akan Datang</v>
          </cell>
          <cell r="I707" t="str">
            <v>Tahun Berjalan</v>
          </cell>
          <cell r="J707">
            <v>42461</v>
          </cell>
          <cell r="K707">
            <v>2016</v>
          </cell>
          <cell r="L707">
            <v>4</v>
          </cell>
          <cell r="N707" t="e">
            <v>#N/A</v>
          </cell>
          <cell r="O707" t="str">
            <v>0000000</v>
          </cell>
          <cell r="Q707" t="str">
            <v>Mayapada Expense - 32454</v>
          </cell>
          <cell r="R707" t="str">
            <v>Pajak Bunga Giro April 2016</v>
          </cell>
          <cell r="S707">
            <v>710101002</v>
          </cell>
          <cell r="T707" t="str">
            <v>Pendapatan Jasa Giro</v>
          </cell>
          <cell r="U707">
            <v>1120.23</v>
          </cell>
        </row>
        <row r="708">
          <cell r="A708" t="str">
            <v>25110210008Filter</v>
          </cell>
          <cell r="B708">
            <v>25</v>
          </cell>
          <cell r="C708">
            <v>0</v>
          </cell>
          <cell r="D708">
            <v>497</v>
          </cell>
          <cell r="E708" t="str">
            <v>4970000000</v>
          </cell>
          <cell r="F708" t="str">
            <v>Filter</v>
          </cell>
          <cell r="G708" t="str">
            <v>LR</v>
          </cell>
          <cell r="H708" t="str">
            <v>Akan Datang</v>
          </cell>
          <cell r="I708" t="str">
            <v>Tahun Berjalan</v>
          </cell>
          <cell r="J708">
            <v>42461</v>
          </cell>
          <cell r="K708">
            <v>2016</v>
          </cell>
          <cell r="L708">
            <v>4</v>
          </cell>
          <cell r="N708" t="e">
            <v>#N/A</v>
          </cell>
          <cell r="O708" t="str">
            <v>0000000</v>
          </cell>
          <cell r="P708">
            <v>0</v>
          </cell>
          <cell r="Q708" t="str">
            <v>Mayapada Expense - 32454</v>
          </cell>
          <cell r="R708" t="str">
            <v>Pajak Bunga Giro April 2016</v>
          </cell>
          <cell r="S708">
            <v>110210008</v>
          </cell>
          <cell r="T708" t="str">
            <v>Bank Mayapada Rek. 10030032454</v>
          </cell>
          <cell r="V708">
            <v>1120.23</v>
          </cell>
        </row>
        <row r="709">
          <cell r="A709" t="str">
            <v>26110210008Filter</v>
          </cell>
          <cell r="B709">
            <v>26</v>
          </cell>
          <cell r="C709">
            <v>0</v>
          </cell>
          <cell r="D709">
            <v>498</v>
          </cell>
          <cell r="E709" t="str">
            <v>4980000000</v>
          </cell>
          <cell r="F709" t="str">
            <v>Filter</v>
          </cell>
          <cell r="G709" t="str">
            <v>LR</v>
          </cell>
          <cell r="H709" t="str">
            <v>Akan Datang</v>
          </cell>
          <cell r="I709" t="str">
            <v>Tahun Berjalan</v>
          </cell>
          <cell r="J709">
            <v>42461</v>
          </cell>
          <cell r="K709">
            <v>2016</v>
          </cell>
          <cell r="L709">
            <v>4</v>
          </cell>
          <cell r="N709" t="e">
            <v>#N/A</v>
          </cell>
          <cell r="O709" t="str">
            <v>0000000</v>
          </cell>
          <cell r="Q709" t="str">
            <v>Mayapada Expense - 32454</v>
          </cell>
          <cell r="R709" t="str">
            <v>Bunga Jasa Giro April 2016</v>
          </cell>
          <cell r="S709">
            <v>110210008</v>
          </cell>
          <cell r="T709" t="str">
            <v>Bank Mayapada Rek. 10030032454</v>
          </cell>
          <cell r="U709">
            <v>5601.15</v>
          </cell>
        </row>
        <row r="710">
          <cell r="A710" t="str">
            <v>32710101002Filter</v>
          </cell>
          <cell r="B710">
            <v>32</v>
          </cell>
          <cell r="C710">
            <v>0</v>
          </cell>
          <cell r="D710">
            <v>499</v>
          </cell>
          <cell r="E710" t="str">
            <v>4990000000</v>
          </cell>
          <cell r="F710" t="str">
            <v>Filter</v>
          </cell>
          <cell r="G710" t="str">
            <v>LR</v>
          </cell>
          <cell r="H710" t="str">
            <v>Akan Datang</v>
          </cell>
          <cell r="I710" t="str">
            <v>Tahun Berjalan</v>
          </cell>
          <cell r="J710">
            <v>42461</v>
          </cell>
          <cell r="K710">
            <v>2016</v>
          </cell>
          <cell r="L710">
            <v>4</v>
          </cell>
          <cell r="N710" t="e">
            <v>#N/A</v>
          </cell>
          <cell r="O710" t="str">
            <v>0000000</v>
          </cell>
          <cell r="P710">
            <v>0</v>
          </cell>
          <cell r="Q710" t="str">
            <v>Mayapada Expense - 32454</v>
          </cell>
          <cell r="R710" t="str">
            <v>Bunga Jasa Giro April 2016</v>
          </cell>
          <cell r="S710">
            <v>710101002</v>
          </cell>
          <cell r="T710" t="str">
            <v>Pendapatan Jasa Giro</v>
          </cell>
          <cell r="V710">
            <v>5601.15</v>
          </cell>
        </row>
        <row r="711">
          <cell r="A711" t="str">
            <v>43110901002Filter</v>
          </cell>
          <cell r="B711">
            <v>43</v>
          </cell>
          <cell r="C711">
            <v>0</v>
          </cell>
          <cell r="D711">
            <v>500</v>
          </cell>
          <cell r="E711" t="str">
            <v>5000000000</v>
          </cell>
          <cell r="F711" t="str">
            <v>Filter</v>
          </cell>
          <cell r="G711" t="str">
            <v>LR</v>
          </cell>
          <cell r="H711" t="str">
            <v>Akan Datang</v>
          </cell>
          <cell r="I711" t="str">
            <v>Tahun Berjalan</v>
          </cell>
          <cell r="J711">
            <v>42464</v>
          </cell>
          <cell r="K711">
            <v>2016</v>
          </cell>
          <cell r="L711">
            <v>4</v>
          </cell>
          <cell r="N711" t="e">
            <v>#N/A</v>
          </cell>
          <cell r="O711" t="str">
            <v>0000000</v>
          </cell>
          <cell r="Q711" t="str">
            <v xml:space="preserve">Dept - GA </v>
          </cell>
          <cell r="R711" t="str">
            <v>Cash Advance - By Tagihan Listrik Maret 2016</v>
          </cell>
          <cell r="S711">
            <v>110901002</v>
          </cell>
          <cell r="T711" t="str">
            <v>UM Pembelian Operasional</v>
          </cell>
          <cell r="U711">
            <v>6000000</v>
          </cell>
        </row>
        <row r="712">
          <cell r="A712" t="str">
            <v>189110201011Filter</v>
          </cell>
          <cell r="B712">
            <v>189</v>
          </cell>
          <cell r="C712">
            <v>0</v>
          </cell>
          <cell r="D712">
            <v>501</v>
          </cell>
          <cell r="E712" t="str">
            <v>5010000000</v>
          </cell>
          <cell r="F712" t="str">
            <v>Filter</v>
          </cell>
          <cell r="G712" t="str">
            <v>LR</v>
          </cell>
          <cell r="H712" t="str">
            <v>Akan Datang</v>
          </cell>
          <cell r="I712" t="str">
            <v>Tahun Berjalan</v>
          </cell>
          <cell r="J712">
            <v>42464</v>
          </cell>
          <cell r="K712">
            <v>2016</v>
          </cell>
          <cell r="L712">
            <v>4</v>
          </cell>
          <cell r="N712" t="e">
            <v>#N/A</v>
          </cell>
          <cell r="O712" t="str">
            <v>0000000</v>
          </cell>
          <cell r="P712">
            <v>0</v>
          </cell>
          <cell r="Q712" t="str">
            <v xml:space="preserve">Dept - GA </v>
          </cell>
          <cell r="R712" t="str">
            <v>Cash Advance - By Tagihan Listrik Maret 2016</v>
          </cell>
          <cell r="S712">
            <v>110201011</v>
          </cell>
          <cell r="T712" t="str">
            <v>Bank BCA Rek. 7140304021</v>
          </cell>
          <cell r="V712">
            <v>6000000</v>
          </cell>
        </row>
        <row r="713">
          <cell r="A713" t="str">
            <v>4610202005Filter</v>
          </cell>
          <cell r="B713">
            <v>4</v>
          </cell>
          <cell r="C713">
            <v>0</v>
          </cell>
          <cell r="D713">
            <v>502</v>
          </cell>
          <cell r="E713" t="str">
            <v>5020000000</v>
          </cell>
          <cell r="F713" t="str">
            <v>Filter</v>
          </cell>
          <cell r="G713" t="str">
            <v>LR</v>
          </cell>
          <cell r="H713" t="str">
            <v>Akan Datang</v>
          </cell>
          <cell r="I713" t="str">
            <v>Tahun Berjalan</v>
          </cell>
          <cell r="J713">
            <v>42464</v>
          </cell>
          <cell r="K713">
            <v>2016</v>
          </cell>
          <cell r="L713">
            <v>4</v>
          </cell>
          <cell r="N713" t="e">
            <v>#N/A</v>
          </cell>
          <cell r="O713" t="str">
            <v>0000000</v>
          </cell>
          <cell r="Q713" t="str">
            <v>Koordinasi Area Cipulir</v>
          </cell>
          <cell r="R713" t="str">
            <v>Koordinasi Masyarakat Maret 2016</v>
          </cell>
          <cell r="S713">
            <v>610202005</v>
          </cell>
          <cell r="T713" t="str">
            <v>BA - Sumbangan dan Entertain</v>
          </cell>
          <cell r="U713">
            <v>5250000</v>
          </cell>
        </row>
        <row r="714">
          <cell r="A714" t="str">
            <v>190110201011Filter</v>
          </cell>
          <cell r="B714">
            <v>190</v>
          </cell>
          <cell r="C714">
            <v>0</v>
          </cell>
          <cell r="D714">
            <v>503</v>
          </cell>
          <cell r="E714" t="str">
            <v>5030000000</v>
          </cell>
          <cell r="F714" t="str">
            <v>Filter</v>
          </cell>
          <cell r="G714" t="str">
            <v>LR</v>
          </cell>
          <cell r="H714" t="str">
            <v>Akan Datang</v>
          </cell>
          <cell r="I714" t="str">
            <v>Tahun Berjalan</v>
          </cell>
          <cell r="J714">
            <v>42464</v>
          </cell>
          <cell r="K714">
            <v>2016</v>
          </cell>
          <cell r="L714">
            <v>4</v>
          </cell>
          <cell r="N714" t="e">
            <v>#N/A</v>
          </cell>
          <cell r="O714" t="str">
            <v>0000000</v>
          </cell>
          <cell r="P714">
            <v>0</v>
          </cell>
          <cell r="Q714" t="str">
            <v>Koordinasi Area Cipulir</v>
          </cell>
          <cell r="R714" t="str">
            <v>Koordinasi Masyarakat Maret 2016</v>
          </cell>
          <cell r="S714">
            <v>110201011</v>
          </cell>
          <cell r="T714" t="str">
            <v>Bank BCA Rek. 7140304021</v>
          </cell>
          <cell r="V714">
            <v>5250000</v>
          </cell>
        </row>
        <row r="715">
          <cell r="A715" t="str">
            <v>46810101002Filter</v>
          </cell>
          <cell r="B715">
            <v>46</v>
          </cell>
          <cell r="C715">
            <v>0</v>
          </cell>
          <cell r="D715">
            <v>504</v>
          </cell>
          <cell r="E715" t="str">
            <v>5040000000</v>
          </cell>
          <cell r="F715" t="str">
            <v>Filter</v>
          </cell>
          <cell r="G715" t="str">
            <v>LR</v>
          </cell>
          <cell r="H715" t="str">
            <v>Akan Datang</v>
          </cell>
          <cell r="I715" t="str">
            <v>Tahun Berjalan</v>
          </cell>
          <cell r="J715">
            <v>42466</v>
          </cell>
          <cell r="K715">
            <v>2016</v>
          </cell>
          <cell r="L715">
            <v>4</v>
          </cell>
          <cell r="N715" t="e">
            <v>#N/A</v>
          </cell>
          <cell r="O715" t="str">
            <v>0000000</v>
          </cell>
          <cell r="Q715" t="str">
            <v>BCA EXPENSE - 4021</v>
          </cell>
          <cell r="R715" t="str">
            <v>Biaya Cetak 1 Buku Cek &amp; 1 Giro</v>
          </cell>
          <cell r="S715">
            <v>810101002</v>
          </cell>
          <cell r="T715" t="str">
            <v>Administrasi Bank</v>
          </cell>
          <cell r="U715">
            <v>100000</v>
          </cell>
        </row>
        <row r="716">
          <cell r="A716" t="str">
            <v>191110201011Filter</v>
          </cell>
          <cell r="B716">
            <v>191</v>
          </cell>
          <cell r="C716">
            <v>0</v>
          </cell>
          <cell r="D716">
            <v>505</v>
          </cell>
          <cell r="E716" t="str">
            <v>5050000000</v>
          </cell>
          <cell r="F716" t="str">
            <v>Filter</v>
          </cell>
          <cell r="G716" t="str">
            <v>LR</v>
          </cell>
          <cell r="H716" t="str">
            <v>Akan Datang</v>
          </cell>
          <cell r="I716" t="str">
            <v>Tahun Berjalan</v>
          </cell>
          <cell r="J716">
            <v>42466</v>
          </cell>
          <cell r="K716">
            <v>2016</v>
          </cell>
          <cell r="L716">
            <v>4</v>
          </cell>
          <cell r="N716" t="e">
            <v>#N/A</v>
          </cell>
          <cell r="O716" t="str">
            <v>0000000</v>
          </cell>
          <cell r="P716">
            <v>0</v>
          </cell>
          <cell r="Q716" t="str">
            <v>BCA EXPENSE - 4021</v>
          </cell>
          <cell r="R716" t="str">
            <v>Biaya Cetak 1 Buku Cek &amp; 1 Giro</v>
          </cell>
          <cell r="S716">
            <v>110201011</v>
          </cell>
          <cell r="T716" t="str">
            <v>Bank BCA Rek. 7140304021</v>
          </cell>
          <cell r="V716">
            <v>100000</v>
          </cell>
        </row>
        <row r="717">
          <cell r="A717" t="str">
            <v>27110210008Filter</v>
          </cell>
          <cell r="B717">
            <v>27</v>
          </cell>
          <cell r="C717">
            <v>0</v>
          </cell>
          <cell r="D717">
            <v>506</v>
          </cell>
          <cell r="E717" t="str">
            <v>5060000000</v>
          </cell>
          <cell r="F717" t="str">
            <v>Filter</v>
          </cell>
          <cell r="G717" t="str">
            <v>LR</v>
          </cell>
          <cell r="H717" t="str">
            <v>Akan Datang</v>
          </cell>
          <cell r="I717" t="str">
            <v>Tahun Berjalan</v>
          </cell>
          <cell r="J717">
            <v>42466</v>
          </cell>
          <cell r="K717">
            <v>2016</v>
          </cell>
          <cell r="L717">
            <v>4</v>
          </cell>
          <cell r="N717" t="e">
            <v>#N/A</v>
          </cell>
          <cell r="O717" t="str">
            <v>0000000</v>
          </cell>
          <cell r="Q717" t="str">
            <v>PT. Propertindo Mulia Investama</v>
          </cell>
          <cell r="R717" t="str">
            <v>Dropping Dana ke PT. Trixindo u/ Pembayaran Management Fee PT. Mutiara Sakti Gemilang Periode Maret 16</v>
          </cell>
          <cell r="S717">
            <v>110210008</v>
          </cell>
          <cell r="T717" t="str">
            <v>Bank Mayapada Rek. 10030032454</v>
          </cell>
          <cell r="U717">
            <v>80000000</v>
          </cell>
        </row>
        <row r="718">
          <cell r="A718" t="str">
            <v>47230102001Filter</v>
          </cell>
          <cell r="B718">
            <v>47</v>
          </cell>
          <cell r="C718">
            <v>0</v>
          </cell>
          <cell r="D718">
            <v>507</v>
          </cell>
          <cell r="E718" t="str">
            <v>5070000000</v>
          </cell>
          <cell r="F718" t="str">
            <v>Filter</v>
          </cell>
          <cell r="G718" t="str">
            <v>LR</v>
          </cell>
          <cell r="H718" t="str">
            <v>Akan Datang</v>
          </cell>
          <cell r="I718" t="str">
            <v>Tahun Berjalan</v>
          </cell>
          <cell r="J718">
            <v>42466</v>
          </cell>
          <cell r="K718">
            <v>2016</v>
          </cell>
          <cell r="L718">
            <v>4</v>
          </cell>
          <cell r="N718" t="e">
            <v>#N/A</v>
          </cell>
          <cell r="O718" t="str">
            <v>0000000</v>
          </cell>
          <cell r="P718">
            <v>0</v>
          </cell>
          <cell r="Q718" t="str">
            <v>PT. Propertindo Mulia Investama</v>
          </cell>
          <cell r="R718" t="str">
            <v>Dropping Dana ke PT. Trixindo u/ Pembayaran Management Fee PT. Mutiara Sakti Gemilang Periode Maret 16</v>
          </cell>
          <cell r="S718">
            <v>230102001</v>
          </cell>
          <cell r="T718" t="str">
            <v>PT Saligading Bersama</v>
          </cell>
          <cell r="V718">
            <v>80000000</v>
          </cell>
        </row>
        <row r="719">
          <cell r="A719" t="str">
            <v>16210502001Filter</v>
          </cell>
          <cell r="B719">
            <v>16</v>
          </cell>
          <cell r="C719">
            <v>0</v>
          </cell>
          <cell r="D719">
            <v>508</v>
          </cell>
          <cell r="E719" t="str">
            <v>5080000000</v>
          </cell>
          <cell r="F719" t="str">
            <v>Filter</v>
          </cell>
          <cell r="G719" t="str">
            <v>LR</v>
          </cell>
          <cell r="H719" t="str">
            <v>Akan Datang</v>
          </cell>
          <cell r="I719" t="str">
            <v>Tahun Berjalan</v>
          </cell>
          <cell r="J719">
            <v>42468</v>
          </cell>
          <cell r="K719">
            <v>2016</v>
          </cell>
          <cell r="L719">
            <v>4</v>
          </cell>
          <cell r="N719" t="e">
            <v>#N/A</v>
          </cell>
          <cell r="O719" t="str">
            <v>0000000</v>
          </cell>
          <cell r="Q719" t="str">
            <v>PT. Mutiara Sakti Gemilang</v>
          </cell>
          <cell r="R719" t="str">
            <v>Management Fee Per Maret 16</v>
          </cell>
          <cell r="S719">
            <v>210502001</v>
          </cell>
          <cell r="T719" t="str">
            <v>BYMHD Tidak Rutin</v>
          </cell>
          <cell r="U719">
            <v>80000000</v>
          </cell>
        </row>
        <row r="720">
          <cell r="A720" t="str">
            <v>28110210008Filter</v>
          </cell>
          <cell r="B720">
            <v>28</v>
          </cell>
          <cell r="C720">
            <v>0</v>
          </cell>
          <cell r="D720">
            <v>509</v>
          </cell>
          <cell r="E720" t="str">
            <v>5090000000</v>
          </cell>
          <cell r="F720" t="str">
            <v>Filter</v>
          </cell>
          <cell r="G720" t="str">
            <v>LR</v>
          </cell>
          <cell r="H720" t="str">
            <v>Akan Datang</v>
          </cell>
          <cell r="I720" t="str">
            <v>Tahun Berjalan</v>
          </cell>
          <cell r="J720">
            <v>42468</v>
          </cell>
          <cell r="K720">
            <v>2016</v>
          </cell>
          <cell r="L720">
            <v>4</v>
          </cell>
          <cell r="N720" t="e">
            <v>#N/A</v>
          </cell>
          <cell r="O720" t="str">
            <v>0000000</v>
          </cell>
          <cell r="P720">
            <v>0</v>
          </cell>
          <cell r="Q720" t="str">
            <v>PT. Mutiara Sakti Gemilang</v>
          </cell>
          <cell r="R720" t="str">
            <v>Management Fee Per Maret 16</v>
          </cell>
          <cell r="S720">
            <v>110210008</v>
          </cell>
          <cell r="T720" t="str">
            <v>Bank Mayapada Rek. 10030032454</v>
          </cell>
          <cell r="V720">
            <v>80000000</v>
          </cell>
        </row>
        <row r="721">
          <cell r="A721" t="str">
            <v>47810101002Filter</v>
          </cell>
          <cell r="B721">
            <v>47</v>
          </cell>
          <cell r="C721">
            <v>0</v>
          </cell>
          <cell r="D721">
            <v>510</v>
          </cell>
          <cell r="E721" t="str">
            <v>5100000000</v>
          </cell>
          <cell r="F721" t="str">
            <v>Filter</v>
          </cell>
          <cell r="G721" t="str">
            <v>LR</v>
          </cell>
          <cell r="H721" t="str">
            <v>Akan Datang</v>
          </cell>
          <cell r="I721" t="str">
            <v>Tahun Berjalan</v>
          </cell>
          <cell r="J721">
            <v>42468</v>
          </cell>
          <cell r="K721">
            <v>2016</v>
          </cell>
          <cell r="L721">
            <v>4</v>
          </cell>
          <cell r="N721" t="e">
            <v>#N/A</v>
          </cell>
          <cell r="O721" t="str">
            <v>0000000</v>
          </cell>
          <cell r="Q721" t="str">
            <v>Bank Permata</v>
          </cell>
          <cell r="R721" t="str">
            <v>By Admin Print One Statement</v>
          </cell>
          <cell r="S721">
            <v>810101002</v>
          </cell>
          <cell r="T721" t="str">
            <v>Administrasi Bank</v>
          </cell>
          <cell r="U721">
            <v>2500</v>
          </cell>
        </row>
        <row r="722">
          <cell r="A722" t="str">
            <v>7110213002Filter</v>
          </cell>
          <cell r="B722">
            <v>7</v>
          </cell>
          <cell r="C722">
            <v>0</v>
          </cell>
          <cell r="D722">
            <v>511</v>
          </cell>
          <cell r="E722" t="str">
            <v>5110000000</v>
          </cell>
          <cell r="F722" t="str">
            <v>Filter</v>
          </cell>
          <cell r="G722" t="str">
            <v>LR</v>
          </cell>
          <cell r="H722" t="str">
            <v>Akan Datang</v>
          </cell>
          <cell r="I722" t="str">
            <v>Tahun Berjalan</v>
          </cell>
          <cell r="J722">
            <v>42468</v>
          </cell>
          <cell r="K722">
            <v>2016</v>
          </cell>
          <cell r="L722">
            <v>4</v>
          </cell>
          <cell r="N722" t="e">
            <v>#N/A</v>
          </cell>
          <cell r="O722" t="str">
            <v>0000000</v>
          </cell>
          <cell r="P722">
            <v>0</v>
          </cell>
          <cell r="Q722" t="str">
            <v>Bank Permata</v>
          </cell>
          <cell r="R722" t="str">
            <v>By Admin Print One Statement</v>
          </cell>
          <cell r="S722">
            <v>110213002</v>
          </cell>
          <cell r="T722" t="str">
            <v>Bank Permata Rek. 701692381</v>
          </cell>
          <cell r="V722">
            <v>2500</v>
          </cell>
        </row>
        <row r="723">
          <cell r="A723" t="str">
            <v>192110201011Filter</v>
          </cell>
          <cell r="B723">
            <v>192</v>
          </cell>
          <cell r="C723">
            <v>0</v>
          </cell>
          <cell r="D723">
            <v>512</v>
          </cell>
          <cell r="E723" t="str">
            <v>5120000000</v>
          </cell>
          <cell r="F723" t="str">
            <v>Filter</v>
          </cell>
          <cell r="G723" t="str">
            <v>LR</v>
          </cell>
          <cell r="H723" t="str">
            <v>Akan Datang</v>
          </cell>
          <cell r="I723" t="str">
            <v>Tahun Berjalan</v>
          </cell>
          <cell r="J723">
            <v>42472</v>
          </cell>
          <cell r="K723">
            <v>2016</v>
          </cell>
          <cell r="L723">
            <v>4</v>
          </cell>
          <cell r="N723" t="e">
            <v>#N/A</v>
          </cell>
          <cell r="O723" t="str">
            <v>0000000</v>
          </cell>
          <cell r="Q723" t="str">
            <v xml:space="preserve">Dept - GA </v>
          </cell>
          <cell r="R723" t="str">
            <v>Pengembalian Realisasi Cash Advance GA - Cek No BW 113517 Tgl 04/04/16</v>
          </cell>
          <cell r="S723">
            <v>110201011</v>
          </cell>
          <cell r="T723" t="str">
            <v>Bank BCA Rek. 7140304021</v>
          </cell>
          <cell r="U723">
            <v>3258166</v>
          </cell>
        </row>
        <row r="724">
          <cell r="A724" t="str">
            <v>6610203001Filter</v>
          </cell>
          <cell r="B724">
            <v>6</v>
          </cell>
          <cell r="C724">
            <v>0</v>
          </cell>
          <cell r="D724">
            <v>513</v>
          </cell>
          <cell r="E724" t="str">
            <v>5130000000</v>
          </cell>
          <cell r="F724" t="str">
            <v>Filter</v>
          </cell>
          <cell r="G724" t="str">
            <v>LR</v>
          </cell>
          <cell r="H724" t="str">
            <v>Akan Datang</v>
          </cell>
          <cell r="I724" t="str">
            <v>Tahun Berjalan</v>
          </cell>
          <cell r="J724">
            <v>42472</v>
          </cell>
          <cell r="K724">
            <v>2016</v>
          </cell>
          <cell r="L724">
            <v>4</v>
          </cell>
          <cell r="N724" t="e">
            <v>#N/A</v>
          </cell>
          <cell r="O724" t="str">
            <v>0000000</v>
          </cell>
          <cell r="Q724" t="str">
            <v xml:space="preserve">PLN </v>
          </cell>
          <cell r="R724" t="str">
            <v>Biaya Listrik Per April 2016</v>
          </cell>
          <cell r="S724">
            <v>610203001</v>
          </cell>
          <cell r="T724" t="str">
            <v>BA - Listrik</v>
          </cell>
          <cell r="U724">
            <v>2741834</v>
          </cell>
        </row>
        <row r="725">
          <cell r="A725" t="str">
            <v>44110901002Filter</v>
          </cell>
          <cell r="B725">
            <v>44</v>
          </cell>
          <cell r="C725">
            <v>0</v>
          </cell>
          <cell r="D725">
            <v>514</v>
          </cell>
          <cell r="E725" t="str">
            <v>5140000000</v>
          </cell>
          <cell r="F725" t="str">
            <v>Filter</v>
          </cell>
          <cell r="G725" t="str">
            <v>LR</v>
          </cell>
          <cell r="H725" t="str">
            <v>Akan Datang</v>
          </cell>
          <cell r="I725" t="str">
            <v>Tahun Berjalan</v>
          </cell>
          <cell r="J725">
            <v>42472</v>
          </cell>
          <cell r="K725">
            <v>2016</v>
          </cell>
          <cell r="L725">
            <v>4</v>
          </cell>
          <cell r="N725" t="e">
            <v>#N/A</v>
          </cell>
          <cell r="O725" t="str">
            <v>0000000</v>
          </cell>
          <cell r="P725">
            <v>0</v>
          </cell>
          <cell r="Q725" t="str">
            <v>Cash Advance</v>
          </cell>
          <cell r="R725" t="str">
            <v>Cash Advance GA Cek No BW 113517 Tgl 04/04/16</v>
          </cell>
          <cell r="S725">
            <v>110901002</v>
          </cell>
          <cell r="T725" t="str">
            <v>UM Pembelian Operasional</v>
          </cell>
          <cell r="V725">
            <v>6000000</v>
          </cell>
        </row>
        <row r="726">
          <cell r="A726" t="str">
            <v>45110901002Filter</v>
          </cell>
          <cell r="B726">
            <v>45</v>
          </cell>
          <cell r="C726">
            <v>0</v>
          </cell>
          <cell r="D726">
            <v>515</v>
          </cell>
          <cell r="E726" t="str">
            <v>5150000000</v>
          </cell>
          <cell r="F726" t="str">
            <v>Filter</v>
          </cell>
          <cell r="G726" t="str">
            <v>LR</v>
          </cell>
          <cell r="H726" t="str">
            <v>Akan Datang</v>
          </cell>
          <cell r="I726" t="str">
            <v>Tahun Berjalan</v>
          </cell>
          <cell r="J726">
            <v>42475</v>
          </cell>
          <cell r="K726">
            <v>2016</v>
          </cell>
          <cell r="L726">
            <v>4</v>
          </cell>
          <cell r="N726" t="e">
            <v>#N/A</v>
          </cell>
          <cell r="O726" t="str">
            <v>0000000</v>
          </cell>
          <cell r="Q726" t="str">
            <v>Erafoto</v>
          </cell>
          <cell r="R726" t="str">
            <v>DP 50%, Photo Shoot Simprug Signature</v>
          </cell>
          <cell r="S726">
            <v>110901002</v>
          </cell>
          <cell r="T726" t="str">
            <v>UM Pembelian Operasional</v>
          </cell>
          <cell r="U726">
            <v>32589000</v>
          </cell>
        </row>
        <row r="727">
          <cell r="A727" t="str">
            <v>29110210008Filter</v>
          </cell>
          <cell r="B727">
            <v>29</v>
          </cell>
          <cell r="C727">
            <v>0</v>
          </cell>
          <cell r="D727">
            <v>516</v>
          </cell>
          <cell r="E727" t="str">
            <v>5160000000</v>
          </cell>
          <cell r="F727" t="str">
            <v>Filter</v>
          </cell>
          <cell r="G727" t="str">
            <v>LR</v>
          </cell>
          <cell r="H727" t="str">
            <v>Akan Datang</v>
          </cell>
          <cell r="I727" t="str">
            <v>Tahun Berjalan</v>
          </cell>
          <cell r="J727">
            <v>42475</v>
          </cell>
          <cell r="K727">
            <v>2016</v>
          </cell>
          <cell r="L727">
            <v>4</v>
          </cell>
          <cell r="N727" t="e">
            <v>#N/A</v>
          </cell>
          <cell r="O727" t="str">
            <v>0000000</v>
          </cell>
          <cell r="P727">
            <v>0</v>
          </cell>
          <cell r="Q727" t="str">
            <v>Erafoto</v>
          </cell>
          <cell r="R727" t="str">
            <v>DP 50%, Photo Shoot Simprug Signature</v>
          </cell>
          <cell r="S727">
            <v>110210008</v>
          </cell>
          <cell r="T727" t="str">
            <v>Bank Mayapada Rek. 10030032454</v>
          </cell>
          <cell r="V727">
            <v>32589000</v>
          </cell>
        </row>
        <row r="728">
          <cell r="A728" t="str">
            <v>30110210008Filter</v>
          </cell>
          <cell r="B728">
            <v>30</v>
          </cell>
          <cell r="C728">
            <v>0</v>
          </cell>
          <cell r="D728">
            <v>517</v>
          </cell>
          <cell r="E728" t="str">
            <v>5170000000</v>
          </cell>
          <cell r="F728" t="str">
            <v>Filter</v>
          </cell>
          <cell r="G728" t="str">
            <v>LR</v>
          </cell>
          <cell r="H728" t="str">
            <v>Akan Datang</v>
          </cell>
          <cell r="I728" t="str">
            <v>Tahun Berjalan</v>
          </cell>
          <cell r="J728">
            <v>42475</v>
          </cell>
          <cell r="K728">
            <v>2016</v>
          </cell>
          <cell r="L728">
            <v>4</v>
          </cell>
          <cell r="N728" t="e">
            <v>#N/A</v>
          </cell>
          <cell r="O728" t="str">
            <v>0000000</v>
          </cell>
          <cell r="Q728" t="str">
            <v>PT. Propertindo Mulia Investama</v>
          </cell>
          <cell r="R728" t="str">
            <v>Dropping Dana ke PT. Trixindo u/ Pinjaman Afiliasi Operasional Trixindo</v>
          </cell>
          <cell r="S728">
            <v>110210008</v>
          </cell>
          <cell r="T728" t="str">
            <v>Bank Mayapada Rek. 10030032454</v>
          </cell>
          <cell r="U728">
            <v>50000000</v>
          </cell>
        </row>
        <row r="729">
          <cell r="A729" t="str">
            <v>48230102001Filter</v>
          </cell>
          <cell r="B729">
            <v>48</v>
          </cell>
          <cell r="C729">
            <v>0</v>
          </cell>
          <cell r="D729">
            <v>518</v>
          </cell>
          <cell r="E729" t="str">
            <v>5180000000</v>
          </cell>
          <cell r="F729" t="str">
            <v>Filter</v>
          </cell>
          <cell r="G729" t="str">
            <v>LR</v>
          </cell>
          <cell r="H729" t="str">
            <v>Akan Datang</v>
          </cell>
          <cell r="I729" t="str">
            <v>Tahun Berjalan</v>
          </cell>
          <cell r="J729">
            <v>42475</v>
          </cell>
          <cell r="K729">
            <v>2016</v>
          </cell>
          <cell r="L729">
            <v>4</v>
          </cell>
          <cell r="N729" t="e">
            <v>#N/A</v>
          </cell>
          <cell r="O729" t="str">
            <v>0000000</v>
          </cell>
          <cell r="P729">
            <v>0</v>
          </cell>
          <cell r="Q729" t="str">
            <v>PT. Propertindo Mulia Investama</v>
          </cell>
          <cell r="R729" t="str">
            <v>Dropping Dana ke PT. Trixindo u/ Pinjaman Afiliasi Operasional Trixindo</v>
          </cell>
          <cell r="S729">
            <v>230102001</v>
          </cell>
          <cell r="T729" t="str">
            <v>PT Saligading Bersama</v>
          </cell>
          <cell r="V729">
            <v>50000000</v>
          </cell>
        </row>
        <row r="730">
          <cell r="A730" t="str">
            <v>193110201011Filter</v>
          </cell>
          <cell r="B730">
            <v>193</v>
          </cell>
          <cell r="C730">
            <v>0</v>
          </cell>
          <cell r="D730">
            <v>519</v>
          </cell>
          <cell r="E730" t="str">
            <v>5190000000</v>
          </cell>
          <cell r="F730" t="str">
            <v>Filter</v>
          </cell>
          <cell r="G730" t="str">
            <v>LR</v>
          </cell>
          <cell r="H730" t="str">
            <v>Akan Datang</v>
          </cell>
          <cell r="I730" t="str">
            <v>Tahun Berjalan</v>
          </cell>
          <cell r="J730">
            <v>42481</v>
          </cell>
          <cell r="K730">
            <v>2016</v>
          </cell>
          <cell r="L730">
            <v>4</v>
          </cell>
          <cell r="N730" t="e">
            <v>#N/A</v>
          </cell>
          <cell r="O730" t="str">
            <v>0000000</v>
          </cell>
          <cell r="Q730" t="str">
            <v>PT. PIB/ABMA</v>
          </cell>
          <cell r="R730" t="str">
            <v>Dropping Dana ke PT. Trixindo u/ By Operasional &amp; Project</v>
          </cell>
          <cell r="S730">
            <v>110201011</v>
          </cell>
          <cell r="T730" t="str">
            <v>Bank BCA Rek. 7140304021</v>
          </cell>
          <cell r="U730">
            <v>300000000</v>
          </cell>
        </row>
        <row r="731">
          <cell r="A731" t="str">
            <v>49230102001Filter</v>
          </cell>
          <cell r="B731">
            <v>49</v>
          </cell>
          <cell r="C731">
            <v>0</v>
          </cell>
          <cell r="D731">
            <v>520</v>
          </cell>
          <cell r="E731" t="str">
            <v>5200000000</v>
          </cell>
          <cell r="F731" t="str">
            <v>Filter</v>
          </cell>
          <cell r="G731" t="str">
            <v>LR</v>
          </cell>
          <cell r="H731" t="str">
            <v>Akan Datang</v>
          </cell>
          <cell r="I731" t="str">
            <v>Tahun Berjalan</v>
          </cell>
          <cell r="J731">
            <v>42481</v>
          </cell>
          <cell r="K731">
            <v>2016</v>
          </cell>
          <cell r="L731">
            <v>4</v>
          </cell>
          <cell r="N731" t="e">
            <v>#N/A</v>
          </cell>
          <cell r="O731" t="str">
            <v>0000000</v>
          </cell>
          <cell r="P731">
            <v>0</v>
          </cell>
          <cell r="Q731" t="str">
            <v>PT. PIB/ABMA</v>
          </cell>
          <cell r="R731" t="str">
            <v>Dropping Dana ke PT. Trixindo u/ By Operasional &amp; Project</v>
          </cell>
          <cell r="S731">
            <v>230102001</v>
          </cell>
          <cell r="T731" t="str">
            <v>PT Saligading Bersama</v>
          </cell>
          <cell r="V731">
            <v>300000000</v>
          </cell>
        </row>
        <row r="732">
          <cell r="A732" t="str">
            <v>17210502001Filter</v>
          </cell>
          <cell r="B732">
            <v>17</v>
          </cell>
          <cell r="C732">
            <v>0</v>
          </cell>
          <cell r="D732">
            <v>521</v>
          </cell>
          <cell r="E732" t="str">
            <v>5210000000</v>
          </cell>
          <cell r="F732" t="str">
            <v>Filter</v>
          </cell>
          <cell r="G732" t="str">
            <v>LR</v>
          </cell>
          <cell r="H732" t="str">
            <v>Akan Datang</v>
          </cell>
          <cell r="I732" t="str">
            <v>Tahun Berjalan</v>
          </cell>
          <cell r="J732">
            <v>42482</v>
          </cell>
          <cell r="K732">
            <v>2016</v>
          </cell>
          <cell r="L732">
            <v>4</v>
          </cell>
          <cell r="N732" t="e">
            <v>#N/A</v>
          </cell>
          <cell r="O732" t="str">
            <v>0000000</v>
          </cell>
          <cell r="Q732" t="str">
            <v>PT. Satya Putra Mandiri</v>
          </cell>
          <cell r="R732" t="str">
            <v xml:space="preserve"> Jasa Keamanan Lahan Cipulir Februari 2016</v>
          </cell>
          <cell r="S732">
            <v>210502001</v>
          </cell>
          <cell r="T732" t="str">
            <v>BYMHD Tidak Rutin</v>
          </cell>
          <cell r="U732">
            <v>52278600</v>
          </cell>
        </row>
        <row r="733">
          <cell r="A733" t="str">
            <v>194110201011Filter</v>
          </cell>
          <cell r="B733">
            <v>194</v>
          </cell>
          <cell r="C733">
            <v>0</v>
          </cell>
          <cell r="D733">
            <v>522</v>
          </cell>
          <cell r="E733" t="str">
            <v>5220000000</v>
          </cell>
          <cell r="F733" t="str">
            <v>Filter</v>
          </cell>
          <cell r="G733" t="str">
            <v>LR</v>
          </cell>
          <cell r="H733" t="str">
            <v>Akan Datang</v>
          </cell>
          <cell r="I733" t="str">
            <v>Tahun Berjalan</v>
          </cell>
          <cell r="J733">
            <v>42482</v>
          </cell>
          <cell r="K733">
            <v>2016</v>
          </cell>
          <cell r="L733">
            <v>4</v>
          </cell>
          <cell r="N733" t="e">
            <v>#N/A</v>
          </cell>
          <cell r="O733" t="str">
            <v>0000000</v>
          </cell>
          <cell r="P733">
            <v>0</v>
          </cell>
          <cell r="Q733" t="str">
            <v>PT. Satya Putra Mandiri</v>
          </cell>
          <cell r="R733" t="str">
            <v xml:space="preserve"> Jasa Keamanan Lahan Cipulir Februari 2016</v>
          </cell>
          <cell r="S733">
            <v>110201011</v>
          </cell>
          <cell r="T733" t="str">
            <v>Bank BCA Rek. 7140304021</v>
          </cell>
          <cell r="V733">
            <v>52278600</v>
          </cell>
        </row>
        <row r="734">
          <cell r="A734" t="str">
            <v>18210502001Filter</v>
          </cell>
          <cell r="B734">
            <v>18</v>
          </cell>
          <cell r="C734">
            <v>0</v>
          </cell>
          <cell r="D734">
            <v>523</v>
          </cell>
          <cell r="E734" t="str">
            <v>5230000000</v>
          </cell>
          <cell r="F734" t="str">
            <v>Filter</v>
          </cell>
          <cell r="G734" t="str">
            <v>LR</v>
          </cell>
          <cell r="H734" t="str">
            <v>Akan Datang</v>
          </cell>
          <cell r="I734" t="str">
            <v>Tahun Berjalan</v>
          </cell>
          <cell r="J734">
            <v>42482</v>
          </cell>
          <cell r="K734">
            <v>2016</v>
          </cell>
          <cell r="L734">
            <v>4</v>
          </cell>
          <cell r="N734" t="e">
            <v>#N/A</v>
          </cell>
          <cell r="O734" t="str">
            <v>0000000</v>
          </cell>
          <cell r="Q734" t="str">
            <v>PT. Satya Putra Mandiri</v>
          </cell>
          <cell r="R734" t="str">
            <v xml:space="preserve"> Jasa Keamanan Lahan Cipulir Maret 2016</v>
          </cell>
          <cell r="S734">
            <v>210502001</v>
          </cell>
          <cell r="T734" t="str">
            <v>BYMHD Tidak Rutin</v>
          </cell>
          <cell r="U734">
            <v>52278600</v>
          </cell>
        </row>
        <row r="735">
          <cell r="A735" t="str">
            <v>195110201011Filter</v>
          </cell>
          <cell r="B735">
            <v>195</v>
          </cell>
          <cell r="C735">
            <v>0</v>
          </cell>
          <cell r="D735">
            <v>524</v>
          </cell>
          <cell r="E735" t="str">
            <v>5240000000</v>
          </cell>
          <cell r="F735" t="str">
            <v>Filter</v>
          </cell>
          <cell r="G735" t="str">
            <v>LR</v>
          </cell>
          <cell r="H735" t="str">
            <v>Akan Datang</v>
          </cell>
          <cell r="I735" t="str">
            <v>Tahun Berjalan</v>
          </cell>
          <cell r="J735">
            <v>42482</v>
          </cell>
          <cell r="K735">
            <v>2016</v>
          </cell>
          <cell r="L735">
            <v>4</v>
          </cell>
          <cell r="N735" t="e">
            <v>#N/A</v>
          </cell>
          <cell r="O735" t="str">
            <v>0000000</v>
          </cell>
          <cell r="P735">
            <v>0</v>
          </cell>
          <cell r="Q735" t="str">
            <v>PT. Satya Putra Mandiri</v>
          </cell>
          <cell r="R735" t="str">
            <v xml:space="preserve"> Jasa Keamanan Lahan Cipulir Maret 2016</v>
          </cell>
          <cell r="S735">
            <v>110201011</v>
          </cell>
          <cell r="T735" t="str">
            <v>Bank BCA Rek. 7140304021</v>
          </cell>
          <cell r="V735">
            <v>52278600</v>
          </cell>
        </row>
        <row r="736">
          <cell r="A736" t="str">
            <v>1110901001Filter</v>
          </cell>
          <cell r="B736">
            <v>1</v>
          </cell>
          <cell r="C736">
            <v>0</v>
          </cell>
          <cell r="D736">
            <v>525</v>
          </cell>
          <cell r="E736" t="str">
            <v>5250000000</v>
          </cell>
          <cell r="F736" t="str">
            <v>Filter</v>
          </cell>
          <cell r="G736" t="str">
            <v>LR</v>
          </cell>
          <cell r="H736" t="str">
            <v>Akan Datang</v>
          </cell>
          <cell r="I736" t="str">
            <v>Tahun Berjalan</v>
          </cell>
          <cell r="J736">
            <v>42482</v>
          </cell>
          <cell r="K736">
            <v>2016</v>
          </cell>
          <cell r="L736">
            <v>4</v>
          </cell>
          <cell r="N736" t="e">
            <v>#N/A</v>
          </cell>
          <cell r="O736" t="str">
            <v>0000000</v>
          </cell>
          <cell r="Q736" t="str">
            <v>PT. Airmas Asri</v>
          </cell>
          <cell r="R736" t="str">
            <v>DP 10% - Perencanaan Arsitektur Tower 1</v>
          </cell>
          <cell r="S736">
            <v>110901001</v>
          </cell>
          <cell r="T736" t="str">
            <v>UM Pembelian Kontraktor</v>
          </cell>
          <cell r="U736">
            <v>176000000</v>
          </cell>
        </row>
        <row r="737">
          <cell r="A737" t="str">
            <v>196110201011Filter</v>
          </cell>
          <cell r="B737">
            <v>196</v>
          </cell>
          <cell r="C737">
            <v>0</v>
          </cell>
          <cell r="D737">
            <v>526</v>
          </cell>
          <cell r="E737" t="str">
            <v>5260000000</v>
          </cell>
          <cell r="F737" t="str">
            <v>Filter</v>
          </cell>
          <cell r="G737" t="str">
            <v>LR</v>
          </cell>
          <cell r="H737" t="str">
            <v>Akan Datang</v>
          </cell>
          <cell r="I737" t="str">
            <v>Tahun Berjalan</v>
          </cell>
          <cell r="J737">
            <v>42482</v>
          </cell>
          <cell r="K737">
            <v>2016</v>
          </cell>
          <cell r="L737">
            <v>4</v>
          </cell>
          <cell r="N737" t="e">
            <v>#N/A</v>
          </cell>
          <cell r="O737" t="str">
            <v>0000000</v>
          </cell>
          <cell r="P737">
            <v>0</v>
          </cell>
          <cell r="Q737" t="str">
            <v>PT. Airmas Asri</v>
          </cell>
          <cell r="R737" t="str">
            <v>DP 10% - Perencanaan Arsitektur Tower 1</v>
          </cell>
          <cell r="S737">
            <v>110201011</v>
          </cell>
          <cell r="T737" t="str">
            <v>Bank BCA Rek. 7140304021</v>
          </cell>
          <cell r="V737">
            <v>176000000</v>
          </cell>
        </row>
        <row r="738">
          <cell r="A738" t="str">
            <v>2610207006Filter</v>
          </cell>
          <cell r="B738">
            <v>2</v>
          </cell>
          <cell r="C738">
            <v>0</v>
          </cell>
          <cell r="D738">
            <v>527</v>
          </cell>
          <cell r="E738" t="str">
            <v>5270000000</v>
          </cell>
          <cell r="F738" t="str">
            <v>Filter</v>
          </cell>
          <cell r="G738" t="str">
            <v>LR</v>
          </cell>
          <cell r="H738" t="str">
            <v>Akan Datang</v>
          </cell>
          <cell r="I738" t="str">
            <v>Tahun Berjalan</v>
          </cell>
          <cell r="J738">
            <v>42482</v>
          </cell>
          <cell r="K738">
            <v>2016</v>
          </cell>
          <cell r="L738">
            <v>4</v>
          </cell>
          <cell r="N738" t="e">
            <v>#N/A</v>
          </cell>
          <cell r="O738" t="str">
            <v>0000000</v>
          </cell>
          <cell r="Q738" t="str">
            <v>Dept. Legal</v>
          </cell>
          <cell r="R738" t="str">
            <v xml:space="preserve">Biaya Legalisir Anggaran Dasar Trixindo u/ Pendaftaran Merk Sebanyak 18 Set </v>
          </cell>
          <cell r="S738">
            <v>610207006</v>
          </cell>
          <cell r="T738" t="str">
            <v>BA - Perpajakan Dan Perijinan</v>
          </cell>
          <cell r="U738">
            <v>4591837</v>
          </cell>
        </row>
        <row r="739">
          <cell r="A739" t="str">
            <v>197110201011Filter</v>
          </cell>
          <cell r="B739">
            <v>197</v>
          </cell>
          <cell r="C739">
            <v>0</v>
          </cell>
          <cell r="D739">
            <v>528</v>
          </cell>
          <cell r="E739" t="str">
            <v>5280000000</v>
          </cell>
          <cell r="F739" t="str">
            <v>Filter</v>
          </cell>
          <cell r="G739" t="str">
            <v>LR</v>
          </cell>
          <cell r="H739" t="str">
            <v>Akan Datang</v>
          </cell>
          <cell r="I739" t="str">
            <v>Tahun Berjalan</v>
          </cell>
          <cell r="J739">
            <v>42482</v>
          </cell>
          <cell r="K739">
            <v>2016</v>
          </cell>
          <cell r="L739">
            <v>4</v>
          </cell>
          <cell r="N739" t="e">
            <v>#N/A</v>
          </cell>
          <cell r="O739" t="str">
            <v>0000000</v>
          </cell>
          <cell r="P739">
            <v>0</v>
          </cell>
          <cell r="Q739" t="str">
            <v>Dept. Legal</v>
          </cell>
          <cell r="R739" t="str">
            <v xml:space="preserve">Biaya Legalisir Anggaran Dasar Trixindo u/ Pendaftaran Merk Sebanyak 18 Set </v>
          </cell>
          <cell r="S739">
            <v>110201011</v>
          </cell>
          <cell r="T739" t="str">
            <v>Bank BCA Rek. 7140304021</v>
          </cell>
          <cell r="V739">
            <v>4591837</v>
          </cell>
        </row>
        <row r="740">
          <cell r="A740" t="str">
            <v>3610207006Filter</v>
          </cell>
          <cell r="B740">
            <v>3</v>
          </cell>
          <cell r="C740">
            <v>0</v>
          </cell>
          <cell r="D740">
            <v>529</v>
          </cell>
          <cell r="E740" t="str">
            <v>5290000000</v>
          </cell>
          <cell r="F740" t="str">
            <v>Filter</v>
          </cell>
          <cell r="G740" t="str">
            <v>LR</v>
          </cell>
          <cell r="H740" t="str">
            <v>Akan Datang</v>
          </cell>
          <cell r="I740" t="str">
            <v>Tahun Berjalan</v>
          </cell>
          <cell r="J740">
            <v>42482</v>
          </cell>
          <cell r="K740">
            <v>2016</v>
          </cell>
          <cell r="L740">
            <v>4</v>
          </cell>
          <cell r="N740" t="e">
            <v>#N/A</v>
          </cell>
          <cell r="O740" t="str">
            <v>0000000</v>
          </cell>
          <cell r="Q740" t="str">
            <v>Dept. Legal</v>
          </cell>
          <cell r="R740" t="str">
            <v>Biaya Perubahan SIUP PT. Trixindo Dari Bu Dela. P. R (Direktur Lama) ke Bu Ivada (Direktur Baru)</v>
          </cell>
          <cell r="S740">
            <v>610207006</v>
          </cell>
          <cell r="T740" t="str">
            <v>BA - Perpajakan Dan Perijinan</v>
          </cell>
          <cell r="U740">
            <v>3000000</v>
          </cell>
        </row>
        <row r="741">
          <cell r="A741" t="str">
            <v>198110201011Filter</v>
          </cell>
          <cell r="B741">
            <v>198</v>
          </cell>
          <cell r="C741">
            <v>0</v>
          </cell>
          <cell r="D741">
            <v>530</v>
          </cell>
          <cell r="E741" t="str">
            <v>5300000000</v>
          </cell>
          <cell r="F741" t="str">
            <v>Filter</v>
          </cell>
          <cell r="G741" t="str">
            <v>LR</v>
          </cell>
          <cell r="H741" t="str">
            <v>Akan Datang</v>
          </cell>
          <cell r="I741" t="str">
            <v>Tahun Berjalan</v>
          </cell>
          <cell r="J741">
            <v>42482</v>
          </cell>
          <cell r="K741">
            <v>2016</v>
          </cell>
          <cell r="L741">
            <v>4</v>
          </cell>
          <cell r="N741" t="e">
            <v>#N/A</v>
          </cell>
          <cell r="O741" t="str">
            <v>0000000</v>
          </cell>
          <cell r="P741">
            <v>0</v>
          </cell>
          <cell r="Q741" t="str">
            <v>Dept. Legal</v>
          </cell>
          <cell r="R741" t="str">
            <v>Biaya Perubahan SIUP PT. Trixindo Dari Bu Dela. P. R (Direktur Lama) ke Bu Ivada (Direktur Baru)</v>
          </cell>
          <cell r="S741">
            <v>110201011</v>
          </cell>
          <cell r="T741" t="str">
            <v>Bank BCA Rek. 7140304021</v>
          </cell>
          <cell r="V741">
            <v>3000000</v>
          </cell>
        </row>
        <row r="742">
          <cell r="A742" t="str">
            <v>8810101007Filter</v>
          </cell>
          <cell r="B742">
            <v>8</v>
          </cell>
          <cell r="C742">
            <v>0</v>
          </cell>
          <cell r="D742">
            <v>531</v>
          </cell>
          <cell r="E742" t="str">
            <v>5310000000</v>
          </cell>
          <cell r="F742" t="str">
            <v>Filter</v>
          </cell>
          <cell r="G742" t="str">
            <v>LR</v>
          </cell>
          <cell r="H742" t="str">
            <v>Akan Datang</v>
          </cell>
          <cell r="I742" t="str">
            <v>Tahun Berjalan</v>
          </cell>
          <cell r="J742">
            <v>42482</v>
          </cell>
          <cell r="K742">
            <v>2016</v>
          </cell>
          <cell r="L742">
            <v>4</v>
          </cell>
          <cell r="N742" t="e">
            <v>#N/A</v>
          </cell>
          <cell r="O742" t="str">
            <v>0000000</v>
          </cell>
          <cell r="Q742" t="str">
            <v>Dept-GA</v>
          </cell>
          <cell r="R742" t="str">
            <v>Biaya Penggantian Nama Plang Tanah Proyek Cipulir dari PT. Trixindo Ke PT. Adhicipta Bumipermai, Terkait Proses Inkrah</v>
          </cell>
          <cell r="S742">
            <v>810101007</v>
          </cell>
          <cell r="T742" t="str">
            <v>Beban Lainnya</v>
          </cell>
          <cell r="U742">
            <v>400000</v>
          </cell>
        </row>
        <row r="743">
          <cell r="A743" t="str">
            <v>199110201011Filter</v>
          </cell>
          <cell r="B743">
            <v>199</v>
          </cell>
          <cell r="C743">
            <v>0</v>
          </cell>
          <cell r="D743">
            <v>532</v>
          </cell>
          <cell r="E743" t="str">
            <v>5320000000</v>
          </cell>
          <cell r="F743" t="str">
            <v>Filter</v>
          </cell>
          <cell r="G743" t="str">
            <v>LR</v>
          </cell>
          <cell r="H743" t="str">
            <v>Akan Datang</v>
          </cell>
          <cell r="I743" t="str">
            <v>Tahun Berjalan</v>
          </cell>
          <cell r="J743">
            <v>42482</v>
          </cell>
          <cell r="K743">
            <v>2016</v>
          </cell>
          <cell r="L743">
            <v>4</v>
          </cell>
          <cell r="N743" t="e">
            <v>#N/A</v>
          </cell>
          <cell r="O743" t="str">
            <v>0000000</v>
          </cell>
          <cell r="P743">
            <v>0</v>
          </cell>
          <cell r="Q743" t="str">
            <v>Dept-GA</v>
          </cell>
          <cell r="R743" t="str">
            <v>Biaya Penggantian Nama Plang Tanah Proyek Cipulir dari PT. Trixindo Ke PT. Adhicipta Bumipermai, Terkait Proses Inkrah</v>
          </cell>
          <cell r="S743">
            <v>110201011</v>
          </cell>
          <cell r="T743" t="str">
            <v>Bank BCA Rek. 7140304021</v>
          </cell>
          <cell r="V743">
            <v>400000</v>
          </cell>
        </row>
        <row r="744">
          <cell r="A744" t="str">
            <v>6610206003Filter</v>
          </cell>
          <cell r="B744">
            <v>6</v>
          </cell>
          <cell r="C744">
            <v>0</v>
          </cell>
          <cell r="D744">
            <v>533</v>
          </cell>
          <cell r="E744" t="str">
            <v>5330000000</v>
          </cell>
          <cell r="F744" t="str">
            <v>Filter</v>
          </cell>
          <cell r="G744" t="str">
            <v>LR</v>
          </cell>
          <cell r="H744" t="str">
            <v>Akan Datang</v>
          </cell>
          <cell r="I744" t="str">
            <v>Tahun Berjalan</v>
          </cell>
          <cell r="J744">
            <v>42482</v>
          </cell>
          <cell r="K744">
            <v>2016</v>
          </cell>
          <cell r="L744">
            <v>4</v>
          </cell>
          <cell r="N744" t="e">
            <v>#N/A</v>
          </cell>
          <cell r="O744" t="str">
            <v>0000000</v>
          </cell>
          <cell r="Q744" t="str">
            <v>BNI LIFE</v>
          </cell>
          <cell r="R744" t="str">
            <v>Premi Peserta Optima Group Health 1 Peserta Renewal Polis 1364/PK-KES/0614</v>
          </cell>
          <cell r="S744">
            <v>610206003</v>
          </cell>
          <cell r="T744" t="str">
            <v>BA - Asuransi Kesehatan</v>
          </cell>
          <cell r="U744">
            <v>544978</v>
          </cell>
        </row>
        <row r="745">
          <cell r="A745" t="str">
            <v>200110201011Filter</v>
          </cell>
          <cell r="B745">
            <v>200</v>
          </cell>
          <cell r="C745">
            <v>0</v>
          </cell>
          <cell r="D745">
            <v>534</v>
          </cell>
          <cell r="E745" t="str">
            <v>5340000000</v>
          </cell>
          <cell r="F745" t="str">
            <v>Filter</v>
          </cell>
          <cell r="G745" t="str">
            <v>LR</v>
          </cell>
          <cell r="H745" t="str">
            <v>Akan Datang</v>
          </cell>
          <cell r="I745" t="str">
            <v>Tahun Berjalan</v>
          </cell>
          <cell r="J745">
            <v>42482</v>
          </cell>
          <cell r="K745">
            <v>2016</v>
          </cell>
          <cell r="L745">
            <v>4</v>
          </cell>
          <cell r="N745" t="e">
            <v>#N/A</v>
          </cell>
          <cell r="O745" t="str">
            <v>0000000</v>
          </cell>
          <cell r="P745">
            <v>0</v>
          </cell>
          <cell r="Q745" t="str">
            <v>BNI LIFE</v>
          </cell>
          <cell r="R745" t="str">
            <v>Premi Peserta Optima Group Health 1 Peserta Renewal Polis 1364/PK-KES/0614</v>
          </cell>
          <cell r="S745">
            <v>110201011</v>
          </cell>
          <cell r="T745" t="str">
            <v>Bank BCA Rek. 7140304021</v>
          </cell>
          <cell r="V745">
            <v>544978</v>
          </cell>
        </row>
        <row r="746">
          <cell r="A746" t="str">
            <v>5110101001Filter</v>
          </cell>
          <cell r="B746">
            <v>5</v>
          </cell>
          <cell r="C746">
            <v>0</v>
          </cell>
          <cell r="D746">
            <v>535</v>
          </cell>
          <cell r="E746" t="str">
            <v>5350000000</v>
          </cell>
          <cell r="F746" t="str">
            <v>Filter</v>
          </cell>
          <cell r="G746" t="str">
            <v>LR</v>
          </cell>
          <cell r="H746" t="str">
            <v>Akan Datang</v>
          </cell>
          <cell r="I746" t="str">
            <v>Tahun Berjalan</v>
          </cell>
          <cell r="J746">
            <v>42482</v>
          </cell>
          <cell r="K746">
            <v>2016</v>
          </cell>
          <cell r="L746">
            <v>4</v>
          </cell>
          <cell r="N746" t="e">
            <v>#N/A</v>
          </cell>
          <cell r="O746" t="str">
            <v>0000000</v>
          </cell>
          <cell r="Q746" t="str">
            <v>Dept- FA</v>
          </cell>
          <cell r="R746" t="str">
            <v>Pemakaian Petty Cash FA 04 Agust 15 sd 31 Mar 16</v>
          </cell>
          <cell r="S746">
            <v>110101001</v>
          </cell>
          <cell r="T746" t="str">
            <v>Kas Kecil Operasional</v>
          </cell>
          <cell r="U746">
            <v>937700</v>
          </cell>
        </row>
        <row r="747">
          <cell r="A747" t="str">
            <v>6110101001Filter</v>
          </cell>
          <cell r="B747">
            <v>6</v>
          </cell>
          <cell r="C747">
            <v>0</v>
          </cell>
          <cell r="D747">
            <v>536</v>
          </cell>
          <cell r="E747" t="str">
            <v>5360000000</v>
          </cell>
          <cell r="F747" t="str">
            <v>Filter</v>
          </cell>
          <cell r="G747" t="str">
            <v>LR</v>
          </cell>
          <cell r="H747" t="str">
            <v>Akan Datang</v>
          </cell>
          <cell r="I747" t="str">
            <v>Tahun Berjalan</v>
          </cell>
          <cell r="J747">
            <v>42482</v>
          </cell>
          <cell r="K747">
            <v>2016</v>
          </cell>
          <cell r="L747">
            <v>4</v>
          </cell>
          <cell r="N747" t="e">
            <v>#N/A</v>
          </cell>
          <cell r="O747" t="str">
            <v>0000000</v>
          </cell>
          <cell r="Q747" t="str">
            <v xml:space="preserve">Dept - GA </v>
          </cell>
          <cell r="R747" t="str">
            <v>Pemakaian Petty Cash 04 Agust 15 sd 31 Mar 16</v>
          </cell>
          <cell r="S747">
            <v>110101001</v>
          </cell>
          <cell r="T747" t="str">
            <v>Kas Kecil Operasional</v>
          </cell>
          <cell r="U747">
            <v>1786000</v>
          </cell>
        </row>
        <row r="748">
          <cell r="A748" t="str">
            <v>201110201011Filter</v>
          </cell>
          <cell r="B748">
            <v>201</v>
          </cell>
          <cell r="C748">
            <v>0</v>
          </cell>
          <cell r="D748">
            <v>537</v>
          </cell>
          <cell r="E748" t="str">
            <v>5370000000</v>
          </cell>
          <cell r="F748" t="str">
            <v>Filter</v>
          </cell>
          <cell r="G748" t="str">
            <v>LR</v>
          </cell>
          <cell r="H748" t="str">
            <v>Akan Datang</v>
          </cell>
          <cell r="I748" t="str">
            <v>Tahun Berjalan</v>
          </cell>
          <cell r="J748">
            <v>42482</v>
          </cell>
          <cell r="K748">
            <v>2016</v>
          </cell>
          <cell r="L748">
            <v>4</v>
          </cell>
          <cell r="N748" t="e">
            <v>#N/A</v>
          </cell>
          <cell r="O748" t="str">
            <v>0000000</v>
          </cell>
          <cell r="P748">
            <v>0</v>
          </cell>
          <cell r="Q748" t="str">
            <v>Dept GA &amp; FA</v>
          </cell>
          <cell r="R748" t="str">
            <v>Pengisian Petty Cash Dept GA &amp; Dept FA</v>
          </cell>
          <cell r="S748">
            <v>110201011</v>
          </cell>
          <cell r="T748" t="str">
            <v>Bank BCA Rek. 7140304021</v>
          </cell>
          <cell r="V748">
            <v>2723700</v>
          </cell>
        </row>
        <row r="749">
          <cell r="A749" t="str">
            <v>1610202007Filter</v>
          </cell>
          <cell r="B749">
            <v>1</v>
          </cell>
          <cell r="C749">
            <v>0</v>
          </cell>
          <cell r="D749">
            <v>538</v>
          </cell>
          <cell r="E749" t="str">
            <v>5380000000</v>
          </cell>
          <cell r="F749" t="str">
            <v>Filter</v>
          </cell>
          <cell r="G749" t="str">
            <v>LR</v>
          </cell>
          <cell r="H749" t="str">
            <v>Akan Datang</v>
          </cell>
          <cell r="I749" t="str">
            <v>Tahun Berjalan</v>
          </cell>
          <cell r="J749">
            <v>42482</v>
          </cell>
          <cell r="K749">
            <v>2016</v>
          </cell>
          <cell r="L749">
            <v>4</v>
          </cell>
          <cell r="N749" t="e">
            <v>#N/A</v>
          </cell>
          <cell r="O749" t="str">
            <v>0000000</v>
          </cell>
          <cell r="Q749" t="str">
            <v xml:space="preserve">Dept - GA </v>
          </cell>
          <cell r="R749" t="str">
            <v>Pembelian ATK</v>
          </cell>
          <cell r="S749">
            <v>610202007</v>
          </cell>
          <cell r="T749" t="str">
            <v>BA - ATK/Tinta/Cetak</v>
          </cell>
          <cell r="U749">
            <v>274000</v>
          </cell>
        </row>
        <row r="750">
          <cell r="A750" t="str">
            <v>2610202007Filter</v>
          </cell>
          <cell r="B750">
            <v>2</v>
          </cell>
          <cell r="C750">
            <v>0</v>
          </cell>
          <cell r="D750">
            <v>539</v>
          </cell>
          <cell r="E750" t="str">
            <v>5390000000</v>
          </cell>
          <cell r="F750" t="str">
            <v>Filter</v>
          </cell>
          <cell r="G750" t="str">
            <v>LR</v>
          </cell>
          <cell r="H750" t="str">
            <v>Akan Datang</v>
          </cell>
          <cell r="I750" t="str">
            <v>Tahun Berjalan</v>
          </cell>
          <cell r="J750">
            <v>42482</v>
          </cell>
          <cell r="K750">
            <v>2016</v>
          </cell>
          <cell r="L750">
            <v>4</v>
          </cell>
          <cell r="N750" t="e">
            <v>#N/A</v>
          </cell>
          <cell r="O750" t="str">
            <v>0000000</v>
          </cell>
          <cell r="Q750" t="str">
            <v xml:space="preserve">Dept - GA </v>
          </cell>
          <cell r="R750" t="str">
            <v>Pembelian ATK</v>
          </cell>
          <cell r="S750">
            <v>610202007</v>
          </cell>
          <cell r="T750" t="str">
            <v>BA - ATK/Tinta/Cetak</v>
          </cell>
          <cell r="U750">
            <v>148000</v>
          </cell>
        </row>
        <row r="751">
          <cell r="A751" t="str">
            <v>9810101007Filter</v>
          </cell>
          <cell r="B751">
            <v>9</v>
          </cell>
          <cell r="C751">
            <v>0</v>
          </cell>
          <cell r="D751">
            <v>540</v>
          </cell>
          <cell r="E751" t="str">
            <v>5400000000</v>
          </cell>
          <cell r="F751" t="str">
            <v>Filter</v>
          </cell>
          <cell r="G751" t="str">
            <v>LR</v>
          </cell>
          <cell r="H751" t="str">
            <v>Akan Datang</v>
          </cell>
          <cell r="I751" t="str">
            <v>Tahun Berjalan</v>
          </cell>
          <cell r="J751">
            <v>42482</v>
          </cell>
          <cell r="K751">
            <v>2016</v>
          </cell>
          <cell r="L751">
            <v>4</v>
          </cell>
          <cell r="N751" t="e">
            <v>#N/A</v>
          </cell>
          <cell r="O751" t="str">
            <v>0000000</v>
          </cell>
          <cell r="Q751" t="str">
            <v xml:space="preserve">Dept - GA </v>
          </cell>
          <cell r="R751" t="str">
            <v>Pembelian Repeater Sinyal Wifi (U/ CPU anton)</v>
          </cell>
          <cell r="S751">
            <v>810101007</v>
          </cell>
          <cell r="T751" t="str">
            <v>Beban Lainnya</v>
          </cell>
          <cell r="U751">
            <v>180000</v>
          </cell>
        </row>
        <row r="752">
          <cell r="A752" t="str">
            <v>10810101007Filter</v>
          </cell>
          <cell r="B752">
            <v>10</v>
          </cell>
          <cell r="C752">
            <v>0</v>
          </cell>
          <cell r="D752">
            <v>541</v>
          </cell>
          <cell r="E752" t="str">
            <v>5410000000</v>
          </cell>
          <cell r="F752" t="str">
            <v>Filter</v>
          </cell>
          <cell r="G752" t="str">
            <v>LR</v>
          </cell>
          <cell r="H752" t="str">
            <v>Akan Datang</v>
          </cell>
          <cell r="I752" t="str">
            <v>Tahun Berjalan</v>
          </cell>
          <cell r="J752">
            <v>42482</v>
          </cell>
          <cell r="K752">
            <v>2016</v>
          </cell>
          <cell r="L752">
            <v>4</v>
          </cell>
          <cell r="N752" t="e">
            <v>#N/A</v>
          </cell>
          <cell r="O752" t="str">
            <v>0000000</v>
          </cell>
          <cell r="Q752" t="str">
            <v xml:space="preserve">Dept - GA </v>
          </cell>
          <cell r="R752" t="str">
            <v>Biaya Komsumsi Untuk Pengukuran Lahan Site Cipulir (Dari Tata Kota)</v>
          </cell>
          <cell r="S752">
            <v>810101007</v>
          </cell>
          <cell r="T752" t="str">
            <v>Beban Lainnya</v>
          </cell>
          <cell r="U752">
            <v>135000</v>
          </cell>
        </row>
        <row r="753">
          <cell r="A753" t="str">
            <v>3610202007Filter</v>
          </cell>
          <cell r="B753">
            <v>3</v>
          </cell>
          <cell r="C753">
            <v>0</v>
          </cell>
          <cell r="D753">
            <v>542</v>
          </cell>
          <cell r="E753" t="str">
            <v>5420000000</v>
          </cell>
          <cell r="F753" t="str">
            <v>Filter</v>
          </cell>
          <cell r="G753" t="str">
            <v>LR</v>
          </cell>
          <cell r="H753" t="str">
            <v>Akan Datang</v>
          </cell>
          <cell r="I753" t="str">
            <v>Tahun Berjalan</v>
          </cell>
          <cell r="J753">
            <v>42482</v>
          </cell>
          <cell r="K753">
            <v>2016</v>
          </cell>
          <cell r="L753">
            <v>4</v>
          </cell>
          <cell r="N753" t="e">
            <v>#N/A</v>
          </cell>
          <cell r="O753" t="str">
            <v>0000000</v>
          </cell>
          <cell r="Q753" t="str">
            <v xml:space="preserve">Dept - GA </v>
          </cell>
          <cell r="R753" t="str">
            <v>Pembelian 1bh Toner Fax Panasonic KX-FAT411E (Asli) u/ Printer Monochrome</v>
          </cell>
          <cell r="S753">
            <v>610202007</v>
          </cell>
          <cell r="T753" t="str">
            <v>BA - ATK/Tinta/Cetak</v>
          </cell>
          <cell r="U753">
            <v>425000</v>
          </cell>
        </row>
        <row r="754">
          <cell r="A754" t="str">
            <v>4610202007Filter</v>
          </cell>
          <cell r="B754">
            <v>4</v>
          </cell>
          <cell r="C754">
            <v>0</v>
          </cell>
          <cell r="D754">
            <v>543</v>
          </cell>
          <cell r="E754" t="str">
            <v>5430000000</v>
          </cell>
          <cell r="F754" t="str">
            <v>Filter</v>
          </cell>
          <cell r="G754" t="str">
            <v>LR</v>
          </cell>
          <cell r="H754" t="str">
            <v>Akan Datang</v>
          </cell>
          <cell r="I754" t="str">
            <v>Tahun Berjalan</v>
          </cell>
          <cell r="J754">
            <v>42482</v>
          </cell>
          <cell r="K754">
            <v>2016</v>
          </cell>
          <cell r="L754">
            <v>4</v>
          </cell>
          <cell r="N754" t="e">
            <v>#N/A</v>
          </cell>
          <cell r="O754" t="str">
            <v>0000000</v>
          </cell>
          <cell r="Q754" t="str">
            <v xml:space="preserve">Dept - GA </v>
          </cell>
          <cell r="R754" t="str">
            <v>Pembelian 2 Tinta Printer Hp Deskjet 2545 (Black &amp; Color)</v>
          </cell>
          <cell r="S754">
            <v>610202007</v>
          </cell>
          <cell r="T754" t="str">
            <v>BA - ATK/Tinta/Cetak</v>
          </cell>
          <cell r="U754">
            <v>224000</v>
          </cell>
        </row>
        <row r="755">
          <cell r="A755" t="str">
            <v>11810101007Filter</v>
          </cell>
          <cell r="B755">
            <v>11</v>
          </cell>
          <cell r="C755">
            <v>0</v>
          </cell>
          <cell r="D755">
            <v>544</v>
          </cell>
          <cell r="E755" t="str">
            <v>5440000000</v>
          </cell>
          <cell r="F755" t="str">
            <v>Filter</v>
          </cell>
          <cell r="G755" t="str">
            <v>LR</v>
          </cell>
          <cell r="H755" t="str">
            <v>Akan Datang</v>
          </cell>
          <cell r="I755" t="str">
            <v>Tahun Berjalan</v>
          </cell>
          <cell r="J755">
            <v>42482</v>
          </cell>
          <cell r="K755">
            <v>2016</v>
          </cell>
          <cell r="L755">
            <v>4</v>
          </cell>
          <cell r="N755" t="e">
            <v>#N/A</v>
          </cell>
          <cell r="O755" t="str">
            <v>0000000</v>
          </cell>
          <cell r="Q755" t="str">
            <v xml:space="preserve">Dept - GA </v>
          </cell>
          <cell r="R755" t="str">
            <v>Biaya Pemindahan Meja &amp; Kursi Dari Cipulir Ke Essence (Sewa Mobil Pick Up)</v>
          </cell>
          <cell r="S755">
            <v>810101007</v>
          </cell>
          <cell r="T755" t="str">
            <v>Beban Lainnya</v>
          </cell>
          <cell r="U755">
            <v>400000</v>
          </cell>
        </row>
        <row r="756">
          <cell r="A756" t="str">
            <v>7110101001Filter</v>
          </cell>
          <cell r="B756">
            <v>7</v>
          </cell>
          <cell r="C756">
            <v>0</v>
          </cell>
          <cell r="D756">
            <v>545</v>
          </cell>
          <cell r="E756" t="str">
            <v>5450000000</v>
          </cell>
          <cell r="F756" t="str">
            <v>Filter</v>
          </cell>
          <cell r="G756" t="str">
            <v>LR</v>
          </cell>
          <cell r="H756" t="str">
            <v>Akan Datang</v>
          </cell>
          <cell r="I756" t="str">
            <v>Tahun Berjalan</v>
          </cell>
          <cell r="J756">
            <v>42482</v>
          </cell>
          <cell r="K756">
            <v>2016</v>
          </cell>
          <cell r="L756">
            <v>4</v>
          </cell>
          <cell r="N756" t="e">
            <v>#N/A</v>
          </cell>
          <cell r="O756" t="str">
            <v>0000000</v>
          </cell>
          <cell r="P756">
            <v>0</v>
          </cell>
          <cell r="Q756" t="str">
            <v xml:space="preserve">Dept - GA </v>
          </cell>
          <cell r="R756" t="str">
            <v>Pemakaian Petty Cash 04 Agust 15 sd 31 Mar 16</v>
          </cell>
          <cell r="S756">
            <v>110101001</v>
          </cell>
          <cell r="T756" t="str">
            <v>Kas Kecil Operasional</v>
          </cell>
          <cell r="V756">
            <v>1786000</v>
          </cell>
        </row>
        <row r="757">
          <cell r="A757" t="str">
            <v>5610202007Filter</v>
          </cell>
          <cell r="B757">
            <v>5</v>
          </cell>
          <cell r="C757">
            <v>0</v>
          </cell>
          <cell r="D757">
            <v>546</v>
          </cell>
          <cell r="E757" t="str">
            <v>5460000000</v>
          </cell>
          <cell r="F757" t="str">
            <v>Filter</v>
          </cell>
          <cell r="G757" t="str">
            <v>LR</v>
          </cell>
          <cell r="H757" t="str">
            <v>Akan Datang</v>
          </cell>
          <cell r="I757" t="str">
            <v>Tahun Berjalan</v>
          </cell>
          <cell r="J757">
            <v>42482</v>
          </cell>
          <cell r="K757">
            <v>2016</v>
          </cell>
          <cell r="L757">
            <v>4</v>
          </cell>
          <cell r="N757" t="e">
            <v>#N/A</v>
          </cell>
          <cell r="O757" t="str">
            <v>0000000</v>
          </cell>
          <cell r="Q757" t="str">
            <v>Dept- FA</v>
          </cell>
          <cell r="R757" t="str">
            <v>Pembelian 1 bh Toner Panasonic KX-FAT411E u/ Printer Monochrome Trixindo</v>
          </cell>
          <cell r="S757">
            <v>610202007</v>
          </cell>
          <cell r="T757" t="str">
            <v>BA - ATK/Tinta/Cetak</v>
          </cell>
          <cell r="U757">
            <v>425000</v>
          </cell>
        </row>
        <row r="758">
          <cell r="A758" t="str">
            <v>4610202004Filter</v>
          </cell>
          <cell r="B758">
            <v>4</v>
          </cell>
          <cell r="C758">
            <v>0</v>
          </cell>
          <cell r="D758">
            <v>547</v>
          </cell>
          <cell r="E758" t="str">
            <v>5470000000</v>
          </cell>
          <cell r="F758" t="str">
            <v>Filter</v>
          </cell>
          <cell r="G758" t="str">
            <v>LR</v>
          </cell>
          <cell r="H758" t="str">
            <v>Akan Datang</v>
          </cell>
          <cell r="I758" t="str">
            <v>Tahun Berjalan</v>
          </cell>
          <cell r="J758">
            <v>42482</v>
          </cell>
          <cell r="K758">
            <v>2016</v>
          </cell>
          <cell r="L758">
            <v>4</v>
          </cell>
          <cell r="N758" t="e">
            <v>#N/A</v>
          </cell>
          <cell r="O758" t="str">
            <v>0000000</v>
          </cell>
          <cell r="Q758" t="str">
            <v>Dept- FA</v>
          </cell>
          <cell r="R758" t="str">
            <v>Pemb 6 bh Materai @ 6.000 u/ Pembukaan Rek Mayapada</v>
          </cell>
          <cell r="S758">
            <v>610202004</v>
          </cell>
          <cell r="T758" t="str">
            <v>BA - Biaya Pos dan Meterai</v>
          </cell>
          <cell r="U758">
            <v>36000</v>
          </cell>
        </row>
        <row r="759">
          <cell r="A759" t="str">
            <v>5610202004Filter</v>
          </cell>
          <cell r="B759">
            <v>5</v>
          </cell>
          <cell r="C759">
            <v>0</v>
          </cell>
          <cell r="D759">
            <v>548</v>
          </cell>
          <cell r="E759" t="str">
            <v>5480000000</v>
          </cell>
          <cell r="F759" t="str">
            <v>Filter</v>
          </cell>
          <cell r="G759" t="str">
            <v>LR</v>
          </cell>
          <cell r="H759" t="str">
            <v>Akan Datang</v>
          </cell>
          <cell r="I759" t="str">
            <v>Tahun Berjalan</v>
          </cell>
          <cell r="J759">
            <v>42482</v>
          </cell>
          <cell r="K759">
            <v>2016</v>
          </cell>
          <cell r="L759">
            <v>4</v>
          </cell>
          <cell r="N759" t="e">
            <v>#N/A</v>
          </cell>
          <cell r="O759" t="str">
            <v>0000000</v>
          </cell>
          <cell r="Q759" t="str">
            <v>Dept- FA</v>
          </cell>
          <cell r="R759" t="str">
            <v>Pemb 10 bh Materai @ 6.000 u/ Surat Kuasa BCA &amp; Pengajuan EDC BCA</v>
          </cell>
          <cell r="S759">
            <v>610202004</v>
          </cell>
          <cell r="T759" t="str">
            <v>BA - Biaya Pos dan Meterai</v>
          </cell>
          <cell r="U759">
            <v>60000</v>
          </cell>
        </row>
        <row r="760">
          <cell r="A760" t="str">
            <v>12810101007Filter</v>
          </cell>
          <cell r="B760">
            <v>12</v>
          </cell>
          <cell r="C760">
            <v>0</v>
          </cell>
          <cell r="D760">
            <v>549</v>
          </cell>
          <cell r="E760" t="str">
            <v>5490000000</v>
          </cell>
          <cell r="F760" t="str">
            <v>Filter</v>
          </cell>
          <cell r="G760" t="str">
            <v>LR</v>
          </cell>
          <cell r="H760" t="str">
            <v>Akan Datang</v>
          </cell>
          <cell r="I760" t="str">
            <v>Tahun Berjalan</v>
          </cell>
          <cell r="J760">
            <v>42482</v>
          </cell>
          <cell r="K760">
            <v>2016</v>
          </cell>
          <cell r="L760">
            <v>4</v>
          </cell>
          <cell r="N760" t="e">
            <v>#N/A</v>
          </cell>
          <cell r="O760" t="str">
            <v>0000000</v>
          </cell>
          <cell r="Q760" t="str">
            <v>Dept- FA</v>
          </cell>
          <cell r="R760" t="str">
            <v>Pembelian Form Surat Setor Pajak 1 Buku</v>
          </cell>
          <cell r="S760">
            <v>810101007</v>
          </cell>
          <cell r="T760" t="str">
            <v>Beban Lainnya</v>
          </cell>
          <cell r="U760">
            <v>15000</v>
          </cell>
        </row>
        <row r="761">
          <cell r="A761" t="str">
            <v>48810101002Filter</v>
          </cell>
          <cell r="B761">
            <v>48</v>
          </cell>
          <cell r="C761">
            <v>0</v>
          </cell>
          <cell r="D761">
            <v>550</v>
          </cell>
          <cell r="E761" t="str">
            <v>5500000000</v>
          </cell>
          <cell r="F761" t="str">
            <v>Filter</v>
          </cell>
          <cell r="G761" t="str">
            <v>LR</v>
          </cell>
          <cell r="H761" t="str">
            <v>Akan Datang</v>
          </cell>
          <cell r="I761" t="str">
            <v>Tahun Berjalan</v>
          </cell>
          <cell r="J761">
            <v>42482</v>
          </cell>
          <cell r="K761">
            <v>2016</v>
          </cell>
          <cell r="L761">
            <v>4</v>
          </cell>
          <cell r="N761" t="e">
            <v>#N/A</v>
          </cell>
          <cell r="O761" t="str">
            <v>0000000</v>
          </cell>
          <cell r="Q761" t="str">
            <v>Dept- FA</v>
          </cell>
          <cell r="R761" t="str">
            <v>By Kliring ke PT. Assa Graha u/ Pemb Survei Topografi</v>
          </cell>
          <cell r="S761">
            <v>810101002</v>
          </cell>
          <cell r="T761" t="str">
            <v>Administrasi Bank</v>
          </cell>
          <cell r="U761">
            <v>10000</v>
          </cell>
        </row>
        <row r="762">
          <cell r="A762" t="str">
            <v>49810101002Filter</v>
          </cell>
          <cell r="B762">
            <v>49</v>
          </cell>
          <cell r="C762">
            <v>0</v>
          </cell>
          <cell r="D762">
            <v>551</v>
          </cell>
          <cell r="E762" t="str">
            <v>5510000000</v>
          </cell>
          <cell r="F762" t="str">
            <v>Filter</v>
          </cell>
          <cell r="G762" t="str">
            <v>LR</v>
          </cell>
          <cell r="H762" t="str">
            <v>Akan Datang</v>
          </cell>
          <cell r="I762" t="str">
            <v>Tahun Berjalan</v>
          </cell>
          <cell r="J762">
            <v>42482</v>
          </cell>
          <cell r="K762">
            <v>2016</v>
          </cell>
          <cell r="L762">
            <v>4</v>
          </cell>
          <cell r="N762" t="e">
            <v>#N/A</v>
          </cell>
          <cell r="O762" t="str">
            <v>0000000</v>
          </cell>
          <cell r="Q762" t="str">
            <v>Dept- FA</v>
          </cell>
          <cell r="R762" t="str">
            <v>By Kliring Ke Maskod u/ Pemb Maintence Web Royal Park</v>
          </cell>
          <cell r="S762">
            <v>810101002</v>
          </cell>
          <cell r="T762" t="str">
            <v>Administrasi Bank</v>
          </cell>
          <cell r="U762">
            <v>10000</v>
          </cell>
        </row>
        <row r="763">
          <cell r="A763" t="str">
            <v>50810101002Filter</v>
          </cell>
          <cell r="B763">
            <v>50</v>
          </cell>
          <cell r="C763">
            <v>0</v>
          </cell>
          <cell r="D763">
            <v>552</v>
          </cell>
          <cell r="E763" t="str">
            <v>5520000000</v>
          </cell>
          <cell r="F763" t="str">
            <v>Filter</v>
          </cell>
          <cell r="G763" t="str">
            <v>LR</v>
          </cell>
          <cell r="H763" t="str">
            <v>Akan Datang</v>
          </cell>
          <cell r="I763" t="str">
            <v>Tahun Berjalan</v>
          </cell>
          <cell r="J763">
            <v>42482</v>
          </cell>
          <cell r="K763">
            <v>2016</v>
          </cell>
          <cell r="L763">
            <v>4</v>
          </cell>
          <cell r="N763" t="e">
            <v>#N/A</v>
          </cell>
          <cell r="O763" t="str">
            <v>0000000</v>
          </cell>
          <cell r="Q763" t="str">
            <v>Dept- FA</v>
          </cell>
          <cell r="R763" t="str">
            <v>By Transfer ke Pak Aslam Katutu u/ Pembayaran Perapihan &amp; Bongkar Lahan Cipulir</v>
          </cell>
          <cell r="S763">
            <v>810101002</v>
          </cell>
          <cell r="T763" t="str">
            <v>Administrasi Bank</v>
          </cell>
          <cell r="U763">
            <v>5000</v>
          </cell>
        </row>
        <row r="764">
          <cell r="A764" t="str">
            <v>1610202008Filter</v>
          </cell>
          <cell r="B764">
            <v>1</v>
          </cell>
          <cell r="C764">
            <v>0</v>
          </cell>
          <cell r="D764">
            <v>553</v>
          </cell>
          <cell r="E764" t="str">
            <v>5530000000</v>
          </cell>
          <cell r="F764" t="str">
            <v>Filter</v>
          </cell>
          <cell r="G764" t="str">
            <v>LR</v>
          </cell>
          <cell r="H764" t="str">
            <v>Akan Datang</v>
          </cell>
          <cell r="I764" t="str">
            <v>Tahun Berjalan</v>
          </cell>
          <cell r="J764">
            <v>42482</v>
          </cell>
          <cell r="K764">
            <v>2016</v>
          </cell>
          <cell r="L764">
            <v>4</v>
          </cell>
          <cell r="N764" t="e">
            <v>#N/A</v>
          </cell>
          <cell r="O764" t="str">
            <v>0000000</v>
          </cell>
          <cell r="Q764" t="str">
            <v>Dept- FA</v>
          </cell>
          <cell r="R764" t="str">
            <v>By Copy &amp; Jilid Proposal Terkait KRK &amp; SP3L Cipulir</v>
          </cell>
          <cell r="S764">
            <v>610202008</v>
          </cell>
          <cell r="T764" t="str">
            <v>BA - Fotokopi</v>
          </cell>
          <cell r="U764">
            <v>225200</v>
          </cell>
        </row>
        <row r="765">
          <cell r="A765" t="str">
            <v>6610202004Filter</v>
          </cell>
          <cell r="B765">
            <v>6</v>
          </cell>
          <cell r="C765">
            <v>0</v>
          </cell>
          <cell r="D765">
            <v>554</v>
          </cell>
          <cell r="E765" t="str">
            <v>5540000000</v>
          </cell>
          <cell r="F765" t="str">
            <v>Filter</v>
          </cell>
          <cell r="G765" t="str">
            <v>LR</v>
          </cell>
          <cell r="H765" t="str">
            <v>Akan Datang</v>
          </cell>
          <cell r="I765" t="str">
            <v>Tahun Berjalan</v>
          </cell>
          <cell r="J765">
            <v>42482</v>
          </cell>
          <cell r="K765">
            <v>2016</v>
          </cell>
          <cell r="L765">
            <v>4</v>
          </cell>
          <cell r="N765" t="e">
            <v>#N/A</v>
          </cell>
          <cell r="O765" t="str">
            <v>0000000</v>
          </cell>
          <cell r="Q765" t="str">
            <v>Dept- FA</v>
          </cell>
          <cell r="R765" t="str">
            <v>Pemb 4 bh Materai @ 6.000 u/ Pembukaan Rek Mayapada</v>
          </cell>
          <cell r="S765">
            <v>610202004</v>
          </cell>
          <cell r="T765" t="str">
            <v>BA - Biaya Pos dan Meterai</v>
          </cell>
          <cell r="U765">
            <v>24000</v>
          </cell>
        </row>
        <row r="766">
          <cell r="A766" t="str">
            <v>13810101007Filter</v>
          </cell>
          <cell r="B766">
            <v>13</v>
          </cell>
          <cell r="C766">
            <v>0</v>
          </cell>
          <cell r="D766">
            <v>555</v>
          </cell>
          <cell r="E766" t="str">
            <v>5550000000</v>
          </cell>
          <cell r="F766" t="str">
            <v>Filter</v>
          </cell>
          <cell r="G766" t="str">
            <v>LR</v>
          </cell>
          <cell r="H766" t="str">
            <v>Akan Datang</v>
          </cell>
          <cell r="I766" t="str">
            <v>Tahun Berjalan</v>
          </cell>
          <cell r="J766">
            <v>42482</v>
          </cell>
          <cell r="K766">
            <v>2016</v>
          </cell>
          <cell r="L766">
            <v>4</v>
          </cell>
          <cell r="N766" t="e">
            <v>#N/A</v>
          </cell>
          <cell r="O766" t="str">
            <v>0000000</v>
          </cell>
          <cell r="Q766" t="str">
            <v>Dept- FA</v>
          </cell>
          <cell r="R766" t="str">
            <v>By Pembuatan Stempel Trixindo Selaras u/ Finance</v>
          </cell>
          <cell r="S766">
            <v>810101007</v>
          </cell>
          <cell r="T766" t="str">
            <v>Beban Lainnya</v>
          </cell>
          <cell r="U766">
            <v>75000</v>
          </cell>
        </row>
        <row r="767">
          <cell r="A767" t="str">
            <v>51810101002Filter</v>
          </cell>
          <cell r="B767">
            <v>51</v>
          </cell>
          <cell r="C767">
            <v>0</v>
          </cell>
          <cell r="D767">
            <v>556</v>
          </cell>
          <cell r="E767" t="str">
            <v>5560000000</v>
          </cell>
          <cell r="F767" t="str">
            <v>Filter</v>
          </cell>
          <cell r="G767" t="str">
            <v>LR</v>
          </cell>
          <cell r="H767" t="str">
            <v>Akan Datang</v>
          </cell>
          <cell r="I767" t="str">
            <v>Tahun Berjalan</v>
          </cell>
          <cell r="J767">
            <v>42482</v>
          </cell>
          <cell r="K767">
            <v>2016</v>
          </cell>
          <cell r="L767">
            <v>4</v>
          </cell>
          <cell r="N767" t="e">
            <v>#N/A</v>
          </cell>
          <cell r="O767" t="str">
            <v>0000000</v>
          </cell>
          <cell r="Q767" t="str">
            <v>Dept- FA</v>
          </cell>
          <cell r="R767" t="str">
            <v>By Adm Pembayaran PBB 2015 Tanah Proyek Cipulir 5 NOP @ 1.500</v>
          </cell>
          <cell r="S767">
            <v>810101002</v>
          </cell>
          <cell r="T767" t="str">
            <v>Administrasi Bank</v>
          </cell>
          <cell r="U767">
            <v>7500</v>
          </cell>
        </row>
        <row r="768">
          <cell r="A768" t="str">
            <v>52810101002Filter</v>
          </cell>
          <cell r="B768">
            <v>52</v>
          </cell>
          <cell r="C768">
            <v>0</v>
          </cell>
          <cell r="D768">
            <v>557</v>
          </cell>
          <cell r="E768" t="str">
            <v>5570000000</v>
          </cell>
          <cell r="F768" t="str">
            <v>Filter</v>
          </cell>
          <cell r="G768" t="str">
            <v>LR</v>
          </cell>
          <cell r="H768" t="str">
            <v>Akan Datang</v>
          </cell>
          <cell r="I768" t="str">
            <v>Tahun Berjalan</v>
          </cell>
          <cell r="J768">
            <v>42482</v>
          </cell>
          <cell r="K768">
            <v>2016</v>
          </cell>
          <cell r="L768">
            <v>4</v>
          </cell>
          <cell r="N768" t="e">
            <v>#N/A</v>
          </cell>
          <cell r="O768" t="str">
            <v>0000000</v>
          </cell>
          <cell r="Q768" t="str">
            <v>Dept- FA</v>
          </cell>
          <cell r="R768" t="str">
            <v>By Kliring ke PT. Toyo Caya Konstruksi u/ Pemb Perencanaan Struktur</v>
          </cell>
          <cell r="S768">
            <v>810101002</v>
          </cell>
          <cell r="T768" t="str">
            <v>Administrasi Bank</v>
          </cell>
          <cell r="U768">
            <v>10000</v>
          </cell>
        </row>
        <row r="769">
          <cell r="A769" t="str">
            <v>53810101002Filter</v>
          </cell>
          <cell r="B769">
            <v>53</v>
          </cell>
          <cell r="C769">
            <v>0</v>
          </cell>
          <cell r="D769">
            <v>558</v>
          </cell>
          <cell r="E769" t="str">
            <v>5580000000</v>
          </cell>
          <cell r="F769" t="str">
            <v>Filter</v>
          </cell>
          <cell r="G769" t="str">
            <v>LR</v>
          </cell>
          <cell r="H769" t="str">
            <v>Akan Datang</v>
          </cell>
          <cell r="I769" t="str">
            <v>Tahun Berjalan</v>
          </cell>
          <cell r="J769">
            <v>42482</v>
          </cell>
          <cell r="K769">
            <v>2016</v>
          </cell>
          <cell r="L769">
            <v>4</v>
          </cell>
          <cell r="N769" t="e">
            <v>#N/A</v>
          </cell>
          <cell r="O769" t="str">
            <v>0000000</v>
          </cell>
          <cell r="Q769" t="str">
            <v>Dept- FA</v>
          </cell>
          <cell r="R769" t="str">
            <v>By Kliring ke Notaris Siti Rayhana u/ Pemb Legalisir &amp; Cek SHM Tanah Cipulir &amp; By Kliring Ke Maskod u/ Pemb domain royalpark.co.id</v>
          </cell>
          <cell r="S769">
            <v>810101002</v>
          </cell>
          <cell r="T769" t="str">
            <v>Administrasi Bank</v>
          </cell>
          <cell r="U769">
            <v>20000</v>
          </cell>
        </row>
        <row r="770">
          <cell r="A770" t="str">
            <v>54810101002Filter</v>
          </cell>
          <cell r="B770">
            <v>54</v>
          </cell>
          <cell r="C770">
            <v>0</v>
          </cell>
          <cell r="D770">
            <v>559</v>
          </cell>
          <cell r="E770" t="str">
            <v>5590000000</v>
          </cell>
          <cell r="F770" t="str">
            <v>Filter</v>
          </cell>
          <cell r="G770" t="str">
            <v>LR</v>
          </cell>
          <cell r="H770" t="str">
            <v>Akan Datang</v>
          </cell>
          <cell r="I770" t="str">
            <v>Tahun Berjalan</v>
          </cell>
          <cell r="J770">
            <v>42482</v>
          </cell>
          <cell r="K770">
            <v>2016</v>
          </cell>
          <cell r="L770">
            <v>4</v>
          </cell>
          <cell r="N770" t="e">
            <v>#N/A</v>
          </cell>
          <cell r="O770" t="str">
            <v>0000000</v>
          </cell>
          <cell r="Q770" t="str">
            <v>Dept- FA</v>
          </cell>
          <cell r="R770" t="str">
            <v>By Adm Pembayaran PBB 2015 Tanah Proyek Cipulir 10 NOP @ 1.500</v>
          </cell>
          <cell r="S770">
            <v>810101002</v>
          </cell>
          <cell r="T770" t="str">
            <v>Administrasi Bank</v>
          </cell>
          <cell r="U770">
            <v>15000</v>
          </cell>
        </row>
        <row r="771">
          <cell r="A771" t="str">
            <v>8110101001Filter</v>
          </cell>
          <cell r="B771">
            <v>8</v>
          </cell>
          <cell r="C771">
            <v>0</v>
          </cell>
          <cell r="D771">
            <v>560</v>
          </cell>
          <cell r="E771" t="str">
            <v>5600000000</v>
          </cell>
          <cell r="F771" t="str">
            <v>Filter</v>
          </cell>
          <cell r="G771" t="str">
            <v>LR</v>
          </cell>
          <cell r="H771" t="str">
            <v>Akan Datang</v>
          </cell>
          <cell r="I771" t="str">
            <v>Tahun Berjalan</v>
          </cell>
          <cell r="J771">
            <v>42482</v>
          </cell>
          <cell r="K771">
            <v>2016</v>
          </cell>
          <cell r="L771">
            <v>4</v>
          </cell>
          <cell r="N771" t="e">
            <v>#N/A</v>
          </cell>
          <cell r="O771" t="str">
            <v>0000000</v>
          </cell>
          <cell r="P771">
            <v>0</v>
          </cell>
          <cell r="Q771" t="str">
            <v>Dept- FA</v>
          </cell>
          <cell r="R771" t="str">
            <v>Pemakaian Petty Cash FA 04 Agust 15 sd 31 Mar 16</v>
          </cell>
          <cell r="S771">
            <v>110101001</v>
          </cell>
          <cell r="T771" t="str">
            <v>Kas Kecil Operasional</v>
          </cell>
          <cell r="V771">
            <v>937700</v>
          </cell>
        </row>
        <row r="772">
          <cell r="A772" t="str">
            <v>55810101002Filter</v>
          </cell>
          <cell r="B772">
            <v>55</v>
          </cell>
          <cell r="C772">
            <v>0</v>
          </cell>
          <cell r="D772">
            <v>561</v>
          </cell>
          <cell r="E772" t="str">
            <v>5610000000</v>
          </cell>
          <cell r="F772" t="str">
            <v>Filter</v>
          </cell>
          <cell r="G772" t="str">
            <v>LR</v>
          </cell>
          <cell r="H772" t="str">
            <v>Akan Datang</v>
          </cell>
          <cell r="I772" t="str">
            <v>Tahun Berjalan</v>
          </cell>
          <cell r="J772">
            <v>42485</v>
          </cell>
          <cell r="K772">
            <v>2016</v>
          </cell>
          <cell r="L772">
            <v>4</v>
          </cell>
          <cell r="N772" t="e">
            <v>#N/A</v>
          </cell>
          <cell r="O772" t="str">
            <v>0000000</v>
          </cell>
          <cell r="Q772" t="str">
            <v>BCA EXPENSE - 4021</v>
          </cell>
          <cell r="R772" t="str">
            <v xml:space="preserve">Biaya Cetak 1 Buku Cek </v>
          </cell>
          <cell r="S772">
            <v>810101002</v>
          </cell>
          <cell r="T772" t="str">
            <v>Administrasi Bank</v>
          </cell>
          <cell r="U772">
            <v>100000</v>
          </cell>
        </row>
        <row r="773">
          <cell r="A773" t="str">
            <v>202110201011Filter</v>
          </cell>
          <cell r="B773">
            <v>202</v>
          </cell>
          <cell r="C773">
            <v>0</v>
          </cell>
          <cell r="D773">
            <v>562</v>
          </cell>
          <cell r="E773" t="str">
            <v>5620000000</v>
          </cell>
          <cell r="F773" t="str">
            <v>Filter</v>
          </cell>
          <cell r="G773" t="str">
            <v>LR</v>
          </cell>
          <cell r="H773" t="str">
            <v>Akan Datang</v>
          </cell>
          <cell r="I773" t="str">
            <v>Tahun Berjalan</v>
          </cell>
          <cell r="J773">
            <v>42485</v>
          </cell>
          <cell r="K773">
            <v>2016</v>
          </cell>
          <cell r="L773">
            <v>4</v>
          </cell>
          <cell r="N773" t="e">
            <v>#N/A</v>
          </cell>
          <cell r="O773" t="str">
            <v>0000000</v>
          </cell>
          <cell r="P773">
            <v>0</v>
          </cell>
          <cell r="Q773" t="str">
            <v>BCA EXPENSE - 4021</v>
          </cell>
          <cell r="R773" t="str">
            <v xml:space="preserve">Biaya Cetak 1 Buku Cek </v>
          </cell>
          <cell r="S773">
            <v>110201011</v>
          </cell>
          <cell r="T773" t="str">
            <v>Bank BCA Rek. 7140304021</v>
          </cell>
          <cell r="V773">
            <v>100000</v>
          </cell>
        </row>
        <row r="774">
          <cell r="A774" t="str">
            <v>56810101002Filter</v>
          </cell>
          <cell r="B774">
            <v>56</v>
          </cell>
          <cell r="C774">
            <v>0</v>
          </cell>
          <cell r="D774">
            <v>563</v>
          </cell>
          <cell r="E774" t="str">
            <v>5630000000</v>
          </cell>
          <cell r="F774" t="str">
            <v>Filter</v>
          </cell>
          <cell r="G774" t="str">
            <v>LR</v>
          </cell>
          <cell r="H774" t="str">
            <v>Akan Datang</v>
          </cell>
          <cell r="I774" t="str">
            <v>Tahun Berjalan</v>
          </cell>
          <cell r="J774">
            <v>42485</v>
          </cell>
          <cell r="K774">
            <v>2016</v>
          </cell>
          <cell r="L774">
            <v>4</v>
          </cell>
          <cell r="N774" t="e">
            <v>#N/A</v>
          </cell>
          <cell r="O774" t="str">
            <v>0000000</v>
          </cell>
          <cell r="Q774" t="str">
            <v>BCA EXPENSE - 4021</v>
          </cell>
          <cell r="R774" t="str">
            <v>Biaya Cetak 1 Buku Giro</v>
          </cell>
          <cell r="S774">
            <v>810101002</v>
          </cell>
          <cell r="T774" t="str">
            <v>Administrasi Bank</v>
          </cell>
          <cell r="U774">
            <v>100000</v>
          </cell>
        </row>
        <row r="775">
          <cell r="A775" t="str">
            <v>203110201011Filter</v>
          </cell>
          <cell r="B775">
            <v>203</v>
          </cell>
          <cell r="C775">
            <v>0</v>
          </cell>
          <cell r="D775">
            <v>564</v>
          </cell>
          <cell r="E775" t="str">
            <v>5640000000</v>
          </cell>
          <cell r="F775" t="str">
            <v>Filter</v>
          </cell>
          <cell r="G775" t="str">
            <v>LR</v>
          </cell>
          <cell r="H775" t="str">
            <v>Akan Datang</v>
          </cell>
          <cell r="I775" t="str">
            <v>Tahun Berjalan</v>
          </cell>
          <cell r="J775">
            <v>42485</v>
          </cell>
          <cell r="K775">
            <v>2016</v>
          </cell>
          <cell r="L775">
            <v>4</v>
          </cell>
          <cell r="N775" t="e">
            <v>#N/A</v>
          </cell>
          <cell r="O775" t="str">
            <v>0000000</v>
          </cell>
          <cell r="P775">
            <v>0</v>
          </cell>
          <cell r="Q775" t="str">
            <v>BCA EXPENSE - 4021</v>
          </cell>
          <cell r="R775" t="str">
            <v>Biaya Cetak 1 Buku Giro</v>
          </cell>
          <cell r="S775">
            <v>110201011</v>
          </cell>
          <cell r="T775" t="str">
            <v>Bank BCA Rek. 7140304021</v>
          </cell>
          <cell r="V775">
            <v>100000</v>
          </cell>
        </row>
        <row r="776">
          <cell r="A776" t="str">
            <v>57810101002Filter</v>
          </cell>
          <cell r="B776">
            <v>57</v>
          </cell>
          <cell r="C776">
            <v>0</v>
          </cell>
          <cell r="D776">
            <v>565</v>
          </cell>
          <cell r="E776" t="str">
            <v>5650000000</v>
          </cell>
          <cell r="F776" t="str">
            <v>Filter</v>
          </cell>
          <cell r="G776" t="str">
            <v>LR</v>
          </cell>
          <cell r="H776" t="str">
            <v>Akan Datang</v>
          </cell>
          <cell r="I776" t="str">
            <v>Tahun Berjalan</v>
          </cell>
          <cell r="J776">
            <v>42485</v>
          </cell>
          <cell r="K776">
            <v>2016</v>
          </cell>
          <cell r="L776">
            <v>4</v>
          </cell>
          <cell r="N776" t="e">
            <v>#N/A</v>
          </cell>
          <cell r="O776" t="str">
            <v>0000000</v>
          </cell>
          <cell r="Q776" t="str">
            <v>Bank Permata</v>
          </cell>
          <cell r="R776" t="str">
            <v>By Adm Per April 2016</v>
          </cell>
          <cell r="S776">
            <v>810101002</v>
          </cell>
          <cell r="T776" t="str">
            <v>Administrasi Bank</v>
          </cell>
          <cell r="U776">
            <v>30000</v>
          </cell>
        </row>
        <row r="777">
          <cell r="A777" t="str">
            <v>8110213002Filter</v>
          </cell>
          <cell r="B777">
            <v>8</v>
          </cell>
          <cell r="C777">
            <v>0</v>
          </cell>
          <cell r="D777">
            <v>566</v>
          </cell>
          <cell r="E777" t="str">
            <v>5660000000</v>
          </cell>
          <cell r="F777" t="str">
            <v>Filter</v>
          </cell>
          <cell r="G777" t="str">
            <v>LR</v>
          </cell>
          <cell r="H777" t="str">
            <v>Akan Datang</v>
          </cell>
          <cell r="I777" t="str">
            <v>Tahun Berjalan</v>
          </cell>
          <cell r="J777">
            <v>42485</v>
          </cell>
          <cell r="K777">
            <v>2016</v>
          </cell>
          <cell r="L777">
            <v>4</v>
          </cell>
          <cell r="N777" t="e">
            <v>#N/A</v>
          </cell>
          <cell r="O777" t="str">
            <v>0000000</v>
          </cell>
          <cell r="P777">
            <v>0</v>
          </cell>
          <cell r="Q777" t="str">
            <v>Bank Permata</v>
          </cell>
          <cell r="R777" t="str">
            <v>By Adm Per April 2016</v>
          </cell>
          <cell r="S777">
            <v>110213002</v>
          </cell>
          <cell r="T777" t="str">
            <v>Bank Permata Rek. 701692381</v>
          </cell>
          <cell r="V777">
            <v>30000</v>
          </cell>
        </row>
        <row r="778">
          <cell r="A778" t="str">
            <v>1610207001Filter</v>
          </cell>
          <cell r="B778">
            <v>1</v>
          </cell>
          <cell r="C778">
            <v>31</v>
          </cell>
          <cell r="D778">
            <v>1</v>
          </cell>
          <cell r="E778" t="str">
            <v>1JM0000031</v>
          </cell>
          <cell r="F778" t="str">
            <v>Filter</v>
          </cell>
          <cell r="G778" t="str">
            <v>LR</v>
          </cell>
          <cell r="H778" t="str">
            <v>Akan Datang</v>
          </cell>
          <cell r="I778" t="str">
            <v>Tahun Berjalan</v>
          </cell>
          <cell r="J778">
            <v>42485</v>
          </cell>
          <cell r="K778">
            <v>2016</v>
          </cell>
          <cell r="L778">
            <v>4</v>
          </cell>
          <cell r="M778" t="str">
            <v>JM</v>
          </cell>
          <cell r="N778" t="str">
            <v>JOURNAL MEMORIAL</v>
          </cell>
          <cell r="O778" t="str">
            <v>JM0000031</v>
          </cell>
          <cell r="P778">
            <v>42485</v>
          </cell>
          <cell r="Q778" t="str">
            <v>AJC</v>
          </cell>
          <cell r="R778" t="str">
            <v>AJC : Fee Konsultan Akutansi PT. Trixindo Per April 2016</v>
          </cell>
          <cell r="S778">
            <v>610207001</v>
          </cell>
          <cell r="T778" t="str">
            <v>BA - Jasa Professional</v>
          </cell>
          <cell r="U778">
            <v>8800000</v>
          </cell>
        </row>
        <row r="779">
          <cell r="A779" t="str">
            <v>1230102002Filter</v>
          </cell>
          <cell r="B779">
            <v>1</v>
          </cell>
          <cell r="C779">
            <v>0</v>
          </cell>
          <cell r="D779">
            <v>2</v>
          </cell>
          <cell r="E779" t="str">
            <v>2JM0000031</v>
          </cell>
          <cell r="F779" t="str">
            <v>Filter</v>
          </cell>
          <cell r="G779" t="str">
            <v>LR</v>
          </cell>
          <cell r="H779" t="str">
            <v>Akan Datang</v>
          </cell>
          <cell r="I779" t="str">
            <v>Tahun Berjalan</v>
          </cell>
          <cell r="J779">
            <v>42485</v>
          </cell>
          <cell r="K779">
            <v>2016</v>
          </cell>
          <cell r="L779">
            <v>4</v>
          </cell>
          <cell r="N779" t="str">
            <v>JOURNAL MEMORIAL</v>
          </cell>
          <cell r="O779" t="str">
            <v>JM0000031</v>
          </cell>
          <cell r="P779">
            <v>42485</v>
          </cell>
          <cell r="Q779" t="str">
            <v>PT. ABMA</v>
          </cell>
          <cell r="R779" t="str">
            <v>Talangan Pembayaran Fee Konsultan Per Aprl 2016</v>
          </cell>
          <cell r="S779">
            <v>230102002</v>
          </cell>
          <cell r="T779" t="str">
            <v>PT Anugrah Berkah Madani (ABMA)</v>
          </cell>
          <cell r="V779">
            <v>8800000</v>
          </cell>
        </row>
        <row r="780">
          <cell r="A780" t="str">
            <v>6610201001Filter</v>
          </cell>
          <cell r="B780">
            <v>6</v>
          </cell>
          <cell r="C780">
            <v>0</v>
          </cell>
          <cell r="D780">
            <v>567</v>
          </cell>
          <cell r="E780" t="str">
            <v>5670000000</v>
          </cell>
          <cell r="F780" t="str">
            <v>Filter</v>
          </cell>
          <cell r="G780" t="str">
            <v>LR</v>
          </cell>
          <cell r="H780" t="str">
            <v>Akan Datang</v>
          </cell>
          <cell r="I780" t="str">
            <v>Tahun Berjalan</v>
          </cell>
          <cell r="J780">
            <v>42488</v>
          </cell>
          <cell r="K780">
            <v>2016</v>
          </cell>
          <cell r="L780">
            <v>4</v>
          </cell>
          <cell r="N780" t="e">
            <v>#N/A</v>
          </cell>
          <cell r="O780" t="str">
            <v>0000000</v>
          </cell>
          <cell r="Q780" t="str">
            <v>PAYROLL</v>
          </cell>
          <cell r="R780" t="str">
            <v>PAYROLL KARYAWAN April 2016</v>
          </cell>
          <cell r="S780">
            <v>610201001</v>
          </cell>
          <cell r="T780" t="str">
            <v>BA - Beban Pegawai (Gaji)</v>
          </cell>
          <cell r="U780">
            <v>12000000</v>
          </cell>
        </row>
        <row r="781">
          <cell r="A781" t="str">
            <v>17610201007Filter</v>
          </cell>
          <cell r="B781">
            <v>17</v>
          </cell>
          <cell r="C781">
            <v>0</v>
          </cell>
          <cell r="D781">
            <v>568</v>
          </cell>
          <cell r="E781" t="str">
            <v>5680000000</v>
          </cell>
          <cell r="F781" t="str">
            <v>Filter</v>
          </cell>
          <cell r="G781" t="str">
            <v>LR</v>
          </cell>
          <cell r="H781" t="str">
            <v>Akan Datang</v>
          </cell>
          <cell r="I781" t="str">
            <v>Tahun Berjalan</v>
          </cell>
          <cell r="J781">
            <v>42488</v>
          </cell>
          <cell r="K781">
            <v>2016</v>
          </cell>
          <cell r="L781">
            <v>4</v>
          </cell>
          <cell r="N781" t="e">
            <v>#N/A</v>
          </cell>
          <cell r="O781" t="str">
            <v>0000000</v>
          </cell>
          <cell r="Q781" t="str">
            <v>PAYROLL</v>
          </cell>
          <cell r="R781" t="str">
            <v>PAYROLL KARYAWAN April 2016</v>
          </cell>
          <cell r="S781">
            <v>610201007</v>
          </cell>
          <cell r="T781" t="str">
            <v>BA - Beban Pegawai (Tunjangan)</v>
          </cell>
          <cell r="U781">
            <v>500000</v>
          </cell>
        </row>
        <row r="782">
          <cell r="A782" t="str">
            <v>18610201007Filter</v>
          </cell>
          <cell r="B782">
            <v>18</v>
          </cell>
          <cell r="C782">
            <v>0</v>
          </cell>
          <cell r="D782">
            <v>569</v>
          </cell>
          <cell r="E782" t="str">
            <v>5690000000</v>
          </cell>
          <cell r="F782" t="str">
            <v>Filter</v>
          </cell>
          <cell r="G782" t="str">
            <v>LR</v>
          </cell>
          <cell r="H782" t="str">
            <v>Akan Datang</v>
          </cell>
          <cell r="I782" t="str">
            <v>Tahun Berjalan</v>
          </cell>
          <cell r="J782">
            <v>42488</v>
          </cell>
          <cell r="K782">
            <v>2016</v>
          </cell>
          <cell r="L782">
            <v>4</v>
          </cell>
          <cell r="N782" t="e">
            <v>#N/A</v>
          </cell>
          <cell r="O782" t="str">
            <v>0000000</v>
          </cell>
          <cell r="Q782" t="str">
            <v>PAYROLL</v>
          </cell>
          <cell r="R782" t="str">
            <v>PAYROLL KARYAWAN April 2016</v>
          </cell>
          <cell r="S782">
            <v>610201007</v>
          </cell>
          <cell r="T782" t="str">
            <v>BA - Beban Pegawai (Tunjangan)</v>
          </cell>
          <cell r="U782">
            <v>540000</v>
          </cell>
        </row>
        <row r="783">
          <cell r="A783" t="str">
            <v>19610201007Filter</v>
          </cell>
          <cell r="B783">
            <v>19</v>
          </cell>
          <cell r="C783">
            <v>0</v>
          </cell>
          <cell r="D783">
            <v>570</v>
          </cell>
          <cell r="E783" t="str">
            <v>5700000000</v>
          </cell>
          <cell r="F783" t="str">
            <v>Filter</v>
          </cell>
          <cell r="G783" t="str">
            <v>LR</v>
          </cell>
          <cell r="H783" t="str">
            <v>Akan Datang</v>
          </cell>
          <cell r="I783" t="str">
            <v>Tahun Berjalan</v>
          </cell>
          <cell r="J783">
            <v>42488</v>
          </cell>
          <cell r="K783">
            <v>2016</v>
          </cell>
          <cell r="L783">
            <v>4</v>
          </cell>
          <cell r="N783" t="e">
            <v>#N/A</v>
          </cell>
          <cell r="O783" t="str">
            <v>0000000</v>
          </cell>
          <cell r="Q783" t="str">
            <v>PAYROLL</v>
          </cell>
          <cell r="R783" t="str">
            <v>PAYROLL KARYAWAN April 2016</v>
          </cell>
          <cell r="S783">
            <v>610201007</v>
          </cell>
          <cell r="T783" t="str">
            <v>BA - Beban Pegawai (Tunjangan)</v>
          </cell>
          <cell r="U783">
            <v>1500000</v>
          </cell>
        </row>
        <row r="784">
          <cell r="A784" t="str">
            <v>20610201007Filter</v>
          </cell>
          <cell r="B784">
            <v>20</v>
          </cell>
          <cell r="C784">
            <v>0</v>
          </cell>
          <cell r="D784">
            <v>571</v>
          </cell>
          <cell r="E784" t="str">
            <v>5710000000</v>
          </cell>
          <cell r="F784" t="str">
            <v>Filter</v>
          </cell>
          <cell r="G784" t="str">
            <v>LR</v>
          </cell>
          <cell r="H784" t="str">
            <v>Akan Datang</v>
          </cell>
          <cell r="I784" t="str">
            <v>Tahun Berjalan</v>
          </cell>
          <cell r="J784">
            <v>42488</v>
          </cell>
          <cell r="K784">
            <v>2016</v>
          </cell>
          <cell r="L784">
            <v>4</v>
          </cell>
          <cell r="N784" t="e">
            <v>#N/A</v>
          </cell>
          <cell r="O784" t="str">
            <v>0000000</v>
          </cell>
          <cell r="Q784" t="str">
            <v>PAYROLL</v>
          </cell>
          <cell r="R784" t="str">
            <v>PAYROLL KARYAWAN April 2016</v>
          </cell>
          <cell r="S784">
            <v>610201007</v>
          </cell>
          <cell r="T784" t="str">
            <v>BA - Beban Pegawai (Tunjangan)</v>
          </cell>
          <cell r="U784">
            <v>500000</v>
          </cell>
        </row>
        <row r="785">
          <cell r="A785" t="str">
            <v>204110201011Filter</v>
          </cell>
          <cell r="B785">
            <v>204</v>
          </cell>
          <cell r="C785">
            <v>0</v>
          </cell>
          <cell r="D785">
            <v>572</v>
          </cell>
          <cell r="E785" t="str">
            <v>5720000000</v>
          </cell>
          <cell r="F785" t="str">
            <v>Filter</v>
          </cell>
          <cell r="G785" t="str">
            <v>LR</v>
          </cell>
          <cell r="H785" t="str">
            <v>Akan Datang</v>
          </cell>
          <cell r="I785" t="str">
            <v>Tahun Berjalan</v>
          </cell>
          <cell r="J785">
            <v>42488</v>
          </cell>
          <cell r="K785">
            <v>2016</v>
          </cell>
          <cell r="L785">
            <v>4</v>
          </cell>
          <cell r="N785" t="e">
            <v>#N/A</v>
          </cell>
          <cell r="O785" t="str">
            <v>0000000</v>
          </cell>
          <cell r="Q785" t="str">
            <v>PAYROLL</v>
          </cell>
          <cell r="R785" t="str">
            <v>PAYROLL KARYAWAN April 2016</v>
          </cell>
          <cell r="S785">
            <v>110201011</v>
          </cell>
          <cell r="T785" t="str">
            <v>Bank BCA Rek. 7140304021</v>
          </cell>
          <cell r="V785">
            <v>14686647</v>
          </cell>
        </row>
        <row r="786">
          <cell r="A786" t="str">
            <v>15230101999Filter</v>
          </cell>
          <cell r="B786">
            <v>15</v>
          </cell>
          <cell r="C786">
            <v>0</v>
          </cell>
          <cell r="D786">
            <v>573</v>
          </cell>
          <cell r="E786" t="str">
            <v>5730000000</v>
          </cell>
          <cell r="F786" t="str">
            <v>Filter</v>
          </cell>
          <cell r="G786" t="str">
            <v>LR</v>
          </cell>
          <cell r="H786" t="str">
            <v>Akan Datang</v>
          </cell>
          <cell r="I786" t="str">
            <v>Tahun Berjalan</v>
          </cell>
          <cell r="J786">
            <v>42488</v>
          </cell>
          <cell r="K786">
            <v>2016</v>
          </cell>
          <cell r="L786">
            <v>4</v>
          </cell>
          <cell r="N786" t="e">
            <v>#N/A</v>
          </cell>
          <cell r="O786" t="str">
            <v>0000000</v>
          </cell>
          <cell r="P786">
            <v>0</v>
          </cell>
          <cell r="Q786" t="str">
            <v>PAYROLL</v>
          </cell>
          <cell r="R786" t="str">
            <v>PAYROLL KARYAWAN April 2016</v>
          </cell>
          <cell r="S786">
            <v>230101999</v>
          </cell>
          <cell r="T786" t="str">
            <v>Utang Lain - Lainnya</v>
          </cell>
          <cell r="V786">
            <v>353353</v>
          </cell>
        </row>
        <row r="787">
          <cell r="A787" t="str">
            <v>16230101999Filter</v>
          </cell>
          <cell r="B787">
            <v>16</v>
          </cell>
          <cell r="C787">
            <v>0</v>
          </cell>
          <cell r="D787">
            <v>574</v>
          </cell>
          <cell r="E787" t="str">
            <v>5740000000</v>
          </cell>
          <cell r="F787" t="str">
            <v>Filter</v>
          </cell>
          <cell r="G787" t="str">
            <v>LR</v>
          </cell>
          <cell r="H787" t="str">
            <v>Akan Datang</v>
          </cell>
          <cell r="I787" t="str">
            <v>Tahun Berjalan</v>
          </cell>
          <cell r="J787">
            <v>42488</v>
          </cell>
          <cell r="K787">
            <v>2016</v>
          </cell>
          <cell r="L787">
            <v>4</v>
          </cell>
          <cell r="N787" t="e">
            <v>#N/A</v>
          </cell>
          <cell r="O787" t="str">
            <v>0000000</v>
          </cell>
          <cell r="Q787" t="str">
            <v>BPJS KETENAGA KERJAAN</v>
          </cell>
          <cell r="R787" t="str">
            <v>Titipan BPJS Ketenagakerjaan dari Potongan Karyawan Per April 2016</v>
          </cell>
          <cell r="S787">
            <v>230101999</v>
          </cell>
          <cell r="T787" t="str">
            <v>Utang Lain - Lainnya</v>
          </cell>
          <cell r="U787">
            <v>353353</v>
          </cell>
        </row>
        <row r="788">
          <cell r="A788" t="str">
            <v>7610201006Filter</v>
          </cell>
          <cell r="B788">
            <v>7</v>
          </cell>
          <cell r="C788">
            <v>0</v>
          </cell>
          <cell r="D788">
            <v>575</v>
          </cell>
          <cell r="E788" t="str">
            <v>5750000000</v>
          </cell>
          <cell r="F788" t="str">
            <v>Filter</v>
          </cell>
          <cell r="G788" t="str">
            <v>LR</v>
          </cell>
          <cell r="H788" t="str">
            <v>Akan Datang</v>
          </cell>
          <cell r="I788" t="str">
            <v>Tahun Berjalan</v>
          </cell>
          <cell r="J788">
            <v>42488</v>
          </cell>
          <cell r="K788">
            <v>2016</v>
          </cell>
          <cell r="L788">
            <v>4</v>
          </cell>
          <cell r="N788" t="e">
            <v>#N/A</v>
          </cell>
          <cell r="O788" t="str">
            <v>0000000</v>
          </cell>
          <cell r="Q788" t="str">
            <v>BPJS KETENAGA KERJAAN</v>
          </cell>
          <cell r="R788" t="str">
            <v>BPJS Ketenaga Kerjaan April 2016</v>
          </cell>
          <cell r="S788">
            <v>610201006</v>
          </cell>
          <cell r="T788" t="str">
            <v>BA - Beban Pegawai (Jamsostek)</v>
          </cell>
          <cell r="U788">
            <v>735506</v>
          </cell>
        </row>
        <row r="789">
          <cell r="A789" t="str">
            <v>205110201011Filter</v>
          </cell>
          <cell r="B789">
            <v>205</v>
          </cell>
          <cell r="C789">
            <v>0</v>
          </cell>
          <cell r="D789">
            <v>576</v>
          </cell>
          <cell r="E789" t="str">
            <v>5760000000</v>
          </cell>
          <cell r="F789" t="str">
            <v>Filter</v>
          </cell>
          <cell r="G789" t="str">
            <v>LR</v>
          </cell>
          <cell r="H789" t="str">
            <v>Akan Datang</v>
          </cell>
          <cell r="I789" t="str">
            <v>Tahun Berjalan</v>
          </cell>
          <cell r="J789">
            <v>42488</v>
          </cell>
          <cell r="K789">
            <v>2016</v>
          </cell>
          <cell r="L789">
            <v>4</v>
          </cell>
          <cell r="N789" t="e">
            <v>#N/A</v>
          </cell>
          <cell r="O789" t="str">
            <v>0000000</v>
          </cell>
          <cell r="P789">
            <v>0</v>
          </cell>
          <cell r="Q789" t="str">
            <v>BPJS KETENAGA KERJAAN</v>
          </cell>
          <cell r="R789" t="str">
            <v>BPJS Ketenaga Kerjaan April 2016</v>
          </cell>
          <cell r="S789">
            <v>110201011</v>
          </cell>
          <cell r="T789" t="str">
            <v>Bank BCA Rek. 7140304021</v>
          </cell>
          <cell r="V789">
            <v>1088859</v>
          </cell>
        </row>
        <row r="790">
          <cell r="A790" t="str">
            <v>5610201004Filter</v>
          </cell>
          <cell r="B790">
            <v>5</v>
          </cell>
          <cell r="C790">
            <v>0</v>
          </cell>
          <cell r="D790">
            <v>577</v>
          </cell>
          <cell r="E790" t="str">
            <v>5770000000</v>
          </cell>
          <cell r="F790" t="str">
            <v>Filter</v>
          </cell>
          <cell r="G790" t="str">
            <v>LR</v>
          </cell>
          <cell r="H790" t="str">
            <v>Akan Datang</v>
          </cell>
          <cell r="I790" t="str">
            <v>Tahun Berjalan</v>
          </cell>
          <cell r="J790">
            <v>42488</v>
          </cell>
          <cell r="K790">
            <v>2016</v>
          </cell>
          <cell r="L790">
            <v>4</v>
          </cell>
          <cell r="N790" t="e">
            <v>#N/A</v>
          </cell>
          <cell r="O790" t="str">
            <v>0000000</v>
          </cell>
          <cell r="Q790" t="str">
            <v>DJP - PPH 21</v>
          </cell>
          <cell r="R790" t="str">
            <v>TUNJ PPH 21 April 2016</v>
          </cell>
          <cell r="S790">
            <v>610201004</v>
          </cell>
          <cell r="T790" t="str">
            <v>BA - Beban Pegawai (PPh 21)</v>
          </cell>
          <cell r="U790">
            <v>557971</v>
          </cell>
        </row>
        <row r="791">
          <cell r="A791" t="str">
            <v>206110201011Filter</v>
          </cell>
          <cell r="B791">
            <v>206</v>
          </cell>
          <cell r="C791">
            <v>0</v>
          </cell>
          <cell r="D791">
            <v>578</v>
          </cell>
          <cell r="E791" t="str">
            <v>5780000000</v>
          </cell>
          <cell r="F791" t="str">
            <v>Filter</v>
          </cell>
          <cell r="G791" t="str">
            <v>LR</v>
          </cell>
          <cell r="H791" t="str">
            <v>Akan Datang</v>
          </cell>
          <cell r="I791" t="str">
            <v>Tahun Berjalan</v>
          </cell>
          <cell r="J791">
            <v>42488</v>
          </cell>
          <cell r="K791">
            <v>2016</v>
          </cell>
          <cell r="L791">
            <v>4</v>
          </cell>
          <cell r="N791" t="e">
            <v>#N/A</v>
          </cell>
          <cell r="O791" t="str">
            <v>0000000</v>
          </cell>
          <cell r="P791">
            <v>0</v>
          </cell>
          <cell r="Q791" t="str">
            <v>DJP - PPH 21</v>
          </cell>
          <cell r="R791" t="str">
            <v>TUNJ PPH 21 April 2016</v>
          </cell>
          <cell r="S791">
            <v>110201011</v>
          </cell>
          <cell r="T791" t="str">
            <v>Bank BCA Rek. 7140304021</v>
          </cell>
          <cell r="V791">
            <v>557971</v>
          </cell>
        </row>
        <row r="792">
          <cell r="A792" t="str">
            <v>207110201011Filter</v>
          </cell>
          <cell r="B792">
            <v>207</v>
          </cell>
          <cell r="C792">
            <v>0</v>
          </cell>
          <cell r="D792">
            <v>579</v>
          </cell>
          <cell r="E792" t="str">
            <v>5790000000</v>
          </cell>
          <cell r="F792" t="str">
            <v>Filter</v>
          </cell>
          <cell r="G792" t="str">
            <v>LR</v>
          </cell>
          <cell r="H792" t="str">
            <v>Akan Datang</v>
          </cell>
          <cell r="I792" t="str">
            <v>Tahun Berjalan</v>
          </cell>
          <cell r="J792">
            <v>42488</v>
          </cell>
          <cell r="K792">
            <v>2016</v>
          </cell>
          <cell r="L792">
            <v>4</v>
          </cell>
          <cell r="N792" t="e">
            <v>#N/A</v>
          </cell>
          <cell r="O792" t="str">
            <v>0000000</v>
          </cell>
          <cell r="Q792" t="str">
            <v>PT. PIB/ABMA</v>
          </cell>
          <cell r="R792" t="str">
            <v>Dropping Dana ke PT. Trixindo u/ By Operasional &amp; Project</v>
          </cell>
          <cell r="S792">
            <v>110201011</v>
          </cell>
          <cell r="T792" t="str">
            <v>Bank BCA Rek. 7140304021</v>
          </cell>
          <cell r="U792">
            <v>16333477</v>
          </cell>
        </row>
        <row r="793">
          <cell r="A793" t="str">
            <v>50230102001Filter</v>
          </cell>
          <cell r="B793">
            <v>50</v>
          </cell>
          <cell r="C793">
            <v>0</v>
          </cell>
          <cell r="D793">
            <v>580</v>
          </cell>
          <cell r="E793" t="str">
            <v>5800000000</v>
          </cell>
          <cell r="F793" t="str">
            <v>Filter</v>
          </cell>
          <cell r="G793" t="str">
            <v>LR</v>
          </cell>
          <cell r="H793" t="str">
            <v>Akan Datang</v>
          </cell>
          <cell r="I793" t="str">
            <v>Tahun Berjalan</v>
          </cell>
          <cell r="J793">
            <v>42488</v>
          </cell>
          <cell r="K793">
            <v>2016</v>
          </cell>
          <cell r="L793">
            <v>4</v>
          </cell>
          <cell r="N793" t="e">
            <v>#N/A</v>
          </cell>
          <cell r="O793" t="str">
            <v>0000000</v>
          </cell>
          <cell r="P793">
            <v>0</v>
          </cell>
          <cell r="Q793" t="str">
            <v>PT. PIB/ABMA</v>
          </cell>
          <cell r="R793" t="str">
            <v>Dropping Dana ke PT. Trixindo u/ By Operasional &amp; Project, Titipan untuk Gaji Marketing SGB Per April 16</v>
          </cell>
          <cell r="S793">
            <v>230102001</v>
          </cell>
          <cell r="T793" t="str">
            <v>PT Saligading Bersama</v>
          </cell>
          <cell r="V793">
            <v>16333477</v>
          </cell>
        </row>
        <row r="794">
          <cell r="A794" t="str">
            <v>95111102099Filter</v>
          </cell>
          <cell r="B794">
            <v>95</v>
          </cell>
          <cell r="C794">
            <v>0</v>
          </cell>
          <cell r="D794">
            <v>581</v>
          </cell>
          <cell r="E794" t="str">
            <v>5810000000</v>
          </cell>
          <cell r="F794" t="str">
            <v>Filter</v>
          </cell>
          <cell r="G794" t="str">
            <v>LR</v>
          </cell>
          <cell r="H794" t="str">
            <v>Akan Datang</v>
          </cell>
          <cell r="I794" t="str">
            <v>Tahun Berjalan</v>
          </cell>
          <cell r="J794">
            <v>42489</v>
          </cell>
          <cell r="K794">
            <v>2016</v>
          </cell>
          <cell r="L794">
            <v>4</v>
          </cell>
          <cell r="N794" t="e">
            <v>#N/A</v>
          </cell>
          <cell r="O794" t="str">
            <v>0000000</v>
          </cell>
          <cell r="Q794" t="str">
            <v>PT. Propertindo Mulia Investama</v>
          </cell>
          <cell r="R794" t="str">
            <v>Pembayaran PBB Tanah Proyek Cipulir 3 NOP an KOP PERUM PKK untuk Tahun 2005 sd 2015</v>
          </cell>
          <cell r="S794">
            <v>111102099</v>
          </cell>
          <cell r="T794" t="str">
            <v>ADP Lainnya</v>
          </cell>
          <cell r="U794">
            <v>1525270726</v>
          </cell>
        </row>
        <row r="795">
          <cell r="A795" t="str">
            <v>51230102001Filter</v>
          </cell>
          <cell r="B795">
            <v>51</v>
          </cell>
          <cell r="C795">
            <v>0</v>
          </cell>
          <cell r="D795">
            <v>582</v>
          </cell>
          <cell r="E795" t="str">
            <v>5820000000</v>
          </cell>
          <cell r="F795" t="str">
            <v>Filter</v>
          </cell>
          <cell r="G795" t="str">
            <v>LR</v>
          </cell>
          <cell r="H795" t="str">
            <v>Akan Datang</v>
          </cell>
          <cell r="I795" t="str">
            <v>Tahun Berjalan</v>
          </cell>
          <cell r="J795">
            <v>42489</v>
          </cell>
          <cell r="K795">
            <v>2016</v>
          </cell>
          <cell r="L795">
            <v>4</v>
          </cell>
          <cell r="N795" t="e">
            <v>#N/A</v>
          </cell>
          <cell r="O795" t="str">
            <v>0000000</v>
          </cell>
          <cell r="P795">
            <v>0</v>
          </cell>
          <cell r="Q795" t="str">
            <v>PT. Propertindo Mulia Investama</v>
          </cell>
          <cell r="R795" t="str">
            <v>Pembayaran PBB Tanah Proyek Cipulir 3 NOP an KOP PERUM PKK untuk Tahun 2005 sd 2015</v>
          </cell>
          <cell r="S795">
            <v>230102001</v>
          </cell>
          <cell r="T795" t="str">
            <v>PT Saligading Bersama</v>
          </cell>
          <cell r="V795">
            <v>1525270726</v>
          </cell>
        </row>
        <row r="796">
          <cell r="A796" t="str">
            <v>4610207004Filter</v>
          </cell>
          <cell r="B796">
            <v>4</v>
          </cell>
          <cell r="C796">
            <v>0</v>
          </cell>
          <cell r="D796">
            <v>583</v>
          </cell>
          <cell r="E796" t="str">
            <v>5830000000</v>
          </cell>
          <cell r="F796" t="str">
            <v>Filter</v>
          </cell>
          <cell r="G796" t="str">
            <v>LR</v>
          </cell>
          <cell r="H796" t="str">
            <v>Akan Datang</v>
          </cell>
          <cell r="I796" t="str">
            <v>Tahun Berjalan</v>
          </cell>
          <cell r="J796">
            <v>42490</v>
          </cell>
          <cell r="K796">
            <v>2016</v>
          </cell>
          <cell r="L796">
            <v>4</v>
          </cell>
          <cell r="N796" t="e">
            <v>#N/A</v>
          </cell>
          <cell r="O796" t="str">
            <v>0000000</v>
          </cell>
          <cell r="Q796" t="str">
            <v>PT. Satya Putra Mandiri</v>
          </cell>
          <cell r="R796" t="str">
            <v xml:space="preserve"> Jasa Keamanan Lahan Cipulir April 2016</v>
          </cell>
          <cell r="S796">
            <v>610207004</v>
          </cell>
          <cell r="T796" t="str">
            <v>BA - Keamanan</v>
          </cell>
          <cell r="U796">
            <v>52278600</v>
          </cell>
        </row>
        <row r="797">
          <cell r="A797" t="str">
            <v>19210502001Filter</v>
          </cell>
          <cell r="B797">
            <v>19</v>
          </cell>
          <cell r="C797">
            <v>0</v>
          </cell>
          <cell r="D797">
            <v>584</v>
          </cell>
          <cell r="E797" t="str">
            <v>5840000000</v>
          </cell>
          <cell r="F797" t="str">
            <v>Filter</v>
          </cell>
          <cell r="G797" t="str">
            <v>LR</v>
          </cell>
          <cell r="H797" t="str">
            <v>Akan Datang</v>
          </cell>
          <cell r="I797" t="str">
            <v>Tahun Berjalan</v>
          </cell>
          <cell r="J797">
            <v>42490</v>
          </cell>
          <cell r="K797">
            <v>2016</v>
          </cell>
          <cell r="L797">
            <v>4</v>
          </cell>
          <cell r="N797" t="e">
            <v>#N/A</v>
          </cell>
          <cell r="O797" t="str">
            <v>0000000</v>
          </cell>
          <cell r="P797">
            <v>0</v>
          </cell>
          <cell r="Q797" t="str">
            <v>PT. Satya Putra Mandiri</v>
          </cell>
          <cell r="R797" t="str">
            <v xml:space="preserve"> Jasa Keamanan Lahan Cipulir April 2016</v>
          </cell>
          <cell r="S797">
            <v>210502001</v>
          </cell>
          <cell r="T797" t="str">
            <v>BYMHD Tidak Rutin</v>
          </cell>
          <cell r="V797">
            <v>52278600</v>
          </cell>
        </row>
        <row r="798">
          <cell r="A798" t="str">
            <v>58810101002Filter</v>
          </cell>
          <cell r="B798">
            <v>58</v>
          </cell>
          <cell r="C798">
            <v>0</v>
          </cell>
          <cell r="D798">
            <v>585</v>
          </cell>
          <cell r="E798" t="str">
            <v>5850000000</v>
          </cell>
          <cell r="F798" t="str">
            <v>Filter</v>
          </cell>
          <cell r="G798" t="str">
            <v>LR</v>
          </cell>
          <cell r="H798" t="str">
            <v>Akan Datang</v>
          </cell>
          <cell r="I798" t="str">
            <v>Tahun Berjalan</v>
          </cell>
          <cell r="J798">
            <v>42490</v>
          </cell>
          <cell r="K798">
            <v>2016</v>
          </cell>
          <cell r="L798">
            <v>4</v>
          </cell>
          <cell r="N798" t="e">
            <v>#N/A</v>
          </cell>
          <cell r="O798" t="str">
            <v>0000000</v>
          </cell>
          <cell r="Q798" t="str">
            <v>BCA INCOME - 2354</v>
          </cell>
          <cell r="R798" t="str">
            <v>By Adm April 2016</v>
          </cell>
          <cell r="S798">
            <v>810101002</v>
          </cell>
          <cell r="T798" t="str">
            <v>Administrasi Bank</v>
          </cell>
          <cell r="U798">
            <v>30000</v>
          </cell>
        </row>
        <row r="799">
          <cell r="A799" t="str">
            <v>35110201010Filter</v>
          </cell>
          <cell r="B799">
            <v>35</v>
          </cell>
          <cell r="C799">
            <v>0</v>
          </cell>
          <cell r="D799">
            <v>586</v>
          </cell>
          <cell r="E799" t="str">
            <v>5860000000</v>
          </cell>
          <cell r="F799" t="str">
            <v>Filter</v>
          </cell>
          <cell r="G799" t="str">
            <v>LR</v>
          </cell>
          <cell r="H799" t="str">
            <v>Akan Datang</v>
          </cell>
          <cell r="I799" t="str">
            <v>Tahun Berjalan</v>
          </cell>
          <cell r="J799">
            <v>42490</v>
          </cell>
          <cell r="K799">
            <v>2016</v>
          </cell>
          <cell r="L799">
            <v>4</v>
          </cell>
          <cell r="N799" t="e">
            <v>#N/A</v>
          </cell>
          <cell r="O799" t="str">
            <v>0000000</v>
          </cell>
          <cell r="P799">
            <v>0</v>
          </cell>
          <cell r="Q799" t="str">
            <v>BCA INCOME - 2354</v>
          </cell>
          <cell r="R799" t="str">
            <v>By Adm April 2016</v>
          </cell>
          <cell r="S799">
            <v>110201010</v>
          </cell>
          <cell r="T799" t="str">
            <v>Bank BCA Rek. 7140302354</v>
          </cell>
          <cell r="V799">
            <v>30000</v>
          </cell>
        </row>
        <row r="800">
          <cell r="A800" t="str">
            <v>59810101002Filter</v>
          </cell>
          <cell r="B800">
            <v>59</v>
          </cell>
          <cell r="C800">
            <v>0</v>
          </cell>
          <cell r="D800">
            <v>587</v>
          </cell>
          <cell r="E800" t="str">
            <v>5870000000</v>
          </cell>
          <cell r="F800" t="str">
            <v>Filter</v>
          </cell>
          <cell r="G800" t="str">
            <v>LR</v>
          </cell>
          <cell r="H800" t="str">
            <v>Akan Datang</v>
          </cell>
          <cell r="I800" t="str">
            <v>Tahun Berjalan</v>
          </cell>
          <cell r="J800">
            <v>42490</v>
          </cell>
          <cell r="K800">
            <v>2016</v>
          </cell>
          <cell r="L800">
            <v>4</v>
          </cell>
          <cell r="N800" t="e">
            <v>#N/A</v>
          </cell>
          <cell r="O800" t="str">
            <v>0000000</v>
          </cell>
          <cell r="Q800" t="str">
            <v>BCA EXPENSE - 4021</v>
          </cell>
          <cell r="R800" t="str">
            <v>By Adm April 2016</v>
          </cell>
          <cell r="S800">
            <v>810101002</v>
          </cell>
          <cell r="T800" t="str">
            <v>Administrasi Bank</v>
          </cell>
          <cell r="U800">
            <v>30000</v>
          </cell>
        </row>
        <row r="801">
          <cell r="A801" t="str">
            <v>208110201011Filter</v>
          </cell>
          <cell r="B801">
            <v>208</v>
          </cell>
          <cell r="C801">
            <v>0</v>
          </cell>
          <cell r="D801">
            <v>588</v>
          </cell>
          <cell r="E801" t="str">
            <v>5880000000</v>
          </cell>
          <cell r="F801" t="str">
            <v>Filter</v>
          </cell>
          <cell r="G801" t="str">
            <v>LR</v>
          </cell>
          <cell r="H801" t="str">
            <v>Akan Datang</v>
          </cell>
          <cell r="I801" t="str">
            <v>Tahun Berjalan</v>
          </cell>
          <cell r="J801">
            <v>42490</v>
          </cell>
          <cell r="K801">
            <v>2016</v>
          </cell>
          <cell r="L801">
            <v>4</v>
          </cell>
          <cell r="N801" t="e">
            <v>#N/A</v>
          </cell>
          <cell r="O801" t="str">
            <v>0000000</v>
          </cell>
          <cell r="P801">
            <v>0</v>
          </cell>
          <cell r="Q801" t="str">
            <v>BCA EXPENSE - 4021</v>
          </cell>
          <cell r="R801" t="str">
            <v>By Adm April 2016</v>
          </cell>
          <cell r="S801">
            <v>110201011</v>
          </cell>
          <cell r="T801" t="str">
            <v>Bank BCA Rek. 7140304021</v>
          </cell>
          <cell r="V801">
            <v>30000</v>
          </cell>
        </row>
        <row r="802">
          <cell r="A802" t="str">
            <v>33710101002Filter</v>
          </cell>
          <cell r="B802">
            <v>33</v>
          </cell>
          <cell r="C802">
            <v>0</v>
          </cell>
          <cell r="D802">
            <v>589</v>
          </cell>
          <cell r="E802" t="str">
            <v>5890000000</v>
          </cell>
          <cell r="F802" t="str">
            <v>Filter</v>
          </cell>
          <cell r="G802" t="str">
            <v>LR</v>
          </cell>
          <cell r="H802" t="str">
            <v>Akan Datang</v>
          </cell>
          <cell r="I802" t="str">
            <v>Tahun Berjalan</v>
          </cell>
          <cell r="J802">
            <v>42490</v>
          </cell>
          <cell r="K802">
            <v>2016</v>
          </cell>
          <cell r="L802">
            <v>4</v>
          </cell>
          <cell r="N802" t="e">
            <v>#N/A</v>
          </cell>
          <cell r="O802" t="str">
            <v>0000000</v>
          </cell>
          <cell r="Q802" t="str">
            <v>BCA EXPENSE - 4021</v>
          </cell>
          <cell r="R802" t="str">
            <v>Pajak Bunga Giro April 2016</v>
          </cell>
          <cell r="S802">
            <v>710101002</v>
          </cell>
          <cell r="T802" t="str">
            <v>Pendapatan Jasa Giro</v>
          </cell>
          <cell r="U802">
            <v>5689.89</v>
          </cell>
        </row>
        <row r="803">
          <cell r="A803" t="str">
            <v>209110201011Filter</v>
          </cell>
          <cell r="B803">
            <v>209</v>
          </cell>
          <cell r="C803">
            <v>0</v>
          </cell>
          <cell r="D803">
            <v>590</v>
          </cell>
          <cell r="E803" t="str">
            <v>5900000000</v>
          </cell>
          <cell r="F803" t="str">
            <v>Filter</v>
          </cell>
          <cell r="G803" t="str">
            <v>LR</v>
          </cell>
          <cell r="H803" t="str">
            <v>Akan Datang</v>
          </cell>
          <cell r="I803" t="str">
            <v>Tahun Berjalan</v>
          </cell>
          <cell r="J803">
            <v>42490</v>
          </cell>
          <cell r="K803">
            <v>2016</v>
          </cell>
          <cell r="L803">
            <v>4</v>
          </cell>
          <cell r="N803" t="e">
            <v>#N/A</v>
          </cell>
          <cell r="O803" t="str">
            <v>0000000</v>
          </cell>
          <cell r="P803">
            <v>0</v>
          </cell>
          <cell r="Q803" t="str">
            <v>BCA EXPENSE - 4021</v>
          </cell>
          <cell r="R803" t="str">
            <v>Pajak Bunga Giro April 2016</v>
          </cell>
          <cell r="S803">
            <v>110201011</v>
          </cell>
          <cell r="T803" t="str">
            <v>Bank BCA Rek. 7140304021</v>
          </cell>
          <cell r="V803">
            <v>5689.89</v>
          </cell>
        </row>
        <row r="804">
          <cell r="A804" t="str">
            <v>210110201011Filter</v>
          </cell>
          <cell r="B804">
            <v>210</v>
          </cell>
          <cell r="C804">
            <v>0</v>
          </cell>
          <cell r="D804">
            <v>591</v>
          </cell>
          <cell r="E804" t="str">
            <v>5910000000</v>
          </cell>
          <cell r="F804" t="str">
            <v>Filter</v>
          </cell>
          <cell r="G804" t="str">
            <v>LR</v>
          </cell>
          <cell r="H804" t="str">
            <v>Akan Datang</v>
          </cell>
          <cell r="I804" t="str">
            <v>Tahun Berjalan</v>
          </cell>
          <cell r="J804">
            <v>42490</v>
          </cell>
          <cell r="K804">
            <v>2016</v>
          </cell>
          <cell r="L804">
            <v>4</v>
          </cell>
          <cell r="N804" t="e">
            <v>#N/A</v>
          </cell>
          <cell r="O804" t="str">
            <v>0000000</v>
          </cell>
          <cell r="Q804" t="str">
            <v>BCA EXPENSE - 4021</v>
          </cell>
          <cell r="R804" t="str">
            <v>Bunga Jasa Giro April 2016</v>
          </cell>
          <cell r="S804">
            <v>110201011</v>
          </cell>
          <cell r="T804" t="str">
            <v>Bank BCA Rek. 7140304021</v>
          </cell>
          <cell r="U804">
            <v>28449.439999999999</v>
          </cell>
        </row>
        <row r="805">
          <cell r="A805" t="str">
            <v>34710101002Filter</v>
          </cell>
          <cell r="B805">
            <v>34</v>
          </cell>
          <cell r="C805">
            <v>0</v>
          </cell>
          <cell r="D805">
            <v>592</v>
          </cell>
          <cell r="E805" t="str">
            <v>5920000000</v>
          </cell>
          <cell r="F805" t="str">
            <v>Filter</v>
          </cell>
          <cell r="G805" t="str">
            <v>LR</v>
          </cell>
          <cell r="H805" t="str">
            <v>Akan Datang</v>
          </cell>
          <cell r="I805" t="str">
            <v>Tahun Berjalan</v>
          </cell>
          <cell r="J805">
            <v>42490</v>
          </cell>
          <cell r="K805">
            <v>2016</v>
          </cell>
          <cell r="L805">
            <v>4</v>
          </cell>
          <cell r="N805" t="e">
            <v>#N/A</v>
          </cell>
          <cell r="O805" t="str">
            <v>0000000</v>
          </cell>
          <cell r="P805">
            <v>0</v>
          </cell>
          <cell r="Q805" t="str">
            <v>BCA EXPENSE - 4021</v>
          </cell>
          <cell r="R805" t="str">
            <v>Bunga Jasa Giro April 2016</v>
          </cell>
          <cell r="S805">
            <v>710101002</v>
          </cell>
          <cell r="T805" t="str">
            <v>Pendapatan Jasa Giro</v>
          </cell>
          <cell r="V805">
            <v>28449.439999999999</v>
          </cell>
        </row>
        <row r="806">
          <cell r="A806" t="str">
            <v>7610202004Filter</v>
          </cell>
          <cell r="B806">
            <v>7</v>
          </cell>
          <cell r="C806">
            <v>0</v>
          </cell>
          <cell r="D806">
            <v>593</v>
          </cell>
          <cell r="E806" t="str">
            <v>5930000000</v>
          </cell>
          <cell r="F806" t="str">
            <v>Filter</v>
          </cell>
          <cell r="G806" t="str">
            <v>LR</v>
          </cell>
          <cell r="H806" t="str">
            <v>Akan Datang</v>
          </cell>
          <cell r="I806" t="str">
            <v>Tahun Berjalan</v>
          </cell>
          <cell r="J806">
            <v>42490</v>
          </cell>
          <cell r="K806">
            <v>2016</v>
          </cell>
          <cell r="L806">
            <v>4</v>
          </cell>
          <cell r="N806" t="e">
            <v>#N/A</v>
          </cell>
          <cell r="O806" t="str">
            <v>0000000</v>
          </cell>
          <cell r="Q806" t="str">
            <v>Bank Permata</v>
          </cell>
          <cell r="R806" t="str">
            <v>By Materai R/K Lunas</v>
          </cell>
          <cell r="S806">
            <v>610202004</v>
          </cell>
          <cell r="T806" t="str">
            <v>BA - Biaya Pos dan Meterai</v>
          </cell>
          <cell r="U806">
            <v>6000</v>
          </cell>
        </row>
        <row r="807">
          <cell r="A807" t="str">
            <v>9110213002Filter</v>
          </cell>
          <cell r="B807">
            <v>9</v>
          </cell>
          <cell r="C807">
            <v>0</v>
          </cell>
          <cell r="D807">
            <v>594</v>
          </cell>
          <cell r="E807" t="str">
            <v>5940000000</v>
          </cell>
          <cell r="F807" t="str">
            <v>Filter</v>
          </cell>
          <cell r="G807" t="str">
            <v>LR</v>
          </cell>
          <cell r="H807" t="str">
            <v>Akan Datang</v>
          </cell>
          <cell r="I807" t="str">
            <v>Tahun Berjalan</v>
          </cell>
          <cell r="J807">
            <v>42490</v>
          </cell>
          <cell r="K807">
            <v>2016</v>
          </cell>
          <cell r="L807">
            <v>4</v>
          </cell>
          <cell r="N807" t="e">
            <v>#N/A</v>
          </cell>
          <cell r="O807" t="str">
            <v>0000000</v>
          </cell>
          <cell r="P807">
            <v>0</v>
          </cell>
          <cell r="Q807" t="str">
            <v>Bank Permata</v>
          </cell>
          <cell r="R807" t="str">
            <v>By Materai R/K Lunas</v>
          </cell>
          <cell r="S807">
            <v>110213002</v>
          </cell>
          <cell r="T807" t="str">
            <v>Bank Permata Rek. 701692381</v>
          </cell>
          <cell r="V807">
            <v>6000</v>
          </cell>
        </row>
        <row r="808">
          <cell r="A808" t="str">
            <v>5610208003Filter</v>
          </cell>
          <cell r="B808">
            <v>5</v>
          </cell>
          <cell r="C808">
            <v>0</v>
          </cell>
          <cell r="D808">
            <v>595</v>
          </cell>
          <cell r="E808" t="str">
            <v>5950000000</v>
          </cell>
          <cell r="F808" t="str">
            <v>Filter</v>
          </cell>
          <cell r="G808" t="str">
            <v>LR</v>
          </cell>
          <cell r="H808" t="str">
            <v>Akan Datang</v>
          </cell>
          <cell r="I808" t="str">
            <v>Tahun Berjalan</v>
          </cell>
          <cell r="J808">
            <v>42490</v>
          </cell>
          <cell r="K808">
            <v>2016</v>
          </cell>
          <cell r="L808">
            <v>4</v>
          </cell>
          <cell r="N808" t="e">
            <v>#N/A</v>
          </cell>
          <cell r="O808" t="str">
            <v>0000000</v>
          </cell>
          <cell r="Q808" t="str">
            <v>DEPRESIASI - PERALATAN &amp; PERLENGKAPAN KANTOR</v>
          </cell>
          <cell r="R808" t="str">
            <v>Biaya Penyusutan Peralatan &amp; Perlengkapan Kantor April 2016</v>
          </cell>
          <cell r="S808">
            <v>610208003</v>
          </cell>
          <cell r="T808" t="str">
            <v>BA - Penyusutan Inventaris Kantor</v>
          </cell>
          <cell r="U808">
            <v>1133400</v>
          </cell>
        </row>
        <row r="809">
          <cell r="A809" t="str">
            <v>5120204001Filter</v>
          </cell>
          <cell r="B809">
            <v>5</v>
          </cell>
          <cell r="C809">
            <v>0</v>
          </cell>
          <cell r="D809">
            <v>596</v>
          </cell>
          <cell r="E809" t="str">
            <v>5960000000</v>
          </cell>
          <cell r="F809" t="str">
            <v>Filter</v>
          </cell>
          <cell r="G809" t="str">
            <v>LR</v>
          </cell>
          <cell r="H809" t="str">
            <v>Akan Datang</v>
          </cell>
          <cell r="I809" t="str">
            <v>Tahun Berjalan</v>
          </cell>
          <cell r="J809">
            <v>42490</v>
          </cell>
          <cell r="K809">
            <v>2016</v>
          </cell>
          <cell r="L809">
            <v>4</v>
          </cell>
          <cell r="N809" t="e">
            <v>#N/A</v>
          </cell>
          <cell r="O809" t="str">
            <v>0000000</v>
          </cell>
          <cell r="P809">
            <v>0</v>
          </cell>
          <cell r="Q809" t="str">
            <v>DEPRESIASI - PERALATAN &amp; PERLENGKAPAN KANTOR</v>
          </cell>
          <cell r="R809" t="str">
            <v>Biaya Penyusutan Peralatan &amp; Perlengkapan Kantor April 2016</v>
          </cell>
          <cell r="S809">
            <v>120204001</v>
          </cell>
          <cell r="T809" t="str">
            <v>Ak. Peny. Inventaris Kantor</v>
          </cell>
          <cell r="V809">
            <v>1133400</v>
          </cell>
        </row>
        <row r="810">
          <cell r="A810" t="str">
            <v>7610206003Filter</v>
          </cell>
          <cell r="B810">
            <v>7</v>
          </cell>
          <cell r="C810">
            <v>0</v>
          </cell>
          <cell r="D810">
            <v>597</v>
          </cell>
          <cell r="E810" t="str">
            <v>5970000000</v>
          </cell>
          <cell r="F810" t="str">
            <v>Filter</v>
          </cell>
          <cell r="G810" t="str">
            <v>LR</v>
          </cell>
          <cell r="H810" t="str">
            <v>Akan Datang</v>
          </cell>
          <cell r="I810" t="str">
            <v>Tahun Berjalan</v>
          </cell>
          <cell r="J810">
            <v>42490</v>
          </cell>
          <cell r="K810">
            <v>2016</v>
          </cell>
          <cell r="L810">
            <v>4</v>
          </cell>
          <cell r="N810" t="e">
            <v>#N/A</v>
          </cell>
          <cell r="O810" t="str">
            <v>0000000</v>
          </cell>
          <cell r="Q810" t="str">
            <v>AMORTISASI - ASURANSI KESEHATAN</v>
          </cell>
          <cell r="R810" t="str">
            <v>Tunjangan Kesehatan Karyawan Per April 2016</v>
          </cell>
          <cell r="S810">
            <v>610206003</v>
          </cell>
          <cell r="T810" t="str">
            <v>BA - Asuransi Kesehatan</v>
          </cell>
          <cell r="U810">
            <v>988298</v>
          </cell>
        </row>
        <row r="811">
          <cell r="A811" t="str">
            <v>20210502001Filter</v>
          </cell>
          <cell r="B811">
            <v>20</v>
          </cell>
          <cell r="C811">
            <v>0</v>
          </cell>
          <cell r="D811">
            <v>598</v>
          </cell>
          <cell r="E811" t="str">
            <v>5980000000</v>
          </cell>
          <cell r="F811" t="str">
            <v>Filter</v>
          </cell>
          <cell r="G811" t="str">
            <v>LR</v>
          </cell>
          <cell r="H811" t="str">
            <v>Akan Datang</v>
          </cell>
          <cell r="I811" t="str">
            <v>Tahun Berjalan</v>
          </cell>
          <cell r="J811">
            <v>42490</v>
          </cell>
          <cell r="K811">
            <v>2016</v>
          </cell>
          <cell r="L811">
            <v>4</v>
          </cell>
          <cell r="N811" t="e">
            <v>#N/A</v>
          </cell>
          <cell r="O811" t="str">
            <v>0000000</v>
          </cell>
          <cell r="P811">
            <v>0</v>
          </cell>
          <cell r="Q811" t="str">
            <v>AMORTISASI - ASURANSI KESEHATAN</v>
          </cell>
          <cell r="R811" t="str">
            <v>Tunjangan Kesehatan Karyawan Per April 2016</v>
          </cell>
          <cell r="S811">
            <v>210502001</v>
          </cell>
          <cell r="T811" t="str">
            <v>BYMHD Tidak Rutin</v>
          </cell>
          <cell r="V811">
            <v>988298</v>
          </cell>
        </row>
        <row r="812">
          <cell r="A812" t="str">
            <v>3610205001Filter</v>
          </cell>
          <cell r="B812">
            <v>3</v>
          </cell>
          <cell r="C812">
            <v>0</v>
          </cell>
          <cell r="D812">
            <v>599</v>
          </cell>
          <cell r="E812" t="str">
            <v>5990000000</v>
          </cell>
          <cell r="F812" t="str">
            <v>Filter</v>
          </cell>
          <cell r="G812" t="str">
            <v>LR</v>
          </cell>
          <cell r="H812" t="str">
            <v>Akan Datang</v>
          </cell>
          <cell r="I812" t="str">
            <v>Tahun Berjalan</v>
          </cell>
          <cell r="J812">
            <v>42490</v>
          </cell>
          <cell r="K812">
            <v>2016</v>
          </cell>
          <cell r="L812">
            <v>4</v>
          </cell>
          <cell r="N812" t="e">
            <v>#N/A</v>
          </cell>
          <cell r="O812" t="str">
            <v>0000000</v>
          </cell>
          <cell r="Q812" t="str">
            <v>AMORTISASI - BIAYA SEWA</v>
          </cell>
          <cell r="R812" t="str">
            <v>Biaya Sewa R. Mayapada Tower II Lt GF u/ Show Unit, Periode April 16</v>
          </cell>
          <cell r="S812">
            <v>610205001</v>
          </cell>
          <cell r="T812" t="str">
            <v>BA - Sewa Tempat</v>
          </cell>
          <cell r="U812">
            <v>74250000</v>
          </cell>
        </row>
        <row r="813">
          <cell r="A813" t="str">
            <v>1111002001Filter</v>
          </cell>
          <cell r="B813">
            <v>1</v>
          </cell>
          <cell r="C813">
            <v>0</v>
          </cell>
          <cell r="D813">
            <v>600</v>
          </cell>
          <cell r="E813" t="str">
            <v>6000000000</v>
          </cell>
          <cell r="F813" t="str">
            <v>Filter</v>
          </cell>
          <cell r="G813" t="str">
            <v>LR</v>
          </cell>
          <cell r="H813" t="str">
            <v>Akan Datang</v>
          </cell>
          <cell r="I813" t="str">
            <v>Tahun Berjalan</v>
          </cell>
          <cell r="J813">
            <v>42490</v>
          </cell>
          <cell r="K813">
            <v>2016</v>
          </cell>
          <cell r="L813">
            <v>4</v>
          </cell>
          <cell r="N813" t="e">
            <v>#N/A</v>
          </cell>
          <cell r="O813" t="str">
            <v>0000000</v>
          </cell>
          <cell r="P813">
            <v>0</v>
          </cell>
          <cell r="Q813" t="str">
            <v>AMORTISASI - BIAYA SEWA</v>
          </cell>
          <cell r="R813" t="str">
            <v>Biaya Sewa R. Mayapada Tower II Lt GF u/ Show Unit, Periode April 16</v>
          </cell>
          <cell r="S813">
            <v>111002001</v>
          </cell>
          <cell r="T813" t="str">
            <v>BDM - Sewa Ruang</v>
          </cell>
          <cell r="V813">
            <v>74250000</v>
          </cell>
        </row>
        <row r="814">
          <cell r="A814" t="str">
            <v>4610205001Filter</v>
          </cell>
          <cell r="B814">
            <v>4</v>
          </cell>
          <cell r="C814">
            <v>0</v>
          </cell>
          <cell r="D814">
            <v>601</v>
          </cell>
          <cell r="E814" t="str">
            <v>6010000000</v>
          </cell>
          <cell r="F814" t="str">
            <v>Filter</v>
          </cell>
          <cell r="G814" t="str">
            <v>LR</v>
          </cell>
          <cell r="H814" t="str">
            <v>Akan Datang</v>
          </cell>
          <cell r="I814" t="str">
            <v>Tahun Berjalan</v>
          </cell>
          <cell r="J814">
            <v>42490</v>
          </cell>
          <cell r="K814">
            <v>2016</v>
          </cell>
          <cell r="L814">
            <v>4</v>
          </cell>
          <cell r="N814" t="e">
            <v>#N/A</v>
          </cell>
          <cell r="O814" t="str">
            <v>0000000</v>
          </cell>
          <cell r="Q814" t="str">
            <v>AMORTISASI - BIAYA SERVICE CHARGE</v>
          </cell>
          <cell r="R814" t="str">
            <v>Biaya Sewa R. Mayapada Tower II Lt GF u/ Show Unit, Periode April 16</v>
          </cell>
          <cell r="S814">
            <v>610205001</v>
          </cell>
          <cell r="T814" t="str">
            <v>BA - Sewa Tempat</v>
          </cell>
          <cell r="U814">
            <v>27324000</v>
          </cell>
        </row>
        <row r="815">
          <cell r="A815" t="str">
            <v>2111002001Filter</v>
          </cell>
          <cell r="B815">
            <v>2</v>
          </cell>
          <cell r="C815">
            <v>0</v>
          </cell>
          <cell r="D815">
            <v>602</v>
          </cell>
          <cell r="E815" t="str">
            <v>6020000000</v>
          </cell>
          <cell r="F815" t="str">
            <v>Filter</v>
          </cell>
          <cell r="G815" t="str">
            <v>LR</v>
          </cell>
          <cell r="H815" t="str">
            <v>Akan Datang</v>
          </cell>
          <cell r="I815" t="str">
            <v>Tahun Berjalan</v>
          </cell>
          <cell r="J815">
            <v>42490</v>
          </cell>
          <cell r="K815">
            <v>2016</v>
          </cell>
          <cell r="L815">
            <v>4</v>
          </cell>
          <cell r="N815" t="e">
            <v>#N/A</v>
          </cell>
          <cell r="O815" t="str">
            <v>0000000</v>
          </cell>
          <cell r="P815">
            <v>0</v>
          </cell>
          <cell r="Q815" t="str">
            <v>AMORTISASI - BIAYA SERVICE CHARGE</v>
          </cell>
          <cell r="R815" t="str">
            <v>Biaya Sewa R. Mayapada Tower II Lt GF u/ Show Unit, Periode April 16</v>
          </cell>
          <cell r="S815">
            <v>111002001</v>
          </cell>
          <cell r="T815" t="str">
            <v>BDM - Sewa Ruang</v>
          </cell>
          <cell r="V815">
            <v>27324000</v>
          </cell>
        </row>
        <row r="816">
          <cell r="A816" t="str">
            <v>3111002001Filter</v>
          </cell>
          <cell r="B816">
            <v>3</v>
          </cell>
          <cell r="C816">
            <v>0</v>
          </cell>
          <cell r="D816">
            <v>603</v>
          </cell>
          <cell r="E816" t="str">
            <v>6030000000</v>
          </cell>
          <cell r="F816" t="str">
            <v>Filter</v>
          </cell>
          <cell r="G816" t="str">
            <v>LR</v>
          </cell>
          <cell r="H816" t="str">
            <v>Akan Datang</v>
          </cell>
          <cell r="I816" t="str">
            <v>Tahun Berjalan</v>
          </cell>
          <cell r="J816">
            <v>42490</v>
          </cell>
          <cell r="K816">
            <v>2016</v>
          </cell>
          <cell r="L816">
            <v>4</v>
          </cell>
          <cell r="N816" t="e">
            <v>#N/A</v>
          </cell>
          <cell r="O816" t="str">
            <v>0000000</v>
          </cell>
          <cell r="Q816" t="str">
            <v>Adjusment</v>
          </cell>
          <cell r="R816" t="str">
            <v>Adj Biaya BDM Sewa yang Masuk Ke ADP</v>
          </cell>
          <cell r="S816">
            <v>111002001</v>
          </cell>
          <cell r="T816" t="str">
            <v>BDM - Sewa Ruang</v>
          </cell>
          <cell r="U816">
            <v>277020000</v>
          </cell>
        </row>
        <row r="817">
          <cell r="A817" t="str">
            <v>96111102099Filter</v>
          </cell>
          <cell r="B817">
            <v>96</v>
          </cell>
          <cell r="C817">
            <v>0</v>
          </cell>
          <cell r="D817">
            <v>604</v>
          </cell>
          <cell r="E817" t="str">
            <v>6040000000</v>
          </cell>
          <cell r="F817" t="str">
            <v>Filter</v>
          </cell>
          <cell r="G817" t="str">
            <v>LR</v>
          </cell>
          <cell r="H817" t="str">
            <v>Akan Datang</v>
          </cell>
          <cell r="I817" t="str">
            <v>Tahun Berjalan</v>
          </cell>
          <cell r="J817">
            <v>42490</v>
          </cell>
          <cell r="K817">
            <v>2016</v>
          </cell>
          <cell r="L817">
            <v>4</v>
          </cell>
          <cell r="N817" t="e">
            <v>#N/A</v>
          </cell>
          <cell r="O817" t="str">
            <v>0000000</v>
          </cell>
          <cell r="P817">
            <v>0</v>
          </cell>
          <cell r="Q817" t="str">
            <v>Adjusment</v>
          </cell>
          <cell r="R817" t="str">
            <v>Adj Biaya BDM Sewa yang Masuk Ke ADP</v>
          </cell>
          <cell r="S817">
            <v>111102099</v>
          </cell>
          <cell r="T817" t="str">
            <v>ADP Lainnya</v>
          </cell>
          <cell r="V817">
            <v>277020000</v>
          </cell>
        </row>
        <row r="818">
          <cell r="A818" t="str">
            <v>60810101002Filter</v>
          </cell>
          <cell r="B818">
            <v>60</v>
          </cell>
          <cell r="C818">
            <v>0</v>
          </cell>
          <cell r="D818">
            <v>605</v>
          </cell>
          <cell r="E818" t="str">
            <v>6050000000</v>
          </cell>
          <cell r="F818" t="str">
            <v>Filter</v>
          </cell>
          <cell r="G818" t="str">
            <v>LR</v>
          </cell>
          <cell r="H818" t="str">
            <v>Akan Datang</v>
          </cell>
          <cell r="I818" t="str">
            <v>Tahun Berjalan</v>
          </cell>
          <cell r="J818">
            <v>42491</v>
          </cell>
          <cell r="K818">
            <v>2016</v>
          </cell>
          <cell r="L818">
            <v>5</v>
          </cell>
          <cell r="N818" t="e">
            <v>#N/A</v>
          </cell>
          <cell r="O818" t="str">
            <v>0000000</v>
          </cell>
          <cell r="Q818" t="str">
            <v>Mayapada Income - 31091</v>
          </cell>
          <cell r="R818" t="str">
            <v>By Adm Mei 2016</v>
          </cell>
          <cell r="S818">
            <v>810101002</v>
          </cell>
          <cell r="T818" t="str">
            <v>Administrasi Bank</v>
          </cell>
          <cell r="U818">
            <v>25000</v>
          </cell>
        </row>
        <row r="819">
          <cell r="A819" t="str">
            <v>13110210007Filter</v>
          </cell>
          <cell r="B819">
            <v>13</v>
          </cell>
          <cell r="C819">
            <v>0</v>
          </cell>
          <cell r="D819">
            <v>606</v>
          </cell>
          <cell r="E819" t="str">
            <v>6060000000</v>
          </cell>
          <cell r="F819" t="str">
            <v>Filter</v>
          </cell>
          <cell r="G819" t="str">
            <v>LR</v>
          </cell>
          <cell r="H819" t="str">
            <v>Akan Datang</v>
          </cell>
          <cell r="I819" t="str">
            <v>Tahun Berjalan</v>
          </cell>
          <cell r="J819">
            <v>42491</v>
          </cell>
          <cell r="K819">
            <v>2016</v>
          </cell>
          <cell r="L819">
            <v>5</v>
          </cell>
          <cell r="N819" t="e">
            <v>#N/A</v>
          </cell>
          <cell r="O819" t="str">
            <v>0000000</v>
          </cell>
          <cell r="P819">
            <v>0</v>
          </cell>
          <cell r="Q819" t="str">
            <v>Mayapada Income - 31091</v>
          </cell>
          <cell r="R819" t="str">
            <v>By Adm Mei 2016</v>
          </cell>
          <cell r="S819">
            <v>110210007</v>
          </cell>
          <cell r="T819" t="str">
            <v>Bank Mayapada Rek. 10030031091</v>
          </cell>
          <cell r="V819">
            <v>25000</v>
          </cell>
        </row>
        <row r="820">
          <cell r="A820" t="str">
            <v>61810101002Filter</v>
          </cell>
          <cell r="B820">
            <v>61</v>
          </cell>
          <cell r="C820">
            <v>0</v>
          </cell>
          <cell r="D820">
            <v>607</v>
          </cell>
          <cell r="E820" t="str">
            <v>6070000000</v>
          </cell>
          <cell r="F820" t="str">
            <v>Filter</v>
          </cell>
          <cell r="G820" t="str">
            <v>LR</v>
          </cell>
          <cell r="H820" t="str">
            <v>Akan Datang</v>
          </cell>
          <cell r="I820" t="str">
            <v>Tahun Berjalan</v>
          </cell>
          <cell r="J820">
            <v>42491</v>
          </cell>
          <cell r="K820">
            <v>2016</v>
          </cell>
          <cell r="L820">
            <v>5</v>
          </cell>
          <cell r="N820" t="e">
            <v>#N/A</v>
          </cell>
          <cell r="O820" t="str">
            <v>0000000</v>
          </cell>
          <cell r="Q820" t="str">
            <v>Mayapada Expense - 32454</v>
          </cell>
          <cell r="R820" t="str">
            <v>By Adm Mei 2016</v>
          </cell>
          <cell r="S820">
            <v>810101002</v>
          </cell>
          <cell r="T820" t="str">
            <v>Administrasi Bank</v>
          </cell>
          <cell r="U820">
            <v>25000</v>
          </cell>
        </row>
        <row r="821">
          <cell r="A821" t="str">
            <v>31110210008Filter</v>
          </cell>
          <cell r="B821">
            <v>31</v>
          </cell>
          <cell r="C821">
            <v>0</v>
          </cell>
          <cell r="D821">
            <v>608</v>
          </cell>
          <cell r="E821" t="str">
            <v>6080000000</v>
          </cell>
          <cell r="F821" t="str">
            <v>Filter</v>
          </cell>
          <cell r="G821" t="str">
            <v>LR</v>
          </cell>
          <cell r="H821" t="str">
            <v>Akan Datang</v>
          </cell>
          <cell r="I821" t="str">
            <v>Tahun Berjalan</v>
          </cell>
          <cell r="J821">
            <v>42491</v>
          </cell>
          <cell r="K821">
            <v>2016</v>
          </cell>
          <cell r="L821">
            <v>5</v>
          </cell>
          <cell r="N821" t="e">
            <v>#N/A</v>
          </cell>
          <cell r="O821" t="str">
            <v>0000000</v>
          </cell>
          <cell r="P821">
            <v>0</v>
          </cell>
          <cell r="Q821" t="str">
            <v>Mayapada Expense - 32454</v>
          </cell>
          <cell r="R821" t="str">
            <v>By Adm Mei 2016</v>
          </cell>
          <cell r="S821">
            <v>110210008</v>
          </cell>
          <cell r="T821" t="str">
            <v>Bank Mayapada Rek. 10030032454</v>
          </cell>
          <cell r="V821">
            <v>25000</v>
          </cell>
        </row>
        <row r="822">
          <cell r="A822" t="str">
            <v>35710101002Filter</v>
          </cell>
          <cell r="B822">
            <v>35</v>
          </cell>
          <cell r="C822">
            <v>0</v>
          </cell>
          <cell r="D822">
            <v>609</v>
          </cell>
          <cell r="E822" t="str">
            <v>6090000000</v>
          </cell>
          <cell r="F822" t="str">
            <v>Filter</v>
          </cell>
          <cell r="G822" t="str">
            <v>LR</v>
          </cell>
          <cell r="H822" t="str">
            <v>Akan Datang</v>
          </cell>
          <cell r="I822" t="str">
            <v>Tahun Berjalan</v>
          </cell>
          <cell r="J822">
            <v>42491</v>
          </cell>
          <cell r="K822">
            <v>2016</v>
          </cell>
          <cell r="L822">
            <v>5</v>
          </cell>
          <cell r="N822" t="e">
            <v>#N/A</v>
          </cell>
          <cell r="O822" t="str">
            <v>0000000</v>
          </cell>
          <cell r="Q822" t="str">
            <v>Mayapada Expense - 32454</v>
          </cell>
          <cell r="R822" t="str">
            <v>Pajak Bunga Giro Mei 2016</v>
          </cell>
          <cell r="S822">
            <v>710101002</v>
          </cell>
          <cell r="T822" t="str">
            <v>Pendapatan Jasa Giro</v>
          </cell>
          <cell r="U822">
            <v>4659.1499999999996</v>
          </cell>
        </row>
        <row r="823">
          <cell r="A823" t="str">
            <v>32110210008Filter</v>
          </cell>
          <cell r="B823">
            <v>32</v>
          </cell>
          <cell r="C823">
            <v>0</v>
          </cell>
          <cell r="D823">
            <v>610</v>
          </cell>
          <cell r="E823" t="str">
            <v>6100000000</v>
          </cell>
          <cell r="F823" t="str">
            <v>Filter</v>
          </cell>
          <cell r="G823" t="str">
            <v>LR</v>
          </cell>
          <cell r="H823" t="str">
            <v>Akan Datang</v>
          </cell>
          <cell r="I823" t="str">
            <v>Tahun Berjalan</v>
          </cell>
          <cell r="J823">
            <v>42491</v>
          </cell>
          <cell r="K823">
            <v>2016</v>
          </cell>
          <cell r="L823">
            <v>5</v>
          </cell>
          <cell r="N823" t="e">
            <v>#N/A</v>
          </cell>
          <cell r="O823" t="str">
            <v>0000000</v>
          </cell>
          <cell r="P823">
            <v>0</v>
          </cell>
          <cell r="Q823" t="str">
            <v>Mayapada Expense - 32454</v>
          </cell>
          <cell r="R823" t="str">
            <v>Pajak Bunga Giro Mei 2016</v>
          </cell>
          <cell r="S823">
            <v>110210008</v>
          </cell>
          <cell r="T823" t="str">
            <v>Bank Mayapada Rek. 10030032454</v>
          </cell>
          <cell r="V823">
            <v>4659.1499999999996</v>
          </cell>
        </row>
        <row r="824">
          <cell r="A824" t="str">
            <v>33110210008Filter</v>
          </cell>
          <cell r="B824">
            <v>33</v>
          </cell>
          <cell r="C824">
            <v>0</v>
          </cell>
          <cell r="D824">
            <v>611</v>
          </cell>
          <cell r="E824" t="str">
            <v>6110000000</v>
          </cell>
          <cell r="F824" t="str">
            <v>Filter</v>
          </cell>
          <cell r="G824" t="str">
            <v>LR</v>
          </cell>
          <cell r="H824" t="str">
            <v>Akan Datang</v>
          </cell>
          <cell r="I824" t="str">
            <v>Tahun Berjalan</v>
          </cell>
          <cell r="J824">
            <v>42491</v>
          </cell>
          <cell r="K824">
            <v>2016</v>
          </cell>
          <cell r="L824">
            <v>5</v>
          </cell>
          <cell r="N824" t="e">
            <v>#N/A</v>
          </cell>
          <cell r="O824" t="str">
            <v>0000000</v>
          </cell>
          <cell r="Q824" t="str">
            <v>Mayapada Expense - 32454</v>
          </cell>
          <cell r="R824" t="str">
            <v>Bunga Jasa Giro Mei 2016</v>
          </cell>
          <cell r="S824">
            <v>110210008</v>
          </cell>
          <cell r="T824" t="str">
            <v>Bank Mayapada Rek. 10030032454</v>
          </cell>
          <cell r="U824">
            <v>23295.759999999998</v>
          </cell>
        </row>
        <row r="825">
          <cell r="A825" t="str">
            <v>36710101002Filter</v>
          </cell>
          <cell r="B825">
            <v>36</v>
          </cell>
          <cell r="C825">
            <v>0</v>
          </cell>
          <cell r="D825">
            <v>612</v>
          </cell>
          <cell r="E825" t="str">
            <v>6120000000</v>
          </cell>
          <cell r="F825" t="str">
            <v>Filter</v>
          </cell>
          <cell r="G825" t="str">
            <v>LR</v>
          </cell>
          <cell r="H825" t="str">
            <v>Akan Datang</v>
          </cell>
          <cell r="I825" t="str">
            <v>Tahun Berjalan</v>
          </cell>
          <cell r="J825">
            <v>42491</v>
          </cell>
          <cell r="K825">
            <v>2016</v>
          </cell>
          <cell r="L825">
            <v>5</v>
          </cell>
          <cell r="N825" t="e">
            <v>#N/A</v>
          </cell>
          <cell r="O825" t="str">
            <v>0000000</v>
          </cell>
          <cell r="P825">
            <v>0</v>
          </cell>
          <cell r="Q825" t="str">
            <v>Mayapada Expense - 32454</v>
          </cell>
          <cell r="R825" t="str">
            <v>Bunga Jasa Giro Mei 2016</v>
          </cell>
          <cell r="S825">
            <v>710101002</v>
          </cell>
          <cell r="T825" t="str">
            <v>Pendapatan Jasa Giro</v>
          </cell>
          <cell r="V825">
            <v>23295.759999999998</v>
          </cell>
        </row>
        <row r="826">
          <cell r="A826" t="str">
            <v>46110901002Filter</v>
          </cell>
          <cell r="B826">
            <v>46</v>
          </cell>
          <cell r="C826">
            <v>0</v>
          </cell>
          <cell r="D826">
            <v>613</v>
          </cell>
          <cell r="E826" t="str">
            <v>6130000000</v>
          </cell>
          <cell r="F826" t="str">
            <v>Filter</v>
          </cell>
          <cell r="G826" t="str">
            <v>LR</v>
          </cell>
          <cell r="H826" t="str">
            <v>Akan Datang</v>
          </cell>
          <cell r="I826" t="str">
            <v>Tahun Berjalan</v>
          </cell>
          <cell r="J826">
            <v>42492</v>
          </cell>
          <cell r="K826">
            <v>2016</v>
          </cell>
          <cell r="L826">
            <v>5</v>
          </cell>
          <cell r="N826" t="e">
            <v>#N/A</v>
          </cell>
          <cell r="O826" t="str">
            <v>0000000</v>
          </cell>
          <cell r="Q826" t="str">
            <v xml:space="preserve">Dept - GA </v>
          </cell>
          <cell r="R826" t="str">
            <v>Cash Advance - By Tagihan Listrik Mei 2016</v>
          </cell>
          <cell r="S826">
            <v>110901002</v>
          </cell>
          <cell r="T826" t="str">
            <v>UM Pembelian Operasional</v>
          </cell>
          <cell r="U826">
            <v>6000000</v>
          </cell>
        </row>
        <row r="827">
          <cell r="A827" t="str">
            <v>211110201011Filter</v>
          </cell>
          <cell r="B827">
            <v>211</v>
          </cell>
          <cell r="C827">
            <v>0</v>
          </cell>
          <cell r="D827">
            <v>614</v>
          </cell>
          <cell r="E827" t="str">
            <v>6140000000</v>
          </cell>
          <cell r="F827" t="str">
            <v>Filter</v>
          </cell>
          <cell r="G827" t="str">
            <v>LR</v>
          </cell>
          <cell r="H827" t="str">
            <v>Akan Datang</v>
          </cell>
          <cell r="I827" t="str">
            <v>Tahun Berjalan</v>
          </cell>
          <cell r="J827">
            <v>42492</v>
          </cell>
          <cell r="K827">
            <v>2016</v>
          </cell>
          <cell r="L827">
            <v>5</v>
          </cell>
          <cell r="N827" t="e">
            <v>#N/A</v>
          </cell>
          <cell r="O827" t="str">
            <v>0000000</v>
          </cell>
          <cell r="P827">
            <v>0</v>
          </cell>
          <cell r="Q827" t="str">
            <v xml:space="preserve">Dept - GA </v>
          </cell>
          <cell r="R827" t="str">
            <v>Cash Advance - By Tagihan Listrik Mei 2016</v>
          </cell>
          <cell r="S827">
            <v>110201011</v>
          </cell>
          <cell r="T827" t="str">
            <v>Bank BCA Rek. 7140304021</v>
          </cell>
          <cell r="V827">
            <v>6000000</v>
          </cell>
        </row>
        <row r="828">
          <cell r="A828" t="str">
            <v>5610202005Filter</v>
          </cell>
          <cell r="B828">
            <v>5</v>
          </cell>
          <cell r="C828">
            <v>0</v>
          </cell>
          <cell r="D828">
            <v>615</v>
          </cell>
          <cell r="E828" t="str">
            <v>6150000000</v>
          </cell>
          <cell r="F828" t="str">
            <v>Filter</v>
          </cell>
          <cell r="G828" t="str">
            <v>LR</v>
          </cell>
          <cell r="H828" t="str">
            <v>Akan Datang</v>
          </cell>
          <cell r="I828" t="str">
            <v>Tahun Berjalan</v>
          </cell>
          <cell r="J828">
            <v>42492</v>
          </cell>
          <cell r="K828">
            <v>2016</v>
          </cell>
          <cell r="L828">
            <v>5</v>
          </cell>
          <cell r="N828" t="e">
            <v>#N/A</v>
          </cell>
          <cell r="O828" t="str">
            <v>0000000</v>
          </cell>
          <cell r="Q828" t="str">
            <v>Koordinasi Area Cipulir</v>
          </cell>
          <cell r="R828" t="str">
            <v>Koordinasi Masyarakat Mei 2016</v>
          </cell>
          <cell r="S828">
            <v>610202005</v>
          </cell>
          <cell r="T828" t="str">
            <v>BA - Sumbangan dan Entertain</v>
          </cell>
          <cell r="U828">
            <v>5250000</v>
          </cell>
        </row>
        <row r="829">
          <cell r="A829" t="str">
            <v>212110201011Filter</v>
          </cell>
          <cell r="B829">
            <v>212</v>
          </cell>
          <cell r="C829">
            <v>0</v>
          </cell>
          <cell r="D829">
            <v>616</v>
          </cell>
          <cell r="E829" t="str">
            <v>6160000000</v>
          </cell>
          <cell r="F829" t="str">
            <v>Filter</v>
          </cell>
          <cell r="G829" t="str">
            <v>LR</v>
          </cell>
          <cell r="H829" t="str">
            <v>Akan Datang</v>
          </cell>
          <cell r="I829" t="str">
            <v>Tahun Berjalan</v>
          </cell>
          <cell r="J829">
            <v>42492</v>
          </cell>
          <cell r="K829">
            <v>2016</v>
          </cell>
          <cell r="L829">
            <v>5</v>
          </cell>
          <cell r="N829" t="e">
            <v>#N/A</v>
          </cell>
          <cell r="O829" t="str">
            <v>0000000</v>
          </cell>
          <cell r="P829">
            <v>0</v>
          </cell>
          <cell r="Q829" t="str">
            <v>Koordinasi Area Cipulir</v>
          </cell>
          <cell r="R829" t="str">
            <v>Koordinasi Masyarakat Mei 2016</v>
          </cell>
          <cell r="S829">
            <v>110201011</v>
          </cell>
          <cell r="T829" t="str">
            <v>Bank BCA Rek. 7140304021</v>
          </cell>
          <cell r="V829">
            <v>5250000</v>
          </cell>
        </row>
        <row r="830">
          <cell r="A830" t="str">
            <v>97111102099Filter</v>
          </cell>
          <cell r="B830">
            <v>97</v>
          </cell>
          <cell r="C830">
            <v>0</v>
          </cell>
          <cell r="D830">
            <v>617</v>
          </cell>
          <cell r="E830" t="str">
            <v>6170000000</v>
          </cell>
          <cell r="F830" t="str">
            <v>Filter</v>
          </cell>
          <cell r="G830" t="str">
            <v>LR</v>
          </cell>
          <cell r="H830" t="str">
            <v>Akan Datang</v>
          </cell>
          <cell r="I830" t="str">
            <v>Tahun Berjalan</v>
          </cell>
          <cell r="J830">
            <v>42493</v>
          </cell>
          <cell r="K830">
            <v>2016</v>
          </cell>
          <cell r="L830">
            <v>5</v>
          </cell>
          <cell r="N830" t="e">
            <v>#N/A</v>
          </cell>
          <cell r="O830" t="str">
            <v>0000000</v>
          </cell>
          <cell r="Q830" t="str">
            <v>PT. Propertindo Mulia Investama</v>
          </cell>
          <cell r="R830" t="str">
            <v>Pembayaran PBB Tanah Proyek Cipulir 1 NOP an KOP PERUM PKK untuk Tahun 2005 sd 2015</v>
          </cell>
          <cell r="S830">
            <v>111102099</v>
          </cell>
          <cell r="T830" t="str">
            <v>ADP Lainnya</v>
          </cell>
          <cell r="U830">
            <v>478216820</v>
          </cell>
        </row>
        <row r="831">
          <cell r="A831" t="str">
            <v>52230102001Filter</v>
          </cell>
          <cell r="B831">
            <v>52</v>
          </cell>
          <cell r="C831">
            <v>0</v>
          </cell>
          <cell r="D831">
            <v>618</v>
          </cell>
          <cell r="E831" t="str">
            <v>6180000000</v>
          </cell>
          <cell r="F831" t="str">
            <v>Filter</v>
          </cell>
          <cell r="G831" t="str">
            <v>LR</v>
          </cell>
          <cell r="H831" t="str">
            <v>Akan Datang</v>
          </cell>
          <cell r="I831" t="str">
            <v>Tahun Berjalan</v>
          </cell>
          <cell r="J831">
            <v>42493</v>
          </cell>
          <cell r="K831">
            <v>2016</v>
          </cell>
          <cell r="L831">
            <v>5</v>
          </cell>
          <cell r="N831" t="e">
            <v>#N/A</v>
          </cell>
          <cell r="O831" t="str">
            <v>0000000</v>
          </cell>
          <cell r="P831">
            <v>0</v>
          </cell>
          <cell r="Q831" t="str">
            <v>PT. Propertindo Mulia Investama</v>
          </cell>
          <cell r="R831" t="str">
            <v>Pembayaran PBB Tanah Proyek Cipulir 1 NOP an KOP PERUM PKK untuk Tahun 2005 sd 2015</v>
          </cell>
          <cell r="S831">
            <v>230102001</v>
          </cell>
          <cell r="T831" t="str">
            <v>PT Saligading Bersama</v>
          </cell>
          <cell r="V831">
            <v>478216820</v>
          </cell>
        </row>
        <row r="832">
          <cell r="A832" t="str">
            <v>62810101002Filter</v>
          </cell>
          <cell r="B832">
            <v>62</v>
          </cell>
          <cell r="C832">
            <v>0</v>
          </cell>
          <cell r="D832">
            <v>619</v>
          </cell>
          <cell r="E832" t="str">
            <v>6190000000</v>
          </cell>
          <cell r="F832" t="str">
            <v>Filter</v>
          </cell>
          <cell r="G832" t="str">
            <v>LR</v>
          </cell>
          <cell r="H832" t="str">
            <v>Akan Datang</v>
          </cell>
          <cell r="I832" t="str">
            <v>Tahun Berjalan</v>
          </cell>
          <cell r="J832">
            <v>42494</v>
          </cell>
          <cell r="K832">
            <v>2016</v>
          </cell>
          <cell r="L832">
            <v>5</v>
          </cell>
          <cell r="N832" t="e">
            <v>#N/A</v>
          </cell>
          <cell r="O832" t="str">
            <v>0000000</v>
          </cell>
          <cell r="Q832" t="str">
            <v>BCA INCOME - 2354</v>
          </cell>
          <cell r="R832" t="str">
            <v>By Cetak Mutasi 1 Lbr</v>
          </cell>
          <cell r="S832">
            <v>810101002</v>
          </cell>
          <cell r="T832" t="str">
            <v>Administrasi Bank</v>
          </cell>
          <cell r="U832">
            <v>2500</v>
          </cell>
        </row>
        <row r="833">
          <cell r="A833" t="str">
            <v>36110201010Filter</v>
          </cell>
          <cell r="B833">
            <v>36</v>
          </cell>
          <cell r="C833">
            <v>0</v>
          </cell>
          <cell r="D833">
            <v>620</v>
          </cell>
          <cell r="E833" t="str">
            <v>6200000000</v>
          </cell>
          <cell r="F833" t="str">
            <v>Filter</v>
          </cell>
          <cell r="G833" t="str">
            <v>LR</v>
          </cell>
          <cell r="H833" t="str">
            <v>Akan Datang</v>
          </cell>
          <cell r="I833" t="str">
            <v>Tahun Berjalan</v>
          </cell>
          <cell r="J833">
            <v>42494</v>
          </cell>
          <cell r="K833">
            <v>2016</v>
          </cell>
          <cell r="L833">
            <v>5</v>
          </cell>
          <cell r="N833" t="e">
            <v>#N/A</v>
          </cell>
          <cell r="O833" t="str">
            <v>0000000</v>
          </cell>
          <cell r="P833">
            <v>0</v>
          </cell>
          <cell r="Q833" t="str">
            <v>BCA INCOME - 2354</v>
          </cell>
          <cell r="R833" t="str">
            <v>By Cetak Mutasi 1 Lbr</v>
          </cell>
          <cell r="S833">
            <v>110201010</v>
          </cell>
          <cell r="T833" t="str">
            <v>Bank BCA Rek. 7140302354</v>
          </cell>
          <cell r="V833">
            <v>2500</v>
          </cell>
        </row>
        <row r="834">
          <cell r="A834" t="str">
            <v>63810101002Filter</v>
          </cell>
          <cell r="B834">
            <v>63</v>
          </cell>
          <cell r="C834">
            <v>0</v>
          </cell>
          <cell r="D834">
            <v>621</v>
          </cell>
          <cell r="E834" t="str">
            <v>6210000000</v>
          </cell>
          <cell r="F834" t="str">
            <v>Filter</v>
          </cell>
          <cell r="G834" t="str">
            <v>LR</v>
          </cell>
          <cell r="H834" t="str">
            <v>Akan Datang</v>
          </cell>
          <cell r="I834" t="str">
            <v>Tahun Berjalan</v>
          </cell>
          <cell r="J834">
            <v>42494</v>
          </cell>
          <cell r="K834">
            <v>2016</v>
          </cell>
          <cell r="L834">
            <v>5</v>
          </cell>
          <cell r="N834" t="e">
            <v>#N/A</v>
          </cell>
          <cell r="O834" t="str">
            <v>0000000</v>
          </cell>
          <cell r="Q834" t="str">
            <v>BCA EXPENSE - 4021</v>
          </cell>
          <cell r="R834" t="str">
            <v>By Print Mutasi 01 Apr - 04 Mei 16, 2 Halaman</v>
          </cell>
          <cell r="S834">
            <v>810101002</v>
          </cell>
          <cell r="T834" t="str">
            <v>Administrasi Bank</v>
          </cell>
          <cell r="U834">
            <v>5000</v>
          </cell>
        </row>
        <row r="835">
          <cell r="A835" t="str">
            <v>213110201011Filter</v>
          </cell>
          <cell r="B835">
            <v>213</v>
          </cell>
          <cell r="C835">
            <v>0</v>
          </cell>
          <cell r="D835">
            <v>622</v>
          </cell>
          <cell r="E835" t="str">
            <v>6220000000</v>
          </cell>
          <cell r="F835" t="str">
            <v>Filter</v>
          </cell>
          <cell r="G835" t="str">
            <v>LR</v>
          </cell>
          <cell r="H835" t="str">
            <v>Akan Datang</v>
          </cell>
          <cell r="I835" t="str">
            <v>Tahun Berjalan</v>
          </cell>
          <cell r="J835">
            <v>42494</v>
          </cell>
          <cell r="K835">
            <v>2016</v>
          </cell>
          <cell r="L835">
            <v>5</v>
          </cell>
          <cell r="N835" t="e">
            <v>#N/A</v>
          </cell>
          <cell r="O835" t="str">
            <v>0000000</v>
          </cell>
          <cell r="P835">
            <v>0</v>
          </cell>
          <cell r="Q835" t="str">
            <v>BCA EXPENSE - 4021</v>
          </cell>
          <cell r="R835" t="str">
            <v>By Print Mutasi 01 Apr - 04 Mei 16, 2 Halaman</v>
          </cell>
          <cell r="S835">
            <v>110201011</v>
          </cell>
          <cell r="T835" t="str">
            <v>Bank BCA Rek. 7140304021</v>
          </cell>
          <cell r="V835">
            <v>5000</v>
          </cell>
        </row>
        <row r="836">
          <cell r="A836" t="str">
            <v>214110201011Filter</v>
          </cell>
          <cell r="B836">
            <v>214</v>
          </cell>
          <cell r="C836">
            <v>0</v>
          </cell>
          <cell r="D836">
            <v>623</v>
          </cell>
          <cell r="E836" t="str">
            <v>6230000000</v>
          </cell>
          <cell r="F836" t="str">
            <v>Filter</v>
          </cell>
          <cell r="G836" t="str">
            <v>LR</v>
          </cell>
          <cell r="H836" t="str">
            <v>Akan Datang</v>
          </cell>
          <cell r="I836" t="str">
            <v>Tahun Berjalan</v>
          </cell>
          <cell r="J836">
            <v>42494</v>
          </cell>
          <cell r="K836">
            <v>2016</v>
          </cell>
          <cell r="L836">
            <v>5</v>
          </cell>
          <cell r="N836" t="e">
            <v>#N/A</v>
          </cell>
          <cell r="O836" t="str">
            <v>0000000</v>
          </cell>
          <cell r="Q836" t="str">
            <v xml:space="preserve">Dept - GA </v>
          </cell>
          <cell r="R836" t="str">
            <v>Pengembalian Realisasi Cash Advance GA - Cek No BX 696703 Tgl 02/05/16</v>
          </cell>
          <cell r="S836">
            <v>110201011</v>
          </cell>
          <cell r="T836" t="str">
            <v>Bank BCA Rek. 7140304021</v>
          </cell>
          <cell r="U836">
            <v>3366241</v>
          </cell>
        </row>
        <row r="837">
          <cell r="A837" t="str">
            <v>7610203001Filter</v>
          </cell>
          <cell r="B837">
            <v>7</v>
          </cell>
          <cell r="C837">
            <v>0</v>
          </cell>
          <cell r="D837">
            <v>624</v>
          </cell>
          <cell r="E837" t="str">
            <v>6240000000</v>
          </cell>
          <cell r="F837" t="str">
            <v>Filter</v>
          </cell>
          <cell r="G837" t="str">
            <v>LR</v>
          </cell>
          <cell r="H837" t="str">
            <v>Akan Datang</v>
          </cell>
          <cell r="I837" t="str">
            <v>Tahun Berjalan</v>
          </cell>
          <cell r="J837">
            <v>42494</v>
          </cell>
          <cell r="K837">
            <v>2016</v>
          </cell>
          <cell r="L837">
            <v>5</v>
          </cell>
          <cell r="N837" t="e">
            <v>#N/A</v>
          </cell>
          <cell r="O837" t="str">
            <v>0000000</v>
          </cell>
          <cell r="Q837" t="str">
            <v xml:space="preserve">PLN </v>
          </cell>
          <cell r="R837" t="str">
            <v>Biaya Listrik Per Mei 2016</v>
          </cell>
          <cell r="S837">
            <v>610203001</v>
          </cell>
          <cell r="T837" t="str">
            <v>BA - Listrik</v>
          </cell>
          <cell r="U837">
            <v>2633759</v>
          </cell>
        </row>
        <row r="838">
          <cell r="A838" t="str">
            <v>47110901002Filter</v>
          </cell>
          <cell r="B838">
            <v>47</v>
          </cell>
          <cell r="C838">
            <v>0</v>
          </cell>
          <cell r="D838">
            <v>625</v>
          </cell>
          <cell r="E838" t="str">
            <v>6250000000</v>
          </cell>
          <cell r="F838" t="str">
            <v>Filter</v>
          </cell>
          <cell r="G838" t="str">
            <v>LR</v>
          </cell>
          <cell r="H838" t="str">
            <v>Akan Datang</v>
          </cell>
          <cell r="I838" t="str">
            <v>Tahun Berjalan</v>
          </cell>
          <cell r="J838">
            <v>42494</v>
          </cell>
          <cell r="K838">
            <v>2016</v>
          </cell>
          <cell r="L838">
            <v>5</v>
          </cell>
          <cell r="N838" t="e">
            <v>#N/A</v>
          </cell>
          <cell r="O838" t="str">
            <v>0000000</v>
          </cell>
          <cell r="P838">
            <v>0</v>
          </cell>
          <cell r="Q838" t="str">
            <v>Cash Advance</v>
          </cell>
          <cell r="R838" t="str">
            <v>Cash Advance GA Cek No BX 696703 Tgl 02/05/16</v>
          </cell>
          <cell r="S838">
            <v>110901002</v>
          </cell>
          <cell r="T838" t="str">
            <v>UM Pembelian Operasional</v>
          </cell>
          <cell r="V838">
            <v>6000000</v>
          </cell>
        </row>
        <row r="839">
          <cell r="A839" t="str">
            <v>34110210008Filter</v>
          </cell>
          <cell r="B839">
            <v>34</v>
          </cell>
          <cell r="C839">
            <v>0</v>
          </cell>
          <cell r="D839">
            <v>626</v>
          </cell>
          <cell r="E839" t="str">
            <v>6260000000</v>
          </cell>
          <cell r="F839" t="str">
            <v>Filter</v>
          </cell>
          <cell r="G839" t="str">
            <v>LR</v>
          </cell>
          <cell r="H839" t="str">
            <v>Akan Datang</v>
          </cell>
          <cell r="I839" t="str">
            <v>Tahun Berjalan</v>
          </cell>
          <cell r="J839">
            <v>42500</v>
          </cell>
          <cell r="K839">
            <v>2016</v>
          </cell>
          <cell r="L839">
            <v>5</v>
          </cell>
          <cell r="N839" t="e">
            <v>#N/A</v>
          </cell>
          <cell r="O839" t="str">
            <v>0000000</v>
          </cell>
          <cell r="Q839" t="str">
            <v>PT. Propertindo Mulia Investama</v>
          </cell>
          <cell r="R839" t="str">
            <v>Dropping Dana ke PT. Trixindo u/ Pinjaman Afiliasi Operasional Trixindo</v>
          </cell>
          <cell r="S839">
            <v>110210008</v>
          </cell>
          <cell r="T839" t="str">
            <v>Bank Mayapada Rek. 10030032454</v>
          </cell>
          <cell r="U839">
            <v>37561164</v>
          </cell>
        </row>
        <row r="840">
          <cell r="A840" t="str">
            <v>53230102001Filter</v>
          </cell>
          <cell r="B840">
            <v>53</v>
          </cell>
          <cell r="C840">
            <v>0</v>
          </cell>
          <cell r="D840">
            <v>627</v>
          </cell>
          <cell r="E840" t="str">
            <v>6270000000</v>
          </cell>
          <cell r="F840" t="str">
            <v>Filter</v>
          </cell>
          <cell r="G840" t="str">
            <v>LR</v>
          </cell>
          <cell r="H840" t="str">
            <v>Akan Datang</v>
          </cell>
          <cell r="I840" t="str">
            <v>Tahun Berjalan</v>
          </cell>
          <cell r="J840">
            <v>42500</v>
          </cell>
          <cell r="K840">
            <v>2016</v>
          </cell>
          <cell r="L840">
            <v>5</v>
          </cell>
          <cell r="N840" t="e">
            <v>#N/A</v>
          </cell>
          <cell r="O840" t="str">
            <v>0000000</v>
          </cell>
          <cell r="P840">
            <v>0</v>
          </cell>
          <cell r="Q840" t="str">
            <v>PT. Propertindo Mulia Investama</v>
          </cell>
          <cell r="R840" t="str">
            <v>Dropping Dana ke PT. Trixindo u/ Pinjaman Afiliasi Operasional Trixindo</v>
          </cell>
          <cell r="S840">
            <v>230102001</v>
          </cell>
          <cell r="T840" t="str">
            <v>PT Saligading Bersama</v>
          </cell>
          <cell r="V840">
            <v>37561164</v>
          </cell>
        </row>
        <row r="841">
          <cell r="A841" t="str">
            <v>64810101002Filter</v>
          </cell>
          <cell r="B841">
            <v>64</v>
          </cell>
          <cell r="C841">
            <v>0</v>
          </cell>
          <cell r="D841">
            <v>628</v>
          </cell>
          <cell r="E841" t="str">
            <v>6280000000</v>
          </cell>
          <cell r="F841" t="str">
            <v>Filter</v>
          </cell>
          <cell r="G841" t="str">
            <v>LR</v>
          </cell>
          <cell r="H841" t="str">
            <v>Akan Datang</v>
          </cell>
          <cell r="I841" t="str">
            <v>Tahun Berjalan</v>
          </cell>
          <cell r="J841">
            <v>42500</v>
          </cell>
          <cell r="K841">
            <v>2016</v>
          </cell>
          <cell r="L841">
            <v>5</v>
          </cell>
          <cell r="N841" t="e">
            <v>#N/A</v>
          </cell>
          <cell r="O841" t="str">
            <v>0000000</v>
          </cell>
          <cell r="Q841" t="str">
            <v>Bank Permata - 2381</v>
          </cell>
          <cell r="R841" t="str">
            <v>By Admin Print One Statement</v>
          </cell>
          <cell r="S841">
            <v>810101002</v>
          </cell>
          <cell r="T841" t="str">
            <v>Administrasi Bank</v>
          </cell>
          <cell r="U841">
            <v>2500</v>
          </cell>
        </row>
        <row r="842">
          <cell r="A842" t="str">
            <v>10110213002Filter</v>
          </cell>
          <cell r="B842">
            <v>10</v>
          </cell>
          <cell r="C842">
            <v>0</v>
          </cell>
          <cell r="D842">
            <v>629</v>
          </cell>
          <cell r="E842" t="str">
            <v>6290000000</v>
          </cell>
          <cell r="F842" t="str">
            <v>Filter</v>
          </cell>
          <cell r="G842" t="str">
            <v>LR</v>
          </cell>
          <cell r="H842" t="str">
            <v>Akan Datang</v>
          </cell>
          <cell r="I842" t="str">
            <v>Tahun Berjalan</v>
          </cell>
          <cell r="J842">
            <v>42500</v>
          </cell>
          <cell r="K842">
            <v>2016</v>
          </cell>
          <cell r="L842">
            <v>5</v>
          </cell>
          <cell r="N842" t="e">
            <v>#N/A</v>
          </cell>
          <cell r="O842" t="str">
            <v>0000000</v>
          </cell>
          <cell r="P842">
            <v>0</v>
          </cell>
          <cell r="Q842" t="str">
            <v>Bank Permata - 2381</v>
          </cell>
          <cell r="R842" t="str">
            <v>By Admin Print One Statement</v>
          </cell>
          <cell r="S842">
            <v>110213002</v>
          </cell>
          <cell r="T842" t="str">
            <v>Bank Permata Rek. 701692381</v>
          </cell>
          <cell r="V842">
            <v>2500</v>
          </cell>
        </row>
        <row r="843">
          <cell r="A843" t="str">
            <v>65810101002Filter</v>
          </cell>
          <cell r="B843">
            <v>65</v>
          </cell>
          <cell r="C843">
            <v>0</v>
          </cell>
          <cell r="D843">
            <v>630</v>
          </cell>
          <cell r="E843" t="str">
            <v>6300000000</v>
          </cell>
          <cell r="F843" t="str">
            <v>Filter</v>
          </cell>
          <cell r="G843" t="str">
            <v>LR</v>
          </cell>
          <cell r="H843" t="str">
            <v>Akan Datang</v>
          </cell>
          <cell r="I843" t="str">
            <v>Tahun Berjalan</v>
          </cell>
          <cell r="J843">
            <v>42501</v>
          </cell>
          <cell r="K843">
            <v>2016</v>
          </cell>
          <cell r="L843">
            <v>5</v>
          </cell>
          <cell r="N843" t="e">
            <v>#N/A</v>
          </cell>
          <cell r="O843" t="str">
            <v>0000000</v>
          </cell>
          <cell r="Q843" t="str">
            <v>BCA EXPENSE - 4021</v>
          </cell>
          <cell r="R843" t="str">
            <v>BY Konfirmasi Audit Per 31 Maret 2016</v>
          </cell>
          <cell r="S843">
            <v>810101002</v>
          </cell>
          <cell r="T843" t="str">
            <v>Administrasi Bank</v>
          </cell>
          <cell r="U843">
            <v>50000</v>
          </cell>
        </row>
        <row r="844">
          <cell r="A844" t="str">
            <v>215110201011Filter</v>
          </cell>
          <cell r="B844">
            <v>215</v>
          </cell>
          <cell r="C844">
            <v>0</v>
          </cell>
          <cell r="D844">
            <v>631</v>
          </cell>
          <cell r="E844" t="str">
            <v>6310000000</v>
          </cell>
          <cell r="F844" t="str">
            <v>Filter</v>
          </cell>
          <cell r="G844" t="str">
            <v>LR</v>
          </cell>
          <cell r="H844" t="str">
            <v>Akan Datang</v>
          </cell>
          <cell r="I844" t="str">
            <v>Tahun Berjalan</v>
          </cell>
          <cell r="J844">
            <v>42501</v>
          </cell>
          <cell r="K844">
            <v>2016</v>
          </cell>
          <cell r="L844">
            <v>5</v>
          </cell>
          <cell r="N844" t="e">
            <v>#N/A</v>
          </cell>
          <cell r="O844" t="str">
            <v>0000000</v>
          </cell>
          <cell r="P844">
            <v>0</v>
          </cell>
          <cell r="Q844" t="str">
            <v>BCA EXPENSE - 4021</v>
          </cell>
          <cell r="R844" t="str">
            <v>BY Konfirmasi Audit Per 31 Maret 2016</v>
          </cell>
          <cell r="S844">
            <v>110201011</v>
          </cell>
          <cell r="T844" t="str">
            <v>Bank BCA Rek. 7140304021</v>
          </cell>
          <cell r="V844">
            <v>50000</v>
          </cell>
        </row>
        <row r="845">
          <cell r="A845" t="str">
            <v>14810101007Filter</v>
          </cell>
          <cell r="B845">
            <v>14</v>
          </cell>
          <cell r="C845">
            <v>0</v>
          </cell>
          <cell r="D845">
            <v>632</v>
          </cell>
          <cell r="E845" t="str">
            <v>6320000000</v>
          </cell>
          <cell r="F845" t="str">
            <v>Filter</v>
          </cell>
          <cell r="G845" t="str">
            <v>LR</v>
          </cell>
          <cell r="H845" t="str">
            <v>Akan Datang</v>
          </cell>
          <cell r="I845" t="str">
            <v>Tahun Berjalan</v>
          </cell>
          <cell r="J845">
            <v>42501</v>
          </cell>
          <cell r="K845">
            <v>2016</v>
          </cell>
          <cell r="L845">
            <v>5</v>
          </cell>
          <cell r="N845" t="e">
            <v>#N/A</v>
          </cell>
          <cell r="O845" t="str">
            <v>0000000</v>
          </cell>
          <cell r="Q845" t="str">
            <v>Dept Legal</v>
          </cell>
          <cell r="R845" t="str">
            <v>By Daftar Merk SIMPRUQ SIGNATURE</v>
          </cell>
          <cell r="S845">
            <v>810101007</v>
          </cell>
          <cell r="T845" t="str">
            <v>Beban Lainnya</v>
          </cell>
          <cell r="U845">
            <v>8000000</v>
          </cell>
        </row>
        <row r="846">
          <cell r="A846" t="str">
            <v>216110201011Filter</v>
          </cell>
          <cell r="B846">
            <v>216</v>
          </cell>
          <cell r="C846">
            <v>0</v>
          </cell>
          <cell r="D846">
            <v>633</v>
          </cell>
          <cell r="E846" t="str">
            <v>6330000000</v>
          </cell>
          <cell r="F846" t="str">
            <v>Filter</v>
          </cell>
          <cell r="G846" t="str">
            <v>LR</v>
          </cell>
          <cell r="H846" t="str">
            <v>Akan Datang</v>
          </cell>
          <cell r="I846" t="str">
            <v>Tahun Berjalan</v>
          </cell>
          <cell r="J846">
            <v>42501</v>
          </cell>
          <cell r="K846">
            <v>2016</v>
          </cell>
          <cell r="L846">
            <v>5</v>
          </cell>
          <cell r="N846" t="e">
            <v>#N/A</v>
          </cell>
          <cell r="O846" t="str">
            <v>0000000</v>
          </cell>
          <cell r="P846">
            <v>0</v>
          </cell>
          <cell r="Q846" t="str">
            <v>Dept Legal</v>
          </cell>
          <cell r="R846" t="str">
            <v>By Daftar Merk SIMPRUQ SIGNATURE</v>
          </cell>
          <cell r="S846">
            <v>110201011</v>
          </cell>
          <cell r="T846" t="str">
            <v>Bank BCA Rek. 7140304021</v>
          </cell>
          <cell r="V846">
            <v>8000000</v>
          </cell>
        </row>
        <row r="847">
          <cell r="A847" t="str">
            <v>15810101007Filter</v>
          </cell>
          <cell r="B847">
            <v>15</v>
          </cell>
          <cell r="C847">
            <v>0</v>
          </cell>
          <cell r="D847">
            <v>634</v>
          </cell>
          <cell r="E847" t="str">
            <v>6340000000</v>
          </cell>
          <cell r="F847" t="str">
            <v>Filter</v>
          </cell>
          <cell r="G847" t="str">
            <v>LR</v>
          </cell>
          <cell r="H847" t="str">
            <v>Akan Datang</v>
          </cell>
          <cell r="I847" t="str">
            <v>Tahun Berjalan</v>
          </cell>
          <cell r="J847">
            <v>42501</v>
          </cell>
          <cell r="K847">
            <v>2016</v>
          </cell>
          <cell r="L847">
            <v>5</v>
          </cell>
          <cell r="N847" t="e">
            <v>#N/A</v>
          </cell>
          <cell r="O847" t="str">
            <v>0000000</v>
          </cell>
          <cell r="Q847" t="str">
            <v>Erafoto</v>
          </cell>
          <cell r="R847" t="str">
            <v>Biaya Photo Shoot Simpruq Signature</v>
          </cell>
          <cell r="S847">
            <v>810101007</v>
          </cell>
          <cell r="T847" t="str">
            <v>Beban Lainnya</v>
          </cell>
          <cell r="U847">
            <v>65178000</v>
          </cell>
        </row>
        <row r="848">
          <cell r="A848" t="str">
            <v>48110901002Filter</v>
          </cell>
          <cell r="B848">
            <v>48</v>
          </cell>
          <cell r="C848">
            <v>0</v>
          </cell>
          <cell r="D848">
            <v>635</v>
          </cell>
          <cell r="E848" t="str">
            <v>6350000000</v>
          </cell>
          <cell r="F848" t="str">
            <v>Filter</v>
          </cell>
          <cell r="G848" t="str">
            <v>LR</v>
          </cell>
          <cell r="H848" t="str">
            <v>Akan Datang</v>
          </cell>
          <cell r="I848" t="str">
            <v>Tahun Berjalan</v>
          </cell>
          <cell r="J848">
            <v>42501</v>
          </cell>
          <cell r="K848">
            <v>2016</v>
          </cell>
          <cell r="L848">
            <v>5</v>
          </cell>
          <cell r="N848" t="e">
            <v>#N/A</v>
          </cell>
          <cell r="O848" t="str">
            <v>0000000</v>
          </cell>
          <cell r="Q848" t="str">
            <v>Erafoto</v>
          </cell>
          <cell r="R848" t="str">
            <v>DP 50%, Photo Shoot Simprug Signature</v>
          </cell>
          <cell r="S848">
            <v>110901002</v>
          </cell>
          <cell r="T848" t="str">
            <v>UM Pembelian Operasional</v>
          </cell>
          <cell r="V848">
            <v>32589000</v>
          </cell>
        </row>
        <row r="849">
          <cell r="A849" t="str">
            <v>35110210008Filter</v>
          </cell>
          <cell r="B849">
            <v>35</v>
          </cell>
          <cell r="C849">
            <v>0</v>
          </cell>
          <cell r="D849">
            <v>636</v>
          </cell>
          <cell r="E849" t="str">
            <v>6360000000</v>
          </cell>
          <cell r="F849" t="str">
            <v>Filter</v>
          </cell>
          <cell r="G849" t="str">
            <v>LR</v>
          </cell>
          <cell r="H849" t="str">
            <v>Akan Datang</v>
          </cell>
          <cell r="I849" t="str">
            <v>Tahun Berjalan</v>
          </cell>
          <cell r="J849">
            <v>42501</v>
          </cell>
          <cell r="K849">
            <v>2016</v>
          </cell>
          <cell r="L849">
            <v>5</v>
          </cell>
          <cell r="N849" t="e">
            <v>#N/A</v>
          </cell>
          <cell r="O849" t="str">
            <v>0000000</v>
          </cell>
          <cell r="P849">
            <v>0</v>
          </cell>
          <cell r="Q849" t="str">
            <v>Erafoto</v>
          </cell>
          <cell r="R849" t="str">
            <v>Pelunasan 50%, PhotoShoot Simpruq Signature</v>
          </cell>
          <cell r="S849">
            <v>110210008</v>
          </cell>
          <cell r="T849" t="str">
            <v>Bank Mayapada Rek. 10030032454</v>
          </cell>
          <cell r="V849">
            <v>32589000</v>
          </cell>
        </row>
        <row r="850">
          <cell r="A850" t="str">
            <v>98111102099Filter</v>
          </cell>
          <cell r="B850">
            <v>98</v>
          </cell>
          <cell r="C850">
            <v>0</v>
          </cell>
          <cell r="D850">
            <v>637</v>
          </cell>
          <cell r="E850" t="str">
            <v>6370000000</v>
          </cell>
          <cell r="F850" t="str">
            <v>Filter</v>
          </cell>
          <cell r="G850" t="str">
            <v>LR</v>
          </cell>
          <cell r="H850" t="str">
            <v>Akan Datang</v>
          </cell>
          <cell r="I850" t="str">
            <v>Tahun Berjalan</v>
          </cell>
          <cell r="J850">
            <v>42501</v>
          </cell>
          <cell r="K850">
            <v>2016</v>
          </cell>
          <cell r="L850">
            <v>5</v>
          </cell>
          <cell r="N850" t="e">
            <v>#N/A</v>
          </cell>
          <cell r="O850" t="str">
            <v>0000000</v>
          </cell>
          <cell r="Q850" t="str">
            <v>Dept Legal</v>
          </cell>
          <cell r="R850" t="str">
            <v>Kekurangan Pembayaran PBB 2005 - 2015 Tanah Proyek Cipulir An KOPEG PERUM PKK</v>
          </cell>
          <cell r="S850">
            <v>111102099</v>
          </cell>
          <cell r="T850" t="str">
            <v>ADP Lainnya</v>
          </cell>
          <cell r="U850">
            <v>4972164</v>
          </cell>
        </row>
        <row r="851">
          <cell r="A851" t="str">
            <v>36110210008Filter</v>
          </cell>
          <cell r="B851">
            <v>36</v>
          </cell>
          <cell r="C851">
            <v>0</v>
          </cell>
          <cell r="D851">
            <v>638</v>
          </cell>
          <cell r="E851" t="str">
            <v>6380000000</v>
          </cell>
          <cell r="F851" t="str">
            <v>Filter</v>
          </cell>
          <cell r="G851" t="str">
            <v>LR</v>
          </cell>
          <cell r="H851" t="str">
            <v>Akan Datang</v>
          </cell>
          <cell r="I851" t="str">
            <v>Tahun Berjalan</v>
          </cell>
          <cell r="J851">
            <v>42501</v>
          </cell>
          <cell r="K851">
            <v>2016</v>
          </cell>
          <cell r="L851">
            <v>5</v>
          </cell>
          <cell r="N851" t="e">
            <v>#N/A</v>
          </cell>
          <cell r="O851" t="str">
            <v>0000000</v>
          </cell>
          <cell r="P851">
            <v>0</v>
          </cell>
          <cell r="Q851" t="str">
            <v>Dept Legal</v>
          </cell>
          <cell r="R851" t="str">
            <v>Kekurangan Pembayaran PBB 2005 - 2015 Tanah Proyek Cipulir An KOPEG PERUM PKK</v>
          </cell>
          <cell r="S851">
            <v>110210008</v>
          </cell>
          <cell r="T851" t="str">
            <v>Bank Mayapada Rek. 10030032454</v>
          </cell>
          <cell r="V851">
            <v>4972164</v>
          </cell>
        </row>
        <row r="852">
          <cell r="A852" t="str">
            <v>37110210008Filter</v>
          </cell>
          <cell r="B852">
            <v>37</v>
          </cell>
          <cell r="C852">
            <v>0</v>
          </cell>
          <cell r="D852">
            <v>639</v>
          </cell>
          <cell r="E852" t="str">
            <v>6390000000</v>
          </cell>
          <cell r="F852" t="str">
            <v>Filter</v>
          </cell>
          <cell r="G852" t="str">
            <v>LR</v>
          </cell>
          <cell r="H852" t="str">
            <v>Akan Datang</v>
          </cell>
          <cell r="I852" t="str">
            <v>Tahun Berjalan</v>
          </cell>
          <cell r="J852">
            <v>42502</v>
          </cell>
          <cell r="K852">
            <v>2016</v>
          </cell>
          <cell r="L852">
            <v>5</v>
          </cell>
          <cell r="N852" t="e">
            <v>#N/A</v>
          </cell>
          <cell r="O852" t="str">
            <v>0000000</v>
          </cell>
          <cell r="Q852" t="str">
            <v>PT. Propertindo Mulia Investama</v>
          </cell>
          <cell r="R852" t="str">
            <v>Dropping Dana ke PT. Trixindo u/ Pembayaran Thp 2 - 25% Pekerjaan Furniture Show Unit di Mayapada Tower</v>
          </cell>
          <cell r="S852">
            <v>110210008</v>
          </cell>
          <cell r="T852" t="str">
            <v>Bank Mayapada Rek. 10030032454</v>
          </cell>
          <cell r="U852">
            <v>233840750</v>
          </cell>
        </row>
        <row r="853">
          <cell r="A853" t="str">
            <v>54230102001Filter</v>
          </cell>
          <cell r="B853">
            <v>54</v>
          </cell>
          <cell r="C853">
            <v>0</v>
          </cell>
          <cell r="D853">
            <v>640</v>
          </cell>
          <cell r="E853" t="str">
            <v>6400000000</v>
          </cell>
          <cell r="F853" t="str">
            <v>Filter</v>
          </cell>
          <cell r="G853" t="str">
            <v>LR</v>
          </cell>
          <cell r="H853" t="str">
            <v>Akan Datang</v>
          </cell>
          <cell r="I853" t="str">
            <v>Tahun Berjalan</v>
          </cell>
          <cell r="J853">
            <v>42502</v>
          </cell>
          <cell r="K853">
            <v>2016</v>
          </cell>
          <cell r="L853">
            <v>5</v>
          </cell>
          <cell r="N853" t="e">
            <v>#N/A</v>
          </cell>
          <cell r="O853" t="str">
            <v>0000000</v>
          </cell>
          <cell r="P853">
            <v>0</v>
          </cell>
          <cell r="Q853" t="str">
            <v>PT. Propertindo Mulia Investama</v>
          </cell>
          <cell r="R853" t="str">
            <v>Dropping Dana ke PT. Trixindo u/ Pembayaran Thp 2 - 25% Pekerjaan Furniture Show Unit di Mayapada Tower</v>
          </cell>
          <cell r="S853">
            <v>230102001</v>
          </cell>
          <cell r="T853" t="str">
            <v>PT Saligading Bersama</v>
          </cell>
          <cell r="V853">
            <v>233840750</v>
          </cell>
        </row>
        <row r="854">
          <cell r="A854" t="str">
            <v>2110901001Filter</v>
          </cell>
          <cell r="B854">
            <v>2</v>
          </cell>
          <cell r="C854">
            <v>0</v>
          </cell>
          <cell r="D854">
            <v>641</v>
          </cell>
          <cell r="E854" t="str">
            <v>6410000000</v>
          </cell>
          <cell r="F854" t="str">
            <v>Filter</v>
          </cell>
          <cell r="G854" t="str">
            <v>LR</v>
          </cell>
          <cell r="H854" t="str">
            <v>Akan Datang</v>
          </cell>
          <cell r="I854" t="str">
            <v>Tahun Berjalan</v>
          </cell>
          <cell r="J854">
            <v>42507</v>
          </cell>
          <cell r="K854">
            <v>2016</v>
          </cell>
          <cell r="L854">
            <v>5</v>
          </cell>
          <cell r="N854" t="e">
            <v>#N/A</v>
          </cell>
          <cell r="O854" t="str">
            <v>0000000</v>
          </cell>
          <cell r="Q854" t="str">
            <v>PT. Cipta Design Arsitektur Mandiri</v>
          </cell>
          <cell r="R854" t="str">
            <v>Pemb Thp 2 (25%) - Progress 80% Pekerjaan Show Unit di Mayapada Tower</v>
          </cell>
          <cell r="S854">
            <v>110901001</v>
          </cell>
          <cell r="T854" t="str">
            <v>UM Pembelian Kontraktor</v>
          </cell>
          <cell r="U854">
            <v>233840750</v>
          </cell>
        </row>
        <row r="855">
          <cell r="A855" t="str">
            <v>38110210008Filter</v>
          </cell>
          <cell r="B855">
            <v>38</v>
          </cell>
          <cell r="C855">
            <v>0</v>
          </cell>
          <cell r="D855">
            <v>642</v>
          </cell>
          <cell r="E855" t="str">
            <v>6420000000</v>
          </cell>
          <cell r="F855" t="str">
            <v>Filter</v>
          </cell>
          <cell r="G855" t="str">
            <v>LR</v>
          </cell>
          <cell r="H855" t="str">
            <v>Akan Datang</v>
          </cell>
          <cell r="I855" t="str">
            <v>Tahun Berjalan</v>
          </cell>
          <cell r="J855">
            <v>42507</v>
          </cell>
          <cell r="K855">
            <v>2016</v>
          </cell>
          <cell r="L855">
            <v>5</v>
          </cell>
          <cell r="N855" t="e">
            <v>#N/A</v>
          </cell>
          <cell r="O855" t="str">
            <v>0000000</v>
          </cell>
          <cell r="P855">
            <v>0</v>
          </cell>
          <cell r="Q855" t="str">
            <v>PT. Cipta Design Arsitektur Mandiri</v>
          </cell>
          <cell r="R855" t="str">
            <v>Pemb Thp 2 (25%) - Progress 80% Pekerjaan Show Unit di Mayapada Tower</v>
          </cell>
          <cell r="S855">
            <v>110210008</v>
          </cell>
          <cell r="T855" t="str">
            <v>Bank Mayapada Rek. 10030032454</v>
          </cell>
          <cell r="V855">
            <v>233840750</v>
          </cell>
        </row>
        <row r="856">
          <cell r="A856" t="str">
            <v>66810101002Filter</v>
          </cell>
          <cell r="B856">
            <v>66</v>
          </cell>
          <cell r="C856">
            <v>0</v>
          </cell>
          <cell r="D856">
            <v>643</v>
          </cell>
          <cell r="E856" t="str">
            <v>6430000000</v>
          </cell>
          <cell r="F856" t="str">
            <v>Filter</v>
          </cell>
          <cell r="G856" t="str">
            <v>LR</v>
          </cell>
          <cell r="H856" t="str">
            <v>Akan Datang</v>
          </cell>
          <cell r="I856" t="str">
            <v>Tahun Berjalan</v>
          </cell>
          <cell r="J856">
            <v>42510</v>
          </cell>
          <cell r="K856">
            <v>2016</v>
          </cell>
          <cell r="L856">
            <v>5</v>
          </cell>
          <cell r="N856" t="e">
            <v>#N/A</v>
          </cell>
          <cell r="O856" t="str">
            <v>0000000</v>
          </cell>
          <cell r="Q856" t="str">
            <v>Bank Permata - 2381</v>
          </cell>
          <cell r="R856" t="str">
            <v>BY Adm Konfirmasi Audit</v>
          </cell>
          <cell r="S856">
            <v>810101002</v>
          </cell>
          <cell r="T856" t="str">
            <v>Administrasi Bank</v>
          </cell>
          <cell r="U856">
            <v>100000</v>
          </cell>
        </row>
        <row r="857">
          <cell r="A857" t="str">
            <v>11110213002Filter</v>
          </cell>
          <cell r="B857">
            <v>11</v>
          </cell>
          <cell r="C857">
            <v>0</v>
          </cell>
          <cell r="D857">
            <v>644</v>
          </cell>
          <cell r="E857" t="str">
            <v>6440000000</v>
          </cell>
          <cell r="F857" t="str">
            <v>Filter</v>
          </cell>
          <cell r="G857" t="str">
            <v>LR</v>
          </cell>
          <cell r="H857" t="str">
            <v>Akan Datang</v>
          </cell>
          <cell r="I857" t="str">
            <v>Tahun Berjalan</v>
          </cell>
          <cell r="J857">
            <v>42510</v>
          </cell>
          <cell r="K857">
            <v>2016</v>
          </cell>
          <cell r="L857">
            <v>5</v>
          </cell>
          <cell r="N857" t="e">
            <v>#N/A</v>
          </cell>
          <cell r="O857" t="str">
            <v>0000000</v>
          </cell>
          <cell r="P857">
            <v>0</v>
          </cell>
          <cell r="Q857" t="str">
            <v>Bank Permata - 2381</v>
          </cell>
          <cell r="R857" t="str">
            <v>BY Adm Konfirmasi Audit</v>
          </cell>
          <cell r="S857">
            <v>110213002</v>
          </cell>
          <cell r="T857" t="str">
            <v>Bank Permata Rek. 701692381</v>
          </cell>
          <cell r="V857">
            <v>100000</v>
          </cell>
        </row>
        <row r="858">
          <cell r="A858" t="str">
            <v>217110201011Filter</v>
          </cell>
          <cell r="B858">
            <v>217</v>
          </cell>
          <cell r="C858">
            <v>0</v>
          </cell>
          <cell r="D858">
            <v>645</v>
          </cell>
          <cell r="E858" t="str">
            <v>6450000000</v>
          </cell>
          <cell r="F858" t="str">
            <v>Filter</v>
          </cell>
          <cell r="G858" t="str">
            <v>LR</v>
          </cell>
          <cell r="H858" t="str">
            <v>Akan Datang</v>
          </cell>
          <cell r="I858" t="str">
            <v>Tahun Berjalan</v>
          </cell>
          <cell r="J858">
            <v>42513</v>
          </cell>
          <cell r="K858">
            <v>2016</v>
          </cell>
          <cell r="L858">
            <v>5</v>
          </cell>
          <cell r="N858" t="e">
            <v>#N/A</v>
          </cell>
          <cell r="O858" t="str">
            <v>0000000</v>
          </cell>
          <cell r="Q858" t="str">
            <v>Bank Permata - 2381</v>
          </cell>
          <cell r="R858" t="str">
            <v>Dropping  Dana dari Permata-2381</v>
          </cell>
          <cell r="S858">
            <v>110201011</v>
          </cell>
          <cell r="T858" t="str">
            <v>Bank BCA Rek. 7140304021</v>
          </cell>
          <cell r="U858">
            <v>63000000</v>
          </cell>
        </row>
        <row r="859">
          <cell r="A859" t="str">
            <v>13130400000Filter</v>
          </cell>
          <cell r="B859">
            <v>13</v>
          </cell>
          <cell r="C859">
            <v>0</v>
          </cell>
          <cell r="D859">
            <v>646</v>
          </cell>
          <cell r="E859" t="str">
            <v>6460000000</v>
          </cell>
          <cell r="F859" t="str">
            <v>Filter</v>
          </cell>
          <cell r="G859" t="str">
            <v>LR</v>
          </cell>
          <cell r="H859" t="str">
            <v>Akan Datang</v>
          </cell>
          <cell r="I859" t="str">
            <v>Tahun Berjalan</v>
          </cell>
          <cell r="J859">
            <v>42513</v>
          </cell>
          <cell r="K859">
            <v>2016</v>
          </cell>
          <cell r="L859">
            <v>5</v>
          </cell>
          <cell r="N859" t="e">
            <v>#N/A</v>
          </cell>
          <cell r="O859" t="str">
            <v>0000000</v>
          </cell>
          <cell r="P859">
            <v>0</v>
          </cell>
          <cell r="Q859" t="str">
            <v>Bank Permata - 2381</v>
          </cell>
          <cell r="R859" t="str">
            <v>Dropping  Dana dari Permata-2381</v>
          </cell>
          <cell r="S859">
            <v>130400000</v>
          </cell>
          <cell r="T859" t="str">
            <v>Ayat Silang</v>
          </cell>
          <cell r="V859">
            <v>63000000</v>
          </cell>
        </row>
        <row r="860">
          <cell r="A860" t="str">
            <v>12110213002Filter</v>
          </cell>
          <cell r="B860">
            <v>12</v>
          </cell>
          <cell r="C860">
            <v>0</v>
          </cell>
          <cell r="D860">
            <v>647</v>
          </cell>
          <cell r="E860" t="str">
            <v>6470000000</v>
          </cell>
          <cell r="F860" t="str">
            <v>Filter</v>
          </cell>
          <cell r="G860" t="str">
            <v>LR</v>
          </cell>
          <cell r="H860" t="str">
            <v>Akan Datang</v>
          </cell>
          <cell r="I860" t="str">
            <v>Tahun Berjalan</v>
          </cell>
          <cell r="J860">
            <v>42513</v>
          </cell>
          <cell r="K860">
            <v>2016</v>
          </cell>
          <cell r="L860">
            <v>5</v>
          </cell>
          <cell r="N860" t="e">
            <v>#N/A</v>
          </cell>
          <cell r="O860" t="str">
            <v>0000000</v>
          </cell>
          <cell r="Q860" t="str">
            <v>PT. PIB/ABMA</v>
          </cell>
          <cell r="R860" t="str">
            <v>Dropping Dana ke PT. Trixindo u/ By Operasional &amp; Project</v>
          </cell>
          <cell r="S860">
            <v>110213002</v>
          </cell>
          <cell r="T860" t="str">
            <v>Bank Permata Rek. 701692381</v>
          </cell>
          <cell r="U860">
            <v>63005000</v>
          </cell>
        </row>
        <row r="861">
          <cell r="A861" t="str">
            <v>55230102001Filter</v>
          </cell>
          <cell r="B861">
            <v>55</v>
          </cell>
          <cell r="C861">
            <v>0</v>
          </cell>
          <cell r="D861">
            <v>648</v>
          </cell>
          <cell r="E861" t="str">
            <v>6480000000</v>
          </cell>
          <cell r="F861" t="str">
            <v>Filter</v>
          </cell>
          <cell r="G861" t="str">
            <v>LR</v>
          </cell>
          <cell r="H861" t="str">
            <v>Akan Datang</v>
          </cell>
          <cell r="I861" t="str">
            <v>Tahun Berjalan</v>
          </cell>
          <cell r="J861">
            <v>42513</v>
          </cell>
          <cell r="K861">
            <v>2016</v>
          </cell>
          <cell r="L861">
            <v>5</v>
          </cell>
          <cell r="N861" t="e">
            <v>#N/A</v>
          </cell>
          <cell r="O861" t="str">
            <v>0000000</v>
          </cell>
          <cell r="P861">
            <v>0</v>
          </cell>
          <cell r="Q861" t="str">
            <v>PT. PIB/ABMA</v>
          </cell>
          <cell r="R861" t="str">
            <v>Dropping Dana ke PT. Trixindo u/ By Operasional &amp; Project, Titipan untuk Gaji Marketing SGB Per April 16</v>
          </cell>
          <cell r="S861">
            <v>230102001</v>
          </cell>
          <cell r="T861" t="str">
            <v>PT Saligading Bersama</v>
          </cell>
          <cell r="V861">
            <v>63005000</v>
          </cell>
        </row>
        <row r="862">
          <cell r="A862" t="str">
            <v>67810101002Filter</v>
          </cell>
          <cell r="B862">
            <v>67</v>
          </cell>
          <cell r="C862">
            <v>0</v>
          </cell>
          <cell r="D862">
            <v>649</v>
          </cell>
          <cell r="E862" t="str">
            <v>6490000000</v>
          </cell>
          <cell r="F862" t="str">
            <v>Filter</v>
          </cell>
          <cell r="G862" t="str">
            <v>LR</v>
          </cell>
          <cell r="H862" t="str">
            <v>Akan Datang</v>
          </cell>
          <cell r="I862" t="str">
            <v>Tahun Berjalan</v>
          </cell>
          <cell r="J862">
            <v>42513</v>
          </cell>
          <cell r="K862">
            <v>2016</v>
          </cell>
          <cell r="L862">
            <v>5</v>
          </cell>
          <cell r="N862" t="e">
            <v>#N/A</v>
          </cell>
          <cell r="O862" t="str">
            <v>0000000</v>
          </cell>
          <cell r="Q862" t="str">
            <v>Bank Permata - 2381</v>
          </cell>
          <cell r="R862" t="str">
            <v>By Adm Dropping Dana Ke BCA 4021</v>
          </cell>
          <cell r="S862">
            <v>810101002</v>
          </cell>
          <cell r="T862" t="str">
            <v>Administrasi Bank</v>
          </cell>
          <cell r="U862">
            <v>5000</v>
          </cell>
        </row>
        <row r="863">
          <cell r="A863" t="str">
            <v>13110213002Filter</v>
          </cell>
          <cell r="B863">
            <v>13</v>
          </cell>
          <cell r="C863">
            <v>0</v>
          </cell>
          <cell r="D863">
            <v>650</v>
          </cell>
          <cell r="E863" t="str">
            <v>6500000000</v>
          </cell>
          <cell r="F863" t="str">
            <v>Filter</v>
          </cell>
          <cell r="G863" t="str">
            <v>LR</v>
          </cell>
          <cell r="H863" t="str">
            <v>Akan Datang</v>
          </cell>
          <cell r="I863" t="str">
            <v>Tahun Berjalan</v>
          </cell>
          <cell r="J863">
            <v>42513</v>
          </cell>
          <cell r="K863">
            <v>2016</v>
          </cell>
          <cell r="L863">
            <v>5</v>
          </cell>
          <cell r="N863" t="e">
            <v>#N/A</v>
          </cell>
          <cell r="O863" t="str">
            <v>0000000</v>
          </cell>
          <cell r="P863">
            <v>0</v>
          </cell>
          <cell r="Q863" t="str">
            <v>Bank Permata - 2381</v>
          </cell>
          <cell r="R863" t="str">
            <v>By Adm Dropping Dana Ke BCA 4021</v>
          </cell>
          <cell r="S863">
            <v>110213002</v>
          </cell>
          <cell r="T863" t="str">
            <v>Bank Permata Rek. 701692381</v>
          </cell>
          <cell r="V863">
            <v>5000</v>
          </cell>
        </row>
        <row r="864">
          <cell r="A864" t="str">
            <v>14130400000Filter</v>
          </cell>
          <cell r="B864">
            <v>14</v>
          </cell>
          <cell r="C864">
            <v>0</v>
          </cell>
          <cell r="D864">
            <v>651</v>
          </cell>
          <cell r="E864" t="str">
            <v>6510000000</v>
          </cell>
          <cell r="F864" t="str">
            <v>Filter</v>
          </cell>
          <cell r="G864" t="str">
            <v>LR</v>
          </cell>
          <cell r="H864" t="str">
            <v>Akan Datang</v>
          </cell>
          <cell r="I864" t="str">
            <v>Tahun Berjalan</v>
          </cell>
          <cell r="J864">
            <v>42513</v>
          </cell>
          <cell r="K864">
            <v>2016</v>
          </cell>
          <cell r="L864">
            <v>5</v>
          </cell>
          <cell r="N864" t="e">
            <v>#N/A</v>
          </cell>
          <cell r="O864" t="str">
            <v>0000000</v>
          </cell>
          <cell r="Q864" t="str">
            <v>Bank BCA - 7021</v>
          </cell>
          <cell r="R864" t="str">
            <v>Dropping Dana ke BCA-7021</v>
          </cell>
          <cell r="S864">
            <v>130400000</v>
          </cell>
          <cell r="T864" t="str">
            <v>Ayat Silang</v>
          </cell>
          <cell r="U864">
            <v>63000000</v>
          </cell>
        </row>
        <row r="865">
          <cell r="A865" t="str">
            <v>14110213002Filter</v>
          </cell>
          <cell r="B865">
            <v>14</v>
          </cell>
          <cell r="C865">
            <v>0</v>
          </cell>
          <cell r="D865">
            <v>652</v>
          </cell>
          <cell r="E865" t="str">
            <v>6520000000</v>
          </cell>
          <cell r="F865" t="str">
            <v>Filter</v>
          </cell>
          <cell r="G865" t="str">
            <v>LR</v>
          </cell>
          <cell r="H865" t="str">
            <v>Akan Datang</v>
          </cell>
          <cell r="I865" t="str">
            <v>Tahun Berjalan</v>
          </cell>
          <cell r="J865">
            <v>42513</v>
          </cell>
          <cell r="K865">
            <v>2016</v>
          </cell>
          <cell r="L865">
            <v>5</v>
          </cell>
          <cell r="N865" t="e">
            <v>#N/A</v>
          </cell>
          <cell r="O865" t="str">
            <v>0000000</v>
          </cell>
          <cell r="P865">
            <v>0</v>
          </cell>
          <cell r="Q865" t="str">
            <v>Bank BCA - 7021</v>
          </cell>
          <cell r="R865" t="str">
            <v>Dropping Dana ke PT. Trixindo u/ By Operasional &amp; Project, Titipan untuk Gaji Marketing SGB Per April 16</v>
          </cell>
          <cell r="S865">
            <v>110213002</v>
          </cell>
          <cell r="T865" t="str">
            <v>Bank Permata Rek. 701692381</v>
          </cell>
          <cell r="V865">
            <v>63000000</v>
          </cell>
        </row>
        <row r="866">
          <cell r="A866" t="str">
            <v>68810101002Filter</v>
          </cell>
          <cell r="B866">
            <v>68</v>
          </cell>
          <cell r="C866">
            <v>0</v>
          </cell>
          <cell r="D866">
            <v>653</v>
          </cell>
          <cell r="E866" t="str">
            <v>6530000000</v>
          </cell>
          <cell r="F866" t="str">
            <v>Filter</v>
          </cell>
          <cell r="G866" t="str">
            <v>LR</v>
          </cell>
          <cell r="H866" t="str">
            <v>Akan Datang</v>
          </cell>
          <cell r="I866" t="str">
            <v>Tahun Berjalan</v>
          </cell>
          <cell r="J866">
            <v>42515</v>
          </cell>
          <cell r="K866">
            <v>2016</v>
          </cell>
          <cell r="L866">
            <v>5</v>
          </cell>
          <cell r="N866" t="e">
            <v>#N/A</v>
          </cell>
          <cell r="O866" t="str">
            <v>0000000</v>
          </cell>
          <cell r="Q866" t="str">
            <v>Bank Permata</v>
          </cell>
          <cell r="R866" t="str">
            <v>By Adm Per Mei 2016</v>
          </cell>
          <cell r="S866">
            <v>810101002</v>
          </cell>
          <cell r="T866" t="str">
            <v>Administrasi Bank</v>
          </cell>
          <cell r="U866">
            <v>30000</v>
          </cell>
        </row>
        <row r="867">
          <cell r="A867" t="str">
            <v>15110213002Filter</v>
          </cell>
          <cell r="B867">
            <v>15</v>
          </cell>
          <cell r="C867">
            <v>0</v>
          </cell>
          <cell r="D867">
            <v>654</v>
          </cell>
          <cell r="E867" t="str">
            <v>6540000000</v>
          </cell>
          <cell r="F867" t="str">
            <v>Filter</v>
          </cell>
          <cell r="G867" t="str">
            <v>LR</v>
          </cell>
          <cell r="H867" t="str">
            <v>Akan Datang</v>
          </cell>
          <cell r="I867" t="str">
            <v>Tahun Berjalan</v>
          </cell>
          <cell r="J867">
            <v>42515</v>
          </cell>
          <cell r="K867">
            <v>2016</v>
          </cell>
          <cell r="L867">
            <v>5</v>
          </cell>
          <cell r="N867" t="e">
            <v>#N/A</v>
          </cell>
          <cell r="O867" t="str">
            <v>0000000</v>
          </cell>
          <cell r="P867">
            <v>0</v>
          </cell>
          <cell r="Q867" t="str">
            <v>Bank Permata</v>
          </cell>
          <cell r="R867" t="str">
            <v>By Adm Per Mei 2016</v>
          </cell>
          <cell r="S867">
            <v>110213002</v>
          </cell>
          <cell r="T867" t="str">
            <v>Bank Permata Rek. 701692381</v>
          </cell>
          <cell r="V867">
            <v>30000</v>
          </cell>
        </row>
        <row r="868">
          <cell r="A868" t="str">
            <v>7610201001Filter</v>
          </cell>
          <cell r="B868">
            <v>7</v>
          </cell>
          <cell r="C868">
            <v>0</v>
          </cell>
          <cell r="D868">
            <v>655</v>
          </cell>
          <cell r="E868" t="str">
            <v>6550000000</v>
          </cell>
          <cell r="F868" t="str">
            <v>Filter</v>
          </cell>
          <cell r="G868" t="str">
            <v>LR</v>
          </cell>
          <cell r="H868" t="str">
            <v>Akan Datang</v>
          </cell>
          <cell r="I868" t="str">
            <v>Tahun Berjalan</v>
          </cell>
          <cell r="J868">
            <v>42517</v>
          </cell>
          <cell r="K868">
            <v>2016</v>
          </cell>
          <cell r="L868">
            <v>5</v>
          </cell>
          <cell r="N868" t="e">
            <v>#N/A</v>
          </cell>
          <cell r="O868" t="str">
            <v>0000000</v>
          </cell>
          <cell r="Q868" t="str">
            <v>Payroll Karyawan</v>
          </cell>
          <cell r="R868" t="str">
            <v>Payroll Karyawan Mei 2016</v>
          </cell>
          <cell r="S868">
            <v>610201001</v>
          </cell>
          <cell r="T868" t="str">
            <v>BA - Beban Pegawai (Gaji)</v>
          </cell>
          <cell r="U868">
            <v>26750000</v>
          </cell>
        </row>
        <row r="869">
          <cell r="A869" t="str">
            <v>21610201007Filter</v>
          </cell>
          <cell r="B869">
            <v>21</v>
          </cell>
          <cell r="C869">
            <v>0</v>
          </cell>
          <cell r="D869">
            <v>656</v>
          </cell>
          <cell r="E869" t="str">
            <v>6560000000</v>
          </cell>
          <cell r="F869" t="str">
            <v>Filter</v>
          </cell>
          <cell r="G869" t="str">
            <v>LR</v>
          </cell>
          <cell r="H869" t="str">
            <v>Akan Datang</v>
          </cell>
          <cell r="I869" t="str">
            <v>Tahun Berjalan</v>
          </cell>
          <cell r="J869">
            <v>42517</v>
          </cell>
          <cell r="K869">
            <v>2016</v>
          </cell>
          <cell r="L869">
            <v>5</v>
          </cell>
          <cell r="N869" t="e">
            <v>#N/A</v>
          </cell>
          <cell r="O869" t="str">
            <v>0000000</v>
          </cell>
          <cell r="Q869" t="str">
            <v>Payroll Karyawan</v>
          </cell>
          <cell r="R869" t="str">
            <v>Tunjangan Transport Per Mei 2016</v>
          </cell>
          <cell r="S869">
            <v>610201007</v>
          </cell>
          <cell r="T869" t="str">
            <v>BA - Beban Pegawai (Tunjangan)</v>
          </cell>
          <cell r="U869">
            <v>500000</v>
          </cell>
        </row>
        <row r="870">
          <cell r="A870" t="str">
            <v>22610201007Filter</v>
          </cell>
          <cell r="B870">
            <v>22</v>
          </cell>
          <cell r="C870">
            <v>0</v>
          </cell>
          <cell r="D870">
            <v>657</v>
          </cell>
          <cell r="E870" t="str">
            <v>6570000000</v>
          </cell>
          <cell r="F870" t="str">
            <v>Filter</v>
          </cell>
          <cell r="G870" t="str">
            <v>LR</v>
          </cell>
          <cell r="H870" t="str">
            <v>Akan Datang</v>
          </cell>
          <cell r="I870" t="str">
            <v>Tahun Berjalan</v>
          </cell>
          <cell r="J870">
            <v>42517</v>
          </cell>
          <cell r="K870">
            <v>2016</v>
          </cell>
          <cell r="L870">
            <v>5</v>
          </cell>
          <cell r="N870" t="e">
            <v>#N/A</v>
          </cell>
          <cell r="O870" t="str">
            <v>0000000</v>
          </cell>
          <cell r="Q870" t="str">
            <v>Payroll Karyawan</v>
          </cell>
          <cell r="R870" t="str">
            <v>Tunjangan Kehadiran Per Mei 2016</v>
          </cell>
          <cell r="S870">
            <v>610201007</v>
          </cell>
          <cell r="T870" t="str">
            <v>BA - Beban Pegawai (Tunjangan)</v>
          </cell>
          <cell r="U870">
            <v>540000</v>
          </cell>
        </row>
        <row r="871">
          <cell r="A871" t="str">
            <v>23610201007Filter</v>
          </cell>
          <cell r="B871">
            <v>23</v>
          </cell>
          <cell r="C871">
            <v>0</v>
          </cell>
          <cell r="D871">
            <v>658</v>
          </cell>
          <cell r="E871" t="str">
            <v>6580000000</v>
          </cell>
          <cell r="F871" t="str">
            <v>Filter</v>
          </cell>
          <cell r="G871" t="str">
            <v>LR</v>
          </cell>
          <cell r="H871" t="str">
            <v>Akan Datang</v>
          </cell>
          <cell r="I871" t="str">
            <v>Tahun Berjalan</v>
          </cell>
          <cell r="J871">
            <v>42517</v>
          </cell>
          <cell r="K871">
            <v>2016</v>
          </cell>
          <cell r="L871">
            <v>5</v>
          </cell>
          <cell r="N871" t="e">
            <v>#N/A</v>
          </cell>
          <cell r="O871" t="str">
            <v>0000000</v>
          </cell>
          <cell r="Q871" t="str">
            <v>Payroll Karyawan</v>
          </cell>
          <cell r="R871" t="str">
            <v>Tunjangan Jabatan Per Mei 2016</v>
          </cell>
          <cell r="S871">
            <v>610201007</v>
          </cell>
          <cell r="T871" t="str">
            <v>BA - Beban Pegawai (Tunjangan)</v>
          </cell>
          <cell r="U871">
            <v>1500000</v>
          </cell>
        </row>
        <row r="872">
          <cell r="A872" t="str">
            <v>24610201007Filter</v>
          </cell>
          <cell r="B872">
            <v>24</v>
          </cell>
          <cell r="C872">
            <v>0</v>
          </cell>
          <cell r="D872">
            <v>659</v>
          </cell>
          <cell r="E872" t="str">
            <v>6590000000</v>
          </cell>
          <cell r="F872" t="str">
            <v>Filter</v>
          </cell>
          <cell r="G872" t="str">
            <v>LR</v>
          </cell>
          <cell r="H872" t="str">
            <v>Akan Datang</v>
          </cell>
          <cell r="I872" t="str">
            <v>Tahun Berjalan</v>
          </cell>
          <cell r="J872">
            <v>42517</v>
          </cell>
          <cell r="K872">
            <v>2016</v>
          </cell>
          <cell r="L872">
            <v>5</v>
          </cell>
          <cell r="N872" t="e">
            <v>#N/A</v>
          </cell>
          <cell r="O872" t="str">
            <v>0000000</v>
          </cell>
          <cell r="Q872" t="str">
            <v>Payroll Karyawan</v>
          </cell>
          <cell r="R872" t="str">
            <v>Tunjangan Komunikasi Per Mei 2016</v>
          </cell>
          <cell r="S872">
            <v>610201007</v>
          </cell>
          <cell r="T872" t="str">
            <v>BA - Beban Pegawai (Tunjangan)</v>
          </cell>
          <cell r="U872">
            <v>500000</v>
          </cell>
        </row>
        <row r="873">
          <cell r="A873" t="str">
            <v>218110201011Filter</v>
          </cell>
          <cell r="B873">
            <v>218</v>
          </cell>
          <cell r="C873">
            <v>0</v>
          </cell>
          <cell r="D873">
            <v>660</v>
          </cell>
          <cell r="E873" t="str">
            <v>6600000000</v>
          </cell>
          <cell r="F873" t="str">
            <v>Filter</v>
          </cell>
          <cell r="G873" t="str">
            <v>LR</v>
          </cell>
          <cell r="H873" t="str">
            <v>Akan Datang</v>
          </cell>
          <cell r="I873" t="str">
            <v>Tahun Berjalan</v>
          </cell>
          <cell r="J873">
            <v>42517</v>
          </cell>
          <cell r="K873">
            <v>2016</v>
          </cell>
          <cell r="L873">
            <v>5</v>
          </cell>
          <cell r="N873" t="e">
            <v>#N/A</v>
          </cell>
          <cell r="O873" t="str">
            <v>0000000</v>
          </cell>
          <cell r="Q873" t="str">
            <v>Payroll Karyawan</v>
          </cell>
          <cell r="R873" t="str">
            <v>Payroll Karyawan Mei 2016 &amp; Tunjangan Lainnya</v>
          </cell>
          <cell r="S873">
            <v>110201011</v>
          </cell>
          <cell r="T873" t="str">
            <v>Bank BCA Rek. 7140304021</v>
          </cell>
          <cell r="V873">
            <v>29020794</v>
          </cell>
        </row>
        <row r="874">
          <cell r="A874" t="str">
            <v>17230101999Filter</v>
          </cell>
          <cell r="B874">
            <v>17</v>
          </cell>
          <cell r="C874">
            <v>0</v>
          </cell>
          <cell r="D874">
            <v>661</v>
          </cell>
          <cell r="E874" t="str">
            <v>6610000000</v>
          </cell>
          <cell r="F874" t="str">
            <v>Filter</v>
          </cell>
          <cell r="G874" t="str">
            <v>LR</v>
          </cell>
          <cell r="H874" t="str">
            <v>Akan Datang</v>
          </cell>
          <cell r="I874" t="str">
            <v>Tahun Berjalan</v>
          </cell>
          <cell r="J874">
            <v>42517</v>
          </cell>
          <cell r="K874">
            <v>2016</v>
          </cell>
          <cell r="L874">
            <v>5</v>
          </cell>
          <cell r="N874" t="e">
            <v>#N/A</v>
          </cell>
          <cell r="O874" t="str">
            <v>0000000</v>
          </cell>
          <cell r="P874">
            <v>0</v>
          </cell>
          <cell r="Q874" t="str">
            <v>Payroll Karyawan</v>
          </cell>
          <cell r="R874" t="str">
            <v>Titipan BPJS Ketenagakerjaan dari Potongan Karyawan Per Mei 2016</v>
          </cell>
          <cell r="S874">
            <v>230101999</v>
          </cell>
          <cell r="T874" t="str">
            <v>Utang Lain - Lainnya</v>
          </cell>
          <cell r="V874">
            <v>769206</v>
          </cell>
        </row>
        <row r="875">
          <cell r="A875" t="str">
            <v>18230101999Filter</v>
          </cell>
          <cell r="B875">
            <v>18</v>
          </cell>
          <cell r="C875">
            <v>0</v>
          </cell>
          <cell r="D875">
            <v>662</v>
          </cell>
          <cell r="E875" t="str">
            <v>6620000000</v>
          </cell>
          <cell r="F875" t="str">
            <v>Filter</v>
          </cell>
          <cell r="G875" t="str">
            <v>LR</v>
          </cell>
          <cell r="H875" t="str">
            <v>Akan Datang</v>
          </cell>
          <cell r="I875" t="str">
            <v>Tahun Berjalan</v>
          </cell>
          <cell r="J875">
            <v>42517</v>
          </cell>
          <cell r="K875">
            <v>2016</v>
          </cell>
          <cell r="L875">
            <v>5</v>
          </cell>
          <cell r="N875" t="e">
            <v>#N/A</v>
          </cell>
          <cell r="O875" t="str">
            <v>0000000</v>
          </cell>
          <cell r="Q875" t="str">
            <v>BPJS KETENAGA KERJAAN</v>
          </cell>
          <cell r="R875" t="str">
            <v>Titipan BPJS Ketenagakerjaan dari Potongan Karyawan Per Mei 2016</v>
          </cell>
          <cell r="S875">
            <v>230101999</v>
          </cell>
          <cell r="T875" t="str">
            <v>Utang Lain - Lainnya</v>
          </cell>
          <cell r="U875">
            <v>769206</v>
          </cell>
        </row>
        <row r="876">
          <cell r="A876" t="str">
            <v>8610201006Filter</v>
          </cell>
          <cell r="B876">
            <v>8</v>
          </cell>
          <cell r="C876">
            <v>0</v>
          </cell>
          <cell r="D876">
            <v>663</v>
          </cell>
          <cell r="E876" t="str">
            <v>6630000000</v>
          </cell>
          <cell r="F876" t="str">
            <v>Filter</v>
          </cell>
          <cell r="G876" t="str">
            <v>LR</v>
          </cell>
          <cell r="H876" t="str">
            <v>Akan Datang</v>
          </cell>
          <cell r="I876" t="str">
            <v>Tahun Berjalan</v>
          </cell>
          <cell r="J876">
            <v>42517</v>
          </cell>
          <cell r="K876">
            <v>2016</v>
          </cell>
          <cell r="L876">
            <v>5</v>
          </cell>
          <cell r="N876" t="e">
            <v>#N/A</v>
          </cell>
          <cell r="O876" t="str">
            <v>0000000</v>
          </cell>
          <cell r="Q876" t="str">
            <v>BPJS KETENAGA KERJAAN</v>
          </cell>
          <cell r="R876" t="str">
            <v>BPJS Ketenaga Kerjaan Mei 2016</v>
          </cell>
          <cell r="S876">
            <v>610201006</v>
          </cell>
          <cell r="T876" t="str">
            <v>BA - Beban Pegawai (Jamsostek)</v>
          </cell>
          <cell r="U876">
            <v>1602612</v>
          </cell>
        </row>
        <row r="877">
          <cell r="A877" t="str">
            <v>219110201011Filter</v>
          </cell>
          <cell r="B877">
            <v>219</v>
          </cell>
          <cell r="C877">
            <v>0</v>
          </cell>
          <cell r="D877">
            <v>664</v>
          </cell>
          <cell r="E877" t="str">
            <v>6640000000</v>
          </cell>
          <cell r="F877" t="str">
            <v>Filter</v>
          </cell>
          <cell r="G877" t="str">
            <v>LR</v>
          </cell>
          <cell r="H877" t="str">
            <v>Akan Datang</v>
          </cell>
          <cell r="I877" t="str">
            <v>Tahun Berjalan</v>
          </cell>
          <cell r="J877">
            <v>42517</v>
          </cell>
          <cell r="K877">
            <v>2016</v>
          </cell>
          <cell r="L877">
            <v>5</v>
          </cell>
          <cell r="N877" t="e">
            <v>#N/A</v>
          </cell>
          <cell r="O877" t="str">
            <v>0000000</v>
          </cell>
          <cell r="P877">
            <v>0</v>
          </cell>
          <cell r="Q877" t="str">
            <v>BPJS KETENAGA KERJAAN</v>
          </cell>
          <cell r="R877" t="str">
            <v>BPJS Ketenaga Kerjaan Mei 2016</v>
          </cell>
          <cell r="S877">
            <v>110201011</v>
          </cell>
          <cell r="T877" t="str">
            <v>Bank BCA Rek. 7140304021</v>
          </cell>
          <cell r="V877">
            <v>2371818</v>
          </cell>
        </row>
        <row r="878">
          <cell r="A878" t="str">
            <v>6610201004Filter</v>
          </cell>
          <cell r="B878">
            <v>6</v>
          </cell>
          <cell r="C878">
            <v>0</v>
          </cell>
          <cell r="D878">
            <v>665</v>
          </cell>
          <cell r="E878" t="str">
            <v>6650000000</v>
          </cell>
          <cell r="F878" t="str">
            <v>Filter</v>
          </cell>
          <cell r="G878" t="str">
            <v>LR</v>
          </cell>
          <cell r="H878" t="str">
            <v>Akan Datang</v>
          </cell>
          <cell r="I878" t="str">
            <v>Tahun Berjalan</v>
          </cell>
          <cell r="J878">
            <v>42517</v>
          </cell>
          <cell r="K878">
            <v>2016</v>
          </cell>
          <cell r="L878">
            <v>5</v>
          </cell>
          <cell r="N878" t="e">
            <v>#N/A</v>
          </cell>
          <cell r="O878" t="str">
            <v>0000000</v>
          </cell>
          <cell r="Q878" t="str">
            <v>DJP - PPH 21</v>
          </cell>
          <cell r="R878" t="str">
            <v>TUNJ PPH 21 Mei 2016</v>
          </cell>
          <cell r="S878">
            <v>610201004</v>
          </cell>
          <cell r="T878" t="str">
            <v>BA - Beban Pegawai (PPh 21)</v>
          </cell>
          <cell r="U878">
            <v>794302</v>
          </cell>
        </row>
        <row r="879">
          <cell r="A879" t="str">
            <v>220110201011Filter</v>
          </cell>
          <cell r="B879">
            <v>220</v>
          </cell>
          <cell r="C879">
            <v>0</v>
          </cell>
          <cell r="D879">
            <v>666</v>
          </cell>
          <cell r="E879" t="str">
            <v>6660000000</v>
          </cell>
          <cell r="F879" t="str">
            <v>Filter</v>
          </cell>
          <cell r="G879" t="str">
            <v>LR</v>
          </cell>
          <cell r="H879" t="str">
            <v>Akan Datang</v>
          </cell>
          <cell r="I879" t="str">
            <v>Tahun Berjalan</v>
          </cell>
          <cell r="J879">
            <v>42517</v>
          </cell>
          <cell r="K879">
            <v>2016</v>
          </cell>
          <cell r="L879">
            <v>5</v>
          </cell>
          <cell r="N879" t="e">
            <v>#N/A</v>
          </cell>
          <cell r="O879" t="str">
            <v>0000000</v>
          </cell>
          <cell r="P879">
            <v>0</v>
          </cell>
          <cell r="Q879" t="str">
            <v>DJP - PPH 21</v>
          </cell>
          <cell r="R879" t="str">
            <v>TUNJ PPH 21 Mei 2016</v>
          </cell>
          <cell r="S879">
            <v>110201011</v>
          </cell>
          <cell r="T879" t="str">
            <v>Bank BCA Rek. 7140304021</v>
          </cell>
          <cell r="V879">
            <v>794302</v>
          </cell>
        </row>
        <row r="880">
          <cell r="A880" t="str">
            <v>221110201011Filter</v>
          </cell>
          <cell r="B880">
            <v>221</v>
          </cell>
          <cell r="C880">
            <v>0</v>
          </cell>
          <cell r="D880">
            <v>667</v>
          </cell>
          <cell r="E880" t="str">
            <v>6670000000</v>
          </cell>
          <cell r="F880" t="str">
            <v>Filter</v>
          </cell>
          <cell r="G880" t="str">
            <v>LR</v>
          </cell>
          <cell r="H880" t="str">
            <v>Akan Datang</v>
          </cell>
          <cell r="I880" t="str">
            <v>Tahun Berjalan</v>
          </cell>
          <cell r="J880">
            <v>42517</v>
          </cell>
          <cell r="K880">
            <v>2016</v>
          </cell>
          <cell r="L880">
            <v>5</v>
          </cell>
          <cell r="N880" t="e">
            <v>#N/A</v>
          </cell>
          <cell r="O880" t="str">
            <v>0000000</v>
          </cell>
          <cell r="Q880" t="str">
            <v>PT. PIB/ABMA</v>
          </cell>
          <cell r="R880" t="str">
            <v>Dropping  Dana Ke PT. Trixindo u/ By Payroll &amp; Operasional Proyek</v>
          </cell>
          <cell r="S880">
            <v>110201011</v>
          </cell>
          <cell r="T880" t="str">
            <v>Bank BCA Rek. 7140304021</v>
          </cell>
          <cell r="U880">
            <v>85324800</v>
          </cell>
        </row>
        <row r="881">
          <cell r="A881" t="str">
            <v>56230102001Filter</v>
          </cell>
          <cell r="B881">
            <v>56</v>
          </cell>
          <cell r="C881">
            <v>0</v>
          </cell>
          <cell r="D881">
            <v>668</v>
          </cell>
          <cell r="E881" t="str">
            <v>6680000000</v>
          </cell>
          <cell r="F881" t="str">
            <v>Filter</v>
          </cell>
          <cell r="G881" t="str">
            <v>LR</v>
          </cell>
          <cell r="H881" t="str">
            <v>Akan Datang</v>
          </cell>
          <cell r="I881" t="str">
            <v>Tahun Berjalan</v>
          </cell>
          <cell r="J881">
            <v>42517</v>
          </cell>
          <cell r="K881">
            <v>2016</v>
          </cell>
          <cell r="L881">
            <v>5</v>
          </cell>
          <cell r="N881" t="e">
            <v>#N/A</v>
          </cell>
          <cell r="O881" t="str">
            <v>0000000</v>
          </cell>
          <cell r="P881">
            <v>0</v>
          </cell>
          <cell r="Q881" t="str">
            <v>PT. PIB/ABMA</v>
          </cell>
          <cell r="R881" t="str">
            <v>Dropping  Dana Ke PT. Trixindo u/ By Payroll &amp; Operasional Proyek</v>
          </cell>
          <cell r="S881">
            <v>230102001</v>
          </cell>
          <cell r="T881" t="str">
            <v>PT Saligading Bersama</v>
          </cell>
          <cell r="V881">
            <v>85324800</v>
          </cell>
        </row>
        <row r="882">
          <cell r="A882" t="str">
            <v>21210502001Filter</v>
          </cell>
          <cell r="B882">
            <v>21</v>
          </cell>
          <cell r="C882">
            <v>0</v>
          </cell>
          <cell r="D882">
            <v>669</v>
          </cell>
          <cell r="E882" t="str">
            <v>6690000000</v>
          </cell>
          <cell r="F882" t="str">
            <v>Filter</v>
          </cell>
          <cell r="G882" t="str">
            <v>LR</v>
          </cell>
          <cell r="H882" t="str">
            <v>Akan Datang</v>
          </cell>
          <cell r="I882" t="str">
            <v>Tahun Berjalan</v>
          </cell>
          <cell r="J882">
            <v>42520</v>
          </cell>
          <cell r="K882">
            <v>2016</v>
          </cell>
          <cell r="L882">
            <v>5</v>
          </cell>
          <cell r="N882" t="e">
            <v>#N/A</v>
          </cell>
          <cell r="O882" t="str">
            <v>0000000</v>
          </cell>
          <cell r="Q882" t="str">
            <v>PT. Satya Putra Mandiri</v>
          </cell>
          <cell r="R882" t="str">
            <v xml:space="preserve"> Jasa Keamanan Lahan Cipulir April 2016</v>
          </cell>
          <cell r="S882">
            <v>210502001</v>
          </cell>
          <cell r="T882" t="str">
            <v>BYMHD Tidak Rutin</v>
          </cell>
          <cell r="U882">
            <v>52278600</v>
          </cell>
        </row>
        <row r="883">
          <cell r="A883" t="str">
            <v>222110201011Filter</v>
          </cell>
          <cell r="B883">
            <v>222</v>
          </cell>
          <cell r="C883">
            <v>0</v>
          </cell>
          <cell r="D883">
            <v>670</v>
          </cell>
          <cell r="E883" t="str">
            <v>6700000000</v>
          </cell>
          <cell r="F883" t="str">
            <v>Filter</v>
          </cell>
          <cell r="G883" t="str">
            <v>LR</v>
          </cell>
          <cell r="H883" t="str">
            <v>Akan Datang</v>
          </cell>
          <cell r="I883" t="str">
            <v>Tahun Berjalan</v>
          </cell>
          <cell r="J883">
            <v>42520</v>
          </cell>
          <cell r="K883">
            <v>2016</v>
          </cell>
          <cell r="L883">
            <v>5</v>
          </cell>
          <cell r="N883" t="e">
            <v>#N/A</v>
          </cell>
          <cell r="O883" t="str">
            <v>0000000</v>
          </cell>
          <cell r="P883">
            <v>0</v>
          </cell>
          <cell r="Q883" t="str">
            <v>PT. Satya Putra Mandiri</v>
          </cell>
          <cell r="R883" t="str">
            <v xml:space="preserve"> Jasa Keamanan Lahan Cipulir April 2016</v>
          </cell>
          <cell r="S883">
            <v>110201011</v>
          </cell>
          <cell r="T883" t="str">
            <v>Bank BCA Rek. 7140304021</v>
          </cell>
          <cell r="V883">
            <v>52278600</v>
          </cell>
        </row>
        <row r="884">
          <cell r="A884" t="str">
            <v>4610207006Filter</v>
          </cell>
          <cell r="B884">
            <v>4</v>
          </cell>
          <cell r="C884">
            <v>0</v>
          </cell>
          <cell r="D884">
            <v>671</v>
          </cell>
          <cell r="E884" t="str">
            <v>6710000000</v>
          </cell>
          <cell r="F884" t="str">
            <v>Filter</v>
          </cell>
          <cell r="G884" t="str">
            <v>LR</v>
          </cell>
          <cell r="H884" t="str">
            <v>Akan Datang</v>
          </cell>
          <cell r="I884" t="str">
            <v>Tahun Berjalan</v>
          </cell>
          <cell r="J884">
            <v>42520</v>
          </cell>
          <cell r="K884">
            <v>2016</v>
          </cell>
          <cell r="L884">
            <v>5</v>
          </cell>
          <cell r="N884" t="e">
            <v>#N/A</v>
          </cell>
          <cell r="O884" t="str">
            <v>0000000</v>
          </cell>
          <cell r="Q884" t="str">
            <v>Dept. Legal</v>
          </cell>
          <cell r="R884" t="str">
            <v>Biaya Pengurusan Perubahan TDP PT. Trixindo Dari Bu Dela. P. R (Direktur Lama) ke Bu Ivada (Direktur Baru)</v>
          </cell>
          <cell r="S884">
            <v>610207006</v>
          </cell>
          <cell r="T884" t="str">
            <v>BA - Perpajakan Dan Perijinan</v>
          </cell>
          <cell r="U884">
            <v>3000000</v>
          </cell>
        </row>
        <row r="885">
          <cell r="A885" t="str">
            <v>223110201011Filter</v>
          </cell>
          <cell r="B885">
            <v>223</v>
          </cell>
          <cell r="C885">
            <v>0</v>
          </cell>
          <cell r="D885">
            <v>672</v>
          </cell>
          <cell r="E885" t="str">
            <v>6720000000</v>
          </cell>
          <cell r="F885" t="str">
            <v>Filter</v>
          </cell>
          <cell r="G885" t="str">
            <v>LR</v>
          </cell>
          <cell r="H885" t="str">
            <v>Akan Datang</v>
          </cell>
          <cell r="I885" t="str">
            <v>Tahun Berjalan</v>
          </cell>
          <cell r="J885">
            <v>42520</v>
          </cell>
          <cell r="K885">
            <v>2016</v>
          </cell>
          <cell r="L885">
            <v>5</v>
          </cell>
          <cell r="N885" t="e">
            <v>#N/A</v>
          </cell>
          <cell r="O885" t="str">
            <v>0000000</v>
          </cell>
          <cell r="P885">
            <v>0</v>
          </cell>
          <cell r="Q885" t="str">
            <v>Dept. Legal</v>
          </cell>
          <cell r="R885" t="str">
            <v>Biaya Pengurusan Perubahan TDP PT. Trixindo Dari Bu Dela. P. R (Direktur Lama) ke Bu Ivada (Direktur Baru)</v>
          </cell>
          <cell r="S885">
            <v>110201011</v>
          </cell>
          <cell r="T885" t="str">
            <v>Bank BCA Rek. 7140304021</v>
          </cell>
          <cell r="V885">
            <v>3000000</v>
          </cell>
        </row>
        <row r="886">
          <cell r="A886" t="str">
            <v>5610207004Filter</v>
          </cell>
          <cell r="B886">
            <v>5</v>
          </cell>
          <cell r="C886">
            <v>0</v>
          </cell>
          <cell r="D886">
            <v>673</v>
          </cell>
          <cell r="E886" t="str">
            <v>6730000000</v>
          </cell>
          <cell r="F886" t="str">
            <v>Filter</v>
          </cell>
          <cell r="G886" t="str">
            <v>LR</v>
          </cell>
          <cell r="H886" t="str">
            <v>Akan Datang</v>
          </cell>
          <cell r="I886" t="str">
            <v>Tahun Berjalan</v>
          </cell>
          <cell r="J886">
            <v>42521</v>
          </cell>
          <cell r="K886">
            <v>2016</v>
          </cell>
          <cell r="L886">
            <v>5</v>
          </cell>
          <cell r="N886" t="e">
            <v>#N/A</v>
          </cell>
          <cell r="O886" t="str">
            <v>0000000</v>
          </cell>
          <cell r="Q886" t="str">
            <v>PT. Satya Putra Mandiri</v>
          </cell>
          <cell r="R886" t="str">
            <v xml:space="preserve"> Jasa Keamanan Lahan Cipulir Mei 2016</v>
          </cell>
          <cell r="S886">
            <v>610207004</v>
          </cell>
          <cell r="T886" t="str">
            <v>BA - Keamanan</v>
          </cell>
          <cell r="U886">
            <v>52278600</v>
          </cell>
        </row>
        <row r="887">
          <cell r="A887" t="str">
            <v>22210502001Filter</v>
          </cell>
          <cell r="B887">
            <v>22</v>
          </cell>
          <cell r="C887">
            <v>0</v>
          </cell>
          <cell r="D887">
            <v>674</v>
          </cell>
          <cell r="E887" t="str">
            <v>6740000000</v>
          </cell>
          <cell r="F887" t="str">
            <v>Filter</v>
          </cell>
          <cell r="G887" t="str">
            <v>LR</v>
          </cell>
          <cell r="H887" t="str">
            <v>Akan Datang</v>
          </cell>
          <cell r="I887" t="str">
            <v>Tahun Berjalan</v>
          </cell>
          <cell r="J887">
            <v>42521</v>
          </cell>
          <cell r="K887">
            <v>2016</v>
          </cell>
          <cell r="L887">
            <v>5</v>
          </cell>
          <cell r="N887" t="e">
            <v>#N/A</v>
          </cell>
          <cell r="O887" t="str">
            <v>0000000</v>
          </cell>
          <cell r="P887">
            <v>0</v>
          </cell>
          <cell r="Q887" t="str">
            <v>PT. Satya Putra Mandiri</v>
          </cell>
          <cell r="R887" t="str">
            <v xml:space="preserve"> Jasa Keamanan Lahan Cipulir Mei 2016</v>
          </cell>
          <cell r="S887">
            <v>210502001</v>
          </cell>
          <cell r="T887" t="str">
            <v>BYMHD Tidak Rutin</v>
          </cell>
          <cell r="V887">
            <v>52278600</v>
          </cell>
        </row>
        <row r="888">
          <cell r="A888" t="str">
            <v>69810101002Filter</v>
          </cell>
          <cell r="B888">
            <v>69</v>
          </cell>
          <cell r="C888">
            <v>0</v>
          </cell>
          <cell r="D888">
            <v>675</v>
          </cell>
          <cell r="E888" t="str">
            <v>6750000000</v>
          </cell>
          <cell r="F888" t="str">
            <v>Filter</v>
          </cell>
          <cell r="G888" t="str">
            <v>LR</v>
          </cell>
          <cell r="H888" t="str">
            <v>Akan Datang</v>
          </cell>
          <cell r="I888" t="str">
            <v>Tahun Berjalan</v>
          </cell>
          <cell r="J888">
            <v>42521</v>
          </cell>
          <cell r="K888">
            <v>2016</v>
          </cell>
          <cell r="L888">
            <v>5</v>
          </cell>
          <cell r="N888" t="e">
            <v>#N/A</v>
          </cell>
          <cell r="O888" t="str">
            <v>0000000</v>
          </cell>
          <cell r="Q888" t="str">
            <v>BCA INCOME - 2354</v>
          </cell>
          <cell r="R888" t="str">
            <v>By Adm Mei 2016</v>
          </cell>
          <cell r="S888">
            <v>810101002</v>
          </cell>
          <cell r="T888" t="str">
            <v>Administrasi Bank</v>
          </cell>
          <cell r="U888">
            <v>30000</v>
          </cell>
        </row>
        <row r="889">
          <cell r="A889" t="str">
            <v>37110201010Filter</v>
          </cell>
          <cell r="B889">
            <v>37</v>
          </cell>
          <cell r="C889">
            <v>0</v>
          </cell>
          <cell r="D889">
            <v>676</v>
          </cell>
          <cell r="E889" t="str">
            <v>6760000000</v>
          </cell>
          <cell r="F889" t="str">
            <v>Filter</v>
          </cell>
          <cell r="G889" t="str">
            <v>LR</v>
          </cell>
          <cell r="H889" t="str">
            <v>Akan Datang</v>
          </cell>
          <cell r="I889" t="str">
            <v>Tahun Berjalan</v>
          </cell>
          <cell r="J889">
            <v>42521</v>
          </cell>
          <cell r="K889">
            <v>2016</v>
          </cell>
          <cell r="L889">
            <v>5</v>
          </cell>
          <cell r="N889" t="e">
            <v>#N/A</v>
          </cell>
          <cell r="O889" t="str">
            <v>0000000</v>
          </cell>
          <cell r="P889">
            <v>0</v>
          </cell>
          <cell r="Q889" t="str">
            <v>BCA INCOME - 2354</v>
          </cell>
          <cell r="R889" t="str">
            <v>By Adm Mei 2016</v>
          </cell>
          <cell r="S889">
            <v>110201010</v>
          </cell>
          <cell r="T889" t="str">
            <v>Bank BCA Rek. 7140302354</v>
          </cell>
          <cell r="V889">
            <v>30000</v>
          </cell>
        </row>
        <row r="890">
          <cell r="A890" t="str">
            <v>70810101002Filter</v>
          </cell>
          <cell r="B890">
            <v>70</v>
          </cell>
          <cell r="C890">
            <v>0</v>
          </cell>
          <cell r="D890">
            <v>677</v>
          </cell>
          <cell r="E890" t="str">
            <v>6770000000</v>
          </cell>
          <cell r="F890" t="str">
            <v>Filter</v>
          </cell>
          <cell r="G890" t="str">
            <v>LR</v>
          </cell>
          <cell r="H890" t="str">
            <v>Akan Datang</v>
          </cell>
          <cell r="I890" t="str">
            <v>Tahun Berjalan</v>
          </cell>
          <cell r="J890">
            <v>42521</v>
          </cell>
          <cell r="K890">
            <v>2016</v>
          </cell>
          <cell r="L890">
            <v>5</v>
          </cell>
          <cell r="N890" t="e">
            <v>#N/A</v>
          </cell>
          <cell r="O890" t="str">
            <v>0000000</v>
          </cell>
          <cell r="Q890" t="str">
            <v>BCA EXPENSE - 4021</v>
          </cell>
          <cell r="R890" t="str">
            <v>By Adm Mei 2016</v>
          </cell>
          <cell r="S890">
            <v>810101002</v>
          </cell>
          <cell r="T890" t="str">
            <v>Administrasi Bank</v>
          </cell>
          <cell r="U890">
            <v>30000</v>
          </cell>
        </row>
        <row r="891">
          <cell r="A891" t="str">
            <v>224110201011Filter</v>
          </cell>
          <cell r="B891">
            <v>224</v>
          </cell>
          <cell r="C891">
            <v>0</v>
          </cell>
          <cell r="D891">
            <v>678</v>
          </cell>
          <cell r="E891" t="str">
            <v>6780000000</v>
          </cell>
          <cell r="F891" t="str">
            <v>Filter</v>
          </cell>
          <cell r="G891" t="str">
            <v>LR</v>
          </cell>
          <cell r="H891" t="str">
            <v>Akan Datang</v>
          </cell>
          <cell r="I891" t="str">
            <v>Tahun Berjalan</v>
          </cell>
          <cell r="J891">
            <v>42521</v>
          </cell>
          <cell r="K891">
            <v>2016</v>
          </cell>
          <cell r="L891">
            <v>5</v>
          </cell>
          <cell r="N891" t="e">
            <v>#N/A</v>
          </cell>
          <cell r="O891" t="str">
            <v>0000000</v>
          </cell>
          <cell r="P891">
            <v>0</v>
          </cell>
          <cell r="Q891" t="str">
            <v>BCA EXPENSE - 4021</v>
          </cell>
          <cell r="R891" t="str">
            <v>By Adm Mei 2016</v>
          </cell>
          <cell r="S891">
            <v>110201011</v>
          </cell>
          <cell r="T891" t="str">
            <v>Bank BCA Rek. 7140304021</v>
          </cell>
          <cell r="V891">
            <v>30000</v>
          </cell>
        </row>
        <row r="892">
          <cell r="A892" t="str">
            <v>37710101002Filter</v>
          </cell>
          <cell r="B892">
            <v>37</v>
          </cell>
          <cell r="C892">
            <v>0</v>
          </cell>
          <cell r="D892">
            <v>679</v>
          </cell>
          <cell r="E892" t="str">
            <v>6790000000</v>
          </cell>
          <cell r="F892" t="str">
            <v>Filter</v>
          </cell>
          <cell r="G892" t="str">
            <v>LR</v>
          </cell>
          <cell r="H892" t="str">
            <v>Akan Datang</v>
          </cell>
          <cell r="I892" t="str">
            <v>Tahun Berjalan</v>
          </cell>
          <cell r="J892">
            <v>42521</v>
          </cell>
          <cell r="K892">
            <v>2016</v>
          </cell>
          <cell r="L892">
            <v>5</v>
          </cell>
          <cell r="N892" t="e">
            <v>#N/A</v>
          </cell>
          <cell r="O892" t="str">
            <v>0000000</v>
          </cell>
          <cell r="Q892" t="str">
            <v>BCA EXPENSE - 4021</v>
          </cell>
          <cell r="R892" t="str">
            <v>Pajak Bunga Giro Mei 2016</v>
          </cell>
          <cell r="S892">
            <v>710101002</v>
          </cell>
          <cell r="T892" t="str">
            <v>Pendapatan Jasa Giro</v>
          </cell>
          <cell r="U892">
            <v>7112.29</v>
          </cell>
        </row>
        <row r="893">
          <cell r="A893" t="str">
            <v>225110201011Filter</v>
          </cell>
          <cell r="B893">
            <v>225</v>
          </cell>
          <cell r="C893">
            <v>0</v>
          </cell>
          <cell r="D893">
            <v>680</v>
          </cell>
          <cell r="E893" t="str">
            <v>6800000000</v>
          </cell>
          <cell r="F893" t="str">
            <v>Filter</v>
          </cell>
          <cell r="G893" t="str">
            <v>LR</v>
          </cell>
          <cell r="H893" t="str">
            <v>Akan Datang</v>
          </cell>
          <cell r="I893" t="str">
            <v>Tahun Berjalan</v>
          </cell>
          <cell r="J893">
            <v>42521</v>
          </cell>
          <cell r="K893">
            <v>2016</v>
          </cell>
          <cell r="L893">
            <v>5</v>
          </cell>
          <cell r="N893" t="e">
            <v>#N/A</v>
          </cell>
          <cell r="O893" t="str">
            <v>0000000</v>
          </cell>
          <cell r="P893">
            <v>0</v>
          </cell>
          <cell r="Q893" t="str">
            <v>BCA EXPENSE - 4021</v>
          </cell>
          <cell r="R893" t="str">
            <v>Pajak Bunga Giro Mei 2016</v>
          </cell>
          <cell r="S893">
            <v>110201011</v>
          </cell>
          <cell r="T893" t="str">
            <v>Bank BCA Rek. 7140304021</v>
          </cell>
          <cell r="V893">
            <v>7112.29</v>
          </cell>
        </row>
        <row r="894">
          <cell r="A894" t="str">
            <v>226110201011Filter</v>
          </cell>
          <cell r="B894">
            <v>226</v>
          </cell>
          <cell r="C894">
            <v>0</v>
          </cell>
          <cell r="D894">
            <v>681</v>
          </cell>
          <cell r="E894" t="str">
            <v>6810000000</v>
          </cell>
          <cell r="F894" t="str">
            <v>Filter</v>
          </cell>
          <cell r="G894" t="str">
            <v>LR</v>
          </cell>
          <cell r="H894" t="str">
            <v>Akan Datang</v>
          </cell>
          <cell r="I894" t="str">
            <v>Tahun Berjalan</v>
          </cell>
          <cell r="J894">
            <v>42521</v>
          </cell>
          <cell r="K894">
            <v>2016</v>
          </cell>
          <cell r="L894">
            <v>5</v>
          </cell>
          <cell r="N894" t="e">
            <v>#N/A</v>
          </cell>
          <cell r="O894" t="str">
            <v>0000000</v>
          </cell>
          <cell r="Q894" t="str">
            <v>BCA EXPENSE - 4021</v>
          </cell>
          <cell r="R894" t="str">
            <v>Bunga Jasa Giro Mei 2016</v>
          </cell>
          <cell r="S894">
            <v>110201011</v>
          </cell>
          <cell r="T894" t="str">
            <v>Bank BCA Rek. 7140304021</v>
          </cell>
          <cell r="U894">
            <v>35561.47</v>
          </cell>
        </row>
        <row r="895">
          <cell r="A895" t="str">
            <v>38710101002Filter</v>
          </cell>
          <cell r="B895">
            <v>38</v>
          </cell>
          <cell r="C895">
            <v>0</v>
          </cell>
          <cell r="D895">
            <v>682</v>
          </cell>
          <cell r="E895" t="str">
            <v>6820000000</v>
          </cell>
          <cell r="F895" t="str">
            <v>Filter</v>
          </cell>
          <cell r="G895" t="str">
            <v>LR</v>
          </cell>
          <cell r="H895" t="str">
            <v>Akan Datang</v>
          </cell>
          <cell r="I895" t="str">
            <v>Tahun Berjalan</v>
          </cell>
          <cell r="J895">
            <v>42521</v>
          </cell>
          <cell r="K895">
            <v>2016</v>
          </cell>
          <cell r="L895">
            <v>5</v>
          </cell>
          <cell r="N895" t="e">
            <v>#N/A</v>
          </cell>
          <cell r="O895" t="str">
            <v>0000000</v>
          </cell>
          <cell r="P895">
            <v>0</v>
          </cell>
          <cell r="Q895" t="str">
            <v>BCA EXPENSE - 4021</v>
          </cell>
          <cell r="R895" t="str">
            <v>Bunga Jasa Giro Mei 2016</v>
          </cell>
          <cell r="S895">
            <v>710101002</v>
          </cell>
          <cell r="T895" t="str">
            <v>Pendapatan Jasa Giro</v>
          </cell>
          <cell r="V895">
            <v>35561.47</v>
          </cell>
        </row>
        <row r="896">
          <cell r="A896" t="str">
            <v>8610202004Filter</v>
          </cell>
          <cell r="B896">
            <v>8</v>
          </cell>
          <cell r="C896">
            <v>0</v>
          </cell>
          <cell r="D896">
            <v>683</v>
          </cell>
          <cell r="E896" t="str">
            <v>6830000000</v>
          </cell>
          <cell r="F896" t="str">
            <v>Filter</v>
          </cell>
          <cell r="G896" t="str">
            <v>LR</v>
          </cell>
          <cell r="H896" t="str">
            <v>Akan Datang</v>
          </cell>
          <cell r="I896" t="str">
            <v>Tahun Berjalan</v>
          </cell>
          <cell r="J896">
            <v>42521</v>
          </cell>
          <cell r="K896">
            <v>2016</v>
          </cell>
          <cell r="L896">
            <v>5</v>
          </cell>
          <cell r="N896" t="e">
            <v>#N/A</v>
          </cell>
          <cell r="O896" t="str">
            <v>0000000</v>
          </cell>
          <cell r="Q896" t="str">
            <v>Bank Permata</v>
          </cell>
          <cell r="R896" t="str">
            <v xml:space="preserve">By Materai R/K Lunas Mei 2016 </v>
          </cell>
          <cell r="S896">
            <v>610202004</v>
          </cell>
          <cell r="T896" t="str">
            <v>BA - Biaya Pos dan Meterai</v>
          </cell>
          <cell r="U896">
            <v>6000</v>
          </cell>
        </row>
        <row r="897">
          <cell r="A897" t="str">
            <v>16110213002Filter</v>
          </cell>
          <cell r="B897">
            <v>16</v>
          </cell>
          <cell r="C897">
            <v>0</v>
          </cell>
          <cell r="D897">
            <v>684</v>
          </cell>
          <cell r="E897" t="str">
            <v>6840000000</v>
          </cell>
          <cell r="F897" t="str">
            <v>Filter</v>
          </cell>
          <cell r="G897" t="str">
            <v>LR</v>
          </cell>
          <cell r="H897" t="str">
            <v>Akan Datang</v>
          </cell>
          <cell r="I897" t="str">
            <v>Tahun Berjalan</v>
          </cell>
          <cell r="J897">
            <v>42521</v>
          </cell>
          <cell r="K897">
            <v>2016</v>
          </cell>
          <cell r="L897">
            <v>5</v>
          </cell>
          <cell r="N897" t="e">
            <v>#N/A</v>
          </cell>
          <cell r="O897" t="str">
            <v>0000000</v>
          </cell>
          <cell r="P897">
            <v>0</v>
          </cell>
          <cell r="Q897" t="str">
            <v>Bank Permata</v>
          </cell>
          <cell r="R897" t="str">
            <v xml:space="preserve">By Materai R/K Lunas Mei 2016 </v>
          </cell>
          <cell r="S897">
            <v>110213002</v>
          </cell>
          <cell r="T897" t="str">
            <v>Bank Permata Rek. 701692381</v>
          </cell>
          <cell r="V897">
            <v>6000</v>
          </cell>
        </row>
        <row r="898">
          <cell r="A898" t="str">
            <v>6610208003Filter</v>
          </cell>
          <cell r="B898">
            <v>6</v>
          </cell>
          <cell r="C898">
            <v>0</v>
          </cell>
          <cell r="D898">
            <v>685</v>
          </cell>
          <cell r="E898" t="str">
            <v>6850000000</v>
          </cell>
          <cell r="F898" t="str">
            <v>Filter</v>
          </cell>
          <cell r="G898" t="str">
            <v>LR</v>
          </cell>
          <cell r="H898" t="str">
            <v>Akan Datang</v>
          </cell>
          <cell r="I898" t="str">
            <v>Tahun Berjalan</v>
          </cell>
          <cell r="J898">
            <v>42521</v>
          </cell>
          <cell r="K898">
            <v>2016</v>
          </cell>
          <cell r="L898">
            <v>5</v>
          </cell>
          <cell r="N898" t="e">
            <v>#N/A</v>
          </cell>
          <cell r="O898" t="str">
            <v>0000000</v>
          </cell>
          <cell r="Q898" t="str">
            <v>DEPRESIASI - PERALATAN &amp; PERLENGKAPAN KANTOR</v>
          </cell>
          <cell r="R898" t="str">
            <v>Biaya Penyusutan Peralatan &amp; Perlengkapan Kantor Mei 2016</v>
          </cell>
          <cell r="S898">
            <v>610208003</v>
          </cell>
          <cell r="T898" t="str">
            <v>BA - Penyusutan Inventaris Kantor</v>
          </cell>
          <cell r="U898">
            <v>1133398</v>
          </cell>
        </row>
        <row r="899">
          <cell r="A899" t="str">
            <v>6120204001Filter</v>
          </cell>
          <cell r="B899">
            <v>6</v>
          </cell>
          <cell r="C899">
            <v>0</v>
          </cell>
          <cell r="D899">
            <v>686</v>
          </cell>
          <cell r="E899" t="str">
            <v>6860000000</v>
          </cell>
          <cell r="F899" t="str">
            <v>Filter</v>
          </cell>
          <cell r="G899" t="str">
            <v>LR</v>
          </cell>
          <cell r="H899" t="str">
            <v>Akan Datang</v>
          </cell>
          <cell r="I899" t="str">
            <v>Tahun Berjalan</v>
          </cell>
          <cell r="J899">
            <v>42521</v>
          </cell>
          <cell r="K899">
            <v>2016</v>
          </cell>
          <cell r="L899">
            <v>5</v>
          </cell>
          <cell r="N899" t="e">
            <v>#N/A</v>
          </cell>
          <cell r="O899" t="str">
            <v>0000000</v>
          </cell>
          <cell r="P899">
            <v>0</v>
          </cell>
          <cell r="Q899" t="str">
            <v>DEPRESIASI - PERALATAN &amp; PERLENGKAPAN KANTOR</v>
          </cell>
          <cell r="R899" t="str">
            <v>Biaya Penyusutan Peralatan &amp; Perlengkapan Kantor Mei 2016</v>
          </cell>
          <cell r="S899">
            <v>120204001</v>
          </cell>
          <cell r="T899" t="str">
            <v>Ak. Peny. Inventaris Kantor</v>
          </cell>
          <cell r="V899">
            <v>1133398</v>
          </cell>
        </row>
        <row r="900">
          <cell r="A900" t="str">
            <v>8610206003Filter</v>
          </cell>
          <cell r="B900">
            <v>8</v>
          </cell>
          <cell r="C900">
            <v>0</v>
          </cell>
          <cell r="D900">
            <v>687</v>
          </cell>
          <cell r="E900" t="str">
            <v>6870000000</v>
          </cell>
          <cell r="F900" t="str">
            <v>Filter</v>
          </cell>
          <cell r="G900" t="str">
            <v>LR</v>
          </cell>
          <cell r="H900" t="str">
            <v>Akan Datang</v>
          </cell>
          <cell r="I900" t="str">
            <v>Tahun Berjalan</v>
          </cell>
          <cell r="J900">
            <v>42521</v>
          </cell>
          <cell r="K900">
            <v>2016</v>
          </cell>
          <cell r="L900">
            <v>5</v>
          </cell>
          <cell r="N900" t="e">
            <v>#N/A</v>
          </cell>
          <cell r="O900" t="str">
            <v>0000000</v>
          </cell>
          <cell r="Q900" t="str">
            <v>AMORTISASI - ASURANSI KESEHATAN</v>
          </cell>
          <cell r="R900" t="str">
            <v>Tunjangan Kesehatan Karyawan Per Mei 2016</v>
          </cell>
          <cell r="S900">
            <v>610206003</v>
          </cell>
          <cell r="T900" t="str">
            <v>BA - Asuransi Kesehatan</v>
          </cell>
          <cell r="U900">
            <v>988298</v>
          </cell>
        </row>
        <row r="901">
          <cell r="A901" t="str">
            <v>23210502001Filter</v>
          </cell>
          <cell r="B901">
            <v>23</v>
          </cell>
          <cell r="C901">
            <v>0</v>
          </cell>
          <cell r="D901">
            <v>688</v>
          </cell>
          <cell r="E901" t="str">
            <v>6880000000</v>
          </cell>
          <cell r="F901" t="str">
            <v>Filter</v>
          </cell>
          <cell r="G901" t="str">
            <v>LR</v>
          </cell>
          <cell r="H901" t="str">
            <v>Akan Datang</v>
          </cell>
          <cell r="I901" t="str">
            <v>Tahun Berjalan</v>
          </cell>
          <cell r="J901">
            <v>42521</v>
          </cell>
          <cell r="K901">
            <v>2016</v>
          </cell>
          <cell r="L901">
            <v>5</v>
          </cell>
          <cell r="N901" t="e">
            <v>#N/A</v>
          </cell>
          <cell r="O901" t="str">
            <v>0000000</v>
          </cell>
          <cell r="P901">
            <v>0</v>
          </cell>
          <cell r="Q901" t="str">
            <v>AMORTISASI - ASURANSI KESEHATAN</v>
          </cell>
          <cell r="R901" t="str">
            <v>Tunjangan Kesehatan Karyawan Per Mei 2016</v>
          </cell>
          <cell r="S901">
            <v>210502001</v>
          </cell>
          <cell r="T901" t="str">
            <v>BYMHD Tidak Rutin</v>
          </cell>
          <cell r="V901">
            <v>988298</v>
          </cell>
        </row>
        <row r="902">
          <cell r="A902" t="str">
            <v>5610205001Filter</v>
          </cell>
          <cell r="B902">
            <v>5</v>
          </cell>
          <cell r="C902">
            <v>0</v>
          </cell>
          <cell r="D902">
            <v>689</v>
          </cell>
          <cell r="E902" t="str">
            <v>6890000000</v>
          </cell>
          <cell r="F902" t="str">
            <v>Filter</v>
          </cell>
          <cell r="G902" t="str">
            <v>LR</v>
          </cell>
          <cell r="H902" t="str">
            <v>Akan Datang</v>
          </cell>
          <cell r="I902" t="str">
            <v>Tahun Berjalan</v>
          </cell>
          <cell r="J902">
            <v>42521</v>
          </cell>
          <cell r="K902">
            <v>2016</v>
          </cell>
          <cell r="L902">
            <v>5</v>
          </cell>
          <cell r="N902" t="e">
            <v>#N/A</v>
          </cell>
          <cell r="O902" t="str">
            <v>0000000</v>
          </cell>
          <cell r="Q902" t="str">
            <v>AMORTISASI - BIAYA SEWA</v>
          </cell>
          <cell r="R902" t="str">
            <v>Biaya Sewa R. Mayapada Tower II Lt GF u/ Show Unit, Periode Mei 16</v>
          </cell>
          <cell r="S902">
            <v>610205001</v>
          </cell>
          <cell r="T902" t="str">
            <v>BA - Sewa Tempat</v>
          </cell>
          <cell r="U902">
            <v>74250000</v>
          </cell>
        </row>
        <row r="903">
          <cell r="A903" t="str">
            <v>4111002001Filter</v>
          </cell>
          <cell r="B903">
            <v>4</v>
          </cell>
          <cell r="C903">
            <v>0</v>
          </cell>
          <cell r="D903">
            <v>690</v>
          </cell>
          <cell r="E903" t="str">
            <v>6900000000</v>
          </cell>
          <cell r="F903" t="str">
            <v>Filter</v>
          </cell>
          <cell r="G903" t="str">
            <v>LR</v>
          </cell>
          <cell r="H903" t="str">
            <v>Akan Datang</v>
          </cell>
          <cell r="I903" t="str">
            <v>Tahun Berjalan</v>
          </cell>
          <cell r="J903">
            <v>42521</v>
          </cell>
          <cell r="K903">
            <v>2016</v>
          </cell>
          <cell r="L903">
            <v>5</v>
          </cell>
          <cell r="N903" t="e">
            <v>#N/A</v>
          </cell>
          <cell r="O903" t="str">
            <v>0000000</v>
          </cell>
          <cell r="P903">
            <v>0</v>
          </cell>
          <cell r="Q903" t="str">
            <v>AMORTISASI - BIAYA SEWA</v>
          </cell>
          <cell r="R903" t="str">
            <v>Biaya Sewa R. Mayapada Tower II Lt GF u/ Show Unit, Periode Mei 16</v>
          </cell>
          <cell r="S903">
            <v>111002001</v>
          </cell>
          <cell r="T903" t="str">
            <v>BDM - Sewa Ruang</v>
          </cell>
          <cell r="V903">
            <v>74250000</v>
          </cell>
        </row>
        <row r="904">
          <cell r="A904" t="str">
            <v>6610205001Filter</v>
          </cell>
          <cell r="B904">
            <v>6</v>
          </cell>
          <cell r="C904">
            <v>0</v>
          </cell>
          <cell r="D904">
            <v>691</v>
          </cell>
          <cell r="E904" t="str">
            <v>6910000000</v>
          </cell>
          <cell r="F904" t="str">
            <v>Filter</v>
          </cell>
          <cell r="G904" t="str">
            <v>LR</v>
          </cell>
          <cell r="H904" t="str">
            <v>Akan Datang</v>
          </cell>
          <cell r="I904" t="str">
            <v>Tahun Berjalan</v>
          </cell>
          <cell r="J904">
            <v>42521</v>
          </cell>
          <cell r="K904">
            <v>2016</v>
          </cell>
          <cell r="L904">
            <v>5</v>
          </cell>
          <cell r="N904" t="e">
            <v>#N/A</v>
          </cell>
          <cell r="O904" t="str">
            <v>0000000</v>
          </cell>
          <cell r="Q904" t="str">
            <v>AMORTISASI - BIAYA SERVICE CHARGE</v>
          </cell>
          <cell r="R904" t="str">
            <v>Biaya Sewa R. Mayapada Tower II Lt GF u/ Show Unit, Periode Mei 16</v>
          </cell>
          <cell r="S904">
            <v>610205001</v>
          </cell>
          <cell r="T904" t="str">
            <v>BA - Sewa Tempat</v>
          </cell>
          <cell r="U904">
            <v>27324000</v>
          </cell>
        </row>
        <row r="905">
          <cell r="A905" t="str">
            <v>5111002001Filter</v>
          </cell>
          <cell r="B905">
            <v>5</v>
          </cell>
          <cell r="C905">
            <v>0</v>
          </cell>
          <cell r="D905">
            <v>692</v>
          </cell>
          <cell r="E905" t="str">
            <v>6920000000</v>
          </cell>
          <cell r="F905" t="str">
            <v>Filter</v>
          </cell>
          <cell r="G905" t="str">
            <v>LR</v>
          </cell>
          <cell r="H905" t="str">
            <v>Akan Datang</v>
          </cell>
          <cell r="I905" t="str">
            <v>Tahun Berjalan</v>
          </cell>
          <cell r="J905">
            <v>42521</v>
          </cell>
          <cell r="K905">
            <v>2016</v>
          </cell>
          <cell r="L905">
            <v>5</v>
          </cell>
          <cell r="N905" t="e">
            <v>#N/A</v>
          </cell>
          <cell r="O905" t="str">
            <v>0000000</v>
          </cell>
          <cell r="P905">
            <v>0</v>
          </cell>
          <cell r="Q905" t="str">
            <v>AMORTISASI - BIAYA SERVICE CHARGE</v>
          </cell>
          <cell r="R905" t="str">
            <v>Biaya Sewa R. Mayapada Tower II Lt GF u/ Show Unit, Periode Mei 16</v>
          </cell>
          <cell r="S905">
            <v>111002001</v>
          </cell>
          <cell r="T905" t="str">
            <v>BDM - Sewa Ruang</v>
          </cell>
          <cell r="V905">
            <v>27324000</v>
          </cell>
        </row>
        <row r="906">
          <cell r="A906" t="str">
            <v>71810101002Filter</v>
          </cell>
          <cell r="B906">
            <v>71</v>
          </cell>
          <cell r="C906">
            <v>0</v>
          </cell>
          <cell r="D906">
            <v>693</v>
          </cell>
          <cell r="E906" t="str">
            <v>6930000000</v>
          </cell>
          <cell r="F906" t="str">
            <v>Filter</v>
          </cell>
          <cell r="G906" t="str">
            <v>LR</v>
          </cell>
          <cell r="H906" t="str">
            <v>Akan Datang</v>
          </cell>
          <cell r="I906" t="str">
            <v>Tahun Berjalan</v>
          </cell>
          <cell r="J906">
            <v>42522</v>
          </cell>
          <cell r="K906">
            <v>2016</v>
          </cell>
          <cell r="L906">
            <v>6</v>
          </cell>
          <cell r="N906" t="e">
            <v>#N/A</v>
          </cell>
          <cell r="O906" t="str">
            <v>0000000</v>
          </cell>
          <cell r="P906" t="str">
            <v>ADM BANK</v>
          </cell>
          <cell r="Q906" t="str">
            <v>Mayapada Income - 31091</v>
          </cell>
          <cell r="R906" t="str">
            <v>By Adm Mei 2016</v>
          </cell>
          <cell r="S906">
            <v>810101002</v>
          </cell>
          <cell r="T906" t="str">
            <v>Administrasi Bank</v>
          </cell>
          <cell r="U906">
            <v>25000</v>
          </cell>
        </row>
        <row r="907">
          <cell r="A907" t="str">
            <v>14110210007Filter</v>
          </cell>
          <cell r="B907">
            <v>14</v>
          </cell>
          <cell r="C907">
            <v>0</v>
          </cell>
          <cell r="D907">
            <v>694</v>
          </cell>
          <cell r="E907" t="str">
            <v>6940000000</v>
          </cell>
          <cell r="F907" t="str">
            <v>Filter</v>
          </cell>
          <cell r="G907" t="str">
            <v>LR</v>
          </cell>
          <cell r="H907" t="str">
            <v>Akan Datang</v>
          </cell>
          <cell r="I907" t="str">
            <v>Tahun Berjalan</v>
          </cell>
          <cell r="J907">
            <v>42522</v>
          </cell>
          <cell r="K907">
            <v>2016</v>
          </cell>
          <cell r="L907">
            <v>6</v>
          </cell>
          <cell r="N907" t="e">
            <v>#N/A</v>
          </cell>
          <cell r="O907" t="str">
            <v>0000000</v>
          </cell>
          <cell r="P907" t="str">
            <v>ADM BANK</v>
          </cell>
          <cell r="Q907" t="str">
            <v>Mayapada Income - 31091</v>
          </cell>
          <cell r="R907" t="str">
            <v>By Adm Mei 2016</v>
          </cell>
          <cell r="S907">
            <v>110210007</v>
          </cell>
          <cell r="T907" t="str">
            <v>Bank Mayapada Rek. 10030031091</v>
          </cell>
          <cell r="V907">
            <v>25000</v>
          </cell>
        </row>
        <row r="908">
          <cell r="A908" t="str">
            <v>72810101002Filter</v>
          </cell>
          <cell r="B908">
            <v>72</v>
          </cell>
          <cell r="C908">
            <v>0</v>
          </cell>
          <cell r="D908">
            <v>695</v>
          </cell>
          <cell r="E908" t="str">
            <v>6950000000</v>
          </cell>
          <cell r="F908" t="str">
            <v>Filter</v>
          </cell>
          <cell r="G908" t="str">
            <v>LR</v>
          </cell>
          <cell r="H908" t="str">
            <v>Akan Datang</v>
          </cell>
          <cell r="I908" t="str">
            <v>Tahun Berjalan</v>
          </cell>
          <cell r="J908">
            <v>42522</v>
          </cell>
          <cell r="K908">
            <v>2016</v>
          </cell>
          <cell r="L908">
            <v>6</v>
          </cell>
          <cell r="N908" t="e">
            <v>#N/A</v>
          </cell>
          <cell r="O908" t="str">
            <v>0000000</v>
          </cell>
          <cell r="P908" t="str">
            <v>ADM BANK</v>
          </cell>
          <cell r="Q908" t="str">
            <v>Mayapada Expense - 32454</v>
          </cell>
          <cell r="R908" t="str">
            <v>By Adm Mei 2016</v>
          </cell>
          <cell r="S908">
            <v>810101002</v>
          </cell>
          <cell r="T908" t="str">
            <v>Administrasi Bank</v>
          </cell>
          <cell r="U908">
            <v>25000</v>
          </cell>
        </row>
        <row r="909">
          <cell r="A909" t="str">
            <v>39110210008Filter</v>
          </cell>
          <cell r="B909">
            <v>39</v>
          </cell>
          <cell r="C909">
            <v>0</v>
          </cell>
          <cell r="D909">
            <v>696</v>
          </cell>
          <cell r="E909" t="str">
            <v>6960000000</v>
          </cell>
          <cell r="F909" t="str">
            <v>Filter</v>
          </cell>
          <cell r="G909" t="str">
            <v>LR</v>
          </cell>
          <cell r="H909" t="str">
            <v>Akan Datang</v>
          </cell>
          <cell r="I909" t="str">
            <v>Tahun Berjalan</v>
          </cell>
          <cell r="J909">
            <v>42522</v>
          </cell>
          <cell r="K909">
            <v>2016</v>
          </cell>
          <cell r="L909">
            <v>6</v>
          </cell>
          <cell r="N909" t="e">
            <v>#N/A</v>
          </cell>
          <cell r="O909" t="str">
            <v>0000000</v>
          </cell>
          <cell r="P909" t="str">
            <v>ADM BANK</v>
          </cell>
          <cell r="Q909" t="str">
            <v>Mayapada Expense - 32454</v>
          </cell>
          <cell r="R909" t="str">
            <v>By Adm Mei 2016</v>
          </cell>
          <cell r="S909">
            <v>110210008</v>
          </cell>
          <cell r="T909" t="str">
            <v>Bank Mayapada Rek. 10030032454</v>
          </cell>
          <cell r="V909">
            <v>25000</v>
          </cell>
        </row>
        <row r="910">
          <cell r="A910" t="str">
            <v>39710101002Filter</v>
          </cell>
          <cell r="B910">
            <v>39</v>
          </cell>
          <cell r="C910">
            <v>0</v>
          </cell>
          <cell r="D910">
            <v>697</v>
          </cell>
          <cell r="E910" t="str">
            <v>6970000000</v>
          </cell>
          <cell r="F910" t="str">
            <v>Filter</v>
          </cell>
          <cell r="G910" t="str">
            <v>LR</v>
          </cell>
          <cell r="H910" t="str">
            <v>Akan Datang</v>
          </cell>
          <cell r="I910" t="str">
            <v>Tahun Berjalan</v>
          </cell>
          <cell r="J910">
            <v>42522</v>
          </cell>
          <cell r="K910">
            <v>2016</v>
          </cell>
          <cell r="L910">
            <v>6</v>
          </cell>
          <cell r="N910" t="e">
            <v>#N/A</v>
          </cell>
          <cell r="O910" t="str">
            <v>0000000</v>
          </cell>
          <cell r="P910" t="str">
            <v>PAJAK GIRO</v>
          </cell>
          <cell r="Q910" t="str">
            <v>Mayapada Expense - 32454</v>
          </cell>
          <cell r="R910" t="str">
            <v>Pajak Bunga Giro Mei 2016</v>
          </cell>
          <cell r="S910">
            <v>710101002</v>
          </cell>
          <cell r="T910" t="str">
            <v>Pendapatan Jasa Giro</v>
          </cell>
          <cell r="U910">
            <v>13187.48</v>
          </cell>
        </row>
        <row r="911">
          <cell r="A911" t="str">
            <v>40110210008Filter</v>
          </cell>
          <cell r="B911">
            <v>40</v>
          </cell>
          <cell r="C911">
            <v>0</v>
          </cell>
          <cell r="D911">
            <v>698</v>
          </cell>
          <cell r="E911" t="str">
            <v>6980000000</v>
          </cell>
          <cell r="F911" t="str">
            <v>Filter</v>
          </cell>
          <cell r="G911" t="str">
            <v>LR</v>
          </cell>
          <cell r="H911" t="str">
            <v>Akan Datang</v>
          </cell>
          <cell r="I911" t="str">
            <v>Tahun Berjalan</v>
          </cell>
          <cell r="J911">
            <v>42522</v>
          </cell>
          <cell r="K911">
            <v>2016</v>
          </cell>
          <cell r="L911">
            <v>6</v>
          </cell>
          <cell r="N911" t="e">
            <v>#N/A</v>
          </cell>
          <cell r="O911" t="str">
            <v>0000000</v>
          </cell>
          <cell r="P911" t="str">
            <v>PAJAK GIRO</v>
          </cell>
          <cell r="Q911" t="str">
            <v>Mayapada Expense - 32454</v>
          </cell>
          <cell r="R911" t="str">
            <v>Pajak Bunga Giro Mei 2016</v>
          </cell>
          <cell r="S911">
            <v>110210008</v>
          </cell>
          <cell r="T911" t="str">
            <v>Bank Mayapada Rek. 10030032454</v>
          </cell>
          <cell r="V911">
            <v>13187.48</v>
          </cell>
        </row>
        <row r="912">
          <cell r="A912" t="str">
            <v>41110210008Filter</v>
          </cell>
          <cell r="B912">
            <v>41</v>
          </cell>
          <cell r="C912">
            <v>0</v>
          </cell>
          <cell r="D912">
            <v>699</v>
          </cell>
          <cell r="E912" t="str">
            <v>6990000000</v>
          </cell>
          <cell r="F912" t="str">
            <v>Filter</v>
          </cell>
          <cell r="G912" t="str">
            <v>LR</v>
          </cell>
          <cell r="H912" t="str">
            <v>Akan Datang</v>
          </cell>
          <cell r="I912" t="str">
            <v>Tahun Berjalan</v>
          </cell>
          <cell r="J912">
            <v>42522</v>
          </cell>
          <cell r="K912">
            <v>2016</v>
          </cell>
          <cell r="L912">
            <v>6</v>
          </cell>
          <cell r="N912" t="e">
            <v>#N/A</v>
          </cell>
          <cell r="O912" t="str">
            <v>0000000</v>
          </cell>
          <cell r="P912" t="str">
            <v>BUNGA GIRO</v>
          </cell>
          <cell r="Q912" t="str">
            <v>Mayapada Expense - 32454</v>
          </cell>
          <cell r="R912" t="str">
            <v>Bunga Jasa Giro Mei 2016</v>
          </cell>
          <cell r="S912">
            <v>110210008</v>
          </cell>
          <cell r="T912" t="str">
            <v>Bank Mayapada Rek. 10030032454</v>
          </cell>
          <cell r="U912">
            <v>65937.429999999993</v>
          </cell>
        </row>
        <row r="913">
          <cell r="A913" t="str">
            <v>40710101002Filter</v>
          </cell>
          <cell r="B913">
            <v>40</v>
          </cell>
          <cell r="C913">
            <v>0</v>
          </cell>
          <cell r="D913">
            <v>700</v>
          </cell>
          <cell r="E913" t="str">
            <v>7000000000</v>
          </cell>
          <cell r="F913" t="str">
            <v>Filter</v>
          </cell>
          <cell r="G913" t="str">
            <v>LR</v>
          </cell>
          <cell r="H913" t="str">
            <v>Akan Datang</v>
          </cell>
          <cell r="I913" t="str">
            <v>Tahun Berjalan</v>
          </cell>
          <cell r="J913">
            <v>42522</v>
          </cell>
          <cell r="K913">
            <v>2016</v>
          </cell>
          <cell r="L913">
            <v>6</v>
          </cell>
          <cell r="N913" t="e">
            <v>#N/A</v>
          </cell>
          <cell r="O913" t="str">
            <v>0000000</v>
          </cell>
          <cell r="P913" t="str">
            <v>BUNGA GIRO</v>
          </cell>
          <cell r="Q913" t="str">
            <v>Mayapada Expense - 32454</v>
          </cell>
          <cell r="R913" t="str">
            <v>Bunga Jasa Giro Mei 2016</v>
          </cell>
          <cell r="S913">
            <v>710101002</v>
          </cell>
          <cell r="T913" t="str">
            <v>Pendapatan Jasa Giro</v>
          </cell>
          <cell r="V913">
            <v>65937.429999999993</v>
          </cell>
        </row>
        <row r="914">
          <cell r="A914" t="str">
            <v>73810101002Filter</v>
          </cell>
          <cell r="B914">
            <v>73</v>
          </cell>
          <cell r="C914">
            <v>0</v>
          </cell>
          <cell r="D914">
            <v>701</v>
          </cell>
          <cell r="E914" t="str">
            <v>7010000000</v>
          </cell>
          <cell r="F914" t="str">
            <v>Filter</v>
          </cell>
          <cell r="G914" t="str">
            <v>LR</v>
          </cell>
          <cell r="H914" t="str">
            <v>Akan Datang</v>
          </cell>
          <cell r="I914" t="str">
            <v>Tahun Berjalan</v>
          </cell>
          <cell r="J914">
            <v>42527</v>
          </cell>
          <cell r="K914">
            <v>2016</v>
          </cell>
          <cell r="L914">
            <v>6</v>
          </cell>
          <cell r="N914" t="e">
            <v>#N/A</v>
          </cell>
          <cell r="O914" t="str">
            <v>0000000</v>
          </cell>
          <cell r="P914" t="str">
            <v>ADM BANK</v>
          </cell>
          <cell r="Q914" t="str">
            <v>Bank Permata - 2381</v>
          </cell>
          <cell r="R914" t="str">
            <v>By Admin Print One Statement</v>
          </cell>
          <cell r="S914">
            <v>810101002</v>
          </cell>
          <cell r="T914" t="str">
            <v>Administrasi Bank</v>
          </cell>
          <cell r="U914">
            <v>2500</v>
          </cell>
        </row>
        <row r="915">
          <cell r="A915" t="str">
            <v>17110213002Filter</v>
          </cell>
          <cell r="B915">
            <v>17</v>
          </cell>
          <cell r="C915">
            <v>0</v>
          </cell>
          <cell r="D915">
            <v>702</v>
          </cell>
          <cell r="E915" t="str">
            <v>7020000000</v>
          </cell>
          <cell r="F915" t="str">
            <v>Filter</v>
          </cell>
          <cell r="G915" t="str">
            <v>LR</v>
          </cell>
          <cell r="H915" t="str">
            <v>Akan Datang</v>
          </cell>
          <cell r="I915" t="str">
            <v>Tahun Berjalan</v>
          </cell>
          <cell r="J915">
            <v>42527</v>
          </cell>
          <cell r="K915">
            <v>2016</v>
          </cell>
          <cell r="L915">
            <v>6</v>
          </cell>
          <cell r="N915" t="e">
            <v>#N/A</v>
          </cell>
          <cell r="O915" t="str">
            <v>0000000</v>
          </cell>
          <cell r="P915" t="str">
            <v>ADM BANK</v>
          </cell>
          <cell r="Q915" t="str">
            <v>Bank Permata - 2381</v>
          </cell>
          <cell r="R915" t="str">
            <v>By Admin Print One Statement</v>
          </cell>
          <cell r="S915">
            <v>110213002</v>
          </cell>
          <cell r="T915" t="str">
            <v>Bank Permata Rek. 701692381</v>
          </cell>
          <cell r="V915">
            <v>2500</v>
          </cell>
        </row>
        <row r="916">
          <cell r="A916" t="str">
            <v>49110901002Filter</v>
          </cell>
          <cell r="B916">
            <v>49</v>
          </cell>
          <cell r="C916">
            <v>0</v>
          </cell>
          <cell r="D916">
            <v>703</v>
          </cell>
          <cell r="E916" t="str">
            <v>7030000000</v>
          </cell>
          <cell r="F916" t="str">
            <v>Filter</v>
          </cell>
          <cell r="G916" t="str">
            <v>LR</v>
          </cell>
          <cell r="H916" t="str">
            <v>Akan Datang</v>
          </cell>
          <cell r="I916" t="str">
            <v>Tahun Berjalan</v>
          </cell>
          <cell r="J916">
            <v>42530</v>
          </cell>
          <cell r="K916">
            <v>2016</v>
          </cell>
          <cell r="L916">
            <v>6</v>
          </cell>
          <cell r="N916" t="e">
            <v>#N/A</v>
          </cell>
          <cell r="O916" t="str">
            <v>0000000</v>
          </cell>
          <cell r="P916" t="str">
            <v>BX 696711</v>
          </cell>
          <cell r="Q916" t="str">
            <v xml:space="preserve">Dept - GA </v>
          </cell>
          <cell r="R916" t="str">
            <v>Cash Advance - By Tagihan Listrik Juni 2016</v>
          </cell>
          <cell r="S916">
            <v>110901002</v>
          </cell>
          <cell r="T916" t="str">
            <v>UM Pembelian Operasional</v>
          </cell>
          <cell r="U916">
            <v>6000000</v>
          </cell>
        </row>
        <row r="917">
          <cell r="A917" t="str">
            <v>227110201011Filter</v>
          </cell>
          <cell r="B917">
            <v>227</v>
          </cell>
          <cell r="C917">
            <v>0</v>
          </cell>
          <cell r="D917">
            <v>704</v>
          </cell>
          <cell r="E917" t="str">
            <v>7040000000</v>
          </cell>
          <cell r="F917" t="str">
            <v>Filter</v>
          </cell>
          <cell r="G917" t="str">
            <v>LR</v>
          </cell>
          <cell r="H917" t="str">
            <v>Akan Datang</v>
          </cell>
          <cell r="I917" t="str">
            <v>Tahun Berjalan</v>
          </cell>
          <cell r="J917">
            <v>42530</v>
          </cell>
          <cell r="K917">
            <v>2016</v>
          </cell>
          <cell r="L917">
            <v>6</v>
          </cell>
          <cell r="N917" t="e">
            <v>#N/A</v>
          </cell>
          <cell r="O917" t="str">
            <v>0000000</v>
          </cell>
          <cell r="P917" t="str">
            <v>BX 696711</v>
          </cell>
          <cell r="Q917" t="str">
            <v xml:space="preserve">Dept - GA </v>
          </cell>
          <cell r="R917" t="str">
            <v>Cash Advance - By Tagihan Listrik Juni 2016</v>
          </cell>
          <cell r="S917">
            <v>110201011</v>
          </cell>
          <cell r="T917" t="str">
            <v>Bank BCA Rek. 7140304021</v>
          </cell>
          <cell r="V917">
            <v>6000000</v>
          </cell>
        </row>
        <row r="918">
          <cell r="A918" t="str">
            <v>6610202005Filter</v>
          </cell>
          <cell r="B918">
            <v>6</v>
          </cell>
          <cell r="C918">
            <v>0</v>
          </cell>
          <cell r="D918">
            <v>705</v>
          </cell>
          <cell r="E918" t="str">
            <v>7050000000</v>
          </cell>
          <cell r="F918" t="str">
            <v>Filter</v>
          </cell>
          <cell r="G918" t="str">
            <v>LR</v>
          </cell>
          <cell r="H918" t="str">
            <v>Akan Datang</v>
          </cell>
          <cell r="I918" t="str">
            <v>Tahun Berjalan</v>
          </cell>
          <cell r="J918">
            <v>42530</v>
          </cell>
          <cell r="K918">
            <v>2016</v>
          </cell>
          <cell r="L918">
            <v>6</v>
          </cell>
          <cell r="N918" t="e">
            <v>#N/A</v>
          </cell>
          <cell r="O918" t="str">
            <v>0000000</v>
          </cell>
          <cell r="P918" t="str">
            <v>BX 696712</v>
          </cell>
          <cell r="Q918" t="str">
            <v>Koordinasi Area Cipulir</v>
          </cell>
          <cell r="R918" t="str">
            <v>Koordinasi Masyarakat Juni 2016</v>
          </cell>
          <cell r="S918">
            <v>610202005</v>
          </cell>
          <cell r="T918" t="str">
            <v>BA - Sumbangan dan Entertain</v>
          </cell>
          <cell r="U918">
            <v>5250000</v>
          </cell>
        </row>
        <row r="919">
          <cell r="A919" t="str">
            <v>228110201011Filter</v>
          </cell>
          <cell r="B919">
            <v>228</v>
          </cell>
          <cell r="C919">
            <v>0</v>
          </cell>
          <cell r="D919">
            <v>706</v>
          </cell>
          <cell r="E919" t="str">
            <v>7060000000</v>
          </cell>
          <cell r="F919" t="str">
            <v>Filter</v>
          </cell>
          <cell r="G919" t="str">
            <v>LR</v>
          </cell>
          <cell r="H919" t="str">
            <v>Akan Datang</v>
          </cell>
          <cell r="I919" t="str">
            <v>Tahun Berjalan</v>
          </cell>
          <cell r="J919">
            <v>42530</v>
          </cell>
          <cell r="K919">
            <v>2016</v>
          </cell>
          <cell r="L919">
            <v>6</v>
          </cell>
          <cell r="N919" t="e">
            <v>#N/A</v>
          </cell>
          <cell r="O919" t="str">
            <v>0000000</v>
          </cell>
          <cell r="P919" t="str">
            <v>BX 696712</v>
          </cell>
          <cell r="Q919" t="str">
            <v>Koordinasi Area Cipulir</v>
          </cell>
          <cell r="R919" t="str">
            <v>Koordinasi Masyarakat Juni 2016</v>
          </cell>
          <cell r="S919">
            <v>110201011</v>
          </cell>
          <cell r="T919" t="str">
            <v>Bank BCA Rek. 7140304021</v>
          </cell>
          <cell r="V919">
            <v>5250000</v>
          </cell>
        </row>
        <row r="920">
          <cell r="A920" t="str">
            <v>24210502001Filter</v>
          </cell>
          <cell r="B920">
            <v>24</v>
          </cell>
          <cell r="C920">
            <v>0</v>
          </cell>
          <cell r="D920">
            <v>707</v>
          </cell>
          <cell r="E920" t="str">
            <v>7070000000</v>
          </cell>
          <cell r="F920" t="str">
            <v>Filter</v>
          </cell>
          <cell r="G920" t="str">
            <v>LR</v>
          </cell>
          <cell r="H920" t="str">
            <v>Akan Datang</v>
          </cell>
          <cell r="I920" t="str">
            <v>Tahun Berjalan</v>
          </cell>
          <cell r="J920">
            <v>42530</v>
          </cell>
          <cell r="K920">
            <v>2016</v>
          </cell>
          <cell r="L920">
            <v>6</v>
          </cell>
          <cell r="N920" t="e">
            <v>#N/A</v>
          </cell>
          <cell r="O920" t="str">
            <v>0000000</v>
          </cell>
          <cell r="P920" t="str">
            <v>BX 696713</v>
          </cell>
          <cell r="Q920" t="str">
            <v>PT. Satya Putra Mandiri</v>
          </cell>
          <cell r="R920" t="str">
            <v xml:space="preserve"> Jasa Keamanan Lahan Cipulir Mei 2016</v>
          </cell>
          <cell r="S920">
            <v>210502001</v>
          </cell>
          <cell r="T920" t="str">
            <v>BYMHD Tidak Rutin</v>
          </cell>
          <cell r="U920">
            <v>52278600</v>
          </cell>
        </row>
        <row r="921">
          <cell r="A921" t="str">
            <v>229110201011Filter</v>
          </cell>
          <cell r="B921">
            <v>229</v>
          </cell>
          <cell r="C921">
            <v>0</v>
          </cell>
          <cell r="D921">
            <v>708</v>
          </cell>
          <cell r="E921" t="str">
            <v>7080000000</v>
          </cell>
          <cell r="F921" t="str">
            <v>Filter</v>
          </cell>
          <cell r="G921" t="str">
            <v>LR</v>
          </cell>
          <cell r="H921" t="str">
            <v>Akan Datang</v>
          </cell>
          <cell r="I921" t="str">
            <v>Tahun Berjalan</v>
          </cell>
          <cell r="J921">
            <v>42530</v>
          </cell>
          <cell r="K921">
            <v>2016</v>
          </cell>
          <cell r="L921">
            <v>6</v>
          </cell>
          <cell r="N921" t="e">
            <v>#N/A</v>
          </cell>
          <cell r="O921" t="str">
            <v>0000000</v>
          </cell>
          <cell r="P921" t="str">
            <v>BX 696713</v>
          </cell>
          <cell r="Q921" t="str">
            <v>PT. Satya Putra Mandiri</v>
          </cell>
          <cell r="R921" t="str">
            <v xml:space="preserve"> Jasa Keamanan Lahan Cipulir Mei 2016</v>
          </cell>
          <cell r="S921">
            <v>110201011</v>
          </cell>
          <cell r="T921" t="str">
            <v>Bank BCA Rek. 7140304021</v>
          </cell>
          <cell r="V921">
            <v>52278600</v>
          </cell>
        </row>
        <row r="922">
          <cell r="A922" t="str">
            <v>9610206003Filter</v>
          </cell>
          <cell r="B922">
            <v>9</v>
          </cell>
          <cell r="C922">
            <v>0</v>
          </cell>
          <cell r="D922">
            <v>709</v>
          </cell>
          <cell r="E922" t="str">
            <v>7090000000</v>
          </cell>
          <cell r="F922" t="str">
            <v>Filter</v>
          </cell>
          <cell r="G922" t="str">
            <v>LR</v>
          </cell>
          <cell r="H922" t="str">
            <v>Akan Datang</v>
          </cell>
          <cell r="I922" t="str">
            <v>Tahun Berjalan</v>
          </cell>
          <cell r="J922">
            <v>42530</v>
          </cell>
          <cell r="K922">
            <v>2016</v>
          </cell>
          <cell r="L922">
            <v>6</v>
          </cell>
          <cell r="N922" t="e">
            <v>#N/A</v>
          </cell>
          <cell r="O922" t="str">
            <v>0000000</v>
          </cell>
          <cell r="P922" t="str">
            <v>BX 696714</v>
          </cell>
          <cell r="Q922" t="str">
            <v>BPJS KESEHATAN</v>
          </cell>
          <cell r="R922" t="str">
            <v>BPJS Kesehatan Juni 2016</v>
          </cell>
          <cell r="S922">
            <v>610206003</v>
          </cell>
          <cell r="T922" t="str">
            <v>BA - Asuransi Kesehatan</v>
          </cell>
          <cell r="U922">
            <v>480000</v>
          </cell>
        </row>
        <row r="923">
          <cell r="A923" t="str">
            <v>25210502001Filter</v>
          </cell>
          <cell r="B923">
            <v>25</v>
          </cell>
          <cell r="C923">
            <v>0</v>
          </cell>
          <cell r="D923">
            <v>710</v>
          </cell>
          <cell r="E923" t="str">
            <v>7100000000</v>
          </cell>
          <cell r="F923" t="str">
            <v>Filter</v>
          </cell>
          <cell r="G923" t="str">
            <v>LR</v>
          </cell>
          <cell r="H923" t="str">
            <v>Akan Datang</v>
          </cell>
          <cell r="I923" t="str">
            <v>Tahun Berjalan</v>
          </cell>
          <cell r="J923">
            <v>42530</v>
          </cell>
          <cell r="K923">
            <v>2016</v>
          </cell>
          <cell r="L923">
            <v>6</v>
          </cell>
          <cell r="N923" t="e">
            <v>#N/A</v>
          </cell>
          <cell r="O923" t="str">
            <v>0000000</v>
          </cell>
          <cell r="P923" t="str">
            <v>BX 696714</v>
          </cell>
          <cell r="Q923" t="str">
            <v>BPJS KESEHATAN</v>
          </cell>
          <cell r="R923" t="str">
            <v>Titipan BPJS Kesehatan dari Potongan Karyawan Per Juni 2016</v>
          </cell>
          <cell r="S923">
            <v>210502001</v>
          </cell>
          <cell r="T923" t="str">
            <v>BYMHD Tidak Rutin</v>
          </cell>
          <cell r="U923">
            <v>120000</v>
          </cell>
        </row>
        <row r="924">
          <cell r="A924" t="str">
            <v>230110201011Filter</v>
          </cell>
          <cell r="B924">
            <v>230</v>
          </cell>
          <cell r="C924">
            <v>0</v>
          </cell>
          <cell r="D924">
            <v>711</v>
          </cell>
          <cell r="E924" t="str">
            <v>7110000000</v>
          </cell>
          <cell r="F924" t="str">
            <v>Filter</v>
          </cell>
          <cell r="G924" t="str">
            <v>LR</v>
          </cell>
          <cell r="H924" t="str">
            <v>Akan Datang</v>
          </cell>
          <cell r="I924" t="str">
            <v>Tahun Berjalan</v>
          </cell>
          <cell r="J924">
            <v>42530</v>
          </cell>
          <cell r="K924">
            <v>2016</v>
          </cell>
          <cell r="L924">
            <v>6</v>
          </cell>
          <cell r="N924" t="e">
            <v>#N/A</v>
          </cell>
          <cell r="O924" t="str">
            <v>0000000</v>
          </cell>
          <cell r="P924" t="str">
            <v>BX 696714</v>
          </cell>
          <cell r="Q924" t="str">
            <v>BPJS KESEHATAN</v>
          </cell>
          <cell r="R924" t="str">
            <v>BPJS Kesehatan Juni 2016</v>
          </cell>
          <cell r="S924">
            <v>110201011</v>
          </cell>
          <cell r="T924" t="str">
            <v>Bank BCA Rek. 7140304021</v>
          </cell>
          <cell r="V924">
            <v>600000</v>
          </cell>
        </row>
        <row r="925">
          <cell r="A925" t="str">
            <v>231110201011Filter</v>
          </cell>
          <cell r="B925">
            <v>231</v>
          </cell>
          <cell r="C925">
            <v>0</v>
          </cell>
          <cell r="D925">
            <v>712</v>
          </cell>
          <cell r="E925" t="str">
            <v>7120000000</v>
          </cell>
          <cell r="F925" t="str">
            <v>Filter</v>
          </cell>
          <cell r="G925" t="str">
            <v>LR</v>
          </cell>
          <cell r="H925" t="str">
            <v>Akan Datang</v>
          </cell>
          <cell r="I925" t="str">
            <v>Tahun Berjalan</v>
          </cell>
          <cell r="J925">
            <v>42534</v>
          </cell>
          <cell r="K925">
            <v>2016</v>
          </cell>
          <cell r="L925">
            <v>6</v>
          </cell>
          <cell r="N925" t="e">
            <v>#N/A</v>
          </cell>
          <cell r="O925" t="str">
            <v>0000000</v>
          </cell>
          <cell r="P925" t="str">
            <v>BX 696711</v>
          </cell>
          <cell r="Q925" t="str">
            <v xml:space="preserve">Dept - GA </v>
          </cell>
          <cell r="R925" t="str">
            <v>Pengembalian Realisasi Cash Advance GA - Cek No BX 696711 Tgl 9/6/16</v>
          </cell>
          <cell r="S925">
            <v>110201011</v>
          </cell>
          <cell r="T925" t="str">
            <v>Bank BCA Rek. 7140304021</v>
          </cell>
          <cell r="U925">
            <v>3349459</v>
          </cell>
        </row>
        <row r="926">
          <cell r="A926" t="str">
            <v>8610203001Filter</v>
          </cell>
          <cell r="B926">
            <v>8</v>
          </cell>
          <cell r="C926">
            <v>0</v>
          </cell>
          <cell r="D926">
            <v>713</v>
          </cell>
          <cell r="E926" t="str">
            <v>7130000000</v>
          </cell>
          <cell r="F926" t="str">
            <v>Filter</v>
          </cell>
          <cell r="G926" t="str">
            <v>LR</v>
          </cell>
          <cell r="H926" t="str">
            <v>Akan Datang</v>
          </cell>
          <cell r="I926" t="str">
            <v>Tahun Berjalan</v>
          </cell>
          <cell r="J926">
            <v>42534</v>
          </cell>
          <cell r="K926">
            <v>2016</v>
          </cell>
          <cell r="L926">
            <v>6</v>
          </cell>
          <cell r="N926" t="e">
            <v>#N/A</v>
          </cell>
          <cell r="O926" t="str">
            <v>0000000</v>
          </cell>
          <cell r="P926" t="str">
            <v>BX 696711</v>
          </cell>
          <cell r="Q926" t="str">
            <v xml:space="preserve">PLN </v>
          </cell>
          <cell r="R926" t="str">
            <v>Biaya Listrik Per Juni 2016</v>
          </cell>
          <cell r="S926">
            <v>610203001</v>
          </cell>
          <cell r="T926" t="str">
            <v>BA - Listrik</v>
          </cell>
          <cell r="U926">
            <v>2650541</v>
          </cell>
        </row>
        <row r="927">
          <cell r="A927" t="str">
            <v>50110901002Filter</v>
          </cell>
          <cell r="B927">
            <v>50</v>
          </cell>
          <cell r="C927">
            <v>0</v>
          </cell>
          <cell r="D927">
            <v>714</v>
          </cell>
          <cell r="E927" t="str">
            <v>7140000000</v>
          </cell>
          <cell r="F927" t="str">
            <v>Filter</v>
          </cell>
          <cell r="G927" t="str">
            <v>LR</v>
          </cell>
          <cell r="H927" t="str">
            <v>Akan Datang</v>
          </cell>
          <cell r="I927" t="str">
            <v>Tahun Berjalan</v>
          </cell>
          <cell r="J927">
            <v>42534</v>
          </cell>
          <cell r="K927">
            <v>2016</v>
          </cell>
          <cell r="L927">
            <v>6</v>
          </cell>
          <cell r="N927" t="e">
            <v>#N/A</v>
          </cell>
          <cell r="O927" t="str">
            <v>0000000</v>
          </cell>
          <cell r="P927" t="str">
            <v>BX 696711</v>
          </cell>
          <cell r="Q927" t="str">
            <v>Cash Advance</v>
          </cell>
          <cell r="R927" t="str">
            <v>Cash Advance GA Cek No BX 696711 Tgl 9/6/16</v>
          </cell>
          <cell r="S927">
            <v>110901002</v>
          </cell>
          <cell r="T927" t="str">
            <v>UM Pembelian Operasional</v>
          </cell>
          <cell r="V927">
            <v>6000000</v>
          </cell>
        </row>
        <row r="928">
          <cell r="A928" t="str">
            <v>18110213002Filter</v>
          </cell>
          <cell r="B928">
            <v>18</v>
          </cell>
          <cell r="C928">
            <v>0</v>
          </cell>
          <cell r="D928">
            <v>715</v>
          </cell>
          <cell r="E928" t="str">
            <v>7150000000</v>
          </cell>
          <cell r="F928" t="str">
            <v>Filter</v>
          </cell>
          <cell r="G928" t="str">
            <v>LR</v>
          </cell>
          <cell r="H928" t="str">
            <v>Akan Datang</v>
          </cell>
          <cell r="I928" t="str">
            <v>Tahun Berjalan</v>
          </cell>
          <cell r="J928">
            <v>42535</v>
          </cell>
          <cell r="K928">
            <v>2016</v>
          </cell>
          <cell r="L928">
            <v>6</v>
          </cell>
          <cell r="N928" t="e">
            <v>#N/A</v>
          </cell>
          <cell r="O928" t="str">
            <v>0000000</v>
          </cell>
          <cell r="P928" t="str">
            <v>Transfer</v>
          </cell>
          <cell r="Q928" t="str">
            <v>PT. PIB/ABMA</v>
          </cell>
          <cell r="R928" t="str">
            <v>Dropping Dana ke PT. Trixindo u/ By Operasional &amp; Project</v>
          </cell>
          <cell r="S928">
            <v>110213002</v>
          </cell>
          <cell r="T928" t="str">
            <v>Bank Permata Rek. 701692381</v>
          </cell>
          <cell r="U928">
            <v>25000000</v>
          </cell>
        </row>
        <row r="929">
          <cell r="A929" t="str">
            <v>57230102001Filter</v>
          </cell>
          <cell r="B929">
            <v>57</v>
          </cell>
          <cell r="C929">
            <v>0</v>
          </cell>
          <cell r="D929">
            <v>716</v>
          </cell>
          <cell r="E929" t="str">
            <v>7160000000</v>
          </cell>
          <cell r="F929" t="str">
            <v>Filter</v>
          </cell>
          <cell r="G929" t="str">
            <v>LR</v>
          </cell>
          <cell r="H929" t="str">
            <v>Akan Datang</v>
          </cell>
          <cell r="I929" t="str">
            <v>Tahun Berjalan</v>
          </cell>
          <cell r="J929">
            <v>42535</v>
          </cell>
          <cell r="K929">
            <v>2016</v>
          </cell>
          <cell r="L929">
            <v>6</v>
          </cell>
          <cell r="N929" t="e">
            <v>#N/A</v>
          </cell>
          <cell r="O929" t="str">
            <v>0000000</v>
          </cell>
          <cell r="P929" t="str">
            <v>Transfer</v>
          </cell>
          <cell r="Q929" t="str">
            <v>PT. PIB/ABMA</v>
          </cell>
          <cell r="R929" t="str">
            <v>Dropping Dana ke PT. Trixindo u/ By Operasional &amp; Project, Titipan untuk Gaji Marketing SGB Per April 16</v>
          </cell>
          <cell r="S929">
            <v>230102001</v>
          </cell>
          <cell r="T929" t="str">
            <v>PT Saligading Bersama</v>
          </cell>
          <cell r="V929">
            <v>25000000</v>
          </cell>
        </row>
        <row r="930">
          <cell r="A930" t="str">
            <v>2610207001Filter</v>
          </cell>
          <cell r="B930">
            <v>2</v>
          </cell>
          <cell r="C930">
            <v>32</v>
          </cell>
          <cell r="D930">
            <v>1</v>
          </cell>
          <cell r="E930" t="str">
            <v>1JM0000032</v>
          </cell>
          <cell r="F930" t="str">
            <v>Filter</v>
          </cell>
          <cell r="G930" t="str">
            <v>LR</v>
          </cell>
          <cell r="H930" t="str">
            <v>Akan Datang</v>
          </cell>
          <cell r="I930" t="str">
            <v>Tahun Berjalan</v>
          </cell>
          <cell r="J930">
            <v>42536</v>
          </cell>
          <cell r="K930">
            <v>2016</v>
          </cell>
          <cell r="L930">
            <v>6</v>
          </cell>
          <cell r="M930" t="str">
            <v>JM</v>
          </cell>
          <cell r="N930" t="str">
            <v>JOURNAL MEMORIAL</v>
          </cell>
          <cell r="O930" t="str">
            <v>JM0000032</v>
          </cell>
          <cell r="P930">
            <v>42536</v>
          </cell>
          <cell r="Q930" t="str">
            <v>AJC</v>
          </cell>
          <cell r="R930" t="str">
            <v>AJC : Fee Konsultan Akutansi PT. Trixindo Per Juni 2016</v>
          </cell>
          <cell r="S930">
            <v>610207001</v>
          </cell>
          <cell r="T930" t="str">
            <v>BA - Jasa Professional</v>
          </cell>
          <cell r="U930">
            <v>8800000</v>
          </cell>
        </row>
        <row r="931">
          <cell r="A931" t="str">
            <v>2230102002Filter</v>
          </cell>
          <cell r="B931">
            <v>2</v>
          </cell>
          <cell r="C931">
            <v>0</v>
          </cell>
          <cell r="D931">
            <v>2</v>
          </cell>
          <cell r="E931" t="str">
            <v>2JM0000032</v>
          </cell>
          <cell r="F931" t="str">
            <v>Filter</v>
          </cell>
          <cell r="G931" t="str">
            <v>LR</v>
          </cell>
          <cell r="H931" t="str">
            <v>Akan Datang</v>
          </cell>
          <cell r="I931" t="str">
            <v>Tahun Berjalan</v>
          </cell>
          <cell r="J931">
            <v>42485</v>
          </cell>
          <cell r="K931">
            <v>2016</v>
          </cell>
          <cell r="L931">
            <v>6</v>
          </cell>
          <cell r="N931" t="str">
            <v>JOURNAL MEMORIAL</v>
          </cell>
          <cell r="O931" t="str">
            <v>JM0000032</v>
          </cell>
          <cell r="P931">
            <v>42536</v>
          </cell>
          <cell r="Q931" t="str">
            <v>PT. ABMA</v>
          </cell>
          <cell r="R931" t="str">
            <v>Talangan Pembayaran Fee Konsultan Per Juni 2016</v>
          </cell>
          <cell r="S931">
            <v>230102002</v>
          </cell>
          <cell r="T931" t="str">
            <v>PT Anugrah Berkah Madani (ABMA)</v>
          </cell>
          <cell r="V931">
            <v>8800000</v>
          </cell>
        </row>
        <row r="932">
          <cell r="A932" t="str">
            <v>232110201011Filter</v>
          </cell>
          <cell r="B932">
            <v>232</v>
          </cell>
          <cell r="C932">
            <v>0</v>
          </cell>
          <cell r="D932">
            <v>717</v>
          </cell>
          <cell r="E932" t="str">
            <v>7170000000</v>
          </cell>
          <cell r="F932" t="str">
            <v>Filter</v>
          </cell>
          <cell r="G932" t="str">
            <v>LR</v>
          </cell>
          <cell r="H932" t="str">
            <v>Akan Datang</v>
          </cell>
          <cell r="I932" t="str">
            <v>Tahun Berjalan</v>
          </cell>
          <cell r="J932">
            <v>42538</v>
          </cell>
          <cell r="K932">
            <v>2016</v>
          </cell>
          <cell r="L932">
            <v>6</v>
          </cell>
          <cell r="N932" t="e">
            <v>#N/A</v>
          </cell>
          <cell r="O932" t="str">
            <v>0000000</v>
          </cell>
          <cell r="P932" t="str">
            <v>Transfer</v>
          </cell>
          <cell r="Q932" t="str">
            <v>PT. Propertindo Mulia Investama</v>
          </cell>
          <cell r="R932" t="str">
            <v>Dropping Dana ke PT. Trixindo u/ Operasional Project Cipulir</v>
          </cell>
          <cell r="S932">
            <v>110201011</v>
          </cell>
          <cell r="T932" t="str">
            <v>Bank BCA Rek. 7140304021</v>
          </cell>
          <cell r="U932">
            <v>101574000</v>
          </cell>
        </row>
        <row r="933">
          <cell r="A933" t="str">
            <v>58230102001Filter</v>
          </cell>
          <cell r="B933">
            <v>58</v>
          </cell>
          <cell r="C933">
            <v>0</v>
          </cell>
          <cell r="D933">
            <v>718</v>
          </cell>
          <cell r="E933" t="str">
            <v>7180000000</v>
          </cell>
          <cell r="F933" t="str">
            <v>Filter</v>
          </cell>
          <cell r="G933" t="str">
            <v>LR</v>
          </cell>
          <cell r="H933" t="str">
            <v>Akan Datang</v>
          </cell>
          <cell r="I933" t="str">
            <v>Tahun Berjalan</v>
          </cell>
          <cell r="J933">
            <v>42538</v>
          </cell>
          <cell r="K933">
            <v>2016</v>
          </cell>
          <cell r="L933">
            <v>6</v>
          </cell>
          <cell r="N933" t="e">
            <v>#N/A</v>
          </cell>
          <cell r="O933" t="str">
            <v>0000000</v>
          </cell>
          <cell r="P933" t="str">
            <v>Transfer</v>
          </cell>
          <cell r="Q933" t="str">
            <v>PT. Propertindo Mulia Investama</v>
          </cell>
          <cell r="R933" t="str">
            <v>Dropping Dana ke PT. Trixindo u/ Operasional Project Cipulir</v>
          </cell>
          <cell r="S933">
            <v>230102001</v>
          </cell>
          <cell r="T933" t="str">
            <v>PT Saligading Bersama</v>
          </cell>
          <cell r="V933">
            <v>101574000</v>
          </cell>
        </row>
        <row r="934">
          <cell r="A934" t="str">
            <v>6111002001Filter</v>
          </cell>
          <cell r="B934">
            <v>6</v>
          </cell>
          <cell r="C934">
            <v>0</v>
          </cell>
          <cell r="D934">
            <v>719</v>
          </cell>
          <cell r="E934" t="str">
            <v>7190000000</v>
          </cell>
          <cell r="F934" t="str">
            <v>Filter</v>
          </cell>
          <cell r="G934" t="str">
            <v>LR</v>
          </cell>
          <cell r="H934" t="str">
            <v>Akan Datang</v>
          </cell>
          <cell r="I934" t="str">
            <v>Tahun Berjalan</v>
          </cell>
          <cell r="J934">
            <v>42541</v>
          </cell>
          <cell r="K934">
            <v>2016</v>
          </cell>
          <cell r="L934">
            <v>6</v>
          </cell>
          <cell r="N934" t="e">
            <v>#N/A</v>
          </cell>
          <cell r="O934" t="str">
            <v>0000000</v>
          </cell>
          <cell r="P934" t="str">
            <v>DB 670068</v>
          </cell>
          <cell r="Q934" t="str">
            <v>PT. Sejahtera Alam Property</v>
          </cell>
          <cell r="R934" t="str">
            <v>Biaya Sewa Ruang Mayapada Tower II Lt GF u/ Show Unit, Periode 01 Juni 2016 - 30 Juni 2016 (inc PPN)</v>
          </cell>
          <cell r="S934">
            <v>111002001</v>
          </cell>
          <cell r="T934" t="str">
            <v>BDM - Sewa Ruang</v>
          </cell>
          <cell r="U934">
            <v>74250000</v>
          </cell>
        </row>
        <row r="935">
          <cell r="A935" t="str">
            <v>1111002002Filter</v>
          </cell>
          <cell r="B935">
            <v>1</v>
          </cell>
          <cell r="C935">
            <v>0</v>
          </cell>
          <cell r="D935">
            <v>720</v>
          </cell>
          <cell r="E935" t="str">
            <v>7200000000</v>
          </cell>
          <cell r="F935" t="str">
            <v>Filter</v>
          </cell>
          <cell r="G935" t="str">
            <v>LR</v>
          </cell>
          <cell r="H935" t="str">
            <v>Akan Datang</v>
          </cell>
          <cell r="I935" t="str">
            <v>Tahun Berjalan</v>
          </cell>
          <cell r="J935">
            <v>42541</v>
          </cell>
          <cell r="K935">
            <v>2016</v>
          </cell>
          <cell r="L935">
            <v>6</v>
          </cell>
          <cell r="N935" t="e">
            <v>#N/A</v>
          </cell>
          <cell r="O935" t="str">
            <v>0000000</v>
          </cell>
          <cell r="P935" t="str">
            <v>DB 670068</v>
          </cell>
          <cell r="Q935" t="str">
            <v>PT. Sejahtera Alam Property</v>
          </cell>
          <cell r="R935" t="str">
            <v>Biaya Service Charge Mayapada Tower II Lt GF u/ Show Unit, Periode 01 Juni 2016 - 30 Juni 2016 (inc PPN)</v>
          </cell>
          <cell r="S935">
            <v>111002002</v>
          </cell>
          <cell r="T935" t="str">
            <v>BDM - Service Charge</v>
          </cell>
          <cell r="U935">
            <v>27324000</v>
          </cell>
        </row>
        <row r="936">
          <cell r="A936" t="str">
            <v>233110201011Filter</v>
          </cell>
          <cell r="B936">
            <v>233</v>
          </cell>
          <cell r="C936">
            <v>0</v>
          </cell>
          <cell r="D936">
            <v>721</v>
          </cell>
          <cell r="E936" t="str">
            <v>7210000000</v>
          </cell>
          <cell r="F936" t="str">
            <v>Filter</v>
          </cell>
          <cell r="G936" t="str">
            <v>LR</v>
          </cell>
          <cell r="H936" t="str">
            <v>Akan Datang</v>
          </cell>
          <cell r="I936" t="str">
            <v>Tahun Berjalan</v>
          </cell>
          <cell r="J936">
            <v>42541</v>
          </cell>
          <cell r="K936">
            <v>2016</v>
          </cell>
          <cell r="L936">
            <v>6</v>
          </cell>
          <cell r="N936" t="e">
            <v>#N/A</v>
          </cell>
          <cell r="O936" t="str">
            <v>0000000</v>
          </cell>
          <cell r="P936" t="str">
            <v>DB 670068</v>
          </cell>
          <cell r="Q936" t="str">
            <v>PT. Sejahtera Alam Property</v>
          </cell>
          <cell r="R936" t="str">
            <v>Biaya Sewa, SC Atas Sewa R. Mayapada Tower II Lt GF u/ Show Unit Per 01 Juni 16 - 30 Juni 16 (incl PPN)</v>
          </cell>
          <cell r="S936">
            <v>110201011</v>
          </cell>
          <cell r="T936" t="str">
            <v>Bank BCA Rek. 7140304021</v>
          </cell>
          <cell r="V936">
            <v>92340000</v>
          </cell>
        </row>
        <row r="937">
          <cell r="A937" t="str">
            <v>1210301007Filter</v>
          </cell>
          <cell r="B937">
            <v>1</v>
          </cell>
          <cell r="C937">
            <v>0</v>
          </cell>
          <cell r="D937">
            <v>722</v>
          </cell>
          <cell r="E937" t="str">
            <v>7220000000</v>
          </cell>
          <cell r="F937" t="str">
            <v>Filter</v>
          </cell>
          <cell r="G937" t="str">
            <v>LR</v>
          </cell>
          <cell r="H937" t="str">
            <v>Akan Datang</v>
          </cell>
          <cell r="I937" t="str">
            <v>Tahun Berjalan</v>
          </cell>
          <cell r="J937">
            <v>42541</v>
          </cell>
          <cell r="K937">
            <v>2016</v>
          </cell>
          <cell r="L937">
            <v>6</v>
          </cell>
          <cell r="N937" t="e">
            <v>#N/A</v>
          </cell>
          <cell r="O937" t="str">
            <v>0000000</v>
          </cell>
          <cell r="P937" t="str">
            <v>DB 670068</v>
          </cell>
          <cell r="Q937" t="str">
            <v>PT. Sejahtera Alam Property</v>
          </cell>
          <cell r="R937" t="str">
            <v>PPH Final Atas Sewa &amp; SC Per 01 Juni 16 - 30 Juni 16</v>
          </cell>
          <cell r="S937">
            <v>210301007</v>
          </cell>
          <cell r="T937" t="str">
            <v>Utang Pajak PPh 4(2) Sewa</v>
          </cell>
          <cell r="V937">
            <v>9234000</v>
          </cell>
        </row>
        <row r="938">
          <cell r="A938" t="str">
            <v>2210301007Filter</v>
          </cell>
          <cell r="B938">
            <v>2</v>
          </cell>
          <cell r="C938">
            <v>0</v>
          </cell>
          <cell r="D938">
            <v>723</v>
          </cell>
          <cell r="E938" t="str">
            <v>7230000000</v>
          </cell>
          <cell r="F938" t="str">
            <v>Filter</v>
          </cell>
          <cell r="G938" t="str">
            <v>LR</v>
          </cell>
          <cell r="H938" t="str">
            <v>Akan Datang</v>
          </cell>
          <cell r="I938" t="str">
            <v>Tahun Berjalan</v>
          </cell>
          <cell r="J938">
            <v>42541</v>
          </cell>
          <cell r="K938">
            <v>2016</v>
          </cell>
          <cell r="L938">
            <v>6</v>
          </cell>
          <cell r="N938" t="e">
            <v>#N/A</v>
          </cell>
          <cell r="O938" t="str">
            <v>0000000</v>
          </cell>
          <cell r="P938" t="str">
            <v>DB 670070</v>
          </cell>
          <cell r="Q938" t="str">
            <v>PT. Sejahtera Alam Property</v>
          </cell>
          <cell r="R938" t="str">
            <v>PPH Final Atas Sewa &amp; SC Per 01 Juni 16 - 30 Juni 16</v>
          </cell>
          <cell r="S938">
            <v>210301007</v>
          </cell>
          <cell r="T938" t="str">
            <v>Utang Pajak PPh 4(2) Sewa</v>
          </cell>
          <cell r="U938">
            <v>9234000</v>
          </cell>
        </row>
        <row r="939">
          <cell r="A939" t="str">
            <v>234110201011Filter</v>
          </cell>
          <cell r="B939">
            <v>234</v>
          </cell>
          <cell r="C939">
            <v>0</v>
          </cell>
          <cell r="D939">
            <v>724</v>
          </cell>
          <cell r="E939" t="str">
            <v>7240000000</v>
          </cell>
          <cell r="F939" t="str">
            <v>Filter</v>
          </cell>
          <cell r="G939" t="str">
            <v>LR</v>
          </cell>
          <cell r="H939" t="str">
            <v>Akan Datang</v>
          </cell>
          <cell r="I939" t="str">
            <v>Tahun Berjalan</v>
          </cell>
          <cell r="J939">
            <v>42541</v>
          </cell>
          <cell r="K939">
            <v>2016</v>
          </cell>
          <cell r="L939">
            <v>6</v>
          </cell>
          <cell r="N939" t="e">
            <v>#N/A</v>
          </cell>
          <cell r="O939" t="str">
            <v>0000000</v>
          </cell>
          <cell r="P939" t="str">
            <v>DB 670070</v>
          </cell>
          <cell r="Q939" t="str">
            <v>PT. Sejahtera Alam Property</v>
          </cell>
          <cell r="R939" t="str">
            <v>Biaya Sewa, SC &amp; Pph Final Atas Sewa R. Mayapada Tower II Lt GF u/ Show Unit Per 01 Juni 16 - 30 Juni 16 (incl PPN)</v>
          </cell>
          <cell r="S939">
            <v>110201011</v>
          </cell>
          <cell r="T939" t="str">
            <v>Bank BCA Rek. 7140304021</v>
          </cell>
          <cell r="V939">
            <v>9234000</v>
          </cell>
        </row>
        <row r="940">
          <cell r="A940" t="str">
            <v>74810101002Filter</v>
          </cell>
          <cell r="B940">
            <v>74</v>
          </cell>
          <cell r="C940">
            <v>0</v>
          </cell>
          <cell r="D940">
            <v>725</v>
          </cell>
          <cell r="E940" t="str">
            <v>7250000000</v>
          </cell>
          <cell r="F940" t="str">
            <v>Filter</v>
          </cell>
          <cell r="G940" t="str">
            <v>LR</v>
          </cell>
          <cell r="H940" t="str">
            <v>Akan Datang</v>
          </cell>
          <cell r="I940" t="str">
            <v>Tahun Berjalan</v>
          </cell>
          <cell r="J940">
            <v>42541</v>
          </cell>
          <cell r="K940">
            <v>2016</v>
          </cell>
          <cell r="L940">
            <v>6</v>
          </cell>
          <cell r="N940" t="e">
            <v>#N/A</v>
          </cell>
          <cell r="O940" t="str">
            <v>0000000</v>
          </cell>
          <cell r="P940" t="str">
            <v>ADM BANK</v>
          </cell>
          <cell r="Q940" t="str">
            <v>Bank Permata - 2381</v>
          </cell>
          <cell r="R940" t="str">
            <v>By Adm - Pembuatan Token Permata Bank</v>
          </cell>
          <cell r="S940">
            <v>810101002</v>
          </cell>
          <cell r="T940" t="str">
            <v>Administrasi Bank</v>
          </cell>
          <cell r="U940">
            <v>200000</v>
          </cell>
        </row>
        <row r="941">
          <cell r="A941" t="str">
            <v>19110213002Filter</v>
          </cell>
          <cell r="B941">
            <v>19</v>
          </cell>
          <cell r="C941">
            <v>0</v>
          </cell>
          <cell r="D941">
            <v>726</v>
          </cell>
          <cell r="E941" t="str">
            <v>7260000000</v>
          </cell>
          <cell r="F941" t="str">
            <v>Filter</v>
          </cell>
          <cell r="G941" t="str">
            <v>LR</v>
          </cell>
          <cell r="H941" t="str">
            <v>Akan Datang</v>
          </cell>
          <cell r="I941" t="str">
            <v>Tahun Berjalan</v>
          </cell>
          <cell r="J941">
            <v>42541</v>
          </cell>
          <cell r="K941">
            <v>2016</v>
          </cell>
          <cell r="L941">
            <v>6</v>
          </cell>
          <cell r="N941" t="e">
            <v>#N/A</v>
          </cell>
          <cell r="O941" t="str">
            <v>0000000</v>
          </cell>
          <cell r="P941" t="str">
            <v>ADM BANK</v>
          </cell>
          <cell r="Q941" t="str">
            <v>Bank Permata - 2381</v>
          </cell>
          <cell r="R941" t="str">
            <v>By Adm - Pembuatan Token Permata Bank</v>
          </cell>
          <cell r="S941">
            <v>110213002</v>
          </cell>
          <cell r="T941" t="str">
            <v>Bank Permata Rek. 701692381</v>
          </cell>
          <cell r="V941">
            <v>200000</v>
          </cell>
        </row>
        <row r="942">
          <cell r="A942" t="str">
            <v>25610201007Filter</v>
          </cell>
          <cell r="B942">
            <v>25</v>
          </cell>
          <cell r="C942">
            <v>0</v>
          </cell>
          <cell r="D942">
            <v>727</v>
          </cell>
          <cell r="E942" t="str">
            <v>7270000000</v>
          </cell>
          <cell r="F942" t="str">
            <v>Filter</v>
          </cell>
          <cell r="G942" t="str">
            <v>LR</v>
          </cell>
          <cell r="H942" t="str">
            <v>Akan Datang</v>
          </cell>
          <cell r="I942" t="str">
            <v>Tahun Berjalan</v>
          </cell>
          <cell r="J942">
            <v>42544</v>
          </cell>
          <cell r="K942">
            <v>2016</v>
          </cell>
          <cell r="L942">
            <v>6</v>
          </cell>
          <cell r="N942" t="e">
            <v>#N/A</v>
          </cell>
          <cell r="O942" t="str">
            <v>0000000</v>
          </cell>
          <cell r="P942" t="str">
            <v>BX 696715</v>
          </cell>
          <cell r="Q942" t="str">
            <v>THR KARYAWAN 2016</v>
          </cell>
          <cell r="R942" t="str">
            <v>THR Karyawan PT. Trixindo Tahun 2016</v>
          </cell>
          <cell r="S942">
            <v>610201007</v>
          </cell>
          <cell r="T942" t="str">
            <v>BA - Beban Pegawai (Tunjangan)</v>
          </cell>
          <cell r="U942">
            <v>26750000</v>
          </cell>
        </row>
        <row r="943">
          <cell r="A943" t="str">
            <v>235110201011Filter</v>
          </cell>
          <cell r="B943">
            <v>235</v>
          </cell>
          <cell r="C943">
            <v>0</v>
          </cell>
          <cell r="D943">
            <v>728</v>
          </cell>
          <cell r="E943" t="str">
            <v>7280000000</v>
          </cell>
          <cell r="F943" t="str">
            <v>Filter</v>
          </cell>
          <cell r="G943" t="str">
            <v>LR</v>
          </cell>
          <cell r="H943" t="str">
            <v>Akan Datang</v>
          </cell>
          <cell r="I943" t="str">
            <v>Tahun Berjalan</v>
          </cell>
          <cell r="J943">
            <v>42544</v>
          </cell>
          <cell r="K943">
            <v>2016</v>
          </cell>
          <cell r="L943">
            <v>6</v>
          </cell>
          <cell r="N943" t="e">
            <v>#N/A</v>
          </cell>
          <cell r="O943" t="str">
            <v>0000000</v>
          </cell>
          <cell r="P943" t="str">
            <v>BX 696715</v>
          </cell>
          <cell r="Q943" t="str">
            <v>THR KARYAWAN 2016</v>
          </cell>
          <cell r="R943" t="str">
            <v>THR Karyawan PT. Trixindo Tahun 2016</v>
          </cell>
          <cell r="S943">
            <v>110201011</v>
          </cell>
          <cell r="T943" t="str">
            <v>Bank BCA Rek. 7140304021</v>
          </cell>
          <cell r="V943">
            <v>26750000</v>
          </cell>
        </row>
        <row r="944">
          <cell r="A944" t="str">
            <v>236110201011Filter</v>
          </cell>
          <cell r="B944">
            <v>236</v>
          </cell>
          <cell r="C944">
            <v>0</v>
          </cell>
          <cell r="D944">
            <v>729</v>
          </cell>
          <cell r="E944" t="str">
            <v>7290000000</v>
          </cell>
          <cell r="F944" t="str">
            <v>Filter</v>
          </cell>
          <cell r="G944" t="str">
            <v>LR</v>
          </cell>
          <cell r="H944" t="str">
            <v>Akan Datang</v>
          </cell>
          <cell r="I944" t="str">
            <v>Tahun Berjalan</v>
          </cell>
          <cell r="J944">
            <v>42544</v>
          </cell>
          <cell r="K944">
            <v>2016</v>
          </cell>
          <cell r="L944">
            <v>6</v>
          </cell>
          <cell r="N944" t="e">
            <v>#N/A</v>
          </cell>
          <cell r="O944" t="str">
            <v>0000000</v>
          </cell>
          <cell r="P944" t="str">
            <v>Transfer</v>
          </cell>
          <cell r="Q944" t="str">
            <v>PT. PIB/ABMA</v>
          </cell>
          <cell r="R944" t="str">
            <v>Dropping  Dana Ke PT. Trixindo u/ THR Karyawan 2016</v>
          </cell>
          <cell r="S944">
            <v>110201011</v>
          </cell>
          <cell r="T944" t="str">
            <v>Bank BCA Rek. 7140304021</v>
          </cell>
          <cell r="U944">
            <v>26750000</v>
          </cell>
        </row>
        <row r="945">
          <cell r="A945" t="str">
            <v>59230102001Filter</v>
          </cell>
          <cell r="B945">
            <v>59</v>
          </cell>
          <cell r="C945">
            <v>0</v>
          </cell>
          <cell r="D945">
            <v>730</v>
          </cell>
          <cell r="E945" t="str">
            <v>7300000000</v>
          </cell>
          <cell r="F945" t="str">
            <v>Filter</v>
          </cell>
          <cell r="G945" t="str">
            <v>LR</v>
          </cell>
          <cell r="H945" t="str">
            <v>Akan Datang</v>
          </cell>
          <cell r="I945" t="str">
            <v>Tahun Berjalan</v>
          </cell>
          <cell r="J945">
            <v>42544</v>
          </cell>
          <cell r="K945">
            <v>2016</v>
          </cell>
          <cell r="L945">
            <v>6</v>
          </cell>
          <cell r="N945" t="e">
            <v>#N/A</v>
          </cell>
          <cell r="O945" t="str">
            <v>0000000</v>
          </cell>
          <cell r="P945" t="str">
            <v>Transfer</v>
          </cell>
          <cell r="Q945" t="str">
            <v>PT. PIB/ABMA</v>
          </cell>
          <cell r="R945" t="str">
            <v>Dropping  Dana Ke PT. Trixindo u/ THR Karyawan 2016</v>
          </cell>
          <cell r="S945">
            <v>230102001</v>
          </cell>
          <cell r="T945" t="str">
            <v>PT Saligading Bersama</v>
          </cell>
          <cell r="V945">
            <v>26750000</v>
          </cell>
        </row>
        <row r="946">
          <cell r="A946" t="str">
            <v>75810101002Filter</v>
          </cell>
          <cell r="B946">
            <v>75</v>
          </cell>
          <cell r="C946">
            <v>0</v>
          </cell>
          <cell r="D946">
            <v>731</v>
          </cell>
          <cell r="E946" t="str">
            <v>7310000000</v>
          </cell>
          <cell r="F946" t="str">
            <v>Filter</v>
          </cell>
          <cell r="G946" t="str">
            <v>LR</v>
          </cell>
          <cell r="H946" t="str">
            <v>Akan Datang</v>
          </cell>
          <cell r="I946" t="str">
            <v>Tahun Berjalan</v>
          </cell>
          <cell r="J946">
            <v>42546</v>
          </cell>
          <cell r="K946">
            <v>2016</v>
          </cell>
          <cell r="L946">
            <v>6</v>
          </cell>
          <cell r="N946" t="e">
            <v>#N/A</v>
          </cell>
          <cell r="O946" t="str">
            <v>0000000</v>
          </cell>
          <cell r="P946" t="str">
            <v>ADM BANK</v>
          </cell>
          <cell r="Q946" t="str">
            <v>Bank Permata - 2381</v>
          </cell>
          <cell r="R946" t="str">
            <v>By Adm Juni 2016</v>
          </cell>
          <cell r="S946">
            <v>810101002</v>
          </cell>
          <cell r="T946" t="str">
            <v>Administrasi Bank</v>
          </cell>
          <cell r="U946">
            <v>30000</v>
          </cell>
        </row>
        <row r="947">
          <cell r="A947" t="str">
            <v>20110213002Filter</v>
          </cell>
          <cell r="B947">
            <v>20</v>
          </cell>
          <cell r="C947">
            <v>0</v>
          </cell>
          <cell r="D947">
            <v>732</v>
          </cell>
          <cell r="E947" t="str">
            <v>7320000000</v>
          </cell>
          <cell r="F947" t="str">
            <v>Filter</v>
          </cell>
          <cell r="G947" t="str">
            <v>LR</v>
          </cell>
          <cell r="H947" t="str">
            <v>Akan Datang</v>
          </cell>
          <cell r="I947" t="str">
            <v>Tahun Berjalan</v>
          </cell>
          <cell r="J947">
            <v>42546</v>
          </cell>
          <cell r="K947">
            <v>2016</v>
          </cell>
          <cell r="L947">
            <v>6</v>
          </cell>
          <cell r="N947" t="e">
            <v>#N/A</v>
          </cell>
          <cell r="O947" t="str">
            <v>0000000</v>
          </cell>
          <cell r="P947" t="str">
            <v>ADM BANK</v>
          </cell>
          <cell r="Q947" t="str">
            <v>Bank Permata - 2381</v>
          </cell>
          <cell r="R947" t="str">
            <v>By Adm Juni 2016</v>
          </cell>
          <cell r="S947">
            <v>110213002</v>
          </cell>
          <cell r="T947" t="str">
            <v>Bank Permata Rek. 701692381</v>
          </cell>
          <cell r="V947">
            <v>30000</v>
          </cell>
        </row>
        <row r="948">
          <cell r="A948" t="str">
            <v>99111102099Filter</v>
          </cell>
          <cell r="B948">
            <v>99</v>
          </cell>
          <cell r="C948">
            <v>0</v>
          </cell>
          <cell r="D948">
            <v>733</v>
          </cell>
          <cell r="E948" t="str">
            <v>7330000000</v>
          </cell>
          <cell r="F948" t="str">
            <v>Filter</v>
          </cell>
          <cell r="G948" t="str">
            <v>LR</v>
          </cell>
          <cell r="H948" t="str">
            <v>Akan Datang</v>
          </cell>
          <cell r="I948" t="str">
            <v>Tahun Berjalan</v>
          </cell>
          <cell r="J948">
            <v>42549</v>
          </cell>
          <cell r="K948">
            <v>2016</v>
          </cell>
          <cell r="L948">
            <v>6</v>
          </cell>
          <cell r="N948" t="e">
            <v>#N/A</v>
          </cell>
          <cell r="O948" t="str">
            <v>0000000</v>
          </cell>
          <cell r="P948" t="str">
            <v>DB 670071</v>
          </cell>
          <cell r="Q948" t="str">
            <v>Jasa Keamanan "KOPASUS"</v>
          </cell>
          <cell r="R948" t="str">
            <v>Jasa Keamanan Per Juli 16 (17 Jun - 16 Jul 16)</v>
          </cell>
          <cell r="S948">
            <v>111102099</v>
          </cell>
          <cell r="T948" t="str">
            <v>ADP Lainnya</v>
          </cell>
          <cell r="U948">
            <v>42857143</v>
          </cell>
        </row>
        <row r="949">
          <cell r="A949" t="str">
            <v>237110201011Filter</v>
          </cell>
          <cell r="B949">
            <v>237</v>
          </cell>
          <cell r="C949">
            <v>0</v>
          </cell>
          <cell r="D949">
            <v>734</v>
          </cell>
          <cell r="E949" t="str">
            <v>7340000000</v>
          </cell>
          <cell r="F949" t="str">
            <v>Filter</v>
          </cell>
          <cell r="G949" t="str">
            <v>LR</v>
          </cell>
          <cell r="H949" t="str">
            <v>Akan Datang</v>
          </cell>
          <cell r="I949" t="str">
            <v>Tahun Berjalan</v>
          </cell>
          <cell r="J949">
            <v>42549</v>
          </cell>
          <cell r="K949">
            <v>2016</v>
          </cell>
          <cell r="L949">
            <v>6</v>
          </cell>
          <cell r="N949" t="e">
            <v>#N/A</v>
          </cell>
          <cell r="O949" t="str">
            <v>0000000</v>
          </cell>
          <cell r="P949" t="str">
            <v>DB 670071</v>
          </cell>
          <cell r="Q949" t="str">
            <v>Jasa Keamanan "KOPASUS"</v>
          </cell>
          <cell r="R949" t="str">
            <v>Jasa Keamanan Per Juli 16 (17 Jun - 16 Jul 16)</v>
          </cell>
          <cell r="S949">
            <v>110201011</v>
          </cell>
          <cell r="T949" t="str">
            <v>Bank BCA Rek. 7140304021</v>
          </cell>
          <cell r="V949">
            <v>42000000</v>
          </cell>
        </row>
        <row r="950">
          <cell r="A950" t="str">
            <v>238110201011Filter</v>
          </cell>
          <cell r="B950">
            <v>238</v>
          </cell>
          <cell r="C950">
            <v>0</v>
          </cell>
          <cell r="D950">
            <v>735</v>
          </cell>
          <cell r="E950" t="str">
            <v>7350000000</v>
          </cell>
          <cell r="F950" t="str">
            <v>Filter</v>
          </cell>
          <cell r="G950" t="str">
            <v>LR</v>
          </cell>
          <cell r="H950" t="str">
            <v>Akan Datang</v>
          </cell>
          <cell r="I950" t="str">
            <v>Tahun Berjalan</v>
          </cell>
          <cell r="J950">
            <v>42549</v>
          </cell>
          <cell r="K950">
            <v>2016</v>
          </cell>
          <cell r="L950">
            <v>6</v>
          </cell>
          <cell r="N950" t="e">
            <v>#N/A</v>
          </cell>
          <cell r="O950" t="str">
            <v>0000000</v>
          </cell>
          <cell r="P950" t="str">
            <v>DB 670072</v>
          </cell>
          <cell r="Q950" t="str">
            <v>Jasa Keamanan "KOPASUS"</v>
          </cell>
          <cell r="R950" t="str">
            <v>Pph 23 Jasa Keamanan Per Juli (17 Jun - 16 Jul 16)</v>
          </cell>
          <cell r="S950">
            <v>110201011</v>
          </cell>
          <cell r="T950" t="str">
            <v>Bank BCA Rek. 7140304021</v>
          </cell>
          <cell r="V950">
            <v>857143</v>
          </cell>
        </row>
        <row r="951">
          <cell r="A951" t="str">
            <v>1210301003Filter</v>
          </cell>
          <cell r="B951">
            <v>1</v>
          </cell>
          <cell r="C951">
            <v>0</v>
          </cell>
          <cell r="D951">
            <v>736</v>
          </cell>
          <cell r="E951" t="str">
            <v>7360000000</v>
          </cell>
          <cell r="F951" t="str">
            <v>Filter</v>
          </cell>
          <cell r="G951" t="str">
            <v>LR</v>
          </cell>
          <cell r="H951" t="str">
            <v>Akan Datang</v>
          </cell>
          <cell r="I951" t="str">
            <v>Tahun Berjalan</v>
          </cell>
          <cell r="J951">
            <v>42549</v>
          </cell>
          <cell r="K951">
            <v>2016</v>
          </cell>
          <cell r="L951">
            <v>6</v>
          </cell>
          <cell r="N951" t="e">
            <v>#N/A</v>
          </cell>
          <cell r="O951" t="str">
            <v>0000000</v>
          </cell>
          <cell r="P951" t="str">
            <v>DB 670072</v>
          </cell>
          <cell r="Q951" t="str">
            <v>Jasa Keamanan "KOPASUS"</v>
          </cell>
          <cell r="R951" t="str">
            <v>Pph 23 Jasa Keamanan Per Juli (17 Jun - 16 Jul 16)</v>
          </cell>
          <cell r="S951">
            <v>210301003</v>
          </cell>
          <cell r="T951" t="str">
            <v>Utang Pajak PPh 23</v>
          </cell>
          <cell r="U951">
            <v>857143</v>
          </cell>
        </row>
        <row r="952">
          <cell r="A952" t="str">
            <v>2210301003Filter</v>
          </cell>
          <cell r="B952">
            <v>2</v>
          </cell>
          <cell r="C952">
            <v>0</v>
          </cell>
          <cell r="D952">
            <v>737</v>
          </cell>
          <cell r="E952" t="str">
            <v>7370000000</v>
          </cell>
          <cell r="F952" t="str">
            <v>Filter</v>
          </cell>
          <cell r="G952" t="str">
            <v>LR</v>
          </cell>
          <cell r="H952" t="str">
            <v>Akan Datang</v>
          </cell>
          <cell r="I952" t="str">
            <v>Tahun Berjalan</v>
          </cell>
          <cell r="J952">
            <v>42549</v>
          </cell>
          <cell r="K952">
            <v>2016</v>
          </cell>
          <cell r="L952">
            <v>6</v>
          </cell>
          <cell r="N952" t="e">
            <v>#N/A</v>
          </cell>
          <cell r="O952" t="str">
            <v>0000000</v>
          </cell>
          <cell r="P952" t="str">
            <v>DB 670071</v>
          </cell>
          <cell r="Q952" t="str">
            <v>Jasa Keamanan "KOPASUS"</v>
          </cell>
          <cell r="R952" t="str">
            <v>Pph 23 Jasa Keamanan Per Juli (17 Jun - 16 Jul 16)</v>
          </cell>
          <cell r="S952">
            <v>210301003</v>
          </cell>
          <cell r="T952" t="str">
            <v>Utang Pajak PPh 23</v>
          </cell>
          <cell r="V952">
            <v>857143</v>
          </cell>
        </row>
        <row r="953">
          <cell r="A953" t="str">
            <v>239110201011Filter</v>
          </cell>
          <cell r="B953">
            <v>239</v>
          </cell>
          <cell r="C953">
            <v>0</v>
          </cell>
          <cell r="D953">
            <v>738</v>
          </cell>
          <cell r="E953" t="str">
            <v>7380000000</v>
          </cell>
          <cell r="F953" t="str">
            <v>Filter</v>
          </cell>
          <cell r="G953" t="str">
            <v>LR</v>
          </cell>
          <cell r="H953" t="str">
            <v>Akan Datang</v>
          </cell>
          <cell r="I953" t="str">
            <v>Tahun Berjalan</v>
          </cell>
          <cell r="J953">
            <v>42549</v>
          </cell>
          <cell r="K953">
            <v>2016</v>
          </cell>
          <cell r="L953">
            <v>6</v>
          </cell>
          <cell r="N953" t="e">
            <v>#N/A</v>
          </cell>
          <cell r="O953" t="str">
            <v>0000000</v>
          </cell>
          <cell r="P953" t="str">
            <v>Transfer</v>
          </cell>
          <cell r="Q953" t="str">
            <v>PT. Propertindo Mulia Investama</v>
          </cell>
          <cell r="R953" t="str">
            <v>Dropping Dana ke PT. Trixindo u/ Operasional Project Cipulir</v>
          </cell>
          <cell r="S953">
            <v>110201011</v>
          </cell>
          <cell r="T953" t="str">
            <v>Bank BCA Rek. 7140304021</v>
          </cell>
          <cell r="U953">
            <v>347562000</v>
          </cell>
        </row>
        <row r="954">
          <cell r="A954" t="str">
            <v>60230102001Filter</v>
          </cell>
          <cell r="B954">
            <v>60</v>
          </cell>
          <cell r="C954">
            <v>0</v>
          </cell>
          <cell r="D954">
            <v>739</v>
          </cell>
          <cell r="E954" t="str">
            <v>7390000000</v>
          </cell>
          <cell r="F954" t="str">
            <v>Filter</v>
          </cell>
          <cell r="G954" t="str">
            <v>LR</v>
          </cell>
          <cell r="H954" t="str">
            <v>Akan Datang</v>
          </cell>
          <cell r="I954" t="str">
            <v>Tahun Berjalan</v>
          </cell>
          <cell r="J954">
            <v>42549</v>
          </cell>
          <cell r="K954">
            <v>2016</v>
          </cell>
          <cell r="L954">
            <v>6</v>
          </cell>
          <cell r="N954" t="e">
            <v>#N/A</v>
          </cell>
          <cell r="O954" t="str">
            <v>0000000</v>
          </cell>
          <cell r="P954" t="str">
            <v>Transfer</v>
          </cell>
          <cell r="Q954" t="str">
            <v>PT. Propertindo Mulia Investama</v>
          </cell>
          <cell r="R954" t="str">
            <v>Dropping Dana ke PT. Trixindo u/ Operasional Project Cipulir</v>
          </cell>
          <cell r="S954">
            <v>230102001</v>
          </cell>
          <cell r="T954" t="str">
            <v>PT Saligading Bersama</v>
          </cell>
          <cell r="V954">
            <v>347562000</v>
          </cell>
        </row>
        <row r="955">
          <cell r="A955" t="str">
            <v>8610201001Filter</v>
          </cell>
          <cell r="B955">
            <v>8</v>
          </cell>
          <cell r="C955">
            <v>0</v>
          </cell>
          <cell r="D955">
            <v>740</v>
          </cell>
          <cell r="E955" t="str">
            <v>7400000000</v>
          </cell>
          <cell r="F955" t="str">
            <v>Filter</v>
          </cell>
          <cell r="G955" t="str">
            <v>LR</v>
          </cell>
          <cell r="H955" t="str">
            <v>Akan Datang</v>
          </cell>
          <cell r="I955" t="str">
            <v>Tahun Berjalan</v>
          </cell>
          <cell r="J955">
            <v>42550</v>
          </cell>
          <cell r="K955">
            <v>2016</v>
          </cell>
          <cell r="L955">
            <v>6</v>
          </cell>
          <cell r="N955" t="e">
            <v>#N/A</v>
          </cell>
          <cell r="O955" t="str">
            <v>0000000</v>
          </cell>
          <cell r="P955" t="str">
            <v>BX 696716</v>
          </cell>
          <cell r="Q955" t="str">
            <v>Payroll Karyawan</v>
          </cell>
          <cell r="R955" t="str">
            <v>Payroll Karyawan Juni 2016</v>
          </cell>
          <cell r="S955">
            <v>610201001</v>
          </cell>
          <cell r="T955" t="str">
            <v>BA - Beban Pegawai (Gaji)</v>
          </cell>
          <cell r="U955">
            <v>26750000</v>
          </cell>
        </row>
        <row r="956">
          <cell r="A956" t="str">
            <v>26610201007Filter</v>
          </cell>
          <cell r="B956">
            <v>26</v>
          </cell>
          <cell r="C956">
            <v>0</v>
          </cell>
          <cell r="D956">
            <v>741</v>
          </cell>
          <cell r="E956" t="str">
            <v>7410000000</v>
          </cell>
          <cell r="F956" t="str">
            <v>Filter</v>
          </cell>
          <cell r="G956" t="str">
            <v>LR</v>
          </cell>
          <cell r="H956" t="str">
            <v>Akan Datang</v>
          </cell>
          <cell r="I956" t="str">
            <v>Tahun Berjalan</v>
          </cell>
          <cell r="J956">
            <v>42550</v>
          </cell>
          <cell r="K956">
            <v>2016</v>
          </cell>
          <cell r="L956">
            <v>6</v>
          </cell>
          <cell r="N956" t="e">
            <v>#N/A</v>
          </cell>
          <cell r="O956" t="str">
            <v>0000000</v>
          </cell>
          <cell r="P956" t="str">
            <v>BX 696716</v>
          </cell>
          <cell r="Q956" t="str">
            <v>Payroll Karyawan</v>
          </cell>
          <cell r="R956" t="str">
            <v>Tunjangan Transport Per Juni 2016</v>
          </cell>
          <cell r="S956">
            <v>610201007</v>
          </cell>
          <cell r="T956" t="str">
            <v>BA - Beban Pegawai (Tunjangan)</v>
          </cell>
          <cell r="U956">
            <v>500000</v>
          </cell>
        </row>
        <row r="957">
          <cell r="A957" t="str">
            <v>27610201007Filter</v>
          </cell>
          <cell r="B957">
            <v>27</v>
          </cell>
          <cell r="C957">
            <v>0</v>
          </cell>
          <cell r="D957">
            <v>742</v>
          </cell>
          <cell r="E957" t="str">
            <v>7420000000</v>
          </cell>
          <cell r="F957" t="str">
            <v>Filter</v>
          </cell>
          <cell r="G957" t="str">
            <v>LR</v>
          </cell>
          <cell r="H957" t="str">
            <v>Akan Datang</v>
          </cell>
          <cell r="I957" t="str">
            <v>Tahun Berjalan</v>
          </cell>
          <cell r="J957">
            <v>42550</v>
          </cell>
          <cell r="K957">
            <v>2016</v>
          </cell>
          <cell r="L957">
            <v>6</v>
          </cell>
          <cell r="N957" t="e">
            <v>#N/A</v>
          </cell>
          <cell r="O957" t="str">
            <v>0000000</v>
          </cell>
          <cell r="P957" t="str">
            <v>BX 696716</v>
          </cell>
          <cell r="Q957" t="str">
            <v>Payroll Karyawan</v>
          </cell>
          <cell r="R957" t="str">
            <v>Tunjangan Kehadiran Per Juni 2016</v>
          </cell>
          <cell r="S957">
            <v>610201007</v>
          </cell>
          <cell r="T957" t="str">
            <v>BA - Beban Pegawai (Tunjangan)</v>
          </cell>
          <cell r="U957">
            <v>690000</v>
          </cell>
        </row>
        <row r="958">
          <cell r="A958" t="str">
            <v>28610201007Filter</v>
          </cell>
          <cell r="B958">
            <v>28</v>
          </cell>
          <cell r="C958">
            <v>0</v>
          </cell>
          <cell r="D958">
            <v>743</v>
          </cell>
          <cell r="E958" t="str">
            <v>7430000000</v>
          </cell>
          <cell r="F958" t="str">
            <v>Filter</v>
          </cell>
          <cell r="G958" t="str">
            <v>LR</v>
          </cell>
          <cell r="H958" t="str">
            <v>Akan Datang</v>
          </cell>
          <cell r="I958" t="str">
            <v>Tahun Berjalan</v>
          </cell>
          <cell r="J958">
            <v>42550</v>
          </cell>
          <cell r="K958">
            <v>2016</v>
          </cell>
          <cell r="L958">
            <v>6</v>
          </cell>
          <cell r="N958" t="e">
            <v>#N/A</v>
          </cell>
          <cell r="O958" t="str">
            <v>0000000</v>
          </cell>
          <cell r="P958" t="str">
            <v>BX 696716</v>
          </cell>
          <cell r="Q958" t="str">
            <v>Payroll Karyawan</v>
          </cell>
          <cell r="R958" t="str">
            <v>Tunjangan Jabatan Per Juni 2016</v>
          </cell>
          <cell r="S958">
            <v>610201007</v>
          </cell>
          <cell r="T958" t="str">
            <v>BA - Beban Pegawai (Tunjangan)</v>
          </cell>
          <cell r="U958">
            <v>1500000</v>
          </cell>
        </row>
        <row r="959">
          <cell r="A959" t="str">
            <v>29610201007Filter</v>
          </cell>
          <cell r="B959">
            <v>29</v>
          </cell>
          <cell r="C959">
            <v>0</v>
          </cell>
          <cell r="D959">
            <v>744</v>
          </cell>
          <cell r="E959" t="str">
            <v>7440000000</v>
          </cell>
          <cell r="F959" t="str">
            <v>Filter</v>
          </cell>
          <cell r="G959" t="str">
            <v>LR</v>
          </cell>
          <cell r="H959" t="str">
            <v>Akan Datang</v>
          </cell>
          <cell r="I959" t="str">
            <v>Tahun Berjalan</v>
          </cell>
          <cell r="J959">
            <v>42550</v>
          </cell>
          <cell r="K959">
            <v>2016</v>
          </cell>
          <cell r="L959">
            <v>6</v>
          </cell>
          <cell r="N959" t="e">
            <v>#N/A</v>
          </cell>
          <cell r="O959" t="str">
            <v>0000000</v>
          </cell>
          <cell r="P959" t="str">
            <v>BX 696716</v>
          </cell>
          <cell r="Q959" t="str">
            <v>Payroll Karyawan</v>
          </cell>
          <cell r="R959" t="str">
            <v>Tunjangan Komunikasi Per Juni 2016</v>
          </cell>
          <cell r="S959">
            <v>610201007</v>
          </cell>
          <cell r="T959" t="str">
            <v>BA - Beban Pegawai (Tunjangan)</v>
          </cell>
          <cell r="U959">
            <v>500000</v>
          </cell>
        </row>
        <row r="960">
          <cell r="A960" t="str">
            <v>240110201011Filter</v>
          </cell>
          <cell r="B960">
            <v>240</v>
          </cell>
          <cell r="C960">
            <v>0</v>
          </cell>
          <cell r="D960">
            <v>745</v>
          </cell>
          <cell r="E960" t="str">
            <v>7450000000</v>
          </cell>
          <cell r="F960" t="str">
            <v>Filter</v>
          </cell>
          <cell r="G960" t="str">
            <v>LR</v>
          </cell>
          <cell r="H960" t="str">
            <v>Akan Datang</v>
          </cell>
          <cell r="I960" t="str">
            <v>Tahun Berjalan</v>
          </cell>
          <cell r="J960">
            <v>42550</v>
          </cell>
          <cell r="K960">
            <v>2016</v>
          </cell>
          <cell r="L960">
            <v>6</v>
          </cell>
          <cell r="N960" t="e">
            <v>#N/A</v>
          </cell>
          <cell r="O960" t="str">
            <v>0000000</v>
          </cell>
          <cell r="P960" t="str">
            <v>BX 696716</v>
          </cell>
          <cell r="Q960" t="str">
            <v>Payroll Karyawan</v>
          </cell>
          <cell r="R960" t="str">
            <v>Payroll Karyawan Juni 2016 &amp; Tunjangan Lainnya</v>
          </cell>
          <cell r="S960">
            <v>110201011</v>
          </cell>
          <cell r="T960" t="str">
            <v>Bank BCA Rek. 7140304021</v>
          </cell>
          <cell r="V960">
            <v>28850794</v>
          </cell>
        </row>
        <row r="961">
          <cell r="A961" t="str">
            <v>26210502001Filter</v>
          </cell>
          <cell r="B961">
            <v>26</v>
          </cell>
          <cell r="C961">
            <v>0</v>
          </cell>
          <cell r="D961">
            <v>746</v>
          </cell>
          <cell r="E961" t="str">
            <v>7460000000</v>
          </cell>
          <cell r="F961" t="str">
            <v>Filter</v>
          </cell>
          <cell r="G961" t="str">
            <v>LR</v>
          </cell>
          <cell r="H961" t="str">
            <v>Akan Datang</v>
          </cell>
          <cell r="I961" t="str">
            <v>Tahun Berjalan</v>
          </cell>
          <cell r="J961">
            <v>42550</v>
          </cell>
          <cell r="K961">
            <v>2016</v>
          </cell>
          <cell r="L961">
            <v>6</v>
          </cell>
          <cell r="N961" t="e">
            <v>#N/A</v>
          </cell>
          <cell r="O961" t="str">
            <v>0000000</v>
          </cell>
          <cell r="P961" t="str">
            <v>BX 696716</v>
          </cell>
          <cell r="Q961" t="str">
            <v>Payroll Karyawan</v>
          </cell>
          <cell r="R961" t="str">
            <v>Titipan BPJS Kesehatan dari Potongan Karyawan Per Juni 2016</v>
          </cell>
          <cell r="S961">
            <v>210502001</v>
          </cell>
          <cell r="T961" t="str">
            <v>BYMHD Tidak Rutin</v>
          </cell>
          <cell r="V961">
            <v>320000</v>
          </cell>
        </row>
        <row r="962">
          <cell r="A962" t="str">
            <v>19230101999Filter</v>
          </cell>
          <cell r="B962">
            <v>19</v>
          </cell>
          <cell r="C962">
            <v>0</v>
          </cell>
          <cell r="D962">
            <v>747</v>
          </cell>
          <cell r="E962" t="str">
            <v>7470000000</v>
          </cell>
          <cell r="F962" t="str">
            <v>Filter</v>
          </cell>
          <cell r="G962" t="str">
            <v>LR</v>
          </cell>
          <cell r="H962" t="str">
            <v>Akan Datang</v>
          </cell>
          <cell r="I962" t="str">
            <v>Tahun Berjalan</v>
          </cell>
          <cell r="J962">
            <v>42550</v>
          </cell>
          <cell r="K962">
            <v>2016</v>
          </cell>
          <cell r="L962">
            <v>6</v>
          </cell>
          <cell r="N962" t="e">
            <v>#N/A</v>
          </cell>
          <cell r="O962" t="str">
            <v>0000000</v>
          </cell>
          <cell r="P962" t="str">
            <v>BX 696716</v>
          </cell>
          <cell r="Q962" t="str">
            <v>Payroll Karyawan</v>
          </cell>
          <cell r="R962" t="str">
            <v>Titipan BPJS Ketenagakerjaan dari Potongan Karyawan Per Juni 2016</v>
          </cell>
          <cell r="S962">
            <v>230101999</v>
          </cell>
          <cell r="T962" t="str">
            <v>Utang Lain - Lainnya</v>
          </cell>
          <cell r="V962">
            <v>769206</v>
          </cell>
        </row>
        <row r="963">
          <cell r="A963" t="str">
            <v>20230101999Filter</v>
          </cell>
          <cell r="B963">
            <v>20</v>
          </cell>
          <cell r="C963">
            <v>0</v>
          </cell>
          <cell r="D963">
            <v>748</v>
          </cell>
          <cell r="E963" t="str">
            <v>7480000000</v>
          </cell>
          <cell r="F963" t="str">
            <v>Filter</v>
          </cell>
          <cell r="G963" t="str">
            <v>LR</v>
          </cell>
          <cell r="H963" t="str">
            <v>Akan Datang</v>
          </cell>
          <cell r="I963" t="str">
            <v>Tahun Berjalan</v>
          </cell>
          <cell r="J963">
            <v>42550</v>
          </cell>
          <cell r="K963">
            <v>2016</v>
          </cell>
          <cell r="L963">
            <v>6</v>
          </cell>
          <cell r="N963" t="e">
            <v>#N/A</v>
          </cell>
          <cell r="O963" t="str">
            <v>0000000</v>
          </cell>
          <cell r="P963" t="str">
            <v>BX 696717</v>
          </cell>
          <cell r="Q963" t="str">
            <v>BPJS KETENAGAKERJAAN</v>
          </cell>
          <cell r="R963" t="str">
            <v>Titipan BPJS Ketenagakerjaan dari Potongan Karyawan Per Juni 2016</v>
          </cell>
          <cell r="S963">
            <v>230101999</v>
          </cell>
          <cell r="T963" t="str">
            <v>Utang Lain - Lainnya</v>
          </cell>
          <cell r="U963">
            <v>769206</v>
          </cell>
        </row>
        <row r="964">
          <cell r="A964" t="str">
            <v>9610201006Filter</v>
          </cell>
          <cell r="B964">
            <v>9</v>
          </cell>
          <cell r="C964">
            <v>0</v>
          </cell>
          <cell r="D964">
            <v>749</v>
          </cell>
          <cell r="E964" t="str">
            <v>7490000000</v>
          </cell>
          <cell r="F964" t="str">
            <v>Filter</v>
          </cell>
          <cell r="G964" t="str">
            <v>LR</v>
          </cell>
          <cell r="H964" t="str">
            <v>Akan Datang</v>
          </cell>
          <cell r="I964" t="str">
            <v>Tahun Berjalan</v>
          </cell>
          <cell r="J964">
            <v>42550</v>
          </cell>
          <cell r="K964">
            <v>2016</v>
          </cell>
          <cell r="L964">
            <v>6</v>
          </cell>
          <cell r="N964" t="e">
            <v>#N/A</v>
          </cell>
          <cell r="O964" t="str">
            <v>0000000</v>
          </cell>
          <cell r="P964" t="str">
            <v>BX 696717</v>
          </cell>
          <cell r="Q964" t="str">
            <v>BPJS KETENAGAKERJAAN</v>
          </cell>
          <cell r="R964" t="str">
            <v>BPJS Ketenagakerjaan Juni 2016</v>
          </cell>
          <cell r="S964">
            <v>610201006</v>
          </cell>
          <cell r="T964" t="str">
            <v>BA - Beban Pegawai (Jamsostek)</v>
          </cell>
          <cell r="U964">
            <v>1602612</v>
          </cell>
        </row>
        <row r="965">
          <cell r="A965" t="str">
            <v>241110201011Filter</v>
          </cell>
          <cell r="B965">
            <v>241</v>
          </cell>
          <cell r="C965">
            <v>0</v>
          </cell>
          <cell r="D965">
            <v>750</v>
          </cell>
          <cell r="E965" t="str">
            <v>7500000000</v>
          </cell>
          <cell r="F965" t="str">
            <v>Filter</v>
          </cell>
          <cell r="G965" t="str">
            <v>LR</v>
          </cell>
          <cell r="H965" t="str">
            <v>Akan Datang</v>
          </cell>
          <cell r="I965" t="str">
            <v>Tahun Berjalan</v>
          </cell>
          <cell r="J965">
            <v>42550</v>
          </cell>
          <cell r="K965">
            <v>2016</v>
          </cell>
          <cell r="L965">
            <v>6</v>
          </cell>
          <cell r="N965" t="e">
            <v>#N/A</v>
          </cell>
          <cell r="O965" t="str">
            <v>0000000</v>
          </cell>
          <cell r="P965" t="str">
            <v>BX 696717</v>
          </cell>
          <cell r="Q965" t="str">
            <v>BPJS KETENAGAKERJAAN</v>
          </cell>
          <cell r="R965" t="str">
            <v>BPJS Ketenagakerjaan Juni 2016</v>
          </cell>
          <cell r="S965">
            <v>110201011</v>
          </cell>
          <cell r="T965" t="str">
            <v>Bank BCA Rek. 7140304021</v>
          </cell>
          <cell r="V965">
            <v>2371818</v>
          </cell>
        </row>
        <row r="966">
          <cell r="A966" t="str">
            <v>7610201004Filter</v>
          </cell>
          <cell r="B966">
            <v>7</v>
          </cell>
          <cell r="C966">
            <v>0</v>
          </cell>
          <cell r="D966">
            <v>751</v>
          </cell>
          <cell r="E966" t="str">
            <v>7510000000</v>
          </cell>
          <cell r="F966" t="str">
            <v>Filter</v>
          </cell>
          <cell r="G966" t="str">
            <v>LR</v>
          </cell>
          <cell r="H966" t="str">
            <v>Akan Datang</v>
          </cell>
          <cell r="I966" t="str">
            <v>Tahun Berjalan</v>
          </cell>
          <cell r="J966">
            <v>42550</v>
          </cell>
          <cell r="K966">
            <v>2016</v>
          </cell>
          <cell r="L966">
            <v>6</v>
          </cell>
          <cell r="N966" t="e">
            <v>#N/A</v>
          </cell>
          <cell r="O966" t="str">
            <v>0000000</v>
          </cell>
          <cell r="P966" t="str">
            <v>DB 670073</v>
          </cell>
          <cell r="Q966" t="str">
            <v>DJP - PPH 21</v>
          </cell>
          <cell r="R966" t="str">
            <v>TUNJ PPH 21 Juni 2016</v>
          </cell>
          <cell r="S966">
            <v>610201004</v>
          </cell>
          <cell r="T966" t="str">
            <v>BA - Beban Pegawai (PPh 21)</v>
          </cell>
          <cell r="U966">
            <v>1000585</v>
          </cell>
        </row>
        <row r="967">
          <cell r="A967" t="str">
            <v>242110201011Filter</v>
          </cell>
          <cell r="B967">
            <v>242</v>
          </cell>
          <cell r="C967">
            <v>0</v>
          </cell>
          <cell r="D967">
            <v>752</v>
          </cell>
          <cell r="E967" t="str">
            <v>7520000000</v>
          </cell>
          <cell r="F967" t="str">
            <v>Filter</v>
          </cell>
          <cell r="G967" t="str">
            <v>LR</v>
          </cell>
          <cell r="H967" t="str">
            <v>Akan Datang</v>
          </cell>
          <cell r="I967" t="str">
            <v>Tahun Berjalan</v>
          </cell>
          <cell r="J967">
            <v>42550</v>
          </cell>
          <cell r="K967">
            <v>2016</v>
          </cell>
          <cell r="L967">
            <v>6</v>
          </cell>
          <cell r="N967" t="e">
            <v>#N/A</v>
          </cell>
          <cell r="O967" t="str">
            <v>0000000</v>
          </cell>
          <cell r="P967" t="str">
            <v>DB 670073</v>
          </cell>
          <cell r="Q967" t="str">
            <v>DJP - PPH 21</v>
          </cell>
          <cell r="R967" t="str">
            <v>TUNJ PPH 21 Juni 2016</v>
          </cell>
          <cell r="S967">
            <v>110201011</v>
          </cell>
          <cell r="T967" t="str">
            <v>Bank BCA Rek. 7140304021</v>
          </cell>
          <cell r="V967">
            <v>1000585</v>
          </cell>
        </row>
        <row r="968">
          <cell r="A968" t="str">
            <v>7610202005Filter</v>
          </cell>
          <cell r="B968">
            <v>7</v>
          </cell>
          <cell r="C968">
            <v>0</v>
          </cell>
          <cell r="D968">
            <v>753</v>
          </cell>
          <cell r="E968" t="str">
            <v>7530000000</v>
          </cell>
          <cell r="F968" t="str">
            <v>Filter</v>
          </cell>
          <cell r="G968" t="str">
            <v>LR</v>
          </cell>
          <cell r="H968" t="str">
            <v>Akan Datang</v>
          </cell>
          <cell r="I968" t="str">
            <v>Tahun Berjalan</v>
          </cell>
          <cell r="J968">
            <v>42550</v>
          </cell>
          <cell r="K968">
            <v>2016</v>
          </cell>
          <cell r="L968">
            <v>6</v>
          </cell>
          <cell r="N968" t="e">
            <v>#N/A</v>
          </cell>
          <cell r="O968" t="str">
            <v>0000000</v>
          </cell>
          <cell r="P968" t="str">
            <v>BX 696718</v>
          </cell>
          <cell r="Q968" t="str">
            <v>Koordinasi Area Cipulir</v>
          </cell>
          <cell r="R968" t="str">
            <v>THR Koordinasi Masyarakat Tahun 2016</v>
          </cell>
          <cell r="S968">
            <v>610202005</v>
          </cell>
          <cell r="T968" t="str">
            <v>BA - Sumbangan dan Entertain</v>
          </cell>
          <cell r="U968">
            <v>5250000</v>
          </cell>
        </row>
        <row r="969">
          <cell r="A969" t="str">
            <v>243110201011Filter</v>
          </cell>
          <cell r="B969">
            <v>243</v>
          </cell>
          <cell r="C969">
            <v>0</v>
          </cell>
          <cell r="D969">
            <v>754</v>
          </cell>
          <cell r="E969" t="str">
            <v>7540000000</v>
          </cell>
          <cell r="F969" t="str">
            <v>Filter</v>
          </cell>
          <cell r="G969" t="str">
            <v>LR</v>
          </cell>
          <cell r="H969" t="str">
            <v>Akan Datang</v>
          </cell>
          <cell r="I969" t="str">
            <v>Tahun Berjalan</v>
          </cell>
          <cell r="J969">
            <v>42550</v>
          </cell>
          <cell r="K969">
            <v>2016</v>
          </cell>
          <cell r="L969">
            <v>6</v>
          </cell>
          <cell r="N969" t="e">
            <v>#N/A</v>
          </cell>
          <cell r="O969" t="str">
            <v>0000000</v>
          </cell>
          <cell r="P969" t="str">
            <v>BX 696718</v>
          </cell>
          <cell r="Q969" t="str">
            <v>Koordinasi Area Cipulir</v>
          </cell>
          <cell r="R969" t="str">
            <v>THR Koordinasi Masyarakat Tahun 2016</v>
          </cell>
          <cell r="S969">
            <v>110201011</v>
          </cell>
          <cell r="T969" t="str">
            <v>Bank BCA Rek. 7140304021</v>
          </cell>
          <cell r="V969">
            <v>5250000</v>
          </cell>
        </row>
        <row r="970">
          <cell r="A970" t="str">
            <v>100111102099Filter</v>
          </cell>
          <cell r="B970">
            <v>100</v>
          </cell>
          <cell r="C970">
            <v>0</v>
          </cell>
          <cell r="D970">
            <v>755</v>
          </cell>
          <cell r="E970" t="str">
            <v>7550000000</v>
          </cell>
          <cell r="F970" t="str">
            <v>Filter</v>
          </cell>
          <cell r="G970" t="str">
            <v>LR</v>
          </cell>
          <cell r="H970" t="str">
            <v>Akan Datang</v>
          </cell>
          <cell r="I970" t="str">
            <v>Tahun Berjalan</v>
          </cell>
          <cell r="J970">
            <v>42550</v>
          </cell>
          <cell r="K970">
            <v>2016</v>
          </cell>
          <cell r="L970">
            <v>6</v>
          </cell>
          <cell r="N970" t="e">
            <v>#N/A</v>
          </cell>
          <cell r="O970" t="str">
            <v>0000000</v>
          </cell>
          <cell r="P970" t="str">
            <v>DB 670074</v>
          </cell>
          <cell r="Q970" t="str">
            <v>PT. Airmas Asri</v>
          </cell>
          <cell r="R970" t="str">
            <v>Cicilan I - Pembayaran 10 % Progress Tahap Skematik Desain Master Plan (SPK Lama)</v>
          </cell>
          <cell r="S970">
            <v>111102099</v>
          </cell>
          <cell r="T970" t="str">
            <v>ADP Lainnya</v>
          </cell>
          <cell r="U970">
            <v>200000000</v>
          </cell>
        </row>
        <row r="971">
          <cell r="A971" t="str">
            <v>244110201011Filter</v>
          </cell>
          <cell r="B971">
            <v>244</v>
          </cell>
          <cell r="C971">
            <v>0</v>
          </cell>
          <cell r="D971">
            <v>756</v>
          </cell>
          <cell r="E971" t="str">
            <v>7560000000</v>
          </cell>
          <cell r="F971" t="str">
            <v>Filter</v>
          </cell>
          <cell r="G971" t="str">
            <v>LR</v>
          </cell>
          <cell r="H971" t="str">
            <v>Akan Datang</v>
          </cell>
          <cell r="I971" t="str">
            <v>Tahun Berjalan</v>
          </cell>
          <cell r="J971">
            <v>42550</v>
          </cell>
          <cell r="K971">
            <v>2016</v>
          </cell>
          <cell r="L971">
            <v>6</v>
          </cell>
          <cell r="N971" t="e">
            <v>#N/A</v>
          </cell>
          <cell r="O971" t="str">
            <v>0000000</v>
          </cell>
          <cell r="P971" t="str">
            <v>DB 670074</v>
          </cell>
          <cell r="Q971" t="str">
            <v>PT. Airmas Asri</v>
          </cell>
          <cell r="R971" t="str">
            <v>Cicilan I - Pembayaran 10 % Progress Tahap Skematik Desain Arsitektur Cipulir (SPK Lama)</v>
          </cell>
          <cell r="S971">
            <v>110201011</v>
          </cell>
          <cell r="T971" t="str">
            <v>Bank BCA Rek. 7140304021</v>
          </cell>
          <cell r="V971">
            <v>200000000</v>
          </cell>
        </row>
        <row r="972">
          <cell r="A972" t="str">
            <v>245110201011Filter</v>
          </cell>
          <cell r="B972">
            <v>245</v>
          </cell>
          <cell r="C972">
            <v>0</v>
          </cell>
          <cell r="D972">
            <v>757</v>
          </cell>
          <cell r="E972" t="str">
            <v>7570000000</v>
          </cell>
          <cell r="F972" t="str">
            <v>Filter</v>
          </cell>
          <cell r="G972" t="str">
            <v>LR</v>
          </cell>
          <cell r="H972" t="str">
            <v>Akan Datang</v>
          </cell>
          <cell r="I972" t="str">
            <v>Tahun Berjalan</v>
          </cell>
          <cell r="J972">
            <v>42550</v>
          </cell>
          <cell r="K972">
            <v>2016</v>
          </cell>
          <cell r="L972">
            <v>6</v>
          </cell>
          <cell r="N972" t="e">
            <v>#N/A</v>
          </cell>
          <cell r="O972" t="str">
            <v>0000000</v>
          </cell>
          <cell r="P972" t="str">
            <v>Transfer</v>
          </cell>
          <cell r="Q972" t="str">
            <v>PT. PIB/ABMA</v>
          </cell>
          <cell r="R972" t="str">
            <v>Dropping  Dana Ke PT. Trixindo u/ By Payroll &amp; Operasional Proyek</v>
          </cell>
          <cell r="S972">
            <v>110201011</v>
          </cell>
          <cell r="T972" t="str">
            <v>Bank BCA Rek. 7140304021</v>
          </cell>
          <cell r="U972">
            <v>32532612</v>
          </cell>
        </row>
        <row r="973">
          <cell r="A973" t="str">
            <v>61230102001Filter</v>
          </cell>
          <cell r="B973">
            <v>61</v>
          </cell>
          <cell r="C973">
            <v>0</v>
          </cell>
          <cell r="D973">
            <v>758</v>
          </cell>
          <cell r="E973" t="str">
            <v>7580000000</v>
          </cell>
          <cell r="F973" t="str">
            <v>Filter</v>
          </cell>
          <cell r="G973" t="str">
            <v>LR</v>
          </cell>
          <cell r="H973" t="str">
            <v>Akan Datang</v>
          </cell>
          <cell r="I973" t="str">
            <v>Tahun Berjalan</v>
          </cell>
          <cell r="J973">
            <v>42550</v>
          </cell>
          <cell r="K973">
            <v>2016</v>
          </cell>
          <cell r="L973">
            <v>6</v>
          </cell>
          <cell r="N973" t="e">
            <v>#N/A</v>
          </cell>
          <cell r="O973" t="str">
            <v>0000000</v>
          </cell>
          <cell r="P973" t="str">
            <v>Transfer</v>
          </cell>
          <cell r="Q973" t="str">
            <v>PT. PIB/ABMA</v>
          </cell>
          <cell r="R973" t="str">
            <v>Dropping  Dana Ke PT. Trixindo u/ By Payroll &amp; Operasional Proyek</v>
          </cell>
          <cell r="S973">
            <v>230102001</v>
          </cell>
          <cell r="T973" t="str">
            <v>PT Saligading Bersama</v>
          </cell>
          <cell r="V973">
            <v>32532612</v>
          </cell>
        </row>
        <row r="974">
          <cell r="A974" t="str">
            <v>246110201011Filter</v>
          </cell>
          <cell r="B974">
            <v>246</v>
          </cell>
          <cell r="C974">
            <v>0</v>
          </cell>
          <cell r="D974">
            <v>759</v>
          </cell>
          <cell r="E974" t="str">
            <v>7590000000</v>
          </cell>
          <cell r="F974" t="str">
            <v>Filter</v>
          </cell>
          <cell r="G974" t="str">
            <v>LR</v>
          </cell>
          <cell r="H974" t="str">
            <v>Akan Datang</v>
          </cell>
          <cell r="I974" t="str">
            <v>Tahun Berjalan</v>
          </cell>
          <cell r="J974">
            <v>42550</v>
          </cell>
          <cell r="K974">
            <v>2016</v>
          </cell>
          <cell r="L974">
            <v>6</v>
          </cell>
          <cell r="N974" t="e">
            <v>#N/A</v>
          </cell>
          <cell r="O974" t="str">
            <v>0000000</v>
          </cell>
          <cell r="P974" t="str">
            <v>Transfer</v>
          </cell>
          <cell r="Q974" t="str">
            <v>PT. Propertindo Mulia Investama</v>
          </cell>
          <cell r="R974" t="str">
            <v>Dropping Dana ke PT. Trixindo u/ Operasional Project Cipulir</v>
          </cell>
          <cell r="S974">
            <v>110201011</v>
          </cell>
          <cell r="T974" t="str">
            <v>Bank BCA Rek. 7140304021</v>
          </cell>
          <cell r="U974">
            <v>200000000</v>
          </cell>
        </row>
        <row r="975">
          <cell r="A975" t="str">
            <v>62230102001Filter</v>
          </cell>
          <cell r="B975">
            <v>62</v>
          </cell>
          <cell r="C975">
            <v>0</v>
          </cell>
          <cell r="D975">
            <v>760</v>
          </cell>
          <cell r="E975" t="str">
            <v>7600000000</v>
          </cell>
          <cell r="F975" t="str">
            <v>Filter</v>
          </cell>
          <cell r="G975" t="str">
            <v>LR</v>
          </cell>
          <cell r="H975" t="str">
            <v>Akan Datang</v>
          </cell>
          <cell r="I975" t="str">
            <v>Tahun Berjalan</v>
          </cell>
          <cell r="J975">
            <v>42550</v>
          </cell>
          <cell r="K975">
            <v>2016</v>
          </cell>
          <cell r="L975">
            <v>6</v>
          </cell>
          <cell r="N975" t="e">
            <v>#N/A</v>
          </cell>
          <cell r="O975" t="str">
            <v>0000000</v>
          </cell>
          <cell r="P975" t="str">
            <v>Transfer</v>
          </cell>
          <cell r="Q975" t="str">
            <v>PT. Propertindo Mulia Investama</v>
          </cell>
          <cell r="R975" t="str">
            <v>Dropping Dana ke PT. Trixindo u/ Operasional Project Cipulir</v>
          </cell>
          <cell r="S975">
            <v>230102001</v>
          </cell>
          <cell r="T975" t="str">
            <v>PT Saligading Bersama</v>
          </cell>
          <cell r="V975">
            <v>200000000</v>
          </cell>
        </row>
        <row r="976">
          <cell r="A976" t="str">
            <v>6610207004Filter</v>
          </cell>
          <cell r="B976">
            <v>6</v>
          </cell>
          <cell r="C976">
            <v>0</v>
          </cell>
          <cell r="D976">
            <v>761</v>
          </cell>
          <cell r="E976" t="str">
            <v>7610000000</v>
          </cell>
          <cell r="F976" t="str">
            <v>Filter</v>
          </cell>
          <cell r="G976" t="str">
            <v>LR</v>
          </cell>
          <cell r="H976" t="str">
            <v>Akan Datang</v>
          </cell>
          <cell r="I976" t="str">
            <v>Tahun Berjalan</v>
          </cell>
          <cell r="J976">
            <v>42551</v>
          </cell>
          <cell r="K976">
            <v>2016</v>
          </cell>
          <cell r="L976">
            <v>6</v>
          </cell>
          <cell r="N976" t="e">
            <v>#N/A</v>
          </cell>
          <cell r="O976" t="str">
            <v>0000000</v>
          </cell>
          <cell r="P976" t="str">
            <v>ACCRUAL</v>
          </cell>
          <cell r="Q976" t="str">
            <v>PT. Satya Putra Mandiri</v>
          </cell>
          <cell r="R976" t="str">
            <v xml:space="preserve"> Jasa Keamanan Lahan Cipulir Juni 2016 (01 Jun - 16 Jun 16) / Cut Off</v>
          </cell>
          <cell r="S976">
            <v>610207004</v>
          </cell>
          <cell r="T976" t="str">
            <v>BA - Keamanan</v>
          </cell>
          <cell r="U976">
            <v>28274400</v>
          </cell>
        </row>
        <row r="977">
          <cell r="A977" t="str">
            <v>27210502001Filter</v>
          </cell>
          <cell r="B977">
            <v>27</v>
          </cell>
          <cell r="C977">
            <v>0</v>
          </cell>
          <cell r="D977">
            <v>762</v>
          </cell>
          <cell r="E977" t="str">
            <v>7620000000</v>
          </cell>
          <cell r="F977" t="str">
            <v>Filter</v>
          </cell>
          <cell r="G977" t="str">
            <v>LR</v>
          </cell>
          <cell r="H977" t="str">
            <v>Akan Datang</v>
          </cell>
          <cell r="I977" t="str">
            <v>Tahun Berjalan</v>
          </cell>
          <cell r="J977">
            <v>42551</v>
          </cell>
          <cell r="K977">
            <v>2016</v>
          </cell>
          <cell r="L977">
            <v>6</v>
          </cell>
          <cell r="N977" t="e">
            <v>#N/A</v>
          </cell>
          <cell r="O977" t="str">
            <v>0000000</v>
          </cell>
          <cell r="P977" t="str">
            <v>ACCRUAL</v>
          </cell>
          <cell r="Q977" t="str">
            <v>PT. Satya Putra Mandiri</v>
          </cell>
          <cell r="R977" t="str">
            <v xml:space="preserve"> Jasa Keamanan Lahan Cipulir Juni 2016 (01 Jun - 16 Jun 16) / Cut Off</v>
          </cell>
          <cell r="S977">
            <v>210502001</v>
          </cell>
          <cell r="T977" t="str">
            <v>BYMHD Tidak Rutin</v>
          </cell>
          <cell r="V977">
            <v>28274400</v>
          </cell>
        </row>
        <row r="978">
          <cell r="A978" t="str">
            <v>76810101002Filter</v>
          </cell>
          <cell r="B978">
            <v>76</v>
          </cell>
          <cell r="C978">
            <v>0</v>
          </cell>
          <cell r="D978">
            <v>763</v>
          </cell>
          <cell r="E978" t="str">
            <v>7630000000</v>
          </cell>
          <cell r="F978" t="str">
            <v>Filter</v>
          </cell>
          <cell r="G978" t="str">
            <v>LR</v>
          </cell>
          <cell r="H978" t="str">
            <v>Akan Datang</v>
          </cell>
          <cell r="I978" t="str">
            <v>Tahun Berjalan</v>
          </cell>
          <cell r="J978">
            <v>42551</v>
          </cell>
          <cell r="K978">
            <v>2016</v>
          </cell>
          <cell r="L978">
            <v>6</v>
          </cell>
          <cell r="N978" t="e">
            <v>#N/A</v>
          </cell>
          <cell r="O978" t="str">
            <v>0000000</v>
          </cell>
          <cell r="P978" t="str">
            <v>ADM BANK</v>
          </cell>
          <cell r="Q978" t="str">
            <v>BCA INCOME - 2354</v>
          </cell>
          <cell r="R978" t="str">
            <v>By Adm Juni 2016</v>
          </cell>
          <cell r="S978">
            <v>810101002</v>
          </cell>
          <cell r="T978" t="str">
            <v>Administrasi Bank</v>
          </cell>
          <cell r="U978">
            <v>30000</v>
          </cell>
        </row>
        <row r="979">
          <cell r="A979" t="str">
            <v>38110201010Filter</v>
          </cell>
          <cell r="B979">
            <v>38</v>
          </cell>
          <cell r="C979">
            <v>0</v>
          </cell>
          <cell r="D979">
            <v>764</v>
          </cell>
          <cell r="E979" t="str">
            <v>7640000000</v>
          </cell>
          <cell r="F979" t="str">
            <v>Filter</v>
          </cell>
          <cell r="G979" t="str">
            <v>LR</v>
          </cell>
          <cell r="H979" t="str">
            <v>Akan Datang</v>
          </cell>
          <cell r="I979" t="str">
            <v>Tahun Berjalan</v>
          </cell>
          <cell r="J979">
            <v>42551</v>
          </cell>
          <cell r="K979">
            <v>2016</v>
          </cell>
          <cell r="L979">
            <v>6</v>
          </cell>
          <cell r="N979" t="e">
            <v>#N/A</v>
          </cell>
          <cell r="O979" t="str">
            <v>0000000</v>
          </cell>
          <cell r="P979" t="str">
            <v>ADM BANK</v>
          </cell>
          <cell r="Q979" t="str">
            <v>BCA INCOME - 2354</v>
          </cell>
          <cell r="R979" t="str">
            <v>By Adm Juni 2016</v>
          </cell>
          <cell r="S979">
            <v>110201010</v>
          </cell>
          <cell r="T979" t="str">
            <v>Bank BCA Rek. 7140302354</v>
          </cell>
          <cell r="V979">
            <v>30000</v>
          </cell>
        </row>
        <row r="980">
          <cell r="A980" t="str">
            <v>77810101002Filter</v>
          </cell>
          <cell r="B980">
            <v>77</v>
          </cell>
          <cell r="C980">
            <v>0</v>
          </cell>
          <cell r="D980">
            <v>765</v>
          </cell>
          <cell r="E980" t="str">
            <v>7650000000</v>
          </cell>
          <cell r="F980" t="str">
            <v>Filter</v>
          </cell>
          <cell r="G980" t="str">
            <v>LR</v>
          </cell>
          <cell r="H980" t="str">
            <v>Akan Datang</v>
          </cell>
          <cell r="I980" t="str">
            <v>Tahun Berjalan</v>
          </cell>
          <cell r="J980">
            <v>42551</v>
          </cell>
          <cell r="K980">
            <v>2016</v>
          </cell>
          <cell r="L980">
            <v>6</v>
          </cell>
          <cell r="N980" t="e">
            <v>#N/A</v>
          </cell>
          <cell r="O980" t="str">
            <v>0000000</v>
          </cell>
          <cell r="P980" t="str">
            <v>ADM BANK</v>
          </cell>
          <cell r="Q980" t="str">
            <v>BCA EXPENSE - 4021</v>
          </cell>
          <cell r="R980" t="str">
            <v>By Adm Juni 2016</v>
          </cell>
          <cell r="S980">
            <v>810101002</v>
          </cell>
          <cell r="T980" t="str">
            <v>Administrasi Bank</v>
          </cell>
          <cell r="U980">
            <v>30000</v>
          </cell>
        </row>
        <row r="981">
          <cell r="A981" t="str">
            <v>247110201011Filter</v>
          </cell>
          <cell r="B981">
            <v>247</v>
          </cell>
          <cell r="C981">
            <v>0</v>
          </cell>
          <cell r="D981">
            <v>766</v>
          </cell>
          <cell r="E981" t="str">
            <v>7660000000</v>
          </cell>
          <cell r="F981" t="str">
            <v>Filter</v>
          </cell>
          <cell r="G981" t="str">
            <v>LR</v>
          </cell>
          <cell r="H981" t="str">
            <v>Akan Datang</v>
          </cell>
          <cell r="I981" t="str">
            <v>Tahun Berjalan</v>
          </cell>
          <cell r="J981">
            <v>42551</v>
          </cell>
          <cell r="K981">
            <v>2016</v>
          </cell>
          <cell r="L981">
            <v>6</v>
          </cell>
          <cell r="N981" t="e">
            <v>#N/A</v>
          </cell>
          <cell r="O981" t="str">
            <v>0000000</v>
          </cell>
          <cell r="P981" t="str">
            <v>ADM BANK</v>
          </cell>
          <cell r="Q981" t="str">
            <v>BCA EXPENSE - 4021</v>
          </cell>
          <cell r="R981" t="str">
            <v>By Adm Juni 2016</v>
          </cell>
          <cell r="S981">
            <v>110201011</v>
          </cell>
          <cell r="T981" t="str">
            <v>Bank BCA Rek. 7140304021</v>
          </cell>
          <cell r="V981">
            <v>30000</v>
          </cell>
        </row>
        <row r="982">
          <cell r="A982" t="str">
            <v>41710101002Filter</v>
          </cell>
          <cell r="B982">
            <v>41</v>
          </cell>
          <cell r="C982">
            <v>0</v>
          </cell>
          <cell r="D982">
            <v>767</v>
          </cell>
          <cell r="E982" t="str">
            <v>7670000000</v>
          </cell>
          <cell r="F982" t="str">
            <v>Filter</v>
          </cell>
          <cell r="G982" t="str">
            <v>LR</v>
          </cell>
          <cell r="H982" t="str">
            <v>Akan Datang</v>
          </cell>
          <cell r="I982" t="str">
            <v>Tahun Berjalan</v>
          </cell>
          <cell r="J982">
            <v>42551</v>
          </cell>
          <cell r="K982">
            <v>2016</v>
          </cell>
          <cell r="L982">
            <v>6</v>
          </cell>
          <cell r="N982" t="e">
            <v>#N/A</v>
          </cell>
          <cell r="O982" t="str">
            <v>0000000</v>
          </cell>
          <cell r="P982" t="str">
            <v>PAJAK GIRO</v>
          </cell>
          <cell r="Q982" t="str">
            <v>BCA EXPENSE - 4021</v>
          </cell>
          <cell r="R982" t="str">
            <v>Pajak Bunga Giro Juni 2016</v>
          </cell>
          <cell r="S982">
            <v>710101002</v>
          </cell>
          <cell r="T982" t="str">
            <v>Pendapatan Jasa Giro</v>
          </cell>
          <cell r="U982">
            <v>11817.02</v>
          </cell>
        </row>
        <row r="983">
          <cell r="A983" t="str">
            <v>248110201011Filter</v>
          </cell>
          <cell r="B983">
            <v>248</v>
          </cell>
          <cell r="C983">
            <v>0</v>
          </cell>
          <cell r="D983">
            <v>768</v>
          </cell>
          <cell r="E983" t="str">
            <v>7680000000</v>
          </cell>
          <cell r="F983" t="str">
            <v>Filter</v>
          </cell>
          <cell r="G983" t="str">
            <v>LR</v>
          </cell>
          <cell r="H983" t="str">
            <v>Akan Datang</v>
          </cell>
          <cell r="I983" t="str">
            <v>Tahun Berjalan</v>
          </cell>
          <cell r="J983">
            <v>42551</v>
          </cell>
          <cell r="K983">
            <v>2016</v>
          </cell>
          <cell r="L983">
            <v>6</v>
          </cell>
          <cell r="N983" t="e">
            <v>#N/A</v>
          </cell>
          <cell r="O983" t="str">
            <v>0000000</v>
          </cell>
          <cell r="P983" t="str">
            <v>PAJAK GIRO</v>
          </cell>
          <cell r="Q983" t="str">
            <v>BCA EXPENSE - 4021</v>
          </cell>
          <cell r="R983" t="str">
            <v>Pajak Bunga Giro Juni 2016</v>
          </cell>
          <cell r="S983">
            <v>110201011</v>
          </cell>
          <cell r="T983" t="str">
            <v>Bank BCA Rek. 7140304021</v>
          </cell>
          <cell r="V983">
            <v>11817.02</v>
          </cell>
        </row>
        <row r="984">
          <cell r="A984" t="str">
            <v>249110201011Filter</v>
          </cell>
          <cell r="B984">
            <v>249</v>
          </cell>
          <cell r="C984">
            <v>0</v>
          </cell>
          <cell r="D984">
            <v>769</v>
          </cell>
          <cell r="E984" t="str">
            <v>7690000000</v>
          </cell>
          <cell r="F984" t="str">
            <v>Filter</v>
          </cell>
          <cell r="G984" t="str">
            <v>LR</v>
          </cell>
          <cell r="H984" t="str">
            <v>Akan Datang</v>
          </cell>
          <cell r="I984" t="str">
            <v>Tahun Berjalan</v>
          </cell>
          <cell r="J984">
            <v>42551</v>
          </cell>
          <cell r="K984">
            <v>2016</v>
          </cell>
          <cell r="L984">
            <v>6</v>
          </cell>
          <cell r="N984" t="e">
            <v>#N/A</v>
          </cell>
          <cell r="O984" t="str">
            <v>0000000</v>
          </cell>
          <cell r="P984" t="str">
            <v>BUNGA GIRO</v>
          </cell>
          <cell r="Q984" t="str">
            <v>BCA EXPENSE - 4021</v>
          </cell>
          <cell r="R984" t="str">
            <v>Bunga Jasa Giro Juni 2016</v>
          </cell>
          <cell r="S984">
            <v>110201011</v>
          </cell>
          <cell r="T984" t="str">
            <v>Bank BCA Rek. 7140304021</v>
          </cell>
          <cell r="U984">
            <v>59085.1</v>
          </cell>
        </row>
        <row r="985">
          <cell r="A985" t="str">
            <v>42710101002Filter</v>
          </cell>
          <cell r="B985">
            <v>42</v>
          </cell>
          <cell r="C985">
            <v>0</v>
          </cell>
          <cell r="D985">
            <v>770</v>
          </cell>
          <cell r="E985" t="str">
            <v>7700000000</v>
          </cell>
          <cell r="F985" t="str">
            <v>Filter</v>
          </cell>
          <cell r="G985" t="str">
            <v>LR</v>
          </cell>
          <cell r="H985" t="str">
            <v>Akan Datang</v>
          </cell>
          <cell r="I985" t="str">
            <v>Tahun Berjalan</v>
          </cell>
          <cell r="J985">
            <v>42551</v>
          </cell>
          <cell r="K985">
            <v>2016</v>
          </cell>
          <cell r="L985">
            <v>6</v>
          </cell>
          <cell r="N985" t="e">
            <v>#N/A</v>
          </cell>
          <cell r="O985" t="str">
            <v>0000000</v>
          </cell>
          <cell r="P985" t="str">
            <v>BUNGA GIRO</v>
          </cell>
          <cell r="Q985" t="str">
            <v>BCA EXPENSE - 4021</v>
          </cell>
          <cell r="R985" t="str">
            <v>Bunga Jasa Giro Juni 2016</v>
          </cell>
          <cell r="S985">
            <v>710101002</v>
          </cell>
          <cell r="T985" t="str">
            <v>Pendapatan Jasa Giro</v>
          </cell>
          <cell r="V985">
            <v>59085.1</v>
          </cell>
        </row>
        <row r="986">
          <cell r="A986" t="str">
            <v>43710101002Filter</v>
          </cell>
          <cell r="B986">
            <v>43</v>
          </cell>
          <cell r="C986">
            <v>0</v>
          </cell>
          <cell r="D986">
            <v>771</v>
          </cell>
          <cell r="E986" t="str">
            <v>7710000000</v>
          </cell>
          <cell r="F986" t="str">
            <v>Filter</v>
          </cell>
          <cell r="G986" t="str">
            <v>LR</v>
          </cell>
          <cell r="H986" t="str">
            <v>Akan Datang</v>
          </cell>
          <cell r="I986" t="str">
            <v>Tahun Berjalan</v>
          </cell>
          <cell r="J986">
            <v>42551</v>
          </cell>
          <cell r="K986">
            <v>2016</v>
          </cell>
          <cell r="L986">
            <v>6</v>
          </cell>
          <cell r="N986" t="e">
            <v>#N/A</v>
          </cell>
          <cell r="O986" t="str">
            <v>0000000</v>
          </cell>
          <cell r="P986" t="str">
            <v>PAJAK GIRO</v>
          </cell>
          <cell r="Q986" t="str">
            <v>Bank Permata - 2381</v>
          </cell>
          <cell r="R986" t="str">
            <v>Pajak Bunga Giro Juni 2016</v>
          </cell>
          <cell r="S986">
            <v>710101002</v>
          </cell>
          <cell r="T986" t="str">
            <v>Pendapatan Jasa Giro</v>
          </cell>
          <cell r="U986">
            <v>1238</v>
          </cell>
        </row>
        <row r="987">
          <cell r="A987" t="str">
            <v>21110213002Filter</v>
          </cell>
          <cell r="B987">
            <v>21</v>
          </cell>
          <cell r="C987">
            <v>0</v>
          </cell>
          <cell r="D987">
            <v>772</v>
          </cell>
          <cell r="E987" t="str">
            <v>7720000000</v>
          </cell>
          <cell r="F987" t="str">
            <v>Filter</v>
          </cell>
          <cell r="G987" t="str">
            <v>LR</v>
          </cell>
          <cell r="H987" t="str">
            <v>Akan Datang</v>
          </cell>
          <cell r="I987" t="str">
            <v>Tahun Berjalan</v>
          </cell>
          <cell r="J987">
            <v>42551</v>
          </cell>
          <cell r="K987">
            <v>2016</v>
          </cell>
          <cell r="L987">
            <v>6</v>
          </cell>
          <cell r="N987" t="e">
            <v>#N/A</v>
          </cell>
          <cell r="O987" t="str">
            <v>0000000</v>
          </cell>
          <cell r="P987" t="str">
            <v>PAJAK GIRO</v>
          </cell>
          <cell r="Q987" t="str">
            <v>Bank Permata - 2381</v>
          </cell>
          <cell r="R987" t="str">
            <v>Pajak Bunga Giro Juni 2016</v>
          </cell>
          <cell r="S987">
            <v>110213002</v>
          </cell>
          <cell r="T987" t="str">
            <v>Bank Permata Rek. 701692381</v>
          </cell>
          <cell r="V987">
            <v>1238</v>
          </cell>
        </row>
        <row r="988">
          <cell r="A988" t="str">
            <v>9610202004Filter</v>
          </cell>
          <cell r="B988">
            <v>9</v>
          </cell>
          <cell r="C988">
            <v>0</v>
          </cell>
          <cell r="D988">
            <v>773</v>
          </cell>
          <cell r="E988" t="str">
            <v>7730000000</v>
          </cell>
          <cell r="F988" t="str">
            <v>Filter</v>
          </cell>
          <cell r="G988" t="str">
            <v>LR</v>
          </cell>
          <cell r="H988" t="str">
            <v>Akan Datang</v>
          </cell>
          <cell r="I988" t="str">
            <v>Tahun Berjalan</v>
          </cell>
          <cell r="J988">
            <v>42551</v>
          </cell>
          <cell r="K988">
            <v>2016</v>
          </cell>
          <cell r="L988">
            <v>6</v>
          </cell>
          <cell r="N988" t="e">
            <v>#N/A</v>
          </cell>
          <cell r="O988" t="str">
            <v>0000000</v>
          </cell>
          <cell r="P988" t="str">
            <v>ADM BANK</v>
          </cell>
          <cell r="Q988" t="str">
            <v>Bank Permata</v>
          </cell>
          <cell r="R988" t="str">
            <v xml:space="preserve">By Materai R/K Lunas Mei 2016 </v>
          </cell>
          <cell r="S988">
            <v>610202004</v>
          </cell>
          <cell r="T988" t="str">
            <v>BA - Biaya Pos dan Meterai</v>
          </cell>
          <cell r="U988">
            <v>6000</v>
          </cell>
        </row>
        <row r="989">
          <cell r="A989" t="str">
            <v>22110213002Filter</v>
          </cell>
          <cell r="B989">
            <v>22</v>
          </cell>
          <cell r="C989">
            <v>0</v>
          </cell>
          <cell r="D989">
            <v>774</v>
          </cell>
          <cell r="E989" t="str">
            <v>7740000000</v>
          </cell>
          <cell r="F989" t="str">
            <v>Filter</v>
          </cell>
          <cell r="G989" t="str">
            <v>LR</v>
          </cell>
          <cell r="H989" t="str">
            <v>Akan Datang</v>
          </cell>
          <cell r="I989" t="str">
            <v>Tahun Berjalan</v>
          </cell>
          <cell r="J989">
            <v>42551</v>
          </cell>
          <cell r="K989">
            <v>2016</v>
          </cell>
          <cell r="L989">
            <v>6</v>
          </cell>
          <cell r="N989" t="e">
            <v>#N/A</v>
          </cell>
          <cell r="O989" t="str">
            <v>0000000</v>
          </cell>
          <cell r="P989" t="str">
            <v>ADM BANK</v>
          </cell>
          <cell r="Q989" t="str">
            <v>Bank Permata</v>
          </cell>
          <cell r="R989" t="str">
            <v xml:space="preserve">By Materai R/K Lunas Mei 2016 </v>
          </cell>
          <cell r="S989">
            <v>110213002</v>
          </cell>
          <cell r="T989" t="str">
            <v>Bank Permata Rek. 701692381</v>
          </cell>
          <cell r="V989">
            <v>6000</v>
          </cell>
        </row>
        <row r="990">
          <cell r="A990" t="str">
            <v>23110213002Filter</v>
          </cell>
          <cell r="B990">
            <v>23</v>
          </cell>
          <cell r="C990">
            <v>0</v>
          </cell>
          <cell r="D990">
            <v>775</v>
          </cell>
          <cell r="E990" t="str">
            <v>7750000000</v>
          </cell>
          <cell r="F990" t="str">
            <v>Filter</v>
          </cell>
          <cell r="G990" t="str">
            <v>LR</v>
          </cell>
          <cell r="H990" t="str">
            <v>Akan Datang</v>
          </cell>
          <cell r="I990" t="str">
            <v>Tahun Berjalan</v>
          </cell>
          <cell r="J990">
            <v>42551</v>
          </cell>
          <cell r="K990">
            <v>2016</v>
          </cell>
          <cell r="L990">
            <v>6</v>
          </cell>
          <cell r="N990" t="e">
            <v>#N/A</v>
          </cell>
          <cell r="O990" t="str">
            <v>0000000</v>
          </cell>
          <cell r="P990" t="str">
            <v>BUNGA GIRO</v>
          </cell>
          <cell r="Q990" t="str">
            <v>Bank Permata - 2381</v>
          </cell>
          <cell r="R990" t="str">
            <v>Bunga Jasa Giro Juni 2016</v>
          </cell>
          <cell r="S990">
            <v>110213002</v>
          </cell>
          <cell r="T990" t="str">
            <v>Bank Permata Rek. 701692381</v>
          </cell>
          <cell r="U990">
            <v>6189</v>
          </cell>
        </row>
        <row r="991">
          <cell r="A991" t="str">
            <v>44710101002Filter</v>
          </cell>
          <cell r="B991">
            <v>44</v>
          </cell>
          <cell r="C991">
            <v>0</v>
          </cell>
          <cell r="D991">
            <v>776</v>
          </cell>
          <cell r="E991" t="str">
            <v>7760000000</v>
          </cell>
          <cell r="F991" t="str">
            <v>Filter</v>
          </cell>
          <cell r="G991" t="str">
            <v>LR</v>
          </cell>
          <cell r="H991" t="str">
            <v>Akan Datang</v>
          </cell>
          <cell r="I991" t="str">
            <v>Tahun Berjalan</v>
          </cell>
          <cell r="J991">
            <v>42551</v>
          </cell>
          <cell r="K991">
            <v>2016</v>
          </cell>
          <cell r="L991">
            <v>6</v>
          </cell>
          <cell r="N991" t="e">
            <v>#N/A</v>
          </cell>
          <cell r="O991" t="str">
            <v>0000000</v>
          </cell>
          <cell r="P991" t="str">
            <v>BUNGA GIRO</v>
          </cell>
          <cell r="Q991" t="str">
            <v>Bank Permata - 2381</v>
          </cell>
          <cell r="R991" t="str">
            <v>Bunga Jasa Giro Juni 2016</v>
          </cell>
          <cell r="S991">
            <v>710101002</v>
          </cell>
          <cell r="T991" t="str">
            <v>Pendapatan Jasa Giro</v>
          </cell>
          <cell r="V991">
            <v>6189</v>
          </cell>
        </row>
        <row r="992">
          <cell r="A992" t="str">
            <v>7610208003Filter</v>
          </cell>
          <cell r="B992">
            <v>7</v>
          </cell>
          <cell r="C992">
            <v>0</v>
          </cell>
          <cell r="D992">
            <v>777</v>
          </cell>
          <cell r="E992" t="str">
            <v>7770000000</v>
          </cell>
          <cell r="F992" t="str">
            <v>Filter</v>
          </cell>
          <cell r="G992" t="str">
            <v>LR</v>
          </cell>
          <cell r="H992" t="str">
            <v>Akan Datang</v>
          </cell>
          <cell r="I992" t="str">
            <v>Tahun Berjalan</v>
          </cell>
          <cell r="J992">
            <v>42551</v>
          </cell>
          <cell r="K992">
            <v>2016</v>
          </cell>
          <cell r="L992">
            <v>6</v>
          </cell>
          <cell r="N992" t="e">
            <v>#N/A</v>
          </cell>
          <cell r="O992" t="str">
            <v>0000000</v>
          </cell>
          <cell r="P992" t="str">
            <v>DEPRESIASI</v>
          </cell>
          <cell r="Q992" t="str">
            <v>DEPRESIASI - PERALATAN &amp; PERLENGKAPAN KANTOR</v>
          </cell>
          <cell r="R992" t="str">
            <v>Biaya Penyusutan Peralatan &amp; Perlengkapan Kantor Juni 2016</v>
          </cell>
          <cell r="S992">
            <v>610208003</v>
          </cell>
          <cell r="T992" t="str">
            <v>BA - Penyusutan Inventaris Kantor</v>
          </cell>
          <cell r="U992">
            <v>1133398</v>
          </cell>
        </row>
        <row r="993">
          <cell r="A993" t="str">
            <v>7120204001Filter</v>
          </cell>
          <cell r="B993">
            <v>7</v>
          </cell>
          <cell r="C993">
            <v>0</v>
          </cell>
          <cell r="D993">
            <v>778</v>
          </cell>
          <cell r="E993" t="str">
            <v>7780000000</v>
          </cell>
          <cell r="F993" t="str">
            <v>Filter</v>
          </cell>
          <cell r="G993" t="str">
            <v>LR</v>
          </cell>
          <cell r="H993" t="str">
            <v>Akan Datang</v>
          </cell>
          <cell r="I993" t="str">
            <v>Tahun Berjalan</v>
          </cell>
          <cell r="J993">
            <v>42551</v>
          </cell>
          <cell r="K993">
            <v>2016</v>
          </cell>
          <cell r="L993">
            <v>6</v>
          </cell>
          <cell r="N993" t="e">
            <v>#N/A</v>
          </cell>
          <cell r="O993" t="str">
            <v>0000000</v>
          </cell>
          <cell r="P993" t="str">
            <v>DEPRESIASI</v>
          </cell>
          <cell r="Q993" t="str">
            <v>DEPRESIASI - PERALATAN &amp; PERLENGKAPAN KANTOR</v>
          </cell>
          <cell r="R993" t="str">
            <v>Biaya Penyusutan Peralatan &amp; Perlengkapan Kantor Juni 2016</v>
          </cell>
          <cell r="S993">
            <v>120204001</v>
          </cell>
          <cell r="T993" t="str">
            <v>Ak. Peny. Inventaris Kantor</v>
          </cell>
          <cell r="V993">
            <v>1133398</v>
          </cell>
        </row>
        <row r="994">
          <cell r="A994" t="str">
            <v>7610205001Filter</v>
          </cell>
          <cell r="B994">
            <v>7</v>
          </cell>
          <cell r="C994">
            <v>0</v>
          </cell>
          <cell r="D994">
            <v>779</v>
          </cell>
          <cell r="E994" t="str">
            <v>7790000000</v>
          </cell>
          <cell r="F994" t="str">
            <v>Filter</v>
          </cell>
          <cell r="G994" t="str">
            <v>LR</v>
          </cell>
          <cell r="H994" t="str">
            <v>Akan Datang</v>
          </cell>
          <cell r="I994" t="str">
            <v>Tahun Berjalan</v>
          </cell>
          <cell r="J994">
            <v>42551</v>
          </cell>
          <cell r="K994">
            <v>2016</v>
          </cell>
          <cell r="L994">
            <v>6</v>
          </cell>
          <cell r="N994" t="e">
            <v>#N/A</v>
          </cell>
          <cell r="O994" t="str">
            <v>0000000</v>
          </cell>
          <cell r="P994" t="str">
            <v>AMORTISASI</v>
          </cell>
          <cell r="Q994" t="str">
            <v>AMORTISASI - BIAYA SEWA</v>
          </cell>
          <cell r="R994" t="str">
            <v>Biaya Sewa R. Mayapada Tower II Lt GF u/ Show Unit, Periode Juni 16</v>
          </cell>
          <cell r="S994">
            <v>610205001</v>
          </cell>
          <cell r="T994" t="str">
            <v>BA - Sewa Tempat</v>
          </cell>
          <cell r="U994">
            <v>74250000</v>
          </cell>
        </row>
        <row r="995">
          <cell r="A995" t="str">
            <v>7111002001Filter</v>
          </cell>
          <cell r="B995">
            <v>7</v>
          </cell>
          <cell r="C995">
            <v>0</v>
          </cell>
          <cell r="D995">
            <v>780</v>
          </cell>
          <cell r="E995" t="str">
            <v>7800000000</v>
          </cell>
          <cell r="F995" t="str">
            <v>Filter</v>
          </cell>
          <cell r="G995" t="str">
            <v>LR</v>
          </cell>
          <cell r="H995" t="str">
            <v>Akan Datang</v>
          </cell>
          <cell r="I995" t="str">
            <v>Tahun Berjalan</v>
          </cell>
          <cell r="J995">
            <v>42551</v>
          </cell>
          <cell r="K995">
            <v>2016</v>
          </cell>
          <cell r="L995">
            <v>6</v>
          </cell>
          <cell r="N995" t="e">
            <v>#N/A</v>
          </cell>
          <cell r="O995" t="str">
            <v>0000000</v>
          </cell>
          <cell r="P995" t="str">
            <v>AMORTISASI</v>
          </cell>
          <cell r="Q995" t="str">
            <v>AMORTISASI - BIAYA SEWA</v>
          </cell>
          <cell r="R995" t="str">
            <v>Biaya Sewa R. Mayapada Tower II Lt GF u/ Show Unit, Periode Juni 16</v>
          </cell>
          <cell r="S995">
            <v>111002001</v>
          </cell>
          <cell r="T995" t="str">
            <v>BDM - Sewa Ruang</v>
          </cell>
          <cell r="V995">
            <v>74250000</v>
          </cell>
        </row>
        <row r="996">
          <cell r="A996" t="str">
            <v>8610205001Filter</v>
          </cell>
          <cell r="B996">
            <v>8</v>
          </cell>
          <cell r="C996">
            <v>0</v>
          </cell>
          <cell r="D996">
            <v>781</v>
          </cell>
          <cell r="E996" t="str">
            <v>7810000000</v>
          </cell>
          <cell r="F996" t="str">
            <v>Filter</v>
          </cell>
          <cell r="G996" t="str">
            <v>LR</v>
          </cell>
          <cell r="H996" t="str">
            <v>Akan Datang</v>
          </cell>
          <cell r="I996" t="str">
            <v>Tahun Berjalan</v>
          </cell>
          <cell r="J996">
            <v>42551</v>
          </cell>
          <cell r="K996">
            <v>2016</v>
          </cell>
          <cell r="L996">
            <v>6</v>
          </cell>
          <cell r="N996" t="e">
            <v>#N/A</v>
          </cell>
          <cell r="O996" t="str">
            <v>0000000</v>
          </cell>
          <cell r="P996" t="str">
            <v>AMORTISASI</v>
          </cell>
          <cell r="Q996" t="str">
            <v>AMORTISASI - BIAYA SERVICE CHARGE</v>
          </cell>
          <cell r="R996" t="str">
            <v>Biaya Sewa R. Mayapada Tower II Lt GF u/ Show Unit, Periode Juni 16</v>
          </cell>
          <cell r="S996">
            <v>610205001</v>
          </cell>
          <cell r="T996" t="str">
            <v>BA - Sewa Tempat</v>
          </cell>
          <cell r="U996">
            <v>27324000</v>
          </cell>
        </row>
        <row r="997">
          <cell r="A997" t="str">
            <v>2111002002Filter</v>
          </cell>
          <cell r="B997">
            <v>2</v>
          </cell>
          <cell r="C997">
            <v>0</v>
          </cell>
          <cell r="D997">
            <v>782</v>
          </cell>
          <cell r="E997" t="str">
            <v>7820000000</v>
          </cell>
          <cell r="F997" t="str">
            <v>Filter</v>
          </cell>
          <cell r="G997" t="str">
            <v>LR</v>
          </cell>
          <cell r="H997" t="str">
            <v>Akan Datang</v>
          </cell>
          <cell r="I997" t="str">
            <v>Tahun Berjalan</v>
          </cell>
          <cell r="J997">
            <v>42551</v>
          </cell>
          <cell r="K997">
            <v>2016</v>
          </cell>
          <cell r="L997">
            <v>6</v>
          </cell>
          <cell r="N997" t="e">
            <v>#N/A</v>
          </cell>
          <cell r="O997" t="str">
            <v>0000000</v>
          </cell>
          <cell r="P997" t="str">
            <v>AMORTISASI</v>
          </cell>
          <cell r="Q997" t="str">
            <v>AMORTISASI - BIAYA SERVICE CHARGE</v>
          </cell>
          <cell r="R997" t="str">
            <v>Biaya Sewa R. Mayapada Tower II Lt GF u/ Show Unit, Periode Juni 16</v>
          </cell>
          <cell r="S997">
            <v>111002002</v>
          </cell>
          <cell r="T997" t="str">
            <v>BDM - Service Charge</v>
          </cell>
          <cell r="V997">
            <v>27324000</v>
          </cell>
        </row>
        <row r="998">
          <cell r="A998" t="str">
            <v>78810101002Filter</v>
          </cell>
          <cell r="B998">
            <v>78</v>
          </cell>
          <cell r="C998">
            <v>0</v>
          </cell>
          <cell r="D998">
            <v>783</v>
          </cell>
          <cell r="E998" t="str">
            <v>7830000000</v>
          </cell>
          <cell r="F998" t="str">
            <v>Filter</v>
          </cell>
          <cell r="G998" t="str">
            <v>LR</v>
          </cell>
          <cell r="H998" t="str">
            <v>Akan Datang</v>
          </cell>
          <cell r="I998" t="str">
            <v>Tahun Berjalan</v>
          </cell>
          <cell r="J998">
            <v>42552</v>
          </cell>
          <cell r="K998">
            <v>2016</v>
          </cell>
          <cell r="L998">
            <v>7</v>
          </cell>
          <cell r="N998" t="e">
            <v>#N/A</v>
          </cell>
          <cell r="O998" t="str">
            <v>0000000</v>
          </cell>
          <cell r="P998" t="str">
            <v>ADM BANK</v>
          </cell>
          <cell r="Q998" t="str">
            <v>Mayapada Income - 31091</v>
          </cell>
          <cell r="R998" t="str">
            <v>By Adm Juli 2016</v>
          </cell>
          <cell r="S998">
            <v>810101002</v>
          </cell>
          <cell r="T998" t="str">
            <v>Administrasi Bank</v>
          </cell>
          <cell r="U998">
            <v>25000</v>
          </cell>
        </row>
        <row r="999">
          <cell r="A999" t="str">
            <v>15110210007Filter</v>
          </cell>
          <cell r="B999">
            <v>15</v>
          </cell>
          <cell r="C999">
            <v>0</v>
          </cell>
          <cell r="D999">
            <v>784</v>
          </cell>
          <cell r="E999" t="str">
            <v>7840000000</v>
          </cell>
          <cell r="F999" t="str">
            <v>Filter</v>
          </cell>
          <cell r="G999" t="str">
            <v>LR</v>
          </cell>
          <cell r="H999" t="str">
            <v>Akan Datang</v>
          </cell>
          <cell r="I999" t="str">
            <v>Tahun Berjalan</v>
          </cell>
          <cell r="J999">
            <v>42552</v>
          </cell>
          <cell r="K999">
            <v>2016</v>
          </cell>
          <cell r="L999">
            <v>7</v>
          </cell>
          <cell r="N999" t="e">
            <v>#N/A</v>
          </cell>
          <cell r="O999" t="str">
            <v>0000000</v>
          </cell>
          <cell r="P999" t="str">
            <v>ADM BANK</v>
          </cell>
          <cell r="Q999" t="str">
            <v>Mayapada Income - 31091</v>
          </cell>
          <cell r="R999" t="str">
            <v>By Adm Juli 2016</v>
          </cell>
          <cell r="S999">
            <v>110210007</v>
          </cell>
          <cell r="T999" t="str">
            <v>Bank Mayapada Rek. 10030031091</v>
          </cell>
          <cell r="V999">
            <v>25000</v>
          </cell>
        </row>
        <row r="1000">
          <cell r="A1000" t="str">
            <v>79810101002Filter</v>
          </cell>
          <cell r="B1000">
            <v>79</v>
          </cell>
          <cell r="C1000">
            <v>0</v>
          </cell>
          <cell r="D1000">
            <v>785</v>
          </cell>
          <cell r="E1000" t="str">
            <v>7850000000</v>
          </cell>
          <cell r="F1000" t="str">
            <v>Filter</v>
          </cell>
          <cell r="G1000" t="str">
            <v>LR</v>
          </cell>
          <cell r="H1000" t="str">
            <v>Akan Datang</v>
          </cell>
          <cell r="I1000" t="str">
            <v>Tahun Berjalan</v>
          </cell>
          <cell r="J1000">
            <v>42552</v>
          </cell>
          <cell r="K1000">
            <v>2016</v>
          </cell>
          <cell r="L1000">
            <v>7</v>
          </cell>
          <cell r="N1000" t="e">
            <v>#N/A</v>
          </cell>
          <cell r="O1000" t="str">
            <v>0000000</v>
          </cell>
          <cell r="P1000" t="str">
            <v>ADM BANK</v>
          </cell>
          <cell r="Q1000" t="str">
            <v>Mayapada Expense - 32454</v>
          </cell>
          <cell r="R1000" t="str">
            <v>By Adm Juli 2016</v>
          </cell>
          <cell r="S1000">
            <v>810101002</v>
          </cell>
          <cell r="T1000" t="str">
            <v>Administrasi Bank</v>
          </cell>
          <cell r="U1000">
            <v>25000</v>
          </cell>
        </row>
        <row r="1001">
          <cell r="A1001" t="str">
            <v>42110210008Filter</v>
          </cell>
          <cell r="B1001">
            <v>42</v>
          </cell>
          <cell r="C1001">
            <v>0</v>
          </cell>
          <cell r="D1001">
            <v>786</v>
          </cell>
          <cell r="E1001" t="str">
            <v>7860000000</v>
          </cell>
          <cell r="F1001" t="str">
            <v>Filter</v>
          </cell>
          <cell r="G1001" t="str">
            <v>LR</v>
          </cell>
          <cell r="H1001" t="str">
            <v>Akan Datang</v>
          </cell>
          <cell r="I1001" t="str">
            <v>Tahun Berjalan</v>
          </cell>
          <cell r="J1001">
            <v>42552</v>
          </cell>
          <cell r="K1001">
            <v>2016</v>
          </cell>
          <cell r="L1001">
            <v>7</v>
          </cell>
          <cell r="N1001" t="e">
            <v>#N/A</v>
          </cell>
          <cell r="O1001" t="str">
            <v>0000000</v>
          </cell>
          <cell r="P1001" t="str">
            <v>ADM BANK</v>
          </cell>
          <cell r="Q1001" t="str">
            <v>Mayapada Expense - 32454</v>
          </cell>
          <cell r="R1001" t="str">
            <v>By Adm Juli 2016</v>
          </cell>
          <cell r="S1001">
            <v>110210008</v>
          </cell>
          <cell r="T1001" t="str">
            <v>Bank Mayapada Rek. 10030032454</v>
          </cell>
          <cell r="V1001">
            <v>25000</v>
          </cell>
        </row>
        <row r="1002">
          <cell r="A1002" t="str">
            <v>45710101002Filter</v>
          </cell>
          <cell r="B1002">
            <v>45</v>
          </cell>
          <cell r="C1002">
            <v>0</v>
          </cell>
          <cell r="D1002">
            <v>787</v>
          </cell>
          <cell r="E1002" t="str">
            <v>7870000000</v>
          </cell>
          <cell r="F1002" t="str">
            <v>Filter</v>
          </cell>
          <cell r="G1002" t="str">
            <v>LR</v>
          </cell>
          <cell r="H1002" t="str">
            <v>Akan Datang</v>
          </cell>
          <cell r="I1002" t="str">
            <v>Tahun Berjalan</v>
          </cell>
          <cell r="J1002">
            <v>42552</v>
          </cell>
          <cell r="K1002">
            <v>2016</v>
          </cell>
          <cell r="L1002">
            <v>7</v>
          </cell>
          <cell r="N1002" t="e">
            <v>#N/A</v>
          </cell>
          <cell r="O1002" t="str">
            <v>0000000</v>
          </cell>
          <cell r="P1002" t="str">
            <v>PAJAK GIRO</v>
          </cell>
          <cell r="Q1002" t="str">
            <v>Mayapada Expense - 32454</v>
          </cell>
          <cell r="R1002" t="str">
            <v>Pajak Bunga Giro Juli 2016</v>
          </cell>
          <cell r="S1002">
            <v>710101002</v>
          </cell>
          <cell r="T1002" t="str">
            <v>Pendapatan Jasa Giro</v>
          </cell>
          <cell r="U1002">
            <v>2584.8000000000002</v>
          </cell>
        </row>
        <row r="1003">
          <cell r="A1003" t="str">
            <v>43110210008Filter</v>
          </cell>
          <cell r="B1003">
            <v>43</v>
          </cell>
          <cell r="C1003">
            <v>0</v>
          </cell>
          <cell r="D1003">
            <v>788</v>
          </cell>
          <cell r="E1003" t="str">
            <v>7880000000</v>
          </cell>
          <cell r="F1003" t="str">
            <v>Filter</v>
          </cell>
          <cell r="G1003" t="str">
            <v>LR</v>
          </cell>
          <cell r="H1003" t="str">
            <v>Akan Datang</v>
          </cell>
          <cell r="I1003" t="str">
            <v>Tahun Berjalan</v>
          </cell>
          <cell r="J1003">
            <v>42552</v>
          </cell>
          <cell r="K1003">
            <v>2016</v>
          </cell>
          <cell r="L1003">
            <v>7</v>
          </cell>
          <cell r="N1003" t="e">
            <v>#N/A</v>
          </cell>
          <cell r="O1003" t="str">
            <v>0000000</v>
          </cell>
          <cell r="P1003" t="str">
            <v>PAJAK GIRO</v>
          </cell>
          <cell r="Q1003" t="str">
            <v>Mayapada Expense - 32454</v>
          </cell>
          <cell r="R1003" t="str">
            <v>Pajak Bunga Giro Juli 2016</v>
          </cell>
          <cell r="S1003">
            <v>110210008</v>
          </cell>
          <cell r="T1003" t="str">
            <v>Bank Mayapada Rek. 10030032454</v>
          </cell>
          <cell r="V1003">
            <v>2584.8000000000002</v>
          </cell>
        </row>
        <row r="1004">
          <cell r="A1004" t="str">
            <v>44110210008Filter</v>
          </cell>
          <cell r="B1004">
            <v>44</v>
          </cell>
          <cell r="C1004">
            <v>0</v>
          </cell>
          <cell r="D1004">
            <v>789</v>
          </cell>
          <cell r="E1004" t="str">
            <v>7890000000</v>
          </cell>
          <cell r="F1004" t="str">
            <v>Filter</v>
          </cell>
          <cell r="G1004" t="str">
            <v>LR</v>
          </cell>
          <cell r="H1004" t="str">
            <v>Akan Datang</v>
          </cell>
          <cell r="I1004" t="str">
            <v>Tahun Berjalan</v>
          </cell>
          <cell r="J1004">
            <v>42552</v>
          </cell>
          <cell r="K1004">
            <v>2016</v>
          </cell>
          <cell r="L1004">
            <v>7</v>
          </cell>
          <cell r="N1004" t="e">
            <v>#N/A</v>
          </cell>
          <cell r="O1004" t="str">
            <v>0000000</v>
          </cell>
          <cell r="P1004" t="str">
            <v>BUNGA GIRO</v>
          </cell>
          <cell r="Q1004" t="str">
            <v>Mayapada Expense - 32454</v>
          </cell>
          <cell r="R1004" t="str">
            <v>Bunga Jasa Giro Juli 2016</v>
          </cell>
          <cell r="S1004">
            <v>110210008</v>
          </cell>
          <cell r="T1004" t="str">
            <v>Bank Mayapada Rek. 10030032454</v>
          </cell>
          <cell r="U1004">
            <v>12924</v>
          </cell>
        </row>
        <row r="1005">
          <cell r="A1005" t="str">
            <v>46710101002Filter</v>
          </cell>
          <cell r="B1005">
            <v>46</v>
          </cell>
          <cell r="C1005">
            <v>0</v>
          </cell>
          <cell r="D1005">
            <v>790</v>
          </cell>
          <cell r="E1005" t="str">
            <v>7900000000</v>
          </cell>
          <cell r="F1005" t="str">
            <v>Filter</v>
          </cell>
          <cell r="G1005" t="str">
            <v>LR</v>
          </cell>
          <cell r="H1005" t="str">
            <v>Akan Datang</v>
          </cell>
          <cell r="I1005" t="str">
            <v>Tahun Berjalan</v>
          </cell>
          <cell r="J1005">
            <v>42552</v>
          </cell>
          <cell r="K1005">
            <v>2016</v>
          </cell>
          <cell r="L1005">
            <v>7</v>
          </cell>
          <cell r="N1005" t="e">
            <v>#N/A</v>
          </cell>
          <cell r="O1005" t="str">
            <v>0000000</v>
          </cell>
          <cell r="P1005" t="str">
            <v>BUNGA GIRO</v>
          </cell>
          <cell r="Q1005" t="str">
            <v>Mayapada Expense - 32454</v>
          </cell>
          <cell r="R1005" t="str">
            <v>Bunga Jasa Giro Juli 2016</v>
          </cell>
          <cell r="S1005">
            <v>710101002</v>
          </cell>
          <cell r="T1005" t="str">
            <v>Pendapatan Jasa Giro</v>
          </cell>
          <cell r="V1005">
            <v>12924</v>
          </cell>
        </row>
        <row r="1006">
          <cell r="A1006" t="str">
            <v>3111001003Filter</v>
          </cell>
          <cell r="B1006">
            <v>3</v>
          </cell>
          <cell r="C1006">
            <v>0</v>
          </cell>
          <cell r="D1006">
            <v>791</v>
          </cell>
          <cell r="E1006" t="str">
            <v>7910000000</v>
          </cell>
          <cell r="F1006" t="str">
            <v>Filter</v>
          </cell>
          <cell r="G1006" t="str">
            <v>LR</v>
          </cell>
          <cell r="H1006" t="str">
            <v>Akan Datang</v>
          </cell>
          <cell r="I1006" t="str">
            <v>Tahun Berjalan</v>
          </cell>
          <cell r="J1006">
            <v>42552</v>
          </cell>
          <cell r="K1006">
            <v>2016</v>
          </cell>
          <cell r="L1006">
            <v>7</v>
          </cell>
          <cell r="N1006" t="e">
            <v>#N/A</v>
          </cell>
          <cell r="O1006" t="str">
            <v>0000000</v>
          </cell>
          <cell r="P1006" t="str">
            <v>Transfer</v>
          </cell>
          <cell r="Q1006" t="str">
            <v>PT. PIB/ABMA</v>
          </cell>
          <cell r="R1006" t="str">
            <v>Pemb - Premi Peserta Optima Group Health Polis 1954/PK-KES/0616 Per 26/06/16 - 25/06/17 - Semester I BNI LIFE PT. Trixindo Selaras</v>
          </cell>
          <cell r="S1006">
            <v>111001003</v>
          </cell>
          <cell r="T1006" t="str">
            <v>BDM - Asuransi Kesehatan</v>
          </cell>
          <cell r="U1006">
            <v>8793200</v>
          </cell>
        </row>
        <row r="1007">
          <cell r="A1007" t="str">
            <v>63230102001Filter</v>
          </cell>
          <cell r="B1007">
            <v>63</v>
          </cell>
          <cell r="C1007">
            <v>0</v>
          </cell>
          <cell r="D1007">
            <v>792</v>
          </cell>
          <cell r="E1007" t="str">
            <v>7920000000</v>
          </cell>
          <cell r="F1007" t="str">
            <v>Filter</v>
          </cell>
          <cell r="G1007" t="str">
            <v>LR</v>
          </cell>
          <cell r="H1007" t="str">
            <v>Akan Datang</v>
          </cell>
          <cell r="I1007" t="str">
            <v>Tahun Berjalan</v>
          </cell>
          <cell r="J1007">
            <v>42552</v>
          </cell>
          <cell r="K1007">
            <v>2016</v>
          </cell>
          <cell r="L1007">
            <v>7</v>
          </cell>
          <cell r="N1007" t="e">
            <v>#N/A</v>
          </cell>
          <cell r="O1007" t="str">
            <v>0000000</v>
          </cell>
          <cell r="P1007" t="str">
            <v>Transfer</v>
          </cell>
          <cell r="Q1007" t="str">
            <v>PT. PIB/ABMA</v>
          </cell>
          <cell r="R1007" t="str">
            <v>Pemb - Premi Peserta Optima Group Health Polis 1954/PK-KES/0616 Per 26/06/16 - 25/06/17 - Semester I BNI LIFE PT. Trixindo Selaras</v>
          </cell>
          <cell r="S1007">
            <v>230102001</v>
          </cell>
          <cell r="T1007" t="str">
            <v>PT Saligading Bersama</v>
          </cell>
          <cell r="V1007">
            <v>8793200</v>
          </cell>
        </row>
        <row r="1008">
          <cell r="A1008" t="str">
            <v>80810101002Filter</v>
          </cell>
          <cell r="B1008">
            <v>80</v>
          </cell>
          <cell r="C1008">
            <v>0</v>
          </cell>
          <cell r="D1008">
            <v>793</v>
          </cell>
          <cell r="E1008" t="str">
            <v>7930000000</v>
          </cell>
          <cell r="F1008" t="str">
            <v>Filter</v>
          </cell>
          <cell r="G1008" t="str">
            <v>LR</v>
          </cell>
          <cell r="H1008" t="str">
            <v>Akan Datang</v>
          </cell>
          <cell r="I1008" t="str">
            <v>Tahun Berjalan</v>
          </cell>
          <cell r="J1008">
            <v>42564</v>
          </cell>
          <cell r="K1008">
            <v>2016</v>
          </cell>
          <cell r="L1008">
            <v>7</v>
          </cell>
          <cell r="N1008" t="e">
            <v>#N/A</v>
          </cell>
          <cell r="O1008" t="str">
            <v>0000000</v>
          </cell>
          <cell r="P1008" t="str">
            <v>ADM BANK</v>
          </cell>
          <cell r="Q1008" t="str">
            <v>Bank Permata - 2381</v>
          </cell>
          <cell r="R1008" t="str">
            <v>By Admin Print One Statement Juli 2016</v>
          </cell>
          <cell r="S1008">
            <v>810101002</v>
          </cell>
          <cell r="T1008" t="str">
            <v>Administrasi Bank</v>
          </cell>
          <cell r="U1008">
            <v>2500</v>
          </cell>
        </row>
        <row r="1009">
          <cell r="A1009" t="str">
            <v>24110213002Filter</v>
          </cell>
          <cell r="B1009">
            <v>24</v>
          </cell>
          <cell r="C1009">
            <v>0</v>
          </cell>
          <cell r="D1009">
            <v>794</v>
          </cell>
          <cell r="E1009" t="str">
            <v>7940000000</v>
          </cell>
          <cell r="F1009" t="str">
            <v>Filter</v>
          </cell>
          <cell r="G1009" t="str">
            <v>LR</v>
          </cell>
          <cell r="H1009" t="str">
            <v>Akan Datang</v>
          </cell>
          <cell r="I1009" t="str">
            <v>Tahun Berjalan</v>
          </cell>
          <cell r="J1009">
            <v>42564</v>
          </cell>
          <cell r="K1009">
            <v>2016</v>
          </cell>
          <cell r="L1009">
            <v>7</v>
          </cell>
          <cell r="N1009" t="e">
            <v>#N/A</v>
          </cell>
          <cell r="O1009" t="str">
            <v>0000000</v>
          </cell>
          <cell r="P1009" t="str">
            <v>ADM BANK</v>
          </cell>
          <cell r="Q1009" t="str">
            <v>Bank Permata - 2381</v>
          </cell>
          <cell r="R1009" t="str">
            <v>By Admin Print One Statement Juli 2016</v>
          </cell>
          <cell r="S1009">
            <v>110213002</v>
          </cell>
          <cell r="T1009" t="str">
            <v>Bank Permata Rek. 701692381</v>
          </cell>
          <cell r="V1009">
            <v>2500</v>
          </cell>
        </row>
        <row r="1010">
          <cell r="A1010" t="str">
            <v>10610206003Filter</v>
          </cell>
          <cell r="B1010">
            <v>10</v>
          </cell>
          <cell r="C1010">
            <v>0</v>
          </cell>
          <cell r="D1010">
            <v>795</v>
          </cell>
          <cell r="E1010" t="str">
            <v>7950000000</v>
          </cell>
          <cell r="F1010" t="str">
            <v>Filter</v>
          </cell>
          <cell r="G1010" t="str">
            <v>LR</v>
          </cell>
          <cell r="H1010" t="str">
            <v>Akan Datang</v>
          </cell>
          <cell r="I1010" t="str">
            <v>Tahun Berjalan</v>
          </cell>
          <cell r="J1010">
            <v>42565</v>
          </cell>
          <cell r="K1010">
            <v>2016</v>
          </cell>
          <cell r="L1010">
            <v>7</v>
          </cell>
          <cell r="N1010" t="e">
            <v>#N/A</v>
          </cell>
          <cell r="O1010" t="str">
            <v>0000000</v>
          </cell>
          <cell r="P1010" t="str">
            <v>BX 696719</v>
          </cell>
          <cell r="Q1010" t="str">
            <v>BPJS KESEHATAN</v>
          </cell>
          <cell r="R1010" t="str">
            <v>BPJS Kesehatan Juli 2016</v>
          </cell>
          <cell r="S1010">
            <v>610206003</v>
          </cell>
          <cell r="T1010" t="str">
            <v>BA - Asuransi Kesehatan</v>
          </cell>
          <cell r="U1010">
            <v>800000</v>
          </cell>
        </row>
        <row r="1011">
          <cell r="A1011" t="str">
            <v>21230101999Filter</v>
          </cell>
          <cell r="B1011">
            <v>21</v>
          </cell>
          <cell r="C1011">
            <v>0</v>
          </cell>
          <cell r="D1011">
            <v>796</v>
          </cell>
          <cell r="E1011" t="str">
            <v>7960000000</v>
          </cell>
          <cell r="F1011" t="str">
            <v>Filter</v>
          </cell>
          <cell r="G1011" t="str">
            <v>LR</v>
          </cell>
          <cell r="H1011" t="str">
            <v>Akan Datang</v>
          </cell>
          <cell r="I1011" t="str">
            <v>Tahun Berjalan</v>
          </cell>
          <cell r="J1011">
            <v>42565</v>
          </cell>
          <cell r="K1011">
            <v>2016</v>
          </cell>
          <cell r="L1011">
            <v>7</v>
          </cell>
          <cell r="N1011" t="e">
            <v>#N/A</v>
          </cell>
          <cell r="O1011" t="str">
            <v>0000000</v>
          </cell>
          <cell r="P1011" t="str">
            <v>BX 696719</v>
          </cell>
          <cell r="Q1011" t="str">
            <v>BPJS KESEHATAN</v>
          </cell>
          <cell r="R1011" t="str">
            <v>Titipan BPJS Kesehatan dari Potongan Karyawan Per Juli 2016</v>
          </cell>
          <cell r="S1011">
            <v>230101999</v>
          </cell>
          <cell r="T1011" t="str">
            <v>Utang Lain - Lainnya</v>
          </cell>
          <cell r="U1011">
            <v>200000</v>
          </cell>
        </row>
        <row r="1012">
          <cell r="A1012" t="str">
            <v>250110201011Filter</v>
          </cell>
          <cell r="B1012">
            <v>250</v>
          </cell>
          <cell r="C1012">
            <v>0</v>
          </cell>
          <cell r="D1012">
            <v>797</v>
          </cell>
          <cell r="E1012" t="str">
            <v>7970000000</v>
          </cell>
          <cell r="F1012" t="str">
            <v>Filter</v>
          </cell>
          <cell r="G1012" t="str">
            <v>LR</v>
          </cell>
          <cell r="H1012" t="str">
            <v>Akan Datang</v>
          </cell>
          <cell r="I1012" t="str">
            <v>Tahun Berjalan</v>
          </cell>
          <cell r="J1012">
            <v>42565</v>
          </cell>
          <cell r="K1012">
            <v>2016</v>
          </cell>
          <cell r="L1012">
            <v>7</v>
          </cell>
          <cell r="N1012" t="e">
            <v>#N/A</v>
          </cell>
          <cell r="O1012" t="str">
            <v>0000000</v>
          </cell>
          <cell r="P1012" t="str">
            <v>BX 696719</v>
          </cell>
          <cell r="Q1012" t="str">
            <v>BPJS KESEHATAN</v>
          </cell>
          <cell r="R1012" t="str">
            <v>BPJS Kesehatan Juli 2016</v>
          </cell>
          <cell r="S1012">
            <v>110201011</v>
          </cell>
          <cell r="T1012" t="str">
            <v>Bank BCA Rek. 7140304021</v>
          </cell>
          <cell r="V1012">
            <v>1000000</v>
          </cell>
        </row>
        <row r="1013">
          <cell r="A1013" t="str">
            <v>3111002002Filter</v>
          </cell>
          <cell r="B1013">
            <v>3</v>
          </cell>
          <cell r="C1013">
            <v>0</v>
          </cell>
          <cell r="D1013">
            <v>798</v>
          </cell>
          <cell r="E1013" t="str">
            <v>7980000000</v>
          </cell>
          <cell r="F1013" t="str">
            <v>Filter</v>
          </cell>
          <cell r="G1013" t="str">
            <v>LR</v>
          </cell>
          <cell r="H1013" t="str">
            <v>Akan Datang</v>
          </cell>
          <cell r="I1013" t="str">
            <v>Tahun Berjalan</v>
          </cell>
          <cell r="J1013">
            <v>42565</v>
          </cell>
          <cell r="K1013">
            <v>2016</v>
          </cell>
          <cell r="L1013">
            <v>7</v>
          </cell>
          <cell r="N1013" t="e">
            <v>#N/A</v>
          </cell>
          <cell r="O1013" t="str">
            <v>0000000</v>
          </cell>
          <cell r="P1013" t="str">
            <v>DB 670075</v>
          </cell>
          <cell r="Q1013" t="str">
            <v>PT. Sejahtera Alam Property</v>
          </cell>
          <cell r="R1013" t="str">
            <v>Biaya Service Charge Mayapada Tower II Lt GF u/ Show Unit, Periode 01 Juli 2016 - 30 September 2016 (inc PPN)</v>
          </cell>
          <cell r="S1013">
            <v>111002002</v>
          </cell>
          <cell r="T1013" t="str">
            <v>BDM - Service Charge</v>
          </cell>
          <cell r="U1013">
            <v>81972000</v>
          </cell>
        </row>
        <row r="1014">
          <cell r="A1014" t="str">
            <v>8111002001Filter</v>
          </cell>
          <cell r="B1014">
            <v>8</v>
          </cell>
          <cell r="C1014">
            <v>0</v>
          </cell>
          <cell r="D1014">
            <v>799</v>
          </cell>
          <cell r="E1014" t="str">
            <v>7990000000</v>
          </cell>
          <cell r="F1014" t="str">
            <v>Filter</v>
          </cell>
          <cell r="G1014" t="str">
            <v>LR</v>
          </cell>
          <cell r="H1014" t="str">
            <v>Akan Datang</v>
          </cell>
          <cell r="I1014" t="str">
            <v>Tahun Berjalan</v>
          </cell>
          <cell r="J1014">
            <v>42565</v>
          </cell>
          <cell r="K1014">
            <v>2016</v>
          </cell>
          <cell r="L1014">
            <v>7</v>
          </cell>
          <cell r="N1014" t="e">
            <v>#N/A</v>
          </cell>
          <cell r="O1014" t="str">
            <v>0000000</v>
          </cell>
          <cell r="P1014" t="str">
            <v>DB 670075</v>
          </cell>
          <cell r="Q1014" t="str">
            <v>PT. Sejahtera Alam Property</v>
          </cell>
          <cell r="R1014" t="str">
            <v>Biaya Sewa Ruang Mayapada Tower II Lt GF u/ Show Unit, Periode 01 Juli 2016 - 30 September 2016 (inc PPN)</v>
          </cell>
          <cell r="S1014">
            <v>111002001</v>
          </cell>
          <cell r="T1014" t="str">
            <v>BDM - Sewa Ruang</v>
          </cell>
          <cell r="U1014">
            <v>222750000</v>
          </cell>
        </row>
        <row r="1015">
          <cell r="A1015" t="str">
            <v>251110201011Filter</v>
          </cell>
          <cell r="B1015">
            <v>251</v>
          </cell>
          <cell r="C1015">
            <v>0</v>
          </cell>
          <cell r="D1015">
            <v>800</v>
          </cell>
          <cell r="E1015" t="str">
            <v>8000000000</v>
          </cell>
          <cell r="F1015" t="str">
            <v>Filter</v>
          </cell>
          <cell r="G1015" t="str">
            <v>LR</v>
          </cell>
          <cell r="H1015" t="str">
            <v>Akan Datang</v>
          </cell>
          <cell r="I1015" t="str">
            <v>Tahun Berjalan</v>
          </cell>
          <cell r="J1015">
            <v>42565</v>
          </cell>
          <cell r="K1015">
            <v>2016</v>
          </cell>
          <cell r="L1015">
            <v>7</v>
          </cell>
          <cell r="N1015" t="e">
            <v>#N/A</v>
          </cell>
          <cell r="O1015" t="str">
            <v>0000000</v>
          </cell>
          <cell r="P1015" t="str">
            <v>DB 670075</v>
          </cell>
          <cell r="Q1015" t="str">
            <v>PT. Sejahtera Alam Property</v>
          </cell>
          <cell r="R1015" t="str">
            <v>Biaya Sewa Ruang &amp; SC  Mayapada Tower II Lt GF u/ Show Unit, Periode 01 Juli 2016 - 30 September 2016 (inc PPN)</v>
          </cell>
          <cell r="S1015">
            <v>110201011</v>
          </cell>
          <cell r="T1015" t="str">
            <v>Bank BCA Rek. 7140304021</v>
          </cell>
          <cell r="V1015">
            <v>277020000</v>
          </cell>
        </row>
        <row r="1016">
          <cell r="A1016" t="str">
            <v>3210301007Filter</v>
          </cell>
          <cell r="B1016">
            <v>3</v>
          </cell>
          <cell r="C1016">
            <v>0</v>
          </cell>
          <cell r="D1016">
            <v>801</v>
          </cell>
          <cell r="E1016" t="str">
            <v>8010000000</v>
          </cell>
          <cell r="F1016" t="str">
            <v>Filter</v>
          </cell>
          <cell r="G1016" t="str">
            <v>LR</v>
          </cell>
          <cell r="H1016" t="str">
            <v>Akan Datang</v>
          </cell>
          <cell r="I1016" t="str">
            <v>Tahun Berjalan</v>
          </cell>
          <cell r="J1016">
            <v>42565</v>
          </cell>
          <cell r="K1016">
            <v>2016</v>
          </cell>
          <cell r="L1016">
            <v>7</v>
          </cell>
          <cell r="N1016" t="e">
            <v>#N/A</v>
          </cell>
          <cell r="O1016" t="str">
            <v>0000000</v>
          </cell>
          <cell r="P1016" t="str">
            <v>DB 670075</v>
          </cell>
          <cell r="Q1016" t="str">
            <v>PT. Sejahtera Alam Property</v>
          </cell>
          <cell r="R1016" t="str">
            <v>PPH Final Atas Sewa &amp; SC Per 01 Juli 16 - 30 September 16</v>
          </cell>
          <cell r="S1016">
            <v>210301007</v>
          </cell>
          <cell r="T1016" t="str">
            <v>Utang Pajak PPh 4(2) Sewa</v>
          </cell>
          <cell r="V1016">
            <v>27702000</v>
          </cell>
        </row>
        <row r="1017">
          <cell r="A1017" t="str">
            <v>4210301007Filter</v>
          </cell>
          <cell r="B1017">
            <v>4</v>
          </cell>
          <cell r="C1017">
            <v>0</v>
          </cell>
          <cell r="D1017">
            <v>802</v>
          </cell>
          <cell r="E1017" t="str">
            <v>8020000000</v>
          </cell>
          <cell r="F1017" t="str">
            <v>Filter</v>
          </cell>
          <cell r="G1017" t="str">
            <v>LR</v>
          </cell>
          <cell r="H1017" t="str">
            <v>Akan Datang</v>
          </cell>
          <cell r="I1017" t="str">
            <v>Tahun Berjalan</v>
          </cell>
          <cell r="J1017">
            <v>42565</v>
          </cell>
          <cell r="K1017">
            <v>2016</v>
          </cell>
          <cell r="L1017">
            <v>7</v>
          </cell>
          <cell r="N1017" t="e">
            <v>#N/A</v>
          </cell>
          <cell r="O1017" t="str">
            <v>0000000</v>
          </cell>
          <cell r="P1017" t="str">
            <v>DN 353751</v>
          </cell>
          <cell r="Q1017" t="str">
            <v>PT. Sejahtera Alam Property</v>
          </cell>
          <cell r="R1017" t="str">
            <v>PPH Final Atas Sewa &amp; SC Per 01 Juni 16 - 30 Juni 16</v>
          </cell>
          <cell r="S1017">
            <v>210301007</v>
          </cell>
          <cell r="T1017" t="str">
            <v>Utang Pajak PPh 4(2) Sewa</v>
          </cell>
          <cell r="U1017">
            <v>27702000</v>
          </cell>
        </row>
        <row r="1018">
          <cell r="A1018" t="str">
            <v>252110201011Filter</v>
          </cell>
          <cell r="B1018">
            <v>252</v>
          </cell>
          <cell r="C1018">
            <v>0</v>
          </cell>
          <cell r="D1018">
            <v>803</v>
          </cell>
          <cell r="E1018" t="str">
            <v>8030000000</v>
          </cell>
          <cell r="F1018" t="str">
            <v>Filter</v>
          </cell>
          <cell r="G1018" t="str">
            <v>LR</v>
          </cell>
          <cell r="H1018" t="str">
            <v>Akan Datang</v>
          </cell>
          <cell r="I1018" t="str">
            <v>Tahun Berjalan</v>
          </cell>
          <cell r="J1018">
            <v>42565</v>
          </cell>
          <cell r="K1018">
            <v>2016</v>
          </cell>
          <cell r="L1018">
            <v>7</v>
          </cell>
          <cell r="N1018" t="e">
            <v>#N/A</v>
          </cell>
          <cell r="O1018" t="str">
            <v>0000000</v>
          </cell>
          <cell r="P1018" t="str">
            <v>DN 353751</v>
          </cell>
          <cell r="Q1018" t="str">
            <v>PT. Sejahtera Alam Property</v>
          </cell>
          <cell r="R1018" t="str">
            <v>Biaya Sewa, SC &amp; Pph Final Atas Sewa R. Mayapada Tower II Lt GF u/ Show Unit Per 01 Juni 16 - 30 Juni 16 (incl PPN)</v>
          </cell>
          <cell r="S1018">
            <v>110201011</v>
          </cell>
          <cell r="T1018" t="str">
            <v>Bank BCA Rek. 7140304021</v>
          </cell>
          <cell r="V1018">
            <v>27702000</v>
          </cell>
        </row>
        <row r="1019">
          <cell r="A1019" t="str">
            <v>9610203001Filter</v>
          </cell>
          <cell r="B1019">
            <v>9</v>
          </cell>
          <cell r="C1019">
            <v>0</v>
          </cell>
          <cell r="D1019">
            <v>804</v>
          </cell>
          <cell r="E1019" t="str">
            <v>8040000000</v>
          </cell>
          <cell r="F1019" t="str">
            <v>Filter</v>
          </cell>
          <cell r="G1019" t="str">
            <v>LR</v>
          </cell>
          <cell r="H1019" t="str">
            <v>Akan Datang</v>
          </cell>
          <cell r="I1019" t="str">
            <v>Tahun Berjalan</v>
          </cell>
          <cell r="J1019">
            <v>42565</v>
          </cell>
          <cell r="K1019">
            <v>2016</v>
          </cell>
          <cell r="L1019">
            <v>7</v>
          </cell>
          <cell r="N1019" t="e">
            <v>#N/A</v>
          </cell>
          <cell r="O1019" t="str">
            <v>0000000</v>
          </cell>
          <cell r="P1019" t="str">
            <v>BX 696720</v>
          </cell>
          <cell r="Q1019" t="str">
            <v>PLN</v>
          </cell>
          <cell r="R1019" t="str">
            <v>Biaya Listrik Marketing Office Cipulir Juli 2016</v>
          </cell>
          <cell r="S1019">
            <v>610203001</v>
          </cell>
          <cell r="T1019" t="str">
            <v>BA - Listrik</v>
          </cell>
          <cell r="U1019">
            <v>2736294</v>
          </cell>
        </row>
        <row r="1020">
          <cell r="A1020" t="str">
            <v>253110201011Filter</v>
          </cell>
          <cell r="B1020">
            <v>253</v>
          </cell>
          <cell r="C1020">
            <v>0</v>
          </cell>
          <cell r="D1020">
            <v>805</v>
          </cell>
          <cell r="E1020" t="str">
            <v>8050000000</v>
          </cell>
          <cell r="F1020" t="str">
            <v>Filter</v>
          </cell>
          <cell r="G1020" t="str">
            <v>LR</v>
          </cell>
          <cell r="H1020" t="str">
            <v>Akan Datang</v>
          </cell>
          <cell r="I1020" t="str">
            <v>Tahun Berjalan</v>
          </cell>
          <cell r="J1020">
            <v>42565</v>
          </cell>
          <cell r="K1020">
            <v>2016</v>
          </cell>
          <cell r="L1020">
            <v>7</v>
          </cell>
          <cell r="N1020" t="e">
            <v>#N/A</v>
          </cell>
          <cell r="O1020" t="str">
            <v>0000000</v>
          </cell>
          <cell r="P1020" t="str">
            <v>BX 696720</v>
          </cell>
          <cell r="Q1020" t="str">
            <v>PLN</v>
          </cell>
          <cell r="R1020" t="str">
            <v>Biaya Listrik Marketing Office Cipulir Juli 2016</v>
          </cell>
          <cell r="S1020">
            <v>110201011</v>
          </cell>
          <cell r="T1020" t="str">
            <v>Bank BCA Rek. 7140304021</v>
          </cell>
          <cell r="V1020">
            <v>2736294</v>
          </cell>
        </row>
        <row r="1021">
          <cell r="A1021" t="str">
            <v>8610202005Filter</v>
          </cell>
          <cell r="B1021">
            <v>8</v>
          </cell>
          <cell r="C1021">
            <v>0</v>
          </cell>
          <cell r="D1021">
            <v>806</v>
          </cell>
          <cell r="E1021" t="str">
            <v>8060000000</v>
          </cell>
          <cell r="F1021" t="str">
            <v>Filter</v>
          </cell>
          <cell r="G1021" t="str">
            <v>LR</v>
          </cell>
          <cell r="H1021" t="str">
            <v>Akan Datang</v>
          </cell>
          <cell r="I1021" t="str">
            <v>Tahun Berjalan</v>
          </cell>
          <cell r="J1021">
            <v>42565</v>
          </cell>
          <cell r="K1021">
            <v>2016</v>
          </cell>
          <cell r="L1021">
            <v>7</v>
          </cell>
          <cell r="N1021" t="e">
            <v>#N/A</v>
          </cell>
          <cell r="O1021" t="str">
            <v>0000000</v>
          </cell>
          <cell r="P1021" t="str">
            <v>DN 353752</v>
          </cell>
          <cell r="Q1021" t="str">
            <v>RUMAH KEMBANG PAWIROREDJO</v>
          </cell>
          <cell r="R1021" t="str">
            <v>Pembelian Karangan Bunga u/ Ground Break Apt. Kahyangan</v>
          </cell>
          <cell r="S1021">
            <v>610202005</v>
          </cell>
          <cell r="T1021" t="str">
            <v>BA - Sumbangan dan Entertain</v>
          </cell>
          <cell r="U1021">
            <v>750000</v>
          </cell>
        </row>
        <row r="1022">
          <cell r="A1022" t="str">
            <v>254110201011Filter</v>
          </cell>
          <cell r="B1022">
            <v>254</v>
          </cell>
          <cell r="C1022">
            <v>0</v>
          </cell>
          <cell r="D1022">
            <v>807</v>
          </cell>
          <cell r="E1022" t="str">
            <v>8070000000</v>
          </cell>
          <cell r="F1022" t="str">
            <v>Filter</v>
          </cell>
          <cell r="G1022" t="str">
            <v>LR</v>
          </cell>
          <cell r="H1022" t="str">
            <v>Akan Datang</v>
          </cell>
          <cell r="I1022" t="str">
            <v>Tahun Berjalan</v>
          </cell>
          <cell r="J1022">
            <v>42565</v>
          </cell>
          <cell r="K1022">
            <v>2016</v>
          </cell>
          <cell r="L1022">
            <v>7</v>
          </cell>
          <cell r="N1022" t="e">
            <v>#N/A</v>
          </cell>
          <cell r="O1022" t="str">
            <v>0000000</v>
          </cell>
          <cell r="P1022" t="str">
            <v>DN 353752</v>
          </cell>
          <cell r="Q1022" t="str">
            <v>RUMAH KEMBANG PAWIROREDJO</v>
          </cell>
          <cell r="R1022" t="str">
            <v>Pembelian Karangan Bunga u/ Ground Break Apt. Kahyangan</v>
          </cell>
          <cell r="S1022">
            <v>110201011</v>
          </cell>
          <cell r="T1022" t="str">
            <v>Bank BCA Rek. 7140304021</v>
          </cell>
          <cell r="V1022">
            <v>750000</v>
          </cell>
        </row>
        <row r="1023">
          <cell r="A1023" t="str">
            <v>81810101002Filter</v>
          </cell>
          <cell r="B1023">
            <v>81</v>
          </cell>
          <cell r="C1023">
            <v>0</v>
          </cell>
          <cell r="D1023">
            <v>808</v>
          </cell>
          <cell r="E1023" t="str">
            <v>8080000000</v>
          </cell>
          <cell r="F1023" t="str">
            <v>Filter</v>
          </cell>
          <cell r="G1023" t="str">
            <v>LR</v>
          </cell>
          <cell r="H1023" t="str">
            <v>Akan Datang</v>
          </cell>
          <cell r="I1023" t="str">
            <v>Tahun Berjalan</v>
          </cell>
          <cell r="J1023">
            <v>42569</v>
          </cell>
          <cell r="K1023">
            <v>2016</v>
          </cell>
          <cell r="L1023">
            <v>7</v>
          </cell>
          <cell r="N1023" t="e">
            <v>#N/A</v>
          </cell>
          <cell r="O1023" t="str">
            <v>0000000</v>
          </cell>
          <cell r="P1023" t="str">
            <v>ADM BANK</v>
          </cell>
          <cell r="Q1023" t="str">
            <v>BCA EXPENSE - 4021</v>
          </cell>
          <cell r="R1023" t="str">
            <v>Biaya Cetak Buku 1 bh Cek</v>
          </cell>
          <cell r="S1023">
            <v>810101002</v>
          </cell>
          <cell r="T1023" t="str">
            <v>Administrasi Bank</v>
          </cell>
          <cell r="U1023">
            <v>100000</v>
          </cell>
        </row>
        <row r="1024">
          <cell r="A1024" t="str">
            <v>255110201011Filter</v>
          </cell>
          <cell r="B1024">
            <v>255</v>
          </cell>
          <cell r="C1024">
            <v>0</v>
          </cell>
          <cell r="D1024">
            <v>809</v>
          </cell>
          <cell r="E1024" t="str">
            <v>8090000000</v>
          </cell>
          <cell r="F1024" t="str">
            <v>Filter</v>
          </cell>
          <cell r="G1024" t="str">
            <v>LR</v>
          </cell>
          <cell r="H1024" t="str">
            <v>Akan Datang</v>
          </cell>
          <cell r="I1024" t="str">
            <v>Tahun Berjalan</v>
          </cell>
          <cell r="J1024">
            <v>42569</v>
          </cell>
          <cell r="K1024">
            <v>2016</v>
          </cell>
          <cell r="L1024">
            <v>7</v>
          </cell>
          <cell r="N1024" t="e">
            <v>#N/A</v>
          </cell>
          <cell r="O1024" t="str">
            <v>0000000</v>
          </cell>
          <cell r="P1024" t="str">
            <v>ADM BANK</v>
          </cell>
          <cell r="Q1024" t="str">
            <v>BCA EXPENSE - 4021</v>
          </cell>
          <cell r="R1024" t="str">
            <v>Biaya Cetak Buku 1 bh Cek</v>
          </cell>
          <cell r="S1024">
            <v>110201011</v>
          </cell>
          <cell r="T1024" t="str">
            <v>Bank BCA Rek. 7140304021</v>
          </cell>
          <cell r="V1024">
            <v>100000</v>
          </cell>
        </row>
        <row r="1025">
          <cell r="A1025" t="str">
            <v>82810101002Filter</v>
          </cell>
          <cell r="B1025">
            <v>82</v>
          </cell>
          <cell r="C1025">
            <v>0</v>
          </cell>
          <cell r="D1025">
            <v>810</v>
          </cell>
          <cell r="E1025" t="str">
            <v>8100000000</v>
          </cell>
          <cell r="F1025" t="str">
            <v>Filter</v>
          </cell>
          <cell r="G1025" t="str">
            <v>LR</v>
          </cell>
          <cell r="H1025" t="str">
            <v>Akan Datang</v>
          </cell>
          <cell r="I1025" t="str">
            <v>Tahun Berjalan</v>
          </cell>
          <cell r="J1025">
            <v>42569</v>
          </cell>
          <cell r="K1025">
            <v>2016</v>
          </cell>
          <cell r="L1025">
            <v>7</v>
          </cell>
          <cell r="N1025" t="e">
            <v>#N/A</v>
          </cell>
          <cell r="O1025" t="str">
            <v>0000000</v>
          </cell>
          <cell r="P1025" t="str">
            <v>ADM BANK</v>
          </cell>
          <cell r="Q1025" t="str">
            <v>BCA EXPENSE - 4021</v>
          </cell>
          <cell r="R1025" t="str">
            <v>Biaya Cetak Buku 1 bh Giro</v>
          </cell>
          <cell r="S1025">
            <v>810101002</v>
          </cell>
          <cell r="T1025" t="str">
            <v>Administrasi Bank</v>
          </cell>
          <cell r="U1025">
            <v>100000</v>
          </cell>
        </row>
        <row r="1026">
          <cell r="A1026" t="str">
            <v>256110201011Filter</v>
          </cell>
          <cell r="B1026">
            <v>256</v>
          </cell>
          <cell r="C1026">
            <v>0</v>
          </cell>
          <cell r="D1026">
            <v>811</v>
          </cell>
          <cell r="E1026" t="str">
            <v>8110000000</v>
          </cell>
          <cell r="F1026" t="str">
            <v>Filter</v>
          </cell>
          <cell r="G1026" t="str">
            <v>LR</v>
          </cell>
          <cell r="H1026" t="str">
            <v>Akan Datang</v>
          </cell>
          <cell r="I1026" t="str">
            <v>Tahun Berjalan</v>
          </cell>
          <cell r="J1026">
            <v>42569</v>
          </cell>
          <cell r="K1026">
            <v>2016</v>
          </cell>
          <cell r="L1026">
            <v>7</v>
          </cell>
          <cell r="N1026" t="e">
            <v>#N/A</v>
          </cell>
          <cell r="O1026" t="str">
            <v>0000000</v>
          </cell>
          <cell r="P1026" t="str">
            <v>ADM BANK</v>
          </cell>
          <cell r="Q1026" t="str">
            <v>BCA EXPENSE - 4021</v>
          </cell>
          <cell r="R1026" t="str">
            <v>Biaya Cetak Buku 1 bh Giro</v>
          </cell>
          <cell r="S1026">
            <v>110201011</v>
          </cell>
          <cell r="T1026" t="str">
            <v>Bank BCA Rek. 7140304021</v>
          </cell>
          <cell r="V1026">
            <v>100000</v>
          </cell>
        </row>
        <row r="1027">
          <cell r="A1027" t="str">
            <v>7610207004Filter</v>
          </cell>
          <cell r="B1027">
            <v>7</v>
          </cell>
          <cell r="C1027">
            <v>0</v>
          </cell>
          <cell r="D1027">
            <v>812</v>
          </cell>
          <cell r="E1027" t="str">
            <v>8120000000</v>
          </cell>
          <cell r="F1027" t="str">
            <v>Filter</v>
          </cell>
          <cell r="G1027" t="str">
            <v>LR</v>
          </cell>
          <cell r="H1027" t="str">
            <v>Akan Datang</v>
          </cell>
          <cell r="I1027" t="str">
            <v>Tahun Berjalan</v>
          </cell>
          <cell r="J1027">
            <v>42570</v>
          </cell>
          <cell r="K1027">
            <v>2016</v>
          </cell>
          <cell r="L1027">
            <v>7</v>
          </cell>
          <cell r="N1027" t="e">
            <v>#N/A</v>
          </cell>
          <cell r="O1027" t="str">
            <v>0000000</v>
          </cell>
          <cell r="P1027" t="str">
            <v>DN 353753</v>
          </cell>
          <cell r="Q1027" t="str">
            <v>Jasa Keamanan "KOPASUS"</v>
          </cell>
          <cell r="R1027" t="str">
            <v>Jasa Keamanan Per Agustus 16 (17 Jul - 16 Agust 16)</v>
          </cell>
          <cell r="S1027">
            <v>610207004</v>
          </cell>
          <cell r="T1027" t="str">
            <v>BA - Keamanan</v>
          </cell>
          <cell r="U1027">
            <v>42857143</v>
          </cell>
        </row>
        <row r="1028">
          <cell r="A1028" t="str">
            <v>257110201011Filter</v>
          </cell>
          <cell r="B1028">
            <v>257</v>
          </cell>
          <cell r="C1028">
            <v>0</v>
          </cell>
          <cell r="D1028">
            <v>813</v>
          </cell>
          <cell r="E1028" t="str">
            <v>8130000000</v>
          </cell>
          <cell r="F1028" t="str">
            <v>Filter</v>
          </cell>
          <cell r="G1028" t="str">
            <v>LR</v>
          </cell>
          <cell r="H1028" t="str">
            <v>Akan Datang</v>
          </cell>
          <cell r="I1028" t="str">
            <v>Tahun Berjalan</v>
          </cell>
          <cell r="J1028">
            <v>42570</v>
          </cell>
          <cell r="K1028">
            <v>2016</v>
          </cell>
          <cell r="L1028">
            <v>7</v>
          </cell>
          <cell r="N1028" t="e">
            <v>#N/A</v>
          </cell>
          <cell r="O1028" t="str">
            <v>0000000</v>
          </cell>
          <cell r="P1028" t="str">
            <v>DN 353754</v>
          </cell>
          <cell r="Q1028" t="str">
            <v>Jasa Keamanan "KOPASUS"</v>
          </cell>
          <cell r="R1028" t="str">
            <v>Pph 23 Jasa Keamanan Per Agustus 16 (17 Jul - 16 Agust 16)</v>
          </cell>
          <cell r="S1028">
            <v>110201011</v>
          </cell>
          <cell r="T1028" t="str">
            <v>Bank BCA Rek. 7140304021</v>
          </cell>
          <cell r="V1028">
            <v>857143</v>
          </cell>
        </row>
        <row r="1029">
          <cell r="A1029" t="str">
            <v>258110201011Filter</v>
          </cell>
          <cell r="B1029">
            <v>258</v>
          </cell>
          <cell r="C1029">
            <v>0</v>
          </cell>
          <cell r="D1029">
            <v>814</v>
          </cell>
          <cell r="E1029" t="str">
            <v>8140000000</v>
          </cell>
          <cell r="F1029" t="str">
            <v>Filter</v>
          </cell>
          <cell r="G1029" t="str">
            <v>LR</v>
          </cell>
          <cell r="H1029" t="str">
            <v>Akan Datang</v>
          </cell>
          <cell r="I1029" t="str">
            <v>Tahun Berjalan</v>
          </cell>
          <cell r="J1029">
            <v>42570</v>
          </cell>
          <cell r="K1029">
            <v>2016</v>
          </cell>
          <cell r="L1029">
            <v>7</v>
          </cell>
          <cell r="N1029" t="e">
            <v>#N/A</v>
          </cell>
          <cell r="O1029" t="str">
            <v>0000000</v>
          </cell>
          <cell r="P1029" t="str">
            <v>DN 353753</v>
          </cell>
          <cell r="Q1029" t="str">
            <v>Jasa Keamanan "KOPASUS"</v>
          </cell>
          <cell r="R1029" t="str">
            <v>Jasa Keamanan Per Agustus 16 (17 Jul - 16 Agust 16)</v>
          </cell>
          <cell r="S1029">
            <v>110201011</v>
          </cell>
          <cell r="T1029" t="str">
            <v>Bank BCA Rek. 7140304021</v>
          </cell>
          <cell r="V1029">
            <v>42000000</v>
          </cell>
        </row>
        <row r="1030">
          <cell r="A1030" t="str">
            <v>3210301003Filter</v>
          </cell>
          <cell r="B1030">
            <v>3</v>
          </cell>
          <cell r="C1030">
            <v>0</v>
          </cell>
          <cell r="D1030">
            <v>815</v>
          </cell>
          <cell r="E1030" t="str">
            <v>8150000000</v>
          </cell>
          <cell r="F1030" t="str">
            <v>Filter</v>
          </cell>
          <cell r="G1030" t="str">
            <v>LR</v>
          </cell>
          <cell r="H1030" t="str">
            <v>Akan Datang</v>
          </cell>
          <cell r="I1030" t="str">
            <v>Tahun Berjalan</v>
          </cell>
          <cell r="J1030">
            <v>42570</v>
          </cell>
          <cell r="K1030">
            <v>2016</v>
          </cell>
          <cell r="L1030">
            <v>7</v>
          </cell>
          <cell r="N1030" t="e">
            <v>#N/A</v>
          </cell>
          <cell r="O1030" t="str">
            <v>0000000</v>
          </cell>
          <cell r="P1030" t="str">
            <v>DN 353754</v>
          </cell>
          <cell r="Q1030" t="str">
            <v>Jasa Keamanan "KOPASUS"</v>
          </cell>
          <cell r="R1030" t="str">
            <v>Pph 23 Jasa Keamanan Per Agustus 16 (17 Jul - 16 Agust 16)</v>
          </cell>
          <cell r="S1030">
            <v>210301003</v>
          </cell>
          <cell r="T1030" t="str">
            <v>Utang Pajak PPh 23</v>
          </cell>
          <cell r="U1030">
            <v>857143</v>
          </cell>
        </row>
        <row r="1031">
          <cell r="A1031" t="str">
            <v>4210301003Filter</v>
          </cell>
          <cell r="B1031">
            <v>4</v>
          </cell>
          <cell r="C1031">
            <v>0</v>
          </cell>
          <cell r="D1031">
            <v>816</v>
          </cell>
          <cell r="E1031" t="str">
            <v>8160000000</v>
          </cell>
          <cell r="F1031" t="str">
            <v>Filter</v>
          </cell>
          <cell r="G1031" t="str">
            <v>LR</v>
          </cell>
          <cell r="H1031" t="str">
            <v>Akan Datang</v>
          </cell>
          <cell r="I1031" t="str">
            <v>Tahun Berjalan</v>
          </cell>
          <cell r="J1031">
            <v>42570</v>
          </cell>
          <cell r="K1031">
            <v>2016</v>
          </cell>
          <cell r="L1031">
            <v>7</v>
          </cell>
          <cell r="N1031" t="e">
            <v>#N/A</v>
          </cell>
          <cell r="O1031" t="str">
            <v>0000000</v>
          </cell>
          <cell r="P1031" t="str">
            <v>DN 353753</v>
          </cell>
          <cell r="Q1031" t="str">
            <v>Jasa Keamanan "KOPASUS"</v>
          </cell>
          <cell r="R1031" t="str">
            <v>Pph 23 Jasa Keamanan Per Agustus 16 (17 Jul - 16 Agust 16)</v>
          </cell>
          <cell r="S1031">
            <v>210301003</v>
          </cell>
          <cell r="T1031" t="str">
            <v>Utang Pajak PPh 23</v>
          </cell>
          <cell r="V1031">
            <v>857143</v>
          </cell>
        </row>
        <row r="1032">
          <cell r="A1032" t="str">
            <v>9610202005Filter</v>
          </cell>
          <cell r="B1032">
            <v>9</v>
          </cell>
          <cell r="C1032">
            <v>0</v>
          </cell>
          <cell r="D1032">
            <v>817</v>
          </cell>
          <cell r="E1032" t="str">
            <v>8170000000</v>
          </cell>
          <cell r="F1032" t="str">
            <v>Filter</v>
          </cell>
          <cell r="G1032" t="str">
            <v>LR</v>
          </cell>
          <cell r="H1032" t="str">
            <v>Akan Datang</v>
          </cell>
          <cell r="I1032" t="str">
            <v>Tahun Berjalan</v>
          </cell>
          <cell r="J1032">
            <v>42570</v>
          </cell>
          <cell r="K1032">
            <v>2016</v>
          </cell>
          <cell r="L1032">
            <v>7</v>
          </cell>
          <cell r="N1032" t="e">
            <v>#N/A</v>
          </cell>
          <cell r="O1032" t="str">
            <v>0000000</v>
          </cell>
          <cell r="P1032" t="str">
            <v>BX 696721</v>
          </cell>
          <cell r="Q1032" t="str">
            <v>Koordinasi Area Cipulir</v>
          </cell>
          <cell r="R1032" t="str">
            <v>Koordinasi Masyarakat Juli 2016</v>
          </cell>
          <cell r="S1032">
            <v>610202005</v>
          </cell>
          <cell r="T1032" t="str">
            <v>BA - Sumbangan dan Entertain</v>
          </cell>
          <cell r="U1032">
            <v>5250000</v>
          </cell>
        </row>
        <row r="1033">
          <cell r="A1033" t="str">
            <v>259110201011Filter</v>
          </cell>
          <cell r="B1033">
            <v>259</v>
          </cell>
          <cell r="C1033">
            <v>0</v>
          </cell>
          <cell r="D1033">
            <v>818</v>
          </cell>
          <cell r="E1033" t="str">
            <v>8180000000</v>
          </cell>
          <cell r="F1033" t="str">
            <v>Filter</v>
          </cell>
          <cell r="G1033" t="str">
            <v>LR</v>
          </cell>
          <cell r="H1033" t="str">
            <v>Akan Datang</v>
          </cell>
          <cell r="I1033" t="str">
            <v>Tahun Berjalan</v>
          </cell>
          <cell r="J1033">
            <v>42570</v>
          </cell>
          <cell r="K1033">
            <v>2016</v>
          </cell>
          <cell r="L1033">
            <v>7</v>
          </cell>
          <cell r="N1033" t="e">
            <v>#N/A</v>
          </cell>
          <cell r="O1033" t="str">
            <v>0000000</v>
          </cell>
          <cell r="P1033" t="str">
            <v>BX 696721</v>
          </cell>
          <cell r="Q1033" t="str">
            <v>Koordinasi Area Cipulir</v>
          </cell>
          <cell r="R1033" t="str">
            <v>Koordinasi Masyarakat Juli 2016</v>
          </cell>
          <cell r="S1033">
            <v>110201011</v>
          </cell>
          <cell r="T1033" t="str">
            <v>Bank BCA Rek. 7140304021</v>
          </cell>
          <cell r="V1033">
            <v>5250000</v>
          </cell>
        </row>
        <row r="1034">
          <cell r="A1034" t="str">
            <v>101111102099Filter</v>
          </cell>
          <cell r="B1034">
            <v>101</v>
          </cell>
          <cell r="C1034">
            <v>0</v>
          </cell>
          <cell r="D1034">
            <v>819</v>
          </cell>
          <cell r="E1034" t="str">
            <v>8190000000</v>
          </cell>
          <cell r="F1034" t="str">
            <v>Filter</v>
          </cell>
          <cell r="G1034" t="str">
            <v>LR</v>
          </cell>
          <cell r="H1034" t="str">
            <v>Akan Datang</v>
          </cell>
          <cell r="I1034" t="str">
            <v>Tahun Berjalan</v>
          </cell>
          <cell r="J1034">
            <v>42570</v>
          </cell>
          <cell r="K1034">
            <v>2016</v>
          </cell>
          <cell r="L1034">
            <v>7</v>
          </cell>
          <cell r="N1034" t="e">
            <v>#N/A</v>
          </cell>
          <cell r="O1034" t="str">
            <v>0000000</v>
          </cell>
          <cell r="P1034" t="str">
            <v>DN 353755</v>
          </cell>
          <cell r="Q1034" t="str">
            <v>Notaris PPAT Siti Rayhana</v>
          </cell>
          <cell r="R1034" t="str">
            <v>Biaya Pembuatan PPJB Tanah Hendra Wijaya ke PT. Trixindo Selaras</v>
          </cell>
          <cell r="S1034">
            <v>111102099</v>
          </cell>
          <cell r="T1034" t="str">
            <v>ADP Lainnya</v>
          </cell>
          <cell r="U1034">
            <v>125849747</v>
          </cell>
        </row>
        <row r="1035">
          <cell r="A1035" t="str">
            <v>260110201011Filter</v>
          </cell>
          <cell r="B1035">
            <v>260</v>
          </cell>
          <cell r="C1035">
            <v>0</v>
          </cell>
          <cell r="D1035">
            <v>820</v>
          </cell>
          <cell r="E1035" t="str">
            <v>8200000000</v>
          </cell>
          <cell r="F1035" t="str">
            <v>Filter</v>
          </cell>
          <cell r="G1035" t="str">
            <v>LR</v>
          </cell>
          <cell r="H1035" t="str">
            <v>Akan Datang</v>
          </cell>
          <cell r="I1035" t="str">
            <v>Tahun Berjalan</v>
          </cell>
          <cell r="J1035">
            <v>42570</v>
          </cell>
          <cell r="K1035">
            <v>2016</v>
          </cell>
          <cell r="L1035">
            <v>7</v>
          </cell>
          <cell r="N1035" t="e">
            <v>#N/A</v>
          </cell>
          <cell r="O1035" t="str">
            <v>0000000</v>
          </cell>
          <cell r="P1035" t="str">
            <v>DN 353755</v>
          </cell>
          <cell r="Q1035" t="str">
            <v>Notaris PPAT Siti Rayhana</v>
          </cell>
          <cell r="R1035" t="str">
            <v>Biaya Pembuatan PPJB Tanah Hendra Wijaya ke PT. Trixindo Selaras</v>
          </cell>
          <cell r="S1035">
            <v>110201011</v>
          </cell>
          <cell r="T1035" t="str">
            <v>Bank BCA Rek. 7140304021</v>
          </cell>
          <cell r="V1035">
            <v>125849747</v>
          </cell>
        </row>
        <row r="1036">
          <cell r="A1036" t="str">
            <v>261110201011Filter</v>
          </cell>
          <cell r="B1036">
            <v>261</v>
          </cell>
          <cell r="C1036">
            <v>0</v>
          </cell>
          <cell r="D1036">
            <v>821</v>
          </cell>
          <cell r="E1036" t="str">
            <v>8210000000</v>
          </cell>
          <cell r="F1036" t="str">
            <v>Filter</v>
          </cell>
          <cell r="G1036" t="str">
            <v>LR</v>
          </cell>
          <cell r="H1036" t="str">
            <v>Akan Datang</v>
          </cell>
          <cell r="I1036" t="str">
            <v>Tahun Berjalan</v>
          </cell>
          <cell r="J1036">
            <v>42570</v>
          </cell>
          <cell r="K1036">
            <v>2016</v>
          </cell>
          <cell r="L1036">
            <v>7</v>
          </cell>
          <cell r="N1036" t="e">
            <v>#N/A</v>
          </cell>
          <cell r="O1036" t="str">
            <v>0000000</v>
          </cell>
          <cell r="P1036" t="str">
            <v>Transfer</v>
          </cell>
          <cell r="Q1036" t="str">
            <v>PT. Propertindo Mulia Investama</v>
          </cell>
          <cell r="R1036" t="str">
            <v>Dropping Dana ke PT. Trixindo u/ Operasional Project Cipulir</v>
          </cell>
          <cell r="S1036">
            <v>110201011</v>
          </cell>
          <cell r="T1036" t="str">
            <v>Bank BCA Rek. 7140304021</v>
          </cell>
          <cell r="U1036">
            <v>173956890</v>
          </cell>
        </row>
        <row r="1037">
          <cell r="A1037" t="str">
            <v>64230102001Filter</v>
          </cell>
          <cell r="B1037">
            <v>64</v>
          </cell>
          <cell r="C1037">
            <v>0</v>
          </cell>
          <cell r="D1037">
            <v>822</v>
          </cell>
          <cell r="E1037" t="str">
            <v>8220000000</v>
          </cell>
          <cell r="F1037" t="str">
            <v>Filter</v>
          </cell>
          <cell r="G1037" t="str">
            <v>LR</v>
          </cell>
          <cell r="H1037" t="str">
            <v>Akan Datang</v>
          </cell>
          <cell r="I1037" t="str">
            <v>Tahun Berjalan</v>
          </cell>
          <cell r="J1037">
            <v>42570</v>
          </cell>
          <cell r="K1037">
            <v>2016</v>
          </cell>
          <cell r="L1037">
            <v>7</v>
          </cell>
          <cell r="N1037" t="e">
            <v>#N/A</v>
          </cell>
          <cell r="O1037" t="str">
            <v>0000000</v>
          </cell>
          <cell r="P1037" t="str">
            <v>Transfer</v>
          </cell>
          <cell r="Q1037" t="str">
            <v>PT. Propertindo Mulia Investama</v>
          </cell>
          <cell r="R1037" t="str">
            <v>Dropping Dana ke PT. Trixindo u/ Operasional Project Cipulir</v>
          </cell>
          <cell r="S1037">
            <v>230102001</v>
          </cell>
          <cell r="T1037" t="str">
            <v>PT Saligading Bersama</v>
          </cell>
          <cell r="V1037">
            <v>173956890</v>
          </cell>
        </row>
        <row r="1038">
          <cell r="A1038" t="str">
            <v>262110201011Filter</v>
          </cell>
          <cell r="B1038">
            <v>262</v>
          </cell>
          <cell r="C1038">
            <v>0</v>
          </cell>
          <cell r="D1038">
            <v>823</v>
          </cell>
          <cell r="E1038" t="str">
            <v>8230000000</v>
          </cell>
          <cell r="F1038" t="str">
            <v>Filter</v>
          </cell>
          <cell r="G1038" t="str">
            <v>LR</v>
          </cell>
          <cell r="H1038" t="str">
            <v>Akan Datang</v>
          </cell>
          <cell r="I1038" t="str">
            <v>Tahun Berjalan</v>
          </cell>
          <cell r="J1038">
            <v>42570</v>
          </cell>
          <cell r="K1038">
            <v>2016</v>
          </cell>
          <cell r="L1038">
            <v>7</v>
          </cell>
          <cell r="N1038" t="e">
            <v>#N/A</v>
          </cell>
          <cell r="O1038" t="str">
            <v>0000000</v>
          </cell>
          <cell r="P1038" t="str">
            <v>DN 353755-VOID</v>
          </cell>
          <cell r="Q1038" t="str">
            <v>Notaris PPAT Siti Rayhana</v>
          </cell>
          <cell r="R1038" t="str">
            <v>VOID - Biaya Pembuatan PPJB Tanah Hendra Wijaya ke PT. Trixindo Selaras dikarenakan masih butuh kejelasan tagihan</v>
          </cell>
          <cell r="S1038">
            <v>110201011</v>
          </cell>
          <cell r="T1038" t="str">
            <v>Bank BCA Rek. 7140304021</v>
          </cell>
          <cell r="U1038">
            <v>125849747</v>
          </cell>
        </row>
        <row r="1039">
          <cell r="A1039" t="str">
            <v>102111102099Filter</v>
          </cell>
          <cell r="B1039">
            <v>102</v>
          </cell>
          <cell r="C1039">
            <v>0</v>
          </cell>
          <cell r="D1039">
            <v>824</v>
          </cell>
          <cell r="E1039" t="str">
            <v>8240000000</v>
          </cell>
          <cell r="F1039" t="str">
            <v>Filter</v>
          </cell>
          <cell r="G1039" t="str">
            <v>LR</v>
          </cell>
          <cell r="H1039" t="str">
            <v>Akan Datang</v>
          </cell>
          <cell r="I1039" t="str">
            <v>Tahun Berjalan</v>
          </cell>
          <cell r="J1039">
            <v>42570</v>
          </cell>
          <cell r="K1039">
            <v>2016</v>
          </cell>
          <cell r="L1039">
            <v>7</v>
          </cell>
          <cell r="N1039" t="e">
            <v>#N/A</v>
          </cell>
          <cell r="O1039" t="str">
            <v>0000000</v>
          </cell>
          <cell r="P1039" t="str">
            <v>DN 353755-VOID</v>
          </cell>
          <cell r="Q1039" t="str">
            <v>Notaris PPAT Siti Rayhana</v>
          </cell>
          <cell r="R1039" t="str">
            <v>VOID - Biaya Pembuatan PPJB Tanah Hendra Wijaya ke PT. Trixindo Selaras dikarenakan masih butuh kejelasan tagihan</v>
          </cell>
          <cell r="S1039">
            <v>111102099</v>
          </cell>
          <cell r="T1039" t="str">
            <v>ADP Lainnya</v>
          </cell>
          <cell r="V1039">
            <v>125849747</v>
          </cell>
        </row>
        <row r="1040">
          <cell r="A1040" t="str">
            <v>1111102002Filter</v>
          </cell>
          <cell r="B1040">
            <v>1</v>
          </cell>
          <cell r="C1040">
            <v>0</v>
          </cell>
          <cell r="D1040">
            <v>825</v>
          </cell>
          <cell r="E1040" t="str">
            <v>8250000000</v>
          </cell>
          <cell r="F1040" t="str">
            <v>Filter</v>
          </cell>
          <cell r="G1040" t="str">
            <v>LR</v>
          </cell>
          <cell r="H1040" t="str">
            <v>Akan Datang</v>
          </cell>
          <cell r="I1040" t="str">
            <v>Tahun Berjalan</v>
          </cell>
          <cell r="J1040">
            <v>42572</v>
          </cell>
          <cell r="K1040">
            <v>2016</v>
          </cell>
          <cell r="L1040">
            <v>7</v>
          </cell>
          <cell r="N1040" t="e">
            <v>#N/A</v>
          </cell>
          <cell r="O1040" t="str">
            <v>0000000</v>
          </cell>
          <cell r="P1040" t="str">
            <v>BX 696722</v>
          </cell>
          <cell r="Q1040" t="str">
            <v>Supplier Bangunan - AR</v>
          </cell>
          <cell r="R1040" t="str">
            <v>Pemb 10 Rit Batu Kali untuk Pekerjaan Pondasi Jalan Area Marketing Gallery Cipulir</v>
          </cell>
          <cell r="S1040">
            <v>111102002</v>
          </cell>
          <cell r="T1040" t="str">
            <v>ADP Infrastruktur</v>
          </cell>
          <cell r="U1040">
            <v>15000000</v>
          </cell>
        </row>
        <row r="1041">
          <cell r="A1041" t="str">
            <v>263110201011Filter</v>
          </cell>
          <cell r="B1041">
            <v>263</v>
          </cell>
          <cell r="C1041">
            <v>0</v>
          </cell>
          <cell r="D1041">
            <v>826</v>
          </cell>
          <cell r="E1041" t="str">
            <v>8260000000</v>
          </cell>
          <cell r="F1041" t="str">
            <v>Filter</v>
          </cell>
          <cell r="G1041" t="str">
            <v>LR</v>
          </cell>
          <cell r="H1041" t="str">
            <v>Akan Datang</v>
          </cell>
          <cell r="I1041" t="str">
            <v>Tahun Berjalan</v>
          </cell>
          <cell r="J1041">
            <v>42572</v>
          </cell>
          <cell r="K1041">
            <v>2016</v>
          </cell>
          <cell r="L1041">
            <v>7</v>
          </cell>
          <cell r="N1041" t="e">
            <v>#N/A</v>
          </cell>
          <cell r="O1041" t="str">
            <v>0000000</v>
          </cell>
          <cell r="P1041" t="str">
            <v>BX 696722</v>
          </cell>
          <cell r="Q1041" t="str">
            <v>Supplier Bangunan - AR</v>
          </cell>
          <cell r="R1041" t="str">
            <v>Pemb 10 Rit Batu Kali untuk Pekerjaan Pondasi Jalan Area Marketing Gallery Cipulir</v>
          </cell>
          <cell r="S1041">
            <v>110201011</v>
          </cell>
          <cell r="T1041" t="str">
            <v>Bank BCA Rek. 7140304021</v>
          </cell>
          <cell r="V1041">
            <v>15000000</v>
          </cell>
        </row>
        <row r="1042">
          <cell r="A1042" t="str">
            <v>51110901002Filter</v>
          </cell>
          <cell r="B1042">
            <v>51</v>
          </cell>
          <cell r="C1042">
            <v>0</v>
          </cell>
          <cell r="D1042">
            <v>827</v>
          </cell>
          <cell r="E1042" t="str">
            <v>8270000000</v>
          </cell>
          <cell r="F1042" t="str">
            <v>Filter</v>
          </cell>
          <cell r="G1042" t="str">
            <v>LR</v>
          </cell>
          <cell r="H1042" t="str">
            <v>Akan Datang</v>
          </cell>
          <cell r="I1042" t="str">
            <v>Tahun Berjalan</v>
          </cell>
          <cell r="J1042">
            <v>42572</v>
          </cell>
          <cell r="K1042">
            <v>2016</v>
          </cell>
          <cell r="L1042">
            <v>7</v>
          </cell>
          <cell r="N1042" t="e">
            <v>#N/A</v>
          </cell>
          <cell r="O1042" t="str">
            <v>0000000</v>
          </cell>
          <cell r="P1042" t="str">
            <v>BX 696723</v>
          </cell>
          <cell r="Q1042" t="str">
            <v>Dept. GA</v>
          </cell>
          <cell r="R1042" t="str">
            <v>Cash Advance - By Persiapan Terkait Kunjungan OJK Ke Site Cipulir</v>
          </cell>
          <cell r="S1042">
            <v>110901002</v>
          </cell>
          <cell r="T1042" t="str">
            <v>UM Pembelian Operasional</v>
          </cell>
          <cell r="U1042">
            <v>1000000</v>
          </cell>
        </row>
        <row r="1043">
          <cell r="A1043" t="str">
            <v>264110201011Filter</v>
          </cell>
          <cell r="B1043">
            <v>264</v>
          </cell>
          <cell r="C1043">
            <v>0</v>
          </cell>
          <cell r="D1043">
            <v>828</v>
          </cell>
          <cell r="E1043" t="str">
            <v>8280000000</v>
          </cell>
          <cell r="F1043" t="str">
            <v>Filter</v>
          </cell>
          <cell r="G1043" t="str">
            <v>LR</v>
          </cell>
          <cell r="H1043" t="str">
            <v>Akan Datang</v>
          </cell>
          <cell r="I1043" t="str">
            <v>Tahun Berjalan</v>
          </cell>
          <cell r="J1043">
            <v>42572</v>
          </cell>
          <cell r="K1043">
            <v>2016</v>
          </cell>
          <cell r="L1043">
            <v>7</v>
          </cell>
          <cell r="N1043" t="e">
            <v>#N/A</v>
          </cell>
          <cell r="O1043" t="str">
            <v>0000000</v>
          </cell>
          <cell r="P1043" t="str">
            <v>BX 696723</v>
          </cell>
          <cell r="Q1043" t="str">
            <v>Dept. GA</v>
          </cell>
          <cell r="R1043" t="str">
            <v>Cash Advance - By Persiapan Terkait Kunjungan OJK Ke Site Cipulir</v>
          </cell>
          <cell r="S1043">
            <v>110201011</v>
          </cell>
          <cell r="T1043" t="str">
            <v>Bank BCA Rek. 7140304021</v>
          </cell>
          <cell r="V1043">
            <v>1000000</v>
          </cell>
        </row>
        <row r="1044">
          <cell r="A1044" t="str">
            <v>83810101002Filter</v>
          </cell>
          <cell r="B1044">
            <v>83</v>
          </cell>
          <cell r="C1044">
            <v>0</v>
          </cell>
          <cell r="D1044">
            <v>829</v>
          </cell>
          <cell r="E1044" t="str">
            <v>8290000000</v>
          </cell>
          <cell r="F1044" t="str">
            <v>Filter</v>
          </cell>
          <cell r="G1044" t="str">
            <v>LR</v>
          </cell>
          <cell r="H1044" t="str">
            <v>Akan Datang</v>
          </cell>
          <cell r="I1044" t="str">
            <v>Tahun Berjalan</v>
          </cell>
          <cell r="J1044">
            <v>42576</v>
          </cell>
          <cell r="K1044">
            <v>2016</v>
          </cell>
          <cell r="L1044">
            <v>7</v>
          </cell>
          <cell r="N1044" t="e">
            <v>#N/A</v>
          </cell>
          <cell r="O1044" t="str">
            <v>0000000</v>
          </cell>
          <cell r="P1044" t="str">
            <v>ADM BANK</v>
          </cell>
          <cell r="Q1044" t="str">
            <v>Bank Permata - 2381</v>
          </cell>
          <cell r="R1044" t="str">
            <v>By Adm Juli 2016</v>
          </cell>
          <cell r="S1044">
            <v>810101002</v>
          </cell>
          <cell r="T1044" t="str">
            <v>Administrasi Bank</v>
          </cell>
          <cell r="U1044">
            <v>30000</v>
          </cell>
        </row>
        <row r="1045">
          <cell r="A1045" t="str">
            <v>25110213002Filter</v>
          </cell>
          <cell r="B1045">
            <v>25</v>
          </cell>
          <cell r="C1045">
            <v>0</v>
          </cell>
          <cell r="D1045">
            <v>830</v>
          </cell>
          <cell r="E1045" t="str">
            <v>8300000000</v>
          </cell>
          <cell r="F1045" t="str">
            <v>Filter</v>
          </cell>
          <cell r="G1045" t="str">
            <v>LR</v>
          </cell>
          <cell r="H1045" t="str">
            <v>Akan Datang</v>
          </cell>
          <cell r="I1045" t="str">
            <v>Tahun Berjalan</v>
          </cell>
          <cell r="J1045">
            <v>42576</v>
          </cell>
          <cell r="K1045">
            <v>2016</v>
          </cell>
          <cell r="L1045">
            <v>7</v>
          </cell>
          <cell r="N1045" t="e">
            <v>#N/A</v>
          </cell>
          <cell r="O1045" t="str">
            <v>0000000</v>
          </cell>
          <cell r="P1045" t="str">
            <v>ADM BANK</v>
          </cell>
          <cell r="Q1045" t="str">
            <v>Bank Permata - 2381</v>
          </cell>
          <cell r="R1045" t="str">
            <v>By Adm Juli 2016</v>
          </cell>
          <cell r="S1045">
            <v>110213002</v>
          </cell>
          <cell r="T1045" t="str">
            <v>Bank Permata Rek. 701692381</v>
          </cell>
          <cell r="V1045">
            <v>30000</v>
          </cell>
        </row>
        <row r="1046">
          <cell r="A1046" t="str">
            <v>30610201007Filter</v>
          </cell>
          <cell r="B1046">
            <v>30</v>
          </cell>
          <cell r="C1046">
            <v>0</v>
          </cell>
          <cell r="D1046">
            <v>831</v>
          </cell>
          <cell r="E1046" t="str">
            <v>8310000000</v>
          </cell>
          <cell r="F1046" t="str">
            <v>Filter</v>
          </cell>
          <cell r="G1046" t="str">
            <v>LR</v>
          </cell>
          <cell r="H1046" t="str">
            <v>Akan Datang</v>
          </cell>
          <cell r="I1046" t="str">
            <v>Tahun Berjalan</v>
          </cell>
          <cell r="J1046">
            <v>42579</v>
          </cell>
          <cell r="K1046">
            <v>2016</v>
          </cell>
          <cell r="L1046">
            <v>7</v>
          </cell>
          <cell r="N1046" t="e">
            <v>#N/A</v>
          </cell>
          <cell r="O1046" t="str">
            <v>0000000</v>
          </cell>
          <cell r="P1046" t="str">
            <v>BX 696724</v>
          </cell>
          <cell r="Q1046" t="str">
            <v>Payroll Karyawan</v>
          </cell>
          <cell r="R1046" t="str">
            <v>Tunjangan Jabatan Per Juli 2016</v>
          </cell>
          <cell r="S1046">
            <v>610201007</v>
          </cell>
          <cell r="T1046" t="str">
            <v>BA - Beban Pegawai (Tunjangan)</v>
          </cell>
          <cell r="U1046">
            <v>1500000</v>
          </cell>
        </row>
        <row r="1047">
          <cell r="A1047" t="str">
            <v>31610201007Filter</v>
          </cell>
          <cell r="B1047">
            <v>31</v>
          </cell>
          <cell r="C1047">
            <v>0</v>
          </cell>
          <cell r="D1047">
            <v>832</v>
          </cell>
          <cell r="E1047" t="str">
            <v>8320000000</v>
          </cell>
          <cell r="F1047" t="str">
            <v>Filter</v>
          </cell>
          <cell r="G1047" t="str">
            <v>LR</v>
          </cell>
          <cell r="H1047" t="str">
            <v>Akan Datang</v>
          </cell>
          <cell r="I1047" t="str">
            <v>Tahun Berjalan</v>
          </cell>
          <cell r="J1047">
            <v>42579</v>
          </cell>
          <cell r="K1047">
            <v>2016</v>
          </cell>
          <cell r="L1047">
            <v>7</v>
          </cell>
          <cell r="N1047" t="e">
            <v>#N/A</v>
          </cell>
          <cell r="O1047" t="str">
            <v>0000000</v>
          </cell>
          <cell r="P1047" t="str">
            <v>BX 696724</v>
          </cell>
          <cell r="Q1047" t="str">
            <v>Payroll Karyawan</v>
          </cell>
          <cell r="R1047" t="str">
            <v>Tunjangan Komunikasi Per Juli 2016</v>
          </cell>
          <cell r="S1047">
            <v>610201007</v>
          </cell>
          <cell r="T1047" t="str">
            <v>BA - Beban Pegawai (Tunjangan)</v>
          </cell>
          <cell r="U1047">
            <v>500000</v>
          </cell>
        </row>
        <row r="1048">
          <cell r="A1048" t="str">
            <v>9610201001Filter</v>
          </cell>
          <cell r="B1048">
            <v>9</v>
          </cell>
          <cell r="C1048">
            <v>0</v>
          </cell>
          <cell r="D1048">
            <v>833</v>
          </cell>
          <cell r="E1048" t="str">
            <v>8330000000</v>
          </cell>
          <cell r="F1048" t="str">
            <v>Filter</v>
          </cell>
          <cell r="G1048" t="str">
            <v>LR</v>
          </cell>
          <cell r="H1048" t="str">
            <v>Akan Datang</v>
          </cell>
          <cell r="I1048" t="str">
            <v>Tahun Berjalan</v>
          </cell>
          <cell r="J1048">
            <v>42579</v>
          </cell>
          <cell r="K1048">
            <v>2016</v>
          </cell>
          <cell r="L1048">
            <v>7</v>
          </cell>
          <cell r="N1048" t="e">
            <v>#N/A</v>
          </cell>
          <cell r="O1048" t="str">
            <v>0000000</v>
          </cell>
          <cell r="P1048" t="str">
            <v>BX 696724</v>
          </cell>
          <cell r="Q1048" t="str">
            <v>Payroll Karyawan</v>
          </cell>
          <cell r="R1048" t="str">
            <v>Payroll Karyawan Juli 2016</v>
          </cell>
          <cell r="S1048">
            <v>610201001</v>
          </cell>
          <cell r="T1048" t="str">
            <v>BA - Beban Pegawai (Gaji)</v>
          </cell>
          <cell r="U1048">
            <v>26750000</v>
          </cell>
        </row>
        <row r="1049">
          <cell r="A1049" t="str">
            <v>32610201007Filter</v>
          </cell>
          <cell r="B1049">
            <v>32</v>
          </cell>
          <cell r="C1049">
            <v>0</v>
          </cell>
          <cell r="D1049">
            <v>834</v>
          </cell>
          <cell r="E1049" t="str">
            <v>8340000000</v>
          </cell>
          <cell r="F1049" t="str">
            <v>Filter</v>
          </cell>
          <cell r="G1049" t="str">
            <v>LR</v>
          </cell>
          <cell r="H1049" t="str">
            <v>Akan Datang</v>
          </cell>
          <cell r="I1049" t="str">
            <v>Tahun Berjalan</v>
          </cell>
          <cell r="J1049">
            <v>42579</v>
          </cell>
          <cell r="K1049">
            <v>2016</v>
          </cell>
          <cell r="L1049">
            <v>7</v>
          </cell>
          <cell r="N1049" t="e">
            <v>#N/A</v>
          </cell>
          <cell r="O1049" t="str">
            <v>0000000</v>
          </cell>
          <cell r="P1049" t="str">
            <v>BX 696724</v>
          </cell>
          <cell r="Q1049" t="str">
            <v>Payroll Karyawan</v>
          </cell>
          <cell r="R1049" t="str">
            <v>Tunjangan Transport Per Juli 2016</v>
          </cell>
          <cell r="S1049">
            <v>610201007</v>
          </cell>
          <cell r="T1049" t="str">
            <v>BA - Beban Pegawai (Tunjangan)</v>
          </cell>
          <cell r="U1049">
            <v>500000</v>
          </cell>
        </row>
        <row r="1050">
          <cell r="A1050" t="str">
            <v>33610201007Filter</v>
          </cell>
          <cell r="B1050">
            <v>33</v>
          </cell>
          <cell r="C1050">
            <v>0</v>
          </cell>
          <cell r="D1050">
            <v>835</v>
          </cell>
          <cell r="E1050" t="str">
            <v>8350000000</v>
          </cell>
          <cell r="F1050" t="str">
            <v>Filter</v>
          </cell>
          <cell r="G1050" t="str">
            <v>LR</v>
          </cell>
          <cell r="H1050" t="str">
            <v>Akan Datang</v>
          </cell>
          <cell r="I1050" t="str">
            <v>Tahun Berjalan</v>
          </cell>
          <cell r="J1050">
            <v>42579</v>
          </cell>
          <cell r="K1050">
            <v>2016</v>
          </cell>
          <cell r="L1050">
            <v>7</v>
          </cell>
          <cell r="N1050" t="e">
            <v>#N/A</v>
          </cell>
          <cell r="O1050" t="str">
            <v>0000000</v>
          </cell>
          <cell r="P1050" t="str">
            <v>BX 696724</v>
          </cell>
          <cell r="Q1050" t="str">
            <v>Payroll Karyawan</v>
          </cell>
          <cell r="R1050" t="str">
            <v>Tunjangan Kehadiran Per Juli 2016</v>
          </cell>
          <cell r="S1050">
            <v>610201007</v>
          </cell>
          <cell r="T1050" t="str">
            <v>BA - Beban Pegawai (Tunjangan)</v>
          </cell>
          <cell r="U1050">
            <v>450000</v>
          </cell>
        </row>
        <row r="1051">
          <cell r="A1051" t="str">
            <v>265110201011Filter</v>
          </cell>
          <cell r="B1051">
            <v>265</v>
          </cell>
          <cell r="C1051">
            <v>0</v>
          </cell>
          <cell r="D1051">
            <v>836</v>
          </cell>
          <cell r="E1051" t="str">
            <v>8360000000</v>
          </cell>
          <cell r="F1051" t="str">
            <v>Filter</v>
          </cell>
          <cell r="G1051" t="str">
            <v>LR</v>
          </cell>
          <cell r="H1051" t="str">
            <v>Akan Datang</v>
          </cell>
          <cell r="I1051" t="str">
            <v>Tahun Berjalan</v>
          </cell>
          <cell r="J1051">
            <v>42579</v>
          </cell>
          <cell r="K1051">
            <v>2016</v>
          </cell>
          <cell r="L1051">
            <v>7</v>
          </cell>
          <cell r="N1051" t="e">
            <v>#N/A</v>
          </cell>
          <cell r="O1051" t="str">
            <v>0000000</v>
          </cell>
          <cell r="P1051" t="str">
            <v>BX 696724</v>
          </cell>
          <cell r="Q1051" t="str">
            <v>Payroll Karyawan</v>
          </cell>
          <cell r="R1051" t="str">
            <v>Payroll Karyawan Juli 2016 &amp; Tunjangan Lainnya</v>
          </cell>
          <cell r="S1051">
            <v>110201011</v>
          </cell>
          <cell r="T1051" t="str">
            <v>Bank BCA Rek. 7140304021</v>
          </cell>
          <cell r="V1051">
            <v>28683294</v>
          </cell>
        </row>
        <row r="1052">
          <cell r="A1052" t="str">
            <v>22230101999Filter</v>
          </cell>
          <cell r="B1052">
            <v>22</v>
          </cell>
          <cell r="C1052">
            <v>0</v>
          </cell>
          <cell r="D1052">
            <v>837</v>
          </cell>
          <cell r="E1052" t="str">
            <v>8370000000</v>
          </cell>
          <cell r="F1052" t="str">
            <v>Filter</v>
          </cell>
          <cell r="G1052" t="str">
            <v>LR</v>
          </cell>
          <cell r="H1052" t="str">
            <v>Akan Datang</v>
          </cell>
          <cell r="I1052" t="str">
            <v>Tahun Berjalan</v>
          </cell>
          <cell r="J1052">
            <v>42579</v>
          </cell>
          <cell r="K1052">
            <v>2016</v>
          </cell>
          <cell r="L1052">
            <v>7</v>
          </cell>
          <cell r="N1052" t="e">
            <v>#N/A</v>
          </cell>
          <cell r="O1052" t="str">
            <v>0000000</v>
          </cell>
          <cell r="P1052" t="str">
            <v>BX 696724</v>
          </cell>
          <cell r="Q1052" t="str">
            <v>Payroll Karyawan</v>
          </cell>
          <cell r="R1052" t="str">
            <v>Titipan BPJS Ketenagakerjaan dari Potongan Karyawan Per Juli 2016</v>
          </cell>
          <cell r="S1052">
            <v>230101999</v>
          </cell>
          <cell r="T1052" t="str">
            <v>Utang Lain - Lainnya</v>
          </cell>
          <cell r="V1052">
            <v>247500</v>
          </cell>
        </row>
        <row r="1053">
          <cell r="A1053" t="str">
            <v>23230101999Filter</v>
          </cell>
          <cell r="B1053">
            <v>23</v>
          </cell>
          <cell r="C1053">
            <v>0</v>
          </cell>
          <cell r="D1053">
            <v>838</v>
          </cell>
          <cell r="E1053" t="str">
            <v>8380000000</v>
          </cell>
          <cell r="F1053" t="str">
            <v>Filter</v>
          </cell>
          <cell r="G1053" t="str">
            <v>LR</v>
          </cell>
          <cell r="H1053" t="str">
            <v>Akan Datang</v>
          </cell>
          <cell r="I1053" t="str">
            <v>Tahun Berjalan</v>
          </cell>
          <cell r="J1053">
            <v>42579</v>
          </cell>
          <cell r="K1053">
            <v>2016</v>
          </cell>
          <cell r="L1053">
            <v>7</v>
          </cell>
          <cell r="N1053" t="e">
            <v>#N/A</v>
          </cell>
          <cell r="O1053" t="str">
            <v>0000000</v>
          </cell>
          <cell r="P1053" t="str">
            <v>BX 696724</v>
          </cell>
          <cell r="Q1053" t="str">
            <v>Payroll Karyawan</v>
          </cell>
          <cell r="R1053" t="str">
            <v>Titipan BPJS Kesehatan dari Potongan Karyawan Per Juli 2016</v>
          </cell>
          <cell r="S1053">
            <v>230101999</v>
          </cell>
          <cell r="T1053" t="str">
            <v>Utang Lain - Lainnya</v>
          </cell>
          <cell r="V1053">
            <v>769206</v>
          </cell>
        </row>
        <row r="1054">
          <cell r="A1054" t="str">
            <v>10610201006Filter</v>
          </cell>
          <cell r="B1054">
            <v>10</v>
          </cell>
          <cell r="C1054">
            <v>0</v>
          </cell>
          <cell r="D1054">
            <v>839</v>
          </cell>
          <cell r="E1054" t="str">
            <v>8390000000</v>
          </cell>
          <cell r="F1054" t="str">
            <v>Filter</v>
          </cell>
          <cell r="G1054" t="str">
            <v>LR</v>
          </cell>
          <cell r="H1054" t="str">
            <v>Akan Datang</v>
          </cell>
          <cell r="I1054" t="str">
            <v>Tahun Berjalan</v>
          </cell>
          <cell r="J1054">
            <v>42579</v>
          </cell>
          <cell r="K1054">
            <v>2016</v>
          </cell>
          <cell r="L1054">
            <v>7</v>
          </cell>
          <cell r="N1054" t="e">
            <v>#N/A</v>
          </cell>
          <cell r="O1054" t="str">
            <v>0000000</v>
          </cell>
          <cell r="P1054" t="str">
            <v>BX 696725</v>
          </cell>
          <cell r="Q1054" t="str">
            <v>BPJS KETENAGAKERJAAN</v>
          </cell>
          <cell r="R1054" t="str">
            <v>BPJS Ketenagakerjaan Juli 2016</v>
          </cell>
          <cell r="S1054">
            <v>610201006</v>
          </cell>
          <cell r="T1054" t="str">
            <v>BA - Beban Pegawai (Jamsostek)</v>
          </cell>
          <cell r="U1054">
            <v>1602612</v>
          </cell>
        </row>
        <row r="1055">
          <cell r="A1055" t="str">
            <v>24230101999Filter</v>
          </cell>
          <cell r="B1055">
            <v>24</v>
          </cell>
          <cell r="C1055">
            <v>0</v>
          </cell>
          <cell r="D1055">
            <v>840</v>
          </cell>
          <cell r="E1055" t="str">
            <v>8400000000</v>
          </cell>
          <cell r="F1055" t="str">
            <v>Filter</v>
          </cell>
          <cell r="G1055" t="str">
            <v>LR</v>
          </cell>
          <cell r="H1055" t="str">
            <v>Akan Datang</v>
          </cell>
          <cell r="I1055" t="str">
            <v>Tahun Berjalan</v>
          </cell>
          <cell r="J1055">
            <v>42579</v>
          </cell>
          <cell r="K1055">
            <v>2016</v>
          </cell>
          <cell r="L1055">
            <v>7</v>
          </cell>
          <cell r="N1055" t="e">
            <v>#N/A</v>
          </cell>
          <cell r="O1055" t="str">
            <v>0000000</v>
          </cell>
          <cell r="P1055" t="str">
            <v>BX 696725</v>
          </cell>
          <cell r="Q1055" t="str">
            <v>BPJS KETENAGAKERJAAN</v>
          </cell>
          <cell r="R1055" t="str">
            <v>Titipan BPJS Ketenagakerjaan dari Potongan Karyawan Per Juli 2016</v>
          </cell>
          <cell r="S1055">
            <v>230101999</v>
          </cell>
          <cell r="T1055" t="str">
            <v>Utang Lain - Lainnya</v>
          </cell>
          <cell r="U1055">
            <v>769206</v>
          </cell>
        </row>
        <row r="1056">
          <cell r="A1056" t="str">
            <v>266110201011Filter</v>
          </cell>
          <cell r="B1056">
            <v>266</v>
          </cell>
          <cell r="C1056">
            <v>0</v>
          </cell>
          <cell r="D1056">
            <v>841</v>
          </cell>
          <cell r="E1056" t="str">
            <v>8410000000</v>
          </cell>
          <cell r="F1056" t="str">
            <v>Filter</v>
          </cell>
          <cell r="G1056" t="str">
            <v>LR</v>
          </cell>
          <cell r="H1056" t="str">
            <v>Akan Datang</v>
          </cell>
          <cell r="I1056" t="str">
            <v>Tahun Berjalan</v>
          </cell>
          <cell r="J1056">
            <v>42579</v>
          </cell>
          <cell r="K1056">
            <v>2016</v>
          </cell>
          <cell r="L1056">
            <v>7</v>
          </cell>
          <cell r="N1056" t="e">
            <v>#N/A</v>
          </cell>
          <cell r="O1056" t="str">
            <v>0000000</v>
          </cell>
          <cell r="P1056" t="str">
            <v>BX 696725</v>
          </cell>
          <cell r="Q1056" t="str">
            <v>BPJS KETENAGAKERJAAN</v>
          </cell>
          <cell r="R1056" t="str">
            <v>BPJS Ketenagakerjaan Juli 2016</v>
          </cell>
          <cell r="S1056">
            <v>110201011</v>
          </cell>
          <cell r="T1056" t="str">
            <v>Bank BCA Rek. 7140304021</v>
          </cell>
          <cell r="V1056">
            <v>2371818</v>
          </cell>
        </row>
        <row r="1057">
          <cell r="A1057" t="str">
            <v>267110201011Filter</v>
          </cell>
          <cell r="B1057">
            <v>267</v>
          </cell>
          <cell r="C1057">
            <v>0</v>
          </cell>
          <cell r="D1057">
            <v>842</v>
          </cell>
          <cell r="E1057" t="str">
            <v>8420000000</v>
          </cell>
          <cell r="F1057" t="str">
            <v>Filter</v>
          </cell>
          <cell r="G1057" t="str">
            <v>LR</v>
          </cell>
          <cell r="H1057" t="str">
            <v>Akan Datang</v>
          </cell>
          <cell r="I1057" t="str">
            <v>Tahun Berjalan</v>
          </cell>
          <cell r="J1057">
            <v>42580</v>
          </cell>
          <cell r="K1057">
            <v>2016</v>
          </cell>
          <cell r="L1057">
            <v>7</v>
          </cell>
          <cell r="N1057" t="e">
            <v>#N/A</v>
          </cell>
          <cell r="O1057" t="str">
            <v>0000000</v>
          </cell>
          <cell r="P1057" t="str">
            <v>Transfer</v>
          </cell>
          <cell r="Q1057" t="str">
            <v>PT. PIB/ABMA</v>
          </cell>
          <cell r="R1057" t="str">
            <v>Dropping  Dana Ke PT. Trixindo u/ By Karyawan Juli 2016</v>
          </cell>
          <cell r="S1057">
            <v>110201011</v>
          </cell>
          <cell r="T1057" t="str">
            <v>Bank BCA Rek. 7140304021</v>
          </cell>
          <cell r="U1057">
            <v>32532612</v>
          </cell>
        </row>
        <row r="1058">
          <cell r="A1058" t="str">
            <v>65230102001Filter</v>
          </cell>
          <cell r="B1058">
            <v>65</v>
          </cell>
          <cell r="C1058">
            <v>0</v>
          </cell>
          <cell r="D1058">
            <v>843</v>
          </cell>
          <cell r="E1058" t="str">
            <v>8430000000</v>
          </cell>
          <cell r="F1058" t="str">
            <v>Filter</v>
          </cell>
          <cell r="G1058" t="str">
            <v>LR</v>
          </cell>
          <cell r="H1058" t="str">
            <v>Akan Datang</v>
          </cell>
          <cell r="I1058" t="str">
            <v>Tahun Berjalan</v>
          </cell>
          <cell r="J1058">
            <v>42580</v>
          </cell>
          <cell r="K1058">
            <v>2016</v>
          </cell>
          <cell r="L1058">
            <v>7</v>
          </cell>
          <cell r="N1058" t="e">
            <v>#N/A</v>
          </cell>
          <cell r="O1058" t="str">
            <v>0000000</v>
          </cell>
          <cell r="P1058" t="str">
            <v>Transfer</v>
          </cell>
          <cell r="Q1058" t="str">
            <v>PT. PIB/ABMA</v>
          </cell>
          <cell r="R1058" t="str">
            <v>Dropping  Dana Ke PT. Trixindo u/ By Karyawan Juli 2016</v>
          </cell>
          <cell r="S1058">
            <v>230102001</v>
          </cell>
          <cell r="T1058" t="str">
            <v>PT Saligading Bersama</v>
          </cell>
          <cell r="V1058">
            <v>32532612</v>
          </cell>
        </row>
        <row r="1059">
          <cell r="A1059" t="str">
            <v>84810101002Filter</v>
          </cell>
          <cell r="B1059">
            <v>84</v>
          </cell>
          <cell r="C1059">
            <v>0</v>
          </cell>
          <cell r="D1059">
            <v>844</v>
          </cell>
          <cell r="E1059" t="str">
            <v>8440000000</v>
          </cell>
          <cell r="F1059" t="str">
            <v>Filter</v>
          </cell>
          <cell r="G1059" t="str">
            <v>LR</v>
          </cell>
          <cell r="H1059" t="str">
            <v>Akan Datang</v>
          </cell>
          <cell r="I1059" t="str">
            <v>Tahun Berjalan</v>
          </cell>
          <cell r="J1059">
            <v>42582</v>
          </cell>
          <cell r="K1059">
            <v>2016</v>
          </cell>
          <cell r="L1059">
            <v>7</v>
          </cell>
          <cell r="N1059" t="e">
            <v>#N/A</v>
          </cell>
          <cell r="O1059" t="str">
            <v>0000000</v>
          </cell>
          <cell r="P1059" t="str">
            <v>ADM BANK</v>
          </cell>
          <cell r="Q1059" t="str">
            <v>BCA INCOME - 2354</v>
          </cell>
          <cell r="R1059" t="str">
            <v>By Adm Juli 2016</v>
          </cell>
          <cell r="S1059">
            <v>810101002</v>
          </cell>
          <cell r="T1059" t="str">
            <v>Administrasi Bank</v>
          </cell>
          <cell r="U1059">
            <v>30000</v>
          </cell>
        </row>
        <row r="1060">
          <cell r="A1060" t="str">
            <v>39110201010Filter</v>
          </cell>
          <cell r="B1060">
            <v>39</v>
          </cell>
          <cell r="C1060">
            <v>0</v>
          </cell>
          <cell r="D1060">
            <v>845</v>
          </cell>
          <cell r="E1060" t="str">
            <v>8450000000</v>
          </cell>
          <cell r="F1060" t="str">
            <v>Filter</v>
          </cell>
          <cell r="G1060" t="str">
            <v>LR</v>
          </cell>
          <cell r="H1060" t="str">
            <v>Akan Datang</v>
          </cell>
          <cell r="I1060" t="str">
            <v>Tahun Berjalan</v>
          </cell>
          <cell r="J1060">
            <v>42582</v>
          </cell>
          <cell r="K1060">
            <v>2016</v>
          </cell>
          <cell r="L1060">
            <v>7</v>
          </cell>
          <cell r="N1060" t="e">
            <v>#N/A</v>
          </cell>
          <cell r="O1060" t="str">
            <v>0000000</v>
          </cell>
          <cell r="P1060" t="str">
            <v>ADM BANK</v>
          </cell>
          <cell r="Q1060" t="str">
            <v>BCA INCOME - 2354</v>
          </cell>
          <cell r="R1060" t="str">
            <v>By Adm Juli 2016</v>
          </cell>
          <cell r="S1060">
            <v>110201010</v>
          </cell>
          <cell r="T1060" t="str">
            <v>Bank BCA Rek. 7140302354</v>
          </cell>
          <cell r="V1060">
            <v>30000</v>
          </cell>
        </row>
        <row r="1061">
          <cell r="A1061" t="str">
            <v>85810101002Filter</v>
          </cell>
          <cell r="B1061">
            <v>85</v>
          </cell>
          <cell r="C1061">
            <v>0</v>
          </cell>
          <cell r="D1061">
            <v>846</v>
          </cell>
          <cell r="E1061" t="str">
            <v>8460000000</v>
          </cell>
          <cell r="F1061" t="str">
            <v>Filter</v>
          </cell>
          <cell r="G1061" t="str">
            <v>LR</v>
          </cell>
          <cell r="H1061" t="str">
            <v>Akan Datang</v>
          </cell>
          <cell r="I1061" t="str">
            <v>Tahun Berjalan</v>
          </cell>
          <cell r="J1061">
            <v>42582</v>
          </cell>
          <cell r="K1061">
            <v>2016</v>
          </cell>
          <cell r="L1061">
            <v>7</v>
          </cell>
          <cell r="N1061" t="e">
            <v>#N/A</v>
          </cell>
          <cell r="O1061" t="str">
            <v>0000000</v>
          </cell>
          <cell r="P1061" t="str">
            <v>ADM BANK</v>
          </cell>
          <cell r="Q1061" t="str">
            <v>BCA EXPENSE - 4021</v>
          </cell>
          <cell r="R1061" t="str">
            <v>By Adm Juli 2016</v>
          </cell>
          <cell r="S1061">
            <v>810101002</v>
          </cell>
          <cell r="T1061" t="str">
            <v>Administrasi Bank</v>
          </cell>
          <cell r="U1061">
            <v>30000</v>
          </cell>
        </row>
        <row r="1062">
          <cell r="A1062" t="str">
            <v>268110201011Filter</v>
          </cell>
          <cell r="B1062">
            <v>268</v>
          </cell>
          <cell r="C1062">
            <v>0</v>
          </cell>
          <cell r="D1062">
            <v>847</v>
          </cell>
          <cell r="E1062" t="str">
            <v>8470000000</v>
          </cell>
          <cell r="F1062" t="str">
            <v>Filter</v>
          </cell>
          <cell r="G1062" t="str">
            <v>LR</v>
          </cell>
          <cell r="H1062" t="str">
            <v>Akan Datang</v>
          </cell>
          <cell r="I1062" t="str">
            <v>Tahun Berjalan</v>
          </cell>
          <cell r="J1062">
            <v>42582</v>
          </cell>
          <cell r="K1062">
            <v>2016</v>
          </cell>
          <cell r="L1062">
            <v>7</v>
          </cell>
          <cell r="N1062" t="e">
            <v>#N/A</v>
          </cell>
          <cell r="O1062" t="str">
            <v>0000000</v>
          </cell>
          <cell r="P1062" t="str">
            <v>ADM BANK</v>
          </cell>
          <cell r="Q1062" t="str">
            <v>BCA EXPENSE - 4021</v>
          </cell>
          <cell r="R1062" t="str">
            <v>By Adm Juli 2016</v>
          </cell>
          <cell r="S1062">
            <v>110201011</v>
          </cell>
          <cell r="T1062" t="str">
            <v>Bank BCA Rek. 7140304021</v>
          </cell>
          <cell r="V1062">
            <v>30000</v>
          </cell>
        </row>
        <row r="1063">
          <cell r="A1063" t="str">
            <v>47710101002Filter</v>
          </cell>
          <cell r="B1063">
            <v>47</v>
          </cell>
          <cell r="C1063">
            <v>0</v>
          </cell>
          <cell r="D1063">
            <v>848</v>
          </cell>
          <cell r="E1063" t="str">
            <v>8480000000</v>
          </cell>
          <cell r="F1063" t="str">
            <v>Filter</v>
          </cell>
          <cell r="G1063" t="str">
            <v>LR</v>
          </cell>
          <cell r="H1063" t="str">
            <v>Akan Datang</v>
          </cell>
          <cell r="I1063" t="str">
            <v>Tahun Berjalan</v>
          </cell>
          <cell r="J1063">
            <v>42582</v>
          </cell>
          <cell r="K1063">
            <v>2016</v>
          </cell>
          <cell r="L1063">
            <v>7</v>
          </cell>
          <cell r="N1063" t="e">
            <v>#N/A</v>
          </cell>
          <cell r="O1063" t="str">
            <v>0000000</v>
          </cell>
          <cell r="P1063" t="str">
            <v>PAJAK GIRO</v>
          </cell>
          <cell r="Q1063" t="str">
            <v>BCA EXPENSE - 4021</v>
          </cell>
          <cell r="R1063" t="str">
            <v>Pajak Bunga Giro Juli 2016</v>
          </cell>
          <cell r="S1063">
            <v>710101002</v>
          </cell>
          <cell r="T1063" t="str">
            <v>Pendapatan Jasa Giro</v>
          </cell>
          <cell r="U1063">
            <v>32403.54</v>
          </cell>
        </row>
        <row r="1064">
          <cell r="A1064" t="str">
            <v>269110201011Filter</v>
          </cell>
          <cell r="B1064">
            <v>269</v>
          </cell>
          <cell r="C1064">
            <v>0</v>
          </cell>
          <cell r="D1064">
            <v>849</v>
          </cell>
          <cell r="E1064" t="str">
            <v>8490000000</v>
          </cell>
          <cell r="F1064" t="str">
            <v>Filter</v>
          </cell>
          <cell r="G1064" t="str">
            <v>LR</v>
          </cell>
          <cell r="H1064" t="str">
            <v>Akan Datang</v>
          </cell>
          <cell r="I1064" t="str">
            <v>Tahun Berjalan</v>
          </cell>
          <cell r="J1064">
            <v>42582</v>
          </cell>
          <cell r="K1064">
            <v>2016</v>
          </cell>
          <cell r="L1064">
            <v>7</v>
          </cell>
          <cell r="N1064" t="e">
            <v>#N/A</v>
          </cell>
          <cell r="O1064" t="str">
            <v>0000000</v>
          </cell>
          <cell r="P1064" t="str">
            <v>PAJAK GIRO</v>
          </cell>
          <cell r="Q1064" t="str">
            <v>BCA EXPENSE - 4021</v>
          </cell>
          <cell r="R1064" t="str">
            <v>Pajak Bunga Giro Juli 2016</v>
          </cell>
          <cell r="S1064">
            <v>110201011</v>
          </cell>
          <cell r="T1064" t="str">
            <v>Bank BCA Rek. 7140304021</v>
          </cell>
          <cell r="V1064">
            <v>32403.54</v>
          </cell>
        </row>
        <row r="1065">
          <cell r="A1065" t="str">
            <v>270110201011Filter</v>
          </cell>
          <cell r="B1065">
            <v>270</v>
          </cell>
          <cell r="C1065">
            <v>0</v>
          </cell>
          <cell r="D1065">
            <v>850</v>
          </cell>
          <cell r="E1065" t="str">
            <v>8500000000</v>
          </cell>
          <cell r="F1065" t="str">
            <v>Filter</v>
          </cell>
          <cell r="G1065" t="str">
            <v>LR</v>
          </cell>
          <cell r="H1065" t="str">
            <v>Akan Datang</v>
          </cell>
          <cell r="I1065" t="str">
            <v>Tahun Berjalan</v>
          </cell>
          <cell r="J1065">
            <v>42582</v>
          </cell>
          <cell r="K1065">
            <v>2016</v>
          </cell>
          <cell r="L1065">
            <v>7</v>
          </cell>
          <cell r="N1065" t="e">
            <v>#N/A</v>
          </cell>
          <cell r="O1065" t="str">
            <v>0000000</v>
          </cell>
          <cell r="P1065" t="str">
            <v>BUNGA GIRO</v>
          </cell>
          <cell r="Q1065" t="str">
            <v>BCA EXPENSE - 4021</v>
          </cell>
          <cell r="R1065" t="str">
            <v>Bunga Jasa Giro Juli 2016</v>
          </cell>
          <cell r="S1065">
            <v>110201011</v>
          </cell>
          <cell r="T1065" t="str">
            <v>Bank BCA Rek. 7140304021</v>
          </cell>
          <cell r="U1065">
            <v>162017.68</v>
          </cell>
        </row>
        <row r="1066">
          <cell r="A1066" t="str">
            <v>48710101002Filter</v>
          </cell>
          <cell r="B1066">
            <v>48</v>
          </cell>
          <cell r="C1066">
            <v>0</v>
          </cell>
          <cell r="D1066">
            <v>851</v>
          </cell>
          <cell r="E1066" t="str">
            <v>8510000000</v>
          </cell>
          <cell r="F1066" t="str">
            <v>Filter</v>
          </cell>
          <cell r="G1066" t="str">
            <v>LR</v>
          </cell>
          <cell r="H1066" t="str">
            <v>Akan Datang</v>
          </cell>
          <cell r="I1066" t="str">
            <v>Tahun Berjalan</v>
          </cell>
          <cell r="J1066">
            <v>42582</v>
          </cell>
          <cell r="K1066">
            <v>2016</v>
          </cell>
          <cell r="L1066">
            <v>7</v>
          </cell>
          <cell r="N1066" t="e">
            <v>#N/A</v>
          </cell>
          <cell r="O1066" t="str">
            <v>0000000</v>
          </cell>
          <cell r="P1066" t="str">
            <v>BUNGA GIRO</v>
          </cell>
          <cell r="Q1066" t="str">
            <v>BCA EXPENSE - 4021</v>
          </cell>
          <cell r="R1066" t="str">
            <v>Bunga Jasa Giro Juli 2016</v>
          </cell>
          <cell r="S1066">
            <v>710101002</v>
          </cell>
          <cell r="T1066" t="str">
            <v>Pendapatan Jasa Giro</v>
          </cell>
          <cell r="V1066">
            <v>162017.68</v>
          </cell>
        </row>
        <row r="1067">
          <cell r="A1067" t="str">
            <v>49710101002Filter</v>
          </cell>
          <cell r="B1067">
            <v>49</v>
          </cell>
          <cell r="C1067">
            <v>0</v>
          </cell>
          <cell r="D1067">
            <v>852</v>
          </cell>
          <cell r="E1067" t="str">
            <v>8520000000</v>
          </cell>
          <cell r="F1067" t="str">
            <v>Filter</v>
          </cell>
          <cell r="G1067" t="str">
            <v>LR</v>
          </cell>
          <cell r="H1067" t="str">
            <v>Akan Datang</v>
          </cell>
          <cell r="I1067" t="str">
            <v>Tahun Berjalan</v>
          </cell>
          <cell r="J1067">
            <v>42582</v>
          </cell>
          <cell r="K1067">
            <v>2016</v>
          </cell>
          <cell r="L1067">
            <v>7</v>
          </cell>
          <cell r="N1067" t="e">
            <v>#N/A</v>
          </cell>
          <cell r="O1067" t="str">
            <v>0000000</v>
          </cell>
          <cell r="P1067" t="str">
            <v>PAJAK GIRO</v>
          </cell>
          <cell r="Q1067" t="str">
            <v>Bank Permata - 2381</v>
          </cell>
          <cell r="R1067" t="str">
            <v>Pajak Bunga Giro Juli 2016</v>
          </cell>
          <cell r="S1067">
            <v>710101002</v>
          </cell>
          <cell r="T1067" t="str">
            <v>Pendapatan Jasa Giro</v>
          </cell>
          <cell r="U1067">
            <v>2249</v>
          </cell>
        </row>
        <row r="1068">
          <cell r="A1068" t="str">
            <v>26110213002Filter</v>
          </cell>
          <cell r="B1068">
            <v>26</v>
          </cell>
          <cell r="C1068">
            <v>0</v>
          </cell>
          <cell r="D1068">
            <v>853</v>
          </cell>
          <cell r="E1068" t="str">
            <v>8530000000</v>
          </cell>
          <cell r="F1068" t="str">
            <v>Filter</v>
          </cell>
          <cell r="G1068" t="str">
            <v>LR</v>
          </cell>
          <cell r="H1068" t="str">
            <v>Akan Datang</v>
          </cell>
          <cell r="I1068" t="str">
            <v>Tahun Berjalan</v>
          </cell>
          <cell r="J1068">
            <v>42582</v>
          </cell>
          <cell r="K1068">
            <v>2016</v>
          </cell>
          <cell r="L1068">
            <v>7</v>
          </cell>
          <cell r="N1068" t="e">
            <v>#N/A</v>
          </cell>
          <cell r="O1068" t="str">
            <v>0000000</v>
          </cell>
          <cell r="P1068" t="str">
            <v>PAJAK GIRO</v>
          </cell>
          <cell r="Q1068" t="str">
            <v>Bank Permata - 2381</v>
          </cell>
          <cell r="R1068" t="str">
            <v>Pajak Bunga Giro Juli 2016</v>
          </cell>
          <cell r="S1068">
            <v>110213002</v>
          </cell>
          <cell r="T1068" t="str">
            <v>Bank Permata Rek. 701692381</v>
          </cell>
          <cell r="V1068">
            <v>2249</v>
          </cell>
        </row>
        <row r="1069">
          <cell r="A1069" t="str">
            <v>10610202004Filter</v>
          </cell>
          <cell r="B1069">
            <v>10</v>
          </cell>
          <cell r="C1069">
            <v>0</v>
          </cell>
          <cell r="D1069">
            <v>854</v>
          </cell>
          <cell r="E1069" t="str">
            <v>8540000000</v>
          </cell>
          <cell r="F1069" t="str">
            <v>Filter</v>
          </cell>
          <cell r="G1069" t="str">
            <v>LR</v>
          </cell>
          <cell r="H1069" t="str">
            <v>Akan Datang</v>
          </cell>
          <cell r="I1069" t="str">
            <v>Tahun Berjalan</v>
          </cell>
          <cell r="J1069">
            <v>42582</v>
          </cell>
          <cell r="K1069">
            <v>2016</v>
          </cell>
          <cell r="L1069">
            <v>7</v>
          </cell>
          <cell r="N1069" t="e">
            <v>#N/A</v>
          </cell>
          <cell r="O1069" t="str">
            <v>0000000</v>
          </cell>
          <cell r="P1069" t="str">
            <v>ADM BANK</v>
          </cell>
          <cell r="Q1069" t="str">
            <v>Bank Permata</v>
          </cell>
          <cell r="R1069" t="str">
            <v xml:space="preserve">By Materai R/K Lunas Juli 2016 </v>
          </cell>
          <cell r="S1069">
            <v>610202004</v>
          </cell>
          <cell r="T1069" t="str">
            <v>BA - Biaya Pos dan Meterai</v>
          </cell>
          <cell r="U1069">
            <v>6000</v>
          </cell>
        </row>
        <row r="1070">
          <cell r="A1070" t="str">
            <v>27110213002Filter</v>
          </cell>
          <cell r="B1070">
            <v>27</v>
          </cell>
          <cell r="C1070">
            <v>0</v>
          </cell>
          <cell r="D1070">
            <v>855</v>
          </cell>
          <cell r="E1070" t="str">
            <v>8550000000</v>
          </cell>
          <cell r="F1070" t="str">
            <v>Filter</v>
          </cell>
          <cell r="G1070" t="str">
            <v>LR</v>
          </cell>
          <cell r="H1070" t="str">
            <v>Akan Datang</v>
          </cell>
          <cell r="I1070" t="str">
            <v>Tahun Berjalan</v>
          </cell>
          <cell r="J1070">
            <v>42582</v>
          </cell>
          <cell r="K1070">
            <v>2016</v>
          </cell>
          <cell r="L1070">
            <v>7</v>
          </cell>
          <cell r="N1070" t="e">
            <v>#N/A</v>
          </cell>
          <cell r="O1070" t="str">
            <v>0000000</v>
          </cell>
          <cell r="P1070" t="str">
            <v>ADM BANK</v>
          </cell>
          <cell r="Q1070" t="str">
            <v>Bank Permata</v>
          </cell>
          <cell r="R1070" t="str">
            <v xml:space="preserve">By Materai R/K Lunas Juli 2016 </v>
          </cell>
          <cell r="S1070">
            <v>110213002</v>
          </cell>
          <cell r="T1070" t="str">
            <v>Bank Permata Rek. 701692381</v>
          </cell>
          <cell r="V1070">
            <v>6000</v>
          </cell>
        </row>
        <row r="1071">
          <cell r="A1071" t="str">
            <v>28110213002Filter</v>
          </cell>
          <cell r="B1071">
            <v>28</v>
          </cell>
          <cell r="C1071">
            <v>0</v>
          </cell>
          <cell r="D1071">
            <v>856</v>
          </cell>
          <cell r="E1071" t="str">
            <v>8560000000</v>
          </cell>
          <cell r="F1071" t="str">
            <v>Filter</v>
          </cell>
          <cell r="G1071" t="str">
            <v>LR</v>
          </cell>
          <cell r="H1071" t="str">
            <v>Akan Datang</v>
          </cell>
          <cell r="I1071" t="str">
            <v>Tahun Berjalan</v>
          </cell>
          <cell r="J1071">
            <v>42582</v>
          </cell>
          <cell r="K1071">
            <v>2016</v>
          </cell>
          <cell r="L1071">
            <v>7</v>
          </cell>
          <cell r="N1071" t="e">
            <v>#N/A</v>
          </cell>
          <cell r="O1071" t="str">
            <v>0000000</v>
          </cell>
          <cell r="P1071" t="str">
            <v>BUNGA GIRO</v>
          </cell>
          <cell r="Q1071" t="str">
            <v>Bank Permata - 2381</v>
          </cell>
          <cell r="R1071" t="str">
            <v>Bunga Jasa Giro Juli 2016</v>
          </cell>
          <cell r="S1071">
            <v>110213002</v>
          </cell>
          <cell r="T1071" t="str">
            <v>Bank Permata Rek. 701692381</v>
          </cell>
          <cell r="U1071">
            <v>11246</v>
          </cell>
        </row>
        <row r="1072">
          <cell r="A1072" t="str">
            <v>50710101002Filter</v>
          </cell>
          <cell r="B1072">
            <v>50</v>
          </cell>
          <cell r="C1072">
            <v>0</v>
          </cell>
          <cell r="D1072">
            <v>857</v>
          </cell>
          <cell r="E1072" t="str">
            <v>8570000000</v>
          </cell>
          <cell r="F1072" t="str">
            <v>Filter</v>
          </cell>
          <cell r="G1072" t="str">
            <v>LR</v>
          </cell>
          <cell r="H1072" t="str">
            <v>Akan Datang</v>
          </cell>
          <cell r="I1072" t="str">
            <v>Tahun Berjalan</v>
          </cell>
          <cell r="J1072">
            <v>42582</v>
          </cell>
          <cell r="K1072">
            <v>2016</v>
          </cell>
          <cell r="L1072">
            <v>7</v>
          </cell>
          <cell r="N1072" t="e">
            <v>#N/A</v>
          </cell>
          <cell r="O1072" t="str">
            <v>0000000</v>
          </cell>
          <cell r="P1072" t="str">
            <v>BUNGA GIRO</v>
          </cell>
          <cell r="Q1072" t="str">
            <v>Bank Permata - 2381</v>
          </cell>
          <cell r="R1072" t="str">
            <v>Bunga Jasa Giro Juli 2016</v>
          </cell>
          <cell r="S1072">
            <v>710101002</v>
          </cell>
          <cell r="T1072" t="str">
            <v>Pendapatan Jasa Giro</v>
          </cell>
          <cell r="V1072">
            <v>11246</v>
          </cell>
        </row>
        <row r="1073">
          <cell r="A1073" t="str">
            <v>8610208003Filter</v>
          </cell>
          <cell r="B1073">
            <v>8</v>
          </cell>
          <cell r="C1073">
            <v>0</v>
          </cell>
          <cell r="D1073">
            <v>858</v>
          </cell>
          <cell r="E1073" t="str">
            <v>8580000000</v>
          </cell>
          <cell r="F1073" t="str">
            <v>Filter</v>
          </cell>
          <cell r="G1073" t="str">
            <v>LR</v>
          </cell>
          <cell r="H1073" t="str">
            <v>Akan Datang</v>
          </cell>
          <cell r="I1073" t="str">
            <v>Tahun Berjalan</v>
          </cell>
          <cell r="J1073">
            <v>42582</v>
          </cell>
          <cell r="K1073">
            <v>2016</v>
          </cell>
          <cell r="L1073">
            <v>7</v>
          </cell>
          <cell r="N1073" t="e">
            <v>#N/A</v>
          </cell>
          <cell r="O1073" t="str">
            <v>0000000</v>
          </cell>
          <cell r="P1073" t="str">
            <v>DEPRESIASI</v>
          </cell>
          <cell r="Q1073" t="str">
            <v>DEPRESIASI - PERALATAN &amp; PERLENGKAPAN KANTOR</v>
          </cell>
          <cell r="R1073" t="str">
            <v>Biaya Penyusutan Peralatan &amp; Perlengkapan Kantor Juli 2016</v>
          </cell>
          <cell r="S1073">
            <v>610208003</v>
          </cell>
          <cell r="T1073" t="str">
            <v>BA - Penyusutan Inventaris Kantor</v>
          </cell>
          <cell r="U1073">
            <v>1133398</v>
          </cell>
        </row>
        <row r="1074">
          <cell r="A1074" t="str">
            <v>8120204001Filter</v>
          </cell>
          <cell r="B1074">
            <v>8</v>
          </cell>
          <cell r="C1074">
            <v>0</v>
          </cell>
          <cell r="D1074">
            <v>859</v>
          </cell>
          <cell r="E1074" t="str">
            <v>8590000000</v>
          </cell>
          <cell r="F1074" t="str">
            <v>Filter</v>
          </cell>
          <cell r="G1074" t="str">
            <v>LR</v>
          </cell>
          <cell r="H1074" t="str">
            <v>Akan Datang</v>
          </cell>
          <cell r="I1074" t="str">
            <v>Tahun Berjalan</v>
          </cell>
          <cell r="J1074">
            <v>42582</v>
          </cell>
          <cell r="K1074">
            <v>2016</v>
          </cell>
          <cell r="L1074">
            <v>7</v>
          </cell>
          <cell r="N1074" t="e">
            <v>#N/A</v>
          </cell>
          <cell r="O1074" t="str">
            <v>0000000</v>
          </cell>
          <cell r="P1074" t="str">
            <v>DEPRESIASI</v>
          </cell>
          <cell r="Q1074" t="str">
            <v>DEPRESIASI - PERALATAN &amp; PERLENGKAPAN KANTOR</v>
          </cell>
          <cell r="R1074" t="str">
            <v>Biaya Penyusutan Peralatan &amp; Perlengkapan Kantor Juli 2016</v>
          </cell>
          <cell r="S1074">
            <v>120204001</v>
          </cell>
          <cell r="T1074" t="str">
            <v>Ak. Peny. Inventaris Kantor</v>
          </cell>
          <cell r="V1074">
            <v>1133398</v>
          </cell>
        </row>
        <row r="1075">
          <cell r="A1075" t="str">
            <v>11610206003Filter</v>
          </cell>
          <cell r="B1075">
            <v>11</v>
          </cell>
          <cell r="C1075">
            <v>0</v>
          </cell>
          <cell r="D1075">
            <v>860</v>
          </cell>
          <cell r="E1075" t="str">
            <v>8600000000</v>
          </cell>
          <cell r="F1075" t="str">
            <v>Filter</v>
          </cell>
          <cell r="G1075" t="str">
            <v>LR</v>
          </cell>
          <cell r="H1075" t="str">
            <v>Akan Datang</v>
          </cell>
          <cell r="I1075" t="str">
            <v>Tahun Berjalan</v>
          </cell>
          <cell r="J1075">
            <v>42582</v>
          </cell>
          <cell r="K1075">
            <v>2016</v>
          </cell>
          <cell r="L1075">
            <v>7</v>
          </cell>
          <cell r="N1075" t="e">
            <v>#N/A</v>
          </cell>
          <cell r="O1075" t="str">
            <v>0000000</v>
          </cell>
          <cell r="P1075" t="str">
            <v>AMORTISASI</v>
          </cell>
          <cell r="Q1075" t="str">
            <v>AMORTISASI - ASURANSI KESEHATAN</v>
          </cell>
          <cell r="R1075" t="str">
            <v>Tunjangan Kesehatan Karyawan Per Juli 2016</v>
          </cell>
          <cell r="S1075">
            <v>610206003</v>
          </cell>
          <cell r="T1075" t="str">
            <v>BA - Asuransi Kesehatan</v>
          </cell>
          <cell r="U1075">
            <v>1465533</v>
          </cell>
        </row>
        <row r="1076">
          <cell r="A1076" t="str">
            <v>4111001003Filter</v>
          </cell>
          <cell r="B1076">
            <v>4</v>
          </cell>
          <cell r="C1076">
            <v>0</v>
          </cell>
          <cell r="D1076">
            <v>861</v>
          </cell>
          <cell r="E1076" t="str">
            <v>8610000000</v>
          </cell>
          <cell r="F1076" t="str">
            <v>Filter</v>
          </cell>
          <cell r="G1076" t="str">
            <v>LR</v>
          </cell>
          <cell r="H1076" t="str">
            <v>Akan Datang</v>
          </cell>
          <cell r="I1076" t="str">
            <v>Tahun Berjalan</v>
          </cell>
          <cell r="J1076">
            <v>42582</v>
          </cell>
          <cell r="K1076">
            <v>2016</v>
          </cell>
          <cell r="L1076">
            <v>7</v>
          </cell>
          <cell r="N1076" t="e">
            <v>#N/A</v>
          </cell>
          <cell r="O1076" t="str">
            <v>0000000</v>
          </cell>
          <cell r="P1076" t="str">
            <v>AMORTISASI</v>
          </cell>
          <cell r="Q1076" t="str">
            <v>AMORTISASI - ASURANSI KESEHATAN</v>
          </cell>
          <cell r="R1076" t="str">
            <v>Tunjangan Kesehatan Karyawan Per Juli 2016</v>
          </cell>
          <cell r="S1076">
            <v>111001003</v>
          </cell>
          <cell r="T1076" t="str">
            <v>BDM - Asuransi Kesehatan</v>
          </cell>
          <cell r="V1076">
            <v>1465533</v>
          </cell>
        </row>
        <row r="1077">
          <cell r="A1077" t="str">
            <v>9610205001Filter</v>
          </cell>
          <cell r="B1077">
            <v>9</v>
          </cell>
          <cell r="C1077">
            <v>0</v>
          </cell>
          <cell r="D1077">
            <v>862</v>
          </cell>
          <cell r="E1077" t="str">
            <v>8620000000</v>
          </cell>
          <cell r="F1077" t="str">
            <v>Filter</v>
          </cell>
          <cell r="G1077" t="str">
            <v>LR</v>
          </cell>
          <cell r="H1077" t="str">
            <v>Akan Datang</v>
          </cell>
          <cell r="I1077" t="str">
            <v>Tahun Berjalan</v>
          </cell>
          <cell r="J1077">
            <v>42582</v>
          </cell>
          <cell r="K1077">
            <v>2016</v>
          </cell>
          <cell r="L1077">
            <v>7</v>
          </cell>
          <cell r="N1077" t="e">
            <v>#N/A</v>
          </cell>
          <cell r="O1077" t="str">
            <v>0000000</v>
          </cell>
          <cell r="P1077" t="str">
            <v>AMORTISASI</v>
          </cell>
          <cell r="Q1077" t="str">
            <v>AMORTISASI - BIAYA SEWA</v>
          </cell>
          <cell r="R1077" t="str">
            <v>Biaya Sewa R. Mayapada Tower II Lt GF u/ Show Unit, Periode Juli 16</v>
          </cell>
          <cell r="S1077">
            <v>610205001</v>
          </cell>
          <cell r="T1077" t="str">
            <v>BA - Sewa Tempat</v>
          </cell>
          <cell r="U1077">
            <v>74250000</v>
          </cell>
        </row>
        <row r="1078">
          <cell r="A1078" t="str">
            <v>9111002001Filter</v>
          </cell>
          <cell r="B1078">
            <v>9</v>
          </cell>
          <cell r="C1078">
            <v>0</v>
          </cell>
          <cell r="D1078">
            <v>863</v>
          </cell>
          <cell r="E1078" t="str">
            <v>8630000000</v>
          </cell>
          <cell r="F1078" t="str">
            <v>Filter</v>
          </cell>
          <cell r="G1078" t="str">
            <v>LR</v>
          </cell>
          <cell r="H1078" t="str">
            <v>Akan Datang</v>
          </cell>
          <cell r="I1078" t="str">
            <v>Tahun Berjalan</v>
          </cell>
          <cell r="J1078">
            <v>42582</v>
          </cell>
          <cell r="K1078">
            <v>2016</v>
          </cell>
          <cell r="L1078">
            <v>7</v>
          </cell>
          <cell r="N1078" t="e">
            <v>#N/A</v>
          </cell>
          <cell r="O1078" t="str">
            <v>0000000</v>
          </cell>
          <cell r="P1078" t="str">
            <v>AMORTISASI</v>
          </cell>
          <cell r="Q1078" t="str">
            <v>AMORTISASI - BIAYA SEWA</v>
          </cell>
          <cell r="R1078" t="str">
            <v>Biaya Sewa R. Mayapada Tower II Lt GF u/ Show Unit, Periode Juli 16</v>
          </cell>
          <cell r="S1078">
            <v>111002001</v>
          </cell>
          <cell r="T1078" t="str">
            <v>BDM - Sewa Ruang</v>
          </cell>
          <cell r="V1078">
            <v>74250000</v>
          </cell>
        </row>
        <row r="1079">
          <cell r="A1079" t="str">
            <v>10610205001Filter</v>
          </cell>
          <cell r="B1079">
            <v>10</v>
          </cell>
          <cell r="C1079">
            <v>0</v>
          </cell>
          <cell r="D1079">
            <v>864</v>
          </cell>
          <cell r="E1079" t="str">
            <v>8640000000</v>
          </cell>
          <cell r="F1079" t="str">
            <v>Filter</v>
          </cell>
          <cell r="G1079" t="str">
            <v>LR</v>
          </cell>
          <cell r="H1079" t="str">
            <v>Akan Datang</v>
          </cell>
          <cell r="I1079" t="str">
            <v>Tahun Berjalan</v>
          </cell>
          <cell r="J1079">
            <v>42582</v>
          </cell>
          <cell r="K1079">
            <v>2016</v>
          </cell>
          <cell r="L1079">
            <v>7</v>
          </cell>
          <cell r="N1079" t="e">
            <v>#N/A</v>
          </cell>
          <cell r="O1079" t="str">
            <v>0000000</v>
          </cell>
          <cell r="P1079" t="str">
            <v>AMORTISASI</v>
          </cell>
          <cell r="Q1079" t="str">
            <v>AMORTISASI - BIAYA SERVICE CHARGE</v>
          </cell>
          <cell r="R1079" t="str">
            <v>Biaya Sewa R. Mayapada Tower II Lt GF u/ Show Unit, Periode Juli 16</v>
          </cell>
          <cell r="S1079">
            <v>610205001</v>
          </cell>
          <cell r="T1079" t="str">
            <v>BA - Sewa Tempat</v>
          </cell>
          <cell r="U1079">
            <v>27324000</v>
          </cell>
        </row>
        <row r="1080">
          <cell r="A1080" t="str">
            <v>4111002002Filter</v>
          </cell>
          <cell r="B1080">
            <v>4</v>
          </cell>
          <cell r="C1080">
            <v>0</v>
          </cell>
          <cell r="D1080">
            <v>865</v>
          </cell>
          <cell r="E1080" t="str">
            <v>8650000000</v>
          </cell>
          <cell r="F1080" t="str">
            <v>Filter</v>
          </cell>
          <cell r="G1080" t="str">
            <v>LR</v>
          </cell>
          <cell r="H1080" t="str">
            <v>Akan Datang</v>
          </cell>
          <cell r="I1080" t="str">
            <v>Tahun Berjalan</v>
          </cell>
          <cell r="J1080">
            <v>42582</v>
          </cell>
          <cell r="K1080">
            <v>2016</v>
          </cell>
          <cell r="L1080">
            <v>7</v>
          </cell>
          <cell r="N1080" t="e">
            <v>#N/A</v>
          </cell>
          <cell r="O1080" t="str">
            <v>0000000</v>
          </cell>
          <cell r="P1080" t="str">
            <v>AMORTISASI</v>
          </cell>
          <cell r="Q1080" t="str">
            <v>AMORTISASI - BIAYA SERVICE CHARGE</v>
          </cell>
          <cell r="R1080" t="str">
            <v>Biaya Sewa R. Mayapada Tower II Lt GF u/ Show Unit, Periode Juli 16</v>
          </cell>
          <cell r="S1080">
            <v>111002002</v>
          </cell>
          <cell r="T1080" t="str">
            <v>BDM - Service Charge</v>
          </cell>
          <cell r="V1080">
            <v>27324000</v>
          </cell>
        </row>
        <row r="1081">
          <cell r="A1081" t="str">
            <v>103111102099Filter</v>
          </cell>
          <cell r="B1081">
            <v>103</v>
          </cell>
          <cell r="C1081">
            <v>0</v>
          </cell>
          <cell r="D1081">
            <v>866</v>
          </cell>
          <cell r="E1081" t="str">
            <v>8660000000</v>
          </cell>
          <cell r="F1081" t="str">
            <v>Filter</v>
          </cell>
          <cell r="G1081" t="str">
            <v>LR</v>
          </cell>
          <cell r="H1081" t="str">
            <v>Akan Datang</v>
          </cell>
          <cell r="I1081" t="str">
            <v>Tahun Berjalan</v>
          </cell>
          <cell r="J1081">
            <v>42583</v>
          </cell>
          <cell r="K1081">
            <v>2016</v>
          </cell>
          <cell r="L1081">
            <v>8</v>
          </cell>
          <cell r="N1081" t="e">
            <v>#N/A</v>
          </cell>
          <cell r="O1081" t="str">
            <v>0000000</v>
          </cell>
          <cell r="P1081" t="str">
            <v>0000000</v>
          </cell>
          <cell r="Q1081" t="str">
            <v>Dept. GA</v>
          </cell>
          <cell r="R1081" t="str">
            <v>Realisasi - By Persiapan Terkait Kunjungan OJK ke Site Cipulir</v>
          </cell>
          <cell r="S1081">
            <v>111102099</v>
          </cell>
          <cell r="T1081" t="str">
            <v>ADP Lainnya</v>
          </cell>
          <cell r="U1081">
            <v>1000000</v>
          </cell>
        </row>
        <row r="1082">
          <cell r="A1082" t="str">
            <v>52110901002Filter</v>
          </cell>
          <cell r="B1082">
            <v>52</v>
          </cell>
          <cell r="C1082">
            <v>0</v>
          </cell>
          <cell r="D1082">
            <v>867</v>
          </cell>
          <cell r="E1082" t="str">
            <v>8670000000</v>
          </cell>
          <cell r="F1082" t="str">
            <v>Filter</v>
          </cell>
          <cell r="G1082" t="str">
            <v>LR</v>
          </cell>
          <cell r="H1082" t="str">
            <v>Akan Datang</v>
          </cell>
          <cell r="I1082" t="str">
            <v>Tahun Berjalan</v>
          </cell>
          <cell r="J1082">
            <v>42583</v>
          </cell>
          <cell r="K1082">
            <v>2016</v>
          </cell>
          <cell r="L1082">
            <v>8</v>
          </cell>
          <cell r="N1082" t="e">
            <v>#N/A</v>
          </cell>
          <cell r="O1082" t="str">
            <v>0000000</v>
          </cell>
          <cell r="P1082" t="str">
            <v>0000000</v>
          </cell>
          <cell r="Q1082" t="str">
            <v>Dept. GA</v>
          </cell>
          <cell r="R1082" t="str">
            <v>Realisasi - By Persiapan Terkait Kunjungan OJK ke Site Cipulir</v>
          </cell>
          <cell r="S1082">
            <v>110901002</v>
          </cell>
          <cell r="T1082" t="str">
            <v>UM Pembelian Operasional</v>
          </cell>
          <cell r="V1082">
            <v>1000000</v>
          </cell>
        </row>
        <row r="1083">
          <cell r="A1083" t="str">
            <v>86810101002Filter</v>
          </cell>
          <cell r="B1083">
            <v>86</v>
          </cell>
          <cell r="C1083">
            <v>0</v>
          </cell>
          <cell r="D1083">
            <v>868</v>
          </cell>
          <cell r="E1083" t="str">
            <v>8680000000</v>
          </cell>
          <cell r="F1083" t="str">
            <v>Filter</v>
          </cell>
          <cell r="G1083" t="str">
            <v>LR</v>
          </cell>
          <cell r="H1083" t="str">
            <v>Akan Datang</v>
          </cell>
          <cell r="I1083" t="str">
            <v>Tahun Berjalan</v>
          </cell>
          <cell r="J1083">
            <v>42583</v>
          </cell>
          <cell r="K1083">
            <v>2016</v>
          </cell>
          <cell r="L1083">
            <v>8</v>
          </cell>
          <cell r="N1083" t="e">
            <v>#N/A</v>
          </cell>
          <cell r="O1083" t="str">
            <v>0000000</v>
          </cell>
          <cell r="P1083" t="str">
            <v>ADM BANK</v>
          </cell>
          <cell r="Q1083" t="str">
            <v>Mayapada Expense - 32454</v>
          </cell>
          <cell r="R1083" t="str">
            <v>By Adm Agustus 2016</v>
          </cell>
          <cell r="S1083">
            <v>810101002</v>
          </cell>
          <cell r="T1083" t="str">
            <v>Administrasi Bank</v>
          </cell>
          <cell r="U1083">
            <v>25000</v>
          </cell>
        </row>
        <row r="1084">
          <cell r="A1084" t="str">
            <v>45110210008Filter</v>
          </cell>
          <cell r="B1084">
            <v>45</v>
          </cell>
          <cell r="C1084">
            <v>0</v>
          </cell>
          <cell r="D1084">
            <v>869</v>
          </cell>
          <cell r="E1084" t="str">
            <v>8690000000</v>
          </cell>
          <cell r="F1084" t="str">
            <v>Filter</v>
          </cell>
          <cell r="G1084" t="str">
            <v>LR</v>
          </cell>
          <cell r="H1084" t="str">
            <v>Akan Datang</v>
          </cell>
          <cell r="I1084" t="str">
            <v>Tahun Berjalan</v>
          </cell>
          <cell r="J1084">
            <v>42583</v>
          </cell>
          <cell r="K1084">
            <v>2016</v>
          </cell>
          <cell r="L1084">
            <v>8</v>
          </cell>
          <cell r="N1084" t="e">
            <v>#N/A</v>
          </cell>
          <cell r="O1084" t="str">
            <v>0000000</v>
          </cell>
          <cell r="P1084" t="str">
            <v>ADM BANK</v>
          </cell>
          <cell r="Q1084" t="str">
            <v>Mayapada Expense - 32454</v>
          </cell>
          <cell r="R1084" t="str">
            <v>By Adm Agustus 2016</v>
          </cell>
          <cell r="S1084">
            <v>110210008</v>
          </cell>
          <cell r="T1084" t="str">
            <v>Bank Mayapada Rek. 10030032454</v>
          </cell>
          <cell r="V1084">
            <v>25000</v>
          </cell>
        </row>
        <row r="1085">
          <cell r="A1085" t="str">
            <v>46110210008Filter</v>
          </cell>
          <cell r="B1085">
            <v>46</v>
          </cell>
          <cell r="C1085">
            <v>0</v>
          </cell>
          <cell r="D1085">
            <v>870</v>
          </cell>
          <cell r="E1085" t="str">
            <v>8700000000</v>
          </cell>
          <cell r="F1085" t="str">
            <v>Filter</v>
          </cell>
          <cell r="G1085" t="str">
            <v>LR</v>
          </cell>
          <cell r="H1085" t="str">
            <v>Akan Datang</v>
          </cell>
          <cell r="I1085" t="str">
            <v>Tahun Berjalan</v>
          </cell>
          <cell r="J1085">
            <v>42583</v>
          </cell>
          <cell r="K1085">
            <v>2016</v>
          </cell>
          <cell r="L1085">
            <v>8</v>
          </cell>
          <cell r="N1085" t="e">
            <v>#N/A</v>
          </cell>
          <cell r="O1085" t="str">
            <v>0000000</v>
          </cell>
          <cell r="P1085" t="str">
            <v>BUNGA GIRO</v>
          </cell>
          <cell r="Q1085" t="str">
            <v>Mayapada Expense - 32454</v>
          </cell>
          <cell r="R1085" t="str">
            <v>Bunga Jasa Giro Agustus 2016</v>
          </cell>
          <cell r="S1085">
            <v>110210008</v>
          </cell>
          <cell r="T1085" t="str">
            <v>Bank Mayapada Rek. 10030032454</v>
          </cell>
          <cell r="U1085">
            <v>13345.5</v>
          </cell>
        </row>
        <row r="1086">
          <cell r="A1086" t="str">
            <v>51710101002Filter</v>
          </cell>
          <cell r="B1086">
            <v>51</v>
          </cell>
          <cell r="C1086">
            <v>0</v>
          </cell>
          <cell r="D1086">
            <v>871</v>
          </cell>
          <cell r="E1086" t="str">
            <v>8710000000</v>
          </cell>
          <cell r="F1086" t="str">
            <v>Filter</v>
          </cell>
          <cell r="G1086" t="str">
            <v>LR</v>
          </cell>
          <cell r="H1086" t="str">
            <v>Akan Datang</v>
          </cell>
          <cell r="I1086" t="str">
            <v>Tahun Berjalan</v>
          </cell>
          <cell r="J1086">
            <v>42583</v>
          </cell>
          <cell r="K1086">
            <v>2016</v>
          </cell>
          <cell r="L1086">
            <v>8</v>
          </cell>
          <cell r="N1086" t="e">
            <v>#N/A</v>
          </cell>
          <cell r="O1086" t="str">
            <v>0000000</v>
          </cell>
          <cell r="P1086" t="str">
            <v>BUNGA GIRO</v>
          </cell>
          <cell r="Q1086" t="str">
            <v>Mayapada Expense - 32454</v>
          </cell>
          <cell r="R1086" t="str">
            <v>Bunga Jasa Giro Agustus 2016</v>
          </cell>
          <cell r="S1086">
            <v>710101002</v>
          </cell>
          <cell r="T1086" t="str">
            <v>Pendapatan Jasa Giro</v>
          </cell>
          <cell r="V1086">
            <v>13345.5</v>
          </cell>
        </row>
        <row r="1087">
          <cell r="A1087" t="str">
            <v>52710101002Filter</v>
          </cell>
          <cell r="B1087">
            <v>52</v>
          </cell>
          <cell r="C1087">
            <v>0</v>
          </cell>
          <cell r="D1087">
            <v>872</v>
          </cell>
          <cell r="E1087" t="str">
            <v>8720000000</v>
          </cell>
          <cell r="F1087" t="str">
            <v>Filter</v>
          </cell>
          <cell r="G1087" t="str">
            <v>LR</v>
          </cell>
          <cell r="H1087" t="str">
            <v>Akan Datang</v>
          </cell>
          <cell r="I1087" t="str">
            <v>Tahun Berjalan</v>
          </cell>
          <cell r="J1087">
            <v>42583</v>
          </cell>
          <cell r="K1087">
            <v>2016</v>
          </cell>
          <cell r="L1087">
            <v>8</v>
          </cell>
          <cell r="N1087" t="e">
            <v>#N/A</v>
          </cell>
          <cell r="O1087" t="str">
            <v>0000000</v>
          </cell>
          <cell r="P1087" t="str">
            <v>PAJAK GIRO</v>
          </cell>
          <cell r="Q1087" t="str">
            <v>Mayapada Expense - 32454</v>
          </cell>
          <cell r="R1087" t="str">
            <v>Pajak Bunga Giro Agustus 2016</v>
          </cell>
          <cell r="S1087">
            <v>710101002</v>
          </cell>
          <cell r="T1087" t="str">
            <v>Pendapatan Jasa Giro</v>
          </cell>
          <cell r="U1087">
            <v>2669.1</v>
          </cell>
        </row>
        <row r="1088">
          <cell r="A1088" t="str">
            <v>47110210008Filter</v>
          </cell>
          <cell r="B1088">
            <v>47</v>
          </cell>
          <cell r="C1088">
            <v>0</v>
          </cell>
          <cell r="D1088">
            <v>873</v>
          </cell>
          <cell r="E1088" t="str">
            <v>8730000000</v>
          </cell>
          <cell r="F1088" t="str">
            <v>Filter</v>
          </cell>
          <cell r="G1088" t="str">
            <v>LR</v>
          </cell>
          <cell r="H1088" t="str">
            <v>Akan Datang</v>
          </cell>
          <cell r="I1088" t="str">
            <v>Tahun Berjalan</v>
          </cell>
          <cell r="J1088">
            <v>42583</v>
          </cell>
          <cell r="K1088">
            <v>2016</v>
          </cell>
          <cell r="L1088">
            <v>8</v>
          </cell>
          <cell r="N1088" t="e">
            <v>#N/A</v>
          </cell>
          <cell r="O1088" t="str">
            <v>0000000</v>
          </cell>
          <cell r="P1088" t="str">
            <v>PAJAK GIRO</v>
          </cell>
          <cell r="Q1088" t="str">
            <v>Mayapada Expense - 32454</v>
          </cell>
          <cell r="R1088" t="str">
            <v>Pajak Bunga Giro Agustus 2016</v>
          </cell>
          <cell r="S1088">
            <v>110210008</v>
          </cell>
          <cell r="T1088" t="str">
            <v>Bank Mayapada Rek. 10030032454</v>
          </cell>
          <cell r="V1088">
            <v>2669.1</v>
          </cell>
        </row>
        <row r="1089">
          <cell r="A1089" t="str">
            <v>87810101002Filter</v>
          </cell>
          <cell r="B1089">
            <v>87</v>
          </cell>
          <cell r="C1089">
            <v>0</v>
          </cell>
          <cell r="D1089">
            <v>874</v>
          </cell>
          <cell r="E1089" t="str">
            <v>8740000000</v>
          </cell>
          <cell r="F1089" t="str">
            <v>Filter</v>
          </cell>
          <cell r="G1089" t="str">
            <v>LR</v>
          </cell>
          <cell r="H1089" t="str">
            <v>Akan Datang</v>
          </cell>
          <cell r="I1089" t="str">
            <v>Tahun Berjalan</v>
          </cell>
          <cell r="J1089">
            <v>42583</v>
          </cell>
          <cell r="K1089">
            <v>2016</v>
          </cell>
          <cell r="L1089">
            <v>8</v>
          </cell>
          <cell r="N1089" t="e">
            <v>#N/A</v>
          </cell>
          <cell r="O1089" t="str">
            <v>0000000</v>
          </cell>
          <cell r="P1089" t="str">
            <v>ADM BANK</v>
          </cell>
          <cell r="Q1089" t="str">
            <v>Mayapada Income - 31091</v>
          </cell>
          <cell r="R1089" t="str">
            <v>By Adm Agustus 2016</v>
          </cell>
          <cell r="S1089">
            <v>810101002</v>
          </cell>
          <cell r="T1089" t="str">
            <v>Administrasi Bank</v>
          </cell>
          <cell r="U1089">
            <v>25000</v>
          </cell>
        </row>
        <row r="1090">
          <cell r="A1090" t="str">
            <v>16110210007Filter</v>
          </cell>
          <cell r="B1090">
            <v>16</v>
          </cell>
          <cell r="C1090">
            <v>0</v>
          </cell>
          <cell r="D1090">
            <v>875</v>
          </cell>
          <cell r="E1090" t="str">
            <v>8750000000</v>
          </cell>
          <cell r="F1090" t="str">
            <v>Filter</v>
          </cell>
          <cell r="G1090" t="str">
            <v>LR</v>
          </cell>
          <cell r="H1090" t="str">
            <v>Akan Datang</v>
          </cell>
          <cell r="I1090" t="str">
            <v>Tahun Berjalan</v>
          </cell>
          <cell r="J1090">
            <v>42583</v>
          </cell>
          <cell r="K1090">
            <v>2016</v>
          </cell>
          <cell r="L1090">
            <v>8</v>
          </cell>
          <cell r="N1090" t="e">
            <v>#N/A</v>
          </cell>
          <cell r="O1090" t="str">
            <v>0000000</v>
          </cell>
          <cell r="P1090" t="str">
            <v>ADM BANK</v>
          </cell>
          <cell r="Q1090" t="str">
            <v>Mayapada Income - 31091</v>
          </cell>
          <cell r="R1090" t="str">
            <v>By Adm Agustus 2016</v>
          </cell>
          <cell r="S1090">
            <v>110210007</v>
          </cell>
          <cell r="T1090" t="str">
            <v>Bank Mayapada Rek. 10030031091</v>
          </cell>
          <cell r="V1090">
            <v>25000</v>
          </cell>
        </row>
        <row r="1091">
          <cell r="A1091" t="str">
            <v>53110901002Filter</v>
          </cell>
          <cell r="B1091">
            <v>53</v>
          </cell>
          <cell r="C1091">
            <v>0</v>
          </cell>
          <cell r="D1091">
            <v>876</v>
          </cell>
          <cell r="E1091" t="str">
            <v>8760000000</v>
          </cell>
          <cell r="F1091" t="str">
            <v>Filter</v>
          </cell>
          <cell r="G1091" t="str">
            <v>LR</v>
          </cell>
          <cell r="H1091" t="str">
            <v>Akan Datang</v>
          </cell>
          <cell r="I1091" t="str">
            <v>Tahun Berjalan</v>
          </cell>
          <cell r="J1091">
            <v>42583</v>
          </cell>
          <cell r="K1091">
            <v>2016</v>
          </cell>
          <cell r="L1091">
            <v>8</v>
          </cell>
          <cell r="N1091" t="e">
            <v>#N/A</v>
          </cell>
          <cell r="O1091" t="str">
            <v>0000000</v>
          </cell>
          <cell r="P1091" t="str">
            <v>BY 051076</v>
          </cell>
          <cell r="Q1091" t="str">
            <v>Dept. GA</v>
          </cell>
          <cell r="R1091" t="str">
            <v>Cash Advance - Pemb Proyektor u/ Proyek Cipulir</v>
          </cell>
          <cell r="S1091">
            <v>110901002</v>
          </cell>
          <cell r="T1091" t="str">
            <v>UM Pembelian Operasional</v>
          </cell>
          <cell r="U1091">
            <v>4540000</v>
          </cell>
        </row>
        <row r="1092">
          <cell r="A1092" t="str">
            <v>271110201011Filter</v>
          </cell>
          <cell r="B1092">
            <v>271</v>
          </cell>
          <cell r="C1092">
            <v>0</v>
          </cell>
          <cell r="D1092">
            <v>877</v>
          </cell>
          <cell r="E1092" t="str">
            <v>8770000000</v>
          </cell>
          <cell r="F1092" t="str">
            <v>Filter</v>
          </cell>
          <cell r="G1092" t="str">
            <v>LR</v>
          </cell>
          <cell r="H1092" t="str">
            <v>Akan Datang</v>
          </cell>
          <cell r="I1092" t="str">
            <v>Tahun Berjalan</v>
          </cell>
          <cell r="J1092">
            <v>42583</v>
          </cell>
          <cell r="K1092">
            <v>2016</v>
          </cell>
          <cell r="L1092">
            <v>8</v>
          </cell>
          <cell r="N1092" t="e">
            <v>#N/A</v>
          </cell>
          <cell r="O1092" t="str">
            <v>0000000</v>
          </cell>
          <cell r="P1092" t="str">
            <v>BY 051076</v>
          </cell>
          <cell r="Q1092" t="str">
            <v>Dept. GA</v>
          </cell>
          <cell r="R1092" t="str">
            <v>Cash Advance - Pemb Proyektor u/ Proyek Cipulir</v>
          </cell>
          <cell r="S1092">
            <v>110201011</v>
          </cell>
          <cell r="T1092" t="str">
            <v>Bank BCA Rek. 7140304021</v>
          </cell>
          <cell r="V1092">
            <v>4540000</v>
          </cell>
        </row>
        <row r="1093">
          <cell r="A1093" t="str">
            <v>2120104001Filter</v>
          </cell>
          <cell r="B1093">
            <v>2</v>
          </cell>
          <cell r="C1093">
            <v>0</v>
          </cell>
          <cell r="D1093">
            <v>878</v>
          </cell>
          <cell r="E1093" t="str">
            <v>8780000000</v>
          </cell>
          <cell r="F1093" t="str">
            <v>Filter</v>
          </cell>
          <cell r="G1093" t="str">
            <v>LR</v>
          </cell>
          <cell r="H1093" t="str">
            <v>Akan Datang</v>
          </cell>
          <cell r="I1093" t="str">
            <v>Tahun Berjalan</v>
          </cell>
          <cell r="J1093">
            <v>42583</v>
          </cell>
          <cell r="K1093">
            <v>2016</v>
          </cell>
          <cell r="L1093">
            <v>8</v>
          </cell>
          <cell r="N1093" t="e">
            <v>#N/A</v>
          </cell>
          <cell r="O1093" t="str">
            <v>0000000</v>
          </cell>
          <cell r="P1093" t="str">
            <v>BK0000185</v>
          </cell>
          <cell r="Q1093" t="str">
            <v>Dept. GA</v>
          </cell>
          <cell r="R1093" t="str">
            <v>Realisasi - Pemb Proyektor Epson EB-S300 u/ Proyek Cipulir</v>
          </cell>
          <cell r="S1093">
            <v>120104001</v>
          </cell>
          <cell r="T1093" t="str">
            <v>Inventaris Kantor</v>
          </cell>
          <cell r="U1093">
            <v>4540000</v>
          </cell>
        </row>
        <row r="1094">
          <cell r="A1094" t="str">
            <v>54110901002Filter</v>
          </cell>
          <cell r="B1094">
            <v>54</v>
          </cell>
          <cell r="C1094">
            <v>0</v>
          </cell>
          <cell r="D1094">
            <v>879</v>
          </cell>
          <cell r="E1094" t="str">
            <v>8790000000</v>
          </cell>
          <cell r="F1094" t="str">
            <v>Filter</v>
          </cell>
          <cell r="G1094" t="str">
            <v>LR</v>
          </cell>
          <cell r="H1094" t="str">
            <v>Akan Datang</v>
          </cell>
          <cell r="I1094" t="str">
            <v>Tahun Berjalan</v>
          </cell>
          <cell r="J1094">
            <v>42583</v>
          </cell>
          <cell r="K1094">
            <v>2016</v>
          </cell>
          <cell r="L1094">
            <v>8</v>
          </cell>
          <cell r="N1094" t="e">
            <v>#N/A</v>
          </cell>
          <cell r="O1094" t="str">
            <v>0000000</v>
          </cell>
          <cell r="P1094" t="str">
            <v>BK0000185</v>
          </cell>
          <cell r="Q1094" t="str">
            <v>Dept. GA</v>
          </cell>
          <cell r="R1094" t="str">
            <v>Realisasi - Pemb Proyektor Epson EB-S300 u/ Proyek Cipulir</v>
          </cell>
          <cell r="S1094">
            <v>110901002</v>
          </cell>
          <cell r="T1094" t="str">
            <v>UM Pembelian Operasional</v>
          </cell>
          <cell r="V1094">
            <v>4540000</v>
          </cell>
        </row>
        <row r="1095">
          <cell r="A1095" t="str">
            <v>40110201010Filter</v>
          </cell>
          <cell r="B1095">
            <v>40</v>
          </cell>
          <cell r="C1095">
            <v>0</v>
          </cell>
          <cell r="D1095">
            <v>880</v>
          </cell>
          <cell r="E1095" t="str">
            <v>8800000000</v>
          </cell>
          <cell r="F1095" t="str">
            <v>Filter</v>
          </cell>
          <cell r="G1095" t="str">
            <v>LR</v>
          </cell>
          <cell r="H1095" t="str">
            <v>Akan Datang</v>
          </cell>
          <cell r="I1095" t="str">
            <v>Tahun Berjalan</v>
          </cell>
          <cell r="J1095">
            <v>42585</v>
          </cell>
          <cell r="K1095">
            <v>2016</v>
          </cell>
          <cell r="L1095">
            <v>8</v>
          </cell>
          <cell r="N1095" t="e">
            <v>#N/A</v>
          </cell>
          <cell r="O1095" t="str">
            <v>0000000</v>
          </cell>
          <cell r="P1095" t="str">
            <v>Transfer</v>
          </cell>
          <cell r="Q1095" t="str">
            <v>PT. PIB/ABMA</v>
          </cell>
          <cell r="R1095" t="str">
            <v>Dropping  Dana Ke PT. Trixindo u/ By Operasional Proyek</v>
          </cell>
          <cell r="S1095">
            <v>110201010</v>
          </cell>
          <cell r="T1095" t="str">
            <v>Bank BCA Rek. 7140302354</v>
          </cell>
          <cell r="U1095">
            <v>10000000</v>
          </cell>
        </row>
        <row r="1096">
          <cell r="A1096" t="str">
            <v>3230102002Filter</v>
          </cell>
          <cell r="B1096">
            <v>3</v>
          </cell>
          <cell r="C1096">
            <v>0</v>
          </cell>
          <cell r="D1096">
            <v>881</v>
          </cell>
          <cell r="E1096" t="str">
            <v>8810000000</v>
          </cell>
          <cell r="F1096" t="str">
            <v>Filter</v>
          </cell>
          <cell r="G1096" t="str">
            <v>LR</v>
          </cell>
          <cell r="H1096" t="str">
            <v>Akan Datang</v>
          </cell>
          <cell r="I1096" t="str">
            <v>Tahun Berjalan</v>
          </cell>
          <cell r="J1096">
            <v>42585</v>
          </cell>
          <cell r="K1096">
            <v>2016</v>
          </cell>
          <cell r="L1096">
            <v>8</v>
          </cell>
          <cell r="N1096" t="e">
            <v>#N/A</v>
          </cell>
          <cell r="O1096" t="str">
            <v>0000000</v>
          </cell>
          <cell r="P1096" t="str">
            <v>Transfer</v>
          </cell>
          <cell r="Q1096" t="str">
            <v>PT. PIB/ABMA</v>
          </cell>
          <cell r="R1096" t="str">
            <v>Dropping  Dana Ke PT. Trixindo u/ By Operasional Proyek</v>
          </cell>
          <cell r="S1096">
            <v>230102002</v>
          </cell>
          <cell r="T1096" t="str">
            <v>PT Anugrah Berkah Madani (ABMA)</v>
          </cell>
          <cell r="V1096">
            <v>10000000</v>
          </cell>
        </row>
        <row r="1097">
          <cell r="A1097" t="str">
            <v>104111102099Filter</v>
          </cell>
          <cell r="B1097">
            <v>104</v>
          </cell>
          <cell r="C1097">
            <v>0</v>
          </cell>
          <cell r="D1097">
            <v>882</v>
          </cell>
          <cell r="E1097" t="str">
            <v>8820000000</v>
          </cell>
          <cell r="F1097" t="str">
            <v>Filter</v>
          </cell>
          <cell r="G1097" t="str">
            <v>LR</v>
          </cell>
          <cell r="H1097" t="str">
            <v>Akan Datang</v>
          </cell>
          <cell r="I1097" t="str">
            <v>Tahun Berjalan</v>
          </cell>
          <cell r="J1097">
            <v>42587</v>
          </cell>
          <cell r="K1097">
            <v>2016</v>
          </cell>
          <cell r="L1097">
            <v>8</v>
          </cell>
          <cell r="N1097" t="e">
            <v>#N/A</v>
          </cell>
          <cell r="O1097" t="str">
            <v>0000000</v>
          </cell>
          <cell r="P1097" t="str">
            <v>BY 051077</v>
          </cell>
          <cell r="Q1097" t="str">
            <v>Koordinasi Area Cipulir</v>
          </cell>
          <cell r="R1097" t="str">
            <v>Koordinasi Masyarakat Agustus 2016</v>
          </cell>
          <cell r="S1097">
            <v>111102099</v>
          </cell>
          <cell r="T1097" t="str">
            <v>ADP Lainnya</v>
          </cell>
          <cell r="U1097">
            <v>5250000</v>
          </cell>
        </row>
        <row r="1098">
          <cell r="A1098" t="str">
            <v>272110201011Filter</v>
          </cell>
          <cell r="B1098">
            <v>272</v>
          </cell>
          <cell r="C1098">
            <v>0</v>
          </cell>
          <cell r="D1098">
            <v>883</v>
          </cell>
          <cell r="E1098" t="str">
            <v>8830000000</v>
          </cell>
          <cell r="F1098" t="str">
            <v>Filter</v>
          </cell>
          <cell r="G1098" t="str">
            <v>LR</v>
          </cell>
          <cell r="H1098" t="str">
            <v>Akan Datang</v>
          </cell>
          <cell r="I1098" t="str">
            <v>Tahun Berjalan</v>
          </cell>
          <cell r="J1098">
            <v>42587</v>
          </cell>
          <cell r="K1098">
            <v>2016</v>
          </cell>
          <cell r="L1098">
            <v>8</v>
          </cell>
          <cell r="N1098" t="e">
            <v>#N/A</v>
          </cell>
          <cell r="O1098" t="str">
            <v>0000000</v>
          </cell>
          <cell r="P1098" t="str">
            <v>BY 051077</v>
          </cell>
          <cell r="Q1098" t="str">
            <v>Koordinasi Area Cipulir</v>
          </cell>
          <cell r="R1098" t="str">
            <v>Koordinasi Masyarakat Agustus 2016</v>
          </cell>
          <cell r="S1098">
            <v>110201011</v>
          </cell>
          <cell r="T1098" t="str">
            <v>Bank BCA Rek. 7140304021</v>
          </cell>
          <cell r="V1098">
            <v>5250000</v>
          </cell>
        </row>
        <row r="1099">
          <cell r="A1099" t="str">
            <v>105111102099Filter</v>
          </cell>
          <cell r="B1099">
            <v>105</v>
          </cell>
          <cell r="C1099">
            <v>0</v>
          </cell>
          <cell r="D1099">
            <v>884</v>
          </cell>
          <cell r="E1099" t="str">
            <v>8840000000</v>
          </cell>
          <cell r="F1099" t="str">
            <v>Filter</v>
          </cell>
          <cell r="G1099" t="str">
            <v>LR</v>
          </cell>
          <cell r="H1099" t="str">
            <v>Akan Datang</v>
          </cell>
          <cell r="I1099" t="str">
            <v>Tahun Berjalan</v>
          </cell>
          <cell r="J1099">
            <v>42587</v>
          </cell>
          <cell r="K1099">
            <v>2016</v>
          </cell>
          <cell r="L1099">
            <v>8</v>
          </cell>
          <cell r="N1099" t="e">
            <v>#N/A</v>
          </cell>
          <cell r="O1099" t="str">
            <v>0000000</v>
          </cell>
          <cell r="P1099" t="str">
            <v>BY 051078</v>
          </cell>
          <cell r="Q1099" t="str">
            <v>PLN</v>
          </cell>
          <cell r="R1099" t="str">
            <v>Biaya Listrik Marketing Office Cipulir Agustus 2016</v>
          </cell>
          <cell r="S1099">
            <v>111102099</v>
          </cell>
          <cell r="T1099" t="str">
            <v>ADP Lainnya</v>
          </cell>
          <cell r="U1099">
            <v>2887940</v>
          </cell>
        </row>
        <row r="1100">
          <cell r="A1100" t="str">
            <v>273110201011Filter</v>
          </cell>
          <cell r="B1100">
            <v>273</v>
          </cell>
          <cell r="C1100">
            <v>0</v>
          </cell>
          <cell r="D1100">
            <v>885</v>
          </cell>
          <cell r="E1100" t="str">
            <v>8850000000</v>
          </cell>
          <cell r="F1100" t="str">
            <v>Filter</v>
          </cell>
          <cell r="G1100" t="str">
            <v>LR</v>
          </cell>
          <cell r="H1100" t="str">
            <v>Akan Datang</v>
          </cell>
          <cell r="I1100" t="str">
            <v>Tahun Berjalan</v>
          </cell>
          <cell r="J1100">
            <v>42587</v>
          </cell>
          <cell r="K1100">
            <v>2016</v>
          </cell>
          <cell r="L1100">
            <v>8</v>
          </cell>
          <cell r="N1100" t="e">
            <v>#N/A</v>
          </cell>
          <cell r="O1100" t="str">
            <v>0000000</v>
          </cell>
          <cell r="P1100" t="str">
            <v>BY 051078</v>
          </cell>
          <cell r="Q1100" t="str">
            <v>PLN</v>
          </cell>
          <cell r="R1100" t="str">
            <v>Biaya Listrik Marketing Office Cipulir Agustus 2016</v>
          </cell>
          <cell r="S1100">
            <v>110201011</v>
          </cell>
          <cell r="T1100" t="str">
            <v>Bank BCA Rek. 7140304021</v>
          </cell>
          <cell r="V1100">
            <v>2887940</v>
          </cell>
        </row>
        <row r="1101">
          <cell r="A1101" t="str">
            <v>12610206003Filter</v>
          </cell>
          <cell r="B1101">
            <v>12</v>
          </cell>
          <cell r="C1101">
            <v>0</v>
          </cell>
          <cell r="D1101">
            <v>886</v>
          </cell>
          <cell r="E1101" t="str">
            <v>8860000000</v>
          </cell>
          <cell r="F1101" t="str">
            <v>Filter</v>
          </cell>
          <cell r="G1101" t="str">
            <v>LR</v>
          </cell>
          <cell r="H1101" t="str">
            <v>Akan Datang</v>
          </cell>
          <cell r="I1101" t="str">
            <v>Tahun Berjalan</v>
          </cell>
          <cell r="J1101">
            <v>42587</v>
          </cell>
          <cell r="K1101">
            <v>2016</v>
          </cell>
          <cell r="L1101">
            <v>8</v>
          </cell>
          <cell r="N1101" t="e">
            <v>#N/A</v>
          </cell>
          <cell r="O1101" t="str">
            <v>0000000</v>
          </cell>
          <cell r="P1101" t="str">
            <v>BY 051079</v>
          </cell>
          <cell r="Q1101" t="str">
            <v>BPJS KESEHATAN</v>
          </cell>
          <cell r="R1101" t="str">
            <v>BPJS Kesehatan Agustus 2016</v>
          </cell>
          <cell r="S1101">
            <v>610206003</v>
          </cell>
          <cell r="T1101" t="str">
            <v>BA - Asuransi Kesehatan</v>
          </cell>
          <cell r="U1101">
            <v>990000</v>
          </cell>
        </row>
        <row r="1102">
          <cell r="A1102" t="str">
            <v>25230101999Filter</v>
          </cell>
          <cell r="B1102">
            <v>25</v>
          </cell>
          <cell r="C1102">
            <v>0</v>
          </cell>
          <cell r="D1102">
            <v>887</v>
          </cell>
          <cell r="E1102" t="str">
            <v>8870000000</v>
          </cell>
          <cell r="F1102" t="str">
            <v>Filter</v>
          </cell>
          <cell r="G1102" t="str">
            <v>LR</v>
          </cell>
          <cell r="H1102" t="str">
            <v>Akan Datang</v>
          </cell>
          <cell r="I1102" t="str">
            <v>Tahun Berjalan</v>
          </cell>
          <cell r="J1102">
            <v>42587</v>
          </cell>
          <cell r="K1102">
            <v>2016</v>
          </cell>
          <cell r="L1102">
            <v>8</v>
          </cell>
          <cell r="N1102" t="e">
            <v>#N/A</v>
          </cell>
          <cell r="O1102" t="str">
            <v>0000000</v>
          </cell>
          <cell r="P1102" t="str">
            <v>BY 051079</v>
          </cell>
          <cell r="Q1102" t="str">
            <v>BPJS KESEHATAN</v>
          </cell>
          <cell r="R1102" t="str">
            <v>Titipan BPJS Kesehatan dari Potongan Karyawan Per Juli 2016</v>
          </cell>
          <cell r="S1102">
            <v>230101999</v>
          </cell>
          <cell r="T1102" t="str">
            <v>Utang Lain - Lainnya</v>
          </cell>
          <cell r="U1102">
            <v>247500</v>
          </cell>
        </row>
        <row r="1103">
          <cell r="A1103" t="str">
            <v>274110201011Filter</v>
          </cell>
          <cell r="B1103">
            <v>274</v>
          </cell>
          <cell r="C1103">
            <v>0</v>
          </cell>
          <cell r="D1103">
            <v>888</v>
          </cell>
          <cell r="E1103" t="str">
            <v>8880000000</v>
          </cell>
          <cell r="F1103" t="str">
            <v>Filter</v>
          </cell>
          <cell r="G1103" t="str">
            <v>LR</v>
          </cell>
          <cell r="H1103" t="str">
            <v>Akan Datang</v>
          </cell>
          <cell r="I1103" t="str">
            <v>Tahun Berjalan</v>
          </cell>
          <cell r="J1103">
            <v>42587</v>
          </cell>
          <cell r="K1103">
            <v>2016</v>
          </cell>
          <cell r="L1103">
            <v>8</v>
          </cell>
          <cell r="N1103" t="e">
            <v>#N/A</v>
          </cell>
          <cell r="O1103" t="str">
            <v>0000000</v>
          </cell>
          <cell r="P1103" t="str">
            <v>BY 051079</v>
          </cell>
          <cell r="Q1103" t="str">
            <v>BPJS KESEHATAN</v>
          </cell>
          <cell r="R1103" t="str">
            <v>BPJS Kesehatan Agustus 2016</v>
          </cell>
          <cell r="S1103">
            <v>110201011</v>
          </cell>
          <cell r="T1103" t="str">
            <v>Bank BCA Rek. 7140304021</v>
          </cell>
          <cell r="V1103">
            <v>1237500</v>
          </cell>
        </row>
        <row r="1104">
          <cell r="A1104" t="str">
            <v>106111102099Filter</v>
          </cell>
          <cell r="B1104">
            <v>106</v>
          </cell>
          <cell r="C1104">
            <v>0</v>
          </cell>
          <cell r="D1104">
            <v>889</v>
          </cell>
          <cell r="E1104" t="str">
            <v>8890000000</v>
          </cell>
          <cell r="F1104" t="str">
            <v>Filter</v>
          </cell>
          <cell r="G1104" t="str">
            <v>LR</v>
          </cell>
          <cell r="H1104" t="str">
            <v>Akan Datang</v>
          </cell>
          <cell r="I1104" t="str">
            <v>Tahun Berjalan</v>
          </cell>
          <cell r="J1104">
            <v>42597</v>
          </cell>
          <cell r="K1104">
            <v>2016</v>
          </cell>
          <cell r="L1104">
            <v>8</v>
          </cell>
          <cell r="N1104" t="e">
            <v>#N/A</v>
          </cell>
          <cell r="O1104" t="str">
            <v>0000000</v>
          </cell>
          <cell r="P1104" t="str">
            <v>DN 353756</v>
          </cell>
          <cell r="Q1104" t="str">
            <v>Jasa Keamanan "KOPASUS"</v>
          </cell>
          <cell r="R1104" t="str">
            <v>Jasa Keamanan Per September 16 (17 Agust - 16 Sep 16)</v>
          </cell>
          <cell r="S1104">
            <v>111102099</v>
          </cell>
          <cell r="T1104" t="str">
            <v>ADP Lainnya</v>
          </cell>
          <cell r="U1104">
            <v>42857143</v>
          </cell>
        </row>
        <row r="1105">
          <cell r="A1105" t="str">
            <v>5210301003Filter</v>
          </cell>
          <cell r="B1105">
            <v>5</v>
          </cell>
          <cell r="C1105">
            <v>0</v>
          </cell>
          <cell r="D1105">
            <v>890</v>
          </cell>
          <cell r="E1105" t="str">
            <v>8900000000</v>
          </cell>
          <cell r="F1105" t="str">
            <v>Filter</v>
          </cell>
          <cell r="G1105" t="str">
            <v>LR</v>
          </cell>
          <cell r="H1105" t="str">
            <v>Akan Datang</v>
          </cell>
          <cell r="I1105" t="str">
            <v>Tahun Berjalan</v>
          </cell>
          <cell r="J1105">
            <v>42597</v>
          </cell>
          <cell r="K1105">
            <v>2016</v>
          </cell>
          <cell r="L1105">
            <v>8</v>
          </cell>
          <cell r="N1105" t="e">
            <v>#N/A</v>
          </cell>
          <cell r="O1105" t="str">
            <v>0000000</v>
          </cell>
          <cell r="P1105" t="str">
            <v>DN 353756</v>
          </cell>
          <cell r="Q1105" t="str">
            <v>Jasa Keamanan "KOPASUS"</v>
          </cell>
          <cell r="R1105" t="str">
            <v>Pph 23 Jasa Keamanan Per September 16 (17 Agust - 16 Sep 16)</v>
          </cell>
          <cell r="S1105">
            <v>210301003</v>
          </cell>
          <cell r="T1105" t="str">
            <v>Utang Pajak PPh 23</v>
          </cell>
          <cell r="V1105">
            <v>857143</v>
          </cell>
        </row>
        <row r="1106">
          <cell r="A1106" t="str">
            <v>275110201011Filter</v>
          </cell>
          <cell r="B1106">
            <v>275</v>
          </cell>
          <cell r="C1106">
            <v>0</v>
          </cell>
          <cell r="D1106">
            <v>891</v>
          </cell>
          <cell r="E1106" t="str">
            <v>8910000000</v>
          </cell>
          <cell r="F1106" t="str">
            <v>Filter</v>
          </cell>
          <cell r="G1106" t="str">
            <v>LR</v>
          </cell>
          <cell r="H1106" t="str">
            <v>Akan Datang</v>
          </cell>
          <cell r="I1106" t="str">
            <v>Tahun Berjalan</v>
          </cell>
          <cell r="J1106">
            <v>42597</v>
          </cell>
          <cell r="K1106">
            <v>2016</v>
          </cell>
          <cell r="L1106">
            <v>8</v>
          </cell>
          <cell r="N1106" t="e">
            <v>#N/A</v>
          </cell>
          <cell r="O1106" t="str">
            <v>0000000</v>
          </cell>
          <cell r="P1106" t="str">
            <v>DN 353756</v>
          </cell>
          <cell r="Q1106" t="str">
            <v>Jasa Keamanan "KOPASUS"</v>
          </cell>
          <cell r="R1106" t="str">
            <v>Jasa Keamanan Per September 16 (17 Agust - 16 Sep 16)</v>
          </cell>
          <cell r="S1106">
            <v>110201011</v>
          </cell>
          <cell r="T1106" t="str">
            <v>Bank BCA Rek. 7140304021</v>
          </cell>
          <cell r="V1106">
            <v>42000000</v>
          </cell>
        </row>
        <row r="1107">
          <cell r="A1107" t="str">
            <v>6210301003Filter</v>
          </cell>
          <cell r="B1107">
            <v>6</v>
          </cell>
          <cell r="C1107">
            <v>0</v>
          </cell>
          <cell r="D1107">
            <v>892</v>
          </cell>
          <cell r="E1107" t="str">
            <v>8920000000</v>
          </cell>
          <cell r="F1107" t="str">
            <v>Filter</v>
          </cell>
          <cell r="G1107" t="str">
            <v>LR</v>
          </cell>
          <cell r="H1107" t="str">
            <v>Akan Datang</v>
          </cell>
          <cell r="I1107" t="str">
            <v>Tahun Berjalan</v>
          </cell>
          <cell r="J1107">
            <v>42597</v>
          </cell>
          <cell r="K1107">
            <v>2016</v>
          </cell>
          <cell r="L1107">
            <v>8</v>
          </cell>
          <cell r="N1107" t="e">
            <v>#N/A</v>
          </cell>
          <cell r="O1107" t="str">
            <v>0000000</v>
          </cell>
          <cell r="P1107" t="str">
            <v>DN 353757</v>
          </cell>
          <cell r="Q1107" t="str">
            <v>Jasa Keamanan "KOPASUS"</v>
          </cell>
          <cell r="R1107" t="str">
            <v>Pph 23 Jasa Keamanan Per September 16 (17 Agust - 16 Sep 16)</v>
          </cell>
          <cell r="S1107">
            <v>210301003</v>
          </cell>
          <cell r="T1107" t="str">
            <v>Utang Pajak PPh 23</v>
          </cell>
          <cell r="U1107">
            <v>857143</v>
          </cell>
        </row>
        <row r="1108">
          <cell r="A1108" t="str">
            <v>276110201011Filter</v>
          </cell>
          <cell r="B1108">
            <v>276</v>
          </cell>
          <cell r="C1108">
            <v>0</v>
          </cell>
          <cell r="D1108">
            <v>893</v>
          </cell>
          <cell r="E1108" t="str">
            <v>8930000000</v>
          </cell>
          <cell r="F1108" t="str">
            <v>Filter</v>
          </cell>
          <cell r="G1108" t="str">
            <v>LR</v>
          </cell>
          <cell r="H1108" t="str">
            <v>Akan Datang</v>
          </cell>
          <cell r="I1108" t="str">
            <v>Tahun Berjalan</v>
          </cell>
          <cell r="J1108">
            <v>42597</v>
          </cell>
          <cell r="K1108">
            <v>2016</v>
          </cell>
          <cell r="L1108">
            <v>8</v>
          </cell>
          <cell r="N1108" t="e">
            <v>#N/A</v>
          </cell>
          <cell r="O1108" t="str">
            <v>0000000</v>
          </cell>
          <cell r="P1108" t="str">
            <v>DN 353757</v>
          </cell>
          <cell r="Q1108" t="str">
            <v>Jasa Keamanan "KOPASUS"</v>
          </cell>
          <cell r="R1108" t="str">
            <v>Pph 23 Jasa Keamanan Per September 16 (17 Agust - 16 Sep 16)</v>
          </cell>
          <cell r="S1108">
            <v>110201011</v>
          </cell>
          <cell r="T1108" t="str">
            <v>Bank BCA Rek. 7140304021</v>
          </cell>
          <cell r="V1108">
            <v>857143</v>
          </cell>
        </row>
        <row r="1109">
          <cell r="A1109" t="str">
            <v>41110201010Filter</v>
          </cell>
          <cell r="B1109">
            <v>41</v>
          </cell>
          <cell r="C1109">
            <v>0</v>
          </cell>
          <cell r="D1109">
            <v>894</v>
          </cell>
          <cell r="E1109" t="str">
            <v>8940000000</v>
          </cell>
          <cell r="F1109" t="str">
            <v>Filter</v>
          </cell>
          <cell r="G1109" t="str">
            <v>LR</v>
          </cell>
          <cell r="H1109" t="str">
            <v>Akan Datang</v>
          </cell>
          <cell r="I1109" t="str">
            <v>Tahun Berjalan</v>
          </cell>
          <cell r="J1109">
            <v>42601</v>
          </cell>
          <cell r="K1109">
            <v>2016</v>
          </cell>
          <cell r="L1109">
            <v>8</v>
          </cell>
          <cell r="N1109" t="e">
            <v>#N/A</v>
          </cell>
          <cell r="O1109" t="str">
            <v>0000000</v>
          </cell>
          <cell r="P1109" t="str">
            <v>Debit (EDC)</v>
          </cell>
          <cell r="Q1109" t="str">
            <v>Titipan Booking Fee PT. Lumbung Usaha Sejahtera 18/08/16</v>
          </cell>
          <cell r="R1109" t="str">
            <v>Titipan Booking Fee Softlaunching PT. Lumbung Usaha Sejahtera (Project Samala Park)</v>
          </cell>
          <cell r="S1109">
            <v>110201010</v>
          </cell>
          <cell r="T1109" t="str">
            <v>Bank BCA Rek. 7140302354</v>
          </cell>
          <cell r="U1109">
            <v>5000000</v>
          </cell>
        </row>
        <row r="1110">
          <cell r="A1110" t="str">
            <v>26230101999Filter</v>
          </cell>
          <cell r="B1110">
            <v>26</v>
          </cell>
          <cell r="C1110">
            <v>0</v>
          </cell>
          <cell r="D1110">
            <v>895</v>
          </cell>
          <cell r="E1110" t="str">
            <v>8950000000</v>
          </cell>
          <cell r="F1110" t="str">
            <v>Filter</v>
          </cell>
          <cell r="G1110" t="str">
            <v>LR</v>
          </cell>
          <cell r="H1110" t="str">
            <v>Akan Datang</v>
          </cell>
          <cell r="I1110" t="str">
            <v>Tahun Berjalan</v>
          </cell>
          <cell r="J1110">
            <v>42601</v>
          </cell>
          <cell r="K1110">
            <v>2016</v>
          </cell>
          <cell r="L1110">
            <v>8</v>
          </cell>
          <cell r="N1110" t="e">
            <v>#N/A</v>
          </cell>
          <cell r="O1110" t="str">
            <v>0000000</v>
          </cell>
          <cell r="P1110" t="str">
            <v>Debit (EDC)</v>
          </cell>
          <cell r="Q1110" t="str">
            <v>Titipan Booking Fee PT. Lumbung Usaha Sejahtera 18/08/16</v>
          </cell>
          <cell r="R1110" t="str">
            <v>Titipan Booking Fee Softlaunching PT. Lumbung Usaha Sejahtera (Project Samala Park)</v>
          </cell>
          <cell r="S1110">
            <v>230101999</v>
          </cell>
          <cell r="T1110" t="str">
            <v>Utang Lain - Lainnya</v>
          </cell>
          <cell r="V1110">
            <v>5000000</v>
          </cell>
        </row>
        <row r="1111">
          <cell r="A1111" t="str">
            <v>277110201011Filter</v>
          </cell>
          <cell r="B1111">
            <v>277</v>
          </cell>
          <cell r="C1111">
            <v>0</v>
          </cell>
          <cell r="D1111">
            <v>896</v>
          </cell>
          <cell r="E1111" t="str">
            <v>8960000000</v>
          </cell>
          <cell r="F1111" t="str">
            <v>Filter</v>
          </cell>
          <cell r="G1111" t="str">
            <v>LR</v>
          </cell>
          <cell r="H1111" t="str">
            <v>Akan Datang</v>
          </cell>
          <cell r="I1111" t="str">
            <v>Tahun Berjalan</v>
          </cell>
          <cell r="J1111">
            <v>42606</v>
          </cell>
          <cell r="K1111">
            <v>2016</v>
          </cell>
          <cell r="L1111">
            <v>8</v>
          </cell>
          <cell r="N1111" t="e">
            <v>#N/A</v>
          </cell>
          <cell r="O1111" t="str">
            <v>0000000</v>
          </cell>
          <cell r="P1111" t="str">
            <v>Transfer</v>
          </cell>
          <cell r="Q1111" t="str">
            <v>PT. Propertindo Mulia Investama</v>
          </cell>
          <cell r="R1111" t="str">
            <v>Dropping Dana ke PT. Trixindo u/ Operasional Project Cipulir</v>
          </cell>
          <cell r="S1111">
            <v>110201011</v>
          </cell>
          <cell r="T1111" t="str">
            <v>Bank BCA Rek. 7140304021</v>
          </cell>
          <cell r="U1111">
            <v>119855227</v>
          </cell>
        </row>
        <row r="1112">
          <cell r="A1112" t="str">
            <v>1230102006Filter</v>
          </cell>
          <cell r="B1112">
            <v>1</v>
          </cell>
          <cell r="C1112">
            <v>0</v>
          </cell>
          <cell r="D1112">
            <v>897</v>
          </cell>
          <cell r="E1112" t="str">
            <v>8970000000</v>
          </cell>
          <cell r="F1112" t="str">
            <v>Filter</v>
          </cell>
          <cell r="G1112" t="str">
            <v>LR</v>
          </cell>
          <cell r="H1112" t="str">
            <v>Akan Datang</v>
          </cell>
          <cell r="I1112" t="str">
            <v>Tahun Berjalan</v>
          </cell>
          <cell r="J1112">
            <v>42606</v>
          </cell>
          <cell r="K1112">
            <v>2016</v>
          </cell>
          <cell r="L1112">
            <v>8</v>
          </cell>
          <cell r="N1112" t="e">
            <v>#N/A</v>
          </cell>
          <cell r="O1112" t="str">
            <v>0000000</v>
          </cell>
          <cell r="P1112" t="str">
            <v>Transfer</v>
          </cell>
          <cell r="Q1112" t="str">
            <v>PT. Propertindo Mulia Investama</v>
          </cell>
          <cell r="R1112" t="str">
            <v>Dropping Dana ke PT. Trixindo u/ Operasional Project Cipulir</v>
          </cell>
          <cell r="S1112">
            <v>230102006</v>
          </cell>
          <cell r="T1112" t="str">
            <v>PT Propertindo Mulia Investama</v>
          </cell>
          <cell r="V1112">
            <v>119855227</v>
          </cell>
        </row>
        <row r="1113">
          <cell r="A1113" t="str">
            <v>88810101002Filter</v>
          </cell>
          <cell r="B1113">
            <v>88</v>
          </cell>
          <cell r="C1113">
            <v>0</v>
          </cell>
          <cell r="D1113">
            <v>898</v>
          </cell>
          <cell r="E1113" t="str">
            <v>8980000000</v>
          </cell>
          <cell r="F1113" t="str">
            <v>Filter</v>
          </cell>
          <cell r="G1113" t="str">
            <v>LR</v>
          </cell>
          <cell r="H1113" t="str">
            <v>Akan Datang</v>
          </cell>
          <cell r="I1113" t="str">
            <v>Tahun Berjalan</v>
          </cell>
          <cell r="J1113">
            <v>42607</v>
          </cell>
          <cell r="K1113">
            <v>2016</v>
          </cell>
          <cell r="L1113">
            <v>8</v>
          </cell>
          <cell r="N1113" t="e">
            <v>#N/A</v>
          </cell>
          <cell r="O1113" t="str">
            <v>0000000</v>
          </cell>
          <cell r="P1113" t="str">
            <v>ADM BANK</v>
          </cell>
          <cell r="Q1113" t="str">
            <v>Bank Permata - 2381</v>
          </cell>
          <cell r="R1113" t="str">
            <v>By Adm Agustus 2016</v>
          </cell>
          <cell r="S1113">
            <v>810101002</v>
          </cell>
          <cell r="T1113" t="str">
            <v>Administrasi Bank</v>
          </cell>
          <cell r="U1113">
            <v>30000</v>
          </cell>
        </row>
        <row r="1114">
          <cell r="A1114" t="str">
            <v>29110213002Filter</v>
          </cell>
          <cell r="B1114">
            <v>29</v>
          </cell>
          <cell r="C1114">
            <v>0</v>
          </cell>
          <cell r="D1114">
            <v>899</v>
          </cell>
          <cell r="E1114" t="str">
            <v>8990000000</v>
          </cell>
          <cell r="F1114" t="str">
            <v>Filter</v>
          </cell>
          <cell r="G1114" t="str">
            <v>LR</v>
          </cell>
          <cell r="H1114" t="str">
            <v>Akan Datang</v>
          </cell>
          <cell r="I1114" t="str">
            <v>Tahun Berjalan</v>
          </cell>
          <cell r="J1114">
            <v>42607</v>
          </cell>
          <cell r="K1114">
            <v>2016</v>
          </cell>
          <cell r="L1114">
            <v>8</v>
          </cell>
          <cell r="N1114" t="e">
            <v>#N/A</v>
          </cell>
          <cell r="O1114" t="str">
            <v>0000000</v>
          </cell>
          <cell r="P1114" t="str">
            <v>ADM BANK</v>
          </cell>
          <cell r="Q1114" t="str">
            <v>Bank Permata - 2381</v>
          </cell>
          <cell r="R1114" t="str">
            <v>By Adm Agustus 2016</v>
          </cell>
          <cell r="S1114">
            <v>110213002</v>
          </cell>
          <cell r="T1114" t="str">
            <v>Bank Permata Rek. 701692381</v>
          </cell>
          <cell r="V1114">
            <v>30000</v>
          </cell>
        </row>
        <row r="1115">
          <cell r="A1115" t="str">
            <v>28210502001Filter</v>
          </cell>
          <cell r="B1115">
            <v>28</v>
          </cell>
          <cell r="C1115">
            <v>0</v>
          </cell>
          <cell r="D1115">
            <v>900</v>
          </cell>
          <cell r="E1115" t="str">
            <v>9000000000</v>
          </cell>
          <cell r="F1115" t="str">
            <v>Filter</v>
          </cell>
          <cell r="G1115" t="str">
            <v>LR</v>
          </cell>
          <cell r="H1115" t="str">
            <v>Akan Datang</v>
          </cell>
          <cell r="I1115" t="str">
            <v>Tahun Berjalan</v>
          </cell>
          <cell r="J1115">
            <v>42607</v>
          </cell>
          <cell r="K1115">
            <v>2016</v>
          </cell>
          <cell r="L1115">
            <v>8</v>
          </cell>
          <cell r="N1115" t="e">
            <v>#N/A</v>
          </cell>
          <cell r="O1115" t="str">
            <v>0000000</v>
          </cell>
          <cell r="P1115" t="str">
            <v>DN 353758</v>
          </cell>
          <cell r="Q1115" t="str">
            <v>PT. Satya Putra Mandiri</v>
          </cell>
          <cell r="R1115" t="str">
            <v xml:space="preserve"> Jasa Keamanan Lahan Cipulir Juni 2016 (01 Jun - 16 Jun 16) / Cut Off</v>
          </cell>
          <cell r="S1115">
            <v>210502001</v>
          </cell>
          <cell r="T1115" t="str">
            <v>BYMHD Tidak Rutin</v>
          </cell>
          <cell r="U1115">
            <v>28274400</v>
          </cell>
        </row>
        <row r="1116">
          <cell r="A1116" t="str">
            <v>7210301003Filter</v>
          </cell>
          <cell r="B1116">
            <v>7</v>
          </cell>
          <cell r="C1116">
            <v>0</v>
          </cell>
          <cell r="D1116">
            <v>901</v>
          </cell>
          <cell r="E1116" t="str">
            <v>9010000000</v>
          </cell>
          <cell r="F1116" t="str">
            <v>Filter</v>
          </cell>
          <cell r="G1116" t="str">
            <v>LR</v>
          </cell>
          <cell r="H1116" t="str">
            <v>Akan Datang</v>
          </cell>
          <cell r="I1116" t="str">
            <v>Tahun Berjalan</v>
          </cell>
          <cell r="J1116">
            <v>42607</v>
          </cell>
          <cell r="K1116">
            <v>2016</v>
          </cell>
          <cell r="L1116">
            <v>8</v>
          </cell>
          <cell r="N1116" t="e">
            <v>#N/A</v>
          </cell>
          <cell r="O1116" t="str">
            <v>0000000</v>
          </cell>
          <cell r="P1116" t="str">
            <v>DN 353758</v>
          </cell>
          <cell r="Q1116" t="str">
            <v>PT. Satya Putra Mandiri</v>
          </cell>
          <cell r="R1116" t="str">
            <v>Pph 23  Jasa Keamanan Lahan Cipulir Juni 2016 (01 Jun - 16 Jun 16) / Cut Off</v>
          </cell>
          <cell r="S1116">
            <v>210301003</v>
          </cell>
          <cell r="T1116" t="str">
            <v>Utang Pajak PPh 23</v>
          </cell>
          <cell r="V1116">
            <v>46736</v>
          </cell>
        </row>
        <row r="1117">
          <cell r="A1117" t="str">
            <v>278110201011Filter</v>
          </cell>
          <cell r="B1117">
            <v>278</v>
          </cell>
          <cell r="C1117">
            <v>0</v>
          </cell>
          <cell r="D1117">
            <v>902</v>
          </cell>
          <cell r="E1117" t="str">
            <v>9020000000</v>
          </cell>
          <cell r="F1117" t="str">
            <v>Filter</v>
          </cell>
          <cell r="G1117" t="str">
            <v>LR</v>
          </cell>
          <cell r="H1117" t="str">
            <v>Akan Datang</v>
          </cell>
          <cell r="I1117" t="str">
            <v>Tahun Berjalan</v>
          </cell>
          <cell r="J1117">
            <v>42607</v>
          </cell>
          <cell r="K1117">
            <v>2016</v>
          </cell>
          <cell r="L1117">
            <v>8</v>
          </cell>
          <cell r="N1117" t="e">
            <v>#N/A</v>
          </cell>
          <cell r="O1117" t="str">
            <v>0000000</v>
          </cell>
          <cell r="P1117" t="str">
            <v>DN 353758</v>
          </cell>
          <cell r="Q1117" t="str">
            <v>PT. Satya Putra Mandiri</v>
          </cell>
          <cell r="R1117" t="str">
            <v xml:space="preserve"> Jasa Keamanan Lahan Cipulir Juni 2016 (01 Jun - 16 Jun 16) / Cut Off</v>
          </cell>
          <cell r="S1117">
            <v>110201011</v>
          </cell>
          <cell r="T1117" t="str">
            <v>Bank BCA Rek. 7140304021</v>
          </cell>
          <cell r="V1117">
            <v>28227664</v>
          </cell>
        </row>
        <row r="1118">
          <cell r="A1118" t="str">
            <v>8210301003Filter</v>
          </cell>
          <cell r="B1118">
            <v>8</v>
          </cell>
          <cell r="C1118">
            <v>0</v>
          </cell>
          <cell r="D1118">
            <v>903</v>
          </cell>
          <cell r="E1118" t="str">
            <v>9030000000</v>
          </cell>
          <cell r="F1118" t="str">
            <v>Filter</v>
          </cell>
          <cell r="G1118" t="str">
            <v>LR</v>
          </cell>
          <cell r="H1118" t="str">
            <v>Akan Datang</v>
          </cell>
          <cell r="I1118" t="str">
            <v>Tahun Berjalan</v>
          </cell>
          <cell r="J1118">
            <v>42607</v>
          </cell>
          <cell r="K1118">
            <v>2016</v>
          </cell>
          <cell r="L1118">
            <v>8</v>
          </cell>
          <cell r="N1118" t="e">
            <v>#N/A</v>
          </cell>
          <cell r="O1118" t="str">
            <v>0000000</v>
          </cell>
          <cell r="P1118" t="str">
            <v>DN 353759</v>
          </cell>
          <cell r="Q1118" t="str">
            <v>PT. Satya Putra Mandiri</v>
          </cell>
          <cell r="R1118" t="str">
            <v>Pph 23  Jasa Keamanan Lahan Cipulir Juni 2016 (01 Jun - 16 Jun 16) / Cut Off</v>
          </cell>
          <cell r="S1118">
            <v>210301003</v>
          </cell>
          <cell r="T1118" t="str">
            <v>Utang Pajak PPh 23</v>
          </cell>
          <cell r="U1118">
            <v>46736</v>
          </cell>
        </row>
        <row r="1119">
          <cell r="A1119" t="str">
            <v>279110201011Filter</v>
          </cell>
          <cell r="B1119">
            <v>279</v>
          </cell>
          <cell r="C1119">
            <v>0</v>
          </cell>
          <cell r="D1119">
            <v>904</v>
          </cell>
          <cell r="E1119" t="str">
            <v>9040000000</v>
          </cell>
          <cell r="F1119" t="str">
            <v>Filter</v>
          </cell>
          <cell r="G1119" t="str">
            <v>LR</v>
          </cell>
          <cell r="H1119" t="str">
            <v>Akan Datang</v>
          </cell>
          <cell r="I1119" t="str">
            <v>Tahun Berjalan</v>
          </cell>
          <cell r="J1119">
            <v>42607</v>
          </cell>
          <cell r="K1119">
            <v>2016</v>
          </cell>
          <cell r="L1119">
            <v>8</v>
          </cell>
          <cell r="N1119" t="e">
            <v>#N/A</v>
          </cell>
          <cell r="O1119" t="str">
            <v>0000000</v>
          </cell>
          <cell r="P1119" t="str">
            <v>DN 353759</v>
          </cell>
          <cell r="Q1119" t="str">
            <v>PT. Satya Putra Mandiri</v>
          </cell>
          <cell r="R1119" t="str">
            <v>Pph 23  Jasa Keamanan Lahan Cipulir Juni 2016 (01 Jun - 16 Jun 16) / Cut Off</v>
          </cell>
          <cell r="S1119">
            <v>110201011</v>
          </cell>
          <cell r="T1119" t="str">
            <v>Bank BCA Rek. 7140304021</v>
          </cell>
          <cell r="V1119">
            <v>46736</v>
          </cell>
        </row>
        <row r="1120">
          <cell r="A1120" t="str">
            <v>107111102099Filter</v>
          </cell>
          <cell r="B1120">
            <v>107</v>
          </cell>
          <cell r="C1120">
            <v>0</v>
          </cell>
          <cell r="D1120">
            <v>905</v>
          </cell>
          <cell r="E1120" t="str">
            <v>9050000000</v>
          </cell>
          <cell r="F1120" t="str">
            <v>Filter</v>
          </cell>
          <cell r="G1120" t="str">
            <v>LR</v>
          </cell>
          <cell r="H1120" t="str">
            <v>Akan Datang</v>
          </cell>
          <cell r="I1120" t="str">
            <v>Tahun Berjalan</v>
          </cell>
          <cell r="J1120">
            <v>42607</v>
          </cell>
          <cell r="K1120">
            <v>2016</v>
          </cell>
          <cell r="L1120">
            <v>8</v>
          </cell>
          <cell r="N1120" t="e">
            <v>#N/A</v>
          </cell>
          <cell r="O1120" t="str">
            <v>0000000</v>
          </cell>
          <cell r="P1120" t="str">
            <v>BY 051080</v>
          </cell>
          <cell r="Q1120" t="str">
            <v>PBB 2016</v>
          </cell>
          <cell r="R1120" t="str">
            <v>PBB 2016 Tanah Depan Cipulir</v>
          </cell>
          <cell r="S1120">
            <v>111102099</v>
          </cell>
          <cell r="T1120" t="str">
            <v>ADP Lainnya</v>
          </cell>
          <cell r="U1120">
            <v>91580827</v>
          </cell>
        </row>
        <row r="1121">
          <cell r="A1121" t="str">
            <v>280110201011Filter</v>
          </cell>
          <cell r="B1121">
            <v>280</v>
          </cell>
          <cell r="C1121">
            <v>0</v>
          </cell>
          <cell r="D1121">
            <v>906</v>
          </cell>
          <cell r="E1121" t="str">
            <v>9060000000</v>
          </cell>
          <cell r="F1121" t="str">
            <v>Filter</v>
          </cell>
          <cell r="G1121" t="str">
            <v>LR</v>
          </cell>
          <cell r="H1121" t="str">
            <v>Akan Datang</v>
          </cell>
          <cell r="I1121" t="str">
            <v>Tahun Berjalan</v>
          </cell>
          <cell r="J1121">
            <v>42607</v>
          </cell>
          <cell r="K1121">
            <v>2016</v>
          </cell>
          <cell r="L1121">
            <v>8</v>
          </cell>
          <cell r="N1121" t="e">
            <v>#N/A</v>
          </cell>
          <cell r="O1121" t="str">
            <v>0000000</v>
          </cell>
          <cell r="P1121" t="str">
            <v>BY 051080</v>
          </cell>
          <cell r="Q1121" t="str">
            <v>PBB 2016</v>
          </cell>
          <cell r="R1121" t="str">
            <v>PBB 2016 Tanah Depan Cipulir</v>
          </cell>
          <cell r="S1121">
            <v>110201011</v>
          </cell>
          <cell r="T1121" t="str">
            <v>Bank BCA Rek. 7140304021</v>
          </cell>
          <cell r="V1121">
            <v>91580827</v>
          </cell>
        </row>
        <row r="1122">
          <cell r="A1122" t="str">
            <v>10610201001Filter</v>
          </cell>
          <cell r="B1122">
            <v>10</v>
          </cell>
          <cell r="C1122">
            <v>0</v>
          </cell>
          <cell r="D1122">
            <v>907</v>
          </cell>
          <cell r="E1122" t="str">
            <v>9070000000</v>
          </cell>
          <cell r="F1122" t="str">
            <v>Filter</v>
          </cell>
          <cell r="G1122" t="str">
            <v>LR</v>
          </cell>
          <cell r="H1122" t="str">
            <v>Akan Datang</v>
          </cell>
          <cell r="I1122" t="str">
            <v>Tahun Berjalan</v>
          </cell>
          <cell r="J1122">
            <v>42611</v>
          </cell>
          <cell r="K1122">
            <v>2016</v>
          </cell>
          <cell r="L1122">
            <v>8</v>
          </cell>
          <cell r="N1122" t="e">
            <v>#N/A</v>
          </cell>
          <cell r="O1122" t="str">
            <v>0000000</v>
          </cell>
          <cell r="P1122" t="str">
            <v>BY 051081</v>
          </cell>
          <cell r="Q1122" t="str">
            <v>Payroll Karyawan</v>
          </cell>
          <cell r="R1122" t="str">
            <v>Payroll Karyawan Agustus 2016 &amp; Rapel Juli 16</v>
          </cell>
          <cell r="S1122">
            <v>610201001</v>
          </cell>
          <cell r="T1122" t="str">
            <v>BA - Beban Pegawai (Gaji)</v>
          </cell>
          <cell r="U1122">
            <v>33016129</v>
          </cell>
        </row>
        <row r="1123">
          <cell r="A1123" t="str">
            <v>34610201007Filter</v>
          </cell>
          <cell r="B1123">
            <v>34</v>
          </cell>
          <cell r="C1123">
            <v>0</v>
          </cell>
          <cell r="D1123">
            <v>908</v>
          </cell>
          <cell r="E1123" t="str">
            <v>9080000000</v>
          </cell>
          <cell r="F1123" t="str">
            <v>Filter</v>
          </cell>
          <cell r="G1123" t="str">
            <v>LR</v>
          </cell>
          <cell r="H1123" t="str">
            <v>Akan Datang</v>
          </cell>
          <cell r="I1123" t="str">
            <v>Tahun Berjalan</v>
          </cell>
          <cell r="J1123">
            <v>42611</v>
          </cell>
          <cell r="K1123">
            <v>2016</v>
          </cell>
          <cell r="L1123">
            <v>8</v>
          </cell>
          <cell r="N1123" t="e">
            <v>#N/A</v>
          </cell>
          <cell r="O1123" t="str">
            <v>0000000</v>
          </cell>
          <cell r="P1123" t="str">
            <v>BY 051081</v>
          </cell>
          <cell r="Q1123" t="str">
            <v>Payroll Karyawan</v>
          </cell>
          <cell r="R1123" t="str">
            <v>Tunjangan Jabatan Per Agustus 2016</v>
          </cell>
          <cell r="S1123">
            <v>610201007</v>
          </cell>
          <cell r="T1123" t="str">
            <v>BA - Beban Pegawai (Tunjangan)</v>
          </cell>
          <cell r="U1123">
            <v>1500000</v>
          </cell>
        </row>
        <row r="1124">
          <cell r="A1124" t="str">
            <v>35610201007Filter</v>
          </cell>
          <cell r="B1124">
            <v>35</v>
          </cell>
          <cell r="C1124">
            <v>0</v>
          </cell>
          <cell r="D1124">
            <v>909</v>
          </cell>
          <cell r="E1124" t="str">
            <v>9090000000</v>
          </cell>
          <cell r="F1124" t="str">
            <v>Filter</v>
          </cell>
          <cell r="G1124" t="str">
            <v>LR</v>
          </cell>
          <cell r="H1124" t="str">
            <v>Akan Datang</v>
          </cell>
          <cell r="I1124" t="str">
            <v>Tahun Berjalan</v>
          </cell>
          <cell r="J1124">
            <v>42611</v>
          </cell>
          <cell r="K1124">
            <v>2016</v>
          </cell>
          <cell r="L1124">
            <v>8</v>
          </cell>
          <cell r="N1124" t="e">
            <v>#N/A</v>
          </cell>
          <cell r="O1124" t="str">
            <v>0000000</v>
          </cell>
          <cell r="P1124" t="str">
            <v>BY 051081</v>
          </cell>
          <cell r="Q1124" t="str">
            <v>Payroll Karyawan</v>
          </cell>
          <cell r="R1124" t="str">
            <v>Tunjangan Transport Per Agustus 2016</v>
          </cell>
          <cell r="S1124">
            <v>610201007</v>
          </cell>
          <cell r="T1124" t="str">
            <v>BA - Beban Pegawai (Tunjangan)</v>
          </cell>
          <cell r="U1124">
            <v>1064516</v>
          </cell>
        </row>
        <row r="1125">
          <cell r="A1125" t="str">
            <v>36610201007Filter</v>
          </cell>
          <cell r="B1125">
            <v>36</v>
          </cell>
          <cell r="C1125">
            <v>0</v>
          </cell>
          <cell r="D1125">
            <v>910</v>
          </cell>
          <cell r="E1125" t="str">
            <v>9100000000</v>
          </cell>
          <cell r="F1125" t="str">
            <v>Filter</v>
          </cell>
          <cell r="G1125" t="str">
            <v>LR</v>
          </cell>
          <cell r="H1125" t="str">
            <v>Akan Datang</v>
          </cell>
          <cell r="I1125" t="str">
            <v>Tahun Berjalan</v>
          </cell>
          <cell r="J1125">
            <v>42611</v>
          </cell>
          <cell r="K1125">
            <v>2016</v>
          </cell>
          <cell r="L1125">
            <v>8</v>
          </cell>
          <cell r="N1125" t="e">
            <v>#N/A</v>
          </cell>
          <cell r="O1125" t="str">
            <v>0000000</v>
          </cell>
          <cell r="P1125" t="str">
            <v>BY 051081</v>
          </cell>
          <cell r="Q1125" t="str">
            <v>Payroll Karyawan</v>
          </cell>
          <cell r="R1125" t="str">
            <v>Tunjangan Komunikasi Per Agustus 2016</v>
          </cell>
          <cell r="S1125">
            <v>610201007</v>
          </cell>
          <cell r="T1125" t="str">
            <v>BA - Beban Pegawai (Tunjangan)</v>
          </cell>
          <cell r="U1125">
            <v>725806</v>
          </cell>
        </row>
        <row r="1126">
          <cell r="A1126" t="str">
            <v>37610201007Filter</v>
          </cell>
          <cell r="B1126">
            <v>37</v>
          </cell>
          <cell r="C1126">
            <v>0</v>
          </cell>
          <cell r="D1126">
            <v>911</v>
          </cell>
          <cell r="E1126" t="str">
            <v>9110000000</v>
          </cell>
          <cell r="F1126" t="str">
            <v>Filter</v>
          </cell>
          <cell r="G1126" t="str">
            <v>LR</v>
          </cell>
          <cell r="H1126" t="str">
            <v>Akan Datang</v>
          </cell>
          <cell r="I1126" t="str">
            <v>Tahun Berjalan</v>
          </cell>
          <cell r="J1126">
            <v>42611</v>
          </cell>
          <cell r="K1126">
            <v>2016</v>
          </cell>
          <cell r="L1126">
            <v>8</v>
          </cell>
          <cell r="N1126" t="e">
            <v>#N/A</v>
          </cell>
          <cell r="O1126" t="str">
            <v>0000000</v>
          </cell>
          <cell r="P1126" t="str">
            <v>BY 051081</v>
          </cell>
          <cell r="Q1126" t="str">
            <v>Payroll Karyawan</v>
          </cell>
          <cell r="R1126" t="str">
            <v>Tunjangan Kehadiran Per Agustus 2016</v>
          </cell>
          <cell r="S1126">
            <v>610201007</v>
          </cell>
          <cell r="T1126" t="str">
            <v>BA - Beban Pegawai (Tunjangan)</v>
          </cell>
          <cell r="U1126">
            <v>630000</v>
          </cell>
        </row>
        <row r="1127">
          <cell r="A1127" t="str">
            <v>27230101999Filter</v>
          </cell>
          <cell r="B1127">
            <v>27</v>
          </cell>
          <cell r="C1127">
            <v>0</v>
          </cell>
          <cell r="D1127">
            <v>912</v>
          </cell>
          <cell r="E1127" t="str">
            <v>9120000000</v>
          </cell>
          <cell r="F1127" t="str">
            <v>Filter</v>
          </cell>
          <cell r="G1127" t="str">
            <v>LR</v>
          </cell>
          <cell r="H1127" t="str">
            <v>Akan Datang</v>
          </cell>
          <cell r="I1127" t="str">
            <v>Tahun Berjalan</v>
          </cell>
          <cell r="J1127">
            <v>42611</v>
          </cell>
          <cell r="K1127">
            <v>2016</v>
          </cell>
          <cell r="L1127">
            <v>8</v>
          </cell>
          <cell r="N1127" t="e">
            <v>#N/A</v>
          </cell>
          <cell r="O1127" t="str">
            <v>0000000</v>
          </cell>
          <cell r="P1127" t="str">
            <v>BY 051081</v>
          </cell>
          <cell r="Q1127" t="str">
            <v>Payroll Karyawan</v>
          </cell>
          <cell r="R1127" t="str">
            <v>Titipan BPJS Kesehatan dari Potongan Karyawan Per Agustus 2016</v>
          </cell>
          <cell r="S1127">
            <v>230101999</v>
          </cell>
          <cell r="T1127" t="str">
            <v>Utang Lain - Lainnya</v>
          </cell>
          <cell r="V1127">
            <v>935706</v>
          </cell>
        </row>
        <row r="1128">
          <cell r="A1128" t="str">
            <v>28230101999Filter</v>
          </cell>
          <cell r="B1128">
            <v>28</v>
          </cell>
          <cell r="C1128">
            <v>0</v>
          </cell>
          <cell r="D1128">
            <v>913</v>
          </cell>
          <cell r="E1128" t="str">
            <v>9130000000</v>
          </cell>
          <cell r="F1128" t="str">
            <v>Filter</v>
          </cell>
          <cell r="G1128" t="str">
            <v>LR</v>
          </cell>
          <cell r="H1128" t="str">
            <v>Akan Datang</v>
          </cell>
          <cell r="I1128" t="str">
            <v>Tahun Berjalan</v>
          </cell>
          <cell r="J1128">
            <v>42611</v>
          </cell>
          <cell r="K1128">
            <v>2016</v>
          </cell>
          <cell r="L1128">
            <v>8</v>
          </cell>
          <cell r="N1128" t="e">
            <v>#N/A</v>
          </cell>
          <cell r="O1128" t="str">
            <v>0000000</v>
          </cell>
          <cell r="P1128" t="str">
            <v>BY 051081</v>
          </cell>
          <cell r="Q1128" t="str">
            <v>Payroll Karyawan</v>
          </cell>
          <cell r="R1128" t="str">
            <v>Titipan BPJS Ketenagakerjaan dari Potongan Karyawan Per Agustus 2016</v>
          </cell>
          <cell r="S1128">
            <v>230101999</v>
          </cell>
          <cell r="T1128" t="str">
            <v>Utang Lain - Lainnya</v>
          </cell>
          <cell r="V1128">
            <v>247500</v>
          </cell>
        </row>
        <row r="1129">
          <cell r="A1129" t="str">
            <v>281110201011Filter</v>
          </cell>
          <cell r="B1129">
            <v>281</v>
          </cell>
          <cell r="C1129">
            <v>0</v>
          </cell>
          <cell r="D1129">
            <v>914</v>
          </cell>
          <cell r="E1129" t="str">
            <v>9140000000</v>
          </cell>
          <cell r="F1129" t="str">
            <v>Filter</v>
          </cell>
          <cell r="G1129" t="str">
            <v>LR</v>
          </cell>
          <cell r="H1129" t="str">
            <v>Akan Datang</v>
          </cell>
          <cell r="I1129" t="str">
            <v>Tahun Berjalan</v>
          </cell>
          <cell r="J1129">
            <v>42611</v>
          </cell>
          <cell r="K1129">
            <v>2016</v>
          </cell>
          <cell r="L1129">
            <v>8</v>
          </cell>
          <cell r="N1129" t="e">
            <v>#N/A</v>
          </cell>
          <cell r="O1129" t="str">
            <v>0000000</v>
          </cell>
          <cell r="P1129" t="str">
            <v>BY 051081</v>
          </cell>
          <cell r="Q1129" t="str">
            <v>Payroll Karyawan</v>
          </cell>
          <cell r="R1129" t="str">
            <v>Payroll Karyawan Agustus 2016 &amp; Rapel Juli 16 &amp; Tunjangan Lainnya</v>
          </cell>
          <cell r="S1129">
            <v>110201011</v>
          </cell>
          <cell r="T1129" t="str">
            <v>Bank BCA Rek. 7140304021</v>
          </cell>
          <cell r="V1129">
            <v>35753245</v>
          </cell>
        </row>
        <row r="1130">
          <cell r="A1130" t="str">
            <v>11610201006Filter</v>
          </cell>
          <cell r="B1130">
            <v>11</v>
          </cell>
          <cell r="C1130">
            <v>0</v>
          </cell>
          <cell r="D1130">
            <v>915</v>
          </cell>
          <cell r="E1130" t="str">
            <v>9150000000</v>
          </cell>
          <cell r="F1130" t="str">
            <v>Filter</v>
          </cell>
          <cell r="G1130" t="str">
            <v>LR</v>
          </cell>
          <cell r="H1130" t="str">
            <v>Akan Datang</v>
          </cell>
          <cell r="I1130" t="str">
            <v>Tahun Berjalan</v>
          </cell>
          <cell r="J1130">
            <v>42611</v>
          </cell>
          <cell r="K1130">
            <v>2016</v>
          </cell>
          <cell r="L1130">
            <v>8</v>
          </cell>
          <cell r="N1130" t="e">
            <v>#N/A</v>
          </cell>
          <cell r="O1130" t="str">
            <v>0000000</v>
          </cell>
          <cell r="P1130" t="str">
            <v>BY 051082</v>
          </cell>
          <cell r="Q1130" t="str">
            <v>BPJS KETENAGAKERJAAN</v>
          </cell>
          <cell r="R1130" t="str">
            <v>BPJS Ketenagakerjaan Agustus 2016</v>
          </cell>
          <cell r="S1130">
            <v>610201006</v>
          </cell>
          <cell r="T1130" t="str">
            <v>BA - Beban Pegawai (Jamsostek)</v>
          </cell>
          <cell r="U1130">
            <v>1948932</v>
          </cell>
        </row>
        <row r="1131">
          <cell r="A1131" t="str">
            <v>29230101999Filter</v>
          </cell>
          <cell r="B1131">
            <v>29</v>
          </cell>
          <cell r="C1131">
            <v>0</v>
          </cell>
          <cell r="D1131">
            <v>916</v>
          </cell>
          <cell r="E1131" t="str">
            <v>9160000000</v>
          </cell>
          <cell r="F1131" t="str">
            <v>Filter</v>
          </cell>
          <cell r="G1131" t="str">
            <v>LR</v>
          </cell>
          <cell r="H1131" t="str">
            <v>Akan Datang</v>
          </cell>
          <cell r="I1131" t="str">
            <v>Tahun Berjalan</v>
          </cell>
          <cell r="J1131">
            <v>42611</v>
          </cell>
          <cell r="K1131">
            <v>2016</v>
          </cell>
          <cell r="L1131">
            <v>8</v>
          </cell>
          <cell r="N1131" t="e">
            <v>#N/A</v>
          </cell>
          <cell r="O1131" t="str">
            <v>0000000</v>
          </cell>
          <cell r="P1131" t="str">
            <v>BY 051082</v>
          </cell>
          <cell r="Q1131" t="str">
            <v>BPJS KETENAGAKERJAAN</v>
          </cell>
          <cell r="R1131" t="str">
            <v>Titipan BPJS Ketenagakerjaan dari Potongan Karyawan Per Agustus 2016</v>
          </cell>
          <cell r="S1131">
            <v>230101999</v>
          </cell>
          <cell r="T1131" t="str">
            <v>Utang Lain - Lainnya</v>
          </cell>
          <cell r="U1131">
            <v>935706</v>
          </cell>
        </row>
        <row r="1132">
          <cell r="A1132" t="str">
            <v>282110201011Filter</v>
          </cell>
          <cell r="B1132">
            <v>282</v>
          </cell>
          <cell r="C1132">
            <v>0</v>
          </cell>
          <cell r="D1132">
            <v>917</v>
          </cell>
          <cell r="E1132" t="str">
            <v>9170000000</v>
          </cell>
          <cell r="F1132" t="str">
            <v>Filter</v>
          </cell>
          <cell r="G1132" t="str">
            <v>LR</v>
          </cell>
          <cell r="H1132" t="str">
            <v>Akan Datang</v>
          </cell>
          <cell r="I1132" t="str">
            <v>Tahun Berjalan</v>
          </cell>
          <cell r="J1132">
            <v>42611</v>
          </cell>
          <cell r="K1132">
            <v>2016</v>
          </cell>
          <cell r="L1132">
            <v>8</v>
          </cell>
          <cell r="N1132" t="e">
            <v>#N/A</v>
          </cell>
          <cell r="O1132" t="str">
            <v>0000000</v>
          </cell>
          <cell r="P1132" t="str">
            <v>BY 051082</v>
          </cell>
          <cell r="Q1132" t="str">
            <v>BPJS KETENAGAKERJAAN</v>
          </cell>
          <cell r="R1132" t="str">
            <v>BPJS Ketenagakerjaan Agustus 2016</v>
          </cell>
          <cell r="S1132">
            <v>110201011</v>
          </cell>
          <cell r="T1132" t="str">
            <v>Bank BCA Rek. 7140304021</v>
          </cell>
          <cell r="V1132">
            <v>2884638</v>
          </cell>
        </row>
        <row r="1133">
          <cell r="A1133" t="str">
            <v>283110201011Filter</v>
          </cell>
          <cell r="B1133">
            <v>283</v>
          </cell>
          <cell r="C1133">
            <v>0</v>
          </cell>
          <cell r="D1133">
            <v>918</v>
          </cell>
          <cell r="E1133" t="str">
            <v>9180000000</v>
          </cell>
          <cell r="F1133" t="str">
            <v>Filter</v>
          </cell>
          <cell r="G1133" t="str">
            <v>LR</v>
          </cell>
          <cell r="H1133" t="str">
            <v>Akan Datang</v>
          </cell>
          <cell r="I1133" t="str">
            <v>Tahun Berjalan</v>
          </cell>
          <cell r="J1133">
            <v>42611</v>
          </cell>
          <cell r="K1133">
            <v>2016</v>
          </cell>
          <cell r="L1133">
            <v>8</v>
          </cell>
          <cell r="N1133" t="e">
            <v>#N/A</v>
          </cell>
          <cell r="O1133" t="str">
            <v>0000000</v>
          </cell>
          <cell r="P1133" t="str">
            <v>Transfer</v>
          </cell>
          <cell r="Q1133" t="str">
            <v>PT. PIB/ABMA</v>
          </cell>
          <cell r="R1133" t="str">
            <v>Dropping  Dana Ke PT. Trixindo u/ By Karyawan Agustus 2016</v>
          </cell>
          <cell r="S1133">
            <v>110201011</v>
          </cell>
          <cell r="T1133" t="str">
            <v>Bank BCA Rek. 7140304021</v>
          </cell>
          <cell r="U1133">
            <v>38228677.609999999</v>
          </cell>
        </row>
        <row r="1134">
          <cell r="A1134" t="str">
            <v>4230102002Filter</v>
          </cell>
          <cell r="B1134">
            <v>4</v>
          </cell>
          <cell r="C1134">
            <v>0</v>
          </cell>
          <cell r="D1134">
            <v>919</v>
          </cell>
          <cell r="E1134" t="str">
            <v>9190000000</v>
          </cell>
          <cell r="F1134" t="str">
            <v>Filter</v>
          </cell>
          <cell r="G1134" t="str">
            <v>LR</v>
          </cell>
          <cell r="H1134" t="str">
            <v>Akan Datang</v>
          </cell>
          <cell r="I1134" t="str">
            <v>Tahun Berjalan</v>
          </cell>
          <cell r="J1134">
            <v>42611</v>
          </cell>
          <cell r="K1134">
            <v>2016</v>
          </cell>
          <cell r="L1134">
            <v>8</v>
          </cell>
          <cell r="N1134" t="e">
            <v>#N/A</v>
          </cell>
          <cell r="O1134" t="str">
            <v>0000000</v>
          </cell>
          <cell r="P1134" t="str">
            <v>Transfer</v>
          </cell>
          <cell r="Q1134" t="str">
            <v>PT. PIB/ABMA</v>
          </cell>
          <cell r="R1134" t="str">
            <v>Dropping  Dana Ke PT. Trixindo u/ By Karyawan Agustus 2016</v>
          </cell>
          <cell r="S1134">
            <v>230102002</v>
          </cell>
          <cell r="T1134" t="str">
            <v>PT Anugrah Berkah Madani (ABMA)</v>
          </cell>
          <cell r="V1134">
            <v>38228677.609999999</v>
          </cell>
        </row>
        <row r="1135">
          <cell r="A1135" t="str">
            <v>284110201011Filter</v>
          </cell>
          <cell r="B1135">
            <v>284</v>
          </cell>
          <cell r="C1135">
            <v>0</v>
          </cell>
          <cell r="D1135">
            <v>920</v>
          </cell>
          <cell r="E1135" t="str">
            <v>9200000000</v>
          </cell>
          <cell r="F1135" t="str">
            <v>Filter</v>
          </cell>
          <cell r="G1135" t="str">
            <v>LR</v>
          </cell>
          <cell r="H1135" t="str">
            <v>Akan Datang</v>
          </cell>
          <cell r="I1135" t="str">
            <v>Tahun Berjalan</v>
          </cell>
          <cell r="J1135">
            <v>42613</v>
          </cell>
          <cell r="K1135">
            <v>2016</v>
          </cell>
          <cell r="L1135">
            <v>8</v>
          </cell>
          <cell r="N1135" t="e">
            <v>#N/A</v>
          </cell>
          <cell r="O1135" t="str">
            <v>0000000</v>
          </cell>
          <cell r="P1135" t="str">
            <v>BY 051080</v>
          </cell>
          <cell r="Q1135" t="str">
            <v>BCA EXPENSE - 4021</v>
          </cell>
          <cell r="R1135" t="str">
            <v>Pengembalian Sisa Pembayaran PBB Tanah Depan 11 NOP (BY 051080)</v>
          </cell>
          <cell r="S1135">
            <v>110201011</v>
          </cell>
          <cell r="T1135" t="str">
            <v>Bank BCA Rek. 7140304021</v>
          </cell>
          <cell r="U1135">
            <v>2438349</v>
          </cell>
        </row>
        <row r="1136">
          <cell r="A1136" t="str">
            <v>89810101002Filter</v>
          </cell>
          <cell r="B1136">
            <v>89</v>
          </cell>
          <cell r="C1136">
            <v>0</v>
          </cell>
          <cell r="D1136">
            <v>921</v>
          </cell>
          <cell r="E1136" t="str">
            <v>9210000000</v>
          </cell>
          <cell r="F1136" t="str">
            <v>Filter</v>
          </cell>
          <cell r="G1136" t="str">
            <v>LR</v>
          </cell>
          <cell r="H1136" t="str">
            <v>Akan Datang</v>
          </cell>
          <cell r="I1136" t="str">
            <v>Tahun Berjalan</v>
          </cell>
          <cell r="J1136">
            <v>42613</v>
          </cell>
          <cell r="K1136">
            <v>2016</v>
          </cell>
          <cell r="L1136">
            <v>8</v>
          </cell>
          <cell r="N1136" t="e">
            <v>#N/A</v>
          </cell>
          <cell r="O1136" t="str">
            <v>0000000</v>
          </cell>
          <cell r="P1136" t="str">
            <v>BY 051080</v>
          </cell>
          <cell r="Q1136" t="str">
            <v>BCA EXPENSE - 4021</v>
          </cell>
          <cell r="R1136" t="str">
            <v>By Adm PBB Tanah Depan 2016 11 NOP</v>
          </cell>
          <cell r="S1136">
            <v>810101002</v>
          </cell>
          <cell r="T1136" t="str">
            <v>Administrasi Bank</v>
          </cell>
          <cell r="U1136">
            <v>110000</v>
          </cell>
        </row>
        <row r="1137">
          <cell r="A1137" t="str">
            <v>108111102099Filter</v>
          </cell>
          <cell r="B1137">
            <v>108</v>
          </cell>
          <cell r="C1137">
            <v>0</v>
          </cell>
          <cell r="D1137">
            <v>922</v>
          </cell>
          <cell r="E1137" t="str">
            <v>9220000000</v>
          </cell>
          <cell r="F1137" t="str">
            <v>Filter</v>
          </cell>
          <cell r="G1137" t="str">
            <v>LR</v>
          </cell>
          <cell r="H1137" t="str">
            <v>Akan Datang</v>
          </cell>
          <cell r="I1137" t="str">
            <v>Tahun Berjalan</v>
          </cell>
          <cell r="J1137">
            <v>42613</v>
          </cell>
          <cell r="K1137">
            <v>2016</v>
          </cell>
          <cell r="L1137">
            <v>8</v>
          </cell>
          <cell r="N1137" t="e">
            <v>#N/A</v>
          </cell>
          <cell r="O1137" t="str">
            <v>0000000</v>
          </cell>
          <cell r="P1137" t="str">
            <v>BY 051080</v>
          </cell>
          <cell r="Q1137" t="str">
            <v>BCA EXPENSE - 4021</v>
          </cell>
          <cell r="R1137" t="str">
            <v>Reklas Biaya PBB Tanah Depan 2016</v>
          </cell>
          <cell r="S1137">
            <v>111102099</v>
          </cell>
          <cell r="T1137" t="str">
            <v>ADP Lainnya</v>
          </cell>
          <cell r="V1137">
            <v>2548349</v>
          </cell>
        </row>
        <row r="1138">
          <cell r="A1138" t="str">
            <v>90810101002Filter</v>
          </cell>
          <cell r="B1138">
            <v>90</v>
          </cell>
          <cell r="C1138">
            <v>0</v>
          </cell>
          <cell r="D1138">
            <v>923</v>
          </cell>
          <cell r="E1138" t="str">
            <v>9230000000</v>
          </cell>
          <cell r="F1138" t="str">
            <v>Filter</v>
          </cell>
          <cell r="G1138" t="str">
            <v>LR</v>
          </cell>
          <cell r="H1138" t="str">
            <v>Akan Datang</v>
          </cell>
          <cell r="I1138" t="str">
            <v>Tahun Berjalan</v>
          </cell>
          <cell r="J1138">
            <v>42613</v>
          </cell>
          <cell r="K1138">
            <v>2016</v>
          </cell>
          <cell r="L1138">
            <v>8</v>
          </cell>
          <cell r="N1138" t="e">
            <v>#N/A</v>
          </cell>
          <cell r="O1138" t="str">
            <v>0000000</v>
          </cell>
          <cell r="P1138" t="str">
            <v>ADM BANK</v>
          </cell>
          <cell r="Q1138" t="str">
            <v>BCA EXPENSE - 4021</v>
          </cell>
          <cell r="R1138" t="str">
            <v>By Adm Agustus 2016</v>
          </cell>
          <cell r="S1138">
            <v>810101002</v>
          </cell>
          <cell r="T1138" t="str">
            <v>Administrasi Bank</v>
          </cell>
          <cell r="U1138">
            <v>30000</v>
          </cell>
        </row>
        <row r="1139">
          <cell r="A1139" t="str">
            <v>285110201011Filter</v>
          </cell>
          <cell r="B1139">
            <v>285</v>
          </cell>
          <cell r="C1139">
            <v>0</v>
          </cell>
          <cell r="D1139">
            <v>924</v>
          </cell>
          <cell r="E1139" t="str">
            <v>9240000000</v>
          </cell>
          <cell r="F1139" t="str">
            <v>Filter</v>
          </cell>
          <cell r="G1139" t="str">
            <v>LR</v>
          </cell>
          <cell r="H1139" t="str">
            <v>Akan Datang</v>
          </cell>
          <cell r="I1139" t="str">
            <v>Tahun Berjalan</v>
          </cell>
          <cell r="J1139">
            <v>42613</v>
          </cell>
          <cell r="K1139">
            <v>2016</v>
          </cell>
          <cell r="L1139">
            <v>8</v>
          </cell>
          <cell r="N1139" t="e">
            <v>#N/A</v>
          </cell>
          <cell r="O1139" t="str">
            <v>0000000</v>
          </cell>
          <cell r="P1139" t="str">
            <v>ADM BANK</v>
          </cell>
          <cell r="Q1139" t="str">
            <v>BCA EXPENSE - 4021</v>
          </cell>
          <cell r="R1139" t="str">
            <v>By Adm Agustus 2016</v>
          </cell>
          <cell r="S1139">
            <v>110201011</v>
          </cell>
          <cell r="T1139" t="str">
            <v>Bank BCA Rek. 7140304021</v>
          </cell>
          <cell r="V1139">
            <v>30000</v>
          </cell>
        </row>
        <row r="1140">
          <cell r="A1140" t="str">
            <v>286110201011Filter</v>
          </cell>
          <cell r="B1140">
            <v>286</v>
          </cell>
          <cell r="C1140">
            <v>0</v>
          </cell>
          <cell r="D1140">
            <v>925</v>
          </cell>
          <cell r="E1140" t="str">
            <v>9250000000</v>
          </cell>
          <cell r="F1140" t="str">
            <v>Filter</v>
          </cell>
          <cell r="G1140" t="str">
            <v>LR</v>
          </cell>
          <cell r="H1140" t="str">
            <v>Akan Datang</v>
          </cell>
          <cell r="I1140" t="str">
            <v>Tahun Berjalan</v>
          </cell>
          <cell r="J1140">
            <v>42613</v>
          </cell>
          <cell r="K1140">
            <v>2016</v>
          </cell>
          <cell r="L1140">
            <v>8</v>
          </cell>
          <cell r="N1140" t="e">
            <v>#N/A</v>
          </cell>
          <cell r="O1140" t="str">
            <v>0000000</v>
          </cell>
          <cell r="P1140" t="str">
            <v>BUNGA GIRO</v>
          </cell>
          <cell r="Q1140" t="str">
            <v>BCA EXPENSE - 4021</v>
          </cell>
          <cell r="R1140" t="str">
            <v>Bunga Jasa Giro Agustus 2016</v>
          </cell>
          <cell r="S1140">
            <v>110201011</v>
          </cell>
          <cell r="T1140" t="str">
            <v>Bank BCA Rek. 7140304021</v>
          </cell>
          <cell r="U1140">
            <v>89994.53</v>
          </cell>
        </row>
        <row r="1141">
          <cell r="A1141" t="str">
            <v>53710101002Filter</v>
          </cell>
          <cell r="B1141">
            <v>53</v>
          </cell>
          <cell r="C1141">
            <v>0</v>
          </cell>
          <cell r="D1141">
            <v>926</v>
          </cell>
          <cell r="E1141" t="str">
            <v>9260000000</v>
          </cell>
          <cell r="F1141" t="str">
            <v>Filter</v>
          </cell>
          <cell r="G1141" t="str">
            <v>LR</v>
          </cell>
          <cell r="H1141" t="str">
            <v>Akan Datang</v>
          </cell>
          <cell r="I1141" t="str">
            <v>Tahun Berjalan</v>
          </cell>
          <cell r="J1141">
            <v>42613</v>
          </cell>
          <cell r="K1141">
            <v>2016</v>
          </cell>
          <cell r="L1141">
            <v>8</v>
          </cell>
          <cell r="N1141" t="e">
            <v>#N/A</v>
          </cell>
          <cell r="O1141" t="str">
            <v>0000000</v>
          </cell>
          <cell r="P1141" t="str">
            <v>BUNGA GIRO</v>
          </cell>
          <cell r="Q1141" t="str">
            <v>BCA EXPENSE - 4021</v>
          </cell>
          <cell r="R1141" t="str">
            <v>Bunga Jasa Giro Agustus 2016</v>
          </cell>
          <cell r="S1141">
            <v>710101002</v>
          </cell>
          <cell r="T1141" t="str">
            <v>Pendapatan Jasa Giro</v>
          </cell>
          <cell r="V1141">
            <v>89994.53</v>
          </cell>
        </row>
        <row r="1142">
          <cell r="A1142" t="str">
            <v>54710101002Filter</v>
          </cell>
          <cell r="B1142">
            <v>54</v>
          </cell>
          <cell r="C1142">
            <v>0</v>
          </cell>
          <cell r="D1142">
            <v>927</v>
          </cell>
          <cell r="E1142" t="str">
            <v>9270000000</v>
          </cell>
          <cell r="F1142" t="str">
            <v>Filter</v>
          </cell>
          <cell r="G1142" t="str">
            <v>LR</v>
          </cell>
          <cell r="H1142" t="str">
            <v>Akan Datang</v>
          </cell>
          <cell r="I1142" t="str">
            <v>Tahun Berjalan</v>
          </cell>
          <cell r="J1142">
            <v>42613</v>
          </cell>
          <cell r="K1142">
            <v>2016</v>
          </cell>
          <cell r="L1142">
            <v>8</v>
          </cell>
          <cell r="N1142" t="e">
            <v>#N/A</v>
          </cell>
          <cell r="O1142" t="str">
            <v>0000000</v>
          </cell>
          <cell r="P1142" t="str">
            <v>PAJAK GIRO</v>
          </cell>
          <cell r="Q1142" t="str">
            <v>BCA EXPENSE - 4021</v>
          </cell>
          <cell r="R1142" t="str">
            <v>Pajak Bunga Giro Agustus 2016</v>
          </cell>
          <cell r="S1142">
            <v>710101002</v>
          </cell>
          <cell r="T1142" t="str">
            <v>Pendapatan Jasa Giro</v>
          </cell>
          <cell r="U1142">
            <v>17998.91</v>
          </cell>
        </row>
        <row r="1143">
          <cell r="A1143" t="str">
            <v>287110201011Filter</v>
          </cell>
          <cell r="B1143">
            <v>287</v>
          </cell>
          <cell r="C1143">
            <v>0</v>
          </cell>
          <cell r="D1143">
            <v>928</v>
          </cell>
          <cell r="E1143" t="str">
            <v>9280000000</v>
          </cell>
          <cell r="F1143" t="str">
            <v>Filter</v>
          </cell>
          <cell r="G1143" t="str">
            <v>LR</v>
          </cell>
          <cell r="H1143" t="str">
            <v>Akan Datang</v>
          </cell>
          <cell r="I1143" t="str">
            <v>Tahun Berjalan</v>
          </cell>
          <cell r="J1143">
            <v>42613</v>
          </cell>
          <cell r="K1143">
            <v>2016</v>
          </cell>
          <cell r="L1143">
            <v>8</v>
          </cell>
          <cell r="N1143" t="e">
            <v>#N/A</v>
          </cell>
          <cell r="O1143" t="str">
            <v>0000000</v>
          </cell>
          <cell r="P1143" t="str">
            <v>PAJAK GIRO</v>
          </cell>
          <cell r="Q1143" t="str">
            <v>BCA EXPENSE - 4021</v>
          </cell>
          <cell r="R1143" t="str">
            <v>Pajak Bunga Giro Agustus 2016</v>
          </cell>
          <cell r="S1143">
            <v>110201011</v>
          </cell>
          <cell r="T1143" t="str">
            <v>Bank BCA Rek. 7140304021</v>
          </cell>
          <cell r="V1143">
            <v>17998.91</v>
          </cell>
        </row>
        <row r="1144">
          <cell r="A1144" t="str">
            <v>91810101002Filter</v>
          </cell>
          <cell r="B1144">
            <v>91</v>
          </cell>
          <cell r="C1144">
            <v>0</v>
          </cell>
          <cell r="D1144">
            <v>929</v>
          </cell>
          <cell r="E1144" t="str">
            <v>9290000000</v>
          </cell>
          <cell r="F1144" t="str">
            <v>Filter</v>
          </cell>
          <cell r="G1144" t="str">
            <v>LR</v>
          </cell>
          <cell r="H1144" t="str">
            <v>Akan Datang</v>
          </cell>
          <cell r="I1144" t="str">
            <v>Tahun Berjalan</v>
          </cell>
          <cell r="J1144">
            <v>42613</v>
          </cell>
          <cell r="K1144">
            <v>2016</v>
          </cell>
          <cell r="L1144">
            <v>8</v>
          </cell>
          <cell r="N1144" t="e">
            <v>#N/A</v>
          </cell>
          <cell r="O1144" t="str">
            <v>0000000</v>
          </cell>
          <cell r="P1144" t="str">
            <v>ADM BANK</v>
          </cell>
          <cell r="Q1144" t="str">
            <v>BCA INCOME - 2354</v>
          </cell>
          <cell r="R1144" t="str">
            <v>By Adm Agustus 2016</v>
          </cell>
          <cell r="S1144">
            <v>810101002</v>
          </cell>
          <cell r="T1144" t="str">
            <v>Administrasi Bank</v>
          </cell>
          <cell r="U1144">
            <v>30000</v>
          </cell>
        </row>
        <row r="1145">
          <cell r="A1145" t="str">
            <v>42110201010Filter</v>
          </cell>
          <cell r="B1145">
            <v>42</v>
          </cell>
          <cell r="C1145">
            <v>0</v>
          </cell>
          <cell r="D1145">
            <v>930</v>
          </cell>
          <cell r="E1145" t="str">
            <v>9300000000</v>
          </cell>
          <cell r="F1145" t="str">
            <v>Filter</v>
          </cell>
          <cell r="G1145" t="str">
            <v>LR</v>
          </cell>
          <cell r="H1145" t="str">
            <v>Akan Datang</v>
          </cell>
          <cell r="I1145" t="str">
            <v>Tahun Berjalan</v>
          </cell>
          <cell r="J1145">
            <v>42613</v>
          </cell>
          <cell r="K1145">
            <v>2016</v>
          </cell>
          <cell r="L1145">
            <v>8</v>
          </cell>
          <cell r="N1145" t="e">
            <v>#N/A</v>
          </cell>
          <cell r="O1145" t="str">
            <v>0000000</v>
          </cell>
          <cell r="P1145" t="str">
            <v>ADM BANK</v>
          </cell>
          <cell r="Q1145" t="str">
            <v>BCA INCOME - 2354</v>
          </cell>
          <cell r="R1145" t="str">
            <v>By Adm Agustus 2016</v>
          </cell>
          <cell r="S1145">
            <v>110201010</v>
          </cell>
          <cell r="T1145" t="str">
            <v>Bank BCA Rek. 7140302354</v>
          </cell>
          <cell r="V1145">
            <v>30000</v>
          </cell>
        </row>
        <row r="1146">
          <cell r="A1146" t="str">
            <v>43110201010Filter</v>
          </cell>
          <cell r="B1146">
            <v>43</v>
          </cell>
          <cell r="C1146">
            <v>0</v>
          </cell>
          <cell r="D1146">
            <v>931</v>
          </cell>
          <cell r="E1146" t="str">
            <v>9310000000</v>
          </cell>
          <cell r="F1146" t="str">
            <v>Filter</v>
          </cell>
          <cell r="G1146" t="str">
            <v>LR</v>
          </cell>
          <cell r="H1146" t="str">
            <v>Akan Datang</v>
          </cell>
          <cell r="I1146" t="str">
            <v>Tahun Berjalan</v>
          </cell>
          <cell r="J1146">
            <v>42613</v>
          </cell>
          <cell r="K1146">
            <v>2016</v>
          </cell>
          <cell r="L1146">
            <v>8</v>
          </cell>
          <cell r="N1146" t="e">
            <v>#N/A</v>
          </cell>
          <cell r="O1146" t="str">
            <v>0000000</v>
          </cell>
          <cell r="P1146" t="str">
            <v>BUNGA GIRO</v>
          </cell>
          <cell r="Q1146" t="str">
            <v>BCA INCOME - 2354</v>
          </cell>
          <cell r="R1146" t="str">
            <v>Bunga Jasa Giro Agustus 2016</v>
          </cell>
          <cell r="S1146">
            <v>110201010</v>
          </cell>
          <cell r="T1146" t="str">
            <v>Bank BCA Rek. 7140302354</v>
          </cell>
          <cell r="U1146">
            <v>10867.55</v>
          </cell>
        </row>
        <row r="1147">
          <cell r="A1147" t="str">
            <v>55710101002Filter</v>
          </cell>
          <cell r="B1147">
            <v>55</v>
          </cell>
          <cell r="C1147">
            <v>0</v>
          </cell>
          <cell r="D1147">
            <v>932</v>
          </cell>
          <cell r="E1147" t="str">
            <v>9320000000</v>
          </cell>
          <cell r="F1147" t="str">
            <v>Filter</v>
          </cell>
          <cell r="G1147" t="str">
            <v>LR</v>
          </cell>
          <cell r="H1147" t="str">
            <v>Akan Datang</v>
          </cell>
          <cell r="I1147" t="str">
            <v>Tahun Berjalan</v>
          </cell>
          <cell r="J1147">
            <v>42613</v>
          </cell>
          <cell r="K1147">
            <v>2016</v>
          </cell>
          <cell r="L1147">
            <v>8</v>
          </cell>
          <cell r="N1147" t="e">
            <v>#N/A</v>
          </cell>
          <cell r="O1147" t="str">
            <v>0000000</v>
          </cell>
          <cell r="P1147" t="str">
            <v>BUNGA GIRO</v>
          </cell>
          <cell r="Q1147" t="str">
            <v>BCA INCOME - 2354</v>
          </cell>
          <cell r="R1147" t="str">
            <v>Bunga Jasa Giro Agustus 2016</v>
          </cell>
          <cell r="S1147">
            <v>710101002</v>
          </cell>
          <cell r="T1147" t="str">
            <v>Pendapatan Jasa Giro</v>
          </cell>
          <cell r="V1147">
            <v>10867.55</v>
          </cell>
        </row>
        <row r="1148">
          <cell r="A1148" t="str">
            <v>56710101002Filter</v>
          </cell>
          <cell r="B1148">
            <v>56</v>
          </cell>
          <cell r="C1148">
            <v>0</v>
          </cell>
          <cell r="D1148">
            <v>933</v>
          </cell>
          <cell r="E1148" t="str">
            <v>9330000000</v>
          </cell>
          <cell r="F1148" t="str">
            <v>Filter</v>
          </cell>
          <cell r="G1148" t="str">
            <v>LR</v>
          </cell>
          <cell r="H1148" t="str">
            <v>Akan Datang</v>
          </cell>
          <cell r="I1148" t="str">
            <v>Tahun Berjalan</v>
          </cell>
          <cell r="J1148">
            <v>42613</v>
          </cell>
          <cell r="K1148">
            <v>2016</v>
          </cell>
          <cell r="L1148">
            <v>8</v>
          </cell>
          <cell r="N1148" t="e">
            <v>#N/A</v>
          </cell>
          <cell r="O1148" t="str">
            <v>0000000</v>
          </cell>
          <cell r="P1148" t="str">
            <v>PAJAK GIRO</v>
          </cell>
          <cell r="Q1148" t="str">
            <v>BCA INCOME - 2354</v>
          </cell>
          <cell r="R1148" t="str">
            <v>Pajak Bunga Giro Agustus 2016</v>
          </cell>
          <cell r="S1148">
            <v>710101002</v>
          </cell>
          <cell r="T1148" t="str">
            <v>Pendapatan Jasa Giro</v>
          </cell>
          <cell r="U1148">
            <v>2173.5100000000002</v>
          </cell>
        </row>
        <row r="1149">
          <cell r="A1149" t="str">
            <v>44110201010Filter</v>
          </cell>
          <cell r="B1149">
            <v>44</v>
          </cell>
          <cell r="C1149">
            <v>0</v>
          </cell>
          <cell r="D1149">
            <v>934</v>
          </cell>
          <cell r="E1149" t="str">
            <v>9340000000</v>
          </cell>
          <cell r="F1149" t="str">
            <v>Filter</v>
          </cell>
          <cell r="G1149" t="str">
            <v>LR</v>
          </cell>
          <cell r="H1149" t="str">
            <v>Akan Datang</v>
          </cell>
          <cell r="I1149" t="str">
            <v>Tahun Berjalan</v>
          </cell>
          <cell r="J1149">
            <v>42613</v>
          </cell>
          <cell r="K1149">
            <v>2016</v>
          </cell>
          <cell r="L1149">
            <v>8</v>
          </cell>
          <cell r="N1149" t="e">
            <v>#N/A</v>
          </cell>
          <cell r="O1149" t="str">
            <v>0000000</v>
          </cell>
          <cell r="P1149" t="str">
            <v>PAJAK GIRO</v>
          </cell>
          <cell r="Q1149" t="str">
            <v>BCA INCOME - 2354</v>
          </cell>
          <cell r="R1149" t="str">
            <v>Pajak Bunga Giro Agustus 2016</v>
          </cell>
          <cell r="S1149">
            <v>110201010</v>
          </cell>
          <cell r="T1149" t="str">
            <v>Bank BCA Rek. 7140302354</v>
          </cell>
          <cell r="V1149">
            <v>2173.5100000000002</v>
          </cell>
        </row>
        <row r="1150">
          <cell r="A1150" t="str">
            <v>30110213002Filter</v>
          </cell>
          <cell r="B1150">
            <v>30</v>
          </cell>
          <cell r="C1150">
            <v>0</v>
          </cell>
          <cell r="D1150">
            <v>935</v>
          </cell>
          <cell r="E1150" t="str">
            <v>9350000000</v>
          </cell>
          <cell r="F1150" t="str">
            <v>Filter</v>
          </cell>
          <cell r="G1150" t="str">
            <v>LR</v>
          </cell>
          <cell r="H1150" t="str">
            <v>Akan Datang</v>
          </cell>
          <cell r="I1150" t="str">
            <v>Tahun Berjalan</v>
          </cell>
          <cell r="J1150">
            <v>42613</v>
          </cell>
          <cell r="K1150">
            <v>2016</v>
          </cell>
          <cell r="L1150">
            <v>8</v>
          </cell>
          <cell r="N1150" t="e">
            <v>#N/A</v>
          </cell>
          <cell r="O1150" t="str">
            <v>0000000</v>
          </cell>
          <cell r="P1150" t="str">
            <v>BUNGA GIRO</v>
          </cell>
          <cell r="Q1150" t="str">
            <v>Bank Permata - 2381</v>
          </cell>
          <cell r="R1150" t="str">
            <v>Bunga Jasa Giro Agustus 2016</v>
          </cell>
          <cell r="S1150">
            <v>110213002</v>
          </cell>
          <cell r="T1150" t="str">
            <v>Bank Permata Rek. 701692381</v>
          </cell>
          <cell r="U1150">
            <v>11222</v>
          </cell>
        </row>
        <row r="1151">
          <cell r="A1151" t="str">
            <v>57710101002Filter</v>
          </cell>
          <cell r="B1151">
            <v>57</v>
          </cell>
          <cell r="C1151">
            <v>0</v>
          </cell>
          <cell r="D1151">
            <v>936</v>
          </cell>
          <cell r="E1151" t="str">
            <v>9360000000</v>
          </cell>
          <cell r="F1151" t="str">
            <v>Filter</v>
          </cell>
          <cell r="G1151" t="str">
            <v>LR</v>
          </cell>
          <cell r="H1151" t="str">
            <v>Akan Datang</v>
          </cell>
          <cell r="I1151" t="str">
            <v>Tahun Berjalan</v>
          </cell>
          <cell r="J1151">
            <v>42613</v>
          </cell>
          <cell r="K1151">
            <v>2016</v>
          </cell>
          <cell r="L1151">
            <v>8</v>
          </cell>
          <cell r="N1151" t="e">
            <v>#N/A</v>
          </cell>
          <cell r="O1151" t="str">
            <v>0000000</v>
          </cell>
          <cell r="P1151" t="str">
            <v>BUNGA GIRO</v>
          </cell>
          <cell r="Q1151" t="str">
            <v>Bank Permata - 2381</v>
          </cell>
          <cell r="R1151" t="str">
            <v>Bunga Jasa Giro Agustus 2016</v>
          </cell>
          <cell r="S1151">
            <v>710101002</v>
          </cell>
          <cell r="T1151" t="str">
            <v>Pendapatan Jasa Giro</v>
          </cell>
          <cell r="V1151">
            <v>11222</v>
          </cell>
        </row>
        <row r="1152">
          <cell r="A1152" t="str">
            <v>58710101002Filter</v>
          </cell>
          <cell r="B1152">
            <v>58</v>
          </cell>
          <cell r="C1152">
            <v>0</v>
          </cell>
          <cell r="D1152">
            <v>937</v>
          </cell>
          <cell r="E1152" t="str">
            <v>9370000000</v>
          </cell>
          <cell r="F1152" t="str">
            <v>Filter</v>
          </cell>
          <cell r="G1152" t="str">
            <v>LR</v>
          </cell>
          <cell r="H1152" t="str">
            <v>Akan Datang</v>
          </cell>
          <cell r="I1152" t="str">
            <v>Tahun Berjalan</v>
          </cell>
          <cell r="J1152">
            <v>42613</v>
          </cell>
          <cell r="K1152">
            <v>2016</v>
          </cell>
          <cell r="L1152">
            <v>8</v>
          </cell>
          <cell r="N1152" t="e">
            <v>#N/A</v>
          </cell>
          <cell r="O1152" t="str">
            <v>0000000</v>
          </cell>
          <cell r="P1152" t="str">
            <v>PAJAK GIRO</v>
          </cell>
          <cell r="Q1152" t="str">
            <v>Bank Permata - 2381</v>
          </cell>
          <cell r="R1152" t="str">
            <v>Pajak Bunga Giro Agustus 2016</v>
          </cell>
          <cell r="S1152">
            <v>710101002</v>
          </cell>
          <cell r="T1152" t="str">
            <v>Pendapatan Jasa Giro</v>
          </cell>
          <cell r="U1152">
            <v>2244</v>
          </cell>
        </row>
        <row r="1153">
          <cell r="A1153" t="str">
            <v>31110213002Filter</v>
          </cell>
          <cell r="B1153">
            <v>31</v>
          </cell>
          <cell r="C1153">
            <v>0</v>
          </cell>
          <cell r="D1153">
            <v>938</v>
          </cell>
          <cell r="E1153" t="str">
            <v>9380000000</v>
          </cell>
          <cell r="F1153" t="str">
            <v>Filter</v>
          </cell>
          <cell r="G1153" t="str">
            <v>LR</v>
          </cell>
          <cell r="H1153" t="str">
            <v>Akan Datang</v>
          </cell>
          <cell r="I1153" t="str">
            <v>Tahun Berjalan</v>
          </cell>
          <cell r="J1153">
            <v>42613</v>
          </cell>
          <cell r="K1153">
            <v>2016</v>
          </cell>
          <cell r="L1153">
            <v>8</v>
          </cell>
          <cell r="N1153" t="e">
            <v>#N/A</v>
          </cell>
          <cell r="O1153" t="str">
            <v>0000000</v>
          </cell>
          <cell r="P1153" t="str">
            <v>PAJAK GIRO</v>
          </cell>
          <cell r="Q1153" t="str">
            <v>Bank Permata - 2381</v>
          </cell>
          <cell r="R1153" t="str">
            <v>Pajak Bunga Giro Agustus 2016</v>
          </cell>
          <cell r="S1153">
            <v>110213002</v>
          </cell>
          <cell r="T1153" t="str">
            <v>Bank Permata Rek. 701692381</v>
          </cell>
          <cell r="V1153">
            <v>2244</v>
          </cell>
        </row>
        <row r="1154">
          <cell r="A1154" t="str">
            <v>11610202004Filter</v>
          </cell>
          <cell r="B1154">
            <v>11</v>
          </cell>
          <cell r="C1154">
            <v>0</v>
          </cell>
          <cell r="D1154">
            <v>939</v>
          </cell>
          <cell r="E1154" t="str">
            <v>9390000000</v>
          </cell>
          <cell r="F1154" t="str">
            <v>Filter</v>
          </cell>
          <cell r="G1154" t="str">
            <v>LR</v>
          </cell>
          <cell r="H1154" t="str">
            <v>Akan Datang</v>
          </cell>
          <cell r="I1154" t="str">
            <v>Tahun Berjalan</v>
          </cell>
          <cell r="J1154">
            <v>42613</v>
          </cell>
          <cell r="K1154">
            <v>2016</v>
          </cell>
          <cell r="L1154">
            <v>8</v>
          </cell>
          <cell r="N1154" t="e">
            <v>#N/A</v>
          </cell>
          <cell r="O1154" t="str">
            <v>0000000</v>
          </cell>
          <cell r="P1154" t="str">
            <v>ADM BANK</v>
          </cell>
          <cell r="Q1154" t="str">
            <v>Bank Permata - 2381</v>
          </cell>
          <cell r="R1154" t="str">
            <v xml:space="preserve">By Materai R/K Lunas Agustus 2016 </v>
          </cell>
          <cell r="S1154">
            <v>610202004</v>
          </cell>
          <cell r="T1154" t="str">
            <v>BA - Biaya Pos dan Meterai</v>
          </cell>
          <cell r="U1154">
            <v>6000</v>
          </cell>
        </row>
        <row r="1155">
          <cell r="A1155" t="str">
            <v>32110213002Filter</v>
          </cell>
          <cell r="B1155">
            <v>32</v>
          </cell>
          <cell r="C1155">
            <v>0</v>
          </cell>
          <cell r="D1155">
            <v>940</v>
          </cell>
          <cell r="E1155" t="str">
            <v>9400000000</v>
          </cell>
          <cell r="F1155" t="str">
            <v>Filter</v>
          </cell>
          <cell r="G1155" t="str">
            <v>LR</v>
          </cell>
          <cell r="H1155" t="str">
            <v>Akan Datang</v>
          </cell>
          <cell r="I1155" t="str">
            <v>Tahun Berjalan</v>
          </cell>
          <cell r="J1155">
            <v>42613</v>
          </cell>
          <cell r="K1155">
            <v>2016</v>
          </cell>
          <cell r="L1155">
            <v>8</v>
          </cell>
          <cell r="N1155" t="e">
            <v>#N/A</v>
          </cell>
          <cell r="O1155" t="str">
            <v>0000000</v>
          </cell>
          <cell r="P1155" t="str">
            <v>ADM BANK</v>
          </cell>
          <cell r="Q1155" t="str">
            <v>Bank Permata - 2381</v>
          </cell>
          <cell r="R1155" t="str">
            <v xml:space="preserve">By Materai R/K Lunas Agustus 2016 </v>
          </cell>
          <cell r="S1155">
            <v>110213002</v>
          </cell>
          <cell r="T1155" t="str">
            <v>Bank Permata Rek. 701692381</v>
          </cell>
          <cell r="V1155">
            <v>6000</v>
          </cell>
        </row>
        <row r="1156">
          <cell r="A1156" t="str">
            <v>9610208003Filter</v>
          </cell>
          <cell r="B1156">
            <v>9</v>
          </cell>
          <cell r="C1156">
            <v>0</v>
          </cell>
          <cell r="D1156">
            <v>941</v>
          </cell>
          <cell r="E1156" t="str">
            <v>9410000000</v>
          </cell>
          <cell r="F1156" t="str">
            <v>Filter</v>
          </cell>
          <cell r="G1156" t="str">
            <v>LR</v>
          </cell>
          <cell r="H1156" t="str">
            <v>Akan Datang</v>
          </cell>
          <cell r="I1156" t="str">
            <v>Tahun Berjalan</v>
          </cell>
          <cell r="J1156">
            <v>42613</v>
          </cell>
          <cell r="K1156">
            <v>2016</v>
          </cell>
          <cell r="L1156">
            <v>8</v>
          </cell>
          <cell r="N1156" t="e">
            <v>#N/A</v>
          </cell>
          <cell r="O1156" t="str">
            <v>0000000</v>
          </cell>
          <cell r="P1156" t="str">
            <v>DEPRESIASI</v>
          </cell>
          <cell r="Q1156" t="str">
            <v>DEPRESIASI - PERALATAN &amp; PERLENGKAPAN KANTOR</v>
          </cell>
          <cell r="R1156" t="str">
            <v>Biaya Penyusutan Peralatan &amp; Perlengkapan Kantor Agustus 2016</v>
          </cell>
          <cell r="S1156">
            <v>610208003</v>
          </cell>
          <cell r="T1156" t="str">
            <v>BA - Penyusutan Inventaris Kantor</v>
          </cell>
          <cell r="U1156">
            <v>1227981</v>
          </cell>
        </row>
        <row r="1157">
          <cell r="A1157" t="str">
            <v>9120204001Filter</v>
          </cell>
          <cell r="B1157">
            <v>9</v>
          </cell>
          <cell r="C1157">
            <v>0</v>
          </cell>
          <cell r="D1157">
            <v>942</v>
          </cell>
          <cell r="E1157" t="str">
            <v>9420000000</v>
          </cell>
          <cell r="F1157" t="str">
            <v>Filter</v>
          </cell>
          <cell r="G1157" t="str">
            <v>LR</v>
          </cell>
          <cell r="H1157" t="str">
            <v>Akan Datang</v>
          </cell>
          <cell r="I1157" t="str">
            <v>Tahun Berjalan</v>
          </cell>
          <cell r="J1157">
            <v>42613</v>
          </cell>
          <cell r="K1157">
            <v>2016</v>
          </cell>
          <cell r="L1157">
            <v>8</v>
          </cell>
          <cell r="N1157" t="e">
            <v>#N/A</v>
          </cell>
          <cell r="O1157" t="str">
            <v>0000000</v>
          </cell>
          <cell r="P1157" t="str">
            <v>DEPRESIASI</v>
          </cell>
          <cell r="Q1157" t="str">
            <v>DEPRESIASI - PERALATAN &amp; PERLENGKAPAN KANTOR</v>
          </cell>
          <cell r="R1157" t="str">
            <v>Biaya Penyusutan Peralatan &amp; Perlengkapan Kantor Agustus 2016</v>
          </cell>
          <cell r="S1157">
            <v>120204001</v>
          </cell>
          <cell r="T1157" t="str">
            <v>Ak. Peny. Inventaris Kantor</v>
          </cell>
          <cell r="V1157">
            <v>1227981</v>
          </cell>
        </row>
        <row r="1158">
          <cell r="A1158" t="str">
            <v>13610206003Filter</v>
          </cell>
          <cell r="B1158">
            <v>13</v>
          </cell>
          <cell r="C1158">
            <v>0</v>
          </cell>
          <cell r="D1158">
            <v>943</v>
          </cell>
          <cell r="E1158" t="str">
            <v>9430000000</v>
          </cell>
          <cell r="F1158" t="str">
            <v>Filter</v>
          </cell>
          <cell r="G1158" t="str">
            <v>LR</v>
          </cell>
          <cell r="H1158" t="str">
            <v>Akan Datang</v>
          </cell>
          <cell r="I1158" t="str">
            <v>Tahun Berjalan</v>
          </cell>
          <cell r="J1158">
            <v>42613</v>
          </cell>
          <cell r="K1158">
            <v>2016</v>
          </cell>
          <cell r="L1158">
            <v>8</v>
          </cell>
          <cell r="N1158" t="e">
            <v>#N/A</v>
          </cell>
          <cell r="O1158" t="str">
            <v>0000000</v>
          </cell>
          <cell r="P1158" t="str">
            <v>AMORTISASI</v>
          </cell>
          <cell r="Q1158" t="str">
            <v>AMORTISASI - ASURANSI KESEHATAN</v>
          </cell>
          <cell r="R1158" t="str">
            <v>Tunjangan Kesehatan Karyawan Per Agustus 2016</v>
          </cell>
          <cell r="S1158">
            <v>610206003</v>
          </cell>
          <cell r="T1158" t="str">
            <v>BA - Asuransi Kesehatan</v>
          </cell>
          <cell r="U1158">
            <v>1465533</v>
          </cell>
        </row>
        <row r="1159">
          <cell r="A1159" t="str">
            <v>5111001003Filter</v>
          </cell>
          <cell r="B1159">
            <v>5</v>
          </cell>
          <cell r="C1159">
            <v>0</v>
          </cell>
          <cell r="D1159">
            <v>944</v>
          </cell>
          <cell r="E1159" t="str">
            <v>9440000000</v>
          </cell>
          <cell r="F1159" t="str">
            <v>Filter</v>
          </cell>
          <cell r="G1159" t="str">
            <v>LR</v>
          </cell>
          <cell r="H1159" t="str">
            <v>Akan Datang</v>
          </cell>
          <cell r="I1159" t="str">
            <v>Tahun Berjalan</v>
          </cell>
          <cell r="J1159">
            <v>42613</v>
          </cell>
          <cell r="K1159">
            <v>2016</v>
          </cell>
          <cell r="L1159">
            <v>8</v>
          </cell>
          <cell r="N1159" t="e">
            <v>#N/A</v>
          </cell>
          <cell r="O1159" t="str">
            <v>0000000</v>
          </cell>
          <cell r="P1159" t="str">
            <v>AMORTISASI</v>
          </cell>
          <cell r="Q1159" t="str">
            <v>AMORTISASI - ASURANSI KESEHATAN</v>
          </cell>
          <cell r="R1159" t="str">
            <v>Tunjangan Kesehatan Karyawan Per Agustus 2016</v>
          </cell>
          <cell r="S1159">
            <v>111001003</v>
          </cell>
          <cell r="T1159" t="str">
            <v>BDM - Asuransi Kesehatan</v>
          </cell>
          <cell r="V1159">
            <v>1465533</v>
          </cell>
        </row>
        <row r="1160">
          <cell r="A1160" t="str">
            <v>109111102099Filter</v>
          </cell>
          <cell r="B1160">
            <v>109</v>
          </cell>
          <cell r="C1160">
            <v>1</v>
          </cell>
          <cell r="D1160">
            <v>1</v>
          </cell>
          <cell r="E1160" t="str">
            <v>1ADJ0000001</v>
          </cell>
          <cell r="F1160" t="str">
            <v>Filter</v>
          </cell>
          <cell r="G1160" t="str">
            <v>LR</v>
          </cell>
          <cell r="H1160" t="str">
            <v>Akan Datang</v>
          </cell>
          <cell r="I1160" t="str">
            <v>Tahun Berjalan</v>
          </cell>
          <cell r="J1160">
            <v>42613</v>
          </cell>
          <cell r="K1160">
            <v>2016</v>
          </cell>
          <cell r="L1160">
            <v>8</v>
          </cell>
          <cell r="M1160" t="str">
            <v>ADJ</v>
          </cell>
          <cell r="N1160" t="str">
            <v>ADJUSMENT JOURNAL</v>
          </cell>
          <cell r="O1160" t="str">
            <v>ADJ0000001</v>
          </cell>
          <cell r="P1160" t="str">
            <v>Jan - Juli 16</v>
          </cell>
          <cell r="Q1160" t="str">
            <v>ADJUSMENT JURNAL</v>
          </cell>
          <cell r="R1160" t="str">
            <v>Adj - Pemb Koordinasi Keamanan Lahan Belakang Per Jan - Jul 16 yang Masuk ke Biaya, Harusnya Ke BDP Karena termasuk persiapan proyek</v>
          </cell>
          <cell r="S1160">
            <v>111102099</v>
          </cell>
          <cell r="T1160" t="str">
            <v>ADP Lainnya</v>
          </cell>
          <cell r="U1160">
            <v>42000000</v>
          </cell>
        </row>
        <row r="1161">
          <cell r="A1161" t="str">
            <v>10610202005Filter</v>
          </cell>
          <cell r="B1161">
            <v>10</v>
          </cell>
          <cell r="C1161">
            <v>0</v>
          </cell>
          <cell r="D1161">
            <v>2</v>
          </cell>
          <cell r="E1161" t="str">
            <v>2ADJ0000001</v>
          </cell>
          <cell r="F1161" t="str">
            <v>Filter</v>
          </cell>
          <cell r="G1161" t="str">
            <v>LR</v>
          </cell>
          <cell r="H1161" t="str">
            <v>Akan Datang</v>
          </cell>
          <cell r="I1161" t="str">
            <v>Tahun Berjalan</v>
          </cell>
          <cell r="J1161">
            <v>42613</v>
          </cell>
          <cell r="K1161">
            <v>2016</v>
          </cell>
          <cell r="L1161">
            <v>8</v>
          </cell>
          <cell r="N1161" t="str">
            <v>ADJUSMENT JOURNAL</v>
          </cell>
          <cell r="O1161" t="str">
            <v>ADJ0000001</v>
          </cell>
          <cell r="P1161" t="str">
            <v>Jan - Juli 16</v>
          </cell>
          <cell r="Q1161" t="str">
            <v>ADJUSMENT JURNAL</v>
          </cell>
          <cell r="R1161" t="str">
            <v>Adj - Pemb Koordinasi Keamanan Lahan Belakang Per Jan - Jul 16 yang Masuk ke Biaya, Harusnya Ke BDP Karena termasuk persiapan proyek</v>
          </cell>
          <cell r="S1161">
            <v>610202005</v>
          </cell>
          <cell r="T1161" t="str">
            <v>BA - Sumbangan dan Entertain</v>
          </cell>
          <cell r="V1161">
            <v>42000000</v>
          </cell>
        </row>
        <row r="1162">
          <cell r="A1162" t="str">
            <v>3112103022Filter</v>
          </cell>
          <cell r="B1162">
            <v>3</v>
          </cell>
          <cell r="C1162">
            <v>2</v>
          </cell>
          <cell r="D1162">
            <v>1</v>
          </cell>
          <cell r="E1162" t="str">
            <v>1ADJ0000002</v>
          </cell>
          <cell r="F1162" t="str">
            <v>Filter</v>
          </cell>
          <cell r="G1162" t="str">
            <v>LR</v>
          </cell>
          <cell r="H1162" t="str">
            <v>Akan Datang</v>
          </cell>
          <cell r="I1162" t="str">
            <v>Tahun Berjalan</v>
          </cell>
          <cell r="J1162">
            <v>42613</v>
          </cell>
          <cell r="K1162">
            <v>2016</v>
          </cell>
          <cell r="L1162">
            <v>8</v>
          </cell>
          <cell r="M1162" t="str">
            <v>ADJ</v>
          </cell>
          <cell r="N1162" t="str">
            <v>ADJUSMENT JOURNAL</v>
          </cell>
          <cell r="O1162" t="str">
            <v>ADJ0000002</v>
          </cell>
          <cell r="P1162" t="str">
            <v>0000000</v>
          </cell>
          <cell r="Q1162" t="str">
            <v>ADJUSMENT JURNAL</v>
          </cell>
          <cell r="R1162" t="str">
            <v>ADJ - DP 10% - Perencanaan Arsitektur Tower 1 PT. AIRMAS ASRI yang masuk ke Uang Muka, Harusnya ke BDP</v>
          </cell>
          <cell r="S1162">
            <v>112103022</v>
          </cell>
          <cell r="T1162" t="str">
            <v>BDP - Desain dan Konsultan Tower 1 Project Cipulir</v>
          </cell>
          <cell r="U1162">
            <v>176000000</v>
          </cell>
        </row>
        <row r="1163">
          <cell r="A1163" t="str">
            <v>3110901001Filter</v>
          </cell>
          <cell r="B1163">
            <v>3</v>
          </cell>
          <cell r="C1163">
            <v>0</v>
          </cell>
          <cell r="D1163">
            <v>2</v>
          </cell>
          <cell r="E1163" t="str">
            <v>2ADJ0000002</v>
          </cell>
          <cell r="F1163" t="str">
            <v>Filter</v>
          </cell>
          <cell r="G1163" t="str">
            <v>LR</v>
          </cell>
          <cell r="H1163" t="str">
            <v>Akan Datang</v>
          </cell>
          <cell r="I1163" t="str">
            <v>Tahun Berjalan</v>
          </cell>
          <cell r="J1163">
            <v>42613</v>
          </cell>
          <cell r="K1163">
            <v>2016</v>
          </cell>
          <cell r="L1163">
            <v>8</v>
          </cell>
          <cell r="N1163" t="str">
            <v>ADJUSMENT JOURNAL</v>
          </cell>
          <cell r="O1163" t="str">
            <v>ADJ0000002</v>
          </cell>
          <cell r="P1163" t="str">
            <v>0000000</v>
          </cell>
          <cell r="Q1163" t="str">
            <v>ADJUSMENT JURNAL</v>
          </cell>
          <cell r="R1163" t="str">
            <v>ADJ - DP 10% - Perencanaan Arsitektur Tower 1 PT. AIRMAS ASRI yang masuk ke Uang Muka, Harusnya ke BDP</v>
          </cell>
          <cell r="S1163">
            <v>110901001</v>
          </cell>
          <cell r="T1163" t="str">
            <v>UM Pembelian Kontraktor</v>
          </cell>
          <cell r="V1163">
            <v>176000000</v>
          </cell>
        </row>
        <row r="1164">
          <cell r="A1164" t="str">
            <v>3111102001Filter</v>
          </cell>
          <cell r="B1164">
            <v>3</v>
          </cell>
          <cell r="C1164">
            <v>3</v>
          </cell>
          <cell r="D1164">
            <v>1</v>
          </cell>
          <cell r="E1164" t="str">
            <v>1ADJ0000003</v>
          </cell>
          <cell r="F1164" t="str">
            <v>Filter</v>
          </cell>
          <cell r="G1164" t="str">
            <v>LR</v>
          </cell>
          <cell r="H1164" t="str">
            <v>Akan Datang</v>
          </cell>
          <cell r="I1164" t="str">
            <v>Tahun Berjalan</v>
          </cell>
          <cell r="J1164">
            <v>42613</v>
          </cell>
          <cell r="K1164">
            <v>2016</v>
          </cell>
          <cell r="L1164">
            <v>8</v>
          </cell>
          <cell r="M1164" t="str">
            <v>ADJ</v>
          </cell>
          <cell r="N1164" t="str">
            <v>ADJUSMENT JOURNAL</v>
          </cell>
          <cell r="O1164" t="str">
            <v>ADJ0000003</v>
          </cell>
          <cell r="P1164" t="str">
            <v>0000000</v>
          </cell>
          <cell r="Q1164" t="str">
            <v>ADJUSMENT JURNAL</v>
          </cell>
          <cell r="R1164" t="str">
            <v>Adj - Pemb Thp 2 (25%) - Progress 80% Pekerjaan Show Unit di Mayapada Tower PT. CDAM yang masuk ke Uang Muka, Harusnya ke BDP</v>
          </cell>
          <cell r="S1164">
            <v>111102001</v>
          </cell>
          <cell r="T1164" t="str">
            <v>ADP Marketing Office (Gallery, Show Unit, Lainnya)</v>
          </cell>
          <cell r="U1164">
            <v>233840750</v>
          </cell>
        </row>
        <row r="1165">
          <cell r="A1165" t="str">
            <v>4110901001Filter</v>
          </cell>
          <cell r="B1165">
            <v>4</v>
          </cell>
          <cell r="C1165">
            <v>0</v>
          </cell>
          <cell r="D1165">
            <v>2</v>
          </cell>
          <cell r="E1165" t="str">
            <v>2ADJ0000003</v>
          </cell>
          <cell r="F1165" t="str">
            <v>Filter</v>
          </cell>
          <cell r="G1165" t="str">
            <v>LR</v>
          </cell>
          <cell r="H1165" t="str">
            <v>Akan Datang</v>
          </cell>
          <cell r="I1165" t="str">
            <v>Tahun Berjalan</v>
          </cell>
          <cell r="J1165">
            <v>42613</v>
          </cell>
          <cell r="K1165">
            <v>2016</v>
          </cell>
          <cell r="L1165">
            <v>8</v>
          </cell>
          <cell r="N1165" t="str">
            <v>ADJUSMENT JOURNAL</v>
          </cell>
          <cell r="O1165" t="str">
            <v>ADJ0000003</v>
          </cell>
          <cell r="P1165" t="str">
            <v>0000000</v>
          </cell>
          <cell r="Q1165" t="str">
            <v>ADJUSMENT JURNAL</v>
          </cell>
          <cell r="R1165" t="str">
            <v>Adj - Pemb Thp 2 (25%) - Progress 80% Pekerjaan Show Unit di Mayapada Tower PT. CDAM yang masuk ke Uang Muka, Harusnya ke BDP</v>
          </cell>
          <cell r="S1165">
            <v>110901001</v>
          </cell>
          <cell r="T1165" t="str">
            <v>UM Pembelian Kontraktor</v>
          </cell>
          <cell r="V1165">
            <v>233840750</v>
          </cell>
        </row>
        <row r="1166">
          <cell r="A1166" t="str">
            <v>110111102099Filter</v>
          </cell>
          <cell r="B1166">
            <v>110</v>
          </cell>
          <cell r="C1166">
            <v>4</v>
          </cell>
          <cell r="D1166">
            <v>1</v>
          </cell>
          <cell r="E1166" t="str">
            <v>1ADJ0000004</v>
          </cell>
          <cell r="F1166" t="str">
            <v>Filter</v>
          </cell>
          <cell r="G1166" t="str">
            <v>LR</v>
          </cell>
          <cell r="H1166" t="str">
            <v>Akan Datang</v>
          </cell>
          <cell r="I1166" t="str">
            <v>Tahun Berjalan</v>
          </cell>
          <cell r="J1166">
            <v>42613</v>
          </cell>
          <cell r="K1166">
            <v>2016</v>
          </cell>
          <cell r="L1166">
            <v>8</v>
          </cell>
          <cell r="M1166" t="str">
            <v>ADJ</v>
          </cell>
          <cell r="N1166" t="str">
            <v>ADJUSMENT JOURNAL</v>
          </cell>
          <cell r="O1166" t="str">
            <v>ADJ0000004</v>
          </cell>
          <cell r="P1166" t="str">
            <v>0000000</v>
          </cell>
          <cell r="Q1166" t="str">
            <v>ADJUSMENT JURNAL</v>
          </cell>
          <cell r="R1166" t="str">
            <v>Adj Offset - Cicilan I - Pembayaran Pembongkaran &amp; Perapihan Lahan Cipulir yang masuk ke BYMHD, Harusnya ke BDP</v>
          </cell>
          <cell r="S1166">
            <v>111102099</v>
          </cell>
          <cell r="T1166" t="str">
            <v>ADP Lainnya</v>
          </cell>
          <cell r="U1166">
            <v>30000000</v>
          </cell>
        </row>
        <row r="1167">
          <cell r="A1167" t="str">
            <v>29210502001Filter</v>
          </cell>
          <cell r="B1167">
            <v>29</v>
          </cell>
          <cell r="C1167">
            <v>0</v>
          </cell>
          <cell r="D1167">
            <v>2</v>
          </cell>
          <cell r="E1167" t="str">
            <v>2ADJ0000004</v>
          </cell>
          <cell r="F1167" t="str">
            <v>Filter</v>
          </cell>
          <cell r="G1167" t="str">
            <v>LR</v>
          </cell>
          <cell r="H1167" t="str">
            <v>Akan Datang</v>
          </cell>
          <cell r="I1167" t="str">
            <v>Tahun Berjalan</v>
          </cell>
          <cell r="J1167">
            <v>42613</v>
          </cell>
          <cell r="K1167">
            <v>2016</v>
          </cell>
          <cell r="L1167">
            <v>8</v>
          </cell>
          <cell r="N1167" t="str">
            <v>ADJUSMENT JOURNAL</v>
          </cell>
          <cell r="O1167" t="str">
            <v>ADJ0000004</v>
          </cell>
          <cell r="P1167" t="str">
            <v>0000000</v>
          </cell>
          <cell r="Q1167" t="str">
            <v>ADJUSMENT JURNAL</v>
          </cell>
          <cell r="R1167" t="str">
            <v>Adj Offset - Cicilan I - Pembayaran Pembongkaran &amp; Perapihan Lahan Cipulir yang masuk ke BYMHD, Harusnya ke BDP</v>
          </cell>
          <cell r="S1167">
            <v>210502001</v>
          </cell>
          <cell r="T1167" t="str">
            <v>BYMHD Tidak Rutin</v>
          </cell>
          <cell r="V1167">
            <v>30000000</v>
          </cell>
        </row>
        <row r="1168">
          <cell r="A1168" t="str">
            <v>30210502001Filter</v>
          </cell>
          <cell r="B1168">
            <v>30</v>
          </cell>
          <cell r="C1168">
            <v>5</v>
          </cell>
          <cell r="D1168">
            <v>1</v>
          </cell>
          <cell r="E1168" t="str">
            <v>1ADJ0000005</v>
          </cell>
          <cell r="F1168" t="str">
            <v>Filter</v>
          </cell>
          <cell r="G1168" t="str">
            <v>LR</v>
          </cell>
          <cell r="H1168" t="str">
            <v>Akan Datang</v>
          </cell>
          <cell r="I1168" t="str">
            <v>Tahun Berjalan</v>
          </cell>
          <cell r="J1168">
            <v>42613</v>
          </cell>
          <cell r="K1168">
            <v>2016</v>
          </cell>
          <cell r="L1168">
            <v>8</v>
          </cell>
          <cell r="M1168" t="str">
            <v>ADJ</v>
          </cell>
          <cell r="N1168" t="str">
            <v>ADJUSMENT JOURNAL</v>
          </cell>
          <cell r="O1168" t="str">
            <v>ADJ0000005</v>
          </cell>
          <cell r="P1168" t="str">
            <v>BYMHD TIDAK RUTIN</v>
          </cell>
          <cell r="Q1168" t="str">
            <v>ADJUSMENT JURNAL</v>
          </cell>
          <cell r="R1168" t="str">
            <v>Adj BYMHD Tidak Rutin - Karena Biaya-biaya tersebut sudah dibayarkan</v>
          </cell>
          <cell r="S1168">
            <v>210502001</v>
          </cell>
          <cell r="T1168" t="str">
            <v>BYMHD Tidak Rutin</v>
          </cell>
          <cell r="U1168">
            <v>7011403</v>
          </cell>
        </row>
        <row r="1169">
          <cell r="A1169" t="str">
            <v>30230101999Filter</v>
          </cell>
          <cell r="B1169">
            <v>30</v>
          </cell>
          <cell r="C1169">
            <v>0</v>
          </cell>
          <cell r="D1169">
            <v>2</v>
          </cell>
          <cell r="E1169" t="str">
            <v>2ADJ0000005</v>
          </cell>
          <cell r="F1169" t="str">
            <v>Filter</v>
          </cell>
          <cell r="G1169" t="str">
            <v>LR</v>
          </cell>
          <cell r="H1169" t="str">
            <v>Akan Datang</v>
          </cell>
          <cell r="I1169" t="str">
            <v>Tahun Berjalan</v>
          </cell>
          <cell r="J1169">
            <v>42613</v>
          </cell>
          <cell r="K1169">
            <v>2016</v>
          </cell>
          <cell r="L1169">
            <v>8</v>
          </cell>
          <cell r="N1169" t="str">
            <v>ADJUSMENT JOURNAL</v>
          </cell>
          <cell r="O1169" t="str">
            <v>ADJ0000005</v>
          </cell>
          <cell r="P1169" t="str">
            <v>BYMHD TIDAK RUTIN</v>
          </cell>
          <cell r="Q1169" t="str">
            <v>ADJUSMENT JURNAL</v>
          </cell>
          <cell r="R1169" t="str">
            <v>Adj Utang Lain - Karena Biaya-biaya tersebut sudah dibayarkan</v>
          </cell>
          <cell r="S1169">
            <v>230101999</v>
          </cell>
          <cell r="T1169" t="str">
            <v>Utang Lain - Lainnya</v>
          </cell>
          <cell r="U1169">
            <v>47500</v>
          </cell>
        </row>
        <row r="1170">
          <cell r="A1170" t="str">
            <v>111111102099Filter</v>
          </cell>
          <cell r="B1170">
            <v>111</v>
          </cell>
          <cell r="C1170">
            <v>0</v>
          </cell>
          <cell r="D1170">
            <v>3</v>
          </cell>
          <cell r="E1170" t="str">
            <v>3ADJ0000005</v>
          </cell>
          <cell r="F1170" t="str">
            <v>Filter</v>
          </cell>
          <cell r="G1170" t="str">
            <v>LR</v>
          </cell>
          <cell r="H1170" t="str">
            <v>Akan Datang</v>
          </cell>
          <cell r="I1170" t="str">
            <v>Tahun Berjalan</v>
          </cell>
          <cell r="J1170">
            <v>42613</v>
          </cell>
          <cell r="K1170">
            <v>2016</v>
          </cell>
          <cell r="L1170">
            <v>8</v>
          </cell>
          <cell r="N1170" t="str">
            <v>ADJUSMENT JOURNAL</v>
          </cell>
          <cell r="O1170" t="str">
            <v>ADJ0000005</v>
          </cell>
          <cell r="P1170" t="str">
            <v>BYMHD TIDAK RUTIN</v>
          </cell>
          <cell r="Q1170" t="str">
            <v>ADJUSMENT JURNAL</v>
          </cell>
          <cell r="R1170" t="str">
            <v>Adj BYMHD Tidak Rutin - Karena Biaya-biaya tersebut sudah dibayarkan</v>
          </cell>
          <cell r="S1170">
            <v>111102099</v>
          </cell>
          <cell r="T1170" t="str">
            <v>ADP Lainnya</v>
          </cell>
          <cell r="V1170">
            <v>7058903</v>
          </cell>
        </row>
        <row r="1171">
          <cell r="A1171" t="str">
            <v>112111102099Filter</v>
          </cell>
          <cell r="B1171">
            <v>112</v>
          </cell>
          <cell r="C1171">
            <v>6</v>
          </cell>
          <cell r="D1171">
            <v>1</v>
          </cell>
          <cell r="E1171" t="str">
            <v>1ADJ0000006</v>
          </cell>
          <cell r="F1171" t="str">
            <v>Filter</v>
          </cell>
          <cell r="G1171" t="str">
            <v>LR</v>
          </cell>
          <cell r="H1171" t="str">
            <v>Akan Datang</v>
          </cell>
          <cell r="I1171" t="str">
            <v>Tahun Berjalan</v>
          </cell>
          <cell r="J1171">
            <v>42613</v>
          </cell>
          <cell r="K1171">
            <v>2016</v>
          </cell>
          <cell r="L1171">
            <v>8</v>
          </cell>
          <cell r="M1171" t="str">
            <v>ADJ</v>
          </cell>
          <cell r="N1171" t="str">
            <v>ADJUSMENT JOURNAL</v>
          </cell>
          <cell r="O1171" t="str">
            <v>ADJ0000006</v>
          </cell>
          <cell r="P1171" t="str">
            <v>Listrik</v>
          </cell>
          <cell r="Q1171" t="str">
            <v>ADJUSMENT JURNAL</v>
          </cell>
          <cell r="R1171" t="str">
            <v>Adj - Pemb Listrik Site Cipulir Per Jan - Jul 16 yang Masuk ke Biaya, Harusnya Ke BDP Karena termasuk persiapan proyek</v>
          </cell>
          <cell r="S1171">
            <v>111102099</v>
          </cell>
          <cell r="T1171" t="str">
            <v>ADP Lainnya</v>
          </cell>
          <cell r="U1171">
            <v>18977698</v>
          </cell>
        </row>
        <row r="1172">
          <cell r="A1172" t="str">
            <v>10610203001Filter</v>
          </cell>
          <cell r="B1172">
            <v>10</v>
          </cell>
          <cell r="C1172">
            <v>0</v>
          </cell>
          <cell r="D1172">
            <v>2</v>
          </cell>
          <cell r="E1172" t="str">
            <v>2ADJ0000006</v>
          </cell>
          <cell r="F1172" t="str">
            <v>Filter</v>
          </cell>
          <cell r="G1172" t="str">
            <v>LR</v>
          </cell>
          <cell r="H1172" t="str">
            <v>Akan Datang</v>
          </cell>
          <cell r="I1172" t="str">
            <v>Tahun Berjalan</v>
          </cell>
          <cell r="J1172">
            <v>42613</v>
          </cell>
          <cell r="K1172">
            <v>2016</v>
          </cell>
          <cell r="L1172">
            <v>8</v>
          </cell>
          <cell r="N1172" t="str">
            <v>ADJUSMENT JOURNAL</v>
          </cell>
          <cell r="O1172" t="str">
            <v>ADJ0000006</v>
          </cell>
          <cell r="P1172" t="str">
            <v>Listrik</v>
          </cell>
          <cell r="Q1172" t="str">
            <v>ADJUSMENT JURNAL</v>
          </cell>
          <cell r="R1172" t="str">
            <v>Adj - Pemb Listrik Site Cipulir Per Jan - Jul 16 yang Masuk ke Biaya, Harusnya Ke BDP Karena termasuk persiapan proyek</v>
          </cell>
          <cell r="S1172">
            <v>610203001</v>
          </cell>
          <cell r="T1172" t="str">
            <v>BA - Listrik</v>
          </cell>
          <cell r="V1172">
            <v>18977698</v>
          </cell>
        </row>
        <row r="1173">
          <cell r="A1173" t="str">
            <v>113111102099Filter</v>
          </cell>
          <cell r="B1173">
            <v>113</v>
          </cell>
          <cell r="C1173">
            <v>7</v>
          </cell>
          <cell r="D1173">
            <v>1</v>
          </cell>
          <cell r="E1173" t="str">
            <v>1ADJ0000007</v>
          </cell>
          <cell r="F1173" t="str">
            <v>Filter</v>
          </cell>
          <cell r="G1173" t="str">
            <v>LR</v>
          </cell>
          <cell r="H1173" t="str">
            <v>Akan Datang</v>
          </cell>
          <cell r="I1173" t="str">
            <v>Tahun Berjalan</v>
          </cell>
          <cell r="J1173">
            <v>42613</v>
          </cell>
          <cell r="K1173">
            <v>2016</v>
          </cell>
          <cell r="L1173">
            <v>8</v>
          </cell>
          <cell r="M1173" t="str">
            <v>ADJ</v>
          </cell>
          <cell r="N1173" t="str">
            <v>ADJUSMENT JOURNAL</v>
          </cell>
          <cell r="O1173" t="str">
            <v>ADJ0000007</v>
          </cell>
          <cell r="P1173" t="str">
            <v>0000000</v>
          </cell>
          <cell r="Q1173" t="str">
            <v>ADJUSMENT JURNAL</v>
          </cell>
          <cell r="R1173" t="str">
            <v>Adj - Biaya Perubahan Plang Nama PT. Adhicipta Bumi Permai ke PT. Trixindo Selaras (3 Bh) yang masuk ke biaya, harusnya ke BDP</v>
          </cell>
          <cell r="S1173">
            <v>111102099</v>
          </cell>
          <cell r="T1173" t="str">
            <v>ADP Lainnya</v>
          </cell>
          <cell r="U1173">
            <v>1500000</v>
          </cell>
        </row>
        <row r="1174">
          <cell r="A1174" t="str">
            <v>2610204001Filter</v>
          </cell>
          <cell r="B1174">
            <v>2</v>
          </cell>
          <cell r="C1174">
            <v>0</v>
          </cell>
          <cell r="D1174">
            <v>2</v>
          </cell>
          <cell r="E1174" t="str">
            <v>2ADJ0000007</v>
          </cell>
          <cell r="F1174" t="str">
            <v>Filter</v>
          </cell>
          <cell r="G1174" t="str">
            <v>LR</v>
          </cell>
          <cell r="H1174" t="str">
            <v>Akan Datang</v>
          </cell>
          <cell r="I1174" t="str">
            <v>Tahun Berjalan</v>
          </cell>
          <cell r="J1174">
            <v>42613</v>
          </cell>
          <cell r="K1174">
            <v>2016</v>
          </cell>
          <cell r="L1174">
            <v>8</v>
          </cell>
          <cell r="N1174" t="str">
            <v>ADJUSMENT JOURNAL</v>
          </cell>
          <cell r="O1174" t="str">
            <v>ADJ0000007</v>
          </cell>
          <cell r="P1174" t="str">
            <v>0000000</v>
          </cell>
          <cell r="Q1174" t="str">
            <v>ADJUSMENT JURNAL</v>
          </cell>
          <cell r="R1174" t="str">
            <v>Adj - Biaya Perubahan Plang Nama PT. Adhicipta Bumi Permai ke PT. Trixindo Selaras (3 Bh) yang masuk ke biaya, harusnya ke BDP</v>
          </cell>
          <cell r="S1174">
            <v>610204001</v>
          </cell>
          <cell r="T1174" t="str">
            <v>BA - Pemeliharaan Dan Perbaikan Bangunan</v>
          </cell>
          <cell r="V1174">
            <v>1500000</v>
          </cell>
        </row>
        <row r="1175">
          <cell r="A1175" t="str">
            <v>114111102099Filter</v>
          </cell>
          <cell r="B1175">
            <v>114</v>
          </cell>
          <cell r="C1175">
            <v>8</v>
          </cell>
          <cell r="D1175">
            <v>1</v>
          </cell>
          <cell r="E1175" t="str">
            <v>1ADJ0000008</v>
          </cell>
          <cell r="F1175" t="str">
            <v>Filter</v>
          </cell>
          <cell r="G1175" t="str">
            <v>LR</v>
          </cell>
          <cell r="H1175" t="str">
            <v>Akan Datang</v>
          </cell>
          <cell r="I1175" t="str">
            <v>Tahun Berjalan</v>
          </cell>
          <cell r="J1175">
            <v>42613</v>
          </cell>
          <cell r="K1175">
            <v>2016</v>
          </cell>
          <cell r="L1175">
            <v>8</v>
          </cell>
          <cell r="M1175" t="str">
            <v>ADJ</v>
          </cell>
          <cell r="N1175" t="str">
            <v>ADJUSMENT JOURNAL</v>
          </cell>
          <cell r="O1175" t="str">
            <v>ADJ0000008</v>
          </cell>
          <cell r="P1175" t="str">
            <v>Sewa R. Mayapada</v>
          </cell>
          <cell r="Q1175" t="str">
            <v>ADJUSMENT JURNAL</v>
          </cell>
          <cell r="R1175" t="str">
            <v>Adj -Sewa di Mayapada Tower yang Masuk ke Biaya, Harusnya Ke BDP Karena termasuk persiapan proyek</v>
          </cell>
          <cell r="S1175">
            <v>111102099</v>
          </cell>
          <cell r="T1175" t="str">
            <v>ADP Lainnya</v>
          </cell>
          <cell r="U1175">
            <v>988038000</v>
          </cell>
        </row>
        <row r="1176">
          <cell r="A1176" t="str">
            <v>11610205001Filter</v>
          </cell>
          <cell r="B1176">
            <v>11</v>
          </cell>
          <cell r="C1176">
            <v>0</v>
          </cell>
          <cell r="D1176">
            <v>2</v>
          </cell>
          <cell r="E1176" t="str">
            <v>2ADJ0000008</v>
          </cell>
          <cell r="F1176" t="str">
            <v>Filter</v>
          </cell>
          <cell r="G1176" t="str">
            <v>LR</v>
          </cell>
          <cell r="H1176" t="str">
            <v>Akan Datang</v>
          </cell>
          <cell r="I1176" t="str">
            <v>Tahun Berjalan</v>
          </cell>
          <cell r="J1176">
            <v>42613</v>
          </cell>
          <cell r="K1176">
            <v>2016</v>
          </cell>
          <cell r="L1176">
            <v>8</v>
          </cell>
          <cell r="N1176" t="str">
            <v>ADJUSMENT JOURNAL</v>
          </cell>
          <cell r="O1176" t="str">
            <v>ADJ0000008</v>
          </cell>
          <cell r="P1176" t="str">
            <v>Sewa R. Mayapada</v>
          </cell>
          <cell r="Q1176" t="str">
            <v>ADJUSMENT JURNAL</v>
          </cell>
          <cell r="R1176" t="str">
            <v>Adj -Sewa di Mayapada Tower yang Masuk ke Biaya, Harusnya Ke BDP Karena termasuk persiapan proyek</v>
          </cell>
          <cell r="S1176">
            <v>610205001</v>
          </cell>
          <cell r="T1176" t="str">
            <v>BA - Sewa Tempat</v>
          </cell>
          <cell r="V1176">
            <v>711018000</v>
          </cell>
        </row>
        <row r="1177">
          <cell r="A1177" t="str">
            <v>10111002001Filter</v>
          </cell>
          <cell r="B1177">
            <v>10</v>
          </cell>
          <cell r="C1177">
            <v>0</v>
          </cell>
          <cell r="D1177">
            <v>3</v>
          </cell>
          <cell r="E1177" t="str">
            <v>3ADJ0000008</v>
          </cell>
          <cell r="F1177" t="str">
            <v>Filter</v>
          </cell>
          <cell r="G1177" t="str">
            <v>LR</v>
          </cell>
          <cell r="H1177" t="str">
            <v>Akan Datang</v>
          </cell>
          <cell r="I1177" t="str">
            <v>Tahun Berjalan</v>
          </cell>
          <cell r="J1177">
            <v>42613</v>
          </cell>
          <cell r="K1177">
            <v>2016</v>
          </cell>
          <cell r="L1177">
            <v>8</v>
          </cell>
          <cell r="N1177" t="str">
            <v>ADJUSMENT JOURNAL</v>
          </cell>
          <cell r="O1177" t="str">
            <v>ADJ0000008</v>
          </cell>
          <cell r="P1177" t="str">
            <v>Sewa R. Mayapada</v>
          </cell>
          <cell r="Q1177" t="str">
            <v>ADJUSMENT JURNAL</v>
          </cell>
          <cell r="R1177" t="str">
            <v>Adj -Sewa di Mayapada Tower yang Masuk ke Biaya, Harusnya Ke BDP Karena termasuk persiapan proyek</v>
          </cell>
          <cell r="S1177">
            <v>111002001</v>
          </cell>
          <cell r="T1177" t="str">
            <v>BDM - Sewa Ruang</v>
          </cell>
          <cell r="V1177">
            <v>222372000</v>
          </cell>
        </row>
        <row r="1178">
          <cell r="A1178" t="str">
            <v>5111002002Filter</v>
          </cell>
          <cell r="B1178">
            <v>5</v>
          </cell>
          <cell r="C1178">
            <v>0</v>
          </cell>
          <cell r="D1178">
            <v>4</v>
          </cell>
          <cell r="E1178" t="str">
            <v>4ADJ0000008</v>
          </cell>
          <cell r="F1178" t="str">
            <v>Filter</v>
          </cell>
          <cell r="G1178" t="str">
            <v>LR</v>
          </cell>
          <cell r="H1178" t="str">
            <v>Akan Datang</v>
          </cell>
          <cell r="I1178" t="str">
            <v>Tahun Berjalan</v>
          </cell>
          <cell r="J1178">
            <v>42613</v>
          </cell>
          <cell r="K1178">
            <v>2016</v>
          </cell>
          <cell r="L1178">
            <v>8</v>
          </cell>
          <cell r="N1178" t="str">
            <v>ADJUSMENT JOURNAL</v>
          </cell>
          <cell r="O1178" t="str">
            <v>ADJ0000008</v>
          </cell>
          <cell r="P1178" t="str">
            <v>Sewa R. Mayapada</v>
          </cell>
          <cell r="Q1178" t="str">
            <v>ADJUSMENT JURNAL</v>
          </cell>
          <cell r="R1178" t="str">
            <v>Adj -Sewa di Mayapada Tower yang Masuk ke Biaya, Harusnya Ke BDP Karena termasuk persiapan proyek</v>
          </cell>
          <cell r="S1178">
            <v>111002002</v>
          </cell>
          <cell r="T1178" t="str">
            <v>BDM - Service Charge</v>
          </cell>
          <cell r="V1178">
            <v>54648000</v>
          </cell>
        </row>
        <row r="1179">
          <cell r="A1179" t="str">
            <v>115111102099Filter</v>
          </cell>
          <cell r="B1179">
            <v>115</v>
          </cell>
          <cell r="C1179">
            <v>9</v>
          </cell>
          <cell r="D1179">
            <v>1</v>
          </cell>
          <cell r="E1179" t="str">
            <v>1ADJ0000009</v>
          </cell>
          <cell r="F1179" t="str">
            <v>Filter</v>
          </cell>
          <cell r="G1179" t="str">
            <v>LR</v>
          </cell>
          <cell r="H1179" t="str">
            <v>Akan Datang</v>
          </cell>
          <cell r="I1179" t="str">
            <v>Tahun Berjalan</v>
          </cell>
          <cell r="J1179">
            <v>42613</v>
          </cell>
          <cell r="K1179">
            <v>2016</v>
          </cell>
          <cell r="L1179">
            <v>8</v>
          </cell>
          <cell r="M1179" t="str">
            <v>ADJ</v>
          </cell>
          <cell r="N1179" t="str">
            <v>ADJUSMENT JOURNAL</v>
          </cell>
          <cell r="O1179" t="str">
            <v>ADJ0000009</v>
          </cell>
          <cell r="P1179" t="str">
            <v>Management Fee</v>
          </cell>
          <cell r="Q1179" t="str">
            <v>ADJUSMENT JURNAL</v>
          </cell>
          <cell r="R1179" t="str">
            <v>Adj - Pemb Management Fee yang Masuk ke Biaya, Harusnya Ke BDP Karena termasuk persiapan proyek</v>
          </cell>
          <cell r="S1179">
            <v>111102099</v>
          </cell>
          <cell r="T1179" t="str">
            <v>ADP Lainnya</v>
          </cell>
          <cell r="U1179">
            <v>556500000</v>
          </cell>
        </row>
        <row r="1180">
          <cell r="A1180" t="str">
            <v>8610207002Filter</v>
          </cell>
          <cell r="B1180">
            <v>8</v>
          </cell>
          <cell r="C1180">
            <v>0</v>
          </cell>
          <cell r="D1180">
            <v>2</v>
          </cell>
          <cell r="E1180" t="str">
            <v>2ADJ0000009</v>
          </cell>
          <cell r="F1180" t="str">
            <v>Filter</v>
          </cell>
          <cell r="G1180" t="str">
            <v>LR</v>
          </cell>
          <cell r="H1180" t="str">
            <v>Akan Datang</v>
          </cell>
          <cell r="I1180" t="str">
            <v>Tahun Berjalan</v>
          </cell>
          <cell r="J1180">
            <v>42613</v>
          </cell>
          <cell r="K1180">
            <v>2016</v>
          </cell>
          <cell r="L1180">
            <v>8</v>
          </cell>
          <cell r="N1180" t="str">
            <v>ADJUSMENT JOURNAL</v>
          </cell>
          <cell r="O1180" t="str">
            <v>ADJ0000009</v>
          </cell>
          <cell r="P1180" t="str">
            <v>Management Fee</v>
          </cell>
          <cell r="Q1180" t="str">
            <v>ADJUSMENT JURNAL</v>
          </cell>
          <cell r="R1180" t="str">
            <v>Adj - Pemb Management Fee yang Masuk ke Biaya, Harusnya Ke BDP Karena termasuk persiapan proyek</v>
          </cell>
          <cell r="S1180">
            <v>610207002</v>
          </cell>
          <cell r="T1180" t="str">
            <v>BA - Jasa Management Fee</v>
          </cell>
          <cell r="V1180">
            <v>556500000</v>
          </cell>
        </row>
        <row r="1181">
          <cell r="A1181" t="str">
            <v>116111102099Filter</v>
          </cell>
          <cell r="B1181">
            <v>116</v>
          </cell>
          <cell r="C1181">
            <v>10</v>
          </cell>
          <cell r="D1181">
            <v>1</v>
          </cell>
          <cell r="E1181" t="str">
            <v>1ADJ0000010</v>
          </cell>
          <cell r="F1181" t="str">
            <v>Filter</v>
          </cell>
          <cell r="G1181" t="str">
            <v>LR</v>
          </cell>
          <cell r="H1181" t="str">
            <v>Akan Datang</v>
          </cell>
          <cell r="I1181" t="str">
            <v>Tahun Berjalan</v>
          </cell>
          <cell r="J1181">
            <v>42613</v>
          </cell>
          <cell r="K1181">
            <v>2016</v>
          </cell>
          <cell r="L1181">
            <v>8</v>
          </cell>
          <cell r="M1181" t="str">
            <v>ADJ</v>
          </cell>
          <cell r="N1181" t="str">
            <v>ADJUSMENT JOURNAL</v>
          </cell>
          <cell r="O1181" t="str">
            <v>ADJ0000010</v>
          </cell>
          <cell r="P1181" t="str">
            <v>Jasa Keamanan</v>
          </cell>
          <cell r="Q1181" t="str">
            <v>ADJUSMENT JURNAL</v>
          </cell>
          <cell r="R1181" t="str">
            <v>Adj - Pemb Jasa Keamanan Lahan Cipulir yang Masuk ke Biaya, Harusnya Ke BDP Karena termasuk persiapan proyek</v>
          </cell>
          <cell r="S1181">
            <v>111102099</v>
          </cell>
          <cell r="T1181" t="str">
            <v>ADP Lainnya</v>
          </cell>
          <cell r="U1181">
            <v>332524543</v>
          </cell>
        </row>
        <row r="1182">
          <cell r="A1182" t="str">
            <v>8610207004Filter</v>
          </cell>
          <cell r="B1182">
            <v>8</v>
          </cell>
          <cell r="C1182">
            <v>0</v>
          </cell>
          <cell r="D1182">
            <v>2</v>
          </cell>
          <cell r="E1182" t="str">
            <v>2ADJ0000010</v>
          </cell>
          <cell r="F1182" t="str">
            <v>Filter</v>
          </cell>
          <cell r="G1182" t="str">
            <v>LR</v>
          </cell>
          <cell r="H1182" t="str">
            <v>Akan Datang</v>
          </cell>
          <cell r="I1182" t="str">
            <v>Tahun Berjalan</v>
          </cell>
          <cell r="J1182">
            <v>42613</v>
          </cell>
          <cell r="K1182">
            <v>2016</v>
          </cell>
          <cell r="L1182">
            <v>8</v>
          </cell>
          <cell r="N1182" t="str">
            <v>ADJUSMENT JOURNAL</v>
          </cell>
          <cell r="O1182" t="str">
            <v>ADJ0000010</v>
          </cell>
          <cell r="P1182" t="str">
            <v>Jasa Keamanan</v>
          </cell>
          <cell r="Q1182" t="str">
            <v>ADJUSMENT JURNAL</v>
          </cell>
          <cell r="R1182" t="str">
            <v>Adj - Pemb Jasa Keamanan Lahan Cipulir yang Masuk ke Biaya, Harusnya Ke BDP Karena termasuk persiapan proyek</v>
          </cell>
          <cell r="S1182">
            <v>610207004</v>
          </cell>
          <cell r="T1182" t="str">
            <v>BA - Keamanan</v>
          </cell>
          <cell r="V1182">
            <v>332524543</v>
          </cell>
        </row>
        <row r="1183">
          <cell r="A1183" t="str">
            <v>117111102099Filter</v>
          </cell>
          <cell r="B1183">
            <v>117</v>
          </cell>
          <cell r="C1183">
            <v>11</v>
          </cell>
          <cell r="D1183">
            <v>1</v>
          </cell>
          <cell r="E1183" t="str">
            <v>1ADJ0000011</v>
          </cell>
          <cell r="F1183" t="str">
            <v>Filter</v>
          </cell>
          <cell r="G1183" t="str">
            <v>LR</v>
          </cell>
          <cell r="H1183" t="str">
            <v>Akan Datang</v>
          </cell>
          <cell r="I1183" t="str">
            <v>Tahun Berjalan</v>
          </cell>
          <cell r="J1183">
            <v>42613</v>
          </cell>
          <cell r="K1183">
            <v>2016</v>
          </cell>
          <cell r="L1183">
            <v>8</v>
          </cell>
          <cell r="M1183" t="str">
            <v>ADJ</v>
          </cell>
          <cell r="N1183" t="str">
            <v>ADJUSMENT JOURNAL</v>
          </cell>
          <cell r="O1183" t="str">
            <v>ADJ0000011</v>
          </cell>
          <cell r="P1183" t="str">
            <v>Biaya Lain</v>
          </cell>
          <cell r="Q1183" t="str">
            <v>ADJUSMENT JURNAL</v>
          </cell>
          <cell r="R1183" t="str">
            <v>Adj - Biaya yang terkait persiapan proyek yang masuk ke account biaya lainnya, harusnya ke BDP</v>
          </cell>
          <cell r="S1183">
            <v>111102099</v>
          </cell>
          <cell r="T1183" t="str">
            <v>ADP Lainnya</v>
          </cell>
          <cell r="U1183">
            <v>107272168</v>
          </cell>
        </row>
        <row r="1184">
          <cell r="A1184" t="str">
            <v>16810101007Filter</v>
          </cell>
          <cell r="B1184">
            <v>16</v>
          </cell>
          <cell r="C1184">
            <v>0</v>
          </cell>
          <cell r="D1184">
            <v>2</v>
          </cell>
          <cell r="E1184" t="str">
            <v>2ADJ0000011</v>
          </cell>
          <cell r="F1184" t="str">
            <v>Filter</v>
          </cell>
          <cell r="G1184" t="str">
            <v>LR</v>
          </cell>
          <cell r="H1184" t="str">
            <v>Akan Datang</v>
          </cell>
          <cell r="I1184" t="str">
            <v>Tahun Berjalan</v>
          </cell>
          <cell r="J1184">
            <v>42613</v>
          </cell>
          <cell r="K1184">
            <v>2016</v>
          </cell>
          <cell r="L1184">
            <v>8</v>
          </cell>
          <cell r="N1184" t="str">
            <v>ADJUSMENT JOURNAL</v>
          </cell>
          <cell r="O1184" t="str">
            <v>ADJ0000011</v>
          </cell>
          <cell r="P1184" t="str">
            <v>Biaya Lain</v>
          </cell>
          <cell r="Q1184" t="str">
            <v>ADJUSMENT JURNAL</v>
          </cell>
          <cell r="R1184" t="str">
            <v>Adj - Biaya yang terkait persiapan proyek yang masuk ke account biaya lainnya, harusnya ke BDP</v>
          </cell>
          <cell r="S1184">
            <v>810101007</v>
          </cell>
          <cell r="T1184" t="str">
            <v>Beban Lainnya</v>
          </cell>
          <cell r="V1184">
            <v>107272168</v>
          </cell>
        </row>
        <row r="1185">
          <cell r="A1185" t="str">
            <v>66230102001Filter</v>
          </cell>
          <cell r="B1185">
            <v>66</v>
          </cell>
          <cell r="C1185">
            <v>12</v>
          </cell>
          <cell r="D1185">
            <v>1</v>
          </cell>
          <cell r="E1185" t="str">
            <v>1ADJ0000012</v>
          </cell>
          <cell r="F1185" t="str">
            <v>Filter</v>
          </cell>
          <cell r="G1185" t="str">
            <v>LR</v>
          </cell>
          <cell r="H1185" t="str">
            <v>Akan Datang</v>
          </cell>
          <cell r="I1185" t="str">
            <v>Tahun Berjalan</v>
          </cell>
          <cell r="J1185">
            <v>42613</v>
          </cell>
          <cell r="K1185">
            <v>2016</v>
          </cell>
          <cell r="L1185">
            <v>8</v>
          </cell>
          <cell r="M1185" t="str">
            <v>ADJ</v>
          </cell>
          <cell r="N1185" t="str">
            <v>ADJUSMENT JOURNAL</v>
          </cell>
          <cell r="O1185" t="str">
            <v>ADJ0000012</v>
          </cell>
          <cell r="Q1185" t="str">
            <v>ADJUSMENT JURNAL</v>
          </cell>
          <cell r="R1185" t="str">
            <v>Adjusment Hutang Afiliasi PT. ABMA yang Masuk ke Account PT. Saligading Bersama Per April - Juli 2016</v>
          </cell>
          <cell r="S1185">
            <v>230102001</v>
          </cell>
          <cell r="T1185" t="str">
            <v>PT Saligading Bersama</v>
          </cell>
          <cell r="U1185">
            <v>300000000</v>
          </cell>
        </row>
        <row r="1186">
          <cell r="A1186" t="str">
            <v>67230102001Filter</v>
          </cell>
          <cell r="B1186">
            <v>67</v>
          </cell>
          <cell r="C1186">
            <v>0</v>
          </cell>
          <cell r="D1186">
            <v>2</v>
          </cell>
          <cell r="E1186" t="str">
            <v>2ADJ0000012</v>
          </cell>
          <cell r="F1186" t="str">
            <v>Filter</v>
          </cell>
          <cell r="G1186" t="str">
            <v>LR</v>
          </cell>
          <cell r="H1186" t="str">
            <v>Akan Datang</v>
          </cell>
          <cell r="I1186" t="str">
            <v>Tahun Berjalan</v>
          </cell>
          <cell r="J1186">
            <v>42613</v>
          </cell>
          <cell r="K1186">
            <v>2016</v>
          </cell>
          <cell r="L1186">
            <v>8</v>
          </cell>
          <cell r="N1186" t="str">
            <v>ADJUSMENT JOURNAL</v>
          </cell>
          <cell r="O1186" t="str">
            <v>ADJ0000012</v>
          </cell>
          <cell r="P1186">
            <v>0</v>
          </cell>
          <cell r="Q1186" t="str">
            <v>ADJUSMENT JURNAL</v>
          </cell>
          <cell r="R1186" t="str">
            <v>Adjusment Hutang Afiliasi PT. ABMA yang Masuk ke Account PT. Saligading Bersama Per April - Juli 2016</v>
          </cell>
          <cell r="S1186">
            <v>230102001</v>
          </cell>
          <cell r="T1186" t="str">
            <v>PT Saligading Bersama</v>
          </cell>
          <cell r="U1186">
            <v>16333477</v>
          </cell>
        </row>
        <row r="1187">
          <cell r="A1187" t="str">
            <v>68230102001Filter</v>
          </cell>
          <cell r="B1187">
            <v>68</v>
          </cell>
          <cell r="C1187">
            <v>0</v>
          </cell>
          <cell r="D1187">
            <v>3</v>
          </cell>
          <cell r="E1187" t="str">
            <v>3ADJ0000012</v>
          </cell>
          <cell r="F1187" t="str">
            <v>Filter</v>
          </cell>
          <cell r="G1187" t="str">
            <v>LR</v>
          </cell>
          <cell r="H1187" t="str">
            <v>Akan Datang</v>
          </cell>
          <cell r="I1187" t="str">
            <v>Tahun Berjalan</v>
          </cell>
          <cell r="J1187">
            <v>42613</v>
          </cell>
          <cell r="K1187">
            <v>2016</v>
          </cell>
          <cell r="L1187">
            <v>8</v>
          </cell>
          <cell r="N1187" t="str">
            <v>ADJUSMENT JOURNAL</v>
          </cell>
          <cell r="O1187" t="str">
            <v>ADJ0000012</v>
          </cell>
          <cell r="P1187">
            <v>0</v>
          </cell>
          <cell r="Q1187" t="str">
            <v>ADJUSMENT JURNAL</v>
          </cell>
          <cell r="R1187" t="str">
            <v>Adjusment Hutang Afiliasi PT. ABMA yang Masuk ke Account PT. Saligading Bersama Per April - Juli 2016</v>
          </cell>
          <cell r="S1187">
            <v>230102001</v>
          </cell>
          <cell r="T1187" t="str">
            <v>PT Saligading Bersama</v>
          </cell>
          <cell r="U1187">
            <v>63005000</v>
          </cell>
        </row>
        <row r="1188">
          <cell r="A1188" t="str">
            <v>69230102001Filter</v>
          </cell>
          <cell r="B1188">
            <v>69</v>
          </cell>
          <cell r="C1188">
            <v>0</v>
          </cell>
          <cell r="D1188">
            <v>4</v>
          </cell>
          <cell r="E1188" t="str">
            <v>4ADJ0000012</v>
          </cell>
          <cell r="F1188" t="str">
            <v>Filter</v>
          </cell>
          <cell r="G1188" t="str">
            <v>LR</v>
          </cell>
          <cell r="H1188" t="str">
            <v>Akan Datang</v>
          </cell>
          <cell r="I1188" t="str">
            <v>Tahun Berjalan</v>
          </cell>
          <cell r="J1188">
            <v>42613</v>
          </cell>
          <cell r="K1188">
            <v>2016</v>
          </cell>
          <cell r="L1188">
            <v>8</v>
          </cell>
          <cell r="N1188" t="str">
            <v>ADJUSMENT JOURNAL</v>
          </cell>
          <cell r="O1188" t="str">
            <v>ADJ0000012</v>
          </cell>
          <cell r="P1188">
            <v>0</v>
          </cell>
          <cell r="Q1188" t="str">
            <v>ADJUSMENT JURNAL</v>
          </cell>
          <cell r="R1188" t="str">
            <v>Adjusment Hutang Afiliasi PT. ABMA yang Masuk ke Account PT. Saligading Bersama Per April - Juli 2016</v>
          </cell>
          <cell r="S1188">
            <v>230102001</v>
          </cell>
          <cell r="T1188" t="str">
            <v>PT Saligading Bersama</v>
          </cell>
          <cell r="U1188">
            <v>85324800</v>
          </cell>
        </row>
        <row r="1189">
          <cell r="A1189" t="str">
            <v>70230102001Filter</v>
          </cell>
          <cell r="B1189">
            <v>70</v>
          </cell>
          <cell r="C1189">
            <v>0</v>
          </cell>
          <cell r="D1189">
            <v>5</v>
          </cell>
          <cell r="E1189" t="str">
            <v>5ADJ0000012</v>
          </cell>
          <cell r="F1189" t="str">
            <v>Filter</v>
          </cell>
          <cell r="G1189" t="str">
            <v>LR</v>
          </cell>
          <cell r="H1189" t="str">
            <v>Akan Datang</v>
          </cell>
          <cell r="I1189" t="str">
            <v>Tahun Berjalan</v>
          </cell>
          <cell r="J1189">
            <v>42613</v>
          </cell>
          <cell r="K1189">
            <v>2016</v>
          </cell>
          <cell r="L1189">
            <v>8</v>
          </cell>
          <cell r="N1189" t="str">
            <v>ADJUSMENT JOURNAL</v>
          </cell>
          <cell r="O1189" t="str">
            <v>ADJ0000012</v>
          </cell>
          <cell r="P1189">
            <v>0</v>
          </cell>
          <cell r="Q1189" t="str">
            <v>ADJUSMENT JURNAL</v>
          </cell>
          <cell r="R1189" t="str">
            <v>Adjusment Hutang Afiliasi PT. ABMA yang Masuk ke Account PT. Saligading Bersama Per April - Juli 2016</v>
          </cell>
          <cell r="S1189">
            <v>230102001</v>
          </cell>
          <cell r="T1189" t="str">
            <v>PT Saligading Bersama</v>
          </cell>
          <cell r="U1189">
            <v>25000000</v>
          </cell>
        </row>
        <row r="1190">
          <cell r="A1190" t="str">
            <v>71230102001Filter</v>
          </cell>
          <cell r="B1190">
            <v>71</v>
          </cell>
          <cell r="C1190">
            <v>0</v>
          </cell>
          <cell r="D1190">
            <v>6</v>
          </cell>
          <cell r="E1190" t="str">
            <v>6ADJ0000012</v>
          </cell>
          <cell r="F1190" t="str">
            <v>Filter</v>
          </cell>
          <cell r="G1190" t="str">
            <v>LR</v>
          </cell>
          <cell r="H1190" t="str">
            <v>Akan Datang</v>
          </cell>
          <cell r="I1190" t="str">
            <v>Tahun Berjalan</v>
          </cell>
          <cell r="J1190">
            <v>42613</v>
          </cell>
          <cell r="K1190">
            <v>2016</v>
          </cell>
          <cell r="L1190">
            <v>8</v>
          </cell>
          <cell r="N1190" t="str">
            <v>ADJUSMENT JOURNAL</v>
          </cell>
          <cell r="O1190" t="str">
            <v>ADJ0000012</v>
          </cell>
          <cell r="P1190">
            <v>0</v>
          </cell>
          <cell r="Q1190" t="str">
            <v>ADJUSMENT JURNAL</v>
          </cell>
          <cell r="R1190" t="str">
            <v>Adjusment Hutang Afiliasi PT. ABMA yang Masuk ke Account PT. Saligading Bersama Per April - Juli 2016</v>
          </cell>
          <cell r="S1190">
            <v>230102001</v>
          </cell>
          <cell r="T1190" t="str">
            <v>PT Saligading Bersama</v>
          </cell>
          <cell r="U1190">
            <v>26750000</v>
          </cell>
        </row>
        <row r="1191">
          <cell r="A1191" t="str">
            <v>72230102001Filter</v>
          </cell>
          <cell r="B1191">
            <v>72</v>
          </cell>
          <cell r="C1191">
            <v>0</v>
          </cell>
          <cell r="D1191">
            <v>7</v>
          </cell>
          <cell r="E1191" t="str">
            <v>7ADJ0000012</v>
          </cell>
          <cell r="F1191" t="str">
            <v>Filter</v>
          </cell>
          <cell r="G1191" t="str">
            <v>LR</v>
          </cell>
          <cell r="H1191" t="str">
            <v>Akan Datang</v>
          </cell>
          <cell r="I1191" t="str">
            <v>Tahun Berjalan</v>
          </cell>
          <cell r="J1191">
            <v>42613</v>
          </cell>
          <cell r="K1191">
            <v>2016</v>
          </cell>
          <cell r="L1191">
            <v>8</v>
          </cell>
          <cell r="N1191" t="str">
            <v>ADJUSMENT JOURNAL</v>
          </cell>
          <cell r="O1191" t="str">
            <v>ADJ0000012</v>
          </cell>
          <cell r="P1191">
            <v>0</v>
          </cell>
          <cell r="Q1191" t="str">
            <v>ADJUSMENT JURNAL</v>
          </cell>
          <cell r="R1191" t="str">
            <v>Adjusment Hutang Afiliasi PT. ABMA yang Masuk ke Account PT. Saligading Bersama Per April - Juli 2016</v>
          </cell>
          <cell r="S1191">
            <v>230102001</v>
          </cell>
          <cell r="T1191" t="str">
            <v>PT Saligading Bersama</v>
          </cell>
          <cell r="U1191">
            <v>32532612</v>
          </cell>
        </row>
        <row r="1192">
          <cell r="A1192" t="str">
            <v>73230102001Filter</v>
          </cell>
          <cell r="B1192">
            <v>73</v>
          </cell>
          <cell r="C1192">
            <v>0</v>
          </cell>
          <cell r="D1192">
            <v>8</v>
          </cell>
          <cell r="E1192" t="str">
            <v>8ADJ0000012</v>
          </cell>
          <cell r="F1192" t="str">
            <v>Filter</v>
          </cell>
          <cell r="G1192" t="str">
            <v>LR</v>
          </cell>
          <cell r="H1192" t="str">
            <v>Akan Datang</v>
          </cell>
          <cell r="I1192" t="str">
            <v>Tahun Berjalan</v>
          </cell>
          <cell r="J1192">
            <v>42613</v>
          </cell>
          <cell r="K1192">
            <v>2016</v>
          </cell>
          <cell r="L1192">
            <v>8</v>
          </cell>
          <cell r="N1192" t="str">
            <v>ADJUSMENT JOURNAL</v>
          </cell>
          <cell r="O1192" t="str">
            <v>ADJ0000012</v>
          </cell>
          <cell r="P1192">
            <v>0</v>
          </cell>
          <cell r="Q1192" t="str">
            <v>ADJUSMENT JURNAL</v>
          </cell>
          <cell r="R1192" t="str">
            <v>Adjusment Hutang Afiliasi PT. ABMA yang Masuk ke Account PT. Saligading Bersama Per April - Juli 2016</v>
          </cell>
          <cell r="S1192">
            <v>230102001</v>
          </cell>
          <cell r="T1192" t="str">
            <v>PT Saligading Bersama</v>
          </cell>
          <cell r="U1192">
            <v>8793200</v>
          </cell>
        </row>
        <row r="1193">
          <cell r="A1193" t="str">
            <v>74230102001Filter</v>
          </cell>
          <cell r="B1193">
            <v>74</v>
          </cell>
          <cell r="C1193">
            <v>0</v>
          </cell>
          <cell r="D1193">
            <v>9</v>
          </cell>
          <cell r="E1193" t="str">
            <v>9ADJ0000012</v>
          </cell>
          <cell r="F1193" t="str">
            <v>Filter</v>
          </cell>
          <cell r="G1193" t="str">
            <v>LR</v>
          </cell>
          <cell r="H1193" t="str">
            <v>Akan Datang</v>
          </cell>
          <cell r="I1193" t="str">
            <v>Tahun Berjalan</v>
          </cell>
          <cell r="J1193">
            <v>42613</v>
          </cell>
          <cell r="K1193">
            <v>2016</v>
          </cell>
          <cell r="L1193">
            <v>8</v>
          </cell>
          <cell r="N1193" t="str">
            <v>ADJUSMENT JOURNAL</v>
          </cell>
          <cell r="O1193" t="str">
            <v>ADJ0000012</v>
          </cell>
          <cell r="P1193">
            <v>0</v>
          </cell>
          <cell r="Q1193" t="str">
            <v>ADJUSMENT JURNAL</v>
          </cell>
          <cell r="R1193" t="str">
            <v>Adjusment Hutang Afiliasi PT. ABMA yang Masuk ke Account PT. Saligading Bersama Per April - Juli 2016</v>
          </cell>
          <cell r="S1193">
            <v>230102001</v>
          </cell>
          <cell r="T1193" t="str">
            <v>PT Saligading Bersama</v>
          </cell>
          <cell r="U1193">
            <v>32532612</v>
          </cell>
        </row>
        <row r="1194">
          <cell r="A1194" t="str">
            <v>5230102002Filter</v>
          </cell>
          <cell r="B1194">
            <v>5</v>
          </cell>
          <cell r="C1194">
            <v>0</v>
          </cell>
          <cell r="D1194">
            <v>10</v>
          </cell>
          <cell r="E1194" t="str">
            <v>10ADJ0000012</v>
          </cell>
          <cell r="F1194" t="str">
            <v>Filter</v>
          </cell>
          <cell r="G1194" t="str">
            <v>LR</v>
          </cell>
          <cell r="H1194" t="str">
            <v>Akan Datang</v>
          </cell>
          <cell r="I1194" t="str">
            <v>Tahun Berjalan</v>
          </cell>
          <cell r="J1194">
            <v>42613</v>
          </cell>
          <cell r="K1194">
            <v>2016</v>
          </cell>
          <cell r="L1194">
            <v>8</v>
          </cell>
          <cell r="N1194" t="str">
            <v>ADJUSMENT JOURNAL</v>
          </cell>
          <cell r="O1194" t="str">
            <v>ADJ0000012</v>
          </cell>
          <cell r="P1194">
            <v>0</v>
          </cell>
          <cell r="Q1194" t="str">
            <v>ADJUSMENT JURNAL</v>
          </cell>
          <cell r="R1194" t="str">
            <v>Adjusment Hutang Afiliasi PT. ABMA yang Masuk ke Account PT. Saligading Bersama Per April - Juli 2016</v>
          </cell>
          <cell r="S1194">
            <v>230102002</v>
          </cell>
          <cell r="T1194" t="str">
            <v>PT Anugrah Berkah Madani (ABMA)</v>
          </cell>
          <cell r="V1194">
            <v>590271701</v>
          </cell>
        </row>
        <row r="1195">
          <cell r="A1195" t="str">
            <v>75230102001Filter</v>
          </cell>
          <cell r="B1195">
            <v>75</v>
          </cell>
          <cell r="C1195">
            <v>13</v>
          </cell>
          <cell r="D1195">
            <v>1</v>
          </cell>
          <cell r="E1195" t="str">
            <v>1ADJ0000013</v>
          </cell>
          <cell r="F1195" t="str">
            <v>Filter</v>
          </cell>
          <cell r="G1195" t="str">
            <v>LR</v>
          </cell>
          <cell r="H1195" t="str">
            <v>Akan Datang</v>
          </cell>
          <cell r="I1195" t="str">
            <v>Tahun Berjalan</v>
          </cell>
          <cell r="J1195">
            <v>42613</v>
          </cell>
          <cell r="K1195">
            <v>2016</v>
          </cell>
          <cell r="L1195">
            <v>8</v>
          </cell>
          <cell r="M1195" t="str">
            <v>ADJ</v>
          </cell>
          <cell r="N1195" t="str">
            <v>ADJUSMENT JOURNAL</v>
          </cell>
          <cell r="O1195" t="str">
            <v>ADJ0000013</v>
          </cell>
          <cell r="Q1195" t="str">
            <v>ADJUSMENT JURNAL</v>
          </cell>
          <cell r="R1195" t="str">
            <v>Adjusment Hutang Afiliasi PT. PMI yang Masuk ke Account PT. Saligading Bersama Per Maret - Juli 2016</v>
          </cell>
          <cell r="S1195">
            <v>230102001</v>
          </cell>
          <cell r="T1195" t="str">
            <v>PT Saligading Bersama</v>
          </cell>
          <cell r="U1195">
            <v>160000000</v>
          </cell>
        </row>
        <row r="1196">
          <cell r="A1196" t="str">
            <v>76230102001Filter</v>
          </cell>
          <cell r="B1196">
            <v>76</v>
          </cell>
          <cell r="C1196">
            <v>0</v>
          </cell>
          <cell r="D1196">
            <v>2</v>
          </cell>
          <cell r="E1196" t="str">
            <v>2ADJ0000013</v>
          </cell>
          <cell r="F1196" t="str">
            <v>Filter</v>
          </cell>
          <cell r="G1196" t="str">
            <v>LR</v>
          </cell>
          <cell r="H1196" t="str">
            <v>Akan Datang</v>
          </cell>
          <cell r="I1196" t="str">
            <v>Tahun Berjalan</v>
          </cell>
          <cell r="J1196">
            <v>42613</v>
          </cell>
          <cell r="K1196">
            <v>2016</v>
          </cell>
          <cell r="L1196">
            <v>8</v>
          </cell>
          <cell r="N1196" t="str">
            <v>ADJUSMENT JOURNAL</v>
          </cell>
          <cell r="O1196" t="str">
            <v>ADJ0000013</v>
          </cell>
          <cell r="P1196">
            <v>0</v>
          </cell>
          <cell r="Q1196" t="str">
            <v>ADJUSMENT JURNAL</v>
          </cell>
          <cell r="R1196" t="str">
            <v>Adjusment Hutang Afiliasi PT. PMI yang Masuk ke Account PT. Saligading Bersama Per Maret - Juli 2016</v>
          </cell>
          <cell r="S1196">
            <v>230102001</v>
          </cell>
          <cell r="T1196" t="str">
            <v>PT Saligading Bersama</v>
          </cell>
          <cell r="U1196">
            <v>80000000</v>
          </cell>
        </row>
        <row r="1197">
          <cell r="A1197" t="str">
            <v>77230102001Filter</v>
          </cell>
          <cell r="B1197">
            <v>77</v>
          </cell>
          <cell r="C1197">
            <v>0</v>
          </cell>
          <cell r="D1197">
            <v>3</v>
          </cell>
          <cell r="E1197" t="str">
            <v>3ADJ0000013</v>
          </cell>
          <cell r="F1197" t="str">
            <v>Filter</v>
          </cell>
          <cell r="G1197" t="str">
            <v>LR</v>
          </cell>
          <cell r="H1197" t="str">
            <v>Akan Datang</v>
          </cell>
          <cell r="I1197" t="str">
            <v>Tahun Berjalan</v>
          </cell>
          <cell r="J1197">
            <v>42613</v>
          </cell>
          <cell r="K1197">
            <v>2016</v>
          </cell>
          <cell r="L1197">
            <v>8</v>
          </cell>
          <cell r="N1197" t="str">
            <v>ADJUSMENT JOURNAL</v>
          </cell>
          <cell r="O1197" t="str">
            <v>ADJ0000013</v>
          </cell>
          <cell r="P1197">
            <v>0</v>
          </cell>
          <cell r="Q1197" t="str">
            <v>ADJUSMENT JURNAL</v>
          </cell>
          <cell r="R1197" t="str">
            <v>Adjusment Hutang Afiliasi PT. PMI yang Masuk ke Account PT. Saligading Bersama Per Maret - Juli 2016</v>
          </cell>
          <cell r="S1197">
            <v>230102001</v>
          </cell>
          <cell r="T1197" t="str">
            <v>PT Saligading Bersama</v>
          </cell>
          <cell r="U1197">
            <v>80000000</v>
          </cell>
        </row>
        <row r="1198">
          <cell r="A1198" t="str">
            <v>78230102001Filter</v>
          </cell>
          <cell r="B1198">
            <v>78</v>
          </cell>
          <cell r="C1198">
            <v>0</v>
          </cell>
          <cell r="D1198">
            <v>4</v>
          </cell>
          <cell r="E1198" t="str">
            <v>4ADJ0000013</v>
          </cell>
          <cell r="F1198" t="str">
            <v>Filter</v>
          </cell>
          <cell r="G1198" t="str">
            <v>LR</v>
          </cell>
          <cell r="H1198" t="str">
            <v>Akan Datang</v>
          </cell>
          <cell r="I1198" t="str">
            <v>Tahun Berjalan</v>
          </cell>
          <cell r="J1198">
            <v>42613</v>
          </cell>
          <cell r="K1198">
            <v>2016</v>
          </cell>
          <cell r="L1198">
            <v>8</v>
          </cell>
          <cell r="N1198" t="str">
            <v>ADJUSMENT JOURNAL</v>
          </cell>
          <cell r="O1198" t="str">
            <v>ADJ0000013</v>
          </cell>
          <cell r="P1198">
            <v>0</v>
          </cell>
          <cell r="Q1198" t="str">
            <v>ADJUSMENT JURNAL</v>
          </cell>
          <cell r="R1198" t="str">
            <v>Adjusment Hutang Afiliasi PT. PMI yang Masuk ke Account PT. Saligading Bersama Per Maret - Juli 2016</v>
          </cell>
          <cell r="S1198">
            <v>230102001</v>
          </cell>
          <cell r="T1198" t="str">
            <v>PT Saligading Bersama</v>
          </cell>
          <cell r="U1198">
            <v>50000000</v>
          </cell>
        </row>
        <row r="1199">
          <cell r="A1199" t="str">
            <v>79230102001Filter</v>
          </cell>
          <cell r="B1199">
            <v>79</v>
          </cell>
          <cell r="C1199">
            <v>0</v>
          </cell>
          <cell r="D1199">
            <v>5</v>
          </cell>
          <cell r="E1199" t="str">
            <v>5ADJ0000013</v>
          </cell>
          <cell r="F1199" t="str">
            <v>Filter</v>
          </cell>
          <cell r="G1199" t="str">
            <v>LR</v>
          </cell>
          <cell r="H1199" t="str">
            <v>Akan Datang</v>
          </cell>
          <cell r="I1199" t="str">
            <v>Tahun Berjalan</v>
          </cell>
          <cell r="J1199">
            <v>42613</v>
          </cell>
          <cell r="K1199">
            <v>2016</v>
          </cell>
          <cell r="L1199">
            <v>8</v>
          </cell>
          <cell r="N1199" t="str">
            <v>ADJUSMENT JOURNAL</v>
          </cell>
          <cell r="O1199" t="str">
            <v>ADJ0000013</v>
          </cell>
          <cell r="P1199">
            <v>0</v>
          </cell>
          <cell r="Q1199" t="str">
            <v>ADJUSMENT JURNAL</v>
          </cell>
          <cell r="R1199" t="str">
            <v>Adjusment Hutang Afiliasi PT. PMI yang Masuk ke Account PT. Saligading Bersama Per Maret - Juli 2016</v>
          </cell>
          <cell r="S1199">
            <v>230102001</v>
          </cell>
          <cell r="T1199" t="str">
            <v>PT Saligading Bersama</v>
          </cell>
          <cell r="U1199">
            <v>1525270726</v>
          </cell>
        </row>
        <row r="1200">
          <cell r="A1200" t="str">
            <v>80230102001Filter</v>
          </cell>
          <cell r="B1200">
            <v>80</v>
          </cell>
          <cell r="C1200">
            <v>0</v>
          </cell>
          <cell r="D1200">
            <v>6</v>
          </cell>
          <cell r="E1200" t="str">
            <v>6ADJ0000013</v>
          </cell>
          <cell r="F1200" t="str">
            <v>Filter</v>
          </cell>
          <cell r="G1200" t="str">
            <v>LR</v>
          </cell>
          <cell r="H1200" t="str">
            <v>Akan Datang</v>
          </cell>
          <cell r="I1200" t="str">
            <v>Tahun Berjalan</v>
          </cell>
          <cell r="J1200">
            <v>42613</v>
          </cell>
          <cell r="K1200">
            <v>2016</v>
          </cell>
          <cell r="L1200">
            <v>8</v>
          </cell>
          <cell r="N1200" t="str">
            <v>ADJUSMENT JOURNAL</v>
          </cell>
          <cell r="O1200" t="str">
            <v>ADJ0000013</v>
          </cell>
          <cell r="P1200">
            <v>0</v>
          </cell>
          <cell r="Q1200" t="str">
            <v>ADJUSMENT JURNAL</v>
          </cell>
          <cell r="R1200" t="str">
            <v>Adjusment Hutang Afiliasi PT. PMI yang Masuk ke Account PT. Saligading Bersama Per Maret - Juli 2016</v>
          </cell>
          <cell r="S1200">
            <v>230102001</v>
          </cell>
          <cell r="T1200" t="str">
            <v>PT Saligading Bersama</v>
          </cell>
          <cell r="U1200">
            <v>478216820</v>
          </cell>
        </row>
        <row r="1201">
          <cell r="A1201" t="str">
            <v>81230102001Filter</v>
          </cell>
          <cell r="B1201">
            <v>81</v>
          </cell>
          <cell r="C1201">
            <v>0</v>
          </cell>
          <cell r="D1201">
            <v>7</v>
          </cell>
          <cell r="E1201" t="str">
            <v>7ADJ0000013</v>
          </cell>
          <cell r="F1201" t="str">
            <v>Filter</v>
          </cell>
          <cell r="G1201" t="str">
            <v>LR</v>
          </cell>
          <cell r="H1201" t="str">
            <v>Akan Datang</v>
          </cell>
          <cell r="I1201" t="str">
            <v>Tahun Berjalan</v>
          </cell>
          <cell r="J1201">
            <v>42613</v>
          </cell>
          <cell r="K1201">
            <v>2016</v>
          </cell>
          <cell r="L1201">
            <v>8</v>
          </cell>
          <cell r="N1201" t="str">
            <v>ADJUSMENT JOURNAL</v>
          </cell>
          <cell r="O1201" t="str">
            <v>ADJ0000013</v>
          </cell>
          <cell r="P1201">
            <v>0</v>
          </cell>
          <cell r="Q1201" t="str">
            <v>ADJUSMENT JURNAL</v>
          </cell>
          <cell r="R1201" t="str">
            <v>Adjusment Hutang Afiliasi PT. PMI yang Masuk ke Account PT. Saligading Bersama Per Maret - Juli 2016</v>
          </cell>
          <cell r="S1201">
            <v>230102001</v>
          </cell>
          <cell r="T1201" t="str">
            <v>PT Saligading Bersama</v>
          </cell>
          <cell r="U1201">
            <v>37561164</v>
          </cell>
        </row>
        <row r="1202">
          <cell r="A1202" t="str">
            <v>82230102001Filter</v>
          </cell>
          <cell r="B1202">
            <v>82</v>
          </cell>
          <cell r="C1202">
            <v>0</v>
          </cell>
          <cell r="D1202">
            <v>8</v>
          </cell>
          <cell r="E1202" t="str">
            <v>8ADJ0000013</v>
          </cell>
          <cell r="F1202" t="str">
            <v>Filter</v>
          </cell>
          <cell r="G1202" t="str">
            <v>LR</v>
          </cell>
          <cell r="H1202" t="str">
            <v>Akan Datang</v>
          </cell>
          <cell r="I1202" t="str">
            <v>Tahun Berjalan</v>
          </cell>
          <cell r="J1202">
            <v>42613</v>
          </cell>
          <cell r="K1202">
            <v>2016</v>
          </cell>
          <cell r="L1202">
            <v>8</v>
          </cell>
          <cell r="N1202" t="str">
            <v>ADJUSMENT JOURNAL</v>
          </cell>
          <cell r="O1202" t="str">
            <v>ADJ0000013</v>
          </cell>
          <cell r="P1202">
            <v>0</v>
          </cell>
          <cell r="Q1202" t="str">
            <v>ADJUSMENT JURNAL</v>
          </cell>
          <cell r="R1202" t="str">
            <v>Adjusment Hutang Afiliasi PT. PMI yang Masuk ke Account PT. Saligading Bersama Per Maret - Juli 2016</v>
          </cell>
          <cell r="S1202">
            <v>230102001</v>
          </cell>
          <cell r="T1202" t="str">
            <v>PT Saligading Bersama</v>
          </cell>
          <cell r="U1202">
            <v>233840750</v>
          </cell>
        </row>
        <row r="1203">
          <cell r="A1203" t="str">
            <v>83230102001Filter</v>
          </cell>
          <cell r="B1203">
            <v>83</v>
          </cell>
          <cell r="C1203">
            <v>0</v>
          </cell>
          <cell r="D1203">
            <v>9</v>
          </cell>
          <cell r="E1203" t="str">
            <v>9ADJ0000013</v>
          </cell>
          <cell r="F1203" t="str">
            <v>Filter</v>
          </cell>
          <cell r="G1203" t="str">
            <v>LR</v>
          </cell>
          <cell r="H1203" t="str">
            <v>Akan Datang</v>
          </cell>
          <cell r="I1203" t="str">
            <v>Tahun Berjalan</v>
          </cell>
          <cell r="J1203">
            <v>42613</v>
          </cell>
          <cell r="K1203">
            <v>2016</v>
          </cell>
          <cell r="L1203">
            <v>8</v>
          </cell>
          <cell r="N1203" t="str">
            <v>ADJUSMENT JOURNAL</v>
          </cell>
          <cell r="O1203" t="str">
            <v>ADJ0000013</v>
          </cell>
          <cell r="P1203">
            <v>0</v>
          </cell>
          <cell r="Q1203" t="str">
            <v>ADJUSMENT JURNAL</v>
          </cell>
          <cell r="R1203" t="str">
            <v>Adjusment Hutang Afiliasi PT. PMI yang Masuk ke Account PT. Saligading Bersama Per Maret - Juli 2016</v>
          </cell>
          <cell r="S1203">
            <v>230102001</v>
          </cell>
          <cell r="T1203" t="str">
            <v>PT Saligading Bersama</v>
          </cell>
          <cell r="U1203">
            <v>101574000</v>
          </cell>
        </row>
        <row r="1204">
          <cell r="A1204" t="str">
            <v>84230102001Filter</v>
          </cell>
          <cell r="B1204">
            <v>84</v>
          </cell>
          <cell r="C1204">
            <v>0</v>
          </cell>
          <cell r="D1204">
            <v>10</v>
          </cell>
          <cell r="E1204" t="str">
            <v>10ADJ0000013</v>
          </cell>
          <cell r="F1204" t="str">
            <v>Filter</v>
          </cell>
          <cell r="G1204" t="str">
            <v>LR</v>
          </cell>
          <cell r="H1204" t="str">
            <v>Akan Datang</v>
          </cell>
          <cell r="I1204" t="str">
            <v>Tahun Berjalan</v>
          </cell>
          <cell r="J1204">
            <v>42613</v>
          </cell>
          <cell r="K1204">
            <v>2016</v>
          </cell>
          <cell r="L1204">
            <v>8</v>
          </cell>
          <cell r="N1204" t="str">
            <v>ADJUSMENT JOURNAL</v>
          </cell>
          <cell r="O1204" t="str">
            <v>ADJ0000013</v>
          </cell>
          <cell r="P1204">
            <v>0</v>
          </cell>
          <cell r="Q1204" t="str">
            <v>ADJUSMENT JURNAL</v>
          </cell>
          <cell r="R1204" t="str">
            <v>Adjusment Hutang Afiliasi PT. PMI yang Masuk ke Account PT. Saligading Bersama Per Maret - Juli 2016</v>
          </cell>
          <cell r="S1204">
            <v>230102001</v>
          </cell>
          <cell r="T1204" t="str">
            <v>PT Saligading Bersama</v>
          </cell>
          <cell r="U1204">
            <v>347562000</v>
          </cell>
        </row>
        <row r="1205">
          <cell r="A1205" t="str">
            <v>85230102001Filter</v>
          </cell>
          <cell r="B1205">
            <v>85</v>
          </cell>
          <cell r="C1205">
            <v>0</v>
          </cell>
          <cell r="D1205">
            <v>11</v>
          </cell>
          <cell r="E1205" t="str">
            <v>11ADJ0000013</v>
          </cell>
          <cell r="F1205" t="str">
            <v>Filter</v>
          </cell>
          <cell r="G1205" t="str">
            <v>LR</v>
          </cell>
          <cell r="H1205" t="str">
            <v>Akan Datang</v>
          </cell>
          <cell r="I1205" t="str">
            <v>Tahun Berjalan</v>
          </cell>
          <cell r="J1205">
            <v>42613</v>
          </cell>
          <cell r="K1205">
            <v>2016</v>
          </cell>
          <cell r="L1205">
            <v>8</v>
          </cell>
          <cell r="N1205" t="str">
            <v>ADJUSMENT JOURNAL</v>
          </cell>
          <cell r="O1205" t="str">
            <v>ADJ0000013</v>
          </cell>
          <cell r="P1205">
            <v>0</v>
          </cell>
          <cell r="Q1205" t="str">
            <v>ADJUSMENT JURNAL</v>
          </cell>
          <cell r="R1205" t="str">
            <v>Adjusment Hutang Afiliasi PT. PMI yang Masuk ke Account PT. Saligading Bersama Per Maret - Juli 2016</v>
          </cell>
          <cell r="S1205">
            <v>230102001</v>
          </cell>
          <cell r="T1205" t="str">
            <v>PT Saligading Bersama</v>
          </cell>
          <cell r="U1205">
            <v>200000000</v>
          </cell>
        </row>
        <row r="1206">
          <cell r="A1206" t="str">
            <v>86230102001Filter</v>
          </cell>
          <cell r="B1206">
            <v>86</v>
          </cell>
          <cell r="C1206">
            <v>0</v>
          </cell>
          <cell r="D1206">
            <v>12</v>
          </cell>
          <cell r="E1206" t="str">
            <v>12ADJ0000013</v>
          </cell>
          <cell r="F1206" t="str">
            <v>Filter</v>
          </cell>
          <cell r="G1206" t="str">
            <v>LR</v>
          </cell>
          <cell r="H1206" t="str">
            <v>Akan Datang</v>
          </cell>
          <cell r="I1206" t="str">
            <v>Tahun Berjalan</v>
          </cell>
          <cell r="J1206">
            <v>42613</v>
          </cell>
          <cell r="K1206">
            <v>2016</v>
          </cell>
          <cell r="L1206">
            <v>8</v>
          </cell>
          <cell r="N1206" t="str">
            <v>ADJUSMENT JOURNAL</v>
          </cell>
          <cell r="O1206" t="str">
            <v>ADJ0000013</v>
          </cell>
          <cell r="P1206">
            <v>0</v>
          </cell>
          <cell r="Q1206" t="str">
            <v>ADJUSMENT JURNAL</v>
          </cell>
          <cell r="R1206" t="str">
            <v>Adjusment Hutang Afiliasi PT. PMI yang Masuk ke Account PT. Saligading Bersama Per Maret - Juli 2016</v>
          </cell>
          <cell r="S1206">
            <v>230102001</v>
          </cell>
          <cell r="T1206" t="str">
            <v>PT Saligading Bersama</v>
          </cell>
          <cell r="U1206">
            <v>173956890</v>
          </cell>
        </row>
        <row r="1207">
          <cell r="A1207" t="str">
            <v>2230102006Filter</v>
          </cell>
          <cell r="B1207">
            <v>2</v>
          </cell>
          <cell r="C1207">
            <v>0</v>
          </cell>
          <cell r="D1207">
            <v>13</v>
          </cell>
          <cell r="E1207" t="str">
            <v>13ADJ0000013</v>
          </cell>
          <cell r="F1207" t="str">
            <v>Filter</v>
          </cell>
          <cell r="G1207" t="str">
            <v>LR</v>
          </cell>
          <cell r="H1207" t="str">
            <v>Akan Datang</v>
          </cell>
          <cell r="I1207" t="str">
            <v>Tahun Berjalan</v>
          </cell>
          <cell r="J1207">
            <v>42613</v>
          </cell>
          <cell r="K1207">
            <v>2016</v>
          </cell>
          <cell r="L1207">
            <v>8</v>
          </cell>
          <cell r="N1207" t="str">
            <v>ADJUSMENT JOURNAL</v>
          </cell>
          <cell r="O1207" t="str">
            <v>ADJ0000013</v>
          </cell>
          <cell r="P1207">
            <v>0</v>
          </cell>
          <cell r="Q1207" t="str">
            <v>ADJUSMENT JURNAL</v>
          </cell>
          <cell r="R1207" t="str">
            <v>Adjusment Hutang Afiliasi PT. PMI yang Masuk ke Account PT. Saligading Bersama Per Maret - Juli 2016</v>
          </cell>
          <cell r="S1207">
            <v>230102006</v>
          </cell>
          <cell r="T1207" t="str">
            <v>PT Propertindo Mulia Investama</v>
          </cell>
          <cell r="V1207">
            <v>3467982350</v>
          </cell>
        </row>
        <row r="1208">
          <cell r="A1208" t="str">
            <v>0Sebelumnya</v>
          </cell>
          <cell r="B1208">
            <v>0</v>
          </cell>
          <cell r="C1208">
            <v>0</v>
          </cell>
          <cell r="D1208">
            <v>945</v>
          </cell>
          <cell r="E1208" t="str">
            <v>9450000000</v>
          </cell>
          <cell r="F1208" t="str">
            <v>Sebelumnya</v>
          </cell>
          <cell r="G1208" t="e">
            <v>#N/A</v>
          </cell>
          <cell r="H1208" t="str">
            <v xml:space="preserve">Tahun Sebelumnya </v>
          </cell>
          <cell r="I1208" t="str">
            <v xml:space="preserve">Tahun Sebelumnya </v>
          </cell>
          <cell r="K1208">
            <v>1900</v>
          </cell>
          <cell r="L1208">
            <v>1</v>
          </cell>
          <cell r="N1208" t="e">
            <v>#N/A</v>
          </cell>
          <cell r="O1208" t="str">
            <v>0000000</v>
          </cell>
          <cell r="T1208" t="str">
            <v/>
          </cell>
        </row>
        <row r="1209">
          <cell r="A1209" t="str">
            <v>0Sebelumnya</v>
          </cell>
          <cell r="B1209">
            <v>0</v>
          </cell>
          <cell r="C1209">
            <v>0</v>
          </cell>
          <cell r="D1209">
            <v>946</v>
          </cell>
          <cell r="E1209" t="str">
            <v>9460000000</v>
          </cell>
          <cell r="F1209" t="str">
            <v>Sebelumnya</v>
          </cell>
          <cell r="G1209" t="e">
            <v>#N/A</v>
          </cell>
          <cell r="H1209" t="str">
            <v xml:space="preserve">Tahun Sebelumnya </v>
          </cell>
          <cell r="I1209" t="str">
            <v xml:space="preserve">Tahun Sebelumnya </v>
          </cell>
          <cell r="J1209">
            <v>0</v>
          </cell>
          <cell r="K1209">
            <v>1900</v>
          </cell>
          <cell r="L1209">
            <v>1</v>
          </cell>
          <cell r="N1209" t="e">
            <v>#N/A</v>
          </cell>
          <cell r="O1209" t="str">
            <v>0000000</v>
          </cell>
          <cell r="P1209">
            <v>0</v>
          </cell>
          <cell r="Q1209">
            <v>0</v>
          </cell>
          <cell r="R1209">
            <v>0</v>
          </cell>
          <cell r="T1209" t="str">
            <v/>
          </cell>
          <cell r="V1209">
            <v>0</v>
          </cell>
        </row>
        <row r="1210">
          <cell r="A1210" t="str">
            <v>0Sebelumnya</v>
          </cell>
          <cell r="B1210">
            <v>0</v>
          </cell>
          <cell r="C1210">
            <v>0</v>
          </cell>
          <cell r="D1210">
            <v>947</v>
          </cell>
          <cell r="E1210" t="str">
            <v>9470000000</v>
          </cell>
          <cell r="F1210" t="str">
            <v>Sebelumnya</v>
          </cell>
          <cell r="G1210" t="e">
            <v>#N/A</v>
          </cell>
          <cell r="H1210" t="str">
            <v xml:space="preserve">Tahun Sebelumnya </v>
          </cell>
          <cell r="I1210" t="str">
            <v xml:space="preserve">Tahun Sebelumnya </v>
          </cell>
          <cell r="K1210">
            <v>1900</v>
          </cell>
          <cell r="L1210">
            <v>1</v>
          </cell>
          <cell r="N1210" t="e">
            <v>#N/A</v>
          </cell>
          <cell r="O1210" t="str">
            <v>0000000</v>
          </cell>
          <cell r="T1210" t="str">
            <v/>
          </cell>
        </row>
        <row r="1211">
          <cell r="A1211" t="str">
            <v>0Sebelumnya</v>
          </cell>
          <cell r="B1211">
            <v>0</v>
          </cell>
          <cell r="C1211">
            <v>0</v>
          </cell>
          <cell r="D1211">
            <v>948</v>
          </cell>
          <cell r="E1211" t="str">
            <v>9480000000</v>
          </cell>
          <cell r="F1211" t="str">
            <v>Sebelumnya</v>
          </cell>
          <cell r="G1211" t="e">
            <v>#N/A</v>
          </cell>
          <cell r="H1211" t="str">
            <v xml:space="preserve">Tahun Sebelumnya </v>
          </cell>
          <cell r="I1211" t="str">
            <v xml:space="preserve">Tahun Sebelumnya </v>
          </cell>
          <cell r="J1211">
            <v>0</v>
          </cell>
          <cell r="K1211">
            <v>1900</v>
          </cell>
          <cell r="L1211">
            <v>1</v>
          </cell>
          <cell r="N1211" t="e">
            <v>#N/A</v>
          </cell>
          <cell r="O1211" t="str">
            <v>0000000</v>
          </cell>
          <cell r="P1211">
            <v>0</v>
          </cell>
          <cell r="Q1211">
            <v>0</v>
          </cell>
          <cell r="R1211">
            <v>0</v>
          </cell>
          <cell r="T1211" t="str">
            <v/>
          </cell>
          <cell r="V1211">
            <v>0</v>
          </cell>
        </row>
        <row r="1212">
          <cell r="A1212" t="str">
            <v>0Sebelumnya</v>
          </cell>
          <cell r="B1212">
            <v>0</v>
          </cell>
          <cell r="C1212">
            <v>0</v>
          </cell>
          <cell r="D1212">
            <v>949</v>
          </cell>
          <cell r="E1212" t="str">
            <v>9490000000</v>
          </cell>
          <cell r="F1212" t="str">
            <v>Sebelumnya</v>
          </cell>
          <cell r="G1212" t="e">
            <v>#N/A</v>
          </cell>
          <cell r="H1212" t="str">
            <v xml:space="preserve">Tahun Sebelumnya </v>
          </cell>
          <cell r="I1212" t="str">
            <v xml:space="preserve">Tahun Sebelumnya </v>
          </cell>
          <cell r="K1212">
            <v>1900</v>
          </cell>
          <cell r="L1212">
            <v>1</v>
          </cell>
          <cell r="N1212" t="e">
            <v>#N/A</v>
          </cell>
          <cell r="O1212" t="str">
            <v>0000000</v>
          </cell>
          <cell r="T1212" t="str">
            <v/>
          </cell>
        </row>
        <row r="1213">
          <cell r="A1213" t="str">
            <v>0Sebelumnya</v>
          </cell>
          <cell r="B1213">
            <v>0</v>
          </cell>
          <cell r="C1213">
            <v>0</v>
          </cell>
          <cell r="D1213">
            <v>950</v>
          </cell>
          <cell r="E1213" t="str">
            <v>9500000000</v>
          </cell>
          <cell r="F1213" t="str">
            <v>Sebelumnya</v>
          </cell>
          <cell r="G1213" t="e">
            <v>#N/A</v>
          </cell>
          <cell r="H1213" t="str">
            <v xml:space="preserve">Tahun Sebelumnya </v>
          </cell>
          <cell r="I1213" t="str">
            <v xml:space="preserve">Tahun Sebelumnya </v>
          </cell>
          <cell r="J1213">
            <v>0</v>
          </cell>
          <cell r="K1213">
            <v>1900</v>
          </cell>
          <cell r="L1213">
            <v>1</v>
          </cell>
          <cell r="N1213" t="e">
            <v>#N/A</v>
          </cell>
          <cell r="O1213" t="str">
            <v>0000000</v>
          </cell>
          <cell r="P1213">
            <v>0</v>
          </cell>
          <cell r="Q1213">
            <v>0</v>
          </cell>
          <cell r="R1213">
            <v>0</v>
          </cell>
          <cell r="T1213" t="str">
            <v/>
          </cell>
          <cell r="V1213">
            <v>0</v>
          </cell>
        </row>
        <row r="1214">
          <cell r="A1214" t="str">
            <v>0Sebelumnya</v>
          </cell>
          <cell r="B1214">
            <v>0</v>
          </cell>
          <cell r="C1214">
            <v>0</v>
          </cell>
          <cell r="D1214">
            <v>951</v>
          </cell>
          <cell r="E1214" t="str">
            <v>9510000000</v>
          </cell>
          <cell r="F1214" t="str">
            <v>Sebelumnya</v>
          </cell>
          <cell r="G1214" t="e">
            <v>#N/A</v>
          </cell>
          <cell r="H1214" t="str">
            <v xml:space="preserve">Tahun Sebelumnya </v>
          </cell>
          <cell r="I1214" t="str">
            <v xml:space="preserve">Tahun Sebelumnya </v>
          </cell>
          <cell r="K1214">
            <v>1900</v>
          </cell>
          <cell r="L1214">
            <v>1</v>
          </cell>
          <cell r="N1214" t="e">
            <v>#N/A</v>
          </cell>
          <cell r="O1214" t="str">
            <v>0000000</v>
          </cell>
          <cell r="T1214" t="str">
            <v/>
          </cell>
        </row>
        <row r="1215">
          <cell r="A1215" t="str">
            <v>0Sebelumnya</v>
          </cell>
          <cell r="B1215">
            <v>0</v>
          </cell>
          <cell r="C1215">
            <v>0</v>
          </cell>
          <cell r="D1215">
            <v>952</v>
          </cell>
          <cell r="E1215" t="str">
            <v>9520000000</v>
          </cell>
          <cell r="F1215" t="str">
            <v>Sebelumnya</v>
          </cell>
          <cell r="G1215" t="e">
            <v>#N/A</v>
          </cell>
          <cell r="H1215" t="str">
            <v xml:space="preserve">Tahun Sebelumnya </v>
          </cell>
          <cell r="I1215" t="str">
            <v xml:space="preserve">Tahun Sebelumnya </v>
          </cell>
          <cell r="J1215">
            <v>0</v>
          </cell>
          <cell r="K1215">
            <v>1900</v>
          </cell>
          <cell r="L1215">
            <v>1</v>
          </cell>
          <cell r="N1215" t="e">
            <v>#N/A</v>
          </cell>
          <cell r="O1215" t="str">
            <v>0000000</v>
          </cell>
          <cell r="P1215">
            <v>0</v>
          </cell>
          <cell r="Q1215">
            <v>0</v>
          </cell>
          <cell r="R1215">
            <v>0</v>
          </cell>
          <cell r="T1215" t="str">
            <v/>
          </cell>
          <cell r="V1215">
            <v>0</v>
          </cell>
        </row>
        <row r="1216">
          <cell r="A1216" t="str">
            <v>0Sebelumnya</v>
          </cell>
          <cell r="B1216">
            <v>0</v>
          </cell>
          <cell r="C1216">
            <v>0</v>
          </cell>
          <cell r="D1216">
            <v>953</v>
          </cell>
          <cell r="E1216" t="str">
            <v>9530000000</v>
          </cell>
          <cell r="F1216" t="str">
            <v>Sebelumnya</v>
          </cell>
          <cell r="G1216" t="e">
            <v>#N/A</v>
          </cell>
          <cell r="H1216" t="str">
            <v xml:space="preserve">Tahun Sebelumnya </v>
          </cell>
          <cell r="I1216" t="str">
            <v xml:space="preserve">Tahun Sebelumnya </v>
          </cell>
          <cell r="K1216">
            <v>1900</v>
          </cell>
          <cell r="L1216">
            <v>1</v>
          </cell>
          <cell r="N1216" t="e">
            <v>#N/A</v>
          </cell>
          <cell r="O1216" t="str">
            <v>0000000</v>
          </cell>
          <cell r="T1216" t="str">
            <v/>
          </cell>
        </row>
        <row r="1217">
          <cell r="A1217" t="str">
            <v>0Sebelumnya</v>
          </cell>
          <cell r="B1217">
            <v>0</v>
          </cell>
          <cell r="C1217">
            <v>0</v>
          </cell>
          <cell r="D1217">
            <v>954</v>
          </cell>
          <cell r="E1217" t="str">
            <v>9540000000</v>
          </cell>
          <cell r="F1217" t="str">
            <v>Sebelumnya</v>
          </cell>
          <cell r="G1217" t="e">
            <v>#N/A</v>
          </cell>
          <cell r="H1217" t="str">
            <v xml:space="preserve">Tahun Sebelumnya </v>
          </cell>
          <cell r="I1217" t="str">
            <v xml:space="preserve">Tahun Sebelumnya </v>
          </cell>
          <cell r="J1217">
            <v>0</v>
          </cell>
          <cell r="K1217">
            <v>1900</v>
          </cell>
          <cell r="L1217">
            <v>1</v>
          </cell>
          <cell r="N1217" t="e">
            <v>#N/A</v>
          </cell>
          <cell r="O1217" t="str">
            <v>0000000</v>
          </cell>
          <cell r="P1217">
            <v>0</v>
          </cell>
          <cell r="Q1217">
            <v>0</v>
          </cell>
          <cell r="R1217">
            <v>0</v>
          </cell>
          <cell r="T1217" t="str">
            <v/>
          </cell>
          <cell r="V1217">
            <v>0</v>
          </cell>
        </row>
        <row r="1218">
          <cell r="A1218" t="str">
            <v>0Sebelumnya</v>
          </cell>
          <cell r="B1218">
            <v>0</v>
          </cell>
          <cell r="C1218">
            <v>0</v>
          </cell>
          <cell r="D1218">
            <v>955</v>
          </cell>
          <cell r="E1218" t="str">
            <v>9550000000</v>
          </cell>
          <cell r="F1218" t="str">
            <v>Sebelumnya</v>
          </cell>
          <cell r="G1218" t="e">
            <v>#N/A</v>
          </cell>
          <cell r="H1218" t="str">
            <v xml:space="preserve">Tahun Sebelumnya </v>
          </cell>
          <cell r="I1218" t="str">
            <v xml:space="preserve">Tahun Sebelumnya </v>
          </cell>
          <cell r="K1218">
            <v>1900</v>
          </cell>
          <cell r="L1218">
            <v>1</v>
          </cell>
          <cell r="N1218" t="e">
            <v>#N/A</v>
          </cell>
          <cell r="O1218" t="str">
            <v>0000000</v>
          </cell>
          <cell r="T1218" t="str">
            <v/>
          </cell>
        </row>
        <row r="1219">
          <cell r="A1219" t="str">
            <v>0Sebelumnya</v>
          </cell>
          <cell r="B1219">
            <v>0</v>
          </cell>
          <cell r="C1219">
            <v>0</v>
          </cell>
          <cell r="D1219">
            <v>956</v>
          </cell>
          <cell r="E1219" t="str">
            <v>9560000000</v>
          </cell>
          <cell r="F1219" t="str">
            <v>Sebelumnya</v>
          </cell>
          <cell r="G1219" t="e">
            <v>#N/A</v>
          </cell>
          <cell r="H1219" t="str">
            <v xml:space="preserve">Tahun Sebelumnya </v>
          </cell>
          <cell r="I1219" t="str">
            <v xml:space="preserve">Tahun Sebelumnya </v>
          </cell>
          <cell r="J1219">
            <v>0</v>
          </cell>
          <cell r="K1219">
            <v>1900</v>
          </cell>
          <cell r="L1219">
            <v>1</v>
          </cell>
          <cell r="N1219" t="e">
            <v>#N/A</v>
          </cell>
          <cell r="O1219" t="str">
            <v>0000000</v>
          </cell>
          <cell r="P1219">
            <v>0</v>
          </cell>
          <cell r="Q1219">
            <v>0</v>
          </cell>
          <cell r="R1219">
            <v>0</v>
          </cell>
          <cell r="T1219" t="str">
            <v/>
          </cell>
          <cell r="V1219">
            <v>0</v>
          </cell>
        </row>
        <row r="1220">
          <cell r="A1220" t="str">
            <v>0Sebelumnya</v>
          </cell>
          <cell r="B1220">
            <v>0</v>
          </cell>
          <cell r="C1220">
            <v>0</v>
          </cell>
          <cell r="D1220">
            <v>957</v>
          </cell>
          <cell r="E1220" t="str">
            <v>9570000000</v>
          </cell>
          <cell r="F1220" t="str">
            <v>Sebelumnya</v>
          </cell>
          <cell r="G1220" t="e">
            <v>#N/A</v>
          </cell>
          <cell r="H1220" t="str">
            <v xml:space="preserve">Tahun Sebelumnya </v>
          </cell>
          <cell r="I1220" t="str">
            <v xml:space="preserve">Tahun Sebelumnya </v>
          </cell>
          <cell r="K1220">
            <v>1900</v>
          </cell>
          <cell r="L1220">
            <v>1</v>
          </cell>
          <cell r="N1220" t="e">
            <v>#N/A</v>
          </cell>
          <cell r="O1220" t="str">
            <v>0000000</v>
          </cell>
          <cell r="T1220" t="str">
            <v/>
          </cell>
        </row>
        <row r="1221">
          <cell r="A1221" t="str">
            <v>0Sebelumnya</v>
          </cell>
          <cell r="B1221">
            <v>0</v>
          </cell>
          <cell r="C1221">
            <v>0</v>
          </cell>
          <cell r="D1221">
            <v>958</v>
          </cell>
          <cell r="E1221" t="str">
            <v>9580000000</v>
          </cell>
          <cell r="F1221" t="str">
            <v>Sebelumnya</v>
          </cell>
          <cell r="G1221" t="e">
            <v>#N/A</v>
          </cell>
          <cell r="H1221" t="str">
            <v xml:space="preserve">Tahun Sebelumnya </v>
          </cell>
          <cell r="I1221" t="str">
            <v xml:space="preserve">Tahun Sebelumnya </v>
          </cell>
          <cell r="J1221">
            <v>0</v>
          </cell>
          <cell r="K1221">
            <v>1900</v>
          </cell>
          <cell r="L1221">
            <v>1</v>
          </cell>
          <cell r="N1221" t="e">
            <v>#N/A</v>
          </cell>
          <cell r="O1221" t="str">
            <v>0000000</v>
          </cell>
          <cell r="P1221">
            <v>0</v>
          </cell>
          <cell r="Q1221">
            <v>0</v>
          </cell>
          <cell r="R1221">
            <v>0</v>
          </cell>
          <cell r="T1221" t="str">
            <v/>
          </cell>
          <cell r="V1221">
            <v>0</v>
          </cell>
        </row>
        <row r="1222">
          <cell r="A1222" t="str">
            <v>0Sebelumnya</v>
          </cell>
          <cell r="B1222">
            <v>0</v>
          </cell>
          <cell r="C1222">
            <v>0</v>
          </cell>
          <cell r="D1222">
            <v>959</v>
          </cell>
          <cell r="E1222" t="str">
            <v>9590000000</v>
          </cell>
          <cell r="F1222" t="str">
            <v>Sebelumnya</v>
          </cell>
          <cell r="G1222" t="e">
            <v>#N/A</v>
          </cell>
          <cell r="H1222" t="str">
            <v xml:space="preserve">Tahun Sebelumnya </v>
          </cell>
          <cell r="I1222" t="str">
            <v xml:space="preserve">Tahun Sebelumnya </v>
          </cell>
          <cell r="K1222">
            <v>1900</v>
          </cell>
          <cell r="L1222">
            <v>1</v>
          </cell>
          <cell r="N1222" t="e">
            <v>#N/A</v>
          </cell>
          <cell r="O1222" t="str">
            <v>0000000</v>
          </cell>
          <cell r="T1222" t="str">
            <v/>
          </cell>
        </row>
        <row r="1223">
          <cell r="A1223" t="str">
            <v>0Sebelumnya</v>
          </cell>
          <cell r="B1223">
            <v>0</v>
          </cell>
          <cell r="C1223">
            <v>0</v>
          </cell>
          <cell r="D1223">
            <v>960</v>
          </cell>
          <cell r="E1223" t="str">
            <v>9600000000</v>
          </cell>
          <cell r="F1223" t="str">
            <v>Sebelumnya</v>
          </cell>
          <cell r="G1223" t="e">
            <v>#N/A</v>
          </cell>
          <cell r="H1223" t="str">
            <v xml:space="preserve">Tahun Sebelumnya </v>
          </cell>
          <cell r="I1223" t="str">
            <v xml:space="preserve">Tahun Sebelumnya </v>
          </cell>
          <cell r="J1223">
            <v>0</v>
          </cell>
          <cell r="K1223">
            <v>1900</v>
          </cell>
          <cell r="L1223">
            <v>1</v>
          </cell>
          <cell r="N1223" t="e">
            <v>#N/A</v>
          </cell>
          <cell r="O1223" t="str">
            <v>0000000</v>
          </cell>
          <cell r="P1223">
            <v>0</v>
          </cell>
          <cell r="Q1223">
            <v>0</v>
          </cell>
          <cell r="R1223">
            <v>0</v>
          </cell>
          <cell r="T1223" t="str">
            <v/>
          </cell>
          <cell r="V1223">
            <v>0</v>
          </cell>
        </row>
        <row r="1224">
          <cell r="A1224" t="str">
            <v>0Sebelumnya</v>
          </cell>
          <cell r="B1224">
            <v>0</v>
          </cell>
          <cell r="C1224">
            <v>0</v>
          </cell>
          <cell r="D1224">
            <v>961</v>
          </cell>
          <cell r="E1224" t="str">
            <v>9610000000</v>
          </cell>
          <cell r="F1224" t="str">
            <v>Sebelumnya</v>
          </cell>
          <cell r="G1224" t="e">
            <v>#N/A</v>
          </cell>
          <cell r="H1224" t="str">
            <v xml:space="preserve">Tahun Sebelumnya </v>
          </cell>
          <cell r="I1224" t="str">
            <v xml:space="preserve">Tahun Sebelumnya </v>
          </cell>
          <cell r="K1224">
            <v>1900</v>
          </cell>
          <cell r="L1224">
            <v>1</v>
          </cell>
          <cell r="N1224" t="e">
            <v>#N/A</v>
          </cell>
          <cell r="O1224" t="str">
            <v>0000000</v>
          </cell>
          <cell r="T1224" t="str">
            <v/>
          </cell>
        </row>
        <row r="1225">
          <cell r="A1225" t="str">
            <v>0Sebelumnya</v>
          </cell>
          <cell r="B1225">
            <v>0</v>
          </cell>
          <cell r="C1225">
            <v>0</v>
          </cell>
          <cell r="D1225">
            <v>962</v>
          </cell>
          <cell r="E1225" t="str">
            <v>9620000000</v>
          </cell>
          <cell r="F1225" t="str">
            <v>Sebelumnya</v>
          </cell>
          <cell r="G1225" t="e">
            <v>#N/A</v>
          </cell>
          <cell r="H1225" t="str">
            <v xml:space="preserve">Tahun Sebelumnya </v>
          </cell>
          <cell r="I1225" t="str">
            <v xml:space="preserve">Tahun Sebelumnya </v>
          </cell>
          <cell r="J1225">
            <v>0</v>
          </cell>
          <cell r="K1225">
            <v>1900</v>
          </cell>
          <cell r="L1225">
            <v>1</v>
          </cell>
          <cell r="N1225" t="e">
            <v>#N/A</v>
          </cell>
          <cell r="O1225" t="str">
            <v>0000000</v>
          </cell>
          <cell r="P1225">
            <v>0</v>
          </cell>
          <cell r="Q1225">
            <v>0</v>
          </cell>
          <cell r="R1225">
            <v>0</v>
          </cell>
          <cell r="T1225" t="str">
            <v/>
          </cell>
          <cell r="V1225">
            <v>0</v>
          </cell>
        </row>
        <row r="1226">
          <cell r="A1226" t="str">
            <v>0Sebelumnya</v>
          </cell>
          <cell r="B1226">
            <v>0</v>
          </cell>
          <cell r="C1226">
            <v>0</v>
          </cell>
          <cell r="D1226">
            <v>963</v>
          </cell>
          <cell r="E1226" t="str">
            <v>9630000000</v>
          </cell>
          <cell r="F1226" t="str">
            <v>Sebelumnya</v>
          </cell>
          <cell r="G1226" t="e">
            <v>#N/A</v>
          </cell>
          <cell r="H1226" t="str">
            <v xml:space="preserve">Tahun Sebelumnya </v>
          </cell>
          <cell r="I1226" t="str">
            <v xml:space="preserve">Tahun Sebelumnya </v>
          </cell>
          <cell r="K1226">
            <v>1900</v>
          </cell>
          <cell r="L1226">
            <v>1</v>
          </cell>
          <cell r="N1226" t="e">
            <v>#N/A</v>
          </cell>
          <cell r="O1226" t="str">
            <v>0000000</v>
          </cell>
          <cell r="T1226" t="str">
            <v/>
          </cell>
        </row>
        <row r="1227">
          <cell r="A1227" t="str">
            <v>0Sebelumnya</v>
          </cell>
          <cell r="B1227">
            <v>0</v>
          </cell>
          <cell r="C1227">
            <v>0</v>
          </cell>
          <cell r="D1227">
            <v>964</v>
          </cell>
          <cell r="E1227" t="str">
            <v>9640000000</v>
          </cell>
          <cell r="F1227" t="str">
            <v>Sebelumnya</v>
          </cell>
          <cell r="G1227" t="e">
            <v>#N/A</v>
          </cell>
          <cell r="H1227" t="str">
            <v xml:space="preserve">Tahun Sebelumnya </v>
          </cell>
          <cell r="I1227" t="str">
            <v xml:space="preserve">Tahun Sebelumnya </v>
          </cell>
          <cell r="J1227">
            <v>0</v>
          </cell>
          <cell r="K1227">
            <v>1900</v>
          </cell>
          <cell r="L1227">
            <v>1</v>
          </cell>
          <cell r="N1227" t="e">
            <v>#N/A</v>
          </cell>
          <cell r="O1227" t="str">
            <v>0000000</v>
          </cell>
          <cell r="P1227">
            <v>0</v>
          </cell>
          <cell r="Q1227">
            <v>0</v>
          </cell>
          <cell r="R1227">
            <v>0</v>
          </cell>
          <cell r="T1227" t="str">
            <v/>
          </cell>
          <cell r="V1227">
            <v>0</v>
          </cell>
        </row>
        <row r="1228">
          <cell r="A1228" t="str">
            <v>0Sebelumnya</v>
          </cell>
          <cell r="B1228">
            <v>0</v>
          </cell>
          <cell r="C1228">
            <v>0</v>
          </cell>
          <cell r="D1228">
            <v>965</v>
          </cell>
          <cell r="E1228" t="str">
            <v>9650000000</v>
          </cell>
          <cell r="F1228" t="str">
            <v>Sebelumnya</v>
          </cell>
          <cell r="G1228" t="e">
            <v>#N/A</v>
          </cell>
          <cell r="H1228" t="str">
            <v xml:space="preserve">Tahun Sebelumnya </v>
          </cell>
          <cell r="I1228" t="str">
            <v xml:space="preserve">Tahun Sebelumnya </v>
          </cell>
          <cell r="K1228">
            <v>1900</v>
          </cell>
          <cell r="L1228">
            <v>1</v>
          </cell>
          <cell r="N1228" t="e">
            <v>#N/A</v>
          </cell>
          <cell r="O1228" t="str">
            <v>0000000</v>
          </cell>
          <cell r="T1228" t="str">
            <v/>
          </cell>
        </row>
        <row r="1229">
          <cell r="A1229" t="str">
            <v>0Sebelumnya</v>
          </cell>
          <cell r="B1229">
            <v>0</v>
          </cell>
          <cell r="C1229">
            <v>0</v>
          </cell>
          <cell r="D1229">
            <v>966</v>
          </cell>
          <cell r="E1229" t="str">
            <v>9660000000</v>
          </cell>
          <cell r="F1229" t="str">
            <v>Sebelumnya</v>
          </cell>
          <cell r="G1229" t="e">
            <v>#N/A</v>
          </cell>
          <cell r="H1229" t="str">
            <v xml:space="preserve">Tahun Sebelumnya </v>
          </cell>
          <cell r="I1229" t="str">
            <v xml:space="preserve">Tahun Sebelumnya </v>
          </cell>
          <cell r="J1229">
            <v>0</v>
          </cell>
          <cell r="K1229">
            <v>1900</v>
          </cell>
          <cell r="L1229">
            <v>1</v>
          </cell>
          <cell r="N1229" t="e">
            <v>#N/A</v>
          </cell>
          <cell r="O1229" t="str">
            <v>0000000</v>
          </cell>
          <cell r="P1229">
            <v>0</v>
          </cell>
          <cell r="Q1229">
            <v>0</v>
          </cell>
          <cell r="R1229">
            <v>0</v>
          </cell>
          <cell r="T1229" t="str">
            <v/>
          </cell>
          <cell r="V1229">
            <v>0</v>
          </cell>
        </row>
        <row r="1230">
          <cell r="A1230" t="str">
            <v>0Sebelumnya</v>
          </cell>
          <cell r="B1230">
            <v>0</v>
          </cell>
          <cell r="C1230">
            <v>0</v>
          </cell>
          <cell r="D1230">
            <v>967</v>
          </cell>
          <cell r="E1230" t="str">
            <v>9670000000</v>
          </cell>
          <cell r="F1230" t="str">
            <v>Sebelumnya</v>
          </cell>
          <cell r="G1230" t="e">
            <v>#N/A</v>
          </cell>
          <cell r="H1230" t="str">
            <v xml:space="preserve">Tahun Sebelumnya </v>
          </cell>
          <cell r="I1230" t="str">
            <v xml:space="preserve">Tahun Sebelumnya </v>
          </cell>
          <cell r="K1230">
            <v>1900</v>
          </cell>
          <cell r="L1230">
            <v>1</v>
          </cell>
          <cell r="N1230" t="e">
            <v>#N/A</v>
          </cell>
          <cell r="O1230" t="str">
            <v>0000000</v>
          </cell>
          <cell r="T1230" t="str">
            <v/>
          </cell>
        </row>
        <row r="1231">
          <cell r="A1231" t="str">
            <v>0Sebelumnya</v>
          </cell>
          <cell r="B1231">
            <v>0</v>
          </cell>
          <cell r="C1231">
            <v>0</v>
          </cell>
          <cell r="D1231">
            <v>968</v>
          </cell>
          <cell r="E1231" t="str">
            <v>9680000000</v>
          </cell>
          <cell r="F1231" t="str">
            <v>Sebelumnya</v>
          </cell>
          <cell r="G1231" t="e">
            <v>#N/A</v>
          </cell>
          <cell r="H1231" t="str">
            <v xml:space="preserve">Tahun Sebelumnya </v>
          </cell>
          <cell r="I1231" t="str">
            <v xml:space="preserve">Tahun Sebelumnya </v>
          </cell>
          <cell r="J1231">
            <v>0</v>
          </cell>
          <cell r="K1231">
            <v>1900</v>
          </cell>
          <cell r="L1231">
            <v>1</v>
          </cell>
          <cell r="N1231" t="e">
            <v>#N/A</v>
          </cell>
          <cell r="O1231" t="str">
            <v>0000000</v>
          </cell>
          <cell r="P1231">
            <v>0</v>
          </cell>
          <cell r="Q1231">
            <v>0</v>
          </cell>
          <cell r="R1231">
            <v>0</v>
          </cell>
          <cell r="T1231" t="str">
            <v/>
          </cell>
          <cell r="V1231">
            <v>0</v>
          </cell>
        </row>
        <row r="1232">
          <cell r="A1232" t="str">
            <v>0Sebelumnya</v>
          </cell>
          <cell r="B1232">
            <v>0</v>
          </cell>
          <cell r="C1232">
            <v>0</v>
          </cell>
          <cell r="D1232">
            <v>969</v>
          </cell>
          <cell r="E1232" t="str">
            <v>9690000000</v>
          </cell>
          <cell r="F1232" t="str">
            <v>Sebelumnya</v>
          </cell>
          <cell r="G1232" t="e">
            <v>#N/A</v>
          </cell>
          <cell r="H1232" t="str">
            <v xml:space="preserve">Tahun Sebelumnya </v>
          </cell>
          <cell r="I1232" t="str">
            <v xml:space="preserve">Tahun Sebelumnya </v>
          </cell>
          <cell r="K1232">
            <v>1900</v>
          </cell>
          <cell r="L1232">
            <v>1</v>
          </cell>
          <cell r="N1232" t="e">
            <v>#N/A</v>
          </cell>
          <cell r="O1232" t="str">
            <v>0000000</v>
          </cell>
          <cell r="T1232" t="str">
            <v/>
          </cell>
        </row>
        <row r="1233">
          <cell r="A1233" t="str">
            <v>0Sebelumnya</v>
          </cell>
          <cell r="B1233">
            <v>0</v>
          </cell>
          <cell r="C1233">
            <v>0</v>
          </cell>
          <cell r="D1233">
            <v>970</v>
          </cell>
          <cell r="E1233" t="str">
            <v>9700000000</v>
          </cell>
          <cell r="F1233" t="str">
            <v>Sebelumnya</v>
          </cell>
          <cell r="G1233" t="e">
            <v>#N/A</v>
          </cell>
          <cell r="H1233" t="str">
            <v xml:space="preserve">Tahun Sebelumnya </v>
          </cell>
          <cell r="I1233" t="str">
            <v xml:space="preserve">Tahun Sebelumnya </v>
          </cell>
          <cell r="J1233">
            <v>0</v>
          </cell>
          <cell r="K1233">
            <v>1900</v>
          </cell>
          <cell r="L1233">
            <v>1</v>
          </cell>
          <cell r="N1233" t="e">
            <v>#N/A</v>
          </cell>
          <cell r="O1233" t="str">
            <v>0000000</v>
          </cell>
          <cell r="P1233">
            <v>0</v>
          </cell>
          <cell r="Q1233">
            <v>0</v>
          </cell>
          <cell r="R1233">
            <v>0</v>
          </cell>
          <cell r="T1233" t="str">
            <v/>
          </cell>
          <cell r="V1233">
            <v>0</v>
          </cell>
        </row>
        <row r="1234">
          <cell r="A1234" t="str">
            <v>0Sebelumnya</v>
          </cell>
          <cell r="B1234">
            <v>0</v>
          </cell>
          <cell r="C1234">
            <v>0</v>
          </cell>
          <cell r="D1234">
            <v>971</v>
          </cell>
          <cell r="E1234" t="str">
            <v>9710000000</v>
          </cell>
          <cell r="F1234" t="str">
            <v>Sebelumnya</v>
          </cell>
          <cell r="G1234" t="e">
            <v>#N/A</v>
          </cell>
          <cell r="H1234" t="str">
            <v xml:space="preserve">Tahun Sebelumnya </v>
          </cell>
          <cell r="I1234" t="str">
            <v xml:space="preserve">Tahun Sebelumnya </v>
          </cell>
          <cell r="K1234">
            <v>1900</v>
          </cell>
          <cell r="L1234">
            <v>1</v>
          </cell>
          <cell r="N1234" t="e">
            <v>#N/A</v>
          </cell>
          <cell r="O1234" t="str">
            <v>0000000</v>
          </cell>
          <cell r="T1234" t="str">
            <v/>
          </cell>
        </row>
        <row r="1235">
          <cell r="A1235" t="str">
            <v>0Sebelumnya</v>
          </cell>
          <cell r="B1235">
            <v>0</v>
          </cell>
          <cell r="C1235">
            <v>0</v>
          </cell>
          <cell r="D1235">
            <v>972</v>
          </cell>
          <cell r="E1235" t="str">
            <v>9720000000</v>
          </cell>
          <cell r="F1235" t="str">
            <v>Sebelumnya</v>
          </cell>
          <cell r="G1235" t="e">
            <v>#N/A</v>
          </cell>
          <cell r="H1235" t="str">
            <v xml:space="preserve">Tahun Sebelumnya </v>
          </cell>
          <cell r="I1235" t="str">
            <v xml:space="preserve">Tahun Sebelumnya </v>
          </cell>
          <cell r="J1235">
            <v>0</v>
          </cell>
          <cell r="K1235">
            <v>1900</v>
          </cell>
          <cell r="L1235">
            <v>1</v>
          </cell>
          <cell r="N1235" t="e">
            <v>#N/A</v>
          </cell>
          <cell r="O1235" t="str">
            <v>0000000</v>
          </cell>
          <cell r="P1235">
            <v>0</v>
          </cell>
          <cell r="Q1235">
            <v>0</v>
          </cell>
          <cell r="R1235">
            <v>0</v>
          </cell>
          <cell r="T1235" t="str">
            <v/>
          </cell>
          <cell r="V1235">
            <v>0</v>
          </cell>
        </row>
        <row r="1236">
          <cell r="A1236" t="str">
            <v>0Sebelumnya</v>
          </cell>
          <cell r="B1236">
            <v>0</v>
          </cell>
          <cell r="C1236">
            <v>0</v>
          </cell>
          <cell r="D1236">
            <v>973</v>
          </cell>
          <cell r="E1236" t="str">
            <v>9730000000</v>
          </cell>
          <cell r="F1236" t="str">
            <v>Sebelumnya</v>
          </cell>
          <cell r="G1236" t="e">
            <v>#N/A</v>
          </cell>
          <cell r="H1236" t="str">
            <v xml:space="preserve">Tahun Sebelumnya </v>
          </cell>
          <cell r="I1236" t="str">
            <v xml:space="preserve">Tahun Sebelumnya </v>
          </cell>
          <cell r="K1236">
            <v>1900</v>
          </cell>
          <cell r="L1236">
            <v>1</v>
          </cell>
          <cell r="N1236" t="e">
            <v>#N/A</v>
          </cell>
          <cell r="O1236" t="str">
            <v>0000000</v>
          </cell>
          <cell r="T1236" t="str">
            <v/>
          </cell>
        </row>
        <row r="1237">
          <cell r="A1237" t="str">
            <v>0Sebelumnya</v>
          </cell>
          <cell r="B1237">
            <v>0</v>
          </cell>
          <cell r="C1237">
            <v>0</v>
          </cell>
          <cell r="D1237">
            <v>974</v>
          </cell>
          <cell r="E1237" t="str">
            <v>9740000000</v>
          </cell>
          <cell r="F1237" t="str">
            <v>Sebelumnya</v>
          </cell>
          <cell r="G1237" t="e">
            <v>#N/A</v>
          </cell>
          <cell r="H1237" t="str">
            <v xml:space="preserve">Tahun Sebelumnya </v>
          </cell>
          <cell r="I1237" t="str">
            <v xml:space="preserve">Tahun Sebelumnya </v>
          </cell>
          <cell r="J1237">
            <v>0</v>
          </cell>
          <cell r="K1237">
            <v>1900</v>
          </cell>
          <cell r="L1237">
            <v>1</v>
          </cell>
          <cell r="N1237" t="e">
            <v>#N/A</v>
          </cell>
          <cell r="O1237" t="str">
            <v>0000000</v>
          </cell>
          <cell r="P1237">
            <v>0</v>
          </cell>
          <cell r="Q1237">
            <v>0</v>
          </cell>
          <cell r="R1237">
            <v>0</v>
          </cell>
          <cell r="T1237" t="str">
            <v/>
          </cell>
          <cell r="V1237">
            <v>0</v>
          </cell>
        </row>
        <row r="1238">
          <cell r="A1238" t="str">
            <v>0Sebelumnya</v>
          </cell>
          <cell r="B1238">
            <v>0</v>
          </cell>
          <cell r="C1238">
            <v>0</v>
          </cell>
          <cell r="D1238">
            <v>975</v>
          </cell>
          <cell r="E1238" t="str">
            <v>9750000000</v>
          </cell>
          <cell r="F1238" t="str">
            <v>Sebelumnya</v>
          </cell>
          <cell r="G1238" t="e">
            <v>#N/A</v>
          </cell>
          <cell r="H1238" t="str">
            <v xml:space="preserve">Tahun Sebelumnya </v>
          </cell>
          <cell r="I1238" t="str">
            <v xml:space="preserve">Tahun Sebelumnya </v>
          </cell>
          <cell r="K1238">
            <v>1900</v>
          </cell>
          <cell r="L1238">
            <v>1</v>
          </cell>
          <cell r="N1238" t="e">
            <v>#N/A</v>
          </cell>
          <cell r="O1238" t="str">
            <v>0000000</v>
          </cell>
          <cell r="T1238" t="str">
            <v/>
          </cell>
        </row>
        <row r="1239">
          <cell r="A1239" t="str">
            <v>0Sebelumnya</v>
          </cell>
          <cell r="B1239">
            <v>0</v>
          </cell>
          <cell r="C1239">
            <v>0</v>
          </cell>
          <cell r="D1239">
            <v>976</v>
          </cell>
          <cell r="E1239" t="str">
            <v>9760000000</v>
          </cell>
          <cell r="F1239" t="str">
            <v>Sebelumnya</v>
          </cell>
          <cell r="G1239" t="e">
            <v>#N/A</v>
          </cell>
          <cell r="H1239" t="str">
            <v xml:space="preserve">Tahun Sebelumnya </v>
          </cell>
          <cell r="I1239" t="str">
            <v xml:space="preserve">Tahun Sebelumnya </v>
          </cell>
          <cell r="J1239">
            <v>0</v>
          </cell>
          <cell r="K1239">
            <v>1900</v>
          </cell>
          <cell r="L1239">
            <v>1</v>
          </cell>
          <cell r="N1239" t="e">
            <v>#N/A</v>
          </cell>
          <cell r="O1239" t="str">
            <v>0000000</v>
          </cell>
          <cell r="P1239">
            <v>0</v>
          </cell>
          <cell r="Q1239">
            <v>0</v>
          </cell>
          <cell r="R1239">
            <v>0</v>
          </cell>
          <cell r="T1239" t="str">
            <v/>
          </cell>
          <cell r="V1239">
            <v>0</v>
          </cell>
        </row>
        <row r="1240">
          <cell r="A1240" t="str">
            <v>0Sebelumnya</v>
          </cell>
          <cell r="B1240">
            <v>0</v>
          </cell>
          <cell r="C1240">
            <v>0</v>
          </cell>
          <cell r="D1240">
            <v>977</v>
          </cell>
          <cell r="E1240" t="str">
            <v>9770000000</v>
          </cell>
          <cell r="F1240" t="str">
            <v>Sebelumnya</v>
          </cell>
          <cell r="G1240" t="e">
            <v>#N/A</v>
          </cell>
          <cell r="H1240" t="str">
            <v xml:space="preserve">Tahun Sebelumnya </v>
          </cell>
          <cell r="I1240" t="str">
            <v xml:space="preserve">Tahun Sebelumnya </v>
          </cell>
          <cell r="K1240">
            <v>1900</v>
          </cell>
          <cell r="L1240">
            <v>1</v>
          </cell>
          <cell r="N1240" t="e">
            <v>#N/A</v>
          </cell>
          <cell r="O1240" t="str">
            <v>0000000</v>
          </cell>
          <cell r="T1240" t="str">
            <v/>
          </cell>
        </row>
        <row r="1241">
          <cell r="A1241" t="str">
            <v>0Sebelumnya</v>
          </cell>
          <cell r="B1241">
            <v>0</v>
          </cell>
          <cell r="C1241">
            <v>0</v>
          </cell>
          <cell r="D1241">
            <v>978</v>
          </cell>
          <cell r="E1241" t="str">
            <v>9780000000</v>
          </cell>
          <cell r="F1241" t="str">
            <v>Sebelumnya</v>
          </cell>
          <cell r="G1241" t="e">
            <v>#N/A</v>
          </cell>
          <cell r="H1241" t="str">
            <v xml:space="preserve">Tahun Sebelumnya </v>
          </cell>
          <cell r="I1241" t="str">
            <v xml:space="preserve">Tahun Sebelumnya </v>
          </cell>
          <cell r="J1241">
            <v>0</v>
          </cell>
          <cell r="K1241">
            <v>1900</v>
          </cell>
          <cell r="L1241">
            <v>1</v>
          </cell>
          <cell r="N1241" t="e">
            <v>#N/A</v>
          </cell>
          <cell r="O1241" t="str">
            <v>0000000</v>
          </cell>
          <cell r="P1241">
            <v>0</v>
          </cell>
          <cell r="Q1241">
            <v>0</v>
          </cell>
          <cell r="R1241">
            <v>0</v>
          </cell>
          <cell r="T1241" t="str">
            <v/>
          </cell>
          <cell r="V1241">
            <v>0</v>
          </cell>
        </row>
        <row r="1242">
          <cell r="A1242" t="str">
            <v>0Sebelumnya</v>
          </cell>
          <cell r="B1242">
            <v>0</v>
          </cell>
          <cell r="C1242">
            <v>0</v>
          </cell>
          <cell r="D1242">
            <v>979</v>
          </cell>
          <cell r="E1242" t="str">
            <v>9790000000</v>
          </cell>
          <cell r="F1242" t="str">
            <v>Sebelumnya</v>
          </cell>
          <cell r="G1242" t="e">
            <v>#N/A</v>
          </cell>
          <cell r="H1242" t="str">
            <v xml:space="preserve">Tahun Sebelumnya </v>
          </cell>
          <cell r="I1242" t="str">
            <v xml:space="preserve">Tahun Sebelumnya </v>
          </cell>
          <cell r="K1242">
            <v>1900</v>
          </cell>
          <cell r="L1242">
            <v>1</v>
          </cell>
          <cell r="N1242" t="e">
            <v>#N/A</v>
          </cell>
          <cell r="O1242" t="str">
            <v>0000000</v>
          </cell>
          <cell r="T1242" t="str">
            <v/>
          </cell>
        </row>
        <row r="1243">
          <cell r="A1243" t="str">
            <v>0Sebelumnya</v>
          </cell>
          <cell r="B1243">
            <v>0</v>
          </cell>
          <cell r="C1243">
            <v>0</v>
          </cell>
          <cell r="D1243">
            <v>980</v>
          </cell>
          <cell r="E1243" t="str">
            <v>9800000000</v>
          </cell>
          <cell r="F1243" t="str">
            <v>Sebelumnya</v>
          </cell>
          <cell r="G1243" t="e">
            <v>#N/A</v>
          </cell>
          <cell r="H1243" t="str">
            <v xml:space="preserve">Tahun Sebelumnya </v>
          </cell>
          <cell r="I1243" t="str">
            <v xml:space="preserve">Tahun Sebelumnya </v>
          </cell>
          <cell r="J1243">
            <v>0</v>
          </cell>
          <cell r="K1243">
            <v>1900</v>
          </cell>
          <cell r="L1243">
            <v>1</v>
          </cell>
          <cell r="N1243" t="e">
            <v>#N/A</v>
          </cell>
          <cell r="O1243" t="str">
            <v>0000000</v>
          </cell>
          <cell r="P1243">
            <v>0</v>
          </cell>
          <cell r="Q1243">
            <v>0</v>
          </cell>
          <cell r="R1243">
            <v>0</v>
          </cell>
          <cell r="T1243" t="str">
            <v/>
          </cell>
          <cell r="V1243">
            <v>0</v>
          </cell>
        </row>
        <row r="1244">
          <cell r="A1244" t="str">
            <v>0Sebelumnya</v>
          </cell>
          <cell r="B1244">
            <v>0</v>
          </cell>
          <cell r="C1244">
            <v>0</v>
          </cell>
          <cell r="D1244">
            <v>981</v>
          </cell>
          <cell r="E1244" t="str">
            <v>9810000000</v>
          </cell>
          <cell r="F1244" t="str">
            <v>Sebelumnya</v>
          </cell>
          <cell r="G1244" t="e">
            <v>#N/A</v>
          </cell>
          <cell r="H1244" t="str">
            <v xml:space="preserve">Tahun Sebelumnya </v>
          </cell>
          <cell r="I1244" t="str">
            <v xml:space="preserve">Tahun Sebelumnya </v>
          </cell>
          <cell r="K1244">
            <v>1900</v>
          </cell>
          <cell r="L1244">
            <v>1</v>
          </cell>
          <cell r="N1244" t="e">
            <v>#N/A</v>
          </cell>
          <cell r="O1244" t="str">
            <v>0000000</v>
          </cell>
          <cell r="T1244" t="str">
            <v/>
          </cell>
        </row>
        <row r="1245">
          <cell r="A1245" t="str">
            <v>0Sebelumnya</v>
          </cell>
          <cell r="B1245">
            <v>0</v>
          </cell>
          <cell r="C1245">
            <v>0</v>
          </cell>
          <cell r="D1245">
            <v>982</v>
          </cell>
          <cell r="E1245" t="str">
            <v>9820000000</v>
          </cell>
          <cell r="F1245" t="str">
            <v>Sebelumnya</v>
          </cell>
          <cell r="G1245" t="e">
            <v>#N/A</v>
          </cell>
          <cell r="H1245" t="str">
            <v xml:space="preserve">Tahun Sebelumnya </v>
          </cell>
          <cell r="I1245" t="str">
            <v xml:space="preserve">Tahun Sebelumnya </v>
          </cell>
          <cell r="J1245">
            <v>0</v>
          </cell>
          <cell r="K1245">
            <v>1900</v>
          </cell>
          <cell r="L1245">
            <v>1</v>
          </cell>
          <cell r="N1245" t="e">
            <v>#N/A</v>
          </cell>
          <cell r="O1245" t="str">
            <v>0000000</v>
          </cell>
          <cell r="P1245">
            <v>0</v>
          </cell>
          <cell r="Q1245">
            <v>0</v>
          </cell>
          <cell r="R1245">
            <v>0</v>
          </cell>
          <cell r="T1245" t="str">
            <v/>
          </cell>
          <cell r="V1245">
            <v>0</v>
          </cell>
        </row>
        <row r="1246">
          <cell r="A1246" t="str">
            <v>0Sebelumnya</v>
          </cell>
          <cell r="B1246">
            <v>0</v>
          </cell>
          <cell r="C1246">
            <v>0</v>
          </cell>
          <cell r="D1246">
            <v>983</v>
          </cell>
          <cell r="E1246" t="str">
            <v>9830000000</v>
          </cell>
          <cell r="F1246" t="str">
            <v>Sebelumnya</v>
          </cell>
          <cell r="G1246" t="e">
            <v>#N/A</v>
          </cell>
          <cell r="H1246" t="str">
            <v xml:space="preserve">Tahun Sebelumnya </v>
          </cell>
          <cell r="I1246" t="str">
            <v xml:space="preserve">Tahun Sebelumnya </v>
          </cell>
          <cell r="K1246">
            <v>1900</v>
          </cell>
          <cell r="L1246">
            <v>1</v>
          </cell>
          <cell r="N1246" t="e">
            <v>#N/A</v>
          </cell>
          <cell r="O1246" t="str">
            <v>0000000</v>
          </cell>
          <cell r="T1246" t="str">
            <v/>
          </cell>
        </row>
        <row r="1247">
          <cell r="A1247" t="str">
            <v>0Sebelumnya</v>
          </cell>
          <cell r="B1247">
            <v>0</v>
          </cell>
          <cell r="C1247">
            <v>0</v>
          </cell>
          <cell r="D1247">
            <v>984</v>
          </cell>
          <cell r="E1247" t="str">
            <v>9840000000</v>
          </cell>
          <cell r="F1247" t="str">
            <v>Sebelumnya</v>
          </cell>
          <cell r="G1247" t="e">
            <v>#N/A</v>
          </cell>
          <cell r="H1247" t="str">
            <v xml:space="preserve">Tahun Sebelumnya </v>
          </cell>
          <cell r="I1247" t="str">
            <v xml:space="preserve">Tahun Sebelumnya </v>
          </cell>
          <cell r="J1247">
            <v>0</v>
          </cell>
          <cell r="K1247">
            <v>1900</v>
          </cell>
          <cell r="L1247">
            <v>1</v>
          </cell>
          <cell r="N1247" t="e">
            <v>#N/A</v>
          </cell>
          <cell r="O1247" t="str">
            <v>0000000</v>
          </cell>
          <cell r="P1247">
            <v>0</v>
          </cell>
          <cell r="Q1247">
            <v>0</v>
          </cell>
          <cell r="R1247">
            <v>0</v>
          </cell>
          <cell r="T1247" t="str">
            <v/>
          </cell>
          <cell r="V1247">
            <v>0</v>
          </cell>
        </row>
        <row r="1248">
          <cell r="A1248" t="str">
            <v>0Sebelumnya</v>
          </cell>
          <cell r="B1248">
            <v>0</v>
          </cell>
          <cell r="C1248">
            <v>0</v>
          </cell>
          <cell r="D1248">
            <v>985</v>
          </cell>
          <cell r="E1248" t="str">
            <v>9850000000</v>
          </cell>
          <cell r="F1248" t="str">
            <v>Sebelumnya</v>
          </cell>
          <cell r="G1248" t="e">
            <v>#N/A</v>
          </cell>
          <cell r="H1248" t="str">
            <v xml:space="preserve">Tahun Sebelumnya </v>
          </cell>
          <cell r="I1248" t="str">
            <v xml:space="preserve">Tahun Sebelumnya </v>
          </cell>
          <cell r="K1248">
            <v>1900</v>
          </cell>
          <cell r="L1248">
            <v>1</v>
          </cell>
          <cell r="N1248" t="e">
            <v>#N/A</v>
          </cell>
          <cell r="O1248" t="str">
            <v>0000000</v>
          </cell>
          <cell r="T1248" t="str">
            <v/>
          </cell>
        </row>
        <row r="1249">
          <cell r="A1249" t="str">
            <v>0Sebelumnya</v>
          </cell>
          <cell r="B1249">
            <v>0</v>
          </cell>
          <cell r="C1249">
            <v>0</v>
          </cell>
          <cell r="D1249">
            <v>986</v>
          </cell>
          <cell r="E1249" t="str">
            <v>9860000000</v>
          </cell>
          <cell r="F1249" t="str">
            <v>Sebelumnya</v>
          </cell>
          <cell r="G1249" t="e">
            <v>#N/A</v>
          </cell>
          <cell r="H1249" t="str">
            <v xml:space="preserve">Tahun Sebelumnya </v>
          </cell>
          <cell r="I1249" t="str">
            <v xml:space="preserve">Tahun Sebelumnya </v>
          </cell>
          <cell r="J1249">
            <v>0</v>
          </cell>
          <cell r="K1249">
            <v>1900</v>
          </cell>
          <cell r="L1249">
            <v>1</v>
          </cell>
          <cell r="N1249" t="e">
            <v>#N/A</v>
          </cell>
          <cell r="O1249" t="str">
            <v>0000000</v>
          </cell>
          <cell r="P1249">
            <v>0</v>
          </cell>
          <cell r="Q1249">
            <v>0</v>
          </cell>
          <cell r="R1249">
            <v>0</v>
          </cell>
          <cell r="T1249" t="str">
            <v/>
          </cell>
          <cell r="V1249">
            <v>0</v>
          </cell>
        </row>
        <row r="1250">
          <cell r="A1250" t="str">
            <v>0Sebelumnya</v>
          </cell>
          <cell r="B1250">
            <v>0</v>
          </cell>
          <cell r="C1250">
            <v>0</v>
          </cell>
          <cell r="D1250">
            <v>987</v>
          </cell>
          <cell r="E1250" t="str">
            <v>9870000000</v>
          </cell>
          <cell r="F1250" t="str">
            <v>Sebelumnya</v>
          </cell>
          <cell r="G1250" t="e">
            <v>#N/A</v>
          </cell>
          <cell r="H1250" t="str">
            <v xml:space="preserve">Tahun Sebelumnya </v>
          </cell>
          <cell r="I1250" t="str">
            <v xml:space="preserve">Tahun Sebelumnya </v>
          </cell>
          <cell r="K1250">
            <v>1900</v>
          </cell>
          <cell r="L1250">
            <v>1</v>
          </cell>
          <cell r="N1250" t="e">
            <v>#N/A</v>
          </cell>
          <cell r="O1250" t="str">
            <v>0000000</v>
          </cell>
          <cell r="T1250" t="str">
            <v/>
          </cell>
        </row>
        <row r="1251">
          <cell r="A1251" t="str">
            <v>0Sebelumnya</v>
          </cell>
          <cell r="B1251">
            <v>0</v>
          </cell>
          <cell r="C1251">
            <v>0</v>
          </cell>
          <cell r="D1251">
            <v>988</v>
          </cell>
          <cell r="E1251" t="str">
            <v>9880000000</v>
          </cell>
          <cell r="F1251" t="str">
            <v>Sebelumnya</v>
          </cell>
          <cell r="G1251" t="e">
            <v>#N/A</v>
          </cell>
          <cell r="H1251" t="str">
            <v xml:space="preserve">Tahun Sebelumnya </v>
          </cell>
          <cell r="I1251" t="str">
            <v xml:space="preserve">Tahun Sebelumnya </v>
          </cell>
          <cell r="J1251">
            <v>0</v>
          </cell>
          <cell r="K1251">
            <v>1900</v>
          </cell>
          <cell r="L1251">
            <v>1</v>
          </cell>
          <cell r="N1251" t="e">
            <v>#N/A</v>
          </cell>
          <cell r="O1251" t="str">
            <v>0000000</v>
          </cell>
          <cell r="P1251">
            <v>0</v>
          </cell>
          <cell r="Q1251">
            <v>0</v>
          </cell>
          <cell r="R1251">
            <v>0</v>
          </cell>
          <cell r="T1251" t="str">
            <v/>
          </cell>
          <cell r="V1251">
            <v>0</v>
          </cell>
        </row>
        <row r="1252">
          <cell r="A1252" t="str">
            <v>0Sebelumnya</v>
          </cell>
          <cell r="B1252">
            <v>0</v>
          </cell>
          <cell r="C1252">
            <v>0</v>
          </cell>
          <cell r="D1252">
            <v>989</v>
          </cell>
          <cell r="E1252" t="str">
            <v>9890000000</v>
          </cell>
          <cell r="F1252" t="str">
            <v>Sebelumnya</v>
          </cell>
          <cell r="G1252" t="e">
            <v>#N/A</v>
          </cell>
          <cell r="H1252" t="str">
            <v xml:space="preserve">Tahun Sebelumnya </v>
          </cell>
          <cell r="I1252" t="str">
            <v xml:space="preserve">Tahun Sebelumnya </v>
          </cell>
          <cell r="K1252">
            <v>1900</v>
          </cell>
          <cell r="L1252">
            <v>1</v>
          </cell>
          <cell r="N1252" t="e">
            <v>#N/A</v>
          </cell>
          <cell r="O1252" t="str">
            <v>0000000</v>
          </cell>
          <cell r="T1252" t="str">
            <v/>
          </cell>
        </row>
        <row r="1253">
          <cell r="A1253" t="str">
            <v>0Sebelumnya</v>
          </cell>
          <cell r="B1253">
            <v>0</v>
          </cell>
          <cell r="C1253">
            <v>0</v>
          </cell>
          <cell r="D1253">
            <v>990</v>
          </cell>
          <cell r="E1253" t="str">
            <v>9900000000</v>
          </cell>
          <cell r="F1253" t="str">
            <v>Sebelumnya</v>
          </cell>
          <cell r="G1253" t="e">
            <v>#N/A</v>
          </cell>
          <cell r="H1253" t="str">
            <v xml:space="preserve">Tahun Sebelumnya </v>
          </cell>
          <cell r="I1253" t="str">
            <v xml:space="preserve">Tahun Sebelumnya </v>
          </cell>
          <cell r="J1253">
            <v>0</v>
          </cell>
          <cell r="K1253">
            <v>1900</v>
          </cell>
          <cell r="L1253">
            <v>1</v>
          </cell>
          <cell r="N1253" t="e">
            <v>#N/A</v>
          </cell>
          <cell r="O1253" t="str">
            <v>0000000</v>
          </cell>
          <cell r="P1253">
            <v>0</v>
          </cell>
          <cell r="Q1253">
            <v>0</v>
          </cell>
          <cell r="R1253">
            <v>0</v>
          </cell>
          <cell r="T1253" t="str">
            <v/>
          </cell>
          <cell r="V1253">
            <v>0</v>
          </cell>
        </row>
        <row r="1254">
          <cell r="A1254" t="str">
            <v>0Sebelumnya</v>
          </cell>
          <cell r="B1254">
            <v>0</v>
          </cell>
          <cell r="C1254">
            <v>0</v>
          </cell>
          <cell r="D1254">
            <v>991</v>
          </cell>
          <cell r="E1254" t="str">
            <v>9910000000</v>
          </cell>
          <cell r="F1254" t="str">
            <v>Sebelumnya</v>
          </cell>
          <cell r="G1254" t="e">
            <v>#N/A</v>
          </cell>
          <cell r="H1254" t="str">
            <v xml:space="preserve">Tahun Sebelumnya </v>
          </cell>
          <cell r="I1254" t="str">
            <v xml:space="preserve">Tahun Sebelumnya </v>
          </cell>
          <cell r="K1254">
            <v>1900</v>
          </cell>
          <cell r="L1254">
            <v>1</v>
          </cell>
          <cell r="N1254" t="e">
            <v>#N/A</v>
          </cell>
          <cell r="O1254" t="str">
            <v>0000000</v>
          </cell>
          <cell r="T1254" t="str">
            <v/>
          </cell>
        </row>
        <row r="1255">
          <cell r="A1255" t="str">
            <v>0Sebelumnya</v>
          </cell>
          <cell r="B1255">
            <v>0</v>
          </cell>
          <cell r="C1255">
            <v>0</v>
          </cell>
          <cell r="D1255">
            <v>992</v>
          </cell>
          <cell r="E1255" t="str">
            <v>9920000000</v>
          </cell>
          <cell r="F1255" t="str">
            <v>Sebelumnya</v>
          </cell>
          <cell r="G1255" t="e">
            <v>#N/A</v>
          </cell>
          <cell r="H1255" t="str">
            <v xml:space="preserve">Tahun Sebelumnya </v>
          </cell>
          <cell r="I1255" t="str">
            <v xml:space="preserve">Tahun Sebelumnya </v>
          </cell>
          <cell r="J1255">
            <v>0</v>
          </cell>
          <cell r="K1255">
            <v>1900</v>
          </cell>
          <cell r="L1255">
            <v>1</v>
          </cell>
          <cell r="N1255" t="e">
            <v>#N/A</v>
          </cell>
          <cell r="O1255" t="str">
            <v>0000000</v>
          </cell>
          <cell r="P1255">
            <v>0</v>
          </cell>
          <cell r="Q1255">
            <v>0</v>
          </cell>
          <cell r="R1255">
            <v>0</v>
          </cell>
          <cell r="T1255" t="str">
            <v/>
          </cell>
          <cell r="V1255">
            <v>0</v>
          </cell>
        </row>
        <row r="1256">
          <cell r="A1256" t="str">
            <v>0Sebelumnya</v>
          </cell>
          <cell r="B1256">
            <v>0</v>
          </cell>
          <cell r="C1256">
            <v>0</v>
          </cell>
          <cell r="D1256">
            <v>993</v>
          </cell>
          <cell r="E1256" t="str">
            <v>9930000000</v>
          </cell>
          <cell r="F1256" t="str">
            <v>Sebelumnya</v>
          </cell>
          <cell r="G1256" t="e">
            <v>#N/A</v>
          </cell>
          <cell r="H1256" t="str">
            <v xml:space="preserve">Tahun Sebelumnya </v>
          </cell>
          <cell r="I1256" t="str">
            <v xml:space="preserve">Tahun Sebelumnya </v>
          </cell>
          <cell r="K1256">
            <v>1900</v>
          </cell>
          <cell r="L1256">
            <v>1</v>
          </cell>
          <cell r="N1256" t="e">
            <v>#N/A</v>
          </cell>
          <cell r="O1256" t="str">
            <v>0000000</v>
          </cell>
          <cell r="T1256" t="str">
            <v/>
          </cell>
        </row>
        <row r="1257">
          <cell r="A1257" t="str">
            <v>0Sebelumnya</v>
          </cell>
          <cell r="B1257">
            <v>0</v>
          </cell>
          <cell r="C1257">
            <v>0</v>
          </cell>
          <cell r="D1257">
            <v>994</v>
          </cell>
          <cell r="E1257" t="str">
            <v>9940000000</v>
          </cell>
          <cell r="F1257" t="str">
            <v>Sebelumnya</v>
          </cell>
          <cell r="G1257" t="e">
            <v>#N/A</v>
          </cell>
          <cell r="H1257" t="str">
            <v xml:space="preserve">Tahun Sebelumnya </v>
          </cell>
          <cell r="I1257" t="str">
            <v xml:space="preserve">Tahun Sebelumnya </v>
          </cell>
          <cell r="J1257">
            <v>0</v>
          </cell>
          <cell r="K1257">
            <v>1900</v>
          </cell>
          <cell r="L1257">
            <v>1</v>
          </cell>
          <cell r="N1257" t="e">
            <v>#N/A</v>
          </cell>
          <cell r="O1257" t="str">
            <v>0000000</v>
          </cell>
          <cell r="P1257">
            <v>0</v>
          </cell>
          <cell r="Q1257">
            <v>0</v>
          </cell>
          <cell r="R1257">
            <v>0</v>
          </cell>
          <cell r="T1257" t="str">
            <v/>
          </cell>
          <cell r="V1257">
            <v>0</v>
          </cell>
        </row>
        <row r="1258">
          <cell r="A1258" t="str">
            <v>0Sebelumnya</v>
          </cell>
          <cell r="B1258">
            <v>0</v>
          </cell>
          <cell r="C1258">
            <v>0</v>
          </cell>
          <cell r="D1258">
            <v>995</v>
          </cell>
          <cell r="E1258" t="str">
            <v>9950000000</v>
          </cell>
          <cell r="F1258" t="str">
            <v>Sebelumnya</v>
          </cell>
          <cell r="G1258" t="e">
            <v>#N/A</v>
          </cell>
          <cell r="H1258" t="str">
            <v xml:space="preserve">Tahun Sebelumnya </v>
          </cell>
          <cell r="I1258" t="str">
            <v xml:space="preserve">Tahun Sebelumnya </v>
          </cell>
          <cell r="K1258">
            <v>1900</v>
          </cell>
          <cell r="L1258">
            <v>1</v>
          </cell>
          <cell r="N1258" t="e">
            <v>#N/A</v>
          </cell>
          <cell r="O1258" t="str">
            <v>0000000</v>
          </cell>
          <cell r="T1258" t="str">
            <v/>
          </cell>
        </row>
        <row r="1259">
          <cell r="A1259" t="str">
            <v>0Sebelumnya</v>
          </cell>
          <cell r="B1259">
            <v>0</v>
          </cell>
          <cell r="C1259">
            <v>0</v>
          </cell>
          <cell r="D1259">
            <v>996</v>
          </cell>
          <cell r="E1259" t="str">
            <v>9960000000</v>
          </cell>
          <cell r="F1259" t="str">
            <v>Sebelumnya</v>
          </cell>
          <cell r="G1259" t="e">
            <v>#N/A</v>
          </cell>
          <cell r="H1259" t="str">
            <v xml:space="preserve">Tahun Sebelumnya </v>
          </cell>
          <cell r="I1259" t="str">
            <v xml:space="preserve">Tahun Sebelumnya </v>
          </cell>
          <cell r="J1259">
            <v>0</v>
          </cell>
          <cell r="K1259">
            <v>1900</v>
          </cell>
          <cell r="L1259">
            <v>1</v>
          </cell>
          <cell r="N1259" t="e">
            <v>#N/A</v>
          </cell>
          <cell r="O1259" t="str">
            <v>0000000</v>
          </cell>
          <cell r="P1259">
            <v>0</v>
          </cell>
          <cell r="Q1259">
            <v>0</v>
          </cell>
          <cell r="R1259">
            <v>0</v>
          </cell>
          <cell r="T1259" t="str">
            <v/>
          </cell>
          <cell r="V1259">
            <v>0</v>
          </cell>
        </row>
        <row r="1260">
          <cell r="A1260" t="str">
            <v>0Sebelumnya</v>
          </cell>
          <cell r="B1260">
            <v>0</v>
          </cell>
          <cell r="C1260">
            <v>0</v>
          </cell>
          <cell r="D1260">
            <v>997</v>
          </cell>
          <cell r="E1260" t="str">
            <v>9970000000</v>
          </cell>
          <cell r="F1260" t="str">
            <v>Sebelumnya</v>
          </cell>
          <cell r="G1260" t="e">
            <v>#N/A</v>
          </cell>
          <cell r="H1260" t="str">
            <v xml:space="preserve">Tahun Sebelumnya </v>
          </cell>
          <cell r="I1260" t="str">
            <v xml:space="preserve">Tahun Sebelumnya </v>
          </cell>
          <cell r="K1260">
            <v>1900</v>
          </cell>
          <cell r="L1260">
            <v>1</v>
          </cell>
          <cell r="N1260" t="e">
            <v>#N/A</v>
          </cell>
          <cell r="O1260" t="str">
            <v>0000000</v>
          </cell>
          <cell r="T1260" t="str">
            <v/>
          </cell>
        </row>
        <row r="1261">
          <cell r="A1261" t="str">
            <v>0Sebelumnya</v>
          </cell>
          <cell r="B1261">
            <v>0</v>
          </cell>
          <cell r="C1261">
            <v>0</v>
          </cell>
          <cell r="D1261">
            <v>998</v>
          </cell>
          <cell r="E1261" t="str">
            <v>9980000000</v>
          </cell>
          <cell r="F1261" t="str">
            <v>Sebelumnya</v>
          </cell>
          <cell r="G1261" t="e">
            <v>#N/A</v>
          </cell>
          <cell r="H1261" t="str">
            <v xml:space="preserve">Tahun Sebelumnya </v>
          </cell>
          <cell r="I1261" t="str">
            <v xml:space="preserve">Tahun Sebelumnya </v>
          </cell>
          <cell r="J1261">
            <v>0</v>
          </cell>
          <cell r="K1261">
            <v>1900</v>
          </cell>
          <cell r="L1261">
            <v>1</v>
          </cell>
          <cell r="N1261" t="e">
            <v>#N/A</v>
          </cell>
          <cell r="O1261" t="str">
            <v>0000000</v>
          </cell>
          <cell r="P1261">
            <v>0</v>
          </cell>
          <cell r="Q1261">
            <v>0</v>
          </cell>
          <cell r="R1261">
            <v>0</v>
          </cell>
          <cell r="T1261" t="str">
            <v/>
          </cell>
          <cell r="V1261">
            <v>0</v>
          </cell>
        </row>
        <row r="1262">
          <cell r="A1262" t="str">
            <v>0Sebelumnya</v>
          </cell>
          <cell r="B1262">
            <v>0</v>
          </cell>
          <cell r="C1262">
            <v>0</v>
          </cell>
          <cell r="D1262">
            <v>999</v>
          </cell>
          <cell r="E1262" t="str">
            <v>9990000000</v>
          </cell>
          <cell r="F1262" t="str">
            <v>Sebelumnya</v>
          </cell>
          <cell r="G1262" t="e">
            <v>#N/A</v>
          </cell>
          <cell r="H1262" t="str">
            <v xml:space="preserve">Tahun Sebelumnya </v>
          </cell>
          <cell r="I1262" t="str">
            <v xml:space="preserve">Tahun Sebelumnya </v>
          </cell>
          <cell r="K1262">
            <v>1900</v>
          </cell>
          <cell r="L1262">
            <v>1</v>
          </cell>
          <cell r="N1262" t="e">
            <v>#N/A</v>
          </cell>
          <cell r="O1262" t="str">
            <v>0000000</v>
          </cell>
          <cell r="T1262" t="str">
            <v/>
          </cell>
        </row>
        <row r="1263">
          <cell r="A1263" t="str">
            <v>0Sebelumnya</v>
          </cell>
          <cell r="B1263">
            <v>0</v>
          </cell>
          <cell r="C1263">
            <v>0</v>
          </cell>
          <cell r="D1263">
            <v>1000</v>
          </cell>
          <cell r="E1263" t="str">
            <v>10000000000</v>
          </cell>
          <cell r="F1263" t="str">
            <v>Sebelumnya</v>
          </cell>
          <cell r="G1263" t="e">
            <v>#N/A</v>
          </cell>
          <cell r="H1263" t="str">
            <v xml:space="preserve">Tahun Sebelumnya </v>
          </cell>
          <cell r="I1263" t="str">
            <v xml:space="preserve">Tahun Sebelumnya </v>
          </cell>
          <cell r="J1263">
            <v>0</v>
          </cell>
          <cell r="K1263">
            <v>1900</v>
          </cell>
          <cell r="L1263">
            <v>1</v>
          </cell>
          <cell r="N1263" t="e">
            <v>#N/A</v>
          </cell>
          <cell r="O1263" t="str">
            <v>0000000</v>
          </cell>
          <cell r="P1263">
            <v>0</v>
          </cell>
          <cell r="Q1263">
            <v>0</v>
          </cell>
          <cell r="R1263">
            <v>0</v>
          </cell>
          <cell r="T1263" t="str">
            <v/>
          </cell>
          <cell r="V1263">
            <v>0</v>
          </cell>
        </row>
        <row r="1264">
          <cell r="A1264" t="str">
            <v>0Sebelumnya</v>
          </cell>
          <cell r="B1264">
            <v>0</v>
          </cell>
          <cell r="C1264">
            <v>0</v>
          </cell>
          <cell r="D1264">
            <v>1001</v>
          </cell>
          <cell r="E1264" t="str">
            <v>10010000000</v>
          </cell>
          <cell r="F1264" t="str">
            <v>Sebelumnya</v>
          </cell>
          <cell r="G1264" t="e">
            <v>#N/A</v>
          </cell>
          <cell r="H1264" t="str">
            <v xml:space="preserve">Tahun Sebelumnya </v>
          </cell>
          <cell r="I1264" t="str">
            <v xml:space="preserve">Tahun Sebelumnya </v>
          </cell>
          <cell r="K1264">
            <v>1900</v>
          </cell>
          <cell r="L1264">
            <v>1</v>
          </cell>
          <cell r="N1264" t="e">
            <v>#N/A</v>
          </cell>
          <cell r="O1264" t="str">
            <v>0000000</v>
          </cell>
          <cell r="T1264" t="str">
            <v/>
          </cell>
        </row>
        <row r="1265">
          <cell r="A1265" t="str">
            <v>0Sebelumnya</v>
          </cell>
          <cell r="B1265">
            <v>0</v>
          </cell>
          <cell r="C1265">
            <v>0</v>
          </cell>
          <cell r="D1265">
            <v>1002</v>
          </cell>
          <cell r="E1265" t="str">
            <v>10020000000</v>
          </cell>
          <cell r="F1265" t="str">
            <v>Sebelumnya</v>
          </cell>
          <cell r="G1265" t="e">
            <v>#N/A</v>
          </cell>
          <cell r="H1265" t="str">
            <v xml:space="preserve">Tahun Sebelumnya </v>
          </cell>
          <cell r="I1265" t="str">
            <v xml:space="preserve">Tahun Sebelumnya </v>
          </cell>
          <cell r="J1265">
            <v>0</v>
          </cell>
          <cell r="K1265">
            <v>1900</v>
          </cell>
          <cell r="L1265">
            <v>1</v>
          </cell>
          <cell r="N1265" t="e">
            <v>#N/A</v>
          </cell>
          <cell r="O1265" t="str">
            <v>0000000</v>
          </cell>
          <cell r="P1265">
            <v>0</v>
          </cell>
          <cell r="Q1265">
            <v>0</v>
          </cell>
          <cell r="R1265">
            <v>0</v>
          </cell>
          <cell r="T1265" t="str">
            <v/>
          </cell>
          <cell r="V1265">
            <v>0</v>
          </cell>
        </row>
        <row r="1266">
          <cell r="A1266" t="str">
            <v>0Sebelumnya</v>
          </cell>
          <cell r="B1266">
            <v>0</v>
          </cell>
          <cell r="C1266">
            <v>0</v>
          </cell>
          <cell r="D1266">
            <v>1003</v>
          </cell>
          <cell r="E1266" t="str">
            <v>10030000000</v>
          </cell>
          <cell r="F1266" t="str">
            <v>Sebelumnya</v>
          </cell>
          <cell r="G1266" t="e">
            <v>#N/A</v>
          </cell>
          <cell r="H1266" t="str">
            <v xml:space="preserve">Tahun Sebelumnya </v>
          </cell>
          <cell r="I1266" t="str">
            <v xml:space="preserve">Tahun Sebelumnya </v>
          </cell>
          <cell r="K1266">
            <v>1900</v>
          </cell>
          <cell r="L1266">
            <v>1</v>
          </cell>
          <cell r="N1266" t="e">
            <v>#N/A</v>
          </cell>
          <cell r="O1266" t="str">
            <v>0000000</v>
          </cell>
          <cell r="T1266" t="str">
            <v/>
          </cell>
        </row>
        <row r="1267">
          <cell r="A1267" t="str">
            <v>0Sebelumnya</v>
          </cell>
          <cell r="B1267">
            <v>0</v>
          </cell>
          <cell r="C1267">
            <v>0</v>
          </cell>
          <cell r="D1267">
            <v>1004</v>
          </cell>
          <cell r="E1267" t="str">
            <v>10040000000</v>
          </cell>
          <cell r="F1267" t="str">
            <v>Sebelumnya</v>
          </cell>
          <cell r="G1267" t="e">
            <v>#N/A</v>
          </cell>
          <cell r="H1267" t="str">
            <v xml:space="preserve">Tahun Sebelumnya </v>
          </cell>
          <cell r="I1267" t="str">
            <v xml:space="preserve">Tahun Sebelumnya </v>
          </cell>
          <cell r="J1267">
            <v>0</v>
          </cell>
          <cell r="K1267">
            <v>1900</v>
          </cell>
          <cell r="L1267">
            <v>1</v>
          </cell>
          <cell r="N1267" t="e">
            <v>#N/A</v>
          </cell>
          <cell r="O1267" t="str">
            <v>0000000</v>
          </cell>
          <cell r="P1267">
            <v>0</v>
          </cell>
          <cell r="Q1267">
            <v>0</v>
          </cell>
          <cell r="R1267">
            <v>0</v>
          </cell>
          <cell r="T1267" t="str">
            <v/>
          </cell>
          <cell r="V1267">
            <v>0</v>
          </cell>
        </row>
        <row r="1268">
          <cell r="A1268" t="str">
            <v>0Sebelumnya</v>
          </cell>
          <cell r="B1268">
            <v>0</v>
          </cell>
          <cell r="C1268">
            <v>0</v>
          </cell>
          <cell r="D1268">
            <v>1005</v>
          </cell>
          <cell r="E1268" t="str">
            <v>10050000000</v>
          </cell>
          <cell r="F1268" t="str">
            <v>Sebelumnya</v>
          </cell>
          <cell r="G1268" t="e">
            <v>#N/A</v>
          </cell>
          <cell r="H1268" t="str">
            <v xml:space="preserve">Tahun Sebelumnya </v>
          </cell>
          <cell r="I1268" t="str">
            <v xml:space="preserve">Tahun Sebelumnya </v>
          </cell>
          <cell r="K1268">
            <v>1900</v>
          </cell>
          <cell r="L1268">
            <v>1</v>
          </cell>
          <cell r="N1268" t="e">
            <v>#N/A</v>
          </cell>
          <cell r="O1268" t="str">
            <v>0000000</v>
          </cell>
          <cell r="T1268" t="str">
            <v/>
          </cell>
        </row>
        <row r="1269">
          <cell r="A1269" t="str">
            <v>0Sebelumnya</v>
          </cell>
          <cell r="B1269">
            <v>0</v>
          </cell>
          <cell r="C1269">
            <v>0</v>
          </cell>
          <cell r="D1269">
            <v>1006</v>
          </cell>
          <cell r="E1269" t="str">
            <v>10060000000</v>
          </cell>
          <cell r="F1269" t="str">
            <v>Sebelumnya</v>
          </cell>
          <cell r="G1269" t="e">
            <v>#N/A</v>
          </cell>
          <cell r="H1269" t="str">
            <v xml:space="preserve">Tahun Sebelumnya </v>
          </cell>
          <cell r="I1269" t="str">
            <v xml:space="preserve">Tahun Sebelumnya </v>
          </cell>
          <cell r="J1269">
            <v>0</v>
          </cell>
          <cell r="K1269">
            <v>1900</v>
          </cell>
          <cell r="L1269">
            <v>1</v>
          </cell>
          <cell r="N1269" t="e">
            <v>#N/A</v>
          </cell>
          <cell r="O1269" t="str">
            <v>0000000</v>
          </cell>
          <cell r="P1269">
            <v>0</v>
          </cell>
          <cell r="Q1269">
            <v>0</v>
          </cell>
          <cell r="R1269">
            <v>0</v>
          </cell>
          <cell r="T1269" t="str">
            <v/>
          </cell>
          <cell r="V1269">
            <v>0</v>
          </cell>
        </row>
        <row r="1270">
          <cell r="A1270" t="str">
            <v>0Sebelumnya</v>
          </cell>
          <cell r="B1270">
            <v>0</v>
          </cell>
          <cell r="C1270">
            <v>0</v>
          </cell>
          <cell r="D1270">
            <v>1007</v>
          </cell>
          <cell r="E1270" t="str">
            <v>10070000000</v>
          </cell>
          <cell r="F1270" t="str">
            <v>Sebelumnya</v>
          </cell>
          <cell r="G1270" t="e">
            <v>#N/A</v>
          </cell>
          <cell r="H1270" t="str">
            <v xml:space="preserve">Tahun Sebelumnya </v>
          </cell>
          <cell r="I1270" t="str">
            <v xml:space="preserve">Tahun Sebelumnya </v>
          </cell>
          <cell r="K1270">
            <v>1900</v>
          </cell>
          <cell r="L1270">
            <v>1</v>
          </cell>
          <cell r="N1270" t="e">
            <v>#N/A</v>
          </cell>
          <cell r="O1270" t="str">
            <v>0000000</v>
          </cell>
          <cell r="T1270" t="str">
            <v/>
          </cell>
        </row>
        <row r="1271">
          <cell r="A1271" t="str">
            <v>0Sebelumnya</v>
          </cell>
          <cell r="B1271">
            <v>0</v>
          </cell>
          <cell r="C1271">
            <v>0</v>
          </cell>
          <cell r="D1271">
            <v>1008</v>
          </cell>
          <cell r="E1271" t="str">
            <v>10080000000</v>
          </cell>
          <cell r="F1271" t="str">
            <v>Sebelumnya</v>
          </cell>
          <cell r="G1271" t="e">
            <v>#N/A</v>
          </cell>
          <cell r="H1271" t="str">
            <v xml:space="preserve">Tahun Sebelumnya </v>
          </cell>
          <cell r="I1271" t="str">
            <v xml:space="preserve">Tahun Sebelumnya </v>
          </cell>
          <cell r="J1271">
            <v>0</v>
          </cell>
          <cell r="K1271">
            <v>1900</v>
          </cell>
          <cell r="L1271">
            <v>1</v>
          </cell>
          <cell r="N1271" t="e">
            <v>#N/A</v>
          </cell>
          <cell r="O1271" t="str">
            <v>0000000</v>
          </cell>
          <cell r="P1271">
            <v>0</v>
          </cell>
          <cell r="Q1271">
            <v>0</v>
          </cell>
          <cell r="R1271">
            <v>0</v>
          </cell>
          <cell r="T1271" t="str">
            <v/>
          </cell>
          <cell r="V1271">
            <v>0</v>
          </cell>
        </row>
        <row r="1272">
          <cell r="A1272" t="str">
            <v>0Sebelumnya</v>
          </cell>
          <cell r="B1272">
            <v>0</v>
          </cell>
          <cell r="C1272">
            <v>0</v>
          </cell>
          <cell r="D1272">
            <v>1009</v>
          </cell>
          <cell r="E1272" t="str">
            <v>10090000000</v>
          </cell>
          <cell r="F1272" t="str">
            <v>Sebelumnya</v>
          </cell>
          <cell r="G1272" t="e">
            <v>#N/A</v>
          </cell>
          <cell r="H1272" t="str">
            <v xml:space="preserve">Tahun Sebelumnya </v>
          </cell>
          <cell r="I1272" t="str">
            <v xml:space="preserve">Tahun Sebelumnya </v>
          </cell>
          <cell r="K1272">
            <v>1900</v>
          </cell>
          <cell r="L1272">
            <v>1</v>
          </cell>
          <cell r="N1272" t="e">
            <v>#N/A</v>
          </cell>
          <cell r="O1272" t="str">
            <v>0000000</v>
          </cell>
          <cell r="T1272" t="str">
            <v/>
          </cell>
        </row>
        <row r="1273">
          <cell r="A1273" t="str">
            <v>0Sebelumnya</v>
          </cell>
          <cell r="B1273">
            <v>0</v>
          </cell>
          <cell r="C1273">
            <v>0</v>
          </cell>
          <cell r="D1273">
            <v>1010</v>
          </cell>
          <cell r="E1273" t="str">
            <v>10100000000</v>
          </cell>
          <cell r="F1273" t="str">
            <v>Sebelumnya</v>
          </cell>
          <cell r="G1273" t="e">
            <v>#N/A</v>
          </cell>
          <cell r="H1273" t="str">
            <v xml:space="preserve">Tahun Sebelumnya </v>
          </cell>
          <cell r="I1273" t="str">
            <v xml:space="preserve">Tahun Sebelumnya </v>
          </cell>
          <cell r="J1273">
            <v>0</v>
          </cell>
          <cell r="K1273">
            <v>1900</v>
          </cell>
          <cell r="L1273">
            <v>1</v>
          </cell>
          <cell r="N1273" t="e">
            <v>#N/A</v>
          </cell>
          <cell r="O1273" t="str">
            <v>0000000</v>
          </cell>
          <cell r="P1273">
            <v>0</v>
          </cell>
          <cell r="Q1273">
            <v>0</v>
          </cell>
          <cell r="R1273">
            <v>0</v>
          </cell>
          <cell r="T1273" t="str">
            <v/>
          </cell>
          <cell r="V1273">
            <v>0</v>
          </cell>
        </row>
        <row r="1274">
          <cell r="A1274" t="str">
            <v>0Sebelumnya</v>
          </cell>
          <cell r="B1274">
            <v>0</v>
          </cell>
          <cell r="C1274">
            <v>0</v>
          </cell>
          <cell r="D1274">
            <v>1011</v>
          </cell>
          <cell r="E1274" t="str">
            <v>10110000000</v>
          </cell>
          <cell r="F1274" t="str">
            <v>Sebelumnya</v>
          </cell>
          <cell r="G1274" t="e">
            <v>#N/A</v>
          </cell>
          <cell r="H1274" t="str">
            <v xml:space="preserve">Tahun Sebelumnya </v>
          </cell>
          <cell r="I1274" t="str">
            <v xml:space="preserve">Tahun Sebelumnya </v>
          </cell>
          <cell r="K1274">
            <v>1900</v>
          </cell>
          <cell r="L1274">
            <v>1</v>
          </cell>
          <cell r="N1274" t="e">
            <v>#N/A</v>
          </cell>
          <cell r="O1274" t="str">
            <v>0000000</v>
          </cell>
          <cell r="T1274" t="str">
            <v/>
          </cell>
        </row>
        <row r="1275">
          <cell r="A1275" t="str">
            <v>0Sebelumnya</v>
          </cell>
          <cell r="B1275">
            <v>0</v>
          </cell>
          <cell r="C1275">
            <v>0</v>
          </cell>
          <cell r="D1275">
            <v>1012</v>
          </cell>
          <cell r="E1275" t="str">
            <v>10120000000</v>
          </cell>
          <cell r="F1275" t="str">
            <v>Sebelumnya</v>
          </cell>
          <cell r="G1275" t="e">
            <v>#N/A</v>
          </cell>
          <cell r="H1275" t="str">
            <v xml:space="preserve">Tahun Sebelumnya </v>
          </cell>
          <cell r="I1275" t="str">
            <v xml:space="preserve">Tahun Sebelumnya </v>
          </cell>
          <cell r="J1275">
            <v>0</v>
          </cell>
          <cell r="K1275">
            <v>1900</v>
          </cell>
          <cell r="L1275">
            <v>1</v>
          </cell>
          <cell r="N1275" t="e">
            <v>#N/A</v>
          </cell>
          <cell r="O1275" t="str">
            <v>0000000</v>
          </cell>
          <cell r="P1275">
            <v>0</v>
          </cell>
          <cell r="Q1275">
            <v>0</v>
          </cell>
          <cell r="R1275">
            <v>0</v>
          </cell>
          <cell r="T1275" t="str">
            <v/>
          </cell>
          <cell r="V1275">
            <v>0</v>
          </cell>
        </row>
        <row r="1276">
          <cell r="A1276" t="str">
            <v>0Sebelumnya</v>
          </cell>
          <cell r="B1276">
            <v>0</v>
          </cell>
          <cell r="C1276">
            <v>0</v>
          </cell>
          <cell r="D1276">
            <v>1013</v>
          </cell>
          <cell r="E1276" t="str">
            <v>10130000000</v>
          </cell>
          <cell r="F1276" t="str">
            <v>Sebelumnya</v>
          </cell>
          <cell r="G1276" t="e">
            <v>#N/A</v>
          </cell>
          <cell r="H1276" t="str">
            <v xml:space="preserve">Tahun Sebelumnya </v>
          </cell>
          <cell r="I1276" t="str">
            <v xml:space="preserve">Tahun Sebelumnya </v>
          </cell>
          <cell r="K1276">
            <v>1900</v>
          </cell>
          <cell r="L1276">
            <v>1</v>
          </cell>
          <cell r="N1276" t="e">
            <v>#N/A</v>
          </cell>
          <cell r="O1276" t="str">
            <v>0000000</v>
          </cell>
          <cell r="T1276" t="str">
            <v/>
          </cell>
        </row>
        <row r="1277">
          <cell r="A1277" t="str">
            <v>0Sebelumnya</v>
          </cell>
          <cell r="B1277">
            <v>0</v>
          </cell>
          <cell r="C1277">
            <v>0</v>
          </cell>
          <cell r="D1277">
            <v>1014</v>
          </cell>
          <cell r="E1277" t="str">
            <v>10140000000</v>
          </cell>
          <cell r="F1277" t="str">
            <v>Sebelumnya</v>
          </cell>
          <cell r="G1277" t="e">
            <v>#N/A</v>
          </cell>
          <cell r="H1277" t="str">
            <v xml:space="preserve">Tahun Sebelumnya </v>
          </cell>
          <cell r="I1277" t="str">
            <v xml:space="preserve">Tahun Sebelumnya </v>
          </cell>
          <cell r="J1277">
            <v>0</v>
          </cell>
          <cell r="K1277">
            <v>1900</v>
          </cell>
          <cell r="L1277">
            <v>1</v>
          </cell>
          <cell r="N1277" t="e">
            <v>#N/A</v>
          </cell>
          <cell r="O1277" t="str">
            <v>0000000</v>
          </cell>
          <cell r="P1277">
            <v>0</v>
          </cell>
          <cell r="Q1277">
            <v>0</v>
          </cell>
          <cell r="R1277">
            <v>0</v>
          </cell>
          <cell r="T1277" t="str">
            <v/>
          </cell>
          <cell r="V1277">
            <v>0</v>
          </cell>
        </row>
        <row r="1278">
          <cell r="A1278" t="str">
            <v>0Sebelumnya</v>
          </cell>
          <cell r="B1278">
            <v>0</v>
          </cell>
          <cell r="C1278">
            <v>0</v>
          </cell>
          <cell r="D1278">
            <v>1015</v>
          </cell>
          <cell r="E1278" t="str">
            <v>10150000000</v>
          </cell>
          <cell r="F1278" t="str">
            <v>Sebelumnya</v>
          </cell>
          <cell r="G1278" t="e">
            <v>#N/A</v>
          </cell>
          <cell r="H1278" t="str">
            <v xml:space="preserve">Tahun Sebelumnya </v>
          </cell>
          <cell r="I1278" t="str">
            <v xml:space="preserve">Tahun Sebelumnya </v>
          </cell>
          <cell r="K1278">
            <v>1900</v>
          </cell>
          <cell r="L1278">
            <v>1</v>
          </cell>
          <cell r="N1278" t="e">
            <v>#N/A</v>
          </cell>
          <cell r="O1278" t="str">
            <v>0000000</v>
          </cell>
          <cell r="T1278" t="str">
            <v/>
          </cell>
        </row>
        <row r="1279">
          <cell r="A1279" t="str">
            <v>0Sebelumnya</v>
          </cell>
          <cell r="B1279">
            <v>0</v>
          </cell>
          <cell r="C1279">
            <v>0</v>
          </cell>
          <cell r="D1279">
            <v>1016</v>
          </cell>
          <cell r="E1279" t="str">
            <v>10160000000</v>
          </cell>
          <cell r="F1279" t="str">
            <v>Sebelumnya</v>
          </cell>
          <cell r="G1279" t="e">
            <v>#N/A</v>
          </cell>
          <cell r="H1279" t="str">
            <v xml:space="preserve">Tahun Sebelumnya </v>
          </cell>
          <cell r="I1279" t="str">
            <v xml:space="preserve">Tahun Sebelumnya </v>
          </cell>
          <cell r="J1279">
            <v>0</v>
          </cell>
          <cell r="K1279">
            <v>1900</v>
          </cell>
          <cell r="L1279">
            <v>1</v>
          </cell>
          <cell r="N1279" t="e">
            <v>#N/A</v>
          </cell>
          <cell r="O1279" t="str">
            <v>0000000</v>
          </cell>
          <cell r="P1279">
            <v>0</v>
          </cell>
          <cell r="Q1279">
            <v>0</v>
          </cell>
          <cell r="R1279">
            <v>0</v>
          </cell>
          <cell r="T1279" t="str">
            <v/>
          </cell>
          <cell r="V1279">
            <v>0</v>
          </cell>
        </row>
        <row r="1280">
          <cell r="A1280" t="str">
            <v>0Sebelumnya</v>
          </cell>
          <cell r="B1280">
            <v>0</v>
          </cell>
          <cell r="C1280">
            <v>0</v>
          </cell>
          <cell r="D1280">
            <v>1017</v>
          </cell>
          <cell r="E1280" t="str">
            <v>10170000000</v>
          </cell>
          <cell r="F1280" t="str">
            <v>Sebelumnya</v>
          </cell>
          <cell r="G1280" t="e">
            <v>#N/A</v>
          </cell>
          <cell r="H1280" t="str">
            <v xml:space="preserve">Tahun Sebelumnya </v>
          </cell>
          <cell r="I1280" t="str">
            <v xml:space="preserve">Tahun Sebelumnya </v>
          </cell>
          <cell r="K1280">
            <v>1900</v>
          </cell>
          <cell r="L1280">
            <v>1</v>
          </cell>
          <cell r="N1280" t="e">
            <v>#N/A</v>
          </cell>
          <cell r="O1280" t="str">
            <v>0000000</v>
          </cell>
          <cell r="T1280" t="str">
            <v/>
          </cell>
        </row>
        <row r="1281">
          <cell r="A1281" t="str">
            <v>0Sebelumnya</v>
          </cell>
          <cell r="B1281">
            <v>0</v>
          </cell>
          <cell r="C1281">
            <v>0</v>
          </cell>
          <cell r="D1281">
            <v>1018</v>
          </cell>
          <cell r="E1281" t="str">
            <v>10180000000</v>
          </cell>
          <cell r="F1281" t="str">
            <v>Sebelumnya</v>
          </cell>
          <cell r="G1281" t="e">
            <v>#N/A</v>
          </cell>
          <cell r="H1281" t="str">
            <v xml:space="preserve">Tahun Sebelumnya </v>
          </cell>
          <cell r="I1281" t="str">
            <v xml:space="preserve">Tahun Sebelumnya </v>
          </cell>
          <cell r="J1281">
            <v>0</v>
          </cell>
          <cell r="K1281">
            <v>1900</v>
          </cell>
          <cell r="L1281">
            <v>1</v>
          </cell>
          <cell r="N1281" t="e">
            <v>#N/A</v>
          </cell>
          <cell r="O1281" t="str">
            <v>0000000</v>
          </cell>
          <cell r="P1281">
            <v>0</v>
          </cell>
          <cell r="Q1281">
            <v>0</v>
          </cell>
          <cell r="R1281">
            <v>0</v>
          </cell>
          <cell r="T1281" t="str">
            <v/>
          </cell>
          <cell r="V1281">
            <v>0</v>
          </cell>
        </row>
        <row r="1282">
          <cell r="A1282" t="str">
            <v>0Sebelumnya</v>
          </cell>
          <cell r="B1282">
            <v>0</v>
          </cell>
          <cell r="C1282">
            <v>0</v>
          </cell>
          <cell r="D1282">
            <v>1019</v>
          </cell>
          <cell r="E1282" t="str">
            <v>10190000000</v>
          </cell>
          <cell r="F1282" t="str">
            <v>Sebelumnya</v>
          </cell>
          <cell r="G1282" t="e">
            <v>#N/A</v>
          </cell>
          <cell r="H1282" t="str">
            <v xml:space="preserve">Tahun Sebelumnya </v>
          </cell>
          <cell r="I1282" t="str">
            <v xml:space="preserve">Tahun Sebelumnya </v>
          </cell>
          <cell r="K1282">
            <v>1900</v>
          </cell>
          <cell r="L1282">
            <v>1</v>
          </cell>
          <cell r="N1282" t="e">
            <v>#N/A</v>
          </cell>
          <cell r="O1282" t="str">
            <v>0000000</v>
          </cell>
          <cell r="T1282" t="str">
            <v/>
          </cell>
        </row>
        <row r="1283">
          <cell r="A1283" t="str">
            <v>0Sebelumnya</v>
          </cell>
          <cell r="B1283">
            <v>0</v>
          </cell>
          <cell r="C1283">
            <v>0</v>
          </cell>
          <cell r="D1283">
            <v>1020</v>
          </cell>
          <cell r="E1283" t="str">
            <v>10200000000</v>
          </cell>
          <cell r="F1283" t="str">
            <v>Sebelumnya</v>
          </cell>
          <cell r="G1283" t="e">
            <v>#N/A</v>
          </cell>
          <cell r="H1283" t="str">
            <v xml:space="preserve">Tahun Sebelumnya </v>
          </cell>
          <cell r="I1283" t="str">
            <v xml:space="preserve">Tahun Sebelumnya </v>
          </cell>
          <cell r="J1283">
            <v>0</v>
          </cell>
          <cell r="K1283">
            <v>1900</v>
          </cell>
          <cell r="L1283">
            <v>1</v>
          </cell>
          <cell r="N1283" t="e">
            <v>#N/A</v>
          </cell>
          <cell r="O1283" t="str">
            <v>0000000</v>
          </cell>
          <cell r="P1283">
            <v>0</v>
          </cell>
          <cell r="Q1283">
            <v>0</v>
          </cell>
          <cell r="R1283">
            <v>0</v>
          </cell>
          <cell r="T1283" t="str">
            <v/>
          </cell>
          <cell r="V1283">
            <v>0</v>
          </cell>
        </row>
        <row r="1284">
          <cell r="A1284" t="str">
            <v>0Sebelumnya</v>
          </cell>
          <cell r="B1284">
            <v>0</v>
          </cell>
          <cell r="C1284">
            <v>0</v>
          </cell>
          <cell r="D1284">
            <v>1021</v>
          </cell>
          <cell r="E1284" t="str">
            <v>10210000000</v>
          </cell>
          <cell r="F1284" t="str">
            <v>Sebelumnya</v>
          </cell>
          <cell r="G1284" t="e">
            <v>#N/A</v>
          </cell>
          <cell r="H1284" t="str">
            <v xml:space="preserve">Tahun Sebelumnya </v>
          </cell>
          <cell r="I1284" t="str">
            <v xml:space="preserve">Tahun Sebelumnya </v>
          </cell>
          <cell r="K1284">
            <v>1900</v>
          </cell>
          <cell r="L1284">
            <v>1</v>
          </cell>
          <cell r="N1284" t="e">
            <v>#N/A</v>
          </cell>
          <cell r="O1284" t="str">
            <v>0000000</v>
          </cell>
          <cell r="T1284" t="str">
            <v/>
          </cell>
        </row>
        <row r="1285">
          <cell r="A1285" t="str">
            <v>0Sebelumnya</v>
          </cell>
          <cell r="B1285">
            <v>0</v>
          </cell>
          <cell r="C1285">
            <v>0</v>
          </cell>
          <cell r="D1285">
            <v>1022</v>
          </cell>
          <cell r="E1285" t="str">
            <v>10220000000</v>
          </cell>
          <cell r="F1285" t="str">
            <v>Sebelumnya</v>
          </cell>
          <cell r="G1285" t="e">
            <v>#N/A</v>
          </cell>
          <cell r="H1285" t="str">
            <v xml:space="preserve">Tahun Sebelumnya </v>
          </cell>
          <cell r="I1285" t="str">
            <v xml:space="preserve">Tahun Sebelumnya </v>
          </cell>
          <cell r="J1285">
            <v>0</v>
          </cell>
          <cell r="K1285">
            <v>1900</v>
          </cell>
          <cell r="L1285">
            <v>1</v>
          </cell>
          <cell r="N1285" t="e">
            <v>#N/A</v>
          </cell>
          <cell r="O1285" t="str">
            <v>0000000</v>
          </cell>
          <cell r="P1285">
            <v>0</v>
          </cell>
          <cell r="Q1285">
            <v>0</v>
          </cell>
          <cell r="R1285">
            <v>0</v>
          </cell>
          <cell r="T1285" t="str">
            <v/>
          </cell>
          <cell r="V1285">
            <v>0</v>
          </cell>
        </row>
        <row r="1286">
          <cell r="A1286" t="str">
            <v>0Sebelumnya</v>
          </cell>
          <cell r="B1286">
            <v>0</v>
          </cell>
          <cell r="C1286">
            <v>0</v>
          </cell>
          <cell r="D1286">
            <v>1023</v>
          </cell>
          <cell r="E1286" t="str">
            <v>10230000000</v>
          </cell>
          <cell r="F1286" t="str">
            <v>Sebelumnya</v>
          </cell>
          <cell r="G1286" t="e">
            <v>#N/A</v>
          </cell>
          <cell r="H1286" t="str">
            <v xml:space="preserve">Tahun Sebelumnya </v>
          </cell>
          <cell r="I1286" t="str">
            <v xml:space="preserve">Tahun Sebelumnya </v>
          </cell>
          <cell r="K1286">
            <v>1900</v>
          </cell>
          <cell r="L1286">
            <v>1</v>
          </cell>
          <cell r="N1286" t="e">
            <v>#N/A</v>
          </cell>
          <cell r="O1286" t="str">
            <v>0000000</v>
          </cell>
          <cell r="T1286" t="str">
            <v/>
          </cell>
        </row>
        <row r="1287">
          <cell r="A1287" t="str">
            <v>0Sebelumnya</v>
          </cell>
          <cell r="B1287">
            <v>0</v>
          </cell>
          <cell r="C1287">
            <v>0</v>
          </cell>
          <cell r="D1287">
            <v>1024</v>
          </cell>
          <cell r="E1287" t="str">
            <v>10240000000</v>
          </cell>
          <cell r="F1287" t="str">
            <v>Sebelumnya</v>
          </cell>
          <cell r="G1287" t="e">
            <v>#N/A</v>
          </cell>
          <cell r="H1287" t="str">
            <v xml:space="preserve">Tahun Sebelumnya </v>
          </cell>
          <cell r="I1287" t="str">
            <v xml:space="preserve">Tahun Sebelumnya </v>
          </cell>
          <cell r="J1287">
            <v>0</v>
          </cell>
          <cell r="K1287">
            <v>1900</v>
          </cell>
          <cell r="L1287">
            <v>1</v>
          </cell>
          <cell r="N1287" t="e">
            <v>#N/A</v>
          </cell>
          <cell r="O1287" t="str">
            <v>0000000</v>
          </cell>
          <cell r="P1287">
            <v>0</v>
          </cell>
          <cell r="Q1287">
            <v>0</v>
          </cell>
          <cell r="R1287">
            <v>0</v>
          </cell>
          <cell r="T1287" t="str">
            <v/>
          </cell>
          <cell r="V1287">
            <v>0</v>
          </cell>
        </row>
        <row r="1288">
          <cell r="A1288" t="str">
            <v>0Sebelumnya</v>
          </cell>
          <cell r="B1288">
            <v>0</v>
          </cell>
          <cell r="C1288">
            <v>0</v>
          </cell>
          <cell r="D1288">
            <v>1025</v>
          </cell>
          <cell r="E1288" t="str">
            <v>10250000000</v>
          </cell>
          <cell r="F1288" t="str">
            <v>Sebelumnya</v>
          </cell>
          <cell r="G1288" t="e">
            <v>#N/A</v>
          </cell>
          <cell r="H1288" t="str">
            <v xml:space="preserve">Tahun Sebelumnya </v>
          </cell>
          <cell r="I1288" t="str">
            <v xml:space="preserve">Tahun Sebelumnya </v>
          </cell>
          <cell r="K1288">
            <v>1900</v>
          </cell>
          <cell r="L1288">
            <v>1</v>
          </cell>
          <cell r="N1288" t="e">
            <v>#N/A</v>
          </cell>
          <cell r="O1288" t="str">
            <v>0000000</v>
          </cell>
          <cell r="T1288" t="str">
            <v/>
          </cell>
        </row>
        <row r="1289">
          <cell r="A1289" t="str">
            <v>0Sebelumnya</v>
          </cell>
          <cell r="B1289">
            <v>0</v>
          </cell>
          <cell r="C1289">
            <v>0</v>
          </cell>
          <cell r="D1289">
            <v>1026</v>
          </cell>
          <cell r="E1289" t="str">
            <v>10260000000</v>
          </cell>
          <cell r="F1289" t="str">
            <v>Sebelumnya</v>
          </cell>
          <cell r="G1289" t="e">
            <v>#N/A</v>
          </cell>
          <cell r="H1289" t="str">
            <v xml:space="preserve">Tahun Sebelumnya </v>
          </cell>
          <cell r="I1289" t="str">
            <v xml:space="preserve">Tahun Sebelumnya </v>
          </cell>
          <cell r="J1289">
            <v>0</v>
          </cell>
          <cell r="K1289">
            <v>1900</v>
          </cell>
          <cell r="L1289">
            <v>1</v>
          </cell>
          <cell r="N1289" t="e">
            <v>#N/A</v>
          </cell>
          <cell r="O1289" t="str">
            <v>0000000</v>
          </cell>
          <cell r="P1289">
            <v>0</v>
          </cell>
          <cell r="Q1289">
            <v>0</v>
          </cell>
          <cell r="R1289">
            <v>0</v>
          </cell>
          <cell r="T1289" t="str">
            <v/>
          </cell>
          <cell r="V1289">
            <v>0</v>
          </cell>
        </row>
        <row r="1290">
          <cell r="A1290" t="str">
            <v>0Sebelumnya</v>
          </cell>
          <cell r="B1290">
            <v>0</v>
          </cell>
          <cell r="C1290">
            <v>0</v>
          </cell>
          <cell r="D1290">
            <v>1027</v>
          </cell>
          <cell r="E1290" t="str">
            <v>10270000000</v>
          </cell>
          <cell r="F1290" t="str">
            <v>Sebelumnya</v>
          </cell>
          <cell r="G1290" t="e">
            <v>#N/A</v>
          </cell>
          <cell r="H1290" t="str">
            <v xml:space="preserve">Tahun Sebelumnya </v>
          </cell>
          <cell r="I1290" t="str">
            <v xml:space="preserve">Tahun Sebelumnya </v>
          </cell>
          <cell r="K1290">
            <v>1900</v>
          </cell>
          <cell r="L1290">
            <v>1</v>
          </cell>
          <cell r="N1290" t="e">
            <v>#N/A</v>
          </cell>
          <cell r="O1290" t="str">
            <v>0000000</v>
          </cell>
          <cell r="T1290" t="str">
            <v/>
          </cell>
        </row>
        <row r="1291">
          <cell r="A1291" t="str">
            <v>0Sebelumnya</v>
          </cell>
          <cell r="B1291">
            <v>0</v>
          </cell>
          <cell r="C1291">
            <v>0</v>
          </cell>
          <cell r="D1291">
            <v>1028</v>
          </cell>
          <cell r="E1291" t="str">
            <v>10280000000</v>
          </cell>
          <cell r="F1291" t="str">
            <v>Sebelumnya</v>
          </cell>
          <cell r="G1291" t="e">
            <v>#N/A</v>
          </cell>
          <cell r="H1291" t="str">
            <v xml:space="preserve">Tahun Sebelumnya </v>
          </cell>
          <cell r="I1291" t="str">
            <v xml:space="preserve">Tahun Sebelumnya </v>
          </cell>
          <cell r="J1291">
            <v>0</v>
          </cell>
          <cell r="K1291">
            <v>1900</v>
          </cell>
          <cell r="L1291">
            <v>1</v>
          </cell>
          <cell r="N1291" t="e">
            <v>#N/A</v>
          </cell>
          <cell r="O1291" t="str">
            <v>0000000</v>
          </cell>
          <cell r="P1291">
            <v>0</v>
          </cell>
          <cell r="Q1291">
            <v>0</v>
          </cell>
          <cell r="R1291">
            <v>0</v>
          </cell>
          <cell r="T1291" t="str">
            <v/>
          </cell>
          <cell r="V1291">
            <v>0</v>
          </cell>
        </row>
        <row r="1292">
          <cell r="A1292" t="str">
            <v>0Sebelumnya</v>
          </cell>
          <cell r="B1292">
            <v>0</v>
          </cell>
          <cell r="C1292">
            <v>0</v>
          </cell>
          <cell r="D1292">
            <v>1029</v>
          </cell>
          <cell r="E1292" t="str">
            <v>10290000000</v>
          </cell>
          <cell r="F1292" t="str">
            <v>Sebelumnya</v>
          </cell>
          <cell r="G1292" t="e">
            <v>#N/A</v>
          </cell>
          <cell r="H1292" t="str">
            <v xml:space="preserve">Tahun Sebelumnya </v>
          </cell>
          <cell r="I1292" t="str">
            <v xml:space="preserve">Tahun Sebelumnya </v>
          </cell>
          <cell r="K1292">
            <v>1900</v>
          </cell>
          <cell r="L1292">
            <v>1</v>
          </cell>
          <cell r="N1292" t="e">
            <v>#N/A</v>
          </cell>
          <cell r="O1292" t="str">
            <v>0000000</v>
          </cell>
          <cell r="T1292" t="str">
            <v/>
          </cell>
        </row>
        <row r="1293">
          <cell r="A1293" t="str">
            <v>0Sebelumnya</v>
          </cell>
          <cell r="B1293">
            <v>0</v>
          </cell>
          <cell r="C1293">
            <v>0</v>
          </cell>
          <cell r="D1293">
            <v>1032</v>
          </cell>
          <cell r="E1293" t="str">
            <v>10320000000</v>
          </cell>
          <cell r="F1293" t="str">
            <v>Sebelumnya</v>
          </cell>
          <cell r="G1293" t="e">
            <v>#N/A</v>
          </cell>
          <cell r="H1293" t="str">
            <v xml:space="preserve">Tahun Sebelumnya </v>
          </cell>
          <cell r="I1293" t="str">
            <v xml:space="preserve">Tahun Sebelumnya </v>
          </cell>
          <cell r="J1293">
            <v>0</v>
          </cell>
          <cell r="K1293">
            <v>1900</v>
          </cell>
          <cell r="L1293">
            <v>1</v>
          </cell>
          <cell r="N1293" t="e">
            <v>#N/A</v>
          </cell>
          <cell r="O1293" t="str">
            <v>0000000</v>
          </cell>
          <cell r="P1293">
            <v>0</v>
          </cell>
          <cell r="Q1293">
            <v>0</v>
          </cell>
          <cell r="R1293">
            <v>0</v>
          </cell>
          <cell r="T1293" t="str">
            <v/>
          </cell>
          <cell r="V1293">
            <v>0</v>
          </cell>
        </row>
        <row r="1294">
          <cell r="A1294" t="str">
            <v>0Sebelumnya</v>
          </cell>
          <cell r="B1294">
            <v>0</v>
          </cell>
          <cell r="C1294">
            <v>0</v>
          </cell>
          <cell r="D1294">
            <v>1031</v>
          </cell>
          <cell r="E1294" t="str">
            <v>10310000000</v>
          </cell>
          <cell r="F1294" t="str">
            <v>Sebelumnya</v>
          </cell>
          <cell r="G1294" t="e">
            <v>#N/A</v>
          </cell>
          <cell r="H1294" t="str">
            <v xml:space="preserve">Tahun Sebelumnya </v>
          </cell>
          <cell r="I1294" t="str">
            <v xml:space="preserve">Tahun Sebelumnya </v>
          </cell>
          <cell r="K1294">
            <v>1900</v>
          </cell>
          <cell r="L1294">
            <v>1</v>
          </cell>
          <cell r="N1294" t="e">
            <v>#N/A</v>
          </cell>
          <cell r="O1294" t="str">
            <v>0000000</v>
          </cell>
          <cell r="T1294" t="str">
            <v/>
          </cell>
        </row>
        <row r="1295">
          <cell r="A1295" t="str">
            <v>0Sebelumnya</v>
          </cell>
          <cell r="B1295">
            <v>0</v>
          </cell>
          <cell r="C1295">
            <v>0</v>
          </cell>
          <cell r="D1295">
            <v>1032</v>
          </cell>
          <cell r="E1295" t="str">
            <v>10320000000</v>
          </cell>
          <cell r="F1295" t="str">
            <v>Sebelumnya</v>
          </cell>
          <cell r="G1295" t="e">
            <v>#N/A</v>
          </cell>
          <cell r="H1295" t="str">
            <v xml:space="preserve">Tahun Sebelumnya </v>
          </cell>
          <cell r="I1295" t="str">
            <v xml:space="preserve">Tahun Sebelumnya </v>
          </cell>
          <cell r="J1295">
            <v>0</v>
          </cell>
          <cell r="K1295">
            <v>1900</v>
          </cell>
          <cell r="L1295">
            <v>1</v>
          </cell>
          <cell r="N1295" t="e">
            <v>#N/A</v>
          </cell>
          <cell r="O1295" t="str">
            <v>0000000</v>
          </cell>
          <cell r="P1295">
            <v>0</v>
          </cell>
          <cell r="Q1295">
            <v>0</v>
          </cell>
          <cell r="R1295">
            <v>0</v>
          </cell>
          <cell r="T1295" t="str">
            <v/>
          </cell>
          <cell r="V1295">
            <v>0</v>
          </cell>
        </row>
        <row r="1296">
          <cell r="A1296" t="str">
            <v>0Sebelumnya</v>
          </cell>
          <cell r="B1296">
            <v>0</v>
          </cell>
          <cell r="C1296">
            <v>0</v>
          </cell>
          <cell r="D1296">
            <v>1033</v>
          </cell>
          <cell r="E1296" t="str">
            <v>10330000000</v>
          </cell>
          <cell r="F1296" t="str">
            <v>Sebelumnya</v>
          </cell>
          <cell r="G1296" t="e">
            <v>#N/A</v>
          </cell>
          <cell r="H1296" t="str">
            <v xml:space="preserve">Tahun Sebelumnya </v>
          </cell>
          <cell r="I1296" t="str">
            <v xml:space="preserve">Tahun Sebelumnya </v>
          </cell>
          <cell r="K1296">
            <v>1900</v>
          </cell>
          <cell r="L1296">
            <v>1</v>
          </cell>
          <cell r="N1296" t="e">
            <v>#N/A</v>
          </cell>
          <cell r="O1296" t="str">
            <v>0000000</v>
          </cell>
          <cell r="T1296" t="str">
            <v/>
          </cell>
        </row>
        <row r="1297">
          <cell r="A1297" t="str">
            <v>0Sebelumnya</v>
          </cell>
          <cell r="B1297">
            <v>0</v>
          </cell>
          <cell r="C1297">
            <v>0</v>
          </cell>
          <cell r="D1297">
            <v>1034</v>
          </cell>
          <cell r="E1297" t="str">
            <v>10340000000</v>
          </cell>
          <cell r="F1297" t="str">
            <v>Sebelumnya</v>
          </cell>
          <cell r="G1297" t="e">
            <v>#N/A</v>
          </cell>
          <cell r="H1297" t="str">
            <v xml:space="preserve">Tahun Sebelumnya </v>
          </cell>
          <cell r="I1297" t="str">
            <v xml:space="preserve">Tahun Sebelumnya </v>
          </cell>
          <cell r="J1297">
            <v>0</v>
          </cell>
          <cell r="K1297">
            <v>1900</v>
          </cell>
          <cell r="L1297">
            <v>1</v>
          </cell>
          <cell r="N1297" t="e">
            <v>#N/A</v>
          </cell>
          <cell r="O1297" t="str">
            <v>0000000</v>
          </cell>
          <cell r="P1297">
            <v>0</v>
          </cell>
          <cell r="Q1297">
            <v>0</v>
          </cell>
          <cell r="R1297">
            <v>0</v>
          </cell>
          <cell r="T1297" t="str">
            <v/>
          </cell>
          <cell r="V1297">
            <v>0</v>
          </cell>
        </row>
        <row r="1298">
          <cell r="A1298" t="str">
            <v>0Sebelumnya</v>
          </cell>
          <cell r="B1298">
            <v>0</v>
          </cell>
          <cell r="C1298">
            <v>0</v>
          </cell>
          <cell r="D1298">
            <v>1035</v>
          </cell>
          <cell r="E1298" t="str">
            <v>10350000000</v>
          </cell>
          <cell r="F1298" t="str">
            <v>Sebelumnya</v>
          </cell>
          <cell r="G1298" t="e">
            <v>#N/A</v>
          </cell>
          <cell r="H1298" t="str">
            <v xml:space="preserve">Tahun Sebelumnya </v>
          </cell>
          <cell r="I1298" t="str">
            <v xml:space="preserve">Tahun Sebelumnya </v>
          </cell>
          <cell r="K1298">
            <v>1900</v>
          </cell>
          <cell r="L1298">
            <v>1</v>
          </cell>
          <cell r="N1298" t="e">
            <v>#N/A</v>
          </cell>
          <cell r="O1298" t="str">
            <v>0000000</v>
          </cell>
          <cell r="T1298" t="str">
            <v/>
          </cell>
        </row>
        <row r="1299">
          <cell r="A1299" t="str">
            <v>0Sebelumnya</v>
          </cell>
          <cell r="B1299">
            <v>0</v>
          </cell>
          <cell r="C1299">
            <v>0</v>
          </cell>
          <cell r="D1299">
            <v>1041</v>
          </cell>
          <cell r="E1299" t="str">
            <v>10410000000</v>
          </cell>
          <cell r="F1299" t="str">
            <v>Sebelumnya</v>
          </cell>
          <cell r="G1299" t="e">
            <v>#N/A</v>
          </cell>
          <cell r="H1299" t="str">
            <v xml:space="preserve">Tahun Sebelumnya </v>
          </cell>
          <cell r="I1299" t="str">
            <v xml:space="preserve">Tahun Sebelumnya </v>
          </cell>
          <cell r="J1299">
            <v>0</v>
          </cell>
          <cell r="K1299">
            <v>1900</v>
          </cell>
          <cell r="L1299">
            <v>1</v>
          </cell>
          <cell r="N1299" t="e">
            <v>#N/A</v>
          </cell>
          <cell r="O1299" t="str">
            <v>0000000</v>
          </cell>
          <cell r="P1299">
            <v>0</v>
          </cell>
          <cell r="Q1299">
            <v>0</v>
          </cell>
          <cell r="R1299">
            <v>0</v>
          </cell>
          <cell r="T1299" t="str">
            <v/>
          </cell>
          <cell r="V1299">
            <v>0</v>
          </cell>
        </row>
        <row r="1300">
          <cell r="A1300" t="str">
            <v>0Sebelumnya</v>
          </cell>
          <cell r="B1300">
            <v>0</v>
          </cell>
          <cell r="C1300">
            <v>0</v>
          </cell>
          <cell r="D1300">
            <v>1037</v>
          </cell>
          <cell r="E1300" t="str">
            <v>10370000000</v>
          </cell>
          <cell r="F1300" t="str">
            <v>Sebelumnya</v>
          </cell>
          <cell r="G1300" t="e">
            <v>#N/A</v>
          </cell>
          <cell r="H1300" t="str">
            <v xml:space="preserve">Tahun Sebelumnya </v>
          </cell>
          <cell r="I1300" t="str">
            <v xml:space="preserve">Tahun Sebelumnya </v>
          </cell>
          <cell r="K1300">
            <v>1900</v>
          </cell>
          <cell r="L1300">
            <v>1</v>
          </cell>
          <cell r="N1300" t="e">
            <v>#N/A</v>
          </cell>
          <cell r="O1300" t="str">
            <v>0000000</v>
          </cell>
          <cell r="T1300" t="str">
            <v/>
          </cell>
        </row>
        <row r="1301">
          <cell r="A1301" t="str">
            <v>0Sebelumnya</v>
          </cell>
          <cell r="B1301">
            <v>0</v>
          </cell>
          <cell r="C1301">
            <v>0</v>
          </cell>
          <cell r="D1301">
            <v>1038</v>
          </cell>
          <cell r="E1301" t="str">
            <v>10380000000</v>
          </cell>
          <cell r="F1301" t="str">
            <v>Sebelumnya</v>
          </cell>
          <cell r="G1301" t="e">
            <v>#N/A</v>
          </cell>
          <cell r="H1301" t="str">
            <v xml:space="preserve">Tahun Sebelumnya </v>
          </cell>
          <cell r="I1301" t="str">
            <v xml:space="preserve">Tahun Sebelumnya </v>
          </cell>
          <cell r="J1301">
            <v>0</v>
          </cell>
          <cell r="K1301">
            <v>1900</v>
          </cell>
          <cell r="L1301">
            <v>1</v>
          </cell>
          <cell r="N1301" t="e">
            <v>#N/A</v>
          </cell>
          <cell r="O1301" t="str">
            <v>0000000</v>
          </cell>
          <cell r="P1301">
            <v>0</v>
          </cell>
          <cell r="Q1301">
            <v>0</v>
          </cell>
          <cell r="R1301">
            <v>0</v>
          </cell>
          <cell r="T1301" t="str">
            <v/>
          </cell>
          <cell r="V1301">
            <v>0</v>
          </cell>
        </row>
        <row r="1302">
          <cell r="A1302" t="str">
            <v>0Sebelumnya</v>
          </cell>
          <cell r="B1302">
            <v>0</v>
          </cell>
          <cell r="C1302">
            <v>0</v>
          </cell>
          <cell r="D1302">
            <v>1039</v>
          </cell>
          <cell r="E1302" t="str">
            <v>10390000000</v>
          </cell>
          <cell r="F1302" t="str">
            <v>Sebelumnya</v>
          </cell>
          <cell r="G1302" t="e">
            <v>#N/A</v>
          </cell>
          <cell r="H1302" t="str">
            <v xml:space="preserve">Tahun Sebelumnya </v>
          </cell>
          <cell r="I1302" t="str">
            <v xml:space="preserve">Tahun Sebelumnya </v>
          </cell>
          <cell r="K1302">
            <v>1900</v>
          </cell>
          <cell r="L1302">
            <v>1</v>
          </cell>
          <cell r="N1302" t="e">
            <v>#N/A</v>
          </cell>
          <cell r="O1302" t="str">
            <v>0000000</v>
          </cell>
          <cell r="T1302" t="str">
            <v/>
          </cell>
        </row>
        <row r="1303">
          <cell r="A1303" t="str">
            <v>0Sebelumnya</v>
          </cell>
          <cell r="B1303">
            <v>0</v>
          </cell>
          <cell r="C1303">
            <v>0</v>
          </cell>
          <cell r="D1303">
            <v>1040</v>
          </cell>
          <cell r="E1303" t="str">
            <v>10400000000</v>
          </cell>
          <cell r="F1303" t="str">
            <v>Sebelumnya</v>
          </cell>
          <cell r="G1303" t="e">
            <v>#N/A</v>
          </cell>
          <cell r="H1303" t="str">
            <v xml:space="preserve">Tahun Sebelumnya </v>
          </cell>
          <cell r="I1303" t="str">
            <v xml:space="preserve">Tahun Sebelumnya </v>
          </cell>
          <cell r="J1303">
            <v>0</v>
          </cell>
          <cell r="K1303">
            <v>1900</v>
          </cell>
          <cell r="L1303">
            <v>1</v>
          </cell>
          <cell r="N1303" t="e">
            <v>#N/A</v>
          </cell>
          <cell r="O1303" t="str">
            <v>0000000</v>
          </cell>
          <cell r="P1303">
            <v>0</v>
          </cell>
          <cell r="Q1303">
            <v>0</v>
          </cell>
          <cell r="R1303">
            <v>0</v>
          </cell>
          <cell r="T1303" t="str">
            <v/>
          </cell>
          <cell r="V1303">
            <v>0</v>
          </cell>
        </row>
        <row r="1304">
          <cell r="A1304" t="str">
            <v>0Sebelumnya</v>
          </cell>
          <cell r="B1304">
            <v>0</v>
          </cell>
          <cell r="C1304">
            <v>0</v>
          </cell>
          <cell r="D1304">
            <v>1041</v>
          </cell>
          <cell r="E1304" t="str">
            <v>10410000000</v>
          </cell>
          <cell r="F1304" t="str">
            <v>Sebelumnya</v>
          </cell>
          <cell r="G1304" t="e">
            <v>#N/A</v>
          </cell>
          <cell r="H1304" t="str">
            <v xml:space="preserve">Tahun Sebelumnya </v>
          </cell>
          <cell r="I1304" t="str">
            <v xml:space="preserve">Tahun Sebelumnya </v>
          </cell>
          <cell r="K1304">
            <v>1900</v>
          </cell>
          <cell r="L1304">
            <v>1</v>
          </cell>
          <cell r="N1304" t="e">
            <v>#N/A</v>
          </cell>
          <cell r="O1304" t="str">
            <v>0000000</v>
          </cell>
          <cell r="T1304" t="str">
            <v/>
          </cell>
        </row>
        <row r="1305">
          <cell r="A1305" t="str">
            <v>0Sebelumnya</v>
          </cell>
          <cell r="B1305">
            <v>0</v>
          </cell>
          <cell r="C1305">
            <v>0</v>
          </cell>
          <cell r="D1305">
            <v>1042</v>
          </cell>
          <cell r="E1305" t="str">
            <v>10420000000</v>
          </cell>
          <cell r="F1305" t="str">
            <v>Sebelumnya</v>
          </cell>
          <cell r="G1305" t="e">
            <v>#N/A</v>
          </cell>
          <cell r="H1305" t="str">
            <v xml:space="preserve">Tahun Sebelumnya </v>
          </cell>
          <cell r="I1305" t="str">
            <v xml:space="preserve">Tahun Sebelumnya </v>
          </cell>
          <cell r="J1305">
            <v>0</v>
          </cell>
          <cell r="K1305">
            <v>1900</v>
          </cell>
          <cell r="L1305">
            <v>1</v>
          </cell>
          <cell r="N1305" t="e">
            <v>#N/A</v>
          </cell>
          <cell r="O1305" t="str">
            <v>0000000</v>
          </cell>
          <cell r="P1305">
            <v>0</v>
          </cell>
          <cell r="Q1305">
            <v>0</v>
          </cell>
          <cell r="R1305">
            <v>0</v>
          </cell>
          <cell r="T1305" t="str">
            <v/>
          </cell>
          <cell r="V1305">
            <v>0</v>
          </cell>
        </row>
        <row r="1306">
          <cell r="A1306" t="str">
            <v>0Sebelumnya</v>
          </cell>
          <cell r="B1306">
            <v>0</v>
          </cell>
          <cell r="C1306">
            <v>0</v>
          </cell>
          <cell r="D1306">
            <v>1058</v>
          </cell>
          <cell r="E1306" t="str">
            <v>10580000000</v>
          </cell>
          <cell r="F1306" t="str">
            <v>Sebelumnya</v>
          </cell>
          <cell r="G1306" t="e">
            <v>#N/A</v>
          </cell>
          <cell r="H1306" t="str">
            <v xml:space="preserve">Tahun Sebelumnya </v>
          </cell>
          <cell r="I1306" t="str">
            <v xml:space="preserve">Tahun Sebelumnya </v>
          </cell>
          <cell r="K1306">
            <v>1900</v>
          </cell>
          <cell r="L1306">
            <v>1</v>
          </cell>
          <cell r="N1306" t="e">
            <v>#N/A</v>
          </cell>
          <cell r="O1306" t="str">
            <v>0000000</v>
          </cell>
          <cell r="T1306" t="str">
            <v/>
          </cell>
        </row>
        <row r="1307">
          <cell r="A1307" t="str">
            <v>0Sebelumnya</v>
          </cell>
          <cell r="B1307">
            <v>0</v>
          </cell>
          <cell r="C1307">
            <v>0</v>
          </cell>
          <cell r="D1307">
            <v>1044</v>
          </cell>
          <cell r="E1307" t="str">
            <v>10440000000</v>
          </cell>
          <cell r="F1307" t="str">
            <v>Sebelumnya</v>
          </cell>
          <cell r="G1307" t="e">
            <v>#N/A</v>
          </cell>
          <cell r="H1307" t="str">
            <v xml:space="preserve">Tahun Sebelumnya </v>
          </cell>
          <cell r="I1307" t="str">
            <v xml:space="preserve">Tahun Sebelumnya </v>
          </cell>
          <cell r="J1307">
            <v>0</v>
          </cell>
          <cell r="K1307">
            <v>1900</v>
          </cell>
          <cell r="L1307">
            <v>1</v>
          </cell>
          <cell r="N1307" t="e">
            <v>#N/A</v>
          </cell>
          <cell r="O1307" t="str">
            <v>0000000</v>
          </cell>
          <cell r="P1307">
            <v>0</v>
          </cell>
          <cell r="Q1307">
            <v>0</v>
          </cell>
          <cell r="R1307">
            <v>0</v>
          </cell>
          <cell r="T1307" t="str">
            <v/>
          </cell>
          <cell r="V1307">
            <v>0</v>
          </cell>
        </row>
        <row r="1308">
          <cell r="A1308" t="str">
            <v>0Sebelumnya</v>
          </cell>
          <cell r="B1308">
            <v>0</v>
          </cell>
          <cell r="C1308">
            <v>0</v>
          </cell>
          <cell r="D1308">
            <v>1045</v>
          </cell>
          <cell r="E1308" t="str">
            <v>10450000000</v>
          </cell>
          <cell r="F1308" t="str">
            <v>Sebelumnya</v>
          </cell>
          <cell r="G1308" t="e">
            <v>#N/A</v>
          </cell>
          <cell r="H1308" t="str">
            <v xml:space="preserve">Tahun Sebelumnya </v>
          </cell>
          <cell r="I1308" t="str">
            <v xml:space="preserve">Tahun Sebelumnya </v>
          </cell>
          <cell r="K1308">
            <v>1900</v>
          </cell>
          <cell r="L1308">
            <v>1</v>
          </cell>
          <cell r="N1308" t="e">
            <v>#N/A</v>
          </cell>
          <cell r="O1308" t="str">
            <v>0000000</v>
          </cell>
          <cell r="T1308" t="str">
            <v/>
          </cell>
        </row>
        <row r="1309">
          <cell r="A1309" t="str">
            <v>0Sebelumnya</v>
          </cell>
          <cell r="B1309">
            <v>0</v>
          </cell>
          <cell r="C1309">
            <v>0</v>
          </cell>
          <cell r="D1309">
            <v>1046</v>
          </cell>
          <cell r="E1309" t="str">
            <v>10460000000</v>
          </cell>
          <cell r="F1309" t="str">
            <v>Sebelumnya</v>
          </cell>
          <cell r="G1309" t="e">
            <v>#N/A</v>
          </cell>
          <cell r="H1309" t="str">
            <v xml:space="preserve">Tahun Sebelumnya </v>
          </cell>
          <cell r="I1309" t="str">
            <v xml:space="preserve">Tahun Sebelumnya </v>
          </cell>
          <cell r="J1309">
            <v>0</v>
          </cell>
          <cell r="K1309">
            <v>1900</v>
          </cell>
          <cell r="L1309">
            <v>1</v>
          </cell>
          <cell r="N1309" t="e">
            <v>#N/A</v>
          </cell>
          <cell r="O1309" t="str">
            <v>0000000</v>
          </cell>
          <cell r="P1309">
            <v>0</v>
          </cell>
          <cell r="Q1309">
            <v>0</v>
          </cell>
          <cell r="R1309">
            <v>0</v>
          </cell>
          <cell r="T1309" t="str">
            <v/>
          </cell>
          <cell r="V1309">
            <v>0</v>
          </cell>
        </row>
        <row r="1310">
          <cell r="A1310" t="str">
            <v>0Sebelumnya</v>
          </cell>
          <cell r="B1310">
            <v>0</v>
          </cell>
          <cell r="C1310">
            <v>0</v>
          </cell>
          <cell r="D1310">
            <v>1047</v>
          </cell>
          <cell r="E1310" t="str">
            <v>10470000000</v>
          </cell>
          <cell r="F1310" t="str">
            <v>Sebelumnya</v>
          </cell>
          <cell r="G1310" t="e">
            <v>#N/A</v>
          </cell>
          <cell r="H1310" t="str">
            <v xml:space="preserve">Tahun Sebelumnya </v>
          </cell>
          <cell r="I1310" t="str">
            <v xml:space="preserve">Tahun Sebelumnya </v>
          </cell>
          <cell r="K1310">
            <v>1900</v>
          </cell>
          <cell r="L1310">
            <v>1</v>
          </cell>
          <cell r="N1310" t="e">
            <v>#N/A</v>
          </cell>
          <cell r="O1310" t="str">
            <v>0000000</v>
          </cell>
          <cell r="T1310" t="str">
            <v/>
          </cell>
        </row>
        <row r="1311">
          <cell r="A1311" t="str">
            <v>0Sebelumnya</v>
          </cell>
          <cell r="B1311">
            <v>0</v>
          </cell>
          <cell r="C1311">
            <v>0</v>
          </cell>
          <cell r="D1311">
            <v>1048</v>
          </cell>
          <cell r="E1311" t="str">
            <v>10480000000</v>
          </cell>
          <cell r="F1311" t="str">
            <v>Sebelumnya</v>
          </cell>
          <cell r="G1311" t="e">
            <v>#N/A</v>
          </cell>
          <cell r="H1311" t="str">
            <v xml:space="preserve">Tahun Sebelumnya </v>
          </cell>
          <cell r="I1311" t="str">
            <v xml:space="preserve">Tahun Sebelumnya </v>
          </cell>
          <cell r="J1311">
            <v>0</v>
          </cell>
          <cell r="K1311">
            <v>1900</v>
          </cell>
          <cell r="L1311">
            <v>1</v>
          </cell>
          <cell r="N1311" t="e">
            <v>#N/A</v>
          </cell>
          <cell r="O1311" t="str">
            <v>0000000</v>
          </cell>
          <cell r="P1311">
            <v>0</v>
          </cell>
          <cell r="Q1311">
            <v>0</v>
          </cell>
          <cell r="R1311">
            <v>0</v>
          </cell>
          <cell r="T1311" t="str">
            <v/>
          </cell>
          <cell r="V1311">
            <v>0</v>
          </cell>
        </row>
        <row r="1312">
          <cell r="A1312" t="str">
            <v>0Sebelumnya</v>
          </cell>
          <cell r="B1312">
            <v>0</v>
          </cell>
          <cell r="C1312">
            <v>0</v>
          </cell>
          <cell r="D1312">
            <v>1049</v>
          </cell>
          <cell r="E1312" t="str">
            <v>10490000000</v>
          </cell>
          <cell r="F1312" t="str">
            <v>Sebelumnya</v>
          </cell>
          <cell r="G1312" t="e">
            <v>#N/A</v>
          </cell>
          <cell r="H1312" t="str">
            <v xml:space="preserve">Tahun Sebelumnya </v>
          </cell>
          <cell r="I1312" t="str">
            <v xml:space="preserve">Tahun Sebelumnya </v>
          </cell>
          <cell r="K1312">
            <v>1900</v>
          </cell>
          <cell r="L1312">
            <v>1</v>
          </cell>
          <cell r="N1312" t="e">
            <v>#N/A</v>
          </cell>
          <cell r="O1312" t="str">
            <v>0000000</v>
          </cell>
          <cell r="T1312" t="str">
            <v/>
          </cell>
        </row>
        <row r="1313">
          <cell r="A1313" t="str">
            <v>0Sebelumnya</v>
          </cell>
          <cell r="B1313">
            <v>0</v>
          </cell>
          <cell r="C1313">
            <v>0</v>
          </cell>
          <cell r="D1313">
            <v>1050</v>
          </cell>
          <cell r="E1313" t="str">
            <v>10500000000</v>
          </cell>
          <cell r="F1313" t="str">
            <v>Sebelumnya</v>
          </cell>
          <cell r="G1313" t="e">
            <v>#N/A</v>
          </cell>
          <cell r="H1313" t="str">
            <v xml:space="preserve">Tahun Sebelumnya </v>
          </cell>
          <cell r="I1313" t="str">
            <v xml:space="preserve">Tahun Sebelumnya </v>
          </cell>
          <cell r="J1313">
            <v>0</v>
          </cell>
          <cell r="K1313">
            <v>1900</v>
          </cell>
          <cell r="L1313">
            <v>1</v>
          </cell>
          <cell r="N1313" t="e">
            <v>#N/A</v>
          </cell>
          <cell r="O1313" t="str">
            <v>0000000</v>
          </cell>
          <cell r="P1313">
            <v>0</v>
          </cell>
          <cell r="Q1313">
            <v>0</v>
          </cell>
          <cell r="R1313">
            <v>0</v>
          </cell>
          <cell r="T1313" t="str">
            <v/>
          </cell>
          <cell r="V1313">
            <v>0</v>
          </cell>
        </row>
        <row r="1314">
          <cell r="A1314" t="str">
            <v>0Sebelumnya</v>
          </cell>
          <cell r="B1314">
            <v>0</v>
          </cell>
          <cell r="C1314">
            <v>0</v>
          </cell>
          <cell r="D1314">
            <v>1051</v>
          </cell>
          <cell r="E1314" t="str">
            <v>10510000000</v>
          </cell>
          <cell r="F1314" t="str">
            <v>Sebelumnya</v>
          </cell>
          <cell r="G1314" t="e">
            <v>#N/A</v>
          </cell>
          <cell r="H1314" t="str">
            <v xml:space="preserve">Tahun Sebelumnya </v>
          </cell>
          <cell r="I1314" t="str">
            <v xml:space="preserve">Tahun Sebelumnya </v>
          </cell>
          <cell r="K1314">
            <v>1900</v>
          </cell>
          <cell r="L1314">
            <v>1</v>
          </cell>
          <cell r="N1314" t="e">
            <v>#N/A</v>
          </cell>
          <cell r="O1314" t="str">
            <v>0000000</v>
          </cell>
          <cell r="T1314" t="str">
            <v/>
          </cell>
        </row>
        <row r="1315">
          <cell r="A1315" t="str">
            <v>0Sebelumnya</v>
          </cell>
          <cell r="B1315">
            <v>0</v>
          </cell>
          <cell r="C1315">
            <v>0</v>
          </cell>
          <cell r="D1315">
            <v>1052</v>
          </cell>
          <cell r="E1315" t="str">
            <v>10520000000</v>
          </cell>
          <cell r="F1315" t="str">
            <v>Sebelumnya</v>
          </cell>
          <cell r="G1315" t="e">
            <v>#N/A</v>
          </cell>
          <cell r="H1315" t="str">
            <v xml:space="preserve">Tahun Sebelumnya </v>
          </cell>
          <cell r="I1315" t="str">
            <v xml:space="preserve">Tahun Sebelumnya </v>
          </cell>
          <cell r="J1315">
            <v>0</v>
          </cell>
          <cell r="K1315">
            <v>1900</v>
          </cell>
          <cell r="L1315">
            <v>1</v>
          </cell>
          <cell r="N1315" t="e">
            <v>#N/A</v>
          </cell>
          <cell r="O1315" t="str">
            <v>0000000</v>
          </cell>
          <cell r="P1315">
            <v>0</v>
          </cell>
          <cell r="Q1315">
            <v>0</v>
          </cell>
          <cell r="R1315">
            <v>0</v>
          </cell>
          <cell r="T1315" t="str">
            <v/>
          </cell>
          <cell r="V1315">
            <v>0</v>
          </cell>
        </row>
        <row r="1316">
          <cell r="A1316" t="str">
            <v>0Sebelumnya</v>
          </cell>
          <cell r="B1316">
            <v>0</v>
          </cell>
          <cell r="C1316">
            <v>0</v>
          </cell>
          <cell r="D1316">
            <v>1053</v>
          </cell>
          <cell r="E1316" t="str">
            <v>10530000000</v>
          </cell>
          <cell r="F1316" t="str">
            <v>Sebelumnya</v>
          </cell>
          <cell r="G1316" t="e">
            <v>#N/A</v>
          </cell>
          <cell r="H1316" t="str">
            <v xml:space="preserve">Tahun Sebelumnya </v>
          </cell>
          <cell r="I1316" t="str">
            <v xml:space="preserve">Tahun Sebelumnya </v>
          </cell>
          <cell r="K1316">
            <v>1900</v>
          </cell>
          <cell r="L1316">
            <v>1</v>
          </cell>
          <cell r="N1316" t="e">
            <v>#N/A</v>
          </cell>
          <cell r="O1316" t="str">
            <v>0000000</v>
          </cell>
          <cell r="T1316" t="str">
            <v/>
          </cell>
        </row>
        <row r="1317">
          <cell r="A1317" t="str">
            <v>0Sebelumnya</v>
          </cell>
          <cell r="B1317">
            <v>0</v>
          </cell>
          <cell r="C1317">
            <v>0</v>
          </cell>
          <cell r="D1317">
            <v>1054</v>
          </cell>
          <cell r="E1317" t="str">
            <v>10540000000</v>
          </cell>
          <cell r="F1317" t="str">
            <v>Sebelumnya</v>
          </cell>
          <cell r="G1317" t="e">
            <v>#N/A</v>
          </cell>
          <cell r="H1317" t="str">
            <v xml:space="preserve">Tahun Sebelumnya </v>
          </cell>
          <cell r="I1317" t="str">
            <v xml:space="preserve">Tahun Sebelumnya </v>
          </cell>
          <cell r="J1317">
            <v>0</v>
          </cell>
          <cell r="K1317">
            <v>1900</v>
          </cell>
          <cell r="L1317">
            <v>1</v>
          </cell>
          <cell r="N1317" t="e">
            <v>#N/A</v>
          </cell>
          <cell r="O1317" t="str">
            <v>0000000</v>
          </cell>
          <cell r="P1317">
            <v>0</v>
          </cell>
          <cell r="Q1317">
            <v>0</v>
          </cell>
          <cell r="R1317">
            <v>0</v>
          </cell>
          <cell r="T1317" t="str">
            <v/>
          </cell>
          <cell r="V1317">
            <v>0</v>
          </cell>
        </row>
        <row r="1318">
          <cell r="A1318" t="str">
            <v>0Sebelumnya</v>
          </cell>
          <cell r="B1318">
            <v>0</v>
          </cell>
          <cell r="C1318">
            <v>0</v>
          </cell>
          <cell r="D1318">
            <v>1055</v>
          </cell>
          <cell r="E1318" t="str">
            <v>10550000000</v>
          </cell>
          <cell r="F1318" t="str">
            <v>Sebelumnya</v>
          </cell>
          <cell r="G1318" t="e">
            <v>#N/A</v>
          </cell>
          <cell r="H1318" t="str">
            <v xml:space="preserve">Tahun Sebelumnya </v>
          </cell>
          <cell r="I1318" t="str">
            <v xml:space="preserve">Tahun Sebelumnya </v>
          </cell>
          <cell r="K1318">
            <v>1900</v>
          </cell>
          <cell r="L1318">
            <v>1</v>
          </cell>
          <cell r="N1318" t="e">
            <v>#N/A</v>
          </cell>
          <cell r="O1318" t="str">
            <v>0000000</v>
          </cell>
          <cell r="T1318" t="str">
            <v/>
          </cell>
        </row>
        <row r="1319">
          <cell r="A1319" t="str">
            <v>0Sebelumnya</v>
          </cell>
          <cell r="B1319">
            <v>0</v>
          </cell>
          <cell r="C1319">
            <v>0</v>
          </cell>
          <cell r="D1319">
            <v>1056</v>
          </cell>
          <cell r="E1319" t="str">
            <v>10560000000</v>
          </cell>
          <cell r="F1319" t="str">
            <v>Sebelumnya</v>
          </cell>
          <cell r="G1319" t="e">
            <v>#N/A</v>
          </cell>
          <cell r="H1319" t="str">
            <v xml:space="preserve">Tahun Sebelumnya </v>
          </cell>
          <cell r="I1319" t="str">
            <v xml:space="preserve">Tahun Sebelumnya </v>
          </cell>
          <cell r="J1319">
            <v>0</v>
          </cell>
          <cell r="K1319">
            <v>1900</v>
          </cell>
          <cell r="L1319">
            <v>1</v>
          </cell>
          <cell r="N1319" t="e">
            <v>#N/A</v>
          </cell>
          <cell r="O1319" t="str">
            <v>0000000</v>
          </cell>
          <cell r="P1319">
            <v>0</v>
          </cell>
          <cell r="Q1319">
            <v>0</v>
          </cell>
          <cell r="R1319">
            <v>0</v>
          </cell>
          <cell r="T1319" t="str">
            <v/>
          </cell>
          <cell r="V1319">
            <v>0</v>
          </cell>
        </row>
        <row r="1320">
          <cell r="A1320" t="str">
            <v>0Sebelumnya</v>
          </cell>
          <cell r="B1320">
            <v>0</v>
          </cell>
          <cell r="C1320">
            <v>0</v>
          </cell>
          <cell r="D1320">
            <v>1057</v>
          </cell>
          <cell r="E1320" t="str">
            <v>10570000000</v>
          </cell>
          <cell r="F1320" t="str">
            <v>Sebelumnya</v>
          </cell>
          <cell r="G1320" t="e">
            <v>#N/A</v>
          </cell>
          <cell r="H1320" t="str">
            <v xml:space="preserve">Tahun Sebelumnya </v>
          </cell>
          <cell r="I1320" t="str">
            <v xml:space="preserve">Tahun Sebelumnya </v>
          </cell>
          <cell r="K1320">
            <v>1900</v>
          </cell>
          <cell r="L1320">
            <v>1</v>
          </cell>
          <cell r="N1320" t="e">
            <v>#N/A</v>
          </cell>
          <cell r="O1320" t="str">
            <v>0000000</v>
          </cell>
          <cell r="T1320" t="str">
            <v/>
          </cell>
        </row>
        <row r="1321">
          <cell r="A1321" t="str">
            <v>0Sebelumnya</v>
          </cell>
          <cell r="B1321">
            <v>0</v>
          </cell>
          <cell r="C1321">
            <v>0</v>
          </cell>
          <cell r="D1321">
            <v>1058</v>
          </cell>
          <cell r="E1321" t="str">
            <v>10580000000</v>
          </cell>
          <cell r="F1321" t="str">
            <v>Sebelumnya</v>
          </cell>
          <cell r="G1321" t="e">
            <v>#N/A</v>
          </cell>
          <cell r="H1321" t="str">
            <v xml:space="preserve">Tahun Sebelumnya </v>
          </cell>
          <cell r="I1321" t="str">
            <v xml:space="preserve">Tahun Sebelumnya </v>
          </cell>
          <cell r="J1321">
            <v>0</v>
          </cell>
          <cell r="K1321">
            <v>1900</v>
          </cell>
          <cell r="L1321">
            <v>1</v>
          </cell>
          <cell r="N1321" t="e">
            <v>#N/A</v>
          </cell>
          <cell r="O1321" t="str">
            <v>0000000</v>
          </cell>
          <cell r="P1321">
            <v>0</v>
          </cell>
          <cell r="Q1321">
            <v>0</v>
          </cell>
          <cell r="R1321">
            <v>0</v>
          </cell>
          <cell r="T1321" t="str">
            <v/>
          </cell>
          <cell r="V1321">
            <v>0</v>
          </cell>
        </row>
        <row r="1322">
          <cell r="A1322" t="str">
            <v>0Sebelumnya</v>
          </cell>
          <cell r="B1322">
            <v>0</v>
          </cell>
          <cell r="C1322">
            <v>0</v>
          </cell>
          <cell r="D1322">
            <v>1059</v>
          </cell>
          <cell r="E1322" t="str">
            <v>10590000000</v>
          </cell>
          <cell r="F1322" t="str">
            <v>Sebelumnya</v>
          </cell>
          <cell r="G1322" t="e">
            <v>#N/A</v>
          </cell>
          <cell r="H1322" t="str">
            <v xml:space="preserve">Tahun Sebelumnya </v>
          </cell>
          <cell r="I1322" t="str">
            <v xml:space="preserve">Tahun Sebelumnya </v>
          </cell>
          <cell r="K1322">
            <v>1900</v>
          </cell>
          <cell r="L1322">
            <v>1</v>
          </cell>
          <cell r="N1322" t="e">
            <v>#N/A</v>
          </cell>
          <cell r="O1322" t="str">
            <v>0000000</v>
          </cell>
          <cell r="T1322" t="str">
            <v/>
          </cell>
        </row>
        <row r="1323">
          <cell r="A1323" t="str">
            <v>0Sebelumnya</v>
          </cell>
          <cell r="B1323">
            <v>0</v>
          </cell>
          <cell r="C1323">
            <v>0</v>
          </cell>
          <cell r="D1323">
            <v>1060</v>
          </cell>
          <cell r="E1323" t="str">
            <v>10600000000</v>
          </cell>
          <cell r="F1323" t="str">
            <v>Sebelumnya</v>
          </cell>
          <cell r="G1323" t="e">
            <v>#N/A</v>
          </cell>
          <cell r="H1323" t="str">
            <v xml:space="preserve">Tahun Sebelumnya </v>
          </cell>
          <cell r="I1323" t="str">
            <v xml:space="preserve">Tahun Sebelumnya </v>
          </cell>
          <cell r="J1323">
            <v>0</v>
          </cell>
          <cell r="K1323">
            <v>1900</v>
          </cell>
          <cell r="L1323">
            <v>1</v>
          </cell>
          <cell r="N1323" t="e">
            <v>#N/A</v>
          </cell>
          <cell r="O1323" t="str">
            <v>0000000</v>
          </cell>
          <cell r="P1323">
            <v>0</v>
          </cell>
          <cell r="Q1323">
            <v>0</v>
          </cell>
          <cell r="R1323">
            <v>0</v>
          </cell>
          <cell r="T1323" t="str">
            <v/>
          </cell>
          <cell r="V1323">
            <v>0</v>
          </cell>
        </row>
        <row r="1324">
          <cell r="A1324" t="str">
            <v>0Sebelumnya</v>
          </cell>
          <cell r="B1324">
            <v>0</v>
          </cell>
          <cell r="C1324">
            <v>0</v>
          </cell>
          <cell r="D1324">
            <v>1061</v>
          </cell>
          <cell r="E1324" t="str">
            <v>10610000000</v>
          </cell>
          <cell r="F1324" t="str">
            <v>Sebelumnya</v>
          </cell>
          <cell r="G1324" t="e">
            <v>#N/A</v>
          </cell>
          <cell r="H1324" t="str">
            <v xml:space="preserve">Tahun Sebelumnya </v>
          </cell>
          <cell r="I1324" t="str">
            <v xml:space="preserve">Tahun Sebelumnya </v>
          </cell>
          <cell r="K1324">
            <v>1900</v>
          </cell>
          <cell r="L1324">
            <v>1</v>
          </cell>
          <cell r="N1324" t="e">
            <v>#N/A</v>
          </cell>
          <cell r="O1324" t="str">
            <v>0000000</v>
          </cell>
          <cell r="T1324" t="str">
            <v/>
          </cell>
        </row>
        <row r="1325">
          <cell r="A1325" t="str">
            <v>0Sebelumnya</v>
          </cell>
          <cell r="B1325">
            <v>0</v>
          </cell>
          <cell r="C1325">
            <v>0</v>
          </cell>
          <cell r="D1325">
            <v>1062</v>
          </cell>
          <cell r="E1325" t="str">
            <v>10620000000</v>
          </cell>
          <cell r="F1325" t="str">
            <v>Sebelumnya</v>
          </cell>
          <cell r="G1325" t="e">
            <v>#N/A</v>
          </cell>
          <cell r="H1325" t="str">
            <v xml:space="preserve">Tahun Sebelumnya </v>
          </cell>
          <cell r="I1325" t="str">
            <v xml:space="preserve">Tahun Sebelumnya </v>
          </cell>
          <cell r="J1325">
            <v>0</v>
          </cell>
          <cell r="K1325">
            <v>1900</v>
          </cell>
          <cell r="L1325">
            <v>1</v>
          </cell>
          <cell r="N1325" t="e">
            <v>#N/A</v>
          </cell>
          <cell r="O1325" t="str">
            <v>0000000</v>
          </cell>
          <cell r="P1325">
            <v>0</v>
          </cell>
          <cell r="Q1325">
            <v>0</v>
          </cell>
          <cell r="R1325">
            <v>0</v>
          </cell>
          <cell r="T1325" t="str">
            <v/>
          </cell>
          <cell r="V1325">
            <v>0</v>
          </cell>
        </row>
        <row r="1326">
          <cell r="A1326" t="str">
            <v>0Sebelumnya</v>
          </cell>
          <cell r="B1326">
            <v>0</v>
          </cell>
          <cell r="C1326">
            <v>0</v>
          </cell>
          <cell r="D1326">
            <v>1063</v>
          </cell>
          <cell r="E1326" t="str">
            <v>10630000000</v>
          </cell>
          <cell r="F1326" t="str">
            <v>Sebelumnya</v>
          </cell>
          <cell r="G1326" t="e">
            <v>#N/A</v>
          </cell>
          <cell r="H1326" t="str">
            <v xml:space="preserve">Tahun Sebelumnya </v>
          </cell>
          <cell r="I1326" t="str">
            <v xml:space="preserve">Tahun Sebelumnya </v>
          </cell>
          <cell r="K1326">
            <v>1900</v>
          </cell>
          <cell r="L1326">
            <v>1</v>
          </cell>
          <cell r="N1326" t="e">
            <v>#N/A</v>
          </cell>
          <cell r="O1326" t="str">
            <v>0000000</v>
          </cell>
          <cell r="T1326" t="str">
            <v/>
          </cell>
        </row>
        <row r="1327">
          <cell r="A1327" t="str">
            <v>0Sebelumnya</v>
          </cell>
          <cell r="B1327">
            <v>0</v>
          </cell>
          <cell r="C1327">
            <v>0</v>
          </cell>
          <cell r="D1327">
            <v>1064</v>
          </cell>
          <cell r="E1327" t="str">
            <v>10640000000</v>
          </cell>
          <cell r="F1327" t="str">
            <v>Sebelumnya</v>
          </cell>
          <cell r="G1327" t="e">
            <v>#N/A</v>
          </cell>
          <cell r="H1327" t="str">
            <v xml:space="preserve">Tahun Sebelumnya </v>
          </cell>
          <cell r="I1327" t="str">
            <v xml:space="preserve">Tahun Sebelumnya </v>
          </cell>
          <cell r="J1327">
            <v>0</v>
          </cell>
          <cell r="K1327">
            <v>1900</v>
          </cell>
          <cell r="L1327">
            <v>1</v>
          </cell>
          <cell r="N1327" t="e">
            <v>#N/A</v>
          </cell>
          <cell r="O1327" t="str">
            <v>0000000</v>
          </cell>
          <cell r="P1327">
            <v>0</v>
          </cell>
          <cell r="Q1327">
            <v>0</v>
          </cell>
          <cell r="R1327">
            <v>0</v>
          </cell>
          <cell r="T1327" t="str">
            <v/>
          </cell>
          <cell r="V1327">
            <v>0</v>
          </cell>
        </row>
        <row r="1328">
          <cell r="A1328" t="str">
            <v>0Sebelumnya</v>
          </cell>
          <cell r="B1328">
            <v>0</v>
          </cell>
          <cell r="C1328">
            <v>0</v>
          </cell>
          <cell r="D1328">
            <v>1065</v>
          </cell>
          <cell r="E1328" t="str">
            <v>10650000000</v>
          </cell>
          <cell r="F1328" t="str">
            <v>Sebelumnya</v>
          </cell>
          <cell r="G1328" t="e">
            <v>#N/A</v>
          </cell>
          <cell r="H1328" t="str">
            <v xml:space="preserve">Tahun Sebelumnya </v>
          </cell>
          <cell r="I1328" t="str">
            <v xml:space="preserve">Tahun Sebelumnya </v>
          </cell>
          <cell r="K1328">
            <v>1900</v>
          </cell>
          <cell r="L1328">
            <v>1</v>
          </cell>
          <cell r="N1328" t="e">
            <v>#N/A</v>
          </cell>
          <cell r="O1328" t="str">
            <v>0000000</v>
          </cell>
          <cell r="T1328" t="str">
            <v/>
          </cell>
        </row>
        <row r="1329">
          <cell r="A1329" t="str">
            <v>0Sebelumnya</v>
          </cell>
          <cell r="B1329">
            <v>0</v>
          </cell>
          <cell r="C1329">
            <v>0</v>
          </cell>
          <cell r="D1329">
            <v>1066</v>
          </cell>
          <cell r="E1329" t="str">
            <v>10660000000</v>
          </cell>
          <cell r="F1329" t="str">
            <v>Sebelumnya</v>
          </cell>
          <cell r="G1329" t="e">
            <v>#N/A</v>
          </cell>
          <cell r="H1329" t="str">
            <v xml:space="preserve">Tahun Sebelumnya </v>
          </cell>
          <cell r="I1329" t="str">
            <v xml:space="preserve">Tahun Sebelumnya </v>
          </cell>
          <cell r="J1329">
            <v>0</v>
          </cell>
          <cell r="K1329">
            <v>1900</v>
          </cell>
          <cell r="L1329">
            <v>1</v>
          </cell>
          <cell r="N1329" t="e">
            <v>#N/A</v>
          </cell>
          <cell r="O1329" t="str">
            <v>0000000</v>
          </cell>
          <cell r="P1329">
            <v>0</v>
          </cell>
          <cell r="Q1329">
            <v>0</v>
          </cell>
          <cell r="R1329">
            <v>0</v>
          </cell>
          <cell r="T1329" t="str">
            <v/>
          </cell>
          <cell r="V1329">
            <v>0</v>
          </cell>
        </row>
        <row r="1330">
          <cell r="A1330" t="str">
            <v>0Sebelumnya</v>
          </cell>
          <cell r="B1330">
            <v>0</v>
          </cell>
          <cell r="C1330">
            <v>0</v>
          </cell>
          <cell r="D1330">
            <v>1067</v>
          </cell>
          <cell r="E1330" t="str">
            <v>10670000000</v>
          </cell>
          <cell r="F1330" t="str">
            <v>Sebelumnya</v>
          </cell>
          <cell r="G1330" t="e">
            <v>#N/A</v>
          </cell>
          <cell r="H1330" t="str">
            <v xml:space="preserve">Tahun Sebelumnya </v>
          </cell>
          <cell r="I1330" t="str">
            <v xml:space="preserve">Tahun Sebelumnya </v>
          </cell>
          <cell r="K1330">
            <v>1900</v>
          </cell>
          <cell r="L1330">
            <v>1</v>
          </cell>
          <cell r="N1330" t="e">
            <v>#N/A</v>
          </cell>
          <cell r="O1330" t="str">
            <v>0000000</v>
          </cell>
          <cell r="T1330" t="str">
            <v/>
          </cell>
        </row>
        <row r="1331">
          <cell r="A1331" t="str">
            <v>0Sebelumnya</v>
          </cell>
          <cell r="B1331">
            <v>0</v>
          </cell>
          <cell r="C1331">
            <v>0</v>
          </cell>
          <cell r="D1331">
            <v>1068</v>
          </cell>
          <cell r="E1331" t="str">
            <v>10680000000</v>
          </cell>
          <cell r="F1331" t="str">
            <v>Sebelumnya</v>
          </cell>
          <cell r="G1331" t="e">
            <v>#N/A</v>
          </cell>
          <cell r="H1331" t="str">
            <v xml:space="preserve">Tahun Sebelumnya </v>
          </cell>
          <cell r="I1331" t="str">
            <v xml:space="preserve">Tahun Sebelumnya </v>
          </cell>
          <cell r="J1331">
            <v>0</v>
          </cell>
          <cell r="K1331">
            <v>1900</v>
          </cell>
          <cell r="L1331">
            <v>1</v>
          </cell>
          <cell r="N1331" t="e">
            <v>#N/A</v>
          </cell>
          <cell r="O1331" t="str">
            <v>0000000</v>
          </cell>
          <cell r="P1331">
            <v>0</v>
          </cell>
          <cell r="Q1331">
            <v>0</v>
          </cell>
          <cell r="R1331">
            <v>0</v>
          </cell>
          <cell r="T1331" t="str">
            <v/>
          </cell>
          <cell r="V1331">
            <v>0</v>
          </cell>
        </row>
        <row r="1332">
          <cell r="A1332" t="str">
            <v>0Sebelumnya</v>
          </cell>
          <cell r="B1332">
            <v>0</v>
          </cell>
          <cell r="C1332">
            <v>0</v>
          </cell>
          <cell r="D1332">
            <v>1069</v>
          </cell>
          <cell r="E1332" t="str">
            <v>10690000000</v>
          </cell>
          <cell r="F1332" t="str">
            <v>Sebelumnya</v>
          </cell>
          <cell r="G1332" t="e">
            <v>#N/A</v>
          </cell>
          <cell r="H1332" t="str">
            <v xml:space="preserve">Tahun Sebelumnya </v>
          </cell>
          <cell r="I1332" t="str">
            <v xml:space="preserve">Tahun Sebelumnya </v>
          </cell>
          <cell r="K1332">
            <v>1900</v>
          </cell>
          <cell r="L1332">
            <v>1</v>
          </cell>
          <cell r="N1332" t="e">
            <v>#N/A</v>
          </cell>
          <cell r="O1332" t="str">
            <v>0000000</v>
          </cell>
          <cell r="T1332" t="str">
            <v/>
          </cell>
        </row>
        <row r="1333">
          <cell r="A1333" t="str">
            <v>0Sebelumnya</v>
          </cell>
          <cell r="B1333">
            <v>0</v>
          </cell>
          <cell r="C1333">
            <v>0</v>
          </cell>
          <cell r="D1333">
            <v>1070</v>
          </cell>
          <cell r="E1333" t="str">
            <v>10700000000</v>
          </cell>
          <cell r="F1333" t="str">
            <v>Sebelumnya</v>
          </cell>
          <cell r="G1333" t="e">
            <v>#N/A</v>
          </cell>
          <cell r="H1333" t="str">
            <v xml:space="preserve">Tahun Sebelumnya </v>
          </cell>
          <cell r="I1333" t="str">
            <v xml:space="preserve">Tahun Sebelumnya </v>
          </cell>
          <cell r="J1333">
            <v>0</v>
          </cell>
          <cell r="K1333">
            <v>1900</v>
          </cell>
          <cell r="L1333">
            <v>1</v>
          </cell>
          <cell r="N1333" t="e">
            <v>#N/A</v>
          </cell>
          <cell r="O1333" t="str">
            <v>0000000</v>
          </cell>
          <cell r="P1333">
            <v>0</v>
          </cell>
          <cell r="Q1333">
            <v>0</v>
          </cell>
          <cell r="R1333">
            <v>0</v>
          </cell>
          <cell r="T1333" t="str">
            <v/>
          </cell>
          <cell r="V1333">
            <v>0</v>
          </cell>
        </row>
        <row r="1334">
          <cell r="A1334" t="str">
            <v>0Sebelumnya</v>
          </cell>
          <cell r="B1334">
            <v>0</v>
          </cell>
          <cell r="C1334">
            <v>0</v>
          </cell>
          <cell r="D1334">
            <v>1071</v>
          </cell>
          <cell r="E1334" t="str">
            <v>10710000000</v>
          </cell>
          <cell r="F1334" t="str">
            <v>Sebelumnya</v>
          </cell>
          <cell r="G1334" t="e">
            <v>#N/A</v>
          </cell>
          <cell r="H1334" t="str">
            <v xml:space="preserve">Tahun Sebelumnya </v>
          </cell>
          <cell r="I1334" t="str">
            <v xml:space="preserve">Tahun Sebelumnya </v>
          </cell>
          <cell r="K1334">
            <v>1900</v>
          </cell>
          <cell r="L1334">
            <v>1</v>
          </cell>
          <cell r="N1334" t="e">
            <v>#N/A</v>
          </cell>
          <cell r="O1334" t="str">
            <v>0000000</v>
          </cell>
          <cell r="T1334" t="str">
            <v/>
          </cell>
        </row>
        <row r="1335">
          <cell r="A1335" t="str">
            <v>0Sebelumnya</v>
          </cell>
          <cell r="B1335">
            <v>0</v>
          </cell>
          <cell r="C1335">
            <v>0</v>
          </cell>
          <cell r="D1335">
            <v>1072</v>
          </cell>
          <cell r="E1335" t="str">
            <v>10720000000</v>
          </cell>
          <cell r="F1335" t="str">
            <v>Sebelumnya</v>
          </cell>
          <cell r="G1335" t="e">
            <v>#N/A</v>
          </cell>
          <cell r="H1335" t="str">
            <v xml:space="preserve">Tahun Sebelumnya </v>
          </cell>
          <cell r="I1335" t="str">
            <v xml:space="preserve">Tahun Sebelumnya </v>
          </cell>
          <cell r="J1335">
            <v>0</v>
          </cell>
          <cell r="K1335">
            <v>1900</v>
          </cell>
          <cell r="L1335">
            <v>1</v>
          </cell>
          <cell r="N1335" t="e">
            <v>#N/A</v>
          </cell>
          <cell r="O1335" t="str">
            <v>0000000</v>
          </cell>
          <cell r="P1335">
            <v>0</v>
          </cell>
          <cell r="Q1335">
            <v>0</v>
          </cell>
          <cell r="R1335">
            <v>0</v>
          </cell>
          <cell r="T1335" t="str">
            <v/>
          </cell>
          <cell r="V1335">
            <v>0</v>
          </cell>
        </row>
        <row r="1336">
          <cell r="A1336" t="str">
            <v>0Sebelumnya</v>
          </cell>
          <cell r="B1336">
            <v>0</v>
          </cell>
          <cell r="C1336">
            <v>0</v>
          </cell>
          <cell r="D1336">
            <v>1073</v>
          </cell>
          <cell r="E1336" t="str">
            <v>10730000000</v>
          </cell>
          <cell r="F1336" t="str">
            <v>Sebelumnya</v>
          </cell>
          <cell r="G1336" t="e">
            <v>#N/A</v>
          </cell>
          <cell r="H1336" t="str">
            <v xml:space="preserve">Tahun Sebelumnya </v>
          </cell>
          <cell r="I1336" t="str">
            <v xml:space="preserve">Tahun Sebelumnya </v>
          </cell>
          <cell r="K1336">
            <v>1900</v>
          </cell>
          <cell r="L1336">
            <v>1</v>
          </cell>
          <cell r="N1336" t="e">
            <v>#N/A</v>
          </cell>
          <cell r="O1336" t="str">
            <v>0000000</v>
          </cell>
          <cell r="T1336" t="str">
            <v/>
          </cell>
        </row>
        <row r="1337">
          <cell r="A1337" t="str">
            <v>0Sebelumnya</v>
          </cell>
          <cell r="B1337">
            <v>0</v>
          </cell>
          <cell r="C1337">
            <v>0</v>
          </cell>
          <cell r="D1337">
            <v>1074</v>
          </cell>
          <cell r="E1337" t="str">
            <v>10740000000</v>
          </cell>
          <cell r="F1337" t="str">
            <v>Sebelumnya</v>
          </cell>
          <cell r="G1337" t="e">
            <v>#N/A</v>
          </cell>
          <cell r="H1337" t="str">
            <v xml:space="preserve">Tahun Sebelumnya </v>
          </cell>
          <cell r="I1337" t="str">
            <v xml:space="preserve">Tahun Sebelumnya </v>
          </cell>
          <cell r="J1337">
            <v>0</v>
          </cell>
          <cell r="K1337">
            <v>1900</v>
          </cell>
          <cell r="L1337">
            <v>1</v>
          </cell>
          <cell r="N1337" t="e">
            <v>#N/A</v>
          </cell>
          <cell r="O1337" t="str">
            <v>0000000</v>
          </cell>
          <cell r="P1337">
            <v>0</v>
          </cell>
          <cell r="Q1337">
            <v>0</v>
          </cell>
          <cell r="R1337">
            <v>0</v>
          </cell>
          <cell r="T1337" t="str">
            <v/>
          </cell>
          <cell r="V1337">
            <v>0</v>
          </cell>
        </row>
        <row r="1338">
          <cell r="A1338" t="str">
            <v>0Sebelumnya</v>
          </cell>
          <cell r="B1338">
            <v>0</v>
          </cell>
          <cell r="C1338">
            <v>0</v>
          </cell>
          <cell r="D1338">
            <v>1075</v>
          </cell>
          <cell r="E1338" t="str">
            <v>10750000000</v>
          </cell>
          <cell r="F1338" t="str">
            <v>Sebelumnya</v>
          </cell>
          <cell r="G1338" t="e">
            <v>#N/A</v>
          </cell>
          <cell r="H1338" t="str">
            <v xml:space="preserve">Tahun Sebelumnya </v>
          </cell>
          <cell r="I1338" t="str">
            <v xml:space="preserve">Tahun Sebelumnya </v>
          </cell>
          <cell r="K1338">
            <v>1900</v>
          </cell>
          <cell r="L1338">
            <v>1</v>
          </cell>
          <cell r="N1338" t="e">
            <v>#N/A</v>
          </cell>
          <cell r="O1338" t="str">
            <v>0000000</v>
          </cell>
          <cell r="T1338" t="str">
            <v/>
          </cell>
        </row>
        <row r="1339">
          <cell r="A1339" t="str">
            <v>0Sebelumnya</v>
          </cell>
          <cell r="B1339">
            <v>0</v>
          </cell>
          <cell r="C1339">
            <v>0</v>
          </cell>
          <cell r="D1339">
            <v>1076</v>
          </cell>
          <cell r="E1339" t="str">
            <v>10760000000</v>
          </cell>
          <cell r="F1339" t="str">
            <v>Sebelumnya</v>
          </cell>
          <cell r="G1339" t="e">
            <v>#N/A</v>
          </cell>
          <cell r="H1339" t="str">
            <v xml:space="preserve">Tahun Sebelumnya </v>
          </cell>
          <cell r="I1339" t="str">
            <v xml:space="preserve">Tahun Sebelumnya </v>
          </cell>
          <cell r="J1339">
            <v>0</v>
          </cell>
          <cell r="K1339">
            <v>1900</v>
          </cell>
          <cell r="L1339">
            <v>1</v>
          </cell>
          <cell r="N1339" t="e">
            <v>#N/A</v>
          </cell>
          <cell r="O1339" t="str">
            <v>0000000</v>
          </cell>
          <cell r="P1339">
            <v>0</v>
          </cell>
          <cell r="Q1339">
            <v>0</v>
          </cell>
          <cell r="R1339">
            <v>0</v>
          </cell>
          <cell r="T1339" t="str">
            <v/>
          </cell>
          <cell r="V1339">
            <v>0</v>
          </cell>
        </row>
        <row r="1340">
          <cell r="A1340" t="str">
            <v>0Sebelumnya</v>
          </cell>
          <cell r="B1340">
            <v>0</v>
          </cell>
          <cell r="C1340">
            <v>0</v>
          </cell>
          <cell r="D1340">
            <v>1077</v>
          </cell>
          <cell r="E1340" t="str">
            <v>10770000000</v>
          </cell>
          <cell r="F1340" t="str">
            <v>Sebelumnya</v>
          </cell>
          <cell r="G1340" t="e">
            <v>#N/A</v>
          </cell>
          <cell r="H1340" t="str">
            <v xml:space="preserve">Tahun Sebelumnya </v>
          </cell>
          <cell r="I1340" t="str">
            <v xml:space="preserve">Tahun Sebelumnya </v>
          </cell>
          <cell r="K1340">
            <v>1900</v>
          </cell>
          <cell r="L1340">
            <v>1</v>
          </cell>
          <cell r="N1340" t="e">
            <v>#N/A</v>
          </cell>
          <cell r="O1340" t="str">
            <v>0000000</v>
          </cell>
          <cell r="T1340" t="str">
            <v/>
          </cell>
        </row>
        <row r="1341">
          <cell r="A1341" t="str">
            <v>0Sebelumnya</v>
          </cell>
          <cell r="B1341">
            <v>0</v>
          </cell>
          <cell r="C1341">
            <v>0</v>
          </cell>
          <cell r="D1341">
            <v>1078</v>
          </cell>
          <cell r="E1341" t="str">
            <v>10780000000</v>
          </cell>
          <cell r="F1341" t="str">
            <v>Sebelumnya</v>
          </cell>
          <cell r="G1341" t="e">
            <v>#N/A</v>
          </cell>
          <cell r="H1341" t="str">
            <v xml:space="preserve">Tahun Sebelumnya </v>
          </cell>
          <cell r="I1341" t="str">
            <v xml:space="preserve">Tahun Sebelumnya </v>
          </cell>
          <cell r="J1341">
            <v>0</v>
          </cell>
          <cell r="K1341">
            <v>1900</v>
          </cell>
          <cell r="L1341">
            <v>1</v>
          </cell>
          <cell r="N1341" t="e">
            <v>#N/A</v>
          </cell>
          <cell r="O1341" t="str">
            <v>0000000</v>
          </cell>
          <cell r="P1341">
            <v>0</v>
          </cell>
          <cell r="Q1341">
            <v>0</v>
          </cell>
          <cell r="R1341">
            <v>0</v>
          </cell>
          <cell r="T1341" t="str">
            <v/>
          </cell>
          <cell r="V1341">
            <v>0</v>
          </cell>
        </row>
        <row r="1342">
          <cell r="A1342" t="str">
            <v>0Sebelumnya</v>
          </cell>
          <cell r="B1342">
            <v>0</v>
          </cell>
          <cell r="C1342">
            <v>0</v>
          </cell>
          <cell r="D1342">
            <v>1079</v>
          </cell>
          <cell r="E1342" t="str">
            <v>10790000000</v>
          </cell>
          <cell r="F1342" t="str">
            <v>Sebelumnya</v>
          </cell>
          <cell r="G1342" t="e">
            <v>#N/A</v>
          </cell>
          <cell r="H1342" t="str">
            <v xml:space="preserve">Tahun Sebelumnya </v>
          </cell>
          <cell r="I1342" t="str">
            <v xml:space="preserve">Tahun Sebelumnya </v>
          </cell>
          <cell r="K1342">
            <v>1900</v>
          </cell>
          <cell r="L1342">
            <v>1</v>
          </cell>
          <cell r="N1342" t="e">
            <v>#N/A</v>
          </cell>
          <cell r="O1342" t="str">
            <v>0000000</v>
          </cell>
          <cell r="T1342" t="str">
            <v/>
          </cell>
        </row>
        <row r="1343">
          <cell r="A1343" t="str">
            <v>0Sebelumnya</v>
          </cell>
          <cell r="B1343">
            <v>0</v>
          </cell>
          <cell r="C1343">
            <v>0</v>
          </cell>
          <cell r="D1343">
            <v>1080</v>
          </cell>
          <cell r="E1343" t="str">
            <v>10800000000</v>
          </cell>
          <cell r="F1343" t="str">
            <v>Sebelumnya</v>
          </cell>
          <cell r="G1343" t="e">
            <v>#N/A</v>
          </cell>
          <cell r="H1343" t="str">
            <v xml:space="preserve">Tahun Sebelumnya </v>
          </cell>
          <cell r="I1343" t="str">
            <v xml:space="preserve">Tahun Sebelumnya </v>
          </cell>
          <cell r="J1343">
            <v>0</v>
          </cell>
          <cell r="K1343">
            <v>1900</v>
          </cell>
          <cell r="L1343">
            <v>1</v>
          </cell>
          <cell r="N1343" t="e">
            <v>#N/A</v>
          </cell>
          <cell r="O1343" t="str">
            <v>0000000</v>
          </cell>
          <cell r="P1343">
            <v>0</v>
          </cell>
          <cell r="Q1343">
            <v>0</v>
          </cell>
          <cell r="R1343">
            <v>0</v>
          </cell>
          <cell r="T1343" t="str">
            <v/>
          </cell>
          <cell r="V1343">
            <v>0</v>
          </cell>
        </row>
        <row r="1344">
          <cell r="A1344" t="str">
            <v>0Sebelumnya</v>
          </cell>
          <cell r="B1344">
            <v>0</v>
          </cell>
          <cell r="C1344">
            <v>0</v>
          </cell>
          <cell r="D1344">
            <v>1081</v>
          </cell>
          <cell r="E1344" t="str">
            <v>10810000000</v>
          </cell>
          <cell r="F1344" t="str">
            <v>Sebelumnya</v>
          </cell>
          <cell r="G1344" t="e">
            <v>#N/A</v>
          </cell>
          <cell r="H1344" t="str">
            <v xml:space="preserve">Tahun Sebelumnya </v>
          </cell>
          <cell r="I1344" t="str">
            <v xml:space="preserve">Tahun Sebelumnya </v>
          </cell>
          <cell r="K1344">
            <v>1900</v>
          </cell>
          <cell r="L1344">
            <v>1</v>
          </cell>
          <cell r="N1344" t="e">
            <v>#N/A</v>
          </cell>
          <cell r="O1344" t="str">
            <v>0000000</v>
          </cell>
          <cell r="T1344" t="str">
            <v/>
          </cell>
        </row>
        <row r="1345">
          <cell r="A1345" t="str">
            <v>0Sebelumnya</v>
          </cell>
          <cell r="B1345">
            <v>0</v>
          </cell>
          <cell r="C1345">
            <v>0</v>
          </cell>
          <cell r="D1345">
            <v>1082</v>
          </cell>
          <cell r="E1345" t="str">
            <v>10820000000</v>
          </cell>
          <cell r="F1345" t="str">
            <v>Sebelumnya</v>
          </cell>
          <cell r="G1345" t="e">
            <v>#N/A</v>
          </cell>
          <cell r="H1345" t="str">
            <v xml:space="preserve">Tahun Sebelumnya </v>
          </cell>
          <cell r="I1345" t="str">
            <v xml:space="preserve">Tahun Sebelumnya </v>
          </cell>
          <cell r="J1345">
            <v>0</v>
          </cell>
          <cell r="K1345">
            <v>1900</v>
          </cell>
          <cell r="L1345">
            <v>1</v>
          </cell>
          <cell r="N1345" t="e">
            <v>#N/A</v>
          </cell>
          <cell r="O1345" t="str">
            <v>0000000</v>
          </cell>
          <cell r="P1345">
            <v>0</v>
          </cell>
          <cell r="Q1345">
            <v>0</v>
          </cell>
          <cell r="R1345">
            <v>0</v>
          </cell>
          <cell r="T1345" t="str">
            <v/>
          </cell>
          <cell r="V1345">
            <v>0</v>
          </cell>
        </row>
        <row r="1346">
          <cell r="A1346" t="str">
            <v>0Sebelumnya</v>
          </cell>
          <cell r="B1346">
            <v>0</v>
          </cell>
          <cell r="C1346">
            <v>0</v>
          </cell>
          <cell r="D1346">
            <v>1083</v>
          </cell>
          <cell r="E1346" t="str">
            <v>10830000000</v>
          </cell>
          <cell r="F1346" t="str">
            <v>Sebelumnya</v>
          </cell>
          <cell r="G1346" t="e">
            <v>#N/A</v>
          </cell>
          <cell r="H1346" t="str">
            <v xml:space="preserve">Tahun Sebelumnya </v>
          </cell>
          <cell r="I1346" t="str">
            <v xml:space="preserve">Tahun Sebelumnya </v>
          </cell>
          <cell r="K1346">
            <v>1900</v>
          </cell>
          <cell r="L1346">
            <v>1</v>
          </cell>
          <cell r="N1346" t="e">
            <v>#N/A</v>
          </cell>
          <cell r="O1346" t="str">
            <v>0000000</v>
          </cell>
          <cell r="T1346" t="str">
            <v/>
          </cell>
        </row>
        <row r="1347">
          <cell r="A1347" t="str">
            <v>0Sebelumnya</v>
          </cell>
          <cell r="B1347">
            <v>0</v>
          </cell>
          <cell r="C1347">
            <v>0</v>
          </cell>
          <cell r="D1347">
            <v>1084</v>
          </cell>
          <cell r="E1347" t="str">
            <v>10840000000</v>
          </cell>
          <cell r="F1347" t="str">
            <v>Sebelumnya</v>
          </cell>
          <cell r="G1347" t="e">
            <v>#N/A</v>
          </cell>
          <cell r="H1347" t="str">
            <v xml:space="preserve">Tahun Sebelumnya </v>
          </cell>
          <cell r="I1347" t="str">
            <v xml:space="preserve">Tahun Sebelumnya </v>
          </cell>
          <cell r="J1347">
            <v>0</v>
          </cell>
          <cell r="K1347">
            <v>1900</v>
          </cell>
          <cell r="L1347">
            <v>1</v>
          </cell>
          <cell r="N1347" t="e">
            <v>#N/A</v>
          </cell>
          <cell r="O1347" t="str">
            <v>0000000</v>
          </cell>
          <cell r="P1347">
            <v>0</v>
          </cell>
          <cell r="Q1347">
            <v>0</v>
          </cell>
          <cell r="R1347">
            <v>0</v>
          </cell>
          <cell r="T1347" t="str">
            <v/>
          </cell>
          <cell r="V1347">
            <v>0</v>
          </cell>
        </row>
        <row r="1348">
          <cell r="A1348" t="str">
            <v>0Sebelumnya</v>
          </cell>
          <cell r="B1348">
            <v>0</v>
          </cell>
          <cell r="C1348">
            <v>0</v>
          </cell>
          <cell r="D1348">
            <v>1085</v>
          </cell>
          <cell r="E1348" t="str">
            <v>10850000000</v>
          </cell>
          <cell r="F1348" t="str">
            <v>Sebelumnya</v>
          </cell>
          <cell r="G1348" t="e">
            <v>#N/A</v>
          </cell>
          <cell r="H1348" t="str">
            <v xml:space="preserve">Tahun Sebelumnya </v>
          </cell>
          <cell r="I1348" t="str">
            <v xml:space="preserve">Tahun Sebelumnya </v>
          </cell>
          <cell r="K1348">
            <v>1900</v>
          </cell>
          <cell r="L1348">
            <v>1</v>
          </cell>
          <cell r="N1348" t="e">
            <v>#N/A</v>
          </cell>
          <cell r="O1348" t="str">
            <v>0000000</v>
          </cell>
          <cell r="T1348" t="str">
            <v/>
          </cell>
        </row>
        <row r="1349">
          <cell r="A1349" t="str">
            <v>0Sebelumnya</v>
          </cell>
          <cell r="B1349">
            <v>0</v>
          </cell>
          <cell r="C1349">
            <v>0</v>
          </cell>
          <cell r="D1349">
            <v>1086</v>
          </cell>
          <cell r="E1349" t="str">
            <v>10860000000</v>
          </cell>
          <cell r="F1349" t="str">
            <v>Sebelumnya</v>
          </cell>
          <cell r="G1349" t="e">
            <v>#N/A</v>
          </cell>
          <cell r="H1349" t="str">
            <v xml:space="preserve">Tahun Sebelumnya </v>
          </cell>
          <cell r="I1349" t="str">
            <v xml:space="preserve">Tahun Sebelumnya </v>
          </cell>
          <cell r="J1349">
            <v>0</v>
          </cell>
          <cell r="K1349">
            <v>1900</v>
          </cell>
          <cell r="L1349">
            <v>1</v>
          </cell>
          <cell r="N1349" t="e">
            <v>#N/A</v>
          </cell>
          <cell r="O1349" t="str">
            <v>0000000</v>
          </cell>
          <cell r="P1349">
            <v>0</v>
          </cell>
          <cell r="Q1349">
            <v>0</v>
          </cell>
          <cell r="R1349">
            <v>0</v>
          </cell>
          <cell r="T1349" t="str">
            <v/>
          </cell>
          <cell r="V1349">
            <v>0</v>
          </cell>
        </row>
        <row r="1350">
          <cell r="A1350" t="str">
            <v>0Sebelumnya</v>
          </cell>
          <cell r="B1350">
            <v>0</v>
          </cell>
          <cell r="C1350">
            <v>0</v>
          </cell>
          <cell r="D1350">
            <v>1087</v>
          </cell>
          <cell r="E1350" t="str">
            <v>10870000000</v>
          </cell>
          <cell r="F1350" t="str">
            <v>Sebelumnya</v>
          </cell>
          <cell r="G1350" t="e">
            <v>#N/A</v>
          </cell>
          <cell r="H1350" t="str">
            <v xml:space="preserve">Tahun Sebelumnya </v>
          </cell>
          <cell r="I1350" t="str">
            <v xml:space="preserve">Tahun Sebelumnya </v>
          </cell>
          <cell r="K1350">
            <v>1900</v>
          </cell>
          <cell r="L1350">
            <v>1</v>
          </cell>
          <cell r="N1350" t="e">
            <v>#N/A</v>
          </cell>
          <cell r="O1350" t="str">
            <v>0000000</v>
          </cell>
          <cell r="T1350" t="str">
            <v/>
          </cell>
        </row>
        <row r="1351">
          <cell r="A1351" t="str">
            <v>0Sebelumnya</v>
          </cell>
          <cell r="B1351">
            <v>0</v>
          </cell>
          <cell r="C1351">
            <v>0</v>
          </cell>
          <cell r="D1351">
            <v>1103</v>
          </cell>
          <cell r="E1351" t="str">
            <v>11030000000</v>
          </cell>
          <cell r="F1351" t="str">
            <v>Sebelumnya</v>
          </cell>
          <cell r="G1351" t="e">
            <v>#N/A</v>
          </cell>
          <cell r="H1351" t="str">
            <v xml:space="preserve">Tahun Sebelumnya </v>
          </cell>
          <cell r="I1351" t="str">
            <v xml:space="preserve">Tahun Sebelumnya </v>
          </cell>
          <cell r="J1351">
            <v>0</v>
          </cell>
          <cell r="K1351">
            <v>1900</v>
          </cell>
          <cell r="L1351">
            <v>1</v>
          </cell>
          <cell r="N1351" t="e">
            <v>#N/A</v>
          </cell>
          <cell r="O1351" t="str">
            <v>0000000</v>
          </cell>
          <cell r="P1351">
            <v>0</v>
          </cell>
          <cell r="Q1351">
            <v>0</v>
          </cell>
          <cell r="R1351">
            <v>0</v>
          </cell>
          <cell r="T1351" t="str">
            <v/>
          </cell>
          <cell r="V1351">
            <v>0</v>
          </cell>
        </row>
        <row r="1352">
          <cell r="A1352" t="str">
            <v>0Sebelumnya</v>
          </cell>
          <cell r="B1352">
            <v>0</v>
          </cell>
          <cell r="C1352">
            <v>0</v>
          </cell>
          <cell r="D1352">
            <v>1089</v>
          </cell>
          <cell r="E1352" t="str">
            <v>10890000000</v>
          </cell>
          <cell r="F1352" t="str">
            <v>Sebelumnya</v>
          </cell>
          <cell r="G1352" t="e">
            <v>#N/A</v>
          </cell>
          <cell r="H1352" t="str">
            <v xml:space="preserve">Tahun Sebelumnya </v>
          </cell>
          <cell r="I1352" t="str">
            <v xml:space="preserve">Tahun Sebelumnya </v>
          </cell>
          <cell r="K1352">
            <v>1900</v>
          </cell>
          <cell r="L1352">
            <v>1</v>
          </cell>
          <cell r="N1352" t="e">
            <v>#N/A</v>
          </cell>
          <cell r="O1352" t="str">
            <v>0000000</v>
          </cell>
          <cell r="T1352" t="str">
            <v/>
          </cell>
        </row>
        <row r="1353">
          <cell r="A1353" t="str">
            <v>0Sebelumnya</v>
          </cell>
          <cell r="B1353">
            <v>0</v>
          </cell>
          <cell r="C1353">
            <v>0</v>
          </cell>
          <cell r="D1353">
            <v>1090</v>
          </cell>
          <cell r="E1353" t="str">
            <v>10900000000</v>
          </cell>
          <cell r="F1353" t="str">
            <v>Sebelumnya</v>
          </cell>
          <cell r="G1353" t="e">
            <v>#N/A</v>
          </cell>
          <cell r="H1353" t="str">
            <v xml:space="preserve">Tahun Sebelumnya </v>
          </cell>
          <cell r="I1353" t="str">
            <v xml:space="preserve">Tahun Sebelumnya </v>
          </cell>
          <cell r="J1353">
            <v>0</v>
          </cell>
          <cell r="K1353">
            <v>1900</v>
          </cell>
          <cell r="L1353">
            <v>1</v>
          </cell>
          <cell r="N1353" t="e">
            <v>#N/A</v>
          </cell>
          <cell r="O1353" t="str">
            <v>0000000</v>
          </cell>
          <cell r="P1353">
            <v>0</v>
          </cell>
          <cell r="Q1353">
            <v>0</v>
          </cell>
          <cell r="R1353">
            <v>0</v>
          </cell>
          <cell r="T1353" t="str">
            <v/>
          </cell>
          <cell r="V1353">
            <v>0</v>
          </cell>
        </row>
        <row r="1354">
          <cell r="A1354" t="str">
            <v>0Sebelumnya</v>
          </cell>
          <cell r="B1354">
            <v>0</v>
          </cell>
          <cell r="C1354">
            <v>0</v>
          </cell>
          <cell r="D1354">
            <v>1091</v>
          </cell>
          <cell r="E1354" t="str">
            <v>10910000000</v>
          </cell>
          <cell r="F1354" t="str">
            <v>Sebelumnya</v>
          </cell>
          <cell r="G1354" t="e">
            <v>#N/A</v>
          </cell>
          <cell r="H1354" t="str">
            <v xml:space="preserve">Tahun Sebelumnya </v>
          </cell>
          <cell r="I1354" t="str">
            <v xml:space="preserve">Tahun Sebelumnya </v>
          </cell>
          <cell r="K1354">
            <v>1900</v>
          </cell>
          <cell r="L1354">
            <v>1</v>
          </cell>
          <cell r="N1354" t="e">
            <v>#N/A</v>
          </cell>
          <cell r="O1354" t="str">
            <v>0000000</v>
          </cell>
          <cell r="T1354" t="str">
            <v/>
          </cell>
        </row>
        <row r="1355">
          <cell r="A1355" t="str">
            <v>0Sebelumnya</v>
          </cell>
          <cell r="B1355">
            <v>0</v>
          </cell>
          <cell r="C1355">
            <v>0</v>
          </cell>
          <cell r="D1355">
            <v>1092</v>
          </cell>
          <cell r="E1355" t="str">
            <v>10920000000</v>
          </cell>
          <cell r="F1355" t="str">
            <v>Sebelumnya</v>
          </cell>
          <cell r="G1355" t="e">
            <v>#N/A</v>
          </cell>
          <cell r="H1355" t="str">
            <v xml:space="preserve">Tahun Sebelumnya </v>
          </cell>
          <cell r="I1355" t="str">
            <v xml:space="preserve">Tahun Sebelumnya </v>
          </cell>
          <cell r="J1355">
            <v>0</v>
          </cell>
          <cell r="K1355">
            <v>1900</v>
          </cell>
          <cell r="L1355">
            <v>1</v>
          </cell>
          <cell r="N1355" t="e">
            <v>#N/A</v>
          </cell>
          <cell r="O1355" t="str">
            <v>0000000</v>
          </cell>
          <cell r="P1355">
            <v>0</v>
          </cell>
          <cell r="Q1355">
            <v>0</v>
          </cell>
          <cell r="R1355">
            <v>0</v>
          </cell>
          <cell r="T1355" t="str">
            <v/>
          </cell>
          <cell r="V1355">
            <v>0</v>
          </cell>
        </row>
        <row r="1356">
          <cell r="A1356" t="str">
            <v>0Sebelumnya</v>
          </cell>
          <cell r="B1356">
            <v>0</v>
          </cell>
          <cell r="C1356">
            <v>0</v>
          </cell>
          <cell r="D1356">
            <v>1093</v>
          </cell>
          <cell r="E1356" t="str">
            <v>10930000000</v>
          </cell>
          <cell r="F1356" t="str">
            <v>Sebelumnya</v>
          </cell>
          <cell r="G1356" t="e">
            <v>#N/A</v>
          </cell>
          <cell r="H1356" t="str">
            <v xml:space="preserve">Tahun Sebelumnya </v>
          </cell>
          <cell r="I1356" t="str">
            <v xml:space="preserve">Tahun Sebelumnya </v>
          </cell>
          <cell r="K1356">
            <v>1900</v>
          </cell>
          <cell r="L1356">
            <v>1</v>
          </cell>
          <cell r="N1356" t="e">
            <v>#N/A</v>
          </cell>
          <cell r="O1356" t="str">
            <v>0000000</v>
          </cell>
          <cell r="T1356" t="str">
            <v/>
          </cell>
        </row>
        <row r="1357">
          <cell r="A1357" t="str">
            <v>0Sebelumnya</v>
          </cell>
          <cell r="B1357">
            <v>0</v>
          </cell>
          <cell r="C1357">
            <v>0</v>
          </cell>
          <cell r="D1357">
            <v>1094</v>
          </cell>
          <cell r="E1357" t="str">
            <v>10940000000</v>
          </cell>
          <cell r="F1357" t="str">
            <v>Sebelumnya</v>
          </cell>
          <cell r="G1357" t="e">
            <v>#N/A</v>
          </cell>
          <cell r="H1357" t="str">
            <v xml:space="preserve">Tahun Sebelumnya </v>
          </cell>
          <cell r="I1357" t="str">
            <v xml:space="preserve">Tahun Sebelumnya </v>
          </cell>
          <cell r="J1357">
            <v>0</v>
          </cell>
          <cell r="K1357">
            <v>1900</v>
          </cell>
          <cell r="L1357">
            <v>1</v>
          </cell>
          <cell r="N1357" t="e">
            <v>#N/A</v>
          </cell>
          <cell r="O1357" t="str">
            <v>0000000</v>
          </cell>
          <cell r="P1357">
            <v>0</v>
          </cell>
          <cell r="Q1357">
            <v>0</v>
          </cell>
          <cell r="R1357">
            <v>0</v>
          </cell>
          <cell r="T1357" t="str">
            <v/>
          </cell>
          <cell r="V1357">
            <v>0</v>
          </cell>
        </row>
        <row r="1358">
          <cell r="A1358" t="str">
            <v>0Sebelumnya</v>
          </cell>
          <cell r="B1358">
            <v>0</v>
          </cell>
          <cell r="C1358">
            <v>0</v>
          </cell>
          <cell r="D1358">
            <v>1095</v>
          </cell>
          <cell r="E1358" t="str">
            <v>10950000000</v>
          </cell>
          <cell r="F1358" t="str">
            <v>Sebelumnya</v>
          </cell>
          <cell r="G1358" t="e">
            <v>#N/A</v>
          </cell>
          <cell r="H1358" t="str">
            <v xml:space="preserve">Tahun Sebelumnya </v>
          </cell>
          <cell r="I1358" t="str">
            <v xml:space="preserve">Tahun Sebelumnya </v>
          </cell>
          <cell r="K1358">
            <v>1900</v>
          </cell>
          <cell r="L1358">
            <v>1</v>
          </cell>
          <cell r="N1358" t="e">
            <v>#N/A</v>
          </cell>
          <cell r="O1358" t="str">
            <v>0000000</v>
          </cell>
          <cell r="T1358" t="str">
            <v/>
          </cell>
        </row>
        <row r="1359">
          <cell r="A1359" t="str">
            <v>0Sebelumnya</v>
          </cell>
          <cell r="B1359">
            <v>0</v>
          </cell>
          <cell r="C1359">
            <v>0</v>
          </cell>
          <cell r="D1359">
            <v>1096</v>
          </cell>
          <cell r="E1359" t="str">
            <v>10960000000</v>
          </cell>
          <cell r="F1359" t="str">
            <v>Sebelumnya</v>
          </cell>
          <cell r="G1359" t="e">
            <v>#N/A</v>
          </cell>
          <cell r="H1359" t="str">
            <v xml:space="preserve">Tahun Sebelumnya </v>
          </cell>
          <cell r="I1359" t="str">
            <v xml:space="preserve">Tahun Sebelumnya </v>
          </cell>
          <cell r="J1359">
            <v>0</v>
          </cell>
          <cell r="K1359">
            <v>1900</v>
          </cell>
          <cell r="L1359">
            <v>1</v>
          </cell>
          <cell r="N1359" t="e">
            <v>#N/A</v>
          </cell>
          <cell r="O1359" t="str">
            <v>0000000</v>
          </cell>
          <cell r="P1359">
            <v>0</v>
          </cell>
          <cell r="Q1359">
            <v>0</v>
          </cell>
          <cell r="R1359">
            <v>0</v>
          </cell>
          <cell r="T1359" t="str">
            <v/>
          </cell>
          <cell r="V1359">
            <v>0</v>
          </cell>
        </row>
        <row r="1360">
          <cell r="A1360" t="str">
            <v>0Sebelumnya</v>
          </cell>
          <cell r="B1360">
            <v>0</v>
          </cell>
          <cell r="C1360">
            <v>0</v>
          </cell>
          <cell r="D1360">
            <v>1097</v>
          </cell>
          <cell r="E1360" t="str">
            <v>10970000000</v>
          </cell>
          <cell r="F1360" t="str">
            <v>Sebelumnya</v>
          </cell>
          <cell r="G1360" t="e">
            <v>#N/A</v>
          </cell>
          <cell r="H1360" t="str">
            <v xml:space="preserve">Tahun Sebelumnya </v>
          </cell>
          <cell r="I1360" t="str">
            <v xml:space="preserve">Tahun Sebelumnya </v>
          </cell>
          <cell r="K1360">
            <v>1900</v>
          </cell>
          <cell r="L1360">
            <v>1</v>
          </cell>
          <cell r="N1360" t="e">
            <v>#N/A</v>
          </cell>
          <cell r="O1360" t="str">
            <v>0000000</v>
          </cell>
          <cell r="T1360" t="str">
            <v/>
          </cell>
        </row>
        <row r="1361">
          <cell r="A1361" t="str">
            <v>0Sebelumnya</v>
          </cell>
          <cell r="B1361">
            <v>0</v>
          </cell>
          <cell r="C1361">
            <v>0</v>
          </cell>
          <cell r="D1361">
            <v>1098</v>
          </cell>
          <cell r="E1361" t="str">
            <v>10980000000</v>
          </cell>
          <cell r="F1361" t="str">
            <v>Sebelumnya</v>
          </cell>
          <cell r="G1361" t="e">
            <v>#N/A</v>
          </cell>
          <cell r="H1361" t="str">
            <v xml:space="preserve">Tahun Sebelumnya </v>
          </cell>
          <cell r="I1361" t="str">
            <v xml:space="preserve">Tahun Sebelumnya </v>
          </cell>
          <cell r="J1361">
            <v>0</v>
          </cell>
          <cell r="K1361">
            <v>1900</v>
          </cell>
          <cell r="L1361">
            <v>1</v>
          </cell>
          <cell r="N1361" t="e">
            <v>#N/A</v>
          </cell>
          <cell r="O1361" t="str">
            <v>0000000</v>
          </cell>
          <cell r="P1361">
            <v>0</v>
          </cell>
          <cell r="Q1361">
            <v>0</v>
          </cell>
          <cell r="R1361">
            <v>0</v>
          </cell>
          <cell r="T1361" t="str">
            <v/>
          </cell>
          <cell r="V1361">
            <v>0</v>
          </cell>
        </row>
        <row r="1362">
          <cell r="A1362" t="str">
            <v>0Sebelumnya</v>
          </cell>
          <cell r="B1362">
            <v>0</v>
          </cell>
          <cell r="C1362">
            <v>0</v>
          </cell>
          <cell r="D1362">
            <v>1099</v>
          </cell>
          <cell r="E1362" t="str">
            <v>10990000000</v>
          </cell>
          <cell r="F1362" t="str">
            <v>Sebelumnya</v>
          </cell>
          <cell r="G1362" t="e">
            <v>#N/A</v>
          </cell>
          <cell r="H1362" t="str">
            <v xml:space="preserve">Tahun Sebelumnya </v>
          </cell>
          <cell r="I1362" t="str">
            <v xml:space="preserve">Tahun Sebelumnya </v>
          </cell>
          <cell r="K1362">
            <v>1900</v>
          </cell>
          <cell r="L1362">
            <v>1</v>
          </cell>
          <cell r="N1362" t="e">
            <v>#N/A</v>
          </cell>
          <cell r="O1362" t="str">
            <v>0000000</v>
          </cell>
          <cell r="T1362" t="str">
            <v/>
          </cell>
        </row>
        <row r="1363">
          <cell r="A1363" t="str">
            <v>0Sebelumnya</v>
          </cell>
          <cell r="B1363">
            <v>0</v>
          </cell>
          <cell r="C1363">
            <v>0</v>
          </cell>
          <cell r="D1363">
            <v>1100</v>
          </cell>
          <cell r="E1363" t="str">
            <v>11000000000</v>
          </cell>
          <cell r="F1363" t="str">
            <v>Sebelumnya</v>
          </cell>
          <cell r="G1363" t="e">
            <v>#N/A</v>
          </cell>
          <cell r="H1363" t="str">
            <v xml:space="preserve">Tahun Sebelumnya </v>
          </cell>
          <cell r="I1363" t="str">
            <v xml:space="preserve">Tahun Sebelumnya </v>
          </cell>
          <cell r="J1363">
            <v>0</v>
          </cell>
          <cell r="K1363">
            <v>1900</v>
          </cell>
          <cell r="L1363">
            <v>1</v>
          </cell>
          <cell r="N1363" t="e">
            <v>#N/A</v>
          </cell>
          <cell r="O1363" t="str">
            <v>0000000</v>
          </cell>
          <cell r="P1363">
            <v>0</v>
          </cell>
          <cell r="Q1363">
            <v>0</v>
          </cell>
          <cell r="R1363">
            <v>0</v>
          </cell>
          <cell r="T1363" t="str">
            <v/>
          </cell>
          <cell r="V1363">
            <v>0</v>
          </cell>
        </row>
        <row r="1364">
          <cell r="A1364" t="str">
            <v>0Sebelumnya</v>
          </cell>
          <cell r="B1364">
            <v>0</v>
          </cell>
          <cell r="C1364">
            <v>0</v>
          </cell>
          <cell r="D1364">
            <v>1101</v>
          </cell>
          <cell r="E1364" t="str">
            <v>11010000000</v>
          </cell>
          <cell r="F1364" t="str">
            <v>Sebelumnya</v>
          </cell>
          <cell r="G1364" t="e">
            <v>#N/A</v>
          </cell>
          <cell r="H1364" t="str">
            <v xml:space="preserve">Tahun Sebelumnya </v>
          </cell>
          <cell r="I1364" t="str">
            <v xml:space="preserve">Tahun Sebelumnya </v>
          </cell>
          <cell r="K1364">
            <v>1900</v>
          </cell>
          <cell r="L1364">
            <v>1</v>
          </cell>
          <cell r="N1364" t="e">
            <v>#N/A</v>
          </cell>
          <cell r="O1364" t="str">
            <v>0000000</v>
          </cell>
          <cell r="T1364" t="str">
            <v/>
          </cell>
        </row>
        <row r="1365">
          <cell r="A1365" t="str">
            <v>0Sebelumnya</v>
          </cell>
          <cell r="B1365">
            <v>0</v>
          </cell>
          <cell r="C1365">
            <v>0</v>
          </cell>
          <cell r="D1365">
            <v>1102</v>
          </cell>
          <cell r="E1365" t="str">
            <v>11020000000</v>
          </cell>
          <cell r="F1365" t="str">
            <v>Sebelumnya</v>
          </cell>
          <cell r="G1365" t="e">
            <v>#N/A</v>
          </cell>
          <cell r="H1365" t="str">
            <v xml:space="preserve">Tahun Sebelumnya </v>
          </cell>
          <cell r="I1365" t="str">
            <v xml:space="preserve">Tahun Sebelumnya </v>
          </cell>
          <cell r="J1365">
            <v>0</v>
          </cell>
          <cell r="K1365">
            <v>1900</v>
          </cell>
          <cell r="L1365">
            <v>1</v>
          </cell>
          <cell r="N1365" t="e">
            <v>#N/A</v>
          </cell>
          <cell r="O1365" t="str">
            <v>0000000</v>
          </cell>
          <cell r="P1365">
            <v>0</v>
          </cell>
          <cell r="Q1365">
            <v>0</v>
          </cell>
          <cell r="R1365">
            <v>0</v>
          </cell>
          <cell r="T1365" t="str">
            <v/>
          </cell>
          <cell r="V1365">
            <v>0</v>
          </cell>
        </row>
        <row r="1366">
          <cell r="A1366" t="str">
            <v>0Sebelumnya</v>
          </cell>
          <cell r="B1366">
            <v>0</v>
          </cell>
          <cell r="C1366">
            <v>0</v>
          </cell>
          <cell r="D1366">
            <v>1103</v>
          </cell>
          <cell r="E1366" t="str">
            <v>11030000000</v>
          </cell>
          <cell r="F1366" t="str">
            <v>Sebelumnya</v>
          </cell>
          <cell r="G1366" t="e">
            <v>#N/A</v>
          </cell>
          <cell r="H1366" t="str">
            <v xml:space="preserve">Tahun Sebelumnya </v>
          </cell>
          <cell r="I1366" t="str">
            <v xml:space="preserve">Tahun Sebelumnya </v>
          </cell>
          <cell r="K1366">
            <v>1900</v>
          </cell>
          <cell r="L1366">
            <v>1</v>
          </cell>
          <cell r="N1366" t="e">
            <v>#N/A</v>
          </cell>
          <cell r="O1366" t="str">
            <v>0000000</v>
          </cell>
          <cell r="T1366" t="str">
            <v/>
          </cell>
        </row>
        <row r="1367">
          <cell r="A1367" t="str">
            <v>0Sebelumnya</v>
          </cell>
          <cell r="B1367">
            <v>0</v>
          </cell>
          <cell r="C1367">
            <v>0</v>
          </cell>
          <cell r="D1367">
            <v>1104</v>
          </cell>
          <cell r="E1367" t="str">
            <v>11040000000</v>
          </cell>
          <cell r="F1367" t="str">
            <v>Sebelumnya</v>
          </cell>
          <cell r="G1367" t="e">
            <v>#N/A</v>
          </cell>
          <cell r="H1367" t="str">
            <v xml:space="preserve">Tahun Sebelumnya </v>
          </cell>
          <cell r="I1367" t="str">
            <v xml:space="preserve">Tahun Sebelumnya </v>
          </cell>
          <cell r="J1367">
            <v>0</v>
          </cell>
          <cell r="K1367">
            <v>1900</v>
          </cell>
          <cell r="L1367">
            <v>1</v>
          </cell>
          <cell r="N1367" t="e">
            <v>#N/A</v>
          </cell>
          <cell r="O1367" t="str">
            <v>0000000</v>
          </cell>
          <cell r="P1367">
            <v>0</v>
          </cell>
          <cell r="Q1367">
            <v>0</v>
          </cell>
          <cell r="R1367">
            <v>0</v>
          </cell>
          <cell r="T1367" t="str">
            <v/>
          </cell>
          <cell r="V1367">
            <v>0</v>
          </cell>
        </row>
        <row r="1368">
          <cell r="A1368" t="str">
            <v>0Sebelumnya</v>
          </cell>
          <cell r="B1368">
            <v>0</v>
          </cell>
          <cell r="C1368">
            <v>0</v>
          </cell>
          <cell r="D1368">
            <v>1105</v>
          </cell>
          <cell r="E1368" t="str">
            <v>11050000000</v>
          </cell>
          <cell r="F1368" t="str">
            <v>Sebelumnya</v>
          </cell>
          <cell r="G1368" t="e">
            <v>#N/A</v>
          </cell>
          <cell r="H1368" t="str">
            <v xml:space="preserve">Tahun Sebelumnya </v>
          </cell>
          <cell r="I1368" t="str">
            <v xml:space="preserve">Tahun Sebelumnya </v>
          </cell>
          <cell r="K1368">
            <v>1900</v>
          </cell>
          <cell r="L1368">
            <v>1</v>
          </cell>
          <cell r="N1368" t="e">
            <v>#N/A</v>
          </cell>
          <cell r="O1368" t="str">
            <v>0000000</v>
          </cell>
          <cell r="T1368" t="str">
            <v/>
          </cell>
        </row>
        <row r="1369">
          <cell r="A1369" t="str">
            <v>0Sebelumnya</v>
          </cell>
          <cell r="B1369">
            <v>0</v>
          </cell>
          <cell r="C1369">
            <v>0</v>
          </cell>
          <cell r="D1369">
            <v>1106</v>
          </cell>
          <cell r="E1369" t="str">
            <v>11060000000</v>
          </cell>
          <cell r="F1369" t="str">
            <v>Sebelumnya</v>
          </cell>
          <cell r="G1369" t="e">
            <v>#N/A</v>
          </cell>
          <cell r="H1369" t="str">
            <v xml:space="preserve">Tahun Sebelumnya </v>
          </cell>
          <cell r="I1369" t="str">
            <v xml:space="preserve">Tahun Sebelumnya </v>
          </cell>
          <cell r="J1369">
            <v>0</v>
          </cell>
          <cell r="K1369">
            <v>1900</v>
          </cell>
          <cell r="L1369">
            <v>1</v>
          </cell>
          <cell r="N1369" t="e">
            <v>#N/A</v>
          </cell>
          <cell r="O1369" t="str">
            <v>0000000</v>
          </cell>
          <cell r="P1369">
            <v>0</v>
          </cell>
          <cell r="Q1369">
            <v>0</v>
          </cell>
          <cell r="R1369">
            <v>0</v>
          </cell>
          <cell r="T1369" t="str">
            <v/>
          </cell>
          <cell r="V1369">
            <v>0</v>
          </cell>
        </row>
        <row r="1370">
          <cell r="A1370" t="str">
            <v>0Sebelumnya</v>
          </cell>
          <cell r="B1370">
            <v>0</v>
          </cell>
          <cell r="C1370">
            <v>0</v>
          </cell>
          <cell r="D1370">
            <v>1107</v>
          </cell>
          <cell r="E1370" t="str">
            <v>11070000000</v>
          </cell>
          <cell r="F1370" t="str">
            <v>Sebelumnya</v>
          </cell>
          <cell r="G1370" t="e">
            <v>#N/A</v>
          </cell>
          <cell r="H1370" t="str">
            <v xml:space="preserve">Tahun Sebelumnya </v>
          </cell>
          <cell r="I1370" t="str">
            <v xml:space="preserve">Tahun Sebelumnya </v>
          </cell>
          <cell r="K1370">
            <v>1900</v>
          </cell>
          <cell r="L1370">
            <v>1</v>
          </cell>
          <cell r="N1370" t="e">
            <v>#N/A</v>
          </cell>
          <cell r="O1370" t="str">
            <v>0000000</v>
          </cell>
          <cell r="T1370" t="str">
            <v/>
          </cell>
        </row>
        <row r="1371">
          <cell r="A1371" t="str">
            <v>0Sebelumnya</v>
          </cell>
          <cell r="B1371">
            <v>0</v>
          </cell>
          <cell r="C1371">
            <v>0</v>
          </cell>
          <cell r="D1371">
            <v>1108</v>
          </cell>
          <cell r="E1371" t="str">
            <v>11080000000</v>
          </cell>
          <cell r="F1371" t="str">
            <v>Sebelumnya</v>
          </cell>
          <cell r="G1371" t="e">
            <v>#N/A</v>
          </cell>
          <cell r="H1371" t="str">
            <v xml:space="preserve">Tahun Sebelumnya </v>
          </cell>
          <cell r="I1371" t="str">
            <v xml:space="preserve">Tahun Sebelumnya </v>
          </cell>
          <cell r="J1371">
            <v>0</v>
          </cell>
          <cell r="K1371">
            <v>1900</v>
          </cell>
          <cell r="L1371">
            <v>1</v>
          </cell>
          <cell r="N1371" t="e">
            <v>#N/A</v>
          </cell>
          <cell r="O1371" t="str">
            <v>0000000</v>
          </cell>
          <cell r="P1371">
            <v>0</v>
          </cell>
          <cell r="Q1371">
            <v>0</v>
          </cell>
          <cell r="R1371">
            <v>0</v>
          </cell>
          <cell r="T1371" t="str">
            <v/>
          </cell>
          <cell r="V1371">
            <v>0</v>
          </cell>
        </row>
        <row r="1372">
          <cell r="A1372" t="str">
            <v>0Sebelumnya</v>
          </cell>
          <cell r="B1372">
            <v>0</v>
          </cell>
          <cell r="C1372">
            <v>0</v>
          </cell>
          <cell r="D1372">
            <v>1109</v>
          </cell>
          <cell r="E1372" t="str">
            <v>11090000000</v>
          </cell>
          <cell r="F1372" t="str">
            <v>Sebelumnya</v>
          </cell>
          <cell r="G1372" t="e">
            <v>#N/A</v>
          </cell>
          <cell r="H1372" t="str">
            <v xml:space="preserve">Tahun Sebelumnya </v>
          </cell>
          <cell r="I1372" t="str">
            <v xml:space="preserve">Tahun Sebelumnya </v>
          </cell>
          <cell r="K1372">
            <v>1900</v>
          </cell>
          <cell r="L1372">
            <v>1</v>
          </cell>
          <cell r="N1372" t="e">
            <v>#N/A</v>
          </cell>
          <cell r="O1372" t="str">
            <v>0000000</v>
          </cell>
          <cell r="T1372" t="str">
            <v/>
          </cell>
        </row>
        <row r="1373">
          <cell r="A1373" t="str">
            <v>0Sebelumnya</v>
          </cell>
          <cell r="B1373">
            <v>0</v>
          </cell>
          <cell r="C1373">
            <v>0</v>
          </cell>
          <cell r="D1373">
            <v>1110</v>
          </cell>
          <cell r="E1373" t="str">
            <v>11100000000</v>
          </cell>
          <cell r="F1373" t="str">
            <v>Sebelumnya</v>
          </cell>
          <cell r="G1373" t="e">
            <v>#N/A</v>
          </cell>
          <cell r="H1373" t="str">
            <v xml:space="preserve">Tahun Sebelumnya </v>
          </cell>
          <cell r="I1373" t="str">
            <v xml:space="preserve">Tahun Sebelumnya </v>
          </cell>
          <cell r="J1373">
            <v>0</v>
          </cell>
          <cell r="K1373">
            <v>1900</v>
          </cell>
          <cell r="L1373">
            <v>1</v>
          </cell>
          <cell r="N1373" t="e">
            <v>#N/A</v>
          </cell>
          <cell r="O1373" t="str">
            <v>0000000</v>
          </cell>
          <cell r="P1373">
            <v>0</v>
          </cell>
          <cell r="Q1373">
            <v>0</v>
          </cell>
          <cell r="R1373">
            <v>0</v>
          </cell>
          <cell r="T1373" t="str">
            <v/>
          </cell>
          <cell r="V1373">
            <v>0</v>
          </cell>
        </row>
        <row r="1374">
          <cell r="A1374" t="str">
            <v>0Sebelumnya</v>
          </cell>
          <cell r="B1374">
            <v>0</v>
          </cell>
          <cell r="C1374">
            <v>0</v>
          </cell>
          <cell r="D1374">
            <v>1111</v>
          </cell>
          <cell r="E1374" t="str">
            <v>11110000000</v>
          </cell>
          <cell r="F1374" t="str">
            <v>Sebelumnya</v>
          </cell>
          <cell r="G1374" t="e">
            <v>#N/A</v>
          </cell>
          <cell r="H1374" t="str">
            <v xml:space="preserve">Tahun Sebelumnya </v>
          </cell>
          <cell r="I1374" t="str">
            <v xml:space="preserve">Tahun Sebelumnya </v>
          </cell>
          <cell r="K1374">
            <v>1900</v>
          </cell>
          <cell r="L1374">
            <v>1</v>
          </cell>
          <cell r="N1374" t="e">
            <v>#N/A</v>
          </cell>
          <cell r="O1374" t="str">
            <v>0000000</v>
          </cell>
          <cell r="T1374" t="str">
            <v/>
          </cell>
        </row>
        <row r="1375">
          <cell r="A1375" t="str">
            <v>0Sebelumnya</v>
          </cell>
          <cell r="B1375">
            <v>0</v>
          </cell>
          <cell r="C1375">
            <v>0</v>
          </cell>
          <cell r="D1375">
            <v>1112</v>
          </cell>
          <cell r="E1375" t="str">
            <v>11120000000</v>
          </cell>
          <cell r="F1375" t="str">
            <v>Sebelumnya</v>
          </cell>
          <cell r="G1375" t="e">
            <v>#N/A</v>
          </cell>
          <cell r="H1375" t="str">
            <v xml:space="preserve">Tahun Sebelumnya </v>
          </cell>
          <cell r="I1375" t="str">
            <v xml:space="preserve">Tahun Sebelumnya </v>
          </cell>
          <cell r="J1375">
            <v>0</v>
          </cell>
          <cell r="K1375">
            <v>1900</v>
          </cell>
          <cell r="L1375">
            <v>1</v>
          </cell>
          <cell r="N1375" t="e">
            <v>#N/A</v>
          </cell>
          <cell r="O1375" t="str">
            <v>0000000</v>
          </cell>
          <cell r="P1375">
            <v>0</v>
          </cell>
          <cell r="Q1375">
            <v>0</v>
          </cell>
          <cell r="R1375">
            <v>0</v>
          </cell>
          <cell r="T1375" t="str">
            <v/>
          </cell>
          <cell r="V1375">
            <v>0</v>
          </cell>
        </row>
        <row r="1376">
          <cell r="A1376" t="str">
            <v>0Sebelumnya</v>
          </cell>
          <cell r="B1376">
            <v>0</v>
          </cell>
          <cell r="C1376">
            <v>0</v>
          </cell>
          <cell r="D1376">
            <v>1113</v>
          </cell>
          <cell r="E1376" t="str">
            <v>11130000000</v>
          </cell>
          <cell r="F1376" t="str">
            <v>Sebelumnya</v>
          </cell>
          <cell r="G1376" t="e">
            <v>#N/A</v>
          </cell>
          <cell r="H1376" t="str">
            <v xml:space="preserve">Tahun Sebelumnya </v>
          </cell>
          <cell r="I1376" t="str">
            <v xml:space="preserve">Tahun Sebelumnya </v>
          </cell>
          <cell r="K1376">
            <v>1900</v>
          </cell>
          <cell r="L1376">
            <v>1</v>
          </cell>
          <cell r="N1376" t="e">
            <v>#N/A</v>
          </cell>
          <cell r="O1376" t="str">
            <v>0000000</v>
          </cell>
          <cell r="T1376" t="str">
            <v/>
          </cell>
        </row>
        <row r="1377">
          <cell r="A1377" t="str">
            <v>0Sebelumnya</v>
          </cell>
          <cell r="B1377">
            <v>0</v>
          </cell>
          <cell r="C1377">
            <v>0</v>
          </cell>
          <cell r="D1377">
            <v>1114</v>
          </cell>
          <cell r="E1377" t="str">
            <v>11140000000</v>
          </cell>
          <cell r="F1377" t="str">
            <v>Sebelumnya</v>
          </cell>
          <cell r="G1377" t="e">
            <v>#N/A</v>
          </cell>
          <cell r="H1377" t="str">
            <v xml:space="preserve">Tahun Sebelumnya </v>
          </cell>
          <cell r="I1377" t="str">
            <v xml:space="preserve">Tahun Sebelumnya </v>
          </cell>
          <cell r="J1377">
            <v>0</v>
          </cell>
          <cell r="K1377">
            <v>1900</v>
          </cell>
          <cell r="L1377">
            <v>1</v>
          </cell>
          <cell r="N1377" t="e">
            <v>#N/A</v>
          </cell>
          <cell r="O1377" t="str">
            <v>0000000</v>
          </cell>
          <cell r="P1377">
            <v>0</v>
          </cell>
          <cell r="Q1377">
            <v>0</v>
          </cell>
          <cell r="R1377">
            <v>0</v>
          </cell>
          <cell r="T1377" t="str">
            <v/>
          </cell>
          <cell r="V1377">
            <v>0</v>
          </cell>
        </row>
        <row r="1378">
          <cell r="A1378" t="str">
            <v>0Sebelumnya</v>
          </cell>
          <cell r="B1378">
            <v>0</v>
          </cell>
          <cell r="C1378">
            <v>0</v>
          </cell>
          <cell r="D1378">
            <v>1115</v>
          </cell>
          <cell r="E1378" t="str">
            <v>11150000000</v>
          </cell>
          <cell r="F1378" t="str">
            <v>Sebelumnya</v>
          </cell>
          <cell r="G1378" t="e">
            <v>#N/A</v>
          </cell>
          <cell r="H1378" t="str">
            <v xml:space="preserve">Tahun Sebelumnya </v>
          </cell>
          <cell r="I1378" t="str">
            <v xml:space="preserve">Tahun Sebelumnya </v>
          </cell>
          <cell r="K1378">
            <v>1900</v>
          </cell>
          <cell r="L1378">
            <v>1</v>
          </cell>
          <cell r="N1378" t="e">
            <v>#N/A</v>
          </cell>
          <cell r="O1378" t="str">
            <v>0000000</v>
          </cell>
          <cell r="T1378" t="str">
            <v/>
          </cell>
        </row>
        <row r="1379">
          <cell r="A1379" t="str">
            <v>0Sebelumnya</v>
          </cell>
          <cell r="B1379">
            <v>0</v>
          </cell>
          <cell r="C1379">
            <v>0</v>
          </cell>
          <cell r="D1379">
            <v>1116</v>
          </cell>
          <cell r="E1379" t="str">
            <v>11160000000</v>
          </cell>
          <cell r="F1379" t="str">
            <v>Sebelumnya</v>
          </cell>
          <cell r="G1379" t="e">
            <v>#N/A</v>
          </cell>
          <cell r="H1379" t="str">
            <v xml:space="preserve">Tahun Sebelumnya </v>
          </cell>
          <cell r="I1379" t="str">
            <v xml:space="preserve">Tahun Sebelumnya </v>
          </cell>
          <cell r="J1379">
            <v>0</v>
          </cell>
          <cell r="K1379">
            <v>1900</v>
          </cell>
          <cell r="L1379">
            <v>1</v>
          </cell>
          <cell r="N1379" t="e">
            <v>#N/A</v>
          </cell>
          <cell r="O1379" t="str">
            <v>0000000</v>
          </cell>
          <cell r="P1379">
            <v>0</v>
          </cell>
          <cell r="Q1379">
            <v>0</v>
          </cell>
          <cell r="R1379">
            <v>0</v>
          </cell>
          <cell r="T1379" t="str">
            <v/>
          </cell>
          <cell r="V1379">
            <v>0</v>
          </cell>
        </row>
        <row r="1380">
          <cell r="A1380" t="str">
            <v>0Sebelumnya</v>
          </cell>
          <cell r="B1380">
            <v>0</v>
          </cell>
          <cell r="C1380">
            <v>0</v>
          </cell>
          <cell r="D1380">
            <v>1117</v>
          </cell>
          <cell r="E1380" t="str">
            <v>11170000000</v>
          </cell>
          <cell r="F1380" t="str">
            <v>Sebelumnya</v>
          </cell>
          <cell r="G1380" t="e">
            <v>#N/A</v>
          </cell>
          <cell r="H1380" t="str">
            <v xml:space="preserve">Tahun Sebelumnya </v>
          </cell>
          <cell r="I1380" t="str">
            <v xml:space="preserve">Tahun Sebelumnya </v>
          </cell>
          <cell r="K1380">
            <v>1900</v>
          </cell>
          <cell r="L1380">
            <v>1</v>
          </cell>
          <cell r="N1380" t="e">
            <v>#N/A</v>
          </cell>
          <cell r="O1380" t="str">
            <v>0000000</v>
          </cell>
          <cell r="T1380" t="str">
            <v/>
          </cell>
        </row>
        <row r="1381">
          <cell r="A1381" t="str">
            <v>0Sebelumnya</v>
          </cell>
          <cell r="B1381">
            <v>0</v>
          </cell>
          <cell r="C1381">
            <v>0</v>
          </cell>
          <cell r="D1381">
            <v>1118</v>
          </cell>
          <cell r="E1381" t="str">
            <v>11180000000</v>
          </cell>
          <cell r="F1381" t="str">
            <v>Sebelumnya</v>
          </cell>
          <cell r="G1381" t="e">
            <v>#N/A</v>
          </cell>
          <cell r="H1381" t="str">
            <v xml:space="preserve">Tahun Sebelumnya </v>
          </cell>
          <cell r="I1381" t="str">
            <v xml:space="preserve">Tahun Sebelumnya </v>
          </cell>
          <cell r="J1381">
            <v>0</v>
          </cell>
          <cell r="K1381">
            <v>1900</v>
          </cell>
          <cell r="L1381">
            <v>1</v>
          </cell>
          <cell r="N1381" t="e">
            <v>#N/A</v>
          </cell>
          <cell r="O1381" t="str">
            <v>0000000</v>
          </cell>
          <cell r="P1381">
            <v>0</v>
          </cell>
          <cell r="Q1381">
            <v>0</v>
          </cell>
          <cell r="R1381">
            <v>0</v>
          </cell>
          <cell r="T1381" t="str">
            <v/>
          </cell>
          <cell r="V1381">
            <v>0</v>
          </cell>
        </row>
        <row r="1382">
          <cell r="A1382" t="str">
            <v>0Sebelumnya</v>
          </cell>
          <cell r="B1382">
            <v>0</v>
          </cell>
          <cell r="C1382">
            <v>0</v>
          </cell>
          <cell r="D1382">
            <v>1119</v>
          </cell>
          <cell r="E1382" t="str">
            <v>11190000000</v>
          </cell>
          <cell r="F1382" t="str">
            <v>Sebelumnya</v>
          </cell>
          <cell r="G1382" t="e">
            <v>#N/A</v>
          </cell>
          <cell r="H1382" t="str">
            <v xml:space="preserve">Tahun Sebelumnya </v>
          </cell>
          <cell r="I1382" t="str">
            <v xml:space="preserve">Tahun Sebelumnya </v>
          </cell>
          <cell r="K1382">
            <v>1900</v>
          </cell>
          <cell r="L1382">
            <v>1</v>
          </cell>
          <cell r="N1382" t="e">
            <v>#N/A</v>
          </cell>
          <cell r="O1382" t="str">
            <v>0000000</v>
          </cell>
          <cell r="T1382" t="str">
            <v/>
          </cell>
        </row>
        <row r="1383">
          <cell r="A1383" t="str">
            <v>0Sebelumnya</v>
          </cell>
          <cell r="B1383">
            <v>0</v>
          </cell>
          <cell r="C1383">
            <v>0</v>
          </cell>
          <cell r="D1383">
            <v>1120</v>
          </cell>
          <cell r="E1383" t="str">
            <v>11200000000</v>
          </cell>
          <cell r="F1383" t="str">
            <v>Sebelumnya</v>
          </cell>
          <cell r="G1383" t="e">
            <v>#N/A</v>
          </cell>
          <cell r="H1383" t="str">
            <v xml:space="preserve">Tahun Sebelumnya </v>
          </cell>
          <cell r="I1383" t="str">
            <v xml:space="preserve">Tahun Sebelumnya </v>
          </cell>
          <cell r="J1383">
            <v>0</v>
          </cell>
          <cell r="K1383">
            <v>1900</v>
          </cell>
          <cell r="L1383">
            <v>1</v>
          </cell>
          <cell r="N1383" t="e">
            <v>#N/A</v>
          </cell>
          <cell r="O1383" t="str">
            <v>0000000</v>
          </cell>
          <cell r="P1383">
            <v>0</v>
          </cell>
          <cell r="Q1383">
            <v>0</v>
          </cell>
          <cell r="R1383">
            <v>0</v>
          </cell>
          <cell r="T1383" t="str">
            <v/>
          </cell>
          <cell r="V1383">
            <v>0</v>
          </cell>
        </row>
        <row r="1384">
          <cell r="A1384" t="str">
            <v>0Sebelumnya</v>
          </cell>
          <cell r="B1384">
            <v>0</v>
          </cell>
          <cell r="C1384">
            <v>0</v>
          </cell>
          <cell r="D1384">
            <v>1121</v>
          </cell>
          <cell r="E1384" t="str">
            <v>11210000000</v>
          </cell>
          <cell r="F1384" t="str">
            <v>Sebelumnya</v>
          </cell>
          <cell r="G1384" t="e">
            <v>#N/A</v>
          </cell>
          <cell r="H1384" t="str">
            <v xml:space="preserve">Tahun Sebelumnya </v>
          </cell>
          <cell r="I1384" t="str">
            <v xml:space="preserve">Tahun Sebelumnya </v>
          </cell>
          <cell r="K1384">
            <v>1900</v>
          </cell>
          <cell r="L1384">
            <v>1</v>
          </cell>
          <cell r="N1384" t="e">
            <v>#N/A</v>
          </cell>
          <cell r="O1384" t="str">
            <v>0000000</v>
          </cell>
          <cell r="T1384" t="str">
            <v/>
          </cell>
        </row>
        <row r="1385">
          <cell r="A1385" t="str">
            <v>0Sebelumnya</v>
          </cell>
          <cell r="B1385">
            <v>0</v>
          </cell>
          <cell r="C1385">
            <v>0</v>
          </cell>
          <cell r="D1385">
            <v>1122</v>
          </cell>
          <cell r="E1385" t="str">
            <v>11220000000</v>
          </cell>
          <cell r="F1385" t="str">
            <v>Sebelumnya</v>
          </cell>
          <cell r="G1385" t="e">
            <v>#N/A</v>
          </cell>
          <cell r="H1385" t="str">
            <v xml:space="preserve">Tahun Sebelumnya </v>
          </cell>
          <cell r="I1385" t="str">
            <v xml:space="preserve">Tahun Sebelumnya </v>
          </cell>
          <cell r="J1385">
            <v>0</v>
          </cell>
          <cell r="K1385">
            <v>1900</v>
          </cell>
          <cell r="L1385">
            <v>1</v>
          </cell>
          <cell r="N1385" t="e">
            <v>#N/A</v>
          </cell>
          <cell r="O1385" t="str">
            <v>0000000</v>
          </cell>
          <cell r="P1385">
            <v>0</v>
          </cell>
          <cell r="Q1385">
            <v>0</v>
          </cell>
          <cell r="R1385">
            <v>0</v>
          </cell>
          <cell r="T1385" t="str">
            <v/>
          </cell>
          <cell r="V1385">
            <v>0</v>
          </cell>
        </row>
        <row r="1386">
          <cell r="A1386" t="str">
            <v>0Sebelumnya</v>
          </cell>
          <cell r="B1386">
            <v>0</v>
          </cell>
          <cell r="C1386">
            <v>0</v>
          </cell>
          <cell r="D1386">
            <v>1123</v>
          </cell>
          <cell r="E1386" t="str">
            <v>11230000000</v>
          </cell>
          <cell r="F1386" t="str">
            <v>Sebelumnya</v>
          </cell>
          <cell r="G1386" t="e">
            <v>#N/A</v>
          </cell>
          <cell r="H1386" t="str">
            <v xml:space="preserve">Tahun Sebelumnya </v>
          </cell>
          <cell r="I1386" t="str">
            <v xml:space="preserve">Tahun Sebelumnya </v>
          </cell>
          <cell r="K1386">
            <v>1900</v>
          </cell>
          <cell r="L1386">
            <v>1</v>
          </cell>
          <cell r="N1386" t="e">
            <v>#N/A</v>
          </cell>
          <cell r="O1386" t="str">
            <v>0000000</v>
          </cell>
          <cell r="T1386" t="str">
            <v/>
          </cell>
        </row>
        <row r="1387">
          <cell r="A1387" t="str">
            <v>0Sebelumnya</v>
          </cell>
          <cell r="B1387">
            <v>0</v>
          </cell>
          <cell r="C1387">
            <v>0</v>
          </cell>
          <cell r="D1387">
            <v>1124</v>
          </cell>
          <cell r="E1387" t="str">
            <v>11240000000</v>
          </cell>
          <cell r="F1387" t="str">
            <v>Sebelumnya</v>
          </cell>
          <cell r="G1387" t="e">
            <v>#N/A</v>
          </cell>
          <cell r="H1387" t="str">
            <v xml:space="preserve">Tahun Sebelumnya </v>
          </cell>
          <cell r="I1387" t="str">
            <v xml:space="preserve">Tahun Sebelumnya </v>
          </cell>
          <cell r="J1387">
            <v>0</v>
          </cell>
          <cell r="K1387">
            <v>1900</v>
          </cell>
          <cell r="L1387">
            <v>1</v>
          </cell>
          <cell r="N1387" t="e">
            <v>#N/A</v>
          </cell>
          <cell r="O1387" t="str">
            <v>0000000</v>
          </cell>
          <cell r="P1387">
            <v>0</v>
          </cell>
          <cell r="Q1387">
            <v>0</v>
          </cell>
          <cell r="R1387">
            <v>0</v>
          </cell>
          <cell r="T1387" t="str">
            <v/>
          </cell>
          <cell r="V1387">
            <v>0</v>
          </cell>
        </row>
        <row r="1388">
          <cell r="A1388" t="str">
            <v>0Sebelumnya</v>
          </cell>
          <cell r="B1388">
            <v>0</v>
          </cell>
          <cell r="C1388">
            <v>0</v>
          </cell>
          <cell r="D1388">
            <v>1125</v>
          </cell>
          <cell r="E1388" t="str">
            <v>11250000000</v>
          </cell>
          <cell r="F1388" t="str">
            <v>Sebelumnya</v>
          </cell>
          <cell r="G1388" t="e">
            <v>#N/A</v>
          </cell>
          <cell r="H1388" t="str">
            <v xml:space="preserve">Tahun Sebelumnya </v>
          </cell>
          <cell r="I1388" t="str">
            <v xml:space="preserve">Tahun Sebelumnya </v>
          </cell>
          <cell r="K1388">
            <v>1900</v>
          </cell>
          <cell r="L1388">
            <v>1</v>
          </cell>
          <cell r="N1388" t="e">
            <v>#N/A</v>
          </cell>
          <cell r="O1388" t="str">
            <v>0000000</v>
          </cell>
          <cell r="T1388" t="str">
            <v/>
          </cell>
        </row>
        <row r="1389">
          <cell r="A1389" t="str">
            <v>0Sebelumnya</v>
          </cell>
          <cell r="B1389">
            <v>0</v>
          </cell>
          <cell r="C1389">
            <v>0</v>
          </cell>
          <cell r="D1389">
            <v>1126</v>
          </cell>
          <cell r="E1389" t="str">
            <v>11260000000</v>
          </cell>
          <cell r="F1389" t="str">
            <v>Sebelumnya</v>
          </cell>
          <cell r="G1389" t="e">
            <v>#N/A</v>
          </cell>
          <cell r="H1389" t="str">
            <v xml:space="preserve">Tahun Sebelumnya </v>
          </cell>
          <cell r="I1389" t="str">
            <v xml:space="preserve">Tahun Sebelumnya </v>
          </cell>
          <cell r="J1389">
            <v>0</v>
          </cell>
          <cell r="K1389">
            <v>1900</v>
          </cell>
          <cell r="L1389">
            <v>1</v>
          </cell>
          <cell r="N1389" t="e">
            <v>#N/A</v>
          </cell>
          <cell r="O1389" t="str">
            <v>0000000</v>
          </cell>
          <cell r="P1389">
            <v>0</v>
          </cell>
          <cell r="Q1389">
            <v>0</v>
          </cell>
          <cell r="R1389">
            <v>0</v>
          </cell>
          <cell r="T1389" t="str">
            <v/>
          </cell>
          <cell r="V1389">
            <v>0</v>
          </cell>
        </row>
        <row r="1390">
          <cell r="A1390" t="str">
            <v>0Sebelumnya</v>
          </cell>
          <cell r="B1390">
            <v>0</v>
          </cell>
          <cell r="C1390">
            <v>0</v>
          </cell>
          <cell r="D1390">
            <v>1127</v>
          </cell>
          <cell r="E1390" t="str">
            <v>11270000000</v>
          </cell>
          <cell r="F1390" t="str">
            <v>Sebelumnya</v>
          </cell>
          <cell r="G1390" t="e">
            <v>#N/A</v>
          </cell>
          <cell r="H1390" t="str">
            <v xml:space="preserve">Tahun Sebelumnya </v>
          </cell>
          <cell r="I1390" t="str">
            <v xml:space="preserve">Tahun Sebelumnya </v>
          </cell>
          <cell r="K1390">
            <v>1900</v>
          </cell>
          <cell r="L1390">
            <v>1</v>
          </cell>
          <cell r="N1390" t="e">
            <v>#N/A</v>
          </cell>
          <cell r="O1390" t="str">
            <v>0000000</v>
          </cell>
          <cell r="T1390" t="str">
            <v/>
          </cell>
        </row>
        <row r="1391">
          <cell r="A1391" t="str">
            <v>0Sebelumnya</v>
          </cell>
          <cell r="B1391">
            <v>0</v>
          </cell>
          <cell r="C1391">
            <v>0</v>
          </cell>
          <cell r="D1391">
            <v>1128</v>
          </cell>
          <cell r="E1391" t="str">
            <v>11280000000</v>
          </cell>
          <cell r="F1391" t="str">
            <v>Sebelumnya</v>
          </cell>
          <cell r="G1391" t="e">
            <v>#N/A</v>
          </cell>
          <cell r="H1391" t="str">
            <v xml:space="preserve">Tahun Sebelumnya </v>
          </cell>
          <cell r="I1391" t="str">
            <v xml:space="preserve">Tahun Sebelumnya </v>
          </cell>
          <cell r="J1391">
            <v>0</v>
          </cell>
          <cell r="K1391">
            <v>1900</v>
          </cell>
          <cell r="L1391">
            <v>1</v>
          </cell>
          <cell r="N1391" t="e">
            <v>#N/A</v>
          </cell>
          <cell r="O1391" t="str">
            <v>0000000</v>
          </cell>
          <cell r="P1391">
            <v>0</v>
          </cell>
          <cell r="Q1391">
            <v>0</v>
          </cell>
          <cell r="R1391">
            <v>0</v>
          </cell>
          <cell r="T1391" t="str">
            <v/>
          </cell>
          <cell r="V1391">
            <v>0</v>
          </cell>
        </row>
        <row r="1392">
          <cell r="A1392" t="str">
            <v>0Sebelumnya</v>
          </cell>
          <cell r="B1392">
            <v>0</v>
          </cell>
          <cell r="C1392">
            <v>0</v>
          </cell>
          <cell r="D1392">
            <v>1129</v>
          </cell>
          <cell r="E1392" t="str">
            <v>11290000000</v>
          </cell>
          <cell r="F1392" t="str">
            <v>Sebelumnya</v>
          </cell>
          <cell r="G1392" t="e">
            <v>#N/A</v>
          </cell>
          <cell r="H1392" t="str">
            <v xml:space="preserve">Tahun Sebelumnya </v>
          </cell>
          <cell r="I1392" t="str">
            <v xml:space="preserve">Tahun Sebelumnya </v>
          </cell>
          <cell r="K1392">
            <v>1900</v>
          </cell>
          <cell r="L1392">
            <v>1</v>
          </cell>
          <cell r="N1392" t="e">
            <v>#N/A</v>
          </cell>
          <cell r="O1392" t="str">
            <v>0000000</v>
          </cell>
          <cell r="T1392" t="str">
            <v/>
          </cell>
        </row>
        <row r="1393">
          <cell r="A1393" t="str">
            <v>0Sebelumnya</v>
          </cell>
          <cell r="B1393">
            <v>0</v>
          </cell>
          <cell r="C1393">
            <v>0</v>
          </cell>
          <cell r="D1393">
            <v>1130</v>
          </cell>
          <cell r="E1393" t="str">
            <v>11300000000</v>
          </cell>
          <cell r="F1393" t="str">
            <v>Sebelumnya</v>
          </cell>
          <cell r="G1393" t="e">
            <v>#N/A</v>
          </cell>
          <cell r="H1393" t="str">
            <v xml:space="preserve">Tahun Sebelumnya </v>
          </cell>
          <cell r="I1393" t="str">
            <v xml:space="preserve">Tahun Sebelumnya </v>
          </cell>
          <cell r="J1393">
            <v>0</v>
          </cell>
          <cell r="K1393">
            <v>1900</v>
          </cell>
          <cell r="L1393">
            <v>1</v>
          </cell>
          <cell r="N1393" t="e">
            <v>#N/A</v>
          </cell>
          <cell r="O1393" t="str">
            <v>0000000</v>
          </cell>
          <cell r="P1393">
            <v>0</v>
          </cell>
          <cell r="Q1393">
            <v>0</v>
          </cell>
          <cell r="R1393">
            <v>0</v>
          </cell>
          <cell r="T1393" t="str">
            <v/>
          </cell>
          <cell r="V1393">
            <v>0</v>
          </cell>
        </row>
        <row r="1394">
          <cell r="A1394" t="str">
            <v>0Sebelumnya</v>
          </cell>
          <cell r="B1394">
            <v>0</v>
          </cell>
          <cell r="C1394">
            <v>0</v>
          </cell>
          <cell r="D1394">
            <v>1131</v>
          </cell>
          <cell r="E1394" t="str">
            <v>11310000000</v>
          </cell>
          <cell r="F1394" t="str">
            <v>Sebelumnya</v>
          </cell>
          <cell r="G1394" t="e">
            <v>#N/A</v>
          </cell>
          <cell r="H1394" t="str">
            <v xml:space="preserve">Tahun Sebelumnya </v>
          </cell>
          <cell r="I1394" t="str">
            <v xml:space="preserve">Tahun Sebelumnya </v>
          </cell>
          <cell r="K1394">
            <v>1900</v>
          </cell>
          <cell r="L1394">
            <v>1</v>
          </cell>
          <cell r="N1394" t="e">
            <v>#N/A</v>
          </cell>
          <cell r="O1394" t="str">
            <v>0000000</v>
          </cell>
          <cell r="T1394" t="str">
            <v/>
          </cell>
        </row>
        <row r="1395">
          <cell r="A1395" t="str">
            <v>0Sebelumnya</v>
          </cell>
          <cell r="B1395">
            <v>0</v>
          </cell>
          <cell r="C1395">
            <v>0</v>
          </cell>
          <cell r="D1395">
            <v>1132</v>
          </cell>
          <cell r="E1395" t="str">
            <v>11320000000</v>
          </cell>
          <cell r="F1395" t="str">
            <v>Sebelumnya</v>
          </cell>
          <cell r="G1395" t="e">
            <v>#N/A</v>
          </cell>
          <cell r="H1395" t="str">
            <v xml:space="preserve">Tahun Sebelumnya </v>
          </cell>
          <cell r="I1395" t="str">
            <v xml:space="preserve">Tahun Sebelumnya </v>
          </cell>
          <cell r="J1395">
            <v>0</v>
          </cell>
          <cell r="K1395">
            <v>1900</v>
          </cell>
          <cell r="L1395">
            <v>1</v>
          </cell>
          <cell r="N1395" t="e">
            <v>#N/A</v>
          </cell>
          <cell r="O1395" t="str">
            <v>0000000</v>
          </cell>
          <cell r="P1395">
            <v>0</v>
          </cell>
          <cell r="Q1395">
            <v>0</v>
          </cell>
          <cell r="R1395">
            <v>0</v>
          </cell>
          <cell r="T1395" t="str">
            <v/>
          </cell>
          <cell r="V1395">
            <v>0</v>
          </cell>
        </row>
        <row r="1396">
          <cell r="A1396" t="str">
            <v>0Sebelumnya</v>
          </cell>
          <cell r="B1396">
            <v>0</v>
          </cell>
          <cell r="C1396">
            <v>0</v>
          </cell>
          <cell r="D1396">
            <v>1133</v>
          </cell>
          <cell r="E1396" t="str">
            <v>11330000000</v>
          </cell>
          <cell r="F1396" t="str">
            <v>Sebelumnya</v>
          </cell>
          <cell r="G1396" t="e">
            <v>#N/A</v>
          </cell>
          <cell r="H1396" t="str">
            <v xml:space="preserve">Tahun Sebelumnya </v>
          </cell>
          <cell r="I1396" t="str">
            <v xml:space="preserve">Tahun Sebelumnya </v>
          </cell>
          <cell r="K1396">
            <v>1900</v>
          </cell>
          <cell r="L1396">
            <v>1</v>
          </cell>
          <cell r="N1396" t="e">
            <v>#N/A</v>
          </cell>
          <cell r="O1396" t="str">
            <v>0000000</v>
          </cell>
          <cell r="T1396" t="str">
            <v/>
          </cell>
        </row>
        <row r="1397">
          <cell r="A1397" t="str">
            <v>0Sebelumnya</v>
          </cell>
          <cell r="B1397">
            <v>0</v>
          </cell>
          <cell r="C1397">
            <v>0</v>
          </cell>
          <cell r="D1397">
            <v>1134</v>
          </cell>
          <cell r="E1397" t="str">
            <v>11340000000</v>
          </cell>
          <cell r="F1397" t="str">
            <v>Sebelumnya</v>
          </cell>
          <cell r="G1397" t="e">
            <v>#N/A</v>
          </cell>
          <cell r="H1397" t="str">
            <v xml:space="preserve">Tahun Sebelumnya </v>
          </cell>
          <cell r="I1397" t="str">
            <v xml:space="preserve">Tahun Sebelumnya </v>
          </cell>
          <cell r="J1397">
            <v>0</v>
          </cell>
          <cell r="K1397">
            <v>1900</v>
          </cell>
          <cell r="L1397">
            <v>1</v>
          </cell>
          <cell r="N1397" t="e">
            <v>#N/A</v>
          </cell>
          <cell r="O1397" t="str">
            <v>0000000</v>
          </cell>
          <cell r="P1397">
            <v>0</v>
          </cell>
          <cell r="Q1397">
            <v>0</v>
          </cell>
          <cell r="R1397">
            <v>0</v>
          </cell>
          <cell r="T1397" t="str">
            <v/>
          </cell>
          <cell r="V1397">
            <v>0</v>
          </cell>
        </row>
        <row r="1398">
          <cell r="A1398" t="str">
            <v>0Sebelumnya</v>
          </cell>
          <cell r="B1398">
            <v>0</v>
          </cell>
          <cell r="C1398">
            <v>0</v>
          </cell>
          <cell r="D1398">
            <v>1135</v>
          </cell>
          <cell r="E1398" t="str">
            <v>11350000000</v>
          </cell>
          <cell r="F1398" t="str">
            <v>Sebelumnya</v>
          </cell>
          <cell r="G1398" t="e">
            <v>#N/A</v>
          </cell>
          <cell r="H1398" t="str">
            <v xml:space="preserve">Tahun Sebelumnya </v>
          </cell>
          <cell r="I1398" t="str">
            <v xml:space="preserve">Tahun Sebelumnya </v>
          </cell>
          <cell r="K1398">
            <v>1900</v>
          </cell>
          <cell r="L1398">
            <v>1</v>
          </cell>
          <cell r="N1398" t="e">
            <v>#N/A</v>
          </cell>
          <cell r="O1398" t="str">
            <v>0000000</v>
          </cell>
          <cell r="T1398" t="str">
            <v/>
          </cell>
        </row>
        <row r="1399">
          <cell r="A1399" t="str">
            <v>0Sebelumnya</v>
          </cell>
          <cell r="B1399">
            <v>0</v>
          </cell>
          <cell r="C1399">
            <v>0</v>
          </cell>
          <cell r="D1399">
            <v>1136</v>
          </cell>
          <cell r="E1399" t="str">
            <v>11360000000</v>
          </cell>
          <cell r="F1399" t="str">
            <v>Sebelumnya</v>
          </cell>
          <cell r="G1399" t="e">
            <v>#N/A</v>
          </cell>
          <cell r="H1399" t="str">
            <v xml:space="preserve">Tahun Sebelumnya </v>
          </cell>
          <cell r="I1399" t="str">
            <v xml:space="preserve">Tahun Sebelumnya </v>
          </cell>
          <cell r="J1399">
            <v>0</v>
          </cell>
          <cell r="K1399">
            <v>1900</v>
          </cell>
          <cell r="L1399">
            <v>1</v>
          </cell>
          <cell r="N1399" t="e">
            <v>#N/A</v>
          </cell>
          <cell r="O1399" t="str">
            <v>0000000</v>
          </cell>
          <cell r="P1399">
            <v>0</v>
          </cell>
          <cell r="Q1399">
            <v>0</v>
          </cell>
          <cell r="R1399">
            <v>0</v>
          </cell>
          <cell r="T1399" t="str">
            <v/>
          </cell>
          <cell r="V1399">
            <v>0</v>
          </cell>
        </row>
        <row r="1400">
          <cell r="A1400" t="str">
            <v>0Sebelumnya</v>
          </cell>
          <cell r="B1400">
            <v>0</v>
          </cell>
          <cell r="C1400">
            <v>0</v>
          </cell>
          <cell r="D1400">
            <v>1137</v>
          </cell>
          <cell r="E1400" t="str">
            <v>11370000000</v>
          </cell>
          <cell r="F1400" t="str">
            <v>Sebelumnya</v>
          </cell>
          <cell r="G1400" t="e">
            <v>#N/A</v>
          </cell>
          <cell r="H1400" t="str">
            <v xml:space="preserve">Tahun Sebelumnya </v>
          </cell>
          <cell r="I1400" t="str">
            <v xml:space="preserve">Tahun Sebelumnya </v>
          </cell>
          <cell r="K1400">
            <v>1900</v>
          </cell>
          <cell r="L1400">
            <v>1</v>
          </cell>
          <cell r="N1400" t="e">
            <v>#N/A</v>
          </cell>
          <cell r="O1400" t="str">
            <v>0000000</v>
          </cell>
          <cell r="T1400" t="str">
            <v/>
          </cell>
        </row>
        <row r="1401">
          <cell r="A1401" t="str">
            <v>0Sebelumnya</v>
          </cell>
          <cell r="B1401">
            <v>0</v>
          </cell>
          <cell r="C1401">
            <v>0</v>
          </cell>
          <cell r="D1401">
            <v>1138</v>
          </cell>
          <cell r="E1401" t="str">
            <v>11380000000</v>
          </cell>
          <cell r="F1401" t="str">
            <v>Sebelumnya</v>
          </cell>
          <cell r="G1401" t="e">
            <v>#N/A</v>
          </cell>
          <cell r="H1401" t="str">
            <v xml:space="preserve">Tahun Sebelumnya </v>
          </cell>
          <cell r="I1401" t="str">
            <v xml:space="preserve">Tahun Sebelumnya </v>
          </cell>
          <cell r="J1401">
            <v>0</v>
          </cell>
          <cell r="K1401">
            <v>1900</v>
          </cell>
          <cell r="L1401">
            <v>1</v>
          </cell>
          <cell r="N1401" t="e">
            <v>#N/A</v>
          </cell>
          <cell r="O1401" t="str">
            <v>0000000</v>
          </cell>
          <cell r="P1401">
            <v>0</v>
          </cell>
          <cell r="Q1401">
            <v>0</v>
          </cell>
          <cell r="R1401">
            <v>0</v>
          </cell>
          <cell r="T1401" t="str">
            <v/>
          </cell>
          <cell r="V1401">
            <v>0</v>
          </cell>
        </row>
        <row r="1402">
          <cell r="A1402" t="str">
            <v>0Sebelumnya</v>
          </cell>
          <cell r="B1402">
            <v>0</v>
          </cell>
          <cell r="C1402">
            <v>0</v>
          </cell>
          <cell r="D1402">
            <v>1139</v>
          </cell>
          <cell r="E1402" t="str">
            <v>11390000000</v>
          </cell>
          <cell r="F1402" t="str">
            <v>Sebelumnya</v>
          </cell>
          <cell r="G1402" t="e">
            <v>#N/A</v>
          </cell>
          <cell r="H1402" t="str">
            <v xml:space="preserve">Tahun Sebelumnya </v>
          </cell>
          <cell r="I1402" t="str">
            <v xml:space="preserve">Tahun Sebelumnya </v>
          </cell>
          <cell r="K1402">
            <v>1900</v>
          </cell>
          <cell r="L1402">
            <v>1</v>
          </cell>
          <cell r="N1402" t="e">
            <v>#N/A</v>
          </cell>
          <cell r="O1402" t="str">
            <v>0000000</v>
          </cell>
          <cell r="T1402" t="str">
            <v/>
          </cell>
        </row>
        <row r="1403">
          <cell r="A1403" t="str">
            <v>0Sebelumnya</v>
          </cell>
          <cell r="B1403">
            <v>0</v>
          </cell>
          <cell r="C1403">
            <v>0</v>
          </cell>
          <cell r="D1403">
            <v>1140</v>
          </cell>
          <cell r="E1403" t="str">
            <v>11400000000</v>
          </cell>
          <cell r="F1403" t="str">
            <v>Sebelumnya</v>
          </cell>
          <cell r="G1403" t="e">
            <v>#N/A</v>
          </cell>
          <cell r="H1403" t="str">
            <v xml:space="preserve">Tahun Sebelumnya </v>
          </cell>
          <cell r="I1403" t="str">
            <v xml:space="preserve">Tahun Sebelumnya </v>
          </cell>
          <cell r="J1403">
            <v>0</v>
          </cell>
          <cell r="K1403">
            <v>1900</v>
          </cell>
          <cell r="L1403">
            <v>1</v>
          </cell>
          <cell r="N1403" t="e">
            <v>#N/A</v>
          </cell>
          <cell r="O1403" t="str">
            <v>0000000</v>
          </cell>
          <cell r="P1403">
            <v>0</v>
          </cell>
          <cell r="Q1403">
            <v>0</v>
          </cell>
          <cell r="R1403">
            <v>0</v>
          </cell>
          <cell r="T1403" t="str">
            <v/>
          </cell>
          <cell r="V1403">
            <v>0</v>
          </cell>
        </row>
        <row r="1404">
          <cell r="A1404" t="str">
            <v>0Sebelumnya</v>
          </cell>
          <cell r="B1404">
            <v>0</v>
          </cell>
          <cell r="C1404">
            <v>0</v>
          </cell>
          <cell r="D1404">
            <v>1141</v>
          </cell>
          <cell r="E1404" t="str">
            <v>11410000000</v>
          </cell>
          <cell r="F1404" t="str">
            <v>Sebelumnya</v>
          </cell>
          <cell r="G1404" t="e">
            <v>#N/A</v>
          </cell>
          <cell r="H1404" t="str">
            <v xml:space="preserve">Tahun Sebelumnya </v>
          </cell>
          <cell r="I1404" t="str">
            <v xml:space="preserve">Tahun Sebelumnya </v>
          </cell>
          <cell r="K1404">
            <v>1900</v>
          </cell>
          <cell r="L1404">
            <v>1</v>
          </cell>
          <cell r="N1404" t="e">
            <v>#N/A</v>
          </cell>
          <cell r="O1404" t="str">
            <v>0000000</v>
          </cell>
          <cell r="T1404" t="str">
            <v/>
          </cell>
        </row>
        <row r="1405">
          <cell r="A1405" t="str">
            <v>0Sebelumnya</v>
          </cell>
          <cell r="B1405">
            <v>0</v>
          </cell>
          <cell r="C1405">
            <v>0</v>
          </cell>
          <cell r="D1405">
            <v>1142</v>
          </cell>
          <cell r="E1405" t="str">
            <v>11420000000</v>
          </cell>
          <cell r="F1405" t="str">
            <v>Sebelumnya</v>
          </cell>
          <cell r="G1405" t="e">
            <v>#N/A</v>
          </cell>
          <cell r="H1405" t="str">
            <v xml:space="preserve">Tahun Sebelumnya </v>
          </cell>
          <cell r="I1405" t="str">
            <v xml:space="preserve">Tahun Sebelumnya </v>
          </cell>
          <cell r="J1405">
            <v>0</v>
          </cell>
          <cell r="K1405">
            <v>1900</v>
          </cell>
          <cell r="L1405">
            <v>1</v>
          </cell>
          <cell r="N1405" t="e">
            <v>#N/A</v>
          </cell>
          <cell r="O1405" t="str">
            <v>0000000</v>
          </cell>
          <cell r="P1405">
            <v>0</v>
          </cell>
          <cell r="Q1405">
            <v>0</v>
          </cell>
          <cell r="R1405">
            <v>0</v>
          </cell>
          <cell r="T1405" t="str">
            <v/>
          </cell>
          <cell r="V1405">
            <v>0</v>
          </cell>
        </row>
        <row r="1406">
          <cell r="A1406" t="str">
            <v>0Sebelumnya</v>
          </cell>
          <cell r="B1406">
            <v>0</v>
          </cell>
          <cell r="C1406">
            <v>0</v>
          </cell>
          <cell r="D1406">
            <v>1143</v>
          </cell>
          <cell r="E1406" t="str">
            <v>11430000000</v>
          </cell>
          <cell r="F1406" t="str">
            <v>Sebelumnya</v>
          </cell>
          <cell r="G1406" t="e">
            <v>#N/A</v>
          </cell>
          <cell r="H1406" t="str">
            <v xml:space="preserve">Tahun Sebelumnya </v>
          </cell>
          <cell r="I1406" t="str">
            <v xml:space="preserve">Tahun Sebelumnya </v>
          </cell>
          <cell r="K1406">
            <v>1900</v>
          </cell>
          <cell r="L1406">
            <v>1</v>
          </cell>
          <cell r="N1406" t="e">
            <v>#N/A</v>
          </cell>
          <cell r="O1406" t="str">
            <v>0000000</v>
          </cell>
          <cell r="T1406" t="str">
            <v/>
          </cell>
        </row>
        <row r="1407">
          <cell r="A1407" t="str">
            <v>0Sebelumnya</v>
          </cell>
          <cell r="B1407">
            <v>0</v>
          </cell>
          <cell r="C1407">
            <v>0</v>
          </cell>
          <cell r="D1407">
            <v>1144</v>
          </cell>
          <cell r="E1407" t="str">
            <v>11440000000</v>
          </cell>
          <cell r="F1407" t="str">
            <v>Sebelumnya</v>
          </cell>
          <cell r="G1407" t="e">
            <v>#N/A</v>
          </cell>
          <cell r="H1407" t="str">
            <v xml:space="preserve">Tahun Sebelumnya </v>
          </cell>
          <cell r="I1407" t="str">
            <v xml:space="preserve">Tahun Sebelumnya </v>
          </cell>
          <cell r="J1407">
            <v>0</v>
          </cell>
          <cell r="K1407">
            <v>1900</v>
          </cell>
          <cell r="L1407">
            <v>1</v>
          </cell>
          <cell r="N1407" t="e">
            <v>#N/A</v>
          </cell>
          <cell r="O1407" t="str">
            <v>0000000</v>
          </cell>
          <cell r="P1407">
            <v>0</v>
          </cell>
          <cell r="Q1407">
            <v>0</v>
          </cell>
          <cell r="R1407">
            <v>0</v>
          </cell>
          <cell r="T1407" t="str">
            <v/>
          </cell>
          <cell r="V1407">
            <v>0</v>
          </cell>
        </row>
        <row r="1408">
          <cell r="A1408" t="str">
            <v>0Sebelumnya</v>
          </cell>
          <cell r="B1408">
            <v>0</v>
          </cell>
          <cell r="C1408">
            <v>0</v>
          </cell>
          <cell r="D1408">
            <v>1145</v>
          </cell>
          <cell r="E1408" t="str">
            <v>11450000000</v>
          </cell>
          <cell r="F1408" t="str">
            <v>Sebelumnya</v>
          </cell>
          <cell r="G1408" t="e">
            <v>#N/A</v>
          </cell>
          <cell r="H1408" t="str">
            <v xml:space="preserve">Tahun Sebelumnya </v>
          </cell>
          <cell r="I1408" t="str">
            <v xml:space="preserve">Tahun Sebelumnya </v>
          </cell>
          <cell r="K1408">
            <v>1900</v>
          </cell>
          <cell r="L1408">
            <v>1</v>
          </cell>
          <cell r="N1408" t="e">
            <v>#N/A</v>
          </cell>
          <cell r="O1408" t="str">
            <v>0000000</v>
          </cell>
          <cell r="T1408" t="str">
            <v/>
          </cell>
        </row>
        <row r="1409">
          <cell r="A1409" t="str">
            <v>0Sebelumnya</v>
          </cell>
          <cell r="B1409">
            <v>0</v>
          </cell>
          <cell r="C1409">
            <v>0</v>
          </cell>
          <cell r="D1409">
            <v>1146</v>
          </cell>
          <cell r="E1409" t="str">
            <v>11460000000</v>
          </cell>
          <cell r="F1409" t="str">
            <v>Sebelumnya</v>
          </cell>
          <cell r="G1409" t="e">
            <v>#N/A</v>
          </cell>
          <cell r="H1409" t="str">
            <v xml:space="preserve">Tahun Sebelumnya </v>
          </cell>
          <cell r="I1409" t="str">
            <v xml:space="preserve">Tahun Sebelumnya </v>
          </cell>
          <cell r="J1409">
            <v>0</v>
          </cell>
          <cell r="K1409">
            <v>1900</v>
          </cell>
          <cell r="L1409">
            <v>1</v>
          </cell>
          <cell r="N1409" t="e">
            <v>#N/A</v>
          </cell>
          <cell r="O1409" t="str">
            <v>0000000</v>
          </cell>
          <cell r="P1409">
            <v>0</v>
          </cell>
          <cell r="Q1409">
            <v>0</v>
          </cell>
          <cell r="R1409">
            <v>0</v>
          </cell>
          <cell r="T1409" t="str">
            <v/>
          </cell>
          <cell r="V1409">
            <v>0</v>
          </cell>
        </row>
        <row r="1410">
          <cell r="A1410" t="str">
            <v>0Sebelumnya</v>
          </cell>
          <cell r="B1410">
            <v>0</v>
          </cell>
          <cell r="C1410">
            <v>0</v>
          </cell>
          <cell r="D1410">
            <v>1147</v>
          </cell>
          <cell r="E1410" t="str">
            <v>11470000000</v>
          </cell>
          <cell r="F1410" t="str">
            <v>Sebelumnya</v>
          </cell>
          <cell r="G1410" t="e">
            <v>#N/A</v>
          </cell>
          <cell r="H1410" t="str">
            <v xml:space="preserve">Tahun Sebelumnya </v>
          </cell>
          <cell r="I1410" t="str">
            <v xml:space="preserve">Tahun Sebelumnya </v>
          </cell>
          <cell r="K1410">
            <v>1900</v>
          </cell>
          <cell r="L1410">
            <v>1</v>
          </cell>
          <cell r="N1410" t="e">
            <v>#N/A</v>
          </cell>
          <cell r="O1410" t="str">
            <v>0000000</v>
          </cell>
          <cell r="T1410" t="str">
            <v/>
          </cell>
        </row>
        <row r="1411">
          <cell r="A1411" t="str">
            <v>0Sebelumnya</v>
          </cell>
          <cell r="B1411">
            <v>0</v>
          </cell>
          <cell r="C1411">
            <v>0</v>
          </cell>
          <cell r="D1411">
            <v>1148</v>
          </cell>
          <cell r="E1411" t="str">
            <v>11480000000</v>
          </cell>
          <cell r="F1411" t="str">
            <v>Sebelumnya</v>
          </cell>
          <cell r="G1411" t="e">
            <v>#N/A</v>
          </cell>
          <cell r="H1411" t="str">
            <v xml:space="preserve">Tahun Sebelumnya </v>
          </cell>
          <cell r="I1411" t="str">
            <v xml:space="preserve">Tahun Sebelumnya </v>
          </cell>
          <cell r="J1411">
            <v>0</v>
          </cell>
          <cell r="K1411">
            <v>1900</v>
          </cell>
          <cell r="L1411">
            <v>1</v>
          </cell>
          <cell r="N1411" t="e">
            <v>#N/A</v>
          </cell>
          <cell r="O1411" t="str">
            <v>0000000</v>
          </cell>
          <cell r="P1411">
            <v>0</v>
          </cell>
          <cell r="Q1411">
            <v>0</v>
          </cell>
          <cell r="R1411">
            <v>0</v>
          </cell>
          <cell r="T1411" t="str">
            <v/>
          </cell>
          <cell r="V1411">
            <v>0</v>
          </cell>
        </row>
        <row r="1412">
          <cell r="A1412" t="str">
            <v>0Sebelumnya</v>
          </cell>
          <cell r="B1412">
            <v>0</v>
          </cell>
          <cell r="C1412">
            <v>0</v>
          </cell>
          <cell r="D1412">
            <v>1149</v>
          </cell>
          <cell r="E1412" t="str">
            <v>11490000000</v>
          </cell>
          <cell r="F1412" t="str">
            <v>Sebelumnya</v>
          </cell>
          <cell r="G1412" t="e">
            <v>#N/A</v>
          </cell>
          <cell r="H1412" t="str">
            <v xml:space="preserve">Tahun Sebelumnya </v>
          </cell>
          <cell r="I1412" t="str">
            <v xml:space="preserve">Tahun Sebelumnya </v>
          </cell>
          <cell r="K1412">
            <v>1900</v>
          </cell>
          <cell r="L1412">
            <v>1</v>
          </cell>
          <cell r="N1412" t="e">
            <v>#N/A</v>
          </cell>
          <cell r="O1412" t="str">
            <v>0000000</v>
          </cell>
          <cell r="T1412" t="str">
            <v/>
          </cell>
        </row>
        <row r="1413">
          <cell r="A1413" t="str">
            <v>0Sebelumnya</v>
          </cell>
          <cell r="B1413">
            <v>0</v>
          </cell>
          <cell r="C1413">
            <v>0</v>
          </cell>
          <cell r="D1413">
            <v>1150</v>
          </cell>
          <cell r="E1413" t="str">
            <v>11500000000</v>
          </cell>
          <cell r="F1413" t="str">
            <v>Sebelumnya</v>
          </cell>
          <cell r="G1413" t="e">
            <v>#N/A</v>
          </cell>
          <cell r="H1413" t="str">
            <v xml:space="preserve">Tahun Sebelumnya </v>
          </cell>
          <cell r="I1413" t="str">
            <v xml:space="preserve">Tahun Sebelumnya </v>
          </cell>
          <cell r="J1413">
            <v>0</v>
          </cell>
          <cell r="K1413">
            <v>1900</v>
          </cell>
          <cell r="L1413">
            <v>1</v>
          </cell>
          <cell r="N1413" t="e">
            <v>#N/A</v>
          </cell>
          <cell r="O1413" t="str">
            <v>0000000</v>
          </cell>
          <cell r="P1413">
            <v>0</v>
          </cell>
          <cell r="Q1413">
            <v>0</v>
          </cell>
          <cell r="R1413">
            <v>0</v>
          </cell>
          <cell r="T1413" t="str">
            <v/>
          </cell>
          <cell r="V1413">
            <v>0</v>
          </cell>
        </row>
        <row r="1414">
          <cell r="A1414" t="str">
            <v>0Sebelumnya</v>
          </cell>
          <cell r="B1414">
            <v>0</v>
          </cell>
          <cell r="C1414">
            <v>0</v>
          </cell>
          <cell r="D1414">
            <v>1151</v>
          </cell>
          <cell r="E1414" t="str">
            <v>11510000000</v>
          </cell>
          <cell r="F1414" t="str">
            <v>Sebelumnya</v>
          </cell>
          <cell r="G1414" t="e">
            <v>#N/A</v>
          </cell>
          <cell r="H1414" t="str">
            <v xml:space="preserve">Tahun Sebelumnya </v>
          </cell>
          <cell r="I1414" t="str">
            <v xml:space="preserve">Tahun Sebelumnya </v>
          </cell>
          <cell r="K1414">
            <v>1900</v>
          </cell>
          <cell r="L1414">
            <v>1</v>
          </cell>
          <cell r="N1414" t="e">
            <v>#N/A</v>
          </cell>
          <cell r="O1414" t="str">
            <v>0000000</v>
          </cell>
          <cell r="T1414" t="str">
            <v/>
          </cell>
        </row>
        <row r="1415">
          <cell r="A1415" t="str">
            <v>0Sebelumnya</v>
          </cell>
          <cell r="B1415">
            <v>0</v>
          </cell>
          <cell r="C1415">
            <v>0</v>
          </cell>
          <cell r="D1415">
            <v>1152</v>
          </cell>
          <cell r="E1415" t="str">
            <v>11520000000</v>
          </cell>
          <cell r="F1415" t="str">
            <v>Sebelumnya</v>
          </cell>
          <cell r="G1415" t="e">
            <v>#N/A</v>
          </cell>
          <cell r="H1415" t="str">
            <v xml:space="preserve">Tahun Sebelumnya </v>
          </cell>
          <cell r="I1415" t="str">
            <v xml:space="preserve">Tahun Sebelumnya </v>
          </cell>
          <cell r="J1415">
            <v>0</v>
          </cell>
          <cell r="K1415">
            <v>1900</v>
          </cell>
          <cell r="L1415">
            <v>1</v>
          </cell>
          <cell r="N1415" t="e">
            <v>#N/A</v>
          </cell>
          <cell r="O1415" t="str">
            <v>0000000</v>
          </cell>
          <cell r="P1415">
            <v>0</v>
          </cell>
          <cell r="Q1415">
            <v>0</v>
          </cell>
          <cell r="R1415">
            <v>0</v>
          </cell>
          <cell r="T1415" t="str">
            <v/>
          </cell>
          <cell r="V1415">
            <v>0</v>
          </cell>
        </row>
        <row r="1416">
          <cell r="A1416" t="str">
            <v>0Sebelumnya</v>
          </cell>
          <cell r="B1416">
            <v>0</v>
          </cell>
          <cell r="C1416">
            <v>0</v>
          </cell>
          <cell r="D1416">
            <v>1153</v>
          </cell>
          <cell r="E1416" t="str">
            <v>11530000000</v>
          </cell>
          <cell r="F1416" t="str">
            <v>Sebelumnya</v>
          </cell>
          <cell r="G1416" t="e">
            <v>#N/A</v>
          </cell>
          <cell r="H1416" t="str">
            <v xml:space="preserve">Tahun Sebelumnya </v>
          </cell>
          <cell r="I1416" t="str">
            <v xml:space="preserve">Tahun Sebelumnya </v>
          </cell>
          <cell r="K1416">
            <v>1900</v>
          </cell>
          <cell r="L1416">
            <v>1</v>
          </cell>
          <cell r="N1416" t="e">
            <v>#N/A</v>
          </cell>
          <cell r="O1416" t="str">
            <v>0000000</v>
          </cell>
          <cell r="T1416" t="str">
            <v/>
          </cell>
        </row>
        <row r="1417">
          <cell r="A1417" t="str">
            <v>0Sebelumnya</v>
          </cell>
          <cell r="B1417">
            <v>0</v>
          </cell>
          <cell r="C1417">
            <v>0</v>
          </cell>
          <cell r="D1417">
            <v>1154</v>
          </cell>
          <cell r="E1417" t="str">
            <v>11540000000</v>
          </cell>
          <cell r="F1417" t="str">
            <v>Sebelumnya</v>
          </cell>
          <cell r="G1417" t="e">
            <v>#N/A</v>
          </cell>
          <cell r="H1417" t="str">
            <v xml:space="preserve">Tahun Sebelumnya </v>
          </cell>
          <cell r="I1417" t="str">
            <v xml:space="preserve">Tahun Sebelumnya </v>
          </cell>
          <cell r="J1417">
            <v>0</v>
          </cell>
          <cell r="K1417">
            <v>1900</v>
          </cell>
          <cell r="L1417">
            <v>1</v>
          </cell>
          <cell r="N1417" t="e">
            <v>#N/A</v>
          </cell>
          <cell r="O1417" t="str">
            <v>0000000</v>
          </cell>
          <cell r="P1417">
            <v>0</v>
          </cell>
          <cell r="Q1417">
            <v>0</v>
          </cell>
          <cell r="R1417">
            <v>0</v>
          </cell>
          <cell r="T1417" t="str">
            <v/>
          </cell>
          <cell r="V1417">
            <v>0</v>
          </cell>
        </row>
        <row r="1418">
          <cell r="A1418" t="str">
            <v>0Sebelumnya</v>
          </cell>
          <cell r="B1418">
            <v>0</v>
          </cell>
          <cell r="C1418">
            <v>0</v>
          </cell>
          <cell r="D1418">
            <v>1155</v>
          </cell>
          <cell r="E1418" t="str">
            <v>11550000000</v>
          </cell>
          <cell r="F1418" t="str">
            <v>Sebelumnya</v>
          </cell>
          <cell r="G1418" t="e">
            <v>#N/A</v>
          </cell>
          <cell r="H1418" t="str">
            <v xml:space="preserve">Tahun Sebelumnya </v>
          </cell>
          <cell r="I1418" t="str">
            <v xml:space="preserve">Tahun Sebelumnya </v>
          </cell>
          <cell r="K1418">
            <v>1900</v>
          </cell>
          <cell r="L1418">
            <v>1</v>
          </cell>
          <cell r="N1418" t="e">
            <v>#N/A</v>
          </cell>
          <cell r="O1418" t="str">
            <v>0000000</v>
          </cell>
          <cell r="T1418" t="str">
            <v/>
          </cell>
        </row>
        <row r="1419">
          <cell r="A1419" t="str">
            <v>0Sebelumnya</v>
          </cell>
          <cell r="B1419">
            <v>0</v>
          </cell>
          <cell r="C1419">
            <v>0</v>
          </cell>
          <cell r="D1419">
            <v>1156</v>
          </cell>
          <cell r="E1419" t="str">
            <v>11560000000</v>
          </cell>
          <cell r="F1419" t="str">
            <v>Sebelumnya</v>
          </cell>
          <cell r="G1419" t="e">
            <v>#N/A</v>
          </cell>
          <cell r="H1419" t="str">
            <v xml:space="preserve">Tahun Sebelumnya </v>
          </cell>
          <cell r="I1419" t="str">
            <v xml:space="preserve">Tahun Sebelumnya </v>
          </cell>
          <cell r="J1419">
            <v>0</v>
          </cell>
          <cell r="K1419">
            <v>1900</v>
          </cell>
          <cell r="L1419">
            <v>1</v>
          </cell>
          <cell r="N1419" t="e">
            <v>#N/A</v>
          </cell>
          <cell r="O1419" t="str">
            <v>0000000</v>
          </cell>
          <cell r="P1419">
            <v>0</v>
          </cell>
          <cell r="Q1419">
            <v>0</v>
          </cell>
          <cell r="R1419">
            <v>0</v>
          </cell>
          <cell r="T1419" t="str">
            <v/>
          </cell>
          <cell r="V1419">
            <v>0</v>
          </cell>
        </row>
        <row r="1420">
          <cell r="A1420" t="str">
            <v>0Sebelumnya</v>
          </cell>
          <cell r="B1420">
            <v>0</v>
          </cell>
          <cell r="C1420">
            <v>0</v>
          </cell>
          <cell r="D1420">
            <v>1157</v>
          </cell>
          <cell r="E1420" t="str">
            <v>11570000000</v>
          </cell>
          <cell r="F1420" t="str">
            <v>Sebelumnya</v>
          </cell>
          <cell r="G1420" t="e">
            <v>#N/A</v>
          </cell>
          <cell r="H1420" t="str">
            <v xml:space="preserve">Tahun Sebelumnya </v>
          </cell>
          <cell r="I1420" t="str">
            <v xml:space="preserve">Tahun Sebelumnya </v>
          </cell>
          <cell r="K1420">
            <v>1900</v>
          </cell>
          <cell r="L1420">
            <v>1</v>
          </cell>
          <cell r="N1420" t="e">
            <v>#N/A</v>
          </cell>
          <cell r="O1420" t="str">
            <v>0000000</v>
          </cell>
          <cell r="T1420" t="str">
            <v/>
          </cell>
        </row>
        <row r="1421">
          <cell r="A1421" t="str">
            <v>0Sebelumnya</v>
          </cell>
          <cell r="B1421">
            <v>0</v>
          </cell>
          <cell r="C1421">
            <v>0</v>
          </cell>
          <cell r="D1421">
            <v>1158</v>
          </cell>
          <cell r="E1421" t="str">
            <v>11580000000</v>
          </cell>
          <cell r="F1421" t="str">
            <v>Sebelumnya</v>
          </cell>
          <cell r="G1421" t="e">
            <v>#N/A</v>
          </cell>
          <cell r="H1421" t="str">
            <v xml:space="preserve">Tahun Sebelumnya </v>
          </cell>
          <cell r="I1421" t="str">
            <v xml:space="preserve">Tahun Sebelumnya </v>
          </cell>
          <cell r="J1421">
            <v>0</v>
          </cell>
          <cell r="K1421">
            <v>1900</v>
          </cell>
          <cell r="L1421">
            <v>1</v>
          </cell>
          <cell r="N1421" t="e">
            <v>#N/A</v>
          </cell>
          <cell r="O1421" t="str">
            <v>0000000</v>
          </cell>
          <cell r="P1421">
            <v>0</v>
          </cell>
          <cell r="Q1421">
            <v>0</v>
          </cell>
          <cell r="R1421">
            <v>0</v>
          </cell>
          <cell r="T1421" t="str">
            <v/>
          </cell>
          <cell r="V1421">
            <v>0</v>
          </cell>
        </row>
        <row r="1422">
          <cell r="A1422" t="str">
            <v>0Sebelumnya</v>
          </cell>
          <cell r="B1422">
            <v>0</v>
          </cell>
          <cell r="C1422">
            <v>0</v>
          </cell>
          <cell r="D1422">
            <v>1159</v>
          </cell>
          <cell r="E1422" t="str">
            <v>11590000000</v>
          </cell>
          <cell r="F1422" t="str">
            <v>Sebelumnya</v>
          </cell>
          <cell r="G1422" t="e">
            <v>#N/A</v>
          </cell>
          <cell r="H1422" t="str">
            <v xml:space="preserve">Tahun Sebelumnya </v>
          </cell>
          <cell r="I1422" t="str">
            <v xml:space="preserve">Tahun Sebelumnya </v>
          </cell>
          <cell r="K1422">
            <v>1900</v>
          </cell>
          <cell r="L1422">
            <v>1</v>
          </cell>
          <cell r="N1422" t="e">
            <v>#N/A</v>
          </cell>
          <cell r="O1422" t="str">
            <v>0000000</v>
          </cell>
          <cell r="T1422" t="str">
            <v/>
          </cell>
        </row>
        <row r="1423">
          <cell r="A1423" t="str">
            <v>0Sebelumnya</v>
          </cell>
          <cell r="B1423">
            <v>0</v>
          </cell>
          <cell r="C1423">
            <v>0</v>
          </cell>
          <cell r="D1423">
            <v>1160</v>
          </cell>
          <cell r="E1423" t="str">
            <v>11600000000</v>
          </cell>
          <cell r="F1423" t="str">
            <v>Sebelumnya</v>
          </cell>
          <cell r="G1423" t="e">
            <v>#N/A</v>
          </cell>
          <cell r="H1423" t="str">
            <v xml:space="preserve">Tahun Sebelumnya </v>
          </cell>
          <cell r="I1423" t="str">
            <v xml:space="preserve">Tahun Sebelumnya </v>
          </cell>
          <cell r="J1423">
            <v>0</v>
          </cell>
          <cell r="K1423">
            <v>1900</v>
          </cell>
          <cell r="L1423">
            <v>1</v>
          </cell>
          <cell r="N1423" t="e">
            <v>#N/A</v>
          </cell>
          <cell r="O1423" t="str">
            <v>0000000</v>
          </cell>
          <cell r="P1423">
            <v>0</v>
          </cell>
          <cell r="Q1423">
            <v>0</v>
          </cell>
          <cell r="R1423">
            <v>0</v>
          </cell>
          <cell r="T1423" t="str">
            <v/>
          </cell>
          <cell r="V1423">
            <v>0</v>
          </cell>
        </row>
        <row r="1424">
          <cell r="A1424" t="str">
            <v>0Sebelumnya</v>
          </cell>
          <cell r="B1424">
            <v>0</v>
          </cell>
          <cell r="C1424">
            <v>0</v>
          </cell>
          <cell r="D1424">
            <v>1161</v>
          </cell>
          <cell r="E1424" t="str">
            <v>11610000000</v>
          </cell>
          <cell r="F1424" t="str">
            <v>Sebelumnya</v>
          </cell>
          <cell r="G1424" t="e">
            <v>#N/A</v>
          </cell>
          <cell r="H1424" t="str">
            <v xml:space="preserve">Tahun Sebelumnya </v>
          </cell>
          <cell r="I1424" t="str">
            <v xml:space="preserve">Tahun Sebelumnya </v>
          </cell>
          <cell r="K1424">
            <v>1900</v>
          </cell>
          <cell r="L1424">
            <v>1</v>
          </cell>
          <cell r="N1424" t="e">
            <v>#N/A</v>
          </cell>
          <cell r="O1424" t="str">
            <v>0000000</v>
          </cell>
          <cell r="T1424" t="str">
            <v/>
          </cell>
        </row>
        <row r="1425">
          <cell r="A1425" t="str">
            <v>0Sebelumnya</v>
          </cell>
          <cell r="B1425">
            <v>0</v>
          </cell>
          <cell r="C1425">
            <v>0</v>
          </cell>
          <cell r="D1425">
            <v>1162</v>
          </cell>
          <cell r="E1425" t="str">
            <v>11620000000</v>
          </cell>
          <cell r="F1425" t="str">
            <v>Sebelumnya</v>
          </cell>
          <cell r="G1425" t="e">
            <v>#N/A</v>
          </cell>
          <cell r="H1425" t="str">
            <v xml:space="preserve">Tahun Sebelumnya </v>
          </cell>
          <cell r="I1425" t="str">
            <v xml:space="preserve">Tahun Sebelumnya </v>
          </cell>
          <cell r="J1425">
            <v>0</v>
          </cell>
          <cell r="K1425">
            <v>1900</v>
          </cell>
          <cell r="L1425">
            <v>1</v>
          </cell>
          <cell r="N1425" t="e">
            <v>#N/A</v>
          </cell>
          <cell r="O1425" t="str">
            <v>0000000</v>
          </cell>
          <cell r="P1425">
            <v>0</v>
          </cell>
          <cell r="Q1425">
            <v>0</v>
          </cell>
          <cell r="R1425">
            <v>0</v>
          </cell>
          <cell r="T1425" t="str">
            <v/>
          </cell>
          <cell r="V1425">
            <v>0</v>
          </cell>
        </row>
        <row r="1426">
          <cell r="A1426" t="str">
            <v>0Sebelumnya</v>
          </cell>
          <cell r="B1426">
            <v>0</v>
          </cell>
          <cell r="C1426">
            <v>0</v>
          </cell>
          <cell r="D1426">
            <v>1163</v>
          </cell>
          <cell r="E1426" t="str">
            <v>11630000000</v>
          </cell>
          <cell r="F1426" t="str">
            <v>Sebelumnya</v>
          </cell>
          <cell r="G1426" t="e">
            <v>#N/A</v>
          </cell>
          <cell r="H1426" t="str">
            <v xml:space="preserve">Tahun Sebelumnya </v>
          </cell>
          <cell r="I1426" t="str">
            <v xml:space="preserve">Tahun Sebelumnya </v>
          </cell>
          <cell r="K1426">
            <v>1900</v>
          </cell>
          <cell r="L1426">
            <v>1</v>
          </cell>
          <cell r="N1426" t="e">
            <v>#N/A</v>
          </cell>
          <cell r="O1426" t="str">
            <v>0000000</v>
          </cell>
          <cell r="T1426" t="str">
            <v/>
          </cell>
        </row>
        <row r="1427">
          <cell r="A1427" t="str">
            <v>0Sebelumnya</v>
          </cell>
          <cell r="B1427">
            <v>0</v>
          </cell>
          <cell r="C1427">
            <v>0</v>
          </cell>
          <cell r="D1427">
            <v>1164</v>
          </cell>
          <cell r="E1427" t="str">
            <v>11640000000</v>
          </cell>
          <cell r="F1427" t="str">
            <v>Sebelumnya</v>
          </cell>
          <cell r="G1427" t="e">
            <v>#N/A</v>
          </cell>
          <cell r="H1427" t="str">
            <v xml:space="preserve">Tahun Sebelumnya </v>
          </cell>
          <cell r="I1427" t="str">
            <v xml:space="preserve">Tahun Sebelumnya </v>
          </cell>
          <cell r="J1427">
            <v>0</v>
          </cell>
          <cell r="K1427">
            <v>1900</v>
          </cell>
          <cell r="L1427">
            <v>1</v>
          </cell>
          <cell r="N1427" t="e">
            <v>#N/A</v>
          </cell>
          <cell r="O1427" t="str">
            <v>0000000</v>
          </cell>
          <cell r="P1427">
            <v>0</v>
          </cell>
          <cell r="Q1427">
            <v>0</v>
          </cell>
          <cell r="R1427">
            <v>0</v>
          </cell>
          <cell r="T1427" t="str">
            <v/>
          </cell>
          <cell r="V1427">
            <v>0</v>
          </cell>
        </row>
        <row r="1428">
          <cell r="A1428" t="str">
            <v>0Sebelumnya</v>
          </cell>
          <cell r="B1428">
            <v>0</v>
          </cell>
          <cell r="C1428">
            <v>0</v>
          </cell>
          <cell r="D1428">
            <v>1165</v>
          </cell>
          <cell r="E1428" t="str">
            <v>11650000000</v>
          </cell>
          <cell r="F1428" t="str">
            <v>Sebelumnya</v>
          </cell>
          <cell r="G1428" t="e">
            <v>#N/A</v>
          </cell>
          <cell r="H1428" t="str">
            <v xml:space="preserve">Tahun Sebelumnya </v>
          </cell>
          <cell r="I1428" t="str">
            <v xml:space="preserve">Tahun Sebelumnya </v>
          </cell>
          <cell r="K1428">
            <v>1900</v>
          </cell>
          <cell r="L1428">
            <v>1</v>
          </cell>
          <cell r="N1428" t="e">
            <v>#N/A</v>
          </cell>
          <cell r="O1428" t="str">
            <v>0000000</v>
          </cell>
          <cell r="T1428" t="str">
            <v/>
          </cell>
        </row>
        <row r="1429">
          <cell r="A1429" t="str">
            <v>0Sebelumnya</v>
          </cell>
          <cell r="B1429">
            <v>0</v>
          </cell>
          <cell r="C1429">
            <v>0</v>
          </cell>
          <cell r="D1429">
            <v>1166</v>
          </cell>
          <cell r="E1429" t="str">
            <v>11660000000</v>
          </cell>
          <cell r="F1429" t="str">
            <v>Sebelumnya</v>
          </cell>
          <cell r="G1429" t="e">
            <v>#N/A</v>
          </cell>
          <cell r="H1429" t="str">
            <v xml:space="preserve">Tahun Sebelumnya </v>
          </cell>
          <cell r="I1429" t="str">
            <v xml:space="preserve">Tahun Sebelumnya </v>
          </cell>
          <cell r="J1429">
            <v>0</v>
          </cell>
          <cell r="K1429">
            <v>1900</v>
          </cell>
          <cell r="L1429">
            <v>1</v>
          </cell>
          <cell r="N1429" t="e">
            <v>#N/A</v>
          </cell>
          <cell r="O1429" t="str">
            <v>0000000</v>
          </cell>
          <cell r="P1429">
            <v>0</v>
          </cell>
          <cell r="Q1429">
            <v>0</v>
          </cell>
          <cell r="R1429">
            <v>0</v>
          </cell>
          <cell r="T1429" t="str">
            <v/>
          </cell>
          <cell r="V1429">
            <v>0</v>
          </cell>
        </row>
        <row r="1430">
          <cell r="A1430" t="str">
            <v>0Sebelumnya</v>
          </cell>
          <cell r="B1430">
            <v>0</v>
          </cell>
          <cell r="C1430">
            <v>0</v>
          </cell>
          <cell r="D1430">
            <v>1167</v>
          </cell>
          <cell r="E1430" t="str">
            <v>11670000000</v>
          </cell>
          <cell r="F1430" t="str">
            <v>Sebelumnya</v>
          </cell>
          <cell r="G1430" t="e">
            <v>#N/A</v>
          </cell>
          <cell r="H1430" t="str">
            <v xml:space="preserve">Tahun Sebelumnya </v>
          </cell>
          <cell r="I1430" t="str">
            <v xml:space="preserve">Tahun Sebelumnya </v>
          </cell>
          <cell r="K1430">
            <v>1900</v>
          </cell>
          <cell r="L1430">
            <v>1</v>
          </cell>
          <cell r="N1430" t="e">
            <v>#N/A</v>
          </cell>
          <cell r="O1430" t="str">
            <v>0000000</v>
          </cell>
          <cell r="T1430" t="str">
            <v/>
          </cell>
        </row>
        <row r="1431">
          <cell r="A1431" t="str">
            <v>0Sebelumnya</v>
          </cell>
          <cell r="B1431">
            <v>0</v>
          </cell>
          <cell r="C1431">
            <v>0</v>
          </cell>
          <cell r="D1431">
            <v>1168</v>
          </cell>
          <cell r="E1431" t="str">
            <v>11680000000</v>
          </cell>
          <cell r="F1431" t="str">
            <v>Sebelumnya</v>
          </cell>
          <cell r="G1431" t="e">
            <v>#N/A</v>
          </cell>
          <cell r="H1431" t="str">
            <v xml:space="preserve">Tahun Sebelumnya </v>
          </cell>
          <cell r="I1431" t="str">
            <v xml:space="preserve">Tahun Sebelumnya </v>
          </cell>
          <cell r="J1431">
            <v>0</v>
          </cell>
          <cell r="K1431">
            <v>1900</v>
          </cell>
          <cell r="L1431">
            <v>1</v>
          </cell>
          <cell r="N1431" t="e">
            <v>#N/A</v>
          </cell>
          <cell r="O1431" t="str">
            <v>0000000</v>
          </cell>
          <cell r="P1431">
            <v>0</v>
          </cell>
          <cell r="Q1431">
            <v>0</v>
          </cell>
          <cell r="R1431">
            <v>0</v>
          </cell>
          <cell r="T1431" t="str">
            <v/>
          </cell>
          <cell r="V1431">
            <v>0</v>
          </cell>
        </row>
        <row r="1432">
          <cell r="A1432" t="str">
            <v>0Sebelumnya</v>
          </cell>
          <cell r="B1432">
            <v>0</v>
          </cell>
          <cell r="C1432">
            <v>0</v>
          </cell>
          <cell r="D1432">
            <v>1169</v>
          </cell>
          <cell r="E1432" t="str">
            <v>11690000000</v>
          </cell>
          <cell r="F1432" t="str">
            <v>Sebelumnya</v>
          </cell>
          <cell r="G1432" t="e">
            <v>#N/A</v>
          </cell>
          <cell r="H1432" t="str">
            <v xml:space="preserve">Tahun Sebelumnya </v>
          </cell>
          <cell r="I1432" t="str">
            <v xml:space="preserve">Tahun Sebelumnya </v>
          </cell>
          <cell r="K1432">
            <v>1900</v>
          </cell>
          <cell r="L1432">
            <v>1</v>
          </cell>
          <cell r="N1432" t="e">
            <v>#N/A</v>
          </cell>
          <cell r="O1432" t="str">
            <v>0000000</v>
          </cell>
          <cell r="T1432" t="str">
            <v/>
          </cell>
        </row>
        <row r="1433">
          <cell r="A1433" t="str">
            <v>0Sebelumnya</v>
          </cell>
          <cell r="B1433">
            <v>0</v>
          </cell>
          <cell r="C1433">
            <v>0</v>
          </cell>
          <cell r="D1433">
            <v>1170</v>
          </cell>
          <cell r="E1433" t="str">
            <v>11700000000</v>
          </cell>
          <cell r="F1433" t="str">
            <v>Sebelumnya</v>
          </cell>
          <cell r="G1433" t="e">
            <v>#N/A</v>
          </cell>
          <cell r="H1433" t="str">
            <v xml:space="preserve">Tahun Sebelumnya </v>
          </cell>
          <cell r="I1433" t="str">
            <v xml:space="preserve">Tahun Sebelumnya </v>
          </cell>
          <cell r="J1433">
            <v>0</v>
          </cell>
          <cell r="K1433">
            <v>1900</v>
          </cell>
          <cell r="L1433">
            <v>1</v>
          </cell>
          <cell r="N1433" t="e">
            <v>#N/A</v>
          </cell>
          <cell r="O1433" t="str">
            <v>0000000</v>
          </cell>
          <cell r="P1433">
            <v>0</v>
          </cell>
          <cell r="Q1433">
            <v>0</v>
          </cell>
          <cell r="R1433">
            <v>0</v>
          </cell>
          <cell r="T1433" t="str">
            <v/>
          </cell>
          <cell r="V1433">
            <v>0</v>
          </cell>
        </row>
        <row r="1434">
          <cell r="A1434" t="str">
            <v>0Sebelumnya</v>
          </cell>
          <cell r="B1434">
            <v>0</v>
          </cell>
          <cell r="C1434">
            <v>0</v>
          </cell>
          <cell r="D1434">
            <v>1171</v>
          </cell>
          <cell r="E1434" t="str">
            <v>11710000000</v>
          </cell>
          <cell r="F1434" t="str">
            <v>Sebelumnya</v>
          </cell>
          <cell r="G1434" t="e">
            <v>#N/A</v>
          </cell>
          <cell r="H1434" t="str">
            <v xml:space="preserve">Tahun Sebelumnya </v>
          </cell>
          <cell r="I1434" t="str">
            <v xml:space="preserve">Tahun Sebelumnya </v>
          </cell>
          <cell r="K1434">
            <v>1900</v>
          </cell>
          <cell r="L1434">
            <v>1</v>
          </cell>
          <cell r="N1434" t="e">
            <v>#N/A</v>
          </cell>
          <cell r="O1434" t="str">
            <v>0000000</v>
          </cell>
          <cell r="T1434" t="str">
            <v/>
          </cell>
        </row>
        <row r="1435">
          <cell r="A1435" t="str">
            <v>0Sebelumnya</v>
          </cell>
          <cell r="B1435">
            <v>0</v>
          </cell>
          <cell r="C1435">
            <v>0</v>
          </cell>
          <cell r="D1435">
            <v>1172</v>
          </cell>
          <cell r="E1435" t="str">
            <v>11720000000</v>
          </cell>
          <cell r="F1435" t="str">
            <v>Sebelumnya</v>
          </cell>
          <cell r="G1435" t="e">
            <v>#N/A</v>
          </cell>
          <cell r="H1435" t="str">
            <v xml:space="preserve">Tahun Sebelumnya </v>
          </cell>
          <cell r="I1435" t="str">
            <v xml:space="preserve">Tahun Sebelumnya </v>
          </cell>
          <cell r="J1435">
            <v>0</v>
          </cell>
          <cell r="K1435">
            <v>1900</v>
          </cell>
          <cell r="L1435">
            <v>1</v>
          </cell>
          <cell r="N1435" t="e">
            <v>#N/A</v>
          </cell>
          <cell r="O1435" t="str">
            <v>0000000</v>
          </cell>
          <cell r="P1435">
            <v>0</v>
          </cell>
          <cell r="Q1435">
            <v>0</v>
          </cell>
          <cell r="R1435">
            <v>0</v>
          </cell>
          <cell r="T1435" t="str">
            <v/>
          </cell>
          <cell r="V1435">
            <v>0</v>
          </cell>
        </row>
        <row r="1436">
          <cell r="A1436" t="str">
            <v>0Sebelumnya</v>
          </cell>
          <cell r="B1436">
            <v>0</v>
          </cell>
          <cell r="C1436">
            <v>0</v>
          </cell>
          <cell r="D1436">
            <v>1173</v>
          </cell>
          <cell r="E1436" t="str">
            <v>11730000000</v>
          </cell>
          <cell r="F1436" t="str">
            <v>Sebelumnya</v>
          </cell>
          <cell r="G1436" t="e">
            <v>#N/A</v>
          </cell>
          <cell r="H1436" t="str">
            <v xml:space="preserve">Tahun Sebelumnya </v>
          </cell>
          <cell r="I1436" t="str">
            <v xml:space="preserve">Tahun Sebelumnya </v>
          </cell>
          <cell r="K1436">
            <v>1900</v>
          </cell>
          <cell r="L1436">
            <v>1</v>
          </cell>
          <cell r="N1436" t="e">
            <v>#N/A</v>
          </cell>
          <cell r="O1436" t="str">
            <v>0000000</v>
          </cell>
          <cell r="T1436" t="str">
            <v/>
          </cell>
        </row>
        <row r="1437">
          <cell r="A1437" t="str">
            <v>0Sebelumnya</v>
          </cell>
          <cell r="B1437">
            <v>0</v>
          </cell>
          <cell r="C1437">
            <v>0</v>
          </cell>
          <cell r="D1437">
            <v>1174</v>
          </cell>
          <cell r="E1437" t="str">
            <v>11740000000</v>
          </cell>
          <cell r="F1437" t="str">
            <v>Sebelumnya</v>
          </cell>
          <cell r="G1437" t="e">
            <v>#N/A</v>
          </cell>
          <cell r="H1437" t="str">
            <v xml:space="preserve">Tahun Sebelumnya </v>
          </cell>
          <cell r="I1437" t="str">
            <v xml:space="preserve">Tahun Sebelumnya </v>
          </cell>
          <cell r="J1437">
            <v>0</v>
          </cell>
          <cell r="K1437">
            <v>1900</v>
          </cell>
          <cell r="L1437">
            <v>1</v>
          </cell>
          <cell r="N1437" t="e">
            <v>#N/A</v>
          </cell>
          <cell r="O1437" t="str">
            <v>0000000</v>
          </cell>
          <cell r="P1437">
            <v>0</v>
          </cell>
          <cell r="Q1437">
            <v>0</v>
          </cell>
          <cell r="R1437">
            <v>0</v>
          </cell>
          <cell r="T1437" t="str">
            <v/>
          </cell>
          <cell r="V1437">
            <v>0</v>
          </cell>
        </row>
        <row r="1438">
          <cell r="A1438" t="str">
            <v>0Sebelumnya</v>
          </cell>
          <cell r="B1438">
            <v>0</v>
          </cell>
          <cell r="C1438">
            <v>0</v>
          </cell>
          <cell r="D1438">
            <v>1175</v>
          </cell>
          <cell r="E1438" t="str">
            <v>11750000000</v>
          </cell>
          <cell r="F1438" t="str">
            <v>Sebelumnya</v>
          </cell>
          <cell r="G1438" t="e">
            <v>#N/A</v>
          </cell>
          <cell r="H1438" t="str">
            <v xml:space="preserve">Tahun Sebelumnya </v>
          </cell>
          <cell r="I1438" t="str">
            <v xml:space="preserve">Tahun Sebelumnya </v>
          </cell>
          <cell r="K1438">
            <v>1900</v>
          </cell>
          <cell r="L1438">
            <v>1</v>
          </cell>
          <cell r="N1438" t="e">
            <v>#N/A</v>
          </cell>
          <cell r="O1438" t="str">
            <v>0000000</v>
          </cell>
          <cell r="T1438" t="str">
            <v/>
          </cell>
        </row>
        <row r="1439">
          <cell r="A1439" t="str">
            <v>0Sebelumnya</v>
          </cell>
          <cell r="B1439">
            <v>0</v>
          </cell>
          <cell r="C1439">
            <v>0</v>
          </cell>
          <cell r="D1439">
            <v>1176</v>
          </cell>
          <cell r="E1439" t="str">
            <v>11760000000</v>
          </cell>
          <cell r="F1439" t="str">
            <v>Sebelumnya</v>
          </cell>
          <cell r="G1439" t="e">
            <v>#N/A</v>
          </cell>
          <cell r="H1439" t="str">
            <v xml:space="preserve">Tahun Sebelumnya </v>
          </cell>
          <cell r="I1439" t="str">
            <v xml:space="preserve">Tahun Sebelumnya </v>
          </cell>
          <cell r="J1439">
            <v>0</v>
          </cell>
          <cell r="K1439">
            <v>1900</v>
          </cell>
          <cell r="L1439">
            <v>1</v>
          </cell>
          <cell r="N1439" t="e">
            <v>#N/A</v>
          </cell>
          <cell r="O1439" t="str">
            <v>0000000</v>
          </cell>
          <cell r="P1439">
            <v>0</v>
          </cell>
          <cell r="Q1439">
            <v>0</v>
          </cell>
          <cell r="R1439">
            <v>0</v>
          </cell>
          <cell r="T1439" t="str">
            <v/>
          </cell>
          <cell r="V1439">
            <v>0</v>
          </cell>
        </row>
        <row r="1440">
          <cell r="A1440" t="str">
            <v>0Sebelumnya</v>
          </cell>
          <cell r="B1440">
            <v>0</v>
          </cell>
          <cell r="C1440">
            <v>0</v>
          </cell>
          <cell r="D1440">
            <v>1177</v>
          </cell>
          <cell r="E1440" t="str">
            <v>11770000000</v>
          </cell>
          <cell r="F1440" t="str">
            <v>Sebelumnya</v>
          </cell>
          <cell r="G1440" t="e">
            <v>#N/A</v>
          </cell>
          <cell r="H1440" t="str">
            <v xml:space="preserve">Tahun Sebelumnya </v>
          </cell>
          <cell r="I1440" t="str">
            <v xml:space="preserve">Tahun Sebelumnya </v>
          </cell>
          <cell r="K1440">
            <v>1900</v>
          </cell>
          <cell r="L1440">
            <v>1</v>
          </cell>
          <cell r="N1440" t="e">
            <v>#N/A</v>
          </cell>
          <cell r="O1440" t="str">
            <v>0000000</v>
          </cell>
          <cell r="T1440" t="str">
            <v/>
          </cell>
        </row>
        <row r="1441">
          <cell r="A1441" t="str">
            <v>0Sebelumnya</v>
          </cell>
          <cell r="B1441">
            <v>0</v>
          </cell>
          <cell r="C1441">
            <v>0</v>
          </cell>
          <cell r="D1441">
            <v>1178</v>
          </cell>
          <cell r="E1441" t="str">
            <v>11780000000</v>
          </cell>
          <cell r="F1441" t="str">
            <v>Sebelumnya</v>
          </cell>
          <cell r="G1441" t="e">
            <v>#N/A</v>
          </cell>
          <cell r="H1441" t="str">
            <v xml:space="preserve">Tahun Sebelumnya </v>
          </cell>
          <cell r="I1441" t="str">
            <v xml:space="preserve">Tahun Sebelumnya </v>
          </cell>
          <cell r="J1441">
            <v>0</v>
          </cell>
          <cell r="K1441">
            <v>1900</v>
          </cell>
          <cell r="L1441">
            <v>1</v>
          </cell>
          <cell r="N1441" t="e">
            <v>#N/A</v>
          </cell>
          <cell r="O1441" t="str">
            <v>0000000</v>
          </cell>
          <cell r="P1441">
            <v>0</v>
          </cell>
          <cell r="Q1441">
            <v>0</v>
          </cell>
          <cell r="R1441">
            <v>0</v>
          </cell>
          <cell r="T1441" t="str">
            <v/>
          </cell>
          <cell r="V1441">
            <v>0</v>
          </cell>
        </row>
        <row r="1442">
          <cell r="A1442" t="str">
            <v>0Sebelumnya</v>
          </cell>
          <cell r="B1442">
            <v>0</v>
          </cell>
          <cell r="C1442">
            <v>0</v>
          </cell>
          <cell r="D1442">
            <v>1179</v>
          </cell>
          <cell r="E1442" t="str">
            <v>11790000000</v>
          </cell>
          <cell r="F1442" t="str">
            <v>Sebelumnya</v>
          </cell>
          <cell r="G1442" t="e">
            <v>#N/A</v>
          </cell>
          <cell r="H1442" t="str">
            <v xml:space="preserve">Tahun Sebelumnya </v>
          </cell>
          <cell r="I1442" t="str">
            <v xml:space="preserve">Tahun Sebelumnya </v>
          </cell>
          <cell r="K1442">
            <v>1900</v>
          </cell>
          <cell r="L1442">
            <v>1</v>
          </cell>
          <cell r="N1442" t="e">
            <v>#N/A</v>
          </cell>
          <cell r="O1442" t="str">
            <v>0000000</v>
          </cell>
          <cell r="T1442" t="str">
            <v/>
          </cell>
        </row>
        <row r="1443">
          <cell r="A1443" t="str">
            <v>0Sebelumnya</v>
          </cell>
          <cell r="B1443">
            <v>0</v>
          </cell>
          <cell r="C1443">
            <v>0</v>
          </cell>
          <cell r="D1443">
            <v>1180</v>
          </cell>
          <cell r="E1443" t="str">
            <v>11800000000</v>
          </cell>
          <cell r="F1443" t="str">
            <v>Sebelumnya</v>
          </cell>
          <cell r="G1443" t="e">
            <v>#N/A</v>
          </cell>
          <cell r="H1443" t="str">
            <v xml:space="preserve">Tahun Sebelumnya </v>
          </cell>
          <cell r="I1443" t="str">
            <v xml:space="preserve">Tahun Sebelumnya </v>
          </cell>
          <cell r="J1443">
            <v>0</v>
          </cell>
          <cell r="K1443">
            <v>1900</v>
          </cell>
          <cell r="L1443">
            <v>1</v>
          </cell>
          <cell r="N1443" t="e">
            <v>#N/A</v>
          </cell>
          <cell r="O1443" t="str">
            <v>0000000</v>
          </cell>
          <cell r="P1443">
            <v>0</v>
          </cell>
          <cell r="Q1443">
            <v>0</v>
          </cell>
          <cell r="R1443">
            <v>0</v>
          </cell>
          <cell r="T1443" t="str">
            <v/>
          </cell>
          <cell r="V1443">
            <v>0</v>
          </cell>
        </row>
        <row r="1444">
          <cell r="A1444" t="str">
            <v>0Sebelumnya</v>
          </cell>
          <cell r="B1444">
            <v>0</v>
          </cell>
          <cell r="C1444">
            <v>0</v>
          </cell>
          <cell r="D1444">
            <v>1181</v>
          </cell>
          <cell r="E1444" t="str">
            <v>11810000000</v>
          </cell>
          <cell r="F1444" t="str">
            <v>Sebelumnya</v>
          </cell>
          <cell r="G1444" t="e">
            <v>#N/A</v>
          </cell>
          <cell r="H1444" t="str">
            <v xml:space="preserve">Tahun Sebelumnya </v>
          </cell>
          <cell r="I1444" t="str">
            <v xml:space="preserve">Tahun Sebelumnya </v>
          </cell>
          <cell r="K1444">
            <v>1900</v>
          </cell>
          <cell r="L1444">
            <v>1</v>
          </cell>
          <cell r="N1444" t="e">
            <v>#N/A</v>
          </cell>
          <cell r="O1444" t="str">
            <v>0000000</v>
          </cell>
          <cell r="T1444" t="str">
            <v/>
          </cell>
        </row>
        <row r="1445">
          <cell r="A1445" t="str">
            <v>0Sebelumnya</v>
          </cell>
          <cell r="B1445">
            <v>0</v>
          </cell>
          <cell r="C1445">
            <v>0</v>
          </cell>
          <cell r="D1445">
            <v>1182</v>
          </cell>
          <cell r="E1445" t="str">
            <v>11820000000</v>
          </cell>
          <cell r="F1445" t="str">
            <v>Sebelumnya</v>
          </cell>
          <cell r="G1445" t="e">
            <v>#N/A</v>
          </cell>
          <cell r="H1445" t="str">
            <v xml:space="preserve">Tahun Sebelumnya </v>
          </cell>
          <cell r="I1445" t="str">
            <v xml:space="preserve">Tahun Sebelumnya </v>
          </cell>
          <cell r="J1445">
            <v>0</v>
          </cell>
          <cell r="K1445">
            <v>1900</v>
          </cell>
          <cell r="L1445">
            <v>1</v>
          </cell>
          <cell r="N1445" t="e">
            <v>#N/A</v>
          </cell>
          <cell r="O1445" t="str">
            <v>0000000</v>
          </cell>
          <cell r="P1445">
            <v>0</v>
          </cell>
          <cell r="Q1445">
            <v>0</v>
          </cell>
          <cell r="R1445">
            <v>0</v>
          </cell>
          <cell r="T1445" t="str">
            <v/>
          </cell>
          <cell r="V1445">
            <v>0</v>
          </cell>
        </row>
        <row r="1446">
          <cell r="A1446" t="str">
            <v>0Sebelumnya</v>
          </cell>
          <cell r="B1446">
            <v>0</v>
          </cell>
          <cell r="C1446">
            <v>0</v>
          </cell>
          <cell r="D1446">
            <v>1183</v>
          </cell>
          <cell r="E1446" t="str">
            <v>11830000000</v>
          </cell>
          <cell r="F1446" t="str">
            <v>Sebelumnya</v>
          </cell>
          <cell r="G1446" t="e">
            <v>#N/A</v>
          </cell>
          <cell r="H1446" t="str">
            <v xml:space="preserve">Tahun Sebelumnya </v>
          </cell>
          <cell r="I1446" t="str">
            <v xml:space="preserve">Tahun Sebelumnya </v>
          </cell>
          <cell r="K1446">
            <v>1900</v>
          </cell>
          <cell r="L1446">
            <v>1</v>
          </cell>
          <cell r="N1446" t="e">
            <v>#N/A</v>
          </cell>
          <cell r="O1446" t="str">
            <v>0000000</v>
          </cell>
          <cell r="T1446" t="str">
            <v/>
          </cell>
        </row>
        <row r="1447">
          <cell r="A1447" t="str">
            <v>0Sebelumnya</v>
          </cell>
          <cell r="B1447">
            <v>0</v>
          </cell>
          <cell r="C1447">
            <v>0</v>
          </cell>
          <cell r="D1447">
            <v>1184</v>
          </cell>
          <cell r="E1447" t="str">
            <v>11840000000</v>
          </cell>
          <cell r="F1447" t="str">
            <v>Sebelumnya</v>
          </cell>
          <cell r="G1447" t="e">
            <v>#N/A</v>
          </cell>
          <cell r="H1447" t="str">
            <v xml:space="preserve">Tahun Sebelumnya </v>
          </cell>
          <cell r="I1447" t="str">
            <v xml:space="preserve">Tahun Sebelumnya </v>
          </cell>
          <cell r="J1447">
            <v>0</v>
          </cell>
          <cell r="K1447">
            <v>1900</v>
          </cell>
          <cell r="L1447">
            <v>1</v>
          </cell>
          <cell r="N1447" t="e">
            <v>#N/A</v>
          </cell>
          <cell r="O1447" t="str">
            <v>0000000</v>
          </cell>
          <cell r="P1447">
            <v>0</v>
          </cell>
          <cell r="Q1447">
            <v>0</v>
          </cell>
          <cell r="R1447">
            <v>0</v>
          </cell>
          <cell r="T1447" t="str">
            <v/>
          </cell>
          <cell r="V1447">
            <v>0</v>
          </cell>
        </row>
        <row r="1448">
          <cell r="A1448" t="str">
            <v>0Sebelumnya</v>
          </cell>
          <cell r="B1448">
            <v>0</v>
          </cell>
          <cell r="C1448">
            <v>0</v>
          </cell>
          <cell r="D1448">
            <v>1185</v>
          </cell>
          <cell r="E1448" t="str">
            <v>11850000000</v>
          </cell>
          <cell r="F1448" t="str">
            <v>Sebelumnya</v>
          </cell>
          <cell r="G1448" t="e">
            <v>#N/A</v>
          </cell>
          <cell r="H1448" t="str">
            <v xml:space="preserve">Tahun Sebelumnya </v>
          </cell>
          <cell r="I1448" t="str">
            <v xml:space="preserve">Tahun Sebelumnya </v>
          </cell>
          <cell r="K1448">
            <v>1900</v>
          </cell>
          <cell r="L1448">
            <v>1</v>
          </cell>
          <cell r="N1448" t="e">
            <v>#N/A</v>
          </cell>
          <cell r="O1448" t="str">
            <v>0000000</v>
          </cell>
          <cell r="T1448" t="str">
            <v/>
          </cell>
        </row>
        <row r="1449">
          <cell r="A1449" t="str">
            <v>0Sebelumnya</v>
          </cell>
          <cell r="B1449">
            <v>0</v>
          </cell>
          <cell r="C1449">
            <v>0</v>
          </cell>
          <cell r="D1449">
            <v>1186</v>
          </cell>
          <cell r="E1449" t="str">
            <v>11860000000</v>
          </cell>
          <cell r="F1449" t="str">
            <v>Sebelumnya</v>
          </cell>
          <cell r="G1449" t="e">
            <v>#N/A</v>
          </cell>
          <cell r="H1449" t="str">
            <v xml:space="preserve">Tahun Sebelumnya </v>
          </cell>
          <cell r="I1449" t="str">
            <v xml:space="preserve">Tahun Sebelumnya </v>
          </cell>
          <cell r="J1449">
            <v>0</v>
          </cell>
          <cell r="K1449">
            <v>1900</v>
          </cell>
          <cell r="L1449">
            <v>1</v>
          </cell>
          <cell r="N1449" t="e">
            <v>#N/A</v>
          </cell>
          <cell r="O1449" t="str">
            <v>0000000</v>
          </cell>
          <cell r="P1449">
            <v>0</v>
          </cell>
          <cell r="Q1449">
            <v>0</v>
          </cell>
          <cell r="R1449">
            <v>0</v>
          </cell>
          <cell r="T1449" t="str">
            <v/>
          </cell>
          <cell r="V1449">
            <v>0</v>
          </cell>
        </row>
        <row r="1450">
          <cell r="A1450" t="str">
            <v>0Sebelumnya</v>
          </cell>
          <cell r="B1450">
            <v>0</v>
          </cell>
          <cell r="C1450">
            <v>0</v>
          </cell>
          <cell r="D1450">
            <v>1187</v>
          </cell>
          <cell r="E1450" t="str">
            <v>11870000000</v>
          </cell>
          <cell r="F1450" t="str">
            <v>Sebelumnya</v>
          </cell>
          <cell r="G1450" t="e">
            <v>#N/A</v>
          </cell>
          <cell r="H1450" t="str">
            <v xml:space="preserve">Tahun Sebelumnya </v>
          </cell>
          <cell r="I1450" t="str">
            <v xml:space="preserve">Tahun Sebelumnya </v>
          </cell>
          <cell r="K1450">
            <v>1900</v>
          </cell>
          <cell r="L1450">
            <v>1</v>
          </cell>
          <cell r="N1450" t="e">
            <v>#N/A</v>
          </cell>
          <cell r="O1450" t="str">
            <v>0000000</v>
          </cell>
          <cell r="T1450" t="str">
            <v/>
          </cell>
        </row>
        <row r="1451">
          <cell r="A1451" t="str">
            <v>0Sebelumnya</v>
          </cell>
          <cell r="B1451">
            <v>0</v>
          </cell>
          <cell r="C1451">
            <v>0</v>
          </cell>
          <cell r="D1451">
            <v>1188</v>
          </cell>
          <cell r="E1451" t="str">
            <v>11880000000</v>
          </cell>
          <cell r="F1451" t="str">
            <v>Sebelumnya</v>
          </cell>
          <cell r="G1451" t="e">
            <v>#N/A</v>
          </cell>
          <cell r="H1451" t="str">
            <v xml:space="preserve">Tahun Sebelumnya </v>
          </cell>
          <cell r="I1451" t="str">
            <v xml:space="preserve">Tahun Sebelumnya </v>
          </cell>
          <cell r="J1451">
            <v>0</v>
          </cell>
          <cell r="K1451">
            <v>1900</v>
          </cell>
          <cell r="L1451">
            <v>1</v>
          </cell>
          <cell r="N1451" t="e">
            <v>#N/A</v>
          </cell>
          <cell r="O1451" t="str">
            <v>0000000</v>
          </cell>
          <cell r="P1451">
            <v>0</v>
          </cell>
          <cell r="Q1451">
            <v>0</v>
          </cell>
          <cell r="R1451">
            <v>0</v>
          </cell>
          <cell r="T1451" t="str">
            <v/>
          </cell>
          <cell r="V1451">
            <v>0</v>
          </cell>
        </row>
        <row r="1452">
          <cell r="A1452" t="str">
            <v>0Sebelumnya</v>
          </cell>
          <cell r="B1452">
            <v>0</v>
          </cell>
          <cell r="C1452">
            <v>0</v>
          </cell>
          <cell r="D1452">
            <v>1189</v>
          </cell>
          <cell r="E1452" t="str">
            <v>11890000000</v>
          </cell>
          <cell r="F1452" t="str">
            <v>Sebelumnya</v>
          </cell>
          <cell r="G1452" t="e">
            <v>#N/A</v>
          </cell>
          <cell r="H1452" t="str">
            <v xml:space="preserve">Tahun Sebelumnya </v>
          </cell>
          <cell r="I1452" t="str">
            <v xml:space="preserve">Tahun Sebelumnya </v>
          </cell>
          <cell r="K1452">
            <v>1900</v>
          </cell>
          <cell r="L1452">
            <v>1</v>
          </cell>
          <cell r="N1452" t="e">
            <v>#N/A</v>
          </cell>
          <cell r="O1452" t="str">
            <v>0000000</v>
          </cell>
          <cell r="T1452" t="str">
            <v/>
          </cell>
        </row>
        <row r="1453">
          <cell r="A1453" t="str">
            <v>0Sebelumnya</v>
          </cell>
          <cell r="B1453">
            <v>0</v>
          </cell>
          <cell r="C1453">
            <v>0</v>
          </cell>
          <cell r="D1453">
            <v>1190</v>
          </cell>
          <cell r="E1453" t="str">
            <v>11900000000</v>
          </cell>
          <cell r="F1453" t="str">
            <v>Sebelumnya</v>
          </cell>
          <cell r="G1453" t="e">
            <v>#N/A</v>
          </cell>
          <cell r="H1453" t="str">
            <v xml:space="preserve">Tahun Sebelumnya </v>
          </cell>
          <cell r="I1453" t="str">
            <v xml:space="preserve">Tahun Sebelumnya </v>
          </cell>
          <cell r="J1453">
            <v>0</v>
          </cell>
          <cell r="K1453">
            <v>1900</v>
          </cell>
          <cell r="L1453">
            <v>1</v>
          </cell>
          <cell r="N1453" t="e">
            <v>#N/A</v>
          </cell>
          <cell r="O1453" t="str">
            <v>0000000</v>
          </cell>
          <cell r="P1453">
            <v>0</v>
          </cell>
          <cell r="Q1453">
            <v>0</v>
          </cell>
          <cell r="R1453">
            <v>0</v>
          </cell>
          <cell r="T1453" t="str">
            <v/>
          </cell>
          <cell r="V1453">
            <v>0</v>
          </cell>
        </row>
        <row r="1454">
          <cell r="A1454" t="str">
            <v>0Sebelumnya</v>
          </cell>
          <cell r="B1454">
            <v>0</v>
          </cell>
          <cell r="C1454">
            <v>0</v>
          </cell>
          <cell r="D1454">
            <v>1191</v>
          </cell>
          <cell r="E1454" t="str">
            <v>11910000000</v>
          </cell>
          <cell r="F1454" t="str">
            <v>Sebelumnya</v>
          </cell>
          <cell r="G1454" t="e">
            <v>#N/A</v>
          </cell>
          <cell r="H1454" t="str">
            <v xml:space="preserve">Tahun Sebelumnya </v>
          </cell>
          <cell r="I1454" t="str">
            <v xml:space="preserve">Tahun Sebelumnya </v>
          </cell>
          <cell r="K1454">
            <v>1900</v>
          </cell>
          <cell r="L1454">
            <v>1</v>
          </cell>
          <cell r="N1454" t="e">
            <v>#N/A</v>
          </cell>
          <cell r="O1454" t="str">
            <v>0000000</v>
          </cell>
          <cell r="T1454" t="str">
            <v/>
          </cell>
        </row>
        <row r="1455">
          <cell r="A1455" t="str">
            <v>0Sebelumnya</v>
          </cell>
          <cell r="B1455">
            <v>0</v>
          </cell>
          <cell r="C1455">
            <v>0</v>
          </cell>
          <cell r="D1455">
            <v>1192</v>
          </cell>
          <cell r="E1455" t="str">
            <v>11920000000</v>
          </cell>
          <cell r="F1455" t="str">
            <v>Sebelumnya</v>
          </cell>
          <cell r="G1455" t="e">
            <v>#N/A</v>
          </cell>
          <cell r="H1455" t="str">
            <v xml:space="preserve">Tahun Sebelumnya </v>
          </cell>
          <cell r="I1455" t="str">
            <v xml:space="preserve">Tahun Sebelumnya </v>
          </cell>
          <cell r="J1455">
            <v>0</v>
          </cell>
          <cell r="K1455">
            <v>1900</v>
          </cell>
          <cell r="L1455">
            <v>1</v>
          </cell>
          <cell r="N1455" t="e">
            <v>#N/A</v>
          </cell>
          <cell r="O1455" t="str">
            <v>0000000</v>
          </cell>
          <cell r="P1455">
            <v>0</v>
          </cell>
          <cell r="Q1455">
            <v>0</v>
          </cell>
          <cell r="R1455">
            <v>0</v>
          </cell>
          <cell r="T1455" t="str">
            <v/>
          </cell>
          <cell r="V1455">
            <v>0</v>
          </cell>
        </row>
        <row r="1456">
          <cell r="A1456" t="str">
            <v>0Sebelumnya</v>
          </cell>
          <cell r="B1456">
            <v>0</v>
          </cell>
          <cell r="C1456">
            <v>0</v>
          </cell>
          <cell r="D1456">
            <v>1193</v>
          </cell>
          <cell r="E1456" t="str">
            <v>11930000000</v>
          </cell>
          <cell r="F1456" t="str">
            <v>Sebelumnya</v>
          </cell>
          <cell r="G1456" t="e">
            <v>#N/A</v>
          </cell>
          <cell r="H1456" t="str">
            <v xml:space="preserve">Tahun Sebelumnya </v>
          </cell>
          <cell r="I1456" t="str">
            <v xml:space="preserve">Tahun Sebelumnya </v>
          </cell>
          <cell r="K1456">
            <v>1900</v>
          </cell>
          <cell r="L1456">
            <v>1</v>
          </cell>
          <cell r="N1456" t="e">
            <v>#N/A</v>
          </cell>
          <cell r="O1456" t="str">
            <v>0000000</v>
          </cell>
          <cell r="T1456" t="str">
            <v/>
          </cell>
        </row>
        <row r="1457">
          <cell r="A1457" t="str">
            <v>0Sebelumnya</v>
          </cell>
          <cell r="B1457">
            <v>0</v>
          </cell>
          <cell r="C1457">
            <v>0</v>
          </cell>
          <cell r="D1457">
            <v>1194</v>
          </cell>
          <cell r="E1457" t="str">
            <v>11940000000</v>
          </cell>
          <cell r="F1457" t="str">
            <v>Sebelumnya</v>
          </cell>
          <cell r="G1457" t="e">
            <v>#N/A</v>
          </cell>
          <cell r="H1457" t="str">
            <v xml:space="preserve">Tahun Sebelumnya </v>
          </cell>
          <cell r="I1457" t="str">
            <v xml:space="preserve">Tahun Sebelumnya </v>
          </cell>
          <cell r="J1457">
            <v>0</v>
          </cell>
          <cell r="K1457">
            <v>1900</v>
          </cell>
          <cell r="L1457">
            <v>1</v>
          </cell>
          <cell r="N1457" t="e">
            <v>#N/A</v>
          </cell>
          <cell r="O1457" t="str">
            <v>0000000</v>
          </cell>
          <cell r="P1457">
            <v>0</v>
          </cell>
          <cell r="Q1457">
            <v>0</v>
          </cell>
          <cell r="R1457">
            <v>0</v>
          </cell>
          <cell r="T1457" t="str">
            <v/>
          </cell>
          <cell r="V1457">
            <v>0</v>
          </cell>
        </row>
        <row r="1458">
          <cell r="A1458" t="str">
            <v>0Sebelumnya</v>
          </cell>
          <cell r="B1458">
            <v>0</v>
          </cell>
          <cell r="C1458">
            <v>0</v>
          </cell>
          <cell r="D1458">
            <v>1195</v>
          </cell>
          <cell r="E1458" t="str">
            <v>11950000000</v>
          </cell>
          <cell r="F1458" t="str">
            <v>Sebelumnya</v>
          </cell>
          <cell r="G1458" t="e">
            <v>#N/A</v>
          </cell>
          <cell r="H1458" t="str">
            <v xml:space="preserve">Tahun Sebelumnya </v>
          </cell>
          <cell r="I1458" t="str">
            <v xml:space="preserve">Tahun Sebelumnya </v>
          </cell>
          <cell r="K1458">
            <v>1900</v>
          </cell>
          <cell r="L1458">
            <v>1</v>
          </cell>
          <cell r="N1458" t="e">
            <v>#N/A</v>
          </cell>
          <cell r="O1458" t="str">
            <v>0000000</v>
          </cell>
          <cell r="T1458" t="str">
            <v/>
          </cell>
        </row>
        <row r="1459">
          <cell r="A1459" t="str">
            <v>0Sebelumnya</v>
          </cell>
          <cell r="B1459">
            <v>0</v>
          </cell>
          <cell r="C1459">
            <v>0</v>
          </cell>
          <cell r="D1459">
            <v>1196</v>
          </cell>
          <cell r="E1459" t="str">
            <v>11960000000</v>
          </cell>
          <cell r="F1459" t="str">
            <v>Sebelumnya</v>
          </cell>
          <cell r="G1459" t="e">
            <v>#N/A</v>
          </cell>
          <cell r="H1459" t="str">
            <v xml:space="preserve">Tahun Sebelumnya </v>
          </cell>
          <cell r="I1459" t="str">
            <v xml:space="preserve">Tahun Sebelumnya </v>
          </cell>
          <cell r="J1459">
            <v>0</v>
          </cell>
          <cell r="K1459">
            <v>1900</v>
          </cell>
          <cell r="L1459">
            <v>1</v>
          </cell>
          <cell r="N1459" t="e">
            <v>#N/A</v>
          </cell>
          <cell r="O1459" t="str">
            <v>0000000</v>
          </cell>
          <cell r="P1459">
            <v>0</v>
          </cell>
          <cell r="Q1459">
            <v>0</v>
          </cell>
          <cell r="R1459">
            <v>0</v>
          </cell>
          <cell r="T1459" t="str">
            <v/>
          </cell>
          <cell r="V1459">
            <v>0</v>
          </cell>
        </row>
        <row r="1460">
          <cell r="A1460" t="str">
            <v>0Sebelumnya</v>
          </cell>
          <cell r="B1460">
            <v>0</v>
          </cell>
          <cell r="C1460">
            <v>0</v>
          </cell>
          <cell r="D1460">
            <v>1197</v>
          </cell>
          <cell r="E1460" t="str">
            <v>11970000000</v>
          </cell>
          <cell r="F1460" t="str">
            <v>Sebelumnya</v>
          </cell>
          <cell r="G1460" t="e">
            <v>#N/A</v>
          </cell>
          <cell r="H1460" t="str">
            <v xml:space="preserve">Tahun Sebelumnya </v>
          </cell>
          <cell r="I1460" t="str">
            <v xml:space="preserve">Tahun Sebelumnya </v>
          </cell>
          <cell r="K1460">
            <v>1900</v>
          </cell>
          <cell r="L1460">
            <v>1</v>
          </cell>
          <cell r="N1460" t="e">
            <v>#N/A</v>
          </cell>
          <cell r="O1460" t="str">
            <v>0000000</v>
          </cell>
          <cell r="T1460" t="str">
            <v/>
          </cell>
        </row>
        <row r="1461">
          <cell r="A1461" t="str">
            <v>0Sebelumnya</v>
          </cell>
          <cell r="B1461">
            <v>0</v>
          </cell>
          <cell r="C1461">
            <v>0</v>
          </cell>
          <cell r="D1461">
            <v>1198</v>
          </cell>
          <cell r="E1461" t="str">
            <v>11980000000</v>
          </cell>
          <cell r="F1461" t="str">
            <v>Sebelumnya</v>
          </cell>
          <cell r="G1461" t="e">
            <v>#N/A</v>
          </cell>
          <cell r="H1461" t="str">
            <v xml:space="preserve">Tahun Sebelumnya </v>
          </cell>
          <cell r="I1461" t="str">
            <v xml:space="preserve">Tahun Sebelumnya </v>
          </cell>
          <cell r="J1461">
            <v>0</v>
          </cell>
          <cell r="K1461">
            <v>1900</v>
          </cell>
          <cell r="L1461">
            <v>1</v>
          </cell>
          <cell r="N1461" t="e">
            <v>#N/A</v>
          </cell>
          <cell r="O1461" t="str">
            <v>0000000</v>
          </cell>
          <cell r="P1461">
            <v>0</v>
          </cell>
          <cell r="Q1461">
            <v>0</v>
          </cell>
          <cell r="R1461">
            <v>0</v>
          </cell>
          <cell r="T1461" t="str">
            <v/>
          </cell>
          <cell r="V1461">
            <v>0</v>
          </cell>
        </row>
        <row r="1462">
          <cell r="A1462" t="str">
            <v>0Sebelumnya</v>
          </cell>
          <cell r="B1462">
            <v>0</v>
          </cell>
          <cell r="C1462">
            <v>0</v>
          </cell>
          <cell r="D1462">
            <v>1199</v>
          </cell>
          <cell r="E1462" t="str">
            <v>11990000000</v>
          </cell>
          <cell r="F1462" t="str">
            <v>Sebelumnya</v>
          </cell>
          <cell r="G1462" t="e">
            <v>#N/A</v>
          </cell>
          <cell r="H1462" t="str">
            <v xml:space="preserve">Tahun Sebelumnya </v>
          </cell>
          <cell r="I1462" t="str">
            <v xml:space="preserve">Tahun Sebelumnya </v>
          </cell>
          <cell r="K1462">
            <v>1900</v>
          </cell>
          <cell r="L1462">
            <v>1</v>
          </cell>
          <cell r="N1462" t="e">
            <v>#N/A</v>
          </cell>
          <cell r="O1462" t="str">
            <v>0000000</v>
          </cell>
          <cell r="T1462" t="str">
            <v/>
          </cell>
        </row>
        <row r="1463">
          <cell r="A1463" t="str">
            <v>0Sebelumnya</v>
          </cell>
          <cell r="B1463">
            <v>0</v>
          </cell>
          <cell r="C1463">
            <v>0</v>
          </cell>
          <cell r="D1463">
            <v>1200</v>
          </cell>
          <cell r="E1463" t="str">
            <v>12000000000</v>
          </cell>
          <cell r="F1463" t="str">
            <v>Sebelumnya</v>
          </cell>
          <cell r="G1463" t="e">
            <v>#N/A</v>
          </cell>
          <cell r="H1463" t="str">
            <v xml:space="preserve">Tahun Sebelumnya </v>
          </cell>
          <cell r="I1463" t="str">
            <v xml:space="preserve">Tahun Sebelumnya </v>
          </cell>
          <cell r="J1463">
            <v>0</v>
          </cell>
          <cell r="K1463">
            <v>1900</v>
          </cell>
          <cell r="L1463">
            <v>1</v>
          </cell>
          <cell r="N1463" t="e">
            <v>#N/A</v>
          </cell>
          <cell r="O1463" t="str">
            <v>0000000</v>
          </cell>
          <cell r="P1463">
            <v>0</v>
          </cell>
          <cell r="Q1463">
            <v>0</v>
          </cell>
          <cell r="R1463">
            <v>0</v>
          </cell>
          <cell r="T1463" t="str">
            <v/>
          </cell>
          <cell r="V1463">
            <v>0</v>
          </cell>
        </row>
        <row r="1464">
          <cell r="A1464" t="str">
            <v>0Sebelumnya</v>
          </cell>
          <cell r="B1464">
            <v>0</v>
          </cell>
          <cell r="C1464">
            <v>0</v>
          </cell>
          <cell r="D1464">
            <v>1201</v>
          </cell>
          <cell r="E1464" t="str">
            <v>12010000000</v>
          </cell>
          <cell r="F1464" t="str">
            <v>Sebelumnya</v>
          </cell>
          <cell r="G1464" t="e">
            <v>#N/A</v>
          </cell>
          <cell r="H1464" t="str">
            <v xml:space="preserve">Tahun Sebelumnya </v>
          </cell>
          <cell r="I1464" t="str">
            <v xml:space="preserve">Tahun Sebelumnya </v>
          </cell>
          <cell r="K1464">
            <v>1900</v>
          </cell>
          <cell r="L1464">
            <v>1</v>
          </cell>
          <cell r="N1464" t="e">
            <v>#N/A</v>
          </cell>
          <cell r="O1464" t="str">
            <v>0000000</v>
          </cell>
          <cell r="T1464" t="str">
            <v/>
          </cell>
        </row>
        <row r="1465">
          <cell r="A1465" t="str">
            <v>0Sebelumnya</v>
          </cell>
          <cell r="B1465">
            <v>0</v>
          </cell>
          <cell r="C1465">
            <v>0</v>
          </cell>
          <cell r="D1465">
            <v>1202</v>
          </cell>
          <cell r="E1465" t="str">
            <v>12020000000</v>
          </cell>
          <cell r="F1465" t="str">
            <v>Sebelumnya</v>
          </cell>
          <cell r="G1465" t="e">
            <v>#N/A</v>
          </cell>
          <cell r="H1465" t="str">
            <v xml:space="preserve">Tahun Sebelumnya </v>
          </cell>
          <cell r="I1465" t="str">
            <v xml:space="preserve">Tahun Sebelumnya </v>
          </cell>
          <cell r="J1465">
            <v>0</v>
          </cell>
          <cell r="K1465">
            <v>1900</v>
          </cell>
          <cell r="L1465">
            <v>1</v>
          </cell>
          <cell r="N1465" t="e">
            <v>#N/A</v>
          </cell>
          <cell r="O1465" t="str">
            <v>0000000</v>
          </cell>
          <cell r="P1465">
            <v>0</v>
          </cell>
          <cell r="Q1465">
            <v>0</v>
          </cell>
          <cell r="R1465">
            <v>0</v>
          </cell>
          <cell r="T1465" t="str">
            <v/>
          </cell>
          <cell r="V1465">
            <v>0</v>
          </cell>
        </row>
        <row r="1466">
          <cell r="A1466" t="str">
            <v>0Sebelumnya</v>
          </cell>
          <cell r="B1466">
            <v>0</v>
          </cell>
          <cell r="C1466">
            <v>0</v>
          </cell>
          <cell r="D1466">
            <v>1203</v>
          </cell>
          <cell r="E1466" t="str">
            <v>12030000000</v>
          </cell>
          <cell r="F1466" t="str">
            <v>Sebelumnya</v>
          </cell>
          <cell r="G1466" t="e">
            <v>#N/A</v>
          </cell>
          <cell r="H1466" t="str">
            <v xml:space="preserve">Tahun Sebelumnya </v>
          </cell>
          <cell r="I1466" t="str">
            <v xml:space="preserve">Tahun Sebelumnya </v>
          </cell>
          <cell r="K1466">
            <v>1900</v>
          </cell>
          <cell r="L1466">
            <v>1</v>
          </cell>
          <cell r="N1466" t="e">
            <v>#N/A</v>
          </cell>
          <cell r="O1466" t="str">
            <v>0000000</v>
          </cell>
          <cell r="T1466" t="str">
            <v/>
          </cell>
        </row>
        <row r="1467">
          <cell r="A1467" t="str">
            <v>0Sebelumnya</v>
          </cell>
          <cell r="B1467">
            <v>0</v>
          </cell>
          <cell r="C1467">
            <v>0</v>
          </cell>
          <cell r="D1467">
            <v>1204</v>
          </cell>
          <cell r="E1467" t="str">
            <v>12040000000</v>
          </cell>
          <cell r="F1467" t="str">
            <v>Sebelumnya</v>
          </cell>
          <cell r="G1467" t="e">
            <v>#N/A</v>
          </cell>
          <cell r="H1467" t="str">
            <v xml:space="preserve">Tahun Sebelumnya </v>
          </cell>
          <cell r="I1467" t="str">
            <v xml:space="preserve">Tahun Sebelumnya </v>
          </cell>
          <cell r="J1467">
            <v>0</v>
          </cell>
          <cell r="K1467">
            <v>1900</v>
          </cell>
          <cell r="L1467">
            <v>1</v>
          </cell>
          <cell r="N1467" t="e">
            <v>#N/A</v>
          </cell>
          <cell r="O1467" t="str">
            <v>0000000</v>
          </cell>
          <cell r="P1467">
            <v>0</v>
          </cell>
          <cell r="Q1467">
            <v>0</v>
          </cell>
          <cell r="R1467">
            <v>0</v>
          </cell>
          <cell r="T1467" t="str">
            <v/>
          </cell>
          <cell r="V1467">
            <v>0</v>
          </cell>
        </row>
        <row r="1468">
          <cell r="A1468" t="str">
            <v>0Sebelumnya</v>
          </cell>
          <cell r="B1468">
            <v>0</v>
          </cell>
          <cell r="C1468">
            <v>0</v>
          </cell>
          <cell r="D1468">
            <v>1205</v>
          </cell>
          <cell r="E1468" t="str">
            <v>12050000000</v>
          </cell>
          <cell r="F1468" t="str">
            <v>Sebelumnya</v>
          </cell>
          <cell r="G1468" t="e">
            <v>#N/A</v>
          </cell>
          <cell r="H1468" t="str">
            <v xml:space="preserve">Tahun Sebelumnya </v>
          </cell>
          <cell r="I1468" t="str">
            <v xml:space="preserve">Tahun Sebelumnya </v>
          </cell>
          <cell r="K1468">
            <v>1900</v>
          </cell>
          <cell r="L1468">
            <v>1</v>
          </cell>
          <cell r="N1468" t="e">
            <v>#N/A</v>
          </cell>
          <cell r="O1468" t="str">
            <v>0000000</v>
          </cell>
          <cell r="T1468" t="str">
            <v/>
          </cell>
        </row>
        <row r="1469">
          <cell r="A1469" t="str">
            <v>0Sebelumnya</v>
          </cell>
          <cell r="B1469">
            <v>0</v>
          </cell>
          <cell r="C1469">
            <v>0</v>
          </cell>
          <cell r="D1469">
            <v>1206</v>
          </cell>
          <cell r="E1469" t="str">
            <v>12060000000</v>
          </cell>
          <cell r="F1469" t="str">
            <v>Sebelumnya</v>
          </cell>
          <cell r="G1469" t="e">
            <v>#N/A</v>
          </cell>
          <cell r="H1469" t="str">
            <v xml:space="preserve">Tahun Sebelumnya </v>
          </cell>
          <cell r="I1469" t="str">
            <v xml:space="preserve">Tahun Sebelumnya </v>
          </cell>
          <cell r="J1469">
            <v>0</v>
          </cell>
          <cell r="K1469">
            <v>1900</v>
          </cell>
          <cell r="L1469">
            <v>1</v>
          </cell>
          <cell r="N1469" t="e">
            <v>#N/A</v>
          </cell>
          <cell r="O1469" t="str">
            <v>0000000</v>
          </cell>
          <cell r="P1469">
            <v>0</v>
          </cell>
          <cell r="Q1469">
            <v>0</v>
          </cell>
          <cell r="R1469">
            <v>0</v>
          </cell>
          <cell r="T1469" t="str">
            <v/>
          </cell>
          <cell r="V1469">
            <v>0</v>
          </cell>
        </row>
        <row r="1470">
          <cell r="A1470" t="str">
            <v>0Sebelumnya</v>
          </cell>
          <cell r="B1470">
            <v>0</v>
          </cell>
          <cell r="C1470">
            <v>0</v>
          </cell>
          <cell r="D1470">
            <v>1207</v>
          </cell>
          <cell r="E1470" t="str">
            <v>12070000000</v>
          </cell>
          <cell r="F1470" t="str">
            <v>Sebelumnya</v>
          </cell>
          <cell r="G1470" t="e">
            <v>#N/A</v>
          </cell>
          <cell r="H1470" t="str">
            <v xml:space="preserve">Tahun Sebelumnya </v>
          </cell>
          <cell r="I1470" t="str">
            <v xml:space="preserve">Tahun Sebelumnya </v>
          </cell>
          <cell r="K1470">
            <v>1900</v>
          </cell>
          <cell r="L1470">
            <v>1</v>
          </cell>
          <cell r="N1470" t="e">
            <v>#N/A</v>
          </cell>
          <cell r="O1470" t="str">
            <v>0000000</v>
          </cell>
          <cell r="T1470" t="str">
            <v/>
          </cell>
        </row>
        <row r="1471">
          <cell r="A1471" t="str">
            <v>0Sebelumnya</v>
          </cell>
          <cell r="B1471">
            <v>0</v>
          </cell>
          <cell r="C1471">
            <v>0</v>
          </cell>
          <cell r="D1471">
            <v>1208</v>
          </cell>
          <cell r="E1471" t="str">
            <v>12080000000</v>
          </cell>
          <cell r="F1471" t="str">
            <v>Sebelumnya</v>
          </cell>
          <cell r="G1471" t="e">
            <v>#N/A</v>
          </cell>
          <cell r="H1471" t="str">
            <v xml:space="preserve">Tahun Sebelumnya </v>
          </cell>
          <cell r="I1471" t="str">
            <v xml:space="preserve">Tahun Sebelumnya </v>
          </cell>
          <cell r="J1471">
            <v>0</v>
          </cell>
          <cell r="K1471">
            <v>1900</v>
          </cell>
          <cell r="L1471">
            <v>1</v>
          </cell>
          <cell r="N1471" t="e">
            <v>#N/A</v>
          </cell>
          <cell r="O1471" t="str">
            <v>0000000</v>
          </cell>
          <cell r="P1471">
            <v>0</v>
          </cell>
          <cell r="Q1471">
            <v>0</v>
          </cell>
          <cell r="R1471">
            <v>0</v>
          </cell>
          <cell r="T1471" t="str">
            <v/>
          </cell>
          <cell r="V1471">
            <v>0</v>
          </cell>
        </row>
        <row r="1472">
          <cell r="A1472" t="str">
            <v>0Sebelumnya</v>
          </cell>
          <cell r="B1472">
            <v>0</v>
          </cell>
          <cell r="C1472">
            <v>0</v>
          </cell>
          <cell r="D1472">
            <v>1209</v>
          </cell>
          <cell r="E1472" t="str">
            <v>12090000000</v>
          </cell>
          <cell r="F1472" t="str">
            <v>Sebelumnya</v>
          </cell>
          <cell r="G1472" t="e">
            <v>#N/A</v>
          </cell>
          <cell r="H1472" t="str">
            <v xml:space="preserve">Tahun Sebelumnya </v>
          </cell>
          <cell r="I1472" t="str">
            <v xml:space="preserve">Tahun Sebelumnya </v>
          </cell>
          <cell r="K1472">
            <v>1900</v>
          </cell>
          <cell r="L1472">
            <v>1</v>
          </cell>
          <cell r="N1472" t="e">
            <v>#N/A</v>
          </cell>
          <cell r="O1472" t="str">
            <v>0000000</v>
          </cell>
          <cell r="T1472" t="str">
            <v/>
          </cell>
        </row>
        <row r="1473">
          <cell r="A1473" t="str">
            <v>0Sebelumnya</v>
          </cell>
          <cell r="B1473">
            <v>0</v>
          </cell>
          <cell r="C1473">
            <v>0</v>
          </cell>
          <cell r="D1473">
            <v>1210</v>
          </cell>
          <cell r="E1473" t="str">
            <v>12100000000</v>
          </cell>
          <cell r="F1473" t="str">
            <v>Sebelumnya</v>
          </cell>
          <cell r="G1473" t="e">
            <v>#N/A</v>
          </cell>
          <cell r="H1473" t="str">
            <v xml:space="preserve">Tahun Sebelumnya </v>
          </cell>
          <cell r="I1473" t="str">
            <v xml:space="preserve">Tahun Sebelumnya </v>
          </cell>
          <cell r="J1473">
            <v>0</v>
          </cell>
          <cell r="K1473">
            <v>1900</v>
          </cell>
          <cell r="L1473">
            <v>1</v>
          </cell>
          <cell r="N1473" t="e">
            <v>#N/A</v>
          </cell>
          <cell r="O1473" t="str">
            <v>0000000</v>
          </cell>
          <cell r="P1473">
            <v>0</v>
          </cell>
          <cell r="Q1473">
            <v>0</v>
          </cell>
          <cell r="R1473">
            <v>0</v>
          </cell>
          <cell r="T1473" t="str">
            <v/>
          </cell>
          <cell r="V1473">
            <v>0</v>
          </cell>
        </row>
        <row r="1474">
          <cell r="A1474" t="str">
            <v>0Sebelumnya</v>
          </cell>
          <cell r="B1474">
            <v>0</v>
          </cell>
          <cell r="C1474">
            <v>0</v>
          </cell>
          <cell r="D1474">
            <v>1211</v>
          </cell>
          <cell r="E1474" t="str">
            <v>12110000000</v>
          </cell>
          <cell r="F1474" t="str">
            <v>Sebelumnya</v>
          </cell>
          <cell r="G1474" t="e">
            <v>#N/A</v>
          </cell>
          <cell r="H1474" t="str">
            <v xml:space="preserve">Tahun Sebelumnya </v>
          </cell>
          <cell r="I1474" t="str">
            <v xml:space="preserve">Tahun Sebelumnya </v>
          </cell>
          <cell r="K1474">
            <v>1900</v>
          </cell>
          <cell r="L1474">
            <v>1</v>
          </cell>
          <cell r="N1474" t="e">
            <v>#N/A</v>
          </cell>
          <cell r="O1474" t="str">
            <v>0000000</v>
          </cell>
          <cell r="T1474" t="str">
            <v/>
          </cell>
        </row>
        <row r="1475">
          <cell r="A1475" t="str">
            <v>0Sebelumnya</v>
          </cell>
          <cell r="B1475">
            <v>0</v>
          </cell>
          <cell r="C1475">
            <v>0</v>
          </cell>
          <cell r="D1475">
            <v>1212</v>
          </cell>
          <cell r="E1475" t="str">
            <v>12120000000</v>
          </cell>
          <cell r="F1475" t="str">
            <v>Sebelumnya</v>
          </cell>
          <cell r="G1475" t="e">
            <v>#N/A</v>
          </cell>
          <cell r="H1475" t="str">
            <v xml:space="preserve">Tahun Sebelumnya </v>
          </cell>
          <cell r="I1475" t="str">
            <v xml:space="preserve">Tahun Sebelumnya </v>
          </cell>
          <cell r="J1475">
            <v>0</v>
          </cell>
          <cell r="K1475">
            <v>1900</v>
          </cell>
          <cell r="L1475">
            <v>1</v>
          </cell>
          <cell r="N1475" t="e">
            <v>#N/A</v>
          </cell>
          <cell r="O1475" t="str">
            <v>0000000</v>
          </cell>
          <cell r="P1475">
            <v>0</v>
          </cell>
          <cell r="Q1475">
            <v>0</v>
          </cell>
          <cell r="R1475">
            <v>0</v>
          </cell>
          <cell r="T1475" t="str">
            <v/>
          </cell>
          <cell r="V1475">
            <v>0</v>
          </cell>
        </row>
        <row r="1476">
          <cell r="A1476" t="str">
            <v>0Sebelumnya</v>
          </cell>
          <cell r="B1476">
            <v>0</v>
          </cell>
          <cell r="C1476">
            <v>0</v>
          </cell>
          <cell r="D1476">
            <v>1213</v>
          </cell>
          <cell r="E1476" t="str">
            <v>12130000000</v>
          </cell>
          <cell r="F1476" t="str">
            <v>Sebelumnya</v>
          </cell>
          <cell r="G1476" t="e">
            <v>#N/A</v>
          </cell>
          <cell r="H1476" t="str">
            <v xml:space="preserve">Tahun Sebelumnya </v>
          </cell>
          <cell r="I1476" t="str">
            <v xml:space="preserve">Tahun Sebelumnya </v>
          </cell>
          <cell r="K1476">
            <v>1900</v>
          </cell>
          <cell r="L1476">
            <v>1</v>
          </cell>
          <cell r="N1476" t="e">
            <v>#N/A</v>
          </cell>
          <cell r="O1476" t="str">
            <v>0000000</v>
          </cell>
          <cell r="T1476" t="str">
            <v/>
          </cell>
        </row>
        <row r="1477">
          <cell r="A1477" t="str">
            <v>0Sebelumnya</v>
          </cell>
          <cell r="B1477">
            <v>0</v>
          </cell>
          <cell r="C1477">
            <v>0</v>
          </cell>
          <cell r="D1477">
            <v>1214</v>
          </cell>
          <cell r="E1477" t="str">
            <v>12140000000</v>
          </cell>
          <cell r="F1477" t="str">
            <v>Sebelumnya</v>
          </cell>
          <cell r="G1477" t="e">
            <v>#N/A</v>
          </cell>
          <cell r="H1477" t="str">
            <v xml:space="preserve">Tahun Sebelumnya </v>
          </cell>
          <cell r="I1477" t="str">
            <v xml:space="preserve">Tahun Sebelumnya </v>
          </cell>
          <cell r="J1477">
            <v>0</v>
          </cell>
          <cell r="K1477">
            <v>1900</v>
          </cell>
          <cell r="L1477">
            <v>1</v>
          </cell>
          <cell r="N1477" t="e">
            <v>#N/A</v>
          </cell>
          <cell r="O1477" t="str">
            <v>0000000</v>
          </cell>
          <cell r="P1477">
            <v>0</v>
          </cell>
          <cell r="Q1477">
            <v>0</v>
          </cell>
          <cell r="R1477">
            <v>0</v>
          </cell>
          <cell r="T1477" t="str">
            <v/>
          </cell>
          <cell r="V1477">
            <v>0</v>
          </cell>
        </row>
        <row r="1478">
          <cell r="A1478" t="str">
            <v>0Sebelumnya</v>
          </cell>
          <cell r="B1478">
            <v>0</v>
          </cell>
          <cell r="C1478">
            <v>0</v>
          </cell>
          <cell r="D1478">
            <v>1215</v>
          </cell>
          <cell r="E1478" t="str">
            <v>12150000000</v>
          </cell>
          <cell r="F1478" t="str">
            <v>Sebelumnya</v>
          </cell>
          <cell r="G1478" t="e">
            <v>#N/A</v>
          </cell>
          <cell r="H1478" t="str">
            <v xml:space="preserve">Tahun Sebelumnya </v>
          </cell>
          <cell r="I1478" t="str">
            <v xml:space="preserve">Tahun Sebelumnya </v>
          </cell>
          <cell r="K1478">
            <v>1900</v>
          </cell>
          <cell r="L1478">
            <v>1</v>
          </cell>
          <cell r="N1478" t="e">
            <v>#N/A</v>
          </cell>
          <cell r="O1478" t="str">
            <v>0000000</v>
          </cell>
          <cell r="T1478" t="str">
            <v/>
          </cell>
        </row>
        <row r="1479">
          <cell r="A1479" t="str">
            <v>0Sebelumnya</v>
          </cell>
          <cell r="B1479">
            <v>0</v>
          </cell>
          <cell r="C1479">
            <v>0</v>
          </cell>
          <cell r="D1479">
            <v>1216</v>
          </cell>
          <cell r="E1479" t="str">
            <v>12160000000</v>
          </cell>
          <cell r="F1479" t="str">
            <v>Sebelumnya</v>
          </cell>
          <cell r="G1479" t="e">
            <v>#N/A</v>
          </cell>
          <cell r="H1479" t="str">
            <v xml:space="preserve">Tahun Sebelumnya </v>
          </cell>
          <cell r="I1479" t="str">
            <v xml:space="preserve">Tahun Sebelumnya </v>
          </cell>
          <cell r="J1479">
            <v>0</v>
          </cell>
          <cell r="K1479">
            <v>1900</v>
          </cell>
          <cell r="L1479">
            <v>1</v>
          </cell>
          <cell r="N1479" t="e">
            <v>#N/A</v>
          </cell>
          <cell r="O1479" t="str">
            <v>0000000</v>
          </cell>
          <cell r="P1479">
            <v>0</v>
          </cell>
          <cell r="Q1479">
            <v>0</v>
          </cell>
          <cell r="R1479">
            <v>0</v>
          </cell>
          <cell r="T1479" t="str">
            <v/>
          </cell>
          <cell r="V1479">
            <v>0</v>
          </cell>
        </row>
        <row r="1480">
          <cell r="A1480" t="str">
            <v>0Sebelumnya</v>
          </cell>
          <cell r="B1480">
            <v>0</v>
          </cell>
          <cell r="C1480">
            <v>0</v>
          </cell>
          <cell r="D1480">
            <v>1217</v>
          </cell>
          <cell r="E1480" t="str">
            <v>12170000000</v>
          </cell>
          <cell r="F1480" t="str">
            <v>Sebelumnya</v>
          </cell>
          <cell r="G1480" t="e">
            <v>#N/A</v>
          </cell>
          <cell r="H1480" t="str">
            <v xml:space="preserve">Tahun Sebelumnya </v>
          </cell>
          <cell r="I1480" t="str">
            <v xml:space="preserve">Tahun Sebelumnya </v>
          </cell>
          <cell r="K1480">
            <v>1900</v>
          </cell>
          <cell r="L1480">
            <v>1</v>
          </cell>
          <cell r="N1480" t="e">
            <v>#N/A</v>
          </cell>
          <cell r="O1480" t="str">
            <v>0000000</v>
          </cell>
          <cell r="T1480" t="str">
            <v/>
          </cell>
        </row>
        <row r="1481">
          <cell r="A1481" t="str">
            <v>0Sebelumnya</v>
          </cell>
          <cell r="B1481">
            <v>0</v>
          </cell>
          <cell r="C1481">
            <v>0</v>
          </cell>
          <cell r="D1481">
            <v>1218</v>
          </cell>
          <cell r="E1481" t="str">
            <v>12180000000</v>
          </cell>
          <cell r="F1481" t="str">
            <v>Sebelumnya</v>
          </cell>
          <cell r="G1481" t="e">
            <v>#N/A</v>
          </cell>
          <cell r="H1481" t="str">
            <v xml:space="preserve">Tahun Sebelumnya </v>
          </cell>
          <cell r="I1481" t="str">
            <v xml:space="preserve">Tahun Sebelumnya </v>
          </cell>
          <cell r="J1481">
            <v>0</v>
          </cell>
          <cell r="K1481">
            <v>1900</v>
          </cell>
          <cell r="L1481">
            <v>1</v>
          </cell>
          <cell r="N1481" t="e">
            <v>#N/A</v>
          </cell>
          <cell r="O1481" t="str">
            <v>0000000</v>
          </cell>
          <cell r="P1481">
            <v>0</v>
          </cell>
          <cell r="Q1481">
            <v>0</v>
          </cell>
          <cell r="R1481">
            <v>0</v>
          </cell>
          <cell r="T1481" t="str">
            <v/>
          </cell>
          <cell r="V1481">
            <v>0</v>
          </cell>
        </row>
        <row r="1482">
          <cell r="A1482" t="str">
            <v>0Sebelumnya</v>
          </cell>
          <cell r="B1482">
            <v>0</v>
          </cell>
          <cell r="C1482">
            <v>0</v>
          </cell>
          <cell r="D1482">
            <v>1219</v>
          </cell>
          <cell r="E1482" t="str">
            <v>12190000000</v>
          </cell>
          <cell r="F1482" t="str">
            <v>Sebelumnya</v>
          </cell>
          <cell r="G1482" t="e">
            <v>#N/A</v>
          </cell>
          <cell r="H1482" t="str">
            <v xml:space="preserve">Tahun Sebelumnya </v>
          </cell>
          <cell r="I1482" t="str">
            <v xml:space="preserve">Tahun Sebelumnya </v>
          </cell>
          <cell r="K1482">
            <v>1900</v>
          </cell>
          <cell r="L1482">
            <v>1</v>
          </cell>
          <cell r="N1482" t="e">
            <v>#N/A</v>
          </cell>
          <cell r="O1482" t="str">
            <v>0000000</v>
          </cell>
          <cell r="T1482" t="str">
            <v/>
          </cell>
        </row>
        <row r="1483">
          <cell r="A1483" t="str">
            <v>0Sebelumnya</v>
          </cell>
          <cell r="B1483">
            <v>0</v>
          </cell>
          <cell r="C1483">
            <v>0</v>
          </cell>
          <cell r="D1483">
            <v>1220</v>
          </cell>
          <cell r="E1483" t="str">
            <v>12200000000</v>
          </cell>
          <cell r="F1483" t="str">
            <v>Sebelumnya</v>
          </cell>
          <cell r="G1483" t="e">
            <v>#N/A</v>
          </cell>
          <cell r="H1483" t="str">
            <v xml:space="preserve">Tahun Sebelumnya </v>
          </cell>
          <cell r="I1483" t="str">
            <v xml:space="preserve">Tahun Sebelumnya </v>
          </cell>
          <cell r="J1483">
            <v>0</v>
          </cell>
          <cell r="K1483">
            <v>1900</v>
          </cell>
          <cell r="L1483">
            <v>1</v>
          </cell>
          <cell r="N1483" t="e">
            <v>#N/A</v>
          </cell>
          <cell r="O1483" t="str">
            <v>0000000</v>
          </cell>
          <cell r="P1483">
            <v>0</v>
          </cell>
          <cell r="Q1483">
            <v>0</v>
          </cell>
          <cell r="R1483">
            <v>0</v>
          </cell>
          <cell r="T1483" t="str">
            <v/>
          </cell>
          <cell r="V1483">
            <v>0</v>
          </cell>
        </row>
        <row r="1484">
          <cell r="A1484" t="str">
            <v>0Sebelumnya</v>
          </cell>
          <cell r="B1484">
            <v>0</v>
          </cell>
          <cell r="C1484">
            <v>0</v>
          </cell>
          <cell r="D1484">
            <v>1221</v>
          </cell>
          <cell r="E1484" t="str">
            <v>12210000000</v>
          </cell>
          <cell r="F1484" t="str">
            <v>Sebelumnya</v>
          </cell>
          <cell r="G1484" t="e">
            <v>#N/A</v>
          </cell>
          <cell r="H1484" t="str">
            <v xml:space="preserve">Tahun Sebelumnya </v>
          </cell>
          <cell r="I1484" t="str">
            <v xml:space="preserve">Tahun Sebelumnya </v>
          </cell>
          <cell r="K1484">
            <v>1900</v>
          </cell>
          <cell r="L1484">
            <v>1</v>
          </cell>
          <cell r="N1484" t="e">
            <v>#N/A</v>
          </cell>
          <cell r="O1484" t="str">
            <v>0000000</v>
          </cell>
          <cell r="T1484" t="str">
            <v/>
          </cell>
        </row>
        <row r="1485">
          <cell r="A1485" t="str">
            <v>0Sebelumnya</v>
          </cell>
          <cell r="B1485">
            <v>0</v>
          </cell>
          <cell r="C1485">
            <v>0</v>
          </cell>
          <cell r="D1485">
            <v>1222</v>
          </cell>
          <cell r="E1485" t="str">
            <v>12220000000</v>
          </cell>
          <cell r="F1485" t="str">
            <v>Sebelumnya</v>
          </cell>
          <cell r="G1485" t="e">
            <v>#N/A</v>
          </cell>
          <cell r="H1485" t="str">
            <v xml:space="preserve">Tahun Sebelumnya </v>
          </cell>
          <cell r="I1485" t="str">
            <v xml:space="preserve">Tahun Sebelumnya </v>
          </cell>
          <cell r="J1485">
            <v>0</v>
          </cell>
          <cell r="K1485">
            <v>1900</v>
          </cell>
          <cell r="L1485">
            <v>1</v>
          </cell>
          <cell r="N1485" t="e">
            <v>#N/A</v>
          </cell>
          <cell r="O1485" t="str">
            <v>0000000</v>
          </cell>
          <cell r="P1485">
            <v>0</v>
          </cell>
          <cell r="Q1485">
            <v>0</v>
          </cell>
          <cell r="R1485">
            <v>0</v>
          </cell>
          <cell r="T1485" t="str">
            <v/>
          </cell>
          <cell r="V1485">
            <v>0</v>
          </cell>
        </row>
        <row r="1486">
          <cell r="A1486" t="str">
            <v>0Sebelumnya</v>
          </cell>
          <cell r="B1486">
            <v>0</v>
          </cell>
          <cell r="C1486">
            <v>0</v>
          </cell>
          <cell r="D1486">
            <v>1223</v>
          </cell>
          <cell r="E1486" t="str">
            <v>12230000000</v>
          </cell>
          <cell r="F1486" t="str">
            <v>Sebelumnya</v>
          </cell>
          <cell r="G1486" t="e">
            <v>#N/A</v>
          </cell>
          <cell r="H1486" t="str">
            <v xml:space="preserve">Tahun Sebelumnya </v>
          </cell>
          <cell r="I1486" t="str">
            <v xml:space="preserve">Tahun Sebelumnya </v>
          </cell>
          <cell r="K1486">
            <v>1900</v>
          </cell>
          <cell r="L1486">
            <v>1</v>
          </cell>
          <cell r="N1486" t="e">
            <v>#N/A</v>
          </cell>
          <cell r="O1486" t="str">
            <v>0000000</v>
          </cell>
          <cell r="T1486" t="str">
            <v/>
          </cell>
        </row>
        <row r="1487">
          <cell r="A1487" t="str">
            <v>0Sebelumnya</v>
          </cell>
          <cell r="B1487">
            <v>0</v>
          </cell>
          <cell r="C1487">
            <v>0</v>
          </cell>
          <cell r="D1487">
            <v>1224</v>
          </cell>
          <cell r="E1487" t="str">
            <v>12240000000</v>
          </cell>
          <cell r="F1487" t="str">
            <v>Sebelumnya</v>
          </cell>
          <cell r="G1487" t="e">
            <v>#N/A</v>
          </cell>
          <cell r="H1487" t="str">
            <v xml:space="preserve">Tahun Sebelumnya </v>
          </cell>
          <cell r="I1487" t="str">
            <v xml:space="preserve">Tahun Sebelumnya </v>
          </cell>
          <cell r="J1487">
            <v>0</v>
          </cell>
          <cell r="K1487">
            <v>1900</v>
          </cell>
          <cell r="L1487">
            <v>1</v>
          </cell>
          <cell r="N1487" t="e">
            <v>#N/A</v>
          </cell>
          <cell r="O1487" t="str">
            <v>0000000</v>
          </cell>
          <cell r="P1487">
            <v>0</v>
          </cell>
          <cell r="Q1487">
            <v>0</v>
          </cell>
          <cell r="R1487">
            <v>0</v>
          </cell>
          <cell r="T1487" t="str">
            <v/>
          </cell>
          <cell r="V1487">
            <v>0</v>
          </cell>
        </row>
        <row r="1488">
          <cell r="A1488" t="str">
            <v>0Sebelumnya</v>
          </cell>
          <cell r="B1488">
            <v>0</v>
          </cell>
          <cell r="C1488">
            <v>0</v>
          </cell>
          <cell r="D1488">
            <v>1225</v>
          </cell>
          <cell r="E1488" t="str">
            <v>12250000000</v>
          </cell>
          <cell r="F1488" t="str">
            <v>Sebelumnya</v>
          </cell>
          <cell r="G1488" t="e">
            <v>#N/A</v>
          </cell>
          <cell r="H1488" t="str">
            <v xml:space="preserve">Tahun Sebelumnya </v>
          </cell>
          <cell r="I1488" t="str">
            <v xml:space="preserve">Tahun Sebelumnya </v>
          </cell>
          <cell r="K1488">
            <v>1900</v>
          </cell>
          <cell r="L1488">
            <v>1</v>
          </cell>
          <cell r="N1488" t="e">
            <v>#N/A</v>
          </cell>
          <cell r="O1488" t="str">
            <v>0000000</v>
          </cell>
          <cell r="T1488" t="str">
            <v/>
          </cell>
        </row>
        <row r="1489">
          <cell r="A1489" t="str">
            <v>0Sebelumnya</v>
          </cell>
          <cell r="B1489">
            <v>0</v>
          </cell>
          <cell r="C1489">
            <v>0</v>
          </cell>
          <cell r="D1489">
            <v>1226</v>
          </cell>
          <cell r="E1489" t="str">
            <v>12260000000</v>
          </cell>
          <cell r="F1489" t="str">
            <v>Sebelumnya</v>
          </cell>
          <cell r="G1489" t="e">
            <v>#N/A</v>
          </cell>
          <cell r="H1489" t="str">
            <v xml:space="preserve">Tahun Sebelumnya </v>
          </cell>
          <cell r="I1489" t="str">
            <v xml:space="preserve">Tahun Sebelumnya </v>
          </cell>
          <cell r="J1489">
            <v>0</v>
          </cell>
          <cell r="K1489">
            <v>1900</v>
          </cell>
          <cell r="L1489">
            <v>1</v>
          </cell>
          <cell r="N1489" t="e">
            <v>#N/A</v>
          </cell>
          <cell r="O1489" t="str">
            <v>0000000</v>
          </cell>
          <cell r="P1489">
            <v>0</v>
          </cell>
          <cell r="Q1489">
            <v>0</v>
          </cell>
          <cell r="R1489">
            <v>0</v>
          </cell>
          <cell r="T1489" t="str">
            <v/>
          </cell>
          <cell r="V1489">
            <v>0</v>
          </cell>
        </row>
        <row r="1490">
          <cell r="A1490" t="str">
            <v>0Sebelumnya</v>
          </cell>
          <cell r="B1490">
            <v>0</v>
          </cell>
          <cell r="C1490">
            <v>0</v>
          </cell>
          <cell r="D1490">
            <v>1227</v>
          </cell>
          <cell r="E1490" t="str">
            <v>12270000000</v>
          </cell>
          <cell r="F1490" t="str">
            <v>Sebelumnya</v>
          </cell>
          <cell r="G1490" t="e">
            <v>#N/A</v>
          </cell>
          <cell r="H1490" t="str">
            <v xml:space="preserve">Tahun Sebelumnya </v>
          </cell>
          <cell r="I1490" t="str">
            <v xml:space="preserve">Tahun Sebelumnya </v>
          </cell>
          <cell r="K1490">
            <v>1900</v>
          </cell>
          <cell r="L1490">
            <v>1</v>
          </cell>
          <cell r="N1490" t="e">
            <v>#N/A</v>
          </cell>
          <cell r="O1490" t="str">
            <v>0000000</v>
          </cell>
          <cell r="T1490" t="str">
            <v/>
          </cell>
        </row>
        <row r="1491">
          <cell r="A1491" t="str">
            <v>0Sebelumnya</v>
          </cell>
          <cell r="B1491">
            <v>0</v>
          </cell>
          <cell r="C1491">
            <v>0</v>
          </cell>
          <cell r="D1491">
            <v>1228</v>
          </cell>
          <cell r="E1491" t="str">
            <v>12280000000</v>
          </cell>
          <cell r="F1491" t="str">
            <v>Sebelumnya</v>
          </cell>
          <cell r="G1491" t="e">
            <v>#N/A</v>
          </cell>
          <cell r="H1491" t="str">
            <v xml:space="preserve">Tahun Sebelumnya </v>
          </cell>
          <cell r="I1491" t="str">
            <v xml:space="preserve">Tahun Sebelumnya </v>
          </cell>
          <cell r="J1491">
            <v>0</v>
          </cell>
          <cell r="K1491">
            <v>1900</v>
          </cell>
          <cell r="L1491">
            <v>1</v>
          </cell>
          <cell r="N1491" t="e">
            <v>#N/A</v>
          </cell>
          <cell r="O1491" t="str">
            <v>0000000</v>
          </cell>
          <cell r="P1491">
            <v>0</v>
          </cell>
          <cell r="Q1491">
            <v>0</v>
          </cell>
          <cell r="R1491">
            <v>0</v>
          </cell>
          <cell r="T1491" t="str">
            <v/>
          </cell>
          <cell r="V1491">
            <v>0</v>
          </cell>
        </row>
        <row r="1492">
          <cell r="A1492" t="str">
            <v>0Sebelumnya</v>
          </cell>
          <cell r="B1492">
            <v>0</v>
          </cell>
          <cell r="C1492">
            <v>0</v>
          </cell>
          <cell r="D1492">
            <v>1229</v>
          </cell>
          <cell r="E1492" t="str">
            <v>12290000000</v>
          </cell>
          <cell r="F1492" t="str">
            <v>Sebelumnya</v>
          </cell>
          <cell r="G1492" t="e">
            <v>#N/A</v>
          </cell>
          <cell r="H1492" t="str">
            <v xml:space="preserve">Tahun Sebelumnya </v>
          </cell>
          <cell r="I1492" t="str">
            <v xml:space="preserve">Tahun Sebelumnya </v>
          </cell>
          <cell r="K1492">
            <v>1900</v>
          </cell>
          <cell r="L1492">
            <v>1</v>
          </cell>
          <cell r="N1492" t="e">
            <v>#N/A</v>
          </cell>
          <cell r="O1492" t="str">
            <v>0000000</v>
          </cell>
          <cell r="T1492" t="str">
            <v/>
          </cell>
        </row>
        <row r="1493">
          <cell r="A1493" t="str">
            <v>0Sebelumnya</v>
          </cell>
          <cell r="B1493">
            <v>0</v>
          </cell>
          <cell r="C1493">
            <v>0</v>
          </cell>
          <cell r="D1493">
            <v>1230</v>
          </cell>
          <cell r="E1493" t="str">
            <v>12300000000</v>
          </cell>
          <cell r="F1493" t="str">
            <v>Sebelumnya</v>
          </cell>
          <cell r="G1493" t="e">
            <v>#N/A</v>
          </cell>
          <cell r="H1493" t="str">
            <v xml:space="preserve">Tahun Sebelumnya </v>
          </cell>
          <cell r="I1493" t="str">
            <v xml:space="preserve">Tahun Sebelumnya </v>
          </cell>
          <cell r="J1493">
            <v>0</v>
          </cell>
          <cell r="K1493">
            <v>1900</v>
          </cell>
          <cell r="L1493">
            <v>1</v>
          </cell>
          <cell r="N1493" t="e">
            <v>#N/A</v>
          </cell>
          <cell r="O1493" t="str">
            <v>0000000</v>
          </cell>
          <cell r="P1493">
            <v>0</v>
          </cell>
          <cell r="Q1493">
            <v>0</v>
          </cell>
          <cell r="R1493">
            <v>0</v>
          </cell>
          <cell r="T1493" t="str">
            <v/>
          </cell>
          <cell r="V1493">
            <v>0</v>
          </cell>
        </row>
        <row r="1494">
          <cell r="A1494" t="str">
            <v>0Sebelumnya</v>
          </cell>
          <cell r="B1494">
            <v>0</v>
          </cell>
          <cell r="C1494">
            <v>0</v>
          </cell>
          <cell r="D1494">
            <v>1231</v>
          </cell>
          <cell r="E1494" t="str">
            <v>12310000000</v>
          </cell>
          <cell r="F1494" t="str">
            <v>Sebelumnya</v>
          </cell>
          <cell r="G1494" t="e">
            <v>#N/A</v>
          </cell>
          <cell r="H1494" t="str">
            <v xml:space="preserve">Tahun Sebelumnya </v>
          </cell>
          <cell r="I1494" t="str">
            <v xml:space="preserve">Tahun Sebelumnya </v>
          </cell>
          <cell r="K1494">
            <v>1900</v>
          </cell>
          <cell r="L1494">
            <v>1</v>
          </cell>
          <cell r="N1494" t="e">
            <v>#N/A</v>
          </cell>
          <cell r="O1494" t="str">
            <v>0000000</v>
          </cell>
          <cell r="T1494" t="str">
            <v/>
          </cell>
        </row>
        <row r="1495">
          <cell r="A1495" t="str">
            <v>0Sebelumnya</v>
          </cell>
          <cell r="B1495">
            <v>0</v>
          </cell>
          <cell r="C1495">
            <v>0</v>
          </cell>
          <cell r="D1495">
            <v>1232</v>
          </cell>
          <cell r="E1495" t="str">
            <v>12320000000</v>
          </cell>
          <cell r="F1495" t="str">
            <v>Sebelumnya</v>
          </cell>
          <cell r="G1495" t="e">
            <v>#N/A</v>
          </cell>
          <cell r="H1495" t="str">
            <v xml:space="preserve">Tahun Sebelumnya </v>
          </cell>
          <cell r="I1495" t="str">
            <v xml:space="preserve">Tahun Sebelumnya </v>
          </cell>
          <cell r="J1495">
            <v>0</v>
          </cell>
          <cell r="K1495">
            <v>1900</v>
          </cell>
          <cell r="L1495">
            <v>1</v>
          </cell>
          <cell r="N1495" t="e">
            <v>#N/A</v>
          </cell>
          <cell r="O1495" t="str">
            <v>0000000</v>
          </cell>
          <cell r="P1495">
            <v>0</v>
          </cell>
          <cell r="Q1495">
            <v>0</v>
          </cell>
          <cell r="R1495">
            <v>0</v>
          </cell>
          <cell r="T1495" t="str">
            <v/>
          </cell>
          <cell r="V1495">
            <v>0</v>
          </cell>
        </row>
        <row r="1496">
          <cell r="A1496" t="str">
            <v>0Sebelumnya</v>
          </cell>
          <cell r="B1496">
            <v>0</v>
          </cell>
          <cell r="C1496">
            <v>0</v>
          </cell>
          <cell r="D1496">
            <v>1233</v>
          </cell>
          <cell r="E1496" t="str">
            <v>12330000000</v>
          </cell>
          <cell r="F1496" t="str">
            <v>Sebelumnya</v>
          </cell>
          <cell r="G1496" t="e">
            <v>#N/A</v>
          </cell>
          <cell r="H1496" t="str">
            <v xml:space="preserve">Tahun Sebelumnya </v>
          </cell>
          <cell r="I1496" t="str">
            <v xml:space="preserve">Tahun Sebelumnya </v>
          </cell>
          <cell r="K1496">
            <v>1900</v>
          </cell>
          <cell r="L1496">
            <v>1</v>
          </cell>
          <cell r="N1496" t="e">
            <v>#N/A</v>
          </cell>
          <cell r="O1496" t="str">
            <v>0000000</v>
          </cell>
          <cell r="T1496" t="str">
            <v/>
          </cell>
        </row>
        <row r="1497">
          <cell r="A1497" t="str">
            <v>0Sebelumnya</v>
          </cell>
          <cell r="B1497">
            <v>0</v>
          </cell>
          <cell r="C1497">
            <v>0</v>
          </cell>
          <cell r="D1497">
            <v>1234</v>
          </cell>
          <cell r="E1497" t="str">
            <v>12340000000</v>
          </cell>
          <cell r="F1497" t="str">
            <v>Sebelumnya</v>
          </cell>
          <cell r="G1497" t="e">
            <v>#N/A</v>
          </cell>
          <cell r="H1497" t="str">
            <v xml:space="preserve">Tahun Sebelumnya </v>
          </cell>
          <cell r="I1497" t="str">
            <v xml:space="preserve">Tahun Sebelumnya </v>
          </cell>
          <cell r="J1497">
            <v>0</v>
          </cell>
          <cell r="K1497">
            <v>1900</v>
          </cell>
          <cell r="L1497">
            <v>1</v>
          </cell>
          <cell r="N1497" t="e">
            <v>#N/A</v>
          </cell>
          <cell r="O1497" t="str">
            <v>0000000</v>
          </cell>
          <cell r="P1497">
            <v>0</v>
          </cell>
          <cell r="Q1497">
            <v>0</v>
          </cell>
          <cell r="R1497">
            <v>0</v>
          </cell>
          <cell r="T1497" t="str">
            <v/>
          </cell>
          <cell r="V1497">
            <v>0</v>
          </cell>
        </row>
        <row r="1498">
          <cell r="A1498" t="str">
            <v>0Sebelumnya</v>
          </cell>
          <cell r="B1498">
            <v>0</v>
          </cell>
          <cell r="C1498">
            <v>0</v>
          </cell>
          <cell r="D1498">
            <v>1235</v>
          </cell>
          <cell r="E1498" t="str">
            <v>12350000000</v>
          </cell>
          <cell r="F1498" t="str">
            <v>Sebelumnya</v>
          </cell>
          <cell r="G1498" t="e">
            <v>#N/A</v>
          </cell>
          <cell r="H1498" t="str">
            <v xml:space="preserve">Tahun Sebelumnya </v>
          </cell>
          <cell r="I1498" t="str">
            <v xml:space="preserve">Tahun Sebelumnya </v>
          </cell>
          <cell r="K1498">
            <v>1900</v>
          </cell>
          <cell r="L1498">
            <v>1</v>
          </cell>
          <cell r="N1498" t="e">
            <v>#N/A</v>
          </cell>
          <cell r="O1498" t="str">
            <v>0000000</v>
          </cell>
          <cell r="T1498" t="str">
            <v/>
          </cell>
        </row>
        <row r="1499">
          <cell r="A1499" t="str">
            <v>0Sebelumnya</v>
          </cell>
          <cell r="B1499">
            <v>0</v>
          </cell>
          <cell r="C1499">
            <v>0</v>
          </cell>
          <cell r="D1499">
            <v>1236</v>
          </cell>
          <cell r="E1499" t="str">
            <v>12360000000</v>
          </cell>
          <cell r="F1499" t="str">
            <v>Sebelumnya</v>
          </cell>
          <cell r="G1499" t="e">
            <v>#N/A</v>
          </cell>
          <cell r="H1499" t="str">
            <v xml:space="preserve">Tahun Sebelumnya </v>
          </cell>
          <cell r="I1499" t="str">
            <v xml:space="preserve">Tahun Sebelumnya </v>
          </cell>
          <cell r="J1499">
            <v>0</v>
          </cell>
          <cell r="K1499">
            <v>1900</v>
          </cell>
          <cell r="L1499">
            <v>1</v>
          </cell>
          <cell r="N1499" t="e">
            <v>#N/A</v>
          </cell>
          <cell r="O1499" t="str">
            <v>0000000</v>
          </cell>
          <cell r="P1499">
            <v>0</v>
          </cell>
          <cell r="Q1499">
            <v>0</v>
          </cell>
          <cell r="R1499">
            <v>0</v>
          </cell>
          <cell r="T1499" t="str">
            <v/>
          </cell>
          <cell r="V1499">
            <v>0</v>
          </cell>
        </row>
        <row r="1500">
          <cell r="A1500" t="str">
            <v>0Sebelumnya</v>
          </cell>
          <cell r="B1500">
            <v>0</v>
          </cell>
          <cell r="C1500">
            <v>0</v>
          </cell>
          <cell r="D1500">
            <v>1237</v>
          </cell>
          <cell r="E1500" t="str">
            <v>12370000000</v>
          </cell>
          <cell r="F1500" t="str">
            <v>Sebelumnya</v>
          </cell>
          <cell r="G1500" t="e">
            <v>#N/A</v>
          </cell>
          <cell r="H1500" t="str">
            <v xml:space="preserve">Tahun Sebelumnya </v>
          </cell>
          <cell r="I1500" t="str">
            <v xml:space="preserve">Tahun Sebelumnya </v>
          </cell>
          <cell r="K1500">
            <v>1900</v>
          </cell>
          <cell r="L1500">
            <v>1</v>
          </cell>
          <cell r="N1500" t="e">
            <v>#N/A</v>
          </cell>
          <cell r="O1500" t="str">
            <v>0000000</v>
          </cell>
          <cell r="T1500" t="str">
            <v/>
          </cell>
        </row>
        <row r="1501">
          <cell r="A1501" t="str">
            <v>0Sebelumnya</v>
          </cell>
          <cell r="B1501">
            <v>0</v>
          </cell>
          <cell r="C1501">
            <v>0</v>
          </cell>
          <cell r="D1501">
            <v>1238</v>
          </cell>
          <cell r="E1501" t="str">
            <v>12380000000</v>
          </cell>
          <cell r="F1501" t="str">
            <v>Sebelumnya</v>
          </cell>
          <cell r="G1501" t="e">
            <v>#N/A</v>
          </cell>
          <cell r="H1501" t="str">
            <v xml:space="preserve">Tahun Sebelumnya </v>
          </cell>
          <cell r="I1501" t="str">
            <v xml:space="preserve">Tahun Sebelumnya </v>
          </cell>
          <cell r="J1501">
            <v>0</v>
          </cell>
          <cell r="K1501">
            <v>1900</v>
          </cell>
          <cell r="L1501">
            <v>1</v>
          </cell>
          <cell r="N1501" t="e">
            <v>#N/A</v>
          </cell>
          <cell r="O1501" t="str">
            <v>0000000</v>
          </cell>
          <cell r="P1501">
            <v>0</v>
          </cell>
          <cell r="Q1501">
            <v>0</v>
          </cell>
          <cell r="R1501">
            <v>0</v>
          </cell>
          <cell r="T1501" t="str">
            <v/>
          </cell>
          <cell r="V1501">
            <v>0</v>
          </cell>
        </row>
        <row r="1502">
          <cell r="A1502" t="str">
            <v>0Sebelumnya</v>
          </cell>
          <cell r="B1502">
            <v>0</v>
          </cell>
          <cell r="C1502">
            <v>0</v>
          </cell>
          <cell r="D1502">
            <v>1239</v>
          </cell>
          <cell r="E1502" t="str">
            <v>12390000000</v>
          </cell>
          <cell r="F1502" t="str">
            <v>Sebelumnya</v>
          </cell>
          <cell r="G1502" t="e">
            <v>#N/A</v>
          </cell>
          <cell r="H1502" t="str">
            <v xml:space="preserve">Tahun Sebelumnya </v>
          </cell>
          <cell r="I1502" t="str">
            <v xml:space="preserve">Tahun Sebelumnya </v>
          </cell>
          <cell r="K1502">
            <v>1900</v>
          </cell>
          <cell r="L1502">
            <v>1</v>
          </cell>
          <cell r="N1502" t="e">
            <v>#N/A</v>
          </cell>
          <cell r="O1502" t="str">
            <v>0000000</v>
          </cell>
          <cell r="T1502" t="str">
            <v/>
          </cell>
        </row>
        <row r="1503">
          <cell r="A1503" t="str">
            <v>0Sebelumnya</v>
          </cell>
          <cell r="B1503">
            <v>0</v>
          </cell>
          <cell r="C1503">
            <v>0</v>
          </cell>
          <cell r="D1503">
            <v>1240</v>
          </cell>
          <cell r="E1503" t="str">
            <v>12400000000</v>
          </cell>
          <cell r="F1503" t="str">
            <v>Sebelumnya</v>
          </cell>
          <cell r="G1503" t="e">
            <v>#N/A</v>
          </cell>
          <cell r="H1503" t="str">
            <v xml:space="preserve">Tahun Sebelumnya </v>
          </cell>
          <cell r="I1503" t="str">
            <v xml:space="preserve">Tahun Sebelumnya </v>
          </cell>
          <cell r="J1503">
            <v>0</v>
          </cell>
          <cell r="K1503">
            <v>1900</v>
          </cell>
          <cell r="L1503">
            <v>1</v>
          </cell>
          <cell r="N1503" t="e">
            <v>#N/A</v>
          </cell>
          <cell r="O1503" t="str">
            <v>0000000</v>
          </cell>
          <cell r="P1503">
            <v>0</v>
          </cell>
          <cell r="Q1503">
            <v>0</v>
          </cell>
          <cell r="R1503">
            <v>0</v>
          </cell>
          <cell r="T1503" t="str">
            <v/>
          </cell>
          <cell r="V1503">
            <v>0</v>
          </cell>
        </row>
        <row r="1504">
          <cell r="A1504" t="str">
            <v>0Sebelumnya</v>
          </cell>
          <cell r="B1504">
            <v>0</v>
          </cell>
          <cell r="C1504">
            <v>0</v>
          </cell>
          <cell r="D1504">
            <v>1241</v>
          </cell>
          <cell r="E1504" t="str">
            <v>12410000000</v>
          </cell>
          <cell r="F1504" t="str">
            <v>Sebelumnya</v>
          </cell>
          <cell r="G1504" t="e">
            <v>#N/A</v>
          </cell>
          <cell r="H1504" t="str">
            <v xml:space="preserve">Tahun Sebelumnya </v>
          </cell>
          <cell r="I1504" t="str">
            <v xml:space="preserve">Tahun Sebelumnya </v>
          </cell>
          <cell r="K1504">
            <v>1900</v>
          </cell>
          <cell r="L1504">
            <v>1</v>
          </cell>
          <cell r="N1504" t="e">
            <v>#N/A</v>
          </cell>
          <cell r="O1504" t="str">
            <v>0000000</v>
          </cell>
          <cell r="T1504" t="str">
            <v/>
          </cell>
        </row>
        <row r="1505">
          <cell r="A1505" t="str">
            <v>0Sebelumnya</v>
          </cell>
          <cell r="B1505">
            <v>0</v>
          </cell>
          <cell r="C1505">
            <v>0</v>
          </cell>
          <cell r="D1505">
            <v>1242</v>
          </cell>
          <cell r="E1505" t="str">
            <v>12420000000</v>
          </cell>
          <cell r="F1505" t="str">
            <v>Sebelumnya</v>
          </cell>
          <cell r="G1505" t="e">
            <v>#N/A</v>
          </cell>
          <cell r="H1505" t="str">
            <v xml:space="preserve">Tahun Sebelumnya </v>
          </cell>
          <cell r="I1505" t="str">
            <v xml:space="preserve">Tahun Sebelumnya </v>
          </cell>
          <cell r="J1505">
            <v>0</v>
          </cell>
          <cell r="K1505">
            <v>1900</v>
          </cell>
          <cell r="L1505">
            <v>1</v>
          </cell>
          <cell r="N1505" t="e">
            <v>#N/A</v>
          </cell>
          <cell r="O1505" t="str">
            <v>0000000</v>
          </cell>
          <cell r="P1505">
            <v>0</v>
          </cell>
          <cell r="Q1505">
            <v>0</v>
          </cell>
          <cell r="R1505">
            <v>0</v>
          </cell>
          <cell r="T1505" t="str">
            <v/>
          </cell>
          <cell r="V1505">
            <v>0</v>
          </cell>
        </row>
        <row r="1506">
          <cell r="A1506" t="str">
            <v>0Sebelumnya</v>
          </cell>
          <cell r="B1506">
            <v>0</v>
          </cell>
          <cell r="C1506">
            <v>0</v>
          </cell>
          <cell r="D1506">
            <v>1243</v>
          </cell>
          <cell r="E1506" t="str">
            <v>12430000000</v>
          </cell>
          <cell r="F1506" t="str">
            <v>Sebelumnya</v>
          </cell>
          <cell r="G1506" t="e">
            <v>#N/A</v>
          </cell>
          <cell r="H1506" t="str">
            <v xml:space="preserve">Tahun Sebelumnya </v>
          </cell>
          <cell r="I1506" t="str">
            <v xml:space="preserve">Tahun Sebelumnya </v>
          </cell>
          <cell r="K1506">
            <v>1900</v>
          </cell>
          <cell r="L1506">
            <v>1</v>
          </cell>
          <cell r="N1506" t="e">
            <v>#N/A</v>
          </cell>
          <cell r="O1506" t="str">
            <v>0000000</v>
          </cell>
          <cell r="T1506" t="str">
            <v/>
          </cell>
        </row>
        <row r="1507">
          <cell r="A1507" t="str">
            <v>0Sebelumnya</v>
          </cell>
          <cell r="B1507">
            <v>0</v>
          </cell>
          <cell r="C1507">
            <v>0</v>
          </cell>
          <cell r="D1507">
            <v>1244</v>
          </cell>
          <cell r="E1507" t="str">
            <v>12440000000</v>
          </cell>
          <cell r="F1507" t="str">
            <v>Sebelumnya</v>
          </cell>
          <cell r="G1507" t="e">
            <v>#N/A</v>
          </cell>
          <cell r="H1507" t="str">
            <v xml:space="preserve">Tahun Sebelumnya </v>
          </cell>
          <cell r="I1507" t="str">
            <v xml:space="preserve">Tahun Sebelumnya </v>
          </cell>
          <cell r="J1507">
            <v>0</v>
          </cell>
          <cell r="K1507">
            <v>1900</v>
          </cell>
          <cell r="L1507">
            <v>1</v>
          </cell>
          <cell r="N1507" t="e">
            <v>#N/A</v>
          </cell>
          <cell r="O1507" t="str">
            <v>0000000</v>
          </cell>
          <cell r="P1507">
            <v>0</v>
          </cell>
          <cell r="Q1507">
            <v>0</v>
          </cell>
          <cell r="R1507">
            <v>0</v>
          </cell>
          <cell r="T1507" t="str">
            <v/>
          </cell>
          <cell r="V1507">
            <v>0</v>
          </cell>
        </row>
        <row r="1508">
          <cell r="A1508" t="str">
            <v>0Sebelumnya</v>
          </cell>
          <cell r="B1508">
            <v>0</v>
          </cell>
          <cell r="C1508">
            <v>0</v>
          </cell>
          <cell r="D1508">
            <v>1245</v>
          </cell>
          <cell r="E1508" t="str">
            <v>12450000000</v>
          </cell>
          <cell r="F1508" t="str">
            <v>Sebelumnya</v>
          </cell>
          <cell r="G1508" t="e">
            <v>#N/A</v>
          </cell>
          <cell r="H1508" t="str">
            <v xml:space="preserve">Tahun Sebelumnya </v>
          </cell>
          <cell r="I1508" t="str">
            <v xml:space="preserve">Tahun Sebelumnya </v>
          </cell>
          <cell r="K1508">
            <v>1900</v>
          </cell>
          <cell r="L1508">
            <v>1</v>
          </cell>
          <cell r="N1508" t="e">
            <v>#N/A</v>
          </cell>
          <cell r="O1508" t="str">
            <v>0000000</v>
          </cell>
          <cell r="T1508" t="str">
            <v/>
          </cell>
        </row>
        <row r="1509">
          <cell r="A1509" t="str">
            <v>0Sebelumnya</v>
          </cell>
          <cell r="B1509">
            <v>0</v>
          </cell>
          <cell r="C1509">
            <v>0</v>
          </cell>
          <cell r="D1509">
            <v>1246</v>
          </cell>
          <cell r="E1509" t="str">
            <v>12460000000</v>
          </cell>
          <cell r="F1509" t="str">
            <v>Sebelumnya</v>
          </cell>
          <cell r="G1509" t="e">
            <v>#N/A</v>
          </cell>
          <cell r="H1509" t="str">
            <v xml:space="preserve">Tahun Sebelumnya </v>
          </cell>
          <cell r="I1509" t="str">
            <v xml:space="preserve">Tahun Sebelumnya </v>
          </cell>
          <cell r="J1509">
            <v>0</v>
          </cell>
          <cell r="K1509">
            <v>1900</v>
          </cell>
          <cell r="L1509">
            <v>1</v>
          </cell>
          <cell r="N1509" t="e">
            <v>#N/A</v>
          </cell>
          <cell r="O1509" t="str">
            <v>0000000</v>
          </cell>
          <cell r="P1509">
            <v>0</v>
          </cell>
          <cell r="Q1509">
            <v>0</v>
          </cell>
          <cell r="R1509">
            <v>0</v>
          </cell>
          <cell r="T1509" t="str">
            <v/>
          </cell>
          <cell r="V1509">
            <v>0</v>
          </cell>
        </row>
        <row r="1510">
          <cell r="A1510" t="str">
            <v>0Sebelumnya</v>
          </cell>
          <cell r="B1510">
            <v>0</v>
          </cell>
          <cell r="C1510">
            <v>0</v>
          </cell>
          <cell r="D1510">
            <v>1247</v>
          </cell>
          <cell r="E1510" t="str">
            <v>12470000000</v>
          </cell>
          <cell r="F1510" t="str">
            <v>Sebelumnya</v>
          </cell>
          <cell r="G1510" t="e">
            <v>#N/A</v>
          </cell>
          <cell r="H1510" t="str">
            <v xml:space="preserve">Tahun Sebelumnya </v>
          </cell>
          <cell r="I1510" t="str">
            <v xml:space="preserve">Tahun Sebelumnya </v>
          </cell>
          <cell r="K1510">
            <v>1900</v>
          </cell>
          <cell r="L1510">
            <v>1</v>
          </cell>
          <cell r="N1510" t="e">
            <v>#N/A</v>
          </cell>
          <cell r="O1510" t="str">
            <v>0000000</v>
          </cell>
          <cell r="T1510" t="str">
            <v/>
          </cell>
        </row>
        <row r="1511">
          <cell r="A1511" t="str">
            <v>0Sebelumnya</v>
          </cell>
          <cell r="B1511">
            <v>0</v>
          </cell>
          <cell r="C1511">
            <v>0</v>
          </cell>
          <cell r="D1511">
            <v>1248</v>
          </cell>
          <cell r="E1511" t="str">
            <v>12480000000</v>
          </cell>
          <cell r="F1511" t="str">
            <v>Sebelumnya</v>
          </cell>
          <cell r="G1511" t="e">
            <v>#N/A</v>
          </cell>
          <cell r="H1511" t="str">
            <v xml:space="preserve">Tahun Sebelumnya </v>
          </cell>
          <cell r="I1511" t="str">
            <v xml:space="preserve">Tahun Sebelumnya </v>
          </cell>
          <cell r="J1511">
            <v>0</v>
          </cell>
          <cell r="K1511">
            <v>1900</v>
          </cell>
          <cell r="L1511">
            <v>1</v>
          </cell>
          <cell r="N1511" t="e">
            <v>#N/A</v>
          </cell>
          <cell r="O1511" t="str">
            <v>0000000</v>
          </cell>
          <cell r="P1511">
            <v>0</v>
          </cell>
          <cell r="Q1511">
            <v>0</v>
          </cell>
          <cell r="R1511">
            <v>0</v>
          </cell>
          <cell r="T1511" t="str">
            <v/>
          </cell>
          <cell r="V1511">
            <v>0</v>
          </cell>
        </row>
        <row r="1512">
          <cell r="A1512" t="str">
            <v>0Sebelumnya</v>
          </cell>
          <cell r="B1512">
            <v>0</v>
          </cell>
          <cell r="C1512">
            <v>0</v>
          </cell>
          <cell r="D1512">
            <v>1249</v>
          </cell>
          <cell r="E1512" t="str">
            <v>12490000000</v>
          </cell>
          <cell r="F1512" t="str">
            <v>Sebelumnya</v>
          </cell>
          <cell r="G1512" t="e">
            <v>#N/A</v>
          </cell>
          <cell r="H1512" t="str">
            <v xml:space="preserve">Tahun Sebelumnya </v>
          </cell>
          <cell r="I1512" t="str">
            <v xml:space="preserve">Tahun Sebelumnya </v>
          </cell>
          <cell r="K1512">
            <v>1900</v>
          </cell>
          <cell r="L1512">
            <v>1</v>
          </cell>
          <cell r="N1512" t="e">
            <v>#N/A</v>
          </cell>
          <cell r="O1512" t="str">
            <v>0000000</v>
          </cell>
          <cell r="T1512" t="str">
            <v/>
          </cell>
        </row>
        <row r="1513">
          <cell r="A1513" t="str">
            <v>0Sebelumnya</v>
          </cell>
          <cell r="B1513">
            <v>0</v>
          </cell>
          <cell r="C1513">
            <v>0</v>
          </cell>
          <cell r="D1513">
            <v>1250</v>
          </cell>
          <cell r="E1513" t="str">
            <v>12500000000</v>
          </cell>
          <cell r="F1513" t="str">
            <v>Sebelumnya</v>
          </cell>
          <cell r="G1513" t="e">
            <v>#N/A</v>
          </cell>
          <cell r="H1513" t="str">
            <v xml:space="preserve">Tahun Sebelumnya </v>
          </cell>
          <cell r="I1513" t="str">
            <v xml:space="preserve">Tahun Sebelumnya </v>
          </cell>
          <cell r="J1513">
            <v>0</v>
          </cell>
          <cell r="K1513">
            <v>1900</v>
          </cell>
          <cell r="L1513">
            <v>1</v>
          </cell>
          <cell r="N1513" t="e">
            <v>#N/A</v>
          </cell>
          <cell r="O1513" t="str">
            <v>0000000</v>
          </cell>
          <cell r="P1513">
            <v>0</v>
          </cell>
          <cell r="Q1513">
            <v>0</v>
          </cell>
          <cell r="R1513">
            <v>0</v>
          </cell>
          <cell r="T1513" t="str">
            <v/>
          </cell>
          <cell r="V1513">
            <v>0</v>
          </cell>
        </row>
        <row r="1514">
          <cell r="A1514" t="str">
            <v>0Sebelumnya</v>
          </cell>
          <cell r="B1514">
            <v>0</v>
          </cell>
          <cell r="C1514">
            <v>0</v>
          </cell>
          <cell r="D1514">
            <v>1251</v>
          </cell>
          <cell r="E1514" t="str">
            <v>12510000000</v>
          </cell>
          <cell r="F1514" t="str">
            <v>Sebelumnya</v>
          </cell>
          <cell r="G1514" t="e">
            <v>#N/A</v>
          </cell>
          <cell r="H1514" t="str">
            <v xml:space="preserve">Tahun Sebelumnya </v>
          </cell>
          <cell r="I1514" t="str">
            <v xml:space="preserve">Tahun Sebelumnya </v>
          </cell>
          <cell r="K1514">
            <v>1900</v>
          </cell>
          <cell r="L1514">
            <v>1</v>
          </cell>
          <cell r="N1514" t="e">
            <v>#N/A</v>
          </cell>
          <cell r="O1514" t="str">
            <v>0000000</v>
          </cell>
          <cell r="T1514" t="str">
            <v/>
          </cell>
        </row>
        <row r="1515">
          <cell r="A1515" t="str">
            <v>0Sebelumnya</v>
          </cell>
          <cell r="B1515">
            <v>0</v>
          </cell>
          <cell r="C1515">
            <v>0</v>
          </cell>
          <cell r="D1515">
            <v>1252</v>
          </cell>
          <cell r="E1515" t="str">
            <v>12520000000</v>
          </cell>
          <cell r="F1515" t="str">
            <v>Sebelumnya</v>
          </cell>
          <cell r="G1515" t="e">
            <v>#N/A</v>
          </cell>
          <cell r="H1515" t="str">
            <v xml:space="preserve">Tahun Sebelumnya </v>
          </cell>
          <cell r="I1515" t="str">
            <v xml:space="preserve">Tahun Sebelumnya </v>
          </cell>
          <cell r="J1515">
            <v>0</v>
          </cell>
          <cell r="K1515">
            <v>1900</v>
          </cell>
          <cell r="L1515">
            <v>1</v>
          </cell>
          <cell r="N1515" t="e">
            <v>#N/A</v>
          </cell>
          <cell r="O1515" t="str">
            <v>0000000</v>
          </cell>
          <cell r="P1515">
            <v>0</v>
          </cell>
          <cell r="Q1515">
            <v>0</v>
          </cell>
          <cell r="R1515">
            <v>0</v>
          </cell>
          <cell r="T1515" t="str">
            <v/>
          </cell>
          <cell r="V1515">
            <v>0</v>
          </cell>
        </row>
        <row r="1516">
          <cell r="A1516" t="str">
            <v>0Sebelumnya</v>
          </cell>
          <cell r="B1516">
            <v>0</v>
          </cell>
          <cell r="C1516">
            <v>0</v>
          </cell>
          <cell r="D1516">
            <v>1253</v>
          </cell>
          <cell r="E1516" t="str">
            <v>12530000000</v>
          </cell>
          <cell r="F1516" t="str">
            <v>Sebelumnya</v>
          </cell>
          <cell r="G1516" t="e">
            <v>#N/A</v>
          </cell>
          <cell r="H1516" t="str">
            <v xml:space="preserve">Tahun Sebelumnya </v>
          </cell>
          <cell r="I1516" t="str">
            <v xml:space="preserve">Tahun Sebelumnya </v>
          </cell>
          <cell r="K1516">
            <v>1900</v>
          </cell>
          <cell r="L1516">
            <v>1</v>
          </cell>
          <cell r="N1516" t="e">
            <v>#N/A</v>
          </cell>
          <cell r="O1516" t="str">
            <v>0000000</v>
          </cell>
          <cell r="T1516" t="str">
            <v/>
          </cell>
        </row>
        <row r="1517">
          <cell r="A1517" t="str">
            <v>0Sebelumnya</v>
          </cell>
          <cell r="B1517">
            <v>0</v>
          </cell>
          <cell r="C1517">
            <v>0</v>
          </cell>
          <cell r="D1517">
            <v>1254</v>
          </cell>
          <cell r="E1517" t="str">
            <v>12540000000</v>
          </cell>
          <cell r="F1517" t="str">
            <v>Sebelumnya</v>
          </cell>
          <cell r="G1517" t="e">
            <v>#N/A</v>
          </cell>
          <cell r="H1517" t="str">
            <v xml:space="preserve">Tahun Sebelumnya </v>
          </cell>
          <cell r="I1517" t="str">
            <v xml:space="preserve">Tahun Sebelumnya </v>
          </cell>
          <cell r="J1517">
            <v>0</v>
          </cell>
          <cell r="K1517">
            <v>1900</v>
          </cell>
          <cell r="L1517">
            <v>1</v>
          </cell>
          <cell r="N1517" t="e">
            <v>#N/A</v>
          </cell>
          <cell r="O1517" t="str">
            <v>0000000</v>
          </cell>
          <cell r="P1517">
            <v>0</v>
          </cell>
          <cell r="Q1517">
            <v>0</v>
          </cell>
          <cell r="R1517">
            <v>0</v>
          </cell>
          <cell r="T1517" t="str">
            <v/>
          </cell>
          <cell r="V1517">
            <v>0</v>
          </cell>
        </row>
        <row r="1518">
          <cell r="A1518" t="str">
            <v>0Sebelumnya</v>
          </cell>
          <cell r="B1518">
            <v>0</v>
          </cell>
          <cell r="C1518">
            <v>0</v>
          </cell>
          <cell r="D1518">
            <v>1255</v>
          </cell>
          <cell r="E1518" t="str">
            <v>12550000000</v>
          </cell>
          <cell r="F1518" t="str">
            <v>Sebelumnya</v>
          </cell>
          <cell r="G1518" t="e">
            <v>#N/A</v>
          </cell>
          <cell r="H1518" t="str">
            <v xml:space="preserve">Tahun Sebelumnya </v>
          </cell>
          <cell r="I1518" t="str">
            <v xml:space="preserve">Tahun Sebelumnya </v>
          </cell>
          <cell r="K1518">
            <v>1900</v>
          </cell>
          <cell r="L1518">
            <v>1</v>
          </cell>
          <cell r="N1518" t="e">
            <v>#N/A</v>
          </cell>
          <cell r="O1518" t="str">
            <v>0000000</v>
          </cell>
          <cell r="T1518" t="str">
            <v/>
          </cell>
        </row>
        <row r="1519">
          <cell r="A1519" t="str">
            <v>0Sebelumnya</v>
          </cell>
          <cell r="B1519">
            <v>0</v>
          </cell>
          <cell r="C1519">
            <v>0</v>
          </cell>
          <cell r="D1519">
            <v>1256</v>
          </cell>
          <cell r="E1519" t="str">
            <v>12560000000</v>
          </cell>
          <cell r="F1519" t="str">
            <v>Sebelumnya</v>
          </cell>
          <cell r="G1519" t="e">
            <v>#N/A</v>
          </cell>
          <cell r="H1519" t="str">
            <v xml:space="preserve">Tahun Sebelumnya </v>
          </cell>
          <cell r="I1519" t="str">
            <v xml:space="preserve">Tahun Sebelumnya </v>
          </cell>
          <cell r="J1519">
            <v>0</v>
          </cell>
          <cell r="K1519">
            <v>1900</v>
          </cell>
          <cell r="L1519">
            <v>1</v>
          </cell>
          <cell r="N1519" t="e">
            <v>#N/A</v>
          </cell>
          <cell r="O1519" t="str">
            <v>0000000</v>
          </cell>
          <cell r="P1519">
            <v>0</v>
          </cell>
          <cell r="Q1519">
            <v>0</v>
          </cell>
          <cell r="R1519">
            <v>0</v>
          </cell>
          <cell r="T1519" t="str">
            <v/>
          </cell>
          <cell r="V1519">
            <v>0</v>
          </cell>
        </row>
        <row r="1520">
          <cell r="A1520" t="str">
            <v>0Sebelumnya</v>
          </cell>
          <cell r="B1520">
            <v>0</v>
          </cell>
          <cell r="C1520">
            <v>0</v>
          </cell>
          <cell r="D1520">
            <v>1257</v>
          </cell>
          <cell r="E1520" t="str">
            <v>12570000000</v>
          </cell>
          <cell r="F1520" t="str">
            <v>Sebelumnya</v>
          </cell>
          <cell r="G1520" t="e">
            <v>#N/A</v>
          </cell>
          <cell r="H1520" t="str">
            <v xml:space="preserve">Tahun Sebelumnya </v>
          </cell>
          <cell r="I1520" t="str">
            <v xml:space="preserve">Tahun Sebelumnya </v>
          </cell>
          <cell r="K1520">
            <v>1900</v>
          </cell>
          <cell r="L1520">
            <v>1</v>
          </cell>
          <cell r="N1520" t="e">
            <v>#N/A</v>
          </cell>
          <cell r="O1520" t="str">
            <v>0000000</v>
          </cell>
          <cell r="T1520" t="str">
            <v/>
          </cell>
        </row>
        <row r="1521">
          <cell r="A1521" t="str">
            <v>0Sebelumnya</v>
          </cell>
          <cell r="B1521">
            <v>0</v>
          </cell>
          <cell r="C1521">
            <v>0</v>
          </cell>
          <cell r="D1521">
            <v>1258</v>
          </cell>
          <cell r="E1521" t="str">
            <v>12580000000</v>
          </cell>
          <cell r="F1521" t="str">
            <v>Sebelumnya</v>
          </cell>
          <cell r="G1521" t="e">
            <v>#N/A</v>
          </cell>
          <cell r="H1521" t="str">
            <v xml:space="preserve">Tahun Sebelumnya </v>
          </cell>
          <cell r="I1521" t="str">
            <v xml:space="preserve">Tahun Sebelumnya </v>
          </cell>
          <cell r="J1521">
            <v>0</v>
          </cell>
          <cell r="K1521">
            <v>1900</v>
          </cell>
          <cell r="L1521">
            <v>1</v>
          </cell>
          <cell r="N1521" t="e">
            <v>#N/A</v>
          </cell>
          <cell r="O1521" t="str">
            <v>0000000</v>
          </cell>
          <cell r="P1521">
            <v>0</v>
          </cell>
          <cell r="Q1521">
            <v>0</v>
          </cell>
          <cell r="R1521">
            <v>0</v>
          </cell>
          <cell r="T1521" t="str">
            <v/>
          </cell>
          <cell r="V1521">
            <v>0</v>
          </cell>
        </row>
        <row r="1522">
          <cell r="A1522" t="str">
            <v>0Sebelumnya</v>
          </cell>
          <cell r="B1522">
            <v>0</v>
          </cell>
          <cell r="C1522">
            <v>0</v>
          </cell>
          <cell r="D1522">
            <v>1259</v>
          </cell>
          <cell r="E1522" t="str">
            <v>12590000000</v>
          </cell>
          <cell r="F1522" t="str">
            <v>Sebelumnya</v>
          </cell>
          <cell r="G1522" t="e">
            <v>#N/A</v>
          </cell>
          <cell r="H1522" t="str">
            <v xml:space="preserve">Tahun Sebelumnya </v>
          </cell>
          <cell r="I1522" t="str">
            <v xml:space="preserve">Tahun Sebelumnya </v>
          </cell>
          <cell r="K1522">
            <v>1900</v>
          </cell>
          <cell r="L1522">
            <v>1</v>
          </cell>
          <cell r="N1522" t="e">
            <v>#N/A</v>
          </cell>
          <cell r="O1522" t="str">
            <v>0000000</v>
          </cell>
          <cell r="T1522" t="str">
            <v/>
          </cell>
        </row>
        <row r="1523">
          <cell r="A1523" t="str">
            <v>0Sebelumnya</v>
          </cell>
          <cell r="B1523">
            <v>0</v>
          </cell>
          <cell r="C1523">
            <v>0</v>
          </cell>
          <cell r="D1523">
            <v>1260</v>
          </cell>
          <cell r="E1523" t="str">
            <v>12600000000</v>
          </cell>
          <cell r="F1523" t="str">
            <v>Sebelumnya</v>
          </cell>
          <cell r="G1523" t="e">
            <v>#N/A</v>
          </cell>
          <cell r="H1523" t="str">
            <v xml:space="preserve">Tahun Sebelumnya </v>
          </cell>
          <cell r="I1523" t="str">
            <v xml:space="preserve">Tahun Sebelumnya </v>
          </cell>
          <cell r="J1523">
            <v>0</v>
          </cell>
          <cell r="K1523">
            <v>1900</v>
          </cell>
          <cell r="L1523">
            <v>1</v>
          </cell>
          <cell r="N1523" t="e">
            <v>#N/A</v>
          </cell>
          <cell r="O1523" t="str">
            <v>0000000</v>
          </cell>
          <cell r="P1523">
            <v>0</v>
          </cell>
          <cell r="Q1523">
            <v>0</v>
          </cell>
          <cell r="R1523">
            <v>0</v>
          </cell>
          <cell r="T1523" t="str">
            <v/>
          </cell>
          <cell r="V1523">
            <v>0</v>
          </cell>
        </row>
        <row r="1524">
          <cell r="A1524" t="str">
            <v>0Sebelumnya</v>
          </cell>
          <cell r="B1524">
            <v>0</v>
          </cell>
          <cell r="C1524">
            <v>0</v>
          </cell>
          <cell r="D1524">
            <v>1261</v>
          </cell>
          <cell r="E1524" t="str">
            <v>12610000000</v>
          </cell>
          <cell r="F1524" t="str">
            <v>Sebelumnya</v>
          </cell>
          <cell r="G1524" t="e">
            <v>#N/A</v>
          </cell>
          <cell r="H1524" t="str">
            <v xml:space="preserve">Tahun Sebelumnya </v>
          </cell>
          <cell r="I1524" t="str">
            <v xml:space="preserve">Tahun Sebelumnya </v>
          </cell>
          <cell r="K1524">
            <v>1900</v>
          </cell>
          <cell r="L1524">
            <v>1</v>
          </cell>
          <cell r="N1524" t="e">
            <v>#N/A</v>
          </cell>
          <cell r="O1524" t="str">
            <v>0000000</v>
          </cell>
          <cell r="T1524" t="str">
            <v/>
          </cell>
        </row>
        <row r="1525">
          <cell r="A1525" t="str">
            <v>0Sebelumnya</v>
          </cell>
          <cell r="B1525">
            <v>0</v>
          </cell>
          <cell r="C1525">
            <v>0</v>
          </cell>
          <cell r="D1525">
            <v>1262</v>
          </cell>
          <cell r="E1525" t="str">
            <v>12620000000</v>
          </cell>
          <cell r="F1525" t="str">
            <v>Sebelumnya</v>
          </cell>
          <cell r="G1525" t="e">
            <v>#N/A</v>
          </cell>
          <cell r="H1525" t="str">
            <v xml:space="preserve">Tahun Sebelumnya </v>
          </cell>
          <cell r="I1525" t="str">
            <v xml:space="preserve">Tahun Sebelumnya </v>
          </cell>
          <cell r="J1525">
            <v>0</v>
          </cell>
          <cell r="K1525">
            <v>1900</v>
          </cell>
          <cell r="L1525">
            <v>1</v>
          </cell>
          <cell r="N1525" t="e">
            <v>#N/A</v>
          </cell>
          <cell r="O1525" t="str">
            <v>0000000</v>
          </cell>
          <cell r="P1525">
            <v>0</v>
          </cell>
          <cell r="Q1525">
            <v>0</v>
          </cell>
          <cell r="R1525">
            <v>0</v>
          </cell>
          <cell r="T1525" t="str">
            <v/>
          </cell>
          <cell r="V1525">
            <v>0</v>
          </cell>
        </row>
        <row r="1526">
          <cell r="A1526" t="str">
            <v>0Sebelumnya</v>
          </cell>
          <cell r="B1526">
            <v>0</v>
          </cell>
          <cell r="C1526">
            <v>0</v>
          </cell>
          <cell r="D1526">
            <v>1263</v>
          </cell>
          <cell r="E1526" t="str">
            <v>12630000000</v>
          </cell>
          <cell r="F1526" t="str">
            <v>Sebelumnya</v>
          </cell>
          <cell r="G1526" t="e">
            <v>#N/A</v>
          </cell>
          <cell r="H1526" t="str">
            <v xml:space="preserve">Tahun Sebelumnya </v>
          </cell>
          <cell r="I1526" t="str">
            <v xml:space="preserve">Tahun Sebelumnya </v>
          </cell>
          <cell r="K1526">
            <v>1900</v>
          </cell>
          <cell r="L1526">
            <v>1</v>
          </cell>
          <cell r="N1526" t="e">
            <v>#N/A</v>
          </cell>
          <cell r="O1526" t="str">
            <v>0000000</v>
          </cell>
          <cell r="T1526" t="str">
            <v/>
          </cell>
        </row>
        <row r="1527">
          <cell r="A1527" t="str">
            <v>0Sebelumnya</v>
          </cell>
          <cell r="B1527">
            <v>0</v>
          </cell>
          <cell r="C1527">
            <v>0</v>
          </cell>
          <cell r="D1527">
            <v>1264</v>
          </cell>
          <cell r="E1527" t="str">
            <v>12640000000</v>
          </cell>
          <cell r="F1527" t="str">
            <v>Sebelumnya</v>
          </cell>
          <cell r="G1527" t="e">
            <v>#N/A</v>
          </cell>
          <cell r="H1527" t="str">
            <v xml:space="preserve">Tahun Sebelumnya </v>
          </cell>
          <cell r="I1527" t="str">
            <v xml:space="preserve">Tahun Sebelumnya </v>
          </cell>
          <cell r="J1527">
            <v>0</v>
          </cell>
          <cell r="K1527">
            <v>1900</v>
          </cell>
          <cell r="L1527">
            <v>1</v>
          </cell>
          <cell r="N1527" t="e">
            <v>#N/A</v>
          </cell>
          <cell r="O1527" t="str">
            <v>0000000</v>
          </cell>
          <cell r="P1527">
            <v>0</v>
          </cell>
          <cell r="Q1527">
            <v>0</v>
          </cell>
          <cell r="R1527">
            <v>0</v>
          </cell>
          <cell r="T1527" t="str">
            <v/>
          </cell>
          <cell r="V1527">
            <v>0</v>
          </cell>
        </row>
        <row r="1528">
          <cell r="A1528" t="str">
            <v>0Sebelumnya</v>
          </cell>
          <cell r="B1528">
            <v>0</v>
          </cell>
          <cell r="C1528">
            <v>0</v>
          </cell>
          <cell r="D1528">
            <v>1265</v>
          </cell>
          <cell r="E1528" t="str">
            <v>12650000000</v>
          </cell>
          <cell r="F1528" t="str">
            <v>Sebelumnya</v>
          </cell>
          <cell r="G1528" t="e">
            <v>#N/A</v>
          </cell>
          <cell r="H1528" t="str">
            <v xml:space="preserve">Tahun Sebelumnya </v>
          </cell>
          <cell r="I1528" t="str">
            <v xml:space="preserve">Tahun Sebelumnya </v>
          </cell>
          <cell r="K1528">
            <v>1900</v>
          </cell>
          <cell r="L1528">
            <v>1</v>
          </cell>
          <cell r="N1528" t="e">
            <v>#N/A</v>
          </cell>
          <cell r="O1528" t="str">
            <v>0000000</v>
          </cell>
          <cell r="T1528" t="str">
            <v/>
          </cell>
        </row>
        <row r="1529">
          <cell r="A1529" t="str">
            <v>0Sebelumnya</v>
          </cell>
          <cell r="B1529">
            <v>0</v>
          </cell>
          <cell r="C1529">
            <v>0</v>
          </cell>
          <cell r="D1529">
            <v>1266</v>
          </cell>
          <cell r="E1529" t="str">
            <v>12660000000</v>
          </cell>
          <cell r="F1529" t="str">
            <v>Sebelumnya</v>
          </cell>
          <cell r="G1529" t="e">
            <v>#N/A</v>
          </cell>
          <cell r="H1529" t="str">
            <v xml:space="preserve">Tahun Sebelumnya </v>
          </cell>
          <cell r="I1529" t="str">
            <v xml:space="preserve">Tahun Sebelumnya </v>
          </cell>
          <cell r="J1529">
            <v>0</v>
          </cell>
          <cell r="K1529">
            <v>1900</v>
          </cell>
          <cell r="L1529">
            <v>1</v>
          </cell>
          <cell r="N1529" t="e">
            <v>#N/A</v>
          </cell>
          <cell r="O1529" t="str">
            <v>0000000</v>
          </cell>
          <cell r="P1529">
            <v>0</v>
          </cell>
          <cell r="Q1529">
            <v>0</v>
          </cell>
          <cell r="R1529">
            <v>0</v>
          </cell>
          <cell r="T1529" t="str">
            <v/>
          </cell>
          <cell r="V1529">
            <v>0</v>
          </cell>
        </row>
        <row r="1530">
          <cell r="A1530" t="str">
            <v>0Sebelumnya</v>
          </cell>
          <cell r="B1530">
            <v>0</v>
          </cell>
          <cell r="C1530">
            <v>0</v>
          </cell>
          <cell r="D1530">
            <v>1267</v>
          </cell>
          <cell r="E1530" t="str">
            <v>12670000000</v>
          </cell>
          <cell r="F1530" t="str">
            <v>Sebelumnya</v>
          </cell>
          <cell r="G1530" t="e">
            <v>#N/A</v>
          </cell>
          <cell r="H1530" t="str">
            <v xml:space="preserve">Tahun Sebelumnya </v>
          </cell>
          <cell r="I1530" t="str">
            <v xml:space="preserve">Tahun Sebelumnya </v>
          </cell>
          <cell r="K1530">
            <v>1900</v>
          </cell>
          <cell r="L1530">
            <v>1</v>
          </cell>
          <cell r="N1530" t="e">
            <v>#N/A</v>
          </cell>
          <cell r="O1530" t="str">
            <v>0000000</v>
          </cell>
          <cell r="T1530" t="str">
            <v/>
          </cell>
        </row>
        <row r="1531">
          <cell r="A1531" t="str">
            <v>0Sebelumnya</v>
          </cell>
          <cell r="B1531">
            <v>0</v>
          </cell>
          <cell r="C1531">
            <v>0</v>
          </cell>
          <cell r="D1531">
            <v>1268</v>
          </cell>
          <cell r="E1531" t="str">
            <v>12680000000</v>
          </cell>
          <cell r="F1531" t="str">
            <v>Sebelumnya</v>
          </cell>
          <cell r="G1531" t="e">
            <v>#N/A</v>
          </cell>
          <cell r="H1531" t="str">
            <v xml:space="preserve">Tahun Sebelumnya </v>
          </cell>
          <cell r="I1531" t="str">
            <v xml:space="preserve">Tahun Sebelumnya </v>
          </cell>
          <cell r="J1531">
            <v>0</v>
          </cell>
          <cell r="K1531">
            <v>1900</v>
          </cell>
          <cell r="L1531">
            <v>1</v>
          </cell>
          <cell r="N1531" t="e">
            <v>#N/A</v>
          </cell>
          <cell r="O1531" t="str">
            <v>0000000</v>
          </cell>
          <cell r="P1531">
            <v>0</v>
          </cell>
          <cell r="Q1531">
            <v>0</v>
          </cell>
          <cell r="R1531">
            <v>0</v>
          </cell>
          <cell r="T1531" t="str">
            <v/>
          </cell>
          <cell r="V1531">
            <v>0</v>
          </cell>
        </row>
        <row r="1532">
          <cell r="A1532" t="str">
            <v>0Sebelumnya</v>
          </cell>
          <cell r="B1532">
            <v>0</v>
          </cell>
          <cell r="C1532">
            <v>0</v>
          </cell>
          <cell r="D1532">
            <v>1269</v>
          </cell>
          <cell r="E1532" t="str">
            <v>12690000000</v>
          </cell>
          <cell r="F1532" t="str">
            <v>Sebelumnya</v>
          </cell>
          <cell r="G1532" t="e">
            <v>#N/A</v>
          </cell>
          <cell r="H1532" t="str">
            <v xml:space="preserve">Tahun Sebelumnya </v>
          </cell>
          <cell r="I1532" t="str">
            <v xml:space="preserve">Tahun Sebelumnya </v>
          </cell>
          <cell r="K1532">
            <v>1900</v>
          </cell>
          <cell r="L1532">
            <v>1</v>
          </cell>
          <cell r="N1532" t="e">
            <v>#N/A</v>
          </cell>
          <cell r="O1532" t="str">
            <v>0000000</v>
          </cell>
          <cell r="T1532" t="str">
            <v/>
          </cell>
        </row>
        <row r="1533">
          <cell r="A1533" t="str">
            <v>0Sebelumnya</v>
          </cell>
          <cell r="B1533">
            <v>0</v>
          </cell>
          <cell r="C1533">
            <v>0</v>
          </cell>
          <cell r="D1533">
            <v>1270</v>
          </cell>
          <cell r="E1533" t="str">
            <v>12700000000</v>
          </cell>
          <cell r="F1533" t="str">
            <v>Sebelumnya</v>
          </cell>
          <cell r="G1533" t="e">
            <v>#N/A</v>
          </cell>
          <cell r="H1533" t="str">
            <v xml:space="preserve">Tahun Sebelumnya </v>
          </cell>
          <cell r="I1533" t="str">
            <v xml:space="preserve">Tahun Sebelumnya </v>
          </cell>
          <cell r="J1533">
            <v>0</v>
          </cell>
          <cell r="K1533">
            <v>1900</v>
          </cell>
          <cell r="L1533">
            <v>1</v>
          </cell>
          <cell r="N1533" t="e">
            <v>#N/A</v>
          </cell>
          <cell r="O1533" t="str">
            <v>0000000</v>
          </cell>
          <cell r="P1533">
            <v>0</v>
          </cell>
          <cell r="Q1533">
            <v>0</v>
          </cell>
          <cell r="R1533">
            <v>0</v>
          </cell>
          <cell r="T1533" t="str">
            <v/>
          </cell>
          <cell r="V1533">
            <v>0</v>
          </cell>
        </row>
        <row r="1534">
          <cell r="A1534" t="str">
            <v>0Sebelumnya</v>
          </cell>
          <cell r="B1534">
            <v>0</v>
          </cell>
          <cell r="C1534">
            <v>0</v>
          </cell>
          <cell r="D1534">
            <v>1271</v>
          </cell>
          <cell r="E1534" t="str">
            <v>12710000000</v>
          </cell>
          <cell r="F1534" t="str">
            <v>Sebelumnya</v>
          </cell>
          <cell r="G1534" t="e">
            <v>#N/A</v>
          </cell>
          <cell r="H1534" t="str">
            <v xml:space="preserve">Tahun Sebelumnya </v>
          </cell>
          <cell r="I1534" t="str">
            <v xml:space="preserve">Tahun Sebelumnya </v>
          </cell>
          <cell r="K1534">
            <v>1900</v>
          </cell>
          <cell r="L1534">
            <v>1</v>
          </cell>
          <cell r="N1534" t="e">
            <v>#N/A</v>
          </cell>
          <cell r="O1534" t="str">
            <v>0000000</v>
          </cell>
          <cell r="T1534" t="str">
            <v/>
          </cell>
        </row>
        <row r="1535">
          <cell r="A1535" t="str">
            <v>0Sebelumnya</v>
          </cell>
          <cell r="B1535">
            <v>0</v>
          </cell>
          <cell r="C1535">
            <v>0</v>
          </cell>
          <cell r="D1535">
            <v>1272</v>
          </cell>
          <cell r="E1535" t="str">
            <v>12720000000</v>
          </cell>
          <cell r="F1535" t="str">
            <v>Sebelumnya</v>
          </cell>
          <cell r="G1535" t="e">
            <v>#N/A</v>
          </cell>
          <cell r="H1535" t="str">
            <v xml:space="preserve">Tahun Sebelumnya </v>
          </cell>
          <cell r="I1535" t="str">
            <v xml:space="preserve">Tahun Sebelumnya </v>
          </cell>
          <cell r="J1535">
            <v>0</v>
          </cell>
          <cell r="K1535">
            <v>1900</v>
          </cell>
          <cell r="L1535">
            <v>1</v>
          </cell>
          <cell r="N1535" t="e">
            <v>#N/A</v>
          </cell>
          <cell r="O1535" t="str">
            <v>0000000</v>
          </cell>
          <cell r="P1535">
            <v>0</v>
          </cell>
          <cell r="Q1535">
            <v>0</v>
          </cell>
          <cell r="R1535">
            <v>0</v>
          </cell>
          <cell r="T1535" t="str">
            <v/>
          </cell>
          <cell r="V1535">
            <v>0</v>
          </cell>
        </row>
        <row r="1536">
          <cell r="A1536" t="str">
            <v>0Sebelumnya</v>
          </cell>
          <cell r="B1536">
            <v>0</v>
          </cell>
          <cell r="C1536">
            <v>0</v>
          </cell>
          <cell r="D1536">
            <v>1273</v>
          </cell>
          <cell r="E1536" t="str">
            <v>12730000000</v>
          </cell>
          <cell r="F1536" t="str">
            <v>Sebelumnya</v>
          </cell>
          <cell r="G1536" t="e">
            <v>#N/A</v>
          </cell>
          <cell r="H1536" t="str">
            <v xml:space="preserve">Tahun Sebelumnya </v>
          </cell>
          <cell r="I1536" t="str">
            <v xml:space="preserve">Tahun Sebelumnya </v>
          </cell>
          <cell r="K1536">
            <v>1900</v>
          </cell>
          <cell r="L1536">
            <v>1</v>
          </cell>
          <cell r="N1536" t="e">
            <v>#N/A</v>
          </cell>
          <cell r="O1536" t="str">
            <v>0000000</v>
          </cell>
          <cell r="T1536" t="str">
            <v/>
          </cell>
        </row>
        <row r="1537">
          <cell r="A1537" t="str">
            <v>0Sebelumnya</v>
          </cell>
          <cell r="B1537">
            <v>0</v>
          </cell>
          <cell r="C1537">
            <v>0</v>
          </cell>
          <cell r="D1537">
            <v>1274</v>
          </cell>
          <cell r="E1537" t="str">
            <v>12740000000</v>
          </cell>
          <cell r="F1537" t="str">
            <v>Sebelumnya</v>
          </cell>
          <cell r="G1537" t="e">
            <v>#N/A</v>
          </cell>
          <cell r="H1537" t="str">
            <v xml:space="preserve">Tahun Sebelumnya </v>
          </cell>
          <cell r="I1537" t="str">
            <v xml:space="preserve">Tahun Sebelumnya </v>
          </cell>
          <cell r="J1537">
            <v>0</v>
          </cell>
          <cell r="K1537">
            <v>1900</v>
          </cell>
          <cell r="L1537">
            <v>1</v>
          </cell>
          <cell r="N1537" t="e">
            <v>#N/A</v>
          </cell>
          <cell r="O1537" t="str">
            <v>0000000</v>
          </cell>
          <cell r="P1537">
            <v>0</v>
          </cell>
          <cell r="Q1537">
            <v>0</v>
          </cell>
          <cell r="R1537">
            <v>0</v>
          </cell>
          <cell r="T1537" t="str">
            <v/>
          </cell>
          <cell r="V1537">
            <v>0</v>
          </cell>
        </row>
        <row r="1538">
          <cell r="A1538" t="str">
            <v>0Sebelumnya</v>
          </cell>
          <cell r="B1538">
            <v>0</v>
          </cell>
          <cell r="C1538">
            <v>0</v>
          </cell>
          <cell r="D1538">
            <v>1275</v>
          </cell>
          <cell r="E1538" t="str">
            <v>12750000000</v>
          </cell>
          <cell r="F1538" t="str">
            <v>Sebelumnya</v>
          </cell>
          <cell r="G1538" t="e">
            <v>#N/A</v>
          </cell>
          <cell r="H1538" t="str">
            <v xml:space="preserve">Tahun Sebelumnya </v>
          </cell>
          <cell r="I1538" t="str">
            <v xml:space="preserve">Tahun Sebelumnya </v>
          </cell>
          <cell r="K1538">
            <v>1900</v>
          </cell>
          <cell r="L1538">
            <v>1</v>
          </cell>
          <cell r="N1538" t="e">
            <v>#N/A</v>
          </cell>
          <cell r="O1538" t="str">
            <v>0000000</v>
          </cell>
          <cell r="T1538" t="str">
            <v/>
          </cell>
        </row>
        <row r="1539">
          <cell r="A1539" t="str">
            <v>0Sebelumnya</v>
          </cell>
          <cell r="B1539">
            <v>0</v>
          </cell>
          <cell r="C1539">
            <v>0</v>
          </cell>
          <cell r="D1539">
            <v>1276</v>
          </cell>
          <cell r="E1539" t="str">
            <v>12760000000</v>
          </cell>
          <cell r="F1539" t="str">
            <v>Sebelumnya</v>
          </cell>
          <cell r="G1539" t="e">
            <v>#N/A</v>
          </cell>
          <cell r="H1539" t="str">
            <v xml:space="preserve">Tahun Sebelumnya </v>
          </cell>
          <cell r="I1539" t="str">
            <v xml:space="preserve">Tahun Sebelumnya </v>
          </cell>
          <cell r="J1539">
            <v>0</v>
          </cell>
          <cell r="K1539">
            <v>1900</v>
          </cell>
          <cell r="L1539">
            <v>1</v>
          </cell>
          <cell r="N1539" t="e">
            <v>#N/A</v>
          </cell>
          <cell r="O1539" t="str">
            <v>0000000</v>
          </cell>
          <cell r="P1539">
            <v>0</v>
          </cell>
          <cell r="Q1539">
            <v>0</v>
          </cell>
          <cell r="R1539">
            <v>0</v>
          </cell>
          <cell r="T1539" t="str">
            <v/>
          </cell>
          <cell r="V1539">
            <v>0</v>
          </cell>
        </row>
        <row r="1540">
          <cell r="A1540" t="str">
            <v>0Sebelumnya</v>
          </cell>
          <cell r="B1540">
            <v>0</v>
          </cell>
          <cell r="C1540">
            <v>0</v>
          </cell>
          <cell r="D1540">
            <v>1277</v>
          </cell>
          <cell r="E1540" t="str">
            <v>12770000000</v>
          </cell>
          <cell r="F1540" t="str">
            <v>Sebelumnya</v>
          </cell>
          <cell r="G1540" t="e">
            <v>#N/A</v>
          </cell>
          <cell r="H1540" t="str">
            <v xml:space="preserve">Tahun Sebelumnya </v>
          </cell>
          <cell r="I1540" t="str">
            <v xml:space="preserve">Tahun Sebelumnya </v>
          </cell>
          <cell r="K1540">
            <v>1900</v>
          </cell>
          <cell r="L1540">
            <v>1</v>
          </cell>
          <cell r="N1540" t="e">
            <v>#N/A</v>
          </cell>
          <cell r="O1540" t="str">
            <v>0000000</v>
          </cell>
          <cell r="T1540" t="str">
            <v/>
          </cell>
        </row>
        <row r="1541">
          <cell r="A1541" t="str">
            <v>0Sebelumnya</v>
          </cell>
          <cell r="B1541">
            <v>0</v>
          </cell>
          <cell r="C1541">
            <v>0</v>
          </cell>
          <cell r="D1541">
            <v>1278</v>
          </cell>
          <cell r="E1541" t="str">
            <v>12780000000</v>
          </cell>
          <cell r="F1541" t="str">
            <v>Sebelumnya</v>
          </cell>
          <cell r="G1541" t="e">
            <v>#N/A</v>
          </cell>
          <cell r="H1541" t="str">
            <v xml:space="preserve">Tahun Sebelumnya </v>
          </cell>
          <cell r="I1541" t="str">
            <v xml:space="preserve">Tahun Sebelumnya </v>
          </cell>
          <cell r="J1541">
            <v>0</v>
          </cell>
          <cell r="K1541">
            <v>1900</v>
          </cell>
          <cell r="L1541">
            <v>1</v>
          </cell>
          <cell r="N1541" t="e">
            <v>#N/A</v>
          </cell>
          <cell r="O1541" t="str">
            <v>0000000</v>
          </cell>
          <cell r="P1541">
            <v>0</v>
          </cell>
          <cell r="Q1541">
            <v>0</v>
          </cell>
          <cell r="R1541">
            <v>0</v>
          </cell>
          <cell r="T1541" t="str">
            <v/>
          </cell>
          <cell r="V1541">
            <v>0</v>
          </cell>
        </row>
        <row r="1542">
          <cell r="A1542" t="str">
            <v>0Sebelumnya</v>
          </cell>
          <cell r="B1542">
            <v>0</v>
          </cell>
          <cell r="C1542">
            <v>0</v>
          </cell>
          <cell r="D1542">
            <v>1279</v>
          </cell>
          <cell r="E1542" t="str">
            <v>12790000000</v>
          </cell>
          <cell r="F1542" t="str">
            <v>Sebelumnya</v>
          </cell>
          <cell r="G1542" t="e">
            <v>#N/A</v>
          </cell>
          <cell r="H1542" t="str">
            <v xml:space="preserve">Tahun Sebelumnya </v>
          </cell>
          <cell r="I1542" t="str">
            <v xml:space="preserve">Tahun Sebelumnya </v>
          </cell>
          <cell r="K1542">
            <v>1900</v>
          </cell>
          <cell r="L1542">
            <v>1</v>
          </cell>
          <cell r="N1542" t="e">
            <v>#N/A</v>
          </cell>
          <cell r="O1542" t="str">
            <v>0000000</v>
          </cell>
          <cell r="T1542" t="str">
            <v/>
          </cell>
        </row>
        <row r="1543">
          <cell r="A1543" t="str">
            <v>0Sebelumnya</v>
          </cell>
          <cell r="B1543">
            <v>0</v>
          </cell>
          <cell r="C1543">
            <v>0</v>
          </cell>
          <cell r="D1543">
            <v>1280</v>
          </cell>
          <cell r="E1543" t="str">
            <v>12800000000</v>
          </cell>
          <cell r="F1543" t="str">
            <v>Sebelumnya</v>
          </cell>
          <cell r="G1543" t="e">
            <v>#N/A</v>
          </cell>
          <cell r="H1543" t="str">
            <v xml:space="preserve">Tahun Sebelumnya </v>
          </cell>
          <cell r="I1543" t="str">
            <v xml:space="preserve">Tahun Sebelumnya </v>
          </cell>
          <cell r="J1543">
            <v>0</v>
          </cell>
          <cell r="K1543">
            <v>1900</v>
          </cell>
          <cell r="L1543">
            <v>1</v>
          </cell>
          <cell r="N1543" t="e">
            <v>#N/A</v>
          </cell>
          <cell r="O1543" t="str">
            <v>0000000</v>
          </cell>
          <cell r="P1543">
            <v>0</v>
          </cell>
          <cell r="Q1543">
            <v>0</v>
          </cell>
          <cell r="R1543">
            <v>0</v>
          </cell>
          <cell r="T1543" t="str">
            <v/>
          </cell>
          <cell r="V1543">
            <v>0</v>
          </cell>
        </row>
        <row r="1544">
          <cell r="A1544" t="str">
            <v>0Sebelumnya</v>
          </cell>
          <cell r="B1544">
            <v>0</v>
          </cell>
          <cell r="C1544">
            <v>0</v>
          </cell>
          <cell r="D1544">
            <v>1281</v>
          </cell>
          <cell r="E1544" t="str">
            <v>12810000000</v>
          </cell>
          <cell r="F1544" t="str">
            <v>Sebelumnya</v>
          </cell>
          <cell r="G1544" t="e">
            <v>#N/A</v>
          </cell>
          <cell r="H1544" t="str">
            <v xml:space="preserve">Tahun Sebelumnya </v>
          </cell>
          <cell r="I1544" t="str">
            <v xml:space="preserve">Tahun Sebelumnya </v>
          </cell>
          <cell r="K1544">
            <v>1900</v>
          </cell>
          <cell r="L1544">
            <v>1</v>
          </cell>
          <cell r="N1544" t="e">
            <v>#N/A</v>
          </cell>
          <cell r="O1544" t="str">
            <v>0000000</v>
          </cell>
          <cell r="T1544" t="str">
            <v/>
          </cell>
        </row>
        <row r="1545">
          <cell r="A1545" t="str">
            <v>0Sebelumnya</v>
          </cell>
          <cell r="B1545">
            <v>0</v>
          </cell>
          <cell r="C1545">
            <v>0</v>
          </cell>
          <cell r="D1545">
            <v>1282</v>
          </cell>
          <cell r="E1545" t="str">
            <v>12820000000</v>
          </cell>
          <cell r="F1545" t="str">
            <v>Sebelumnya</v>
          </cell>
          <cell r="G1545" t="e">
            <v>#N/A</v>
          </cell>
          <cell r="H1545" t="str">
            <v xml:space="preserve">Tahun Sebelumnya </v>
          </cell>
          <cell r="I1545" t="str">
            <v xml:space="preserve">Tahun Sebelumnya </v>
          </cell>
          <cell r="J1545">
            <v>0</v>
          </cell>
          <cell r="K1545">
            <v>1900</v>
          </cell>
          <cell r="L1545">
            <v>1</v>
          </cell>
          <cell r="N1545" t="e">
            <v>#N/A</v>
          </cell>
          <cell r="O1545" t="str">
            <v>0000000</v>
          </cell>
          <cell r="P1545">
            <v>0</v>
          </cell>
          <cell r="Q1545">
            <v>0</v>
          </cell>
          <cell r="R1545">
            <v>0</v>
          </cell>
          <cell r="T1545" t="str">
            <v/>
          </cell>
          <cell r="V1545">
            <v>0</v>
          </cell>
        </row>
        <row r="1546">
          <cell r="A1546" t="str">
            <v>0Sebelumnya</v>
          </cell>
          <cell r="B1546">
            <v>0</v>
          </cell>
          <cell r="C1546">
            <v>0</v>
          </cell>
          <cell r="D1546">
            <v>1283</v>
          </cell>
          <cell r="E1546" t="str">
            <v>12830000000</v>
          </cell>
          <cell r="F1546" t="str">
            <v>Sebelumnya</v>
          </cell>
          <cell r="G1546" t="e">
            <v>#N/A</v>
          </cell>
          <cell r="H1546" t="str">
            <v xml:space="preserve">Tahun Sebelumnya </v>
          </cell>
          <cell r="I1546" t="str">
            <v xml:space="preserve">Tahun Sebelumnya </v>
          </cell>
          <cell r="K1546">
            <v>1900</v>
          </cell>
          <cell r="L1546">
            <v>1</v>
          </cell>
          <cell r="N1546" t="e">
            <v>#N/A</v>
          </cell>
          <cell r="O1546" t="str">
            <v>0000000</v>
          </cell>
          <cell r="T1546" t="str">
            <v/>
          </cell>
        </row>
        <row r="1547">
          <cell r="A1547" t="str">
            <v>0Sebelumnya</v>
          </cell>
          <cell r="B1547">
            <v>0</v>
          </cell>
          <cell r="C1547">
            <v>0</v>
          </cell>
          <cell r="D1547">
            <v>1284</v>
          </cell>
          <cell r="E1547" t="str">
            <v>12840000000</v>
          </cell>
          <cell r="F1547" t="str">
            <v>Sebelumnya</v>
          </cell>
          <cell r="G1547" t="e">
            <v>#N/A</v>
          </cell>
          <cell r="H1547" t="str">
            <v xml:space="preserve">Tahun Sebelumnya </v>
          </cell>
          <cell r="I1547" t="str">
            <v xml:space="preserve">Tahun Sebelumnya </v>
          </cell>
          <cell r="J1547">
            <v>0</v>
          </cell>
          <cell r="K1547">
            <v>1900</v>
          </cell>
          <cell r="L1547">
            <v>1</v>
          </cell>
          <cell r="N1547" t="e">
            <v>#N/A</v>
          </cell>
          <cell r="O1547" t="str">
            <v>0000000</v>
          </cell>
          <cell r="P1547">
            <v>0</v>
          </cell>
          <cell r="Q1547">
            <v>0</v>
          </cell>
          <cell r="R1547">
            <v>0</v>
          </cell>
          <cell r="T1547" t="str">
            <v/>
          </cell>
          <cell r="V1547">
            <v>0</v>
          </cell>
        </row>
        <row r="1548">
          <cell r="A1548" t="str">
            <v>0Sebelumnya</v>
          </cell>
          <cell r="B1548">
            <v>0</v>
          </cell>
          <cell r="C1548">
            <v>0</v>
          </cell>
          <cell r="D1548">
            <v>1285</v>
          </cell>
          <cell r="E1548" t="str">
            <v>12850000000</v>
          </cell>
          <cell r="F1548" t="str">
            <v>Sebelumnya</v>
          </cell>
          <cell r="G1548" t="e">
            <v>#N/A</v>
          </cell>
          <cell r="H1548" t="str">
            <v xml:space="preserve">Tahun Sebelumnya </v>
          </cell>
          <cell r="I1548" t="str">
            <v xml:space="preserve">Tahun Sebelumnya </v>
          </cell>
          <cell r="K1548">
            <v>1900</v>
          </cell>
          <cell r="L1548">
            <v>1</v>
          </cell>
          <cell r="N1548" t="e">
            <v>#N/A</v>
          </cell>
          <cell r="O1548" t="str">
            <v>0000000</v>
          </cell>
          <cell r="T1548" t="str">
            <v/>
          </cell>
        </row>
        <row r="1549">
          <cell r="A1549" t="str">
            <v>0Sebelumnya</v>
          </cell>
          <cell r="B1549">
            <v>0</v>
          </cell>
          <cell r="C1549">
            <v>0</v>
          </cell>
          <cell r="D1549">
            <v>1286</v>
          </cell>
          <cell r="E1549" t="str">
            <v>12860000000</v>
          </cell>
          <cell r="F1549" t="str">
            <v>Sebelumnya</v>
          </cell>
          <cell r="G1549" t="e">
            <v>#N/A</v>
          </cell>
          <cell r="H1549" t="str">
            <v xml:space="preserve">Tahun Sebelumnya </v>
          </cell>
          <cell r="I1549" t="str">
            <v xml:space="preserve">Tahun Sebelumnya </v>
          </cell>
          <cell r="J1549">
            <v>0</v>
          </cell>
          <cell r="K1549">
            <v>1900</v>
          </cell>
          <cell r="L1549">
            <v>1</v>
          </cell>
          <cell r="N1549" t="e">
            <v>#N/A</v>
          </cell>
          <cell r="O1549" t="str">
            <v>0000000</v>
          </cell>
          <cell r="P1549">
            <v>0</v>
          </cell>
          <cell r="Q1549">
            <v>0</v>
          </cell>
          <cell r="R1549">
            <v>0</v>
          </cell>
          <cell r="T1549" t="str">
            <v/>
          </cell>
          <cell r="V1549">
            <v>0</v>
          </cell>
        </row>
        <row r="1550">
          <cell r="A1550" t="str">
            <v>0Sebelumnya</v>
          </cell>
          <cell r="B1550">
            <v>0</v>
          </cell>
          <cell r="C1550">
            <v>0</v>
          </cell>
          <cell r="D1550">
            <v>1287</v>
          </cell>
          <cell r="E1550" t="str">
            <v>12870000000</v>
          </cell>
          <cell r="F1550" t="str">
            <v>Sebelumnya</v>
          </cell>
          <cell r="G1550" t="e">
            <v>#N/A</v>
          </cell>
          <cell r="H1550" t="str">
            <v xml:space="preserve">Tahun Sebelumnya </v>
          </cell>
          <cell r="I1550" t="str">
            <v xml:space="preserve">Tahun Sebelumnya </v>
          </cell>
          <cell r="K1550">
            <v>1900</v>
          </cell>
          <cell r="L1550">
            <v>1</v>
          </cell>
          <cell r="N1550" t="e">
            <v>#N/A</v>
          </cell>
          <cell r="O1550" t="str">
            <v>0000000</v>
          </cell>
          <cell r="T1550" t="str">
            <v/>
          </cell>
        </row>
        <row r="1551">
          <cell r="A1551" t="str">
            <v>0Sebelumnya</v>
          </cell>
          <cell r="B1551">
            <v>0</v>
          </cell>
          <cell r="C1551">
            <v>0</v>
          </cell>
          <cell r="D1551">
            <v>1288</v>
          </cell>
          <cell r="E1551" t="str">
            <v>12880000000</v>
          </cell>
          <cell r="F1551" t="str">
            <v>Sebelumnya</v>
          </cell>
          <cell r="G1551" t="e">
            <v>#N/A</v>
          </cell>
          <cell r="H1551" t="str">
            <v xml:space="preserve">Tahun Sebelumnya </v>
          </cell>
          <cell r="I1551" t="str">
            <v xml:space="preserve">Tahun Sebelumnya </v>
          </cell>
          <cell r="J1551">
            <v>0</v>
          </cell>
          <cell r="K1551">
            <v>1900</v>
          </cell>
          <cell r="L1551">
            <v>1</v>
          </cell>
          <cell r="N1551" t="e">
            <v>#N/A</v>
          </cell>
          <cell r="O1551" t="str">
            <v>0000000</v>
          </cell>
          <cell r="P1551">
            <v>0</v>
          </cell>
          <cell r="Q1551">
            <v>0</v>
          </cell>
          <cell r="R1551">
            <v>0</v>
          </cell>
          <cell r="T1551" t="str">
            <v/>
          </cell>
          <cell r="V1551">
            <v>0</v>
          </cell>
        </row>
        <row r="1552">
          <cell r="A1552" t="str">
            <v>0Sebelumnya</v>
          </cell>
          <cell r="B1552">
            <v>0</v>
          </cell>
          <cell r="C1552">
            <v>0</v>
          </cell>
          <cell r="D1552">
            <v>1289</v>
          </cell>
          <cell r="E1552" t="str">
            <v>12890000000</v>
          </cell>
          <cell r="F1552" t="str">
            <v>Sebelumnya</v>
          </cell>
          <cell r="G1552" t="e">
            <v>#N/A</v>
          </cell>
          <cell r="H1552" t="str">
            <v xml:space="preserve">Tahun Sebelumnya </v>
          </cell>
          <cell r="I1552" t="str">
            <v xml:space="preserve">Tahun Sebelumnya </v>
          </cell>
          <cell r="K1552">
            <v>1900</v>
          </cell>
          <cell r="L1552">
            <v>1</v>
          </cell>
          <cell r="N1552" t="e">
            <v>#N/A</v>
          </cell>
          <cell r="O1552" t="str">
            <v>0000000</v>
          </cell>
          <cell r="T1552" t="str">
            <v/>
          </cell>
        </row>
        <row r="1553">
          <cell r="A1553" t="str">
            <v>0Sebelumnya</v>
          </cell>
          <cell r="B1553">
            <v>0</v>
          </cell>
          <cell r="C1553">
            <v>0</v>
          </cell>
          <cell r="D1553">
            <v>1290</v>
          </cell>
          <cell r="E1553" t="str">
            <v>12900000000</v>
          </cell>
          <cell r="F1553" t="str">
            <v>Sebelumnya</v>
          </cell>
          <cell r="G1553" t="e">
            <v>#N/A</v>
          </cell>
          <cell r="H1553" t="str">
            <v xml:space="preserve">Tahun Sebelumnya </v>
          </cell>
          <cell r="I1553" t="str">
            <v xml:space="preserve">Tahun Sebelumnya </v>
          </cell>
          <cell r="J1553">
            <v>0</v>
          </cell>
          <cell r="K1553">
            <v>1900</v>
          </cell>
          <cell r="L1553">
            <v>1</v>
          </cell>
          <cell r="N1553" t="e">
            <v>#N/A</v>
          </cell>
          <cell r="O1553" t="str">
            <v>0000000</v>
          </cell>
          <cell r="P1553">
            <v>0</v>
          </cell>
          <cell r="Q1553">
            <v>0</v>
          </cell>
          <cell r="R1553">
            <v>0</v>
          </cell>
          <cell r="T1553" t="str">
            <v/>
          </cell>
          <cell r="V1553">
            <v>0</v>
          </cell>
        </row>
        <row r="1554">
          <cell r="A1554" t="str">
            <v>0Sebelumnya</v>
          </cell>
          <cell r="B1554">
            <v>0</v>
          </cell>
          <cell r="C1554">
            <v>0</v>
          </cell>
          <cell r="D1554">
            <v>1291</v>
          </cell>
          <cell r="E1554" t="str">
            <v>12910000000</v>
          </cell>
          <cell r="F1554" t="str">
            <v>Sebelumnya</v>
          </cell>
          <cell r="G1554" t="e">
            <v>#N/A</v>
          </cell>
          <cell r="H1554" t="str">
            <v xml:space="preserve">Tahun Sebelumnya </v>
          </cell>
          <cell r="I1554" t="str">
            <v xml:space="preserve">Tahun Sebelumnya </v>
          </cell>
          <cell r="K1554">
            <v>1900</v>
          </cell>
          <cell r="L1554">
            <v>1</v>
          </cell>
          <cell r="N1554" t="e">
            <v>#N/A</v>
          </cell>
          <cell r="O1554" t="str">
            <v>0000000</v>
          </cell>
          <cell r="T1554" t="str">
            <v/>
          </cell>
        </row>
        <row r="1555">
          <cell r="A1555" t="str">
            <v>0Sebelumnya</v>
          </cell>
          <cell r="B1555">
            <v>0</v>
          </cell>
          <cell r="C1555">
            <v>0</v>
          </cell>
          <cell r="D1555">
            <v>1292</v>
          </cell>
          <cell r="E1555" t="str">
            <v>12920000000</v>
          </cell>
          <cell r="F1555" t="str">
            <v>Sebelumnya</v>
          </cell>
          <cell r="G1555" t="e">
            <v>#N/A</v>
          </cell>
          <cell r="H1555" t="str">
            <v xml:space="preserve">Tahun Sebelumnya </v>
          </cell>
          <cell r="I1555" t="str">
            <v xml:space="preserve">Tahun Sebelumnya </v>
          </cell>
          <cell r="J1555">
            <v>0</v>
          </cell>
          <cell r="K1555">
            <v>1900</v>
          </cell>
          <cell r="L1555">
            <v>1</v>
          </cell>
          <cell r="N1555" t="e">
            <v>#N/A</v>
          </cell>
          <cell r="O1555" t="str">
            <v>0000000</v>
          </cell>
          <cell r="P1555">
            <v>0</v>
          </cell>
          <cell r="Q1555">
            <v>0</v>
          </cell>
          <cell r="R1555">
            <v>0</v>
          </cell>
          <cell r="T1555" t="str">
            <v/>
          </cell>
          <cell r="V1555">
            <v>0</v>
          </cell>
        </row>
        <row r="1556">
          <cell r="A1556" t="str">
            <v>0Sebelumnya</v>
          </cell>
          <cell r="B1556">
            <v>0</v>
          </cell>
          <cell r="C1556">
            <v>0</v>
          </cell>
          <cell r="D1556">
            <v>1293</v>
          </cell>
          <cell r="E1556" t="str">
            <v>12930000000</v>
          </cell>
          <cell r="F1556" t="str">
            <v>Sebelumnya</v>
          </cell>
          <cell r="G1556" t="e">
            <v>#N/A</v>
          </cell>
          <cell r="H1556" t="str">
            <v xml:space="preserve">Tahun Sebelumnya </v>
          </cell>
          <cell r="I1556" t="str">
            <v xml:space="preserve">Tahun Sebelumnya </v>
          </cell>
          <cell r="K1556">
            <v>1900</v>
          </cell>
          <cell r="L1556">
            <v>1</v>
          </cell>
          <cell r="N1556" t="e">
            <v>#N/A</v>
          </cell>
          <cell r="O1556" t="str">
            <v>0000000</v>
          </cell>
          <cell r="T1556" t="str">
            <v/>
          </cell>
        </row>
        <row r="1557">
          <cell r="A1557" t="str">
            <v>0Sebelumnya</v>
          </cell>
          <cell r="B1557">
            <v>0</v>
          </cell>
          <cell r="C1557">
            <v>0</v>
          </cell>
          <cell r="D1557">
            <v>1294</v>
          </cell>
          <cell r="E1557" t="str">
            <v>12940000000</v>
          </cell>
          <cell r="F1557" t="str">
            <v>Sebelumnya</v>
          </cell>
          <cell r="G1557" t="e">
            <v>#N/A</v>
          </cell>
          <cell r="H1557" t="str">
            <v xml:space="preserve">Tahun Sebelumnya </v>
          </cell>
          <cell r="I1557" t="str">
            <v xml:space="preserve">Tahun Sebelumnya </v>
          </cell>
          <cell r="J1557">
            <v>0</v>
          </cell>
          <cell r="K1557">
            <v>1900</v>
          </cell>
          <cell r="L1557">
            <v>1</v>
          </cell>
          <cell r="N1557" t="e">
            <v>#N/A</v>
          </cell>
          <cell r="O1557" t="str">
            <v>0000000</v>
          </cell>
          <cell r="P1557">
            <v>0</v>
          </cell>
          <cell r="Q1557">
            <v>0</v>
          </cell>
          <cell r="R1557">
            <v>0</v>
          </cell>
          <cell r="T1557" t="str">
            <v/>
          </cell>
          <cell r="V1557">
            <v>0</v>
          </cell>
        </row>
        <row r="1558">
          <cell r="A1558" t="str">
            <v>0Sebelumnya</v>
          </cell>
          <cell r="B1558">
            <v>0</v>
          </cell>
          <cell r="C1558">
            <v>0</v>
          </cell>
          <cell r="D1558">
            <v>1295</v>
          </cell>
          <cell r="E1558" t="str">
            <v>12950000000</v>
          </cell>
          <cell r="F1558" t="str">
            <v>Sebelumnya</v>
          </cell>
          <cell r="G1558" t="e">
            <v>#N/A</v>
          </cell>
          <cell r="H1558" t="str">
            <v xml:space="preserve">Tahun Sebelumnya </v>
          </cell>
          <cell r="I1558" t="str">
            <v xml:space="preserve">Tahun Sebelumnya </v>
          </cell>
          <cell r="K1558">
            <v>1900</v>
          </cell>
          <cell r="L1558">
            <v>1</v>
          </cell>
          <cell r="N1558" t="e">
            <v>#N/A</v>
          </cell>
          <cell r="O1558" t="str">
            <v>0000000</v>
          </cell>
          <cell r="T1558" t="str">
            <v/>
          </cell>
        </row>
        <row r="1559">
          <cell r="A1559" t="str">
            <v>0Sebelumnya</v>
          </cell>
          <cell r="B1559">
            <v>0</v>
          </cell>
          <cell r="C1559">
            <v>0</v>
          </cell>
          <cell r="D1559">
            <v>1296</v>
          </cell>
          <cell r="E1559" t="str">
            <v>12960000000</v>
          </cell>
          <cell r="F1559" t="str">
            <v>Sebelumnya</v>
          </cell>
          <cell r="G1559" t="e">
            <v>#N/A</v>
          </cell>
          <cell r="H1559" t="str">
            <v xml:space="preserve">Tahun Sebelumnya </v>
          </cell>
          <cell r="I1559" t="str">
            <v xml:space="preserve">Tahun Sebelumnya </v>
          </cell>
          <cell r="J1559">
            <v>0</v>
          </cell>
          <cell r="K1559">
            <v>1900</v>
          </cell>
          <cell r="L1559">
            <v>1</v>
          </cell>
          <cell r="N1559" t="e">
            <v>#N/A</v>
          </cell>
          <cell r="O1559" t="str">
            <v>0000000</v>
          </cell>
          <cell r="P1559">
            <v>0</v>
          </cell>
          <cell r="Q1559">
            <v>0</v>
          </cell>
          <cell r="R1559">
            <v>0</v>
          </cell>
          <cell r="T1559" t="str">
            <v/>
          </cell>
          <cell r="V1559">
            <v>0</v>
          </cell>
        </row>
        <row r="1560">
          <cell r="A1560" t="str">
            <v>0Sebelumnya</v>
          </cell>
          <cell r="B1560">
            <v>0</v>
          </cell>
          <cell r="C1560">
            <v>0</v>
          </cell>
          <cell r="D1560">
            <v>1297</v>
          </cell>
          <cell r="E1560" t="str">
            <v>12970000000</v>
          </cell>
          <cell r="F1560" t="str">
            <v>Sebelumnya</v>
          </cell>
          <cell r="G1560" t="e">
            <v>#N/A</v>
          </cell>
          <cell r="H1560" t="str">
            <v xml:space="preserve">Tahun Sebelumnya </v>
          </cell>
          <cell r="I1560" t="str">
            <v xml:space="preserve">Tahun Sebelumnya </v>
          </cell>
          <cell r="K1560">
            <v>1900</v>
          </cell>
          <cell r="L1560">
            <v>1</v>
          </cell>
          <cell r="N1560" t="e">
            <v>#N/A</v>
          </cell>
          <cell r="O1560" t="str">
            <v>0000000</v>
          </cell>
          <cell r="T1560" t="str">
            <v/>
          </cell>
        </row>
        <row r="1561">
          <cell r="A1561" t="str">
            <v>0Sebelumnya</v>
          </cell>
          <cell r="B1561">
            <v>0</v>
          </cell>
          <cell r="C1561">
            <v>0</v>
          </cell>
          <cell r="D1561">
            <v>1298</v>
          </cell>
          <cell r="E1561" t="str">
            <v>12980000000</v>
          </cell>
          <cell r="F1561" t="str">
            <v>Sebelumnya</v>
          </cell>
          <cell r="G1561" t="e">
            <v>#N/A</v>
          </cell>
          <cell r="H1561" t="str">
            <v xml:space="preserve">Tahun Sebelumnya </v>
          </cell>
          <cell r="I1561" t="str">
            <v xml:space="preserve">Tahun Sebelumnya </v>
          </cell>
          <cell r="J1561">
            <v>0</v>
          </cell>
          <cell r="K1561">
            <v>1900</v>
          </cell>
          <cell r="L1561">
            <v>1</v>
          </cell>
          <cell r="N1561" t="e">
            <v>#N/A</v>
          </cell>
          <cell r="O1561" t="str">
            <v>0000000</v>
          </cell>
          <cell r="P1561">
            <v>0</v>
          </cell>
          <cell r="Q1561">
            <v>0</v>
          </cell>
          <cell r="R1561">
            <v>0</v>
          </cell>
          <cell r="T1561" t="str">
            <v/>
          </cell>
          <cell r="V1561">
            <v>0</v>
          </cell>
        </row>
        <row r="1562">
          <cell r="A1562" t="str">
            <v>0Sebelumnya</v>
          </cell>
          <cell r="B1562">
            <v>0</v>
          </cell>
          <cell r="C1562">
            <v>0</v>
          </cell>
          <cell r="D1562">
            <v>1299</v>
          </cell>
          <cell r="E1562" t="str">
            <v>12990000000</v>
          </cell>
          <cell r="F1562" t="str">
            <v>Sebelumnya</v>
          </cell>
          <cell r="G1562" t="e">
            <v>#N/A</v>
          </cell>
          <cell r="H1562" t="str">
            <v xml:space="preserve">Tahun Sebelumnya </v>
          </cell>
          <cell r="I1562" t="str">
            <v xml:space="preserve">Tahun Sebelumnya </v>
          </cell>
          <cell r="K1562">
            <v>1900</v>
          </cell>
          <cell r="L1562">
            <v>1</v>
          </cell>
          <cell r="N1562" t="e">
            <v>#N/A</v>
          </cell>
          <cell r="O1562" t="str">
            <v>0000000</v>
          </cell>
          <cell r="T1562" t="str">
            <v/>
          </cell>
        </row>
        <row r="1563">
          <cell r="A1563" t="str">
            <v>0Sebelumnya</v>
          </cell>
          <cell r="B1563">
            <v>0</v>
          </cell>
          <cell r="C1563">
            <v>0</v>
          </cell>
          <cell r="D1563">
            <v>1300</v>
          </cell>
          <cell r="E1563" t="str">
            <v>13000000000</v>
          </cell>
          <cell r="F1563" t="str">
            <v>Sebelumnya</v>
          </cell>
          <cell r="G1563" t="e">
            <v>#N/A</v>
          </cell>
          <cell r="H1563" t="str">
            <v xml:space="preserve">Tahun Sebelumnya </v>
          </cell>
          <cell r="I1563" t="str">
            <v xml:space="preserve">Tahun Sebelumnya </v>
          </cell>
          <cell r="J1563">
            <v>0</v>
          </cell>
          <cell r="K1563">
            <v>1900</v>
          </cell>
          <cell r="L1563">
            <v>1</v>
          </cell>
          <cell r="N1563" t="e">
            <v>#N/A</v>
          </cell>
          <cell r="O1563" t="str">
            <v>0000000</v>
          </cell>
          <cell r="P1563">
            <v>0</v>
          </cell>
          <cell r="Q1563">
            <v>0</v>
          </cell>
          <cell r="R1563">
            <v>0</v>
          </cell>
          <cell r="T1563" t="str">
            <v/>
          </cell>
          <cell r="V1563">
            <v>0</v>
          </cell>
        </row>
        <row r="1564">
          <cell r="A1564" t="str">
            <v>0Sebelumnya</v>
          </cell>
          <cell r="B1564">
            <v>0</v>
          </cell>
          <cell r="C1564">
            <v>0</v>
          </cell>
          <cell r="D1564">
            <v>1301</v>
          </cell>
          <cell r="E1564" t="str">
            <v>13010000000</v>
          </cell>
          <cell r="F1564" t="str">
            <v>Sebelumnya</v>
          </cell>
          <cell r="G1564" t="e">
            <v>#N/A</v>
          </cell>
          <cell r="H1564" t="str">
            <v xml:space="preserve">Tahun Sebelumnya </v>
          </cell>
          <cell r="I1564" t="str">
            <v xml:space="preserve">Tahun Sebelumnya </v>
          </cell>
          <cell r="K1564">
            <v>1900</v>
          </cell>
          <cell r="L1564">
            <v>1</v>
          </cell>
          <cell r="N1564" t="e">
            <v>#N/A</v>
          </cell>
          <cell r="O1564" t="str">
            <v>0000000</v>
          </cell>
          <cell r="T1564" t="str">
            <v/>
          </cell>
        </row>
        <row r="1565">
          <cell r="A1565" t="str">
            <v>0Sebelumnya</v>
          </cell>
          <cell r="B1565">
            <v>0</v>
          </cell>
          <cell r="C1565">
            <v>0</v>
          </cell>
          <cell r="D1565">
            <v>1302</v>
          </cell>
          <cell r="E1565" t="str">
            <v>13020000000</v>
          </cell>
          <cell r="F1565" t="str">
            <v>Sebelumnya</v>
          </cell>
          <cell r="G1565" t="e">
            <v>#N/A</v>
          </cell>
          <cell r="H1565" t="str">
            <v xml:space="preserve">Tahun Sebelumnya </v>
          </cell>
          <cell r="I1565" t="str">
            <v xml:space="preserve">Tahun Sebelumnya </v>
          </cell>
          <cell r="J1565">
            <v>0</v>
          </cell>
          <cell r="K1565">
            <v>1900</v>
          </cell>
          <cell r="L1565">
            <v>1</v>
          </cell>
          <cell r="N1565" t="e">
            <v>#N/A</v>
          </cell>
          <cell r="O1565" t="str">
            <v>0000000</v>
          </cell>
          <cell r="P1565">
            <v>0</v>
          </cell>
          <cell r="Q1565">
            <v>0</v>
          </cell>
          <cell r="R1565">
            <v>0</v>
          </cell>
          <cell r="T1565" t="str">
            <v/>
          </cell>
          <cell r="V1565">
            <v>0</v>
          </cell>
        </row>
        <row r="1566">
          <cell r="A1566" t="str">
            <v>0Sebelumnya</v>
          </cell>
          <cell r="B1566">
            <v>0</v>
          </cell>
          <cell r="C1566">
            <v>0</v>
          </cell>
          <cell r="D1566">
            <v>1303</v>
          </cell>
          <cell r="E1566" t="str">
            <v>13030000000</v>
          </cell>
          <cell r="F1566" t="str">
            <v>Sebelumnya</v>
          </cell>
          <cell r="G1566" t="e">
            <v>#N/A</v>
          </cell>
          <cell r="H1566" t="str">
            <v xml:space="preserve">Tahun Sebelumnya </v>
          </cell>
          <cell r="I1566" t="str">
            <v xml:space="preserve">Tahun Sebelumnya </v>
          </cell>
          <cell r="K1566">
            <v>1900</v>
          </cell>
          <cell r="L1566">
            <v>1</v>
          </cell>
          <cell r="N1566" t="e">
            <v>#N/A</v>
          </cell>
          <cell r="O1566" t="str">
            <v>0000000</v>
          </cell>
          <cell r="T1566" t="str">
            <v/>
          </cell>
        </row>
        <row r="1567">
          <cell r="A1567" t="str">
            <v>0Sebelumnya</v>
          </cell>
          <cell r="B1567">
            <v>0</v>
          </cell>
          <cell r="C1567">
            <v>0</v>
          </cell>
          <cell r="D1567">
            <v>1304</v>
          </cell>
          <cell r="E1567" t="str">
            <v>13040000000</v>
          </cell>
          <cell r="F1567" t="str">
            <v>Sebelumnya</v>
          </cell>
          <cell r="G1567" t="e">
            <v>#N/A</v>
          </cell>
          <cell r="H1567" t="str">
            <v xml:space="preserve">Tahun Sebelumnya </v>
          </cell>
          <cell r="I1567" t="str">
            <v xml:space="preserve">Tahun Sebelumnya </v>
          </cell>
          <cell r="J1567">
            <v>0</v>
          </cell>
          <cell r="K1567">
            <v>1900</v>
          </cell>
          <cell r="L1567">
            <v>1</v>
          </cell>
          <cell r="N1567" t="e">
            <v>#N/A</v>
          </cell>
          <cell r="O1567" t="str">
            <v>0000000</v>
          </cell>
          <cell r="P1567">
            <v>0</v>
          </cell>
          <cell r="Q1567">
            <v>0</v>
          </cell>
          <cell r="R1567">
            <v>0</v>
          </cell>
          <cell r="T1567" t="str">
            <v/>
          </cell>
          <cell r="V1567">
            <v>0</v>
          </cell>
        </row>
        <row r="1568">
          <cell r="A1568" t="str">
            <v>0Sebelumnya</v>
          </cell>
          <cell r="B1568">
            <v>0</v>
          </cell>
          <cell r="C1568">
            <v>0</v>
          </cell>
          <cell r="D1568">
            <v>1305</v>
          </cell>
          <cell r="E1568" t="str">
            <v>13050000000</v>
          </cell>
          <cell r="F1568" t="str">
            <v>Sebelumnya</v>
          </cell>
          <cell r="G1568" t="e">
            <v>#N/A</v>
          </cell>
          <cell r="H1568" t="str">
            <v xml:space="preserve">Tahun Sebelumnya </v>
          </cell>
          <cell r="I1568" t="str">
            <v xml:space="preserve">Tahun Sebelumnya </v>
          </cell>
          <cell r="K1568">
            <v>1900</v>
          </cell>
          <cell r="L1568">
            <v>1</v>
          </cell>
          <cell r="N1568" t="e">
            <v>#N/A</v>
          </cell>
          <cell r="O1568" t="str">
            <v>0000000</v>
          </cell>
          <cell r="T1568" t="str">
            <v/>
          </cell>
        </row>
        <row r="1569">
          <cell r="A1569" t="str">
            <v>0Sebelumnya</v>
          </cell>
          <cell r="B1569">
            <v>0</v>
          </cell>
          <cell r="C1569">
            <v>0</v>
          </cell>
          <cell r="D1569">
            <v>1306</v>
          </cell>
          <cell r="E1569" t="str">
            <v>13060000000</v>
          </cell>
          <cell r="F1569" t="str">
            <v>Sebelumnya</v>
          </cell>
          <cell r="G1569" t="e">
            <v>#N/A</v>
          </cell>
          <cell r="H1569" t="str">
            <v xml:space="preserve">Tahun Sebelumnya </v>
          </cell>
          <cell r="I1569" t="str">
            <v xml:space="preserve">Tahun Sebelumnya </v>
          </cell>
          <cell r="J1569">
            <v>0</v>
          </cell>
          <cell r="K1569">
            <v>1900</v>
          </cell>
          <cell r="L1569">
            <v>1</v>
          </cell>
          <cell r="N1569" t="e">
            <v>#N/A</v>
          </cell>
          <cell r="O1569" t="str">
            <v>0000000</v>
          </cell>
          <cell r="P1569">
            <v>0</v>
          </cell>
          <cell r="Q1569">
            <v>0</v>
          </cell>
          <cell r="R1569">
            <v>0</v>
          </cell>
          <cell r="T1569" t="str">
            <v/>
          </cell>
          <cell r="V1569">
            <v>0</v>
          </cell>
        </row>
        <row r="1570">
          <cell r="A1570" t="str">
            <v>0Sebelumnya</v>
          </cell>
          <cell r="B1570">
            <v>0</v>
          </cell>
          <cell r="C1570">
            <v>0</v>
          </cell>
          <cell r="D1570">
            <v>1307</v>
          </cell>
          <cell r="E1570" t="str">
            <v>13070000000</v>
          </cell>
          <cell r="F1570" t="str">
            <v>Sebelumnya</v>
          </cell>
          <cell r="G1570" t="e">
            <v>#N/A</v>
          </cell>
          <cell r="H1570" t="str">
            <v xml:space="preserve">Tahun Sebelumnya </v>
          </cell>
          <cell r="I1570" t="str">
            <v xml:space="preserve">Tahun Sebelumnya </v>
          </cell>
          <cell r="K1570">
            <v>1900</v>
          </cell>
          <cell r="L1570">
            <v>1</v>
          </cell>
          <cell r="N1570" t="e">
            <v>#N/A</v>
          </cell>
          <cell r="O1570" t="str">
            <v>0000000</v>
          </cell>
          <cell r="T1570" t="str">
            <v/>
          </cell>
        </row>
        <row r="1571">
          <cell r="A1571" t="str">
            <v>0Sebelumnya</v>
          </cell>
          <cell r="B1571">
            <v>0</v>
          </cell>
          <cell r="C1571">
            <v>0</v>
          </cell>
          <cell r="D1571">
            <v>1308</v>
          </cell>
          <cell r="E1571" t="str">
            <v>13080000000</v>
          </cell>
          <cell r="F1571" t="str">
            <v>Sebelumnya</v>
          </cell>
          <cell r="G1571" t="e">
            <v>#N/A</v>
          </cell>
          <cell r="H1571" t="str">
            <v xml:space="preserve">Tahun Sebelumnya </v>
          </cell>
          <cell r="I1571" t="str">
            <v xml:space="preserve">Tahun Sebelumnya </v>
          </cell>
          <cell r="J1571">
            <v>0</v>
          </cell>
          <cell r="K1571">
            <v>1900</v>
          </cell>
          <cell r="L1571">
            <v>1</v>
          </cell>
          <cell r="N1571" t="e">
            <v>#N/A</v>
          </cell>
          <cell r="O1571" t="str">
            <v>0000000</v>
          </cell>
          <cell r="P1571">
            <v>0</v>
          </cell>
          <cell r="Q1571">
            <v>0</v>
          </cell>
          <cell r="R1571">
            <v>0</v>
          </cell>
          <cell r="T1571" t="str">
            <v/>
          </cell>
          <cell r="V1571">
            <v>0</v>
          </cell>
        </row>
        <row r="1572">
          <cell r="A1572" t="str">
            <v>0Sebelumnya</v>
          </cell>
          <cell r="B1572">
            <v>0</v>
          </cell>
          <cell r="C1572">
            <v>0</v>
          </cell>
          <cell r="D1572">
            <v>1309</v>
          </cell>
          <cell r="E1572" t="str">
            <v>13090000000</v>
          </cell>
          <cell r="F1572" t="str">
            <v>Sebelumnya</v>
          </cell>
          <cell r="G1572" t="e">
            <v>#N/A</v>
          </cell>
          <cell r="H1572" t="str">
            <v xml:space="preserve">Tahun Sebelumnya </v>
          </cell>
          <cell r="I1572" t="str">
            <v xml:space="preserve">Tahun Sebelumnya </v>
          </cell>
          <cell r="K1572">
            <v>1900</v>
          </cell>
          <cell r="L1572">
            <v>1</v>
          </cell>
          <cell r="N1572" t="e">
            <v>#N/A</v>
          </cell>
          <cell r="O1572" t="str">
            <v>0000000</v>
          </cell>
          <cell r="T1572" t="str">
            <v/>
          </cell>
        </row>
        <row r="1573">
          <cell r="A1573" t="str">
            <v>0Sebelumnya</v>
          </cell>
          <cell r="B1573">
            <v>0</v>
          </cell>
          <cell r="C1573">
            <v>0</v>
          </cell>
          <cell r="D1573">
            <v>1310</v>
          </cell>
          <cell r="E1573" t="str">
            <v>13100000000</v>
          </cell>
          <cell r="F1573" t="str">
            <v>Sebelumnya</v>
          </cell>
          <cell r="G1573" t="e">
            <v>#N/A</v>
          </cell>
          <cell r="H1573" t="str">
            <v xml:space="preserve">Tahun Sebelumnya </v>
          </cell>
          <cell r="I1573" t="str">
            <v xml:space="preserve">Tahun Sebelumnya </v>
          </cell>
          <cell r="J1573">
            <v>0</v>
          </cell>
          <cell r="K1573">
            <v>1900</v>
          </cell>
          <cell r="L1573">
            <v>1</v>
          </cell>
          <cell r="N1573" t="e">
            <v>#N/A</v>
          </cell>
          <cell r="O1573" t="str">
            <v>0000000</v>
          </cell>
          <cell r="P1573">
            <v>0</v>
          </cell>
          <cell r="Q1573">
            <v>0</v>
          </cell>
          <cell r="R1573">
            <v>0</v>
          </cell>
          <cell r="T1573" t="str">
            <v/>
          </cell>
          <cell r="V1573">
            <v>0</v>
          </cell>
        </row>
        <row r="1574">
          <cell r="A1574" t="str">
            <v>0Sebelumnya</v>
          </cell>
          <cell r="B1574">
            <v>0</v>
          </cell>
          <cell r="C1574">
            <v>0</v>
          </cell>
          <cell r="D1574">
            <v>1311</v>
          </cell>
          <cell r="E1574" t="str">
            <v>13110000000</v>
          </cell>
          <cell r="F1574" t="str">
            <v>Sebelumnya</v>
          </cell>
          <cell r="G1574" t="e">
            <v>#N/A</v>
          </cell>
          <cell r="H1574" t="str">
            <v xml:space="preserve">Tahun Sebelumnya </v>
          </cell>
          <cell r="I1574" t="str">
            <v xml:space="preserve">Tahun Sebelumnya </v>
          </cell>
          <cell r="K1574">
            <v>1900</v>
          </cell>
          <cell r="L1574">
            <v>1</v>
          </cell>
          <cell r="N1574" t="e">
            <v>#N/A</v>
          </cell>
          <cell r="O1574" t="str">
            <v>0000000</v>
          </cell>
          <cell r="T1574" t="str">
            <v/>
          </cell>
        </row>
        <row r="1575">
          <cell r="A1575" t="str">
            <v>0Sebelumnya</v>
          </cell>
          <cell r="B1575">
            <v>0</v>
          </cell>
          <cell r="C1575">
            <v>0</v>
          </cell>
          <cell r="D1575">
            <v>1312</v>
          </cell>
          <cell r="E1575" t="str">
            <v>13120000000</v>
          </cell>
          <cell r="F1575" t="str">
            <v>Sebelumnya</v>
          </cell>
          <cell r="G1575" t="e">
            <v>#N/A</v>
          </cell>
          <cell r="H1575" t="str">
            <v xml:space="preserve">Tahun Sebelumnya </v>
          </cell>
          <cell r="I1575" t="str">
            <v xml:space="preserve">Tahun Sebelumnya </v>
          </cell>
          <cell r="J1575">
            <v>0</v>
          </cell>
          <cell r="K1575">
            <v>1900</v>
          </cell>
          <cell r="L1575">
            <v>1</v>
          </cell>
          <cell r="N1575" t="e">
            <v>#N/A</v>
          </cell>
          <cell r="O1575" t="str">
            <v>0000000</v>
          </cell>
          <cell r="P1575">
            <v>0</v>
          </cell>
          <cell r="Q1575">
            <v>0</v>
          </cell>
          <cell r="R1575">
            <v>0</v>
          </cell>
          <cell r="T1575" t="str">
            <v/>
          </cell>
          <cell r="V1575">
            <v>0</v>
          </cell>
        </row>
        <row r="1576">
          <cell r="A1576" t="str">
            <v>0Sebelumnya</v>
          </cell>
          <cell r="B1576">
            <v>0</v>
          </cell>
          <cell r="C1576">
            <v>0</v>
          </cell>
          <cell r="D1576">
            <v>1313</v>
          </cell>
          <cell r="E1576" t="str">
            <v>13130000000</v>
          </cell>
          <cell r="F1576" t="str">
            <v>Sebelumnya</v>
          </cell>
          <cell r="G1576" t="e">
            <v>#N/A</v>
          </cell>
          <cell r="H1576" t="str">
            <v xml:space="preserve">Tahun Sebelumnya </v>
          </cell>
          <cell r="I1576" t="str">
            <v xml:space="preserve">Tahun Sebelumnya </v>
          </cell>
          <cell r="K1576">
            <v>1900</v>
          </cell>
          <cell r="L1576">
            <v>1</v>
          </cell>
          <cell r="N1576" t="e">
            <v>#N/A</v>
          </cell>
          <cell r="O1576" t="str">
            <v>0000000</v>
          </cell>
          <cell r="T1576" t="str">
            <v/>
          </cell>
        </row>
        <row r="1577">
          <cell r="A1577" t="str">
            <v>0Sebelumnya</v>
          </cell>
          <cell r="B1577">
            <v>0</v>
          </cell>
          <cell r="C1577">
            <v>0</v>
          </cell>
          <cell r="D1577">
            <v>1314</v>
          </cell>
          <cell r="E1577" t="str">
            <v>13140000000</v>
          </cell>
          <cell r="F1577" t="str">
            <v>Sebelumnya</v>
          </cell>
          <cell r="G1577" t="e">
            <v>#N/A</v>
          </cell>
          <cell r="H1577" t="str">
            <v xml:space="preserve">Tahun Sebelumnya </v>
          </cell>
          <cell r="I1577" t="str">
            <v xml:space="preserve">Tahun Sebelumnya </v>
          </cell>
          <cell r="J1577">
            <v>0</v>
          </cell>
          <cell r="K1577">
            <v>1900</v>
          </cell>
          <cell r="L1577">
            <v>1</v>
          </cell>
          <cell r="N1577" t="e">
            <v>#N/A</v>
          </cell>
          <cell r="O1577" t="str">
            <v>0000000</v>
          </cell>
          <cell r="P1577">
            <v>0</v>
          </cell>
          <cell r="Q1577">
            <v>0</v>
          </cell>
          <cell r="R1577">
            <v>0</v>
          </cell>
          <cell r="T1577" t="str">
            <v/>
          </cell>
          <cell r="V1577">
            <v>0</v>
          </cell>
        </row>
        <row r="1578">
          <cell r="A1578" t="str">
            <v>0Sebelumnya</v>
          </cell>
          <cell r="B1578">
            <v>0</v>
          </cell>
          <cell r="C1578">
            <v>0</v>
          </cell>
          <cell r="D1578">
            <v>1315</v>
          </cell>
          <cell r="E1578" t="str">
            <v>13150000000</v>
          </cell>
          <cell r="F1578" t="str">
            <v>Sebelumnya</v>
          </cell>
          <cell r="G1578" t="e">
            <v>#N/A</v>
          </cell>
          <cell r="H1578" t="str">
            <v xml:space="preserve">Tahun Sebelumnya </v>
          </cell>
          <cell r="I1578" t="str">
            <v xml:space="preserve">Tahun Sebelumnya </v>
          </cell>
          <cell r="K1578">
            <v>1900</v>
          </cell>
          <cell r="L1578">
            <v>1</v>
          </cell>
          <cell r="N1578" t="e">
            <v>#N/A</v>
          </cell>
          <cell r="O1578" t="str">
            <v>0000000</v>
          </cell>
          <cell r="T1578" t="str">
            <v/>
          </cell>
        </row>
        <row r="1579">
          <cell r="A1579" t="str">
            <v>0Sebelumnya</v>
          </cell>
          <cell r="B1579">
            <v>0</v>
          </cell>
          <cell r="C1579">
            <v>0</v>
          </cell>
          <cell r="D1579">
            <v>1316</v>
          </cell>
          <cell r="E1579" t="str">
            <v>13160000000</v>
          </cell>
          <cell r="F1579" t="str">
            <v>Sebelumnya</v>
          </cell>
          <cell r="G1579" t="e">
            <v>#N/A</v>
          </cell>
          <cell r="H1579" t="str">
            <v xml:space="preserve">Tahun Sebelumnya </v>
          </cell>
          <cell r="I1579" t="str">
            <v xml:space="preserve">Tahun Sebelumnya </v>
          </cell>
          <cell r="J1579">
            <v>0</v>
          </cell>
          <cell r="K1579">
            <v>1900</v>
          </cell>
          <cell r="L1579">
            <v>1</v>
          </cell>
          <cell r="N1579" t="e">
            <v>#N/A</v>
          </cell>
          <cell r="O1579" t="str">
            <v>0000000</v>
          </cell>
          <cell r="P1579">
            <v>0</v>
          </cell>
          <cell r="Q1579">
            <v>0</v>
          </cell>
          <cell r="R1579">
            <v>0</v>
          </cell>
          <cell r="T1579" t="str">
            <v/>
          </cell>
          <cell r="V1579">
            <v>0</v>
          </cell>
        </row>
        <row r="1580">
          <cell r="A1580" t="str">
            <v>0Sebelumnya</v>
          </cell>
          <cell r="B1580">
            <v>0</v>
          </cell>
          <cell r="C1580">
            <v>0</v>
          </cell>
          <cell r="D1580">
            <v>1317</v>
          </cell>
          <cell r="E1580" t="str">
            <v>13170000000</v>
          </cell>
          <cell r="F1580" t="str">
            <v>Sebelumnya</v>
          </cell>
          <cell r="G1580" t="e">
            <v>#N/A</v>
          </cell>
          <cell r="H1580" t="str">
            <v xml:space="preserve">Tahun Sebelumnya </v>
          </cell>
          <cell r="I1580" t="str">
            <v xml:space="preserve">Tahun Sebelumnya </v>
          </cell>
          <cell r="K1580">
            <v>1900</v>
          </cell>
          <cell r="L1580">
            <v>1</v>
          </cell>
          <cell r="N1580" t="e">
            <v>#N/A</v>
          </cell>
          <cell r="O1580" t="str">
            <v>0000000</v>
          </cell>
          <cell r="T1580" t="str">
            <v/>
          </cell>
        </row>
        <row r="1581">
          <cell r="A1581" t="str">
            <v>0Sebelumnya</v>
          </cell>
          <cell r="B1581">
            <v>0</v>
          </cell>
          <cell r="C1581">
            <v>0</v>
          </cell>
          <cell r="D1581">
            <v>1318</v>
          </cell>
          <cell r="E1581" t="str">
            <v>13180000000</v>
          </cell>
          <cell r="F1581" t="str">
            <v>Sebelumnya</v>
          </cell>
          <cell r="G1581" t="e">
            <v>#N/A</v>
          </cell>
          <cell r="H1581" t="str">
            <v xml:space="preserve">Tahun Sebelumnya </v>
          </cell>
          <cell r="I1581" t="str">
            <v xml:space="preserve">Tahun Sebelumnya </v>
          </cell>
          <cell r="J1581">
            <v>0</v>
          </cell>
          <cell r="K1581">
            <v>1900</v>
          </cell>
          <cell r="L1581">
            <v>1</v>
          </cell>
          <cell r="N1581" t="e">
            <v>#N/A</v>
          </cell>
          <cell r="O1581" t="str">
            <v>0000000</v>
          </cell>
          <cell r="P1581">
            <v>0</v>
          </cell>
          <cell r="Q1581">
            <v>0</v>
          </cell>
          <cell r="R1581">
            <v>0</v>
          </cell>
          <cell r="T1581" t="str">
            <v/>
          </cell>
          <cell r="V1581">
            <v>0</v>
          </cell>
        </row>
        <row r="1582">
          <cell r="A1582" t="str">
            <v>0Sebelumnya</v>
          </cell>
          <cell r="B1582">
            <v>0</v>
          </cell>
          <cell r="C1582">
            <v>0</v>
          </cell>
          <cell r="D1582">
            <v>1319</v>
          </cell>
          <cell r="E1582" t="str">
            <v>13190000000</v>
          </cell>
          <cell r="F1582" t="str">
            <v>Sebelumnya</v>
          </cell>
          <cell r="G1582" t="e">
            <v>#N/A</v>
          </cell>
          <cell r="H1582" t="str">
            <v xml:space="preserve">Tahun Sebelumnya </v>
          </cell>
          <cell r="I1582" t="str">
            <v xml:space="preserve">Tahun Sebelumnya </v>
          </cell>
          <cell r="K1582">
            <v>1900</v>
          </cell>
          <cell r="L1582">
            <v>1</v>
          </cell>
          <cell r="N1582" t="e">
            <v>#N/A</v>
          </cell>
          <cell r="O1582" t="str">
            <v>0000000</v>
          </cell>
          <cell r="T1582" t="str">
            <v/>
          </cell>
        </row>
        <row r="1583">
          <cell r="A1583" t="str">
            <v>0Sebelumnya</v>
          </cell>
          <cell r="B1583">
            <v>0</v>
          </cell>
          <cell r="C1583">
            <v>0</v>
          </cell>
          <cell r="D1583">
            <v>1320</v>
          </cell>
          <cell r="E1583" t="str">
            <v>13200000000</v>
          </cell>
          <cell r="F1583" t="str">
            <v>Sebelumnya</v>
          </cell>
          <cell r="G1583" t="e">
            <v>#N/A</v>
          </cell>
          <cell r="H1583" t="str">
            <v xml:space="preserve">Tahun Sebelumnya </v>
          </cell>
          <cell r="I1583" t="str">
            <v xml:space="preserve">Tahun Sebelumnya </v>
          </cell>
          <cell r="J1583">
            <v>0</v>
          </cell>
          <cell r="K1583">
            <v>1900</v>
          </cell>
          <cell r="L1583">
            <v>1</v>
          </cell>
          <cell r="N1583" t="e">
            <v>#N/A</v>
          </cell>
          <cell r="O1583" t="str">
            <v>0000000</v>
          </cell>
          <cell r="P1583">
            <v>0</v>
          </cell>
          <cell r="Q1583">
            <v>0</v>
          </cell>
          <cell r="R1583">
            <v>0</v>
          </cell>
          <cell r="T1583" t="str">
            <v/>
          </cell>
          <cell r="V1583">
            <v>0</v>
          </cell>
        </row>
        <row r="1584">
          <cell r="A1584" t="str">
            <v>0Sebelumnya</v>
          </cell>
          <cell r="B1584">
            <v>0</v>
          </cell>
          <cell r="C1584">
            <v>0</v>
          </cell>
          <cell r="D1584">
            <v>1321</v>
          </cell>
          <cell r="E1584" t="str">
            <v>13210000000</v>
          </cell>
          <cell r="F1584" t="str">
            <v>Sebelumnya</v>
          </cell>
          <cell r="G1584" t="e">
            <v>#N/A</v>
          </cell>
          <cell r="H1584" t="str">
            <v xml:space="preserve">Tahun Sebelumnya </v>
          </cell>
          <cell r="I1584" t="str">
            <v xml:space="preserve">Tahun Sebelumnya </v>
          </cell>
          <cell r="K1584">
            <v>1900</v>
          </cell>
          <cell r="L1584">
            <v>1</v>
          </cell>
          <cell r="N1584" t="e">
            <v>#N/A</v>
          </cell>
          <cell r="O1584" t="str">
            <v>0000000</v>
          </cell>
          <cell r="T1584" t="str">
            <v/>
          </cell>
        </row>
        <row r="1585">
          <cell r="A1585" t="str">
            <v>0Sebelumnya</v>
          </cell>
          <cell r="B1585">
            <v>0</v>
          </cell>
          <cell r="C1585">
            <v>0</v>
          </cell>
          <cell r="D1585">
            <v>1322</v>
          </cell>
          <cell r="E1585" t="str">
            <v>13220000000</v>
          </cell>
          <cell r="F1585" t="str">
            <v>Sebelumnya</v>
          </cell>
          <cell r="G1585" t="e">
            <v>#N/A</v>
          </cell>
          <cell r="H1585" t="str">
            <v xml:space="preserve">Tahun Sebelumnya </v>
          </cell>
          <cell r="I1585" t="str">
            <v xml:space="preserve">Tahun Sebelumnya </v>
          </cell>
          <cell r="J1585">
            <v>0</v>
          </cell>
          <cell r="K1585">
            <v>1900</v>
          </cell>
          <cell r="L1585">
            <v>1</v>
          </cell>
          <cell r="N1585" t="e">
            <v>#N/A</v>
          </cell>
          <cell r="O1585" t="str">
            <v>0000000</v>
          </cell>
          <cell r="P1585">
            <v>0</v>
          </cell>
          <cell r="Q1585">
            <v>0</v>
          </cell>
          <cell r="R1585">
            <v>0</v>
          </cell>
          <cell r="T1585" t="str">
            <v/>
          </cell>
          <cell r="V1585">
            <v>0</v>
          </cell>
        </row>
        <row r="1586">
          <cell r="A1586" t="str">
            <v>0Sebelumnya</v>
          </cell>
          <cell r="B1586">
            <v>0</v>
          </cell>
          <cell r="C1586">
            <v>0</v>
          </cell>
          <cell r="D1586">
            <v>1323</v>
          </cell>
          <cell r="E1586" t="str">
            <v>13230000000</v>
          </cell>
          <cell r="F1586" t="str">
            <v>Sebelumnya</v>
          </cell>
          <cell r="G1586" t="e">
            <v>#N/A</v>
          </cell>
          <cell r="H1586" t="str">
            <v xml:space="preserve">Tahun Sebelumnya </v>
          </cell>
          <cell r="I1586" t="str">
            <v xml:space="preserve">Tahun Sebelumnya </v>
          </cell>
          <cell r="K1586">
            <v>1900</v>
          </cell>
          <cell r="L1586">
            <v>1</v>
          </cell>
          <cell r="N1586" t="e">
            <v>#N/A</v>
          </cell>
          <cell r="O1586" t="str">
            <v>0000000</v>
          </cell>
          <cell r="T1586" t="str">
            <v/>
          </cell>
        </row>
        <row r="1587">
          <cell r="A1587" t="str">
            <v>0Sebelumnya</v>
          </cell>
          <cell r="B1587">
            <v>0</v>
          </cell>
          <cell r="C1587">
            <v>0</v>
          </cell>
          <cell r="D1587">
            <v>1324</v>
          </cell>
          <cell r="E1587" t="str">
            <v>13240000000</v>
          </cell>
          <cell r="F1587" t="str">
            <v>Sebelumnya</v>
          </cell>
          <cell r="G1587" t="e">
            <v>#N/A</v>
          </cell>
          <cell r="H1587" t="str">
            <v xml:space="preserve">Tahun Sebelumnya </v>
          </cell>
          <cell r="I1587" t="str">
            <v xml:space="preserve">Tahun Sebelumnya </v>
          </cell>
          <cell r="J1587">
            <v>0</v>
          </cell>
          <cell r="K1587">
            <v>1900</v>
          </cell>
          <cell r="L1587">
            <v>1</v>
          </cell>
          <cell r="N1587" t="e">
            <v>#N/A</v>
          </cell>
          <cell r="O1587" t="str">
            <v>0000000</v>
          </cell>
          <cell r="P1587">
            <v>0</v>
          </cell>
          <cell r="Q1587">
            <v>0</v>
          </cell>
          <cell r="R1587">
            <v>0</v>
          </cell>
          <cell r="T1587" t="str">
            <v/>
          </cell>
          <cell r="V1587">
            <v>0</v>
          </cell>
        </row>
        <row r="1588">
          <cell r="A1588" t="str">
            <v>0Sebelumnya</v>
          </cell>
          <cell r="B1588">
            <v>0</v>
          </cell>
          <cell r="C1588">
            <v>0</v>
          </cell>
          <cell r="D1588">
            <v>1325</v>
          </cell>
          <cell r="E1588" t="str">
            <v>13250000000</v>
          </cell>
          <cell r="F1588" t="str">
            <v>Sebelumnya</v>
          </cell>
          <cell r="G1588" t="e">
            <v>#N/A</v>
          </cell>
          <cell r="H1588" t="str">
            <v xml:space="preserve">Tahun Sebelumnya </v>
          </cell>
          <cell r="I1588" t="str">
            <v xml:space="preserve">Tahun Sebelumnya </v>
          </cell>
          <cell r="K1588">
            <v>1900</v>
          </cell>
          <cell r="L1588">
            <v>1</v>
          </cell>
          <cell r="N1588" t="e">
            <v>#N/A</v>
          </cell>
          <cell r="O1588" t="str">
            <v>0000000</v>
          </cell>
          <cell r="T1588" t="str">
            <v/>
          </cell>
        </row>
        <row r="1589">
          <cell r="A1589" t="str">
            <v>0Sebelumnya</v>
          </cell>
          <cell r="B1589">
            <v>0</v>
          </cell>
          <cell r="C1589">
            <v>0</v>
          </cell>
          <cell r="D1589">
            <v>1326</v>
          </cell>
          <cell r="E1589" t="str">
            <v>13260000000</v>
          </cell>
          <cell r="F1589" t="str">
            <v>Sebelumnya</v>
          </cell>
          <cell r="G1589" t="e">
            <v>#N/A</v>
          </cell>
          <cell r="H1589" t="str">
            <v xml:space="preserve">Tahun Sebelumnya </v>
          </cell>
          <cell r="I1589" t="str">
            <v xml:space="preserve">Tahun Sebelumnya </v>
          </cell>
          <cell r="J1589">
            <v>0</v>
          </cell>
          <cell r="K1589">
            <v>1900</v>
          </cell>
          <cell r="L1589">
            <v>1</v>
          </cell>
          <cell r="N1589" t="e">
            <v>#N/A</v>
          </cell>
          <cell r="O1589" t="str">
            <v>0000000</v>
          </cell>
          <cell r="P1589">
            <v>0</v>
          </cell>
          <cell r="Q1589">
            <v>0</v>
          </cell>
          <cell r="R1589">
            <v>0</v>
          </cell>
          <cell r="T1589" t="str">
            <v/>
          </cell>
          <cell r="V1589">
            <v>0</v>
          </cell>
        </row>
        <row r="1590">
          <cell r="A1590" t="str">
            <v>0Sebelumnya</v>
          </cell>
          <cell r="B1590">
            <v>0</v>
          </cell>
          <cell r="C1590">
            <v>0</v>
          </cell>
          <cell r="D1590">
            <v>1327</v>
          </cell>
          <cell r="E1590" t="str">
            <v>13270000000</v>
          </cell>
          <cell r="F1590" t="str">
            <v>Sebelumnya</v>
          </cell>
          <cell r="G1590" t="e">
            <v>#N/A</v>
          </cell>
          <cell r="H1590" t="str">
            <v xml:space="preserve">Tahun Sebelumnya </v>
          </cell>
          <cell r="I1590" t="str">
            <v xml:space="preserve">Tahun Sebelumnya </v>
          </cell>
          <cell r="K1590">
            <v>1900</v>
          </cell>
          <cell r="L1590">
            <v>1</v>
          </cell>
          <cell r="N1590" t="e">
            <v>#N/A</v>
          </cell>
          <cell r="O1590" t="str">
            <v>0000000</v>
          </cell>
          <cell r="T1590" t="str">
            <v/>
          </cell>
        </row>
        <row r="1591">
          <cell r="A1591" t="str">
            <v>0Sebelumnya</v>
          </cell>
          <cell r="B1591">
            <v>0</v>
          </cell>
          <cell r="C1591">
            <v>0</v>
          </cell>
          <cell r="D1591">
            <v>1328</v>
          </cell>
          <cell r="E1591" t="str">
            <v>13280000000</v>
          </cell>
          <cell r="F1591" t="str">
            <v>Sebelumnya</v>
          </cell>
          <cell r="G1591" t="e">
            <v>#N/A</v>
          </cell>
          <cell r="H1591" t="str">
            <v xml:space="preserve">Tahun Sebelumnya </v>
          </cell>
          <cell r="I1591" t="str">
            <v xml:space="preserve">Tahun Sebelumnya </v>
          </cell>
          <cell r="J1591">
            <v>0</v>
          </cell>
          <cell r="K1591">
            <v>1900</v>
          </cell>
          <cell r="L1591">
            <v>1</v>
          </cell>
          <cell r="N1591" t="e">
            <v>#N/A</v>
          </cell>
          <cell r="O1591" t="str">
            <v>0000000</v>
          </cell>
          <cell r="P1591">
            <v>0</v>
          </cell>
          <cell r="Q1591">
            <v>0</v>
          </cell>
          <cell r="R1591">
            <v>0</v>
          </cell>
          <cell r="T1591" t="str">
            <v/>
          </cell>
          <cell r="V1591">
            <v>0</v>
          </cell>
        </row>
        <row r="1592">
          <cell r="A1592" t="str">
            <v>0Sebelumnya</v>
          </cell>
          <cell r="B1592">
            <v>0</v>
          </cell>
          <cell r="C1592">
            <v>0</v>
          </cell>
          <cell r="D1592">
            <v>1329</v>
          </cell>
          <cell r="E1592" t="str">
            <v>13290000000</v>
          </cell>
          <cell r="F1592" t="str">
            <v>Sebelumnya</v>
          </cell>
          <cell r="G1592" t="e">
            <v>#N/A</v>
          </cell>
          <cell r="H1592" t="str">
            <v xml:space="preserve">Tahun Sebelumnya </v>
          </cell>
          <cell r="I1592" t="str">
            <v xml:space="preserve">Tahun Sebelumnya </v>
          </cell>
          <cell r="K1592">
            <v>1900</v>
          </cell>
          <cell r="L1592">
            <v>1</v>
          </cell>
          <cell r="N1592" t="e">
            <v>#N/A</v>
          </cell>
          <cell r="O1592" t="str">
            <v>0000000</v>
          </cell>
          <cell r="T1592" t="str">
            <v/>
          </cell>
        </row>
        <row r="1593">
          <cell r="A1593" t="str">
            <v>0Sebelumnya</v>
          </cell>
          <cell r="B1593">
            <v>0</v>
          </cell>
          <cell r="C1593">
            <v>0</v>
          </cell>
          <cell r="D1593">
            <v>1330</v>
          </cell>
          <cell r="E1593" t="str">
            <v>13300000000</v>
          </cell>
          <cell r="F1593" t="str">
            <v>Sebelumnya</v>
          </cell>
          <cell r="G1593" t="e">
            <v>#N/A</v>
          </cell>
          <cell r="H1593" t="str">
            <v xml:space="preserve">Tahun Sebelumnya </v>
          </cell>
          <cell r="I1593" t="str">
            <v xml:space="preserve">Tahun Sebelumnya </v>
          </cell>
          <cell r="J1593">
            <v>0</v>
          </cell>
          <cell r="K1593">
            <v>1900</v>
          </cell>
          <cell r="L1593">
            <v>1</v>
          </cell>
          <cell r="N1593" t="e">
            <v>#N/A</v>
          </cell>
          <cell r="O1593" t="str">
            <v>0000000</v>
          </cell>
          <cell r="P1593">
            <v>0</v>
          </cell>
          <cell r="Q1593">
            <v>0</v>
          </cell>
          <cell r="R1593">
            <v>0</v>
          </cell>
          <cell r="T1593" t="str">
            <v/>
          </cell>
          <cell r="V1593">
            <v>0</v>
          </cell>
        </row>
        <row r="1594">
          <cell r="A1594" t="str">
            <v>0Sebelumnya</v>
          </cell>
          <cell r="B1594">
            <v>0</v>
          </cell>
          <cell r="C1594">
            <v>0</v>
          </cell>
          <cell r="D1594">
            <v>1331</v>
          </cell>
          <cell r="E1594" t="str">
            <v>13310000000</v>
          </cell>
          <cell r="F1594" t="str">
            <v>Sebelumnya</v>
          </cell>
          <cell r="G1594" t="e">
            <v>#N/A</v>
          </cell>
          <cell r="H1594" t="str">
            <v xml:space="preserve">Tahun Sebelumnya </v>
          </cell>
          <cell r="I1594" t="str">
            <v xml:space="preserve">Tahun Sebelumnya </v>
          </cell>
          <cell r="K1594">
            <v>1900</v>
          </cell>
          <cell r="L1594">
            <v>1</v>
          </cell>
          <cell r="N1594" t="e">
            <v>#N/A</v>
          </cell>
          <cell r="O1594" t="str">
            <v>0000000</v>
          </cell>
          <cell r="T1594" t="str">
            <v/>
          </cell>
        </row>
        <row r="1595">
          <cell r="A1595" t="str">
            <v>0Sebelumnya</v>
          </cell>
          <cell r="B1595">
            <v>0</v>
          </cell>
          <cell r="C1595">
            <v>0</v>
          </cell>
          <cell r="D1595">
            <v>1332</v>
          </cell>
          <cell r="E1595" t="str">
            <v>13320000000</v>
          </cell>
          <cell r="F1595" t="str">
            <v>Sebelumnya</v>
          </cell>
          <cell r="G1595" t="e">
            <v>#N/A</v>
          </cell>
          <cell r="H1595" t="str">
            <v xml:space="preserve">Tahun Sebelumnya </v>
          </cell>
          <cell r="I1595" t="str">
            <v xml:space="preserve">Tahun Sebelumnya </v>
          </cell>
          <cell r="J1595">
            <v>0</v>
          </cell>
          <cell r="K1595">
            <v>1900</v>
          </cell>
          <cell r="L1595">
            <v>1</v>
          </cell>
          <cell r="N1595" t="e">
            <v>#N/A</v>
          </cell>
          <cell r="O1595" t="str">
            <v>0000000</v>
          </cell>
          <cell r="P1595">
            <v>0</v>
          </cell>
          <cell r="Q1595">
            <v>0</v>
          </cell>
          <cell r="R1595">
            <v>0</v>
          </cell>
          <cell r="T1595" t="str">
            <v/>
          </cell>
          <cell r="V1595">
            <v>0</v>
          </cell>
        </row>
        <row r="1596">
          <cell r="A1596" t="str">
            <v>0Sebelumnya</v>
          </cell>
          <cell r="B1596">
            <v>0</v>
          </cell>
          <cell r="C1596">
            <v>0</v>
          </cell>
          <cell r="D1596">
            <v>1333</v>
          </cell>
          <cell r="E1596" t="str">
            <v>13330000000</v>
          </cell>
          <cell r="F1596" t="str">
            <v>Sebelumnya</v>
          </cell>
          <cell r="G1596" t="e">
            <v>#N/A</v>
          </cell>
          <cell r="H1596" t="str">
            <v xml:space="preserve">Tahun Sebelumnya </v>
          </cell>
          <cell r="I1596" t="str">
            <v xml:space="preserve">Tahun Sebelumnya </v>
          </cell>
          <cell r="K1596">
            <v>1900</v>
          </cell>
          <cell r="L1596">
            <v>1</v>
          </cell>
          <cell r="N1596" t="e">
            <v>#N/A</v>
          </cell>
          <cell r="O1596" t="str">
            <v>0000000</v>
          </cell>
          <cell r="T1596" t="str">
            <v/>
          </cell>
        </row>
        <row r="1597">
          <cell r="A1597" t="str">
            <v>0Sebelumnya</v>
          </cell>
          <cell r="B1597">
            <v>0</v>
          </cell>
          <cell r="C1597">
            <v>0</v>
          </cell>
          <cell r="D1597">
            <v>1334</v>
          </cell>
          <cell r="E1597" t="str">
            <v>13340000000</v>
          </cell>
          <cell r="F1597" t="str">
            <v>Sebelumnya</v>
          </cell>
          <cell r="G1597" t="e">
            <v>#N/A</v>
          </cell>
          <cell r="H1597" t="str">
            <v xml:space="preserve">Tahun Sebelumnya </v>
          </cell>
          <cell r="I1597" t="str">
            <v xml:space="preserve">Tahun Sebelumnya </v>
          </cell>
          <cell r="J1597">
            <v>0</v>
          </cell>
          <cell r="K1597">
            <v>1900</v>
          </cell>
          <cell r="L1597">
            <v>1</v>
          </cell>
          <cell r="N1597" t="e">
            <v>#N/A</v>
          </cell>
          <cell r="O1597" t="str">
            <v>0000000</v>
          </cell>
          <cell r="P1597">
            <v>0</v>
          </cell>
          <cell r="Q1597">
            <v>0</v>
          </cell>
          <cell r="R1597">
            <v>0</v>
          </cell>
          <cell r="T1597" t="str">
            <v/>
          </cell>
          <cell r="V1597">
            <v>0</v>
          </cell>
        </row>
        <row r="1598">
          <cell r="A1598" t="str">
            <v>0Sebelumnya</v>
          </cell>
          <cell r="B1598">
            <v>0</v>
          </cell>
          <cell r="C1598">
            <v>0</v>
          </cell>
          <cell r="D1598">
            <v>1335</v>
          </cell>
          <cell r="E1598" t="str">
            <v>13350000000</v>
          </cell>
          <cell r="F1598" t="str">
            <v>Sebelumnya</v>
          </cell>
          <cell r="G1598" t="e">
            <v>#N/A</v>
          </cell>
          <cell r="H1598" t="str">
            <v xml:space="preserve">Tahun Sebelumnya </v>
          </cell>
          <cell r="I1598" t="str">
            <v xml:space="preserve">Tahun Sebelumnya </v>
          </cell>
          <cell r="K1598">
            <v>1900</v>
          </cell>
          <cell r="L1598">
            <v>1</v>
          </cell>
          <cell r="N1598" t="e">
            <v>#N/A</v>
          </cell>
          <cell r="O1598" t="str">
            <v>0000000</v>
          </cell>
          <cell r="T1598" t="str">
            <v/>
          </cell>
        </row>
        <row r="1599">
          <cell r="A1599" t="str">
            <v>0Sebelumnya</v>
          </cell>
          <cell r="B1599">
            <v>0</v>
          </cell>
          <cell r="C1599">
            <v>0</v>
          </cell>
          <cell r="D1599">
            <v>1336</v>
          </cell>
          <cell r="E1599" t="str">
            <v>13360000000</v>
          </cell>
          <cell r="F1599" t="str">
            <v>Sebelumnya</v>
          </cell>
          <cell r="G1599" t="e">
            <v>#N/A</v>
          </cell>
          <cell r="H1599" t="str">
            <v xml:space="preserve">Tahun Sebelumnya </v>
          </cell>
          <cell r="I1599" t="str">
            <v xml:space="preserve">Tahun Sebelumnya </v>
          </cell>
          <cell r="J1599">
            <v>0</v>
          </cell>
          <cell r="K1599">
            <v>1900</v>
          </cell>
          <cell r="L1599">
            <v>1</v>
          </cell>
          <cell r="N1599" t="e">
            <v>#N/A</v>
          </cell>
          <cell r="O1599" t="str">
            <v>0000000</v>
          </cell>
          <cell r="P1599">
            <v>0</v>
          </cell>
          <cell r="Q1599">
            <v>0</v>
          </cell>
          <cell r="R1599">
            <v>0</v>
          </cell>
          <cell r="T1599" t="str">
            <v/>
          </cell>
          <cell r="V1599">
            <v>0</v>
          </cell>
        </row>
        <row r="1600">
          <cell r="A1600" t="str">
            <v>0Sebelumnya</v>
          </cell>
          <cell r="B1600">
            <v>0</v>
          </cell>
          <cell r="C1600">
            <v>0</v>
          </cell>
          <cell r="D1600">
            <v>1337</v>
          </cell>
          <cell r="E1600" t="str">
            <v>13370000000</v>
          </cell>
          <cell r="F1600" t="str">
            <v>Sebelumnya</v>
          </cell>
          <cell r="G1600" t="e">
            <v>#N/A</v>
          </cell>
          <cell r="H1600" t="str">
            <v xml:space="preserve">Tahun Sebelumnya </v>
          </cell>
          <cell r="I1600" t="str">
            <v xml:space="preserve">Tahun Sebelumnya </v>
          </cell>
          <cell r="K1600">
            <v>1900</v>
          </cell>
          <cell r="L1600">
            <v>1</v>
          </cell>
          <cell r="N1600" t="e">
            <v>#N/A</v>
          </cell>
          <cell r="O1600" t="str">
            <v>0000000</v>
          </cell>
          <cell r="T1600" t="str">
            <v/>
          </cell>
        </row>
        <row r="1601">
          <cell r="A1601" t="str">
            <v>0Sebelumnya</v>
          </cell>
          <cell r="B1601">
            <v>0</v>
          </cell>
          <cell r="C1601">
            <v>0</v>
          </cell>
          <cell r="D1601">
            <v>1338</v>
          </cell>
          <cell r="E1601" t="str">
            <v>13380000000</v>
          </cell>
          <cell r="F1601" t="str">
            <v>Sebelumnya</v>
          </cell>
          <cell r="G1601" t="e">
            <v>#N/A</v>
          </cell>
          <cell r="H1601" t="str">
            <v xml:space="preserve">Tahun Sebelumnya </v>
          </cell>
          <cell r="I1601" t="str">
            <v xml:space="preserve">Tahun Sebelumnya </v>
          </cell>
          <cell r="J1601">
            <v>0</v>
          </cell>
          <cell r="K1601">
            <v>1900</v>
          </cell>
          <cell r="L1601">
            <v>1</v>
          </cell>
          <cell r="N1601" t="e">
            <v>#N/A</v>
          </cell>
          <cell r="O1601" t="str">
            <v>0000000</v>
          </cell>
          <cell r="P1601">
            <v>0</v>
          </cell>
          <cell r="Q1601">
            <v>0</v>
          </cell>
          <cell r="R1601">
            <v>0</v>
          </cell>
          <cell r="T1601" t="str">
            <v/>
          </cell>
          <cell r="V1601">
            <v>0</v>
          </cell>
        </row>
        <row r="1602">
          <cell r="A1602" t="str">
            <v>0Sebelumnya</v>
          </cell>
          <cell r="B1602">
            <v>0</v>
          </cell>
          <cell r="C1602">
            <v>0</v>
          </cell>
          <cell r="D1602">
            <v>1339</v>
          </cell>
          <cell r="E1602" t="str">
            <v>13390000000</v>
          </cell>
          <cell r="F1602" t="str">
            <v>Sebelumnya</v>
          </cell>
          <cell r="G1602" t="e">
            <v>#N/A</v>
          </cell>
          <cell r="H1602" t="str">
            <v xml:space="preserve">Tahun Sebelumnya </v>
          </cell>
          <cell r="I1602" t="str">
            <v xml:space="preserve">Tahun Sebelumnya </v>
          </cell>
          <cell r="K1602">
            <v>1900</v>
          </cell>
          <cell r="L1602">
            <v>1</v>
          </cell>
          <cell r="N1602" t="e">
            <v>#N/A</v>
          </cell>
          <cell r="O1602" t="str">
            <v>0000000</v>
          </cell>
          <cell r="T1602" t="str">
            <v/>
          </cell>
        </row>
        <row r="1603">
          <cell r="A1603" t="str">
            <v>0Sebelumnya</v>
          </cell>
          <cell r="B1603">
            <v>0</v>
          </cell>
          <cell r="C1603">
            <v>0</v>
          </cell>
          <cell r="D1603">
            <v>1340</v>
          </cell>
          <cell r="E1603" t="str">
            <v>13400000000</v>
          </cell>
          <cell r="F1603" t="str">
            <v>Sebelumnya</v>
          </cell>
          <cell r="G1603" t="e">
            <v>#N/A</v>
          </cell>
          <cell r="H1603" t="str">
            <v xml:space="preserve">Tahun Sebelumnya </v>
          </cell>
          <cell r="I1603" t="str">
            <v xml:space="preserve">Tahun Sebelumnya </v>
          </cell>
          <cell r="J1603">
            <v>0</v>
          </cell>
          <cell r="K1603">
            <v>1900</v>
          </cell>
          <cell r="L1603">
            <v>1</v>
          </cell>
          <cell r="N1603" t="e">
            <v>#N/A</v>
          </cell>
          <cell r="O1603" t="str">
            <v>0000000</v>
          </cell>
          <cell r="P1603">
            <v>0</v>
          </cell>
          <cell r="Q1603">
            <v>0</v>
          </cell>
          <cell r="R1603">
            <v>0</v>
          </cell>
          <cell r="T1603" t="str">
            <v/>
          </cell>
          <cell r="V1603">
            <v>0</v>
          </cell>
        </row>
        <row r="1604">
          <cell r="A1604" t="str">
            <v>0Sebelumnya</v>
          </cell>
          <cell r="B1604">
            <v>0</v>
          </cell>
          <cell r="C1604">
            <v>0</v>
          </cell>
          <cell r="D1604">
            <v>1341</v>
          </cell>
          <cell r="E1604" t="str">
            <v>13410000000</v>
          </cell>
          <cell r="F1604" t="str">
            <v>Sebelumnya</v>
          </cell>
          <cell r="G1604" t="e">
            <v>#N/A</v>
          </cell>
          <cell r="H1604" t="str">
            <v xml:space="preserve">Tahun Sebelumnya </v>
          </cell>
          <cell r="I1604" t="str">
            <v xml:space="preserve">Tahun Sebelumnya </v>
          </cell>
          <cell r="K1604">
            <v>1900</v>
          </cell>
          <cell r="L1604">
            <v>1</v>
          </cell>
          <cell r="N1604" t="e">
            <v>#N/A</v>
          </cell>
          <cell r="O1604" t="str">
            <v>0000000</v>
          </cell>
          <cell r="T1604" t="str">
            <v/>
          </cell>
        </row>
        <row r="1605">
          <cell r="A1605" t="str">
            <v>0Sebelumnya</v>
          </cell>
          <cell r="B1605">
            <v>0</v>
          </cell>
          <cell r="C1605">
            <v>0</v>
          </cell>
          <cell r="D1605">
            <v>1342</v>
          </cell>
          <cell r="E1605" t="str">
            <v>13420000000</v>
          </cell>
          <cell r="F1605" t="str">
            <v>Sebelumnya</v>
          </cell>
          <cell r="G1605" t="e">
            <v>#N/A</v>
          </cell>
          <cell r="H1605" t="str">
            <v xml:space="preserve">Tahun Sebelumnya </v>
          </cell>
          <cell r="I1605" t="str">
            <v xml:space="preserve">Tahun Sebelumnya </v>
          </cell>
          <cell r="J1605">
            <v>0</v>
          </cell>
          <cell r="K1605">
            <v>1900</v>
          </cell>
          <cell r="L1605">
            <v>1</v>
          </cell>
          <cell r="N1605" t="e">
            <v>#N/A</v>
          </cell>
          <cell r="O1605" t="str">
            <v>0000000</v>
          </cell>
          <cell r="P1605">
            <v>0</v>
          </cell>
          <cell r="Q1605">
            <v>0</v>
          </cell>
          <cell r="R1605">
            <v>0</v>
          </cell>
          <cell r="T1605" t="str">
            <v/>
          </cell>
          <cell r="V1605">
            <v>0</v>
          </cell>
        </row>
        <row r="1606">
          <cell r="A1606" t="str">
            <v>0Sebelumnya</v>
          </cell>
          <cell r="B1606">
            <v>0</v>
          </cell>
          <cell r="C1606">
            <v>0</v>
          </cell>
          <cell r="D1606">
            <v>1343</v>
          </cell>
          <cell r="E1606" t="str">
            <v>13430000000</v>
          </cell>
          <cell r="F1606" t="str">
            <v>Sebelumnya</v>
          </cell>
          <cell r="G1606" t="e">
            <v>#N/A</v>
          </cell>
          <cell r="H1606" t="str">
            <v xml:space="preserve">Tahun Sebelumnya </v>
          </cell>
          <cell r="I1606" t="str">
            <v xml:space="preserve">Tahun Sebelumnya </v>
          </cell>
          <cell r="K1606">
            <v>1900</v>
          </cell>
          <cell r="L1606">
            <v>1</v>
          </cell>
          <cell r="N1606" t="e">
            <v>#N/A</v>
          </cell>
          <cell r="O1606" t="str">
            <v>0000000</v>
          </cell>
          <cell r="T1606" t="str">
            <v/>
          </cell>
        </row>
        <row r="1607">
          <cell r="A1607" t="str">
            <v>0Sebelumnya</v>
          </cell>
          <cell r="B1607">
            <v>0</v>
          </cell>
          <cell r="C1607">
            <v>0</v>
          </cell>
          <cell r="D1607">
            <v>1344</v>
          </cell>
          <cell r="E1607" t="str">
            <v>13440000000</v>
          </cell>
          <cell r="F1607" t="str">
            <v>Sebelumnya</v>
          </cell>
          <cell r="G1607" t="e">
            <v>#N/A</v>
          </cell>
          <cell r="H1607" t="str">
            <v xml:space="preserve">Tahun Sebelumnya </v>
          </cell>
          <cell r="I1607" t="str">
            <v xml:space="preserve">Tahun Sebelumnya </v>
          </cell>
          <cell r="J1607">
            <v>0</v>
          </cell>
          <cell r="K1607">
            <v>1900</v>
          </cell>
          <cell r="L1607">
            <v>1</v>
          </cell>
          <cell r="N1607" t="e">
            <v>#N/A</v>
          </cell>
          <cell r="O1607" t="str">
            <v>0000000</v>
          </cell>
          <cell r="P1607">
            <v>0</v>
          </cell>
          <cell r="Q1607">
            <v>0</v>
          </cell>
          <cell r="R1607">
            <v>0</v>
          </cell>
          <cell r="T1607" t="str">
            <v/>
          </cell>
          <cell r="V1607">
            <v>0</v>
          </cell>
        </row>
        <row r="1608">
          <cell r="A1608" t="str">
            <v>0Sebelumnya</v>
          </cell>
          <cell r="B1608">
            <v>0</v>
          </cell>
          <cell r="C1608">
            <v>0</v>
          </cell>
          <cell r="D1608">
            <v>1345</v>
          </cell>
          <cell r="E1608" t="str">
            <v>13450000000</v>
          </cell>
          <cell r="F1608" t="str">
            <v>Sebelumnya</v>
          </cell>
          <cell r="G1608" t="e">
            <v>#N/A</v>
          </cell>
          <cell r="H1608" t="str">
            <v xml:space="preserve">Tahun Sebelumnya </v>
          </cell>
          <cell r="I1608" t="str">
            <v xml:space="preserve">Tahun Sebelumnya </v>
          </cell>
          <cell r="K1608">
            <v>1900</v>
          </cell>
          <cell r="L1608">
            <v>1</v>
          </cell>
          <cell r="N1608" t="e">
            <v>#N/A</v>
          </cell>
          <cell r="O1608" t="str">
            <v>0000000</v>
          </cell>
          <cell r="T1608" t="str">
            <v/>
          </cell>
        </row>
        <row r="1609">
          <cell r="A1609" t="str">
            <v>0Sebelumnya</v>
          </cell>
          <cell r="B1609">
            <v>0</v>
          </cell>
          <cell r="C1609">
            <v>0</v>
          </cell>
          <cell r="D1609">
            <v>1346</v>
          </cell>
          <cell r="E1609" t="str">
            <v>13460000000</v>
          </cell>
          <cell r="F1609" t="str">
            <v>Sebelumnya</v>
          </cell>
          <cell r="G1609" t="e">
            <v>#N/A</v>
          </cell>
          <cell r="H1609" t="str">
            <v xml:space="preserve">Tahun Sebelumnya </v>
          </cell>
          <cell r="I1609" t="str">
            <v xml:space="preserve">Tahun Sebelumnya </v>
          </cell>
          <cell r="J1609">
            <v>0</v>
          </cell>
          <cell r="K1609">
            <v>1900</v>
          </cell>
          <cell r="L1609">
            <v>1</v>
          </cell>
          <cell r="N1609" t="e">
            <v>#N/A</v>
          </cell>
          <cell r="O1609" t="str">
            <v>0000000</v>
          </cell>
          <cell r="P1609">
            <v>0</v>
          </cell>
          <cell r="Q1609">
            <v>0</v>
          </cell>
          <cell r="R1609">
            <v>0</v>
          </cell>
          <cell r="T1609" t="str">
            <v/>
          </cell>
          <cell r="V1609">
            <v>0</v>
          </cell>
        </row>
        <row r="1610">
          <cell r="A1610" t="str">
            <v>0Sebelumnya</v>
          </cell>
          <cell r="B1610">
            <v>0</v>
          </cell>
          <cell r="C1610">
            <v>0</v>
          </cell>
          <cell r="D1610">
            <v>1347</v>
          </cell>
          <cell r="E1610" t="str">
            <v>13470000000</v>
          </cell>
          <cell r="F1610" t="str">
            <v>Sebelumnya</v>
          </cell>
          <cell r="G1610" t="e">
            <v>#N/A</v>
          </cell>
          <cell r="H1610" t="str">
            <v xml:space="preserve">Tahun Sebelumnya </v>
          </cell>
          <cell r="I1610" t="str">
            <v xml:space="preserve">Tahun Sebelumnya </v>
          </cell>
          <cell r="K1610">
            <v>1900</v>
          </cell>
          <cell r="L1610">
            <v>1</v>
          </cell>
          <cell r="N1610" t="e">
            <v>#N/A</v>
          </cell>
          <cell r="O1610" t="str">
            <v>0000000</v>
          </cell>
          <cell r="T1610" t="str">
            <v/>
          </cell>
        </row>
        <row r="1611">
          <cell r="A1611" t="str">
            <v>0Sebelumnya</v>
          </cell>
          <cell r="B1611">
            <v>0</v>
          </cell>
          <cell r="C1611">
            <v>0</v>
          </cell>
          <cell r="D1611">
            <v>1348</v>
          </cell>
          <cell r="E1611" t="str">
            <v>13480000000</v>
          </cell>
          <cell r="F1611" t="str">
            <v>Sebelumnya</v>
          </cell>
          <cell r="G1611" t="e">
            <v>#N/A</v>
          </cell>
          <cell r="H1611" t="str">
            <v xml:space="preserve">Tahun Sebelumnya </v>
          </cell>
          <cell r="I1611" t="str">
            <v xml:space="preserve">Tahun Sebelumnya </v>
          </cell>
          <cell r="J1611">
            <v>0</v>
          </cell>
          <cell r="K1611">
            <v>1900</v>
          </cell>
          <cell r="L1611">
            <v>1</v>
          </cell>
          <cell r="N1611" t="e">
            <v>#N/A</v>
          </cell>
          <cell r="O1611" t="str">
            <v>0000000</v>
          </cell>
          <cell r="P1611">
            <v>0</v>
          </cell>
          <cell r="Q1611">
            <v>0</v>
          </cell>
          <cell r="R1611">
            <v>0</v>
          </cell>
          <cell r="T1611" t="str">
            <v/>
          </cell>
          <cell r="V1611">
            <v>0</v>
          </cell>
        </row>
        <row r="1612">
          <cell r="A1612" t="str">
            <v>0Sebelumnya</v>
          </cell>
          <cell r="B1612">
            <v>0</v>
          </cell>
          <cell r="C1612">
            <v>0</v>
          </cell>
          <cell r="D1612">
            <v>1349</v>
          </cell>
          <cell r="E1612" t="str">
            <v>13490000000</v>
          </cell>
          <cell r="F1612" t="str">
            <v>Sebelumnya</v>
          </cell>
          <cell r="G1612" t="e">
            <v>#N/A</v>
          </cell>
          <cell r="H1612" t="str">
            <v xml:space="preserve">Tahun Sebelumnya </v>
          </cell>
          <cell r="I1612" t="str">
            <v xml:space="preserve">Tahun Sebelumnya </v>
          </cell>
          <cell r="K1612">
            <v>1900</v>
          </cell>
          <cell r="L1612">
            <v>1</v>
          </cell>
          <cell r="N1612" t="e">
            <v>#N/A</v>
          </cell>
          <cell r="O1612" t="str">
            <v>0000000</v>
          </cell>
          <cell r="T1612" t="str">
            <v/>
          </cell>
        </row>
        <row r="1613">
          <cell r="A1613" t="str">
            <v>0Sebelumnya</v>
          </cell>
          <cell r="B1613">
            <v>0</v>
          </cell>
          <cell r="C1613">
            <v>0</v>
          </cell>
          <cell r="D1613">
            <v>1350</v>
          </cell>
          <cell r="E1613" t="str">
            <v>13500000000</v>
          </cell>
          <cell r="F1613" t="str">
            <v>Sebelumnya</v>
          </cell>
          <cell r="G1613" t="e">
            <v>#N/A</v>
          </cell>
          <cell r="H1613" t="str">
            <v xml:space="preserve">Tahun Sebelumnya </v>
          </cell>
          <cell r="I1613" t="str">
            <v xml:space="preserve">Tahun Sebelumnya </v>
          </cell>
          <cell r="J1613">
            <v>0</v>
          </cell>
          <cell r="K1613">
            <v>1900</v>
          </cell>
          <cell r="L1613">
            <v>1</v>
          </cell>
          <cell r="N1613" t="e">
            <v>#N/A</v>
          </cell>
          <cell r="O1613" t="str">
            <v>0000000</v>
          </cell>
          <cell r="P1613">
            <v>0</v>
          </cell>
          <cell r="Q1613">
            <v>0</v>
          </cell>
          <cell r="R1613">
            <v>0</v>
          </cell>
          <cell r="T1613" t="str">
            <v/>
          </cell>
          <cell r="V1613">
            <v>0</v>
          </cell>
        </row>
        <row r="1614">
          <cell r="A1614" t="str">
            <v>0Sebelumnya</v>
          </cell>
          <cell r="B1614">
            <v>0</v>
          </cell>
          <cell r="C1614">
            <v>0</v>
          </cell>
          <cell r="D1614">
            <v>1351</v>
          </cell>
          <cell r="E1614" t="str">
            <v>13510000000</v>
          </cell>
          <cell r="F1614" t="str">
            <v>Sebelumnya</v>
          </cell>
          <cell r="G1614" t="e">
            <v>#N/A</v>
          </cell>
          <cell r="H1614" t="str">
            <v xml:space="preserve">Tahun Sebelumnya </v>
          </cell>
          <cell r="I1614" t="str">
            <v xml:space="preserve">Tahun Sebelumnya </v>
          </cell>
          <cell r="K1614">
            <v>1900</v>
          </cell>
          <cell r="L1614">
            <v>1</v>
          </cell>
          <cell r="N1614" t="e">
            <v>#N/A</v>
          </cell>
          <cell r="O1614" t="str">
            <v>0000000</v>
          </cell>
          <cell r="T1614" t="str">
            <v/>
          </cell>
        </row>
        <row r="1615">
          <cell r="A1615" t="str">
            <v>0Sebelumnya</v>
          </cell>
          <cell r="B1615">
            <v>0</v>
          </cell>
          <cell r="C1615">
            <v>0</v>
          </cell>
          <cell r="D1615">
            <v>1352</v>
          </cell>
          <cell r="E1615" t="str">
            <v>13520000000</v>
          </cell>
          <cell r="F1615" t="str">
            <v>Sebelumnya</v>
          </cell>
          <cell r="G1615" t="e">
            <v>#N/A</v>
          </cell>
          <cell r="H1615" t="str">
            <v xml:space="preserve">Tahun Sebelumnya </v>
          </cell>
          <cell r="I1615" t="str">
            <v xml:space="preserve">Tahun Sebelumnya </v>
          </cell>
          <cell r="J1615">
            <v>0</v>
          </cell>
          <cell r="K1615">
            <v>1900</v>
          </cell>
          <cell r="L1615">
            <v>1</v>
          </cell>
          <cell r="N1615" t="e">
            <v>#N/A</v>
          </cell>
          <cell r="O1615" t="str">
            <v>0000000</v>
          </cell>
          <cell r="P1615">
            <v>0</v>
          </cell>
          <cell r="Q1615">
            <v>0</v>
          </cell>
          <cell r="R1615">
            <v>0</v>
          </cell>
          <cell r="T1615" t="str">
            <v/>
          </cell>
          <cell r="V1615">
            <v>0</v>
          </cell>
        </row>
        <row r="1616">
          <cell r="A1616" t="str">
            <v>0Sebelumnya</v>
          </cell>
          <cell r="B1616">
            <v>0</v>
          </cell>
          <cell r="C1616">
            <v>0</v>
          </cell>
          <cell r="D1616">
            <v>1353</v>
          </cell>
          <cell r="E1616" t="str">
            <v>13530000000</v>
          </cell>
          <cell r="F1616" t="str">
            <v>Sebelumnya</v>
          </cell>
          <cell r="G1616" t="e">
            <v>#N/A</v>
          </cell>
          <cell r="H1616" t="str">
            <v xml:space="preserve">Tahun Sebelumnya </v>
          </cell>
          <cell r="I1616" t="str">
            <v xml:space="preserve">Tahun Sebelumnya </v>
          </cell>
          <cell r="K1616">
            <v>1900</v>
          </cell>
          <cell r="L1616">
            <v>1</v>
          </cell>
          <cell r="N1616" t="e">
            <v>#N/A</v>
          </cell>
          <cell r="O1616" t="str">
            <v>0000000</v>
          </cell>
          <cell r="T1616" t="str">
            <v/>
          </cell>
        </row>
        <row r="1617">
          <cell r="A1617" t="str">
            <v>0Sebelumnya</v>
          </cell>
          <cell r="B1617">
            <v>0</v>
          </cell>
          <cell r="C1617">
            <v>0</v>
          </cell>
          <cell r="D1617">
            <v>1354</v>
          </cell>
          <cell r="E1617" t="str">
            <v>13540000000</v>
          </cell>
          <cell r="F1617" t="str">
            <v>Sebelumnya</v>
          </cell>
          <cell r="G1617" t="e">
            <v>#N/A</v>
          </cell>
          <cell r="H1617" t="str">
            <v xml:space="preserve">Tahun Sebelumnya </v>
          </cell>
          <cell r="I1617" t="str">
            <v xml:space="preserve">Tahun Sebelumnya </v>
          </cell>
          <cell r="J1617">
            <v>0</v>
          </cell>
          <cell r="K1617">
            <v>1900</v>
          </cell>
          <cell r="L1617">
            <v>1</v>
          </cell>
          <cell r="N1617" t="e">
            <v>#N/A</v>
          </cell>
          <cell r="O1617" t="str">
            <v>0000000</v>
          </cell>
          <cell r="P1617">
            <v>0</v>
          </cell>
          <cell r="Q1617">
            <v>0</v>
          </cell>
          <cell r="R1617">
            <v>0</v>
          </cell>
          <cell r="T1617" t="str">
            <v/>
          </cell>
          <cell r="V1617">
            <v>0</v>
          </cell>
        </row>
        <row r="1618">
          <cell r="A1618" t="str">
            <v>0Sebelumnya</v>
          </cell>
          <cell r="B1618">
            <v>0</v>
          </cell>
          <cell r="C1618">
            <v>0</v>
          </cell>
          <cell r="D1618">
            <v>1355</v>
          </cell>
          <cell r="E1618" t="str">
            <v>13550000000</v>
          </cell>
          <cell r="F1618" t="str">
            <v>Sebelumnya</v>
          </cell>
          <cell r="G1618" t="e">
            <v>#N/A</v>
          </cell>
          <cell r="H1618" t="str">
            <v xml:space="preserve">Tahun Sebelumnya </v>
          </cell>
          <cell r="I1618" t="str">
            <v xml:space="preserve">Tahun Sebelumnya </v>
          </cell>
          <cell r="K1618">
            <v>1900</v>
          </cell>
          <cell r="L1618">
            <v>1</v>
          </cell>
          <cell r="N1618" t="e">
            <v>#N/A</v>
          </cell>
          <cell r="O1618" t="str">
            <v>0000000</v>
          </cell>
          <cell r="T1618" t="str">
            <v/>
          </cell>
        </row>
        <row r="1619">
          <cell r="A1619" t="str">
            <v>0Sebelumnya</v>
          </cell>
          <cell r="B1619">
            <v>0</v>
          </cell>
          <cell r="C1619">
            <v>0</v>
          </cell>
          <cell r="D1619">
            <v>1356</v>
          </cell>
          <cell r="E1619" t="str">
            <v>13560000000</v>
          </cell>
          <cell r="F1619" t="str">
            <v>Sebelumnya</v>
          </cell>
          <cell r="G1619" t="e">
            <v>#N/A</v>
          </cell>
          <cell r="H1619" t="str">
            <v xml:space="preserve">Tahun Sebelumnya </v>
          </cell>
          <cell r="I1619" t="str">
            <v xml:space="preserve">Tahun Sebelumnya </v>
          </cell>
          <cell r="J1619">
            <v>0</v>
          </cell>
          <cell r="K1619">
            <v>1900</v>
          </cell>
          <cell r="L1619">
            <v>1</v>
          </cell>
          <cell r="N1619" t="e">
            <v>#N/A</v>
          </cell>
          <cell r="O1619" t="str">
            <v>0000000</v>
          </cell>
          <cell r="P1619">
            <v>0</v>
          </cell>
          <cell r="Q1619">
            <v>0</v>
          </cell>
          <cell r="R1619">
            <v>0</v>
          </cell>
          <cell r="T1619" t="str">
            <v/>
          </cell>
          <cell r="V1619">
            <v>0</v>
          </cell>
        </row>
        <row r="1620">
          <cell r="A1620" t="str">
            <v>0Sebelumnya</v>
          </cell>
          <cell r="B1620">
            <v>0</v>
          </cell>
          <cell r="C1620">
            <v>0</v>
          </cell>
          <cell r="D1620">
            <v>1357</v>
          </cell>
          <cell r="E1620" t="str">
            <v>13570000000</v>
          </cell>
          <cell r="F1620" t="str">
            <v>Sebelumnya</v>
          </cell>
          <cell r="G1620" t="e">
            <v>#N/A</v>
          </cell>
          <cell r="H1620" t="str">
            <v xml:space="preserve">Tahun Sebelumnya </v>
          </cell>
          <cell r="I1620" t="str">
            <v xml:space="preserve">Tahun Sebelumnya </v>
          </cell>
          <cell r="K1620">
            <v>1900</v>
          </cell>
          <cell r="L1620">
            <v>1</v>
          </cell>
          <cell r="N1620" t="e">
            <v>#N/A</v>
          </cell>
          <cell r="O1620" t="str">
            <v>0000000</v>
          </cell>
          <cell r="T1620" t="str">
            <v/>
          </cell>
        </row>
        <row r="1621">
          <cell r="A1621" t="str">
            <v>0Sebelumnya</v>
          </cell>
          <cell r="B1621">
            <v>0</v>
          </cell>
          <cell r="C1621">
            <v>0</v>
          </cell>
          <cell r="D1621">
            <v>1358</v>
          </cell>
          <cell r="E1621" t="str">
            <v>13580000000</v>
          </cell>
          <cell r="F1621" t="str">
            <v>Sebelumnya</v>
          </cell>
          <cell r="G1621" t="e">
            <v>#N/A</v>
          </cell>
          <cell r="H1621" t="str">
            <v xml:space="preserve">Tahun Sebelumnya </v>
          </cell>
          <cell r="I1621" t="str">
            <v xml:space="preserve">Tahun Sebelumnya </v>
          </cell>
          <cell r="J1621">
            <v>0</v>
          </cell>
          <cell r="K1621">
            <v>1900</v>
          </cell>
          <cell r="L1621">
            <v>1</v>
          </cell>
          <cell r="N1621" t="e">
            <v>#N/A</v>
          </cell>
          <cell r="O1621" t="str">
            <v>0000000</v>
          </cell>
          <cell r="P1621">
            <v>0</v>
          </cell>
          <cell r="Q1621">
            <v>0</v>
          </cell>
          <cell r="R1621">
            <v>0</v>
          </cell>
          <cell r="T1621" t="str">
            <v/>
          </cell>
          <cell r="V1621">
            <v>0</v>
          </cell>
        </row>
        <row r="1622">
          <cell r="A1622" t="str">
            <v>0Sebelumnya</v>
          </cell>
          <cell r="B1622">
            <v>0</v>
          </cell>
          <cell r="C1622">
            <v>0</v>
          </cell>
          <cell r="D1622">
            <v>1359</v>
          </cell>
          <cell r="E1622" t="str">
            <v>13590000000</v>
          </cell>
          <cell r="F1622" t="str">
            <v>Sebelumnya</v>
          </cell>
          <cell r="G1622" t="e">
            <v>#N/A</v>
          </cell>
          <cell r="H1622" t="str">
            <v xml:space="preserve">Tahun Sebelumnya </v>
          </cell>
          <cell r="I1622" t="str">
            <v xml:space="preserve">Tahun Sebelumnya </v>
          </cell>
          <cell r="K1622">
            <v>1900</v>
          </cell>
          <cell r="L1622">
            <v>1</v>
          </cell>
          <cell r="N1622" t="e">
            <v>#N/A</v>
          </cell>
          <cell r="O1622" t="str">
            <v>0000000</v>
          </cell>
          <cell r="T1622" t="str">
            <v/>
          </cell>
        </row>
        <row r="1623">
          <cell r="A1623" t="str">
            <v>0Sebelumnya</v>
          </cell>
          <cell r="B1623">
            <v>0</v>
          </cell>
          <cell r="C1623">
            <v>0</v>
          </cell>
          <cell r="D1623">
            <v>1360</v>
          </cell>
          <cell r="E1623" t="str">
            <v>13600000000</v>
          </cell>
          <cell r="F1623" t="str">
            <v>Sebelumnya</v>
          </cell>
          <cell r="G1623" t="e">
            <v>#N/A</v>
          </cell>
          <cell r="H1623" t="str">
            <v xml:space="preserve">Tahun Sebelumnya </v>
          </cell>
          <cell r="I1623" t="str">
            <v xml:space="preserve">Tahun Sebelumnya </v>
          </cell>
          <cell r="J1623">
            <v>0</v>
          </cell>
          <cell r="K1623">
            <v>1900</v>
          </cell>
          <cell r="L1623">
            <v>1</v>
          </cell>
          <cell r="N1623" t="e">
            <v>#N/A</v>
          </cell>
          <cell r="O1623" t="str">
            <v>0000000</v>
          </cell>
          <cell r="P1623">
            <v>0</v>
          </cell>
          <cell r="Q1623">
            <v>0</v>
          </cell>
          <cell r="R1623">
            <v>0</v>
          </cell>
          <cell r="T1623" t="str">
            <v/>
          </cell>
          <cell r="V1623">
            <v>0</v>
          </cell>
        </row>
        <row r="1624">
          <cell r="A1624" t="str">
            <v>0Sebelumnya</v>
          </cell>
          <cell r="B1624">
            <v>0</v>
          </cell>
          <cell r="C1624">
            <v>0</v>
          </cell>
          <cell r="D1624">
            <v>1361</v>
          </cell>
          <cell r="E1624" t="str">
            <v>13610000000</v>
          </cell>
          <cell r="F1624" t="str">
            <v>Sebelumnya</v>
          </cell>
          <cell r="G1624" t="e">
            <v>#N/A</v>
          </cell>
          <cell r="H1624" t="str">
            <v xml:space="preserve">Tahun Sebelumnya </v>
          </cell>
          <cell r="I1624" t="str">
            <v xml:space="preserve">Tahun Sebelumnya </v>
          </cell>
          <cell r="K1624">
            <v>1900</v>
          </cell>
          <cell r="L1624">
            <v>1</v>
          </cell>
          <cell r="N1624" t="e">
            <v>#N/A</v>
          </cell>
          <cell r="O1624" t="str">
            <v>0000000</v>
          </cell>
          <cell r="T1624" t="str">
            <v/>
          </cell>
        </row>
        <row r="1625">
          <cell r="A1625" t="str">
            <v>0Sebelumnya</v>
          </cell>
          <cell r="B1625">
            <v>0</v>
          </cell>
          <cell r="C1625">
            <v>0</v>
          </cell>
          <cell r="D1625">
            <v>1362</v>
          </cell>
          <cell r="E1625" t="str">
            <v>13620000000</v>
          </cell>
          <cell r="F1625" t="str">
            <v>Sebelumnya</v>
          </cell>
          <cell r="G1625" t="e">
            <v>#N/A</v>
          </cell>
          <cell r="H1625" t="str">
            <v xml:space="preserve">Tahun Sebelumnya </v>
          </cell>
          <cell r="I1625" t="str">
            <v xml:space="preserve">Tahun Sebelumnya </v>
          </cell>
          <cell r="J1625">
            <v>0</v>
          </cell>
          <cell r="K1625">
            <v>1900</v>
          </cell>
          <cell r="L1625">
            <v>1</v>
          </cell>
          <cell r="N1625" t="e">
            <v>#N/A</v>
          </cell>
          <cell r="O1625" t="str">
            <v>0000000</v>
          </cell>
          <cell r="P1625">
            <v>0</v>
          </cell>
          <cell r="Q1625">
            <v>0</v>
          </cell>
          <cell r="R1625">
            <v>0</v>
          </cell>
          <cell r="T1625" t="str">
            <v/>
          </cell>
          <cell r="V1625">
            <v>0</v>
          </cell>
        </row>
        <row r="1626">
          <cell r="A1626" t="str">
            <v>0Sebelumnya</v>
          </cell>
          <cell r="B1626">
            <v>0</v>
          </cell>
          <cell r="C1626">
            <v>0</v>
          </cell>
          <cell r="D1626">
            <v>1363</v>
          </cell>
          <cell r="E1626" t="str">
            <v>13630000000</v>
          </cell>
          <cell r="F1626" t="str">
            <v>Sebelumnya</v>
          </cell>
          <cell r="G1626" t="e">
            <v>#N/A</v>
          </cell>
          <cell r="H1626" t="str">
            <v xml:space="preserve">Tahun Sebelumnya </v>
          </cell>
          <cell r="I1626" t="str">
            <v xml:space="preserve">Tahun Sebelumnya </v>
          </cell>
          <cell r="K1626">
            <v>1900</v>
          </cell>
          <cell r="L1626">
            <v>1</v>
          </cell>
          <cell r="N1626" t="e">
            <v>#N/A</v>
          </cell>
          <cell r="O1626" t="str">
            <v>0000000</v>
          </cell>
          <cell r="T1626" t="str">
            <v/>
          </cell>
        </row>
        <row r="1627">
          <cell r="A1627" t="str">
            <v>0Sebelumnya</v>
          </cell>
          <cell r="B1627">
            <v>0</v>
          </cell>
          <cell r="C1627">
            <v>0</v>
          </cell>
          <cell r="D1627">
            <v>1364</v>
          </cell>
          <cell r="E1627" t="str">
            <v>13640000000</v>
          </cell>
          <cell r="F1627" t="str">
            <v>Sebelumnya</v>
          </cell>
          <cell r="G1627" t="e">
            <v>#N/A</v>
          </cell>
          <cell r="H1627" t="str">
            <v xml:space="preserve">Tahun Sebelumnya </v>
          </cell>
          <cell r="I1627" t="str">
            <v xml:space="preserve">Tahun Sebelumnya </v>
          </cell>
          <cell r="J1627">
            <v>0</v>
          </cell>
          <cell r="K1627">
            <v>1900</v>
          </cell>
          <cell r="L1627">
            <v>1</v>
          </cell>
          <cell r="N1627" t="e">
            <v>#N/A</v>
          </cell>
          <cell r="O1627" t="str">
            <v>0000000</v>
          </cell>
          <cell r="P1627">
            <v>0</v>
          </cell>
          <cell r="Q1627">
            <v>0</v>
          </cell>
          <cell r="R1627">
            <v>0</v>
          </cell>
          <cell r="T1627" t="str">
            <v/>
          </cell>
          <cell r="V1627">
            <v>0</v>
          </cell>
        </row>
        <row r="1628">
          <cell r="A1628" t="str">
            <v>0Sebelumnya</v>
          </cell>
          <cell r="B1628">
            <v>0</v>
          </cell>
          <cell r="C1628">
            <v>0</v>
          </cell>
          <cell r="D1628">
            <v>1365</v>
          </cell>
          <cell r="E1628" t="str">
            <v>13650000000</v>
          </cell>
          <cell r="F1628" t="str">
            <v>Sebelumnya</v>
          </cell>
          <cell r="G1628" t="e">
            <v>#N/A</v>
          </cell>
          <cell r="H1628" t="str">
            <v xml:space="preserve">Tahun Sebelumnya </v>
          </cell>
          <cell r="I1628" t="str">
            <v xml:space="preserve">Tahun Sebelumnya </v>
          </cell>
          <cell r="K1628">
            <v>1900</v>
          </cell>
          <cell r="L1628">
            <v>1</v>
          </cell>
          <cell r="N1628" t="e">
            <v>#N/A</v>
          </cell>
          <cell r="O1628" t="str">
            <v>0000000</v>
          </cell>
          <cell r="T1628" t="str">
            <v/>
          </cell>
        </row>
        <row r="1629">
          <cell r="A1629" t="str">
            <v>0Sebelumnya</v>
          </cell>
          <cell r="B1629">
            <v>0</v>
          </cell>
          <cell r="C1629">
            <v>0</v>
          </cell>
          <cell r="D1629">
            <v>1366</v>
          </cell>
          <cell r="E1629" t="str">
            <v>13660000000</v>
          </cell>
          <cell r="F1629" t="str">
            <v>Sebelumnya</v>
          </cell>
          <cell r="G1629" t="e">
            <v>#N/A</v>
          </cell>
          <cell r="H1629" t="str">
            <v xml:space="preserve">Tahun Sebelumnya </v>
          </cell>
          <cell r="I1629" t="str">
            <v xml:space="preserve">Tahun Sebelumnya </v>
          </cell>
          <cell r="J1629">
            <v>0</v>
          </cell>
          <cell r="K1629">
            <v>1900</v>
          </cell>
          <cell r="L1629">
            <v>1</v>
          </cell>
          <cell r="N1629" t="e">
            <v>#N/A</v>
          </cell>
          <cell r="O1629" t="str">
            <v>0000000</v>
          </cell>
          <cell r="P1629">
            <v>0</v>
          </cell>
          <cell r="Q1629">
            <v>0</v>
          </cell>
          <cell r="R1629">
            <v>0</v>
          </cell>
          <cell r="T1629" t="str">
            <v/>
          </cell>
          <cell r="V1629">
            <v>0</v>
          </cell>
        </row>
        <row r="1630">
          <cell r="A1630" t="str">
            <v>0Sebelumnya</v>
          </cell>
          <cell r="B1630">
            <v>0</v>
          </cell>
          <cell r="C1630">
            <v>0</v>
          </cell>
          <cell r="D1630">
            <v>1367</v>
          </cell>
          <cell r="E1630" t="str">
            <v>13670000000</v>
          </cell>
          <cell r="F1630" t="str">
            <v>Sebelumnya</v>
          </cell>
          <cell r="G1630" t="e">
            <v>#N/A</v>
          </cell>
          <cell r="H1630" t="str">
            <v xml:space="preserve">Tahun Sebelumnya </v>
          </cell>
          <cell r="I1630" t="str">
            <v xml:space="preserve">Tahun Sebelumnya </v>
          </cell>
          <cell r="K1630">
            <v>1900</v>
          </cell>
          <cell r="L1630">
            <v>1</v>
          </cell>
          <cell r="N1630" t="e">
            <v>#N/A</v>
          </cell>
          <cell r="O1630" t="str">
            <v>0000000</v>
          </cell>
          <cell r="T1630" t="str">
            <v/>
          </cell>
        </row>
        <row r="1631">
          <cell r="A1631" t="str">
            <v>0Sebelumnya</v>
          </cell>
          <cell r="B1631">
            <v>0</v>
          </cell>
          <cell r="C1631">
            <v>0</v>
          </cell>
          <cell r="D1631">
            <v>1368</v>
          </cell>
          <cell r="E1631" t="str">
            <v>13680000000</v>
          </cell>
          <cell r="F1631" t="str">
            <v>Sebelumnya</v>
          </cell>
          <cell r="G1631" t="e">
            <v>#N/A</v>
          </cell>
          <cell r="H1631" t="str">
            <v xml:space="preserve">Tahun Sebelumnya </v>
          </cell>
          <cell r="I1631" t="str">
            <v xml:space="preserve">Tahun Sebelumnya </v>
          </cell>
          <cell r="J1631">
            <v>0</v>
          </cell>
          <cell r="K1631">
            <v>1900</v>
          </cell>
          <cell r="L1631">
            <v>1</v>
          </cell>
          <cell r="N1631" t="e">
            <v>#N/A</v>
          </cell>
          <cell r="O1631" t="str">
            <v>0000000</v>
          </cell>
          <cell r="P1631">
            <v>0</v>
          </cell>
          <cell r="Q1631">
            <v>0</v>
          </cell>
          <cell r="R1631">
            <v>0</v>
          </cell>
          <cell r="T1631" t="str">
            <v/>
          </cell>
          <cell r="V1631">
            <v>0</v>
          </cell>
        </row>
        <row r="1632">
          <cell r="A1632" t="str">
            <v>0Sebelumnya</v>
          </cell>
          <cell r="B1632">
            <v>0</v>
          </cell>
          <cell r="C1632">
            <v>0</v>
          </cell>
          <cell r="D1632">
            <v>1369</v>
          </cell>
          <cell r="E1632" t="str">
            <v>13690000000</v>
          </cell>
          <cell r="F1632" t="str">
            <v>Sebelumnya</v>
          </cell>
          <cell r="G1632" t="e">
            <v>#N/A</v>
          </cell>
          <cell r="H1632" t="str">
            <v xml:space="preserve">Tahun Sebelumnya </v>
          </cell>
          <cell r="I1632" t="str">
            <v xml:space="preserve">Tahun Sebelumnya </v>
          </cell>
          <cell r="K1632">
            <v>1900</v>
          </cell>
          <cell r="L1632">
            <v>1</v>
          </cell>
          <cell r="N1632" t="e">
            <v>#N/A</v>
          </cell>
          <cell r="O1632" t="str">
            <v>0000000</v>
          </cell>
          <cell r="T1632" t="str">
            <v/>
          </cell>
        </row>
        <row r="1633">
          <cell r="A1633" t="str">
            <v>0Sebelumnya</v>
          </cell>
          <cell r="B1633">
            <v>0</v>
          </cell>
          <cell r="C1633">
            <v>0</v>
          </cell>
          <cell r="D1633">
            <v>1370</v>
          </cell>
          <cell r="E1633" t="str">
            <v>13700000000</v>
          </cell>
          <cell r="F1633" t="str">
            <v>Sebelumnya</v>
          </cell>
          <cell r="G1633" t="e">
            <v>#N/A</v>
          </cell>
          <cell r="H1633" t="str">
            <v xml:space="preserve">Tahun Sebelumnya </v>
          </cell>
          <cell r="I1633" t="str">
            <v xml:space="preserve">Tahun Sebelumnya </v>
          </cell>
          <cell r="J1633">
            <v>0</v>
          </cell>
          <cell r="K1633">
            <v>1900</v>
          </cell>
          <cell r="L1633">
            <v>1</v>
          </cell>
          <cell r="N1633" t="e">
            <v>#N/A</v>
          </cell>
          <cell r="O1633" t="str">
            <v>0000000</v>
          </cell>
          <cell r="P1633">
            <v>0</v>
          </cell>
          <cell r="Q1633">
            <v>0</v>
          </cell>
          <cell r="R1633">
            <v>0</v>
          </cell>
          <cell r="T1633" t="str">
            <v/>
          </cell>
          <cell r="V1633">
            <v>0</v>
          </cell>
        </row>
        <row r="1634">
          <cell r="A1634" t="str">
            <v>0Sebelumnya</v>
          </cell>
          <cell r="B1634">
            <v>0</v>
          </cell>
          <cell r="C1634">
            <v>0</v>
          </cell>
          <cell r="D1634">
            <v>1371</v>
          </cell>
          <cell r="E1634" t="str">
            <v>13710000000</v>
          </cell>
          <cell r="F1634" t="str">
            <v>Sebelumnya</v>
          </cell>
          <cell r="G1634" t="e">
            <v>#N/A</v>
          </cell>
          <cell r="H1634" t="str">
            <v xml:space="preserve">Tahun Sebelumnya </v>
          </cell>
          <cell r="I1634" t="str">
            <v xml:space="preserve">Tahun Sebelumnya </v>
          </cell>
          <cell r="K1634">
            <v>1900</v>
          </cell>
          <cell r="L1634">
            <v>1</v>
          </cell>
          <cell r="N1634" t="e">
            <v>#N/A</v>
          </cell>
          <cell r="O1634" t="str">
            <v>0000000</v>
          </cell>
          <cell r="T1634" t="str">
            <v/>
          </cell>
        </row>
        <row r="1635">
          <cell r="A1635" t="str">
            <v>0Sebelumnya</v>
          </cell>
          <cell r="B1635">
            <v>0</v>
          </cell>
          <cell r="C1635">
            <v>0</v>
          </cell>
          <cell r="D1635">
            <v>1372</v>
          </cell>
          <cell r="E1635" t="str">
            <v>13720000000</v>
          </cell>
          <cell r="F1635" t="str">
            <v>Sebelumnya</v>
          </cell>
          <cell r="G1635" t="e">
            <v>#N/A</v>
          </cell>
          <cell r="H1635" t="str">
            <v xml:space="preserve">Tahun Sebelumnya </v>
          </cell>
          <cell r="I1635" t="str">
            <v xml:space="preserve">Tahun Sebelumnya </v>
          </cell>
          <cell r="J1635">
            <v>0</v>
          </cell>
          <cell r="K1635">
            <v>1900</v>
          </cell>
          <cell r="L1635">
            <v>1</v>
          </cell>
          <cell r="N1635" t="e">
            <v>#N/A</v>
          </cell>
          <cell r="O1635" t="str">
            <v>0000000</v>
          </cell>
          <cell r="P1635">
            <v>0</v>
          </cell>
          <cell r="Q1635">
            <v>0</v>
          </cell>
          <cell r="R1635">
            <v>0</v>
          </cell>
          <cell r="T1635" t="str">
            <v/>
          </cell>
          <cell r="V1635">
            <v>0</v>
          </cell>
        </row>
        <row r="1636">
          <cell r="A1636" t="str">
            <v>0Sebelumnya</v>
          </cell>
          <cell r="B1636">
            <v>0</v>
          </cell>
          <cell r="C1636">
            <v>0</v>
          </cell>
          <cell r="D1636">
            <v>1373</v>
          </cell>
          <cell r="E1636" t="str">
            <v>13730000000</v>
          </cell>
          <cell r="F1636" t="str">
            <v>Sebelumnya</v>
          </cell>
          <cell r="G1636" t="e">
            <v>#N/A</v>
          </cell>
          <cell r="H1636" t="str">
            <v xml:space="preserve">Tahun Sebelumnya </v>
          </cell>
          <cell r="I1636" t="str">
            <v xml:space="preserve">Tahun Sebelumnya </v>
          </cell>
          <cell r="K1636">
            <v>1900</v>
          </cell>
          <cell r="L1636">
            <v>1</v>
          </cell>
          <cell r="N1636" t="e">
            <v>#N/A</v>
          </cell>
          <cell r="O1636" t="str">
            <v>0000000</v>
          </cell>
          <cell r="T1636" t="str">
            <v/>
          </cell>
        </row>
        <row r="1637">
          <cell r="A1637" t="str">
            <v>0Sebelumnya</v>
          </cell>
          <cell r="B1637">
            <v>0</v>
          </cell>
          <cell r="C1637">
            <v>0</v>
          </cell>
          <cell r="D1637">
            <v>1374</v>
          </cell>
          <cell r="E1637" t="str">
            <v>13740000000</v>
          </cell>
          <cell r="F1637" t="str">
            <v>Sebelumnya</v>
          </cell>
          <cell r="G1637" t="e">
            <v>#N/A</v>
          </cell>
          <cell r="H1637" t="str">
            <v xml:space="preserve">Tahun Sebelumnya </v>
          </cell>
          <cell r="I1637" t="str">
            <v xml:space="preserve">Tahun Sebelumnya </v>
          </cell>
          <cell r="J1637">
            <v>0</v>
          </cell>
          <cell r="K1637">
            <v>1900</v>
          </cell>
          <cell r="L1637">
            <v>1</v>
          </cell>
          <cell r="N1637" t="e">
            <v>#N/A</v>
          </cell>
          <cell r="O1637" t="str">
            <v>0000000</v>
          </cell>
          <cell r="P1637">
            <v>0</v>
          </cell>
          <cell r="Q1637">
            <v>0</v>
          </cell>
          <cell r="R1637">
            <v>0</v>
          </cell>
          <cell r="T1637" t="str">
            <v/>
          </cell>
          <cell r="V1637">
            <v>0</v>
          </cell>
        </row>
        <row r="1638">
          <cell r="A1638" t="str">
            <v>0Sebelumnya</v>
          </cell>
          <cell r="B1638">
            <v>0</v>
          </cell>
          <cell r="C1638">
            <v>0</v>
          </cell>
          <cell r="D1638">
            <v>1375</v>
          </cell>
          <cell r="E1638" t="str">
            <v>13750000000</v>
          </cell>
          <cell r="F1638" t="str">
            <v>Sebelumnya</v>
          </cell>
          <cell r="G1638" t="e">
            <v>#N/A</v>
          </cell>
          <cell r="H1638" t="str">
            <v xml:space="preserve">Tahun Sebelumnya </v>
          </cell>
          <cell r="I1638" t="str">
            <v xml:space="preserve">Tahun Sebelumnya </v>
          </cell>
          <cell r="K1638">
            <v>1900</v>
          </cell>
          <cell r="L1638">
            <v>1</v>
          </cell>
          <cell r="N1638" t="e">
            <v>#N/A</v>
          </cell>
          <cell r="O1638" t="str">
            <v>0000000</v>
          </cell>
          <cell r="T1638" t="str">
            <v/>
          </cell>
        </row>
        <row r="1639">
          <cell r="A1639" t="str">
            <v>0Sebelumnya</v>
          </cell>
          <cell r="B1639">
            <v>0</v>
          </cell>
          <cell r="C1639">
            <v>0</v>
          </cell>
          <cell r="D1639">
            <v>1376</v>
          </cell>
          <cell r="E1639" t="str">
            <v>13760000000</v>
          </cell>
          <cell r="F1639" t="str">
            <v>Sebelumnya</v>
          </cell>
          <cell r="G1639" t="e">
            <v>#N/A</v>
          </cell>
          <cell r="H1639" t="str">
            <v xml:space="preserve">Tahun Sebelumnya </v>
          </cell>
          <cell r="I1639" t="str">
            <v xml:space="preserve">Tahun Sebelumnya </v>
          </cell>
          <cell r="J1639">
            <v>0</v>
          </cell>
          <cell r="K1639">
            <v>1900</v>
          </cell>
          <cell r="L1639">
            <v>1</v>
          </cell>
          <cell r="N1639" t="e">
            <v>#N/A</v>
          </cell>
          <cell r="O1639" t="str">
            <v>0000000</v>
          </cell>
          <cell r="P1639">
            <v>0</v>
          </cell>
          <cell r="Q1639">
            <v>0</v>
          </cell>
          <cell r="R1639">
            <v>0</v>
          </cell>
          <cell r="T1639" t="str">
            <v/>
          </cell>
          <cell r="V1639">
            <v>0</v>
          </cell>
        </row>
        <row r="1640">
          <cell r="A1640" t="str">
            <v>0Sebelumnya</v>
          </cell>
          <cell r="B1640">
            <v>0</v>
          </cell>
          <cell r="C1640">
            <v>0</v>
          </cell>
          <cell r="D1640">
            <v>1377</v>
          </cell>
          <cell r="E1640" t="str">
            <v>13770000000</v>
          </cell>
          <cell r="F1640" t="str">
            <v>Sebelumnya</v>
          </cell>
          <cell r="G1640" t="e">
            <v>#N/A</v>
          </cell>
          <cell r="H1640" t="str">
            <v xml:space="preserve">Tahun Sebelumnya </v>
          </cell>
          <cell r="I1640" t="str">
            <v xml:space="preserve">Tahun Sebelumnya </v>
          </cell>
          <cell r="K1640">
            <v>1900</v>
          </cell>
          <cell r="L1640">
            <v>1</v>
          </cell>
          <cell r="N1640" t="e">
            <v>#N/A</v>
          </cell>
          <cell r="O1640" t="str">
            <v>0000000</v>
          </cell>
          <cell r="T1640" t="str">
            <v/>
          </cell>
        </row>
        <row r="1641">
          <cell r="A1641" t="str">
            <v>0Sebelumnya</v>
          </cell>
          <cell r="B1641">
            <v>0</v>
          </cell>
          <cell r="C1641">
            <v>0</v>
          </cell>
          <cell r="D1641">
            <v>1378</v>
          </cell>
          <cell r="E1641" t="str">
            <v>13780000000</v>
          </cell>
          <cell r="F1641" t="str">
            <v>Sebelumnya</v>
          </cell>
          <cell r="G1641" t="e">
            <v>#N/A</v>
          </cell>
          <cell r="H1641" t="str">
            <v xml:space="preserve">Tahun Sebelumnya </v>
          </cell>
          <cell r="I1641" t="str">
            <v xml:space="preserve">Tahun Sebelumnya </v>
          </cell>
          <cell r="J1641">
            <v>0</v>
          </cell>
          <cell r="K1641">
            <v>1900</v>
          </cell>
          <cell r="L1641">
            <v>1</v>
          </cell>
          <cell r="N1641" t="e">
            <v>#N/A</v>
          </cell>
          <cell r="O1641" t="str">
            <v>0000000</v>
          </cell>
          <cell r="P1641">
            <v>0</v>
          </cell>
          <cell r="Q1641">
            <v>0</v>
          </cell>
          <cell r="R1641">
            <v>0</v>
          </cell>
          <cell r="T1641" t="str">
            <v/>
          </cell>
          <cell r="V1641">
            <v>0</v>
          </cell>
        </row>
        <row r="1642">
          <cell r="A1642" t="str">
            <v>0Sebelumnya</v>
          </cell>
          <cell r="B1642">
            <v>0</v>
          </cell>
          <cell r="C1642">
            <v>0</v>
          </cell>
          <cell r="D1642">
            <v>1379</v>
          </cell>
          <cell r="E1642" t="str">
            <v>13790000000</v>
          </cell>
          <cell r="F1642" t="str">
            <v>Sebelumnya</v>
          </cell>
          <cell r="G1642" t="e">
            <v>#N/A</v>
          </cell>
          <cell r="H1642" t="str">
            <v xml:space="preserve">Tahun Sebelumnya </v>
          </cell>
          <cell r="I1642" t="str">
            <v xml:space="preserve">Tahun Sebelumnya </v>
          </cell>
          <cell r="K1642">
            <v>1900</v>
          </cell>
          <cell r="L1642">
            <v>1</v>
          </cell>
          <cell r="N1642" t="e">
            <v>#N/A</v>
          </cell>
          <cell r="O1642" t="str">
            <v>0000000</v>
          </cell>
          <cell r="T1642" t="str">
            <v/>
          </cell>
        </row>
        <row r="1643">
          <cell r="A1643" t="str">
            <v>0Sebelumnya</v>
          </cell>
          <cell r="B1643">
            <v>0</v>
          </cell>
          <cell r="C1643">
            <v>0</v>
          </cell>
          <cell r="D1643">
            <v>1380</v>
          </cell>
          <cell r="E1643" t="str">
            <v>13800000000</v>
          </cell>
          <cell r="F1643" t="str">
            <v>Sebelumnya</v>
          </cell>
          <cell r="G1643" t="e">
            <v>#N/A</v>
          </cell>
          <cell r="H1643" t="str">
            <v xml:space="preserve">Tahun Sebelumnya </v>
          </cell>
          <cell r="I1643" t="str">
            <v xml:space="preserve">Tahun Sebelumnya </v>
          </cell>
          <cell r="J1643">
            <v>0</v>
          </cell>
          <cell r="K1643">
            <v>1900</v>
          </cell>
          <cell r="L1643">
            <v>1</v>
          </cell>
          <cell r="N1643" t="e">
            <v>#N/A</v>
          </cell>
          <cell r="O1643" t="str">
            <v>0000000</v>
          </cell>
          <cell r="P1643">
            <v>0</v>
          </cell>
          <cell r="Q1643">
            <v>0</v>
          </cell>
          <cell r="R1643">
            <v>0</v>
          </cell>
          <cell r="T1643" t="str">
            <v/>
          </cell>
          <cell r="V1643">
            <v>0</v>
          </cell>
        </row>
        <row r="1644">
          <cell r="A1644" t="str">
            <v>0Sebelumnya</v>
          </cell>
          <cell r="B1644">
            <v>0</v>
          </cell>
          <cell r="C1644">
            <v>0</v>
          </cell>
          <cell r="D1644">
            <v>1381</v>
          </cell>
          <cell r="E1644" t="str">
            <v>13810000000</v>
          </cell>
          <cell r="F1644" t="str">
            <v>Sebelumnya</v>
          </cell>
          <cell r="G1644" t="e">
            <v>#N/A</v>
          </cell>
          <cell r="H1644" t="str">
            <v xml:space="preserve">Tahun Sebelumnya </v>
          </cell>
          <cell r="I1644" t="str">
            <v xml:space="preserve">Tahun Sebelumnya </v>
          </cell>
          <cell r="K1644">
            <v>1900</v>
          </cell>
          <cell r="L1644">
            <v>1</v>
          </cell>
          <cell r="N1644" t="e">
            <v>#N/A</v>
          </cell>
          <cell r="O1644" t="str">
            <v>0000000</v>
          </cell>
          <cell r="T1644" t="str">
            <v/>
          </cell>
        </row>
        <row r="1645">
          <cell r="A1645" t="str">
            <v>0Sebelumnya</v>
          </cell>
          <cell r="B1645">
            <v>0</v>
          </cell>
          <cell r="C1645">
            <v>0</v>
          </cell>
          <cell r="D1645">
            <v>1382</v>
          </cell>
          <cell r="E1645" t="str">
            <v>13820000000</v>
          </cell>
          <cell r="F1645" t="str">
            <v>Sebelumnya</v>
          </cell>
          <cell r="G1645" t="e">
            <v>#N/A</v>
          </cell>
          <cell r="H1645" t="str">
            <v xml:space="preserve">Tahun Sebelumnya </v>
          </cell>
          <cell r="I1645" t="str">
            <v xml:space="preserve">Tahun Sebelumnya </v>
          </cell>
          <cell r="J1645">
            <v>0</v>
          </cell>
          <cell r="K1645">
            <v>1900</v>
          </cell>
          <cell r="L1645">
            <v>1</v>
          </cell>
          <cell r="N1645" t="e">
            <v>#N/A</v>
          </cell>
          <cell r="O1645" t="str">
            <v>0000000</v>
          </cell>
          <cell r="P1645">
            <v>0</v>
          </cell>
          <cell r="Q1645">
            <v>0</v>
          </cell>
          <cell r="R1645">
            <v>0</v>
          </cell>
          <cell r="T1645" t="str">
            <v/>
          </cell>
          <cell r="V1645">
            <v>0</v>
          </cell>
        </row>
        <row r="1646">
          <cell r="A1646" t="str">
            <v>0Sebelumnya</v>
          </cell>
          <cell r="B1646">
            <v>0</v>
          </cell>
          <cell r="C1646">
            <v>0</v>
          </cell>
          <cell r="D1646">
            <v>1383</v>
          </cell>
          <cell r="E1646" t="str">
            <v>13830000000</v>
          </cell>
          <cell r="F1646" t="str">
            <v>Sebelumnya</v>
          </cell>
          <cell r="G1646" t="e">
            <v>#N/A</v>
          </cell>
          <cell r="H1646" t="str">
            <v xml:space="preserve">Tahun Sebelumnya </v>
          </cell>
          <cell r="I1646" t="str">
            <v xml:space="preserve">Tahun Sebelumnya </v>
          </cell>
          <cell r="K1646">
            <v>1900</v>
          </cell>
          <cell r="L1646">
            <v>1</v>
          </cell>
          <cell r="N1646" t="e">
            <v>#N/A</v>
          </cell>
          <cell r="O1646" t="str">
            <v>0000000</v>
          </cell>
          <cell r="T1646" t="str">
            <v/>
          </cell>
        </row>
        <row r="1647">
          <cell r="A1647" t="str">
            <v>0Sebelumnya</v>
          </cell>
          <cell r="B1647">
            <v>0</v>
          </cell>
          <cell r="C1647">
            <v>0</v>
          </cell>
          <cell r="D1647">
            <v>1384</v>
          </cell>
          <cell r="E1647" t="str">
            <v>13840000000</v>
          </cell>
          <cell r="F1647" t="str">
            <v>Sebelumnya</v>
          </cell>
          <cell r="G1647" t="e">
            <v>#N/A</v>
          </cell>
          <cell r="H1647" t="str">
            <v xml:space="preserve">Tahun Sebelumnya </v>
          </cell>
          <cell r="I1647" t="str">
            <v xml:space="preserve">Tahun Sebelumnya </v>
          </cell>
          <cell r="J1647">
            <v>0</v>
          </cell>
          <cell r="K1647">
            <v>1900</v>
          </cell>
          <cell r="L1647">
            <v>1</v>
          </cell>
          <cell r="N1647" t="e">
            <v>#N/A</v>
          </cell>
          <cell r="O1647" t="str">
            <v>0000000</v>
          </cell>
          <cell r="P1647">
            <v>0</v>
          </cell>
          <cell r="Q1647">
            <v>0</v>
          </cell>
          <cell r="R1647">
            <v>0</v>
          </cell>
          <cell r="T1647" t="str">
            <v/>
          </cell>
          <cell r="V1647">
            <v>0</v>
          </cell>
        </row>
        <row r="1648">
          <cell r="A1648" t="str">
            <v>0Sebelumnya</v>
          </cell>
          <cell r="B1648">
            <v>0</v>
          </cell>
          <cell r="C1648">
            <v>0</v>
          </cell>
          <cell r="D1648">
            <v>1385</v>
          </cell>
          <cell r="E1648" t="str">
            <v>13850000000</v>
          </cell>
          <cell r="F1648" t="str">
            <v>Sebelumnya</v>
          </cell>
          <cell r="G1648" t="e">
            <v>#N/A</v>
          </cell>
          <cell r="H1648" t="str">
            <v xml:space="preserve">Tahun Sebelumnya </v>
          </cell>
          <cell r="I1648" t="str">
            <v xml:space="preserve">Tahun Sebelumnya </v>
          </cell>
          <cell r="K1648">
            <v>1900</v>
          </cell>
          <cell r="L1648">
            <v>1</v>
          </cell>
          <cell r="N1648" t="e">
            <v>#N/A</v>
          </cell>
          <cell r="O1648" t="str">
            <v>0000000</v>
          </cell>
          <cell r="T1648" t="str">
            <v/>
          </cell>
        </row>
        <row r="1649">
          <cell r="A1649" t="str">
            <v>0Sebelumnya</v>
          </cell>
          <cell r="B1649">
            <v>0</v>
          </cell>
          <cell r="C1649">
            <v>0</v>
          </cell>
          <cell r="D1649">
            <v>1386</v>
          </cell>
          <cell r="E1649" t="str">
            <v>13860000000</v>
          </cell>
          <cell r="F1649" t="str">
            <v>Sebelumnya</v>
          </cell>
          <cell r="G1649" t="e">
            <v>#N/A</v>
          </cell>
          <cell r="H1649" t="str">
            <v xml:space="preserve">Tahun Sebelumnya </v>
          </cell>
          <cell r="I1649" t="str">
            <v xml:space="preserve">Tahun Sebelumnya </v>
          </cell>
          <cell r="J1649">
            <v>0</v>
          </cell>
          <cell r="K1649">
            <v>1900</v>
          </cell>
          <cell r="L1649">
            <v>1</v>
          </cell>
          <cell r="N1649" t="e">
            <v>#N/A</v>
          </cell>
          <cell r="O1649" t="str">
            <v>0000000</v>
          </cell>
          <cell r="P1649">
            <v>0</v>
          </cell>
          <cell r="Q1649">
            <v>0</v>
          </cell>
          <cell r="R1649">
            <v>0</v>
          </cell>
          <cell r="T1649" t="str">
            <v/>
          </cell>
          <cell r="V1649">
            <v>0</v>
          </cell>
        </row>
        <row r="1650">
          <cell r="A1650" t="str">
            <v>0Sebelumnya</v>
          </cell>
          <cell r="B1650">
            <v>0</v>
          </cell>
          <cell r="C1650">
            <v>0</v>
          </cell>
          <cell r="D1650">
            <v>1387</v>
          </cell>
          <cell r="E1650" t="str">
            <v>13870000000</v>
          </cell>
          <cell r="F1650" t="str">
            <v>Sebelumnya</v>
          </cell>
          <cell r="G1650" t="e">
            <v>#N/A</v>
          </cell>
          <cell r="H1650" t="str">
            <v xml:space="preserve">Tahun Sebelumnya </v>
          </cell>
          <cell r="I1650" t="str">
            <v xml:space="preserve">Tahun Sebelumnya </v>
          </cell>
          <cell r="K1650">
            <v>1900</v>
          </cell>
          <cell r="L1650">
            <v>1</v>
          </cell>
          <cell r="N1650" t="e">
            <v>#N/A</v>
          </cell>
          <cell r="O1650" t="str">
            <v>0000000</v>
          </cell>
          <cell r="T1650" t="str">
            <v/>
          </cell>
        </row>
        <row r="1651">
          <cell r="A1651" t="str">
            <v>0Sebelumnya</v>
          </cell>
          <cell r="B1651">
            <v>0</v>
          </cell>
          <cell r="C1651">
            <v>0</v>
          </cell>
          <cell r="D1651">
            <v>1388</v>
          </cell>
          <cell r="E1651" t="str">
            <v>13880000000</v>
          </cell>
          <cell r="F1651" t="str">
            <v>Sebelumnya</v>
          </cell>
          <cell r="G1651" t="e">
            <v>#N/A</v>
          </cell>
          <cell r="H1651" t="str">
            <v xml:space="preserve">Tahun Sebelumnya </v>
          </cell>
          <cell r="I1651" t="str">
            <v xml:space="preserve">Tahun Sebelumnya </v>
          </cell>
          <cell r="J1651">
            <v>0</v>
          </cell>
          <cell r="K1651">
            <v>1900</v>
          </cell>
          <cell r="L1651">
            <v>1</v>
          </cell>
          <cell r="N1651" t="e">
            <v>#N/A</v>
          </cell>
          <cell r="O1651" t="str">
            <v>0000000</v>
          </cell>
          <cell r="P1651">
            <v>0</v>
          </cell>
          <cell r="Q1651">
            <v>0</v>
          </cell>
          <cell r="R1651">
            <v>0</v>
          </cell>
          <cell r="T1651" t="str">
            <v/>
          </cell>
          <cell r="V1651">
            <v>0</v>
          </cell>
        </row>
        <row r="1652">
          <cell r="A1652" t="str">
            <v>0Sebelumnya</v>
          </cell>
          <cell r="B1652">
            <v>0</v>
          </cell>
          <cell r="C1652">
            <v>0</v>
          </cell>
          <cell r="D1652">
            <v>1389</v>
          </cell>
          <cell r="E1652" t="str">
            <v>13890000000</v>
          </cell>
          <cell r="F1652" t="str">
            <v>Sebelumnya</v>
          </cell>
          <cell r="G1652" t="e">
            <v>#N/A</v>
          </cell>
          <cell r="H1652" t="str">
            <v xml:space="preserve">Tahun Sebelumnya </v>
          </cell>
          <cell r="I1652" t="str">
            <v xml:space="preserve">Tahun Sebelumnya </v>
          </cell>
          <cell r="K1652">
            <v>1900</v>
          </cell>
          <cell r="L1652">
            <v>1</v>
          </cell>
          <cell r="N1652" t="e">
            <v>#N/A</v>
          </cell>
          <cell r="O1652" t="str">
            <v>0000000</v>
          </cell>
          <cell r="T1652" t="str">
            <v/>
          </cell>
        </row>
        <row r="1653">
          <cell r="A1653" t="str">
            <v>0Sebelumnya</v>
          </cell>
          <cell r="B1653">
            <v>0</v>
          </cell>
          <cell r="C1653">
            <v>0</v>
          </cell>
          <cell r="D1653">
            <v>1390</v>
          </cell>
          <cell r="E1653" t="str">
            <v>13900000000</v>
          </cell>
          <cell r="F1653" t="str">
            <v>Sebelumnya</v>
          </cell>
          <cell r="G1653" t="e">
            <v>#N/A</v>
          </cell>
          <cell r="H1653" t="str">
            <v xml:space="preserve">Tahun Sebelumnya </v>
          </cell>
          <cell r="I1653" t="str">
            <v xml:space="preserve">Tahun Sebelumnya </v>
          </cell>
          <cell r="J1653">
            <v>0</v>
          </cell>
          <cell r="K1653">
            <v>1900</v>
          </cell>
          <cell r="L1653">
            <v>1</v>
          </cell>
          <cell r="N1653" t="e">
            <v>#N/A</v>
          </cell>
          <cell r="O1653" t="str">
            <v>0000000</v>
          </cell>
          <cell r="P1653">
            <v>0</v>
          </cell>
          <cell r="Q1653">
            <v>0</v>
          </cell>
          <cell r="R1653">
            <v>0</v>
          </cell>
          <cell r="T1653" t="str">
            <v/>
          </cell>
          <cell r="V1653">
            <v>0</v>
          </cell>
        </row>
        <row r="1654">
          <cell r="A1654" t="str">
            <v>0Sebelumnya</v>
          </cell>
          <cell r="B1654">
            <v>0</v>
          </cell>
          <cell r="C1654">
            <v>0</v>
          </cell>
          <cell r="D1654">
            <v>1391</v>
          </cell>
          <cell r="E1654" t="str">
            <v>13910000000</v>
          </cell>
          <cell r="F1654" t="str">
            <v>Sebelumnya</v>
          </cell>
          <cell r="G1654" t="e">
            <v>#N/A</v>
          </cell>
          <cell r="H1654" t="str">
            <v xml:space="preserve">Tahun Sebelumnya </v>
          </cell>
          <cell r="I1654" t="str">
            <v xml:space="preserve">Tahun Sebelumnya </v>
          </cell>
          <cell r="K1654">
            <v>1900</v>
          </cell>
          <cell r="L1654">
            <v>1</v>
          </cell>
          <cell r="N1654" t="e">
            <v>#N/A</v>
          </cell>
          <cell r="O1654" t="str">
            <v>0000000</v>
          </cell>
          <cell r="T1654" t="str">
            <v/>
          </cell>
        </row>
        <row r="1655">
          <cell r="A1655" t="str">
            <v>0Sebelumnya</v>
          </cell>
          <cell r="B1655">
            <v>0</v>
          </cell>
          <cell r="C1655">
            <v>0</v>
          </cell>
          <cell r="D1655">
            <v>1392</v>
          </cell>
          <cell r="E1655" t="str">
            <v>13920000000</v>
          </cell>
          <cell r="F1655" t="str">
            <v>Sebelumnya</v>
          </cell>
          <cell r="G1655" t="e">
            <v>#N/A</v>
          </cell>
          <cell r="H1655" t="str">
            <v xml:space="preserve">Tahun Sebelumnya </v>
          </cell>
          <cell r="I1655" t="str">
            <v xml:space="preserve">Tahun Sebelumnya </v>
          </cell>
          <cell r="J1655">
            <v>0</v>
          </cell>
          <cell r="K1655">
            <v>1900</v>
          </cell>
          <cell r="L1655">
            <v>1</v>
          </cell>
          <cell r="N1655" t="e">
            <v>#N/A</v>
          </cell>
          <cell r="O1655" t="str">
            <v>0000000</v>
          </cell>
          <cell r="P1655">
            <v>0</v>
          </cell>
          <cell r="Q1655">
            <v>0</v>
          </cell>
          <cell r="R1655">
            <v>0</v>
          </cell>
          <cell r="T1655" t="str">
            <v/>
          </cell>
          <cell r="V1655">
            <v>0</v>
          </cell>
        </row>
        <row r="1656">
          <cell r="A1656" t="str">
            <v>0Sebelumnya</v>
          </cell>
          <cell r="B1656">
            <v>0</v>
          </cell>
          <cell r="C1656">
            <v>0</v>
          </cell>
          <cell r="D1656">
            <v>1393</v>
          </cell>
          <cell r="E1656" t="str">
            <v>13930000000</v>
          </cell>
          <cell r="F1656" t="str">
            <v>Sebelumnya</v>
          </cell>
          <cell r="G1656" t="e">
            <v>#N/A</v>
          </cell>
          <cell r="H1656" t="str">
            <v xml:space="preserve">Tahun Sebelumnya </v>
          </cell>
          <cell r="I1656" t="str">
            <v xml:space="preserve">Tahun Sebelumnya </v>
          </cell>
          <cell r="K1656">
            <v>1900</v>
          </cell>
          <cell r="L1656">
            <v>1</v>
          </cell>
          <cell r="N1656" t="e">
            <v>#N/A</v>
          </cell>
          <cell r="O1656" t="str">
            <v>0000000</v>
          </cell>
          <cell r="T1656" t="str">
            <v/>
          </cell>
        </row>
        <row r="1657">
          <cell r="A1657" t="str">
            <v>0Sebelumnya</v>
          </cell>
          <cell r="B1657">
            <v>0</v>
          </cell>
          <cell r="C1657">
            <v>0</v>
          </cell>
          <cell r="D1657">
            <v>1394</v>
          </cell>
          <cell r="E1657" t="str">
            <v>13940000000</v>
          </cell>
          <cell r="F1657" t="str">
            <v>Sebelumnya</v>
          </cell>
          <cell r="G1657" t="e">
            <v>#N/A</v>
          </cell>
          <cell r="H1657" t="str">
            <v xml:space="preserve">Tahun Sebelumnya </v>
          </cell>
          <cell r="I1657" t="str">
            <v xml:space="preserve">Tahun Sebelumnya </v>
          </cell>
          <cell r="J1657">
            <v>0</v>
          </cell>
          <cell r="K1657">
            <v>1900</v>
          </cell>
          <cell r="L1657">
            <v>1</v>
          </cell>
          <cell r="N1657" t="e">
            <v>#N/A</v>
          </cell>
          <cell r="O1657" t="str">
            <v>0000000</v>
          </cell>
          <cell r="P1657">
            <v>0</v>
          </cell>
          <cell r="Q1657">
            <v>0</v>
          </cell>
          <cell r="R1657">
            <v>0</v>
          </cell>
          <cell r="T1657" t="str">
            <v/>
          </cell>
          <cell r="V1657">
            <v>0</v>
          </cell>
        </row>
        <row r="1658">
          <cell r="A1658" t="str">
            <v>0Sebelumnya</v>
          </cell>
          <cell r="B1658">
            <v>0</v>
          </cell>
          <cell r="C1658">
            <v>0</v>
          </cell>
          <cell r="D1658">
            <v>1395</v>
          </cell>
          <cell r="E1658" t="str">
            <v>13950000000</v>
          </cell>
          <cell r="F1658" t="str">
            <v>Sebelumnya</v>
          </cell>
          <cell r="G1658" t="e">
            <v>#N/A</v>
          </cell>
          <cell r="H1658" t="str">
            <v xml:space="preserve">Tahun Sebelumnya </v>
          </cell>
          <cell r="I1658" t="str">
            <v xml:space="preserve">Tahun Sebelumnya </v>
          </cell>
          <cell r="K1658">
            <v>1900</v>
          </cell>
          <cell r="L1658">
            <v>1</v>
          </cell>
          <cell r="N1658" t="e">
            <v>#N/A</v>
          </cell>
          <cell r="O1658" t="str">
            <v>0000000</v>
          </cell>
          <cell r="T1658" t="str">
            <v/>
          </cell>
        </row>
        <row r="1659">
          <cell r="A1659" t="str">
            <v>0Sebelumnya</v>
          </cell>
          <cell r="B1659">
            <v>0</v>
          </cell>
          <cell r="C1659">
            <v>0</v>
          </cell>
          <cell r="D1659">
            <v>1396</v>
          </cell>
          <cell r="E1659" t="str">
            <v>13960000000</v>
          </cell>
          <cell r="F1659" t="str">
            <v>Sebelumnya</v>
          </cell>
          <cell r="G1659" t="e">
            <v>#N/A</v>
          </cell>
          <cell r="H1659" t="str">
            <v xml:space="preserve">Tahun Sebelumnya </v>
          </cell>
          <cell r="I1659" t="str">
            <v xml:space="preserve">Tahun Sebelumnya </v>
          </cell>
          <cell r="J1659">
            <v>0</v>
          </cell>
          <cell r="K1659">
            <v>1900</v>
          </cell>
          <cell r="L1659">
            <v>1</v>
          </cell>
          <cell r="N1659" t="e">
            <v>#N/A</v>
          </cell>
          <cell r="O1659" t="str">
            <v>0000000</v>
          </cell>
          <cell r="P1659">
            <v>0</v>
          </cell>
          <cell r="Q1659">
            <v>0</v>
          </cell>
          <cell r="R1659">
            <v>0</v>
          </cell>
          <cell r="T1659" t="str">
            <v/>
          </cell>
          <cell r="V1659">
            <v>0</v>
          </cell>
        </row>
        <row r="1660">
          <cell r="A1660" t="str">
            <v>0Sebelumnya</v>
          </cell>
          <cell r="B1660">
            <v>0</v>
          </cell>
          <cell r="C1660">
            <v>0</v>
          </cell>
          <cell r="D1660">
            <v>1397</v>
          </cell>
          <cell r="E1660" t="str">
            <v>13970000000</v>
          </cell>
          <cell r="F1660" t="str">
            <v>Sebelumnya</v>
          </cell>
          <cell r="G1660" t="e">
            <v>#N/A</v>
          </cell>
          <cell r="H1660" t="str">
            <v xml:space="preserve">Tahun Sebelumnya </v>
          </cell>
          <cell r="I1660" t="str">
            <v xml:space="preserve">Tahun Sebelumnya </v>
          </cell>
          <cell r="K1660">
            <v>1900</v>
          </cell>
          <cell r="L1660">
            <v>1</v>
          </cell>
          <cell r="N1660" t="e">
            <v>#N/A</v>
          </cell>
          <cell r="O1660" t="str">
            <v>0000000</v>
          </cell>
          <cell r="T1660" t="str">
            <v/>
          </cell>
        </row>
        <row r="1661">
          <cell r="A1661" t="str">
            <v>0Sebelumnya</v>
          </cell>
          <cell r="B1661">
            <v>0</v>
          </cell>
          <cell r="C1661">
            <v>0</v>
          </cell>
          <cell r="D1661">
            <v>1398</v>
          </cell>
          <cell r="E1661" t="str">
            <v>13980000000</v>
          </cell>
          <cell r="F1661" t="str">
            <v>Sebelumnya</v>
          </cell>
          <cell r="G1661" t="e">
            <v>#N/A</v>
          </cell>
          <cell r="H1661" t="str">
            <v xml:space="preserve">Tahun Sebelumnya </v>
          </cell>
          <cell r="I1661" t="str">
            <v xml:space="preserve">Tahun Sebelumnya </v>
          </cell>
          <cell r="J1661">
            <v>0</v>
          </cell>
          <cell r="K1661">
            <v>1900</v>
          </cell>
          <cell r="L1661">
            <v>1</v>
          </cell>
          <cell r="N1661" t="e">
            <v>#N/A</v>
          </cell>
          <cell r="O1661" t="str">
            <v>0000000</v>
          </cell>
          <cell r="P1661">
            <v>0</v>
          </cell>
          <cell r="Q1661">
            <v>0</v>
          </cell>
          <cell r="R1661">
            <v>0</v>
          </cell>
          <cell r="T1661" t="str">
            <v/>
          </cell>
          <cell r="V1661">
            <v>0</v>
          </cell>
        </row>
        <row r="1662">
          <cell r="A1662" t="str">
            <v>0Sebelumnya</v>
          </cell>
          <cell r="B1662">
            <v>0</v>
          </cell>
          <cell r="C1662">
            <v>0</v>
          </cell>
          <cell r="D1662">
            <v>1399</v>
          </cell>
          <cell r="E1662" t="str">
            <v>13990000000</v>
          </cell>
          <cell r="F1662" t="str">
            <v>Sebelumnya</v>
          </cell>
          <cell r="G1662" t="e">
            <v>#N/A</v>
          </cell>
          <cell r="H1662" t="str">
            <v xml:space="preserve">Tahun Sebelumnya </v>
          </cell>
          <cell r="I1662" t="str">
            <v xml:space="preserve">Tahun Sebelumnya </v>
          </cell>
          <cell r="K1662">
            <v>1900</v>
          </cell>
          <cell r="L1662">
            <v>1</v>
          </cell>
          <cell r="N1662" t="e">
            <v>#N/A</v>
          </cell>
          <cell r="O1662" t="str">
            <v>0000000</v>
          </cell>
          <cell r="T1662" t="str">
            <v/>
          </cell>
        </row>
        <row r="1663">
          <cell r="A1663" t="str">
            <v>0Sebelumnya</v>
          </cell>
          <cell r="B1663">
            <v>0</v>
          </cell>
          <cell r="C1663">
            <v>0</v>
          </cell>
          <cell r="D1663">
            <v>1400</v>
          </cell>
          <cell r="E1663" t="str">
            <v>14000000000</v>
          </cell>
          <cell r="F1663" t="str">
            <v>Sebelumnya</v>
          </cell>
          <cell r="G1663" t="e">
            <v>#N/A</v>
          </cell>
          <cell r="H1663" t="str">
            <v xml:space="preserve">Tahun Sebelumnya </v>
          </cell>
          <cell r="I1663" t="str">
            <v xml:space="preserve">Tahun Sebelumnya </v>
          </cell>
          <cell r="J1663">
            <v>0</v>
          </cell>
          <cell r="K1663">
            <v>1900</v>
          </cell>
          <cell r="L1663">
            <v>1</v>
          </cell>
          <cell r="N1663" t="e">
            <v>#N/A</v>
          </cell>
          <cell r="O1663" t="str">
            <v>0000000</v>
          </cell>
          <cell r="P1663">
            <v>0</v>
          </cell>
          <cell r="Q1663">
            <v>0</v>
          </cell>
          <cell r="R1663">
            <v>0</v>
          </cell>
          <cell r="T1663" t="str">
            <v/>
          </cell>
          <cell r="V1663">
            <v>0</v>
          </cell>
        </row>
        <row r="1664">
          <cell r="A1664" t="str">
            <v>0Sebelumnya</v>
          </cell>
          <cell r="B1664">
            <v>0</v>
          </cell>
          <cell r="C1664">
            <v>0</v>
          </cell>
          <cell r="D1664">
            <v>1401</v>
          </cell>
          <cell r="E1664" t="str">
            <v>14010000000</v>
          </cell>
          <cell r="F1664" t="str">
            <v>Sebelumnya</v>
          </cell>
          <cell r="G1664" t="e">
            <v>#N/A</v>
          </cell>
          <cell r="H1664" t="str">
            <v xml:space="preserve">Tahun Sebelumnya </v>
          </cell>
          <cell r="I1664" t="str">
            <v xml:space="preserve">Tahun Sebelumnya </v>
          </cell>
          <cell r="K1664">
            <v>1900</v>
          </cell>
          <cell r="L1664">
            <v>1</v>
          </cell>
          <cell r="N1664" t="e">
            <v>#N/A</v>
          </cell>
          <cell r="O1664" t="str">
            <v>0000000</v>
          </cell>
          <cell r="T1664" t="str">
            <v/>
          </cell>
        </row>
        <row r="1665">
          <cell r="A1665" t="str">
            <v>0Sebelumnya</v>
          </cell>
          <cell r="B1665">
            <v>0</v>
          </cell>
          <cell r="C1665">
            <v>0</v>
          </cell>
          <cell r="D1665">
            <v>1402</v>
          </cell>
          <cell r="E1665" t="str">
            <v>14020000000</v>
          </cell>
          <cell r="F1665" t="str">
            <v>Sebelumnya</v>
          </cell>
          <cell r="G1665" t="e">
            <v>#N/A</v>
          </cell>
          <cell r="H1665" t="str">
            <v xml:space="preserve">Tahun Sebelumnya </v>
          </cell>
          <cell r="I1665" t="str">
            <v xml:space="preserve">Tahun Sebelumnya </v>
          </cell>
          <cell r="J1665">
            <v>0</v>
          </cell>
          <cell r="K1665">
            <v>1900</v>
          </cell>
          <cell r="L1665">
            <v>1</v>
          </cell>
          <cell r="N1665" t="e">
            <v>#N/A</v>
          </cell>
          <cell r="O1665" t="str">
            <v>0000000</v>
          </cell>
          <cell r="P1665">
            <v>0</v>
          </cell>
          <cell r="Q1665">
            <v>0</v>
          </cell>
          <cell r="R1665">
            <v>0</v>
          </cell>
          <cell r="T1665" t="str">
            <v/>
          </cell>
          <cell r="V1665">
            <v>0</v>
          </cell>
        </row>
        <row r="1666">
          <cell r="A1666" t="str">
            <v>0Sebelumnya</v>
          </cell>
          <cell r="B1666">
            <v>0</v>
          </cell>
          <cell r="C1666">
            <v>0</v>
          </cell>
          <cell r="D1666">
            <v>1403</v>
          </cell>
          <cell r="E1666" t="str">
            <v>14030000000</v>
          </cell>
          <cell r="F1666" t="str">
            <v>Sebelumnya</v>
          </cell>
          <cell r="G1666" t="e">
            <v>#N/A</v>
          </cell>
          <cell r="H1666" t="str">
            <v xml:space="preserve">Tahun Sebelumnya </v>
          </cell>
          <cell r="I1666" t="str">
            <v xml:space="preserve">Tahun Sebelumnya </v>
          </cell>
          <cell r="K1666">
            <v>1900</v>
          </cell>
          <cell r="L1666">
            <v>1</v>
          </cell>
          <cell r="N1666" t="e">
            <v>#N/A</v>
          </cell>
          <cell r="O1666" t="str">
            <v>0000000</v>
          </cell>
          <cell r="T1666" t="str">
            <v/>
          </cell>
        </row>
        <row r="1667">
          <cell r="A1667" t="str">
            <v>0Sebelumnya</v>
          </cell>
          <cell r="B1667">
            <v>0</v>
          </cell>
          <cell r="C1667">
            <v>0</v>
          </cell>
          <cell r="D1667">
            <v>1404</v>
          </cell>
          <cell r="E1667" t="str">
            <v>14040000000</v>
          </cell>
          <cell r="F1667" t="str">
            <v>Sebelumnya</v>
          </cell>
          <cell r="G1667" t="e">
            <v>#N/A</v>
          </cell>
          <cell r="H1667" t="str">
            <v xml:space="preserve">Tahun Sebelumnya </v>
          </cell>
          <cell r="I1667" t="str">
            <v xml:space="preserve">Tahun Sebelumnya </v>
          </cell>
          <cell r="J1667">
            <v>0</v>
          </cell>
          <cell r="K1667">
            <v>1900</v>
          </cell>
          <cell r="L1667">
            <v>1</v>
          </cell>
          <cell r="N1667" t="e">
            <v>#N/A</v>
          </cell>
          <cell r="O1667" t="str">
            <v>0000000</v>
          </cell>
          <cell r="P1667">
            <v>0</v>
          </cell>
          <cell r="Q1667">
            <v>0</v>
          </cell>
          <cell r="R1667">
            <v>0</v>
          </cell>
          <cell r="T1667" t="str">
            <v/>
          </cell>
          <cell r="V1667">
            <v>0</v>
          </cell>
        </row>
        <row r="1668">
          <cell r="A1668" t="str">
            <v>0Sebelumnya</v>
          </cell>
          <cell r="B1668">
            <v>0</v>
          </cell>
          <cell r="C1668">
            <v>0</v>
          </cell>
          <cell r="D1668">
            <v>1405</v>
          </cell>
          <cell r="E1668" t="str">
            <v>14050000000</v>
          </cell>
          <cell r="F1668" t="str">
            <v>Sebelumnya</v>
          </cell>
          <cell r="G1668" t="e">
            <v>#N/A</v>
          </cell>
          <cell r="H1668" t="str">
            <v xml:space="preserve">Tahun Sebelumnya </v>
          </cell>
          <cell r="I1668" t="str">
            <v xml:space="preserve">Tahun Sebelumnya </v>
          </cell>
          <cell r="K1668">
            <v>1900</v>
          </cell>
          <cell r="L1668">
            <v>1</v>
          </cell>
          <cell r="N1668" t="e">
            <v>#N/A</v>
          </cell>
          <cell r="O1668" t="str">
            <v>0000000</v>
          </cell>
          <cell r="T1668" t="str">
            <v/>
          </cell>
        </row>
        <row r="1669">
          <cell r="A1669" t="str">
            <v>0Sebelumnya</v>
          </cell>
          <cell r="B1669">
            <v>0</v>
          </cell>
          <cell r="C1669">
            <v>0</v>
          </cell>
          <cell r="D1669">
            <v>1406</v>
          </cell>
          <cell r="E1669" t="str">
            <v>14060000000</v>
          </cell>
          <cell r="F1669" t="str">
            <v>Sebelumnya</v>
          </cell>
          <cell r="G1669" t="e">
            <v>#N/A</v>
          </cell>
          <cell r="H1669" t="str">
            <v xml:space="preserve">Tahun Sebelumnya </v>
          </cell>
          <cell r="I1669" t="str">
            <v xml:space="preserve">Tahun Sebelumnya </v>
          </cell>
          <cell r="J1669">
            <v>0</v>
          </cell>
          <cell r="K1669">
            <v>1900</v>
          </cell>
          <cell r="L1669">
            <v>1</v>
          </cell>
          <cell r="N1669" t="e">
            <v>#N/A</v>
          </cell>
          <cell r="O1669" t="str">
            <v>0000000</v>
          </cell>
          <cell r="P1669">
            <v>0</v>
          </cell>
          <cell r="Q1669">
            <v>0</v>
          </cell>
          <cell r="R1669">
            <v>0</v>
          </cell>
          <cell r="T1669" t="str">
            <v/>
          </cell>
          <cell r="V1669">
            <v>0</v>
          </cell>
        </row>
        <row r="1670">
          <cell r="A1670" t="str">
            <v>0Sebelumnya</v>
          </cell>
          <cell r="B1670">
            <v>0</v>
          </cell>
          <cell r="C1670">
            <v>0</v>
          </cell>
          <cell r="D1670">
            <v>1407</v>
          </cell>
          <cell r="E1670" t="str">
            <v>14070000000</v>
          </cell>
          <cell r="F1670" t="str">
            <v>Sebelumnya</v>
          </cell>
          <cell r="G1670" t="e">
            <v>#N/A</v>
          </cell>
          <cell r="H1670" t="str">
            <v xml:space="preserve">Tahun Sebelumnya </v>
          </cell>
          <cell r="I1670" t="str">
            <v xml:space="preserve">Tahun Sebelumnya </v>
          </cell>
          <cell r="K1670">
            <v>1900</v>
          </cell>
          <cell r="L1670">
            <v>1</v>
          </cell>
          <cell r="N1670" t="e">
            <v>#N/A</v>
          </cell>
          <cell r="O1670" t="str">
            <v>0000000</v>
          </cell>
          <cell r="T1670" t="str">
            <v/>
          </cell>
        </row>
        <row r="1671">
          <cell r="A1671" t="str">
            <v>0Sebelumnya</v>
          </cell>
          <cell r="B1671">
            <v>0</v>
          </cell>
          <cell r="C1671">
            <v>0</v>
          </cell>
          <cell r="D1671">
            <v>1408</v>
          </cell>
          <cell r="E1671" t="str">
            <v>14080000000</v>
          </cell>
          <cell r="F1671" t="str">
            <v>Sebelumnya</v>
          </cell>
          <cell r="G1671" t="e">
            <v>#N/A</v>
          </cell>
          <cell r="H1671" t="str">
            <v xml:space="preserve">Tahun Sebelumnya </v>
          </cell>
          <cell r="I1671" t="str">
            <v xml:space="preserve">Tahun Sebelumnya </v>
          </cell>
          <cell r="J1671">
            <v>0</v>
          </cell>
          <cell r="K1671">
            <v>1900</v>
          </cell>
          <cell r="L1671">
            <v>1</v>
          </cell>
          <cell r="N1671" t="e">
            <v>#N/A</v>
          </cell>
          <cell r="O1671" t="str">
            <v>0000000</v>
          </cell>
          <cell r="P1671">
            <v>0</v>
          </cell>
          <cell r="Q1671">
            <v>0</v>
          </cell>
          <cell r="R1671">
            <v>0</v>
          </cell>
          <cell r="T1671" t="str">
            <v/>
          </cell>
          <cell r="V1671">
            <v>0</v>
          </cell>
        </row>
        <row r="1672">
          <cell r="A1672" t="str">
            <v>0Sebelumnya</v>
          </cell>
          <cell r="B1672">
            <v>0</v>
          </cell>
          <cell r="C1672">
            <v>0</v>
          </cell>
          <cell r="D1672">
            <v>1409</v>
          </cell>
          <cell r="E1672" t="str">
            <v>14090000000</v>
          </cell>
          <cell r="F1672" t="str">
            <v>Sebelumnya</v>
          </cell>
          <cell r="G1672" t="e">
            <v>#N/A</v>
          </cell>
          <cell r="H1672" t="str">
            <v xml:space="preserve">Tahun Sebelumnya </v>
          </cell>
          <cell r="I1672" t="str">
            <v xml:space="preserve">Tahun Sebelumnya </v>
          </cell>
          <cell r="K1672">
            <v>1900</v>
          </cell>
          <cell r="L1672">
            <v>1</v>
          </cell>
          <cell r="N1672" t="e">
            <v>#N/A</v>
          </cell>
          <cell r="O1672" t="str">
            <v>0000000</v>
          </cell>
          <cell r="T1672" t="str">
            <v/>
          </cell>
        </row>
        <row r="1673">
          <cell r="A1673" t="str">
            <v>0Sebelumnya</v>
          </cell>
          <cell r="B1673">
            <v>0</v>
          </cell>
          <cell r="C1673">
            <v>0</v>
          </cell>
          <cell r="D1673">
            <v>1410</v>
          </cell>
          <cell r="E1673" t="str">
            <v>14100000000</v>
          </cell>
          <cell r="F1673" t="str">
            <v>Sebelumnya</v>
          </cell>
          <cell r="G1673" t="e">
            <v>#N/A</v>
          </cell>
          <cell r="H1673" t="str">
            <v xml:space="preserve">Tahun Sebelumnya </v>
          </cell>
          <cell r="I1673" t="str">
            <v xml:space="preserve">Tahun Sebelumnya </v>
          </cell>
          <cell r="J1673">
            <v>0</v>
          </cell>
          <cell r="K1673">
            <v>1900</v>
          </cell>
          <cell r="L1673">
            <v>1</v>
          </cell>
          <cell r="N1673" t="e">
            <v>#N/A</v>
          </cell>
          <cell r="O1673" t="str">
            <v>0000000</v>
          </cell>
          <cell r="P1673">
            <v>0</v>
          </cell>
          <cell r="Q1673">
            <v>0</v>
          </cell>
          <cell r="R1673">
            <v>0</v>
          </cell>
          <cell r="T1673" t="str">
            <v/>
          </cell>
          <cell r="V1673">
            <v>0</v>
          </cell>
        </row>
        <row r="1674">
          <cell r="A1674" t="str">
            <v>0Sebelumnya</v>
          </cell>
          <cell r="B1674">
            <v>0</v>
          </cell>
          <cell r="C1674">
            <v>0</v>
          </cell>
          <cell r="D1674">
            <v>1411</v>
          </cell>
          <cell r="E1674" t="str">
            <v>14110000000</v>
          </cell>
          <cell r="F1674" t="str">
            <v>Sebelumnya</v>
          </cell>
          <cell r="G1674" t="e">
            <v>#N/A</v>
          </cell>
          <cell r="H1674" t="str">
            <v xml:space="preserve">Tahun Sebelumnya </v>
          </cell>
          <cell r="I1674" t="str">
            <v xml:space="preserve">Tahun Sebelumnya </v>
          </cell>
          <cell r="K1674">
            <v>1900</v>
          </cell>
          <cell r="L1674">
            <v>1</v>
          </cell>
          <cell r="N1674" t="e">
            <v>#N/A</v>
          </cell>
          <cell r="O1674" t="str">
            <v>0000000</v>
          </cell>
          <cell r="T1674" t="str">
            <v/>
          </cell>
        </row>
        <row r="1675">
          <cell r="A1675" t="str">
            <v>0Sebelumnya</v>
          </cell>
          <cell r="B1675">
            <v>0</v>
          </cell>
          <cell r="C1675">
            <v>0</v>
          </cell>
          <cell r="D1675">
            <v>1412</v>
          </cell>
          <cell r="E1675" t="str">
            <v>14120000000</v>
          </cell>
          <cell r="F1675" t="str">
            <v>Sebelumnya</v>
          </cell>
          <cell r="G1675" t="e">
            <v>#N/A</v>
          </cell>
          <cell r="H1675" t="str">
            <v xml:space="preserve">Tahun Sebelumnya </v>
          </cell>
          <cell r="I1675" t="str">
            <v xml:space="preserve">Tahun Sebelumnya </v>
          </cell>
          <cell r="J1675">
            <v>0</v>
          </cell>
          <cell r="K1675">
            <v>1900</v>
          </cell>
          <cell r="L1675">
            <v>1</v>
          </cell>
          <cell r="N1675" t="e">
            <v>#N/A</v>
          </cell>
          <cell r="O1675" t="str">
            <v>0000000</v>
          </cell>
          <cell r="P1675">
            <v>0</v>
          </cell>
          <cell r="Q1675">
            <v>0</v>
          </cell>
          <cell r="R1675">
            <v>0</v>
          </cell>
          <cell r="T1675" t="str">
            <v/>
          </cell>
          <cell r="V1675">
            <v>0</v>
          </cell>
        </row>
        <row r="1676">
          <cell r="A1676" t="str">
            <v>0Sebelumnya</v>
          </cell>
          <cell r="B1676">
            <v>0</v>
          </cell>
          <cell r="C1676">
            <v>0</v>
          </cell>
          <cell r="D1676">
            <v>1413</v>
          </cell>
          <cell r="E1676" t="str">
            <v>14130000000</v>
          </cell>
          <cell r="F1676" t="str">
            <v>Sebelumnya</v>
          </cell>
          <cell r="G1676" t="e">
            <v>#N/A</v>
          </cell>
          <cell r="H1676" t="str">
            <v xml:space="preserve">Tahun Sebelumnya </v>
          </cell>
          <cell r="I1676" t="str">
            <v xml:space="preserve">Tahun Sebelumnya </v>
          </cell>
          <cell r="K1676">
            <v>1900</v>
          </cell>
          <cell r="L1676">
            <v>1</v>
          </cell>
          <cell r="N1676" t="e">
            <v>#N/A</v>
          </cell>
          <cell r="O1676" t="str">
            <v>0000000</v>
          </cell>
          <cell r="T1676" t="str">
            <v/>
          </cell>
        </row>
        <row r="1677">
          <cell r="A1677" t="str">
            <v>0Sebelumnya</v>
          </cell>
          <cell r="B1677">
            <v>0</v>
          </cell>
          <cell r="C1677">
            <v>0</v>
          </cell>
          <cell r="D1677">
            <v>1414</v>
          </cell>
          <cell r="E1677" t="str">
            <v>14140000000</v>
          </cell>
          <cell r="F1677" t="str">
            <v>Sebelumnya</v>
          </cell>
          <cell r="G1677" t="e">
            <v>#N/A</v>
          </cell>
          <cell r="H1677" t="str">
            <v xml:space="preserve">Tahun Sebelumnya </v>
          </cell>
          <cell r="I1677" t="str">
            <v xml:space="preserve">Tahun Sebelumnya </v>
          </cell>
          <cell r="J1677">
            <v>0</v>
          </cell>
          <cell r="K1677">
            <v>1900</v>
          </cell>
          <cell r="L1677">
            <v>1</v>
          </cell>
          <cell r="N1677" t="e">
            <v>#N/A</v>
          </cell>
          <cell r="O1677" t="str">
            <v>0000000</v>
          </cell>
          <cell r="P1677">
            <v>0</v>
          </cell>
          <cell r="Q1677">
            <v>0</v>
          </cell>
          <cell r="R1677">
            <v>0</v>
          </cell>
          <cell r="T1677" t="str">
            <v/>
          </cell>
          <cell r="V1677">
            <v>0</v>
          </cell>
        </row>
        <row r="1678">
          <cell r="A1678" t="str">
            <v>0Sebelumnya</v>
          </cell>
          <cell r="B1678">
            <v>0</v>
          </cell>
          <cell r="C1678">
            <v>0</v>
          </cell>
          <cell r="D1678">
            <v>1415</v>
          </cell>
          <cell r="E1678" t="str">
            <v>14150000000</v>
          </cell>
          <cell r="F1678" t="str">
            <v>Sebelumnya</v>
          </cell>
          <cell r="G1678" t="e">
            <v>#N/A</v>
          </cell>
          <cell r="H1678" t="str">
            <v xml:space="preserve">Tahun Sebelumnya </v>
          </cell>
          <cell r="I1678" t="str">
            <v xml:space="preserve">Tahun Sebelumnya </v>
          </cell>
          <cell r="K1678">
            <v>1900</v>
          </cell>
          <cell r="L1678">
            <v>1</v>
          </cell>
          <cell r="N1678" t="e">
            <v>#N/A</v>
          </cell>
          <cell r="O1678" t="str">
            <v>0000000</v>
          </cell>
          <cell r="T1678" t="str">
            <v/>
          </cell>
        </row>
        <row r="1679">
          <cell r="A1679" t="str">
            <v>0Sebelumnya</v>
          </cell>
          <cell r="B1679">
            <v>0</v>
          </cell>
          <cell r="C1679">
            <v>0</v>
          </cell>
          <cell r="D1679">
            <v>1416</v>
          </cell>
          <cell r="E1679" t="str">
            <v>14160000000</v>
          </cell>
          <cell r="F1679" t="str">
            <v>Sebelumnya</v>
          </cell>
          <cell r="G1679" t="e">
            <v>#N/A</v>
          </cell>
          <cell r="H1679" t="str">
            <v xml:space="preserve">Tahun Sebelumnya </v>
          </cell>
          <cell r="I1679" t="str">
            <v xml:space="preserve">Tahun Sebelumnya </v>
          </cell>
          <cell r="J1679">
            <v>0</v>
          </cell>
          <cell r="K1679">
            <v>1900</v>
          </cell>
          <cell r="L1679">
            <v>1</v>
          </cell>
          <cell r="N1679" t="e">
            <v>#N/A</v>
          </cell>
          <cell r="O1679" t="str">
            <v>0000000</v>
          </cell>
          <cell r="P1679">
            <v>0</v>
          </cell>
          <cell r="Q1679">
            <v>0</v>
          </cell>
          <cell r="R1679">
            <v>0</v>
          </cell>
          <cell r="T1679" t="str">
            <v/>
          </cell>
          <cell r="V1679">
            <v>0</v>
          </cell>
        </row>
        <row r="1680">
          <cell r="A1680" t="str">
            <v>0Sebelumnya</v>
          </cell>
          <cell r="B1680">
            <v>0</v>
          </cell>
          <cell r="C1680">
            <v>0</v>
          </cell>
          <cell r="D1680">
            <v>1417</v>
          </cell>
          <cell r="E1680" t="str">
            <v>14170000000</v>
          </cell>
          <cell r="F1680" t="str">
            <v>Sebelumnya</v>
          </cell>
          <cell r="G1680" t="e">
            <v>#N/A</v>
          </cell>
          <cell r="H1680" t="str">
            <v xml:space="preserve">Tahun Sebelumnya </v>
          </cell>
          <cell r="I1680" t="str">
            <v xml:space="preserve">Tahun Sebelumnya </v>
          </cell>
          <cell r="K1680">
            <v>1900</v>
          </cell>
          <cell r="L1680">
            <v>1</v>
          </cell>
          <cell r="N1680" t="e">
            <v>#N/A</v>
          </cell>
          <cell r="O1680" t="str">
            <v>0000000</v>
          </cell>
          <cell r="T1680" t="str">
            <v/>
          </cell>
        </row>
        <row r="1681">
          <cell r="A1681" t="str">
            <v>0Sebelumnya</v>
          </cell>
          <cell r="B1681">
            <v>0</v>
          </cell>
          <cell r="C1681">
            <v>0</v>
          </cell>
          <cell r="D1681">
            <v>1418</v>
          </cell>
          <cell r="E1681" t="str">
            <v>14180000000</v>
          </cell>
          <cell r="F1681" t="str">
            <v>Sebelumnya</v>
          </cell>
          <cell r="G1681" t="e">
            <v>#N/A</v>
          </cell>
          <cell r="H1681" t="str">
            <v xml:space="preserve">Tahun Sebelumnya </v>
          </cell>
          <cell r="I1681" t="str">
            <v xml:space="preserve">Tahun Sebelumnya </v>
          </cell>
          <cell r="J1681">
            <v>0</v>
          </cell>
          <cell r="K1681">
            <v>1900</v>
          </cell>
          <cell r="L1681">
            <v>1</v>
          </cell>
          <cell r="N1681" t="e">
            <v>#N/A</v>
          </cell>
          <cell r="O1681" t="str">
            <v>0000000</v>
          </cell>
          <cell r="P1681">
            <v>0</v>
          </cell>
          <cell r="Q1681">
            <v>0</v>
          </cell>
          <cell r="R1681">
            <v>0</v>
          </cell>
          <cell r="T1681" t="str">
            <v/>
          </cell>
          <cell r="V1681">
            <v>0</v>
          </cell>
        </row>
        <row r="1682">
          <cell r="A1682" t="str">
            <v>0Sebelumnya</v>
          </cell>
          <cell r="B1682">
            <v>0</v>
          </cell>
          <cell r="C1682">
            <v>0</v>
          </cell>
          <cell r="D1682">
            <v>1419</v>
          </cell>
          <cell r="E1682" t="str">
            <v>14190000000</v>
          </cell>
          <cell r="F1682" t="str">
            <v>Sebelumnya</v>
          </cell>
          <cell r="G1682" t="e">
            <v>#N/A</v>
          </cell>
          <cell r="H1682" t="str">
            <v xml:space="preserve">Tahun Sebelumnya </v>
          </cell>
          <cell r="I1682" t="str">
            <v xml:space="preserve">Tahun Sebelumnya </v>
          </cell>
          <cell r="K1682">
            <v>1900</v>
          </cell>
          <cell r="L1682">
            <v>1</v>
          </cell>
          <cell r="N1682" t="e">
            <v>#N/A</v>
          </cell>
          <cell r="O1682" t="str">
            <v>0000000</v>
          </cell>
          <cell r="T1682" t="str">
            <v/>
          </cell>
        </row>
        <row r="1683">
          <cell r="A1683" t="str">
            <v>0Sebelumnya</v>
          </cell>
          <cell r="B1683">
            <v>0</v>
          </cell>
          <cell r="C1683">
            <v>0</v>
          </cell>
          <cell r="D1683">
            <v>1420</v>
          </cell>
          <cell r="E1683" t="str">
            <v>14200000000</v>
          </cell>
          <cell r="F1683" t="str">
            <v>Sebelumnya</v>
          </cell>
          <cell r="G1683" t="e">
            <v>#N/A</v>
          </cell>
          <cell r="H1683" t="str">
            <v xml:space="preserve">Tahun Sebelumnya </v>
          </cell>
          <cell r="I1683" t="str">
            <v xml:space="preserve">Tahun Sebelumnya </v>
          </cell>
          <cell r="J1683">
            <v>0</v>
          </cell>
          <cell r="K1683">
            <v>1900</v>
          </cell>
          <cell r="L1683">
            <v>1</v>
          </cell>
          <cell r="N1683" t="e">
            <v>#N/A</v>
          </cell>
          <cell r="O1683" t="str">
            <v>0000000</v>
          </cell>
          <cell r="P1683">
            <v>0</v>
          </cell>
          <cell r="Q1683">
            <v>0</v>
          </cell>
          <cell r="R1683">
            <v>0</v>
          </cell>
          <cell r="T1683" t="str">
            <v/>
          </cell>
          <cell r="V1683">
            <v>0</v>
          </cell>
        </row>
        <row r="1684">
          <cell r="A1684" t="str">
            <v>0Sebelumnya</v>
          </cell>
          <cell r="B1684">
            <v>0</v>
          </cell>
          <cell r="C1684">
            <v>0</v>
          </cell>
          <cell r="D1684">
            <v>1421</v>
          </cell>
          <cell r="E1684" t="str">
            <v>14210000000</v>
          </cell>
          <cell r="F1684" t="str">
            <v>Sebelumnya</v>
          </cell>
          <cell r="G1684" t="e">
            <v>#N/A</v>
          </cell>
          <cell r="H1684" t="str">
            <v xml:space="preserve">Tahun Sebelumnya </v>
          </cell>
          <cell r="I1684" t="str">
            <v xml:space="preserve">Tahun Sebelumnya </v>
          </cell>
          <cell r="K1684">
            <v>1900</v>
          </cell>
          <cell r="L1684">
            <v>1</v>
          </cell>
          <cell r="N1684" t="e">
            <v>#N/A</v>
          </cell>
          <cell r="O1684" t="str">
            <v>0000000</v>
          </cell>
          <cell r="T1684" t="str">
            <v/>
          </cell>
        </row>
        <row r="1685">
          <cell r="A1685" t="str">
            <v>0Sebelumnya</v>
          </cell>
          <cell r="B1685">
            <v>0</v>
          </cell>
          <cell r="C1685">
            <v>0</v>
          </cell>
          <cell r="D1685">
            <v>1422</v>
          </cell>
          <cell r="E1685" t="str">
            <v>14220000000</v>
          </cell>
          <cell r="F1685" t="str">
            <v>Sebelumnya</v>
          </cell>
          <cell r="G1685" t="e">
            <v>#N/A</v>
          </cell>
          <cell r="H1685" t="str">
            <v xml:space="preserve">Tahun Sebelumnya </v>
          </cell>
          <cell r="I1685" t="str">
            <v xml:space="preserve">Tahun Sebelumnya </v>
          </cell>
          <cell r="J1685">
            <v>0</v>
          </cell>
          <cell r="K1685">
            <v>1900</v>
          </cell>
          <cell r="L1685">
            <v>1</v>
          </cell>
          <cell r="N1685" t="e">
            <v>#N/A</v>
          </cell>
          <cell r="O1685" t="str">
            <v>0000000</v>
          </cell>
          <cell r="P1685">
            <v>0</v>
          </cell>
          <cell r="Q1685">
            <v>0</v>
          </cell>
          <cell r="R1685">
            <v>0</v>
          </cell>
          <cell r="T1685" t="str">
            <v/>
          </cell>
          <cell r="V1685">
            <v>0</v>
          </cell>
        </row>
        <row r="1686">
          <cell r="A1686" t="str">
            <v>0Sebelumnya</v>
          </cell>
          <cell r="B1686">
            <v>0</v>
          </cell>
          <cell r="C1686">
            <v>0</v>
          </cell>
          <cell r="D1686">
            <v>1423</v>
          </cell>
          <cell r="E1686" t="str">
            <v>14230000000</v>
          </cell>
          <cell r="F1686" t="str">
            <v>Sebelumnya</v>
          </cell>
          <cell r="G1686" t="e">
            <v>#N/A</v>
          </cell>
          <cell r="H1686" t="str">
            <v xml:space="preserve">Tahun Sebelumnya </v>
          </cell>
          <cell r="I1686" t="str">
            <v xml:space="preserve">Tahun Sebelumnya </v>
          </cell>
          <cell r="K1686">
            <v>1900</v>
          </cell>
          <cell r="L1686">
            <v>1</v>
          </cell>
          <cell r="N1686" t="e">
            <v>#N/A</v>
          </cell>
          <cell r="O1686" t="str">
            <v>0000000</v>
          </cell>
          <cell r="T1686" t="str">
            <v/>
          </cell>
        </row>
        <row r="1687">
          <cell r="A1687" t="str">
            <v>0Sebelumnya</v>
          </cell>
          <cell r="B1687">
            <v>0</v>
          </cell>
          <cell r="C1687">
            <v>0</v>
          </cell>
          <cell r="D1687">
            <v>1424</v>
          </cell>
          <cell r="E1687" t="str">
            <v>14240000000</v>
          </cell>
          <cell r="F1687" t="str">
            <v>Sebelumnya</v>
          </cell>
          <cell r="G1687" t="e">
            <v>#N/A</v>
          </cell>
          <cell r="H1687" t="str">
            <v xml:space="preserve">Tahun Sebelumnya </v>
          </cell>
          <cell r="I1687" t="str">
            <v xml:space="preserve">Tahun Sebelumnya </v>
          </cell>
          <cell r="J1687">
            <v>0</v>
          </cell>
          <cell r="K1687">
            <v>1900</v>
          </cell>
          <cell r="L1687">
            <v>1</v>
          </cell>
          <cell r="N1687" t="e">
            <v>#N/A</v>
          </cell>
          <cell r="O1687" t="str">
            <v>0000000</v>
          </cell>
          <cell r="P1687">
            <v>0</v>
          </cell>
          <cell r="Q1687">
            <v>0</v>
          </cell>
          <cell r="R1687">
            <v>0</v>
          </cell>
          <cell r="T1687" t="str">
            <v/>
          </cell>
          <cell r="V1687">
            <v>0</v>
          </cell>
        </row>
        <row r="1688">
          <cell r="A1688" t="str">
            <v>0Sebelumnya</v>
          </cell>
          <cell r="B1688">
            <v>0</v>
          </cell>
          <cell r="C1688">
            <v>0</v>
          </cell>
          <cell r="D1688">
            <v>1425</v>
          </cell>
          <cell r="E1688" t="str">
            <v>14250000000</v>
          </cell>
          <cell r="F1688" t="str">
            <v>Sebelumnya</v>
          </cell>
          <cell r="G1688" t="e">
            <v>#N/A</v>
          </cell>
          <cell r="H1688" t="str">
            <v xml:space="preserve">Tahun Sebelumnya </v>
          </cell>
          <cell r="I1688" t="str">
            <v xml:space="preserve">Tahun Sebelumnya </v>
          </cell>
          <cell r="K1688">
            <v>1900</v>
          </cell>
          <cell r="L1688">
            <v>1</v>
          </cell>
          <cell r="N1688" t="e">
            <v>#N/A</v>
          </cell>
          <cell r="O1688" t="str">
            <v>0000000</v>
          </cell>
          <cell r="T1688" t="str">
            <v/>
          </cell>
        </row>
        <row r="1689">
          <cell r="A1689" t="str">
            <v>0Sebelumnya</v>
          </cell>
          <cell r="B1689">
            <v>0</v>
          </cell>
          <cell r="C1689">
            <v>0</v>
          </cell>
          <cell r="D1689">
            <v>1426</v>
          </cell>
          <cell r="E1689" t="str">
            <v>14260000000</v>
          </cell>
          <cell r="F1689" t="str">
            <v>Sebelumnya</v>
          </cell>
          <cell r="G1689" t="e">
            <v>#N/A</v>
          </cell>
          <cell r="H1689" t="str">
            <v xml:space="preserve">Tahun Sebelumnya </v>
          </cell>
          <cell r="I1689" t="str">
            <v xml:space="preserve">Tahun Sebelumnya </v>
          </cell>
          <cell r="J1689">
            <v>0</v>
          </cell>
          <cell r="K1689">
            <v>1900</v>
          </cell>
          <cell r="L1689">
            <v>1</v>
          </cell>
          <cell r="N1689" t="e">
            <v>#N/A</v>
          </cell>
          <cell r="O1689" t="str">
            <v>0000000</v>
          </cell>
          <cell r="P1689">
            <v>0</v>
          </cell>
          <cell r="Q1689">
            <v>0</v>
          </cell>
          <cell r="R1689">
            <v>0</v>
          </cell>
          <cell r="T1689" t="str">
            <v/>
          </cell>
          <cell r="V1689">
            <v>0</v>
          </cell>
        </row>
        <row r="1690">
          <cell r="A1690" t="str">
            <v>0Sebelumnya</v>
          </cell>
          <cell r="B1690">
            <v>0</v>
          </cell>
          <cell r="C1690">
            <v>0</v>
          </cell>
          <cell r="D1690">
            <v>1427</v>
          </cell>
          <cell r="E1690" t="str">
            <v>14270000000</v>
          </cell>
          <cell r="F1690" t="str">
            <v>Sebelumnya</v>
          </cell>
          <cell r="G1690" t="e">
            <v>#N/A</v>
          </cell>
          <cell r="H1690" t="str">
            <v xml:space="preserve">Tahun Sebelumnya </v>
          </cell>
          <cell r="I1690" t="str">
            <v xml:space="preserve">Tahun Sebelumnya </v>
          </cell>
          <cell r="K1690">
            <v>1900</v>
          </cell>
          <cell r="L1690">
            <v>1</v>
          </cell>
          <cell r="N1690" t="e">
            <v>#N/A</v>
          </cell>
          <cell r="O1690" t="str">
            <v>0000000</v>
          </cell>
          <cell r="T1690" t="str">
            <v/>
          </cell>
        </row>
        <row r="1691">
          <cell r="A1691" t="str">
            <v>0Sebelumnya</v>
          </cell>
          <cell r="B1691">
            <v>0</v>
          </cell>
          <cell r="C1691">
            <v>0</v>
          </cell>
          <cell r="D1691">
            <v>1428</v>
          </cell>
          <cell r="E1691" t="str">
            <v>14280000000</v>
          </cell>
          <cell r="F1691" t="str">
            <v>Sebelumnya</v>
          </cell>
          <cell r="G1691" t="e">
            <v>#N/A</v>
          </cell>
          <cell r="H1691" t="str">
            <v xml:space="preserve">Tahun Sebelumnya </v>
          </cell>
          <cell r="I1691" t="str">
            <v xml:space="preserve">Tahun Sebelumnya </v>
          </cell>
          <cell r="J1691">
            <v>0</v>
          </cell>
          <cell r="K1691">
            <v>1900</v>
          </cell>
          <cell r="L1691">
            <v>1</v>
          </cell>
          <cell r="N1691" t="e">
            <v>#N/A</v>
          </cell>
          <cell r="O1691" t="str">
            <v>0000000</v>
          </cell>
          <cell r="P1691">
            <v>0</v>
          </cell>
          <cell r="Q1691">
            <v>0</v>
          </cell>
          <cell r="R1691">
            <v>0</v>
          </cell>
          <cell r="T1691" t="str">
            <v/>
          </cell>
          <cell r="V1691">
            <v>0</v>
          </cell>
        </row>
        <row r="1692">
          <cell r="A1692" t="str">
            <v>0Sebelumnya</v>
          </cell>
          <cell r="B1692">
            <v>0</v>
          </cell>
          <cell r="C1692">
            <v>0</v>
          </cell>
          <cell r="D1692">
            <v>1429</v>
          </cell>
          <cell r="E1692" t="str">
            <v>14290000000</v>
          </cell>
          <cell r="F1692" t="str">
            <v>Sebelumnya</v>
          </cell>
          <cell r="G1692" t="e">
            <v>#N/A</v>
          </cell>
          <cell r="H1692" t="str">
            <v xml:space="preserve">Tahun Sebelumnya </v>
          </cell>
          <cell r="I1692" t="str">
            <v xml:space="preserve">Tahun Sebelumnya </v>
          </cell>
          <cell r="K1692">
            <v>1900</v>
          </cell>
          <cell r="L1692">
            <v>1</v>
          </cell>
          <cell r="N1692" t="e">
            <v>#N/A</v>
          </cell>
          <cell r="O1692" t="str">
            <v>0000000</v>
          </cell>
          <cell r="T1692" t="str">
            <v/>
          </cell>
        </row>
        <row r="1693">
          <cell r="A1693" t="str">
            <v>0Sebelumnya</v>
          </cell>
          <cell r="B1693">
            <v>0</v>
          </cell>
          <cell r="C1693">
            <v>0</v>
          </cell>
          <cell r="D1693">
            <v>1430</v>
          </cell>
          <cell r="E1693" t="str">
            <v>14300000000</v>
          </cell>
          <cell r="F1693" t="str">
            <v>Sebelumnya</v>
          </cell>
          <cell r="G1693" t="e">
            <v>#N/A</v>
          </cell>
          <cell r="H1693" t="str">
            <v xml:space="preserve">Tahun Sebelumnya </v>
          </cell>
          <cell r="I1693" t="str">
            <v xml:space="preserve">Tahun Sebelumnya </v>
          </cell>
          <cell r="J1693">
            <v>0</v>
          </cell>
          <cell r="K1693">
            <v>1900</v>
          </cell>
          <cell r="L1693">
            <v>1</v>
          </cell>
          <cell r="N1693" t="e">
            <v>#N/A</v>
          </cell>
          <cell r="O1693" t="str">
            <v>0000000</v>
          </cell>
          <cell r="P1693">
            <v>0</v>
          </cell>
          <cell r="Q1693">
            <v>0</v>
          </cell>
          <cell r="R1693">
            <v>0</v>
          </cell>
          <cell r="T1693" t="str">
            <v/>
          </cell>
          <cell r="V1693">
            <v>0</v>
          </cell>
        </row>
        <row r="1694">
          <cell r="A1694" t="str">
            <v>0Sebelumnya</v>
          </cell>
          <cell r="B1694">
            <v>0</v>
          </cell>
          <cell r="C1694">
            <v>0</v>
          </cell>
          <cell r="D1694">
            <v>1431</v>
          </cell>
          <cell r="E1694" t="str">
            <v>14310000000</v>
          </cell>
          <cell r="F1694" t="str">
            <v>Sebelumnya</v>
          </cell>
          <cell r="G1694" t="e">
            <v>#N/A</v>
          </cell>
          <cell r="H1694" t="str">
            <v xml:space="preserve">Tahun Sebelumnya </v>
          </cell>
          <cell r="I1694" t="str">
            <v xml:space="preserve">Tahun Sebelumnya </v>
          </cell>
          <cell r="K1694">
            <v>1900</v>
          </cell>
          <cell r="L1694">
            <v>1</v>
          </cell>
          <cell r="N1694" t="e">
            <v>#N/A</v>
          </cell>
          <cell r="O1694" t="str">
            <v>0000000</v>
          </cell>
          <cell r="T1694" t="str">
            <v/>
          </cell>
        </row>
        <row r="1695">
          <cell r="A1695" t="str">
            <v>0Sebelumnya</v>
          </cell>
          <cell r="B1695">
            <v>0</v>
          </cell>
          <cell r="C1695">
            <v>0</v>
          </cell>
          <cell r="D1695">
            <v>1432</v>
          </cell>
          <cell r="E1695" t="str">
            <v>14320000000</v>
          </cell>
          <cell r="F1695" t="str">
            <v>Sebelumnya</v>
          </cell>
          <cell r="G1695" t="e">
            <v>#N/A</v>
          </cell>
          <cell r="H1695" t="str">
            <v xml:space="preserve">Tahun Sebelumnya </v>
          </cell>
          <cell r="I1695" t="str">
            <v xml:space="preserve">Tahun Sebelumnya </v>
          </cell>
          <cell r="J1695">
            <v>0</v>
          </cell>
          <cell r="K1695">
            <v>1900</v>
          </cell>
          <cell r="L1695">
            <v>1</v>
          </cell>
          <cell r="N1695" t="e">
            <v>#N/A</v>
          </cell>
          <cell r="O1695" t="str">
            <v>0000000</v>
          </cell>
          <cell r="P1695">
            <v>0</v>
          </cell>
          <cell r="Q1695">
            <v>0</v>
          </cell>
          <cell r="R1695">
            <v>0</v>
          </cell>
          <cell r="T1695" t="str">
            <v/>
          </cell>
          <cell r="V1695">
            <v>0</v>
          </cell>
        </row>
        <row r="1696">
          <cell r="A1696" t="str">
            <v>0Sebelumnya</v>
          </cell>
          <cell r="B1696">
            <v>0</v>
          </cell>
          <cell r="C1696">
            <v>0</v>
          </cell>
          <cell r="D1696">
            <v>1433</v>
          </cell>
          <cell r="E1696" t="str">
            <v>14330000000</v>
          </cell>
          <cell r="F1696" t="str">
            <v>Sebelumnya</v>
          </cell>
          <cell r="G1696" t="e">
            <v>#N/A</v>
          </cell>
          <cell r="H1696" t="str">
            <v xml:space="preserve">Tahun Sebelumnya </v>
          </cell>
          <cell r="I1696" t="str">
            <v xml:space="preserve">Tahun Sebelumnya </v>
          </cell>
          <cell r="K1696">
            <v>1900</v>
          </cell>
          <cell r="L1696">
            <v>1</v>
          </cell>
          <cell r="N1696" t="e">
            <v>#N/A</v>
          </cell>
          <cell r="O1696" t="str">
            <v>0000000</v>
          </cell>
          <cell r="T1696" t="str">
            <v/>
          </cell>
        </row>
        <row r="1697">
          <cell r="A1697" t="str">
            <v>0Sebelumnya</v>
          </cell>
          <cell r="B1697">
            <v>0</v>
          </cell>
          <cell r="C1697">
            <v>0</v>
          </cell>
          <cell r="D1697">
            <v>1434</v>
          </cell>
          <cell r="E1697" t="str">
            <v>14340000000</v>
          </cell>
          <cell r="F1697" t="str">
            <v>Sebelumnya</v>
          </cell>
          <cell r="G1697" t="e">
            <v>#N/A</v>
          </cell>
          <cell r="H1697" t="str">
            <v xml:space="preserve">Tahun Sebelumnya </v>
          </cell>
          <cell r="I1697" t="str">
            <v xml:space="preserve">Tahun Sebelumnya </v>
          </cell>
          <cell r="J1697">
            <v>0</v>
          </cell>
          <cell r="K1697">
            <v>1900</v>
          </cell>
          <cell r="L1697">
            <v>1</v>
          </cell>
          <cell r="N1697" t="e">
            <v>#N/A</v>
          </cell>
          <cell r="O1697" t="str">
            <v>0000000</v>
          </cell>
          <cell r="P1697">
            <v>0</v>
          </cell>
          <cell r="Q1697">
            <v>0</v>
          </cell>
          <cell r="R1697">
            <v>0</v>
          </cell>
          <cell r="T1697" t="str">
            <v/>
          </cell>
          <cell r="V1697">
            <v>0</v>
          </cell>
        </row>
        <row r="1698">
          <cell r="A1698" t="str">
            <v>0Sebelumnya</v>
          </cell>
          <cell r="B1698">
            <v>0</v>
          </cell>
          <cell r="C1698">
            <v>0</v>
          </cell>
          <cell r="D1698">
            <v>1435</v>
          </cell>
          <cell r="E1698" t="str">
            <v>14350000000</v>
          </cell>
          <cell r="F1698" t="str">
            <v>Sebelumnya</v>
          </cell>
          <cell r="G1698" t="e">
            <v>#N/A</v>
          </cell>
          <cell r="H1698" t="str">
            <v xml:space="preserve">Tahun Sebelumnya </v>
          </cell>
          <cell r="I1698" t="str">
            <v xml:space="preserve">Tahun Sebelumnya </v>
          </cell>
          <cell r="K1698">
            <v>1900</v>
          </cell>
          <cell r="L1698">
            <v>1</v>
          </cell>
          <cell r="N1698" t="e">
            <v>#N/A</v>
          </cell>
          <cell r="O1698" t="str">
            <v>0000000</v>
          </cell>
          <cell r="T1698" t="str">
            <v/>
          </cell>
        </row>
        <row r="1699">
          <cell r="A1699" t="str">
            <v>0Sebelumnya</v>
          </cell>
          <cell r="B1699">
            <v>0</v>
          </cell>
          <cell r="C1699">
            <v>0</v>
          </cell>
          <cell r="D1699">
            <v>1436</v>
          </cell>
          <cell r="E1699" t="str">
            <v>14360000000</v>
          </cell>
          <cell r="F1699" t="str">
            <v>Sebelumnya</v>
          </cell>
          <cell r="G1699" t="e">
            <v>#N/A</v>
          </cell>
          <cell r="H1699" t="str">
            <v xml:space="preserve">Tahun Sebelumnya </v>
          </cell>
          <cell r="I1699" t="str">
            <v xml:space="preserve">Tahun Sebelumnya </v>
          </cell>
          <cell r="J1699">
            <v>0</v>
          </cell>
          <cell r="K1699">
            <v>1900</v>
          </cell>
          <cell r="L1699">
            <v>1</v>
          </cell>
          <cell r="N1699" t="e">
            <v>#N/A</v>
          </cell>
          <cell r="O1699" t="str">
            <v>0000000</v>
          </cell>
          <cell r="P1699">
            <v>0</v>
          </cell>
          <cell r="Q1699">
            <v>0</v>
          </cell>
          <cell r="R1699">
            <v>0</v>
          </cell>
          <cell r="T1699" t="str">
            <v/>
          </cell>
          <cell r="V1699">
            <v>0</v>
          </cell>
        </row>
        <row r="1700">
          <cell r="A1700" t="str">
            <v>0Sebelumnya</v>
          </cell>
          <cell r="B1700">
            <v>0</v>
          </cell>
          <cell r="C1700">
            <v>0</v>
          </cell>
          <cell r="D1700">
            <v>1437</v>
          </cell>
          <cell r="E1700" t="str">
            <v>14370000000</v>
          </cell>
          <cell r="F1700" t="str">
            <v>Sebelumnya</v>
          </cell>
          <cell r="G1700" t="e">
            <v>#N/A</v>
          </cell>
          <cell r="H1700" t="str">
            <v xml:space="preserve">Tahun Sebelumnya </v>
          </cell>
          <cell r="I1700" t="str">
            <v xml:space="preserve">Tahun Sebelumnya </v>
          </cell>
          <cell r="K1700">
            <v>1900</v>
          </cell>
          <cell r="L1700">
            <v>1</v>
          </cell>
          <cell r="N1700" t="e">
            <v>#N/A</v>
          </cell>
          <cell r="O1700" t="str">
            <v>0000000</v>
          </cell>
          <cell r="T1700" t="str">
            <v/>
          </cell>
        </row>
        <row r="1701">
          <cell r="A1701" t="str">
            <v>0Sebelumnya</v>
          </cell>
          <cell r="B1701">
            <v>0</v>
          </cell>
          <cell r="C1701">
            <v>0</v>
          </cell>
          <cell r="D1701">
            <v>1438</v>
          </cell>
          <cell r="E1701" t="str">
            <v>14380000000</v>
          </cell>
          <cell r="F1701" t="str">
            <v>Sebelumnya</v>
          </cell>
          <cell r="G1701" t="e">
            <v>#N/A</v>
          </cell>
          <cell r="H1701" t="str">
            <v xml:space="preserve">Tahun Sebelumnya </v>
          </cell>
          <cell r="I1701" t="str">
            <v xml:space="preserve">Tahun Sebelumnya </v>
          </cell>
          <cell r="J1701">
            <v>0</v>
          </cell>
          <cell r="K1701">
            <v>1900</v>
          </cell>
          <cell r="L1701">
            <v>1</v>
          </cell>
          <cell r="N1701" t="e">
            <v>#N/A</v>
          </cell>
          <cell r="O1701" t="str">
            <v>0000000</v>
          </cell>
          <cell r="P1701">
            <v>0</v>
          </cell>
          <cell r="Q1701">
            <v>0</v>
          </cell>
          <cell r="R1701">
            <v>0</v>
          </cell>
          <cell r="T1701" t="str">
            <v/>
          </cell>
          <cell r="V1701">
            <v>0</v>
          </cell>
        </row>
        <row r="1702">
          <cell r="A1702" t="str">
            <v>0Sebelumnya</v>
          </cell>
          <cell r="B1702">
            <v>0</v>
          </cell>
          <cell r="C1702">
            <v>0</v>
          </cell>
          <cell r="D1702">
            <v>1439</v>
          </cell>
          <cell r="E1702" t="str">
            <v>14390000000</v>
          </cell>
          <cell r="F1702" t="str">
            <v>Sebelumnya</v>
          </cell>
          <cell r="G1702" t="e">
            <v>#N/A</v>
          </cell>
          <cell r="H1702" t="str">
            <v xml:space="preserve">Tahun Sebelumnya </v>
          </cell>
          <cell r="I1702" t="str">
            <v xml:space="preserve">Tahun Sebelumnya </v>
          </cell>
          <cell r="K1702">
            <v>1900</v>
          </cell>
          <cell r="L1702">
            <v>1</v>
          </cell>
          <cell r="N1702" t="e">
            <v>#N/A</v>
          </cell>
          <cell r="O1702" t="str">
            <v>0000000</v>
          </cell>
          <cell r="T1702" t="str">
            <v/>
          </cell>
        </row>
        <row r="1703">
          <cell r="A1703" t="str">
            <v>0Sebelumnya</v>
          </cell>
          <cell r="B1703">
            <v>0</v>
          </cell>
          <cell r="C1703">
            <v>0</v>
          </cell>
          <cell r="D1703">
            <v>1440</v>
          </cell>
          <cell r="E1703" t="str">
            <v>14400000000</v>
          </cell>
          <cell r="F1703" t="str">
            <v>Sebelumnya</v>
          </cell>
          <cell r="G1703" t="e">
            <v>#N/A</v>
          </cell>
          <cell r="H1703" t="str">
            <v xml:space="preserve">Tahun Sebelumnya </v>
          </cell>
          <cell r="I1703" t="str">
            <v xml:space="preserve">Tahun Sebelumnya </v>
          </cell>
          <cell r="J1703">
            <v>0</v>
          </cell>
          <cell r="K1703">
            <v>1900</v>
          </cell>
          <cell r="L1703">
            <v>1</v>
          </cell>
          <cell r="N1703" t="e">
            <v>#N/A</v>
          </cell>
          <cell r="O1703" t="str">
            <v>0000000</v>
          </cell>
          <cell r="P1703">
            <v>0</v>
          </cell>
          <cell r="Q1703">
            <v>0</v>
          </cell>
          <cell r="R1703">
            <v>0</v>
          </cell>
          <cell r="T1703" t="str">
            <v/>
          </cell>
          <cell r="V1703">
            <v>0</v>
          </cell>
        </row>
        <row r="1704">
          <cell r="A1704" t="str">
            <v>0Sebelumnya</v>
          </cell>
          <cell r="B1704">
            <v>0</v>
          </cell>
          <cell r="C1704">
            <v>0</v>
          </cell>
          <cell r="D1704">
            <v>1441</v>
          </cell>
          <cell r="E1704" t="str">
            <v>14410000000</v>
          </cell>
          <cell r="F1704" t="str">
            <v>Sebelumnya</v>
          </cell>
          <cell r="G1704" t="e">
            <v>#N/A</v>
          </cell>
          <cell r="H1704" t="str">
            <v xml:space="preserve">Tahun Sebelumnya </v>
          </cell>
          <cell r="I1704" t="str">
            <v xml:space="preserve">Tahun Sebelumnya </v>
          </cell>
          <cell r="K1704">
            <v>1900</v>
          </cell>
          <cell r="L1704">
            <v>1</v>
          </cell>
          <cell r="N1704" t="e">
            <v>#N/A</v>
          </cell>
          <cell r="O1704" t="str">
            <v>0000000</v>
          </cell>
          <cell r="T1704" t="str">
            <v/>
          </cell>
        </row>
        <row r="1705">
          <cell r="A1705" t="str">
            <v>0Sebelumnya</v>
          </cell>
          <cell r="B1705">
            <v>0</v>
          </cell>
          <cell r="C1705">
            <v>0</v>
          </cell>
          <cell r="D1705">
            <v>1442</v>
          </cell>
          <cell r="E1705" t="str">
            <v>14420000000</v>
          </cell>
          <cell r="F1705" t="str">
            <v>Sebelumnya</v>
          </cell>
          <cell r="G1705" t="e">
            <v>#N/A</v>
          </cell>
          <cell r="H1705" t="str">
            <v xml:space="preserve">Tahun Sebelumnya </v>
          </cell>
          <cell r="I1705" t="str">
            <v xml:space="preserve">Tahun Sebelumnya </v>
          </cell>
          <cell r="J1705">
            <v>0</v>
          </cell>
          <cell r="K1705">
            <v>1900</v>
          </cell>
          <cell r="L1705">
            <v>1</v>
          </cell>
          <cell r="N1705" t="e">
            <v>#N/A</v>
          </cell>
          <cell r="O1705" t="str">
            <v>0000000</v>
          </cell>
          <cell r="P1705">
            <v>0</v>
          </cell>
          <cell r="Q1705">
            <v>0</v>
          </cell>
          <cell r="R1705">
            <v>0</v>
          </cell>
          <cell r="T1705" t="str">
            <v/>
          </cell>
          <cell r="V1705">
            <v>0</v>
          </cell>
        </row>
        <row r="1706">
          <cell r="A1706" t="str">
            <v>0Sebelumnya</v>
          </cell>
          <cell r="B1706">
            <v>0</v>
          </cell>
          <cell r="C1706">
            <v>0</v>
          </cell>
          <cell r="D1706">
            <v>1443</v>
          </cell>
          <cell r="E1706" t="str">
            <v>14430000000</v>
          </cell>
          <cell r="F1706" t="str">
            <v>Sebelumnya</v>
          </cell>
          <cell r="G1706" t="e">
            <v>#N/A</v>
          </cell>
          <cell r="H1706" t="str">
            <v xml:space="preserve">Tahun Sebelumnya </v>
          </cell>
          <cell r="I1706" t="str">
            <v xml:space="preserve">Tahun Sebelumnya </v>
          </cell>
          <cell r="K1706">
            <v>1900</v>
          </cell>
          <cell r="L1706">
            <v>1</v>
          </cell>
          <cell r="N1706" t="e">
            <v>#N/A</v>
          </cell>
          <cell r="O1706" t="str">
            <v>0000000</v>
          </cell>
          <cell r="T1706" t="str">
            <v/>
          </cell>
        </row>
        <row r="1707">
          <cell r="A1707" t="str">
            <v>0Sebelumnya</v>
          </cell>
          <cell r="B1707">
            <v>0</v>
          </cell>
          <cell r="C1707">
            <v>0</v>
          </cell>
          <cell r="D1707">
            <v>1444</v>
          </cell>
          <cell r="E1707" t="str">
            <v>14440000000</v>
          </cell>
          <cell r="F1707" t="str">
            <v>Sebelumnya</v>
          </cell>
          <cell r="G1707" t="e">
            <v>#N/A</v>
          </cell>
          <cell r="H1707" t="str">
            <v xml:space="preserve">Tahun Sebelumnya </v>
          </cell>
          <cell r="I1707" t="str">
            <v xml:space="preserve">Tahun Sebelumnya </v>
          </cell>
          <cell r="J1707">
            <v>0</v>
          </cell>
          <cell r="K1707">
            <v>1900</v>
          </cell>
          <cell r="L1707">
            <v>1</v>
          </cell>
          <cell r="N1707" t="e">
            <v>#N/A</v>
          </cell>
          <cell r="O1707" t="str">
            <v>0000000</v>
          </cell>
          <cell r="P1707">
            <v>0</v>
          </cell>
          <cell r="Q1707">
            <v>0</v>
          </cell>
          <cell r="R1707">
            <v>0</v>
          </cell>
          <cell r="T1707" t="str">
            <v/>
          </cell>
          <cell r="V1707">
            <v>0</v>
          </cell>
        </row>
        <row r="1708">
          <cell r="A1708" t="str">
            <v>0Sebelumnya</v>
          </cell>
          <cell r="B1708">
            <v>0</v>
          </cell>
          <cell r="C1708">
            <v>0</v>
          </cell>
          <cell r="D1708">
            <v>1445</v>
          </cell>
          <cell r="E1708" t="str">
            <v>14450000000</v>
          </cell>
          <cell r="F1708" t="str">
            <v>Sebelumnya</v>
          </cell>
          <cell r="G1708" t="e">
            <v>#N/A</v>
          </cell>
          <cell r="H1708" t="str">
            <v xml:space="preserve">Tahun Sebelumnya </v>
          </cell>
          <cell r="I1708" t="str">
            <v xml:space="preserve">Tahun Sebelumnya </v>
          </cell>
          <cell r="K1708">
            <v>1900</v>
          </cell>
          <cell r="L1708">
            <v>1</v>
          </cell>
          <cell r="N1708" t="e">
            <v>#N/A</v>
          </cell>
          <cell r="O1708" t="str">
            <v>0000000</v>
          </cell>
          <cell r="T1708" t="str">
            <v/>
          </cell>
        </row>
        <row r="1709">
          <cell r="A1709" t="str">
            <v>0Sebelumnya</v>
          </cell>
          <cell r="B1709">
            <v>0</v>
          </cell>
          <cell r="C1709">
            <v>0</v>
          </cell>
          <cell r="D1709">
            <v>1446</v>
          </cell>
          <cell r="E1709" t="str">
            <v>14460000000</v>
          </cell>
          <cell r="F1709" t="str">
            <v>Sebelumnya</v>
          </cell>
          <cell r="G1709" t="e">
            <v>#N/A</v>
          </cell>
          <cell r="H1709" t="str">
            <v xml:space="preserve">Tahun Sebelumnya </v>
          </cell>
          <cell r="I1709" t="str">
            <v xml:space="preserve">Tahun Sebelumnya </v>
          </cell>
          <cell r="J1709">
            <v>0</v>
          </cell>
          <cell r="K1709">
            <v>1900</v>
          </cell>
          <cell r="L1709">
            <v>1</v>
          </cell>
          <cell r="N1709" t="e">
            <v>#N/A</v>
          </cell>
          <cell r="O1709" t="str">
            <v>0000000</v>
          </cell>
          <cell r="P1709">
            <v>0</v>
          </cell>
          <cell r="Q1709">
            <v>0</v>
          </cell>
          <cell r="R1709">
            <v>0</v>
          </cell>
          <cell r="T1709" t="str">
            <v/>
          </cell>
          <cell r="V1709">
            <v>0</v>
          </cell>
        </row>
        <row r="1710">
          <cell r="A1710" t="str">
            <v>0Sebelumnya</v>
          </cell>
          <cell r="B1710">
            <v>0</v>
          </cell>
          <cell r="C1710">
            <v>0</v>
          </cell>
          <cell r="D1710">
            <v>1447</v>
          </cell>
          <cell r="E1710" t="str">
            <v>14470000000</v>
          </cell>
          <cell r="F1710" t="str">
            <v>Sebelumnya</v>
          </cell>
          <cell r="G1710" t="e">
            <v>#N/A</v>
          </cell>
          <cell r="H1710" t="str">
            <v xml:space="preserve">Tahun Sebelumnya </v>
          </cell>
          <cell r="I1710" t="str">
            <v xml:space="preserve">Tahun Sebelumnya </v>
          </cell>
          <cell r="K1710">
            <v>1900</v>
          </cell>
          <cell r="L1710">
            <v>1</v>
          </cell>
          <cell r="N1710" t="e">
            <v>#N/A</v>
          </cell>
          <cell r="O1710" t="str">
            <v>0000000</v>
          </cell>
          <cell r="T1710" t="str">
            <v/>
          </cell>
        </row>
        <row r="1711">
          <cell r="A1711" t="str">
            <v>0Sebelumnya</v>
          </cell>
          <cell r="B1711">
            <v>0</v>
          </cell>
          <cell r="C1711">
            <v>0</v>
          </cell>
          <cell r="D1711">
            <v>1448</v>
          </cell>
          <cell r="E1711" t="str">
            <v>14480000000</v>
          </cell>
          <cell r="F1711" t="str">
            <v>Sebelumnya</v>
          </cell>
          <cell r="G1711" t="e">
            <v>#N/A</v>
          </cell>
          <cell r="H1711" t="str">
            <v xml:space="preserve">Tahun Sebelumnya </v>
          </cell>
          <cell r="I1711" t="str">
            <v xml:space="preserve">Tahun Sebelumnya </v>
          </cell>
          <cell r="J1711">
            <v>0</v>
          </cell>
          <cell r="K1711">
            <v>1900</v>
          </cell>
          <cell r="L1711">
            <v>1</v>
          </cell>
          <cell r="N1711" t="e">
            <v>#N/A</v>
          </cell>
          <cell r="O1711" t="str">
            <v>0000000</v>
          </cell>
          <cell r="P1711">
            <v>0</v>
          </cell>
          <cell r="Q1711">
            <v>0</v>
          </cell>
          <cell r="R1711">
            <v>0</v>
          </cell>
          <cell r="T1711" t="str">
            <v/>
          </cell>
          <cell r="V1711">
            <v>0</v>
          </cell>
        </row>
        <row r="1712">
          <cell r="A1712" t="str">
            <v>0Sebelumnya</v>
          </cell>
          <cell r="B1712">
            <v>0</v>
          </cell>
          <cell r="C1712">
            <v>0</v>
          </cell>
          <cell r="D1712">
            <v>1449</v>
          </cell>
          <cell r="E1712" t="str">
            <v>14490000000</v>
          </cell>
          <cell r="F1712" t="str">
            <v>Sebelumnya</v>
          </cell>
          <cell r="G1712" t="e">
            <v>#N/A</v>
          </cell>
          <cell r="H1712" t="str">
            <v xml:space="preserve">Tahun Sebelumnya </v>
          </cell>
          <cell r="I1712" t="str">
            <v xml:space="preserve">Tahun Sebelumnya </v>
          </cell>
          <cell r="K1712">
            <v>1900</v>
          </cell>
          <cell r="L1712">
            <v>1</v>
          </cell>
          <cell r="N1712" t="e">
            <v>#N/A</v>
          </cell>
          <cell r="O1712" t="str">
            <v>0000000</v>
          </cell>
          <cell r="T1712" t="str">
            <v/>
          </cell>
        </row>
        <row r="1713">
          <cell r="A1713" t="str">
            <v>0Sebelumnya</v>
          </cell>
          <cell r="B1713">
            <v>0</v>
          </cell>
          <cell r="C1713">
            <v>0</v>
          </cell>
          <cell r="D1713">
            <v>1450</v>
          </cell>
          <cell r="E1713" t="str">
            <v>14500000000</v>
          </cell>
          <cell r="F1713" t="str">
            <v>Sebelumnya</v>
          </cell>
          <cell r="G1713" t="e">
            <v>#N/A</v>
          </cell>
          <cell r="H1713" t="str">
            <v xml:space="preserve">Tahun Sebelumnya </v>
          </cell>
          <cell r="I1713" t="str">
            <v xml:space="preserve">Tahun Sebelumnya </v>
          </cell>
          <cell r="J1713">
            <v>0</v>
          </cell>
          <cell r="K1713">
            <v>1900</v>
          </cell>
          <cell r="L1713">
            <v>1</v>
          </cell>
          <cell r="N1713" t="e">
            <v>#N/A</v>
          </cell>
          <cell r="O1713" t="str">
            <v>0000000</v>
          </cell>
          <cell r="P1713">
            <v>0</v>
          </cell>
          <cell r="Q1713">
            <v>0</v>
          </cell>
          <cell r="R1713">
            <v>0</v>
          </cell>
          <cell r="T1713" t="str">
            <v/>
          </cell>
          <cell r="V1713">
            <v>0</v>
          </cell>
        </row>
        <row r="1714">
          <cell r="A1714" t="str">
            <v>0Sebelumnya</v>
          </cell>
          <cell r="B1714">
            <v>0</v>
          </cell>
          <cell r="C1714">
            <v>0</v>
          </cell>
          <cell r="D1714">
            <v>1451</v>
          </cell>
          <cell r="E1714" t="str">
            <v>14510000000</v>
          </cell>
          <cell r="F1714" t="str">
            <v>Sebelumnya</v>
          </cell>
          <cell r="G1714" t="e">
            <v>#N/A</v>
          </cell>
          <cell r="H1714" t="str">
            <v xml:space="preserve">Tahun Sebelumnya </v>
          </cell>
          <cell r="I1714" t="str">
            <v xml:space="preserve">Tahun Sebelumnya </v>
          </cell>
          <cell r="K1714">
            <v>1900</v>
          </cell>
          <cell r="L1714">
            <v>1</v>
          </cell>
          <cell r="N1714" t="e">
            <v>#N/A</v>
          </cell>
          <cell r="O1714" t="str">
            <v>0000000</v>
          </cell>
          <cell r="T1714" t="str">
            <v/>
          </cell>
        </row>
        <row r="1715">
          <cell r="A1715" t="str">
            <v>0Sebelumnya</v>
          </cell>
          <cell r="B1715">
            <v>0</v>
          </cell>
          <cell r="C1715">
            <v>0</v>
          </cell>
          <cell r="D1715">
            <v>1452</v>
          </cell>
          <cell r="E1715" t="str">
            <v>14520000000</v>
          </cell>
          <cell r="F1715" t="str">
            <v>Sebelumnya</v>
          </cell>
          <cell r="G1715" t="e">
            <v>#N/A</v>
          </cell>
          <cell r="H1715" t="str">
            <v xml:space="preserve">Tahun Sebelumnya </v>
          </cell>
          <cell r="I1715" t="str">
            <v xml:space="preserve">Tahun Sebelumnya </v>
          </cell>
          <cell r="J1715">
            <v>0</v>
          </cell>
          <cell r="K1715">
            <v>1900</v>
          </cell>
          <cell r="L1715">
            <v>1</v>
          </cell>
          <cell r="N1715" t="e">
            <v>#N/A</v>
          </cell>
          <cell r="O1715" t="str">
            <v>0000000</v>
          </cell>
          <cell r="P1715">
            <v>0</v>
          </cell>
          <cell r="Q1715">
            <v>0</v>
          </cell>
          <cell r="R1715">
            <v>0</v>
          </cell>
          <cell r="T1715" t="str">
            <v/>
          </cell>
          <cell r="V1715">
            <v>0</v>
          </cell>
        </row>
        <row r="1716">
          <cell r="A1716" t="str">
            <v>0Sebelumnya</v>
          </cell>
          <cell r="B1716">
            <v>0</v>
          </cell>
          <cell r="C1716">
            <v>0</v>
          </cell>
          <cell r="D1716">
            <v>1453</v>
          </cell>
          <cell r="E1716" t="str">
            <v>14530000000</v>
          </cell>
          <cell r="F1716" t="str">
            <v>Sebelumnya</v>
          </cell>
          <cell r="G1716" t="e">
            <v>#N/A</v>
          </cell>
          <cell r="H1716" t="str">
            <v xml:space="preserve">Tahun Sebelumnya </v>
          </cell>
          <cell r="I1716" t="str">
            <v xml:space="preserve">Tahun Sebelumnya </v>
          </cell>
          <cell r="K1716">
            <v>1900</v>
          </cell>
          <cell r="L1716">
            <v>1</v>
          </cell>
          <cell r="N1716" t="e">
            <v>#N/A</v>
          </cell>
          <cell r="O1716" t="str">
            <v>0000000</v>
          </cell>
          <cell r="T1716" t="str">
            <v/>
          </cell>
        </row>
        <row r="1717">
          <cell r="A1717" t="str">
            <v>0Sebelumnya</v>
          </cell>
          <cell r="B1717">
            <v>0</v>
          </cell>
          <cell r="C1717">
            <v>0</v>
          </cell>
          <cell r="D1717">
            <v>1454</v>
          </cell>
          <cell r="E1717" t="str">
            <v>14540000000</v>
          </cell>
          <cell r="F1717" t="str">
            <v>Sebelumnya</v>
          </cell>
          <cell r="G1717" t="e">
            <v>#N/A</v>
          </cell>
          <cell r="H1717" t="str">
            <v xml:space="preserve">Tahun Sebelumnya </v>
          </cell>
          <cell r="I1717" t="str">
            <v xml:space="preserve">Tahun Sebelumnya </v>
          </cell>
          <cell r="J1717">
            <v>0</v>
          </cell>
          <cell r="K1717">
            <v>1900</v>
          </cell>
          <cell r="L1717">
            <v>1</v>
          </cell>
          <cell r="N1717" t="e">
            <v>#N/A</v>
          </cell>
          <cell r="O1717" t="str">
            <v>0000000</v>
          </cell>
          <cell r="P1717">
            <v>0</v>
          </cell>
          <cell r="Q1717">
            <v>0</v>
          </cell>
          <cell r="R1717">
            <v>0</v>
          </cell>
          <cell r="T1717" t="str">
            <v/>
          </cell>
          <cell r="V1717">
            <v>0</v>
          </cell>
        </row>
        <row r="1718">
          <cell r="A1718" t="str">
            <v>0Sebelumnya</v>
          </cell>
          <cell r="B1718">
            <v>0</v>
          </cell>
          <cell r="C1718">
            <v>0</v>
          </cell>
          <cell r="D1718">
            <v>1455</v>
          </cell>
          <cell r="E1718" t="str">
            <v>14550000000</v>
          </cell>
          <cell r="F1718" t="str">
            <v>Sebelumnya</v>
          </cell>
          <cell r="G1718" t="e">
            <v>#N/A</v>
          </cell>
          <cell r="H1718" t="str">
            <v xml:space="preserve">Tahun Sebelumnya </v>
          </cell>
          <cell r="I1718" t="str">
            <v xml:space="preserve">Tahun Sebelumnya </v>
          </cell>
          <cell r="K1718">
            <v>1900</v>
          </cell>
          <cell r="L1718">
            <v>1</v>
          </cell>
          <cell r="N1718" t="e">
            <v>#N/A</v>
          </cell>
          <cell r="O1718" t="str">
            <v>0000000</v>
          </cell>
          <cell r="T1718" t="str">
            <v/>
          </cell>
        </row>
        <row r="1719">
          <cell r="A1719" t="str">
            <v>0Sebelumnya</v>
          </cell>
          <cell r="B1719">
            <v>0</v>
          </cell>
          <cell r="C1719">
            <v>0</v>
          </cell>
          <cell r="D1719">
            <v>1456</v>
          </cell>
          <cell r="E1719" t="str">
            <v>14560000000</v>
          </cell>
          <cell r="F1719" t="str">
            <v>Sebelumnya</v>
          </cell>
          <cell r="G1719" t="e">
            <v>#N/A</v>
          </cell>
          <cell r="H1719" t="str">
            <v xml:space="preserve">Tahun Sebelumnya </v>
          </cell>
          <cell r="I1719" t="str">
            <v xml:space="preserve">Tahun Sebelumnya </v>
          </cell>
          <cell r="J1719">
            <v>0</v>
          </cell>
          <cell r="K1719">
            <v>1900</v>
          </cell>
          <cell r="L1719">
            <v>1</v>
          </cell>
          <cell r="N1719" t="e">
            <v>#N/A</v>
          </cell>
          <cell r="O1719" t="str">
            <v>0000000</v>
          </cell>
          <cell r="P1719">
            <v>0</v>
          </cell>
          <cell r="Q1719">
            <v>0</v>
          </cell>
          <cell r="R1719">
            <v>0</v>
          </cell>
          <cell r="T1719" t="str">
            <v/>
          </cell>
          <cell r="V1719">
            <v>0</v>
          </cell>
        </row>
        <row r="1720">
          <cell r="A1720" t="str">
            <v>0Sebelumnya</v>
          </cell>
          <cell r="B1720">
            <v>0</v>
          </cell>
          <cell r="C1720">
            <v>0</v>
          </cell>
          <cell r="D1720">
            <v>1457</v>
          </cell>
          <cell r="E1720" t="str">
            <v>14570000000</v>
          </cell>
          <cell r="F1720" t="str">
            <v>Sebelumnya</v>
          </cell>
          <cell r="G1720" t="e">
            <v>#N/A</v>
          </cell>
          <cell r="H1720" t="str">
            <v xml:space="preserve">Tahun Sebelumnya </v>
          </cell>
          <cell r="I1720" t="str">
            <v xml:space="preserve">Tahun Sebelumnya </v>
          </cell>
          <cell r="K1720">
            <v>1900</v>
          </cell>
          <cell r="L1720">
            <v>1</v>
          </cell>
          <cell r="N1720" t="e">
            <v>#N/A</v>
          </cell>
          <cell r="O1720" t="str">
            <v>0000000</v>
          </cell>
          <cell r="T1720" t="str">
            <v/>
          </cell>
        </row>
        <row r="1721">
          <cell r="A1721" t="str">
            <v>0Sebelumnya</v>
          </cell>
          <cell r="B1721">
            <v>0</v>
          </cell>
          <cell r="C1721">
            <v>0</v>
          </cell>
          <cell r="D1721">
            <v>1458</v>
          </cell>
          <cell r="E1721" t="str">
            <v>14580000000</v>
          </cell>
          <cell r="F1721" t="str">
            <v>Sebelumnya</v>
          </cell>
          <cell r="G1721" t="e">
            <v>#N/A</v>
          </cell>
          <cell r="H1721" t="str">
            <v xml:space="preserve">Tahun Sebelumnya </v>
          </cell>
          <cell r="I1721" t="str">
            <v xml:space="preserve">Tahun Sebelumnya </v>
          </cell>
          <cell r="J1721">
            <v>0</v>
          </cell>
          <cell r="K1721">
            <v>1900</v>
          </cell>
          <cell r="L1721">
            <v>1</v>
          </cell>
          <cell r="N1721" t="e">
            <v>#N/A</v>
          </cell>
          <cell r="O1721" t="str">
            <v>0000000</v>
          </cell>
          <cell r="P1721">
            <v>0</v>
          </cell>
          <cell r="Q1721">
            <v>0</v>
          </cell>
          <cell r="R1721">
            <v>0</v>
          </cell>
          <cell r="T1721" t="str">
            <v/>
          </cell>
          <cell r="V1721">
            <v>0</v>
          </cell>
        </row>
        <row r="1722">
          <cell r="A1722" t="str">
            <v>0Sebelumnya</v>
          </cell>
          <cell r="B1722">
            <v>0</v>
          </cell>
          <cell r="C1722">
            <v>0</v>
          </cell>
          <cell r="D1722">
            <v>1459</v>
          </cell>
          <cell r="E1722" t="str">
            <v>14590000000</v>
          </cell>
          <cell r="F1722" t="str">
            <v>Sebelumnya</v>
          </cell>
          <cell r="G1722" t="e">
            <v>#N/A</v>
          </cell>
          <cell r="H1722" t="str">
            <v xml:space="preserve">Tahun Sebelumnya </v>
          </cell>
          <cell r="I1722" t="str">
            <v xml:space="preserve">Tahun Sebelumnya </v>
          </cell>
          <cell r="K1722">
            <v>1900</v>
          </cell>
          <cell r="L1722">
            <v>1</v>
          </cell>
          <cell r="N1722" t="e">
            <v>#N/A</v>
          </cell>
          <cell r="O1722" t="str">
            <v>0000000</v>
          </cell>
          <cell r="T1722" t="str">
            <v/>
          </cell>
        </row>
        <row r="1723">
          <cell r="A1723" t="str">
            <v>0Sebelumnya</v>
          </cell>
          <cell r="B1723">
            <v>0</v>
          </cell>
          <cell r="C1723">
            <v>0</v>
          </cell>
          <cell r="D1723">
            <v>1460</v>
          </cell>
          <cell r="E1723" t="str">
            <v>14600000000</v>
          </cell>
          <cell r="F1723" t="str">
            <v>Sebelumnya</v>
          </cell>
          <cell r="G1723" t="e">
            <v>#N/A</v>
          </cell>
          <cell r="H1723" t="str">
            <v xml:space="preserve">Tahun Sebelumnya </v>
          </cell>
          <cell r="I1723" t="str">
            <v xml:space="preserve">Tahun Sebelumnya </v>
          </cell>
          <cell r="J1723">
            <v>0</v>
          </cell>
          <cell r="K1723">
            <v>1900</v>
          </cell>
          <cell r="L1723">
            <v>1</v>
          </cell>
          <cell r="N1723" t="e">
            <v>#N/A</v>
          </cell>
          <cell r="O1723" t="str">
            <v>0000000</v>
          </cell>
          <cell r="P1723">
            <v>0</v>
          </cell>
          <cell r="Q1723">
            <v>0</v>
          </cell>
          <cell r="R1723">
            <v>0</v>
          </cell>
          <cell r="T1723" t="str">
            <v/>
          </cell>
          <cell r="V1723">
            <v>0</v>
          </cell>
        </row>
        <row r="1724">
          <cell r="A1724" t="str">
            <v>0Sebelumnya</v>
          </cell>
          <cell r="B1724">
            <v>0</v>
          </cell>
          <cell r="C1724">
            <v>0</v>
          </cell>
          <cell r="D1724">
            <v>1461</v>
          </cell>
          <cell r="E1724" t="str">
            <v>14610000000</v>
          </cell>
          <cell r="F1724" t="str">
            <v>Sebelumnya</v>
          </cell>
          <cell r="G1724" t="e">
            <v>#N/A</v>
          </cell>
          <cell r="H1724" t="str">
            <v xml:space="preserve">Tahun Sebelumnya </v>
          </cell>
          <cell r="I1724" t="str">
            <v xml:space="preserve">Tahun Sebelumnya </v>
          </cell>
          <cell r="K1724">
            <v>1900</v>
          </cell>
          <cell r="L1724">
            <v>1</v>
          </cell>
          <cell r="N1724" t="e">
            <v>#N/A</v>
          </cell>
          <cell r="O1724" t="str">
            <v>0000000</v>
          </cell>
          <cell r="T1724" t="str">
            <v/>
          </cell>
        </row>
        <row r="1725">
          <cell r="A1725" t="str">
            <v>0Sebelumnya</v>
          </cell>
          <cell r="B1725">
            <v>0</v>
          </cell>
          <cell r="C1725">
            <v>0</v>
          </cell>
          <cell r="D1725">
            <v>1462</v>
          </cell>
          <cell r="E1725" t="str">
            <v>14620000000</v>
          </cell>
          <cell r="F1725" t="str">
            <v>Sebelumnya</v>
          </cell>
          <cell r="G1725" t="e">
            <v>#N/A</v>
          </cell>
          <cell r="H1725" t="str">
            <v xml:space="preserve">Tahun Sebelumnya </v>
          </cell>
          <cell r="I1725" t="str">
            <v xml:space="preserve">Tahun Sebelumnya </v>
          </cell>
          <cell r="J1725">
            <v>0</v>
          </cell>
          <cell r="K1725">
            <v>1900</v>
          </cell>
          <cell r="L1725">
            <v>1</v>
          </cell>
          <cell r="N1725" t="e">
            <v>#N/A</v>
          </cell>
          <cell r="O1725" t="str">
            <v>0000000</v>
          </cell>
          <cell r="P1725">
            <v>0</v>
          </cell>
          <cell r="Q1725">
            <v>0</v>
          </cell>
          <cell r="R1725">
            <v>0</v>
          </cell>
          <cell r="T1725" t="str">
            <v/>
          </cell>
          <cell r="V1725">
            <v>0</v>
          </cell>
        </row>
        <row r="1726">
          <cell r="A1726" t="str">
            <v>0Sebelumnya</v>
          </cell>
          <cell r="B1726">
            <v>0</v>
          </cell>
          <cell r="C1726">
            <v>0</v>
          </cell>
          <cell r="D1726">
            <v>1463</v>
          </cell>
          <cell r="E1726" t="str">
            <v>14630000000</v>
          </cell>
          <cell r="F1726" t="str">
            <v>Sebelumnya</v>
          </cell>
          <cell r="G1726" t="e">
            <v>#N/A</v>
          </cell>
          <cell r="H1726" t="str">
            <v xml:space="preserve">Tahun Sebelumnya </v>
          </cell>
          <cell r="I1726" t="str">
            <v xml:space="preserve">Tahun Sebelumnya </v>
          </cell>
          <cell r="K1726">
            <v>1900</v>
          </cell>
          <cell r="L1726">
            <v>1</v>
          </cell>
          <cell r="N1726" t="e">
            <v>#N/A</v>
          </cell>
          <cell r="O1726" t="str">
            <v>0000000</v>
          </cell>
          <cell r="T1726" t="str">
            <v/>
          </cell>
        </row>
        <row r="1727">
          <cell r="A1727" t="str">
            <v>0Sebelumnya</v>
          </cell>
          <cell r="B1727">
            <v>0</v>
          </cell>
          <cell r="C1727">
            <v>0</v>
          </cell>
          <cell r="D1727">
            <v>1464</v>
          </cell>
          <cell r="E1727" t="str">
            <v>14640000000</v>
          </cell>
          <cell r="F1727" t="str">
            <v>Sebelumnya</v>
          </cell>
          <cell r="G1727" t="e">
            <v>#N/A</v>
          </cell>
          <cell r="H1727" t="str">
            <v xml:space="preserve">Tahun Sebelumnya </v>
          </cell>
          <cell r="I1727" t="str">
            <v xml:space="preserve">Tahun Sebelumnya </v>
          </cell>
          <cell r="J1727">
            <v>0</v>
          </cell>
          <cell r="K1727">
            <v>1900</v>
          </cell>
          <cell r="L1727">
            <v>1</v>
          </cell>
          <cell r="N1727" t="e">
            <v>#N/A</v>
          </cell>
          <cell r="O1727" t="str">
            <v>0000000</v>
          </cell>
          <cell r="P1727">
            <v>0</v>
          </cell>
          <cell r="Q1727">
            <v>0</v>
          </cell>
          <cell r="R1727">
            <v>0</v>
          </cell>
          <cell r="T1727" t="str">
            <v/>
          </cell>
          <cell r="V1727">
            <v>0</v>
          </cell>
        </row>
        <row r="1728">
          <cell r="A1728" t="str">
            <v>0Sebelumnya</v>
          </cell>
          <cell r="B1728">
            <v>0</v>
          </cell>
          <cell r="C1728">
            <v>0</v>
          </cell>
          <cell r="D1728">
            <v>1465</v>
          </cell>
          <cell r="E1728" t="str">
            <v>14650000000</v>
          </cell>
          <cell r="F1728" t="str">
            <v>Sebelumnya</v>
          </cell>
          <cell r="G1728" t="e">
            <v>#N/A</v>
          </cell>
          <cell r="H1728" t="str">
            <v xml:space="preserve">Tahun Sebelumnya </v>
          </cell>
          <cell r="I1728" t="str">
            <v xml:space="preserve">Tahun Sebelumnya </v>
          </cell>
          <cell r="K1728">
            <v>1900</v>
          </cell>
          <cell r="L1728">
            <v>1</v>
          </cell>
          <cell r="N1728" t="e">
            <v>#N/A</v>
          </cell>
          <cell r="O1728" t="str">
            <v>0000000</v>
          </cell>
          <cell r="T1728" t="str">
            <v/>
          </cell>
        </row>
        <row r="1729">
          <cell r="A1729" t="str">
            <v>0Sebelumnya</v>
          </cell>
          <cell r="B1729">
            <v>0</v>
          </cell>
          <cell r="C1729">
            <v>0</v>
          </cell>
          <cell r="D1729">
            <v>1466</v>
          </cell>
          <cell r="E1729" t="str">
            <v>14660000000</v>
          </cell>
          <cell r="F1729" t="str">
            <v>Sebelumnya</v>
          </cell>
          <cell r="G1729" t="e">
            <v>#N/A</v>
          </cell>
          <cell r="H1729" t="str">
            <v xml:space="preserve">Tahun Sebelumnya </v>
          </cell>
          <cell r="I1729" t="str">
            <v xml:space="preserve">Tahun Sebelumnya </v>
          </cell>
          <cell r="J1729">
            <v>0</v>
          </cell>
          <cell r="K1729">
            <v>1900</v>
          </cell>
          <cell r="L1729">
            <v>1</v>
          </cell>
          <cell r="N1729" t="e">
            <v>#N/A</v>
          </cell>
          <cell r="O1729" t="str">
            <v>0000000</v>
          </cell>
          <cell r="P1729">
            <v>0</v>
          </cell>
          <cell r="Q1729">
            <v>0</v>
          </cell>
          <cell r="R1729">
            <v>0</v>
          </cell>
          <cell r="T1729" t="str">
            <v/>
          </cell>
          <cell r="V1729">
            <v>0</v>
          </cell>
        </row>
        <row r="1730">
          <cell r="A1730" t="str">
            <v>0Sebelumnya</v>
          </cell>
          <cell r="B1730">
            <v>0</v>
          </cell>
          <cell r="C1730">
            <v>0</v>
          </cell>
          <cell r="D1730">
            <v>1467</v>
          </cell>
          <cell r="E1730" t="str">
            <v>14670000000</v>
          </cell>
          <cell r="F1730" t="str">
            <v>Sebelumnya</v>
          </cell>
          <cell r="G1730" t="e">
            <v>#N/A</v>
          </cell>
          <cell r="H1730" t="str">
            <v xml:space="preserve">Tahun Sebelumnya </v>
          </cell>
          <cell r="I1730" t="str">
            <v xml:space="preserve">Tahun Sebelumnya </v>
          </cell>
          <cell r="K1730">
            <v>1900</v>
          </cell>
          <cell r="L1730">
            <v>1</v>
          </cell>
          <cell r="N1730" t="e">
            <v>#N/A</v>
          </cell>
          <cell r="O1730" t="str">
            <v>0000000</v>
          </cell>
          <cell r="T1730" t="str">
            <v/>
          </cell>
        </row>
        <row r="1731">
          <cell r="A1731" t="str">
            <v>0Sebelumnya</v>
          </cell>
          <cell r="B1731">
            <v>0</v>
          </cell>
          <cell r="C1731">
            <v>0</v>
          </cell>
          <cell r="D1731">
            <v>1468</v>
          </cell>
          <cell r="E1731" t="str">
            <v>14680000000</v>
          </cell>
          <cell r="F1731" t="str">
            <v>Sebelumnya</v>
          </cell>
          <cell r="G1731" t="e">
            <v>#N/A</v>
          </cell>
          <cell r="H1731" t="str">
            <v xml:space="preserve">Tahun Sebelumnya </v>
          </cell>
          <cell r="I1731" t="str">
            <v xml:space="preserve">Tahun Sebelumnya </v>
          </cell>
          <cell r="J1731">
            <v>0</v>
          </cell>
          <cell r="K1731">
            <v>1900</v>
          </cell>
          <cell r="L1731">
            <v>1</v>
          </cell>
          <cell r="N1731" t="e">
            <v>#N/A</v>
          </cell>
          <cell r="O1731" t="str">
            <v>0000000</v>
          </cell>
          <cell r="P1731">
            <v>0</v>
          </cell>
          <cell r="Q1731">
            <v>0</v>
          </cell>
          <cell r="R1731">
            <v>0</v>
          </cell>
          <cell r="T1731" t="str">
            <v/>
          </cell>
          <cell r="V1731">
            <v>0</v>
          </cell>
        </row>
        <row r="1732">
          <cell r="A1732" t="str">
            <v>0Sebelumnya</v>
          </cell>
          <cell r="B1732">
            <v>0</v>
          </cell>
          <cell r="C1732">
            <v>0</v>
          </cell>
          <cell r="D1732">
            <v>1469</v>
          </cell>
          <cell r="E1732" t="str">
            <v>14690000000</v>
          </cell>
          <cell r="F1732" t="str">
            <v>Sebelumnya</v>
          </cell>
          <cell r="G1732" t="e">
            <v>#N/A</v>
          </cell>
          <cell r="H1732" t="str">
            <v xml:space="preserve">Tahun Sebelumnya </v>
          </cell>
          <cell r="I1732" t="str">
            <v xml:space="preserve">Tahun Sebelumnya </v>
          </cell>
          <cell r="K1732">
            <v>1900</v>
          </cell>
          <cell r="L1732">
            <v>1</v>
          </cell>
          <cell r="N1732" t="e">
            <v>#N/A</v>
          </cell>
          <cell r="O1732" t="str">
            <v>0000000</v>
          </cell>
          <cell r="T1732" t="str">
            <v/>
          </cell>
        </row>
        <row r="1733">
          <cell r="A1733" t="str">
            <v>0Sebelumnya</v>
          </cell>
          <cell r="B1733">
            <v>0</v>
          </cell>
          <cell r="C1733">
            <v>0</v>
          </cell>
          <cell r="D1733">
            <v>1470</v>
          </cell>
          <cell r="E1733" t="str">
            <v>14700000000</v>
          </cell>
          <cell r="F1733" t="str">
            <v>Sebelumnya</v>
          </cell>
          <cell r="G1733" t="e">
            <v>#N/A</v>
          </cell>
          <cell r="H1733" t="str">
            <v xml:space="preserve">Tahun Sebelumnya </v>
          </cell>
          <cell r="I1733" t="str">
            <v xml:space="preserve">Tahun Sebelumnya </v>
          </cell>
          <cell r="J1733">
            <v>0</v>
          </cell>
          <cell r="K1733">
            <v>1900</v>
          </cell>
          <cell r="L1733">
            <v>1</v>
          </cell>
          <cell r="N1733" t="e">
            <v>#N/A</v>
          </cell>
          <cell r="O1733" t="str">
            <v>0000000</v>
          </cell>
          <cell r="P1733">
            <v>0</v>
          </cell>
          <cell r="Q1733">
            <v>0</v>
          </cell>
          <cell r="R1733">
            <v>0</v>
          </cell>
          <cell r="T1733" t="str">
            <v/>
          </cell>
          <cell r="V1733">
            <v>0</v>
          </cell>
        </row>
        <row r="1734">
          <cell r="A1734" t="str">
            <v>0Sebelumnya</v>
          </cell>
          <cell r="B1734">
            <v>0</v>
          </cell>
          <cell r="C1734">
            <v>0</v>
          </cell>
          <cell r="D1734">
            <v>1471</v>
          </cell>
          <cell r="E1734" t="str">
            <v>14710000000</v>
          </cell>
          <cell r="F1734" t="str">
            <v>Sebelumnya</v>
          </cell>
          <cell r="G1734" t="e">
            <v>#N/A</v>
          </cell>
          <cell r="H1734" t="str">
            <v xml:space="preserve">Tahun Sebelumnya </v>
          </cell>
          <cell r="I1734" t="str">
            <v xml:space="preserve">Tahun Sebelumnya </v>
          </cell>
          <cell r="K1734">
            <v>1900</v>
          </cell>
          <cell r="L1734">
            <v>1</v>
          </cell>
          <cell r="N1734" t="e">
            <v>#N/A</v>
          </cell>
          <cell r="O1734" t="str">
            <v>0000000</v>
          </cell>
          <cell r="T1734" t="str">
            <v/>
          </cell>
        </row>
        <row r="1735">
          <cell r="A1735" t="str">
            <v>0Sebelumnya</v>
          </cell>
          <cell r="B1735">
            <v>0</v>
          </cell>
          <cell r="C1735">
            <v>0</v>
          </cell>
          <cell r="D1735">
            <v>1472</v>
          </cell>
          <cell r="E1735" t="str">
            <v>14720000000</v>
          </cell>
          <cell r="F1735" t="str">
            <v>Sebelumnya</v>
          </cell>
          <cell r="G1735" t="e">
            <v>#N/A</v>
          </cell>
          <cell r="H1735" t="str">
            <v xml:space="preserve">Tahun Sebelumnya </v>
          </cell>
          <cell r="I1735" t="str">
            <v xml:space="preserve">Tahun Sebelumnya </v>
          </cell>
          <cell r="J1735">
            <v>0</v>
          </cell>
          <cell r="K1735">
            <v>1900</v>
          </cell>
          <cell r="L1735">
            <v>1</v>
          </cell>
          <cell r="N1735" t="e">
            <v>#N/A</v>
          </cell>
          <cell r="O1735" t="str">
            <v>0000000</v>
          </cell>
          <cell r="P1735">
            <v>0</v>
          </cell>
          <cell r="Q1735">
            <v>0</v>
          </cell>
          <cell r="R1735">
            <v>0</v>
          </cell>
          <cell r="T1735" t="str">
            <v/>
          </cell>
          <cell r="V1735">
            <v>0</v>
          </cell>
        </row>
        <row r="1736">
          <cell r="A1736" t="str">
            <v>0Sebelumnya</v>
          </cell>
          <cell r="B1736">
            <v>0</v>
          </cell>
          <cell r="C1736">
            <v>0</v>
          </cell>
          <cell r="D1736">
            <v>1473</v>
          </cell>
          <cell r="E1736" t="str">
            <v>14730000000</v>
          </cell>
          <cell r="F1736" t="str">
            <v>Sebelumnya</v>
          </cell>
          <cell r="G1736" t="e">
            <v>#N/A</v>
          </cell>
          <cell r="H1736" t="str">
            <v xml:space="preserve">Tahun Sebelumnya </v>
          </cell>
          <cell r="I1736" t="str">
            <v xml:space="preserve">Tahun Sebelumnya </v>
          </cell>
          <cell r="K1736">
            <v>1900</v>
          </cell>
          <cell r="L1736">
            <v>1</v>
          </cell>
          <cell r="N1736" t="e">
            <v>#N/A</v>
          </cell>
          <cell r="O1736" t="str">
            <v>0000000</v>
          </cell>
          <cell r="T1736" t="str">
            <v/>
          </cell>
        </row>
        <row r="1737">
          <cell r="A1737" t="str">
            <v>0Sebelumnya</v>
          </cell>
          <cell r="B1737">
            <v>0</v>
          </cell>
          <cell r="C1737">
            <v>0</v>
          </cell>
          <cell r="D1737">
            <v>1474</v>
          </cell>
          <cell r="E1737" t="str">
            <v>14740000000</v>
          </cell>
          <cell r="F1737" t="str">
            <v>Sebelumnya</v>
          </cell>
          <cell r="G1737" t="e">
            <v>#N/A</v>
          </cell>
          <cell r="H1737" t="str">
            <v xml:space="preserve">Tahun Sebelumnya </v>
          </cell>
          <cell r="I1737" t="str">
            <v xml:space="preserve">Tahun Sebelumnya </v>
          </cell>
          <cell r="J1737">
            <v>0</v>
          </cell>
          <cell r="K1737">
            <v>1900</v>
          </cell>
          <cell r="L1737">
            <v>1</v>
          </cell>
          <cell r="N1737" t="e">
            <v>#N/A</v>
          </cell>
          <cell r="O1737" t="str">
            <v>0000000</v>
          </cell>
          <cell r="P1737">
            <v>0</v>
          </cell>
          <cell r="Q1737">
            <v>0</v>
          </cell>
          <cell r="R1737">
            <v>0</v>
          </cell>
          <cell r="T1737" t="str">
            <v/>
          </cell>
          <cell r="V1737">
            <v>0</v>
          </cell>
        </row>
        <row r="1738">
          <cell r="A1738" t="str">
            <v>0Sebelumnya</v>
          </cell>
          <cell r="B1738">
            <v>0</v>
          </cell>
          <cell r="C1738">
            <v>0</v>
          </cell>
          <cell r="D1738">
            <v>1475</v>
          </cell>
          <cell r="E1738" t="str">
            <v>14750000000</v>
          </cell>
          <cell r="F1738" t="str">
            <v>Sebelumnya</v>
          </cell>
          <cell r="G1738" t="e">
            <v>#N/A</v>
          </cell>
          <cell r="H1738" t="str">
            <v xml:space="preserve">Tahun Sebelumnya </v>
          </cell>
          <cell r="I1738" t="str">
            <v xml:space="preserve">Tahun Sebelumnya </v>
          </cell>
          <cell r="K1738">
            <v>1900</v>
          </cell>
          <cell r="L1738">
            <v>1</v>
          </cell>
          <cell r="N1738" t="e">
            <v>#N/A</v>
          </cell>
          <cell r="O1738" t="str">
            <v>0000000</v>
          </cell>
          <cell r="T1738" t="str">
            <v/>
          </cell>
        </row>
        <row r="1739">
          <cell r="A1739" t="str">
            <v>0Sebelumnya</v>
          </cell>
          <cell r="B1739">
            <v>0</v>
          </cell>
          <cell r="C1739">
            <v>0</v>
          </cell>
          <cell r="D1739">
            <v>1476</v>
          </cell>
          <cell r="E1739" t="str">
            <v>14760000000</v>
          </cell>
          <cell r="F1739" t="str">
            <v>Sebelumnya</v>
          </cell>
          <cell r="G1739" t="e">
            <v>#N/A</v>
          </cell>
          <cell r="H1739" t="str">
            <v xml:space="preserve">Tahun Sebelumnya </v>
          </cell>
          <cell r="I1739" t="str">
            <v xml:space="preserve">Tahun Sebelumnya </v>
          </cell>
          <cell r="J1739">
            <v>0</v>
          </cell>
          <cell r="K1739">
            <v>1900</v>
          </cell>
          <cell r="L1739">
            <v>1</v>
          </cell>
          <cell r="N1739" t="e">
            <v>#N/A</v>
          </cell>
          <cell r="O1739" t="str">
            <v>0000000</v>
          </cell>
          <cell r="P1739">
            <v>0</v>
          </cell>
          <cell r="Q1739">
            <v>0</v>
          </cell>
          <cell r="R1739">
            <v>0</v>
          </cell>
          <cell r="T1739" t="str">
            <v/>
          </cell>
          <cell r="V1739">
            <v>0</v>
          </cell>
        </row>
        <row r="1740">
          <cell r="A1740" t="str">
            <v>0Sebelumnya</v>
          </cell>
          <cell r="B1740">
            <v>0</v>
          </cell>
          <cell r="C1740">
            <v>0</v>
          </cell>
          <cell r="D1740">
            <v>1477</v>
          </cell>
          <cell r="E1740" t="str">
            <v>14770000000</v>
          </cell>
          <cell r="F1740" t="str">
            <v>Sebelumnya</v>
          </cell>
          <cell r="G1740" t="e">
            <v>#N/A</v>
          </cell>
          <cell r="H1740" t="str">
            <v xml:space="preserve">Tahun Sebelumnya </v>
          </cell>
          <cell r="I1740" t="str">
            <v xml:space="preserve">Tahun Sebelumnya </v>
          </cell>
          <cell r="K1740">
            <v>1900</v>
          </cell>
          <cell r="L1740">
            <v>1</v>
          </cell>
          <cell r="N1740" t="e">
            <v>#N/A</v>
          </cell>
          <cell r="O1740" t="str">
            <v>0000000</v>
          </cell>
          <cell r="T1740" t="str">
            <v/>
          </cell>
        </row>
        <row r="1741">
          <cell r="A1741" t="str">
            <v>0Sebelumnya</v>
          </cell>
          <cell r="B1741">
            <v>0</v>
          </cell>
          <cell r="C1741">
            <v>0</v>
          </cell>
          <cell r="D1741">
            <v>1478</v>
          </cell>
          <cell r="E1741" t="str">
            <v>14780000000</v>
          </cell>
          <cell r="F1741" t="str">
            <v>Sebelumnya</v>
          </cell>
          <cell r="G1741" t="e">
            <v>#N/A</v>
          </cell>
          <cell r="H1741" t="str">
            <v xml:space="preserve">Tahun Sebelumnya </v>
          </cell>
          <cell r="I1741" t="str">
            <v xml:space="preserve">Tahun Sebelumnya </v>
          </cell>
          <cell r="J1741">
            <v>0</v>
          </cell>
          <cell r="K1741">
            <v>1900</v>
          </cell>
          <cell r="L1741">
            <v>1</v>
          </cell>
          <cell r="N1741" t="e">
            <v>#N/A</v>
          </cell>
          <cell r="O1741" t="str">
            <v>0000000</v>
          </cell>
          <cell r="P1741">
            <v>0</v>
          </cell>
          <cell r="Q1741">
            <v>0</v>
          </cell>
          <cell r="R1741">
            <v>0</v>
          </cell>
          <cell r="T1741" t="str">
            <v/>
          </cell>
          <cell r="V1741">
            <v>0</v>
          </cell>
        </row>
        <row r="1742">
          <cell r="A1742" t="str">
            <v>0Sebelumnya</v>
          </cell>
          <cell r="B1742">
            <v>0</v>
          </cell>
          <cell r="C1742">
            <v>0</v>
          </cell>
          <cell r="D1742">
            <v>1479</v>
          </cell>
          <cell r="E1742" t="str">
            <v>14790000000</v>
          </cell>
          <cell r="F1742" t="str">
            <v>Sebelumnya</v>
          </cell>
          <cell r="G1742" t="e">
            <v>#N/A</v>
          </cell>
          <cell r="H1742" t="str">
            <v xml:space="preserve">Tahun Sebelumnya </v>
          </cell>
          <cell r="I1742" t="str">
            <v xml:space="preserve">Tahun Sebelumnya </v>
          </cell>
          <cell r="K1742">
            <v>1900</v>
          </cell>
          <cell r="L1742">
            <v>1</v>
          </cell>
          <cell r="N1742" t="e">
            <v>#N/A</v>
          </cell>
          <cell r="O1742" t="str">
            <v>0000000</v>
          </cell>
          <cell r="T1742" t="str">
            <v/>
          </cell>
        </row>
        <row r="1743">
          <cell r="A1743" t="str">
            <v>0Sebelumnya</v>
          </cell>
          <cell r="B1743">
            <v>0</v>
          </cell>
          <cell r="C1743">
            <v>0</v>
          </cell>
          <cell r="D1743">
            <v>1480</v>
          </cell>
          <cell r="E1743" t="str">
            <v>14800000000</v>
          </cell>
          <cell r="F1743" t="str">
            <v>Sebelumnya</v>
          </cell>
          <cell r="G1743" t="e">
            <v>#N/A</v>
          </cell>
          <cell r="H1743" t="str">
            <v xml:space="preserve">Tahun Sebelumnya </v>
          </cell>
          <cell r="I1743" t="str">
            <v xml:space="preserve">Tahun Sebelumnya </v>
          </cell>
          <cell r="J1743">
            <v>0</v>
          </cell>
          <cell r="K1743">
            <v>1900</v>
          </cell>
          <cell r="L1743">
            <v>1</v>
          </cell>
          <cell r="N1743" t="e">
            <v>#N/A</v>
          </cell>
          <cell r="O1743" t="str">
            <v>0000000</v>
          </cell>
          <cell r="P1743">
            <v>0</v>
          </cell>
          <cell r="Q1743">
            <v>0</v>
          </cell>
          <cell r="R1743">
            <v>0</v>
          </cell>
          <cell r="T1743" t="str">
            <v/>
          </cell>
          <cell r="V1743">
            <v>0</v>
          </cell>
        </row>
        <row r="1744">
          <cell r="A1744" t="str">
            <v>0Sebelumnya</v>
          </cell>
          <cell r="B1744">
            <v>0</v>
          </cell>
          <cell r="C1744">
            <v>0</v>
          </cell>
          <cell r="D1744">
            <v>1481</v>
          </cell>
          <cell r="E1744" t="str">
            <v>14810000000</v>
          </cell>
          <cell r="F1744" t="str">
            <v>Sebelumnya</v>
          </cell>
          <cell r="G1744" t="e">
            <v>#N/A</v>
          </cell>
          <cell r="H1744" t="str">
            <v xml:space="preserve">Tahun Sebelumnya </v>
          </cell>
          <cell r="I1744" t="str">
            <v xml:space="preserve">Tahun Sebelumnya </v>
          </cell>
          <cell r="K1744">
            <v>1900</v>
          </cell>
          <cell r="L1744">
            <v>1</v>
          </cell>
          <cell r="N1744" t="e">
            <v>#N/A</v>
          </cell>
          <cell r="O1744" t="str">
            <v>0000000</v>
          </cell>
          <cell r="T1744" t="str">
            <v/>
          </cell>
        </row>
        <row r="1745">
          <cell r="A1745" t="str">
            <v>0Sebelumnya</v>
          </cell>
          <cell r="B1745">
            <v>0</v>
          </cell>
          <cell r="C1745">
            <v>0</v>
          </cell>
          <cell r="D1745">
            <v>1482</v>
          </cell>
          <cell r="E1745" t="str">
            <v>14820000000</v>
          </cell>
          <cell r="F1745" t="str">
            <v>Sebelumnya</v>
          </cell>
          <cell r="G1745" t="e">
            <v>#N/A</v>
          </cell>
          <cell r="H1745" t="str">
            <v xml:space="preserve">Tahun Sebelumnya </v>
          </cell>
          <cell r="I1745" t="str">
            <v xml:space="preserve">Tahun Sebelumnya </v>
          </cell>
          <cell r="J1745">
            <v>0</v>
          </cell>
          <cell r="K1745">
            <v>1900</v>
          </cell>
          <cell r="L1745">
            <v>1</v>
          </cell>
          <cell r="N1745" t="e">
            <v>#N/A</v>
          </cell>
          <cell r="O1745" t="str">
            <v>0000000</v>
          </cell>
          <cell r="P1745">
            <v>0</v>
          </cell>
          <cell r="Q1745">
            <v>0</v>
          </cell>
          <cell r="R1745">
            <v>0</v>
          </cell>
          <cell r="T1745" t="str">
            <v/>
          </cell>
          <cell r="V1745">
            <v>0</v>
          </cell>
        </row>
        <row r="1746">
          <cell r="A1746" t="str">
            <v>0Sebelumnya</v>
          </cell>
          <cell r="B1746">
            <v>0</v>
          </cell>
          <cell r="C1746">
            <v>0</v>
          </cell>
          <cell r="D1746">
            <v>1483</v>
          </cell>
          <cell r="E1746" t="str">
            <v>14830000000</v>
          </cell>
          <cell r="F1746" t="str">
            <v>Sebelumnya</v>
          </cell>
          <cell r="G1746" t="e">
            <v>#N/A</v>
          </cell>
          <cell r="H1746" t="str">
            <v xml:space="preserve">Tahun Sebelumnya </v>
          </cell>
          <cell r="I1746" t="str">
            <v xml:space="preserve">Tahun Sebelumnya </v>
          </cell>
          <cell r="K1746">
            <v>1900</v>
          </cell>
          <cell r="L1746">
            <v>1</v>
          </cell>
          <cell r="N1746" t="e">
            <v>#N/A</v>
          </cell>
          <cell r="O1746" t="str">
            <v>0000000</v>
          </cell>
          <cell r="T1746" t="str">
            <v/>
          </cell>
        </row>
        <row r="1747">
          <cell r="A1747" t="str">
            <v>0Sebelumnya</v>
          </cell>
          <cell r="B1747">
            <v>0</v>
          </cell>
          <cell r="C1747">
            <v>0</v>
          </cell>
          <cell r="D1747">
            <v>1484</v>
          </cell>
          <cell r="E1747" t="str">
            <v>14840000000</v>
          </cell>
          <cell r="F1747" t="str">
            <v>Sebelumnya</v>
          </cell>
          <cell r="G1747" t="e">
            <v>#N/A</v>
          </cell>
          <cell r="H1747" t="str">
            <v xml:space="preserve">Tahun Sebelumnya </v>
          </cell>
          <cell r="I1747" t="str">
            <v xml:space="preserve">Tahun Sebelumnya </v>
          </cell>
          <cell r="J1747">
            <v>0</v>
          </cell>
          <cell r="K1747">
            <v>1900</v>
          </cell>
          <cell r="L1747">
            <v>1</v>
          </cell>
          <cell r="N1747" t="e">
            <v>#N/A</v>
          </cell>
          <cell r="O1747" t="str">
            <v>0000000</v>
          </cell>
          <cell r="P1747">
            <v>0</v>
          </cell>
          <cell r="Q1747">
            <v>0</v>
          </cell>
          <cell r="R1747">
            <v>0</v>
          </cell>
          <cell r="T1747" t="str">
            <v/>
          </cell>
          <cell r="V1747">
            <v>0</v>
          </cell>
        </row>
        <row r="1748">
          <cell r="A1748" t="str">
            <v>0Sebelumnya</v>
          </cell>
          <cell r="B1748">
            <v>0</v>
          </cell>
          <cell r="C1748">
            <v>0</v>
          </cell>
          <cell r="D1748">
            <v>1485</v>
          </cell>
          <cell r="E1748" t="str">
            <v>14850000000</v>
          </cell>
          <cell r="F1748" t="str">
            <v>Sebelumnya</v>
          </cell>
          <cell r="G1748" t="e">
            <v>#N/A</v>
          </cell>
          <cell r="H1748" t="str">
            <v xml:space="preserve">Tahun Sebelumnya </v>
          </cell>
          <cell r="I1748" t="str">
            <v xml:space="preserve">Tahun Sebelumnya </v>
          </cell>
          <cell r="K1748">
            <v>1900</v>
          </cell>
          <cell r="L1748">
            <v>1</v>
          </cell>
          <cell r="N1748" t="e">
            <v>#N/A</v>
          </cell>
          <cell r="O1748" t="str">
            <v>0000000</v>
          </cell>
          <cell r="T1748" t="str">
            <v/>
          </cell>
        </row>
        <row r="1749">
          <cell r="A1749" t="str">
            <v>0Sebelumnya</v>
          </cell>
          <cell r="B1749">
            <v>0</v>
          </cell>
          <cell r="C1749">
            <v>0</v>
          </cell>
          <cell r="D1749">
            <v>1486</v>
          </cell>
          <cell r="E1749" t="str">
            <v>14860000000</v>
          </cell>
          <cell r="F1749" t="str">
            <v>Sebelumnya</v>
          </cell>
          <cell r="G1749" t="e">
            <v>#N/A</v>
          </cell>
          <cell r="H1749" t="str">
            <v xml:space="preserve">Tahun Sebelumnya </v>
          </cell>
          <cell r="I1749" t="str">
            <v xml:space="preserve">Tahun Sebelumnya </v>
          </cell>
          <cell r="J1749">
            <v>0</v>
          </cell>
          <cell r="K1749">
            <v>1900</v>
          </cell>
          <cell r="L1749">
            <v>1</v>
          </cell>
          <cell r="N1749" t="e">
            <v>#N/A</v>
          </cell>
          <cell r="O1749" t="str">
            <v>0000000</v>
          </cell>
          <cell r="P1749">
            <v>0</v>
          </cell>
          <cell r="Q1749">
            <v>0</v>
          </cell>
          <cell r="R1749">
            <v>0</v>
          </cell>
          <cell r="T1749" t="str">
            <v/>
          </cell>
          <cell r="V1749">
            <v>0</v>
          </cell>
        </row>
        <row r="1750">
          <cell r="A1750" t="str">
            <v>0Sebelumnya</v>
          </cell>
          <cell r="B1750">
            <v>0</v>
          </cell>
          <cell r="C1750">
            <v>0</v>
          </cell>
          <cell r="D1750">
            <v>1487</v>
          </cell>
          <cell r="E1750" t="str">
            <v>14870000000</v>
          </cell>
          <cell r="F1750" t="str">
            <v>Sebelumnya</v>
          </cell>
          <cell r="G1750" t="e">
            <v>#N/A</v>
          </cell>
          <cell r="H1750" t="str">
            <v xml:space="preserve">Tahun Sebelumnya </v>
          </cell>
          <cell r="I1750" t="str">
            <v xml:space="preserve">Tahun Sebelumnya </v>
          </cell>
          <cell r="K1750">
            <v>1900</v>
          </cell>
          <cell r="L1750">
            <v>1</v>
          </cell>
          <cell r="N1750" t="e">
            <v>#N/A</v>
          </cell>
          <cell r="O1750" t="str">
            <v>0000000</v>
          </cell>
          <cell r="T1750" t="str">
            <v/>
          </cell>
        </row>
        <row r="1751">
          <cell r="A1751" t="str">
            <v>0Sebelumnya</v>
          </cell>
          <cell r="B1751">
            <v>0</v>
          </cell>
          <cell r="C1751">
            <v>0</v>
          </cell>
          <cell r="D1751">
            <v>1488</v>
          </cell>
          <cell r="E1751" t="str">
            <v>14880000000</v>
          </cell>
          <cell r="F1751" t="str">
            <v>Sebelumnya</v>
          </cell>
          <cell r="G1751" t="e">
            <v>#N/A</v>
          </cell>
          <cell r="H1751" t="str">
            <v xml:space="preserve">Tahun Sebelumnya </v>
          </cell>
          <cell r="I1751" t="str">
            <v xml:space="preserve">Tahun Sebelumnya </v>
          </cell>
          <cell r="J1751">
            <v>0</v>
          </cell>
          <cell r="K1751">
            <v>1900</v>
          </cell>
          <cell r="L1751">
            <v>1</v>
          </cell>
          <cell r="N1751" t="e">
            <v>#N/A</v>
          </cell>
          <cell r="O1751" t="str">
            <v>0000000</v>
          </cell>
          <cell r="P1751">
            <v>0</v>
          </cell>
          <cell r="Q1751">
            <v>0</v>
          </cell>
          <cell r="R1751">
            <v>0</v>
          </cell>
          <cell r="T1751" t="str">
            <v/>
          </cell>
          <cell r="V1751">
            <v>0</v>
          </cell>
        </row>
        <row r="1752">
          <cell r="A1752" t="str">
            <v>0Sebelumnya</v>
          </cell>
          <cell r="B1752">
            <v>0</v>
          </cell>
          <cell r="C1752">
            <v>0</v>
          </cell>
          <cell r="D1752">
            <v>1489</v>
          </cell>
          <cell r="E1752" t="str">
            <v>14890000000</v>
          </cell>
          <cell r="F1752" t="str">
            <v>Sebelumnya</v>
          </cell>
          <cell r="G1752" t="e">
            <v>#N/A</v>
          </cell>
          <cell r="H1752" t="str">
            <v xml:space="preserve">Tahun Sebelumnya </v>
          </cell>
          <cell r="I1752" t="str">
            <v xml:space="preserve">Tahun Sebelumnya </v>
          </cell>
          <cell r="K1752">
            <v>1900</v>
          </cell>
          <cell r="L1752">
            <v>1</v>
          </cell>
          <cell r="N1752" t="e">
            <v>#N/A</v>
          </cell>
          <cell r="O1752" t="str">
            <v>0000000</v>
          </cell>
          <cell r="T1752" t="str">
            <v/>
          </cell>
        </row>
        <row r="1753">
          <cell r="A1753" t="str">
            <v>0Sebelumnya</v>
          </cell>
          <cell r="B1753">
            <v>0</v>
          </cell>
          <cell r="C1753">
            <v>0</v>
          </cell>
          <cell r="D1753">
            <v>1490</v>
          </cell>
          <cell r="E1753" t="str">
            <v>14900000000</v>
          </cell>
          <cell r="F1753" t="str">
            <v>Sebelumnya</v>
          </cell>
          <cell r="G1753" t="e">
            <v>#N/A</v>
          </cell>
          <cell r="H1753" t="str">
            <v xml:space="preserve">Tahun Sebelumnya </v>
          </cell>
          <cell r="I1753" t="str">
            <v xml:space="preserve">Tahun Sebelumnya </v>
          </cell>
          <cell r="J1753">
            <v>0</v>
          </cell>
          <cell r="K1753">
            <v>1900</v>
          </cell>
          <cell r="L1753">
            <v>1</v>
          </cell>
          <cell r="N1753" t="e">
            <v>#N/A</v>
          </cell>
          <cell r="O1753" t="str">
            <v>0000000</v>
          </cell>
          <cell r="P1753">
            <v>0</v>
          </cell>
          <cell r="Q1753">
            <v>0</v>
          </cell>
          <cell r="R1753">
            <v>0</v>
          </cell>
          <cell r="T1753" t="str">
            <v/>
          </cell>
          <cell r="V1753">
            <v>0</v>
          </cell>
        </row>
        <row r="1754">
          <cell r="A1754" t="str">
            <v>0Sebelumnya</v>
          </cell>
          <cell r="B1754">
            <v>0</v>
          </cell>
          <cell r="C1754">
            <v>0</v>
          </cell>
          <cell r="D1754">
            <v>1491</v>
          </cell>
          <cell r="E1754" t="str">
            <v>14910000000</v>
          </cell>
          <cell r="F1754" t="str">
            <v>Sebelumnya</v>
          </cell>
          <cell r="G1754" t="e">
            <v>#N/A</v>
          </cell>
          <cell r="H1754" t="str">
            <v xml:space="preserve">Tahun Sebelumnya </v>
          </cell>
          <cell r="I1754" t="str">
            <v xml:space="preserve">Tahun Sebelumnya </v>
          </cell>
          <cell r="K1754">
            <v>1900</v>
          </cell>
          <cell r="L1754">
            <v>1</v>
          </cell>
          <cell r="N1754" t="e">
            <v>#N/A</v>
          </cell>
          <cell r="O1754" t="str">
            <v>0000000</v>
          </cell>
          <cell r="T1754" t="str">
            <v/>
          </cell>
        </row>
        <row r="1755">
          <cell r="A1755" t="str">
            <v>0Sebelumnya</v>
          </cell>
          <cell r="B1755">
            <v>0</v>
          </cell>
          <cell r="C1755">
            <v>0</v>
          </cell>
          <cell r="D1755">
            <v>1492</v>
          </cell>
          <cell r="E1755" t="str">
            <v>14920000000</v>
          </cell>
          <cell r="F1755" t="str">
            <v>Sebelumnya</v>
          </cell>
          <cell r="G1755" t="e">
            <v>#N/A</v>
          </cell>
          <cell r="H1755" t="str">
            <v xml:space="preserve">Tahun Sebelumnya </v>
          </cell>
          <cell r="I1755" t="str">
            <v xml:space="preserve">Tahun Sebelumnya </v>
          </cell>
          <cell r="J1755">
            <v>0</v>
          </cell>
          <cell r="K1755">
            <v>1900</v>
          </cell>
          <cell r="L1755">
            <v>1</v>
          </cell>
          <cell r="N1755" t="e">
            <v>#N/A</v>
          </cell>
          <cell r="O1755" t="str">
            <v>0000000</v>
          </cell>
          <cell r="P1755">
            <v>0</v>
          </cell>
          <cell r="Q1755">
            <v>0</v>
          </cell>
          <cell r="R1755">
            <v>0</v>
          </cell>
          <cell r="T1755" t="str">
            <v/>
          </cell>
          <cell r="V1755">
            <v>0</v>
          </cell>
        </row>
        <row r="1756">
          <cell r="A1756" t="str">
            <v>0Sebelumnya</v>
          </cell>
          <cell r="B1756">
            <v>0</v>
          </cell>
          <cell r="C1756">
            <v>0</v>
          </cell>
          <cell r="D1756">
            <v>1493</v>
          </cell>
          <cell r="E1756" t="str">
            <v>14930000000</v>
          </cell>
          <cell r="F1756" t="str">
            <v>Sebelumnya</v>
          </cell>
          <cell r="G1756" t="e">
            <v>#N/A</v>
          </cell>
          <cell r="H1756" t="str">
            <v xml:space="preserve">Tahun Sebelumnya </v>
          </cell>
          <cell r="I1756" t="str">
            <v xml:space="preserve">Tahun Sebelumnya </v>
          </cell>
          <cell r="K1756">
            <v>1900</v>
          </cell>
          <cell r="L1756">
            <v>1</v>
          </cell>
          <cell r="N1756" t="e">
            <v>#N/A</v>
          </cell>
          <cell r="O1756" t="str">
            <v>0000000</v>
          </cell>
          <cell r="T1756" t="str">
            <v/>
          </cell>
        </row>
        <row r="1757">
          <cell r="A1757" t="str">
            <v>0Sebelumnya</v>
          </cell>
          <cell r="B1757">
            <v>0</v>
          </cell>
          <cell r="C1757">
            <v>0</v>
          </cell>
          <cell r="D1757">
            <v>1494</v>
          </cell>
          <cell r="E1757" t="str">
            <v>14940000000</v>
          </cell>
          <cell r="F1757" t="str">
            <v>Sebelumnya</v>
          </cell>
          <cell r="G1757" t="e">
            <v>#N/A</v>
          </cell>
          <cell r="H1757" t="str">
            <v xml:space="preserve">Tahun Sebelumnya </v>
          </cell>
          <cell r="I1757" t="str">
            <v xml:space="preserve">Tahun Sebelumnya </v>
          </cell>
          <cell r="J1757">
            <v>0</v>
          </cell>
          <cell r="K1757">
            <v>1900</v>
          </cell>
          <cell r="L1757">
            <v>1</v>
          </cell>
          <cell r="N1757" t="e">
            <v>#N/A</v>
          </cell>
          <cell r="O1757" t="str">
            <v>0000000</v>
          </cell>
          <cell r="P1757">
            <v>0</v>
          </cell>
          <cell r="Q1757">
            <v>0</v>
          </cell>
          <cell r="R1757">
            <v>0</v>
          </cell>
          <cell r="T1757" t="str">
            <v/>
          </cell>
          <cell r="V1757">
            <v>0</v>
          </cell>
        </row>
        <row r="1758">
          <cell r="A1758" t="str">
            <v>0Sebelumnya</v>
          </cell>
          <cell r="B1758">
            <v>0</v>
          </cell>
          <cell r="C1758">
            <v>0</v>
          </cell>
          <cell r="D1758">
            <v>1495</v>
          </cell>
          <cell r="E1758" t="str">
            <v>14950000000</v>
          </cell>
          <cell r="F1758" t="str">
            <v>Sebelumnya</v>
          </cell>
          <cell r="G1758" t="e">
            <v>#N/A</v>
          </cell>
          <cell r="H1758" t="str">
            <v xml:space="preserve">Tahun Sebelumnya </v>
          </cell>
          <cell r="I1758" t="str">
            <v xml:space="preserve">Tahun Sebelumnya </v>
          </cell>
          <cell r="K1758">
            <v>1900</v>
          </cell>
          <cell r="L1758">
            <v>1</v>
          </cell>
          <cell r="N1758" t="e">
            <v>#N/A</v>
          </cell>
          <cell r="O1758" t="str">
            <v>0000000</v>
          </cell>
          <cell r="T1758" t="str">
            <v/>
          </cell>
        </row>
        <row r="1759">
          <cell r="A1759" t="str">
            <v>0Sebelumnya</v>
          </cell>
          <cell r="B1759">
            <v>0</v>
          </cell>
          <cell r="C1759">
            <v>0</v>
          </cell>
          <cell r="D1759">
            <v>1496</v>
          </cell>
          <cell r="E1759" t="str">
            <v>14960000000</v>
          </cell>
          <cell r="F1759" t="str">
            <v>Sebelumnya</v>
          </cell>
          <cell r="G1759" t="e">
            <v>#N/A</v>
          </cell>
          <cell r="H1759" t="str">
            <v xml:space="preserve">Tahun Sebelumnya </v>
          </cell>
          <cell r="I1759" t="str">
            <v xml:space="preserve">Tahun Sebelumnya </v>
          </cell>
          <cell r="J1759">
            <v>0</v>
          </cell>
          <cell r="K1759">
            <v>1900</v>
          </cell>
          <cell r="L1759">
            <v>1</v>
          </cell>
          <cell r="N1759" t="e">
            <v>#N/A</v>
          </cell>
          <cell r="O1759" t="str">
            <v>0000000</v>
          </cell>
          <cell r="P1759">
            <v>0</v>
          </cell>
          <cell r="Q1759">
            <v>0</v>
          </cell>
          <cell r="R1759">
            <v>0</v>
          </cell>
          <cell r="T1759" t="str">
            <v/>
          </cell>
          <cell r="V1759">
            <v>0</v>
          </cell>
        </row>
        <row r="1760">
          <cell r="A1760" t="str">
            <v>0Sebelumnya</v>
          </cell>
          <cell r="B1760">
            <v>0</v>
          </cell>
          <cell r="C1760">
            <v>0</v>
          </cell>
          <cell r="D1760">
            <v>1497</v>
          </cell>
          <cell r="E1760" t="str">
            <v>14970000000</v>
          </cell>
          <cell r="F1760" t="str">
            <v>Sebelumnya</v>
          </cell>
          <cell r="G1760" t="e">
            <v>#N/A</v>
          </cell>
          <cell r="H1760" t="str">
            <v xml:space="preserve">Tahun Sebelumnya </v>
          </cell>
          <cell r="I1760" t="str">
            <v xml:space="preserve">Tahun Sebelumnya </v>
          </cell>
          <cell r="K1760">
            <v>1900</v>
          </cell>
          <cell r="L1760">
            <v>1</v>
          </cell>
          <cell r="N1760" t="e">
            <v>#N/A</v>
          </cell>
          <cell r="O1760" t="str">
            <v>0000000</v>
          </cell>
          <cell r="T1760" t="str">
            <v/>
          </cell>
        </row>
        <row r="1761">
          <cell r="A1761" t="str">
            <v>0Sebelumnya</v>
          </cell>
          <cell r="B1761">
            <v>0</v>
          </cell>
          <cell r="C1761">
            <v>0</v>
          </cell>
          <cell r="D1761">
            <v>1498</v>
          </cell>
          <cell r="E1761" t="str">
            <v>14980000000</v>
          </cell>
          <cell r="F1761" t="str">
            <v>Sebelumnya</v>
          </cell>
          <cell r="G1761" t="e">
            <v>#N/A</v>
          </cell>
          <cell r="H1761" t="str">
            <v xml:space="preserve">Tahun Sebelumnya </v>
          </cell>
          <cell r="I1761" t="str">
            <v xml:space="preserve">Tahun Sebelumnya </v>
          </cell>
          <cell r="J1761">
            <v>0</v>
          </cell>
          <cell r="K1761">
            <v>1900</v>
          </cell>
          <cell r="L1761">
            <v>1</v>
          </cell>
          <cell r="N1761" t="e">
            <v>#N/A</v>
          </cell>
          <cell r="O1761" t="str">
            <v>0000000</v>
          </cell>
          <cell r="P1761">
            <v>0</v>
          </cell>
          <cell r="Q1761">
            <v>0</v>
          </cell>
          <cell r="R1761">
            <v>0</v>
          </cell>
          <cell r="T1761" t="str">
            <v/>
          </cell>
          <cell r="V1761">
            <v>0</v>
          </cell>
        </row>
        <row r="1762">
          <cell r="A1762" t="str">
            <v>0Sebelumnya</v>
          </cell>
          <cell r="B1762">
            <v>0</v>
          </cell>
          <cell r="C1762">
            <v>0</v>
          </cell>
          <cell r="D1762">
            <v>1499</v>
          </cell>
          <cell r="E1762" t="str">
            <v>14990000000</v>
          </cell>
          <cell r="F1762" t="str">
            <v>Sebelumnya</v>
          </cell>
          <cell r="G1762" t="e">
            <v>#N/A</v>
          </cell>
          <cell r="H1762" t="str">
            <v xml:space="preserve">Tahun Sebelumnya </v>
          </cell>
          <cell r="I1762" t="str">
            <v xml:space="preserve">Tahun Sebelumnya </v>
          </cell>
          <cell r="K1762">
            <v>1900</v>
          </cell>
          <cell r="L1762">
            <v>1</v>
          </cell>
          <cell r="N1762" t="e">
            <v>#N/A</v>
          </cell>
          <cell r="O1762" t="str">
            <v>0000000</v>
          </cell>
          <cell r="T1762" t="str">
            <v/>
          </cell>
        </row>
        <row r="1763">
          <cell r="A1763" t="str">
            <v>0Sebelumnya</v>
          </cell>
          <cell r="B1763">
            <v>0</v>
          </cell>
          <cell r="C1763">
            <v>0</v>
          </cell>
          <cell r="D1763">
            <v>1500</v>
          </cell>
          <cell r="E1763" t="str">
            <v>15000000000</v>
          </cell>
          <cell r="F1763" t="str">
            <v>Sebelumnya</v>
          </cell>
          <cell r="G1763" t="e">
            <v>#N/A</v>
          </cell>
          <cell r="H1763" t="str">
            <v xml:space="preserve">Tahun Sebelumnya </v>
          </cell>
          <cell r="I1763" t="str">
            <v xml:space="preserve">Tahun Sebelumnya </v>
          </cell>
          <cell r="J1763">
            <v>0</v>
          </cell>
          <cell r="K1763">
            <v>1900</v>
          </cell>
          <cell r="L1763">
            <v>1</v>
          </cell>
          <cell r="N1763" t="e">
            <v>#N/A</v>
          </cell>
          <cell r="O1763" t="str">
            <v>0000000</v>
          </cell>
          <cell r="P1763">
            <v>0</v>
          </cell>
          <cell r="Q1763">
            <v>0</v>
          </cell>
          <cell r="R1763">
            <v>0</v>
          </cell>
          <cell r="T1763" t="str">
            <v/>
          </cell>
          <cell r="V1763">
            <v>0</v>
          </cell>
        </row>
        <row r="1764">
          <cell r="A1764" t="str">
            <v>0Sebelumnya</v>
          </cell>
          <cell r="B1764">
            <v>0</v>
          </cell>
          <cell r="C1764">
            <v>0</v>
          </cell>
          <cell r="D1764">
            <v>1501</v>
          </cell>
          <cell r="E1764" t="str">
            <v>15010000000</v>
          </cell>
          <cell r="F1764" t="str">
            <v>Sebelumnya</v>
          </cell>
          <cell r="G1764" t="e">
            <v>#N/A</v>
          </cell>
          <cell r="H1764" t="str">
            <v xml:space="preserve">Tahun Sebelumnya </v>
          </cell>
          <cell r="I1764" t="str">
            <v xml:space="preserve">Tahun Sebelumnya </v>
          </cell>
          <cell r="K1764">
            <v>1900</v>
          </cell>
          <cell r="L1764">
            <v>1</v>
          </cell>
          <cell r="N1764" t="e">
            <v>#N/A</v>
          </cell>
          <cell r="O1764" t="str">
            <v>0000000</v>
          </cell>
          <cell r="T1764" t="str">
            <v/>
          </cell>
        </row>
        <row r="1765">
          <cell r="A1765" t="str">
            <v>0Sebelumnya</v>
          </cell>
          <cell r="B1765">
            <v>0</v>
          </cell>
          <cell r="C1765">
            <v>0</v>
          </cell>
          <cell r="D1765">
            <v>1502</v>
          </cell>
          <cell r="E1765" t="str">
            <v>15020000000</v>
          </cell>
          <cell r="F1765" t="str">
            <v>Sebelumnya</v>
          </cell>
          <cell r="G1765" t="e">
            <v>#N/A</v>
          </cell>
          <cell r="H1765" t="str">
            <v xml:space="preserve">Tahun Sebelumnya </v>
          </cell>
          <cell r="I1765" t="str">
            <v xml:space="preserve">Tahun Sebelumnya </v>
          </cell>
          <cell r="J1765">
            <v>0</v>
          </cell>
          <cell r="K1765">
            <v>1900</v>
          </cell>
          <cell r="L1765">
            <v>1</v>
          </cell>
          <cell r="N1765" t="e">
            <v>#N/A</v>
          </cell>
          <cell r="O1765" t="str">
            <v>0000000</v>
          </cell>
          <cell r="P1765">
            <v>0</v>
          </cell>
          <cell r="Q1765">
            <v>0</v>
          </cell>
          <cell r="R1765">
            <v>0</v>
          </cell>
          <cell r="T1765" t="str">
            <v/>
          </cell>
          <cell r="V1765">
            <v>0</v>
          </cell>
        </row>
        <row r="1766">
          <cell r="A1766" t="str">
            <v>0Sebelumnya</v>
          </cell>
          <cell r="B1766">
            <v>0</v>
          </cell>
          <cell r="C1766">
            <v>0</v>
          </cell>
          <cell r="D1766">
            <v>1503</v>
          </cell>
          <cell r="E1766" t="str">
            <v>15030000000</v>
          </cell>
          <cell r="F1766" t="str">
            <v>Sebelumnya</v>
          </cell>
          <cell r="G1766" t="e">
            <v>#N/A</v>
          </cell>
          <cell r="H1766" t="str">
            <v xml:space="preserve">Tahun Sebelumnya </v>
          </cell>
          <cell r="I1766" t="str">
            <v xml:space="preserve">Tahun Sebelumnya </v>
          </cell>
          <cell r="K1766">
            <v>1900</v>
          </cell>
          <cell r="L1766">
            <v>1</v>
          </cell>
          <cell r="N1766" t="e">
            <v>#N/A</v>
          </cell>
          <cell r="O1766" t="str">
            <v>0000000</v>
          </cell>
          <cell r="T1766" t="str">
            <v/>
          </cell>
        </row>
        <row r="1767">
          <cell r="A1767" t="str">
            <v>0Sebelumnya</v>
          </cell>
          <cell r="B1767">
            <v>0</v>
          </cell>
          <cell r="C1767">
            <v>0</v>
          </cell>
          <cell r="D1767">
            <v>1504</v>
          </cell>
          <cell r="E1767" t="str">
            <v>15040000000</v>
          </cell>
          <cell r="F1767" t="str">
            <v>Sebelumnya</v>
          </cell>
          <cell r="G1767" t="e">
            <v>#N/A</v>
          </cell>
          <cell r="H1767" t="str">
            <v xml:space="preserve">Tahun Sebelumnya </v>
          </cell>
          <cell r="I1767" t="str">
            <v xml:space="preserve">Tahun Sebelumnya </v>
          </cell>
          <cell r="J1767">
            <v>0</v>
          </cell>
          <cell r="K1767">
            <v>1900</v>
          </cell>
          <cell r="L1767">
            <v>1</v>
          </cell>
          <cell r="N1767" t="e">
            <v>#N/A</v>
          </cell>
          <cell r="O1767" t="str">
            <v>0000000</v>
          </cell>
          <cell r="P1767">
            <v>0</v>
          </cell>
          <cell r="Q1767">
            <v>0</v>
          </cell>
          <cell r="R1767">
            <v>0</v>
          </cell>
          <cell r="T1767" t="str">
            <v/>
          </cell>
          <cell r="V1767">
            <v>0</v>
          </cell>
        </row>
        <row r="1768">
          <cell r="A1768" t="str">
            <v>0Sebelumnya</v>
          </cell>
          <cell r="B1768">
            <v>0</v>
          </cell>
          <cell r="C1768">
            <v>0</v>
          </cell>
          <cell r="D1768">
            <v>1505</v>
          </cell>
          <cell r="E1768" t="str">
            <v>15050000000</v>
          </cell>
          <cell r="F1768" t="str">
            <v>Sebelumnya</v>
          </cell>
          <cell r="G1768" t="e">
            <v>#N/A</v>
          </cell>
          <cell r="H1768" t="str">
            <v xml:space="preserve">Tahun Sebelumnya </v>
          </cell>
          <cell r="I1768" t="str">
            <v xml:space="preserve">Tahun Sebelumnya </v>
          </cell>
          <cell r="K1768">
            <v>1900</v>
          </cell>
          <cell r="L1768">
            <v>1</v>
          </cell>
          <cell r="N1768" t="e">
            <v>#N/A</v>
          </cell>
          <cell r="O1768" t="str">
            <v>0000000</v>
          </cell>
          <cell r="T1768" t="str">
            <v/>
          </cell>
        </row>
        <row r="1769">
          <cell r="A1769" t="str">
            <v>0Sebelumnya</v>
          </cell>
          <cell r="B1769">
            <v>0</v>
          </cell>
          <cell r="C1769">
            <v>0</v>
          </cell>
          <cell r="D1769">
            <v>1506</v>
          </cell>
          <cell r="E1769" t="str">
            <v>15060000000</v>
          </cell>
          <cell r="F1769" t="str">
            <v>Sebelumnya</v>
          </cell>
          <cell r="G1769" t="e">
            <v>#N/A</v>
          </cell>
          <cell r="H1769" t="str">
            <v xml:space="preserve">Tahun Sebelumnya </v>
          </cell>
          <cell r="I1769" t="str">
            <v xml:space="preserve">Tahun Sebelumnya </v>
          </cell>
          <cell r="J1769">
            <v>0</v>
          </cell>
          <cell r="K1769">
            <v>1900</v>
          </cell>
          <cell r="L1769">
            <v>1</v>
          </cell>
          <cell r="N1769" t="e">
            <v>#N/A</v>
          </cell>
          <cell r="O1769" t="str">
            <v>0000000</v>
          </cell>
          <cell r="P1769">
            <v>0</v>
          </cell>
          <cell r="Q1769">
            <v>0</v>
          </cell>
          <cell r="R1769">
            <v>0</v>
          </cell>
          <cell r="T1769" t="str">
            <v/>
          </cell>
          <cell r="V1769">
            <v>0</v>
          </cell>
        </row>
        <row r="1770">
          <cell r="A1770" t="str">
            <v>0Sebelumnya</v>
          </cell>
          <cell r="B1770">
            <v>0</v>
          </cell>
          <cell r="C1770">
            <v>0</v>
          </cell>
          <cell r="D1770">
            <v>1507</v>
          </cell>
          <cell r="E1770" t="str">
            <v>15070000000</v>
          </cell>
          <cell r="F1770" t="str">
            <v>Sebelumnya</v>
          </cell>
          <cell r="G1770" t="e">
            <v>#N/A</v>
          </cell>
          <cell r="H1770" t="str">
            <v xml:space="preserve">Tahun Sebelumnya </v>
          </cell>
          <cell r="I1770" t="str">
            <v xml:space="preserve">Tahun Sebelumnya </v>
          </cell>
          <cell r="K1770">
            <v>1900</v>
          </cell>
          <cell r="L1770">
            <v>1</v>
          </cell>
          <cell r="N1770" t="e">
            <v>#N/A</v>
          </cell>
          <cell r="O1770" t="str">
            <v>0000000</v>
          </cell>
          <cell r="T1770" t="str">
            <v/>
          </cell>
        </row>
        <row r="1771">
          <cell r="A1771" t="str">
            <v>0Sebelumnya</v>
          </cell>
          <cell r="B1771">
            <v>0</v>
          </cell>
          <cell r="C1771">
            <v>0</v>
          </cell>
          <cell r="D1771">
            <v>1508</v>
          </cell>
          <cell r="E1771" t="str">
            <v>15080000000</v>
          </cell>
          <cell r="F1771" t="str">
            <v>Sebelumnya</v>
          </cell>
          <cell r="G1771" t="e">
            <v>#N/A</v>
          </cell>
          <cell r="H1771" t="str">
            <v xml:space="preserve">Tahun Sebelumnya </v>
          </cell>
          <cell r="I1771" t="str">
            <v xml:space="preserve">Tahun Sebelumnya </v>
          </cell>
          <cell r="J1771">
            <v>0</v>
          </cell>
          <cell r="K1771">
            <v>1900</v>
          </cell>
          <cell r="L1771">
            <v>1</v>
          </cell>
          <cell r="N1771" t="e">
            <v>#N/A</v>
          </cell>
          <cell r="O1771" t="str">
            <v>0000000</v>
          </cell>
          <cell r="P1771">
            <v>0</v>
          </cell>
          <cell r="Q1771">
            <v>0</v>
          </cell>
          <cell r="R1771">
            <v>0</v>
          </cell>
          <cell r="T1771" t="str">
            <v/>
          </cell>
          <cell r="V1771">
            <v>0</v>
          </cell>
        </row>
        <row r="1772">
          <cell r="A1772" t="str">
            <v>0Sebelumnya</v>
          </cell>
          <cell r="B1772">
            <v>0</v>
          </cell>
          <cell r="C1772">
            <v>0</v>
          </cell>
          <cell r="D1772">
            <v>1509</v>
          </cell>
          <cell r="E1772" t="str">
            <v>15090000000</v>
          </cell>
          <cell r="F1772" t="str">
            <v>Sebelumnya</v>
          </cell>
          <cell r="G1772" t="e">
            <v>#N/A</v>
          </cell>
          <cell r="H1772" t="str">
            <v xml:space="preserve">Tahun Sebelumnya </v>
          </cell>
          <cell r="I1772" t="str">
            <v xml:space="preserve">Tahun Sebelumnya </v>
          </cell>
          <cell r="K1772">
            <v>1900</v>
          </cell>
          <cell r="L1772">
            <v>1</v>
          </cell>
          <cell r="N1772" t="e">
            <v>#N/A</v>
          </cell>
          <cell r="O1772" t="str">
            <v>0000000</v>
          </cell>
          <cell r="T1772" t="str">
            <v/>
          </cell>
        </row>
        <row r="1773">
          <cell r="A1773" t="str">
            <v>0Sebelumnya</v>
          </cell>
          <cell r="B1773">
            <v>0</v>
          </cell>
          <cell r="C1773">
            <v>0</v>
          </cell>
          <cell r="D1773">
            <v>1510</v>
          </cell>
          <cell r="E1773" t="str">
            <v>15100000000</v>
          </cell>
          <cell r="F1773" t="str">
            <v>Sebelumnya</v>
          </cell>
          <cell r="G1773" t="e">
            <v>#N/A</v>
          </cell>
          <cell r="H1773" t="str">
            <v xml:space="preserve">Tahun Sebelumnya </v>
          </cell>
          <cell r="I1773" t="str">
            <v xml:space="preserve">Tahun Sebelumnya </v>
          </cell>
          <cell r="J1773">
            <v>0</v>
          </cell>
          <cell r="K1773">
            <v>1900</v>
          </cell>
          <cell r="L1773">
            <v>1</v>
          </cell>
          <cell r="N1773" t="e">
            <v>#N/A</v>
          </cell>
          <cell r="O1773" t="str">
            <v>0000000</v>
          </cell>
          <cell r="P1773">
            <v>0</v>
          </cell>
          <cell r="Q1773">
            <v>0</v>
          </cell>
          <cell r="R1773">
            <v>0</v>
          </cell>
          <cell r="T1773" t="str">
            <v/>
          </cell>
          <cell r="V1773">
            <v>0</v>
          </cell>
        </row>
        <row r="1774">
          <cell r="A1774" t="str">
            <v>0Sebelumnya</v>
          </cell>
          <cell r="B1774">
            <v>0</v>
          </cell>
          <cell r="C1774">
            <v>0</v>
          </cell>
          <cell r="D1774">
            <v>1511</v>
          </cell>
          <cell r="E1774" t="str">
            <v>15110000000</v>
          </cell>
          <cell r="F1774" t="str">
            <v>Sebelumnya</v>
          </cell>
          <cell r="G1774" t="e">
            <v>#N/A</v>
          </cell>
          <cell r="H1774" t="str">
            <v xml:space="preserve">Tahun Sebelumnya </v>
          </cell>
          <cell r="I1774" t="str">
            <v xml:space="preserve">Tahun Sebelumnya </v>
          </cell>
          <cell r="K1774">
            <v>1900</v>
          </cell>
          <cell r="L1774">
            <v>1</v>
          </cell>
          <cell r="N1774" t="e">
            <v>#N/A</v>
          </cell>
          <cell r="O1774" t="str">
            <v>0000000</v>
          </cell>
          <cell r="T1774" t="str">
            <v/>
          </cell>
        </row>
        <row r="1775">
          <cell r="A1775" t="str">
            <v>0Sebelumnya</v>
          </cell>
          <cell r="B1775">
            <v>0</v>
          </cell>
          <cell r="C1775">
            <v>0</v>
          </cell>
          <cell r="D1775">
            <v>1512</v>
          </cell>
          <cell r="E1775" t="str">
            <v>15120000000</v>
          </cell>
          <cell r="F1775" t="str">
            <v>Sebelumnya</v>
          </cell>
          <cell r="G1775" t="e">
            <v>#N/A</v>
          </cell>
          <cell r="H1775" t="str">
            <v xml:space="preserve">Tahun Sebelumnya </v>
          </cell>
          <cell r="I1775" t="str">
            <v xml:space="preserve">Tahun Sebelumnya </v>
          </cell>
          <cell r="J1775">
            <v>0</v>
          </cell>
          <cell r="K1775">
            <v>1900</v>
          </cell>
          <cell r="L1775">
            <v>1</v>
          </cell>
          <cell r="N1775" t="e">
            <v>#N/A</v>
          </cell>
          <cell r="O1775" t="str">
            <v>0000000</v>
          </cell>
          <cell r="P1775">
            <v>0</v>
          </cell>
          <cell r="Q1775">
            <v>0</v>
          </cell>
          <cell r="R1775">
            <v>0</v>
          </cell>
          <cell r="T1775" t="str">
            <v/>
          </cell>
          <cell r="V1775">
            <v>0</v>
          </cell>
        </row>
        <row r="1776">
          <cell r="A1776" t="str">
            <v>0Sebelumnya</v>
          </cell>
          <cell r="B1776">
            <v>0</v>
          </cell>
          <cell r="C1776">
            <v>0</v>
          </cell>
          <cell r="D1776">
            <v>1513</v>
          </cell>
          <cell r="E1776" t="str">
            <v>15130000000</v>
          </cell>
          <cell r="F1776" t="str">
            <v>Sebelumnya</v>
          </cell>
          <cell r="G1776" t="e">
            <v>#N/A</v>
          </cell>
          <cell r="H1776" t="str">
            <v xml:space="preserve">Tahun Sebelumnya </v>
          </cell>
          <cell r="I1776" t="str">
            <v xml:space="preserve">Tahun Sebelumnya </v>
          </cell>
          <cell r="K1776">
            <v>1900</v>
          </cell>
          <cell r="L1776">
            <v>1</v>
          </cell>
          <cell r="N1776" t="e">
            <v>#N/A</v>
          </cell>
          <cell r="O1776" t="str">
            <v>0000000</v>
          </cell>
          <cell r="T1776" t="str">
            <v/>
          </cell>
        </row>
        <row r="1777">
          <cell r="A1777" t="str">
            <v>0Sebelumnya</v>
          </cell>
          <cell r="B1777">
            <v>0</v>
          </cell>
          <cell r="C1777">
            <v>0</v>
          </cell>
          <cell r="D1777">
            <v>1514</v>
          </cell>
          <cell r="E1777" t="str">
            <v>15140000000</v>
          </cell>
          <cell r="F1777" t="str">
            <v>Sebelumnya</v>
          </cell>
          <cell r="G1777" t="e">
            <v>#N/A</v>
          </cell>
          <cell r="H1777" t="str">
            <v xml:space="preserve">Tahun Sebelumnya </v>
          </cell>
          <cell r="I1777" t="str">
            <v xml:space="preserve">Tahun Sebelumnya </v>
          </cell>
          <cell r="J1777">
            <v>0</v>
          </cell>
          <cell r="K1777">
            <v>1900</v>
          </cell>
          <cell r="L1777">
            <v>1</v>
          </cell>
          <cell r="N1777" t="e">
            <v>#N/A</v>
          </cell>
          <cell r="O1777" t="str">
            <v>0000000</v>
          </cell>
          <cell r="P1777">
            <v>0</v>
          </cell>
          <cell r="Q1777">
            <v>0</v>
          </cell>
          <cell r="R1777">
            <v>0</v>
          </cell>
          <cell r="T1777" t="str">
            <v/>
          </cell>
          <cell r="V1777">
            <v>0</v>
          </cell>
        </row>
        <row r="1778">
          <cell r="A1778" t="str">
            <v>0Sebelumnya</v>
          </cell>
          <cell r="B1778">
            <v>0</v>
          </cell>
          <cell r="C1778">
            <v>0</v>
          </cell>
          <cell r="D1778">
            <v>1515</v>
          </cell>
          <cell r="E1778" t="str">
            <v>15150000000</v>
          </cell>
          <cell r="F1778" t="str">
            <v>Sebelumnya</v>
          </cell>
          <cell r="G1778" t="e">
            <v>#N/A</v>
          </cell>
          <cell r="H1778" t="str">
            <v xml:space="preserve">Tahun Sebelumnya </v>
          </cell>
          <cell r="I1778" t="str">
            <v xml:space="preserve">Tahun Sebelumnya </v>
          </cell>
          <cell r="K1778">
            <v>1900</v>
          </cell>
          <cell r="L1778">
            <v>1</v>
          </cell>
          <cell r="N1778" t="e">
            <v>#N/A</v>
          </cell>
          <cell r="O1778" t="str">
            <v>0000000</v>
          </cell>
          <cell r="T1778" t="str">
            <v/>
          </cell>
        </row>
        <row r="1779">
          <cell r="A1779" t="str">
            <v>0Sebelumnya</v>
          </cell>
          <cell r="B1779">
            <v>0</v>
          </cell>
          <cell r="C1779">
            <v>0</v>
          </cell>
          <cell r="D1779">
            <v>1516</v>
          </cell>
          <cell r="E1779" t="str">
            <v>15160000000</v>
          </cell>
          <cell r="F1779" t="str">
            <v>Sebelumnya</v>
          </cell>
          <cell r="G1779" t="e">
            <v>#N/A</v>
          </cell>
          <cell r="H1779" t="str">
            <v xml:space="preserve">Tahun Sebelumnya </v>
          </cell>
          <cell r="I1779" t="str">
            <v xml:space="preserve">Tahun Sebelumnya </v>
          </cell>
          <cell r="J1779">
            <v>0</v>
          </cell>
          <cell r="K1779">
            <v>1900</v>
          </cell>
          <cell r="L1779">
            <v>1</v>
          </cell>
          <cell r="N1779" t="e">
            <v>#N/A</v>
          </cell>
          <cell r="O1779" t="str">
            <v>0000000</v>
          </cell>
          <cell r="P1779">
            <v>0</v>
          </cell>
          <cell r="Q1779">
            <v>0</v>
          </cell>
          <cell r="R1779">
            <v>0</v>
          </cell>
          <cell r="T1779" t="str">
            <v/>
          </cell>
          <cell r="V1779">
            <v>0</v>
          </cell>
        </row>
        <row r="1780">
          <cell r="A1780" t="str">
            <v>0Sebelumnya</v>
          </cell>
          <cell r="B1780">
            <v>0</v>
          </cell>
          <cell r="C1780">
            <v>0</v>
          </cell>
          <cell r="D1780">
            <v>1517</v>
          </cell>
          <cell r="E1780" t="str">
            <v>15170000000</v>
          </cell>
          <cell r="F1780" t="str">
            <v>Sebelumnya</v>
          </cell>
          <cell r="G1780" t="e">
            <v>#N/A</v>
          </cell>
          <cell r="H1780" t="str">
            <v xml:space="preserve">Tahun Sebelumnya </v>
          </cell>
          <cell r="I1780" t="str">
            <v xml:space="preserve">Tahun Sebelumnya </v>
          </cell>
          <cell r="K1780">
            <v>1900</v>
          </cell>
          <cell r="L1780">
            <v>1</v>
          </cell>
          <cell r="N1780" t="e">
            <v>#N/A</v>
          </cell>
          <cell r="O1780" t="str">
            <v>0000000</v>
          </cell>
          <cell r="T1780" t="str">
            <v/>
          </cell>
        </row>
        <row r="1781">
          <cell r="A1781" t="str">
            <v>0Sebelumnya</v>
          </cell>
          <cell r="B1781">
            <v>0</v>
          </cell>
          <cell r="C1781">
            <v>0</v>
          </cell>
          <cell r="D1781">
            <v>1518</v>
          </cell>
          <cell r="E1781" t="str">
            <v>15180000000</v>
          </cell>
          <cell r="F1781" t="str">
            <v>Sebelumnya</v>
          </cell>
          <cell r="G1781" t="e">
            <v>#N/A</v>
          </cell>
          <cell r="H1781" t="str">
            <v xml:space="preserve">Tahun Sebelumnya </v>
          </cell>
          <cell r="I1781" t="str">
            <v xml:space="preserve">Tahun Sebelumnya </v>
          </cell>
          <cell r="J1781">
            <v>0</v>
          </cell>
          <cell r="K1781">
            <v>1900</v>
          </cell>
          <cell r="L1781">
            <v>1</v>
          </cell>
          <cell r="N1781" t="e">
            <v>#N/A</v>
          </cell>
          <cell r="O1781" t="str">
            <v>0000000</v>
          </cell>
          <cell r="P1781">
            <v>0</v>
          </cell>
          <cell r="Q1781">
            <v>0</v>
          </cell>
          <cell r="R1781">
            <v>0</v>
          </cell>
          <cell r="T1781" t="str">
            <v/>
          </cell>
          <cell r="V1781">
            <v>0</v>
          </cell>
        </row>
        <row r="1782">
          <cell r="A1782" t="str">
            <v>0Sebelumnya</v>
          </cell>
          <cell r="B1782">
            <v>0</v>
          </cell>
          <cell r="C1782">
            <v>0</v>
          </cell>
          <cell r="D1782">
            <v>1519</v>
          </cell>
          <cell r="E1782" t="str">
            <v>15190000000</v>
          </cell>
          <cell r="F1782" t="str">
            <v>Sebelumnya</v>
          </cell>
          <cell r="G1782" t="e">
            <v>#N/A</v>
          </cell>
          <cell r="H1782" t="str">
            <v xml:space="preserve">Tahun Sebelumnya </v>
          </cell>
          <cell r="I1782" t="str">
            <v xml:space="preserve">Tahun Sebelumnya </v>
          </cell>
          <cell r="K1782">
            <v>1900</v>
          </cell>
          <cell r="L1782">
            <v>1</v>
          </cell>
          <cell r="N1782" t="e">
            <v>#N/A</v>
          </cell>
          <cell r="O1782" t="str">
            <v>0000000</v>
          </cell>
          <cell r="T1782" t="str">
            <v/>
          </cell>
        </row>
        <row r="1783">
          <cell r="A1783" t="str">
            <v>0Sebelumnya</v>
          </cell>
          <cell r="B1783">
            <v>0</v>
          </cell>
          <cell r="C1783">
            <v>0</v>
          </cell>
          <cell r="D1783">
            <v>1520</v>
          </cell>
          <cell r="E1783" t="str">
            <v>15200000000</v>
          </cell>
          <cell r="F1783" t="str">
            <v>Sebelumnya</v>
          </cell>
          <cell r="G1783" t="e">
            <v>#N/A</v>
          </cell>
          <cell r="H1783" t="str">
            <v xml:space="preserve">Tahun Sebelumnya </v>
          </cell>
          <cell r="I1783" t="str">
            <v xml:space="preserve">Tahun Sebelumnya </v>
          </cell>
          <cell r="J1783">
            <v>0</v>
          </cell>
          <cell r="K1783">
            <v>1900</v>
          </cell>
          <cell r="L1783">
            <v>1</v>
          </cell>
          <cell r="N1783" t="e">
            <v>#N/A</v>
          </cell>
          <cell r="O1783" t="str">
            <v>0000000</v>
          </cell>
          <cell r="P1783">
            <v>0</v>
          </cell>
          <cell r="Q1783">
            <v>0</v>
          </cell>
          <cell r="R1783">
            <v>0</v>
          </cell>
          <cell r="T1783" t="str">
            <v/>
          </cell>
          <cell r="V1783">
            <v>0</v>
          </cell>
        </row>
        <row r="1784">
          <cell r="A1784" t="str">
            <v>0Sebelumnya</v>
          </cell>
          <cell r="B1784">
            <v>0</v>
          </cell>
          <cell r="C1784">
            <v>0</v>
          </cell>
          <cell r="D1784">
            <v>1521</v>
          </cell>
          <cell r="E1784" t="str">
            <v>15210000000</v>
          </cell>
          <cell r="F1784" t="str">
            <v>Sebelumnya</v>
          </cell>
          <cell r="G1784" t="e">
            <v>#N/A</v>
          </cell>
          <cell r="H1784" t="str">
            <v xml:space="preserve">Tahun Sebelumnya </v>
          </cell>
          <cell r="I1784" t="str">
            <v xml:space="preserve">Tahun Sebelumnya </v>
          </cell>
          <cell r="K1784">
            <v>1900</v>
          </cell>
          <cell r="L1784">
            <v>1</v>
          </cell>
          <cell r="N1784" t="e">
            <v>#N/A</v>
          </cell>
          <cell r="O1784" t="str">
            <v>0000000</v>
          </cell>
          <cell r="T1784" t="str">
            <v/>
          </cell>
        </row>
        <row r="1785">
          <cell r="A1785" t="str">
            <v>0Sebelumnya</v>
          </cell>
          <cell r="B1785">
            <v>0</v>
          </cell>
          <cell r="C1785">
            <v>0</v>
          </cell>
          <cell r="D1785">
            <v>1522</v>
          </cell>
          <cell r="E1785" t="str">
            <v>15220000000</v>
          </cell>
          <cell r="F1785" t="str">
            <v>Sebelumnya</v>
          </cell>
          <cell r="G1785" t="e">
            <v>#N/A</v>
          </cell>
          <cell r="H1785" t="str">
            <v xml:space="preserve">Tahun Sebelumnya </v>
          </cell>
          <cell r="I1785" t="str">
            <v xml:space="preserve">Tahun Sebelumnya </v>
          </cell>
          <cell r="J1785">
            <v>0</v>
          </cell>
          <cell r="K1785">
            <v>1900</v>
          </cell>
          <cell r="L1785">
            <v>1</v>
          </cell>
          <cell r="N1785" t="e">
            <v>#N/A</v>
          </cell>
          <cell r="O1785" t="str">
            <v>0000000</v>
          </cell>
          <cell r="P1785">
            <v>0</v>
          </cell>
          <cell r="Q1785">
            <v>0</v>
          </cell>
          <cell r="R1785">
            <v>0</v>
          </cell>
          <cell r="T1785" t="str">
            <v/>
          </cell>
          <cell r="V1785">
            <v>0</v>
          </cell>
        </row>
        <row r="1786">
          <cell r="A1786" t="str">
            <v>0Sebelumnya</v>
          </cell>
          <cell r="B1786">
            <v>0</v>
          </cell>
          <cell r="C1786">
            <v>0</v>
          </cell>
          <cell r="D1786">
            <v>1523</v>
          </cell>
          <cell r="E1786" t="str">
            <v>15230000000</v>
          </cell>
          <cell r="F1786" t="str">
            <v>Sebelumnya</v>
          </cell>
          <cell r="G1786" t="e">
            <v>#N/A</v>
          </cell>
          <cell r="H1786" t="str">
            <v xml:space="preserve">Tahun Sebelumnya </v>
          </cell>
          <cell r="I1786" t="str">
            <v xml:space="preserve">Tahun Sebelumnya </v>
          </cell>
          <cell r="K1786">
            <v>1900</v>
          </cell>
          <cell r="L1786">
            <v>1</v>
          </cell>
          <cell r="N1786" t="e">
            <v>#N/A</v>
          </cell>
          <cell r="O1786" t="str">
            <v>0000000</v>
          </cell>
          <cell r="T1786" t="str">
            <v/>
          </cell>
        </row>
        <row r="1787">
          <cell r="A1787" t="str">
            <v>0Sebelumnya</v>
          </cell>
          <cell r="B1787">
            <v>0</v>
          </cell>
          <cell r="C1787">
            <v>0</v>
          </cell>
          <cell r="D1787">
            <v>1524</v>
          </cell>
          <cell r="E1787" t="str">
            <v>15240000000</v>
          </cell>
          <cell r="F1787" t="str">
            <v>Sebelumnya</v>
          </cell>
          <cell r="G1787" t="e">
            <v>#N/A</v>
          </cell>
          <cell r="H1787" t="str">
            <v xml:space="preserve">Tahun Sebelumnya </v>
          </cell>
          <cell r="I1787" t="str">
            <v xml:space="preserve">Tahun Sebelumnya </v>
          </cell>
          <cell r="J1787">
            <v>0</v>
          </cell>
          <cell r="K1787">
            <v>1900</v>
          </cell>
          <cell r="L1787">
            <v>1</v>
          </cell>
          <cell r="N1787" t="e">
            <v>#N/A</v>
          </cell>
          <cell r="O1787" t="str">
            <v>0000000</v>
          </cell>
          <cell r="P1787">
            <v>0</v>
          </cell>
          <cell r="Q1787">
            <v>0</v>
          </cell>
          <cell r="R1787">
            <v>0</v>
          </cell>
          <cell r="T1787" t="str">
            <v/>
          </cell>
          <cell r="V1787">
            <v>0</v>
          </cell>
        </row>
        <row r="1788">
          <cell r="A1788" t="str">
            <v>0Sebelumnya</v>
          </cell>
          <cell r="B1788">
            <v>0</v>
          </cell>
          <cell r="C1788">
            <v>0</v>
          </cell>
          <cell r="D1788">
            <v>1525</v>
          </cell>
          <cell r="E1788" t="str">
            <v>15250000000</v>
          </cell>
          <cell r="F1788" t="str">
            <v>Sebelumnya</v>
          </cell>
          <cell r="G1788" t="e">
            <v>#N/A</v>
          </cell>
          <cell r="H1788" t="str">
            <v xml:space="preserve">Tahun Sebelumnya </v>
          </cell>
          <cell r="I1788" t="str">
            <v xml:space="preserve">Tahun Sebelumnya </v>
          </cell>
          <cell r="K1788">
            <v>1900</v>
          </cell>
          <cell r="L1788">
            <v>1</v>
          </cell>
          <cell r="N1788" t="e">
            <v>#N/A</v>
          </cell>
          <cell r="O1788" t="str">
            <v>0000000</v>
          </cell>
          <cell r="T1788" t="str">
            <v/>
          </cell>
        </row>
        <row r="1789">
          <cell r="A1789" t="str">
            <v>0Sebelumnya</v>
          </cell>
          <cell r="B1789">
            <v>0</v>
          </cell>
          <cell r="C1789">
            <v>0</v>
          </cell>
          <cell r="D1789">
            <v>1526</v>
          </cell>
          <cell r="E1789" t="str">
            <v>15260000000</v>
          </cell>
          <cell r="F1789" t="str">
            <v>Sebelumnya</v>
          </cell>
          <cell r="G1789" t="e">
            <v>#N/A</v>
          </cell>
          <cell r="H1789" t="str">
            <v xml:space="preserve">Tahun Sebelumnya </v>
          </cell>
          <cell r="I1789" t="str">
            <v xml:space="preserve">Tahun Sebelumnya </v>
          </cell>
          <cell r="J1789">
            <v>0</v>
          </cell>
          <cell r="K1789">
            <v>1900</v>
          </cell>
          <cell r="L1789">
            <v>1</v>
          </cell>
          <cell r="N1789" t="e">
            <v>#N/A</v>
          </cell>
          <cell r="O1789" t="str">
            <v>0000000</v>
          </cell>
          <cell r="P1789">
            <v>0</v>
          </cell>
          <cell r="Q1789">
            <v>0</v>
          </cell>
          <cell r="R1789">
            <v>0</v>
          </cell>
          <cell r="T1789" t="str">
            <v/>
          </cell>
          <cell r="V1789">
            <v>0</v>
          </cell>
        </row>
        <row r="1790">
          <cell r="A1790" t="str">
            <v>0Sebelumnya</v>
          </cell>
          <cell r="B1790">
            <v>0</v>
          </cell>
          <cell r="C1790">
            <v>0</v>
          </cell>
          <cell r="D1790">
            <v>1527</v>
          </cell>
          <cell r="E1790" t="str">
            <v>15270000000</v>
          </cell>
          <cell r="F1790" t="str">
            <v>Sebelumnya</v>
          </cell>
          <cell r="G1790" t="e">
            <v>#N/A</v>
          </cell>
          <cell r="H1790" t="str">
            <v xml:space="preserve">Tahun Sebelumnya </v>
          </cell>
          <cell r="I1790" t="str">
            <v xml:space="preserve">Tahun Sebelumnya </v>
          </cell>
          <cell r="K1790">
            <v>1900</v>
          </cell>
          <cell r="L1790">
            <v>1</v>
          </cell>
          <cell r="N1790" t="e">
            <v>#N/A</v>
          </cell>
          <cell r="O1790" t="str">
            <v>0000000</v>
          </cell>
          <cell r="T1790" t="str">
            <v/>
          </cell>
        </row>
        <row r="1791">
          <cell r="A1791" t="str">
            <v>0Sebelumnya</v>
          </cell>
          <cell r="B1791">
            <v>0</v>
          </cell>
          <cell r="C1791">
            <v>0</v>
          </cell>
          <cell r="D1791">
            <v>1528</v>
          </cell>
          <cell r="E1791" t="str">
            <v>15280000000</v>
          </cell>
          <cell r="F1791" t="str">
            <v>Sebelumnya</v>
          </cell>
          <cell r="G1791" t="e">
            <v>#N/A</v>
          </cell>
          <cell r="H1791" t="str">
            <v xml:space="preserve">Tahun Sebelumnya </v>
          </cell>
          <cell r="I1791" t="str">
            <v xml:space="preserve">Tahun Sebelumnya </v>
          </cell>
          <cell r="J1791">
            <v>0</v>
          </cell>
          <cell r="K1791">
            <v>1900</v>
          </cell>
          <cell r="L1791">
            <v>1</v>
          </cell>
          <cell r="N1791" t="e">
            <v>#N/A</v>
          </cell>
          <cell r="O1791" t="str">
            <v>0000000</v>
          </cell>
          <cell r="P1791">
            <v>0</v>
          </cell>
          <cell r="Q1791">
            <v>0</v>
          </cell>
          <cell r="R1791">
            <v>0</v>
          </cell>
          <cell r="T1791" t="str">
            <v/>
          </cell>
          <cell r="V1791">
            <v>0</v>
          </cell>
        </row>
        <row r="1792">
          <cell r="A1792" t="str">
            <v>0Sebelumnya</v>
          </cell>
          <cell r="B1792">
            <v>0</v>
          </cell>
          <cell r="C1792">
            <v>0</v>
          </cell>
          <cell r="D1792">
            <v>1529</v>
          </cell>
          <cell r="E1792" t="str">
            <v>15290000000</v>
          </cell>
          <cell r="F1792" t="str">
            <v>Sebelumnya</v>
          </cell>
          <cell r="G1792" t="e">
            <v>#N/A</v>
          </cell>
          <cell r="H1792" t="str">
            <v xml:space="preserve">Tahun Sebelumnya </v>
          </cell>
          <cell r="I1792" t="str">
            <v xml:space="preserve">Tahun Sebelumnya </v>
          </cell>
          <cell r="K1792">
            <v>1900</v>
          </cell>
          <cell r="L1792">
            <v>1</v>
          </cell>
          <cell r="N1792" t="e">
            <v>#N/A</v>
          </cell>
          <cell r="O1792" t="str">
            <v>0000000</v>
          </cell>
          <cell r="T1792" t="str">
            <v/>
          </cell>
        </row>
        <row r="1793">
          <cell r="A1793" t="str">
            <v>0Sebelumnya</v>
          </cell>
          <cell r="B1793">
            <v>0</v>
          </cell>
          <cell r="C1793">
            <v>0</v>
          </cell>
          <cell r="D1793">
            <v>1530</v>
          </cell>
          <cell r="E1793" t="str">
            <v>15300000000</v>
          </cell>
          <cell r="F1793" t="str">
            <v>Sebelumnya</v>
          </cell>
          <cell r="G1793" t="e">
            <v>#N/A</v>
          </cell>
          <cell r="H1793" t="str">
            <v xml:space="preserve">Tahun Sebelumnya </v>
          </cell>
          <cell r="I1793" t="str">
            <v xml:space="preserve">Tahun Sebelumnya </v>
          </cell>
          <cell r="J1793">
            <v>0</v>
          </cell>
          <cell r="K1793">
            <v>1900</v>
          </cell>
          <cell r="L1793">
            <v>1</v>
          </cell>
          <cell r="N1793" t="e">
            <v>#N/A</v>
          </cell>
          <cell r="O1793" t="str">
            <v>0000000</v>
          </cell>
          <cell r="P1793">
            <v>0</v>
          </cell>
          <cell r="Q1793">
            <v>0</v>
          </cell>
          <cell r="R1793">
            <v>0</v>
          </cell>
          <cell r="T1793" t="str">
            <v/>
          </cell>
          <cell r="V1793">
            <v>0</v>
          </cell>
        </row>
        <row r="1794">
          <cell r="A1794" t="str">
            <v>0Sebelumnya</v>
          </cell>
          <cell r="B1794">
            <v>0</v>
          </cell>
          <cell r="C1794">
            <v>0</v>
          </cell>
          <cell r="D1794">
            <v>1531</v>
          </cell>
          <cell r="E1794" t="str">
            <v>15310000000</v>
          </cell>
          <cell r="F1794" t="str">
            <v>Sebelumnya</v>
          </cell>
          <cell r="G1794" t="e">
            <v>#N/A</v>
          </cell>
          <cell r="H1794" t="str">
            <v xml:space="preserve">Tahun Sebelumnya </v>
          </cell>
          <cell r="I1794" t="str">
            <v xml:space="preserve">Tahun Sebelumnya </v>
          </cell>
          <cell r="K1794">
            <v>1900</v>
          </cell>
          <cell r="L1794">
            <v>1</v>
          </cell>
          <cell r="N1794" t="e">
            <v>#N/A</v>
          </cell>
          <cell r="O1794" t="str">
            <v>0000000</v>
          </cell>
          <cell r="T1794" t="str">
            <v/>
          </cell>
        </row>
        <row r="1795">
          <cell r="A1795" t="str">
            <v>0Sebelumnya</v>
          </cell>
          <cell r="B1795">
            <v>0</v>
          </cell>
          <cell r="C1795">
            <v>0</v>
          </cell>
          <cell r="D1795">
            <v>1532</v>
          </cell>
          <cell r="E1795" t="str">
            <v>15320000000</v>
          </cell>
          <cell r="F1795" t="str">
            <v>Sebelumnya</v>
          </cell>
          <cell r="G1795" t="e">
            <v>#N/A</v>
          </cell>
          <cell r="H1795" t="str">
            <v xml:space="preserve">Tahun Sebelumnya </v>
          </cell>
          <cell r="I1795" t="str">
            <v xml:space="preserve">Tahun Sebelumnya </v>
          </cell>
          <cell r="J1795">
            <v>0</v>
          </cell>
          <cell r="K1795">
            <v>1900</v>
          </cell>
          <cell r="L1795">
            <v>1</v>
          </cell>
          <cell r="N1795" t="e">
            <v>#N/A</v>
          </cell>
          <cell r="O1795" t="str">
            <v>0000000</v>
          </cell>
          <cell r="P1795">
            <v>0</v>
          </cell>
          <cell r="Q1795">
            <v>0</v>
          </cell>
          <cell r="R1795">
            <v>0</v>
          </cell>
          <cell r="T1795" t="str">
            <v/>
          </cell>
          <cell r="V1795">
            <v>0</v>
          </cell>
        </row>
        <row r="1796">
          <cell r="A1796" t="str">
            <v>0Sebelumnya</v>
          </cell>
          <cell r="B1796">
            <v>0</v>
          </cell>
          <cell r="C1796">
            <v>0</v>
          </cell>
          <cell r="D1796">
            <v>1533</v>
          </cell>
          <cell r="E1796" t="str">
            <v>15330000000</v>
          </cell>
          <cell r="F1796" t="str">
            <v>Sebelumnya</v>
          </cell>
          <cell r="G1796" t="e">
            <v>#N/A</v>
          </cell>
          <cell r="H1796" t="str">
            <v xml:space="preserve">Tahun Sebelumnya </v>
          </cell>
          <cell r="I1796" t="str">
            <v xml:space="preserve">Tahun Sebelumnya </v>
          </cell>
          <cell r="K1796">
            <v>1900</v>
          </cell>
          <cell r="L1796">
            <v>1</v>
          </cell>
          <cell r="N1796" t="e">
            <v>#N/A</v>
          </cell>
          <cell r="O1796" t="str">
            <v>0000000</v>
          </cell>
          <cell r="T1796" t="str">
            <v/>
          </cell>
        </row>
        <row r="1797">
          <cell r="A1797" t="str">
            <v>0Sebelumnya</v>
          </cell>
          <cell r="B1797">
            <v>0</v>
          </cell>
          <cell r="C1797">
            <v>0</v>
          </cell>
          <cell r="D1797">
            <v>1534</v>
          </cell>
          <cell r="E1797" t="str">
            <v>15340000000</v>
          </cell>
          <cell r="F1797" t="str">
            <v>Sebelumnya</v>
          </cell>
          <cell r="G1797" t="e">
            <v>#N/A</v>
          </cell>
          <cell r="H1797" t="str">
            <v xml:space="preserve">Tahun Sebelumnya </v>
          </cell>
          <cell r="I1797" t="str">
            <v xml:space="preserve">Tahun Sebelumnya </v>
          </cell>
          <cell r="J1797">
            <v>0</v>
          </cell>
          <cell r="K1797">
            <v>1900</v>
          </cell>
          <cell r="L1797">
            <v>1</v>
          </cell>
          <cell r="N1797" t="e">
            <v>#N/A</v>
          </cell>
          <cell r="O1797" t="str">
            <v>0000000</v>
          </cell>
          <cell r="P1797">
            <v>0</v>
          </cell>
          <cell r="Q1797">
            <v>0</v>
          </cell>
          <cell r="R1797">
            <v>0</v>
          </cell>
          <cell r="T1797" t="str">
            <v/>
          </cell>
          <cell r="V1797">
            <v>0</v>
          </cell>
        </row>
        <row r="1798">
          <cell r="A1798" t="str">
            <v>0Sebelumnya</v>
          </cell>
          <cell r="B1798">
            <v>0</v>
          </cell>
          <cell r="C1798">
            <v>0</v>
          </cell>
          <cell r="D1798">
            <v>1535</v>
          </cell>
          <cell r="E1798" t="str">
            <v>15350000000</v>
          </cell>
          <cell r="F1798" t="str">
            <v>Sebelumnya</v>
          </cell>
          <cell r="G1798" t="e">
            <v>#N/A</v>
          </cell>
          <cell r="H1798" t="str">
            <v xml:space="preserve">Tahun Sebelumnya </v>
          </cell>
          <cell r="I1798" t="str">
            <v xml:space="preserve">Tahun Sebelumnya </v>
          </cell>
          <cell r="K1798">
            <v>1900</v>
          </cell>
          <cell r="L1798">
            <v>1</v>
          </cell>
          <cell r="N1798" t="e">
            <v>#N/A</v>
          </cell>
          <cell r="O1798" t="str">
            <v>0000000</v>
          </cell>
          <cell r="T1798" t="str">
            <v/>
          </cell>
        </row>
        <row r="1799">
          <cell r="A1799" t="str">
            <v>0Sebelumnya</v>
          </cell>
          <cell r="B1799">
            <v>0</v>
          </cell>
          <cell r="C1799">
            <v>0</v>
          </cell>
          <cell r="D1799">
            <v>1536</v>
          </cell>
          <cell r="E1799" t="str">
            <v>15360000000</v>
          </cell>
          <cell r="F1799" t="str">
            <v>Sebelumnya</v>
          </cell>
          <cell r="G1799" t="e">
            <v>#N/A</v>
          </cell>
          <cell r="H1799" t="str">
            <v xml:space="preserve">Tahun Sebelumnya </v>
          </cell>
          <cell r="I1799" t="str">
            <v xml:space="preserve">Tahun Sebelumnya </v>
          </cell>
          <cell r="J1799">
            <v>0</v>
          </cell>
          <cell r="K1799">
            <v>1900</v>
          </cell>
          <cell r="L1799">
            <v>1</v>
          </cell>
          <cell r="N1799" t="e">
            <v>#N/A</v>
          </cell>
          <cell r="O1799" t="str">
            <v>0000000</v>
          </cell>
          <cell r="P1799">
            <v>0</v>
          </cell>
          <cell r="Q1799">
            <v>0</v>
          </cell>
          <cell r="R1799">
            <v>0</v>
          </cell>
          <cell r="T1799" t="str">
            <v/>
          </cell>
          <cell r="V1799">
            <v>0</v>
          </cell>
        </row>
        <row r="1800">
          <cell r="A1800" t="str">
            <v>0Sebelumnya</v>
          </cell>
          <cell r="B1800">
            <v>0</v>
          </cell>
          <cell r="C1800">
            <v>0</v>
          </cell>
          <cell r="D1800">
            <v>1537</v>
          </cell>
          <cell r="E1800" t="str">
            <v>15370000000</v>
          </cell>
          <cell r="F1800" t="str">
            <v>Sebelumnya</v>
          </cell>
          <cell r="G1800" t="e">
            <v>#N/A</v>
          </cell>
          <cell r="H1800" t="str">
            <v xml:space="preserve">Tahun Sebelumnya </v>
          </cell>
          <cell r="I1800" t="str">
            <v xml:space="preserve">Tahun Sebelumnya </v>
          </cell>
          <cell r="K1800">
            <v>1900</v>
          </cell>
          <cell r="L1800">
            <v>1</v>
          </cell>
          <cell r="N1800" t="e">
            <v>#N/A</v>
          </cell>
          <cell r="O1800" t="str">
            <v>0000000</v>
          </cell>
          <cell r="T1800" t="str">
            <v/>
          </cell>
        </row>
        <row r="1801">
          <cell r="A1801" t="str">
            <v>0Sebelumnya</v>
          </cell>
          <cell r="B1801">
            <v>0</v>
          </cell>
          <cell r="C1801">
            <v>0</v>
          </cell>
          <cell r="D1801">
            <v>1538</v>
          </cell>
          <cell r="E1801" t="str">
            <v>15380000000</v>
          </cell>
          <cell r="F1801" t="str">
            <v>Sebelumnya</v>
          </cell>
          <cell r="G1801" t="e">
            <v>#N/A</v>
          </cell>
          <cell r="H1801" t="str">
            <v xml:space="preserve">Tahun Sebelumnya </v>
          </cell>
          <cell r="I1801" t="str">
            <v xml:space="preserve">Tahun Sebelumnya </v>
          </cell>
          <cell r="J1801">
            <v>0</v>
          </cell>
          <cell r="K1801">
            <v>1900</v>
          </cell>
          <cell r="L1801">
            <v>1</v>
          </cell>
          <cell r="N1801" t="e">
            <v>#N/A</v>
          </cell>
          <cell r="O1801" t="str">
            <v>0000000</v>
          </cell>
          <cell r="P1801">
            <v>0</v>
          </cell>
          <cell r="Q1801">
            <v>0</v>
          </cell>
          <cell r="R1801">
            <v>0</v>
          </cell>
          <cell r="T1801" t="str">
            <v/>
          </cell>
          <cell r="V1801">
            <v>0</v>
          </cell>
        </row>
        <row r="1802">
          <cell r="A1802" t="str">
            <v>0Sebelumnya</v>
          </cell>
          <cell r="B1802">
            <v>0</v>
          </cell>
          <cell r="C1802">
            <v>0</v>
          </cell>
          <cell r="D1802">
            <v>1539</v>
          </cell>
          <cell r="E1802" t="str">
            <v>15390000000</v>
          </cell>
          <cell r="F1802" t="str">
            <v>Sebelumnya</v>
          </cell>
          <cell r="G1802" t="e">
            <v>#N/A</v>
          </cell>
          <cell r="H1802" t="str">
            <v xml:space="preserve">Tahun Sebelumnya </v>
          </cell>
          <cell r="I1802" t="str">
            <v xml:space="preserve">Tahun Sebelumnya </v>
          </cell>
          <cell r="K1802">
            <v>1900</v>
          </cell>
          <cell r="L1802">
            <v>1</v>
          </cell>
          <cell r="N1802" t="e">
            <v>#N/A</v>
          </cell>
          <cell r="O1802" t="str">
            <v>0000000</v>
          </cell>
          <cell r="T1802" t="str">
            <v/>
          </cell>
        </row>
        <row r="1803">
          <cell r="A1803" t="str">
            <v>0Sebelumnya</v>
          </cell>
          <cell r="B1803">
            <v>0</v>
          </cell>
          <cell r="C1803">
            <v>0</v>
          </cell>
          <cell r="D1803">
            <v>1540</v>
          </cell>
          <cell r="E1803" t="str">
            <v>15400000000</v>
          </cell>
          <cell r="F1803" t="str">
            <v>Sebelumnya</v>
          </cell>
          <cell r="G1803" t="e">
            <v>#N/A</v>
          </cell>
          <cell r="H1803" t="str">
            <v xml:space="preserve">Tahun Sebelumnya </v>
          </cell>
          <cell r="I1803" t="str">
            <v xml:space="preserve">Tahun Sebelumnya </v>
          </cell>
          <cell r="J1803">
            <v>0</v>
          </cell>
          <cell r="K1803">
            <v>1900</v>
          </cell>
          <cell r="L1803">
            <v>1</v>
          </cell>
          <cell r="N1803" t="e">
            <v>#N/A</v>
          </cell>
          <cell r="O1803" t="str">
            <v>0000000</v>
          </cell>
          <cell r="P1803">
            <v>0</v>
          </cell>
          <cell r="Q1803">
            <v>0</v>
          </cell>
          <cell r="R1803">
            <v>0</v>
          </cell>
          <cell r="T1803" t="str">
            <v/>
          </cell>
          <cell r="V1803">
            <v>0</v>
          </cell>
        </row>
        <row r="1804">
          <cell r="A1804" t="str">
            <v>0Sebelumnya</v>
          </cell>
          <cell r="B1804">
            <v>0</v>
          </cell>
          <cell r="C1804">
            <v>0</v>
          </cell>
          <cell r="D1804">
            <v>1541</v>
          </cell>
          <cell r="E1804" t="str">
            <v>15410000000</v>
          </cell>
          <cell r="F1804" t="str">
            <v>Sebelumnya</v>
          </cell>
          <cell r="G1804" t="e">
            <v>#N/A</v>
          </cell>
          <cell r="H1804" t="str">
            <v xml:space="preserve">Tahun Sebelumnya </v>
          </cell>
          <cell r="I1804" t="str">
            <v xml:space="preserve">Tahun Sebelumnya </v>
          </cell>
          <cell r="K1804">
            <v>1900</v>
          </cell>
          <cell r="L1804">
            <v>1</v>
          </cell>
          <cell r="N1804" t="e">
            <v>#N/A</v>
          </cell>
          <cell r="O1804" t="str">
            <v>0000000</v>
          </cell>
          <cell r="T1804" t="str">
            <v/>
          </cell>
        </row>
        <row r="1805">
          <cell r="A1805" t="str">
            <v>0Sebelumnya</v>
          </cell>
          <cell r="B1805">
            <v>0</v>
          </cell>
          <cell r="C1805">
            <v>0</v>
          </cell>
          <cell r="D1805">
            <v>1542</v>
          </cell>
          <cell r="E1805" t="str">
            <v>15420000000</v>
          </cell>
          <cell r="F1805" t="str">
            <v>Sebelumnya</v>
          </cell>
          <cell r="G1805" t="e">
            <v>#N/A</v>
          </cell>
          <cell r="H1805" t="str">
            <v xml:space="preserve">Tahun Sebelumnya </v>
          </cell>
          <cell r="I1805" t="str">
            <v xml:space="preserve">Tahun Sebelumnya </v>
          </cell>
          <cell r="J1805">
            <v>0</v>
          </cell>
          <cell r="K1805">
            <v>1900</v>
          </cell>
          <cell r="L1805">
            <v>1</v>
          </cell>
          <cell r="N1805" t="e">
            <v>#N/A</v>
          </cell>
          <cell r="O1805" t="str">
            <v>0000000</v>
          </cell>
          <cell r="P1805">
            <v>0</v>
          </cell>
          <cell r="Q1805">
            <v>0</v>
          </cell>
          <cell r="R1805">
            <v>0</v>
          </cell>
          <cell r="T1805" t="str">
            <v/>
          </cell>
          <cell r="V1805">
            <v>0</v>
          </cell>
        </row>
        <row r="1806">
          <cell r="A1806" t="str">
            <v>0Sebelumnya</v>
          </cell>
          <cell r="B1806">
            <v>0</v>
          </cell>
          <cell r="C1806">
            <v>0</v>
          </cell>
          <cell r="D1806">
            <v>1543</v>
          </cell>
          <cell r="E1806" t="str">
            <v>15430000000</v>
          </cell>
          <cell r="F1806" t="str">
            <v>Sebelumnya</v>
          </cell>
          <cell r="G1806" t="e">
            <v>#N/A</v>
          </cell>
          <cell r="H1806" t="str">
            <v xml:space="preserve">Tahun Sebelumnya </v>
          </cell>
          <cell r="I1806" t="str">
            <v xml:space="preserve">Tahun Sebelumnya </v>
          </cell>
          <cell r="K1806">
            <v>1900</v>
          </cell>
          <cell r="L1806">
            <v>1</v>
          </cell>
          <cell r="N1806" t="e">
            <v>#N/A</v>
          </cell>
          <cell r="O1806" t="str">
            <v>0000000</v>
          </cell>
          <cell r="T1806" t="str">
            <v/>
          </cell>
        </row>
        <row r="1807">
          <cell r="A1807" t="str">
            <v>0Sebelumnya</v>
          </cell>
          <cell r="B1807">
            <v>0</v>
          </cell>
          <cell r="C1807">
            <v>0</v>
          </cell>
          <cell r="D1807">
            <v>1544</v>
          </cell>
          <cell r="E1807" t="str">
            <v>15440000000</v>
          </cell>
          <cell r="F1807" t="str">
            <v>Sebelumnya</v>
          </cell>
          <cell r="G1807" t="e">
            <v>#N/A</v>
          </cell>
          <cell r="H1807" t="str">
            <v xml:space="preserve">Tahun Sebelumnya </v>
          </cell>
          <cell r="I1807" t="str">
            <v xml:space="preserve">Tahun Sebelumnya </v>
          </cell>
          <cell r="J1807">
            <v>0</v>
          </cell>
          <cell r="K1807">
            <v>1900</v>
          </cell>
          <cell r="L1807">
            <v>1</v>
          </cell>
          <cell r="N1807" t="e">
            <v>#N/A</v>
          </cell>
          <cell r="O1807" t="str">
            <v>0000000</v>
          </cell>
          <cell r="P1807">
            <v>0</v>
          </cell>
          <cell r="Q1807">
            <v>0</v>
          </cell>
          <cell r="R1807">
            <v>0</v>
          </cell>
          <cell r="T1807" t="str">
            <v/>
          </cell>
          <cell r="V1807">
            <v>0</v>
          </cell>
        </row>
        <row r="1808">
          <cell r="A1808" t="str">
            <v>0Sebelumnya</v>
          </cell>
          <cell r="B1808">
            <v>0</v>
          </cell>
          <cell r="C1808">
            <v>0</v>
          </cell>
          <cell r="D1808">
            <v>1545</v>
          </cell>
          <cell r="E1808" t="str">
            <v>15450000000</v>
          </cell>
          <cell r="F1808" t="str">
            <v>Sebelumnya</v>
          </cell>
          <cell r="G1808" t="e">
            <v>#N/A</v>
          </cell>
          <cell r="H1808" t="str">
            <v xml:space="preserve">Tahun Sebelumnya </v>
          </cell>
          <cell r="I1808" t="str">
            <v xml:space="preserve">Tahun Sebelumnya </v>
          </cell>
          <cell r="K1808">
            <v>1900</v>
          </cell>
          <cell r="L1808">
            <v>1</v>
          </cell>
          <cell r="N1808" t="e">
            <v>#N/A</v>
          </cell>
          <cell r="O1808" t="str">
            <v>0000000</v>
          </cell>
          <cell r="T1808" t="str">
            <v/>
          </cell>
        </row>
        <row r="1809">
          <cell r="A1809" t="str">
            <v>0Sebelumnya</v>
          </cell>
          <cell r="B1809">
            <v>0</v>
          </cell>
          <cell r="C1809">
            <v>0</v>
          </cell>
          <cell r="D1809">
            <v>1546</v>
          </cell>
          <cell r="E1809" t="str">
            <v>15460000000</v>
          </cell>
          <cell r="F1809" t="str">
            <v>Sebelumnya</v>
          </cell>
          <cell r="G1809" t="e">
            <v>#N/A</v>
          </cell>
          <cell r="H1809" t="str">
            <v xml:space="preserve">Tahun Sebelumnya </v>
          </cell>
          <cell r="I1809" t="str">
            <v xml:space="preserve">Tahun Sebelumnya </v>
          </cell>
          <cell r="J1809">
            <v>0</v>
          </cell>
          <cell r="K1809">
            <v>1900</v>
          </cell>
          <cell r="L1809">
            <v>1</v>
          </cell>
          <cell r="N1809" t="e">
            <v>#N/A</v>
          </cell>
          <cell r="O1809" t="str">
            <v>0000000</v>
          </cell>
          <cell r="P1809">
            <v>0</v>
          </cell>
          <cell r="Q1809">
            <v>0</v>
          </cell>
          <cell r="R1809">
            <v>0</v>
          </cell>
          <cell r="T1809" t="str">
            <v/>
          </cell>
          <cell r="V1809">
            <v>0</v>
          </cell>
        </row>
        <row r="1810">
          <cell r="A1810" t="str">
            <v>0Sebelumnya</v>
          </cell>
          <cell r="B1810">
            <v>0</v>
          </cell>
          <cell r="C1810">
            <v>0</v>
          </cell>
          <cell r="D1810">
            <v>1547</v>
          </cell>
          <cell r="E1810" t="str">
            <v>15470000000</v>
          </cell>
          <cell r="F1810" t="str">
            <v>Sebelumnya</v>
          </cell>
          <cell r="G1810" t="e">
            <v>#N/A</v>
          </cell>
          <cell r="H1810" t="str">
            <v xml:space="preserve">Tahun Sebelumnya </v>
          </cell>
          <cell r="I1810" t="str">
            <v xml:space="preserve">Tahun Sebelumnya </v>
          </cell>
          <cell r="K1810">
            <v>1900</v>
          </cell>
          <cell r="L1810">
            <v>1</v>
          </cell>
          <cell r="N1810" t="e">
            <v>#N/A</v>
          </cell>
          <cell r="O1810" t="str">
            <v>0000000</v>
          </cell>
          <cell r="T1810" t="str">
            <v/>
          </cell>
        </row>
        <row r="1811">
          <cell r="A1811" t="str">
            <v>0Sebelumnya</v>
          </cell>
          <cell r="B1811">
            <v>0</v>
          </cell>
          <cell r="C1811">
            <v>0</v>
          </cell>
          <cell r="D1811">
            <v>1548</v>
          </cell>
          <cell r="E1811" t="str">
            <v>15480000000</v>
          </cell>
          <cell r="F1811" t="str">
            <v>Sebelumnya</v>
          </cell>
          <cell r="G1811" t="e">
            <v>#N/A</v>
          </cell>
          <cell r="H1811" t="str">
            <v xml:space="preserve">Tahun Sebelumnya </v>
          </cell>
          <cell r="I1811" t="str">
            <v xml:space="preserve">Tahun Sebelumnya </v>
          </cell>
          <cell r="J1811">
            <v>0</v>
          </cell>
          <cell r="K1811">
            <v>1900</v>
          </cell>
          <cell r="L1811">
            <v>1</v>
          </cell>
          <cell r="N1811" t="e">
            <v>#N/A</v>
          </cell>
          <cell r="O1811" t="str">
            <v>0000000</v>
          </cell>
          <cell r="P1811">
            <v>0</v>
          </cell>
          <cell r="Q1811">
            <v>0</v>
          </cell>
          <cell r="R1811">
            <v>0</v>
          </cell>
          <cell r="T1811" t="str">
            <v/>
          </cell>
          <cell r="V1811">
            <v>0</v>
          </cell>
        </row>
        <row r="1812">
          <cell r="A1812" t="str">
            <v>0Sebelumnya</v>
          </cell>
          <cell r="B1812">
            <v>0</v>
          </cell>
          <cell r="C1812">
            <v>0</v>
          </cell>
          <cell r="D1812">
            <v>1549</v>
          </cell>
          <cell r="E1812" t="str">
            <v>15490000000</v>
          </cell>
          <cell r="F1812" t="str">
            <v>Sebelumnya</v>
          </cell>
          <cell r="G1812" t="e">
            <v>#N/A</v>
          </cell>
          <cell r="H1812" t="str">
            <v xml:space="preserve">Tahun Sebelumnya </v>
          </cell>
          <cell r="I1812" t="str">
            <v xml:space="preserve">Tahun Sebelumnya </v>
          </cell>
          <cell r="K1812">
            <v>1900</v>
          </cell>
          <cell r="L1812">
            <v>1</v>
          </cell>
          <cell r="N1812" t="e">
            <v>#N/A</v>
          </cell>
          <cell r="O1812" t="str">
            <v>0000000</v>
          </cell>
          <cell r="T1812" t="str">
            <v/>
          </cell>
        </row>
        <row r="1813">
          <cell r="A1813" t="str">
            <v>0Sebelumnya</v>
          </cell>
          <cell r="B1813">
            <v>0</v>
          </cell>
          <cell r="C1813">
            <v>0</v>
          </cell>
          <cell r="D1813">
            <v>1550</v>
          </cell>
          <cell r="E1813" t="str">
            <v>15500000000</v>
          </cell>
          <cell r="F1813" t="str">
            <v>Sebelumnya</v>
          </cell>
          <cell r="G1813" t="e">
            <v>#N/A</v>
          </cell>
          <cell r="H1813" t="str">
            <v xml:space="preserve">Tahun Sebelumnya </v>
          </cell>
          <cell r="I1813" t="str">
            <v xml:space="preserve">Tahun Sebelumnya </v>
          </cell>
          <cell r="J1813">
            <v>0</v>
          </cell>
          <cell r="K1813">
            <v>1900</v>
          </cell>
          <cell r="L1813">
            <v>1</v>
          </cell>
          <cell r="N1813" t="e">
            <v>#N/A</v>
          </cell>
          <cell r="O1813" t="str">
            <v>0000000</v>
          </cell>
          <cell r="P1813">
            <v>0</v>
          </cell>
          <cell r="Q1813">
            <v>0</v>
          </cell>
          <cell r="R1813">
            <v>0</v>
          </cell>
          <cell r="T1813" t="str">
            <v/>
          </cell>
          <cell r="V1813">
            <v>0</v>
          </cell>
        </row>
        <row r="1814">
          <cell r="A1814" t="str">
            <v>0Sebelumnya</v>
          </cell>
          <cell r="B1814">
            <v>0</v>
          </cell>
          <cell r="C1814">
            <v>0</v>
          </cell>
          <cell r="D1814">
            <v>1551</v>
          </cell>
          <cell r="E1814" t="str">
            <v>15510000000</v>
          </cell>
          <cell r="F1814" t="str">
            <v>Sebelumnya</v>
          </cell>
          <cell r="G1814" t="e">
            <v>#N/A</v>
          </cell>
          <cell r="H1814" t="str">
            <v xml:space="preserve">Tahun Sebelumnya </v>
          </cell>
          <cell r="I1814" t="str">
            <v xml:space="preserve">Tahun Sebelumnya </v>
          </cell>
          <cell r="K1814">
            <v>1900</v>
          </cell>
          <cell r="L1814">
            <v>1</v>
          </cell>
          <cell r="N1814" t="e">
            <v>#N/A</v>
          </cell>
          <cell r="O1814" t="str">
            <v>0000000</v>
          </cell>
          <cell r="T1814" t="str">
            <v/>
          </cell>
        </row>
        <row r="1815">
          <cell r="A1815" t="str">
            <v>0Sebelumnya</v>
          </cell>
          <cell r="B1815">
            <v>0</v>
          </cell>
          <cell r="C1815">
            <v>0</v>
          </cell>
          <cell r="D1815">
            <v>1552</v>
          </cell>
          <cell r="E1815" t="str">
            <v>15520000000</v>
          </cell>
          <cell r="F1815" t="str">
            <v>Sebelumnya</v>
          </cell>
          <cell r="G1815" t="e">
            <v>#N/A</v>
          </cell>
          <cell r="H1815" t="str">
            <v xml:space="preserve">Tahun Sebelumnya </v>
          </cell>
          <cell r="I1815" t="str">
            <v xml:space="preserve">Tahun Sebelumnya </v>
          </cell>
          <cell r="J1815">
            <v>0</v>
          </cell>
          <cell r="K1815">
            <v>1900</v>
          </cell>
          <cell r="L1815">
            <v>1</v>
          </cell>
          <cell r="N1815" t="e">
            <v>#N/A</v>
          </cell>
          <cell r="O1815" t="str">
            <v>0000000</v>
          </cell>
          <cell r="P1815">
            <v>0</v>
          </cell>
          <cell r="Q1815">
            <v>0</v>
          </cell>
          <cell r="R1815">
            <v>0</v>
          </cell>
          <cell r="T1815" t="str">
            <v/>
          </cell>
          <cell r="V1815">
            <v>0</v>
          </cell>
        </row>
        <row r="1816">
          <cell r="A1816" t="str">
            <v>0Sebelumnya</v>
          </cell>
          <cell r="B1816">
            <v>0</v>
          </cell>
          <cell r="C1816">
            <v>0</v>
          </cell>
          <cell r="D1816">
            <v>1553</v>
          </cell>
          <cell r="E1816" t="str">
            <v>15530000000</v>
          </cell>
          <cell r="F1816" t="str">
            <v>Sebelumnya</v>
          </cell>
          <cell r="G1816" t="e">
            <v>#N/A</v>
          </cell>
          <cell r="H1816" t="str">
            <v xml:space="preserve">Tahun Sebelumnya </v>
          </cell>
          <cell r="I1816" t="str">
            <v xml:space="preserve">Tahun Sebelumnya </v>
          </cell>
          <cell r="K1816">
            <v>1900</v>
          </cell>
          <cell r="L1816">
            <v>1</v>
          </cell>
          <cell r="N1816" t="e">
            <v>#N/A</v>
          </cell>
          <cell r="O1816" t="str">
            <v>0000000</v>
          </cell>
          <cell r="T1816" t="str">
            <v/>
          </cell>
        </row>
        <row r="1817">
          <cell r="A1817" t="str">
            <v>0Sebelumnya</v>
          </cell>
          <cell r="B1817">
            <v>0</v>
          </cell>
          <cell r="C1817">
            <v>0</v>
          </cell>
          <cell r="D1817">
            <v>1554</v>
          </cell>
          <cell r="E1817" t="str">
            <v>15540000000</v>
          </cell>
          <cell r="F1817" t="str">
            <v>Sebelumnya</v>
          </cell>
          <cell r="G1817" t="e">
            <v>#N/A</v>
          </cell>
          <cell r="H1817" t="str">
            <v xml:space="preserve">Tahun Sebelumnya </v>
          </cell>
          <cell r="I1817" t="str">
            <v xml:space="preserve">Tahun Sebelumnya </v>
          </cell>
          <cell r="J1817">
            <v>0</v>
          </cell>
          <cell r="K1817">
            <v>1900</v>
          </cell>
          <cell r="L1817">
            <v>1</v>
          </cell>
          <cell r="N1817" t="e">
            <v>#N/A</v>
          </cell>
          <cell r="O1817" t="str">
            <v>0000000</v>
          </cell>
          <cell r="P1817">
            <v>0</v>
          </cell>
          <cell r="Q1817">
            <v>0</v>
          </cell>
          <cell r="R1817">
            <v>0</v>
          </cell>
          <cell r="T1817" t="str">
            <v/>
          </cell>
          <cell r="V1817">
            <v>0</v>
          </cell>
        </row>
        <row r="1818">
          <cell r="A1818" t="str">
            <v>0Sebelumnya</v>
          </cell>
          <cell r="B1818">
            <v>0</v>
          </cell>
          <cell r="C1818">
            <v>0</v>
          </cell>
          <cell r="D1818">
            <v>1555</v>
          </cell>
          <cell r="E1818" t="str">
            <v>15550000000</v>
          </cell>
          <cell r="F1818" t="str">
            <v>Sebelumnya</v>
          </cell>
          <cell r="G1818" t="e">
            <v>#N/A</v>
          </cell>
          <cell r="H1818" t="str">
            <v xml:space="preserve">Tahun Sebelumnya </v>
          </cell>
          <cell r="I1818" t="str">
            <v xml:space="preserve">Tahun Sebelumnya </v>
          </cell>
          <cell r="K1818">
            <v>1900</v>
          </cell>
          <cell r="L1818">
            <v>1</v>
          </cell>
          <cell r="N1818" t="e">
            <v>#N/A</v>
          </cell>
          <cell r="O1818" t="str">
            <v>0000000</v>
          </cell>
          <cell r="T1818" t="str">
            <v/>
          </cell>
        </row>
        <row r="1819">
          <cell r="A1819" t="str">
            <v>0Sebelumnya</v>
          </cell>
          <cell r="B1819">
            <v>0</v>
          </cell>
          <cell r="C1819">
            <v>0</v>
          </cell>
          <cell r="D1819">
            <v>1556</v>
          </cell>
          <cell r="E1819" t="str">
            <v>15560000000</v>
          </cell>
          <cell r="F1819" t="str">
            <v>Sebelumnya</v>
          </cell>
          <cell r="G1819" t="e">
            <v>#N/A</v>
          </cell>
          <cell r="H1819" t="str">
            <v xml:space="preserve">Tahun Sebelumnya </v>
          </cell>
          <cell r="I1819" t="str">
            <v xml:space="preserve">Tahun Sebelumnya </v>
          </cell>
          <cell r="J1819">
            <v>0</v>
          </cell>
          <cell r="K1819">
            <v>1900</v>
          </cell>
          <cell r="L1819">
            <v>1</v>
          </cell>
          <cell r="N1819" t="e">
            <v>#N/A</v>
          </cell>
          <cell r="O1819" t="str">
            <v>0000000</v>
          </cell>
          <cell r="P1819">
            <v>0</v>
          </cell>
          <cell r="Q1819">
            <v>0</v>
          </cell>
          <cell r="R1819">
            <v>0</v>
          </cell>
          <cell r="T1819" t="str">
            <v/>
          </cell>
          <cell r="V1819">
            <v>0</v>
          </cell>
        </row>
        <row r="1820">
          <cell r="A1820" t="str">
            <v>0Sebelumnya</v>
          </cell>
          <cell r="B1820">
            <v>0</v>
          </cell>
          <cell r="C1820">
            <v>0</v>
          </cell>
          <cell r="D1820">
            <v>1557</v>
          </cell>
          <cell r="E1820" t="str">
            <v>15570000000</v>
          </cell>
          <cell r="F1820" t="str">
            <v>Sebelumnya</v>
          </cell>
          <cell r="G1820" t="e">
            <v>#N/A</v>
          </cell>
          <cell r="H1820" t="str">
            <v xml:space="preserve">Tahun Sebelumnya </v>
          </cell>
          <cell r="I1820" t="str">
            <v xml:space="preserve">Tahun Sebelumnya </v>
          </cell>
          <cell r="K1820">
            <v>1900</v>
          </cell>
          <cell r="L1820">
            <v>1</v>
          </cell>
          <cell r="N1820" t="e">
            <v>#N/A</v>
          </cell>
          <cell r="O1820" t="str">
            <v>0000000</v>
          </cell>
          <cell r="T1820" t="str">
            <v/>
          </cell>
        </row>
        <row r="1821">
          <cell r="A1821" t="str">
            <v>0Sebelumnya</v>
          </cell>
          <cell r="B1821">
            <v>0</v>
          </cell>
          <cell r="C1821">
            <v>0</v>
          </cell>
          <cell r="D1821">
            <v>1558</v>
          </cell>
          <cell r="E1821" t="str">
            <v>15580000000</v>
          </cell>
          <cell r="F1821" t="str">
            <v>Sebelumnya</v>
          </cell>
          <cell r="G1821" t="e">
            <v>#N/A</v>
          </cell>
          <cell r="H1821" t="str">
            <v xml:space="preserve">Tahun Sebelumnya </v>
          </cell>
          <cell r="I1821" t="str">
            <v xml:space="preserve">Tahun Sebelumnya </v>
          </cell>
          <cell r="J1821">
            <v>0</v>
          </cell>
          <cell r="K1821">
            <v>1900</v>
          </cell>
          <cell r="L1821">
            <v>1</v>
          </cell>
          <cell r="N1821" t="e">
            <v>#N/A</v>
          </cell>
          <cell r="O1821" t="str">
            <v>0000000</v>
          </cell>
          <cell r="P1821">
            <v>0</v>
          </cell>
          <cell r="Q1821">
            <v>0</v>
          </cell>
          <cell r="R1821">
            <v>0</v>
          </cell>
          <cell r="T1821" t="str">
            <v/>
          </cell>
          <cell r="V1821">
            <v>0</v>
          </cell>
        </row>
        <row r="1822">
          <cell r="A1822" t="str">
            <v>0Sebelumnya</v>
          </cell>
          <cell r="B1822">
            <v>0</v>
          </cell>
          <cell r="C1822">
            <v>0</v>
          </cell>
          <cell r="D1822">
            <v>1559</v>
          </cell>
          <cell r="E1822" t="str">
            <v>15590000000</v>
          </cell>
          <cell r="F1822" t="str">
            <v>Sebelumnya</v>
          </cell>
          <cell r="G1822" t="e">
            <v>#N/A</v>
          </cell>
          <cell r="H1822" t="str">
            <v xml:space="preserve">Tahun Sebelumnya </v>
          </cell>
          <cell r="I1822" t="str">
            <v xml:space="preserve">Tahun Sebelumnya </v>
          </cell>
          <cell r="K1822">
            <v>1900</v>
          </cell>
          <cell r="L1822">
            <v>1</v>
          </cell>
          <cell r="N1822" t="e">
            <v>#N/A</v>
          </cell>
          <cell r="O1822" t="str">
            <v>0000000</v>
          </cell>
          <cell r="T1822" t="str">
            <v/>
          </cell>
        </row>
        <row r="1823">
          <cell r="A1823" t="str">
            <v>0Sebelumnya</v>
          </cell>
          <cell r="B1823">
            <v>0</v>
          </cell>
          <cell r="C1823">
            <v>0</v>
          </cell>
          <cell r="D1823">
            <v>1560</v>
          </cell>
          <cell r="E1823" t="str">
            <v>15600000000</v>
          </cell>
          <cell r="F1823" t="str">
            <v>Sebelumnya</v>
          </cell>
          <cell r="G1823" t="e">
            <v>#N/A</v>
          </cell>
          <cell r="H1823" t="str">
            <v xml:space="preserve">Tahun Sebelumnya </v>
          </cell>
          <cell r="I1823" t="str">
            <v xml:space="preserve">Tahun Sebelumnya </v>
          </cell>
          <cell r="J1823">
            <v>0</v>
          </cell>
          <cell r="K1823">
            <v>1900</v>
          </cell>
          <cell r="L1823">
            <v>1</v>
          </cell>
          <cell r="N1823" t="e">
            <v>#N/A</v>
          </cell>
          <cell r="O1823" t="str">
            <v>0000000</v>
          </cell>
          <cell r="P1823">
            <v>0</v>
          </cell>
          <cell r="Q1823">
            <v>0</v>
          </cell>
          <cell r="R1823">
            <v>0</v>
          </cell>
          <cell r="T1823" t="str">
            <v/>
          </cell>
          <cell r="V1823">
            <v>0</v>
          </cell>
        </row>
        <row r="1824">
          <cell r="A1824" t="str">
            <v>0Sebelumnya</v>
          </cell>
          <cell r="B1824">
            <v>0</v>
          </cell>
          <cell r="C1824">
            <v>0</v>
          </cell>
          <cell r="D1824">
            <v>1561</v>
          </cell>
          <cell r="E1824" t="str">
            <v>15610000000</v>
          </cell>
          <cell r="F1824" t="str">
            <v>Sebelumnya</v>
          </cell>
          <cell r="G1824" t="e">
            <v>#N/A</v>
          </cell>
          <cell r="H1824" t="str">
            <v xml:space="preserve">Tahun Sebelumnya </v>
          </cell>
          <cell r="I1824" t="str">
            <v xml:space="preserve">Tahun Sebelumnya </v>
          </cell>
          <cell r="K1824">
            <v>1900</v>
          </cell>
          <cell r="L1824">
            <v>1</v>
          </cell>
          <cell r="N1824" t="e">
            <v>#N/A</v>
          </cell>
          <cell r="O1824" t="str">
            <v>0000000</v>
          </cell>
          <cell r="T1824" t="str">
            <v/>
          </cell>
        </row>
        <row r="1825">
          <cell r="A1825" t="str">
            <v>0Sebelumnya</v>
          </cell>
          <cell r="B1825">
            <v>0</v>
          </cell>
          <cell r="C1825">
            <v>0</v>
          </cell>
          <cell r="D1825">
            <v>1562</v>
          </cell>
          <cell r="E1825" t="str">
            <v>15620000000</v>
          </cell>
          <cell r="F1825" t="str">
            <v>Sebelumnya</v>
          </cell>
          <cell r="G1825" t="e">
            <v>#N/A</v>
          </cell>
          <cell r="H1825" t="str">
            <v xml:space="preserve">Tahun Sebelumnya </v>
          </cell>
          <cell r="I1825" t="str">
            <v xml:space="preserve">Tahun Sebelumnya </v>
          </cell>
          <cell r="J1825">
            <v>0</v>
          </cell>
          <cell r="K1825">
            <v>1900</v>
          </cell>
          <cell r="L1825">
            <v>1</v>
          </cell>
          <cell r="N1825" t="e">
            <v>#N/A</v>
          </cell>
          <cell r="O1825" t="str">
            <v>0000000</v>
          </cell>
          <cell r="P1825">
            <v>0</v>
          </cell>
          <cell r="Q1825">
            <v>0</v>
          </cell>
          <cell r="R1825">
            <v>0</v>
          </cell>
          <cell r="T1825" t="str">
            <v/>
          </cell>
          <cell r="V1825">
            <v>0</v>
          </cell>
        </row>
        <row r="1826">
          <cell r="A1826" t="str">
            <v>0Sebelumnya</v>
          </cell>
          <cell r="B1826">
            <v>0</v>
          </cell>
          <cell r="C1826">
            <v>0</v>
          </cell>
          <cell r="D1826">
            <v>1563</v>
          </cell>
          <cell r="E1826" t="str">
            <v>15630000000</v>
          </cell>
          <cell r="F1826" t="str">
            <v>Sebelumnya</v>
          </cell>
          <cell r="G1826" t="e">
            <v>#N/A</v>
          </cell>
          <cell r="H1826" t="str">
            <v xml:space="preserve">Tahun Sebelumnya </v>
          </cell>
          <cell r="I1826" t="str">
            <v xml:space="preserve">Tahun Sebelumnya </v>
          </cell>
          <cell r="K1826">
            <v>1900</v>
          </cell>
          <cell r="L1826">
            <v>1</v>
          </cell>
          <cell r="N1826" t="e">
            <v>#N/A</v>
          </cell>
          <cell r="O1826" t="str">
            <v>0000000</v>
          </cell>
          <cell r="T1826" t="str">
            <v/>
          </cell>
        </row>
        <row r="1827">
          <cell r="A1827" t="str">
            <v>0Sebelumnya</v>
          </cell>
          <cell r="B1827">
            <v>0</v>
          </cell>
          <cell r="C1827">
            <v>0</v>
          </cell>
          <cell r="D1827">
            <v>1564</v>
          </cell>
          <cell r="E1827" t="str">
            <v>15640000000</v>
          </cell>
          <cell r="F1827" t="str">
            <v>Sebelumnya</v>
          </cell>
          <cell r="G1827" t="e">
            <v>#N/A</v>
          </cell>
          <cell r="H1827" t="str">
            <v xml:space="preserve">Tahun Sebelumnya </v>
          </cell>
          <cell r="I1827" t="str">
            <v xml:space="preserve">Tahun Sebelumnya </v>
          </cell>
          <cell r="J1827">
            <v>0</v>
          </cell>
          <cell r="K1827">
            <v>1900</v>
          </cell>
          <cell r="L1827">
            <v>1</v>
          </cell>
          <cell r="N1827" t="e">
            <v>#N/A</v>
          </cell>
          <cell r="O1827" t="str">
            <v>0000000</v>
          </cell>
          <cell r="P1827">
            <v>0</v>
          </cell>
          <cell r="Q1827">
            <v>0</v>
          </cell>
          <cell r="R1827">
            <v>0</v>
          </cell>
          <cell r="T1827" t="str">
            <v/>
          </cell>
          <cell r="V1827">
            <v>0</v>
          </cell>
        </row>
        <row r="1828">
          <cell r="A1828" t="str">
            <v>0Sebelumnya</v>
          </cell>
          <cell r="B1828">
            <v>0</v>
          </cell>
          <cell r="C1828">
            <v>0</v>
          </cell>
          <cell r="D1828">
            <v>1565</v>
          </cell>
          <cell r="E1828" t="str">
            <v>15650000000</v>
          </cell>
          <cell r="F1828" t="str">
            <v>Sebelumnya</v>
          </cell>
          <cell r="G1828" t="e">
            <v>#N/A</v>
          </cell>
          <cell r="H1828" t="str">
            <v xml:space="preserve">Tahun Sebelumnya </v>
          </cell>
          <cell r="I1828" t="str">
            <v xml:space="preserve">Tahun Sebelumnya </v>
          </cell>
          <cell r="K1828">
            <v>1900</v>
          </cell>
          <cell r="L1828">
            <v>1</v>
          </cell>
          <cell r="N1828" t="e">
            <v>#N/A</v>
          </cell>
          <cell r="O1828" t="str">
            <v>0000000</v>
          </cell>
          <cell r="T1828" t="str">
            <v/>
          </cell>
        </row>
        <row r="1829">
          <cell r="A1829" t="str">
            <v>0Sebelumnya</v>
          </cell>
          <cell r="B1829">
            <v>0</v>
          </cell>
          <cell r="C1829">
            <v>0</v>
          </cell>
          <cell r="D1829">
            <v>1566</v>
          </cell>
          <cell r="E1829" t="str">
            <v>15660000000</v>
          </cell>
          <cell r="F1829" t="str">
            <v>Sebelumnya</v>
          </cell>
          <cell r="G1829" t="e">
            <v>#N/A</v>
          </cell>
          <cell r="H1829" t="str">
            <v xml:space="preserve">Tahun Sebelumnya </v>
          </cell>
          <cell r="I1829" t="str">
            <v xml:space="preserve">Tahun Sebelumnya </v>
          </cell>
          <cell r="J1829">
            <v>0</v>
          </cell>
          <cell r="K1829">
            <v>1900</v>
          </cell>
          <cell r="L1829">
            <v>1</v>
          </cell>
          <cell r="N1829" t="e">
            <v>#N/A</v>
          </cell>
          <cell r="O1829" t="str">
            <v>0000000</v>
          </cell>
          <cell r="P1829">
            <v>0</v>
          </cell>
          <cell r="Q1829">
            <v>0</v>
          </cell>
          <cell r="R1829">
            <v>0</v>
          </cell>
          <cell r="T1829" t="str">
            <v/>
          </cell>
          <cell r="V1829">
            <v>0</v>
          </cell>
        </row>
        <row r="1830">
          <cell r="A1830" t="str">
            <v>0Sebelumnya</v>
          </cell>
          <cell r="B1830">
            <v>0</v>
          </cell>
          <cell r="C1830">
            <v>0</v>
          </cell>
          <cell r="D1830">
            <v>1567</v>
          </cell>
          <cell r="E1830" t="str">
            <v>15670000000</v>
          </cell>
          <cell r="F1830" t="str">
            <v>Sebelumnya</v>
          </cell>
          <cell r="G1830" t="e">
            <v>#N/A</v>
          </cell>
          <cell r="H1830" t="str">
            <v xml:space="preserve">Tahun Sebelumnya </v>
          </cell>
          <cell r="I1830" t="str">
            <v xml:space="preserve">Tahun Sebelumnya </v>
          </cell>
          <cell r="K1830">
            <v>1900</v>
          </cell>
          <cell r="L1830">
            <v>1</v>
          </cell>
          <cell r="N1830" t="e">
            <v>#N/A</v>
          </cell>
          <cell r="O1830" t="str">
            <v>0000000</v>
          </cell>
          <cell r="T1830" t="str">
            <v/>
          </cell>
        </row>
        <row r="1831">
          <cell r="A1831" t="str">
            <v>0Sebelumnya</v>
          </cell>
          <cell r="B1831">
            <v>0</v>
          </cell>
          <cell r="C1831">
            <v>0</v>
          </cell>
          <cell r="D1831">
            <v>1568</v>
          </cell>
          <cell r="E1831" t="str">
            <v>15680000000</v>
          </cell>
          <cell r="F1831" t="str">
            <v>Sebelumnya</v>
          </cell>
          <cell r="G1831" t="e">
            <v>#N/A</v>
          </cell>
          <cell r="H1831" t="str">
            <v xml:space="preserve">Tahun Sebelumnya </v>
          </cell>
          <cell r="I1831" t="str">
            <v xml:space="preserve">Tahun Sebelumnya </v>
          </cell>
          <cell r="J1831">
            <v>0</v>
          </cell>
          <cell r="K1831">
            <v>1900</v>
          </cell>
          <cell r="L1831">
            <v>1</v>
          </cell>
          <cell r="N1831" t="e">
            <v>#N/A</v>
          </cell>
          <cell r="O1831" t="str">
            <v>0000000</v>
          </cell>
          <cell r="P1831">
            <v>0</v>
          </cell>
          <cell r="Q1831">
            <v>0</v>
          </cell>
          <cell r="R1831">
            <v>0</v>
          </cell>
          <cell r="T1831" t="str">
            <v/>
          </cell>
          <cell r="V1831">
            <v>0</v>
          </cell>
        </row>
        <row r="1832">
          <cell r="A1832" t="str">
            <v>0Sebelumnya</v>
          </cell>
          <cell r="B1832">
            <v>0</v>
          </cell>
          <cell r="C1832">
            <v>0</v>
          </cell>
          <cell r="D1832">
            <v>1569</v>
          </cell>
          <cell r="E1832" t="str">
            <v>15690000000</v>
          </cell>
          <cell r="F1832" t="str">
            <v>Sebelumnya</v>
          </cell>
          <cell r="G1832" t="e">
            <v>#N/A</v>
          </cell>
          <cell r="H1832" t="str">
            <v xml:space="preserve">Tahun Sebelumnya </v>
          </cell>
          <cell r="I1832" t="str">
            <v xml:space="preserve">Tahun Sebelumnya </v>
          </cell>
          <cell r="K1832">
            <v>1900</v>
          </cell>
          <cell r="L1832">
            <v>1</v>
          </cell>
          <cell r="N1832" t="e">
            <v>#N/A</v>
          </cell>
          <cell r="O1832" t="str">
            <v>0000000</v>
          </cell>
          <cell r="T1832" t="str">
            <v/>
          </cell>
        </row>
        <row r="1833">
          <cell r="A1833" t="str">
            <v>0Sebelumnya</v>
          </cell>
          <cell r="B1833">
            <v>0</v>
          </cell>
          <cell r="C1833">
            <v>0</v>
          </cell>
          <cell r="D1833">
            <v>1570</v>
          </cell>
          <cell r="E1833" t="str">
            <v>15700000000</v>
          </cell>
          <cell r="F1833" t="str">
            <v>Sebelumnya</v>
          </cell>
          <cell r="G1833" t="e">
            <v>#N/A</v>
          </cell>
          <cell r="H1833" t="str">
            <v xml:space="preserve">Tahun Sebelumnya </v>
          </cell>
          <cell r="I1833" t="str">
            <v xml:space="preserve">Tahun Sebelumnya </v>
          </cell>
          <cell r="J1833">
            <v>0</v>
          </cell>
          <cell r="K1833">
            <v>1900</v>
          </cell>
          <cell r="L1833">
            <v>1</v>
          </cell>
          <cell r="N1833" t="e">
            <v>#N/A</v>
          </cell>
          <cell r="O1833" t="str">
            <v>0000000</v>
          </cell>
          <cell r="P1833">
            <v>0</v>
          </cell>
          <cell r="Q1833">
            <v>0</v>
          </cell>
          <cell r="R1833">
            <v>0</v>
          </cell>
          <cell r="T1833" t="str">
            <v/>
          </cell>
          <cell r="V1833">
            <v>0</v>
          </cell>
        </row>
        <row r="1834">
          <cell r="A1834" t="str">
            <v>0Sebelumnya</v>
          </cell>
          <cell r="B1834">
            <v>0</v>
          </cell>
          <cell r="C1834">
            <v>0</v>
          </cell>
          <cell r="D1834">
            <v>1571</v>
          </cell>
          <cell r="E1834" t="str">
            <v>15710000000</v>
          </cell>
          <cell r="F1834" t="str">
            <v>Sebelumnya</v>
          </cell>
          <cell r="G1834" t="e">
            <v>#N/A</v>
          </cell>
          <cell r="H1834" t="str">
            <v xml:space="preserve">Tahun Sebelumnya </v>
          </cell>
          <cell r="I1834" t="str">
            <v xml:space="preserve">Tahun Sebelumnya </v>
          </cell>
          <cell r="K1834">
            <v>1900</v>
          </cell>
          <cell r="L1834">
            <v>1</v>
          </cell>
          <cell r="N1834" t="e">
            <v>#N/A</v>
          </cell>
          <cell r="O1834" t="str">
            <v>0000000</v>
          </cell>
          <cell r="T1834" t="str">
            <v/>
          </cell>
        </row>
        <row r="1835">
          <cell r="A1835" t="str">
            <v>0Sebelumnya</v>
          </cell>
          <cell r="B1835">
            <v>0</v>
          </cell>
          <cell r="C1835">
            <v>0</v>
          </cell>
          <cell r="D1835">
            <v>1572</v>
          </cell>
          <cell r="E1835" t="str">
            <v>15720000000</v>
          </cell>
          <cell r="F1835" t="str">
            <v>Sebelumnya</v>
          </cell>
          <cell r="G1835" t="e">
            <v>#N/A</v>
          </cell>
          <cell r="H1835" t="str">
            <v xml:space="preserve">Tahun Sebelumnya </v>
          </cell>
          <cell r="I1835" t="str">
            <v xml:space="preserve">Tahun Sebelumnya </v>
          </cell>
          <cell r="J1835">
            <v>0</v>
          </cell>
          <cell r="K1835">
            <v>1900</v>
          </cell>
          <cell r="L1835">
            <v>1</v>
          </cell>
          <cell r="N1835" t="e">
            <v>#N/A</v>
          </cell>
          <cell r="O1835" t="str">
            <v>0000000</v>
          </cell>
          <cell r="P1835">
            <v>0</v>
          </cell>
          <cell r="Q1835">
            <v>0</v>
          </cell>
          <cell r="R1835">
            <v>0</v>
          </cell>
          <cell r="T1835" t="str">
            <v/>
          </cell>
          <cell r="V1835">
            <v>0</v>
          </cell>
        </row>
        <row r="1836">
          <cell r="A1836" t="str">
            <v>0Sebelumnya</v>
          </cell>
          <cell r="B1836">
            <v>0</v>
          </cell>
          <cell r="C1836">
            <v>0</v>
          </cell>
          <cell r="D1836">
            <v>1573</v>
          </cell>
          <cell r="E1836" t="str">
            <v>15730000000</v>
          </cell>
          <cell r="F1836" t="str">
            <v>Sebelumnya</v>
          </cell>
          <cell r="G1836" t="e">
            <v>#N/A</v>
          </cell>
          <cell r="H1836" t="str">
            <v xml:space="preserve">Tahun Sebelumnya </v>
          </cell>
          <cell r="I1836" t="str">
            <v xml:space="preserve">Tahun Sebelumnya </v>
          </cell>
          <cell r="K1836">
            <v>1900</v>
          </cell>
          <cell r="L1836">
            <v>1</v>
          </cell>
          <cell r="N1836" t="e">
            <v>#N/A</v>
          </cell>
          <cell r="O1836" t="str">
            <v>0000000</v>
          </cell>
          <cell r="T1836" t="str">
            <v/>
          </cell>
        </row>
        <row r="1837">
          <cell r="A1837" t="str">
            <v>0Sebelumnya</v>
          </cell>
          <cell r="B1837">
            <v>0</v>
          </cell>
          <cell r="C1837">
            <v>0</v>
          </cell>
          <cell r="D1837">
            <v>1574</v>
          </cell>
          <cell r="E1837" t="str">
            <v>15740000000</v>
          </cell>
          <cell r="F1837" t="str">
            <v>Sebelumnya</v>
          </cell>
          <cell r="G1837" t="e">
            <v>#N/A</v>
          </cell>
          <cell r="H1837" t="str">
            <v xml:space="preserve">Tahun Sebelumnya </v>
          </cell>
          <cell r="I1837" t="str">
            <v xml:space="preserve">Tahun Sebelumnya </v>
          </cell>
          <cell r="J1837">
            <v>0</v>
          </cell>
          <cell r="K1837">
            <v>1900</v>
          </cell>
          <cell r="L1837">
            <v>1</v>
          </cell>
          <cell r="N1837" t="e">
            <v>#N/A</v>
          </cell>
          <cell r="O1837" t="str">
            <v>0000000</v>
          </cell>
          <cell r="P1837">
            <v>0</v>
          </cell>
          <cell r="Q1837">
            <v>0</v>
          </cell>
          <cell r="R1837">
            <v>0</v>
          </cell>
          <cell r="T1837" t="str">
            <v/>
          </cell>
          <cell r="V1837">
            <v>0</v>
          </cell>
        </row>
        <row r="1838">
          <cell r="A1838" t="str">
            <v>0Sebelumnya</v>
          </cell>
          <cell r="B1838">
            <v>0</v>
          </cell>
          <cell r="C1838">
            <v>0</v>
          </cell>
          <cell r="D1838">
            <v>1575</v>
          </cell>
          <cell r="E1838" t="str">
            <v>15750000000</v>
          </cell>
          <cell r="F1838" t="str">
            <v>Sebelumnya</v>
          </cell>
          <cell r="G1838" t="e">
            <v>#N/A</v>
          </cell>
          <cell r="H1838" t="str">
            <v xml:space="preserve">Tahun Sebelumnya </v>
          </cell>
          <cell r="I1838" t="str">
            <v xml:space="preserve">Tahun Sebelumnya </v>
          </cell>
          <cell r="K1838">
            <v>1900</v>
          </cell>
          <cell r="L1838">
            <v>1</v>
          </cell>
          <cell r="N1838" t="e">
            <v>#N/A</v>
          </cell>
          <cell r="O1838" t="str">
            <v>0000000</v>
          </cell>
          <cell r="T1838" t="str">
            <v/>
          </cell>
        </row>
        <row r="1839">
          <cell r="A1839" t="str">
            <v>0Sebelumnya</v>
          </cell>
          <cell r="B1839">
            <v>0</v>
          </cell>
          <cell r="C1839">
            <v>0</v>
          </cell>
          <cell r="D1839">
            <v>1576</v>
          </cell>
          <cell r="E1839" t="str">
            <v>15760000000</v>
          </cell>
          <cell r="F1839" t="str">
            <v>Sebelumnya</v>
          </cell>
          <cell r="G1839" t="e">
            <v>#N/A</v>
          </cell>
          <cell r="H1839" t="str">
            <v xml:space="preserve">Tahun Sebelumnya </v>
          </cell>
          <cell r="I1839" t="str">
            <v xml:space="preserve">Tahun Sebelumnya </v>
          </cell>
          <cell r="J1839">
            <v>0</v>
          </cell>
          <cell r="K1839">
            <v>1900</v>
          </cell>
          <cell r="L1839">
            <v>1</v>
          </cell>
          <cell r="N1839" t="e">
            <v>#N/A</v>
          </cell>
          <cell r="O1839" t="str">
            <v>0000000</v>
          </cell>
          <cell r="P1839">
            <v>0</v>
          </cell>
          <cell r="Q1839">
            <v>0</v>
          </cell>
          <cell r="R1839">
            <v>0</v>
          </cell>
          <cell r="T1839" t="str">
            <v/>
          </cell>
          <cell r="V1839">
            <v>0</v>
          </cell>
        </row>
        <row r="1840">
          <cell r="A1840" t="str">
            <v>0Sebelumnya</v>
          </cell>
          <cell r="B1840">
            <v>0</v>
          </cell>
          <cell r="C1840">
            <v>0</v>
          </cell>
          <cell r="D1840">
            <v>1577</v>
          </cell>
          <cell r="E1840" t="str">
            <v>15770000000</v>
          </cell>
          <cell r="F1840" t="str">
            <v>Sebelumnya</v>
          </cell>
          <cell r="G1840" t="e">
            <v>#N/A</v>
          </cell>
          <cell r="H1840" t="str">
            <v xml:space="preserve">Tahun Sebelumnya </v>
          </cell>
          <cell r="I1840" t="str">
            <v xml:space="preserve">Tahun Sebelumnya </v>
          </cell>
          <cell r="K1840">
            <v>1900</v>
          </cell>
          <cell r="L1840">
            <v>1</v>
          </cell>
          <cell r="N1840" t="e">
            <v>#N/A</v>
          </cell>
          <cell r="O1840" t="str">
            <v>0000000</v>
          </cell>
          <cell r="T1840" t="str">
            <v/>
          </cell>
        </row>
        <row r="1841">
          <cell r="A1841" t="str">
            <v>0Sebelumnya</v>
          </cell>
          <cell r="B1841">
            <v>0</v>
          </cell>
          <cell r="C1841">
            <v>0</v>
          </cell>
          <cell r="D1841">
            <v>1578</v>
          </cell>
          <cell r="E1841" t="str">
            <v>15780000000</v>
          </cell>
          <cell r="F1841" t="str">
            <v>Sebelumnya</v>
          </cell>
          <cell r="G1841" t="e">
            <v>#N/A</v>
          </cell>
          <cell r="H1841" t="str">
            <v xml:space="preserve">Tahun Sebelumnya </v>
          </cell>
          <cell r="I1841" t="str">
            <v xml:space="preserve">Tahun Sebelumnya </v>
          </cell>
          <cell r="J1841">
            <v>0</v>
          </cell>
          <cell r="K1841">
            <v>1900</v>
          </cell>
          <cell r="L1841">
            <v>1</v>
          </cell>
          <cell r="N1841" t="e">
            <v>#N/A</v>
          </cell>
          <cell r="O1841" t="str">
            <v>0000000</v>
          </cell>
          <cell r="P1841">
            <v>0</v>
          </cell>
          <cell r="Q1841">
            <v>0</v>
          </cell>
          <cell r="R1841">
            <v>0</v>
          </cell>
          <cell r="T1841" t="str">
            <v/>
          </cell>
          <cell r="V1841">
            <v>0</v>
          </cell>
        </row>
        <row r="1842">
          <cell r="A1842" t="str">
            <v>0Sebelumnya</v>
          </cell>
          <cell r="B1842">
            <v>0</v>
          </cell>
          <cell r="C1842">
            <v>0</v>
          </cell>
          <cell r="D1842">
            <v>1579</v>
          </cell>
          <cell r="E1842" t="str">
            <v>15790000000</v>
          </cell>
          <cell r="F1842" t="str">
            <v>Sebelumnya</v>
          </cell>
          <cell r="G1842" t="e">
            <v>#N/A</v>
          </cell>
          <cell r="H1842" t="str">
            <v xml:space="preserve">Tahun Sebelumnya </v>
          </cell>
          <cell r="I1842" t="str">
            <v xml:space="preserve">Tahun Sebelumnya </v>
          </cell>
          <cell r="K1842">
            <v>1900</v>
          </cell>
          <cell r="L1842">
            <v>1</v>
          </cell>
          <cell r="N1842" t="e">
            <v>#N/A</v>
          </cell>
          <cell r="O1842" t="str">
            <v>0000000</v>
          </cell>
          <cell r="T1842" t="str">
            <v/>
          </cell>
        </row>
        <row r="1843">
          <cell r="A1843" t="str">
            <v>0Sebelumnya</v>
          </cell>
          <cell r="B1843">
            <v>0</v>
          </cell>
          <cell r="C1843">
            <v>0</v>
          </cell>
          <cell r="D1843">
            <v>1580</v>
          </cell>
          <cell r="E1843" t="str">
            <v>15800000000</v>
          </cell>
          <cell r="F1843" t="str">
            <v>Sebelumnya</v>
          </cell>
          <cell r="G1843" t="e">
            <v>#N/A</v>
          </cell>
          <cell r="H1843" t="str">
            <v xml:space="preserve">Tahun Sebelumnya </v>
          </cell>
          <cell r="I1843" t="str">
            <v xml:space="preserve">Tahun Sebelumnya </v>
          </cell>
          <cell r="J1843">
            <v>0</v>
          </cell>
          <cell r="K1843">
            <v>1900</v>
          </cell>
          <cell r="L1843">
            <v>1</v>
          </cell>
          <cell r="N1843" t="e">
            <v>#N/A</v>
          </cell>
          <cell r="O1843" t="str">
            <v>0000000</v>
          </cell>
          <cell r="P1843">
            <v>0</v>
          </cell>
          <cell r="Q1843">
            <v>0</v>
          </cell>
          <cell r="R1843">
            <v>0</v>
          </cell>
          <cell r="T1843" t="str">
            <v/>
          </cell>
          <cell r="V1843">
            <v>0</v>
          </cell>
        </row>
        <row r="1844">
          <cell r="A1844" t="str">
            <v>0Sebelumnya</v>
          </cell>
          <cell r="B1844">
            <v>0</v>
          </cell>
          <cell r="C1844">
            <v>0</v>
          </cell>
          <cell r="D1844">
            <v>1581</v>
          </cell>
          <cell r="E1844" t="str">
            <v>15810000000</v>
          </cell>
          <cell r="F1844" t="str">
            <v>Sebelumnya</v>
          </cell>
          <cell r="G1844" t="e">
            <v>#N/A</v>
          </cell>
          <cell r="H1844" t="str">
            <v xml:space="preserve">Tahun Sebelumnya </v>
          </cell>
          <cell r="I1844" t="str">
            <v xml:space="preserve">Tahun Sebelumnya </v>
          </cell>
          <cell r="K1844">
            <v>1900</v>
          </cell>
          <cell r="L1844">
            <v>1</v>
          </cell>
          <cell r="N1844" t="e">
            <v>#N/A</v>
          </cell>
          <cell r="O1844" t="str">
            <v>0000000</v>
          </cell>
          <cell r="T1844" t="str">
            <v/>
          </cell>
        </row>
        <row r="1845">
          <cell r="A1845" t="str">
            <v>0Sebelumnya</v>
          </cell>
          <cell r="B1845">
            <v>0</v>
          </cell>
          <cell r="C1845">
            <v>0</v>
          </cell>
          <cell r="D1845">
            <v>1582</v>
          </cell>
          <cell r="E1845" t="str">
            <v>15820000000</v>
          </cell>
          <cell r="F1845" t="str">
            <v>Sebelumnya</v>
          </cell>
          <cell r="G1845" t="e">
            <v>#N/A</v>
          </cell>
          <cell r="H1845" t="str">
            <v xml:space="preserve">Tahun Sebelumnya </v>
          </cell>
          <cell r="I1845" t="str">
            <v xml:space="preserve">Tahun Sebelumnya </v>
          </cell>
          <cell r="J1845">
            <v>0</v>
          </cell>
          <cell r="K1845">
            <v>1900</v>
          </cell>
          <cell r="L1845">
            <v>1</v>
          </cell>
          <cell r="N1845" t="e">
            <v>#N/A</v>
          </cell>
          <cell r="O1845" t="str">
            <v>0000000</v>
          </cell>
          <cell r="P1845">
            <v>0</v>
          </cell>
          <cell r="Q1845">
            <v>0</v>
          </cell>
          <cell r="R1845">
            <v>0</v>
          </cell>
          <cell r="T1845" t="str">
            <v/>
          </cell>
          <cell r="V1845">
            <v>0</v>
          </cell>
        </row>
        <row r="1846">
          <cell r="A1846" t="str">
            <v>0Sebelumnya</v>
          </cell>
          <cell r="B1846">
            <v>0</v>
          </cell>
          <cell r="C1846">
            <v>0</v>
          </cell>
          <cell r="D1846">
            <v>1583</v>
          </cell>
          <cell r="E1846" t="str">
            <v>15830000000</v>
          </cell>
          <cell r="F1846" t="str">
            <v>Sebelumnya</v>
          </cell>
          <cell r="G1846" t="e">
            <v>#N/A</v>
          </cell>
          <cell r="H1846" t="str">
            <v xml:space="preserve">Tahun Sebelumnya </v>
          </cell>
          <cell r="I1846" t="str">
            <v xml:space="preserve">Tahun Sebelumnya </v>
          </cell>
          <cell r="K1846">
            <v>1900</v>
          </cell>
          <cell r="L1846">
            <v>1</v>
          </cell>
          <cell r="N1846" t="e">
            <v>#N/A</v>
          </cell>
          <cell r="O1846" t="str">
            <v>0000000</v>
          </cell>
          <cell r="T1846" t="str">
            <v/>
          </cell>
        </row>
        <row r="1847">
          <cell r="A1847" t="str">
            <v>0Sebelumnya</v>
          </cell>
          <cell r="B1847">
            <v>0</v>
          </cell>
          <cell r="C1847">
            <v>0</v>
          </cell>
          <cell r="D1847">
            <v>1584</v>
          </cell>
          <cell r="E1847" t="str">
            <v>15840000000</v>
          </cell>
          <cell r="F1847" t="str">
            <v>Sebelumnya</v>
          </cell>
          <cell r="G1847" t="e">
            <v>#N/A</v>
          </cell>
          <cell r="H1847" t="str">
            <v xml:space="preserve">Tahun Sebelumnya </v>
          </cell>
          <cell r="I1847" t="str">
            <v xml:space="preserve">Tahun Sebelumnya </v>
          </cell>
          <cell r="J1847">
            <v>0</v>
          </cell>
          <cell r="K1847">
            <v>1900</v>
          </cell>
          <cell r="L1847">
            <v>1</v>
          </cell>
          <cell r="N1847" t="e">
            <v>#N/A</v>
          </cell>
          <cell r="O1847" t="str">
            <v>0000000</v>
          </cell>
          <cell r="P1847">
            <v>0</v>
          </cell>
          <cell r="Q1847">
            <v>0</v>
          </cell>
          <cell r="R1847">
            <v>0</v>
          </cell>
          <cell r="T1847" t="str">
            <v/>
          </cell>
          <cell r="V1847">
            <v>0</v>
          </cell>
        </row>
        <row r="1848">
          <cell r="A1848" t="str">
            <v>0Sebelumnya</v>
          </cell>
          <cell r="B1848">
            <v>0</v>
          </cell>
          <cell r="C1848">
            <v>0</v>
          </cell>
          <cell r="D1848">
            <v>1585</v>
          </cell>
          <cell r="E1848" t="str">
            <v>15850000000</v>
          </cell>
          <cell r="F1848" t="str">
            <v>Sebelumnya</v>
          </cell>
          <cell r="G1848" t="e">
            <v>#N/A</v>
          </cell>
          <cell r="H1848" t="str">
            <v xml:space="preserve">Tahun Sebelumnya </v>
          </cell>
          <cell r="I1848" t="str">
            <v xml:space="preserve">Tahun Sebelumnya </v>
          </cell>
          <cell r="K1848">
            <v>1900</v>
          </cell>
          <cell r="L1848">
            <v>1</v>
          </cell>
          <cell r="N1848" t="e">
            <v>#N/A</v>
          </cell>
          <cell r="O1848" t="str">
            <v>0000000</v>
          </cell>
          <cell r="T1848" t="str">
            <v/>
          </cell>
        </row>
        <row r="1849">
          <cell r="A1849" t="str">
            <v>0Sebelumnya</v>
          </cell>
          <cell r="B1849">
            <v>0</v>
          </cell>
          <cell r="C1849">
            <v>0</v>
          </cell>
          <cell r="D1849">
            <v>1586</v>
          </cell>
          <cell r="E1849" t="str">
            <v>15860000000</v>
          </cell>
          <cell r="F1849" t="str">
            <v>Sebelumnya</v>
          </cell>
          <cell r="G1849" t="e">
            <v>#N/A</v>
          </cell>
          <cell r="H1849" t="str">
            <v xml:space="preserve">Tahun Sebelumnya </v>
          </cell>
          <cell r="I1849" t="str">
            <v xml:space="preserve">Tahun Sebelumnya </v>
          </cell>
          <cell r="J1849">
            <v>0</v>
          </cell>
          <cell r="K1849">
            <v>1900</v>
          </cell>
          <cell r="L1849">
            <v>1</v>
          </cell>
          <cell r="N1849" t="e">
            <v>#N/A</v>
          </cell>
          <cell r="O1849" t="str">
            <v>0000000</v>
          </cell>
          <cell r="P1849">
            <v>0</v>
          </cell>
          <cell r="Q1849">
            <v>0</v>
          </cell>
          <cell r="R1849">
            <v>0</v>
          </cell>
          <cell r="T1849" t="str">
            <v/>
          </cell>
          <cell r="V1849">
            <v>0</v>
          </cell>
        </row>
        <row r="1850">
          <cell r="A1850" t="str">
            <v>0Sebelumnya</v>
          </cell>
          <cell r="B1850">
            <v>0</v>
          </cell>
          <cell r="C1850">
            <v>0</v>
          </cell>
          <cell r="D1850">
            <v>1587</v>
          </cell>
          <cell r="E1850" t="str">
            <v>15870000000</v>
          </cell>
          <cell r="F1850" t="str">
            <v>Sebelumnya</v>
          </cell>
          <cell r="G1850" t="e">
            <v>#N/A</v>
          </cell>
          <cell r="H1850" t="str">
            <v xml:space="preserve">Tahun Sebelumnya </v>
          </cell>
          <cell r="I1850" t="str">
            <v xml:space="preserve">Tahun Sebelumnya </v>
          </cell>
          <cell r="K1850">
            <v>1900</v>
          </cell>
          <cell r="L1850">
            <v>1</v>
          </cell>
          <cell r="N1850" t="e">
            <v>#N/A</v>
          </cell>
          <cell r="O1850" t="str">
            <v>0000000</v>
          </cell>
          <cell r="T1850" t="str">
            <v/>
          </cell>
        </row>
        <row r="1851">
          <cell r="A1851" t="str">
            <v>0Sebelumnya</v>
          </cell>
          <cell r="B1851">
            <v>0</v>
          </cell>
          <cell r="C1851">
            <v>0</v>
          </cell>
          <cell r="D1851">
            <v>1588</v>
          </cell>
          <cell r="E1851" t="str">
            <v>15880000000</v>
          </cell>
          <cell r="F1851" t="str">
            <v>Sebelumnya</v>
          </cell>
          <cell r="G1851" t="e">
            <v>#N/A</v>
          </cell>
          <cell r="H1851" t="str">
            <v xml:space="preserve">Tahun Sebelumnya </v>
          </cell>
          <cell r="I1851" t="str">
            <v xml:space="preserve">Tahun Sebelumnya </v>
          </cell>
          <cell r="J1851">
            <v>0</v>
          </cell>
          <cell r="K1851">
            <v>1900</v>
          </cell>
          <cell r="L1851">
            <v>1</v>
          </cell>
          <cell r="N1851" t="e">
            <v>#N/A</v>
          </cell>
          <cell r="O1851" t="str">
            <v>0000000</v>
          </cell>
          <cell r="P1851">
            <v>0</v>
          </cell>
          <cell r="Q1851">
            <v>0</v>
          </cell>
          <cell r="R1851">
            <v>0</v>
          </cell>
          <cell r="T1851" t="str">
            <v/>
          </cell>
          <cell r="V1851">
            <v>0</v>
          </cell>
        </row>
        <row r="1852">
          <cell r="A1852" t="str">
            <v>0Sebelumnya</v>
          </cell>
          <cell r="B1852">
            <v>0</v>
          </cell>
          <cell r="C1852">
            <v>0</v>
          </cell>
          <cell r="D1852">
            <v>1589</v>
          </cell>
          <cell r="E1852" t="str">
            <v>15890000000</v>
          </cell>
          <cell r="F1852" t="str">
            <v>Sebelumnya</v>
          </cell>
          <cell r="G1852" t="e">
            <v>#N/A</v>
          </cell>
          <cell r="H1852" t="str">
            <v xml:space="preserve">Tahun Sebelumnya </v>
          </cell>
          <cell r="I1852" t="str">
            <v xml:space="preserve">Tahun Sebelumnya </v>
          </cell>
          <cell r="K1852">
            <v>1900</v>
          </cell>
          <cell r="L1852">
            <v>1</v>
          </cell>
          <cell r="N1852" t="e">
            <v>#N/A</v>
          </cell>
          <cell r="O1852" t="str">
            <v>0000000</v>
          </cell>
          <cell r="T1852" t="str">
            <v/>
          </cell>
        </row>
        <row r="1853">
          <cell r="A1853" t="str">
            <v>0Sebelumnya</v>
          </cell>
          <cell r="B1853">
            <v>0</v>
          </cell>
          <cell r="C1853">
            <v>0</v>
          </cell>
          <cell r="D1853">
            <v>1590</v>
          </cell>
          <cell r="E1853" t="str">
            <v>15900000000</v>
          </cell>
          <cell r="F1853" t="str">
            <v>Sebelumnya</v>
          </cell>
          <cell r="G1853" t="e">
            <v>#N/A</v>
          </cell>
          <cell r="H1853" t="str">
            <v xml:space="preserve">Tahun Sebelumnya </v>
          </cell>
          <cell r="I1853" t="str">
            <v xml:space="preserve">Tahun Sebelumnya </v>
          </cell>
          <cell r="J1853">
            <v>0</v>
          </cell>
          <cell r="K1853">
            <v>1900</v>
          </cell>
          <cell r="L1853">
            <v>1</v>
          </cell>
          <cell r="N1853" t="e">
            <v>#N/A</v>
          </cell>
          <cell r="O1853" t="str">
            <v>0000000</v>
          </cell>
          <cell r="P1853">
            <v>0</v>
          </cell>
          <cell r="Q1853">
            <v>0</v>
          </cell>
          <cell r="R1853">
            <v>0</v>
          </cell>
          <cell r="T1853" t="str">
            <v/>
          </cell>
          <cell r="V1853">
            <v>0</v>
          </cell>
        </row>
        <row r="1854">
          <cell r="A1854" t="str">
            <v>0Sebelumnya</v>
          </cell>
          <cell r="B1854">
            <v>0</v>
          </cell>
          <cell r="C1854">
            <v>0</v>
          </cell>
          <cell r="D1854">
            <v>1591</v>
          </cell>
          <cell r="E1854" t="str">
            <v>15910000000</v>
          </cell>
          <cell r="F1854" t="str">
            <v>Sebelumnya</v>
          </cell>
          <cell r="G1854" t="e">
            <v>#N/A</v>
          </cell>
          <cell r="H1854" t="str">
            <v xml:space="preserve">Tahun Sebelumnya </v>
          </cell>
          <cell r="I1854" t="str">
            <v xml:space="preserve">Tahun Sebelumnya </v>
          </cell>
          <cell r="K1854">
            <v>1900</v>
          </cell>
          <cell r="L1854">
            <v>1</v>
          </cell>
          <cell r="N1854" t="e">
            <v>#N/A</v>
          </cell>
          <cell r="O1854" t="str">
            <v>0000000</v>
          </cell>
          <cell r="T1854" t="str">
            <v/>
          </cell>
        </row>
        <row r="1855">
          <cell r="A1855" t="str">
            <v>0Sebelumnya</v>
          </cell>
          <cell r="B1855">
            <v>0</v>
          </cell>
          <cell r="C1855">
            <v>0</v>
          </cell>
          <cell r="D1855">
            <v>1592</v>
          </cell>
          <cell r="E1855" t="str">
            <v>15920000000</v>
          </cell>
          <cell r="F1855" t="str">
            <v>Sebelumnya</v>
          </cell>
          <cell r="G1855" t="e">
            <v>#N/A</v>
          </cell>
          <cell r="H1855" t="str">
            <v xml:space="preserve">Tahun Sebelumnya </v>
          </cell>
          <cell r="I1855" t="str">
            <v xml:space="preserve">Tahun Sebelumnya </v>
          </cell>
          <cell r="J1855">
            <v>0</v>
          </cell>
          <cell r="K1855">
            <v>1900</v>
          </cell>
          <cell r="L1855">
            <v>1</v>
          </cell>
          <cell r="N1855" t="e">
            <v>#N/A</v>
          </cell>
          <cell r="O1855" t="str">
            <v>0000000</v>
          </cell>
          <cell r="P1855">
            <v>0</v>
          </cell>
          <cell r="Q1855">
            <v>0</v>
          </cell>
          <cell r="R1855">
            <v>0</v>
          </cell>
          <cell r="T1855" t="str">
            <v/>
          </cell>
          <cell r="V1855">
            <v>0</v>
          </cell>
        </row>
        <row r="1856">
          <cell r="A1856" t="str">
            <v>0Sebelumnya</v>
          </cell>
          <cell r="B1856">
            <v>0</v>
          </cell>
          <cell r="C1856">
            <v>0</v>
          </cell>
          <cell r="D1856">
            <v>1593</v>
          </cell>
          <cell r="E1856" t="str">
            <v>15930000000</v>
          </cell>
          <cell r="F1856" t="str">
            <v>Sebelumnya</v>
          </cell>
          <cell r="G1856" t="e">
            <v>#N/A</v>
          </cell>
          <cell r="H1856" t="str">
            <v xml:space="preserve">Tahun Sebelumnya </v>
          </cell>
          <cell r="I1856" t="str">
            <v xml:space="preserve">Tahun Sebelumnya </v>
          </cell>
          <cell r="K1856">
            <v>1900</v>
          </cell>
          <cell r="L1856">
            <v>1</v>
          </cell>
          <cell r="N1856" t="e">
            <v>#N/A</v>
          </cell>
          <cell r="O1856" t="str">
            <v>0000000</v>
          </cell>
          <cell r="T1856" t="str">
            <v/>
          </cell>
        </row>
        <row r="1857">
          <cell r="A1857" t="str">
            <v>0Sebelumnya</v>
          </cell>
          <cell r="B1857">
            <v>0</v>
          </cell>
          <cell r="C1857">
            <v>0</v>
          </cell>
          <cell r="D1857">
            <v>1594</v>
          </cell>
          <cell r="E1857" t="str">
            <v>15940000000</v>
          </cell>
          <cell r="F1857" t="str">
            <v>Sebelumnya</v>
          </cell>
          <cell r="G1857" t="e">
            <v>#N/A</v>
          </cell>
          <cell r="H1857" t="str">
            <v xml:space="preserve">Tahun Sebelumnya </v>
          </cell>
          <cell r="I1857" t="str">
            <v xml:space="preserve">Tahun Sebelumnya </v>
          </cell>
          <cell r="J1857">
            <v>0</v>
          </cell>
          <cell r="K1857">
            <v>1900</v>
          </cell>
          <cell r="L1857">
            <v>1</v>
          </cell>
          <cell r="N1857" t="e">
            <v>#N/A</v>
          </cell>
          <cell r="O1857" t="str">
            <v>0000000</v>
          </cell>
          <cell r="P1857">
            <v>0</v>
          </cell>
          <cell r="Q1857">
            <v>0</v>
          </cell>
          <cell r="R1857">
            <v>0</v>
          </cell>
          <cell r="T1857" t="str">
            <v/>
          </cell>
          <cell r="V1857">
            <v>0</v>
          </cell>
        </row>
        <row r="1858">
          <cell r="A1858" t="str">
            <v>0Sebelumnya</v>
          </cell>
          <cell r="B1858">
            <v>0</v>
          </cell>
          <cell r="C1858">
            <v>0</v>
          </cell>
          <cell r="D1858">
            <v>1595</v>
          </cell>
          <cell r="E1858" t="str">
            <v>15950000000</v>
          </cell>
          <cell r="F1858" t="str">
            <v>Sebelumnya</v>
          </cell>
          <cell r="G1858" t="e">
            <v>#N/A</v>
          </cell>
          <cell r="H1858" t="str">
            <v xml:space="preserve">Tahun Sebelumnya </v>
          </cell>
          <cell r="I1858" t="str">
            <v xml:space="preserve">Tahun Sebelumnya </v>
          </cell>
          <cell r="K1858">
            <v>1900</v>
          </cell>
          <cell r="L1858">
            <v>1</v>
          </cell>
          <cell r="N1858" t="e">
            <v>#N/A</v>
          </cell>
          <cell r="O1858" t="str">
            <v>0000000</v>
          </cell>
          <cell r="T1858" t="str">
            <v/>
          </cell>
        </row>
        <row r="1859">
          <cell r="A1859" t="str">
            <v>0Sebelumnya</v>
          </cell>
          <cell r="B1859">
            <v>0</v>
          </cell>
          <cell r="C1859">
            <v>0</v>
          </cell>
          <cell r="D1859">
            <v>1596</v>
          </cell>
          <cell r="E1859" t="str">
            <v>15960000000</v>
          </cell>
          <cell r="F1859" t="str">
            <v>Sebelumnya</v>
          </cell>
          <cell r="G1859" t="e">
            <v>#N/A</v>
          </cell>
          <cell r="H1859" t="str">
            <v xml:space="preserve">Tahun Sebelumnya </v>
          </cell>
          <cell r="I1859" t="str">
            <v xml:space="preserve">Tahun Sebelumnya </v>
          </cell>
          <cell r="J1859">
            <v>0</v>
          </cell>
          <cell r="K1859">
            <v>1900</v>
          </cell>
          <cell r="L1859">
            <v>1</v>
          </cell>
          <cell r="N1859" t="e">
            <v>#N/A</v>
          </cell>
          <cell r="O1859" t="str">
            <v>0000000</v>
          </cell>
          <cell r="P1859">
            <v>0</v>
          </cell>
          <cell r="Q1859">
            <v>0</v>
          </cell>
          <cell r="R1859">
            <v>0</v>
          </cell>
          <cell r="T1859" t="str">
            <v/>
          </cell>
          <cell r="V1859">
            <v>0</v>
          </cell>
        </row>
        <row r="1860">
          <cell r="A1860" t="str">
            <v>0Sebelumnya</v>
          </cell>
          <cell r="B1860">
            <v>0</v>
          </cell>
          <cell r="C1860">
            <v>0</v>
          </cell>
          <cell r="D1860">
            <v>1597</v>
          </cell>
          <cell r="E1860" t="str">
            <v>15970000000</v>
          </cell>
          <cell r="F1860" t="str">
            <v>Sebelumnya</v>
          </cell>
          <cell r="G1860" t="e">
            <v>#N/A</v>
          </cell>
          <cell r="H1860" t="str">
            <v xml:space="preserve">Tahun Sebelumnya </v>
          </cell>
          <cell r="I1860" t="str">
            <v xml:space="preserve">Tahun Sebelumnya </v>
          </cell>
          <cell r="K1860">
            <v>1900</v>
          </cell>
          <cell r="L1860">
            <v>1</v>
          </cell>
          <cell r="N1860" t="e">
            <v>#N/A</v>
          </cell>
          <cell r="O1860" t="str">
            <v>0000000</v>
          </cell>
          <cell r="T1860" t="str">
            <v/>
          </cell>
        </row>
        <row r="1861">
          <cell r="A1861" t="str">
            <v>0Sebelumnya</v>
          </cell>
          <cell r="B1861">
            <v>0</v>
          </cell>
          <cell r="C1861">
            <v>0</v>
          </cell>
          <cell r="D1861">
            <v>1598</v>
          </cell>
          <cell r="E1861" t="str">
            <v>15980000000</v>
          </cell>
          <cell r="F1861" t="str">
            <v>Sebelumnya</v>
          </cell>
          <cell r="G1861" t="e">
            <v>#N/A</v>
          </cell>
          <cell r="H1861" t="str">
            <v xml:space="preserve">Tahun Sebelumnya </v>
          </cell>
          <cell r="I1861" t="str">
            <v xml:space="preserve">Tahun Sebelumnya </v>
          </cell>
          <cell r="J1861">
            <v>0</v>
          </cell>
          <cell r="K1861">
            <v>1900</v>
          </cell>
          <cell r="L1861">
            <v>1</v>
          </cell>
          <cell r="N1861" t="e">
            <v>#N/A</v>
          </cell>
          <cell r="O1861" t="str">
            <v>0000000</v>
          </cell>
          <cell r="P1861">
            <v>0</v>
          </cell>
          <cell r="Q1861">
            <v>0</v>
          </cell>
          <cell r="R1861">
            <v>0</v>
          </cell>
          <cell r="T1861" t="str">
            <v/>
          </cell>
          <cell r="V1861">
            <v>0</v>
          </cell>
        </row>
        <row r="1862">
          <cell r="A1862" t="str">
            <v>0Sebelumnya</v>
          </cell>
          <cell r="B1862">
            <v>0</v>
          </cell>
          <cell r="C1862">
            <v>0</v>
          </cell>
          <cell r="D1862">
            <v>1599</v>
          </cell>
          <cell r="E1862" t="str">
            <v>15990000000</v>
          </cell>
          <cell r="F1862" t="str">
            <v>Sebelumnya</v>
          </cell>
          <cell r="G1862" t="e">
            <v>#N/A</v>
          </cell>
          <cell r="H1862" t="str">
            <v xml:space="preserve">Tahun Sebelumnya </v>
          </cell>
          <cell r="I1862" t="str">
            <v xml:space="preserve">Tahun Sebelumnya </v>
          </cell>
          <cell r="K1862">
            <v>1900</v>
          </cell>
          <cell r="L1862">
            <v>1</v>
          </cell>
          <cell r="N1862" t="e">
            <v>#N/A</v>
          </cell>
          <cell r="O1862" t="str">
            <v>0000000</v>
          </cell>
          <cell r="T1862" t="str">
            <v/>
          </cell>
        </row>
        <row r="1863">
          <cell r="A1863" t="str">
            <v>0Sebelumnya</v>
          </cell>
          <cell r="B1863">
            <v>0</v>
          </cell>
          <cell r="C1863">
            <v>0</v>
          </cell>
          <cell r="D1863">
            <v>1600</v>
          </cell>
          <cell r="E1863" t="str">
            <v>16000000000</v>
          </cell>
          <cell r="F1863" t="str">
            <v>Sebelumnya</v>
          </cell>
          <cell r="G1863" t="e">
            <v>#N/A</v>
          </cell>
          <cell r="H1863" t="str">
            <v xml:space="preserve">Tahun Sebelumnya </v>
          </cell>
          <cell r="I1863" t="str">
            <v xml:space="preserve">Tahun Sebelumnya </v>
          </cell>
          <cell r="J1863">
            <v>0</v>
          </cell>
          <cell r="K1863">
            <v>1900</v>
          </cell>
          <cell r="L1863">
            <v>1</v>
          </cell>
          <cell r="N1863" t="e">
            <v>#N/A</v>
          </cell>
          <cell r="O1863" t="str">
            <v>0000000</v>
          </cell>
          <cell r="P1863">
            <v>0</v>
          </cell>
          <cell r="Q1863">
            <v>0</v>
          </cell>
          <cell r="R1863">
            <v>0</v>
          </cell>
          <cell r="T1863" t="str">
            <v/>
          </cell>
          <cell r="V1863">
            <v>0</v>
          </cell>
        </row>
        <row r="1864">
          <cell r="A1864" t="str">
            <v>0Sebelumnya</v>
          </cell>
          <cell r="B1864">
            <v>0</v>
          </cell>
          <cell r="C1864">
            <v>0</v>
          </cell>
          <cell r="D1864">
            <v>1601</v>
          </cell>
          <cell r="E1864" t="str">
            <v>16010000000</v>
          </cell>
          <cell r="F1864" t="str">
            <v>Sebelumnya</v>
          </cell>
          <cell r="G1864" t="e">
            <v>#N/A</v>
          </cell>
          <cell r="H1864" t="str">
            <v xml:space="preserve">Tahun Sebelumnya </v>
          </cell>
          <cell r="I1864" t="str">
            <v xml:space="preserve">Tahun Sebelumnya </v>
          </cell>
          <cell r="K1864">
            <v>1900</v>
          </cell>
          <cell r="L1864">
            <v>1</v>
          </cell>
          <cell r="N1864" t="e">
            <v>#N/A</v>
          </cell>
          <cell r="O1864" t="str">
            <v>0000000</v>
          </cell>
          <cell r="T1864" t="str">
            <v/>
          </cell>
        </row>
        <row r="1865">
          <cell r="A1865" t="str">
            <v>0Sebelumnya</v>
          </cell>
          <cell r="B1865">
            <v>0</v>
          </cell>
          <cell r="C1865">
            <v>0</v>
          </cell>
          <cell r="D1865">
            <v>1602</v>
          </cell>
          <cell r="E1865" t="str">
            <v>16020000000</v>
          </cell>
          <cell r="F1865" t="str">
            <v>Sebelumnya</v>
          </cell>
          <cell r="G1865" t="e">
            <v>#N/A</v>
          </cell>
          <cell r="H1865" t="str">
            <v xml:space="preserve">Tahun Sebelumnya </v>
          </cell>
          <cell r="I1865" t="str">
            <v xml:space="preserve">Tahun Sebelumnya </v>
          </cell>
          <cell r="J1865">
            <v>0</v>
          </cell>
          <cell r="K1865">
            <v>1900</v>
          </cell>
          <cell r="L1865">
            <v>1</v>
          </cell>
          <cell r="N1865" t="e">
            <v>#N/A</v>
          </cell>
          <cell r="O1865" t="str">
            <v>0000000</v>
          </cell>
          <cell r="P1865">
            <v>0</v>
          </cell>
          <cell r="Q1865">
            <v>0</v>
          </cell>
          <cell r="R1865">
            <v>0</v>
          </cell>
          <cell r="T1865" t="str">
            <v/>
          </cell>
          <cell r="V1865">
            <v>0</v>
          </cell>
        </row>
        <row r="1866">
          <cell r="A1866" t="str">
            <v>0Sebelumnya</v>
          </cell>
          <cell r="B1866">
            <v>0</v>
          </cell>
          <cell r="C1866">
            <v>0</v>
          </cell>
          <cell r="D1866">
            <v>1603</v>
          </cell>
          <cell r="E1866" t="str">
            <v>16030000000</v>
          </cell>
          <cell r="F1866" t="str">
            <v>Sebelumnya</v>
          </cell>
          <cell r="G1866" t="e">
            <v>#N/A</v>
          </cell>
          <cell r="H1866" t="str">
            <v xml:space="preserve">Tahun Sebelumnya </v>
          </cell>
          <cell r="I1866" t="str">
            <v xml:space="preserve">Tahun Sebelumnya </v>
          </cell>
          <cell r="K1866">
            <v>1900</v>
          </cell>
          <cell r="L1866">
            <v>1</v>
          </cell>
          <cell r="N1866" t="e">
            <v>#N/A</v>
          </cell>
          <cell r="O1866" t="str">
            <v>0000000</v>
          </cell>
          <cell r="T1866" t="str">
            <v/>
          </cell>
        </row>
        <row r="1867">
          <cell r="A1867" t="str">
            <v>0Sebelumnya</v>
          </cell>
          <cell r="B1867">
            <v>0</v>
          </cell>
          <cell r="C1867">
            <v>0</v>
          </cell>
          <cell r="D1867">
            <v>1604</v>
          </cell>
          <cell r="E1867" t="str">
            <v>16040000000</v>
          </cell>
          <cell r="F1867" t="str">
            <v>Sebelumnya</v>
          </cell>
          <cell r="G1867" t="e">
            <v>#N/A</v>
          </cell>
          <cell r="H1867" t="str">
            <v xml:space="preserve">Tahun Sebelumnya </v>
          </cell>
          <cell r="I1867" t="str">
            <v xml:space="preserve">Tahun Sebelumnya </v>
          </cell>
          <cell r="J1867">
            <v>0</v>
          </cell>
          <cell r="K1867">
            <v>1900</v>
          </cell>
          <cell r="L1867">
            <v>1</v>
          </cell>
          <cell r="N1867" t="e">
            <v>#N/A</v>
          </cell>
          <cell r="O1867" t="str">
            <v>0000000</v>
          </cell>
          <cell r="P1867">
            <v>0</v>
          </cell>
          <cell r="Q1867">
            <v>0</v>
          </cell>
          <cell r="R1867">
            <v>0</v>
          </cell>
          <cell r="T1867" t="str">
            <v/>
          </cell>
          <cell r="V1867">
            <v>0</v>
          </cell>
        </row>
        <row r="1868">
          <cell r="A1868" t="str">
            <v>0Sebelumnya</v>
          </cell>
          <cell r="B1868">
            <v>0</v>
          </cell>
          <cell r="C1868">
            <v>0</v>
          </cell>
          <cell r="D1868">
            <v>1605</v>
          </cell>
          <cell r="E1868" t="str">
            <v>16050000000</v>
          </cell>
          <cell r="F1868" t="str">
            <v>Sebelumnya</v>
          </cell>
          <cell r="G1868" t="e">
            <v>#N/A</v>
          </cell>
          <cell r="H1868" t="str">
            <v xml:space="preserve">Tahun Sebelumnya </v>
          </cell>
          <cell r="I1868" t="str">
            <v xml:space="preserve">Tahun Sebelumnya </v>
          </cell>
          <cell r="K1868">
            <v>1900</v>
          </cell>
          <cell r="L1868">
            <v>1</v>
          </cell>
          <cell r="N1868" t="e">
            <v>#N/A</v>
          </cell>
          <cell r="O1868" t="str">
            <v>0000000</v>
          </cell>
          <cell r="T1868" t="str">
            <v/>
          </cell>
        </row>
        <row r="1869">
          <cell r="A1869" t="str">
            <v>0Sebelumnya</v>
          </cell>
          <cell r="B1869">
            <v>0</v>
          </cell>
          <cell r="C1869">
            <v>0</v>
          </cell>
          <cell r="D1869">
            <v>1606</v>
          </cell>
          <cell r="E1869" t="str">
            <v>16060000000</v>
          </cell>
          <cell r="F1869" t="str">
            <v>Sebelumnya</v>
          </cell>
          <cell r="G1869" t="e">
            <v>#N/A</v>
          </cell>
          <cell r="H1869" t="str">
            <v xml:space="preserve">Tahun Sebelumnya </v>
          </cell>
          <cell r="I1869" t="str">
            <v xml:space="preserve">Tahun Sebelumnya </v>
          </cell>
          <cell r="J1869">
            <v>0</v>
          </cell>
          <cell r="K1869">
            <v>1900</v>
          </cell>
          <cell r="L1869">
            <v>1</v>
          </cell>
          <cell r="N1869" t="e">
            <v>#N/A</v>
          </cell>
          <cell r="O1869" t="str">
            <v>0000000</v>
          </cell>
          <cell r="P1869">
            <v>0</v>
          </cell>
          <cell r="Q1869">
            <v>0</v>
          </cell>
          <cell r="R1869">
            <v>0</v>
          </cell>
          <cell r="T1869" t="str">
            <v/>
          </cell>
          <cell r="V1869">
            <v>0</v>
          </cell>
        </row>
        <row r="1870">
          <cell r="A1870" t="str">
            <v>0Sebelumnya</v>
          </cell>
          <cell r="B1870">
            <v>0</v>
          </cell>
          <cell r="C1870">
            <v>0</v>
          </cell>
          <cell r="D1870">
            <v>1607</v>
          </cell>
          <cell r="E1870" t="str">
            <v>16070000000</v>
          </cell>
          <cell r="F1870" t="str">
            <v>Sebelumnya</v>
          </cell>
          <cell r="G1870" t="e">
            <v>#N/A</v>
          </cell>
          <cell r="H1870" t="str">
            <v xml:space="preserve">Tahun Sebelumnya </v>
          </cell>
          <cell r="I1870" t="str">
            <v xml:space="preserve">Tahun Sebelumnya </v>
          </cell>
          <cell r="K1870">
            <v>1900</v>
          </cell>
          <cell r="L1870">
            <v>1</v>
          </cell>
          <cell r="N1870" t="e">
            <v>#N/A</v>
          </cell>
          <cell r="O1870" t="str">
            <v>0000000</v>
          </cell>
          <cell r="T1870" t="str">
            <v/>
          </cell>
        </row>
        <row r="1871">
          <cell r="A1871" t="str">
            <v>0Sebelumnya</v>
          </cell>
          <cell r="B1871">
            <v>0</v>
          </cell>
          <cell r="C1871">
            <v>0</v>
          </cell>
          <cell r="D1871">
            <v>1608</v>
          </cell>
          <cell r="E1871" t="str">
            <v>16080000000</v>
          </cell>
          <cell r="F1871" t="str">
            <v>Sebelumnya</v>
          </cell>
          <cell r="G1871" t="e">
            <v>#N/A</v>
          </cell>
          <cell r="H1871" t="str">
            <v xml:space="preserve">Tahun Sebelumnya </v>
          </cell>
          <cell r="I1871" t="str">
            <v xml:space="preserve">Tahun Sebelumnya </v>
          </cell>
          <cell r="J1871">
            <v>0</v>
          </cell>
          <cell r="K1871">
            <v>1900</v>
          </cell>
          <cell r="L1871">
            <v>1</v>
          </cell>
          <cell r="N1871" t="e">
            <v>#N/A</v>
          </cell>
          <cell r="O1871" t="str">
            <v>0000000</v>
          </cell>
          <cell r="P1871">
            <v>0</v>
          </cell>
          <cell r="Q1871">
            <v>0</v>
          </cell>
          <cell r="R1871">
            <v>0</v>
          </cell>
          <cell r="T1871" t="str">
            <v/>
          </cell>
          <cell r="V1871">
            <v>0</v>
          </cell>
        </row>
        <row r="1872">
          <cell r="A1872" t="str">
            <v>0Sebelumnya</v>
          </cell>
          <cell r="B1872">
            <v>0</v>
          </cell>
          <cell r="C1872">
            <v>0</v>
          </cell>
          <cell r="D1872">
            <v>1609</v>
          </cell>
          <cell r="E1872" t="str">
            <v>16090000000</v>
          </cell>
          <cell r="F1872" t="str">
            <v>Sebelumnya</v>
          </cell>
          <cell r="G1872" t="e">
            <v>#N/A</v>
          </cell>
          <cell r="H1872" t="str">
            <v xml:space="preserve">Tahun Sebelumnya </v>
          </cell>
          <cell r="I1872" t="str">
            <v xml:space="preserve">Tahun Sebelumnya </v>
          </cell>
          <cell r="K1872">
            <v>1900</v>
          </cell>
          <cell r="L1872">
            <v>1</v>
          </cell>
          <cell r="N1872" t="e">
            <v>#N/A</v>
          </cell>
          <cell r="O1872" t="str">
            <v>0000000</v>
          </cell>
          <cell r="T1872" t="str">
            <v/>
          </cell>
        </row>
        <row r="1873">
          <cell r="A1873" t="str">
            <v>0Sebelumnya</v>
          </cell>
          <cell r="B1873">
            <v>0</v>
          </cell>
          <cell r="C1873">
            <v>0</v>
          </cell>
          <cell r="D1873">
            <v>1610</v>
          </cell>
          <cell r="E1873" t="str">
            <v>16100000000</v>
          </cell>
          <cell r="F1873" t="str">
            <v>Sebelumnya</v>
          </cell>
          <cell r="G1873" t="e">
            <v>#N/A</v>
          </cell>
          <cell r="H1873" t="str">
            <v xml:space="preserve">Tahun Sebelumnya </v>
          </cell>
          <cell r="I1873" t="str">
            <v xml:space="preserve">Tahun Sebelumnya </v>
          </cell>
          <cell r="J1873">
            <v>0</v>
          </cell>
          <cell r="K1873">
            <v>1900</v>
          </cell>
          <cell r="L1873">
            <v>1</v>
          </cell>
          <cell r="N1873" t="e">
            <v>#N/A</v>
          </cell>
          <cell r="O1873" t="str">
            <v>0000000</v>
          </cell>
          <cell r="P1873">
            <v>0</v>
          </cell>
          <cell r="Q1873">
            <v>0</v>
          </cell>
          <cell r="R1873">
            <v>0</v>
          </cell>
          <cell r="T1873" t="str">
            <v/>
          </cell>
          <cell r="V1873">
            <v>0</v>
          </cell>
        </row>
        <row r="1874">
          <cell r="A1874" t="str">
            <v>0Sebelumnya</v>
          </cell>
          <cell r="B1874">
            <v>0</v>
          </cell>
          <cell r="C1874">
            <v>0</v>
          </cell>
          <cell r="D1874">
            <v>1611</v>
          </cell>
          <cell r="E1874" t="str">
            <v>16110000000</v>
          </cell>
          <cell r="F1874" t="str">
            <v>Sebelumnya</v>
          </cell>
          <cell r="G1874" t="e">
            <v>#N/A</v>
          </cell>
          <cell r="H1874" t="str">
            <v xml:space="preserve">Tahun Sebelumnya </v>
          </cell>
          <cell r="I1874" t="str">
            <v xml:space="preserve">Tahun Sebelumnya </v>
          </cell>
          <cell r="K1874">
            <v>1900</v>
          </cell>
          <cell r="L1874">
            <v>1</v>
          </cell>
          <cell r="N1874" t="e">
            <v>#N/A</v>
          </cell>
          <cell r="O1874" t="str">
            <v>0000000</v>
          </cell>
          <cell r="T1874" t="str">
            <v/>
          </cell>
        </row>
        <row r="1875">
          <cell r="A1875" t="str">
            <v>0Sebelumnya</v>
          </cell>
          <cell r="B1875">
            <v>0</v>
          </cell>
          <cell r="C1875">
            <v>0</v>
          </cell>
          <cell r="D1875">
            <v>1612</v>
          </cell>
          <cell r="E1875" t="str">
            <v>16120000000</v>
          </cell>
          <cell r="F1875" t="str">
            <v>Sebelumnya</v>
          </cell>
          <cell r="G1875" t="e">
            <v>#N/A</v>
          </cell>
          <cell r="H1875" t="str">
            <v xml:space="preserve">Tahun Sebelumnya </v>
          </cell>
          <cell r="I1875" t="str">
            <v xml:space="preserve">Tahun Sebelumnya </v>
          </cell>
          <cell r="J1875">
            <v>0</v>
          </cell>
          <cell r="K1875">
            <v>1900</v>
          </cell>
          <cell r="L1875">
            <v>1</v>
          </cell>
          <cell r="N1875" t="e">
            <v>#N/A</v>
          </cell>
          <cell r="O1875" t="str">
            <v>0000000</v>
          </cell>
          <cell r="P1875">
            <v>0</v>
          </cell>
          <cell r="Q1875">
            <v>0</v>
          </cell>
          <cell r="R1875">
            <v>0</v>
          </cell>
          <cell r="T1875" t="str">
            <v/>
          </cell>
          <cell r="V1875">
            <v>0</v>
          </cell>
        </row>
        <row r="1876">
          <cell r="A1876" t="str">
            <v>0Sebelumnya</v>
          </cell>
          <cell r="B1876">
            <v>0</v>
          </cell>
          <cell r="C1876">
            <v>0</v>
          </cell>
          <cell r="D1876">
            <v>1613</v>
          </cell>
          <cell r="E1876" t="str">
            <v>16130000000</v>
          </cell>
          <cell r="F1876" t="str">
            <v>Sebelumnya</v>
          </cell>
          <cell r="G1876" t="e">
            <v>#N/A</v>
          </cell>
          <cell r="H1876" t="str">
            <v xml:space="preserve">Tahun Sebelumnya </v>
          </cell>
          <cell r="I1876" t="str">
            <v xml:space="preserve">Tahun Sebelumnya </v>
          </cell>
          <cell r="K1876">
            <v>1900</v>
          </cell>
          <cell r="L1876">
            <v>1</v>
          </cell>
          <cell r="N1876" t="e">
            <v>#N/A</v>
          </cell>
          <cell r="O1876" t="str">
            <v>0000000</v>
          </cell>
          <cell r="T1876" t="str">
            <v/>
          </cell>
        </row>
        <row r="1877">
          <cell r="A1877" t="str">
            <v>0Sebelumnya</v>
          </cell>
          <cell r="B1877">
            <v>0</v>
          </cell>
          <cell r="C1877">
            <v>0</v>
          </cell>
          <cell r="D1877">
            <v>1614</v>
          </cell>
          <cell r="E1877" t="str">
            <v>16140000000</v>
          </cell>
          <cell r="F1877" t="str">
            <v>Sebelumnya</v>
          </cell>
          <cell r="G1877" t="e">
            <v>#N/A</v>
          </cell>
          <cell r="H1877" t="str">
            <v xml:space="preserve">Tahun Sebelumnya </v>
          </cell>
          <cell r="I1877" t="str">
            <v xml:space="preserve">Tahun Sebelumnya </v>
          </cell>
          <cell r="J1877">
            <v>0</v>
          </cell>
          <cell r="K1877">
            <v>1900</v>
          </cell>
          <cell r="L1877">
            <v>1</v>
          </cell>
          <cell r="N1877" t="e">
            <v>#N/A</v>
          </cell>
          <cell r="O1877" t="str">
            <v>0000000</v>
          </cell>
          <cell r="P1877">
            <v>0</v>
          </cell>
          <cell r="Q1877">
            <v>0</v>
          </cell>
          <cell r="R1877">
            <v>0</v>
          </cell>
          <cell r="T1877" t="str">
            <v/>
          </cell>
          <cell r="V1877">
            <v>0</v>
          </cell>
        </row>
        <row r="1878">
          <cell r="A1878" t="str">
            <v>0Sebelumnya</v>
          </cell>
          <cell r="B1878">
            <v>0</v>
          </cell>
          <cell r="C1878">
            <v>0</v>
          </cell>
          <cell r="D1878">
            <v>1615</v>
          </cell>
          <cell r="E1878" t="str">
            <v>16150000000</v>
          </cell>
          <cell r="F1878" t="str">
            <v>Sebelumnya</v>
          </cell>
          <cell r="G1878" t="e">
            <v>#N/A</v>
          </cell>
          <cell r="H1878" t="str">
            <v xml:space="preserve">Tahun Sebelumnya </v>
          </cell>
          <cell r="I1878" t="str">
            <v xml:space="preserve">Tahun Sebelumnya </v>
          </cell>
          <cell r="K1878">
            <v>1900</v>
          </cell>
          <cell r="L1878">
            <v>1</v>
          </cell>
          <cell r="N1878" t="e">
            <v>#N/A</v>
          </cell>
          <cell r="O1878" t="str">
            <v>0000000</v>
          </cell>
          <cell r="T1878" t="str">
            <v/>
          </cell>
        </row>
        <row r="1879">
          <cell r="A1879" t="str">
            <v>0Sebelumnya</v>
          </cell>
          <cell r="B1879">
            <v>0</v>
          </cell>
          <cell r="C1879">
            <v>0</v>
          </cell>
          <cell r="D1879">
            <v>1616</v>
          </cell>
          <cell r="E1879" t="str">
            <v>16160000000</v>
          </cell>
          <cell r="F1879" t="str">
            <v>Sebelumnya</v>
          </cell>
          <cell r="G1879" t="e">
            <v>#N/A</v>
          </cell>
          <cell r="H1879" t="str">
            <v xml:space="preserve">Tahun Sebelumnya </v>
          </cell>
          <cell r="I1879" t="str">
            <v xml:space="preserve">Tahun Sebelumnya </v>
          </cell>
          <cell r="J1879">
            <v>0</v>
          </cell>
          <cell r="K1879">
            <v>1900</v>
          </cell>
          <cell r="L1879">
            <v>1</v>
          </cell>
          <cell r="N1879" t="e">
            <v>#N/A</v>
          </cell>
          <cell r="O1879" t="str">
            <v>0000000</v>
          </cell>
          <cell r="P1879">
            <v>0</v>
          </cell>
          <cell r="Q1879">
            <v>0</v>
          </cell>
          <cell r="R1879">
            <v>0</v>
          </cell>
          <cell r="T1879" t="str">
            <v/>
          </cell>
          <cell r="V1879">
            <v>0</v>
          </cell>
        </row>
        <row r="1880">
          <cell r="A1880" t="str">
            <v>0Sebelumnya</v>
          </cell>
          <cell r="B1880">
            <v>0</v>
          </cell>
          <cell r="C1880">
            <v>0</v>
          </cell>
          <cell r="D1880">
            <v>1617</v>
          </cell>
          <cell r="E1880" t="str">
            <v>16170000000</v>
          </cell>
          <cell r="F1880" t="str">
            <v>Sebelumnya</v>
          </cell>
          <cell r="G1880" t="e">
            <v>#N/A</v>
          </cell>
          <cell r="H1880" t="str">
            <v xml:space="preserve">Tahun Sebelumnya </v>
          </cell>
          <cell r="I1880" t="str">
            <v xml:space="preserve">Tahun Sebelumnya </v>
          </cell>
          <cell r="K1880">
            <v>1900</v>
          </cell>
          <cell r="L1880">
            <v>1</v>
          </cell>
          <cell r="N1880" t="e">
            <v>#N/A</v>
          </cell>
          <cell r="O1880" t="str">
            <v>0000000</v>
          </cell>
          <cell r="T1880" t="str">
            <v/>
          </cell>
        </row>
        <row r="1881">
          <cell r="A1881" t="str">
            <v>0Sebelumnya</v>
          </cell>
          <cell r="B1881">
            <v>0</v>
          </cell>
          <cell r="C1881">
            <v>0</v>
          </cell>
          <cell r="D1881">
            <v>1618</v>
          </cell>
          <cell r="E1881" t="str">
            <v>16180000000</v>
          </cell>
          <cell r="F1881" t="str">
            <v>Sebelumnya</v>
          </cell>
          <cell r="G1881" t="e">
            <v>#N/A</v>
          </cell>
          <cell r="H1881" t="str">
            <v xml:space="preserve">Tahun Sebelumnya </v>
          </cell>
          <cell r="I1881" t="str">
            <v xml:space="preserve">Tahun Sebelumnya </v>
          </cell>
          <cell r="J1881">
            <v>0</v>
          </cell>
          <cell r="K1881">
            <v>1900</v>
          </cell>
          <cell r="L1881">
            <v>1</v>
          </cell>
          <cell r="N1881" t="e">
            <v>#N/A</v>
          </cell>
          <cell r="O1881" t="str">
            <v>0000000</v>
          </cell>
          <cell r="P1881">
            <v>0</v>
          </cell>
          <cell r="Q1881">
            <v>0</v>
          </cell>
          <cell r="R1881">
            <v>0</v>
          </cell>
          <cell r="T1881" t="str">
            <v/>
          </cell>
          <cell r="V1881">
            <v>0</v>
          </cell>
        </row>
        <row r="1882">
          <cell r="A1882" t="str">
            <v>0Sebelumnya</v>
          </cell>
          <cell r="B1882">
            <v>0</v>
          </cell>
          <cell r="C1882">
            <v>0</v>
          </cell>
          <cell r="D1882">
            <v>1619</v>
          </cell>
          <cell r="E1882" t="str">
            <v>16190000000</v>
          </cell>
          <cell r="F1882" t="str">
            <v>Sebelumnya</v>
          </cell>
          <cell r="G1882" t="e">
            <v>#N/A</v>
          </cell>
          <cell r="H1882" t="str">
            <v xml:space="preserve">Tahun Sebelumnya </v>
          </cell>
          <cell r="I1882" t="str">
            <v xml:space="preserve">Tahun Sebelumnya </v>
          </cell>
          <cell r="K1882">
            <v>1900</v>
          </cell>
          <cell r="L1882">
            <v>1</v>
          </cell>
          <cell r="N1882" t="e">
            <v>#N/A</v>
          </cell>
          <cell r="O1882" t="str">
            <v>0000000</v>
          </cell>
          <cell r="T1882" t="str">
            <v/>
          </cell>
        </row>
        <row r="1883">
          <cell r="A1883" t="str">
            <v>0Sebelumnya</v>
          </cell>
          <cell r="B1883">
            <v>0</v>
          </cell>
          <cell r="C1883">
            <v>0</v>
          </cell>
          <cell r="D1883">
            <v>1620</v>
          </cell>
          <cell r="E1883" t="str">
            <v>16200000000</v>
          </cell>
          <cell r="F1883" t="str">
            <v>Sebelumnya</v>
          </cell>
          <cell r="G1883" t="e">
            <v>#N/A</v>
          </cell>
          <cell r="H1883" t="str">
            <v xml:space="preserve">Tahun Sebelumnya </v>
          </cell>
          <cell r="I1883" t="str">
            <v xml:space="preserve">Tahun Sebelumnya </v>
          </cell>
          <cell r="J1883">
            <v>0</v>
          </cell>
          <cell r="K1883">
            <v>1900</v>
          </cell>
          <cell r="L1883">
            <v>1</v>
          </cell>
          <cell r="N1883" t="e">
            <v>#N/A</v>
          </cell>
          <cell r="O1883" t="str">
            <v>0000000</v>
          </cell>
          <cell r="P1883">
            <v>0</v>
          </cell>
          <cell r="Q1883">
            <v>0</v>
          </cell>
          <cell r="R1883">
            <v>0</v>
          </cell>
          <cell r="T1883" t="str">
            <v/>
          </cell>
          <cell r="V1883">
            <v>0</v>
          </cell>
        </row>
        <row r="1884">
          <cell r="A1884" t="str">
            <v>0Sebelumnya</v>
          </cell>
          <cell r="B1884">
            <v>0</v>
          </cell>
          <cell r="C1884">
            <v>0</v>
          </cell>
          <cell r="D1884">
            <v>1621</v>
          </cell>
          <cell r="E1884" t="str">
            <v>16210000000</v>
          </cell>
          <cell r="F1884" t="str">
            <v>Sebelumnya</v>
          </cell>
          <cell r="G1884" t="e">
            <v>#N/A</v>
          </cell>
          <cell r="H1884" t="str">
            <v xml:space="preserve">Tahun Sebelumnya </v>
          </cell>
          <cell r="I1884" t="str">
            <v xml:space="preserve">Tahun Sebelumnya </v>
          </cell>
          <cell r="K1884">
            <v>1900</v>
          </cell>
          <cell r="L1884">
            <v>1</v>
          </cell>
          <cell r="N1884" t="e">
            <v>#N/A</v>
          </cell>
          <cell r="O1884" t="str">
            <v>0000000</v>
          </cell>
          <cell r="T1884" t="str">
            <v/>
          </cell>
        </row>
        <row r="1885">
          <cell r="A1885" t="str">
            <v>0Sebelumnya</v>
          </cell>
          <cell r="B1885">
            <v>0</v>
          </cell>
          <cell r="C1885">
            <v>0</v>
          </cell>
          <cell r="D1885">
            <v>1622</v>
          </cell>
          <cell r="E1885" t="str">
            <v>16220000000</v>
          </cell>
          <cell r="F1885" t="str">
            <v>Sebelumnya</v>
          </cell>
          <cell r="G1885" t="e">
            <v>#N/A</v>
          </cell>
          <cell r="H1885" t="str">
            <v xml:space="preserve">Tahun Sebelumnya </v>
          </cell>
          <cell r="I1885" t="str">
            <v xml:space="preserve">Tahun Sebelumnya </v>
          </cell>
          <cell r="J1885">
            <v>0</v>
          </cell>
          <cell r="K1885">
            <v>1900</v>
          </cell>
          <cell r="L1885">
            <v>1</v>
          </cell>
          <cell r="N1885" t="e">
            <v>#N/A</v>
          </cell>
          <cell r="O1885" t="str">
            <v>0000000</v>
          </cell>
          <cell r="P1885">
            <v>0</v>
          </cell>
          <cell r="Q1885">
            <v>0</v>
          </cell>
          <cell r="R1885">
            <v>0</v>
          </cell>
          <cell r="T1885" t="str">
            <v/>
          </cell>
          <cell r="V1885">
            <v>0</v>
          </cell>
        </row>
        <row r="1886">
          <cell r="A1886" t="str">
            <v>0Sebelumnya</v>
          </cell>
          <cell r="B1886">
            <v>0</v>
          </cell>
          <cell r="C1886">
            <v>0</v>
          </cell>
          <cell r="D1886">
            <v>1623</v>
          </cell>
          <cell r="E1886" t="str">
            <v>16230000000</v>
          </cell>
          <cell r="F1886" t="str">
            <v>Sebelumnya</v>
          </cell>
          <cell r="G1886" t="e">
            <v>#N/A</v>
          </cell>
          <cell r="H1886" t="str">
            <v xml:space="preserve">Tahun Sebelumnya </v>
          </cell>
          <cell r="I1886" t="str">
            <v xml:space="preserve">Tahun Sebelumnya </v>
          </cell>
          <cell r="K1886">
            <v>1900</v>
          </cell>
          <cell r="L1886">
            <v>1</v>
          </cell>
          <cell r="N1886" t="e">
            <v>#N/A</v>
          </cell>
          <cell r="O1886" t="str">
            <v>0000000</v>
          </cell>
          <cell r="T1886" t="str">
            <v/>
          </cell>
        </row>
        <row r="1887">
          <cell r="A1887" t="str">
            <v>0Sebelumnya</v>
          </cell>
          <cell r="B1887">
            <v>0</v>
          </cell>
          <cell r="C1887">
            <v>0</v>
          </cell>
          <cell r="D1887">
            <v>1624</v>
          </cell>
          <cell r="E1887" t="str">
            <v>16240000000</v>
          </cell>
          <cell r="F1887" t="str">
            <v>Sebelumnya</v>
          </cell>
          <cell r="G1887" t="e">
            <v>#N/A</v>
          </cell>
          <cell r="H1887" t="str">
            <v xml:space="preserve">Tahun Sebelumnya </v>
          </cell>
          <cell r="I1887" t="str">
            <v xml:space="preserve">Tahun Sebelumnya </v>
          </cell>
          <cell r="J1887">
            <v>0</v>
          </cell>
          <cell r="K1887">
            <v>1900</v>
          </cell>
          <cell r="L1887">
            <v>1</v>
          </cell>
          <cell r="N1887" t="e">
            <v>#N/A</v>
          </cell>
          <cell r="O1887" t="str">
            <v>0000000</v>
          </cell>
          <cell r="P1887">
            <v>0</v>
          </cell>
          <cell r="Q1887">
            <v>0</v>
          </cell>
          <cell r="R1887">
            <v>0</v>
          </cell>
          <cell r="T1887" t="str">
            <v/>
          </cell>
          <cell r="V1887">
            <v>0</v>
          </cell>
        </row>
        <row r="1888">
          <cell r="A1888" t="str">
            <v>0Sebelumnya</v>
          </cell>
          <cell r="B1888">
            <v>0</v>
          </cell>
          <cell r="C1888">
            <v>0</v>
          </cell>
          <cell r="D1888">
            <v>1625</v>
          </cell>
          <cell r="E1888" t="str">
            <v>16250000000</v>
          </cell>
          <cell r="F1888" t="str">
            <v>Sebelumnya</v>
          </cell>
          <cell r="G1888" t="e">
            <v>#N/A</v>
          </cell>
          <cell r="H1888" t="str">
            <v xml:space="preserve">Tahun Sebelumnya </v>
          </cell>
          <cell r="I1888" t="str">
            <v xml:space="preserve">Tahun Sebelumnya </v>
          </cell>
          <cell r="K1888">
            <v>1900</v>
          </cell>
          <cell r="L1888">
            <v>1</v>
          </cell>
          <cell r="N1888" t="e">
            <v>#N/A</v>
          </cell>
          <cell r="O1888" t="str">
            <v>0000000</v>
          </cell>
          <cell r="T1888" t="str">
            <v/>
          </cell>
        </row>
        <row r="1889">
          <cell r="A1889" t="str">
            <v>0Sebelumnya</v>
          </cell>
          <cell r="B1889">
            <v>0</v>
          </cell>
          <cell r="C1889">
            <v>0</v>
          </cell>
          <cell r="D1889">
            <v>1626</v>
          </cell>
          <cell r="E1889" t="str">
            <v>16260000000</v>
          </cell>
          <cell r="F1889" t="str">
            <v>Sebelumnya</v>
          </cell>
          <cell r="G1889" t="e">
            <v>#N/A</v>
          </cell>
          <cell r="H1889" t="str">
            <v xml:space="preserve">Tahun Sebelumnya </v>
          </cell>
          <cell r="I1889" t="str">
            <v xml:space="preserve">Tahun Sebelumnya </v>
          </cell>
          <cell r="J1889">
            <v>0</v>
          </cell>
          <cell r="K1889">
            <v>1900</v>
          </cell>
          <cell r="L1889">
            <v>1</v>
          </cell>
          <cell r="N1889" t="e">
            <v>#N/A</v>
          </cell>
          <cell r="O1889" t="str">
            <v>0000000</v>
          </cell>
          <cell r="P1889">
            <v>0</v>
          </cell>
          <cell r="Q1889">
            <v>0</v>
          </cell>
          <cell r="R1889">
            <v>0</v>
          </cell>
          <cell r="T1889" t="str">
            <v/>
          </cell>
          <cell r="V1889">
            <v>0</v>
          </cell>
        </row>
        <row r="1890">
          <cell r="A1890" t="str">
            <v>0Sebelumnya</v>
          </cell>
          <cell r="B1890">
            <v>0</v>
          </cell>
          <cell r="C1890">
            <v>0</v>
          </cell>
          <cell r="D1890">
            <v>1627</v>
          </cell>
          <cell r="E1890" t="str">
            <v>16270000000</v>
          </cell>
          <cell r="F1890" t="str">
            <v>Sebelumnya</v>
          </cell>
          <cell r="G1890" t="e">
            <v>#N/A</v>
          </cell>
          <cell r="H1890" t="str">
            <v xml:space="preserve">Tahun Sebelumnya </v>
          </cell>
          <cell r="I1890" t="str">
            <v xml:space="preserve">Tahun Sebelumnya </v>
          </cell>
          <cell r="K1890">
            <v>1900</v>
          </cell>
          <cell r="L1890">
            <v>1</v>
          </cell>
          <cell r="N1890" t="e">
            <v>#N/A</v>
          </cell>
          <cell r="O1890" t="str">
            <v>0000000</v>
          </cell>
          <cell r="T1890" t="str">
            <v/>
          </cell>
        </row>
        <row r="1891">
          <cell r="A1891" t="str">
            <v>0Sebelumnya</v>
          </cell>
          <cell r="B1891">
            <v>0</v>
          </cell>
          <cell r="C1891">
            <v>0</v>
          </cell>
          <cell r="D1891">
            <v>1628</v>
          </cell>
          <cell r="E1891" t="str">
            <v>16280000000</v>
          </cell>
          <cell r="F1891" t="str">
            <v>Sebelumnya</v>
          </cell>
          <cell r="G1891" t="e">
            <v>#N/A</v>
          </cell>
          <cell r="H1891" t="str">
            <v xml:space="preserve">Tahun Sebelumnya </v>
          </cell>
          <cell r="I1891" t="str">
            <v xml:space="preserve">Tahun Sebelumnya </v>
          </cell>
          <cell r="J1891">
            <v>0</v>
          </cell>
          <cell r="K1891">
            <v>1900</v>
          </cell>
          <cell r="L1891">
            <v>1</v>
          </cell>
          <cell r="N1891" t="e">
            <v>#N/A</v>
          </cell>
          <cell r="O1891" t="str">
            <v>0000000</v>
          </cell>
          <cell r="P1891">
            <v>0</v>
          </cell>
          <cell r="Q1891">
            <v>0</v>
          </cell>
          <cell r="R1891">
            <v>0</v>
          </cell>
          <cell r="T1891" t="str">
            <v/>
          </cell>
          <cell r="V1891">
            <v>0</v>
          </cell>
        </row>
        <row r="1892">
          <cell r="A1892" t="str">
            <v>0Sebelumnya</v>
          </cell>
          <cell r="B1892">
            <v>0</v>
          </cell>
          <cell r="C1892">
            <v>0</v>
          </cell>
          <cell r="D1892">
            <v>1629</v>
          </cell>
          <cell r="E1892" t="str">
            <v>16290000000</v>
          </cell>
          <cell r="F1892" t="str">
            <v>Sebelumnya</v>
          </cell>
          <cell r="G1892" t="e">
            <v>#N/A</v>
          </cell>
          <cell r="H1892" t="str">
            <v xml:space="preserve">Tahun Sebelumnya </v>
          </cell>
          <cell r="I1892" t="str">
            <v xml:space="preserve">Tahun Sebelumnya </v>
          </cell>
          <cell r="K1892">
            <v>1900</v>
          </cell>
          <cell r="L1892">
            <v>1</v>
          </cell>
          <cell r="N1892" t="e">
            <v>#N/A</v>
          </cell>
          <cell r="O1892" t="str">
            <v>0000000</v>
          </cell>
          <cell r="T1892" t="str">
            <v/>
          </cell>
        </row>
        <row r="1893">
          <cell r="A1893" t="str">
            <v>0Sebelumnya</v>
          </cell>
          <cell r="B1893">
            <v>0</v>
          </cell>
          <cell r="C1893">
            <v>0</v>
          </cell>
          <cell r="D1893">
            <v>1630</v>
          </cell>
          <cell r="E1893" t="str">
            <v>16300000000</v>
          </cell>
          <cell r="F1893" t="str">
            <v>Sebelumnya</v>
          </cell>
          <cell r="G1893" t="e">
            <v>#N/A</v>
          </cell>
          <cell r="H1893" t="str">
            <v xml:space="preserve">Tahun Sebelumnya </v>
          </cell>
          <cell r="I1893" t="str">
            <v xml:space="preserve">Tahun Sebelumnya </v>
          </cell>
          <cell r="J1893">
            <v>0</v>
          </cell>
          <cell r="K1893">
            <v>1900</v>
          </cell>
          <cell r="L1893">
            <v>1</v>
          </cell>
          <cell r="N1893" t="e">
            <v>#N/A</v>
          </cell>
          <cell r="O1893" t="str">
            <v>0000000</v>
          </cell>
          <cell r="P1893">
            <v>0</v>
          </cell>
          <cell r="Q1893">
            <v>0</v>
          </cell>
          <cell r="R1893">
            <v>0</v>
          </cell>
          <cell r="T1893" t="str">
            <v/>
          </cell>
          <cell r="V1893">
            <v>0</v>
          </cell>
        </row>
        <row r="1894">
          <cell r="A1894" t="str">
            <v>0Sebelumnya</v>
          </cell>
          <cell r="B1894">
            <v>0</v>
          </cell>
          <cell r="C1894">
            <v>0</v>
          </cell>
          <cell r="D1894">
            <v>1631</v>
          </cell>
          <cell r="E1894" t="str">
            <v>16310000000</v>
          </cell>
          <cell r="F1894" t="str">
            <v>Sebelumnya</v>
          </cell>
          <cell r="G1894" t="e">
            <v>#N/A</v>
          </cell>
          <cell r="H1894" t="str">
            <v xml:space="preserve">Tahun Sebelumnya </v>
          </cell>
          <cell r="I1894" t="str">
            <v xml:space="preserve">Tahun Sebelumnya </v>
          </cell>
          <cell r="K1894">
            <v>1900</v>
          </cell>
          <cell r="L1894">
            <v>1</v>
          </cell>
          <cell r="N1894" t="e">
            <v>#N/A</v>
          </cell>
          <cell r="O1894" t="str">
            <v>0000000</v>
          </cell>
          <cell r="T1894" t="str">
            <v/>
          </cell>
        </row>
        <row r="1895">
          <cell r="A1895" t="str">
            <v>0Sebelumnya</v>
          </cell>
          <cell r="B1895">
            <v>0</v>
          </cell>
          <cell r="C1895">
            <v>0</v>
          </cell>
          <cell r="D1895">
            <v>1632</v>
          </cell>
          <cell r="E1895" t="str">
            <v>16320000000</v>
          </cell>
          <cell r="F1895" t="str">
            <v>Sebelumnya</v>
          </cell>
          <cell r="G1895" t="e">
            <v>#N/A</v>
          </cell>
          <cell r="H1895" t="str">
            <v xml:space="preserve">Tahun Sebelumnya </v>
          </cell>
          <cell r="I1895" t="str">
            <v xml:space="preserve">Tahun Sebelumnya </v>
          </cell>
          <cell r="J1895">
            <v>0</v>
          </cell>
          <cell r="K1895">
            <v>1900</v>
          </cell>
          <cell r="L1895">
            <v>1</v>
          </cell>
          <cell r="N1895" t="e">
            <v>#N/A</v>
          </cell>
          <cell r="O1895" t="str">
            <v>0000000</v>
          </cell>
          <cell r="P1895">
            <v>0</v>
          </cell>
          <cell r="Q1895">
            <v>0</v>
          </cell>
          <cell r="R1895">
            <v>0</v>
          </cell>
          <cell r="T1895" t="str">
            <v/>
          </cell>
          <cell r="V1895">
            <v>0</v>
          </cell>
        </row>
        <row r="1896">
          <cell r="A1896" t="str">
            <v>0Sebelumnya</v>
          </cell>
          <cell r="B1896">
            <v>0</v>
          </cell>
          <cell r="C1896">
            <v>0</v>
          </cell>
          <cell r="D1896">
            <v>1633</v>
          </cell>
          <cell r="E1896" t="str">
            <v>16330000000</v>
          </cell>
          <cell r="F1896" t="str">
            <v>Sebelumnya</v>
          </cell>
          <cell r="G1896" t="e">
            <v>#N/A</v>
          </cell>
          <cell r="H1896" t="str">
            <v xml:space="preserve">Tahun Sebelumnya </v>
          </cell>
          <cell r="I1896" t="str">
            <v xml:space="preserve">Tahun Sebelumnya </v>
          </cell>
          <cell r="K1896">
            <v>1900</v>
          </cell>
          <cell r="L1896">
            <v>1</v>
          </cell>
          <cell r="N1896" t="e">
            <v>#N/A</v>
          </cell>
          <cell r="O1896" t="str">
            <v>0000000</v>
          </cell>
          <cell r="T1896" t="str">
            <v/>
          </cell>
        </row>
        <row r="1897">
          <cell r="A1897" t="str">
            <v>0Sebelumnya</v>
          </cell>
          <cell r="B1897">
            <v>0</v>
          </cell>
          <cell r="C1897">
            <v>0</v>
          </cell>
          <cell r="D1897">
            <v>1634</v>
          </cell>
          <cell r="E1897" t="str">
            <v>16340000000</v>
          </cell>
          <cell r="F1897" t="str">
            <v>Sebelumnya</v>
          </cell>
          <cell r="G1897" t="e">
            <v>#N/A</v>
          </cell>
          <cell r="H1897" t="str">
            <v xml:space="preserve">Tahun Sebelumnya </v>
          </cell>
          <cell r="I1897" t="str">
            <v xml:space="preserve">Tahun Sebelumnya </v>
          </cell>
          <cell r="J1897">
            <v>0</v>
          </cell>
          <cell r="K1897">
            <v>1900</v>
          </cell>
          <cell r="L1897">
            <v>1</v>
          </cell>
          <cell r="N1897" t="e">
            <v>#N/A</v>
          </cell>
          <cell r="O1897" t="str">
            <v>0000000</v>
          </cell>
          <cell r="P1897">
            <v>0</v>
          </cell>
          <cell r="Q1897">
            <v>0</v>
          </cell>
          <cell r="R1897">
            <v>0</v>
          </cell>
          <cell r="T1897" t="str">
            <v/>
          </cell>
          <cell r="V1897">
            <v>0</v>
          </cell>
        </row>
        <row r="1898">
          <cell r="A1898" t="str">
            <v>0Sebelumnya</v>
          </cell>
          <cell r="B1898">
            <v>0</v>
          </cell>
          <cell r="C1898">
            <v>0</v>
          </cell>
          <cell r="D1898">
            <v>1635</v>
          </cell>
          <cell r="E1898" t="str">
            <v>16350000000</v>
          </cell>
          <cell r="F1898" t="str">
            <v>Sebelumnya</v>
          </cell>
          <cell r="G1898" t="e">
            <v>#N/A</v>
          </cell>
          <cell r="H1898" t="str">
            <v xml:space="preserve">Tahun Sebelumnya </v>
          </cell>
          <cell r="I1898" t="str">
            <v xml:space="preserve">Tahun Sebelumnya </v>
          </cell>
          <cell r="K1898">
            <v>1900</v>
          </cell>
          <cell r="L1898">
            <v>1</v>
          </cell>
          <cell r="N1898" t="e">
            <v>#N/A</v>
          </cell>
          <cell r="O1898" t="str">
            <v>0000000</v>
          </cell>
          <cell r="T1898" t="str">
            <v/>
          </cell>
        </row>
        <row r="1899">
          <cell r="A1899" t="str">
            <v>0Sebelumnya</v>
          </cell>
          <cell r="B1899">
            <v>0</v>
          </cell>
          <cell r="C1899">
            <v>0</v>
          </cell>
          <cell r="D1899">
            <v>1636</v>
          </cell>
          <cell r="E1899" t="str">
            <v>16360000000</v>
          </cell>
          <cell r="F1899" t="str">
            <v>Sebelumnya</v>
          </cell>
          <cell r="G1899" t="e">
            <v>#N/A</v>
          </cell>
          <cell r="H1899" t="str">
            <v xml:space="preserve">Tahun Sebelumnya </v>
          </cell>
          <cell r="I1899" t="str">
            <v xml:space="preserve">Tahun Sebelumnya </v>
          </cell>
          <cell r="J1899">
            <v>0</v>
          </cell>
          <cell r="K1899">
            <v>1900</v>
          </cell>
          <cell r="L1899">
            <v>1</v>
          </cell>
          <cell r="N1899" t="e">
            <v>#N/A</v>
          </cell>
          <cell r="O1899" t="str">
            <v>0000000</v>
          </cell>
          <cell r="P1899">
            <v>0</v>
          </cell>
          <cell r="Q1899">
            <v>0</v>
          </cell>
          <cell r="R1899">
            <v>0</v>
          </cell>
          <cell r="T1899" t="str">
            <v/>
          </cell>
          <cell r="V1899">
            <v>0</v>
          </cell>
        </row>
        <row r="1900">
          <cell r="A1900" t="str">
            <v>0Sebelumnya</v>
          </cell>
          <cell r="B1900">
            <v>0</v>
          </cell>
          <cell r="C1900">
            <v>0</v>
          </cell>
          <cell r="D1900">
            <v>1637</v>
          </cell>
          <cell r="E1900" t="str">
            <v>16370000000</v>
          </cell>
          <cell r="F1900" t="str">
            <v>Sebelumnya</v>
          </cell>
          <cell r="G1900" t="e">
            <v>#N/A</v>
          </cell>
          <cell r="H1900" t="str">
            <v xml:space="preserve">Tahun Sebelumnya </v>
          </cell>
          <cell r="I1900" t="str">
            <v xml:space="preserve">Tahun Sebelumnya </v>
          </cell>
          <cell r="K1900">
            <v>1900</v>
          </cell>
          <cell r="L1900">
            <v>1</v>
          </cell>
          <cell r="N1900" t="e">
            <v>#N/A</v>
          </cell>
          <cell r="O1900" t="str">
            <v>0000000</v>
          </cell>
          <cell r="T1900" t="str">
            <v/>
          </cell>
        </row>
        <row r="1901">
          <cell r="A1901" t="str">
            <v>0Sebelumnya</v>
          </cell>
          <cell r="B1901">
            <v>0</v>
          </cell>
          <cell r="C1901">
            <v>0</v>
          </cell>
          <cell r="D1901">
            <v>1638</v>
          </cell>
          <cell r="E1901" t="str">
            <v>16380000000</v>
          </cell>
          <cell r="F1901" t="str">
            <v>Sebelumnya</v>
          </cell>
          <cell r="G1901" t="e">
            <v>#N/A</v>
          </cell>
          <cell r="H1901" t="str">
            <v xml:space="preserve">Tahun Sebelumnya </v>
          </cell>
          <cell r="I1901" t="str">
            <v xml:space="preserve">Tahun Sebelumnya </v>
          </cell>
          <cell r="J1901">
            <v>0</v>
          </cell>
          <cell r="K1901">
            <v>1900</v>
          </cell>
          <cell r="L1901">
            <v>1</v>
          </cell>
          <cell r="N1901" t="e">
            <v>#N/A</v>
          </cell>
          <cell r="O1901" t="str">
            <v>0000000</v>
          </cell>
          <cell r="P1901">
            <v>0</v>
          </cell>
          <cell r="Q1901">
            <v>0</v>
          </cell>
          <cell r="R1901">
            <v>0</v>
          </cell>
          <cell r="T1901" t="str">
            <v/>
          </cell>
          <cell r="V1901">
            <v>0</v>
          </cell>
        </row>
        <row r="1902">
          <cell r="A1902" t="str">
            <v>0Sebelumnya</v>
          </cell>
          <cell r="B1902">
            <v>0</v>
          </cell>
          <cell r="C1902">
            <v>0</v>
          </cell>
          <cell r="D1902">
            <v>1639</v>
          </cell>
          <cell r="E1902" t="str">
            <v>16390000000</v>
          </cell>
          <cell r="F1902" t="str">
            <v>Sebelumnya</v>
          </cell>
          <cell r="G1902" t="e">
            <v>#N/A</v>
          </cell>
          <cell r="H1902" t="str">
            <v xml:space="preserve">Tahun Sebelumnya </v>
          </cell>
          <cell r="I1902" t="str">
            <v xml:space="preserve">Tahun Sebelumnya </v>
          </cell>
          <cell r="K1902">
            <v>1900</v>
          </cell>
          <cell r="L1902">
            <v>1</v>
          </cell>
          <cell r="N1902" t="e">
            <v>#N/A</v>
          </cell>
          <cell r="O1902" t="str">
            <v>0000000</v>
          </cell>
          <cell r="T1902" t="str">
            <v/>
          </cell>
        </row>
        <row r="1903">
          <cell r="A1903" t="str">
            <v>0Sebelumnya</v>
          </cell>
          <cell r="B1903">
            <v>0</v>
          </cell>
          <cell r="C1903">
            <v>0</v>
          </cell>
          <cell r="D1903">
            <v>1640</v>
          </cell>
          <cell r="E1903" t="str">
            <v>16400000000</v>
          </cell>
          <cell r="F1903" t="str">
            <v>Sebelumnya</v>
          </cell>
          <cell r="G1903" t="e">
            <v>#N/A</v>
          </cell>
          <cell r="H1903" t="str">
            <v xml:space="preserve">Tahun Sebelumnya </v>
          </cell>
          <cell r="I1903" t="str">
            <v xml:space="preserve">Tahun Sebelumnya </v>
          </cell>
          <cell r="J1903">
            <v>0</v>
          </cell>
          <cell r="K1903">
            <v>1900</v>
          </cell>
          <cell r="L1903">
            <v>1</v>
          </cell>
          <cell r="N1903" t="e">
            <v>#N/A</v>
          </cell>
          <cell r="O1903" t="str">
            <v>0000000</v>
          </cell>
          <cell r="P1903">
            <v>0</v>
          </cell>
          <cell r="Q1903">
            <v>0</v>
          </cell>
          <cell r="R1903">
            <v>0</v>
          </cell>
          <cell r="T1903" t="str">
            <v/>
          </cell>
          <cell r="V1903">
            <v>0</v>
          </cell>
        </row>
        <row r="1904">
          <cell r="A1904" t="str">
            <v>0Sebelumnya</v>
          </cell>
          <cell r="B1904">
            <v>0</v>
          </cell>
          <cell r="C1904">
            <v>0</v>
          </cell>
          <cell r="D1904">
            <v>1641</v>
          </cell>
          <cell r="E1904" t="str">
            <v>16410000000</v>
          </cell>
          <cell r="F1904" t="str">
            <v>Sebelumnya</v>
          </cell>
          <cell r="G1904" t="e">
            <v>#N/A</v>
          </cell>
          <cell r="H1904" t="str">
            <v xml:space="preserve">Tahun Sebelumnya </v>
          </cell>
          <cell r="I1904" t="str">
            <v xml:space="preserve">Tahun Sebelumnya </v>
          </cell>
          <cell r="K1904">
            <v>1900</v>
          </cell>
          <cell r="L1904">
            <v>1</v>
          </cell>
          <cell r="N1904" t="e">
            <v>#N/A</v>
          </cell>
          <cell r="O1904" t="str">
            <v>0000000</v>
          </cell>
          <cell r="T1904" t="str">
            <v/>
          </cell>
        </row>
        <row r="1905">
          <cell r="A1905" t="str">
            <v>0Sebelumnya</v>
          </cell>
          <cell r="B1905">
            <v>0</v>
          </cell>
          <cell r="C1905">
            <v>0</v>
          </cell>
          <cell r="D1905">
            <v>1642</v>
          </cell>
          <cell r="E1905" t="str">
            <v>16420000000</v>
          </cell>
          <cell r="F1905" t="str">
            <v>Sebelumnya</v>
          </cell>
          <cell r="G1905" t="e">
            <v>#N/A</v>
          </cell>
          <cell r="H1905" t="str">
            <v xml:space="preserve">Tahun Sebelumnya </v>
          </cell>
          <cell r="I1905" t="str">
            <v xml:space="preserve">Tahun Sebelumnya </v>
          </cell>
          <cell r="J1905">
            <v>0</v>
          </cell>
          <cell r="K1905">
            <v>1900</v>
          </cell>
          <cell r="L1905">
            <v>1</v>
          </cell>
          <cell r="N1905" t="e">
            <v>#N/A</v>
          </cell>
          <cell r="O1905" t="str">
            <v>0000000</v>
          </cell>
          <cell r="P1905">
            <v>0</v>
          </cell>
          <cell r="Q1905">
            <v>0</v>
          </cell>
          <cell r="R1905">
            <v>0</v>
          </cell>
          <cell r="T1905" t="str">
            <v/>
          </cell>
          <cell r="V1905">
            <v>0</v>
          </cell>
        </row>
        <row r="1906">
          <cell r="A1906" t="str">
            <v>0Sebelumnya</v>
          </cell>
          <cell r="B1906">
            <v>0</v>
          </cell>
          <cell r="C1906">
            <v>0</v>
          </cell>
          <cell r="D1906">
            <v>1643</v>
          </cell>
          <cell r="E1906" t="str">
            <v>16430000000</v>
          </cell>
          <cell r="F1906" t="str">
            <v>Sebelumnya</v>
          </cell>
          <cell r="G1906" t="e">
            <v>#N/A</v>
          </cell>
          <cell r="H1906" t="str">
            <v xml:space="preserve">Tahun Sebelumnya </v>
          </cell>
          <cell r="I1906" t="str">
            <v xml:space="preserve">Tahun Sebelumnya </v>
          </cell>
          <cell r="K1906">
            <v>1900</v>
          </cell>
          <cell r="L1906">
            <v>1</v>
          </cell>
          <cell r="N1906" t="e">
            <v>#N/A</v>
          </cell>
          <cell r="O1906" t="str">
            <v>0000000</v>
          </cell>
          <cell r="T1906" t="str">
            <v/>
          </cell>
        </row>
        <row r="1907">
          <cell r="A1907" t="str">
            <v>0Sebelumnya</v>
          </cell>
          <cell r="B1907">
            <v>0</v>
          </cell>
          <cell r="C1907">
            <v>0</v>
          </cell>
          <cell r="D1907">
            <v>1644</v>
          </cell>
          <cell r="E1907" t="str">
            <v>16440000000</v>
          </cell>
          <cell r="F1907" t="str">
            <v>Sebelumnya</v>
          </cell>
          <cell r="G1907" t="e">
            <v>#N/A</v>
          </cell>
          <cell r="H1907" t="str">
            <v xml:space="preserve">Tahun Sebelumnya </v>
          </cell>
          <cell r="I1907" t="str">
            <v xml:space="preserve">Tahun Sebelumnya </v>
          </cell>
          <cell r="J1907">
            <v>0</v>
          </cell>
          <cell r="K1907">
            <v>1900</v>
          </cell>
          <cell r="L1907">
            <v>1</v>
          </cell>
          <cell r="N1907" t="e">
            <v>#N/A</v>
          </cell>
          <cell r="O1907" t="str">
            <v>0000000</v>
          </cell>
          <cell r="P1907">
            <v>0</v>
          </cell>
          <cell r="Q1907">
            <v>0</v>
          </cell>
          <cell r="R1907">
            <v>0</v>
          </cell>
          <cell r="T1907" t="str">
            <v/>
          </cell>
          <cell r="V1907">
            <v>0</v>
          </cell>
        </row>
        <row r="1908">
          <cell r="A1908" t="str">
            <v>0Sebelumnya</v>
          </cell>
          <cell r="B1908">
            <v>0</v>
          </cell>
          <cell r="C1908">
            <v>0</v>
          </cell>
          <cell r="D1908">
            <v>1645</v>
          </cell>
          <cell r="E1908" t="str">
            <v>16450000000</v>
          </cell>
          <cell r="F1908" t="str">
            <v>Sebelumnya</v>
          </cell>
          <cell r="G1908" t="e">
            <v>#N/A</v>
          </cell>
          <cell r="H1908" t="str">
            <v xml:space="preserve">Tahun Sebelumnya </v>
          </cell>
          <cell r="I1908" t="str">
            <v xml:space="preserve">Tahun Sebelumnya </v>
          </cell>
          <cell r="K1908">
            <v>1900</v>
          </cell>
          <cell r="L1908">
            <v>1</v>
          </cell>
          <cell r="N1908" t="e">
            <v>#N/A</v>
          </cell>
          <cell r="O1908" t="str">
            <v>0000000</v>
          </cell>
          <cell r="T1908" t="str">
            <v/>
          </cell>
        </row>
        <row r="1909">
          <cell r="A1909" t="str">
            <v>0Sebelumnya</v>
          </cell>
          <cell r="B1909">
            <v>0</v>
          </cell>
          <cell r="C1909">
            <v>0</v>
          </cell>
          <cell r="D1909">
            <v>1646</v>
          </cell>
          <cell r="E1909" t="str">
            <v>16460000000</v>
          </cell>
          <cell r="F1909" t="str">
            <v>Sebelumnya</v>
          </cell>
          <cell r="G1909" t="e">
            <v>#N/A</v>
          </cell>
          <cell r="H1909" t="str">
            <v xml:space="preserve">Tahun Sebelumnya </v>
          </cell>
          <cell r="I1909" t="str">
            <v xml:space="preserve">Tahun Sebelumnya </v>
          </cell>
          <cell r="J1909">
            <v>0</v>
          </cell>
          <cell r="K1909">
            <v>1900</v>
          </cell>
          <cell r="L1909">
            <v>1</v>
          </cell>
          <cell r="N1909" t="e">
            <v>#N/A</v>
          </cell>
          <cell r="O1909" t="str">
            <v>0000000</v>
          </cell>
          <cell r="P1909">
            <v>0</v>
          </cell>
          <cell r="Q1909">
            <v>0</v>
          </cell>
          <cell r="R1909">
            <v>0</v>
          </cell>
          <cell r="T1909" t="str">
            <v/>
          </cell>
          <cell r="V1909">
            <v>0</v>
          </cell>
        </row>
        <row r="1910">
          <cell r="A1910" t="str">
            <v>0Sebelumnya</v>
          </cell>
          <cell r="B1910">
            <v>0</v>
          </cell>
          <cell r="C1910">
            <v>0</v>
          </cell>
          <cell r="D1910">
            <v>1647</v>
          </cell>
          <cell r="E1910" t="str">
            <v>16470000000</v>
          </cell>
          <cell r="F1910" t="str">
            <v>Sebelumnya</v>
          </cell>
          <cell r="G1910" t="e">
            <v>#N/A</v>
          </cell>
          <cell r="H1910" t="str">
            <v xml:space="preserve">Tahun Sebelumnya </v>
          </cell>
          <cell r="I1910" t="str">
            <v xml:space="preserve">Tahun Sebelumnya </v>
          </cell>
          <cell r="K1910">
            <v>1900</v>
          </cell>
          <cell r="L1910">
            <v>1</v>
          </cell>
          <cell r="N1910" t="e">
            <v>#N/A</v>
          </cell>
          <cell r="O1910" t="str">
            <v>0000000</v>
          </cell>
          <cell r="T1910" t="str">
            <v/>
          </cell>
        </row>
        <row r="1911">
          <cell r="A1911" t="str">
            <v>0Sebelumnya</v>
          </cell>
          <cell r="B1911">
            <v>0</v>
          </cell>
          <cell r="C1911">
            <v>0</v>
          </cell>
          <cell r="D1911">
            <v>1648</v>
          </cell>
          <cell r="E1911" t="str">
            <v>16480000000</v>
          </cell>
          <cell r="F1911" t="str">
            <v>Sebelumnya</v>
          </cell>
          <cell r="G1911" t="e">
            <v>#N/A</v>
          </cell>
          <cell r="H1911" t="str">
            <v xml:space="preserve">Tahun Sebelumnya </v>
          </cell>
          <cell r="I1911" t="str">
            <v xml:space="preserve">Tahun Sebelumnya </v>
          </cell>
          <cell r="J1911">
            <v>0</v>
          </cell>
          <cell r="K1911">
            <v>1900</v>
          </cell>
          <cell r="L1911">
            <v>1</v>
          </cell>
          <cell r="N1911" t="e">
            <v>#N/A</v>
          </cell>
          <cell r="O1911" t="str">
            <v>0000000</v>
          </cell>
          <cell r="P1911">
            <v>0</v>
          </cell>
          <cell r="Q1911">
            <v>0</v>
          </cell>
          <cell r="R1911">
            <v>0</v>
          </cell>
          <cell r="T1911" t="str">
            <v/>
          </cell>
          <cell r="V1911">
            <v>0</v>
          </cell>
        </row>
        <row r="1912">
          <cell r="A1912" t="str">
            <v>0Sebelumnya</v>
          </cell>
          <cell r="B1912">
            <v>0</v>
          </cell>
          <cell r="C1912">
            <v>0</v>
          </cell>
          <cell r="D1912">
            <v>1649</v>
          </cell>
          <cell r="E1912" t="str">
            <v>16490000000</v>
          </cell>
          <cell r="F1912" t="str">
            <v>Sebelumnya</v>
          </cell>
          <cell r="G1912" t="e">
            <v>#N/A</v>
          </cell>
          <cell r="H1912" t="str">
            <v xml:space="preserve">Tahun Sebelumnya </v>
          </cell>
          <cell r="I1912" t="str">
            <v xml:space="preserve">Tahun Sebelumnya </v>
          </cell>
          <cell r="K1912">
            <v>1900</v>
          </cell>
          <cell r="L1912">
            <v>1</v>
          </cell>
          <cell r="N1912" t="e">
            <v>#N/A</v>
          </cell>
          <cell r="O1912" t="str">
            <v>0000000</v>
          </cell>
          <cell r="T1912" t="str">
            <v/>
          </cell>
        </row>
        <row r="1913">
          <cell r="A1913" t="str">
            <v>0Sebelumnya</v>
          </cell>
          <cell r="B1913">
            <v>0</v>
          </cell>
          <cell r="C1913">
            <v>0</v>
          </cell>
          <cell r="D1913">
            <v>1650</v>
          </cell>
          <cell r="E1913" t="str">
            <v>16500000000</v>
          </cell>
          <cell r="F1913" t="str">
            <v>Sebelumnya</v>
          </cell>
          <cell r="G1913" t="e">
            <v>#N/A</v>
          </cell>
          <cell r="H1913" t="str">
            <v xml:space="preserve">Tahun Sebelumnya </v>
          </cell>
          <cell r="I1913" t="str">
            <v xml:space="preserve">Tahun Sebelumnya </v>
          </cell>
          <cell r="J1913">
            <v>0</v>
          </cell>
          <cell r="K1913">
            <v>1900</v>
          </cell>
          <cell r="L1913">
            <v>1</v>
          </cell>
          <cell r="N1913" t="e">
            <v>#N/A</v>
          </cell>
          <cell r="O1913" t="str">
            <v>0000000</v>
          </cell>
          <cell r="P1913">
            <v>0</v>
          </cell>
          <cell r="Q1913">
            <v>0</v>
          </cell>
          <cell r="R1913">
            <v>0</v>
          </cell>
          <cell r="T1913" t="str">
            <v/>
          </cell>
          <cell r="V1913">
            <v>0</v>
          </cell>
        </row>
        <row r="1914">
          <cell r="A1914" t="str">
            <v>0Sebelumnya</v>
          </cell>
          <cell r="B1914">
            <v>0</v>
          </cell>
          <cell r="C1914">
            <v>0</v>
          </cell>
          <cell r="D1914">
            <v>1651</v>
          </cell>
          <cell r="E1914" t="str">
            <v>16510000000</v>
          </cell>
          <cell r="F1914" t="str">
            <v>Sebelumnya</v>
          </cell>
          <cell r="G1914" t="e">
            <v>#N/A</v>
          </cell>
          <cell r="H1914" t="str">
            <v xml:space="preserve">Tahun Sebelumnya </v>
          </cell>
          <cell r="I1914" t="str">
            <v xml:space="preserve">Tahun Sebelumnya </v>
          </cell>
          <cell r="K1914">
            <v>1900</v>
          </cell>
          <cell r="L1914">
            <v>1</v>
          </cell>
          <cell r="N1914" t="e">
            <v>#N/A</v>
          </cell>
          <cell r="O1914" t="str">
            <v>0000000</v>
          </cell>
          <cell r="T1914" t="str">
            <v/>
          </cell>
        </row>
        <row r="1915">
          <cell r="A1915" t="str">
            <v>0Sebelumnya</v>
          </cell>
          <cell r="B1915">
            <v>0</v>
          </cell>
          <cell r="C1915">
            <v>0</v>
          </cell>
          <cell r="D1915">
            <v>1652</v>
          </cell>
          <cell r="E1915" t="str">
            <v>16520000000</v>
          </cell>
          <cell r="F1915" t="str">
            <v>Sebelumnya</v>
          </cell>
          <cell r="G1915" t="e">
            <v>#N/A</v>
          </cell>
          <cell r="H1915" t="str">
            <v xml:space="preserve">Tahun Sebelumnya </v>
          </cell>
          <cell r="I1915" t="str">
            <v xml:space="preserve">Tahun Sebelumnya </v>
          </cell>
          <cell r="J1915">
            <v>0</v>
          </cell>
          <cell r="K1915">
            <v>1900</v>
          </cell>
          <cell r="L1915">
            <v>1</v>
          </cell>
          <cell r="N1915" t="e">
            <v>#N/A</v>
          </cell>
          <cell r="O1915" t="str">
            <v>0000000</v>
          </cell>
          <cell r="P1915">
            <v>0</v>
          </cell>
          <cell r="Q1915">
            <v>0</v>
          </cell>
          <cell r="R1915">
            <v>0</v>
          </cell>
          <cell r="T1915" t="str">
            <v/>
          </cell>
          <cell r="V1915">
            <v>0</v>
          </cell>
        </row>
        <row r="1916">
          <cell r="A1916" t="str">
            <v>0Sebelumnya</v>
          </cell>
          <cell r="B1916">
            <v>0</v>
          </cell>
          <cell r="C1916">
            <v>0</v>
          </cell>
          <cell r="D1916">
            <v>1653</v>
          </cell>
          <cell r="E1916" t="str">
            <v>16530000000</v>
          </cell>
          <cell r="F1916" t="str">
            <v>Sebelumnya</v>
          </cell>
          <cell r="G1916" t="e">
            <v>#N/A</v>
          </cell>
          <cell r="H1916" t="str">
            <v xml:space="preserve">Tahun Sebelumnya </v>
          </cell>
          <cell r="I1916" t="str">
            <v xml:space="preserve">Tahun Sebelumnya </v>
          </cell>
          <cell r="K1916">
            <v>1900</v>
          </cell>
          <cell r="L1916">
            <v>1</v>
          </cell>
          <cell r="N1916" t="e">
            <v>#N/A</v>
          </cell>
          <cell r="O1916" t="str">
            <v>0000000</v>
          </cell>
          <cell r="T1916" t="str">
            <v/>
          </cell>
        </row>
        <row r="1917">
          <cell r="A1917" t="str">
            <v>0Sebelumnya</v>
          </cell>
          <cell r="B1917">
            <v>0</v>
          </cell>
          <cell r="C1917">
            <v>0</v>
          </cell>
          <cell r="D1917">
            <v>1654</v>
          </cell>
          <cell r="E1917" t="str">
            <v>16540000000</v>
          </cell>
          <cell r="F1917" t="str">
            <v>Sebelumnya</v>
          </cell>
          <cell r="G1917" t="e">
            <v>#N/A</v>
          </cell>
          <cell r="H1917" t="str">
            <v xml:space="preserve">Tahun Sebelumnya </v>
          </cell>
          <cell r="I1917" t="str">
            <v xml:space="preserve">Tahun Sebelumnya </v>
          </cell>
          <cell r="J1917">
            <v>0</v>
          </cell>
          <cell r="K1917">
            <v>1900</v>
          </cell>
          <cell r="L1917">
            <v>1</v>
          </cell>
          <cell r="N1917" t="e">
            <v>#N/A</v>
          </cell>
          <cell r="O1917" t="str">
            <v>0000000</v>
          </cell>
          <cell r="P1917">
            <v>0</v>
          </cell>
          <cell r="Q1917">
            <v>0</v>
          </cell>
          <cell r="R1917">
            <v>0</v>
          </cell>
          <cell r="T1917" t="str">
            <v/>
          </cell>
          <cell r="V1917">
            <v>0</v>
          </cell>
        </row>
        <row r="1918">
          <cell r="A1918" t="str">
            <v>0Sebelumnya</v>
          </cell>
          <cell r="B1918">
            <v>0</v>
          </cell>
          <cell r="C1918">
            <v>0</v>
          </cell>
          <cell r="D1918">
            <v>1655</v>
          </cell>
          <cell r="E1918" t="str">
            <v>16550000000</v>
          </cell>
          <cell r="F1918" t="str">
            <v>Sebelumnya</v>
          </cell>
          <cell r="G1918" t="e">
            <v>#N/A</v>
          </cell>
          <cell r="H1918" t="str">
            <v xml:space="preserve">Tahun Sebelumnya </v>
          </cell>
          <cell r="I1918" t="str">
            <v xml:space="preserve">Tahun Sebelumnya </v>
          </cell>
          <cell r="K1918">
            <v>1900</v>
          </cell>
          <cell r="L1918">
            <v>1</v>
          </cell>
          <cell r="N1918" t="e">
            <v>#N/A</v>
          </cell>
          <cell r="O1918" t="str">
            <v>0000000</v>
          </cell>
          <cell r="T1918" t="str">
            <v/>
          </cell>
        </row>
        <row r="1919">
          <cell r="A1919" t="str">
            <v>0Sebelumnya</v>
          </cell>
          <cell r="B1919">
            <v>0</v>
          </cell>
          <cell r="C1919">
            <v>0</v>
          </cell>
          <cell r="D1919">
            <v>1656</v>
          </cell>
          <cell r="E1919" t="str">
            <v>16560000000</v>
          </cell>
          <cell r="F1919" t="str">
            <v>Sebelumnya</v>
          </cell>
          <cell r="G1919" t="e">
            <v>#N/A</v>
          </cell>
          <cell r="H1919" t="str">
            <v xml:space="preserve">Tahun Sebelumnya </v>
          </cell>
          <cell r="I1919" t="str">
            <v xml:space="preserve">Tahun Sebelumnya </v>
          </cell>
          <cell r="J1919">
            <v>0</v>
          </cell>
          <cell r="K1919">
            <v>1900</v>
          </cell>
          <cell r="L1919">
            <v>1</v>
          </cell>
          <cell r="N1919" t="e">
            <v>#N/A</v>
          </cell>
          <cell r="O1919" t="str">
            <v>0000000</v>
          </cell>
          <cell r="P1919">
            <v>0</v>
          </cell>
          <cell r="Q1919">
            <v>0</v>
          </cell>
          <cell r="R1919">
            <v>0</v>
          </cell>
          <cell r="T1919" t="str">
            <v/>
          </cell>
          <cell r="V1919">
            <v>0</v>
          </cell>
        </row>
        <row r="1920">
          <cell r="A1920" t="str">
            <v>0Sebelumnya</v>
          </cell>
          <cell r="B1920">
            <v>0</v>
          </cell>
          <cell r="C1920">
            <v>0</v>
          </cell>
          <cell r="D1920">
            <v>1657</v>
          </cell>
          <cell r="E1920" t="str">
            <v>16570000000</v>
          </cell>
          <cell r="F1920" t="str">
            <v>Sebelumnya</v>
          </cell>
          <cell r="G1920" t="e">
            <v>#N/A</v>
          </cell>
          <cell r="H1920" t="str">
            <v xml:space="preserve">Tahun Sebelumnya </v>
          </cell>
          <cell r="I1920" t="str">
            <v xml:space="preserve">Tahun Sebelumnya </v>
          </cell>
          <cell r="K1920">
            <v>1900</v>
          </cell>
          <cell r="L1920">
            <v>1</v>
          </cell>
          <cell r="N1920" t="e">
            <v>#N/A</v>
          </cell>
          <cell r="O1920" t="str">
            <v>0000000</v>
          </cell>
          <cell r="T1920" t="str">
            <v/>
          </cell>
        </row>
        <row r="1921">
          <cell r="A1921" t="str">
            <v>0Sebelumnya</v>
          </cell>
          <cell r="B1921">
            <v>0</v>
          </cell>
          <cell r="C1921">
            <v>0</v>
          </cell>
          <cell r="D1921">
            <v>1658</v>
          </cell>
          <cell r="E1921" t="str">
            <v>16580000000</v>
          </cell>
          <cell r="F1921" t="str">
            <v>Sebelumnya</v>
          </cell>
          <cell r="G1921" t="e">
            <v>#N/A</v>
          </cell>
          <cell r="H1921" t="str">
            <v xml:space="preserve">Tahun Sebelumnya </v>
          </cell>
          <cell r="I1921" t="str">
            <v xml:space="preserve">Tahun Sebelumnya </v>
          </cell>
          <cell r="J1921">
            <v>0</v>
          </cell>
          <cell r="K1921">
            <v>1900</v>
          </cell>
          <cell r="L1921">
            <v>1</v>
          </cell>
          <cell r="N1921" t="e">
            <v>#N/A</v>
          </cell>
          <cell r="O1921" t="str">
            <v>0000000</v>
          </cell>
          <cell r="P1921">
            <v>0</v>
          </cell>
          <cell r="Q1921">
            <v>0</v>
          </cell>
          <cell r="R1921">
            <v>0</v>
          </cell>
          <cell r="T1921" t="str">
            <v/>
          </cell>
          <cell r="V1921">
            <v>0</v>
          </cell>
        </row>
        <row r="1922">
          <cell r="A1922" t="str">
            <v>0Sebelumnya</v>
          </cell>
          <cell r="B1922">
            <v>0</v>
          </cell>
          <cell r="C1922">
            <v>0</v>
          </cell>
          <cell r="D1922">
            <v>1659</v>
          </cell>
          <cell r="E1922" t="str">
            <v>16590000000</v>
          </cell>
          <cell r="F1922" t="str">
            <v>Sebelumnya</v>
          </cell>
          <cell r="G1922" t="e">
            <v>#N/A</v>
          </cell>
          <cell r="H1922" t="str">
            <v xml:space="preserve">Tahun Sebelumnya </v>
          </cell>
          <cell r="I1922" t="str">
            <v xml:space="preserve">Tahun Sebelumnya </v>
          </cell>
          <cell r="K1922">
            <v>1900</v>
          </cell>
          <cell r="L1922">
            <v>1</v>
          </cell>
          <cell r="N1922" t="e">
            <v>#N/A</v>
          </cell>
          <cell r="O1922" t="str">
            <v>0000000</v>
          </cell>
          <cell r="T1922" t="str">
            <v/>
          </cell>
        </row>
        <row r="1923">
          <cell r="A1923" t="str">
            <v>0Sebelumnya</v>
          </cell>
          <cell r="B1923">
            <v>0</v>
          </cell>
          <cell r="C1923">
            <v>0</v>
          </cell>
          <cell r="D1923">
            <v>1660</v>
          </cell>
          <cell r="E1923" t="str">
            <v>16600000000</v>
          </cell>
          <cell r="F1923" t="str">
            <v>Sebelumnya</v>
          </cell>
          <cell r="G1923" t="e">
            <v>#N/A</v>
          </cell>
          <cell r="H1923" t="str">
            <v xml:space="preserve">Tahun Sebelumnya </v>
          </cell>
          <cell r="I1923" t="str">
            <v xml:space="preserve">Tahun Sebelumnya </v>
          </cell>
          <cell r="J1923">
            <v>0</v>
          </cell>
          <cell r="K1923">
            <v>1900</v>
          </cell>
          <cell r="L1923">
            <v>1</v>
          </cell>
          <cell r="N1923" t="e">
            <v>#N/A</v>
          </cell>
          <cell r="O1923" t="str">
            <v>0000000</v>
          </cell>
          <cell r="P1923">
            <v>0</v>
          </cell>
          <cell r="Q1923">
            <v>0</v>
          </cell>
          <cell r="R1923">
            <v>0</v>
          </cell>
          <cell r="T1923" t="str">
            <v/>
          </cell>
          <cell r="V1923">
            <v>0</v>
          </cell>
        </row>
        <row r="1924">
          <cell r="A1924" t="str">
            <v>0Sebelumnya</v>
          </cell>
          <cell r="B1924">
            <v>0</v>
          </cell>
          <cell r="C1924">
            <v>0</v>
          </cell>
          <cell r="D1924">
            <v>1661</v>
          </cell>
          <cell r="E1924" t="str">
            <v>16610000000</v>
          </cell>
          <cell r="F1924" t="str">
            <v>Sebelumnya</v>
          </cell>
          <cell r="G1924" t="e">
            <v>#N/A</v>
          </cell>
          <cell r="H1924" t="str">
            <v xml:space="preserve">Tahun Sebelumnya </v>
          </cell>
          <cell r="I1924" t="str">
            <v xml:space="preserve">Tahun Sebelumnya </v>
          </cell>
          <cell r="K1924">
            <v>1900</v>
          </cell>
          <cell r="L1924">
            <v>1</v>
          </cell>
          <cell r="N1924" t="e">
            <v>#N/A</v>
          </cell>
          <cell r="O1924" t="str">
            <v>0000000</v>
          </cell>
          <cell r="T1924" t="str">
            <v/>
          </cell>
        </row>
        <row r="1925">
          <cell r="A1925" t="str">
            <v>0Sebelumnya</v>
          </cell>
          <cell r="B1925">
            <v>0</v>
          </cell>
          <cell r="C1925">
            <v>0</v>
          </cell>
          <cell r="D1925">
            <v>1662</v>
          </cell>
          <cell r="E1925" t="str">
            <v>16620000000</v>
          </cell>
          <cell r="F1925" t="str">
            <v>Sebelumnya</v>
          </cell>
          <cell r="G1925" t="e">
            <v>#N/A</v>
          </cell>
          <cell r="H1925" t="str">
            <v xml:space="preserve">Tahun Sebelumnya </v>
          </cell>
          <cell r="I1925" t="str">
            <v xml:space="preserve">Tahun Sebelumnya </v>
          </cell>
          <cell r="J1925">
            <v>0</v>
          </cell>
          <cell r="K1925">
            <v>1900</v>
          </cell>
          <cell r="L1925">
            <v>1</v>
          </cell>
          <cell r="N1925" t="e">
            <v>#N/A</v>
          </cell>
          <cell r="O1925" t="str">
            <v>0000000</v>
          </cell>
          <cell r="P1925">
            <v>0</v>
          </cell>
          <cell r="Q1925">
            <v>0</v>
          </cell>
          <cell r="R1925">
            <v>0</v>
          </cell>
          <cell r="T1925" t="str">
            <v/>
          </cell>
          <cell r="V1925">
            <v>0</v>
          </cell>
        </row>
        <row r="1926">
          <cell r="A1926" t="str">
            <v>0Sebelumnya</v>
          </cell>
          <cell r="B1926">
            <v>0</v>
          </cell>
          <cell r="C1926">
            <v>0</v>
          </cell>
          <cell r="D1926">
            <v>1663</v>
          </cell>
          <cell r="E1926" t="str">
            <v>16630000000</v>
          </cell>
          <cell r="F1926" t="str">
            <v>Sebelumnya</v>
          </cell>
          <cell r="G1926" t="e">
            <v>#N/A</v>
          </cell>
          <cell r="H1926" t="str">
            <v xml:space="preserve">Tahun Sebelumnya </v>
          </cell>
          <cell r="I1926" t="str">
            <v xml:space="preserve">Tahun Sebelumnya </v>
          </cell>
          <cell r="K1926">
            <v>1900</v>
          </cell>
          <cell r="L1926">
            <v>1</v>
          </cell>
          <cell r="N1926" t="e">
            <v>#N/A</v>
          </cell>
          <cell r="O1926" t="str">
            <v>0000000</v>
          </cell>
          <cell r="T1926" t="str">
            <v/>
          </cell>
        </row>
        <row r="1927">
          <cell r="A1927" t="str">
            <v>0Sebelumnya</v>
          </cell>
          <cell r="B1927">
            <v>0</v>
          </cell>
          <cell r="C1927">
            <v>0</v>
          </cell>
          <cell r="D1927">
            <v>1664</v>
          </cell>
          <cell r="E1927" t="str">
            <v>16640000000</v>
          </cell>
          <cell r="F1927" t="str">
            <v>Sebelumnya</v>
          </cell>
          <cell r="G1927" t="e">
            <v>#N/A</v>
          </cell>
          <cell r="H1927" t="str">
            <v xml:space="preserve">Tahun Sebelumnya </v>
          </cell>
          <cell r="I1927" t="str">
            <v xml:space="preserve">Tahun Sebelumnya </v>
          </cell>
          <cell r="J1927">
            <v>0</v>
          </cell>
          <cell r="K1927">
            <v>1900</v>
          </cell>
          <cell r="L1927">
            <v>1</v>
          </cell>
          <cell r="N1927" t="e">
            <v>#N/A</v>
          </cell>
          <cell r="O1927" t="str">
            <v>0000000</v>
          </cell>
          <cell r="P1927">
            <v>0</v>
          </cell>
          <cell r="Q1927">
            <v>0</v>
          </cell>
          <cell r="R1927">
            <v>0</v>
          </cell>
          <cell r="T1927" t="str">
            <v/>
          </cell>
          <cell r="V1927">
            <v>0</v>
          </cell>
        </row>
        <row r="1928">
          <cell r="A1928" t="str">
            <v>0Sebelumnya</v>
          </cell>
          <cell r="B1928">
            <v>0</v>
          </cell>
          <cell r="C1928">
            <v>0</v>
          </cell>
          <cell r="D1928">
            <v>1665</v>
          </cell>
          <cell r="E1928" t="str">
            <v>16650000000</v>
          </cell>
          <cell r="F1928" t="str">
            <v>Sebelumnya</v>
          </cell>
          <cell r="G1928" t="e">
            <v>#N/A</v>
          </cell>
          <cell r="H1928" t="str">
            <v xml:space="preserve">Tahun Sebelumnya </v>
          </cell>
          <cell r="I1928" t="str">
            <v xml:space="preserve">Tahun Sebelumnya </v>
          </cell>
          <cell r="K1928">
            <v>1900</v>
          </cell>
          <cell r="L1928">
            <v>1</v>
          </cell>
          <cell r="N1928" t="e">
            <v>#N/A</v>
          </cell>
          <cell r="O1928" t="str">
            <v>0000000</v>
          </cell>
          <cell r="T1928" t="str">
            <v/>
          </cell>
        </row>
        <row r="1929">
          <cell r="A1929" t="str">
            <v>0Sebelumnya</v>
          </cell>
          <cell r="B1929">
            <v>0</v>
          </cell>
          <cell r="C1929">
            <v>0</v>
          </cell>
          <cell r="D1929">
            <v>1666</v>
          </cell>
          <cell r="E1929" t="str">
            <v>16660000000</v>
          </cell>
          <cell r="F1929" t="str">
            <v>Sebelumnya</v>
          </cell>
          <cell r="G1929" t="e">
            <v>#N/A</v>
          </cell>
          <cell r="H1929" t="str">
            <v xml:space="preserve">Tahun Sebelumnya </v>
          </cell>
          <cell r="I1929" t="str">
            <v xml:space="preserve">Tahun Sebelumnya </v>
          </cell>
          <cell r="J1929">
            <v>0</v>
          </cell>
          <cell r="K1929">
            <v>1900</v>
          </cell>
          <cell r="L1929">
            <v>1</v>
          </cell>
          <cell r="N1929" t="e">
            <v>#N/A</v>
          </cell>
          <cell r="O1929" t="str">
            <v>0000000</v>
          </cell>
          <cell r="P1929">
            <v>0</v>
          </cell>
          <cell r="Q1929">
            <v>0</v>
          </cell>
          <cell r="R1929">
            <v>0</v>
          </cell>
          <cell r="T1929" t="str">
            <v/>
          </cell>
          <cell r="V1929">
            <v>0</v>
          </cell>
        </row>
        <row r="1930">
          <cell r="A1930" t="str">
            <v>0Sebelumnya</v>
          </cell>
          <cell r="B1930">
            <v>0</v>
          </cell>
          <cell r="C1930">
            <v>0</v>
          </cell>
          <cell r="D1930">
            <v>1667</v>
          </cell>
          <cell r="E1930" t="str">
            <v>16670000000</v>
          </cell>
          <cell r="F1930" t="str">
            <v>Sebelumnya</v>
          </cell>
          <cell r="G1930" t="e">
            <v>#N/A</v>
          </cell>
          <cell r="H1930" t="str">
            <v xml:space="preserve">Tahun Sebelumnya </v>
          </cell>
          <cell r="I1930" t="str">
            <v xml:space="preserve">Tahun Sebelumnya </v>
          </cell>
          <cell r="K1930">
            <v>1900</v>
          </cell>
          <cell r="L1930">
            <v>1</v>
          </cell>
          <cell r="N1930" t="e">
            <v>#N/A</v>
          </cell>
          <cell r="O1930" t="str">
            <v>0000000</v>
          </cell>
          <cell r="T1930" t="str">
            <v/>
          </cell>
        </row>
        <row r="1931">
          <cell r="A1931" t="str">
            <v>0Sebelumnya</v>
          </cell>
          <cell r="B1931">
            <v>0</v>
          </cell>
          <cell r="C1931">
            <v>0</v>
          </cell>
          <cell r="D1931">
            <v>1668</v>
          </cell>
          <cell r="E1931" t="str">
            <v>16680000000</v>
          </cell>
          <cell r="F1931" t="str">
            <v>Sebelumnya</v>
          </cell>
          <cell r="G1931" t="e">
            <v>#N/A</v>
          </cell>
          <cell r="H1931" t="str">
            <v xml:space="preserve">Tahun Sebelumnya </v>
          </cell>
          <cell r="I1931" t="str">
            <v xml:space="preserve">Tahun Sebelumnya </v>
          </cell>
          <cell r="J1931">
            <v>0</v>
          </cell>
          <cell r="K1931">
            <v>1900</v>
          </cell>
          <cell r="L1931">
            <v>1</v>
          </cell>
          <cell r="N1931" t="e">
            <v>#N/A</v>
          </cell>
          <cell r="O1931" t="str">
            <v>0000000</v>
          </cell>
          <cell r="P1931">
            <v>0</v>
          </cell>
          <cell r="Q1931">
            <v>0</v>
          </cell>
          <cell r="R1931">
            <v>0</v>
          </cell>
          <cell r="T1931" t="str">
            <v/>
          </cell>
          <cell r="V1931">
            <v>0</v>
          </cell>
        </row>
        <row r="1932">
          <cell r="A1932" t="str">
            <v>0Sebelumnya</v>
          </cell>
          <cell r="B1932">
            <v>0</v>
          </cell>
          <cell r="C1932">
            <v>0</v>
          </cell>
          <cell r="D1932">
            <v>1669</v>
          </cell>
          <cell r="E1932" t="str">
            <v>16690000000</v>
          </cell>
          <cell r="F1932" t="str">
            <v>Sebelumnya</v>
          </cell>
          <cell r="G1932" t="e">
            <v>#N/A</v>
          </cell>
          <cell r="H1932" t="str">
            <v xml:space="preserve">Tahun Sebelumnya </v>
          </cell>
          <cell r="I1932" t="str">
            <v xml:space="preserve">Tahun Sebelumnya </v>
          </cell>
          <cell r="K1932">
            <v>1900</v>
          </cell>
          <cell r="L1932">
            <v>1</v>
          </cell>
          <cell r="N1932" t="e">
            <v>#N/A</v>
          </cell>
          <cell r="O1932" t="str">
            <v>0000000</v>
          </cell>
          <cell r="T1932" t="str">
            <v/>
          </cell>
        </row>
        <row r="1933">
          <cell r="A1933" t="str">
            <v>0Sebelumnya</v>
          </cell>
          <cell r="B1933">
            <v>0</v>
          </cell>
          <cell r="C1933">
            <v>0</v>
          </cell>
          <cell r="D1933">
            <v>1670</v>
          </cell>
          <cell r="E1933" t="str">
            <v>16700000000</v>
          </cell>
          <cell r="F1933" t="str">
            <v>Sebelumnya</v>
          </cell>
          <cell r="G1933" t="e">
            <v>#N/A</v>
          </cell>
          <cell r="H1933" t="str">
            <v xml:space="preserve">Tahun Sebelumnya </v>
          </cell>
          <cell r="I1933" t="str">
            <v xml:space="preserve">Tahun Sebelumnya </v>
          </cell>
          <cell r="J1933">
            <v>0</v>
          </cell>
          <cell r="K1933">
            <v>1900</v>
          </cell>
          <cell r="L1933">
            <v>1</v>
          </cell>
          <cell r="N1933" t="e">
            <v>#N/A</v>
          </cell>
          <cell r="O1933" t="str">
            <v>0000000</v>
          </cell>
          <cell r="P1933">
            <v>0</v>
          </cell>
          <cell r="Q1933">
            <v>0</v>
          </cell>
          <cell r="R1933">
            <v>0</v>
          </cell>
          <cell r="T1933" t="str">
            <v/>
          </cell>
          <cell r="V1933">
            <v>0</v>
          </cell>
        </row>
        <row r="1934">
          <cell r="A1934" t="str">
            <v>0Sebelumnya</v>
          </cell>
          <cell r="B1934">
            <v>0</v>
          </cell>
          <cell r="C1934">
            <v>0</v>
          </cell>
          <cell r="D1934">
            <v>1671</v>
          </cell>
          <cell r="E1934" t="str">
            <v>16710000000</v>
          </cell>
          <cell r="F1934" t="str">
            <v>Sebelumnya</v>
          </cell>
          <cell r="G1934" t="e">
            <v>#N/A</v>
          </cell>
          <cell r="H1934" t="str">
            <v xml:space="preserve">Tahun Sebelumnya </v>
          </cell>
          <cell r="I1934" t="str">
            <v xml:space="preserve">Tahun Sebelumnya </v>
          </cell>
          <cell r="K1934">
            <v>1900</v>
          </cell>
          <cell r="L1934">
            <v>1</v>
          </cell>
          <cell r="N1934" t="e">
            <v>#N/A</v>
          </cell>
          <cell r="O1934" t="str">
            <v>0000000</v>
          </cell>
          <cell r="T1934" t="str">
            <v/>
          </cell>
        </row>
        <row r="1935">
          <cell r="A1935" t="str">
            <v>0Sebelumnya</v>
          </cell>
          <cell r="B1935">
            <v>0</v>
          </cell>
          <cell r="C1935">
            <v>0</v>
          </cell>
          <cell r="D1935">
            <v>1672</v>
          </cell>
          <cell r="E1935" t="str">
            <v>16720000000</v>
          </cell>
          <cell r="F1935" t="str">
            <v>Sebelumnya</v>
          </cell>
          <cell r="G1935" t="e">
            <v>#N/A</v>
          </cell>
          <cell r="H1935" t="str">
            <v xml:space="preserve">Tahun Sebelumnya </v>
          </cell>
          <cell r="I1935" t="str">
            <v xml:space="preserve">Tahun Sebelumnya </v>
          </cell>
          <cell r="J1935">
            <v>0</v>
          </cell>
          <cell r="K1935">
            <v>1900</v>
          </cell>
          <cell r="L1935">
            <v>1</v>
          </cell>
          <cell r="N1935" t="e">
            <v>#N/A</v>
          </cell>
          <cell r="O1935" t="str">
            <v>0000000</v>
          </cell>
          <cell r="P1935">
            <v>0</v>
          </cell>
          <cell r="Q1935">
            <v>0</v>
          </cell>
          <cell r="R1935">
            <v>0</v>
          </cell>
          <cell r="T1935" t="str">
            <v/>
          </cell>
          <cell r="V1935">
            <v>0</v>
          </cell>
        </row>
        <row r="1936">
          <cell r="A1936" t="str">
            <v>0Sebelumnya</v>
          </cell>
          <cell r="B1936">
            <v>0</v>
          </cell>
          <cell r="C1936">
            <v>0</v>
          </cell>
          <cell r="D1936">
            <v>1673</v>
          </cell>
          <cell r="E1936" t="str">
            <v>16730000000</v>
          </cell>
          <cell r="F1936" t="str">
            <v>Sebelumnya</v>
          </cell>
          <cell r="G1936" t="e">
            <v>#N/A</v>
          </cell>
          <cell r="H1936" t="str">
            <v xml:space="preserve">Tahun Sebelumnya </v>
          </cell>
          <cell r="I1936" t="str">
            <v xml:space="preserve">Tahun Sebelumnya </v>
          </cell>
          <cell r="K1936">
            <v>1900</v>
          </cell>
          <cell r="L1936">
            <v>1</v>
          </cell>
          <cell r="N1936" t="e">
            <v>#N/A</v>
          </cell>
          <cell r="O1936" t="str">
            <v>0000000</v>
          </cell>
          <cell r="T1936" t="str">
            <v/>
          </cell>
        </row>
        <row r="1937">
          <cell r="A1937" t="str">
            <v>0Sebelumnya</v>
          </cell>
          <cell r="B1937">
            <v>0</v>
          </cell>
          <cell r="C1937">
            <v>0</v>
          </cell>
          <cell r="D1937">
            <v>1674</v>
          </cell>
          <cell r="E1937" t="str">
            <v>16740000000</v>
          </cell>
          <cell r="F1937" t="str">
            <v>Sebelumnya</v>
          </cell>
          <cell r="G1937" t="e">
            <v>#N/A</v>
          </cell>
          <cell r="H1937" t="str">
            <v xml:space="preserve">Tahun Sebelumnya </v>
          </cell>
          <cell r="I1937" t="str">
            <v xml:space="preserve">Tahun Sebelumnya </v>
          </cell>
          <cell r="J1937">
            <v>0</v>
          </cell>
          <cell r="K1937">
            <v>1900</v>
          </cell>
          <cell r="L1937">
            <v>1</v>
          </cell>
          <cell r="N1937" t="e">
            <v>#N/A</v>
          </cell>
          <cell r="O1937" t="str">
            <v>0000000</v>
          </cell>
          <cell r="P1937">
            <v>0</v>
          </cell>
          <cell r="Q1937">
            <v>0</v>
          </cell>
          <cell r="R1937">
            <v>0</v>
          </cell>
          <cell r="T1937" t="str">
            <v/>
          </cell>
          <cell r="V1937">
            <v>0</v>
          </cell>
        </row>
        <row r="1938">
          <cell r="A1938" t="str">
            <v>0Sebelumnya</v>
          </cell>
          <cell r="B1938">
            <v>0</v>
          </cell>
          <cell r="C1938">
            <v>0</v>
          </cell>
          <cell r="D1938">
            <v>1675</v>
          </cell>
          <cell r="E1938" t="str">
            <v>16750000000</v>
          </cell>
          <cell r="F1938" t="str">
            <v>Sebelumnya</v>
          </cell>
          <cell r="G1938" t="e">
            <v>#N/A</v>
          </cell>
          <cell r="H1938" t="str">
            <v xml:space="preserve">Tahun Sebelumnya </v>
          </cell>
          <cell r="I1938" t="str">
            <v xml:space="preserve">Tahun Sebelumnya </v>
          </cell>
          <cell r="K1938">
            <v>1900</v>
          </cell>
          <cell r="L1938">
            <v>1</v>
          </cell>
          <cell r="N1938" t="e">
            <v>#N/A</v>
          </cell>
          <cell r="O1938" t="str">
            <v>0000000</v>
          </cell>
          <cell r="T1938" t="str">
            <v/>
          </cell>
        </row>
        <row r="1939">
          <cell r="A1939" t="str">
            <v>0Sebelumnya</v>
          </cell>
          <cell r="B1939">
            <v>0</v>
          </cell>
          <cell r="C1939">
            <v>0</v>
          </cell>
          <cell r="D1939">
            <v>1676</v>
          </cell>
          <cell r="E1939" t="str">
            <v>16760000000</v>
          </cell>
          <cell r="F1939" t="str">
            <v>Sebelumnya</v>
          </cell>
          <cell r="G1939" t="e">
            <v>#N/A</v>
          </cell>
          <cell r="H1939" t="str">
            <v xml:space="preserve">Tahun Sebelumnya </v>
          </cell>
          <cell r="I1939" t="str">
            <v xml:space="preserve">Tahun Sebelumnya </v>
          </cell>
          <cell r="J1939">
            <v>0</v>
          </cell>
          <cell r="K1939">
            <v>1900</v>
          </cell>
          <cell r="L1939">
            <v>1</v>
          </cell>
          <cell r="N1939" t="e">
            <v>#N/A</v>
          </cell>
          <cell r="O1939" t="str">
            <v>0000000</v>
          </cell>
          <cell r="P1939">
            <v>0</v>
          </cell>
          <cell r="Q1939">
            <v>0</v>
          </cell>
          <cell r="R1939">
            <v>0</v>
          </cell>
          <cell r="T1939" t="str">
            <v/>
          </cell>
          <cell r="V1939">
            <v>0</v>
          </cell>
        </row>
        <row r="1940">
          <cell r="A1940" t="str">
            <v>0Sebelumnya</v>
          </cell>
          <cell r="B1940">
            <v>0</v>
          </cell>
          <cell r="C1940">
            <v>0</v>
          </cell>
          <cell r="D1940">
            <v>1677</v>
          </cell>
          <cell r="E1940" t="str">
            <v>16770000000</v>
          </cell>
          <cell r="F1940" t="str">
            <v>Sebelumnya</v>
          </cell>
          <cell r="G1940" t="e">
            <v>#N/A</v>
          </cell>
          <cell r="H1940" t="str">
            <v xml:space="preserve">Tahun Sebelumnya </v>
          </cell>
          <cell r="I1940" t="str">
            <v xml:space="preserve">Tahun Sebelumnya </v>
          </cell>
          <cell r="K1940">
            <v>1900</v>
          </cell>
          <cell r="L1940">
            <v>1</v>
          </cell>
          <cell r="N1940" t="e">
            <v>#N/A</v>
          </cell>
          <cell r="O1940" t="str">
            <v>0000000</v>
          </cell>
          <cell r="T1940" t="str">
            <v/>
          </cell>
        </row>
        <row r="1941">
          <cell r="A1941" t="str">
            <v>0Sebelumnya</v>
          </cell>
          <cell r="B1941">
            <v>0</v>
          </cell>
          <cell r="C1941">
            <v>0</v>
          </cell>
          <cell r="D1941">
            <v>1678</v>
          </cell>
          <cell r="E1941" t="str">
            <v>16780000000</v>
          </cell>
          <cell r="F1941" t="str">
            <v>Sebelumnya</v>
          </cell>
          <cell r="G1941" t="e">
            <v>#N/A</v>
          </cell>
          <cell r="H1941" t="str">
            <v xml:space="preserve">Tahun Sebelumnya </v>
          </cell>
          <cell r="I1941" t="str">
            <v xml:space="preserve">Tahun Sebelumnya </v>
          </cell>
          <cell r="J1941">
            <v>0</v>
          </cell>
          <cell r="K1941">
            <v>1900</v>
          </cell>
          <cell r="L1941">
            <v>1</v>
          </cell>
          <cell r="N1941" t="e">
            <v>#N/A</v>
          </cell>
          <cell r="O1941" t="str">
            <v>0000000</v>
          </cell>
          <cell r="P1941">
            <v>0</v>
          </cell>
          <cell r="Q1941">
            <v>0</v>
          </cell>
          <cell r="R1941">
            <v>0</v>
          </cell>
          <cell r="T1941" t="str">
            <v/>
          </cell>
          <cell r="V1941">
            <v>0</v>
          </cell>
        </row>
        <row r="1942">
          <cell r="A1942" t="str">
            <v>0Sebelumnya</v>
          </cell>
          <cell r="B1942">
            <v>0</v>
          </cell>
          <cell r="C1942">
            <v>0</v>
          </cell>
          <cell r="D1942">
            <v>1679</v>
          </cell>
          <cell r="E1942" t="str">
            <v>16790000000</v>
          </cell>
          <cell r="F1942" t="str">
            <v>Sebelumnya</v>
          </cell>
          <cell r="G1942" t="e">
            <v>#N/A</v>
          </cell>
          <cell r="H1942" t="str">
            <v xml:space="preserve">Tahun Sebelumnya </v>
          </cell>
          <cell r="I1942" t="str">
            <v xml:space="preserve">Tahun Sebelumnya </v>
          </cell>
          <cell r="K1942">
            <v>1900</v>
          </cell>
          <cell r="L1942">
            <v>1</v>
          </cell>
          <cell r="N1942" t="e">
            <v>#N/A</v>
          </cell>
          <cell r="O1942" t="str">
            <v>0000000</v>
          </cell>
          <cell r="T1942" t="str">
            <v/>
          </cell>
        </row>
        <row r="1943">
          <cell r="A1943" t="str">
            <v>0Sebelumnya</v>
          </cell>
          <cell r="B1943">
            <v>0</v>
          </cell>
          <cell r="C1943">
            <v>0</v>
          </cell>
          <cell r="D1943">
            <v>1680</v>
          </cell>
          <cell r="E1943" t="str">
            <v>16800000000</v>
          </cell>
          <cell r="F1943" t="str">
            <v>Sebelumnya</v>
          </cell>
          <cell r="G1943" t="e">
            <v>#N/A</v>
          </cell>
          <cell r="H1943" t="str">
            <v xml:space="preserve">Tahun Sebelumnya </v>
          </cell>
          <cell r="I1943" t="str">
            <v xml:space="preserve">Tahun Sebelumnya </v>
          </cell>
          <cell r="J1943">
            <v>0</v>
          </cell>
          <cell r="K1943">
            <v>1900</v>
          </cell>
          <cell r="L1943">
            <v>1</v>
          </cell>
          <cell r="N1943" t="e">
            <v>#N/A</v>
          </cell>
          <cell r="O1943" t="str">
            <v>0000000</v>
          </cell>
          <cell r="P1943">
            <v>0</v>
          </cell>
          <cell r="Q1943">
            <v>0</v>
          </cell>
          <cell r="R1943">
            <v>0</v>
          </cell>
          <cell r="T1943" t="str">
            <v/>
          </cell>
          <cell r="V1943">
            <v>0</v>
          </cell>
        </row>
        <row r="1944">
          <cell r="A1944" t="str">
            <v>0Sebelumnya</v>
          </cell>
          <cell r="B1944">
            <v>0</v>
          </cell>
          <cell r="C1944">
            <v>0</v>
          </cell>
          <cell r="D1944">
            <v>1681</v>
          </cell>
          <cell r="E1944" t="str">
            <v>16810000000</v>
          </cell>
          <cell r="F1944" t="str">
            <v>Sebelumnya</v>
          </cell>
          <cell r="G1944" t="e">
            <v>#N/A</v>
          </cell>
          <cell r="H1944" t="str">
            <v xml:space="preserve">Tahun Sebelumnya </v>
          </cell>
          <cell r="I1944" t="str">
            <v xml:space="preserve">Tahun Sebelumnya </v>
          </cell>
          <cell r="K1944">
            <v>1900</v>
          </cell>
          <cell r="L1944">
            <v>1</v>
          </cell>
          <cell r="N1944" t="e">
            <v>#N/A</v>
          </cell>
          <cell r="O1944" t="str">
            <v>0000000</v>
          </cell>
          <cell r="T1944" t="str">
            <v/>
          </cell>
        </row>
        <row r="1945">
          <cell r="A1945" t="str">
            <v>0Sebelumnya</v>
          </cell>
          <cell r="B1945">
            <v>0</v>
          </cell>
          <cell r="C1945">
            <v>0</v>
          </cell>
          <cell r="D1945">
            <v>1682</v>
          </cell>
          <cell r="E1945" t="str">
            <v>16820000000</v>
          </cell>
          <cell r="F1945" t="str">
            <v>Sebelumnya</v>
          </cell>
          <cell r="G1945" t="e">
            <v>#N/A</v>
          </cell>
          <cell r="H1945" t="str">
            <v xml:space="preserve">Tahun Sebelumnya </v>
          </cell>
          <cell r="I1945" t="str">
            <v xml:space="preserve">Tahun Sebelumnya </v>
          </cell>
          <cell r="J1945">
            <v>0</v>
          </cell>
          <cell r="K1945">
            <v>1900</v>
          </cell>
          <cell r="L1945">
            <v>1</v>
          </cell>
          <cell r="N1945" t="e">
            <v>#N/A</v>
          </cell>
          <cell r="O1945" t="str">
            <v>0000000</v>
          </cell>
          <cell r="P1945">
            <v>0</v>
          </cell>
          <cell r="Q1945">
            <v>0</v>
          </cell>
          <cell r="R1945">
            <v>0</v>
          </cell>
          <cell r="T1945" t="str">
            <v/>
          </cell>
          <cell r="V1945">
            <v>0</v>
          </cell>
        </row>
        <row r="1946">
          <cell r="A1946" t="str">
            <v>0Sebelumnya</v>
          </cell>
          <cell r="B1946">
            <v>0</v>
          </cell>
          <cell r="C1946">
            <v>0</v>
          </cell>
          <cell r="D1946">
            <v>1683</v>
          </cell>
          <cell r="E1946" t="str">
            <v>16830000000</v>
          </cell>
          <cell r="F1946" t="str">
            <v>Sebelumnya</v>
          </cell>
          <cell r="G1946" t="e">
            <v>#N/A</v>
          </cell>
          <cell r="H1946" t="str">
            <v xml:space="preserve">Tahun Sebelumnya </v>
          </cell>
          <cell r="I1946" t="str">
            <v xml:space="preserve">Tahun Sebelumnya </v>
          </cell>
          <cell r="K1946">
            <v>1900</v>
          </cell>
          <cell r="L1946">
            <v>1</v>
          </cell>
          <cell r="N1946" t="e">
            <v>#N/A</v>
          </cell>
          <cell r="O1946" t="str">
            <v>0000000</v>
          </cell>
          <cell r="T1946" t="str">
            <v/>
          </cell>
        </row>
        <row r="1947">
          <cell r="A1947" t="str">
            <v>0Sebelumnya</v>
          </cell>
          <cell r="B1947">
            <v>0</v>
          </cell>
          <cell r="C1947">
            <v>0</v>
          </cell>
          <cell r="D1947">
            <v>1684</v>
          </cell>
          <cell r="E1947" t="str">
            <v>16840000000</v>
          </cell>
          <cell r="F1947" t="str">
            <v>Sebelumnya</v>
          </cell>
          <cell r="G1947" t="e">
            <v>#N/A</v>
          </cell>
          <cell r="H1947" t="str">
            <v xml:space="preserve">Tahun Sebelumnya </v>
          </cell>
          <cell r="I1947" t="str">
            <v xml:space="preserve">Tahun Sebelumnya </v>
          </cell>
          <cell r="J1947">
            <v>0</v>
          </cell>
          <cell r="K1947">
            <v>1900</v>
          </cell>
          <cell r="L1947">
            <v>1</v>
          </cell>
          <cell r="N1947" t="e">
            <v>#N/A</v>
          </cell>
          <cell r="O1947" t="str">
            <v>0000000</v>
          </cell>
          <cell r="P1947">
            <v>0</v>
          </cell>
          <cell r="Q1947">
            <v>0</v>
          </cell>
          <cell r="R1947">
            <v>0</v>
          </cell>
          <cell r="T1947" t="str">
            <v/>
          </cell>
          <cell r="V1947">
            <v>0</v>
          </cell>
        </row>
        <row r="1948">
          <cell r="A1948" t="str">
            <v>0Sebelumnya</v>
          </cell>
          <cell r="B1948">
            <v>0</v>
          </cell>
          <cell r="C1948">
            <v>0</v>
          </cell>
          <cell r="D1948">
            <v>1685</v>
          </cell>
          <cell r="E1948" t="str">
            <v>16850000000</v>
          </cell>
          <cell r="F1948" t="str">
            <v>Sebelumnya</v>
          </cell>
          <cell r="G1948" t="e">
            <v>#N/A</v>
          </cell>
          <cell r="H1948" t="str">
            <v xml:space="preserve">Tahun Sebelumnya </v>
          </cell>
          <cell r="I1948" t="str">
            <v xml:space="preserve">Tahun Sebelumnya </v>
          </cell>
          <cell r="K1948">
            <v>1900</v>
          </cell>
          <cell r="L1948">
            <v>1</v>
          </cell>
          <cell r="N1948" t="e">
            <v>#N/A</v>
          </cell>
          <cell r="O1948" t="str">
            <v>0000000</v>
          </cell>
          <cell r="T1948" t="str">
            <v/>
          </cell>
        </row>
        <row r="1949">
          <cell r="A1949" t="str">
            <v>0Sebelumnya</v>
          </cell>
          <cell r="B1949">
            <v>0</v>
          </cell>
          <cell r="C1949">
            <v>0</v>
          </cell>
          <cell r="D1949">
            <v>1686</v>
          </cell>
          <cell r="E1949" t="str">
            <v>16860000000</v>
          </cell>
          <cell r="F1949" t="str">
            <v>Sebelumnya</v>
          </cell>
          <cell r="G1949" t="e">
            <v>#N/A</v>
          </cell>
          <cell r="H1949" t="str">
            <v xml:space="preserve">Tahun Sebelumnya </v>
          </cell>
          <cell r="I1949" t="str">
            <v xml:space="preserve">Tahun Sebelumnya </v>
          </cell>
          <cell r="J1949">
            <v>0</v>
          </cell>
          <cell r="K1949">
            <v>1900</v>
          </cell>
          <cell r="L1949">
            <v>1</v>
          </cell>
          <cell r="N1949" t="e">
            <v>#N/A</v>
          </cell>
          <cell r="O1949" t="str">
            <v>0000000</v>
          </cell>
          <cell r="P1949">
            <v>0</v>
          </cell>
          <cell r="Q1949">
            <v>0</v>
          </cell>
          <cell r="R1949">
            <v>0</v>
          </cell>
          <cell r="T1949" t="str">
            <v/>
          </cell>
          <cell r="V1949">
            <v>0</v>
          </cell>
        </row>
        <row r="1950">
          <cell r="A1950" t="str">
            <v>0Sebelumnya</v>
          </cell>
          <cell r="B1950">
            <v>0</v>
          </cell>
          <cell r="C1950">
            <v>0</v>
          </cell>
          <cell r="D1950">
            <v>1687</v>
          </cell>
          <cell r="E1950" t="str">
            <v>16870000000</v>
          </cell>
          <cell r="F1950" t="str">
            <v>Sebelumnya</v>
          </cell>
          <cell r="G1950" t="e">
            <v>#N/A</v>
          </cell>
          <cell r="H1950" t="str">
            <v xml:space="preserve">Tahun Sebelumnya </v>
          </cell>
          <cell r="I1950" t="str">
            <v xml:space="preserve">Tahun Sebelumnya </v>
          </cell>
          <cell r="K1950">
            <v>1900</v>
          </cell>
          <cell r="L1950">
            <v>1</v>
          </cell>
          <cell r="N1950" t="e">
            <v>#N/A</v>
          </cell>
          <cell r="O1950" t="str">
            <v>0000000</v>
          </cell>
          <cell r="T1950" t="str">
            <v/>
          </cell>
        </row>
        <row r="1951">
          <cell r="A1951" t="str">
            <v>0Sebelumnya</v>
          </cell>
          <cell r="B1951">
            <v>0</v>
          </cell>
          <cell r="C1951">
            <v>0</v>
          </cell>
          <cell r="D1951">
            <v>1688</v>
          </cell>
          <cell r="E1951" t="str">
            <v>16880000000</v>
          </cell>
          <cell r="F1951" t="str">
            <v>Sebelumnya</v>
          </cell>
          <cell r="G1951" t="e">
            <v>#N/A</v>
          </cell>
          <cell r="H1951" t="str">
            <v xml:space="preserve">Tahun Sebelumnya </v>
          </cell>
          <cell r="I1951" t="str">
            <v xml:space="preserve">Tahun Sebelumnya </v>
          </cell>
          <cell r="J1951">
            <v>0</v>
          </cell>
          <cell r="K1951">
            <v>1900</v>
          </cell>
          <cell r="L1951">
            <v>1</v>
          </cell>
          <cell r="N1951" t="e">
            <v>#N/A</v>
          </cell>
          <cell r="O1951" t="str">
            <v>0000000</v>
          </cell>
          <cell r="P1951">
            <v>0</v>
          </cell>
          <cell r="Q1951">
            <v>0</v>
          </cell>
          <cell r="R1951">
            <v>0</v>
          </cell>
          <cell r="T1951" t="str">
            <v/>
          </cell>
          <cell r="V1951">
            <v>0</v>
          </cell>
        </row>
        <row r="1952">
          <cell r="A1952" t="str">
            <v>0Sebelumnya</v>
          </cell>
          <cell r="B1952">
            <v>0</v>
          </cell>
          <cell r="C1952">
            <v>0</v>
          </cell>
          <cell r="D1952">
            <v>1689</v>
          </cell>
          <cell r="E1952" t="str">
            <v>16890000000</v>
          </cell>
          <cell r="F1952" t="str">
            <v>Sebelumnya</v>
          </cell>
          <cell r="G1952" t="e">
            <v>#N/A</v>
          </cell>
          <cell r="H1952" t="str">
            <v xml:space="preserve">Tahun Sebelumnya </v>
          </cell>
          <cell r="I1952" t="str">
            <v xml:space="preserve">Tahun Sebelumnya </v>
          </cell>
          <cell r="K1952">
            <v>1900</v>
          </cell>
          <cell r="L1952">
            <v>1</v>
          </cell>
          <cell r="N1952" t="e">
            <v>#N/A</v>
          </cell>
          <cell r="O1952" t="str">
            <v>0000000</v>
          </cell>
          <cell r="T1952" t="str">
            <v/>
          </cell>
        </row>
        <row r="1953">
          <cell r="A1953" t="str">
            <v>0Sebelumnya</v>
          </cell>
          <cell r="B1953">
            <v>0</v>
          </cell>
          <cell r="C1953">
            <v>0</v>
          </cell>
          <cell r="D1953">
            <v>1690</v>
          </cell>
          <cell r="E1953" t="str">
            <v>16900000000</v>
          </cell>
          <cell r="F1953" t="str">
            <v>Sebelumnya</v>
          </cell>
          <cell r="G1953" t="e">
            <v>#N/A</v>
          </cell>
          <cell r="H1953" t="str">
            <v xml:space="preserve">Tahun Sebelumnya </v>
          </cell>
          <cell r="I1953" t="str">
            <v xml:space="preserve">Tahun Sebelumnya </v>
          </cell>
          <cell r="J1953">
            <v>0</v>
          </cell>
          <cell r="K1953">
            <v>1900</v>
          </cell>
          <cell r="L1953">
            <v>1</v>
          </cell>
          <cell r="N1953" t="e">
            <v>#N/A</v>
          </cell>
          <cell r="O1953" t="str">
            <v>0000000</v>
          </cell>
          <cell r="P1953">
            <v>0</v>
          </cell>
          <cell r="Q1953">
            <v>0</v>
          </cell>
          <cell r="R1953">
            <v>0</v>
          </cell>
          <cell r="T1953" t="str">
            <v/>
          </cell>
          <cell r="V1953">
            <v>0</v>
          </cell>
        </row>
        <row r="1954">
          <cell r="A1954" t="str">
            <v>0Sebelumnya</v>
          </cell>
          <cell r="B1954">
            <v>0</v>
          </cell>
          <cell r="C1954">
            <v>0</v>
          </cell>
          <cell r="D1954">
            <v>1691</v>
          </cell>
          <cell r="E1954" t="str">
            <v>16910000000</v>
          </cell>
          <cell r="F1954" t="str">
            <v>Sebelumnya</v>
          </cell>
          <cell r="G1954" t="e">
            <v>#N/A</v>
          </cell>
          <cell r="H1954" t="str">
            <v xml:space="preserve">Tahun Sebelumnya </v>
          </cell>
          <cell r="I1954" t="str">
            <v xml:space="preserve">Tahun Sebelumnya </v>
          </cell>
          <cell r="K1954">
            <v>1900</v>
          </cell>
          <cell r="L1954">
            <v>1</v>
          </cell>
          <cell r="N1954" t="e">
            <v>#N/A</v>
          </cell>
          <cell r="O1954" t="str">
            <v>0000000</v>
          </cell>
          <cell r="T1954" t="str">
            <v/>
          </cell>
        </row>
        <row r="1955">
          <cell r="A1955" t="str">
            <v>0Sebelumnya</v>
          </cell>
          <cell r="B1955">
            <v>0</v>
          </cell>
          <cell r="C1955">
            <v>0</v>
          </cell>
          <cell r="D1955">
            <v>1692</v>
          </cell>
          <cell r="E1955" t="str">
            <v>16920000000</v>
          </cell>
          <cell r="F1955" t="str">
            <v>Sebelumnya</v>
          </cell>
          <cell r="G1955" t="e">
            <v>#N/A</v>
          </cell>
          <cell r="H1955" t="str">
            <v xml:space="preserve">Tahun Sebelumnya </v>
          </cell>
          <cell r="I1955" t="str">
            <v xml:space="preserve">Tahun Sebelumnya </v>
          </cell>
          <cell r="J1955">
            <v>0</v>
          </cell>
          <cell r="K1955">
            <v>1900</v>
          </cell>
          <cell r="L1955">
            <v>1</v>
          </cell>
          <cell r="N1955" t="e">
            <v>#N/A</v>
          </cell>
          <cell r="O1955" t="str">
            <v>0000000</v>
          </cell>
          <cell r="P1955">
            <v>0</v>
          </cell>
          <cell r="Q1955">
            <v>0</v>
          </cell>
          <cell r="R1955">
            <v>0</v>
          </cell>
          <cell r="T1955" t="str">
            <v/>
          </cell>
          <cell r="V1955">
            <v>0</v>
          </cell>
        </row>
        <row r="1956">
          <cell r="A1956" t="str">
            <v>0Sebelumnya</v>
          </cell>
          <cell r="B1956">
            <v>0</v>
          </cell>
          <cell r="C1956">
            <v>0</v>
          </cell>
          <cell r="D1956">
            <v>1693</v>
          </cell>
          <cell r="E1956" t="str">
            <v>16930000000</v>
          </cell>
          <cell r="F1956" t="str">
            <v>Sebelumnya</v>
          </cell>
          <cell r="G1956" t="e">
            <v>#N/A</v>
          </cell>
          <cell r="H1956" t="str">
            <v xml:space="preserve">Tahun Sebelumnya </v>
          </cell>
          <cell r="I1956" t="str">
            <v xml:space="preserve">Tahun Sebelumnya </v>
          </cell>
          <cell r="K1956">
            <v>1900</v>
          </cell>
          <cell r="L1956">
            <v>1</v>
          </cell>
          <cell r="N1956" t="e">
            <v>#N/A</v>
          </cell>
          <cell r="O1956" t="str">
            <v>0000000</v>
          </cell>
          <cell r="T1956" t="str">
            <v/>
          </cell>
        </row>
        <row r="1957">
          <cell r="A1957" t="str">
            <v>0Sebelumnya</v>
          </cell>
          <cell r="B1957">
            <v>0</v>
          </cell>
          <cell r="C1957">
            <v>0</v>
          </cell>
          <cell r="D1957">
            <v>1694</v>
          </cell>
          <cell r="E1957" t="str">
            <v>16940000000</v>
          </cell>
          <cell r="F1957" t="str">
            <v>Sebelumnya</v>
          </cell>
          <cell r="G1957" t="e">
            <v>#N/A</v>
          </cell>
          <cell r="H1957" t="str">
            <v xml:space="preserve">Tahun Sebelumnya </v>
          </cell>
          <cell r="I1957" t="str">
            <v xml:space="preserve">Tahun Sebelumnya </v>
          </cell>
          <cell r="J1957">
            <v>0</v>
          </cell>
          <cell r="K1957">
            <v>1900</v>
          </cell>
          <cell r="L1957">
            <v>1</v>
          </cell>
          <cell r="N1957" t="e">
            <v>#N/A</v>
          </cell>
          <cell r="O1957" t="str">
            <v>0000000</v>
          </cell>
          <cell r="P1957">
            <v>0</v>
          </cell>
          <cell r="Q1957">
            <v>0</v>
          </cell>
          <cell r="R1957">
            <v>0</v>
          </cell>
          <cell r="T1957" t="str">
            <v/>
          </cell>
          <cell r="V1957">
            <v>0</v>
          </cell>
        </row>
        <row r="1958">
          <cell r="A1958" t="str">
            <v>0Sebelumnya</v>
          </cell>
          <cell r="B1958">
            <v>0</v>
          </cell>
          <cell r="C1958">
            <v>0</v>
          </cell>
          <cell r="D1958">
            <v>1695</v>
          </cell>
          <cell r="E1958" t="str">
            <v>16950000000</v>
          </cell>
          <cell r="F1958" t="str">
            <v>Sebelumnya</v>
          </cell>
          <cell r="G1958" t="e">
            <v>#N/A</v>
          </cell>
          <cell r="H1958" t="str">
            <v xml:space="preserve">Tahun Sebelumnya </v>
          </cell>
          <cell r="I1958" t="str">
            <v xml:space="preserve">Tahun Sebelumnya </v>
          </cell>
          <cell r="K1958">
            <v>1900</v>
          </cell>
          <cell r="L1958">
            <v>1</v>
          </cell>
          <cell r="N1958" t="e">
            <v>#N/A</v>
          </cell>
          <cell r="O1958" t="str">
            <v>0000000</v>
          </cell>
          <cell r="T1958" t="str">
            <v/>
          </cell>
        </row>
        <row r="1959">
          <cell r="A1959" t="str">
            <v>0Sebelumnya</v>
          </cell>
          <cell r="B1959">
            <v>0</v>
          </cell>
          <cell r="C1959">
            <v>0</v>
          </cell>
          <cell r="D1959">
            <v>1696</v>
          </cell>
          <cell r="E1959" t="str">
            <v>16960000000</v>
          </cell>
          <cell r="F1959" t="str">
            <v>Sebelumnya</v>
          </cell>
          <cell r="G1959" t="e">
            <v>#N/A</v>
          </cell>
          <cell r="H1959" t="str">
            <v xml:space="preserve">Tahun Sebelumnya </v>
          </cell>
          <cell r="I1959" t="str">
            <v xml:space="preserve">Tahun Sebelumnya </v>
          </cell>
          <cell r="J1959">
            <v>0</v>
          </cell>
          <cell r="K1959">
            <v>1900</v>
          </cell>
          <cell r="L1959">
            <v>1</v>
          </cell>
          <cell r="N1959" t="e">
            <v>#N/A</v>
          </cell>
          <cell r="O1959" t="str">
            <v>0000000</v>
          </cell>
          <cell r="P1959">
            <v>0</v>
          </cell>
          <cell r="Q1959">
            <v>0</v>
          </cell>
          <cell r="R1959">
            <v>0</v>
          </cell>
          <cell r="T1959" t="str">
            <v/>
          </cell>
          <cell r="V1959">
            <v>0</v>
          </cell>
        </row>
        <row r="1960">
          <cell r="A1960" t="str">
            <v>0Sebelumnya</v>
          </cell>
          <cell r="B1960">
            <v>0</v>
          </cell>
          <cell r="C1960">
            <v>0</v>
          </cell>
          <cell r="D1960">
            <v>1697</v>
          </cell>
          <cell r="E1960" t="str">
            <v>16970000000</v>
          </cell>
          <cell r="F1960" t="str">
            <v>Sebelumnya</v>
          </cell>
          <cell r="G1960" t="e">
            <v>#N/A</v>
          </cell>
          <cell r="H1960" t="str">
            <v xml:space="preserve">Tahun Sebelumnya </v>
          </cell>
          <cell r="I1960" t="str">
            <v xml:space="preserve">Tahun Sebelumnya </v>
          </cell>
          <cell r="K1960">
            <v>1900</v>
          </cell>
          <cell r="L1960">
            <v>1</v>
          </cell>
          <cell r="N1960" t="e">
            <v>#N/A</v>
          </cell>
          <cell r="O1960" t="str">
            <v>0000000</v>
          </cell>
          <cell r="T1960" t="str">
            <v/>
          </cell>
        </row>
        <row r="1961">
          <cell r="A1961" t="str">
            <v>0Sebelumnya</v>
          </cell>
          <cell r="B1961">
            <v>0</v>
          </cell>
          <cell r="C1961">
            <v>0</v>
          </cell>
          <cell r="D1961">
            <v>1698</v>
          </cell>
          <cell r="E1961" t="str">
            <v>16980000000</v>
          </cell>
          <cell r="F1961" t="str">
            <v>Sebelumnya</v>
          </cell>
          <cell r="G1961" t="e">
            <v>#N/A</v>
          </cell>
          <cell r="H1961" t="str">
            <v xml:space="preserve">Tahun Sebelumnya </v>
          </cell>
          <cell r="I1961" t="str">
            <v xml:space="preserve">Tahun Sebelumnya </v>
          </cell>
          <cell r="J1961">
            <v>0</v>
          </cell>
          <cell r="K1961">
            <v>1900</v>
          </cell>
          <cell r="L1961">
            <v>1</v>
          </cell>
          <cell r="N1961" t="e">
            <v>#N/A</v>
          </cell>
          <cell r="O1961" t="str">
            <v>0000000</v>
          </cell>
          <cell r="P1961">
            <v>0</v>
          </cell>
          <cell r="Q1961">
            <v>0</v>
          </cell>
          <cell r="R1961">
            <v>0</v>
          </cell>
          <cell r="T1961" t="str">
            <v/>
          </cell>
          <cell r="V1961">
            <v>0</v>
          </cell>
        </row>
        <row r="1962">
          <cell r="A1962" t="str">
            <v>0Sebelumnya</v>
          </cell>
          <cell r="B1962">
            <v>0</v>
          </cell>
          <cell r="C1962">
            <v>0</v>
          </cell>
          <cell r="D1962">
            <v>1699</v>
          </cell>
          <cell r="E1962" t="str">
            <v>16990000000</v>
          </cell>
          <cell r="F1962" t="str">
            <v>Sebelumnya</v>
          </cell>
          <cell r="G1962" t="e">
            <v>#N/A</v>
          </cell>
          <cell r="H1962" t="str">
            <v xml:space="preserve">Tahun Sebelumnya </v>
          </cell>
          <cell r="I1962" t="str">
            <v xml:space="preserve">Tahun Sebelumnya </v>
          </cell>
          <cell r="K1962">
            <v>1900</v>
          </cell>
          <cell r="L1962">
            <v>1</v>
          </cell>
          <cell r="N1962" t="e">
            <v>#N/A</v>
          </cell>
          <cell r="O1962" t="str">
            <v>0000000</v>
          </cell>
          <cell r="T1962" t="str">
            <v/>
          </cell>
        </row>
        <row r="1963">
          <cell r="A1963" t="str">
            <v>0Sebelumnya</v>
          </cell>
          <cell r="B1963">
            <v>0</v>
          </cell>
          <cell r="C1963">
            <v>0</v>
          </cell>
          <cell r="D1963">
            <v>1700</v>
          </cell>
          <cell r="E1963" t="str">
            <v>17000000000</v>
          </cell>
          <cell r="F1963" t="str">
            <v>Sebelumnya</v>
          </cell>
          <cell r="G1963" t="e">
            <v>#N/A</v>
          </cell>
          <cell r="H1963" t="str">
            <v xml:space="preserve">Tahun Sebelumnya </v>
          </cell>
          <cell r="I1963" t="str">
            <v xml:space="preserve">Tahun Sebelumnya </v>
          </cell>
          <cell r="J1963">
            <v>0</v>
          </cell>
          <cell r="K1963">
            <v>1900</v>
          </cell>
          <cell r="L1963">
            <v>1</v>
          </cell>
          <cell r="N1963" t="e">
            <v>#N/A</v>
          </cell>
          <cell r="O1963" t="str">
            <v>0000000</v>
          </cell>
          <cell r="P1963">
            <v>0</v>
          </cell>
          <cell r="Q1963">
            <v>0</v>
          </cell>
          <cell r="R1963">
            <v>0</v>
          </cell>
          <cell r="T1963" t="str">
            <v/>
          </cell>
          <cell r="V1963">
            <v>0</v>
          </cell>
        </row>
        <row r="1964">
          <cell r="A1964" t="str">
            <v>0Sebelumnya</v>
          </cell>
          <cell r="B1964">
            <v>0</v>
          </cell>
          <cell r="C1964">
            <v>0</v>
          </cell>
          <cell r="D1964">
            <v>1701</v>
          </cell>
          <cell r="E1964" t="str">
            <v>17010000000</v>
          </cell>
          <cell r="F1964" t="str">
            <v>Sebelumnya</v>
          </cell>
          <cell r="G1964" t="e">
            <v>#N/A</v>
          </cell>
          <cell r="H1964" t="str">
            <v xml:space="preserve">Tahun Sebelumnya </v>
          </cell>
          <cell r="I1964" t="str">
            <v xml:space="preserve">Tahun Sebelumnya </v>
          </cell>
          <cell r="K1964">
            <v>1900</v>
          </cell>
          <cell r="L1964">
            <v>1</v>
          </cell>
          <cell r="N1964" t="e">
            <v>#N/A</v>
          </cell>
          <cell r="O1964" t="str">
            <v>0000000</v>
          </cell>
          <cell r="T1964" t="str">
            <v/>
          </cell>
        </row>
        <row r="1965">
          <cell r="A1965" t="str">
            <v>0Sebelumnya</v>
          </cell>
          <cell r="B1965">
            <v>0</v>
          </cell>
          <cell r="C1965">
            <v>0</v>
          </cell>
          <cell r="D1965">
            <v>1702</v>
          </cell>
          <cell r="E1965" t="str">
            <v>17020000000</v>
          </cell>
          <cell r="F1965" t="str">
            <v>Sebelumnya</v>
          </cell>
          <cell r="G1965" t="e">
            <v>#N/A</v>
          </cell>
          <cell r="H1965" t="str">
            <v xml:space="preserve">Tahun Sebelumnya </v>
          </cell>
          <cell r="I1965" t="str">
            <v xml:space="preserve">Tahun Sebelumnya </v>
          </cell>
          <cell r="J1965">
            <v>0</v>
          </cell>
          <cell r="K1965">
            <v>1900</v>
          </cell>
          <cell r="L1965">
            <v>1</v>
          </cell>
          <cell r="N1965" t="e">
            <v>#N/A</v>
          </cell>
          <cell r="O1965" t="str">
            <v>0000000</v>
          </cell>
          <cell r="P1965">
            <v>0</v>
          </cell>
          <cell r="Q1965">
            <v>0</v>
          </cell>
          <cell r="R1965">
            <v>0</v>
          </cell>
          <cell r="T1965" t="str">
            <v/>
          </cell>
          <cell r="V1965">
            <v>0</v>
          </cell>
        </row>
        <row r="1966">
          <cell r="A1966" t="str">
            <v>0Sebelumnya</v>
          </cell>
          <cell r="B1966">
            <v>0</v>
          </cell>
          <cell r="C1966">
            <v>0</v>
          </cell>
          <cell r="D1966">
            <v>1703</v>
          </cell>
          <cell r="E1966" t="str">
            <v>17030000000</v>
          </cell>
          <cell r="F1966" t="str">
            <v>Sebelumnya</v>
          </cell>
          <cell r="G1966" t="e">
            <v>#N/A</v>
          </cell>
          <cell r="H1966" t="str">
            <v xml:space="preserve">Tahun Sebelumnya </v>
          </cell>
          <cell r="I1966" t="str">
            <v xml:space="preserve">Tahun Sebelumnya </v>
          </cell>
          <cell r="K1966">
            <v>1900</v>
          </cell>
          <cell r="L1966">
            <v>1</v>
          </cell>
          <cell r="N1966" t="e">
            <v>#N/A</v>
          </cell>
          <cell r="O1966" t="str">
            <v>0000000</v>
          </cell>
          <cell r="T1966" t="str">
            <v/>
          </cell>
        </row>
        <row r="1967">
          <cell r="A1967" t="str">
            <v>0Sebelumnya</v>
          </cell>
          <cell r="B1967">
            <v>0</v>
          </cell>
          <cell r="C1967">
            <v>0</v>
          </cell>
          <cell r="D1967">
            <v>1704</v>
          </cell>
          <cell r="E1967" t="str">
            <v>17040000000</v>
          </cell>
          <cell r="F1967" t="str">
            <v>Sebelumnya</v>
          </cell>
          <cell r="G1967" t="e">
            <v>#N/A</v>
          </cell>
          <cell r="H1967" t="str">
            <v xml:space="preserve">Tahun Sebelumnya </v>
          </cell>
          <cell r="I1967" t="str">
            <v xml:space="preserve">Tahun Sebelumnya </v>
          </cell>
          <cell r="J1967">
            <v>0</v>
          </cell>
          <cell r="K1967">
            <v>1900</v>
          </cell>
          <cell r="L1967">
            <v>1</v>
          </cell>
          <cell r="N1967" t="e">
            <v>#N/A</v>
          </cell>
          <cell r="O1967" t="str">
            <v>0000000</v>
          </cell>
          <cell r="P1967">
            <v>0</v>
          </cell>
          <cell r="Q1967">
            <v>0</v>
          </cell>
          <cell r="R1967">
            <v>0</v>
          </cell>
          <cell r="T1967" t="str">
            <v/>
          </cell>
          <cell r="V1967">
            <v>0</v>
          </cell>
        </row>
        <row r="1968">
          <cell r="A1968" t="str">
            <v>0Sebelumnya</v>
          </cell>
          <cell r="B1968">
            <v>0</v>
          </cell>
          <cell r="C1968">
            <v>0</v>
          </cell>
          <cell r="D1968">
            <v>1705</v>
          </cell>
          <cell r="E1968" t="str">
            <v>17050000000</v>
          </cell>
          <cell r="F1968" t="str">
            <v>Sebelumnya</v>
          </cell>
          <cell r="G1968" t="e">
            <v>#N/A</v>
          </cell>
          <cell r="H1968" t="str">
            <v xml:space="preserve">Tahun Sebelumnya </v>
          </cell>
          <cell r="I1968" t="str">
            <v xml:space="preserve">Tahun Sebelumnya </v>
          </cell>
          <cell r="K1968">
            <v>1900</v>
          </cell>
          <cell r="L1968">
            <v>1</v>
          </cell>
          <cell r="N1968" t="e">
            <v>#N/A</v>
          </cell>
          <cell r="O1968" t="str">
            <v>0000000</v>
          </cell>
          <cell r="T1968" t="str">
            <v/>
          </cell>
        </row>
        <row r="1969">
          <cell r="A1969" t="str">
            <v>0Sebelumnya</v>
          </cell>
          <cell r="B1969">
            <v>0</v>
          </cell>
          <cell r="C1969">
            <v>0</v>
          </cell>
          <cell r="D1969">
            <v>1706</v>
          </cell>
          <cell r="E1969" t="str">
            <v>17060000000</v>
          </cell>
          <cell r="F1969" t="str">
            <v>Sebelumnya</v>
          </cell>
          <cell r="G1969" t="e">
            <v>#N/A</v>
          </cell>
          <cell r="H1969" t="str">
            <v xml:space="preserve">Tahun Sebelumnya </v>
          </cell>
          <cell r="I1969" t="str">
            <v xml:space="preserve">Tahun Sebelumnya </v>
          </cell>
          <cell r="J1969">
            <v>0</v>
          </cell>
          <cell r="K1969">
            <v>1900</v>
          </cell>
          <cell r="L1969">
            <v>1</v>
          </cell>
          <cell r="N1969" t="e">
            <v>#N/A</v>
          </cell>
          <cell r="O1969" t="str">
            <v>0000000</v>
          </cell>
          <cell r="P1969">
            <v>0</v>
          </cell>
          <cell r="Q1969">
            <v>0</v>
          </cell>
          <cell r="R1969">
            <v>0</v>
          </cell>
          <cell r="T1969" t="str">
            <v/>
          </cell>
          <cell r="V1969">
            <v>0</v>
          </cell>
        </row>
        <row r="1970">
          <cell r="A1970" t="str">
            <v>0Sebelumnya</v>
          </cell>
          <cell r="B1970">
            <v>0</v>
          </cell>
          <cell r="C1970">
            <v>0</v>
          </cell>
          <cell r="D1970">
            <v>1707</v>
          </cell>
          <cell r="E1970" t="str">
            <v>17070000000</v>
          </cell>
          <cell r="F1970" t="str">
            <v>Sebelumnya</v>
          </cell>
          <cell r="G1970" t="e">
            <v>#N/A</v>
          </cell>
          <cell r="H1970" t="str">
            <v xml:space="preserve">Tahun Sebelumnya </v>
          </cell>
          <cell r="I1970" t="str">
            <v xml:space="preserve">Tahun Sebelumnya </v>
          </cell>
          <cell r="K1970">
            <v>1900</v>
          </cell>
          <cell r="L1970">
            <v>1</v>
          </cell>
          <cell r="N1970" t="e">
            <v>#N/A</v>
          </cell>
          <cell r="O1970" t="str">
            <v>0000000</v>
          </cell>
          <cell r="T1970" t="str">
            <v/>
          </cell>
        </row>
        <row r="1971">
          <cell r="A1971" t="str">
            <v>0Sebelumnya</v>
          </cell>
          <cell r="B1971">
            <v>0</v>
          </cell>
          <cell r="C1971">
            <v>0</v>
          </cell>
          <cell r="D1971">
            <v>1708</v>
          </cell>
          <cell r="E1971" t="str">
            <v>17080000000</v>
          </cell>
          <cell r="F1971" t="str">
            <v>Sebelumnya</v>
          </cell>
          <cell r="G1971" t="e">
            <v>#N/A</v>
          </cell>
          <cell r="H1971" t="str">
            <v xml:space="preserve">Tahun Sebelumnya </v>
          </cell>
          <cell r="I1971" t="str">
            <v xml:space="preserve">Tahun Sebelumnya </v>
          </cell>
          <cell r="J1971">
            <v>0</v>
          </cell>
          <cell r="K1971">
            <v>1900</v>
          </cell>
          <cell r="L1971">
            <v>1</v>
          </cell>
          <cell r="N1971" t="e">
            <v>#N/A</v>
          </cell>
          <cell r="O1971" t="str">
            <v>0000000</v>
          </cell>
          <cell r="P1971">
            <v>0</v>
          </cell>
          <cell r="Q1971">
            <v>0</v>
          </cell>
          <cell r="R1971">
            <v>0</v>
          </cell>
          <cell r="T1971" t="str">
            <v/>
          </cell>
          <cell r="V1971">
            <v>0</v>
          </cell>
        </row>
        <row r="1972">
          <cell r="A1972" t="str">
            <v>0Sebelumnya</v>
          </cell>
          <cell r="B1972">
            <v>0</v>
          </cell>
          <cell r="C1972">
            <v>0</v>
          </cell>
          <cell r="D1972">
            <v>1709</v>
          </cell>
          <cell r="E1972" t="str">
            <v>17090000000</v>
          </cell>
          <cell r="F1972" t="str">
            <v>Sebelumnya</v>
          </cell>
          <cell r="G1972" t="e">
            <v>#N/A</v>
          </cell>
          <cell r="H1972" t="str">
            <v xml:space="preserve">Tahun Sebelumnya </v>
          </cell>
          <cell r="I1972" t="str">
            <v xml:space="preserve">Tahun Sebelumnya </v>
          </cell>
          <cell r="K1972">
            <v>1900</v>
          </cell>
          <cell r="L1972">
            <v>1</v>
          </cell>
          <cell r="N1972" t="e">
            <v>#N/A</v>
          </cell>
          <cell r="O1972" t="str">
            <v>0000000</v>
          </cell>
          <cell r="T1972" t="str">
            <v/>
          </cell>
        </row>
        <row r="1973">
          <cell r="A1973" t="str">
            <v>0Sebelumnya</v>
          </cell>
          <cell r="B1973">
            <v>0</v>
          </cell>
          <cell r="C1973">
            <v>0</v>
          </cell>
          <cell r="D1973">
            <v>1710</v>
          </cell>
          <cell r="E1973" t="str">
            <v>17100000000</v>
          </cell>
          <cell r="F1973" t="str">
            <v>Sebelumnya</v>
          </cell>
          <cell r="G1973" t="e">
            <v>#N/A</v>
          </cell>
          <cell r="H1973" t="str">
            <v xml:space="preserve">Tahun Sebelumnya </v>
          </cell>
          <cell r="I1973" t="str">
            <v xml:space="preserve">Tahun Sebelumnya </v>
          </cell>
          <cell r="J1973">
            <v>0</v>
          </cell>
          <cell r="K1973">
            <v>1900</v>
          </cell>
          <cell r="L1973">
            <v>1</v>
          </cell>
          <cell r="N1973" t="e">
            <v>#N/A</v>
          </cell>
          <cell r="O1973" t="str">
            <v>0000000</v>
          </cell>
          <cell r="P1973">
            <v>0</v>
          </cell>
          <cell r="Q1973">
            <v>0</v>
          </cell>
          <cell r="R1973">
            <v>0</v>
          </cell>
          <cell r="T1973" t="str">
            <v/>
          </cell>
          <cell r="V1973">
            <v>0</v>
          </cell>
        </row>
        <row r="1974">
          <cell r="A1974" t="str">
            <v>0Sebelumnya</v>
          </cell>
          <cell r="B1974">
            <v>0</v>
          </cell>
          <cell r="C1974">
            <v>0</v>
          </cell>
          <cell r="D1974">
            <v>1711</v>
          </cell>
          <cell r="E1974" t="str">
            <v>17110000000</v>
          </cell>
          <cell r="F1974" t="str">
            <v>Sebelumnya</v>
          </cell>
          <cell r="G1974" t="e">
            <v>#N/A</v>
          </cell>
          <cell r="H1974" t="str">
            <v xml:space="preserve">Tahun Sebelumnya </v>
          </cell>
          <cell r="I1974" t="str">
            <v xml:space="preserve">Tahun Sebelumnya </v>
          </cell>
          <cell r="K1974">
            <v>1900</v>
          </cell>
          <cell r="L1974">
            <v>1</v>
          </cell>
          <cell r="N1974" t="e">
            <v>#N/A</v>
          </cell>
          <cell r="O1974" t="str">
            <v>0000000</v>
          </cell>
          <cell r="T1974" t="str">
            <v/>
          </cell>
        </row>
        <row r="1975">
          <cell r="A1975" t="str">
            <v>0Sebelumnya</v>
          </cell>
          <cell r="B1975">
            <v>0</v>
          </cell>
          <cell r="C1975">
            <v>0</v>
          </cell>
          <cell r="D1975">
            <v>1712</v>
          </cell>
          <cell r="E1975" t="str">
            <v>17120000000</v>
          </cell>
          <cell r="F1975" t="str">
            <v>Sebelumnya</v>
          </cell>
          <cell r="G1975" t="e">
            <v>#N/A</v>
          </cell>
          <cell r="H1975" t="str">
            <v xml:space="preserve">Tahun Sebelumnya </v>
          </cell>
          <cell r="I1975" t="str">
            <v xml:space="preserve">Tahun Sebelumnya </v>
          </cell>
          <cell r="J1975">
            <v>0</v>
          </cell>
          <cell r="K1975">
            <v>1900</v>
          </cell>
          <cell r="L1975">
            <v>1</v>
          </cell>
          <cell r="N1975" t="e">
            <v>#N/A</v>
          </cell>
          <cell r="O1975" t="str">
            <v>0000000</v>
          </cell>
          <cell r="P1975">
            <v>0</v>
          </cell>
          <cell r="Q1975">
            <v>0</v>
          </cell>
          <cell r="R1975">
            <v>0</v>
          </cell>
          <cell r="T1975" t="str">
            <v/>
          </cell>
          <cell r="V1975">
            <v>0</v>
          </cell>
        </row>
        <row r="1976">
          <cell r="A1976" t="str">
            <v>0Sebelumnya</v>
          </cell>
          <cell r="B1976">
            <v>0</v>
          </cell>
          <cell r="C1976">
            <v>0</v>
          </cell>
          <cell r="D1976">
            <v>1713</v>
          </cell>
          <cell r="E1976" t="str">
            <v>17130000000</v>
          </cell>
          <cell r="F1976" t="str">
            <v>Sebelumnya</v>
          </cell>
          <cell r="G1976" t="e">
            <v>#N/A</v>
          </cell>
          <cell r="H1976" t="str">
            <v xml:space="preserve">Tahun Sebelumnya </v>
          </cell>
          <cell r="I1976" t="str">
            <v xml:space="preserve">Tahun Sebelumnya </v>
          </cell>
          <cell r="K1976">
            <v>1900</v>
          </cell>
          <cell r="L1976">
            <v>1</v>
          </cell>
          <cell r="N1976" t="e">
            <v>#N/A</v>
          </cell>
          <cell r="O1976" t="str">
            <v>0000000</v>
          </cell>
          <cell r="T1976" t="str">
            <v/>
          </cell>
        </row>
        <row r="1977">
          <cell r="A1977" t="str">
            <v>0Sebelumnya</v>
          </cell>
          <cell r="B1977">
            <v>0</v>
          </cell>
          <cell r="C1977">
            <v>0</v>
          </cell>
          <cell r="D1977">
            <v>1714</v>
          </cell>
          <cell r="E1977" t="str">
            <v>17140000000</v>
          </cell>
          <cell r="F1977" t="str">
            <v>Sebelumnya</v>
          </cell>
          <cell r="G1977" t="e">
            <v>#N/A</v>
          </cell>
          <cell r="H1977" t="str">
            <v xml:space="preserve">Tahun Sebelumnya </v>
          </cell>
          <cell r="I1977" t="str">
            <v xml:space="preserve">Tahun Sebelumnya </v>
          </cell>
          <cell r="J1977">
            <v>0</v>
          </cell>
          <cell r="K1977">
            <v>1900</v>
          </cell>
          <cell r="L1977">
            <v>1</v>
          </cell>
          <cell r="N1977" t="e">
            <v>#N/A</v>
          </cell>
          <cell r="O1977" t="str">
            <v>0000000</v>
          </cell>
          <cell r="P1977">
            <v>0</v>
          </cell>
          <cell r="Q1977">
            <v>0</v>
          </cell>
          <cell r="R1977">
            <v>0</v>
          </cell>
          <cell r="T1977" t="str">
            <v/>
          </cell>
          <cell r="V1977">
            <v>0</v>
          </cell>
        </row>
        <row r="1978">
          <cell r="A1978" t="str">
            <v>0Sebelumnya</v>
          </cell>
          <cell r="B1978">
            <v>0</v>
          </cell>
          <cell r="C1978">
            <v>0</v>
          </cell>
          <cell r="D1978">
            <v>1715</v>
          </cell>
          <cell r="E1978" t="str">
            <v>17150000000</v>
          </cell>
          <cell r="F1978" t="str">
            <v>Sebelumnya</v>
          </cell>
          <cell r="G1978" t="e">
            <v>#N/A</v>
          </cell>
          <cell r="H1978" t="str">
            <v xml:space="preserve">Tahun Sebelumnya </v>
          </cell>
          <cell r="I1978" t="str">
            <v xml:space="preserve">Tahun Sebelumnya </v>
          </cell>
          <cell r="K1978">
            <v>1900</v>
          </cell>
          <cell r="L1978">
            <v>1</v>
          </cell>
          <cell r="N1978" t="e">
            <v>#N/A</v>
          </cell>
          <cell r="O1978" t="str">
            <v>0000000</v>
          </cell>
          <cell r="T1978" t="str">
            <v/>
          </cell>
        </row>
        <row r="1979">
          <cell r="A1979" t="str">
            <v>0Sebelumnya</v>
          </cell>
          <cell r="B1979">
            <v>0</v>
          </cell>
          <cell r="C1979">
            <v>0</v>
          </cell>
          <cell r="D1979">
            <v>1716</v>
          </cell>
          <cell r="E1979" t="str">
            <v>17160000000</v>
          </cell>
          <cell r="F1979" t="str">
            <v>Sebelumnya</v>
          </cell>
          <cell r="G1979" t="e">
            <v>#N/A</v>
          </cell>
          <cell r="H1979" t="str">
            <v xml:space="preserve">Tahun Sebelumnya </v>
          </cell>
          <cell r="I1979" t="str">
            <v xml:space="preserve">Tahun Sebelumnya </v>
          </cell>
          <cell r="J1979">
            <v>0</v>
          </cell>
          <cell r="K1979">
            <v>1900</v>
          </cell>
          <cell r="L1979">
            <v>1</v>
          </cell>
          <cell r="N1979" t="e">
            <v>#N/A</v>
          </cell>
          <cell r="O1979" t="str">
            <v>0000000</v>
          </cell>
          <cell r="P1979">
            <v>0</v>
          </cell>
          <cell r="Q1979">
            <v>0</v>
          </cell>
          <cell r="R1979">
            <v>0</v>
          </cell>
          <cell r="T1979" t="str">
            <v/>
          </cell>
          <cell r="V1979">
            <v>0</v>
          </cell>
        </row>
        <row r="1980">
          <cell r="A1980" t="str">
            <v>0Sebelumnya</v>
          </cell>
          <cell r="B1980">
            <v>0</v>
          </cell>
          <cell r="C1980">
            <v>0</v>
          </cell>
          <cell r="D1980">
            <v>1717</v>
          </cell>
          <cell r="E1980" t="str">
            <v>17170000000</v>
          </cell>
          <cell r="F1980" t="str">
            <v>Sebelumnya</v>
          </cell>
          <cell r="G1980" t="e">
            <v>#N/A</v>
          </cell>
          <cell r="H1980" t="str">
            <v xml:space="preserve">Tahun Sebelumnya </v>
          </cell>
          <cell r="I1980" t="str">
            <v xml:space="preserve">Tahun Sebelumnya </v>
          </cell>
          <cell r="K1980">
            <v>1900</v>
          </cell>
          <cell r="L1980">
            <v>1</v>
          </cell>
          <cell r="N1980" t="e">
            <v>#N/A</v>
          </cell>
          <cell r="O1980" t="str">
            <v>0000000</v>
          </cell>
          <cell r="T1980" t="str">
            <v/>
          </cell>
        </row>
        <row r="1981">
          <cell r="A1981" t="str">
            <v>0Sebelumnya</v>
          </cell>
          <cell r="B1981">
            <v>0</v>
          </cell>
          <cell r="C1981">
            <v>0</v>
          </cell>
          <cell r="D1981">
            <v>1718</v>
          </cell>
          <cell r="E1981" t="str">
            <v>17180000000</v>
          </cell>
          <cell r="F1981" t="str">
            <v>Sebelumnya</v>
          </cell>
          <cell r="G1981" t="e">
            <v>#N/A</v>
          </cell>
          <cell r="H1981" t="str">
            <v xml:space="preserve">Tahun Sebelumnya </v>
          </cell>
          <cell r="I1981" t="str">
            <v xml:space="preserve">Tahun Sebelumnya </v>
          </cell>
          <cell r="J1981">
            <v>0</v>
          </cell>
          <cell r="K1981">
            <v>1900</v>
          </cell>
          <cell r="L1981">
            <v>1</v>
          </cell>
          <cell r="N1981" t="e">
            <v>#N/A</v>
          </cell>
          <cell r="O1981" t="str">
            <v>0000000</v>
          </cell>
          <cell r="P1981">
            <v>0</v>
          </cell>
          <cell r="Q1981">
            <v>0</v>
          </cell>
          <cell r="R1981">
            <v>0</v>
          </cell>
          <cell r="T1981" t="str">
            <v/>
          </cell>
          <cell r="V1981">
            <v>0</v>
          </cell>
        </row>
        <row r="1982">
          <cell r="A1982" t="str">
            <v>0Sebelumnya</v>
          </cell>
          <cell r="B1982">
            <v>0</v>
          </cell>
          <cell r="C1982">
            <v>0</v>
          </cell>
          <cell r="D1982">
            <v>1719</v>
          </cell>
          <cell r="E1982" t="str">
            <v>17190000000</v>
          </cell>
          <cell r="F1982" t="str">
            <v>Sebelumnya</v>
          </cell>
          <cell r="G1982" t="e">
            <v>#N/A</v>
          </cell>
          <cell r="H1982" t="str">
            <v xml:space="preserve">Tahun Sebelumnya </v>
          </cell>
          <cell r="I1982" t="str">
            <v xml:space="preserve">Tahun Sebelumnya </v>
          </cell>
          <cell r="K1982">
            <v>1900</v>
          </cell>
          <cell r="L1982">
            <v>1</v>
          </cell>
          <cell r="N1982" t="e">
            <v>#N/A</v>
          </cell>
          <cell r="O1982" t="str">
            <v>0000000</v>
          </cell>
          <cell r="T1982" t="str">
            <v/>
          </cell>
        </row>
        <row r="1983">
          <cell r="A1983" t="str">
            <v>0Sebelumnya</v>
          </cell>
          <cell r="B1983">
            <v>0</v>
          </cell>
          <cell r="C1983">
            <v>0</v>
          </cell>
          <cell r="D1983">
            <v>1720</v>
          </cell>
          <cell r="E1983" t="str">
            <v>17200000000</v>
          </cell>
          <cell r="F1983" t="str">
            <v>Sebelumnya</v>
          </cell>
          <cell r="G1983" t="e">
            <v>#N/A</v>
          </cell>
          <cell r="H1983" t="str">
            <v xml:space="preserve">Tahun Sebelumnya </v>
          </cell>
          <cell r="I1983" t="str">
            <v xml:space="preserve">Tahun Sebelumnya </v>
          </cell>
          <cell r="J1983">
            <v>0</v>
          </cell>
          <cell r="K1983">
            <v>1900</v>
          </cell>
          <cell r="L1983">
            <v>1</v>
          </cell>
          <cell r="N1983" t="e">
            <v>#N/A</v>
          </cell>
          <cell r="O1983" t="str">
            <v>0000000</v>
          </cell>
          <cell r="P1983">
            <v>0</v>
          </cell>
          <cell r="Q1983">
            <v>0</v>
          </cell>
          <cell r="R1983">
            <v>0</v>
          </cell>
          <cell r="T1983" t="str">
            <v/>
          </cell>
          <cell r="V1983">
            <v>0</v>
          </cell>
        </row>
        <row r="1984">
          <cell r="A1984" t="str">
            <v>0Sebelumnya</v>
          </cell>
          <cell r="B1984">
            <v>0</v>
          </cell>
          <cell r="C1984">
            <v>0</v>
          </cell>
          <cell r="D1984">
            <v>1721</v>
          </cell>
          <cell r="E1984" t="str">
            <v>17210000000</v>
          </cell>
          <cell r="F1984" t="str">
            <v>Sebelumnya</v>
          </cell>
          <cell r="G1984" t="e">
            <v>#N/A</v>
          </cell>
          <cell r="H1984" t="str">
            <v xml:space="preserve">Tahun Sebelumnya </v>
          </cell>
          <cell r="I1984" t="str">
            <v xml:space="preserve">Tahun Sebelumnya </v>
          </cell>
          <cell r="K1984">
            <v>1900</v>
          </cell>
          <cell r="L1984">
            <v>1</v>
          </cell>
          <cell r="N1984" t="e">
            <v>#N/A</v>
          </cell>
          <cell r="O1984" t="str">
            <v>0000000</v>
          </cell>
          <cell r="T1984" t="str">
            <v/>
          </cell>
        </row>
        <row r="1985">
          <cell r="A1985" t="str">
            <v>0Sebelumnya</v>
          </cell>
          <cell r="B1985">
            <v>0</v>
          </cell>
          <cell r="C1985">
            <v>0</v>
          </cell>
          <cell r="D1985">
            <v>1722</v>
          </cell>
          <cell r="E1985" t="str">
            <v>17220000000</v>
          </cell>
          <cell r="F1985" t="str">
            <v>Sebelumnya</v>
          </cell>
          <cell r="G1985" t="e">
            <v>#N/A</v>
          </cell>
          <cell r="H1985" t="str">
            <v xml:space="preserve">Tahun Sebelumnya </v>
          </cell>
          <cell r="I1985" t="str">
            <v xml:space="preserve">Tahun Sebelumnya </v>
          </cell>
          <cell r="J1985">
            <v>0</v>
          </cell>
          <cell r="K1985">
            <v>1900</v>
          </cell>
          <cell r="L1985">
            <v>1</v>
          </cell>
          <cell r="N1985" t="e">
            <v>#N/A</v>
          </cell>
          <cell r="O1985" t="str">
            <v>0000000</v>
          </cell>
          <cell r="P1985">
            <v>0</v>
          </cell>
          <cell r="Q1985">
            <v>0</v>
          </cell>
          <cell r="R1985">
            <v>0</v>
          </cell>
          <cell r="T1985" t="str">
            <v/>
          </cell>
          <cell r="V1985">
            <v>0</v>
          </cell>
        </row>
        <row r="1986">
          <cell r="A1986" t="str">
            <v>0Sebelumnya</v>
          </cell>
          <cell r="B1986">
            <v>0</v>
          </cell>
          <cell r="C1986">
            <v>0</v>
          </cell>
          <cell r="D1986">
            <v>1723</v>
          </cell>
          <cell r="E1986" t="str">
            <v>17230000000</v>
          </cell>
          <cell r="F1986" t="str">
            <v>Sebelumnya</v>
          </cell>
          <cell r="G1986" t="e">
            <v>#N/A</v>
          </cell>
          <cell r="H1986" t="str">
            <v xml:space="preserve">Tahun Sebelumnya </v>
          </cell>
          <cell r="I1986" t="str">
            <v xml:space="preserve">Tahun Sebelumnya </v>
          </cell>
          <cell r="K1986">
            <v>1900</v>
          </cell>
          <cell r="L1986">
            <v>1</v>
          </cell>
          <cell r="N1986" t="e">
            <v>#N/A</v>
          </cell>
          <cell r="O1986" t="str">
            <v>0000000</v>
          </cell>
          <cell r="T1986" t="str">
            <v/>
          </cell>
        </row>
        <row r="1987">
          <cell r="A1987" t="str">
            <v>0Sebelumnya</v>
          </cell>
          <cell r="B1987">
            <v>0</v>
          </cell>
          <cell r="C1987">
            <v>0</v>
          </cell>
          <cell r="D1987">
            <v>1724</v>
          </cell>
          <cell r="E1987" t="str">
            <v>17240000000</v>
          </cell>
          <cell r="F1987" t="str">
            <v>Sebelumnya</v>
          </cell>
          <cell r="G1987" t="e">
            <v>#N/A</v>
          </cell>
          <cell r="H1987" t="str">
            <v xml:space="preserve">Tahun Sebelumnya </v>
          </cell>
          <cell r="I1987" t="str">
            <v xml:space="preserve">Tahun Sebelumnya </v>
          </cell>
          <cell r="J1987">
            <v>0</v>
          </cell>
          <cell r="K1987">
            <v>1900</v>
          </cell>
          <cell r="L1987">
            <v>1</v>
          </cell>
          <cell r="N1987" t="e">
            <v>#N/A</v>
          </cell>
          <cell r="O1987" t="str">
            <v>0000000</v>
          </cell>
          <cell r="P1987">
            <v>0</v>
          </cell>
          <cell r="Q1987">
            <v>0</v>
          </cell>
          <cell r="R1987">
            <v>0</v>
          </cell>
          <cell r="T1987" t="str">
            <v/>
          </cell>
          <cell r="V1987">
            <v>0</v>
          </cell>
        </row>
        <row r="1988">
          <cell r="A1988" t="str">
            <v>0Sebelumnya</v>
          </cell>
          <cell r="B1988">
            <v>0</v>
          </cell>
          <cell r="C1988">
            <v>0</v>
          </cell>
          <cell r="D1988">
            <v>1725</v>
          </cell>
          <cell r="E1988" t="str">
            <v>17250000000</v>
          </cell>
          <cell r="F1988" t="str">
            <v>Sebelumnya</v>
          </cell>
          <cell r="G1988" t="e">
            <v>#N/A</v>
          </cell>
          <cell r="H1988" t="str">
            <v xml:space="preserve">Tahun Sebelumnya </v>
          </cell>
          <cell r="I1988" t="str">
            <v xml:space="preserve">Tahun Sebelumnya </v>
          </cell>
          <cell r="K1988">
            <v>1900</v>
          </cell>
          <cell r="L1988">
            <v>1</v>
          </cell>
          <cell r="N1988" t="e">
            <v>#N/A</v>
          </cell>
          <cell r="O1988" t="str">
            <v>0000000</v>
          </cell>
          <cell r="T1988" t="str">
            <v/>
          </cell>
        </row>
        <row r="1989">
          <cell r="A1989" t="str">
            <v>0Sebelumnya</v>
          </cell>
          <cell r="B1989">
            <v>0</v>
          </cell>
          <cell r="C1989">
            <v>0</v>
          </cell>
          <cell r="D1989">
            <v>1726</v>
          </cell>
          <cell r="E1989" t="str">
            <v>17260000000</v>
          </cell>
          <cell r="F1989" t="str">
            <v>Sebelumnya</v>
          </cell>
          <cell r="G1989" t="e">
            <v>#N/A</v>
          </cell>
          <cell r="H1989" t="str">
            <v xml:space="preserve">Tahun Sebelumnya </v>
          </cell>
          <cell r="I1989" t="str">
            <v xml:space="preserve">Tahun Sebelumnya </v>
          </cell>
          <cell r="J1989">
            <v>0</v>
          </cell>
          <cell r="K1989">
            <v>1900</v>
          </cell>
          <cell r="L1989">
            <v>1</v>
          </cell>
          <cell r="N1989" t="e">
            <v>#N/A</v>
          </cell>
          <cell r="O1989" t="str">
            <v>0000000</v>
          </cell>
          <cell r="P1989">
            <v>0</v>
          </cell>
          <cell r="Q1989">
            <v>0</v>
          </cell>
          <cell r="R1989">
            <v>0</v>
          </cell>
          <cell r="T1989" t="str">
            <v/>
          </cell>
          <cell r="V1989">
            <v>0</v>
          </cell>
        </row>
        <row r="1990">
          <cell r="A1990" t="str">
            <v>0Sebelumnya</v>
          </cell>
          <cell r="B1990">
            <v>0</v>
          </cell>
          <cell r="C1990">
            <v>0</v>
          </cell>
          <cell r="D1990">
            <v>1727</v>
          </cell>
          <cell r="E1990" t="str">
            <v>17270000000</v>
          </cell>
          <cell r="F1990" t="str">
            <v>Sebelumnya</v>
          </cell>
          <cell r="G1990" t="e">
            <v>#N/A</v>
          </cell>
          <cell r="H1990" t="str">
            <v xml:space="preserve">Tahun Sebelumnya </v>
          </cell>
          <cell r="I1990" t="str">
            <v xml:space="preserve">Tahun Sebelumnya </v>
          </cell>
          <cell r="K1990">
            <v>1900</v>
          </cell>
          <cell r="L1990">
            <v>1</v>
          </cell>
          <cell r="N1990" t="e">
            <v>#N/A</v>
          </cell>
          <cell r="O1990" t="str">
            <v>0000000</v>
          </cell>
          <cell r="T1990" t="str">
            <v/>
          </cell>
        </row>
        <row r="1991">
          <cell r="A1991" t="str">
            <v>0Sebelumnya</v>
          </cell>
          <cell r="B1991">
            <v>0</v>
          </cell>
          <cell r="C1991">
            <v>0</v>
          </cell>
          <cell r="D1991">
            <v>1728</v>
          </cell>
          <cell r="E1991" t="str">
            <v>17280000000</v>
          </cell>
          <cell r="F1991" t="str">
            <v>Sebelumnya</v>
          </cell>
          <cell r="G1991" t="e">
            <v>#N/A</v>
          </cell>
          <cell r="H1991" t="str">
            <v xml:space="preserve">Tahun Sebelumnya </v>
          </cell>
          <cell r="I1991" t="str">
            <v xml:space="preserve">Tahun Sebelumnya </v>
          </cell>
          <cell r="J1991">
            <v>0</v>
          </cell>
          <cell r="K1991">
            <v>1900</v>
          </cell>
          <cell r="L1991">
            <v>1</v>
          </cell>
          <cell r="N1991" t="e">
            <v>#N/A</v>
          </cell>
          <cell r="O1991" t="str">
            <v>0000000</v>
          </cell>
          <cell r="P1991">
            <v>0</v>
          </cell>
          <cell r="Q1991">
            <v>0</v>
          </cell>
          <cell r="R1991">
            <v>0</v>
          </cell>
          <cell r="T1991" t="str">
            <v/>
          </cell>
          <cell r="V1991">
            <v>0</v>
          </cell>
        </row>
        <row r="1992">
          <cell r="A1992" t="str">
            <v>0Sebelumnya</v>
          </cell>
          <cell r="B1992">
            <v>0</v>
          </cell>
          <cell r="C1992">
            <v>0</v>
          </cell>
          <cell r="D1992">
            <v>1729</v>
          </cell>
          <cell r="E1992" t="str">
            <v>17290000000</v>
          </cell>
          <cell r="F1992" t="str">
            <v>Sebelumnya</v>
          </cell>
          <cell r="G1992" t="e">
            <v>#N/A</v>
          </cell>
          <cell r="H1992" t="str">
            <v xml:space="preserve">Tahun Sebelumnya </v>
          </cell>
          <cell r="I1992" t="str">
            <v xml:space="preserve">Tahun Sebelumnya </v>
          </cell>
          <cell r="K1992">
            <v>1900</v>
          </cell>
          <cell r="L1992">
            <v>1</v>
          </cell>
          <cell r="N1992" t="e">
            <v>#N/A</v>
          </cell>
          <cell r="O1992" t="str">
            <v>0000000</v>
          </cell>
          <cell r="T1992" t="str">
            <v/>
          </cell>
        </row>
        <row r="1993">
          <cell r="A1993" t="str">
            <v>0Sebelumnya</v>
          </cell>
          <cell r="B1993">
            <v>0</v>
          </cell>
          <cell r="C1993">
            <v>0</v>
          </cell>
          <cell r="D1993">
            <v>1730</v>
          </cell>
          <cell r="E1993" t="str">
            <v>17300000000</v>
          </cell>
          <cell r="F1993" t="str">
            <v>Sebelumnya</v>
          </cell>
          <cell r="G1993" t="e">
            <v>#N/A</v>
          </cell>
          <cell r="H1993" t="str">
            <v xml:space="preserve">Tahun Sebelumnya </v>
          </cell>
          <cell r="I1993" t="str">
            <v xml:space="preserve">Tahun Sebelumnya </v>
          </cell>
          <cell r="J1993">
            <v>0</v>
          </cell>
          <cell r="K1993">
            <v>1900</v>
          </cell>
          <cell r="L1993">
            <v>1</v>
          </cell>
          <cell r="N1993" t="e">
            <v>#N/A</v>
          </cell>
          <cell r="O1993" t="str">
            <v>0000000</v>
          </cell>
          <cell r="P1993">
            <v>0</v>
          </cell>
          <cell r="Q1993">
            <v>0</v>
          </cell>
          <cell r="R1993">
            <v>0</v>
          </cell>
          <cell r="T1993" t="str">
            <v/>
          </cell>
          <cell r="V1993">
            <v>0</v>
          </cell>
        </row>
        <row r="1994">
          <cell r="A1994" t="str">
            <v>0Sebelumnya</v>
          </cell>
          <cell r="B1994">
            <v>0</v>
          </cell>
          <cell r="C1994">
            <v>0</v>
          </cell>
          <cell r="D1994">
            <v>1731</v>
          </cell>
          <cell r="E1994" t="str">
            <v>17310000000</v>
          </cell>
          <cell r="F1994" t="str">
            <v>Sebelumnya</v>
          </cell>
          <cell r="G1994" t="e">
            <v>#N/A</v>
          </cell>
          <cell r="H1994" t="str">
            <v xml:space="preserve">Tahun Sebelumnya </v>
          </cell>
          <cell r="I1994" t="str">
            <v xml:space="preserve">Tahun Sebelumnya </v>
          </cell>
          <cell r="K1994">
            <v>1900</v>
          </cell>
          <cell r="L1994">
            <v>1</v>
          </cell>
          <cell r="N1994" t="e">
            <v>#N/A</v>
          </cell>
          <cell r="O1994" t="str">
            <v>0000000</v>
          </cell>
          <cell r="T1994" t="str">
            <v/>
          </cell>
        </row>
        <row r="1995">
          <cell r="A1995" t="str">
            <v>0Sebelumnya</v>
          </cell>
          <cell r="B1995">
            <v>0</v>
          </cell>
          <cell r="C1995">
            <v>0</v>
          </cell>
          <cell r="D1995">
            <v>1732</v>
          </cell>
          <cell r="E1995" t="str">
            <v>17320000000</v>
          </cell>
          <cell r="F1995" t="str">
            <v>Sebelumnya</v>
          </cell>
          <cell r="G1995" t="e">
            <v>#N/A</v>
          </cell>
          <cell r="H1995" t="str">
            <v xml:space="preserve">Tahun Sebelumnya </v>
          </cell>
          <cell r="I1995" t="str">
            <v xml:space="preserve">Tahun Sebelumnya </v>
          </cell>
          <cell r="J1995">
            <v>0</v>
          </cell>
          <cell r="K1995">
            <v>1900</v>
          </cell>
          <cell r="L1995">
            <v>1</v>
          </cell>
          <cell r="N1995" t="e">
            <v>#N/A</v>
          </cell>
          <cell r="O1995" t="str">
            <v>0000000</v>
          </cell>
          <cell r="P1995">
            <v>0</v>
          </cell>
          <cell r="Q1995">
            <v>0</v>
          </cell>
          <cell r="R1995">
            <v>0</v>
          </cell>
          <cell r="T1995" t="str">
            <v/>
          </cell>
          <cell r="V1995">
            <v>0</v>
          </cell>
        </row>
        <row r="1996">
          <cell r="A1996" t="str">
            <v>0Sebelumnya</v>
          </cell>
          <cell r="B1996">
            <v>0</v>
          </cell>
          <cell r="C1996">
            <v>0</v>
          </cell>
          <cell r="D1996">
            <v>1733</v>
          </cell>
          <cell r="E1996" t="str">
            <v>17330000000</v>
          </cell>
          <cell r="F1996" t="str">
            <v>Sebelumnya</v>
          </cell>
          <cell r="G1996" t="e">
            <v>#N/A</v>
          </cell>
          <cell r="H1996" t="str">
            <v xml:space="preserve">Tahun Sebelumnya </v>
          </cell>
          <cell r="I1996" t="str">
            <v xml:space="preserve">Tahun Sebelumnya </v>
          </cell>
          <cell r="K1996">
            <v>1900</v>
          </cell>
          <cell r="L1996">
            <v>1</v>
          </cell>
          <cell r="N1996" t="e">
            <v>#N/A</v>
          </cell>
          <cell r="O1996" t="str">
            <v>0000000</v>
          </cell>
          <cell r="T1996" t="str">
            <v/>
          </cell>
        </row>
        <row r="1997">
          <cell r="A1997" t="str">
            <v>0Sebelumnya</v>
          </cell>
          <cell r="B1997">
            <v>0</v>
          </cell>
          <cell r="C1997">
            <v>0</v>
          </cell>
          <cell r="D1997">
            <v>1734</v>
          </cell>
          <cell r="E1997" t="str">
            <v>17340000000</v>
          </cell>
          <cell r="F1997" t="str">
            <v>Sebelumnya</v>
          </cell>
          <cell r="G1997" t="e">
            <v>#N/A</v>
          </cell>
          <cell r="H1997" t="str">
            <v xml:space="preserve">Tahun Sebelumnya </v>
          </cell>
          <cell r="I1997" t="str">
            <v xml:space="preserve">Tahun Sebelumnya </v>
          </cell>
          <cell r="J1997">
            <v>0</v>
          </cell>
          <cell r="K1997">
            <v>1900</v>
          </cell>
          <cell r="L1997">
            <v>1</v>
          </cell>
          <cell r="N1997" t="e">
            <v>#N/A</v>
          </cell>
          <cell r="O1997" t="str">
            <v>0000000</v>
          </cell>
          <cell r="P1997">
            <v>0</v>
          </cell>
          <cell r="Q1997">
            <v>0</v>
          </cell>
          <cell r="R1997">
            <v>0</v>
          </cell>
          <cell r="T1997" t="str">
            <v/>
          </cell>
          <cell r="V1997">
            <v>0</v>
          </cell>
        </row>
        <row r="1998">
          <cell r="A1998" t="str">
            <v>0Sebelumnya</v>
          </cell>
          <cell r="B1998">
            <v>0</v>
          </cell>
          <cell r="C1998">
            <v>0</v>
          </cell>
          <cell r="D1998">
            <v>1735</v>
          </cell>
          <cell r="E1998" t="str">
            <v>17350000000</v>
          </cell>
          <cell r="F1998" t="str">
            <v>Sebelumnya</v>
          </cell>
          <cell r="G1998" t="e">
            <v>#N/A</v>
          </cell>
          <cell r="H1998" t="str">
            <v xml:space="preserve">Tahun Sebelumnya </v>
          </cell>
          <cell r="I1998" t="str">
            <v xml:space="preserve">Tahun Sebelumnya </v>
          </cell>
          <cell r="K1998">
            <v>1900</v>
          </cell>
          <cell r="L1998">
            <v>1</v>
          </cell>
          <cell r="N1998" t="e">
            <v>#N/A</v>
          </cell>
          <cell r="O1998" t="str">
            <v>0000000</v>
          </cell>
          <cell r="T1998" t="str">
            <v/>
          </cell>
        </row>
        <row r="1999">
          <cell r="A1999" t="str">
            <v>0Sebelumnya</v>
          </cell>
          <cell r="B1999">
            <v>0</v>
          </cell>
          <cell r="C1999">
            <v>0</v>
          </cell>
          <cell r="D1999">
            <v>1736</v>
          </cell>
          <cell r="E1999" t="str">
            <v>17360000000</v>
          </cell>
          <cell r="F1999" t="str">
            <v>Sebelumnya</v>
          </cell>
          <cell r="G1999" t="e">
            <v>#N/A</v>
          </cell>
          <cell r="H1999" t="str">
            <v xml:space="preserve">Tahun Sebelumnya </v>
          </cell>
          <cell r="I1999" t="str">
            <v xml:space="preserve">Tahun Sebelumnya </v>
          </cell>
          <cell r="J1999">
            <v>0</v>
          </cell>
          <cell r="K1999">
            <v>1900</v>
          </cell>
          <cell r="L1999">
            <v>1</v>
          </cell>
          <cell r="N1999" t="e">
            <v>#N/A</v>
          </cell>
          <cell r="O1999" t="str">
            <v>0000000</v>
          </cell>
          <cell r="P1999">
            <v>0</v>
          </cell>
          <cell r="Q1999">
            <v>0</v>
          </cell>
          <cell r="R1999">
            <v>0</v>
          </cell>
          <cell r="T1999" t="str">
            <v/>
          </cell>
          <cell r="V1999">
            <v>0</v>
          </cell>
        </row>
        <row r="2000">
          <cell r="A2000" t="str">
            <v>0Sebelumnya</v>
          </cell>
          <cell r="B2000">
            <v>0</v>
          </cell>
          <cell r="C2000">
            <v>0</v>
          </cell>
          <cell r="D2000">
            <v>1737</v>
          </cell>
          <cell r="E2000" t="str">
            <v>17370000000</v>
          </cell>
          <cell r="F2000" t="str">
            <v>Sebelumnya</v>
          </cell>
          <cell r="G2000" t="e">
            <v>#N/A</v>
          </cell>
          <cell r="H2000" t="str">
            <v xml:space="preserve">Tahun Sebelumnya </v>
          </cell>
          <cell r="I2000" t="str">
            <v xml:space="preserve">Tahun Sebelumnya </v>
          </cell>
          <cell r="K2000">
            <v>1900</v>
          </cell>
          <cell r="L2000">
            <v>1</v>
          </cell>
          <cell r="N2000" t="e">
            <v>#N/A</v>
          </cell>
          <cell r="O2000" t="str">
            <v>0000000</v>
          </cell>
          <cell r="T2000" t="str">
            <v/>
          </cell>
        </row>
        <row r="2001">
          <cell r="A2001" t="str">
            <v>0Sebelumnya</v>
          </cell>
          <cell r="B2001">
            <v>0</v>
          </cell>
          <cell r="C2001">
            <v>0</v>
          </cell>
          <cell r="D2001">
            <v>1738</v>
          </cell>
          <cell r="E2001" t="str">
            <v>17380000000</v>
          </cell>
          <cell r="F2001" t="str">
            <v>Sebelumnya</v>
          </cell>
          <cell r="G2001" t="e">
            <v>#N/A</v>
          </cell>
          <cell r="H2001" t="str">
            <v xml:space="preserve">Tahun Sebelumnya </v>
          </cell>
          <cell r="I2001" t="str">
            <v xml:space="preserve">Tahun Sebelumnya </v>
          </cell>
          <cell r="J2001">
            <v>0</v>
          </cell>
          <cell r="K2001">
            <v>1900</v>
          </cell>
          <cell r="L2001">
            <v>1</v>
          </cell>
          <cell r="N2001" t="e">
            <v>#N/A</v>
          </cell>
          <cell r="O2001" t="str">
            <v>0000000</v>
          </cell>
          <cell r="P2001">
            <v>0</v>
          </cell>
          <cell r="Q2001">
            <v>0</v>
          </cell>
          <cell r="R2001">
            <v>0</v>
          </cell>
          <cell r="T2001" t="str">
            <v/>
          </cell>
          <cell r="V2001">
            <v>0</v>
          </cell>
        </row>
        <row r="2002">
          <cell r="A2002" t="str">
            <v>0Sebelumnya</v>
          </cell>
          <cell r="B2002">
            <v>0</v>
          </cell>
          <cell r="C2002">
            <v>0</v>
          </cell>
          <cell r="D2002">
            <v>1739</v>
          </cell>
          <cell r="E2002" t="str">
            <v>17390000000</v>
          </cell>
          <cell r="F2002" t="str">
            <v>Sebelumnya</v>
          </cell>
          <cell r="G2002" t="e">
            <v>#N/A</v>
          </cell>
          <cell r="H2002" t="str">
            <v xml:space="preserve">Tahun Sebelumnya </v>
          </cell>
          <cell r="I2002" t="str">
            <v xml:space="preserve">Tahun Sebelumnya </v>
          </cell>
          <cell r="K2002">
            <v>1900</v>
          </cell>
          <cell r="L2002">
            <v>1</v>
          </cell>
          <cell r="N2002" t="e">
            <v>#N/A</v>
          </cell>
          <cell r="O2002" t="str">
            <v>0000000</v>
          </cell>
          <cell r="T2002" t="str">
            <v/>
          </cell>
        </row>
        <row r="2003">
          <cell r="A2003" t="str">
            <v>0Sebelumnya</v>
          </cell>
          <cell r="B2003">
            <v>0</v>
          </cell>
          <cell r="C2003">
            <v>0</v>
          </cell>
          <cell r="D2003">
            <v>1740</v>
          </cell>
          <cell r="E2003" t="str">
            <v>17400000000</v>
          </cell>
          <cell r="F2003" t="str">
            <v>Sebelumnya</v>
          </cell>
          <cell r="G2003" t="e">
            <v>#N/A</v>
          </cell>
          <cell r="H2003" t="str">
            <v xml:space="preserve">Tahun Sebelumnya </v>
          </cell>
          <cell r="I2003" t="str">
            <v xml:space="preserve">Tahun Sebelumnya </v>
          </cell>
          <cell r="J2003">
            <v>0</v>
          </cell>
          <cell r="K2003">
            <v>1900</v>
          </cell>
          <cell r="L2003">
            <v>1</v>
          </cell>
          <cell r="N2003" t="e">
            <v>#N/A</v>
          </cell>
          <cell r="O2003" t="str">
            <v>0000000</v>
          </cell>
          <cell r="P2003">
            <v>0</v>
          </cell>
          <cell r="Q2003">
            <v>0</v>
          </cell>
          <cell r="R2003">
            <v>0</v>
          </cell>
          <cell r="T2003" t="str">
            <v/>
          </cell>
          <cell r="V2003">
            <v>0</v>
          </cell>
        </row>
        <row r="2004">
          <cell r="A2004" t="str">
            <v>0Sebelumnya</v>
          </cell>
          <cell r="B2004">
            <v>0</v>
          </cell>
          <cell r="C2004">
            <v>0</v>
          </cell>
          <cell r="D2004">
            <v>1741</v>
          </cell>
          <cell r="E2004" t="str">
            <v>17410000000</v>
          </cell>
          <cell r="F2004" t="str">
            <v>Sebelumnya</v>
          </cell>
          <cell r="G2004" t="e">
            <v>#N/A</v>
          </cell>
          <cell r="H2004" t="str">
            <v xml:space="preserve">Tahun Sebelumnya </v>
          </cell>
          <cell r="I2004" t="str">
            <v xml:space="preserve">Tahun Sebelumnya </v>
          </cell>
          <cell r="K2004">
            <v>1900</v>
          </cell>
          <cell r="L2004">
            <v>1</v>
          </cell>
          <cell r="N2004" t="e">
            <v>#N/A</v>
          </cell>
          <cell r="O2004" t="str">
            <v>0000000</v>
          </cell>
          <cell r="T2004" t="str">
            <v/>
          </cell>
        </row>
        <row r="2005">
          <cell r="A2005" t="str">
            <v>0Sebelumnya</v>
          </cell>
          <cell r="B2005">
            <v>0</v>
          </cell>
          <cell r="C2005">
            <v>0</v>
          </cell>
          <cell r="D2005">
            <v>1742</v>
          </cell>
          <cell r="E2005" t="str">
            <v>17420000000</v>
          </cell>
          <cell r="F2005" t="str">
            <v>Sebelumnya</v>
          </cell>
          <cell r="G2005" t="e">
            <v>#N/A</v>
          </cell>
          <cell r="H2005" t="str">
            <v xml:space="preserve">Tahun Sebelumnya </v>
          </cell>
          <cell r="I2005" t="str">
            <v xml:space="preserve">Tahun Sebelumnya </v>
          </cell>
          <cell r="J2005">
            <v>0</v>
          </cell>
          <cell r="K2005">
            <v>1900</v>
          </cell>
          <cell r="L2005">
            <v>1</v>
          </cell>
          <cell r="N2005" t="e">
            <v>#N/A</v>
          </cell>
          <cell r="O2005" t="str">
            <v>0000000</v>
          </cell>
          <cell r="P2005">
            <v>0</v>
          </cell>
          <cell r="Q2005">
            <v>0</v>
          </cell>
          <cell r="R2005">
            <v>0</v>
          </cell>
          <cell r="T2005" t="str">
            <v/>
          </cell>
          <cell r="V2005">
            <v>0</v>
          </cell>
        </row>
        <row r="2006">
          <cell r="A2006" t="str">
            <v>0Sebelumnya</v>
          </cell>
          <cell r="B2006">
            <v>0</v>
          </cell>
          <cell r="C2006">
            <v>0</v>
          </cell>
          <cell r="D2006">
            <v>1743</v>
          </cell>
          <cell r="E2006" t="str">
            <v>17430000000</v>
          </cell>
          <cell r="F2006" t="str">
            <v>Sebelumnya</v>
          </cell>
          <cell r="G2006" t="e">
            <v>#N/A</v>
          </cell>
          <cell r="H2006" t="str">
            <v xml:space="preserve">Tahun Sebelumnya </v>
          </cell>
          <cell r="I2006" t="str">
            <v xml:space="preserve">Tahun Sebelumnya </v>
          </cell>
          <cell r="K2006">
            <v>1900</v>
          </cell>
          <cell r="L2006">
            <v>1</v>
          </cell>
          <cell r="N2006" t="e">
            <v>#N/A</v>
          </cell>
          <cell r="O2006" t="str">
            <v>0000000</v>
          </cell>
          <cell r="T2006" t="str">
            <v/>
          </cell>
        </row>
        <row r="2007">
          <cell r="A2007" t="str">
            <v>0Sebelumnya</v>
          </cell>
          <cell r="B2007">
            <v>0</v>
          </cell>
          <cell r="C2007">
            <v>0</v>
          </cell>
          <cell r="D2007">
            <v>1744</v>
          </cell>
          <cell r="E2007" t="str">
            <v>17440000000</v>
          </cell>
          <cell r="F2007" t="str">
            <v>Sebelumnya</v>
          </cell>
          <cell r="G2007" t="e">
            <v>#N/A</v>
          </cell>
          <cell r="H2007" t="str">
            <v xml:space="preserve">Tahun Sebelumnya </v>
          </cell>
          <cell r="I2007" t="str">
            <v xml:space="preserve">Tahun Sebelumnya </v>
          </cell>
          <cell r="J2007">
            <v>0</v>
          </cell>
          <cell r="K2007">
            <v>1900</v>
          </cell>
          <cell r="L2007">
            <v>1</v>
          </cell>
          <cell r="N2007" t="e">
            <v>#N/A</v>
          </cell>
          <cell r="O2007" t="str">
            <v>0000000</v>
          </cell>
          <cell r="P2007">
            <v>0</v>
          </cell>
          <cell r="Q2007">
            <v>0</v>
          </cell>
          <cell r="R2007">
            <v>0</v>
          </cell>
          <cell r="T2007" t="str">
            <v/>
          </cell>
          <cell r="V2007">
            <v>0</v>
          </cell>
        </row>
        <row r="2008">
          <cell r="A2008" t="str">
            <v>0Sebelumnya</v>
          </cell>
          <cell r="B2008">
            <v>0</v>
          </cell>
          <cell r="C2008">
            <v>0</v>
          </cell>
          <cell r="D2008">
            <v>1745</v>
          </cell>
          <cell r="E2008" t="str">
            <v>17450000000</v>
          </cell>
          <cell r="F2008" t="str">
            <v>Sebelumnya</v>
          </cell>
          <cell r="G2008" t="e">
            <v>#N/A</v>
          </cell>
          <cell r="H2008" t="str">
            <v xml:space="preserve">Tahun Sebelumnya </v>
          </cell>
          <cell r="I2008" t="str">
            <v xml:space="preserve">Tahun Sebelumnya </v>
          </cell>
          <cell r="K2008">
            <v>1900</v>
          </cell>
          <cell r="L2008">
            <v>1</v>
          </cell>
          <cell r="N2008" t="e">
            <v>#N/A</v>
          </cell>
          <cell r="O2008" t="str">
            <v>0000000</v>
          </cell>
          <cell r="T2008" t="str">
            <v/>
          </cell>
        </row>
        <row r="2009">
          <cell r="A2009" t="str">
            <v>0Sebelumnya</v>
          </cell>
          <cell r="B2009">
            <v>0</v>
          </cell>
          <cell r="C2009">
            <v>0</v>
          </cell>
          <cell r="D2009">
            <v>1746</v>
          </cell>
          <cell r="E2009" t="str">
            <v>17460000000</v>
          </cell>
          <cell r="F2009" t="str">
            <v>Sebelumnya</v>
          </cell>
          <cell r="G2009" t="e">
            <v>#N/A</v>
          </cell>
          <cell r="H2009" t="str">
            <v xml:space="preserve">Tahun Sebelumnya </v>
          </cell>
          <cell r="I2009" t="str">
            <v xml:space="preserve">Tahun Sebelumnya </v>
          </cell>
          <cell r="J2009">
            <v>0</v>
          </cell>
          <cell r="K2009">
            <v>1900</v>
          </cell>
          <cell r="L2009">
            <v>1</v>
          </cell>
          <cell r="N2009" t="e">
            <v>#N/A</v>
          </cell>
          <cell r="O2009" t="str">
            <v>0000000</v>
          </cell>
          <cell r="P2009">
            <v>0</v>
          </cell>
          <cell r="Q2009">
            <v>0</v>
          </cell>
          <cell r="R2009">
            <v>0</v>
          </cell>
          <cell r="T2009" t="str">
            <v/>
          </cell>
          <cell r="V2009">
            <v>0</v>
          </cell>
        </row>
        <row r="2010">
          <cell r="A2010" t="str">
            <v>0Sebelumnya</v>
          </cell>
          <cell r="B2010">
            <v>0</v>
          </cell>
          <cell r="C2010">
            <v>0</v>
          </cell>
          <cell r="D2010">
            <v>1747</v>
          </cell>
          <cell r="E2010" t="str">
            <v>17470000000</v>
          </cell>
          <cell r="F2010" t="str">
            <v>Sebelumnya</v>
          </cell>
          <cell r="G2010" t="e">
            <v>#N/A</v>
          </cell>
          <cell r="H2010" t="str">
            <v xml:space="preserve">Tahun Sebelumnya </v>
          </cell>
          <cell r="I2010" t="str">
            <v xml:space="preserve">Tahun Sebelumnya </v>
          </cell>
          <cell r="K2010">
            <v>1900</v>
          </cell>
          <cell r="L2010">
            <v>1</v>
          </cell>
          <cell r="N2010" t="e">
            <v>#N/A</v>
          </cell>
          <cell r="O2010" t="str">
            <v>0000000</v>
          </cell>
          <cell r="T2010" t="str">
            <v/>
          </cell>
        </row>
        <row r="2011">
          <cell r="A2011" t="str">
            <v>0Sebelumnya</v>
          </cell>
          <cell r="B2011">
            <v>0</v>
          </cell>
          <cell r="C2011">
            <v>0</v>
          </cell>
          <cell r="D2011">
            <v>1748</v>
          </cell>
          <cell r="E2011" t="str">
            <v>17480000000</v>
          </cell>
          <cell r="F2011" t="str">
            <v>Sebelumnya</v>
          </cell>
          <cell r="G2011" t="e">
            <v>#N/A</v>
          </cell>
          <cell r="H2011" t="str">
            <v xml:space="preserve">Tahun Sebelumnya </v>
          </cell>
          <cell r="I2011" t="str">
            <v xml:space="preserve">Tahun Sebelumnya </v>
          </cell>
          <cell r="J2011">
            <v>0</v>
          </cell>
          <cell r="K2011">
            <v>1900</v>
          </cell>
          <cell r="L2011">
            <v>1</v>
          </cell>
          <cell r="N2011" t="e">
            <v>#N/A</v>
          </cell>
          <cell r="O2011" t="str">
            <v>0000000</v>
          </cell>
          <cell r="P2011">
            <v>0</v>
          </cell>
          <cell r="Q2011">
            <v>0</v>
          </cell>
          <cell r="R2011">
            <v>0</v>
          </cell>
          <cell r="T2011" t="str">
            <v/>
          </cell>
          <cell r="V2011">
            <v>0</v>
          </cell>
        </row>
        <row r="2012">
          <cell r="A2012" t="str">
            <v>0Sebelumnya</v>
          </cell>
          <cell r="B2012">
            <v>0</v>
          </cell>
          <cell r="C2012">
            <v>0</v>
          </cell>
          <cell r="D2012">
            <v>1749</v>
          </cell>
          <cell r="E2012" t="str">
            <v>17490000000</v>
          </cell>
          <cell r="F2012" t="str">
            <v>Sebelumnya</v>
          </cell>
          <cell r="G2012" t="e">
            <v>#N/A</v>
          </cell>
          <cell r="H2012" t="str">
            <v xml:space="preserve">Tahun Sebelumnya </v>
          </cell>
          <cell r="I2012" t="str">
            <v xml:space="preserve">Tahun Sebelumnya </v>
          </cell>
          <cell r="K2012">
            <v>1900</v>
          </cell>
          <cell r="L2012">
            <v>1</v>
          </cell>
          <cell r="N2012" t="e">
            <v>#N/A</v>
          </cell>
          <cell r="O2012" t="str">
            <v>0000000</v>
          </cell>
          <cell r="T2012" t="str">
            <v/>
          </cell>
        </row>
        <row r="2013">
          <cell r="A2013" t="str">
            <v>0Sebelumnya</v>
          </cell>
          <cell r="B2013">
            <v>0</v>
          </cell>
          <cell r="C2013">
            <v>0</v>
          </cell>
          <cell r="D2013">
            <v>1750</v>
          </cell>
          <cell r="E2013" t="str">
            <v>17500000000</v>
          </cell>
          <cell r="F2013" t="str">
            <v>Sebelumnya</v>
          </cell>
          <cell r="G2013" t="e">
            <v>#N/A</v>
          </cell>
          <cell r="H2013" t="str">
            <v xml:space="preserve">Tahun Sebelumnya </v>
          </cell>
          <cell r="I2013" t="str">
            <v xml:space="preserve">Tahun Sebelumnya </v>
          </cell>
          <cell r="J2013">
            <v>0</v>
          </cell>
          <cell r="K2013">
            <v>1900</v>
          </cell>
          <cell r="L2013">
            <v>1</v>
          </cell>
          <cell r="N2013" t="e">
            <v>#N/A</v>
          </cell>
          <cell r="O2013" t="str">
            <v>0000000</v>
          </cell>
          <cell r="P2013">
            <v>0</v>
          </cell>
          <cell r="Q2013">
            <v>0</v>
          </cell>
          <cell r="R2013">
            <v>0</v>
          </cell>
          <cell r="T2013" t="str">
            <v/>
          </cell>
          <cell r="V2013">
            <v>0</v>
          </cell>
        </row>
        <row r="2014">
          <cell r="A2014" t="str">
            <v>0Sebelumnya</v>
          </cell>
          <cell r="B2014">
            <v>0</v>
          </cell>
          <cell r="C2014">
            <v>0</v>
          </cell>
          <cell r="D2014">
            <v>1751</v>
          </cell>
          <cell r="E2014" t="str">
            <v>17510000000</v>
          </cell>
          <cell r="F2014" t="str">
            <v>Sebelumnya</v>
          </cell>
          <cell r="G2014" t="e">
            <v>#N/A</v>
          </cell>
          <cell r="H2014" t="str">
            <v xml:space="preserve">Tahun Sebelumnya </v>
          </cell>
          <cell r="I2014" t="str">
            <v xml:space="preserve">Tahun Sebelumnya </v>
          </cell>
          <cell r="K2014">
            <v>1900</v>
          </cell>
          <cell r="L2014">
            <v>1</v>
          </cell>
          <cell r="N2014" t="e">
            <v>#N/A</v>
          </cell>
          <cell r="O2014" t="str">
            <v>0000000</v>
          </cell>
          <cell r="T2014" t="str">
            <v/>
          </cell>
        </row>
        <row r="2015">
          <cell r="A2015" t="str">
            <v>0Sebelumnya</v>
          </cell>
          <cell r="B2015">
            <v>0</v>
          </cell>
          <cell r="C2015">
            <v>0</v>
          </cell>
          <cell r="D2015">
            <v>1752</v>
          </cell>
          <cell r="E2015" t="str">
            <v>17520000000</v>
          </cell>
          <cell r="F2015" t="str">
            <v>Sebelumnya</v>
          </cell>
          <cell r="G2015" t="e">
            <v>#N/A</v>
          </cell>
          <cell r="H2015" t="str">
            <v xml:space="preserve">Tahun Sebelumnya </v>
          </cell>
          <cell r="I2015" t="str">
            <v xml:space="preserve">Tahun Sebelumnya </v>
          </cell>
          <cell r="J2015">
            <v>0</v>
          </cell>
          <cell r="K2015">
            <v>1900</v>
          </cell>
          <cell r="L2015">
            <v>1</v>
          </cell>
          <cell r="N2015" t="e">
            <v>#N/A</v>
          </cell>
          <cell r="O2015" t="str">
            <v>0000000</v>
          </cell>
          <cell r="P2015">
            <v>0</v>
          </cell>
          <cell r="Q2015">
            <v>0</v>
          </cell>
          <cell r="R2015">
            <v>0</v>
          </cell>
          <cell r="T2015" t="str">
            <v/>
          </cell>
          <cell r="V2015">
            <v>0</v>
          </cell>
        </row>
        <row r="2016">
          <cell r="A2016" t="str">
            <v>0Sebelumnya</v>
          </cell>
          <cell r="B2016">
            <v>0</v>
          </cell>
          <cell r="C2016">
            <v>0</v>
          </cell>
          <cell r="D2016">
            <v>1753</v>
          </cell>
          <cell r="E2016" t="str">
            <v>17530000000</v>
          </cell>
          <cell r="F2016" t="str">
            <v>Sebelumnya</v>
          </cell>
          <cell r="G2016" t="e">
            <v>#N/A</v>
          </cell>
          <cell r="H2016" t="str">
            <v xml:space="preserve">Tahun Sebelumnya </v>
          </cell>
          <cell r="I2016" t="str">
            <v xml:space="preserve">Tahun Sebelumnya </v>
          </cell>
          <cell r="K2016">
            <v>1900</v>
          </cell>
          <cell r="L2016">
            <v>1</v>
          </cell>
          <cell r="N2016" t="e">
            <v>#N/A</v>
          </cell>
          <cell r="O2016" t="str">
            <v>0000000</v>
          </cell>
          <cell r="T2016" t="str">
            <v/>
          </cell>
        </row>
        <row r="2017">
          <cell r="A2017" t="str">
            <v>0Sebelumnya</v>
          </cell>
          <cell r="B2017">
            <v>0</v>
          </cell>
          <cell r="C2017">
            <v>0</v>
          </cell>
          <cell r="D2017">
            <v>1754</v>
          </cell>
          <cell r="E2017" t="str">
            <v>17540000000</v>
          </cell>
          <cell r="F2017" t="str">
            <v>Sebelumnya</v>
          </cell>
          <cell r="G2017" t="e">
            <v>#N/A</v>
          </cell>
          <cell r="H2017" t="str">
            <v xml:space="preserve">Tahun Sebelumnya </v>
          </cell>
          <cell r="I2017" t="str">
            <v xml:space="preserve">Tahun Sebelumnya </v>
          </cell>
          <cell r="J2017">
            <v>0</v>
          </cell>
          <cell r="K2017">
            <v>1900</v>
          </cell>
          <cell r="L2017">
            <v>1</v>
          </cell>
          <cell r="N2017" t="e">
            <v>#N/A</v>
          </cell>
          <cell r="O2017" t="str">
            <v>0000000</v>
          </cell>
          <cell r="P2017">
            <v>0</v>
          </cell>
          <cell r="Q2017">
            <v>0</v>
          </cell>
          <cell r="R2017">
            <v>0</v>
          </cell>
          <cell r="T2017" t="str">
            <v/>
          </cell>
          <cell r="V2017">
            <v>0</v>
          </cell>
        </row>
        <row r="2018">
          <cell r="A2018" t="str">
            <v>0Sebelumnya</v>
          </cell>
          <cell r="B2018">
            <v>0</v>
          </cell>
          <cell r="C2018">
            <v>0</v>
          </cell>
          <cell r="D2018">
            <v>1755</v>
          </cell>
          <cell r="E2018" t="str">
            <v>17550000000</v>
          </cell>
          <cell r="F2018" t="str">
            <v>Sebelumnya</v>
          </cell>
          <cell r="G2018" t="e">
            <v>#N/A</v>
          </cell>
          <cell r="H2018" t="str">
            <v xml:space="preserve">Tahun Sebelumnya </v>
          </cell>
          <cell r="I2018" t="str">
            <v xml:space="preserve">Tahun Sebelumnya </v>
          </cell>
          <cell r="K2018">
            <v>1900</v>
          </cell>
          <cell r="L2018">
            <v>1</v>
          </cell>
          <cell r="N2018" t="e">
            <v>#N/A</v>
          </cell>
          <cell r="O2018" t="str">
            <v>0000000</v>
          </cell>
          <cell r="T2018" t="str">
            <v/>
          </cell>
        </row>
        <row r="2019">
          <cell r="A2019" t="str">
            <v>0Sebelumnya</v>
          </cell>
          <cell r="B2019">
            <v>0</v>
          </cell>
          <cell r="C2019">
            <v>0</v>
          </cell>
          <cell r="D2019">
            <v>1756</v>
          </cell>
          <cell r="E2019" t="str">
            <v>17560000000</v>
          </cell>
          <cell r="F2019" t="str">
            <v>Sebelumnya</v>
          </cell>
          <cell r="G2019" t="e">
            <v>#N/A</v>
          </cell>
          <cell r="H2019" t="str">
            <v xml:space="preserve">Tahun Sebelumnya </v>
          </cell>
          <cell r="I2019" t="str">
            <v xml:space="preserve">Tahun Sebelumnya </v>
          </cell>
          <cell r="J2019">
            <v>0</v>
          </cell>
          <cell r="K2019">
            <v>1900</v>
          </cell>
          <cell r="L2019">
            <v>1</v>
          </cell>
          <cell r="N2019" t="e">
            <v>#N/A</v>
          </cell>
          <cell r="O2019" t="str">
            <v>0000000</v>
          </cell>
          <cell r="P2019">
            <v>0</v>
          </cell>
          <cell r="Q2019">
            <v>0</v>
          </cell>
          <cell r="R2019">
            <v>0</v>
          </cell>
          <cell r="T2019" t="str">
            <v/>
          </cell>
          <cell r="V2019">
            <v>0</v>
          </cell>
        </row>
        <row r="2020">
          <cell r="A2020" t="str">
            <v>0Sebelumnya</v>
          </cell>
          <cell r="B2020">
            <v>0</v>
          </cell>
          <cell r="C2020">
            <v>0</v>
          </cell>
          <cell r="D2020">
            <v>1757</v>
          </cell>
          <cell r="E2020" t="str">
            <v>17570000000</v>
          </cell>
          <cell r="F2020" t="str">
            <v>Sebelumnya</v>
          </cell>
          <cell r="G2020" t="e">
            <v>#N/A</v>
          </cell>
          <cell r="H2020" t="str">
            <v xml:space="preserve">Tahun Sebelumnya </v>
          </cell>
          <cell r="I2020" t="str">
            <v xml:space="preserve">Tahun Sebelumnya </v>
          </cell>
          <cell r="K2020">
            <v>1900</v>
          </cell>
          <cell r="L2020">
            <v>1</v>
          </cell>
          <cell r="N2020" t="e">
            <v>#N/A</v>
          </cell>
          <cell r="O2020" t="str">
            <v>0000000</v>
          </cell>
          <cell r="T2020" t="str">
            <v/>
          </cell>
        </row>
        <row r="2021">
          <cell r="A2021" t="str">
            <v>0Sebelumnya</v>
          </cell>
          <cell r="B2021">
            <v>0</v>
          </cell>
          <cell r="C2021">
            <v>0</v>
          </cell>
          <cell r="D2021">
            <v>1758</v>
          </cell>
          <cell r="E2021" t="str">
            <v>17580000000</v>
          </cell>
          <cell r="F2021" t="str">
            <v>Sebelumnya</v>
          </cell>
          <cell r="G2021" t="e">
            <v>#N/A</v>
          </cell>
          <cell r="H2021" t="str">
            <v xml:space="preserve">Tahun Sebelumnya </v>
          </cell>
          <cell r="I2021" t="str">
            <v xml:space="preserve">Tahun Sebelumnya </v>
          </cell>
          <cell r="J2021">
            <v>0</v>
          </cell>
          <cell r="K2021">
            <v>1900</v>
          </cell>
          <cell r="L2021">
            <v>1</v>
          </cell>
          <cell r="N2021" t="e">
            <v>#N/A</v>
          </cell>
          <cell r="O2021" t="str">
            <v>0000000</v>
          </cell>
          <cell r="P2021">
            <v>0</v>
          </cell>
          <cell r="Q2021">
            <v>0</v>
          </cell>
          <cell r="R2021">
            <v>0</v>
          </cell>
          <cell r="T2021" t="str">
            <v/>
          </cell>
          <cell r="V2021">
            <v>0</v>
          </cell>
        </row>
        <row r="2022">
          <cell r="A2022" t="str">
            <v>0Sebelumnya</v>
          </cell>
          <cell r="B2022">
            <v>0</v>
          </cell>
          <cell r="C2022">
            <v>0</v>
          </cell>
          <cell r="D2022">
            <v>1759</v>
          </cell>
          <cell r="E2022" t="str">
            <v>17590000000</v>
          </cell>
          <cell r="F2022" t="str">
            <v>Sebelumnya</v>
          </cell>
          <cell r="G2022" t="e">
            <v>#N/A</v>
          </cell>
          <cell r="H2022" t="str">
            <v xml:space="preserve">Tahun Sebelumnya </v>
          </cell>
          <cell r="I2022" t="str">
            <v xml:space="preserve">Tahun Sebelumnya </v>
          </cell>
          <cell r="K2022">
            <v>1900</v>
          </cell>
          <cell r="L2022">
            <v>1</v>
          </cell>
          <cell r="N2022" t="e">
            <v>#N/A</v>
          </cell>
          <cell r="O2022" t="str">
            <v>0000000</v>
          </cell>
          <cell r="T2022" t="str">
            <v/>
          </cell>
        </row>
        <row r="2023">
          <cell r="A2023" t="str">
            <v>0Sebelumnya</v>
          </cell>
          <cell r="B2023">
            <v>0</v>
          </cell>
          <cell r="C2023">
            <v>0</v>
          </cell>
          <cell r="D2023">
            <v>1760</v>
          </cell>
          <cell r="E2023" t="str">
            <v>17600000000</v>
          </cell>
          <cell r="F2023" t="str">
            <v>Sebelumnya</v>
          </cell>
          <cell r="G2023" t="e">
            <v>#N/A</v>
          </cell>
          <cell r="H2023" t="str">
            <v xml:space="preserve">Tahun Sebelumnya </v>
          </cell>
          <cell r="I2023" t="str">
            <v xml:space="preserve">Tahun Sebelumnya </v>
          </cell>
          <cell r="J2023">
            <v>0</v>
          </cell>
          <cell r="K2023">
            <v>1900</v>
          </cell>
          <cell r="L2023">
            <v>1</v>
          </cell>
          <cell r="N2023" t="e">
            <v>#N/A</v>
          </cell>
          <cell r="O2023" t="str">
            <v>0000000</v>
          </cell>
          <cell r="P2023">
            <v>0</v>
          </cell>
          <cell r="Q2023">
            <v>0</v>
          </cell>
          <cell r="R2023">
            <v>0</v>
          </cell>
          <cell r="T2023" t="str">
            <v/>
          </cell>
          <cell r="V2023">
            <v>0</v>
          </cell>
        </row>
        <row r="2024">
          <cell r="A2024" t="str">
            <v>0Sebelumnya</v>
          </cell>
          <cell r="B2024">
            <v>0</v>
          </cell>
          <cell r="C2024">
            <v>0</v>
          </cell>
          <cell r="D2024">
            <v>1761</v>
          </cell>
          <cell r="E2024" t="str">
            <v>17610000000</v>
          </cell>
          <cell r="F2024" t="str">
            <v>Sebelumnya</v>
          </cell>
          <cell r="G2024" t="e">
            <v>#N/A</v>
          </cell>
          <cell r="H2024" t="str">
            <v xml:space="preserve">Tahun Sebelumnya </v>
          </cell>
          <cell r="I2024" t="str">
            <v xml:space="preserve">Tahun Sebelumnya </v>
          </cell>
          <cell r="K2024">
            <v>1900</v>
          </cell>
          <cell r="L2024">
            <v>1</v>
          </cell>
          <cell r="N2024" t="e">
            <v>#N/A</v>
          </cell>
          <cell r="O2024" t="str">
            <v>0000000</v>
          </cell>
          <cell r="T2024" t="str">
            <v/>
          </cell>
        </row>
        <row r="2025">
          <cell r="A2025" t="str">
            <v>0Sebelumnya</v>
          </cell>
          <cell r="B2025">
            <v>0</v>
          </cell>
          <cell r="C2025">
            <v>0</v>
          </cell>
          <cell r="D2025">
            <v>1762</v>
          </cell>
          <cell r="E2025" t="str">
            <v>17620000000</v>
          </cell>
          <cell r="F2025" t="str">
            <v>Sebelumnya</v>
          </cell>
          <cell r="G2025" t="e">
            <v>#N/A</v>
          </cell>
          <cell r="H2025" t="str">
            <v xml:space="preserve">Tahun Sebelumnya </v>
          </cell>
          <cell r="I2025" t="str">
            <v xml:space="preserve">Tahun Sebelumnya </v>
          </cell>
          <cell r="J2025">
            <v>0</v>
          </cell>
          <cell r="K2025">
            <v>1900</v>
          </cell>
          <cell r="L2025">
            <v>1</v>
          </cell>
          <cell r="N2025" t="e">
            <v>#N/A</v>
          </cell>
          <cell r="O2025" t="str">
            <v>0000000</v>
          </cell>
          <cell r="P2025">
            <v>0</v>
          </cell>
          <cell r="Q2025">
            <v>0</v>
          </cell>
          <cell r="R2025">
            <v>0</v>
          </cell>
          <cell r="T2025" t="str">
            <v/>
          </cell>
          <cell r="V2025">
            <v>0</v>
          </cell>
        </row>
        <row r="2026">
          <cell r="A2026" t="str">
            <v>0Sebelumnya</v>
          </cell>
          <cell r="B2026">
            <v>0</v>
          </cell>
          <cell r="C2026">
            <v>0</v>
          </cell>
          <cell r="D2026">
            <v>1763</v>
          </cell>
          <cell r="E2026" t="str">
            <v>17630000000</v>
          </cell>
          <cell r="F2026" t="str">
            <v>Sebelumnya</v>
          </cell>
          <cell r="G2026" t="e">
            <v>#N/A</v>
          </cell>
          <cell r="H2026" t="str">
            <v xml:space="preserve">Tahun Sebelumnya </v>
          </cell>
          <cell r="I2026" t="str">
            <v xml:space="preserve">Tahun Sebelumnya </v>
          </cell>
          <cell r="K2026">
            <v>1900</v>
          </cell>
          <cell r="L2026">
            <v>1</v>
          </cell>
          <cell r="N2026" t="e">
            <v>#N/A</v>
          </cell>
          <cell r="O2026" t="str">
            <v>0000000</v>
          </cell>
          <cell r="T2026" t="str">
            <v/>
          </cell>
        </row>
        <row r="2027">
          <cell r="A2027" t="str">
            <v>0Sebelumnya</v>
          </cell>
          <cell r="B2027">
            <v>0</v>
          </cell>
          <cell r="C2027">
            <v>0</v>
          </cell>
          <cell r="D2027">
            <v>1764</v>
          </cell>
          <cell r="E2027" t="str">
            <v>17640000000</v>
          </cell>
          <cell r="F2027" t="str">
            <v>Sebelumnya</v>
          </cell>
          <cell r="G2027" t="e">
            <v>#N/A</v>
          </cell>
          <cell r="H2027" t="str">
            <v xml:space="preserve">Tahun Sebelumnya </v>
          </cell>
          <cell r="I2027" t="str">
            <v xml:space="preserve">Tahun Sebelumnya </v>
          </cell>
          <cell r="J2027">
            <v>0</v>
          </cell>
          <cell r="K2027">
            <v>1900</v>
          </cell>
          <cell r="L2027">
            <v>1</v>
          </cell>
          <cell r="N2027" t="e">
            <v>#N/A</v>
          </cell>
          <cell r="O2027" t="str">
            <v>0000000</v>
          </cell>
          <cell r="P2027">
            <v>0</v>
          </cell>
          <cell r="Q2027">
            <v>0</v>
          </cell>
          <cell r="R2027">
            <v>0</v>
          </cell>
          <cell r="T2027" t="str">
            <v/>
          </cell>
          <cell r="V2027">
            <v>0</v>
          </cell>
        </row>
        <row r="2028">
          <cell r="A2028" t="str">
            <v>0Sebelumnya</v>
          </cell>
          <cell r="B2028">
            <v>0</v>
          </cell>
          <cell r="C2028">
            <v>0</v>
          </cell>
          <cell r="D2028">
            <v>1765</v>
          </cell>
          <cell r="E2028" t="str">
            <v>17650000000</v>
          </cell>
          <cell r="F2028" t="str">
            <v>Sebelumnya</v>
          </cell>
          <cell r="G2028" t="e">
            <v>#N/A</v>
          </cell>
          <cell r="H2028" t="str">
            <v xml:space="preserve">Tahun Sebelumnya </v>
          </cell>
          <cell r="I2028" t="str">
            <v xml:space="preserve">Tahun Sebelumnya </v>
          </cell>
          <cell r="K2028">
            <v>1900</v>
          </cell>
          <cell r="L2028">
            <v>1</v>
          </cell>
          <cell r="N2028" t="e">
            <v>#N/A</v>
          </cell>
          <cell r="O2028" t="str">
            <v>0000000</v>
          </cell>
          <cell r="T2028" t="str">
            <v/>
          </cell>
        </row>
        <row r="2029">
          <cell r="A2029" t="str">
            <v>0Sebelumnya</v>
          </cell>
          <cell r="B2029">
            <v>0</v>
          </cell>
          <cell r="C2029">
            <v>0</v>
          </cell>
          <cell r="D2029">
            <v>1766</v>
          </cell>
          <cell r="E2029" t="str">
            <v>17660000000</v>
          </cell>
          <cell r="F2029" t="str">
            <v>Sebelumnya</v>
          </cell>
          <cell r="G2029" t="e">
            <v>#N/A</v>
          </cell>
          <cell r="H2029" t="str">
            <v xml:space="preserve">Tahun Sebelumnya </v>
          </cell>
          <cell r="I2029" t="str">
            <v xml:space="preserve">Tahun Sebelumnya </v>
          </cell>
          <cell r="J2029">
            <v>0</v>
          </cell>
          <cell r="K2029">
            <v>1900</v>
          </cell>
          <cell r="L2029">
            <v>1</v>
          </cell>
          <cell r="N2029" t="e">
            <v>#N/A</v>
          </cell>
          <cell r="O2029" t="str">
            <v>0000000</v>
          </cell>
          <cell r="P2029">
            <v>0</v>
          </cell>
          <cell r="Q2029">
            <v>0</v>
          </cell>
          <cell r="R2029">
            <v>0</v>
          </cell>
          <cell r="T2029" t="str">
            <v/>
          </cell>
          <cell r="V2029">
            <v>0</v>
          </cell>
        </row>
        <row r="2030">
          <cell r="A2030" t="str">
            <v>0Sebelumnya</v>
          </cell>
          <cell r="B2030">
            <v>0</v>
          </cell>
          <cell r="C2030">
            <v>0</v>
          </cell>
          <cell r="D2030">
            <v>1767</v>
          </cell>
          <cell r="E2030" t="str">
            <v>17670000000</v>
          </cell>
          <cell r="F2030" t="str">
            <v>Sebelumnya</v>
          </cell>
          <cell r="G2030" t="e">
            <v>#N/A</v>
          </cell>
          <cell r="H2030" t="str">
            <v xml:space="preserve">Tahun Sebelumnya </v>
          </cell>
          <cell r="I2030" t="str">
            <v xml:space="preserve">Tahun Sebelumnya </v>
          </cell>
          <cell r="K2030">
            <v>1900</v>
          </cell>
          <cell r="L2030">
            <v>1</v>
          </cell>
          <cell r="N2030" t="e">
            <v>#N/A</v>
          </cell>
          <cell r="O2030" t="str">
            <v>0000000</v>
          </cell>
          <cell r="T2030" t="str">
            <v/>
          </cell>
        </row>
        <row r="2031">
          <cell r="A2031" t="str">
            <v>0Sebelumnya</v>
          </cell>
          <cell r="B2031">
            <v>0</v>
          </cell>
          <cell r="C2031">
            <v>0</v>
          </cell>
          <cell r="D2031">
            <v>1768</v>
          </cell>
          <cell r="E2031" t="str">
            <v>17680000000</v>
          </cell>
          <cell r="F2031" t="str">
            <v>Sebelumnya</v>
          </cell>
          <cell r="G2031" t="e">
            <v>#N/A</v>
          </cell>
          <cell r="H2031" t="str">
            <v xml:space="preserve">Tahun Sebelumnya </v>
          </cell>
          <cell r="I2031" t="str">
            <v xml:space="preserve">Tahun Sebelumnya </v>
          </cell>
          <cell r="J2031">
            <v>0</v>
          </cell>
          <cell r="K2031">
            <v>1900</v>
          </cell>
          <cell r="L2031">
            <v>1</v>
          </cell>
          <cell r="N2031" t="e">
            <v>#N/A</v>
          </cell>
          <cell r="O2031" t="str">
            <v>0000000</v>
          </cell>
          <cell r="P2031">
            <v>0</v>
          </cell>
          <cell r="Q2031">
            <v>0</v>
          </cell>
          <cell r="R2031">
            <v>0</v>
          </cell>
          <cell r="T2031" t="str">
            <v/>
          </cell>
          <cell r="V2031">
            <v>0</v>
          </cell>
        </row>
        <row r="2032">
          <cell r="A2032" t="str">
            <v>0Sebelumnya</v>
          </cell>
          <cell r="B2032">
            <v>0</v>
          </cell>
          <cell r="C2032">
            <v>0</v>
          </cell>
          <cell r="D2032">
            <v>1769</v>
          </cell>
          <cell r="E2032" t="str">
            <v>17690000000</v>
          </cell>
          <cell r="F2032" t="str">
            <v>Sebelumnya</v>
          </cell>
          <cell r="G2032" t="e">
            <v>#N/A</v>
          </cell>
          <cell r="H2032" t="str">
            <v xml:space="preserve">Tahun Sebelumnya </v>
          </cell>
          <cell r="I2032" t="str">
            <v xml:space="preserve">Tahun Sebelumnya </v>
          </cell>
          <cell r="K2032">
            <v>1900</v>
          </cell>
          <cell r="L2032">
            <v>1</v>
          </cell>
          <cell r="N2032" t="e">
            <v>#N/A</v>
          </cell>
          <cell r="O2032" t="str">
            <v>0000000</v>
          </cell>
          <cell r="T2032" t="str">
            <v/>
          </cell>
        </row>
        <row r="2033">
          <cell r="A2033" t="str">
            <v>0Sebelumnya</v>
          </cell>
          <cell r="B2033">
            <v>0</v>
          </cell>
          <cell r="C2033">
            <v>0</v>
          </cell>
          <cell r="D2033">
            <v>1770</v>
          </cell>
          <cell r="E2033" t="str">
            <v>17700000000</v>
          </cell>
          <cell r="F2033" t="str">
            <v>Sebelumnya</v>
          </cell>
          <cell r="G2033" t="e">
            <v>#N/A</v>
          </cell>
          <cell r="H2033" t="str">
            <v xml:space="preserve">Tahun Sebelumnya </v>
          </cell>
          <cell r="I2033" t="str">
            <v xml:space="preserve">Tahun Sebelumnya </v>
          </cell>
          <cell r="J2033">
            <v>0</v>
          </cell>
          <cell r="K2033">
            <v>1900</v>
          </cell>
          <cell r="L2033">
            <v>1</v>
          </cell>
          <cell r="N2033" t="e">
            <v>#N/A</v>
          </cell>
          <cell r="O2033" t="str">
            <v>0000000</v>
          </cell>
          <cell r="P2033">
            <v>0</v>
          </cell>
          <cell r="Q2033">
            <v>0</v>
          </cell>
          <cell r="R2033">
            <v>0</v>
          </cell>
          <cell r="T2033" t="str">
            <v/>
          </cell>
          <cell r="V2033">
            <v>0</v>
          </cell>
        </row>
        <row r="2034">
          <cell r="A2034" t="str">
            <v>0Sebelumnya</v>
          </cell>
          <cell r="B2034">
            <v>0</v>
          </cell>
          <cell r="C2034">
            <v>0</v>
          </cell>
          <cell r="D2034">
            <v>1771</v>
          </cell>
          <cell r="E2034" t="str">
            <v>17710000000</v>
          </cell>
          <cell r="F2034" t="str">
            <v>Sebelumnya</v>
          </cell>
          <cell r="G2034" t="e">
            <v>#N/A</v>
          </cell>
          <cell r="H2034" t="str">
            <v xml:space="preserve">Tahun Sebelumnya </v>
          </cell>
          <cell r="I2034" t="str">
            <v xml:space="preserve">Tahun Sebelumnya </v>
          </cell>
          <cell r="K2034">
            <v>1900</v>
          </cell>
          <cell r="L2034">
            <v>1</v>
          </cell>
          <cell r="N2034" t="e">
            <v>#N/A</v>
          </cell>
          <cell r="O2034" t="str">
            <v>0000000</v>
          </cell>
          <cell r="T2034" t="str">
            <v/>
          </cell>
        </row>
        <row r="2035">
          <cell r="A2035" t="str">
            <v>0Sebelumnya</v>
          </cell>
          <cell r="B2035">
            <v>0</v>
          </cell>
          <cell r="C2035">
            <v>0</v>
          </cell>
          <cell r="D2035">
            <v>1772</v>
          </cell>
          <cell r="E2035" t="str">
            <v>17720000000</v>
          </cell>
          <cell r="F2035" t="str">
            <v>Sebelumnya</v>
          </cell>
          <cell r="G2035" t="e">
            <v>#N/A</v>
          </cell>
          <cell r="H2035" t="str">
            <v xml:space="preserve">Tahun Sebelumnya </v>
          </cell>
          <cell r="I2035" t="str">
            <v xml:space="preserve">Tahun Sebelumnya </v>
          </cell>
          <cell r="J2035">
            <v>0</v>
          </cell>
          <cell r="K2035">
            <v>1900</v>
          </cell>
          <cell r="L2035">
            <v>1</v>
          </cell>
          <cell r="N2035" t="e">
            <v>#N/A</v>
          </cell>
          <cell r="O2035" t="str">
            <v>0000000</v>
          </cell>
          <cell r="P2035">
            <v>0</v>
          </cell>
          <cell r="Q2035">
            <v>0</v>
          </cell>
          <cell r="R2035">
            <v>0</v>
          </cell>
          <cell r="T2035" t="str">
            <v/>
          </cell>
          <cell r="V2035">
            <v>0</v>
          </cell>
        </row>
        <row r="2036">
          <cell r="A2036" t="str">
            <v>0Sebelumnya</v>
          </cell>
          <cell r="B2036">
            <v>0</v>
          </cell>
          <cell r="C2036">
            <v>0</v>
          </cell>
          <cell r="D2036">
            <v>1773</v>
          </cell>
          <cell r="E2036" t="str">
            <v>17730000000</v>
          </cell>
          <cell r="F2036" t="str">
            <v>Sebelumnya</v>
          </cell>
          <cell r="G2036" t="e">
            <v>#N/A</v>
          </cell>
          <cell r="H2036" t="str">
            <v xml:space="preserve">Tahun Sebelumnya </v>
          </cell>
          <cell r="I2036" t="str">
            <v xml:space="preserve">Tahun Sebelumnya </v>
          </cell>
          <cell r="K2036">
            <v>1900</v>
          </cell>
          <cell r="L2036">
            <v>1</v>
          </cell>
          <cell r="N2036" t="e">
            <v>#N/A</v>
          </cell>
          <cell r="O2036" t="str">
            <v>0000000</v>
          </cell>
          <cell r="T2036" t="str">
            <v/>
          </cell>
        </row>
        <row r="2037">
          <cell r="A2037" t="str">
            <v>0Sebelumnya</v>
          </cell>
          <cell r="B2037">
            <v>0</v>
          </cell>
          <cell r="C2037">
            <v>0</v>
          </cell>
          <cell r="D2037">
            <v>1774</v>
          </cell>
          <cell r="E2037" t="str">
            <v>17740000000</v>
          </cell>
          <cell r="F2037" t="str">
            <v>Sebelumnya</v>
          </cell>
          <cell r="G2037" t="e">
            <v>#N/A</v>
          </cell>
          <cell r="H2037" t="str">
            <v xml:space="preserve">Tahun Sebelumnya </v>
          </cell>
          <cell r="I2037" t="str">
            <v xml:space="preserve">Tahun Sebelumnya </v>
          </cell>
          <cell r="J2037">
            <v>0</v>
          </cell>
          <cell r="K2037">
            <v>1900</v>
          </cell>
          <cell r="L2037">
            <v>1</v>
          </cell>
          <cell r="N2037" t="e">
            <v>#N/A</v>
          </cell>
          <cell r="O2037" t="str">
            <v>0000000</v>
          </cell>
          <cell r="P2037">
            <v>0</v>
          </cell>
          <cell r="Q2037">
            <v>0</v>
          </cell>
          <cell r="R2037">
            <v>0</v>
          </cell>
          <cell r="T2037" t="str">
            <v/>
          </cell>
          <cell r="V2037">
            <v>0</v>
          </cell>
        </row>
        <row r="2038">
          <cell r="A2038" t="str">
            <v>0Sebelumnya</v>
          </cell>
          <cell r="B2038">
            <v>0</v>
          </cell>
          <cell r="C2038">
            <v>0</v>
          </cell>
          <cell r="D2038">
            <v>1775</v>
          </cell>
          <cell r="E2038" t="str">
            <v>17750000000</v>
          </cell>
          <cell r="F2038" t="str">
            <v>Sebelumnya</v>
          </cell>
          <cell r="G2038" t="e">
            <v>#N/A</v>
          </cell>
          <cell r="H2038" t="str">
            <v xml:space="preserve">Tahun Sebelumnya </v>
          </cell>
          <cell r="I2038" t="str">
            <v xml:space="preserve">Tahun Sebelumnya </v>
          </cell>
          <cell r="K2038">
            <v>1900</v>
          </cell>
          <cell r="L2038">
            <v>1</v>
          </cell>
          <cell r="N2038" t="e">
            <v>#N/A</v>
          </cell>
          <cell r="O2038" t="str">
            <v>0000000</v>
          </cell>
          <cell r="T2038" t="str">
            <v/>
          </cell>
        </row>
        <row r="2039">
          <cell r="A2039" t="str">
            <v>0Sebelumnya</v>
          </cell>
          <cell r="B2039">
            <v>0</v>
          </cell>
          <cell r="C2039">
            <v>0</v>
          </cell>
          <cell r="D2039">
            <v>1776</v>
          </cell>
          <cell r="E2039" t="str">
            <v>17760000000</v>
          </cell>
          <cell r="F2039" t="str">
            <v>Sebelumnya</v>
          </cell>
          <cell r="G2039" t="e">
            <v>#N/A</v>
          </cell>
          <cell r="H2039" t="str">
            <v xml:space="preserve">Tahun Sebelumnya </v>
          </cell>
          <cell r="I2039" t="str">
            <v xml:space="preserve">Tahun Sebelumnya </v>
          </cell>
          <cell r="J2039">
            <v>0</v>
          </cell>
          <cell r="K2039">
            <v>1900</v>
          </cell>
          <cell r="L2039">
            <v>1</v>
          </cell>
          <cell r="N2039" t="e">
            <v>#N/A</v>
          </cell>
          <cell r="O2039" t="str">
            <v>0000000</v>
          </cell>
          <cell r="P2039">
            <v>0</v>
          </cell>
          <cell r="Q2039">
            <v>0</v>
          </cell>
          <cell r="R2039">
            <v>0</v>
          </cell>
          <cell r="T2039" t="str">
            <v/>
          </cell>
          <cell r="V2039">
            <v>0</v>
          </cell>
        </row>
        <row r="2040">
          <cell r="A2040" t="str">
            <v>0Sebelumnya</v>
          </cell>
          <cell r="B2040">
            <v>0</v>
          </cell>
          <cell r="C2040">
            <v>0</v>
          </cell>
          <cell r="D2040">
            <v>1777</v>
          </cell>
          <cell r="E2040" t="str">
            <v>17770000000</v>
          </cell>
          <cell r="F2040" t="str">
            <v>Sebelumnya</v>
          </cell>
          <cell r="G2040" t="e">
            <v>#N/A</v>
          </cell>
          <cell r="H2040" t="str">
            <v xml:space="preserve">Tahun Sebelumnya </v>
          </cell>
          <cell r="I2040" t="str">
            <v xml:space="preserve">Tahun Sebelumnya </v>
          </cell>
          <cell r="K2040">
            <v>1900</v>
          </cell>
          <cell r="L2040">
            <v>1</v>
          </cell>
          <cell r="N2040" t="e">
            <v>#N/A</v>
          </cell>
          <cell r="O2040" t="str">
            <v>0000000</v>
          </cell>
          <cell r="T2040" t="str">
            <v/>
          </cell>
        </row>
        <row r="2041">
          <cell r="A2041" t="str">
            <v>0Sebelumnya</v>
          </cell>
          <cell r="B2041">
            <v>0</v>
          </cell>
          <cell r="C2041">
            <v>0</v>
          </cell>
          <cell r="D2041">
            <v>1778</v>
          </cell>
          <cell r="E2041" t="str">
            <v>17780000000</v>
          </cell>
          <cell r="F2041" t="str">
            <v>Sebelumnya</v>
          </cell>
          <cell r="G2041" t="e">
            <v>#N/A</v>
          </cell>
          <cell r="H2041" t="str">
            <v xml:space="preserve">Tahun Sebelumnya </v>
          </cell>
          <cell r="I2041" t="str">
            <v xml:space="preserve">Tahun Sebelumnya </v>
          </cell>
          <cell r="J2041">
            <v>0</v>
          </cell>
          <cell r="K2041">
            <v>1900</v>
          </cell>
          <cell r="L2041">
            <v>1</v>
          </cell>
          <cell r="N2041" t="e">
            <v>#N/A</v>
          </cell>
          <cell r="O2041" t="str">
            <v>0000000</v>
          </cell>
          <cell r="P2041">
            <v>0</v>
          </cell>
          <cell r="Q2041">
            <v>0</v>
          </cell>
          <cell r="R2041">
            <v>0</v>
          </cell>
          <cell r="T2041" t="str">
            <v/>
          </cell>
          <cell r="V2041">
            <v>0</v>
          </cell>
        </row>
        <row r="2042">
          <cell r="A2042" t="str">
            <v>0Sebelumnya</v>
          </cell>
          <cell r="B2042">
            <v>0</v>
          </cell>
          <cell r="C2042">
            <v>0</v>
          </cell>
          <cell r="D2042">
            <v>1779</v>
          </cell>
          <cell r="E2042" t="str">
            <v>17790000000</v>
          </cell>
          <cell r="F2042" t="str">
            <v>Sebelumnya</v>
          </cell>
          <cell r="G2042" t="e">
            <v>#N/A</v>
          </cell>
          <cell r="H2042" t="str">
            <v xml:space="preserve">Tahun Sebelumnya </v>
          </cell>
          <cell r="I2042" t="str">
            <v xml:space="preserve">Tahun Sebelumnya </v>
          </cell>
          <cell r="K2042">
            <v>1900</v>
          </cell>
          <cell r="L2042">
            <v>1</v>
          </cell>
          <cell r="N2042" t="e">
            <v>#N/A</v>
          </cell>
          <cell r="O2042" t="str">
            <v>0000000</v>
          </cell>
          <cell r="T2042" t="str">
            <v/>
          </cell>
        </row>
        <row r="2043">
          <cell r="A2043" t="str">
            <v>0Sebelumnya</v>
          </cell>
          <cell r="B2043">
            <v>0</v>
          </cell>
          <cell r="C2043">
            <v>0</v>
          </cell>
          <cell r="D2043">
            <v>1780</v>
          </cell>
          <cell r="E2043" t="str">
            <v>17800000000</v>
          </cell>
          <cell r="F2043" t="str">
            <v>Sebelumnya</v>
          </cell>
          <cell r="G2043" t="e">
            <v>#N/A</v>
          </cell>
          <cell r="H2043" t="str">
            <v xml:space="preserve">Tahun Sebelumnya </v>
          </cell>
          <cell r="I2043" t="str">
            <v xml:space="preserve">Tahun Sebelumnya </v>
          </cell>
          <cell r="J2043">
            <v>0</v>
          </cell>
          <cell r="K2043">
            <v>1900</v>
          </cell>
          <cell r="L2043">
            <v>1</v>
          </cell>
          <cell r="N2043" t="e">
            <v>#N/A</v>
          </cell>
          <cell r="O2043" t="str">
            <v>0000000</v>
          </cell>
          <cell r="P2043">
            <v>0</v>
          </cell>
          <cell r="Q2043">
            <v>0</v>
          </cell>
          <cell r="R2043">
            <v>0</v>
          </cell>
          <cell r="T2043" t="str">
            <v/>
          </cell>
          <cell r="V2043">
            <v>0</v>
          </cell>
        </row>
        <row r="2044">
          <cell r="A2044" t="str">
            <v>0Sebelumnya</v>
          </cell>
          <cell r="B2044">
            <v>0</v>
          </cell>
          <cell r="C2044">
            <v>0</v>
          </cell>
          <cell r="D2044">
            <v>1781</v>
          </cell>
          <cell r="E2044" t="str">
            <v>17810000000</v>
          </cell>
          <cell r="F2044" t="str">
            <v>Sebelumnya</v>
          </cell>
          <cell r="G2044" t="e">
            <v>#N/A</v>
          </cell>
          <cell r="H2044" t="str">
            <v xml:space="preserve">Tahun Sebelumnya </v>
          </cell>
          <cell r="I2044" t="str">
            <v xml:space="preserve">Tahun Sebelumnya </v>
          </cell>
          <cell r="K2044">
            <v>1900</v>
          </cell>
          <cell r="L2044">
            <v>1</v>
          </cell>
          <cell r="N2044" t="e">
            <v>#N/A</v>
          </cell>
          <cell r="O2044" t="str">
            <v>0000000</v>
          </cell>
          <cell r="T2044" t="str">
            <v/>
          </cell>
        </row>
        <row r="2045">
          <cell r="A2045" t="str">
            <v>0Sebelumnya</v>
          </cell>
          <cell r="B2045">
            <v>0</v>
          </cell>
          <cell r="C2045">
            <v>0</v>
          </cell>
          <cell r="D2045">
            <v>1782</v>
          </cell>
          <cell r="E2045" t="str">
            <v>17820000000</v>
          </cell>
          <cell r="F2045" t="str">
            <v>Sebelumnya</v>
          </cell>
          <cell r="G2045" t="e">
            <v>#N/A</v>
          </cell>
          <cell r="H2045" t="str">
            <v xml:space="preserve">Tahun Sebelumnya </v>
          </cell>
          <cell r="I2045" t="str">
            <v xml:space="preserve">Tahun Sebelumnya </v>
          </cell>
          <cell r="J2045">
            <v>0</v>
          </cell>
          <cell r="K2045">
            <v>1900</v>
          </cell>
          <cell r="L2045">
            <v>1</v>
          </cell>
          <cell r="N2045" t="e">
            <v>#N/A</v>
          </cell>
          <cell r="O2045" t="str">
            <v>0000000</v>
          </cell>
          <cell r="P2045">
            <v>0</v>
          </cell>
          <cell r="Q2045">
            <v>0</v>
          </cell>
          <cell r="R2045">
            <v>0</v>
          </cell>
          <cell r="T2045" t="str">
            <v/>
          </cell>
          <cell r="V2045">
            <v>0</v>
          </cell>
        </row>
        <row r="2046">
          <cell r="A2046" t="str">
            <v>0Sebelumnya</v>
          </cell>
          <cell r="B2046">
            <v>0</v>
          </cell>
          <cell r="C2046">
            <v>0</v>
          </cell>
          <cell r="D2046">
            <v>1783</v>
          </cell>
          <cell r="E2046" t="str">
            <v>17830000000</v>
          </cell>
          <cell r="F2046" t="str">
            <v>Sebelumnya</v>
          </cell>
          <cell r="G2046" t="e">
            <v>#N/A</v>
          </cell>
          <cell r="H2046" t="str">
            <v xml:space="preserve">Tahun Sebelumnya </v>
          </cell>
          <cell r="I2046" t="str">
            <v xml:space="preserve">Tahun Sebelumnya </v>
          </cell>
          <cell r="K2046">
            <v>1900</v>
          </cell>
          <cell r="L2046">
            <v>1</v>
          </cell>
          <cell r="N2046" t="e">
            <v>#N/A</v>
          </cell>
          <cell r="O2046" t="str">
            <v>0000000</v>
          </cell>
          <cell r="T2046" t="str">
            <v/>
          </cell>
        </row>
        <row r="2047">
          <cell r="A2047" t="str">
            <v>0Sebelumnya</v>
          </cell>
          <cell r="B2047">
            <v>0</v>
          </cell>
          <cell r="C2047">
            <v>0</v>
          </cell>
          <cell r="D2047">
            <v>1784</v>
          </cell>
          <cell r="E2047" t="str">
            <v>17840000000</v>
          </cell>
          <cell r="F2047" t="str">
            <v>Sebelumnya</v>
          </cell>
          <cell r="G2047" t="e">
            <v>#N/A</v>
          </cell>
          <cell r="H2047" t="str">
            <v xml:space="preserve">Tahun Sebelumnya </v>
          </cell>
          <cell r="I2047" t="str">
            <v xml:space="preserve">Tahun Sebelumnya </v>
          </cell>
          <cell r="J2047">
            <v>0</v>
          </cell>
          <cell r="K2047">
            <v>1900</v>
          </cell>
          <cell r="L2047">
            <v>1</v>
          </cell>
          <cell r="N2047" t="e">
            <v>#N/A</v>
          </cell>
          <cell r="O2047" t="str">
            <v>0000000</v>
          </cell>
          <cell r="P2047">
            <v>0</v>
          </cell>
          <cell r="Q2047">
            <v>0</v>
          </cell>
          <cell r="R2047">
            <v>0</v>
          </cell>
          <cell r="T2047" t="str">
            <v/>
          </cell>
          <cell r="V2047">
            <v>0</v>
          </cell>
        </row>
        <row r="2048">
          <cell r="A2048" t="str">
            <v>0Sebelumnya</v>
          </cell>
          <cell r="B2048">
            <v>0</v>
          </cell>
          <cell r="C2048">
            <v>0</v>
          </cell>
          <cell r="D2048">
            <v>1785</v>
          </cell>
          <cell r="E2048" t="str">
            <v>17850000000</v>
          </cell>
          <cell r="F2048" t="str">
            <v>Sebelumnya</v>
          </cell>
          <cell r="G2048" t="e">
            <v>#N/A</v>
          </cell>
          <cell r="H2048" t="str">
            <v xml:space="preserve">Tahun Sebelumnya </v>
          </cell>
          <cell r="I2048" t="str">
            <v xml:space="preserve">Tahun Sebelumnya </v>
          </cell>
          <cell r="K2048">
            <v>1900</v>
          </cell>
          <cell r="L2048">
            <v>1</v>
          </cell>
          <cell r="N2048" t="e">
            <v>#N/A</v>
          </cell>
          <cell r="O2048" t="str">
            <v>0000000</v>
          </cell>
          <cell r="T2048" t="str">
            <v/>
          </cell>
        </row>
        <row r="2049">
          <cell r="A2049" t="str">
            <v>0Sebelumnya</v>
          </cell>
          <cell r="B2049">
            <v>0</v>
          </cell>
          <cell r="C2049">
            <v>0</v>
          </cell>
          <cell r="D2049">
            <v>1786</v>
          </cell>
          <cell r="E2049" t="str">
            <v>17860000000</v>
          </cell>
          <cell r="F2049" t="str">
            <v>Sebelumnya</v>
          </cell>
          <cell r="G2049" t="e">
            <v>#N/A</v>
          </cell>
          <cell r="H2049" t="str">
            <v xml:space="preserve">Tahun Sebelumnya </v>
          </cell>
          <cell r="I2049" t="str">
            <v xml:space="preserve">Tahun Sebelumnya </v>
          </cell>
          <cell r="J2049">
            <v>0</v>
          </cell>
          <cell r="K2049">
            <v>1900</v>
          </cell>
          <cell r="L2049">
            <v>1</v>
          </cell>
          <cell r="N2049" t="e">
            <v>#N/A</v>
          </cell>
          <cell r="O2049" t="str">
            <v>0000000</v>
          </cell>
          <cell r="P2049">
            <v>0</v>
          </cell>
          <cell r="Q2049">
            <v>0</v>
          </cell>
          <cell r="R2049">
            <v>0</v>
          </cell>
          <cell r="T2049" t="str">
            <v/>
          </cell>
          <cell r="V2049">
            <v>0</v>
          </cell>
        </row>
        <row r="2050">
          <cell r="A2050" t="str">
            <v>0Sebelumnya</v>
          </cell>
          <cell r="B2050">
            <v>0</v>
          </cell>
          <cell r="C2050">
            <v>0</v>
          </cell>
          <cell r="D2050">
            <v>1787</v>
          </cell>
          <cell r="E2050" t="str">
            <v>17870000000</v>
          </cell>
          <cell r="F2050" t="str">
            <v>Sebelumnya</v>
          </cell>
          <cell r="G2050" t="e">
            <v>#N/A</v>
          </cell>
          <cell r="H2050" t="str">
            <v xml:space="preserve">Tahun Sebelumnya </v>
          </cell>
          <cell r="I2050" t="str">
            <v xml:space="preserve">Tahun Sebelumnya </v>
          </cell>
          <cell r="K2050">
            <v>1900</v>
          </cell>
          <cell r="L2050">
            <v>1</v>
          </cell>
          <cell r="N2050" t="e">
            <v>#N/A</v>
          </cell>
          <cell r="O2050" t="str">
            <v>0000000</v>
          </cell>
          <cell r="T2050" t="str">
            <v/>
          </cell>
        </row>
        <row r="2051">
          <cell r="A2051" t="str">
            <v>0Sebelumnya</v>
          </cell>
          <cell r="B2051">
            <v>0</v>
          </cell>
          <cell r="C2051">
            <v>0</v>
          </cell>
          <cell r="D2051">
            <v>1788</v>
          </cell>
          <cell r="E2051" t="str">
            <v>17880000000</v>
          </cell>
          <cell r="F2051" t="str">
            <v>Sebelumnya</v>
          </cell>
          <cell r="G2051" t="e">
            <v>#N/A</v>
          </cell>
          <cell r="H2051" t="str">
            <v xml:space="preserve">Tahun Sebelumnya </v>
          </cell>
          <cell r="I2051" t="str">
            <v xml:space="preserve">Tahun Sebelumnya </v>
          </cell>
          <cell r="J2051">
            <v>0</v>
          </cell>
          <cell r="K2051">
            <v>1900</v>
          </cell>
          <cell r="L2051">
            <v>1</v>
          </cell>
          <cell r="N2051" t="e">
            <v>#N/A</v>
          </cell>
          <cell r="O2051" t="str">
            <v>0000000</v>
          </cell>
          <cell r="P2051">
            <v>0</v>
          </cell>
          <cell r="Q2051">
            <v>0</v>
          </cell>
          <cell r="R2051">
            <v>0</v>
          </cell>
          <cell r="T2051" t="str">
            <v/>
          </cell>
          <cell r="V2051">
            <v>0</v>
          </cell>
        </row>
        <row r="2052">
          <cell r="A2052" t="str">
            <v>0Sebelumnya</v>
          </cell>
          <cell r="B2052">
            <v>0</v>
          </cell>
          <cell r="C2052">
            <v>0</v>
          </cell>
          <cell r="D2052">
            <v>1789</v>
          </cell>
          <cell r="E2052" t="str">
            <v>17890000000</v>
          </cell>
          <cell r="F2052" t="str">
            <v>Sebelumnya</v>
          </cell>
          <cell r="G2052" t="e">
            <v>#N/A</v>
          </cell>
          <cell r="H2052" t="str">
            <v xml:space="preserve">Tahun Sebelumnya </v>
          </cell>
          <cell r="I2052" t="str">
            <v xml:space="preserve">Tahun Sebelumnya </v>
          </cell>
          <cell r="K2052">
            <v>1900</v>
          </cell>
          <cell r="L2052">
            <v>1</v>
          </cell>
          <cell r="N2052" t="e">
            <v>#N/A</v>
          </cell>
          <cell r="O2052" t="str">
            <v>0000000</v>
          </cell>
          <cell r="T2052" t="str">
            <v/>
          </cell>
        </row>
        <row r="2053">
          <cell r="A2053" t="str">
            <v>0Sebelumnya</v>
          </cell>
          <cell r="B2053">
            <v>0</v>
          </cell>
          <cell r="C2053">
            <v>0</v>
          </cell>
          <cell r="D2053">
            <v>1790</v>
          </cell>
          <cell r="E2053" t="str">
            <v>17900000000</v>
          </cell>
          <cell r="F2053" t="str">
            <v>Sebelumnya</v>
          </cell>
          <cell r="G2053" t="e">
            <v>#N/A</v>
          </cell>
          <cell r="H2053" t="str">
            <v xml:space="preserve">Tahun Sebelumnya </v>
          </cell>
          <cell r="I2053" t="str">
            <v xml:space="preserve">Tahun Sebelumnya </v>
          </cell>
          <cell r="J2053">
            <v>0</v>
          </cell>
          <cell r="K2053">
            <v>1900</v>
          </cell>
          <cell r="L2053">
            <v>1</v>
          </cell>
          <cell r="N2053" t="e">
            <v>#N/A</v>
          </cell>
          <cell r="O2053" t="str">
            <v>0000000</v>
          </cell>
          <cell r="P2053">
            <v>0</v>
          </cell>
          <cell r="Q2053">
            <v>0</v>
          </cell>
          <cell r="R2053">
            <v>0</v>
          </cell>
          <cell r="T2053" t="str">
            <v/>
          </cell>
          <cell r="V2053">
            <v>0</v>
          </cell>
        </row>
        <row r="2054">
          <cell r="A2054" t="str">
            <v>0Sebelumnya</v>
          </cell>
          <cell r="B2054">
            <v>0</v>
          </cell>
          <cell r="C2054">
            <v>0</v>
          </cell>
          <cell r="D2054">
            <v>1791</v>
          </cell>
          <cell r="E2054" t="str">
            <v>17910000000</v>
          </cell>
          <cell r="F2054" t="str">
            <v>Sebelumnya</v>
          </cell>
          <cell r="G2054" t="e">
            <v>#N/A</v>
          </cell>
          <cell r="H2054" t="str">
            <v xml:space="preserve">Tahun Sebelumnya </v>
          </cell>
          <cell r="I2054" t="str">
            <v xml:space="preserve">Tahun Sebelumnya </v>
          </cell>
          <cell r="K2054">
            <v>1900</v>
          </cell>
          <cell r="L2054">
            <v>1</v>
          </cell>
          <cell r="N2054" t="e">
            <v>#N/A</v>
          </cell>
          <cell r="O2054" t="str">
            <v>0000000</v>
          </cell>
          <cell r="T2054" t="str">
            <v/>
          </cell>
        </row>
        <row r="2055">
          <cell r="A2055" t="str">
            <v>0Sebelumnya</v>
          </cell>
          <cell r="B2055">
            <v>0</v>
          </cell>
          <cell r="C2055">
            <v>0</v>
          </cell>
          <cell r="D2055">
            <v>1792</v>
          </cell>
          <cell r="E2055" t="str">
            <v>17920000000</v>
          </cell>
          <cell r="F2055" t="str">
            <v>Sebelumnya</v>
          </cell>
          <cell r="G2055" t="e">
            <v>#N/A</v>
          </cell>
          <cell r="H2055" t="str">
            <v xml:space="preserve">Tahun Sebelumnya </v>
          </cell>
          <cell r="I2055" t="str">
            <v xml:space="preserve">Tahun Sebelumnya </v>
          </cell>
          <cell r="J2055">
            <v>0</v>
          </cell>
          <cell r="K2055">
            <v>1900</v>
          </cell>
          <cell r="L2055">
            <v>1</v>
          </cell>
          <cell r="N2055" t="e">
            <v>#N/A</v>
          </cell>
          <cell r="O2055" t="str">
            <v>0000000</v>
          </cell>
          <cell r="P2055">
            <v>0</v>
          </cell>
          <cell r="Q2055">
            <v>0</v>
          </cell>
          <cell r="R2055">
            <v>0</v>
          </cell>
          <cell r="T2055" t="str">
            <v/>
          </cell>
          <cell r="V2055">
            <v>0</v>
          </cell>
        </row>
        <row r="2056">
          <cell r="A2056" t="str">
            <v>0Sebelumnya</v>
          </cell>
          <cell r="B2056">
            <v>0</v>
          </cell>
          <cell r="C2056">
            <v>0</v>
          </cell>
          <cell r="D2056">
            <v>1793</v>
          </cell>
          <cell r="E2056" t="str">
            <v>17930000000</v>
          </cell>
          <cell r="F2056" t="str">
            <v>Sebelumnya</v>
          </cell>
          <cell r="G2056" t="e">
            <v>#N/A</v>
          </cell>
          <cell r="H2056" t="str">
            <v xml:space="preserve">Tahun Sebelumnya </v>
          </cell>
          <cell r="I2056" t="str">
            <v xml:space="preserve">Tahun Sebelumnya </v>
          </cell>
          <cell r="K2056">
            <v>1900</v>
          </cell>
          <cell r="L2056">
            <v>1</v>
          </cell>
          <cell r="N2056" t="e">
            <v>#N/A</v>
          </cell>
          <cell r="O2056" t="str">
            <v>0000000</v>
          </cell>
          <cell r="T2056" t="str">
            <v/>
          </cell>
        </row>
        <row r="2057">
          <cell r="A2057" t="str">
            <v>0Sebelumnya</v>
          </cell>
          <cell r="B2057">
            <v>0</v>
          </cell>
          <cell r="C2057">
            <v>0</v>
          </cell>
          <cell r="D2057">
            <v>1794</v>
          </cell>
          <cell r="E2057" t="str">
            <v>17940000000</v>
          </cell>
          <cell r="F2057" t="str">
            <v>Sebelumnya</v>
          </cell>
          <cell r="G2057" t="e">
            <v>#N/A</v>
          </cell>
          <cell r="H2057" t="str">
            <v xml:space="preserve">Tahun Sebelumnya </v>
          </cell>
          <cell r="I2057" t="str">
            <v xml:space="preserve">Tahun Sebelumnya </v>
          </cell>
          <cell r="J2057">
            <v>0</v>
          </cell>
          <cell r="K2057">
            <v>1900</v>
          </cell>
          <cell r="L2057">
            <v>1</v>
          </cell>
          <cell r="N2057" t="e">
            <v>#N/A</v>
          </cell>
          <cell r="O2057" t="str">
            <v>0000000</v>
          </cell>
          <cell r="P2057">
            <v>0</v>
          </cell>
          <cell r="Q2057">
            <v>0</v>
          </cell>
          <cell r="R2057">
            <v>0</v>
          </cell>
          <cell r="T2057" t="str">
            <v/>
          </cell>
          <cell r="V2057">
            <v>0</v>
          </cell>
        </row>
        <row r="2058">
          <cell r="A2058" t="str">
            <v>0Sebelumnya</v>
          </cell>
          <cell r="B2058">
            <v>0</v>
          </cell>
          <cell r="C2058">
            <v>0</v>
          </cell>
          <cell r="D2058">
            <v>1795</v>
          </cell>
          <cell r="E2058" t="str">
            <v>17950000000</v>
          </cell>
          <cell r="F2058" t="str">
            <v>Sebelumnya</v>
          </cell>
          <cell r="G2058" t="e">
            <v>#N/A</v>
          </cell>
          <cell r="H2058" t="str">
            <v xml:space="preserve">Tahun Sebelumnya </v>
          </cell>
          <cell r="I2058" t="str">
            <v xml:space="preserve">Tahun Sebelumnya </v>
          </cell>
          <cell r="K2058">
            <v>1900</v>
          </cell>
          <cell r="L2058">
            <v>1</v>
          </cell>
          <cell r="N2058" t="e">
            <v>#N/A</v>
          </cell>
          <cell r="O2058" t="str">
            <v>0000000</v>
          </cell>
          <cell r="T2058" t="str">
            <v/>
          </cell>
        </row>
        <row r="2059">
          <cell r="A2059" t="str">
            <v>0Sebelumnya</v>
          </cell>
          <cell r="B2059">
            <v>0</v>
          </cell>
          <cell r="C2059">
            <v>0</v>
          </cell>
          <cell r="D2059">
            <v>1796</v>
          </cell>
          <cell r="E2059" t="str">
            <v>17960000000</v>
          </cell>
          <cell r="F2059" t="str">
            <v>Sebelumnya</v>
          </cell>
          <cell r="G2059" t="e">
            <v>#N/A</v>
          </cell>
          <cell r="H2059" t="str">
            <v xml:space="preserve">Tahun Sebelumnya </v>
          </cell>
          <cell r="I2059" t="str">
            <v xml:space="preserve">Tahun Sebelumnya </v>
          </cell>
          <cell r="J2059">
            <v>0</v>
          </cell>
          <cell r="K2059">
            <v>1900</v>
          </cell>
          <cell r="L2059">
            <v>1</v>
          </cell>
          <cell r="N2059" t="e">
            <v>#N/A</v>
          </cell>
          <cell r="O2059" t="str">
            <v>0000000</v>
          </cell>
          <cell r="P2059">
            <v>0</v>
          </cell>
          <cell r="Q2059">
            <v>0</v>
          </cell>
          <cell r="R2059">
            <v>0</v>
          </cell>
          <cell r="T2059" t="str">
            <v/>
          </cell>
          <cell r="V2059">
            <v>0</v>
          </cell>
        </row>
        <row r="2060">
          <cell r="A2060" t="str">
            <v>0Sebelumnya</v>
          </cell>
          <cell r="B2060">
            <v>0</v>
          </cell>
          <cell r="C2060">
            <v>0</v>
          </cell>
          <cell r="D2060">
            <v>1797</v>
          </cell>
          <cell r="E2060" t="str">
            <v>17970000000</v>
          </cell>
          <cell r="F2060" t="str">
            <v>Sebelumnya</v>
          </cell>
          <cell r="G2060" t="e">
            <v>#N/A</v>
          </cell>
          <cell r="H2060" t="str">
            <v xml:space="preserve">Tahun Sebelumnya </v>
          </cell>
          <cell r="I2060" t="str">
            <v xml:space="preserve">Tahun Sebelumnya </v>
          </cell>
          <cell r="K2060">
            <v>1900</v>
          </cell>
          <cell r="L2060">
            <v>1</v>
          </cell>
          <cell r="N2060" t="e">
            <v>#N/A</v>
          </cell>
          <cell r="O2060" t="str">
            <v>0000000</v>
          </cell>
          <cell r="T2060" t="str">
            <v/>
          </cell>
        </row>
        <row r="2061">
          <cell r="A2061" t="str">
            <v>0Sebelumnya</v>
          </cell>
          <cell r="B2061">
            <v>0</v>
          </cell>
          <cell r="C2061">
            <v>0</v>
          </cell>
          <cell r="D2061">
            <v>1798</v>
          </cell>
          <cell r="E2061" t="str">
            <v>17980000000</v>
          </cell>
          <cell r="F2061" t="str">
            <v>Sebelumnya</v>
          </cell>
          <cell r="G2061" t="e">
            <v>#N/A</v>
          </cell>
          <cell r="H2061" t="str">
            <v xml:space="preserve">Tahun Sebelumnya </v>
          </cell>
          <cell r="I2061" t="str">
            <v xml:space="preserve">Tahun Sebelumnya </v>
          </cell>
          <cell r="J2061">
            <v>0</v>
          </cell>
          <cell r="K2061">
            <v>1900</v>
          </cell>
          <cell r="L2061">
            <v>1</v>
          </cell>
          <cell r="N2061" t="e">
            <v>#N/A</v>
          </cell>
          <cell r="O2061" t="str">
            <v>0000000</v>
          </cell>
          <cell r="P2061">
            <v>0</v>
          </cell>
          <cell r="Q2061">
            <v>0</v>
          </cell>
          <cell r="R2061">
            <v>0</v>
          </cell>
          <cell r="T2061" t="str">
            <v/>
          </cell>
          <cell r="V2061">
            <v>0</v>
          </cell>
        </row>
        <row r="2062">
          <cell r="A2062" t="str">
            <v>0Sebelumnya</v>
          </cell>
          <cell r="B2062">
            <v>0</v>
          </cell>
          <cell r="C2062">
            <v>0</v>
          </cell>
          <cell r="D2062">
            <v>1799</v>
          </cell>
          <cell r="E2062" t="str">
            <v>17990000000</v>
          </cell>
          <cell r="F2062" t="str">
            <v>Sebelumnya</v>
          </cell>
          <cell r="G2062" t="e">
            <v>#N/A</v>
          </cell>
          <cell r="H2062" t="str">
            <v xml:space="preserve">Tahun Sebelumnya </v>
          </cell>
          <cell r="I2062" t="str">
            <v xml:space="preserve">Tahun Sebelumnya </v>
          </cell>
          <cell r="K2062">
            <v>1900</v>
          </cell>
          <cell r="L2062">
            <v>1</v>
          </cell>
          <cell r="N2062" t="e">
            <v>#N/A</v>
          </cell>
          <cell r="O2062" t="str">
            <v>0000000</v>
          </cell>
          <cell r="T2062" t="str">
            <v/>
          </cell>
        </row>
        <row r="2063">
          <cell r="A2063" t="str">
            <v>0Sebelumnya</v>
          </cell>
          <cell r="B2063">
            <v>0</v>
          </cell>
          <cell r="C2063">
            <v>0</v>
          </cell>
          <cell r="D2063">
            <v>1800</v>
          </cell>
          <cell r="E2063" t="str">
            <v>18000000000</v>
          </cell>
          <cell r="F2063" t="str">
            <v>Sebelumnya</v>
          </cell>
          <cell r="G2063" t="e">
            <v>#N/A</v>
          </cell>
          <cell r="H2063" t="str">
            <v xml:space="preserve">Tahun Sebelumnya </v>
          </cell>
          <cell r="I2063" t="str">
            <v xml:space="preserve">Tahun Sebelumnya </v>
          </cell>
          <cell r="J2063">
            <v>0</v>
          </cell>
          <cell r="K2063">
            <v>1900</v>
          </cell>
          <cell r="L2063">
            <v>1</v>
          </cell>
          <cell r="N2063" t="e">
            <v>#N/A</v>
          </cell>
          <cell r="O2063" t="str">
            <v>0000000</v>
          </cell>
          <cell r="P2063">
            <v>0</v>
          </cell>
          <cell r="Q2063">
            <v>0</v>
          </cell>
          <cell r="R2063">
            <v>0</v>
          </cell>
          <cell r="T2063" t="str">
            <v/>
          </cell>
          <cell r="V2063">
            <v>0</v>
          </cell>
        </row>
        <row r="2064">
          <cell r="A2064" t="str">
            <v>0Sebelumnya</v>
          </cell>
          <cell r="B2064">
            <v>0</v>
          </cell>
          <cell r="C2064">
            <v>0</v>
          </cell>
          <cell r="D2064">
            <v>1801</v>
          </cell>
          <cell r="E2064" t="str">
            <v>18010000000</v>
          </cell>
          <cell r="F2064" t="str">
            <v>Sebelumnya</v>
          </cell>
          <cell r="G2064" t="e">
            <v>#N/A</v>
          </cell>
          <cell r="H2064" t="str">
            <v xml:space="preserve">Tahun Sebelumnya </v>
          </cell>
          <cell r="I2064" t="str">
            <v xml:space="preserve">Tahun Sebelumnya </v>
          </cell>
          <cell r="K2064">
            <v>1900</v>
          </cell>
          <cell r="L2064">
            <v>1</v>
          </cell>
          <cell r="N2064" t="e">
            <v>#N/A</v>
          </cell>
          <cell r="O2064" t="str">
            <v>0000000</v>
          </cell>
          <cell r="T2064" t="str">
            <v/>
          </cell>
        </row>
        <row r="2065">
          <cell r="A2065" t="str">
            <v>0Sebelumnya</v>
          </cell>
          <cell r="B2065">
            <v>0</v>
          </cell>
          <cell r="C2065">
            <v>0</v>
          </cell>
          <cell r="D2065">
            <v>1802</v>
          </cell>
          <cell r="E2065" t="str">
            <v>18020000000</v>
          </cell>
          <cell r="F2065" t="str">
            <v>Sebelumnya</v>
          </cell>
          <cell r="G2065" t="e">
            <v>#N/A</v>
          </cell>
          <cell r="H2065" t="str">
            <v xml:space="preserve">Tahun Sebelumnya </v>
          </cell>
          <cell r="I2065" t="str">
            <v xml:space="preserve">Tahun Sebelumnya </v>
          </cell>
          <cell r="J2065">
            <v>0</v>
          </cell>
          <cell r="K2065">
            <v>1900</v>
          </cell>
          <cell r="L2065">
            <v>1</v>
          </cell>
          <cell r="N2065" t="e">
            <v>#N/A</v>
          </cell>
          <cell r="O2065" t="str">
            <v>0000000</v>
          </cell>
          <cell r="P2065">
            <v>0</v>
          </cell>
          <cell r="Q2065">
            <v>0</v>
          </cell>
          <cell r="R2065">
            <v>0</v>
          </cell>
          <cell r="T2065" t="str">
            <v/>
          </cell>
          <cell r="V2065">
            <v>0</v>
          </cell>
        </row>
        <row r="2066">
          <cell r="A2066" t="str">
            <v>0Sebelumnya</v>
          </cell>
          <cell r="B2066">
            <v>0</v>
          </cell>
          <cell r="C2066">
            <v>0</v>
          </cell>
          <cell r="D2066">
            <v>1803</v>
          </cell>
          <cell r="E2066" t="str">
            <v>18030000000</v>
          </cell>
          <cell r="F2066" t="str">
            <v>Sebelumnya</v>
          </cell>
          <cell r="G2066" t="e">
            <v>#N/A</v>
          </cell>
          <cell r="H2066" t="str">
            <v xml:space="preserve">Tahun Sebelumnya </v>
          </cell>
          <cell r="I2066" t="str">
            <v xml:space="preserve">Tahun Sebelumnya </v>
          </cell>
          <cell r="K2066">
            <v>1900</v>
          </cell>
          <cell r="L2066">
            <v>1</v>
          </cell>
          <cell r="N2066" t="e">
            <v>#N/A</v>
          </cell>
          <cell r="O2066" t="str">
            <v>0000000</v>
          </cell>
          <cell r="T2066" t="str">
            <v/>
          </cell>
        </row>
        <row r="2067">
          <cell r="A2067" t="str">
            <v>0Sebelumnya</v>
          </cell>
          <cell r="B2067">
            <v>0</v>
          </cell>
          <cell r="C2067">
            <v>0</v>
          </cell>
          <cell r="D2067">
            <v>1804</v>
          </cell>
          <cell r="E2067" t="str">
            <v>18040000000</v>
          </cell>
          <cell r="F2067" t="str">
            <v>Sebelumnya</v>
          </cell>
          <cell r="G2067" t="e">
            <v>#N/A</v>
          </cell>
          <cell r="H2067" t="str">
            <v xml:space="preserve">Tahun Sebelumnya </v>
          </cell>
          <cell r="I2067" t="str">
            <v xml:space="preserve">Tahun Sebelumnya </v>
          </cell>
          <cell r="J2067">
            <v>0</v>
          </cell>
          <cell r="K2067">
            <v>1900</v>
          </cell>
          <cell r="L2067">
            <v>1</v>
          </cell>
          <cell r="N2067" t="e">
            <v>#N/A</v>
          </cell>
          <cell r="O2067" t="str">
            <v>0000000</v>
          </cell>
          <cell r="P2067">
            <v>0</v>
          </cell>
          <cell r="Q2067">
            <v>0</v>
          </cell>
          <cell r="R2067">
            <v>0</v>
          </cell>
          <cell r="T2067" t="str">
            <v/>
          </cell>
          <cell r="V2067">
            <v>0</v>
          </cell>
        </row>
        <row r="2068">
          <cell r="A2068" t="str">
            <v>0Sebelumnya</v>
          </cell>
          <cell r="B2068">
            <v>0</v>
          </cell>
          <cell r="C2068">
            <v>0</v>
          </cell>
          <cell r="D2068">
            <v>1805</v>
          </cell>
          <cell r="E2068" t="str">
            <v>18050000000</v>
          </cell>
          <cell r="F2068" t="str">
            <v>Sebelumnya</v>
          </cell>
          <cell r="G2068" t="e">
            <v>#N/A</v>
          </cell>
          <cell r="H2068" t="str">
            <v xml:space="preserve">Tahun Sebelumnya </v>
          </cell>
          <cell r="I2068" t="str">
            <v xml:space="preserve">Tahun Sebelumnya </v>
          </cell>
          <cell r="K2068">
            <v>1900</v>
          </cell>
          <cell r="L2068">
            <v>1</v>
          </cell>
          <cell r="N2068" t="e">
            <v>#N/A</v>
          </cell>
          <cell r="O2068" t="str">
            <v>0000000</v>
          </cell>
          <cell r="T2068" t="str">
            <v/>
          </cell>
        </row>
        <row r="2069">
          <cell r="A2069" t="str">
            <v>0Sebelumnya</v>
          </cell>
          <cell r="B2069">
            <v>0</v>
          </cell>
          <cell r="C2069">
            <v>0</v>
          </cell>
          <cell r="D2069">
            <v>1806</v>
          </cell>
          <cell r="E2069" t="str">
            <v>18060000000</v>
          </cell>
          <cell r="F2069" t="str">
            <v>Sebelumnya</v>
          </cell>
          <cell r="G2069" t="e">
            <v>#N/A</v>
          </cell>
          <cell r="H2069" t="str">
            <v xml:space="preserve">Tahun Sebelumnya </v>
          </cell>
          <cell r="I2069" t="str">
            <v xml:space="preserve">Tahun Sebelumnya </v>
          </cell>
          <cell r="J2069">
            <v>0</v>
          </cell>
          <cell r="K2069">
            <v>1900</v>
          </cell>
          <cell r="L2069">
            <v>1</v>
          </cell>
          <cell r="N2069" t="e">
            <v>#N/A</v>
          </cell>
          <cell r="O2069" t="str">
            <v>0000000</v>
          </cell>
          <cell r="P2069">
            <v>0</v>
          </cell>
          <cell r="Q2069">
            <v>0</v>
          </cell>
          <cell r="R2069">
            <v>0</v>
          </cell>
          <cell r="T2069" t="str">
            <v/>
          </cell>
          <cell r="V2069">
            <v>0</v>
          </cell>
        </row>
        <row r="2070">
          <cell r="A2070" t="str">
            <v>0Sebelumnya</v>
          </cell>
          <cell r="B2070">
            <v>0</v>
          </cell>
          <cell r="C2070">
            <v>0</v>
          </cell>
          <cell r="D2070">
            <v>1807</v>
          </cell>
          <cell r="E2070" t="str">
            <v>18070000000</v>
          </cell>
          <cell r="F2070" t="str">
            <v>Sebelumnya</v>
          </cell>
          <cell r="G2070" t="e">
            <v>#N/A</v>
          </cell>
          <cell r="H2070" t="str">
            <v xml:space="preserve">Tahun Sebelumnya </v>
          </cell>
          <cell r="I2070" t="str">
            <v xml:space="preserve">Tahun Sebelumnya </v>
          </cell>
          <cell r="K2070">
            <v>1900</v>
          </cell>
          <cell r="L2070">
            <v>1</v>
          </cell>
          <cell r="N2070" t="e">
            <v>#N/A</v>
          </cell>
          <cell r="O2070" t="str">
            <v>0000000</v>
          </cell>
          <cell r="T2070" t="str">
            <v/>
          </cell>
        </row>
        <row r="2071">
          <cell r="A2071" t="str">
            <v>0Sebelumnya</v>
          </cell>
          <cell r="B2071">
            <v>0</v>
          </cell>
          <cell r="C2071">
            <v>0</v>
          </cell>
          <cell r="D2071">
            <v>1808</v>
          </cell>
          <cell r="E2071" t="str">
            <v>18080000000</v>
          </cell>
          <cell r="F2071" t="str">
            <v>Sebelumnya</v>
          </cell>
          <cell r="G2071" t="e">
            <v>#N/A</v>
          </cell>
          <cell r="H2071" t="str">
            <v xml:space="preserve">Tahun Sebelumnya </v>
          </cell>
          <cell r="I2071" t="str">
            <v xml:space="preserve">Tahun Sebelumnya </v>
          </cell>
          <cell r="J2071">
            <v>0</v>
          </cell>
          <cell r="K2071">
            <v>1900</v>
          </cell>
          <cell r="L2071">
            <v>1</v>
          </cell>
          <cell r="N2071" t="e">
            <v>#N/A</v>
          </cell>
          <cell r="O2071" t="str">
            <v>0000000</v>
          </cell>
          <cell r="P2071">
            <v>0</v>
          </cell>
          <cell r="Q2071">
            <v>0</v>
          </cell>
          <cell r="R2071">
            <v>0</v>
          </cell>
          <cell r="T2071" t="str">
            <v/>
          </cell>
          <cell r="V2071">
            <v>0</v>
          </cell>
        </row>
        <row r="2072">
          <cell r="A2072" t="str">
            <v>0Sebelumnya</v>
          </cell>
          <cell r="B2072">
            <v>0</v>
          </cell>
          <cell r="C2072">
            <v>0</v>
          </cell>
          <cell r="D2072">
            <v>1809</v>
          </cell>
          <cell r="E2072" t="str">
            <v>18090000000</v>
          </cell>
          <cell r="F2072" t="str">
            <v>Sebelumnya</v>
          </cell>
          <cell r="G2072" t="e">
            <v>#N/A</v>
          </cell>
          <cell r="H2072" t="str">
            <v xml:space="preserve">Tahun Sebelumnya </v>
          </cell>
          <cell r="I2072" t="str">
            <v xml:space="preserve">Tahun Sebelumnya </v>
          </cell>
          <cell r="K2072">
            <v>1900</v>
          </cell>
          <cell r="L2072">
            <v>1</v>
          </cell>
          <cell r="N2072" t="e">
            <v>#N/A</v>
          </cell>
          <cell r="O2072" t="str">
            <v>0000000</v>
          </cell>
          <cell r="T2072" t="str">
            <v/>
          </cell>
        </row>
        <row r="2073">
          <cell r="A2073" t="str">
            <v>0Sebelumnya</v>
          </cell>
          <cell r="B2073">
            <v>0</v>
          </cell>
          <cell r="C2073">
            <v>0</v>
          </cell>
          <cell r="D2073">
            <v>1810</v>
          </cell>
          <cell r="E2073" t="str">
            <v>18100000000</v>
          </cell>
          <cell r="F2073" t="str">
            <v>Sebelumnya</v>
          </cell>
          <cell r="G2073" t="e">
            <v>#N/A</v>
          </cell>
          <cell r="H2073" t="str">
            <v xml:space="preserve">Tahun Sebelumnya </v>
          </cell>
          <cell r="I2073" t="str">
            <v xml:space="preserve">Tahun Sebelumnya </v>
          </cell>
          <cell r="J2073">
            <v>0</v>
          </cell>
          <cell r="K2073">
            <v>1900</v>
          </cell>
          <cell r="L2073">
            <v>1</v>
          </cell>
          <cell r="N2073" t="e">
            <v>#N/A</v>
          </cell>
          <cell r="O2073" t="str">
            <v>0000000</v>
          </cell>
          <cell r="P2073">
            <v>0</v>
          </cell>
          <cell r="Q2073">
            <v>0</v>
          </cell>
          <cell r="R2073">
            <v>0</v>
          </cell>
          <cell r="T2073" t="str">
            <v/>
          </cell>
          <cell r="V2073">
            <v>0</v>
          </cell>
        </row>
        <row r="2074">
          <cell r="A2074" t="str">
            <v>0Sebelumnya</v>
          </cell>
          <cell r="B2074">
            <v>0</v>
          </cell>
          <cell r="C2074">
            <v>0</v>
          </cell>
          <cell r="D2074">
            <v>1811</v>
          </cell>
          <cell r="E2074" t="str">
            <v>18110000000</v>
          </cell>
          <cell r="F2074" t="str">
            <v>Sebelumnya</v>
          </cell>
          <cell r="G2074" t="e">
            <v>#N/A</v>
          </cell>
          <cell r="H2074" t="str">
            <v xml:space="preserve">Tahun Sebelumnya </v>
          </cell>
          <cell r="I2074" t="str">
            <v xml:space="preserve">Tahun Sebelumnya </v>
          </cell>
          <cell r="K2074">
            <v>1900</v>
          </cell>
          <cell r="L2074">
            <v>1</v>
          </cell>
          <cell r="N2074" t="e">
            <v>#N/A</v>
          </cell>
          <cell r="O2074" t="str">
            <v>0000000</v>
          </cell>
          <cell r="T2074" t="str">
            <v/>
          </cell>
        </row>
        <row r="2075">
          <cell r="A2075" t="str">
            <v>0Sebelumnya</v>
          </cell>
          <cell r="B2075">
            <v>0</v>
          </cell>
          <cell r="C2075">
            <v>0</v>
          </cell>
          <cell r="D2075">
            <v>1812</v>
          </cell>
          <cell r="E2075" t="str">
            <v>18120000000</v>
          </cell>
          <cell r="F2075" t="str">
            <v>Sebelumnya</v>
          </cell>
          <cell r="G2075" t="e">
            <v>#N/A</v>
          </cell>
          <cell r="H2075" t="str">
            <v xml:space="preserve">Tahun Sebelumnya </v>
          </cell>
          <cell r="I2075" t="str">
            <v xml:space="preserve">Tahun Sebelumnya </v>
          </cell>
          <cell r="J2075">
            <v>0</v>
          </cell>
          <cell r="K2075">
            <v>1900</v>
          </cell>
          <cell r="L2075">
            <v>1</v>
          </cell>
          <cell r="N2075" t="e">
            <v>#N/A</v>
          </cell>
          <cell r="O2075" t="str">
            <v>0000000</v>
          </cell>
          <cell r="P2075">
            <v>0</v>
          </cell>
          <cell r="Q2075">
            <v>0</v>
          </cell>
          <cell r="R2075">
            <v>0</v>
          </cell>
          <cell r="T2075" t="str">
            <v/>
          </cell>
          <cell r="V2075">
            <v>0</v>
          </cell>
        </row>
        <row r="2076">
          <cell r="A2076" t="str">
            <v>0Sebelumnya</v>
          </cell>
          <cell r="B2076">
            <v>0</v>
          </cell>
          <cell r="C2076">
            <v>0</v>
          </cell>
          <cell r="D2076">
            <v>1813</v>
          </cell>
          <cell r="E2076" t="str">
            <v>18130000000</v>
          </cell>
          <cell r="F2076" t="str">
            <v>Sebelumnya</v>
          </cell>
          <cell r="G2076" t="e">
            <v>#N/A</v>
          </cell>
          <cell r="H2076" t="str">
            <v xml:space="preserve">Tahun Sebelumnya </v>
          </cell>
          <cell r="I2076" t="str">
            <v xml:space="preserve">Tahun Sebelumnya </v>
          </cell>
          <cell r="K2076">
            <v>1900</v>
          </cell>
          <cell r="L2076">
            <v>1</v>
          </cell>
          <cell r="N2076" t="e">
            <v>#N/A</v>
          </cell>
          <cell r="O2076" t="str">
            <v>0000000</v>
          </cell>
          <cell r="T2076" t="str">
            <v/>
          </cell>
        </row>
        <row r="2077">
          <cell r="A2077" t="str">
            <v>0Sebelumnya</v>
          </cell>
          <cell r="B2077">
            <v>0</v>
          </cell>
          <cell r="C2077">
            <v>0</v>
          </cell>
          <cell r="D2077">
            <v>1814</v>
          </cell>
          <cell r="E2077" t="str">
            <v>18140000000</v>
          </cell>
          <cell r="F2077" t="str">
            <v>Sebelumnya</v>
          </cell>
          <cell r="G2077" t="e">
            <v>#N/A</v>
          </cell>
          <cell r="H2077" t="str">
            <v xml:space="preserve">Tahun Sebelumnya </v>
          </cell>
          <cell r="I2077" t="str">
            <v xml:space="preserve">Tahun Sebelumnya </v>
          </cell>
          <cell r="J2077">
            <v>0</v>
          </cell>
          <cell r="K2077">
            <v>1900</v>
          </cell>
          <cell r="L2077">
            <v>1</v>
          </cell>
          <cell r="N2077" t="e">
            <v>#N/A</v>
          </cell>
          <cell r="O2077" t="str">
            <v>0000000</v>
          </cell>
          <cell r="P2077">
            <v>0</v>
          </cell>
          <cell r="Q2077">
            <v>0</v>
          </cell>
          <cell r="R2077">
            <v>0</v>
          </cell>
          <cell r="T2077" t="str">
            <v/>
          </cell>
          <cell r="V2077">
            <v>0</v>
          </cell>
        </row>
        <row r="2078">
          <cell r="A2078" t="str">
            <v>0Sebelumnya</v>
          </cell>
          <cell r="B2078">
            <v>0</v>
          </cell>
          <cell r="C2078">
            <v>0</v>
          </cell>
          <cell r="D2078">
            <v>1815</v>
          </cell>
          <cell r="E2078" t="str">
            <v>18150000000</v>
          </cell>
          <cell r="F2078" t="str">
            <v>Sebelumnya</v>
          </cell>
          <cell r="G2078" t="e">
            <v>#N/A</v>
          </cell>
          <cell r="H2078" t="str">
            <v xml:space="preserve">Tahun Sebelumnya </v>
          </cell>
          <cell r="I2078" t="str">
            <v xml:space="preserve">Tahun Sebelumnya </v>
          </cell>
          <cell r="K2078">
            <v>1900</v>
          </cell>
          <cell r="L2078">
            <v>1</v>
          </cell>
          <cell r="N2078" t="e">
            <v>#N/A</v>
          </cell>
          <cell r="O2078" t="str">
            <v>0000000</v>
          </cell>
          <cell r="T2078" t="str">
            <v/>
          </cell>
        </row>
        <row r="2079">
          <cell r="A2079" t="str">
            <v>0Sebelumnya</v>
          </cell>
          <cell r="B2079">
            <v>0</v>
          </cell>
          <cell r="C2079">
            <v>0</v>
          </cell>
          <cell r="D2079">
            <v>1816</v>
          </cell>
          <cell r="E2079" t="str">
            <v>18160000000</v>
          </cell>
          <cell r="F2079" t="str">
            <v>Sebelumnya</v>
          </cell>
          <cell r="G2079" t="e">
            <v>#N/A</v>
          </cell>
          <cell r="H2079" t="str">
            <v xml:space="preserve">Tahun Sebelumnya </v>
          </cell>
          <cell r="I2079" t="str">
            <v xml:space="preserve">Tahun Sebelumnya </v>
          </cell>
          <cell r="J2079">
            <v>0</v>
          </cell>
          <cell r="K2079">
            <v>1900</v>
          </cell>
          <cell r="L2079">
            <v>1</v>
          </cell>
          <cell r="N2079" t="e">
            <v>#N/A</v>
          </cell>
          <cell r="O2079" t="str">
            <v>0000000</v>
          </cell>
          <cell r="P2079">
            <v>0</v>
          </cell>
          <cell r="Q2079">
            <v>0</v>
          </cell>
          <cell r="R2079">
            <v>0</v>
          </cell>
          <cell r="T2079" t="str">
            <v/>
          </cell>
          <cell r="V2079">
            <v>0</v>
          </cell>
        </row>
        <row r="2080">
          <cell r="A2080" t="str">
            <v>0Sebelumnya</v>
          </cell>
          <cell r="B2080">
            <v>0</v>
          </cell>
          <cell r="C2080">
            <v>0</v>
          </cell>
          <cell r="D2080">
            <v>1817</v>
          </cell>
          <cell r="E2080" t="str">
            <v>18170000000</v>
          </cell>
          <cell r="F2080" t="str">
            <v>Sebelumnya</v>
          </cell>
          <cell r="G2080" t="e">
            <v>#N/A</v>
          </cell>
          <cell r="H2080" t="str">
            <v xml:space="preserve">Tahun Sebelumnya </v>
          </cell>
          <cell r="I2080" t="str">
            <v xml:space="preserve">Tahun Sebelumnya </v>
          </cell>
          <cell r="K2080">
            <v>1900</v>
          </cell>
          <cell r="L2080">
            <v>1</v>
          </cell>
          <cell r="N2080" t="e">
            <v>#N/A</v>
          </cell>
          <cell r="O2080" t="str">
            <v>0000000</v>
          </cell>
          <cell r="T2080" t="str">
            <v/>
          </cell>
        </row>
        <row r="2081">
          <cell r="A2081" t="str">
            <v>0Sebelumnya</v>
          </cell>
          <cell r="B2081">
            <v>0</v>
          </cell>
          <cell r="C2081">
            <v>0</v>
          </cell>
          <cell r="D2081">
            <v>1818</v>
          </cell>
          <cell r="E2081" t="str">
            <v>18180000000</v>
          </cell>
          <cell r="F2081" t="str">
            <v>Sebelumnya</v>
          </cell>
          <cell r="G2081" t="e">
            <v>#N/A</v>
          </cell>
          <cell r="H2081" t="str">
            <v xml:space="preserve">Tahun Sebelumnya </v>
          </cell>
          <cell r="I2081" t="str">
            <v xml:space="preserve">Tahun Sebelumnya </v>
          </cell>
          <cell r="J2081">
            <v>0</v>
          </cell>
          <cell r="K2081">
            <v>1900</v>
          </cell>
          <cell r="L2081">
            <v>1</v>
          </cell>
          <cell r="N2081" t="e">
            <v>#N/A</v>
          </cell>
          <cell r="O2081" t="str">
            <v>0000000</v>
          </cell>
          <cell r="P2081">
            <v>0</v>
          </cell>
          <cell r="Q2081">
            <v>0</v>
          </cell>
          <cell r="R2081">
            <v>0</v>
          </cell>
          <cell r="T2081" t="str">
            <v/>
          </cell>
          <cell r="V2081">
            <v>0</v>
          </cell>
        </row>
        <row r="2082">
          <cell r="A2082" t="str">
            <v>0Sebelumnya</v>
          </cell>
          <cell r="B2082">
            <v>0</v>
          </cell>
          <cell r="C2082">
            <v>0</v>
          </cell>
          <cell r="D2082">
            <v>1819</v>
          </cell>
          <cell r="E2082" t="str">
            <v>18190000000</v>
          </cell>
          <cell r="F2082" t="str">
            <v>Sebelumnya</v>
          </cell>
          <cell r="G2082" t="e">
            <v>#N/A</v>
          </cell>
          <cell r="H2082" t="str">
            <v xml:space="preserve">Tahun Sebelumnya </v>
          </cell>
          <cell r="I2082" t="str">
            <v xml:space="preserve">Tahun Sebelumnya </v>
          </cell>
          <cell r="K2082">
            <v>1900</v>
          </cell>
          <cell r="L2082">
            <v>1</v>
          </cell>
          <cell r="N2082" t="e">
            <v>#N/A</v>
          </cell>
          <cell r="O2082" t="str">
            <v>0000000</v>
          </cell>
          <cell r="T2082" t="str">
            <v/>
          </cell>
        </row>
        <row r="2083">
          <cell r="A2083" t="str">
            <v>0Sebelumnya</v>
          </cell>
          <cell r="B2083">
            <v>0</v>
          </cell>
          <cell r="C2083">
            <v>0</v>
          </cell>
          <cell r="D2083">
            <v>1820</v>
          </cell>
          <cell r="E2083" t="str">
            <v>18200000000</v>
          </cell>
          <cell r="F2083" t="str">
            <v>Sebelumnya</v>
          </cell>
          <cell r="G2083" t="e">
            <v>#N/A</v>
          </cell>
          <cell r="H2083" t="str">
            <v xml:space="preserve">Tahun Sebelumnya </v>
          </cell>
          <cell r="I2083" t="str">
            <v xml:space="preserve">Tahun Sebelumnya </v>
          </cell>
          <cell r="J2083">
            <v>0</v>
          </cell>
          <cell r="K2083">
            <v>1900</v>
          </cell>
          <cell r="L2083">
            <v>1</v>
          </cell>
          <cell r="N2083" t="e">
            <v>#N/A</v>
          </cell>
          <cell r="O2083" t="str">
            <v>0000000</v>
          </cell>
          <cell r="P2083">
            <v>0</v>
          </cell>
          <cell r="Q2083">
            <v>0</v>
          </cell>
          <cell r="R2083">
            <v>0</v>
          </cell>
          <cell r="T2083" t="str">
            <v/>
          </cell>
          <cell r="V2083">
            <v>0</v>
          </cell>
        </row>
        <row r="2084">
          <cell r="A2084" t="str">
            <v>0Sebelumnya</v>
          </cell>
          <cell r="B2084">
            <v>0</v>
          </cell>
          <cell r="C2084">
            <v>0</v>
          </cell>
          <cell r="D2084">
            <v>1821</v>
          </cell>
          <cell r="E2084" t="str">
            <v>18210000000</v>
          </cell>
          <cell r="F2084" t="str">
            <v>Sebelumnya</v>
          </cell>
          <cell r="G2084" t="e">
            <v>#N/A</v>
          </cell>
          <cell r="H2084" t="str">
            <v xml:space="preserve">Tahun Sebelumnya </v>
          </cell>
          <cell r="I2084" t="str">
            <v xml:space="preserve">Tahun Sebelumnya </v>
          </cell>
          <cell r="K2084">
            <v>1900</v>
          </cell>
          <cell r="L2084">
            <v>1</v>
          </cell>
          <cell r="N2084" t="e">
            <v>#N/A</v>
          </cell>
          <cell r="O2084" t="str">
            <v>0000000</v>
          </cell>
          <cell r="T2084" t="str">
            <v/>
          </cell>
        </row>
        <row r="2085">
          <cell r="A2085" t="str">
            <v>0Sebelumnya</v>
          </cell>
          <cell r="B2085">
            <v>0</v>
          </cell>
          <cell r="C2085">
            <v>0</v>
          </cell>
          <cell r="D2085">
            <v>1822</v>
          </cell>
          <cell r="E2085" t="str">
            <v>18220000000</v>
          </cell>
          <cell r="F2085" t="str">
            <v>Sebelumnya</v>
          </cell>
          <cell r="G2085" t="e">
            <v>#N/A</v>
          </cell>
          <cell r="H2085" t="str">
            <v xml:space="preserve">Tahun Sebelumnya </v>
          </cell>
          <cell r="I2085" t="str">
            <v xml:space="preserve">Tahun Sebelumnya </v>
          </cell>
          <cell r="J2085">
            <v>0</v>
          </cell>
          <cell r="K2085">
            <v>1900</v>
          </cell>
          <cell r="L2085">
            <v>1</v>
          </cell>
          <cell r="N2085" t="e">
            <v>#N/A</v>
          </cell>
          <cell r="O2085" t="str">
            <v>0000000</v>
          </cell>
          <cell r="P2085">
            <v>0</v>
          </cell>
          <cell r="Q2085">
            <v>0</v>
          </cell>
          <cell r="R2085">
            <v>0</v>
          </cell>
          <cell r="T2085" t="str">
            <v/>
          </cell>
          <cell r="V2085">
            <v>0</v>
          </cell>
        </row>
        <row r="2086">
          <cell r="A2086" t="str">
            <v>0Sebelumnya</v>
          </cell>
          <cell r="B2086">
            <v>0</v>
          </cell>
          <cell r="C2086">
            <v>0</v>
          </cell>
          <cell r="D2086">
            <v>1823</v>
          </cell>
          <cell r="E2086" t="str">
            <v>18230000000</v>
          </cell>
          <cell r="F2086" t="str">
            <v>Sebelumnya</v>
          </cell>
          <cell r="G2086" t="e">
            <v>#N/A</v>
          </cell>
          <cell r="H2086" t="str">
            <v xml:space="preserve">Tahun Sebelumnya </v>
          </cell>
          <cell r="I2086" t="str">
            <v xml:space="preserve">Tahun Sebelumnya </v>
          </cell>
          <cell r="K2086">
            <v>1900</v>
          </cell>
          <cell r="L2086">
            <v>1</v>
          </cell>
          <cell r="N2086" t="e">
            <v>#N/A</v>
          </cell>
          <cell r="O2086" t="str">
            <v>0000000</v>
          </cell>
          <cell r="T2086" t="str">
            <v/>
          </cell>
        </row>
        <row r="2087">
          <cell r="A2087" t="str">
            <v>0Sebelumnya</v>
          </cell>
          <cell r="B2087">
            <v>0</v>
          </cell>
          <cell r="C2087">
            <v>0</v>
          </cell>
          <cell r="D2087">
            <v>1824</v>
          </cell>
          <cell r="E2087" t="str">
            <v>18240000000</v>
          </cell>
          <cell r="F2087" t="str">
            <v>Sebelumnya</v>
          </cell>
          <cell r="G2087" t="e">
            <v>#N/A</v>
          </cell>
          <cell r="H2087" t="str">
            <v xml:space="preserve">Tahun Sebelumnya </v>
          </cell>
          <cell r="I2087" t="str">
            <v xml:space="preserve">Tahun Sebelumnya </v>
          </cell>
          <cell r="J2087">
            <v>0</v>
          </cell>
          <cell r="K2087">
            <v>1900</v>
          </cell>
          <cell r="L2087">
            <v>1</v>
          </cell>
          <cell r="N2087" t="e">
            <v>#N/A</v>
          </cell>
          <cell r="O2087" t="str">
            <v>0000000</v>
          </cell>
          <cell r="P2087">
            <v>0</v>
          </cell>
          <cell r="Q2087">
            <v>0</v>
          </cell>
          <cell r="R2087">
            <v>0</v>
          </cell>
          <cell r="T2087" t="str">
            <v/>
          </cell>
          <cell r="V2087">
            <v>0</v>
          </cell>
        </row>
        <row r="2088">
          <cell r="A2088" t="str">
            <v>0Sebelumnya</v>
          </cell>
          <cell r="B2088">
            <v>0</v>
          </cell>
          <cell r="C2088">
            <v>0</v>
          </cell>
          <cell r="D2088">
            <v>1825</v>
          </cell>
          <cell r="E2088" t="str">
            <v>18250000000</v>
          </cell>
          <cell r="F2088" t="str">
            <v>Sebelumnya</v>
          </cell>
          <cell r="G2088" t="e">
            <v>#N/A</v>
          </cell>
          <cell r="H2088" t="str">
            <v xml:space="preserve">Tahun Sebelumnya </v>
          </cell>
          <cell r="I2088" t="str">
            <v xml:space="preserve">Tahun Sebelumnya </v>
          </cell>
          <cell r="K2088">
            <v>1900</v>
          </cell>
          <cell r="L2088">
            <v>1</v>
          </cell>
          <cell r="N2088" t="e">
            <v>#N/A</v>
          </cell>
          <cell r="O2088" t="str">
            <v>0000000</v>
          </cell>
          <cell r="T2088" t="str">
            <v/>
          </cell>
        </row>
        <row r="2089">
          <cell r="A2089" t="str">
            <v>0Sebelumnya</v>
          </cell>
          <cell r="B2089">
            <v>0</v>
          </cell>
          <cell r="C2089">
            <v>0</v>
          </cell>
          <cell r="D2089">
            <v>1826</v>
          </cell>
          <cell r="E2089" t="str">
            <v>18260000000</v>
          </cell>
          <cell r="F2089" t="str">
            <v>Sebelumnya</v>
          </cell>
          <cell r="G2089" t="e">
            <v>#N/A</v>
          </cell>
          <cell r="H2089" t="str">
            <v xml:space="preserve">Tahun Sebelumnya </v>
          </cell>
          <cell r="I2089" t="str">
            <v xml:space="preserve">Tahun Sebelumnya </v>
          </cell>
          <cell r="J2089">
            <v>0</v>
          </cell>
          <cell r="K2089">
            <v>1900</v>
          </cell>
          <cell r="L2089">
            <v>1</v>
          </cell>
          <cell r="N2089" t="e">
            <v>#N/A</v>
          </cell>
          <cell r="O2089" t="str">
            <v>0000000</v>
          </cell>
          <cell r="P2089">
            <v>0</v>
          </cell>
          <cell r="Q2089">
            <v>0</v>
          </cell>
          <cell r="R2089">
            <v>0</v>
          </cell>
          <cell r="T2089" t="str">
            <v/>
          </cell>
          <cell r="V2089">
            <v>0</v>
          </cell>
        </row>
        <row r="2090">
          <cell r="A2090" t="str">
            <v>0Sebelumnya</v>
          </cell>
          <cell r="B2090">
            <v>0</v>
          </cell>
          <cell r="C2090">
            <v>0</v>
          </cell>
          <cell r="D2090">
            <v>1827</v>
          </cell>
          <cell r="E2090" t="str">
            <v>18270000000</v>
          </cell>
          <cell r="F2090" t="str">
            <v>Sebelumnya</v>
          </cell>
          <cell r="G2090" t="e">
            <v>#N/A</v>
          </cell>
          <cell r="H2090" t="str">
            <v xml:space="preserve">Tahun Sebelumnya </v>
          </cell>
          <cell r="I2090" t="str">
            <v xml:space="preserve">Tahun Sebelumnya </v>
          </cell>
          <cell r="K2090">
            <v>1900</v>
          </cell>
          <cell r="L2090">
            <v>1</v>
          </cell>
          <cell r="N2090" t="e">
            <v>#N/A</v>
          </cell>
          <cell r="O2090" t="str">
            <v>0000000</v>
          </cell>
          <cell r="T2090" t="str">
            <v/>
          </cell>
        </row>
        <row r="2091">
          <cell r="A2091" t="str">
            <v>0Sebelumnya</v>
          </cell>
          <cell r="B2091">
            <v>0</v>
          </cell>
          <cell r="C2091">
            <v>0</v>
          </cell>
          <cell r="D2091">
            <v>1828</v>
          </cell>
          <cell r="E2091" t="str">
            <v>18280000000</v>
          </cell>
          <cell r="F2091" t="str">
            <v>Sebelumnya</v>
          </cell>
          <cell r="G2091" t="e">
            <v>#N/A</v>
          </cell>
          <cell r="H2091" t="str">
            <v xml:space="preserve">Tahun Sebelumnya </v>
          </cell>
          <cell r="I2091" t="str">
            <v xml:space="preserve">Tahun Sebelumnya </v>
          </cell>
          <cell r="J2091">
            <v>0</v>
          </cell>
          <cell r="K2091">
            <v>1900</v>
          </cell>
          <cell r="L2091">
            <v>1</v>
          </cell>
          <cell r="N2091" t="e">
            <v>#N/A</v>
          </cell>
          <cell r="O2091" t="str">
            <v>0000000</v>
          </cell>
          <cell r="P2091">
            <v>0</v>
          </cell>
          <cell r="Q2091">
            <v>0</v>
          </cell>
          <cell r="R2091">
            <v>0</v>
          </cell>
          <cell r="T2091" t="str">
            <v/>
          </cell>
          <cell r="V2091">
            <v>0</v>
          </cell>
        </row>
        <row r="2092">
          <cell r="A2092" t="str">
            <v>0Sebelumnya</v>
          </cell>
          <cell r="B2092">
            <v>0</v>
          </cell>
          <cell r="C2092">
            <v>0</v>
          </cell>
          <cell r="D2092">
            <v>1829</v>
          </cell>
          <cell r="E2092" t="str">
            <v>18290000000</v>
          </cell>
          <cell r="F2092" t="str">
            <v>Sebelumnya</v>
          </cell>
          <cell r="G2092" t="e">
            <v>#N/A</v>
          </cell>
          <cell r="H2092" t="str">
            <v xml:space="preserve">Tahun Sebelumnya </v>
          </cell>
          <cell r="I2092" t="str">
            <v xml:space="preserve">Tahun Sebelumnya </v>
          </cell>
          <cell r="K2092">
            <v>1900</v>
          </cell>
          <cell r="L2092">
            <v>1</v>
          </cell>
          <cell r="N2092" t="e">
            <v>#N/A</v>
          </cell>
          <cell r="O2092" t="str">
            <v>0000000</v>
          </cell>
          <cell r="T2092" t="str">
            <v/>
          </cell>
        </row>
        <row r="2093">
          <cell r="A2093" t="str">
            <v>0Sebelumnya</v>
          </cell>
          <cell r="B2093">
            <v>0</v>
          </cell>
          <cell r="C2093">
            <v>0</v>
          </cell>
          <cell r="D2093">
            <v>1830</v>
          </cell>
          <cell r="E2093" t="str">
            <v>18300000000</v>
          </cell>
          <cell r="F2093" t="str">
            <v>Sebelumnya</v>
          </cell>
          <cell r="G2093" t="e">
            <v>#N/A</v>
          </cell>
          <cell r="H2093" t="str">
            <v xml:space="preserve">Tahun Sebelumnya </v>
          </cell>
          <cell r="I2093" t="str">
            <v xml:space="preserve">Tahun Sebelumnya </v>
          </cell>
          <cell r="J2093">
            <v>0</v>
          </cell>
          <cell r="K2093">
            <v>1900</v>
          </cell>
          <cell r="L2093">
            <v>1</v>
          </cell>
          <cell r="N2093" t="e">
            <v>#N/A</v>
          </cell>
          <cell r="O2093" t="str">
            <v>0000000</v>
          </cell>
          <cell r="P2093">
            <v>0</v>
          </cell>
          <cell r="Q2093">
            <v>0</v>
          </cell>
          <cell r="R2093">
            <v>0</v>
          </cell>
          <cell r="T2093" t="str">
            <v/>
          </cell>
          <cell r="V2093">
            <v>0</v>
          </cell>
        </row>
        <row r="2094">
          <cell r="A2094" t="str">
            <v>0Sebelumnya</v>
          </cell>
          <cell r="B2094">
            <v>0</v>
          </cell>
          <cell r="C2094">
            <v>0</v>
          </cell>
          <cell r="D2094">
            <v>1831</v>
          </cell>
          <cell r="E2094" t="str">
            <v>18310000000</v>
          </cell>
          <cell r="F2094" t="str">
            <v>Sebelumnya</v>
          </cell>
          <cell r="G2094" t="e">
            <v>#N/A</v>
          </cell>
          <cell r="H2094" t="str">
            <v xml:space="preserve">Tahun Sebelumnya </v>
          </cell>
          <cell r="I2094" t="str">
            <v xml:space="preserve">Tahun Sebelumnya </v>
          </cell>
          <cell r="K2094">
            <v>1900</v>
          </cell>
          <cell r="L2094">
            <v>1</v>
          </cell>
          <cell r="N2094" t="e">
            <v>#N/A</v>
          </cell>
          <cell r="O2094" t="str">
            <v>0000000</v>
          </cell>
          <cell r="T2094" t="str">
            <v/>
          </cell>
        </row>
        <row r="2095">
          <cell r="A2095" t="str">
            <v>0Sebelumnya</v>
          </cell>
          <cell r="B2095">
            <v>0</v>
          </cell>
          <cell r="C2095">
            <v>0</v>
          </cell>
          <cell r="D2095">
            <v>1832</v>
          </cell>
          <cell r="E2095" t="str">
            <v>18320000000</v>
          </cell>
          <cell r="F2095" t="str">
            <v>Sebelumnya</v>
          </cell>
          <cell r="G2095" t="e">
            <v>#N/A</v>
          </cell>
          <cell r="H2095" t="str">
            <v xml:space="preserve">Tahun Sebelumnya </v>
          </cell>
          <cell r="I2095" t="str">
            <v xml:space="preserve">Tahun Sebelumnya </v>
          </cell>
          <cell r="J2095">
            <v>0</v>
          </cell>
          <cell r="K2095">
            <v>1900</v>
          </cell>
          <cell r="L2095">
            <v>1</v>
          </cell>
          <cell r="N2095" t="e">
            <v>#N/A</v>
          </cell>
          <cell r="O2095" t="str">
            <v>0000000</v>
          </cell>
          <cell r="P2095">
            <v>0</v>
          </cell>
          <cell r="Q2095">
            <v>0</v>
          </cell>
          <cell r="R2095">
            <v>0</v>
          </cell>
          <cell r="T2095" t="str">
            <v/>
          </cell>
          <cell r="V2095">
            <v>0</v>
          </cell>
        </row>
        <row r="2096">
          <cell r="A2096" t="str">
            <v>0Sebelumnya</v>
          </cell>
          <cell r="B2096">
            <v>0</v>
          </cell>
          <cell r="C2096">
            <v>0</v>
          </cell>
          <cell r="D2096">
            <v>1833</v>
          </cell>
          <cell r="E2096" t="str">
            <v>18330000000</v>
          </cell>
          <cell r="F2096" t="str">
            <v>Sebelumnya</v>
          </cell>
          <cell r="G2096" t="e">
            <v>#N/A</v>
          </cell>
          <cell r="H2096" t="str">
            <v xml:space="preserve">Tahun Sebelumnya </v>
          </cell>
          <cell r="I2096" t="str">
            <v xml:space="preserve">Tahun Sebelumnya </v>
          </cell>
          <cell r="K2096">
            <v>1900</v>
          </cell>
          <cell r="L2096">
            <v>1</v>
          </cell>
          <cell r="N2096" t="e">
            <v>#N/A</v>
          </cell>
          <cell r="O2096" t="str">
            <v>0000000</v>
          </cell>
          <cell r="T2096" t="str">
            <v/>
          </cell>
        </row>
        <row r="2097">
          <cell r="A2097" t="str">
            <v>0Sebelumnya</v>
          </cell>
          <cell r="B2097">
            <v>0</v>
          </cell>
          <cell r="C2097">
            <v>0</v>
          </cell>
          <cell r="D2097">
            <v>1834</v>
          </cell>
          <cell r="E2097" t="str">
            <v>18340000000</v>
          </cell>
          <cell r="F2097" t="str">
            <v>Sebelumnya</v>
          </cell>
          <cell r="G2097" t="e">
            <v>#N/A</v>
          </cell>
          <cell r="H2097" t="str">
            <v xml:space="preserve">Tahun Sebelumnya </v>
          </cell>
          <cell r="I2097" t="str">
            <v xml:space="preserve">Tahun Sebelumnya </v>
          </cell>
          <cell r="J2097">
            <v>0</v>
          </cell>
          <cell r="K2097">
            <v>1900</v>
          </cell>
          <cell r="L2097">
            <v>1</v>
          </cell>
          <cell r="N2097" t="e">
            <v>#N/A</v>
          </cell>
          <cell r="O2097" t="str">
            <v>0000000</v>
          </cell>
          <cell r="P2097">
            <v>0</v>
          </cell>
          <cell r="Q2097">
            <v>0</v>
          </cell>
          <cell r="R2097">
            <v>0</v>
          </cell>
          <cell r="T2097" t="str">
            <v/>
          </cell>
          <cell r="V2097">
            <v>0</v>
          </cell>
        </row>
        <row r="2098">
          <cell r="A2098" t="str">
            <v>0Sebelumnya</v>
          </cell>
          <cell r="B2098">
            <v>0</v>
          </cell>
          <cell r="C2098">
            <v>0</v>
          </cell>
          <cell r="D2098">
            <v>1835</v>
          </cell>
          <cell r="E2098" t="str">
            <v>18350000000</v>
          </cell>
          <cell r="F2098" t="str">
            <v>Sebelumnya</v>
          </cell>
          <cell r="G2098" t="e">
            <v>#N/A</v>
          </cell>
          <cell r="H2098" t="str">
            <v xml:space="preserve">Tahun Sebelumnya </v>
          </cell>
          <cell r="I2098" t="str">
            <v xml:space="preserve">Tahun Sebelumnya </v>
          </cell>
          <cell r="K2098">
            <v>1900</v>
          </cell>
          <cell r="L2098">
            <v>1</v>
          </cell>
          <cell r="N2098" t="e">
            <v>#N/A</v>
          </cell>
          <cell r="O2098" t="str">
            <v>0000000</v>
          </cell>
          <cell r="T2098" t="str">
            <v/>
          </cell>
        </row>
        <row r="2099">
          <cell r="A2099" t="str">
            <v>0Sebelumnya</v>
          </cell>
          <cell r="B2099">
            <v>0</v>
          </cell>
          <cell r="C2099">
            <v>0</v>
          </cell>
          <cell r="D2099">
            <v>1836</v>
          </cell>
          <cell r="E2099" t="str">
            <v>18360000000</v>
          </cell>
          <cell r="F2099" t="str">
            <v>Sebelumnya</v>
          </cell>
          <cell r="G2099" t="e">
            <v>#N/A</v>
          </cell>
          <cell r="H2099" t="str">
            <v xml:space="preserve">Tahun Sebelumnya </v>
          </cell>
          <cell r="I2099" t="str">
            <v xml:space="preserve">Tahun Sebelumnya </v>
          </cell>
          <cell r="J2099">
            <v>0</v>
          </cell>
          <cell r="K2099">
            <v>1900</v>
          </cell>
          <cell r="L2099">
            <v>1</v>
          </cell>
          <cell r="N2099" t="e">
            <v>#N/A</v>
          </cell>
          <cell r="O2099" t="str">
            <v>0000000</v>
          </cell>
          <cell r="P2099">
            <v>0</v>
          </cell>
          <cell r="Q2099">
            <v>0</v>
          </cell>
          <cell r="R2099">
            <v>0</v>
          </cell>
          <cell r="T2099" t="str">
            <v/>
          </cell>
          <cell r="V2099">
            <v>0</v>
          </cell>
        </row>
        <row r="2100">
          <cell r="A2100" t="str">
            <v>0Sebelumnya</v>
          </cell>
          <cell r="B2100">
            <v>0</v>
          </cell>
          <cell r="C2100">
            <v>0</v>
          </cell>
          <cell r="D2100">
            <v>1837</v>
          </cell>
          <cell r="E2100" t="str">
            <v>18370000000</v>
          </cell>
          <cell r="F2100" t="str">
            <v>Sebelumnya</v>
          </cell>
          <cell r="G2100" t="e">
            <v>#N/A</v>
          </cell>
          <cell r="H2100" t="str">
            <v xml:space="preserve">Tahun Sebelumnya </v>
          </cell>
          <cell r="I2100" t="str">
            <v xml:space="preserve">Tahun Sebelumnya </v>
          </cell>
          <cell r="K2100">
            <v>1900</v>
          </cell>
          <cell r="L2100">
            <v>1</v>
          </cell>
          <cell r="N2100" t="e">
            <v>#N/A</v>
          </cell>
          <cell r="O2100" t="str">
            <v>0000000</v>
          </cell>
          <cell r="T2100" t="str">
            <v/>
          </cell>
        </row>
        <row r="2101">
          <cell r="A2101" t="str">
            <v>0Sebelumnya</v>
          </cell>
          <cell r="B2101">
            <v>0</v>
          </cell>
          <cell r="C2101">
            <v>0</v>
          </cell>
          <cell r="D2101">
            <v>1838</v>
          </cell>
          <cell r="E2101" t="str">
            <v>18380000000</v>
          </cell>
          <cell r="F2101" t="str">
            <v>Sebelumnya</v>
          </cell>
          <cell r="G2101" t="e">
            <v>#N/A</v>
          </cell>
          <cell r="H2101" t="str">
            <v xml:space="preserve">Tahun Sebelumnya </v>
          </cell>
          <cell r="I2101" t="str">
            <v xml:space="preserve">Tahun Sebelumnya </v>
          </cell>
          <cell r="J2101">
            <v>0</v>
          </cell>
          <cell r="K2101">
            <v>1900</v>
          </cell>
          <cell r="L2101">
            <v>1</v>
          </cell>
          <cell r="N2101" t="e">
            <v>#N/A</v>
          </cell>
          <cell r="O2101" t="str">
            <v>0000000</v>
          </cell>
          <cell r="P2101">
            <v>0</v>
          </cell>
          <cell r="Q2101">
            <v>0</v>
          </cell>
          <cell r="R2101">
            <v>0</v>
          </cell>
          <cell r="T2101" t="str">
            <v/>
          </cell>
          <cell r="V2101">
            <v>0</v>
          </cell>
        </row>
        <row r="2102">
          <cell r="A2102" t="str">
            <v>0Sebelumnya</v>
          </cell>
          <cell r="B2102">
            <v>0</v>
          </cell>
          <cell r="C2102">
            <v>0</v>
          </cell>
          <cell r="D2102">
            <v>1839</v>
          </cell>
          <cell r="E2102" t="str">
            <v>18390000000</v>
          </cell>
          <cell r="F2102" t="str">
            <v>Sebelumnya</v>
          </cell>
          <cell r="G2102" t="e">
            <v>#N/A</v>
          </cell>
          <cell r="H2102" t="str">
            <v xml:space="preserve">Tahun Sebelumnya </v>
          </cell>
          <cell r="I2102" t="str">
            <v xml:space="preserve">Tahun Sebelumnya </v>
          </cell>
          <cell r="K2102">
            <v>1900</v>
          </cell>
          <cell r="L2102">
            <v>1</v>
          </cell>
          <cell r="N2102" t="e">
            <v>#N/A</v>
          </cell>
          <cell r="O2102" t="str">
            <v>0000000</v>
          </cell>
          <cell r="T2102" t="str">
            <v/>
          </cell>
        </row>
        <row r="2103">
          <cell r="A2103" t="str">
            <v>0Sebelumnya</v>
          </cell>
          <cell r="B2103">
            <v>0</v>
          </cell>
          <cell r="C2103">
            <v>0</v>
          </cell>
          <cell r="D2103">
            <v>1840</v>
          </cell>
          <cell r="E2103" t="str">
            <v>18400000000</v>
          </cell>
          <cell r="F2103" t="str">
            <v>Sebelumnya</v>
          </cell>
          <cell r="G2103" t="e">
            <v>#N/A</v>
          </cell>
          <cell r="H2103" t="str">
            <v xml:space="preserve">Tahun Sebelumnya </v>
          </cell>
          <cell r="I2103" t="str">
            <v xml:space="preserve">Tahun Sebelumnya </v>
          </cell>
          <cell r="J2103">
            <v>0</v>
          </cell>
          <cell r="K2103">
            <v>1900</v>
          </cell>
          <cell r="L2103">
            <v>1</v>
          </cell>
          <cell r="N2103" t="e">
            <v>#N/A</v>
          </cell>
          <cell r="O2103" t="str">
            <v>0000000</v>
          </cell>
          <cell r="P2103">
            <v>0</v>
          </cell>
          <cell r="Q2103">
            <v>0</v>
          </cell>
          <cell r="R2103">
            <v>0</v>
          </cell>
          <cell r="T2103" t="str">
            <v/>
          </cell>
          <cell r="V2103">
            <v>0</v>
          </cell>
        </row>
        <row r="2104">
          <cell r="A2104" t="str">
            <v>0Sebelumnya</v>
          </cell>
          <cell r="B2104">
            <v>0</v>
          </cell>
          <cell r="C2104">
            <v>0</v>
          </cell>
          <cell r="D2104">
            <v>1841</v>
          </cell>
          <cell r="E2104" t="str">
            <v>18410000000</v>
          </cell>
          <cell r="F2104" t="str">
            <v>Sebelumnya</v>
          </cell>
          <cell r="G2104" t="e">
            <v>#N/A</v>
          </cell>
          <cell r="H2104" t="str">
            <v xml:space="preserve">Tahun Sebelumnya </v>
          </cell>
          <cell r="I2104" t="str">
            <v xml:space="preserve">Tahun Sebelumnya </v>
          </cell>
          <cell r="K2104">
            <v>1900</v>
          </cell>
          <cell r="L2104">
            <v>1</v>
          </cell>
          <cell r="N2104" t="e">
            <v>#N/A</v>
          </cell>
          <cell r="O2104" t="str">
            <v>0000000</v>
          </cell>
          <cell r="T2104" t="str">
            <v/>
          </cell>
        </row>
        <row r="2105">
          <cell r="A2105" t="str">
            <v>0Sebelumnya</v>
          </cell>
          <cell r="B2105">
            <v>0</v>
          </cell>
          <cell r="C2105">
            <v>0</v>
          </cell>
          <cell r="D2105">
            <v>1842</v>
          </cell>
          <cell r="E2105" t="str">
            <v>18420000000</v>
          </cell>
          <cell r="F2105" t="str">
            <v>Sebelumnya</v>
          </cell>
          <cell r="G2105" t="e">
            <v>#N/A</v>
          </cell>
          <cell r="H2105" t="str">
            <v xml:space="preserve">Tahun Sebelumnya </v>
          </cell>
          <cell r="I2105" t="str">
            <v xml:space="preserve">Tahun Sebelumnya </v>
          </cell>
          <cell r="J2105">
            <v>0</v>
          </cell>
          <cell r="K2105">
            <v>1900</v>
          </cell>
          <cell r="L2105">
            <v>1</v>
          </cell>
          <cell r="N2105" t="e">
            <v>#N/A</v>
          </cell>
          <cell r="O2105" t="str">
            <v>0000000</v>
          </cell>
          <cell r="P2105">
            <v>0</v>
          </cell>
          <cell r="Q2105">
            <v>0</v>
          </cell>
          <cell r="R2105">
            <v>0</v>
          </cell>
          <cell r="T2105" t="str">
            <v/>
          </cell>
          <cell r="V2105">
            <v>0</v>
          </cell>
        </row>
        <row r="2106">
          <cell r="A2106" t="str">
            <v>0Sebelumnya</v>
          </cell>
          <cell r="B2106">
            <v>0</v>
          </cell>
          <cell r="C2106">
            <v>0</v>
          </cell>
          <cell r="D2106">
            <v>1843</v>
          </cell>
          <cell r="E2106" t="str">
            <v>18430000000</v>
          </cell>
          <cell r="F2106" t="str">
            <v>Sebelumnya</v>
          </cell>
          <cell r="G2106" t="e">
            <v>#N/A</v>
          </cell>
          <cell r="H2106" t="str">
            <v xml:space="preserve">Tahun Sebelumnya </v>
          </cell>
          <cell r="I2106" t="str">
            <v xml:space="preserve">Tahun Sebelumnya </v>
          </cell>
          <cell r="K2106">
            <v>1900</v>
          </cell>
          <cell r="L2106">
            <v>1</v>
          </cell>
          <cell r="N2106" t="e">
            <v>#N/A</v>
          </cell>
          <cell r="O2106" t="str">
            <v>0000000</v>
          </cell>
          <cell r="T2106" t="str">
            <v/>
          </cell>
        </row>
        <row r="2107">
          <cell r="A2107" t="str">
            <v>0Sebelumnya</v>
          </cell>
          <cell r="B2107">
            <v>0</v>
          </cell>
          <cell r="C2107">
            <v>0</v>
          </cell>
          <cell r="D2107">
            <v>1844</v>
          </cell>
          <cell r="E2107" t="str">
            <v>18440000000</v>
          </cell>
          <cell r="F2107" t="str">
            <v>Sebelumnya</v>
          </cell>
          <cell r="G2107" t="e">
            <v>#N/A</v>
          </cell>
          <cell r="H2107" t="str">
            <v xml:space="preserve">Tahun Sebelumnya </v>
          </cell>
          <cell r="I2107" t="str">
            <v xml:space="preserve">Tahun Sebelumnya </v>
          </cell>
          <cell r="J2107">
            <v>0</v>
          </cell>
          <cell r="K2107">
            <v>1900</v>
          </cell>
          <cell r="L2107">
            <v>1</v>
          </cell>
          <cell r="N2107" t="e">
            <v>#N/A</v>
          </cell>
          <cell r="O2107" t="str">
            <v>0000000</v>
          </cell>
          <cell r="P2107">
            <v>0</v>
          </cell>
          <cell r="Q2107">
            <v>0</v>
          </cell>
          <cell r="R2107">
            <v>0</v>
          </cell>
          <cell r="T2107" t="str">
            <v/>
          </cell>
          <cell r="V2107">
            <v>0</v>
          </cell>
        </row>
        <row r="2108">
          <cell r="A2108" t="str">
            <v>0Sebelumnya</v>
          </cell>
          <cell r="B2108">
            <v>0</v>
          </cell>
          <cell r="C2108">
            <v>0</v>
          </cell>
          <cell r="D2108">
            <v>1845</v>
          </cell>
          <cell r="E2108" t="str">
            <v>18450000000</v>
          </cell>
          <cell r="F2108" t="str">
            <v>Sebelumnya</v>
          </cell>
          <cell r="G2108" t="e">
            <v>#N/A</v>
          </cell>
          <cell r="H2108" t="str">
            <v xml:space="preserve">Tahun Sebelumnya </v>
          </cell>
          <cell r="I2108" t="str">
            <v xml:space="preserve">Tahun Sebelumnya </v>
          </cell>
          <cell r="K2108">
            <v>1900</v>
          </cell>
          <cell r="L2108">
            <v>1</v>
          </cell>
          <cell r="N2108" t="e">
            <v>#N/A</v>
          </cell>
          <cell r="O2108" t="str">
            <v>0000000</v>
          </cell>
          <cell r="T2108" t="str">
            <v/>
          </cell>
        </row>
        <row r="2109">
          <cell r="A2109" t="str">
            <v>0Sebelumnya</v>
          </cell>
          <cell r="B2109">
            <v>0</v>
          </cell>
          <cell r="C2109">
            <v>0</v>
          </cell>
          <cell r="D2109">
            <v>1846</v>
          </cell>
          <cell r="E2109" t="str">
            <v>18460000000</v>
          </cell>
          <cell r="F2109" t="str">
            <v>Sebelumnya</v>
          </cell>
          <cell r="G2109" t="e">
            <v>#N/A</v>
          </cell>
          <cell r="H2109" t="str">
            <v xml:space="preserve">Tahun Sebelumnya </v>
          </cell>
          <cell r="I2109" t="str">
            <v xml:space="preserve">Tahun Sebelumnya </v>
          </cell>
          <cell r="J2109">
            <v>0</v>
          </cell>
          <cell r="K2109">
            <v>1900</v>
          </cell>
          <cell r="L2109">
            <v>1</v>
          </cell>
          <cell r="N2109" t="e">
            <v>#N/A</v>
          </cell>
          <cell r="O2109" t="str">
            <v>0000000</v>
          </cell>
          <cell r="P2109">
            <v>0</v>
          </cell>
          <cell r="Q2109">
            <v>0</v>
          </cell>
          <cell r="R2109">
            <v>0</v>
          </cell>
          <cell r="T2109" t="str">
            <v/>
          </cell>
          <cell r="V2109">
            <v>0</v>
          </cell>
        </row>
        <row r="2110">
          <cell r="A2110" t="str">
            <v>0Sebelumnya</v>
          </cell>
          <cell r="B2110">
            <v>0</v>
          </cell>
          <cell r="C2110">
            <v>0</v>
          </cell>
          <cell r="D2110">
            <v>1847</v>
          </cell>
          <cell r="E2110" t="str">
            <v>18470000000</v>
          </cell>
          <cell r="F2110" t="str">
            <v>Sebelumnya</v>
          </cell>
          <cell r="G2110" t="e">
            <v>#N/A</v>
          </cell>
          <cell r="H2110" t="str">
            <v xml:space="preserve">Tahun Sebelumnya </v>
          </cell>
          <cell r="I2110" t="str">
            <v xml:space="preserve">Tahun Sebelumnya </v>
          </cell>
          <cell r="K2110">
            <v>1900</v>
          </cell>
          <cell r="L2110">
            <v>1</v>
          </cell>
          <cell r="N2110" t="e">
            <v>#N/A</v>
          </cell>
          <cell r="O2110" t="str">
            <v>0000000</v>
          </cell>
          <cell r="T2110" t="str">
            <v/>
          </cell>
        </row>
        <row r="2111">
          <cell r="A2111" t="str">
            <v>0Sebelumnya</v>
          </cell>
          <cell r="B2111">
            <v>0</v>
          </cell>
          <cell r="C2111">
            <v>0</v>
          </cell>
          <cell r="D2111">
            <v>1848</v>
          </cell>
          <cell r="E2111" t="str">
            <v>18480000000</v>
          </cell>
          <cell r="F2111" t="str">
            <v>Sebelumnya</v>
          </cell>
          <cell r="G2111" t="e">
            <v>#N/A</v>
          </cell>
          <cell r="H2111" t="str">
            <v xml:space="preserve">Tahun Sebelumnya </v>
          </cell>
          <cell r="I2111" t="str">
            <v xml:space="preserve">Tahun Sebelumnya </v>
          </cell>
          <cell r="J2111">
            <v>0</v>
          </cell>
          <cell r="K2111">
            <v>1900</v>
          </cell>
          <cell r="L2111">
            <v>1</v>
          </cell>
          <cell r="N2111" t="e">
            <v>#N/A</v>
          </cell>
          <cell r="O2111" t="str">
            <v>0000000</v>
          </cell>
          <cell r="P2111">
            <v>0</v>
          </cell>
          <cell r="Q2111">
            <v>0</v>
          </cell>
          <cell r="R2111">
            <v>0</v>
          </cell>
          <cell r="T2111" t="str">
            <v/>
          </cell>
          <cell r="V2111">
            <v>0</v>
          </cell>
        </row>
        <row r="2112">
          <cell r="A2112" t="str">
            <v>0Sebelumnya</v>
          </cell>
          <cell r="B2112">
            <v>0</v>
          </cell>
          <cell r="C2112">
            <v>0</v>
          </cell>
          <cell r="D2112">
            <v>1849</v>
          </cell>
          <cell r="E2112" t="str">
            <v>18490000000</v>
          </cell>
          <cell r="F2112" t="str">
            <v>Sebelumnya</v>
          </cell>
          <cell r="G2112" t="e">
            <v>#N/A</v>
          </cell>
          <cell r="H2112" t="str">
            <v xml:space="preserve">Tahun Sebelumnya </v>
          </cell>
          <cell r="I2112" t="str">
            <v xml:space="preserve">Tahun Sebelumnya </v>
          </cell>
          <cell r="K2112">
            <v>1900</v>
          </cell>
          <cell r="L2112">
            <v>1</v>
          </cell>
          <cell r="N2112" t="e">
            <v>#N/A</v>
          </cell>
          <cell r="O2112" t="str">
            <v>0000000</v>
          </cell>
          <cell r="T2112" t="str">
            <v/>
          </cell>
        </row>
        <row r="2113">
          <cell r="A2113" t="str">
            <v>0Sebelumnya</v>
          </cell>
          <cell r="B2113">
            <v>0</v>
          </cell>
          <cell r="C2113">
            <v>0</v>
          </cell>
          <cell r="D2113">
            <v>1850</v>
          </cell>
          <cell r="E2113" t="str">
            <v>18500000000</v>
          </cell>
          <cell r="F2113" t="str">
            <v>Sebelumnya</v>
          </cell>
          <cell r="G2113" t="e">
            <v>#N/A</v>
          </cell>
          <cell r="H2113" t="str">
            <v xml:space="preserve">Tahun Sebelumnya </v>
          </cell>
          <cell r="I2113" t="str">
            <v xml:space="preserve">Tahun Sebelumnya </v>
          </cell>
          <cell r="J2113">
            <v>0</v>
          </cell>
          <cell r="K2113">
            <v>1900</v>
          </cell>
          <cell r="L2113">
            <v>1</v>
          </cell>
          <cell r="N2113" t="e">
            <v>#N/A</v>
          </cell>
          <cell r="O2113" t="str">
            <v>0000000</v>
          </cell>
          <cell r="P2113">
            <v>0</v>
          </cell>
          <cell r="Q2113">
            <v>0</v>
          </cell>
          <cell r="R2113">
            <v>0</v>
          </cell>
          <cell r="T2113" t="str">
            <v/>
          </cell>
          <cell r="V2113">
            <v>0</v>
          </cell>
        </row>
        <row r="2114">
          <cell r="A2114" t="str">
            <v>0Sebelumnya</v>
          </cell>
          <cell r="B2114">
            <v>0</v>
          </cell>
          <cell r="C2114">
            <v>0</v>
          </cell>
          <cell r="D2114">
            <v>1851</v>
          </cell>
          <cell r="E2114" t="str">
            <v>18510000000</v>
          </cell>
          <cell r="F2114" t="str">
            <v>Sebelumnya</v>
          </cell>
          <cell r="G2114" t="e">
            <v>#N/A</v>
          </cell>
          <cell r="H2114" t="str">
            <v xml:space="preserve">Tahun Sebelumnya </v>
          </cell>
          <cell r="I2114" t="str">
            <v xml:space="preserve">Tahun Sebelumnya </v>
          </cell>
          <cell r="K2114">
            <v>1900</v>
          </cell>
          <cell r="L2114">
            <v>1</v>
          </cell>
          <cell r="N2114" t="e">
            <v>#N/A</v>
          </cell>
          <cell r="O2114" t="str">
            <v>0000000</v>
          </cell>
          <cell r="T2114" t="str">
            <v/>
          </cell>
        </row>
        <row r="2115">
          <cell r="A2115" t="str">
            <v>0Sebelumnya</v>
          </cell>
          <cell r="B2115">
            <v>0</v>
          </cell>
          <cell r="C2115">
            <v>0</v>
          </cell>
          <cell r="D2115">
            <v>1852</v>
          </cell>
          <cell r="E2115" t="str">
            <v>18520000000</v>
          </cell>
          <cell r="F2115" t="str">
            <v>Sebelumnya</v>
          </cell>
          <cell r="G2115" t="e">
            <v>#N/A</v>
          </cell>
          <cell r="H2115" t="str">
            <v xml:space="preserve">Tahun Sebelumnya </v>
          </cell>
          <cell r="I2115" t="str">
            <v xml:space="preserve">Tahun Sebelumnya </v>
          </cell>
          <cell r="J2115">
            <v>0</v>
          </cell>
          <cell r="K2115">
            <v>1900</v>
          </cell>
          <cell r="L2115">
            <v>1</v>
          </cell>
          <cell r="N2115" t="e">
            <v>#N/A</v>
          </cell>
          <cell r="O2115" t="str">
            <v>0000000</v>
          </cell>
          <cell r="P2115">
            <v>0</v>
          </cell>
          <cell r="Q2115">
            <v>0</v>
          </cell>
          <cell r="R2115">
            <v>0</v>
          </cell>
          <cell r="T2115" t="str">
            <v/>
          </cell>
          <cell r="V2115">
            <v>0</v>
          </cell>
        </row>
        <row r="2116">
          <cell r="A2116" t="str">
            <v>0Sebelumnya</v>
          </cell>
          <cell r="B2116">
            <v>0</v>
          </cell>
          <cell r="C2116">
            <v>0</v>
          </cell>
          <cell r="D2116">
            <v>1853</v>
          </cell>
          <cell r="E2116" t="str">
            <v>18530000000</v>
          </cell>
          <cell r="F2116" t="str">
            <v>Sebelumnya</v>
          </cell>
          <cell r="G2116" t="e">
            <v>#N/A</v>
          </cell>
          <cell r="H2116" t="str">
            <v xml:space="preserve">Tahun Sebelumnya </v>
          </cell>
          <cell r="I2116" t="str">
            <v xml:space="preserve">Tahun Sebelumnya </v>
          </cell>
          <cell r="K2116">
            <v>1900</v>
          </cell>
          <cell r="L2116">
            <v>1</v>
          </cell>
          <cell r="N2116" t="e">
            <v>#N/A</v>
          </cell>
          <cell r="O2116" t="str">
            <v>0000000</v>
          </cell>
          <cell r="T2116" t="str">
            <v/>
          </cell>
        </row>
        <row r="2117">
          <cell r="A2117" t="str">
            <v>0Sebelumnya</v>
          </cell>
          <cell r="B2117">
            <v>0</v>
          </cell>
          <cell r="C2117">
            <v>0</v>
          </cell>
          <cell r="D2117">
            <v>1854</v>
          </cell>
          <cell r="E2117" t="str">
            <v>18540000000</v>
          </cell>
          <cell r="F2117" t="str">
            <v>Sebelumnya</v>
          </cell>
          <cell r="G2117" t="e">
            <v>#N/A</v>
          </cell>
          <cell r="H2117" t="str">
            <v xml:space="preserve">Tahun Sebelumnya </v>
          </cell>
          <cell r="I2117" t="str">
            <v xml:space="preserve">Tahun Sebelumnya </v>
          </cell>
          <cell r="J2117">
            <v>0</v>
          </cell>
          <cell r="K2117">
            <v>1900</v>
          </cell>
          <cell r="L2117">
            <v>1</v>
          </cell>
          <cell r="N2117" t="e">
            <v>#N/A</v>
          </cell>
          <cell r="O2117" t="str">
            <v>0000000</v>
          </cell>
          <cell r="P2117">
            <v>0</v>
          </cell>
          <cell r="Q2117">
            <v>0</v>
          </cell>
          <cell r="R2117">
            <v>0</v>
          </cell>
          <cell r="T2117" t="str">
            <v/>
          </cell>
          <cell r="V2117">
            <v>0</v>
          </cell>
        </row>
        <row r="2118">
          <cell r="A2118" t="str">
            <v>0Sebelumnya</v>
          </cell>
          <cell r="B2118">
            <v>0</v>
          </cell>
          <cell r="C2118">
            <v>0</v>
          </cell>
          <cell r="D2118">
            <v>1855</v>
          </cell>
          <cell r="E2118" t="str">
            <v>18550000000</v>
          </cell>
          <cell r="F2118" t="str">
            <v>Sebelumnya</v>
          </cell>
          <cell r="G2118" t="e">
            <v>#N/A</v>
          </cell>
          <cell r="H2118" t="str">
            <v xml:space="preserve">Tahun Sebelumnya </v>
          </cell>
          <cell r="I2118" t="str">
            <v xml:space="preserve">Tahun Sebelumnya </v>
          </cell>
          <cell r="K2118">
            <v>1900</v>
          </cell>
          <cell r="L2118">
            <v>1</v>
          </cell>
          <cell r="N2118" t="e">
            <v>#N/A</v>
          </cell>
          <cell r="O2118" t="str">
            <v>0000000</v>
          </cell>
          <cell r="T2118" t="str">
            <v/>
          </cell>
        </row>
        <row r="2119">
          <cell r="A2119" t="str">
            <v>0Sebelumnya</v>
          </cell>
          <cell r="B2119">
            <v>0</v>
          </cell>
          <cell r="C2119">
            <v>0</v>
          </cell>
          <cell r="D2119">
            <v>1856</v>
          </cell>
          <cell r="E2119" t="str">
            <v>18560000000</v>
          </cell>
          <cell r="F2119" t="str">
            <v>Sebelumnya</v>
          </cell>
          <cell r="G2119" t="e">
            <v>#N/A</v>
          </cell>
          <cell r="H2119" t="str">
            <v xml:space="preserve">Tahun Sebelumnya </v>
          </cell>
          <cell r="I2119" t="str">
            <v xml:space="preserve">Tahun Sebelumnya </v>
          </cell>
          <cell r="J2119">
            <v>0</v>
          </cell>
          <cell r="K2119">
            <v>1900</v>
          </cell>
          <cell r="L2119">
            <v>1</v>
          </cell>
          <cell r="N2119" t="e">
            <v>#N/A</v>
          </cell>
          <cell r="O2119" t="str">
            <v>0000000</v>
          </cell>
          <cell r="P2119">
            <v>0</v>
          </cell>
          <cell r="Q2119">
            <v>0</v>
          </cell>
          <cell r="R2119">
            <v>0</v>
          </cell>
          <cell r="T2119" t="str">
            <v/>
          </cell>
          <cell r="V2119">
            <v>0</v>
          </cell>
        </row>
        <row r="2120">
          <cell r="A2120" t="str">
            <v>0Sebelumnya</v>
          </cell>
          <cell r="B2120">
            <v>0</v>
          </cell>
          <cell r="C2120">
            <v>0</v>
          </cell>
          <cell r="D2120">
            <v>1857</v>
          </cell>
          <cell r="E2120" t="str">
            <v>18570000000</v>
          </cell>
          <cell r="F2120" t="str">
            <v>Sebelumnya</v>
          </cell>
          <cell r="G2120" t="e">
            <v>#N/A</v>
          </cell>
          <cell r="H2120" t="str">
            <v xml:space="preserve">Tahun Sebelumnya </v>
          </cell>
          <cell r="I2120" t="str">
            <v xml:space="preserve">Tahun Sebelumnya </v>
          </cell>
          <cell r="K2120">
            <v>1900</v>
          </cell>
          <cell r="L2120">
            <v>1</v>
          </cell>
          <cell r="N2120" t="e">
            <v>#N/A</v>
          </cell>
          <cell r="O2120" t="str">
            <v>0000000</v>
          </cell>
          <cell r="T2120" t="str">
            <v/>
          </cell>
        </row>
        <row r="2121">
          <cell r="A2121" t="str">
            <v>0Sebelumnya</v>
          </cell>
          <cell r="B2121">
            <v>0</v>
          </cell>
          <cell r="C2121">
            <v>0</v>
          </cell>
          <cell r="D2121">
            <v>1858</v>
          </cell>
          <cell r="E2121" t="str">
            <v>18580000000</v>
          </cell>
          <cell r="F2121" t="str">
            <v>Sebelumnya</v>
          </cell>
          <cell r="G2121" t="e">
            <v>#N/A</v>
          </cell>
          <cell r="H2121" t="str">
            <v xml:space="preserve">Tahun Sebelumnya </v>
          </cell>
          <cell r="I2121" t="str">
            <v xml:space="preserve">Tahun Sebelumnya </v>
          </cell>
          <cell r="J2121">
            <v>0</v>
          </cell>
          <cell r="K2121">
            <v>1900</v>
          </cell>
          <cell r="L2121">
            <v>1</v>
          </cell>
          <cell r="N2121" t="e">
            <v>#N/A</v>
          </cell>
          <cell r="O2121" t="str">
            <v>0000000</v>
          </cell>
          <cell r="P2121">
            <v>0</v>
          </cell>
          <cell r="Q2121">
            <v>0</v>
          </cell>
          <cell r="R2121">
            <v>0</v>
          </cell>
          <cell r="T2121" t="str">
            <v/>
          </cell>
          <cell r="V2121">
            <v>0</v>
          </cell>
        </row>
        <row r="2122">
          <cell r="A2122" t="str">
            <v>0Sebelumnya</v>
          </cell>
          <cell r="B2122">
            <v>0</v>
          </cell>
          <cell r="C2122">
            <v>0</v>
          </cell>
          <cell r="D2122">
            <v>1859</v>
          </cell>
          <cell r="E2122" t="str">
            <v>18590000000</v>
          </cell>
          <cell r="F2122" t="str">
            <v>Sebelumnya</v>
          </cell>
          <cell r="G2122" t="e">
            <v>#N/A</v>
          </cell>
          <cell r="H2122" t="str">
            <v xml:space="preserve">Tahun Sebelumnya </v>
          </cell>
          <cell r="I2122" t="str">
            <v xml:space="preserve">Tahun Sebelumnya </v>
          </cell>
          <cell r="K2122">
            <v>1900</v>
          </cell>
          <cell r="L2122">
            <v>1</v>
          </cell>
          <cell r="N2122" t="e">
            <v>#N/A</v>
          </cell>
          <cell r="O2122" t="str">
            <v>0000000</v>
          </cell>
          <cell r="T2122" t="str">
            <v/>
          </cell>
        </row>
        <row r="2123">
          <cell r="A2123" t="str">
            <v>0Sebelumnya</v>
          </cell>
          <cell r="B2123">
            <v>0</v>
          </cell>
          <cell r="C2123">
            <v>0</v>
          </cell>
          <cell r="D2123">
            <v>1860</v>
          </cell>
          <cell r="E2123" t="str">
            <v>18600000000</v>
          </cell>
          <cell r="F2123" t="str">
            <v>Sebelumnya</v>
          </cell>
          <cell r="G2123" t="e">
            <v>#N/A</v>
          </cell>
          <cell r="H2123" t="str">
            <v xml:space="preserve">Tahun Sebelumnya </v>
          </cell>
          <cell r="I2123" t="str">
            <v xml:space="preserve">Tahun Sebelumnya </v>
          </cell>
          <cell r="J2123">
            <v>0</v>
          </cell>
          <cell r="K2123">
            <v>1900</v>
          </cell>
          <cell r="L2123">
            <v>1</v>
          </cell>
          <cell r="N2123" t="e">
            <v>#N/A</v>
          </cell>
          <cell r="O2123" t="str">
            <v>0000000</v>
          </cell>
          <cell r="P2123">
            <v>0</v>
          </cell>
          <cell r="Q2123">
            <v>0</v>
          </cell>
          <cell r="R2123">
            <v>0</v>
          </cell>
          <cell r="T2123" t="str">
            <v/>
          </cell>
          <cell r="V2123">
            <v>0</v>
          </cell>
        </row>
        <row r="2124">
          <cell r="A2124" t="str">
            <v>0Sebelumnya</v>
          </cell>
          <cell r="B2124">
            <v>0</v>
          </cell>
          <cell r="C2124">
            <v>0</v>
          </cell>
          <cell r="D2124">
            <v>1861</v>
          </cell>
          <cell r="E2124" t="str">
            <v>18610000000</v>
          </cell>
          <cell r="F2124" t="str">
            <v>Sebelumnya</v>
          </cell>
          <cell r="G2124" t="e">
            <v>#N/A</v>
          </cell>
          <cell r="H2124" t="str">
            <v xml:space="preserve">Tahun Sebelumnya </v>
          </cell>
          <cell r="I2124" t="str">
            <v xml:space="preserve">Tahun Sebelumnya </v>
          </cell>
          <cell r="K2124">
            <v>1900</v>
          </cell>
          <cell r="L2124">
            <v>1</v>
          </cell>
          <cell r="N2124" t="e">
            <v>#N/A</v>
          </cell>
          <cell r="O2124" t="str">
            <v>0000000</v>
          </cell>
          <cell r="T2124" t="str">
            <v/>
          </cell>
        </row>
        <row r="2125">
          <cell r="A2125" t="str">
            <v>0Sebelumnya</v>
          </cell>
          <cell r="B2125">
            <v>0</v>
          </cell>
          <cell r="C2125">
            <v>0</v>
          </cell>
          <cell r="D2125">
            <v>1862</v>
          </cell>
          <cell r="E2125" t="str">
            <v>18620000000</v>
          </cell>
          <cell r="F2125" t="str">
            <v>Sebelumnya</v>
          </cell>
          <cell r="G2125" t="e">
            <v>#N/A</v>
          </cell>
          <cell r="H2125" t="str">
            <v xml:space="preserve">Tahun Sebelumnya </v>
          </cell>
          <cell r="I2125" t="str">
            <v xml:space="preserve">Tahun Sebelumnya </v>
          </cell>
          <cell r="J2125">
            <v>0</v>
          </cell>
          <cell r="K2125">
            <v>1900</v>
          </cell>
          <cell r="L2125">
            <v>1</v>
          </cell>
          <cell r="N2125" t="e">
            <v>#N/A</v>
          </cell>
          <cell r="O2125" t="str">
            <v>0000000</v>
          </cell>
          <cell r="P2125">
            <v>0</v>
          </cell>
          <cell r="Q2125">
            <v>0</v>
          </cell>
          <cell r="R2125">
            <v>0</v>
          </cell>
          <cell r="T2125" t="str">
            <v/>
          </cell>
          <cell r="V2125">
            <v>0</v>
          </cell>
        </row>
        <row r="2126">
          <cell r="A2126" t="str">
            <v>0Sebelumnya</v>
          </cell>
          <cell r="B2126">
            <v>0</v>
          </cell>
          <cell r="C2126">
            <v>0</v>
          </cell>
          <cell r="D2126">
            <v>1863</v>
          </cell>
          <cell r="E2126" t="str">
            <v>18630000000</v>
          </cell>
          <cell r="F2126" t="str">
            <v>Sebelumnya</v>
          </cell>
          <cell r="G2126" t="e">
            <v>#N/A</v>
          </cell>
          <cell r="H2126" t="str">
            <v xml:space="preserve">Tahun Sebelumnya </v>
          </cell>
          <cell r="I2126" t="str">
            <v xml:space="preserve">Tahun Sebelumnya </v>
          </cell>
          <cell r="K2126">
            <v>1900</v>
          </cell>
          <cell r="L2126">
            <v>1</v>
          </cell>
          <cell r="N2126" t="e">
            <v>#N/A</v>
          </cell>
          <cell r="O2126" t="str">
            <v>0000000</v>
          </cell>
          <cell r="T2126" t="str">
            <v/>
          </cell>
        </row>
        <row r="2127">
          <cell r="A2127" t="str">
            <v>0Sebelumnya</v>
          </cell>
          <cell r="B2127">
            <v>0</v>
          </cell>
          <cell r="C2127">
            <v>0</v>
          </cell>
          <cell r="D2127">
            <v>1864</v>
          </cell>
          <cell r="E2127" t="str">
            <v>18640000000</v>
          </cell>
          <cell r="F2127" t="str">
            <v>Sebelumnya</v>
          </cell>
          <cell r="G2127" t="e">
            <v>#N/A</v>
          </cell>
          <cell r="H2127" t="str">
            <v xml:space="preserve">Tahun Sebelumnya </v>
          </cell>
          <cell r="I2127" t="str">
            <v xml:space="preserve">Tahun Sebelumnya </v>
          </cell>
          <cell r="J2127">
            <v>0</v>
          </cell>
          <cell r="K2127">
            <v>1900</v>
          </cell>
          <cell r="L2127">
            <v>1</v>
          </cell>
          <cell r="N2127" t="e">
            <v>#N/A</v>
          </cell>
          <cell r="O2127" t="str">
            <v>0000000</v>
          </cell>
          <cell r="P2127">
            <v>0</v>
          </cell>
          <cell r="Q2127">
            <v>0</v>
          </cell>
          <cell r="R2127">
            <v>0</v>
          </cell>
          <cell r="T2127" t="str">
            <v/>
          </cell>
          <cell r="V2127">
            <v>0</v>
          </cell>
        </row>
        <row r="2128">
          <cell r="A2128" t="str">
            <v>0Sebelumnya</v>
          </cell>
          <cell r="B2128">
            <v>0</v>
          </cell>
          <cell r="C2128">
            <v>0</v>
          </cell>
          <cell r="D2128">
            <v>1865</v>
          </cell>
          <cell r="E2128" t="str">
            <v>18650000000</v>
          </cell>
          <cell r="F2128" t="str">
            <v>Sebelumnya</v>
          </cell>
          <cell r="G2128" t="e">
            <v>#N/A</v>
          </cell>
          <cell r="H2128" t="str">
            <v xml:space="preserve">Tahun Sebelumnya </v>
          </cell>
          <cell r="I2128" t="str">
            <v xml:space="preserve">Tahun Sebelumnya </v>
          </cell>
          <cell r="K2128">
            <v>1900</v>
          </cell>
          <cell r="L2128">
            <v>1</v>
          </cell>
          <cell r="N2128" t="e">
            <v>#N/A</v>
          </cell>
          <cell r="O2128" t="str">
            <v>0000000</v>
          </cell>
          <cell r="T2128" t="str">
            <v/>
          </cell>
        </row>
        <row r="2129">
          <cell r="A2129" t="str">
            <v>0Sebelumnya</v>
          </cell>
          <cell r="B2129">
            <v>0</v>
          </cell>
          <cell r="C2129">
            <v>0</v>
          </cell>
          <cell r="D2129">
            <v>1866</v>
          </cell>
          <cell r="E2129" t="str">
            <v>18660000000</v>
          </cell>
          <cell r="F2129" t="str">
            <v>Sebelumnya</v>
          </cell>
          <cell r="G2129" t="e">
            <v>#N/A</v>
          </cell>
          <cell r="H2129" t="str">
            <v xml:space="preserve">Tahun Sebelumnya </v>
          </cell>
          <cell r="I2129" t="str">
            <v xml:space="preserve">Tahun Sebelumnya </v>
          </cell>
          <cell r="J2129">
            <v>0</v>
          </cell>
          <cell r="K2129">
            <v>1900</v>
          </cell>
          <cell r="L2129">
            <v>1</v>
          </cell>
          <cell r="N2129" t="e">
            <v>#N/A</v>
          </cell>
          <cell r="O2129" t="str">
            <v>0000000</v>
          </cell>
          <cell r="P2129">
            <v>0</v>
          </cell>
          <cell r="Q2129">
            <v>0</v>
          </cell>
          <cell r="R2129">
            <v>0</v>
          </cell>
          <cell r="T2129" t="str">
            <v/>
          </cell>
          <cell r="V2129">
            <v>0</v>
          </cell>
        </row>
        <row r="2130">
          <cell r="A2130" t="str">
            <v>0Sebelumnya</v>
          </cell>
          <cell r="B2130">
            <v>0</v>
          </cell>
          <cell r="C2130">
            <v>0</v>
          </cell>
          <cell r="D2130">
            <v>1867</v>
          </cell>
          <cell r="E2130" t="str">
            <v>18670000000</v>
          </cell>
          <cell r="F2130" t="str">
            <v>Sebelumnya</v>
          </cell>
          <cell r="G2130" t="e">
            <v>#N/A</v>
          </cell>
          <cell r="H2130" t="str">
            <v xml:space="preserve">Tahun Sebelumnya </v>
          </cell>
          <cell r="I2130" t="str">
            <v xml:space="preserve">Tahun Sebelumnya </v>
          </cell>
          <cell r="K2130">
            <v>1900</v>
          </cell>
          <cell r="L2130">
            <v>1</v>
          </cell>
          <cell r="N2130" t="e">
            <v>#N/A</v>
          </cell>
          <cell r="O2130" t="str">
            <v>0000000</v>
          </cell>
          <cell r="T2130" t="str">
            <v/>
          </cell>
        </row>
        <row r="2131">
          <cell r="A2131" t="str">
            <v>0Sebelumnya</v>
          </cell>
          <cell r="B2131">
            <v>0</v>
          </cell>
          <cell r="C2131">
            <v>0</v>
          </cell>
          <cell r="D2131">
            <v>1868</v>
          </cell>
          <cell r="E2131" t="str">
            <v>18680000000</v>
          </cell>
          <cell r="F2131" t="str">
            <v>Sebelumnya</v>
          </cell>
          <cell r="G2131" t="e">
            <v>#N/A</v>
          </cell>
          <cell r="H2131" t="str">
            <v xml:space="preserve">Tahun Sebelumnya </v>
          </cell>
          <cell r="I2131" t="str">
            <v xml:space="preserve">Tahun Sebelumnya </v>
          </cell>
          <cell r="J2131">
            <v>0</v>
          </cell>
          <cell r="K2131">
            <v>1900</v>
          </cell>
          <cell r="L2131">
            <v>1</v>
          </cell>
          <cell r="N2131" t="e">
            <v>#N/A</v>
          </cell>
          <cell r="O2131" t="str">
            <v>0000000</v>
          </cell>
          <cell r="P2131">
            <v>0</v>
          </cell>
          <cell r="Q2131">
            <v>0</v>
          </cell>
          <cell r="R2131">
            <v>0</v>
          </cell>
          <cell r="T2131" t="str">
            <v/>
          </cell>
          <cell r="V2131">
            <v>0</v>
          </cell>
        </row>
        <row r="2132">
          <cell r="A2132" t="str">
            <v>0Sebelumnya</v>
          </cell>
          <cell r="B2132">
            <v>0</v>
          </cell>
          <cell r="C2132">
            <v>0</v>
          </cell>
          <cell r="D2132">
            <v>1869</v>
          </cell>
          <cell r="E2132" t="str">
            <v>18690000000</v>
          </cell>
          <cell r="F2132" t="str">
            <v>Sebelumnya</v>
          </cell>
          <cell r="G2132" t="e">
            <v>#N/A</v>
          </cell>
          <cell r="H2132" t="str">
            <v xml:space="preserve">Tahun Sebelumnya </v>
          </cell>
          <cell r="I2132" t="str">
            <v xml:space="preserve">Tahun Sebelumnya </v>
          </cell>
          <cell r="K2132">
            <v>1900</v>
          </cell>
          <cell r="L2132">
            <v>1</v>
          </cell>
          <cell r="N2132" t="e">
            <v>#N/A</v>
          </cell>
          <cell r="O2132" t="str">
            <v>0000000</v>
          </cell>
          <cell r="T2132" t="str">
            <v/>
          </cell>
        </row>
        <row r="2133">
          <cell r="A2133" t="str">
            <v>0Sebelumnya</v>
          </cell>
          <cell r="B2133">
            <v>0</v>
          </cell>
          <cell r="C2133">
            <v>0</v>
          </cell>
          <cell r="D2133">
            <v>1870</v>
          </cell>
          <cell r="E2133" t="str">
            <v>18700000000</v>
          </cell>
          <cell r="F2133" t="str">
            <v>Sebelumnya</v>
          </cell>
          <cell r="G2133" t="e">
            <v>#N/A</v>
          </cell>
          <cell r="H2133" t="str">
            <v xml:space="preserve">Tahun Sebelumnya </v>
          </cell>
          <cell r="I2133" t="str">
            <v xml:space="preserve">Tahun Sebelumnya </v>
          </cell>
          <cell r="J2133">
            <v>0</v>
          </cell>
          <cell r="K2133">
            <v>1900</v>
          </cell>
          <cell r="L2133">
            <v>1</v>
          </cell>
          <cell r="N2133" t="e">
            <v>#N/A</v>
          </cell>
          <cell r="O2133" t="str">
            <v>0000000</v>
          </cell>
          <cell r="P2133">
            <v>0</v>
          </cell>
          <cell r="Q2133">
            <v>0</v>
          </cell>
          <cell r="R2133">
            <v>0</v>
          </cell>
          <cell r="T2133" t="str">
            <v/>
          </cell>
          <cell r="V2133">
            <v>0</v>
          </cell>
        </row>
        <row r="2134">
          <cell r="A2134" t="str">
            <v>0Sebelumnya</v>
          </cell>
          <cell r="B2134">
            <v>0</v>
          </cell>
          <cell r="C2134">
            <v>0</v>
          </cell>
          <cell r="D2134">
            <v>1871</v>
          </cell>
          <cell r="E2134" t="str">
            <v>18710000000</v>
          </cell>
          <cell r="F2134" t="str">
            <v>Sebelumnya</v>
          </cell>
          <cell r="G2134" t="e">
            <v>#N/A</v>
          </cell>
          <cell r="H2134" t="str">
            <v xml:space="preserve">Tahun Sebelumnya </v>
          </cell>
          <cell r="I2134" t="str">
            <v xml:space="preserve">Tahun Sebelumnya </v>
          </cell>
          <cell r="K2134">
            <v>1900</v>
          </cell>
          <cell r="L2134">
            <v>1</v>
          </cell>
          <cell r="N2134" t="e">
            <v>#N/A</v>
          </cell>
          <cell r="O2134" t="str">
            <v>0000000</v>
          </cell>
          <cell r="T2134" t="str">
            <v/>
          </cell>
        </row>
        <row r="2135">
          <cell r="A2135" t="str">
            <v>0Sebelumnya</v>
          </cell>
          <cell r="B2135">
            <v>0</v>
          </cell>
          <cell r="C2135">
            <v>0</v>
          </cell>
          <cell r="D2135">
            <v>1872</v>
          </cell>
          <cell r="E2135" t="str">
            <v>18720000000</v>
          </cell>
          <cell r="F2135" t="str">
            <v>Sebelumnya</v>
          </cell>
          <cell r="G2135" t="e">
            <v>#N/A</v>
          </cell>
          <cell r="H2135" t="str">
            <v xml:space="preserve">Tahun Sebelumnya </v>
          </cell>
          <cell r="I2135" t="str">
            <v xml:space="preserve">Tahun Sebelumnya </v>
          </cell>
          <cell r="J2135">
            <v>0</v>
          </cell>
          <cell r="K2135">
            <v>1900</v>
          </cell>
          <cell r="L2135">
            <v>1</v>
          </cell>
          <cell r="N2135" t="e">
            <v>#N/A</v>
          </cell>
          <cell r="O2135" t="str">
            <v>0000000</v>
          </cell>
          <cell r="P2135">
            <v>0</v>
          </cell>
          <cell r="Q2135">
            <v>0</v>
          </cell>
          <cell r="R2135">
            <v>0</v>
          </cell>
          <cell r="T2135" t="str">
            <v/>
          </cell>
          <cell r="V2135">
            <v>0</v>
          </cell>
        </row>
        <row r="2136">
          <cell r="A2136" t="str">
            <v>0Sebelumnya</v>
          </cell>
          <cell r="B2136">
            <v>0</v>
          </cell>
          <cell r="C2136">
            <v>0</v>
          </cell>
          <cell r="D2136">
            <v>1873</v>
          </cell>
          <cell r="E2136" t="str">
            <v>18730000000</v>
          </cell>
          <cell r="F2136" t="str">
            <v>Sebelumnya</v>
          </cell>
          <cell r="G2136" t="e">
            <v>#N/A</v>
          </cell>
          <cell r="H2136" t="str">
            <v xml:space="preserve">Tahun Sebelumnya </v>
          </cell>
          <cell r="I2136" t="str">
            <v xml:space="preserve">Tahun Sebelumnya </v>
          </cell>
          <cell r="K2136">
            <v>1900</v>
          </cell>
          <cell r="L2136">
            <v>1</v>
          </cell>
          <cell r="N2136" t="e">
            <v>#N/A</v>
          </cell>
          <cell r="O2136" t="str">
            <v>0000000</v>
          </cell>
          <cell r="T2136" t="str">
            <v/>
          </cell>
        </row>
        <row r="2137">
          <cell r="A2137" t="str">
            <v>0Sebelumnya</v>
          </cell>
          <cell r="B2137">
            <v>0</v>
          </cell>
          <cell r="C2137">
            <v>0</v>
          </cell>
          <cell r="D2137">
            <v>1874</v>
          </cell>
          <cell r="E2137" t="str">
            <v>18740000000</v>
          </cell>
          <cell r="F2137" t="str">
            <v>Sebelumnya</v>
          </cell>
          <cell r="G2137" t="e">
            <v>#N/A</v>
          </cell>
          <cell r="H2137" t="str">
            <v xml:space="preserve">Tahun Sebelumnya </v>
          </cell>
          <cell r="I2137" t="str">
            <v xml:space="preserve">Tahun Sebelumnya </v>
          </cell>
          <cell r="J2137">
            <v>0</v>
          </cell>
          <cell r="K2137">
            <v>1900</v>
          </cell>
          <cell r="L2137">
            <v>1</v>
          </cell>
          <cell r="N2137" t="e">
            <v>#N/A</v>
          </cell>
          <cell r="O2137" t="str">
            <v>0000000</v>
          </cell>
          <cell r="P2137">
            <v>0</v>
          </cell>
          <cell r="Q2137">
            <v>0</v>
          </cell>
          <cell r="R2137">
            <v>0</v>
          </cell>
          <cell r="T2137" t="str">
            <v/>
          </cell>
          <cell r="V2137">
            <v>0</v>
          </cell>
        </row>
        <row r="2138">
          <cell r="A2138" t="str">
            <v>0Sebelumnya</v>
          </cell>
          <cell r="B2138">
            <v>0</v>
          </cell>
          <cell r="C2138">
            <v>0</v>
          </cell>
          <cell r="D2138">
            <v>1875</v>
          </cell>
          <cell r="E2138" t="str">
            <v>18750000000</v>
          </cell>
          <cell r="F2138" t="str">
            <v>Sebelumnya</v>
          </cell>
          <cell r="G2138" t="e">
            <v>#N/A</v>
          </cell>
          <cell r="H2138" t="str">
            <v xml:space="preserve">Tahun Sebelumnya </v>
          </cell>
          <cell r="I2138" t="str">
            <v xml:space="preserve">Tahun Sebelumnya </v>
          </cell>
          <cell r="K2138">
            <v>1900</v>
          </cell>
          <cell r="L2138">
            <v>1</v>
          </cell>
          <cell r="N2138" t="e">
            <v>#N/A</v>
          </cell>
          <cell r="O2138" t="str">
            <v>0000000</v>
          </cell>
          <cell r="T2138" t="str">
            <v/>
          </cell>
        </row>
        <row r="2139">
          <cell r="A2139" t="str">
            <v>0Sebelumnya</v>
          </cell>
          <cell r="B2139">
            <v>0</v>
          </cell>
          <cell r="C2139">
            <v>0</v>
          </cell>
          <cell r="D2139">
            <v>1876</v>
          </cell>
          <cell r="E2139" t="str">
            <v>18760000000</v>
          </cell>
          <cell r="F2139" t="str">
            <v>Sebelumnya</v>
          </cell>
          <cell r="G2139" t="e">
            <v>#N/A</v>
          </cell>
          <cell r="H2139" t="str">
            <v xml:space="preserve">Tahun Sebelumnya </v>
          </cell>
          <cell r="I2139" t="str">
            <v xml:space="preserve">Tahun Sebelumnya </v>
          </cell>
          <cell r="J2139">
            <v>0</v>
          </cell>
          <cell r="K2139">
            <v>1900</v>
          </cell>
          <cell r="L2139">
            <v>1</v>
          </cell>
          <cell r="N2139" t="e">
            <v>#N/A</v>
          </cell>
          <cell r="O2139" t="str">
            <v>0000000</v>
          </cell>
          <cell r="P2139">
            <v>0</v>
          </cell>
          <cell r="Q2139">
            <v>0</v>
          </cell>
          <cell r="R2139">
            <v>0</v>
          </cell>
          <cell r="T2139" t="str">
            <v/>
          </cell>
          <cell r="V2139">
            <v>0</v>
          </cell>
        </row>
        <row r="2140">
          <cell r="A2140" t="str">
            <v>0Sebelumnya</v>
          </cell>
          <cell r="B2140">
            <v>0</v>
          </cell>
          <cell r="C2140">
            <v>0</v>
          </cell>
          <cell r="D2140">
            <v>1877</v>
          </cell>
          <cell r="E2140" t="str">
            <v>18770000000</v>
          </cell>
          <cell r="F2140" t="str">
            <v>Sebelumnya</v>
          </cell>
          <cell r="G2140" t="e">
            <v>#N/A</v>
          </cell>
          <cell r="H2140" t="str">
            <v xml:space="preserve">Tahun Sebelumnya </v>
          </cell>
          <cell r="I2140" t="str">
            <v xml:space="preserve">Tahun Sebelumnya </v>
          </cell>
          <cell r="K2140">
            <v>1900</v>
          </cell>
          <cell r="L2140">
            <v>1</v>
          </cell>
          <cell r="N2140" t="e">
            <v>#N/A</v>
          </cell>
          <cell r="O2140" t="str">
            <v>0000000</v>
          </cell>
          <cell r="T2140" t="str">
            <v/>
          </cell>
        </row>
        <row r="2141">
          <cell r="A2141" t="str">
            <v>0Sebelumnya</v>
          </cell>
          <cell r="B2141">
            <v>0</v>
          </cell>
          <cell r="C2141">
            <v>0</v>
          </cell>
          <cell r="D2141">
            <v>1878</v>
          </cell>
          <cell r="E2141" t="str">
            <v>18780000000</v>
          </cell>
          <cell r="F2141" t="str">
            <v>Sebelumnya</v>
          </cell>
          <cell r="G2141" t="e">
            <v>#N/A</v>
          </cell>
          <cell r="H2141" t="str">
            <v xml:space="preserve">Tahun Sebelumnya </v>
          </cell>
          <cell r="I2141" t="str">
            <v xml:space="preserve">Tahun Sebelumnya </v>
          </cell>
          <cell r="J2141">
            <v>0</v>
          </cell>
          <cell r="K2141">
            <v>1900</v>
          </cell>
          <cell r="L2141">
            <v>1</v>
          </cell>
          <cell r="N2141" t="e">
            <v>#N/A</v>
          </cell>
          <cell r="O2141" t="str">
            <v>0000000</v>
          </cell>
          <cell r="P2141">
            <v>0</v>
          </cell>
          <cell r="Q2141">
            <v>0</v>
          </cell>
          <cell r="R2141">
            <v>0</v>
          </cell>
          <cell r="T2141" t="str">
            <v/>
          </cell>
          <cell r="V2141">
            <v>0</v>
          </cell>
        </row>
        <row r="2142">
          <cell r="A2142" t="str">
            <v>0Sebelumnya</v>
          </cell>
          <cell r="B2142">
            <v>0</v>
          </cell>
          <cell r="C2142">
            <v>0</v>
          </cell>
          <cell r="D2142">
            <v>1879</v>
          </cell>
          <cell r="E2142" t="str">
            <v>18790000000</v>
          </cell>
          <cell r="F2142" t="str">
            <v>Sebelumnya</v>
          </cell>
          <cell r="G2142" t="e">
            <v>#N/A</v>
          </cell>
          <cell r="H2142" t="str">
            <v xml:space="preserve">Tahun Sebelumnya </v>
          </cell>
          <cell r="I2142" t="str">
            <v xml:space="preserve">Tahun Sebelumnya </v>
          </cell>
          <cell r="K2142">
            <v>1900</v>
          </cell>
          <cell r="L2142">
            <v>1</v>
          </cell>
          <cell r="N2142" t="e">
            <v>#N/A</v>
          </cell>
          <cell r="O2142" t="str">
            <v>0000000</v>
          </cell>
          <cell r="T2142" t="str">
            <v/>
          </cell>
        </row>
        <row r="2143">
          <cell r="A2143" t="str">
            <v>0Sebelumnya</v>
          </cell>
          <cell r="B2143">
            <v>0</v>
          </cell>
          <cell r="C2143">
            <v>0</v>
          </cell>
          <cell r="D2143">
            <v>1880</v>
          </cell>
          <cell r="E2143" t="str">
            <v>18800000000</v>
          </cell>
          <cell r="F2143" t="str">
            <v>Sebelumnya</v>
          </cell>
          <cell r="G2143" t="e">
            <v>#N/A</v>
          </cell>
          <cell r="H2143" t="str">
            <v xml:space="preserve">Tahun Sebelumnya </v>
          </cell>
          <cell r="I2143" t="str">
            <v xml:space="preserve">Tahun Sebelumnya </v>
          </cell>
          <cell r="J2143">
            <v>0</v>
          </cell>
          <cell r="K2143">
            <v>1900</v>
          </cell>
          <cell r="L2143">
            <v>1</v>
          </cell>
          <cell r="N2143" t="e">
            <v>#N/A</v>
          </cell>
          <cell r="O2143" t="str">
            <v>0000000</v>
          </cell>
          <cell r="P2143">
            <v>0</v>
          </cell>
          <cell r="Q2143">
            <v>0</v>
          </cell>
          <cell r="R2143">
            <v>0</v>
          </cell>
          <cell r="T2143" t="str">
            <v/>
          </cell>
          <cell r="V2143">
            <v>0</v>
          </cell>
        </row>
        <row r="2144">
          <cell r="A2144" t="str">
            <v>0Sebelumnya</v>
          </cell>
          <cell r="B2144">
            <v>0</v>
          </cell>
          <cell r="C2144">
            <v>0</v>
          </cell>
          <cell r="D2144">
            <v>1881</v>
          </cell>
          <cell r="E2144" t="str">
            <v>18810000000</v>
          </cell>
          <cell r="F2144" t="str">
            <v>Sebelumnya</v>
          </cell>
          <cell r="G2144" t="e">
            <v>#N/A</v>
          </cell>
          <cell r="H2144" t="str">
            <v xml:space="preserve">Tahun Sebelumnya </v>
          </cell>
          <cell r="I2144" t="str">
            <v xml:space="preserve">Tahun Sebelumnya </v>
          </cell>
          <cell r="K2144">
            <v>1900</v>
          </cell>
          <cell r="L2144">
            <v>1</v>
          </cell>
          <cell r="N2144" t="e">
            <v>#N/A</v>
          </cell>
          <cell r="O2144" t="str">
            <v>0000000</v>
          </cell>
          <cell r="T2144" t="str">
            <v/>
          </cell>
        </row>
        <row r="2145">
          <cell r="A2145" t="str">
            <v>0Sebelumnya</v>
          </cell>
          <cell r="B2145">
            <v>0</v>
          </cell>
          <cell r="C2145">
            <v>0</v>
          </cell>
          <cell r="D2145">
            <v>1882</v>
          </cell>
          <cell r="E2145" t="str">
            <v>18820000000</v>
          </cell>
          <cell r="F2145" t="str">
            <v>Sebelumnya</v>
          </cell>
          <cell r="G2145" t="e">
            <v>#N/A</v>
          </cell>
          <cell r="H2145" t="str">
            <v xml:space="preserve">Tahun Sebelumnya </v>
          </cell>
          <cell r="I2145" t="str">
            <v xml:space="preserve">Tahun Sebelumnya </v>
          </cell>
          <cell r="J2145">
            <v>0</v>
          </cell>
          <cell r="K2145">
            <v>1900</v>
          </cell>
          <cell r="L2145">
            <v>1</v>
          </cell>
          <cell r="N2145" t="e">
            <v>#N/A</v>
          </cell>
          <cell r="O2145" t="str">
            <v>0000000</v>
          </cell>
          <cell r="P2145">
            <v>0</v>
          </cell>
          <cell r="Q2145">
            <v>0</v>
          </cell>
          <cell r="R2145">
            <v>0</v>
          </cell>
          <cell r="T2145" t="str">
            <v/>
          </cell>
          <cell r="V2145">
            <v>0</v>
          </cell>
        </row>
        <row r="2146">
          <cell r="A2146" t="str">
            <v>0Sebelumnya</v>
          </cell>
          <cell r="B2146">
            <v>0</v>
          </cell>
          <cell r="C2146">
            <v>0</v>
          </cell>
          <cell r="D2146">
            <v>1883</v>
          </cell>
          <cell r="E2146" t="str">
            <v>18830000000</v>
          </cell>
          <cell r="F2146" t="str">
            <v>Sebelumnya</v>
          </cell>
          <cell r="G2146" t="e">
            <v>#N/A</v>
          </cell>
          <cell r="H2146" t="str">
            <v xml:space="preserve">Tahun Sebelumnya </v>
          </cell>
          <cell r="I2146" t="str">
            <v xml:space="preserve">Tahun Sebelumnya </v>
          </cell>
          <cell r="K2146">
            <v>1900</v>
          </cell>
          <cell r="L2146">
            <v>1</v>
          </cell>
          <cell r="N2146" t="e">
            <v>#N/A</v>
          </cell>
          <cell r="O2146" t="str">
            <v>0000000</v>
          </cell>
          <cell r="T2146" t="str">
            <v/>
          </cell>
        </row>
        <row r="2147">
          <cell r="A2147" t="str">
            <v>0Sebelumnya</v>
          </cell>
          <cell r="B2147">
            <v>0</v>
          </cell>
          <cell r="C2147">
            <v>0</v>
          </cell>
          <cell r="D2147">
            <v>1884</v>
          </cell>
          <cell r="E2147" t="str">
            <v>18840000000</v>
          </cell>
          <cell r="F2147" t="str">
            <v>Sebelumnya</v>
          </cell>
          <cell r="G2147" t="e">
            <v>#N/A</v>
          </cell>
          <cell r="H2147" t="str">
            <v xml:space="preserve">Tahun Sebelumnya </v>
          </cell>
          <cell r="I2147" t="str">
            <v xml:space="preserve">Tahun Sebelumnya </v>
          </cell>
          <cell r="J2147">
            <v>0</v>
          </cell>
          <cell r="K2147">
            <v>1900</v>
          </cell>
          <cell r="L2147">
            <v>1</v>
          </cell>
          <cell r="N2147" t="e">
            <v>#N/A</v>
          </cell>
          <cell r="O2147" t="str">
            <v>0000000</v>
          </cell>
          <cell r="P2147">
            <v>0</v>
          </cell>
          <cell r="Q2147">
            <v>0</v>
          </cell>
          <cell r="R2147">
            <v>0</v>
          </cell>
          <cell r="T2147" t="str">
            <v/>
          </cell>
          <cell r="V2147">
            <v>0</v>
          </cell>
        </row>
        <row r="2148">
          <cell r="A2148" t="str">
            <v>0Sebelumnya</v>
          </cell>
          <cell r="B2148">
            <v>0</v>
          </cell>
          <cell r="C2148">
            <v>0</v>
          </cell>
          <cell r="D2148">
            <v>1885</v>
          </cell>
          <cell r="E2148" t="str">
            <v>18850000000</v>
          </cell>
          <cell r="F2148" t="str">
            <v>Sebelumnya</v>
          </cell>
          <cell r="G2148" t="e">
            <v>#N/A</v>
          </cell>
          <cell r="H2148" t="str">
            <v xml:space="preserve">Tahun Sebelumnya </v>
          </cell>
          <cell r="I2148" t="str">
            <v xml:space="preserve">Tahun Sebelumnya </v>
          </cell>
          <cell r="K2148">
            <v>1900</v>
          </cell>
          <cell r="L2148">
            <v>1</v>
          </cell>
          <cell r="N2148" t="e">
            <v>#N/A</v>
          </cell>
          <cell r="O2148" t="str">
            <v>0000000</v>
          </cell>
          <cell r="T2148" t="str">
            <v/>
          </cell>
        </row>
        <row r="2149">
          <cell r="A2149" t="str">
            <v>0Sebelumnya</v>
          </cell>
          <cell r="B2149">
            <v>0</v>
          </cell>
          <cell r="C2149">
            <v>0</v>
          </cell>
          <cell r="D2149">
            <v>1886</v>
          </cell>
          <cell r="E2149" t="str">
            <v>18860000000</v>
          </cell>
          <cell r="F2149" t="str">
            <v>Sebelumnya</v>
          </cell>
          <cell r="G2149" t="e">
            <v>#N/A</v>
          </cell>
          <cell r="H2149" t="str">
            <v xml:space="preserve">Tahun Sebelumnya </v>
          </cell>
          <cell r="I2149" t="str">
            <v xml:space="preserve">Tahun Sebelumnya </v>
          </cell>
          <cell r="J2149">
            <v>0</v>
          </cell>
          <cell r="K2149">
            <v>1900</v>
          </cell>
          <cell r="L2149">
            <v>1</v>
          </cell>
          <cell r="N2149" t="e">
            <v>#N/A</v>
          </cell>
          <cell r="O2149" t="str">
            <v>0000000</v>
          </cell>
          <cell r="P2149">
            <v>0</v>
          </cell>
          <cell r="Q2149">
            <v>0</v>
          </cell>
          <cell r="R2149">
            <v>0</v>
          </cell>
          <cell r="T2149" t="str">
            <v/>
          </cell>
          <cell r="V2149">
            <v>0</v>
          </cell>
        </row>
        <row r="2150">
          <cell r="A2150" t="str">
            <v>0Sebelumnya</v>
          </cell>
          <cell r="B2150">
            <v>0</v>
          </cell>
          <cell r="C2150">
            <v>0</v>
          </cell>
          <cell r="D2150">
            <v>1887</v>
          </cell>
          <cell r="E2150" t="str">
            <v>18870000000</v>
          </cell>
          <cell r="F2150" t="str">
            <v>Sebelumnya</v>
          </cell>
          <cell r="G2150" t="e">
            <v>#N/A</v>
          </cell>
          <cell r="H2150" t="str">
            <v xml:space="preserve">Tahun Sebelumnya </v>
          </cell>
          <cell r="I2150" t="str">
            <v xml:space="preserve">Tahun Sebelumnya </v>
          </cell>
          <cell r="K2150">
            <v>1900</v>
          </cell>
          <cell r="L2150">
            <v>1</v>
          </cell>
          <cell r="N2150" t="e">
            <v>#N/A</v>
          </cell>
          <cell r="O2150" t="str">
            <v>0000000</v>
          </cell>
          <cell r="T2150" t="str">
            <v/>
          </cell>
        </row>
        <row r="2151">
          <cell r="A2151" t="str">
            <v>0Sebelumnya</v>
          </cell>
          <cell r="B2151">
            <v>0</v>
          </cell>
          <cell r="C2151">
            <v>0</v>
          </cell>
          <cell r="D2151">
            <v>1888</v>
          </cell>
          <cell r="E2151" t="str">
            <v>18880000000</v>
          </cell>
          <cell r="F2151" t="str">
            <v>Sebelumnya</v>
          </cell>
          <cell r="G2151" t="e">
            <v>#N/A</v>
          </cell>
          <cell r="H2151" t="str">
            <v xml:space="preserve">Tahun Sebelumnya </v>
          </cell>
          <cell r="I2151" t="str">
            <v xml:space="preserve">Tahun Sebelumnya </v>
          </cell>
          <cell r="J2151">
            <v>0</v>
          </cell>
          <cell r="K2151">
            <v>1900</v>
          </cell>
          <cell r="L2151">
            <v>1</v>
          </cell>
          <cell r="N2151" t="e">
            <v>#N/A</v>
          </cell>
          <cell r="O2151" t="str">
            <v>0000000</v>
          </cell>
          <cell r="P2151">
            <v>0</v>
          </cell>
          <cell r="Q2151">
            <v>0</v>
          </cell>
          <cell r="R2151">
            <v>0</v>
          </cell>
          <cell r="T2151" t="str">
            <v/>
          </cell>
          <cell r="V2151">
            <v>0</v>
          </cell>
        </row>
        <row r="2152">
          <cell r="A2152" t="str">
            <v>0Sebelumnya</v>
          </cell>
          <cell r="B2152">
            <v>0</v>
          </cell>
          <cell r="C2152">
            <v>0</v>
          </cell>
          <cell r="D2152">
            <v>1889</v>
          </cell>
          <cell r="E2152" t="str">
            <v>18890000000</v>
          </cell>
          <cell r="F2152" t="str">
            <v>Sebelumnya</v>
          </cell>
          <cell r="G2152" t="e">
            <v>#N/A</v>
          </cell>
          <cell r="H2152" t="str">
            <v xml:space="preserve">Tahun Sebelumnya </v>
          </cell>
          <cell r="I2152" t="str">
            <v xml:space="preserve">Tahun Sebelumnya </v>
          </cell>
          <cell r="K2152">
            <v>1900</v>
          </cell>
          <cell r="L2152">
            <v>1</v>
          </cell>
          <cell r="N2152" t="e">
            <v>#N/A</v>
          </cell>
          <cell r="O2152" t="str">
            <v>0000000</v>
          </cell>
          <cell r="T2152" t="str">
            <v/>
          </cell>
        </row>
        <row r="2153">
          <cell r="A2153" t="str">
            <v>0Sebelumnya</v>
          </cell>
          <cell r="B2153">
            <v>0</v>
          </cell>
          <cell r="C2153">
            <v>0</v>
          </cell>
          <cell r="D2153">
            <v>1890</v>
          </cell>
          <cell r="E2153" t="str">
            <v>18900000000</v>
          </cell>
          <cell r="F2153" t="str">
            <v>Sebelumnya</v>
          </cell>
          <cell r="G2153" t="e">
            <v>#N/A</v>
          </cell>
          <cell r="H2153" t="str">
            <v xml:space="preserve">Tahun Sebelumnya </v>
          </cell>
          <cell r="I2153" t="str">
            <v xml:space="preserve">Tahun Sebelumnya </v>
          </cell>
          <cell r="J2153">
            <v>0</v>
          </cell>
          <cell r="K2153">
            <v>1900</v>
          </cell>
          <cell r="L2153">
            <v>1</v>
          </cell>
          <cell r="N2153" t="e">
            <v>#N/A</v>
          </cell>
          <cell r="O2153" t="str">
            <v>0000000</v>
          </cell>
          <cell r="P2153">
            <v>0</v>
          </cell>
          <cell r="Q2153">
            <v>0</v>
          </cell>
          <cell r="R2153">
            <v>0</v>
          </cell>
          <cell r="T2153" t="str">
            <v/>
          </cell>
          <cell r="V2153">
            <v>0</v>
          </cell>
        </row>
        <row r="2154">
          <cell r="A2154" t="str">
            <v>0Sebelumnya</v>
          </cell>
          <cell r="B2154">
            <v>0</v>
          </cell>
          <cell r="C2154">
            <v>0</v>
          </cell>
          <cell r="D2154">
            <v>1891</v>
          </cell>
          <cell r="E2154" t="str">
            <v>18910000000</v>
          </cell>
          <cell r="F2154" t="str">
            <v>Sebelumnya</v>
          </cell>
          <cell r="G2154" t="e">
            <v>#N/A</v>
          </cell>
          <cell r="H2154" t="str">
            <v xml:space="preserve">Tahun Sebelumnya </v>
          </cell>
          <cell r="I2154" t="str">
            <v xml:space="preserve">Tahun Sebelumnya </v>
          </cell>
          <cell r="K2154">
            <v>1900</v>
          </cell>
          <cell r="L2154">
            <v>1</v>
          </cell>
          <cell r="N2154" t="e">
            <v>#N/A</v>
          </cell>
          <cell r="O2154" t="str">
            <v>0000000</v>
          </cell>
          <cell r="T2154" t="str">
            <v/>
          </cell>
        </row>
        <row r="2155">
          <cell r="A2155" t="str">
            <v>0Sebelumnya</v>
          </cell>
          <cell r="B2155">
            <v>0</v>
          </cell>
          <cell r="C2155">
            <v>0</v>
          </cell>
          <cell r="D2155">
            <v>1892</v>
          </cell>
          <cell r="E2155" t="str">
            <v>18920000000</v>
          </cell>
          <cell r="F2155" t="str">
            <v>Sebelumnya</v>
          </cell>
          <cell r="G2155" t="e">
            <v>#N/A</v>
          </cell>
          <cell r="H2155" t="str">
            <v xml:space="preserve">Tahun Sebelumnya </v>
          </cell>
          <cell r="I2155" t="str">
            <v xml:space="preserve">Tahun Sebelumnya </v>
          </cell>
          <cell r="J2155">
            <v>0</v>
          </cell>
          <cell r="K2155">
            <v>1900</v>
          </cell>
          <cell r="L2155">
            <v>1</v>
          </cell>
          <cell r="N2155" t="e">
            <v>#N/A</v>
          </cell>
          <cell r="O2155" t="str">
            <v>0000000</v>
          </cell>
          <cell r="P2155">
            <v>0</v>
          </cell>
          <cell r="Q2155">
            <v>0</v>
          </cell>
          <cell r="R2155">
            <v>0</v>
          </cell>
          <cell r="T2155" t="str">
            <v/>
          </cell>
          <cell r="V2155">
            <v>0</v>
          </cell>
        </row>
        <row r="2156">
          <cell r="A2156" t="str">
            <v>0Sebelumnya</v>
          </cell>
          <cell r="B2156">
            <v>0</v>
          </cell>
          <cell r="C2156">
            <v>0</v>
          </cell>
          <cell r="D2156">
            <v>1893</v>
          </cell>
          <cell r="E2156" t="str">
            <v>18930000000</v>
          </cell>
          <cell r="F2156" t="str">
            <v>Sebelumnya</v>
          </cell>
          <cell r="G2156" t="e">
            <v>#N/A</v>
          </cell>
          <cell r="H2156" t="str">
            <v xml:space="preserve">Tahun Sebelumnya </v>
          </cell>
          <cell r="I2156" t="str">
            <v xml:space="preserve">Tahun Sebelumnya </v>
          </cell>
          <cell r="K2156">
            <v>1900</v>
          </cell>
          <cell r="L2156">
            <v>1</v>
          </cell>
          <cell r="N2156" t="e">
            <v>#N/A</v>
          </cell>
          <cell r="O2156" t="str">
            <v>0000000</v>
          </cell>
          <cell r="T2156" t="str">
            <v/>
          </cell>
        </row>
        <row r="2157">
          <cell r="A2157" t="str">
            <v>0Sebelumnya</v>
          </cell>
          <cell r="B2157">
            <v>0</v>
          </cell>
          <cell r="C2157">
            <v>0</v>
          </cell>
          <cell r="D2157">
            <v>1894</v>
          </cell>
          <cell r="E2157" t="str">
            <v>18940000000</v>
          </cell>
          <cell r="F2157" t="str">
            <v>Sebelumnya</v>
          </cell>
          <cell r="G2157" t="e">
            <v>#N/A</v>
          </cell>
          <cell r="H2157" t="str">
            <v xml:space="preserve">Tahun Sebelumnya </v>
          </cell>
          <cell r="I2157" t="str">
            <v xml:space="preserve">Tahun Sebelumnya </v>
          </cell>
          <cell r="J2157">
            <v>0</v>
          </cell>
          <cell r="K2157">
            <v>1900</v>
          </cell>
          <cell r="L2157">
            <v>1</v>
          </cell>
          <cell r="N2157" t="e">
            <v>#N/A</v>
          </cell>
          <cell r="O2157" t="str">
            <v>0000000</v>
          </cell>
          <cell r="P2157">
            <v>0</v>
          </cell>
          <cell r="Q2157">
            <v>0</v>
          </cell>
          <cell r="R2157">
            <v>0</v>
          </cell>
          <cell r="T2157" t="str">
            <v/>
          </cell>
          <cell r="V2157">
            <v>0</v>
          </cell>
        </row>
        <row r="2158">
          <cell r="A2158" t="str">
            <v>0Sebelumnya</v>
          </cell>
          <cell r="B2158">
            <v>0</v>
          </cell>
          <cell r="C2158">
            <v>0</v>
          </cell>
          <cell r="D2158">
            <v>1895</v>
          </cell>
          <cell r="E2158" t="str">
            <v>18950000000</v>
          </cell>
          <cell r="F2158" t="str">
            <v>Sebelumnya</v>
          </cell>
          <cell r="G2158" t="e">
            <v>#N/A</v>
          </cell>
          <cell r="H2158" t="str">
            <v xml:space="preserve">Tahun Sebelumnya </v>
          </cell>
          <cell r="I2158" t="str">
            <v xml:space="preserve">Tahun Sebelumnya </v>
          </cell>
          <cell r="K2158">
            <v>1900</v>
          </cell>
          <cell r="L2158">
            <v>1</v>
          </cell>
          <cell r="N2158" t="e">
            <v>#N/A</v>
          </cell>
          <cell r="O2158" t="str">
            <v>0000000</v>
          </cell>
          <cell r="T2158" t="str">
            <v/>
          </cell>
        </row>
        <row r="2159">
          <cell r="A2159" t="str">
            <v>0Sebelumnya</v>
          </cell>
          <cell r="B2159">
            <v>0</v>
          </cell>
          <cell r="C2159">
            <v>0</v>
          </cell>
          <cell r="D2159">
            <v>1896</v>
          </cell>
          <cell r="E2159" t="str">
            <v>18960000000</v>
          </cell>
          <cell r="F2159" t="str">
            <v>Sebelumnya</v>
          </cell>
          <cell r="G2159" t="e">
            <v>#N/A</v>
          </cell>
          <cell r="H2159" t="str">
            <v xml:space="preserve">Tahun Sebelumnya </v>
          </cell>
          <cell r="I2159" t="str">
            <v xml:space="preserve">Tahun Sebelumnya </v>
          </cell>
          <cell r="J2159">
            <v>0</v>
          </cell>
          <cell r="K2159">
            <v>1900</v>
          </cell>
          <cell r="L2159">
            <v>1</v>
          </cell>
          <cell r="N2159" t="e">
            <v>#N/A</v>
          </cell>
          <cell r="O2159" t="str">
            <v>0000000</v>
          </cell>
          <cell r="P2159">
            <v>0</v>
          </cell>
          <cell r="Q2159">
            <v>0</v>
          </cell>
          <cell r="R2159">
            <v>0</v>
          </cell>
          <cell r="T2159" t="str">
            <v/>
          </cell>
          <cell r="V2159">
            <v>0</v>
          </cell>
        </row>
        <row r="2160">
          <cell r="A2160" t="str">
            <v>0Sebelumnya</v>
          </cell>
          <cell r="B2160">
            <v>0</v>
          </cell>
          <cell r="C2160">
            <v>0</v>
          </cell>
          <cell r="D2160">
            <v>1897</v>
          </cell>
          <cell r="E2160" t="str">
            <v>18970000000</v>
          </cell>
          <cell r="F2160" t="str">
            <v>Sebelumnya</v>
          </cell>
          <cell r="G2160" t="e">
            <v>#N/A</v>
          </cell>
          <cell r="H2160" t="str">
            <v xml:space="preserve">Tahun Sebelumnya </v>
          </cell>
          <cell r="I2160" t="str">
            <v xml:space="preserve">Tahun Sebelumnya </v>
          </cell>
          <cell r="K2160">
            <v>1900</v>
          </cell>
          <cell r="L2160">
            <v>1</v>
          </cell>
          <cell r="N2160" t="e">
            <v>#N/A</v>
          </cell>
          <cell r="O2160" t="str">
            <v>0000000</v>
          </cell>
          <cell r="T2160" t="str">
            <v/>
          </cell>
        </row>
        <row r="2161">
          <cell r="A2161" t="str">
            <v>0Sebelumnya</v>
          </cell>
          <cell r="B2161">
            <v>0</v>
          </cell>
          <cell r="C2161">
            <v>0</v>
          </cell>
          <cell r="D2161">
            <v>1898</v>
          </cell>
          <cell r="E2161" t="str">
            <v>18980000000</v>
          </cell>
          <cell r="F2161" t="str">
            <v>Sebelumnya</v>
          </cell>
          <cell r="G2161" t="e">
            <v>#N/A</v>
          </cell>
          <cell r="H2161" t="str">
            <v xml:space="preserve">Tahun Sebelumnya </v>
          </cell>
          <cell r="I2161" t="str">
            <v xml:space="preserve">Tahun Sebelumnya </v>
          </cell>
          <cell r="J2161">
            <v>0</v>
          </cell>
          <cell r="K2161">
            <v>1900</v>
          </cell>
          <cell r="L2161">
            <v>1</v>
          </cell>
          <cell r="N2161" t="e">
            <v>#N/A</v>
          </cell>
          <cell r="O2161" t="str">
            <v>0000000</v>
          </cell>
          <cell r="P2161">
            <v>0</v>
          </cell>
          <cell r="Q2161">
            <v>0</v>
          </cell>
          <cell r="R2161">
            <v>0</v>
          </cell>
          <cell r="T2161" t="str">
            <v/>
          </cell>
          <cell r="V2161">
            <v>0</v>
          </cell>
        </row>
        <row r="2162">
          <cell r="A2162" t="str">
            <v>0Sebelumnya</v>
          </cell>
          <cell r="B2162">
            <v>0</v>
          </cell>
          <cell r="C2162">
            <v>0</v>
          </cell>
          <cell r="D2162">
            <v>1899</v>
          </cell>
          <cell r="E2162" t="str">
            <v>18990000000</v>
          </cell>
          <cell r="F2162" t="str">
            <v>Sebelumnya</v>
          </cell>
          <cell r="G2162" t="e">
            <v>#N/A</v>
          </cell>
          <cell r="H2162" t="str">
            <v xml:space="preserve">Tahun Sebelumnya </v>
          </cell>
          <cell r="I2162" t="str">
            <v xml:space="preserve">Tahun Sebelumnya </v>
          </cell>
          <cell r="K2162">
            <v>1900</v>
          </cell>
          <cell r="L2162">
            <v>1</v>
          </cell>
          <cell r="N2162" t="e">
            <v>#N/A</v>
          </cell>
          <cell r="O2162" t="str">
            <v>0000000</v>
          </cell>
          <cell r="T2162" t="str">
            <v/>
          </cell>
        </row>
        <row r="2163">
          <cell r="A2163" t="str">
            <v>0Sebelumnya</v>
          </cell>
          <cell r="B2163">
            <v>0</v>
          </cell>
          <cell r="C2163">
            <v>0</v>
          </cell>
          <cell r="D2163">
            <v>1900</v>
          </cell>
          <cell r="E2163" t="str">
            <v>19000000000</v>
          </cell>
          <cell r="F2163" t="str">
            <v>Sebelumnya</v>
          </cell>
          <cell r="G2163" t="e">
            <v>#N/A</v>
          </cell>
          <cell r="H2163" t="str">
            <v xml:space="preserve">Tahun Sebelumnya </v>
          </cell>
          <cell r="I2163" t="str">
            <v xml:space="preserve">Tahun Sebelumnya </v>
          </cell>
          <cell r="J2163">
            <v>0</v>
          </cell>
          <cell r="K2163">
            <v>1900</v>
          </cell>
          <cell r="L2163">
            <v>1</v>
          </cell>
          <cell r="N2163" t="e">
            <v>#N/A</v>
          </cell>
          <cell r="O2163" t="str">
            <v>0000000</v>
          </cell>
          <cell r="P2163">
            <v>0</v>
          </cell>
          <cell r="Q2163">
            <v>0</v>
          </cell>
          <cell r="R2163">
            <v>0</v>
          </cell>
          <cell r="T2163" t="str">
            <v/>
          </cell>
          <cell r="V2163">
            <v>0</v>
          </cell>
        </row>
        <row r="2164">
          <cell r="A2164" t="str">
            <v>0Sebelumnya</v>
          </cell>
          <cell r="B2164">
            <v>0</v>
          </cell>
          <cell r="C2164">
            <v>0</v>
          </cell>
          <cell r="D2164">
            <v>1901</v>
          </cell>
          <cell r="E2164" t="str">
            <v>19010000000</v>
          </cell>
          <cell r="F2164" t="str">
            <v>Sebelumnya</v>
          </cell>
          <cell r="G2164" t="e">
            <v>#N/A</v>
          </cell>
          <cell r="H2164" t="str">
            <v xml:space="preserve">Tahun Sebelumnya </v>
          </cell>
          <cell r="I2164" t="str">
            <v xml:space="preserve">Tahun Sebelumnya </v>
          </cell>
          <cell r="K2164">
            <v>1900</v>
          </cell>
          <cell r="L2164">
            <v>1</v>
          </cell>
          <cell r="N2164" t="e">
            <v>#N/A</v>
          </cell>
          <cell r="O2164" t="str">
            <v>0000000</v>
          </cell>
          <cell r="T2164" t="str">
            <v/>
          </cell>
        </row>
        <row r="2165">
          <cell r="A2165" t="str">
            <v>0Sebelumnya</v>
          </cell>
          <cell r="B2165">
            <v>0</v>
          </cell>
          <cell r="C2165">
            <v>0</v>
          </cell>
          <cell r="D2165">
            <v>1902</v>
          </cell>
          <cell r="E2165" t="str">
            <v>19020000000</v>
          </cell>
          <cell r="F2165" t="str">
            <v>Sebelumnya</v>
          </cell>
          <cell r="G2165" t="e">
            <v>#N/A</v>
          </cell>
          <cell r="H2165" t="str">
            <v xml:space="preserve">Tahun Sebelumnya </v>
          </cell>
          <cell r="I2165" t="str">
            <v xml:space="preserve">Tahun Sebelumnya </v>
          </cell>
          <cell r="J2165">
            <v>0</v>
          </cell>
          <cell r="K2165">
            <v>1900</v>
          </cell>
          <cell r="L2165">
            <v>1</v>
          </cell>
          <cell r="N2165" t="e">
            <v>#N/A</v>
          </cell>
          <cell r="O2165" t="str">
            <v>0000000</v>
          </cell>
          <cell r="P2165">
            <v>0</v>
          </cell>
          <cell r="Q2165">
            <v>0</v>
          </cell>
          <cell r="R2165">
            <v>0</v>
          </cell>
          <cell r="T2165" t="str">
            <v/>
          </cell>
          <cell r="V2165">
            <v>0</v>
          </cell>
        </row>
        <row r="2166">
          <cell r="A2166" t="str">
            <v>0Sebelumnya</v>
          </cell>
          <cell r="B2166">
            <v>0</v>
          </cell>
          <cell r="C2166">
            <v>0</v>
          </cell>
          <cell r="D2166">
            <v>1903</v>
          </cell>
          <cell r="E2166" t="str">
            <v>19030000000</v>
          </cell>
          <cell r="F2166" t="str">
            <v>Sebelumnya</v>
          </cell>
          <cell r="G2166" t="e">
            <v>#N/A</v>
          </cell>
          <cell r="H2166" t="str">
            <v xml:space="preserve">Tahun Sebelumnya </v>
          </cell>
          <cell r="I2166" t="str">
            <v xml:space="preserve">Tahun Sebelumnya </v>
          </cell>
          <cell r="K2166">
            <v>1900</v>
          </cell>
          <cell r="L2166">
            <v>1</v>
          </cell>
          <cell r="N2166" t="e">
            <v>#N/A</v>
          </cell>
          <cell r="O2166" t="str">
            <v>0000000</v>
          </cell>
          <cell r="T2166" t="str">
            <v/>
          </cell>
        </row>
        <row r="2167">
          <cell r="A2167" t="str">
            <v>0Sebelumnya</v>
          </cell>
          <cell r="B2167">
            <v>0</v>
          </cell>
          <cell r="C2167">
            <v>0</v>
          </cell>
          <cell r="D2167">
            <v>1904</v>
          </cell>
          <cell r="E2167" t="str">
            <v>19040000000</v>
          </cell>
          <cell r="F2167" t="str">
            <v>Sebelumnya</v>
          </cell>
          <cell r="G2167" t="e">
            <v>#N/A</v>
          </cell>
          <cell r="H2167" t="str">
            <v xml:space="preserve">Tahun Sebelumnya </v>
          </cell>
          <cell r="I2167" t="str">
            <v xml:space="preserve">Tahun Sebelumnya </v>
          </cell>
          <cell r="J2167">
            <v>0</v>
          </cell>
          <cell r="K2167">
            <v>1900</v>
          </cell>
          <cell r="L2167">
            <v>1</v>
          </cell>
          <cell r="N2167" t="e">
            <v>#N/A</v>
          </cell>
          <cell r="O2167" t="str">
            <v>0000000</v>
          </cell>
          <cell r="P2167">
            <v>0</v>
          </cell>
          <cell r="Q2167">
            <v>0</v>
          </cell>
          <cell r="R2167">
            <v>0</v>
          </cell>
          <cell r="T2167" t="str">
            <v/>
          </cell>
          <cell r="V2167">
            <v>0</v>
          </cell>
        </row>
        <row r="2168">
          <cell r="A2168" t="str">
            <v>0Sebelumnya</v>
          </cell>
          <cell r="B2168">
            <v>0</v>
          </cell>
          <cell r="C2168">
            <v>0</v>
          </cell>
          <cell r="D2168">
            <v>1905</v>
          </cell>
          <cell r="E2168" t="str">
            <v>19050000000</v>
          </cell>
          <cell r="F2168" t="str">
            <v>Sebelumnya</v>
          </cell>
          <cell r="G2168" t="e">
            <v>#N/A</v>
          </cell>
          <cell r="H2168" t="str">
            <v xml:space="preserve">Tahun Sebelumnya </v>
          </cell>
          <cell r="I2168" t="str">
            <v xml:space="preserve">Tahun Sebelumnya </v>
          </cell>
          <cell r="K2168">
            <v>1900</v>
          </cell>
          <cell r="L2168">
            <v>1</v>
          </cell>
          <cell r="N2168" t="e">
            <v>#N/A</v>
          </cell>
          <cell r="O2168" t="str">
            <v>0000000</v>
          </cell>
          <cell r="T2168" t="str">
            <v/>
          </cell>
        </row>
        <row r="2169">
          <cell r="A2169" t="str">
            <v>0Sebelumnya</v>
          </cell>
          <cell r="B2169">
            <v>0</v>
          </cell>
          <cell r="C2169">
            <v>0</v>
          </cell>
          <cell r="D2169">
            <v>1906</v>
          </cell>
          <cell r="E2169" t="str">
            <v>19060000000</v>
          </cell>
          <cell r="F2169" t="str">
            <v>Sebelumnya</v>
          </cell>
          <cell r="G2169" t="e">
            <v>#N/A</v>
          </cell>
          <cell r="H2169" t="str">
            <v xml:space="preserve">Tahun Sebelumnya </v>
          </cell>
          <cell r="I2169" t="str">
            <v xml:space="preserve">Tahun Sebelumnya </v>
          </cell>
          <cell r="J2169">
            <v>0</v>
          </cell>
          <cell r="K2169">
            <v>1900</v>
          </cell>
          <cell r="L2169">
            <v>1</v>
          </cell>
          <cell r="N2169" t="e">
            <v>#N/A</v>
          </cell>
          <cell r="O2169" t="str">
            <v>0000000</v>
          </cell>
          <cell r="P2169">
            <v>0</v>
          </cell>
          <cell r="Q2169">
            <v>0</v>
          </cell>
          <cell r="R2169">
            <v>0</v>
          </cell>
          <cell r="T2169" t="str">
            <v/>
          </cell>
          <cell r="V2169">
            <v>0</v>
          </cell>
        </row>
        <row r="2170">
          <cell r="A2170" t="str">
            <v>0Sebelumnya</v>
          </cell>
          <cell r="B2170">
            <v>0</v>
          </cell>
          <cell r="C2170">
            <v>0</v>
          </cell>
          <cell r="D2170">
            <v>1907</v>
          </cell>
          <cell r="E2170" t="str">
            <v>19070000000</v>
          </cell>
          <cell r="F2170" t="str">
            <v>Sebelumnya</v>
          </cell>
          <cell r="G2170" t="e">
            <v>#N/A</v>
          </cell>
          <cell r="H2170" t="str">
            <v xml:space="preserve">Tahun Sebelumnya </v>
          </cell>
          <cell r="I2170" t="str">
            <v xml:space="preserve">Tahun Sebelumnya </v>
          </cell>
          <cell r="K2170">
            <v>1900</v>
          </cell>
          <cell r="L2170">
            <v>1</v>
          </cell>
          <cell r="N2170" t="e">
            <v>#N/A</v>
          </cell>
          <cell r="O2170" t="str">
            <v>0000000</v>
          </cell>
          <cell r="T2170" t="str">
            <v/>
          </cell>
        </row>
        <row r="2171">
          <cell r="A2171" t="str">
            <v>0Sebelumnya</v>
          </cell>
          <cell r="B2171">
            <v>0</v>
          </cell>
          <cell r="C2171">
            <v>0</v>
          </cell>
          <cell r="D2171">
            <v>1908</v>
          </cell>
          <cell r="E2171" t="str">
            <v>19080000000</v>
          </cell>
          <cell r="F2171" t="str">
            <v>Sebelumnya</v>
          </cell>
          <cell r="G2171" t="e">
            <v>#N/A</v>
          </cell>
          <cell r="H2171" t="str">
            <v xml:space="preserve">Tahun Sebelumnya </v>
          </cell>
          <cell r="I2171" t="str">
            <v xml:space="preserve">Tahun Sebelumnya </v>
          </cell>
          <cell r="J2171">
            <v>0</v>
          </cell>
          <cell r="K2171">
            <v>1900</v>
          </cell>
          <cell r="L2171">
            <v>1</v>
          </cell>
          <cell r="N2171" t="e">
            <v>#N/A</v>
          </cell>
          <cell r="O2171" t="str">
            <v>0000000</v>
          </cell>
          <cell r="P2171">
            <v>0</v>
          </cell>
          <cell r="Q2171">
            <v>0</v>
          </cell>
          <cell r="R2171">
            <v>0</v>
          </cell>
          <cell r="T2171" t="str">
            <v/>
          </cell>
          <cell r="V2171">
            <v>0</v>
          </cell>
        </row>
        <row r="2172">
          <cell r="A2172" t="str">
            <v>0Sebelumnya</v>
          </cell>
          <cell r="B2172">
            <v>0</v>
          </cell>
          <cell r="C2172">
            <v>0</v>
          </cell>
          <cell r="D2172">
            <v>1909</v>
          </cell>
          <cell r="E2172" t="str">
            <v>19090000000</v>
          </cell>
          <cell r="F2172" t="str">
            <v>Sebelumnya</v>
          </cell>
          <cell r="G2172" t="e">
            <v>#N/A</v>
          </cell>
          <cell r="H2172" t="str">
            <v xml:space="preserve">Tahun Sebelumnya </v>
          </cell>
          <cell r="I2172" t="str">
            <v xml:space="preserve">Tahun Sebelumnya </v>
          </cell>
          <cell r="K2172">
            <v>1900</v>
          </cell>
          <cell r="L2172">
            <v>1</v>
          </cell>
          <cell r="N2172" t="e">
            <v>#N/A</v>
          </cell>
          <cell r="O2172" t="str">
            <v>0000000</v>
          </cell>
          <cell r="T2172" t="str">
            <v/>
          </cell>
        </row>
        <row r="2173">
          <cell r="A2173" t="str">
            <v>0Sebelumnya</v>
          </cell>
          <cell r="B2173">
            <v>0</v>
          </cell>
          <cell r="C2173">
            <v>0</v>
          </cell>
          <cell r="D2173">
            <v>1910</v>
          </cell>
          <cell r="E2173" t="str">
            <v>19100000000</v>
          </cell>
          <cell r="F2173" t="str">
            <v>Sebelumnya</v>
          </cell>
          <cell r="G2173" t="e">
            <v>#N/A</v>
          </cell>
          <cell r="H2173" t="str">
            <v xml:space="preserve">Tahun Sebelumnya </v>
          </cell>
          <cell r="I2173" t="str">
            <v xml:space="preserve">Tahun Sebelumnya </v>
          </cell>
          <cell r="J2173">
            <v>0</v>
          </cell>
          <cell r="K2173">
            <v>1900</v>
          </cell>
          <cell r="L2173">
            <v>1</v>
          </cell>
          <cell r="N2173" t="e">
            <v>#N/A</v>
          </cell>
          <cell r="O2173" t="str">
            <v>0000000</v>
          </cell>
          <cell r="P2173">
            <v>0</v>
          </cell>
          <cell r="Q2173">
            <v>0</v>
          </cell>
          <cell r="R2173">
            <v>0</v>
          </cell>
          <cell r="T2173" t="str">
            <v/>
          </cell>
          <cell r="V2173">
            <v>0</v>
          </cell>
        </row>
        <row r="2174">
          <cell r="A2174" t="str">
            <v>0Sebelumnya</v>
          </cell>
          <cell r="B2174">
            <v>0</v>
          </cell>
          <cell r="C2174">
            <v>0</v>
          </cell>
          <cell r="D2174">
            <v>1911</v>
          </cell>
          <cell r="E2174" t="str">
            <v>19110000000</v>
          </cell>
          <cell r="F2174" t="str">
            <v>Sebelumnya</v>
          </cell>
          <cell r="G2174" t="e">
            <v>#N/A</v>
          </cell>
          <cell r="H2174" t="str">
            <v xml:space="preserve">Tahun Sebelumnya </v>
          </cell>
          <cell r="I2174" t="str">
            <v xml:space="preserve">Tahun Sebelumnya </v>
          </cell>
          <cell r="K2174">
            <v>1900</v>
          </cell>
          <cell r="L2174">
            <v>1</v>
          </cell>
          <cell r="N2174" t="e">
            <v>#N/A</v>
          </cell>
          <cell r="O2174" t="str">
            <v>0000000</v>
          </cell>
          <cell r="T2174" t="str">
            <v/>
          </cell>
        </row>
        <row r="2175">
          <cell r="A2175" t="str">
            <v>0Sebelumnya</v>
          </cell>
          <cell r="B2175">
            <v>0</v>
          </cell>
          <cell r="C2175">
            <v>0</v>
          </cell>
          <cell r="D2175">
            <v>1912</v>
          </cell>
          <cell r="E2175" t="str">
            <v>19120000000</v>
          </cell>
          <cell r="F2175" t="str">
            <v>Sebelumnya</v>
          </cell>
          <cell r="G2175" t="e">
            <v>#N/A</v>
          </cell>
          <cell r="H2175" t="str">
            <v xml:space="preserve">Tahun Sebelumnya </v>
          </cell>
          <cell r="I2175" t="str">
            <v xml:space="preserve">Tahun Sebelumnya </v>
          </cell>
          <cell r="J2175">
            <v>0</v>
          </cell>
          <cell r="K2175">
            <v>1900</v>
          </cell>
          <cell r="L2175">
            <v>1</v>
          </cell>
          <cell r="N2175" t="e">
            <v>#N/A</v>
          </cell>
          <cell r="O2175" t="str">
            <v>0000000</v>
          </cell>
          <cell r="P2175">
            <v>0</v>
          </cell>
          <cell r="Q2175">
            <v>0</v>
          </cell>
          <cell r="R2175">
            <v>0</v>
          </cell>
          <cell r="T2175" t="str">
            <v/>
          </cell>
          <cell r="V2175">
            <v>0</v>
          </cell>
        </row>
        <row r="2176">
          <cell r="A2176" t="str">
            <v>0Sebelumnya</v>
          </cell>
          <cell r="B2176">
            <v>0</v>
          </cell>
          <cell r="C2176">
            <v>0</v>
          </cell>
          <cell r="D2176">
            <v>1913</v>
          </cell>
          <cell r="E2176" t="str">
            <v>19130000000</v>
          </cell>
          <cell r="F2176" t="str">
            <v>Sebelumnya</v>
          </cell>
          <cell r="G2176" t="e">
            <v>#N/A</v>
          </cell>
          <cell r="H2176" t="str">
            <v xml:space="preserve">Tahun Sebelumnya </v>
          </cell>
          <cell r="I2176" t="str">
            <v xml:space="preserve">Tahun Sebelumnya </v>
          </cell>
          <cell r="K2176">
            <v>1900</v>
          </cell>
          <cell r="L2176">
            <v>1</v>
          </cell>
          <cell r="N2176" t="e">
            <v>#N/A</v>
          </cell>
          <cell r="O2176" t="str">
            <v>0000000</v>
          </cell>
          <cell r="T2176" t="str">
            <v/>
          </cell>
        </row>
        <row r="2177">
          <cell r="A2177" t="str">
            <v>0Sebelumnya</v>
          </cell>
          <cell r="B2177">
            <v>0</v>
          </cell>
          <cell r="C2177">
            <v>0</v>
          </cell>
          <cell r="D2177">
            <v>1914</v>
          </cell>
          <cell r="E2177" t="str">
            <v>19140000000</v>
          </cell>
          <cell r="F2177" t="str">
            <v>Sebelumnya</v>
          </cell>
          <cell r="G2177" t="e">
            <v>#N/A</v>
          </cell>
          <cell r="H2177" t="str">
            <v xml:space="preserve">Tahun Sebelumnya </v>
          </cell>
          <cell r="I2177" t="str">
            <v xml:space="preserve">Tahun Sebelumnya </v>
          </cell>
          <cell r="J2177">
            <v>0</v>
          </cell>
          <cell r="K2177">
            <v>1900</v>
          </cell>
          <cell r="L2177">
            <v>1</v>
          </cell>
          <cell r="N2177" t="e">
            <v>#N/A</v>
          </cell>
          <cell r="O2177" t="str">
            <v>0000000</v>
          </cell>
          <cell r="P2177">
            <v>0</v>
          </cell>
          <cell r="Q2177">
            <v>0</v>
          </cell>
          <cell r="R2177">
            <v>0</v>
          </cell>
          <cell r="T2177" t="str">
            <v/>
          </cell>
          <cell r="V2177">
            <v>0</v>
          </cell>
        </row>
        <row r="2178">
          <cell r="A2178" t="str">
            <v>0Sebelumnya</v>
          </cell>
          <cell r="B2178">
            <v>0</v>
          </cell>
          <cell r="C2178">
            <v>0</v>
          </cell>
          <cell r="D2178">
            <v>1915</v>
          </cell>
          <cell r="E2178" t="str">
            <v>19150000000</v>
          </cell>
          <cell r="F2178" t="str">
            <v>Sebelumnya</v>
          </cell>
          <cell r="G2178" t="e">
            <v>#N/A</v>
          </cell>
          <cell r="H2178" t="str">
            <v xml:space="preserve">Tahun Sebelumnya </v>
          </cell>
          <cell r="I2178" t="str">
            <v xml:space="preserve">Tahun Sebelumnya </v>
          </cell>
          <cell r="K2178">
            <v>1900</v>
          </cell>
          <cell r="L2178">
            <v>1</v>
          </cell>
          <cell r="N2178" t="e">
            <v>#N/A</v>
          </cell>
          <cell r="O2178" t="str">
            <v>0000000</v>
          </cell>
          <cell r="T2178" t="str">
            <v/>
          </cell>
        </row>
        <row r="2179">
          <cell r="A2179" t="str">
            <v>0Sebelumnya</v>
          </cell>
          <cell r="B2179">
            <v>0</v>
          </cell>
          <cell r="C2179">
            <v>0</v>
          </cell>
          <cell r="D2179">
            <v>1916</v>
          </cell>
          <cell r="E2179" t="str">
            <v>19160000000</v>
          </cell>
          <cell r="F2179" t="str">
            <v>Sebelumnya</v>
          </cell>
          <cell r="G2179" t="e">
            <v>#N/A</v>
          </cell>
          <cell r="H2179" t="str">
            <v xml:space="preserve">Tahun Sebelumnya </v>
          </cell>
          <cell r="I2179" t="str">
            <v xml:space="preserve">Tahun Sebelumnya </v>
          </cell>
          <cell r="J2179">
            <v>0</v>
          </cell>
          <cell r="K2179">
            <v>1900</v>
          </cell>
          <cell r="L2179">
            <v>1</v>
          </cell>
          <cell r="N2179" t="e">
            <v>#N/A</v>
          </cell>
          <cell r="O2179" t="str">
            <v>0000000</v>
          </cell>
          <cell r="P2179">
            <v>0</v>
          </cell>
          <cell r="Q2179">
            <v>0</v>
          </cell>
          <cell r="R2179">
            <v>0</v>
          </cell>
          <cell r="T2179" t="str">
            <v/>
          </cell>
          <cell r="V2179">
            <v>0</v>
          </cell>
        </row>
        <row r="2180">
          <cell r="A2180" t="str">
            <v>0Sebelumnya</v>
          </cell>
          <cell r="B2180">
            <v>0</v>
          </cell>
          <cell r="C2180">
            <v>0</v>
          </cell>
          <cell r="D2180">
            <v>1917</v>
          </cell>
          <cell r="E2180" t="str">
            <v>19170000000</v>
          </cell>
          <cell r="F2180" t="str">
            <v>Sebelumnya</v>
          </cell>
          <cell r="G2180" t="e">
            <v>#N/A</v>
          </cell>
          <cell r="H2180" t="str">
            <v xml:space="preserve">Tahun Sebelumnya </v>
          </cell>
          <cell r="I2180" t="str">
            <v xml:space="preserve">Tahun Sebelumnya </v>
          </cell>
          <cell r="K2180">
            <v>1900</v>
          </cell>
          <cell r="L2180">
            <v>1</v>
          </cell>
          <cell r="N2180" t="e">
            <v>#N/A</v>
          </cell>
          <cell r="O2180" t="str">
            <v>0000000</v>
          </cell>
          <cell r="T2180" t="str">
            <v/>
          </cell>
        </row>
        <row r="2181">
          <cell r="A2181" t="str">
            <v>0Sebelumnya</v>
          </cell>
          <cell r="B2181">
            <v>0</v>
          </cell>
          <cell r="C2181">
            <v>0</v>
          </cell>
          <cell r="D2181">
            <v>1918</v>
          </cell>
          <cell r="E2181" t="str">
            <v>19180000000</v>
          </cell>
          <cell r="F2181" t="str">
            <v>Sebelumnya</v>
          </cell>
          <cell r="G2181" t="e">
            <v>#N/A</v>
          </cell>
          <cell r="H2181" t="str">
            <v xml:space="preserve">Tahun Sebelumnya </v>
          </cell>
          <cell r="I2181" t="str">
            <v xml:space="preserve">Tahun Sebelumnya </v>
          </cell>
          <cell r="J2181">
            <v>0</v>
          </cell>
          <cell r="K2181">
            <v>1900</v>
          </cell>
          <cell r="L2181">
            <v>1</v>
          </cell>
          <cell r="N2181" t="e">
            <v>#N/A</v>
          </cell>
          <cell r="O2181" t="str">
            <v>0000000</v>
          </cell>
          <cell r="P2181">
            <v>0</v>
          </cell>
          <cell r="Q2181">
            <v>0</v>
          </cell>
          <cell r="R2181">
            <v>0</v>
          </cell>
          <cell r="T2181" t="str">
            <v/>
          </cell>
          <cell r="V2181">
            <v>0</v>
          </cell>
        </row>
        <row r="2182">
          <cell r="A2182" t="str">
            <v>0Sebelumnya</v>
          </cell>
          <cell r="B2182">
            <v>0</v>
          </cell>
          <cell r="C2182">
            <v>0</v>
          </cell>
          <cell r="D2182">
            <v>1919</v>
          </cell>
          <cell r="E2182" t="str">
            <v>19190000000</v>
          </cell>
          <cell r="F2182" t="str">
            <v>Sebelumnya</v>
          </cell>
          <cell r="G2182" t="e">
            <v>#N/A</v>
          </cell>
          <cell r="H2182" t="str">
            <v xml:space="preserve">Tahun Sebelumnya </v>
          </cell>
          <cell r="I2182" t="str">
            <v xml:space="preserve">Tahun Sebelumnya </v>
          </cell>
          <cell r="K2182">
            <v>1900</v>
          </cell>
          <cell r="L2182">
            <v>1</v>
          </cell>
          <cell r="N2182" t="e">
            <v>#N/A</v>
          </cell>
          <cell r="O2182" t="str">
            <v>0000000</v>
          </cell>
          <cell r="T2182" t="str">
            <v/>
          </cell>
        </row>
        <row r="2183">
          <cell r="A2183" t="str">
            <v>0Sebelumnya</v>
          </cell>
          <cell r="B2183">
            <v>0</v>
          </cell>
          <cell r="C2183">
            <v>0</v>
          </cell>
          <cell r="D2183">
            <v>1920</v>
          </cell>
          <cell r="E2183" t="str">
            <v>19200000000</v>
          </cell>
          <cell r="F2183" t="str">
            <v>Sebelumnya</v>
          </cell>
          <cell r="G2183" t="e">
            <v>#N/A</v>
          </cell>
          <cell r="H2183" t="str">
            <v xml:space="preserve">Tahun Sebelumnya </v>
          </cell>
          <cell r="I2183" t="str">
            <v xml:space="preserve">Tahun Sebelumnya </v>
          </cell>
          <cell r="J2183">
            <v>0</v>
          </cell>
          <cell r="K2183">
            <v>1900</v>
          </cell>
          <cell r="L2183">
            <v>1</v>
          </cell>
          <cell r="N2183" t="e">
            <v>#N/A</v>
          </cell>
          <cell r="O2183" t="str">
            <v>0000000</v>
          </cell>
          <cell r="P2183">
            <v>0</v>
          </cell>
          <cell r="Q2183">
            <v>0</v>
          </cell>
          <cell r="R2183">
            <v>0</v>
          </cell>
          <cell r="T2183" t="str">
            <v/>
          </cell>
          <cell r="V2183">
            <v>0</v>
          </cell>
        </row>
        <row r="2184">
          <cell r="A2184" t="str">
            <v>0Sebelumnya</v>
          </cell>
          <cell r="B2184">
            <v>0</v>
          </cell>
          <cell r="C2184">
            <v>0</v>
          </cell>
          <cell r="D2184">
            <v>1921</v>
          </cell>
          <cell r="E2184" t="str">
            <v>19210000000</v>
          </cell>
          <cell r="F2184" t="str">
            <v>Sebelumnya</v>
          </cell>
          <cell r="G2184" t="e">
            <v>#N/A</v>
          </cell>
          <cell r="H2184" t="str">
            <v xml:space="preserve">Tahun Sebelumnya </v>
          </cell>
          <cell r="I2184" t="str">
            <v xml:space="preserve">Tahun Sebelumnya </v>
          </cell>
          <cell r="K2184">
            <v>1900</v>
          </cell>
          <cell r="L2184">
            <v>1</v>
          </cell>
          <cell r="N2184" t="e">
            <v>#N/A</v>
          </cell>
          <cell r="O2184" t="str">
            <v>0000000</v>
          </cell>
          <cell r="T2184" t="str">
            <v/>
          </cell>
        </row>
        <row r="2185">
          <cell r="A2185" t="str">
            <v>0Sebelumnya</v>
          </cell>
          <cell r="B2185">
            <v>0</v>
          </cell>
          <cell r="C2185">
            <v>0</v>
          </cell>
          <cell r="D2185">
            <v>1922</v>
          </cell>
          <cell r="E2185" t="str">
            <v>19220000000</v>
          </cell>
          <cell r="F2185" t="str">
            <v>Sebelumnya</v>
          </cell>
          <cell r="G2185" t="e">
            <v>#N/A</v>
          </cell>
          <cell r="H2185" t="str">
            <v xml:space="preserve">Tahun Sebelumnya </v>
          </cell>
          <cell r="I2185" t="str">
            <v xml:space="preserve">Tahun Sebelumnya </v>
          </cell>
          <cell r="J2185">
            <v>0</v>
          </cell>
          <cell r="K2185">
            <v>1900</v>
          </cell>
          <cell r="L2185">
            <v>1</v>
          </cell>
          <cell r="N2185" t="e">
            <v>#N/A</v>
          </cell>
          <cell r="O2185" t="str">
            <v>0000000</v>
          </cell>
          <cell r="P2185">
            <v>0</v>
          </cell>
          <cell r="Q2185">
            <v>0</v>
          </cell>
          <cell r="R2185">
            <v>0</v>
          </cell>
          <cell r="T2185" t="str">
            <v/>
          </cell>
          <cell r="V2185">
            <v>0</v>
          </cell>
        </row>
        <row r="2186">
          <cell r="A2186" t="str">
            <v>0Sebelumnya</v>
          </cell>
          <cell r="B2186">
            <v>0</v>
          </cell>
          <cell r="C2186">
            <v>0</v>
          </cell>
          <cell r="D2186">
            <v>1923</v>
          </cell>
          <cell r="E2186" t="str">
            <v>19230000000</v>
          </cell>
          <cell r="F2186" t="str">
            <v>Sebelumnya</v>
          </cell>
          <cell r="G2186" t="e">
            <v>#N/A</v>
          </cell>
          <cell r="H2186" t="str">
            <v xml:space="preserve">Tahun Sebelumnya </v>
          </cell>
          <cell r="I2186" t="str">
            <v xml:space="preserve">Tahun Sebelumnya </v>
          </cell>
          <cell r="K2186">
            <v>1900</v>
          </cell>
          <cell r="L2186">
            <v>1</v>
          </cell>
          <cell r="N2186" t="e">
            <v>#N/A</v>
          </cell>
          <cell r="O2186" t="str">
            <v>0000000</v>
          </cell>
          <cell r="T2186" t="str">
            <v/>
          </cell>
        </row>
        <row r="2187">
          <cell r="A2187" t="str">
            <v>0Sebelumnya</v>
          </cell>
          <cell r="B2187">
            <v>0</v>
          </cell>
          <cell r="C2187">
            <v>0</v>
          </cell>
          <cell r="D2187">
            <v>1924</v>
          </cell>
          <cell r="E2187" t="str">
            <v>19240000000</v>
          </cell>
          <cell r="F2187" t="str">
            <v>Sebelumnya</v>
          </cell>
          <cell r="G2187" t="e">
            <v>#N/A</v>
          </cell>
          <cell r="H2187" t="str">
            <v xml:space="preserve">Tahun Sebelumnya </v>
          </cell>
          <cell r="I2187" t="str">
            <v xml:space="preserve">Tahun Sebelumnya </v>
          </cell>
          <cell r="J2187">
            <v>0</v>
          </cell>
          <cell r="K2187">
            <v>1900</v>
          </cell>
          <cell r="L2187">
            <v>1</v>
          </cell>
          <cell r="N2187" t="e">
            <v>#N/A</v>
          </cell>
          <cell r="O2187" t="str">
            <v>0000000</v>
          </cell>
          <cell r="P2187">
            <v>0</v>
          </cell>
          <cell r="Q2187">
            <v>0</v>
          </cell>
          <cell r="R2187">
            <v>0</v>
          </cell>
          <cell r="T2187" t="str">
            <v/>
          </cell>
          <cell r="V2187">
            <v>0</v>
          </cell>
        </row>
        <row r="2188">
          <cell r="A2188" t="str">
            <v>0Sebelumnya</v>
          </cell>
          <cell r="B2188">
            <v>0</v>
          </cell>
          <cell r="C2188">
            <v>0</v>
          </cell>
          <cell r="D2188">
            <v>1925</v>
          </cell>
          <cell r="E2188" t="str">
            <v>19250000000</v>
          </cell>
          <cell r="F2188" t="str">
            <v>Sebelumnya</v>
          </cell>
          <cell r="G2188" t="e">
            <v>#N/A</v>
          </cell>
          <cell r="H2188" t="str">
            <v xml:space="preserve">Tahun Sebelumnya </v>
          </cell>
          <cell r="I2188" t="str">
            <v xml:space="preserve">Tahun Sebelumnya </v>
          </cell>
          <cell r="K2188">
            <v>1900</v>
          </cell>
          <cell r="L2188">
            <v>1</v>
          </cell>
          <cell r="N2188" t="e">
            <v>#N/A</v>
          </cell>
          <cell r="O2188" t="str">
            <v>0000000</v>
          </cell>
          <cell r="T2188" t="str">
            <v/>
          </cell>
        </row>
        <row r="2189">
          <cell r="A2189" t="str">
            <v>0Sebelumnya</v>
          </cell>
          <cell r="B2189">
            <v>0</v>
          </cell>
          <cell r="C2189">
            <v>0</v>
          </cell>
          <cell r="D2189">
            <v>1926</v>
          </cell>
          <cell r="E2189" t="str">
            <v>19260000000</v>
          </cell>
          <cell r="F2189" t="str">
            <v>Sebelumnya</v>
          </cell>
          <cell r="G2189" t="e">
            <v>#N/A</v>
          </cell>
          <cell r="H2189" t="str">
            <v xml:space="preserve">Tahun Sebelumnya </v>
          </cell>
          <cell r="I2189" t="str">
            <v xml:space="preserve">Tahun Sebelumnya </v>
          </cell>
          <cell r="J2189">
            <v>0</v>
          </cell>
          <cell r="K2189">
            <v>1900</v>
          </cell>
          <cell r="L2189">
            <v>1</v>
          </cell>
          <cell r="N2189" t="e">
            <v>#N/A</v>
          </cell>
          <cell r="O2189" t="str">
            <v>0000000</v>
          </cell>
          <cell r="P2189">
            <v>0</v>
          </cell>
          <cell r="Q2189">
            <v>0</v>
          </cell>
          <cell r="R2189">
            <v>0</v>
          </cell>
          <cell r="T2189" t="str">
            <v/>
          </cell>
          <cell r="V2189">
            <v>0</v>
          </cell>
        </row>
        <row r="2190">
          <cell r="A2190" t="str">
            <v>0Sebelumnya</v>
          </cell>
          <cell r="B2190">
            <v>0</v>
          </cell>
          <cell r="C2190">
            <v>0</v>
          </cell>
          <cell r="D2190">
            <v>1927</v>
          </cell>
          <cell r="E2190" t="str">
            <v>19270000000</v>
          </cell>
          <cell r="F2190" t="str">
            <v>Sebelumnya</v>
          </cell>
          <cell r="G2190" t="e">
            <v>#N/A</v>
          </cell>
          <cell r="H2190" t="str">
            <v xml:space="preserve">Tahun Sebelumnya </v>
          </cell>
          <cell r="I2190" t="str">
            <v xml:space="preserve">Tahun Sebelumnya </v>
          </cell>
          <cell r="K2190">
            <v>1900</v>
          </cell>
          <cell r="L2190">
            <v>1</v>
          </cell>
          <cell r="N2190" t="e">
            <v>#N/A</v>
          </cell>
          <cell r="O2190" t="str">
            <v>0000000</v>
          </cell>
          <cell r="T2190" t="str">
            <v/>
          </cell>
        </row>
        <row r="2191">
          <cell r="A2191" t="str">
            <v>0Sebelumnya</v>
          </cell>
          <cell r="B2191">
            <v>0</v>
          </cell>
          <cell r="C2191">
            <v>0</v>
          </cell>
          <cell r="D2191">
            <v>1928</v>
          </cell>
          <cell r="E2191" t="str">
            <v>19280000000</v>
          </cell>
          <cell r="F2191" t="str">
            <v>Sebelumnya</v>
          </cell>
          <cell r="G2191" t="e">
            <v>#N/A</v>
          </cell>
          <cell r="H2191" t="str">
            <v xml:space="preserve">Tahun Sebelumnya </v>
          </cell>
          <cell r="I2191" t="str">
            <v xml:space="preserve">Tahun Sebelumnya </v>
          </cell>
          <cell r="J2191">
            <v>0</v>
          </cell>
          <cell r="K2191">
            <v>1900</v>
          </cell>
          <cell r="L2191">
            <v>1</v>
          </cell>
          <cell r="N2191" t="e">
            <v>#N/A</v>
          </cell>
          <cell r="O2191" t="str">
            <v>0000000</v>
          </cell>
          <cell r="P2191">
            <v>0</v>
          </cell>
          <cell r="Q2191">
            <v>0</v>
          </cell>
          <cell r="R2191">
            <v>0</v>
          </cell>
          <cell r="T2191" t="str">
            <v/>
          </cell>
          <cell r="V2191">
            <v>0</v>
          </cell>
        </row>
        <row r="2192">
          <cell r="A2192" t="str">
            <v>0Sebelumnya</v>
          </cell>
          <cell r="B2192">
            <v>0</v>
          </cell>
          <cell r="C2192">
            <v>0</v>
          </cell>
          <cell r="D2192">
            <v>1929</v>
          </cell>
          <cell r="E2192" t="str">
            <v>19290000000</v>
          </cell>
          <cell r="F2192" t="str">
            <v>Sebelumnya</v>
          </cell>
          <cell r="G2192" t="e">
            <v>#N/A</v>
          </cell>
          <cell r="H2192" t="str">
            <v xml:space="preserve">Tahun Sebelumnya </v>
          </cell>
          <cell r="I2192" t="str">
            <v xml:space="preserve">Tahun Sebelumnya </v>
          </cell>
          <cell r="K2192">
            <v>1900</v>
          </cell>
          <cell r="L2192">
            <v>1</v>
          </cell>
          <cell r="N2192" t="e">
            <v>#N/A</v>
          </cell>
          <cell r="O2192" t="str">
            <v>0000000</v>
          </cell>
          <cell r="T2192" t="str">
            <v/>
          </cell>
        </row>
        <row r="2193">
          <cell r="A2193" t="str">
            <v>0Sebelumnya</v>
          </cell>
          <cell r="B2193">
            <v>0</v>
          </cell>
          <cell r="C2193">
            <v>0</v>
          </cell>
          <cell r="D2193">
            <v>1930</v>
          </cell>
          <cell r="E2193" t="str">
            <v>19300000000</v>
          </cell>
          <cell r="F2193" t="str">
            <v>Sebelumnya</v>
          </cell>
          <cell r="G2193" t="e">
            <v>#N/A</v>
          </cell>
          <cell r="H2193" t="str">
            <v xml:space="preserve">Tahun Sebelumnya </v>
          </cell>
          <cell r="I2193" t="str">
            <v xml:space="preserve">Tahun Sebelumnya </v>
          </cell>
          <cell r="J2193">
            <v>0</v>
          </cell>
          <cell r="K2193">
            <v>1900</v>
          </cell>
          <cell r="L2193">
            <v>1</v>
          </cell>
          <cell r="N2193" t="e">
            <v>#N/A</v>
          </cell>
          <cell r="O2193" t="str">
            <v>0000000</v>
          </cell>
          <cell r="P2193">
            <v>0</v>
          </cell>
          <cell r="Q2193">
            <v>0</v>
          </cell>
          <cell r="R2193">
            <v>0</v>
          </cell>
          <cell r="T2193" t="str">
            <v/>
          </cell>
          <cell r="V2193">
            <v>0</v>
          </cell>
        </row>
        <row r="2194">
          <cell r="A2194" t="str">
            <v>0Sebelumnya</v>
          </cell>
          <cell r="B2194">
            <v>0</v>
          </cell>
          <cell r="C2194">
            <v>0</v>
          </cell>
          <cell r="D2194">
            <v>1931</v>
          </cell>
          <cell r="E2194" t="str">
            <v>19310000000</v>
          </cell>
          <cell r="F2194" t="str">
            <v>Sebelumnya</v>
          </cell>
          <cell r="G2194" t="e">
            <v>#N/A</v>
          </cell>
          <cell r="H2194" t="str">
            <v xml:space="preserve">Tahun Sebelumnya </v>
          </cell>
          <cell r="I2194" t="str">
            <v xml:space="preserve">Tahun Sebelumnya </v>
          </cell>
          <cell r="K2194">
            <v>1900</v>
          </cell>
          <cell r="L2194">
            <v>1</v>
          </cell>
          <cell r="N2194" t="e">
            <v>#N/A</v>
          </cell>
          <cell r="O2194" t="str">
            <v>0000000</v>
          </cell>
          <cell r="T2194" t="str">
            <v/>
          </cell>
        </row>
        <row r="2195">
          <cell r="A2195" t="str">
            <v>0Sebelumnya</v>
          </cell>
          <cell r="B2195">
            <v>0</v>
          </cell>
          <cell r="C2195">
            <v>0</v>
          </cell>
          <cell r="D2195">
            <v>1932</v>
          </cell>
          <cell r="E2195" t="str">
            <v>19320000000</v>
          </cell>
          <cell r="F2195" t="str">
            <v>Sebelumnya</v>
          </cell>
          <cell r="G2195" t="e">
            <v>#N/A</v>
          </cell>
          <cell r="H2195" t="str">
            <v xml:space="preserve">Tahun Sebelumnya </v>
          </cell>
          <cell r="I2195" t="str">
            <v xml:space="preserve">Tahun Sebelumnya </v>
          </cell>
          <cell r="J2195">
            <v>0</v>
          </cell>
          <cell r="K2195">
            <v>1900</v>
          </cell>
          <cell r="L2195">
            <v>1</v>
          </cell>
          <cell r="N2195" t="e">
            <v>#N/A</v>
          </cell>
          <cell r="O2195" t="str">
            <v>0000000</v>
          </cell>
          <cell r="P2195">
            <v>0</v>
          </cell>
          <cell r="Q2195">
            <v>0</v>
          </cell>
          <cell r="R2195">
            <v>0</v>
          </cell>
          <cell r="T2195" t="str">
            <v/>
          </cell>
          <cell r="V2195">
            <v>0</v>
          </cell>
        </row>
        <row r="2196">
          <cell r="A2196" t="str">
            <v>0Sebelumnya</v>
          </cell>
          <cell r="B2196">
            <v>0</v>
          </cell>
          <cell r="C2196">
            <v>0</v>
          </cell>
          <cell r="D2196">
            <v>1933</v>
          </cell>
          <cell r="E2196" t="str">
            <v>19330000000</v>
          </cell>
          <cell r="F2196" t="str">
            <v>Sebelumnya</v>
          </cell>
          <cell r="G2196" t="e">
            <v>#N/A</v>
          </cell>
          <cell r="H2196" t="str">
            <v xml:space="preserve">Tahun Sebelumnya </v>
          </cell>
          <cell r="I2196" t="str">
            <v xml:space="preserve">Tahun Sebelumnya </v>
          </cell>
          <cell r="K2196">
            <v>1900</v>
          </cell>
          <cell r="L2196">
            <v>1</v>
          </cell>
          <cell r="N2196" t="e">
            <v>#N/A</v>
          </cell>
          <cell r="O2196" t="str">
            <v>0000000</v>
          </cell>
          <cell r="T2196" t="str">
            <v/>
          </cell>
        </row>
        <row r="2197">
          <cell r="A2197" t="str">
            <v>0Sebelumnya</v>
          </cell>
          <cell r="B2197">
            <v>0</v>
          </cell>
          <cell r="C2197">
            <v>0</v>
          </cell>
          <cell r="D2197">
            <v>1934</v>
          </cell>
          <cell r="E2197" t="str">
            <v>19340000000</v>
          </cell>
          <cell r="F2197" t="str">
            <v>Sebelumnya</v>
          </cell>
          <cell r="G2197" t="e">
            <v>#N/A</v>
          </cell>
          <cell r="H2197" t="str">
            <v xml:space="preserve">Tahun Sebelumnya </v>
          </cell>
          <cell r="I2197" t="str">
            <v xml:space="preserve">Tahun Sebelumnya </v>
          </cell>
          <cell r="J2197">
            <v>0</v>
          </cell>
          <cell r="K2197">
            <v>1900</v>
          </cell>
          <cell r="L2197">
            <v>1</v>
          </cell>
          <cell r="N2197" t="e">
            <v>#N/A</v>
          </cell>
          <cell r="O2197" t="str">
            <v>0000000</v>
          </cell>
          <cell r="P2197">
            <v>0</v>
          </cell>
          <cell r="Q2197">
            <v>0</v>
          </cell>
          <cell r="R2197">
            <v>0</v>
          </cell>
          <cell r="T2197" t="str">
            <v/>
          </cell>
          <cell r="V2197">
            <v>0</v>
          </cell>
        </row>
        <row r="2198">
          <cell r="A2198" t="str">
            <v>0Sebelumnya</v>
          </cell>
          <cell r="B2198">
            <v>0</v>
          </cell>
          <cell r="C2198">
            <v>0</v>
          </cell>
          <cell r="D2198">
            <v>1935</v>
          </cell>
          <cell r="E2198" t="str">
            <v>19350000000</v>
          </cell>
          <cell r="F2198" t="str">
            <v>Sebelumnya</v>
          </cell>
          <cell r="G2198" t="e">
            <v>#N/A</v>
          </cell>
          <cell r="H2198" t="str">
            <v xml:space="preserve">Tahun Sebelumnya </v>
          </cell>
          <cell r="I2198" t="str">
            <v xml:space="preserve">Tahun Sebelumnya </v>
          </cell>
          <cell r="K2198">
            <v>1900</v>
          </cell>
          <cell r="L2198">
            <v>1</v>
          </cell>
          <cell r="N2198" t="e">
            <v>#N/A</v>
          </cell>
          <cell r="O2198" t="str">
            <v>0000000</v>
          </cell>
          <cell r="T2198" t="str">
            <v/>
          </cell>
        </row>
        <row r="2199">
          <cell r="A2199" t="str">
            <v>0Sebelumnya</v>
          </cell>
          <cell r="B2199">
            <v>0</v>
          </cell>
          <cell r="C2199">
            <v>0</v>
          </cell>
          <cell r="D2199">
            <v>1936</v>
          </cell>
          <cell r="E2199" t="str">
            <v>19360000000</v>
          </cell>
          <cell r="F2199" t="str">
            <v>Sebelumnya</v>
          </cell>
          <cell r="G2199" t="e">
            <v>#N/A</v>
          </cell>
          <cell r="H2199" t="str">
            <v xml:space="preserve">Tahun Sebelumnya </v>
          </cell>
          <cell r="I2199" t="str">
            <v xml:space="preserve">Tahun Sebelumnya </v>
          </cell>
          <cell r="J2199">
            <v>0</v>
          </cell>
          <cell r="K2199">
            <v>1900</v>
          </cell>
          <cell r="L2199">
            <v>1</v>
          </cell>
          <cell r="N2199" t="e">
            <v>#N/A</v>
          </cell>
          <cell r="O2199" t="str">
            <v>0000000</v>
          </cell>
          <cell r="P2199">
            <v>0</v>
          </cell>
          <cell r="Q2199">
            <v>0</v>
          </cell>
          <cell r="R2199">
            <v>0</v>
          </cell>
          <cell r="T2199" t="str">
            <v/>
          </cell>
          <cell r="V2199">
            <v>0</v>
          </cell>
        </row>
        <row r="2200">
          <cell r="A2200" t="str">
            <v>0Sebelumnya</v>
          </cell>
          <cell r="B2200">
            <v>0</v>
          </cell>
          <cell r="C2200">
            <v>0</v>
          </cell>
          <cell r="D2200">
            <v>1937</v>
          </cell>
          <cell r="E2200" t="str">
            <v>19370000000</v>
          </cell>
          <cell r="F2200" t="str">
            <v>Sebelumnya</v>
          </cell>
          <cell r="G2200" t="e">
            <v>#N/A</v>
          </cell>
          <cell r="H2200" t="str">
            <v xml:space="preserve">Tahun Sebelumnya </v>
          </cell>
          <cell r="I2200" t="str">
            <v xml:space="preserve">Tahun Sebelumnya </v>
          </cell>
          <cell r="K2200">
            <v>1900</v>
          </cell>
          <cell r="L2200">
            <v>1</v>
          </cell>
          <cell r="N2200" t="e">
            <v>#N/A</v>
          </cell>
          <cell r="O2200" t="str">
            <v>0000000</v>
          </cell>
          <cell r="T2200" t="str">
            <v/>
          </cell>
        </row>
        <row r="2201">
          <cell r="A2201" t="str">
            <v>0Sebelumnya</v>
          </cell>
          <cell r="B2201">
            <v>0</v>
          </cell>
          <cell r="C2201">
            <v>0</v>
          </cell>
          <cell r="D2201">
            <v>1938</v>
          </cell>
          <cell r="E2201" t="str">
            <v>19380000000</v>
          </cell>
          <cell r="F2201" t="str">
            <v>Sebelumnya</v>
          </cell>
          <cell r="G2201" t="e">
            <v>#N/A</v>
          </cell>
          <cell r="H2201" t="str">
            <v xml:space="preserve">Tahun Sebelumnya </v>
          </cell>
          <cell r="I2201" t="str">
            <v xml:space="preserve">Tahun Sebelumnya </v>
          </cell>
          <cell r="J2201">
            <v>0</v>
          </cell>
          <cell r="K2201">
            <v>1900</v>
          </cell>
          <cell r="L2201">
            <v>1</v>
          </cell>
          <cell r="N2201" t="e">
            <v>#N/A</v>
          </cell>
          <cell r="O2201" t="str">
            <v>0000000</v>
          </cell>
          <cell r="P2201">
            <v>0</v>
          </cell>
          <cell r="Q2201">
            <v>0</v>
          </cell>
          <cell r="R2201">
            <v>0</v>
          </cell>
          <cell r="T2201" t="str">
            <v/>
          </cell>
          <cell r="V2201">
            <v>0</v>
          </cell>
        </row>
        <row r="2202">
          <cell r="A2202" t="str">
            <v>0Sebelumnya</v>
          </cell>
          <cell r="B2202">
            <v>0</v>
          </cell>
          <cell r="C2202">
            <v>0</v>
          </cell>
          <cell r="D2202">
            <v>1939</v>
          </cell>
          <cell r="E2202" t="str">
            <v>19390000000</v>
          </cell>
          <cell r="F2202" t="str">
            <v>Sebelumnya</v>
          </cell>
          <cell r="G2202" t="e">
            <v>#N/A</v>
          </cell>
          <cell r="H2202" t="str">
            <v xml:space="preserve">Tahun Sebelumnya </v>
          </cell>
          <cell r="I2202" t="str">
            <v xml:space="preserve">Tahun Sebelumnya </v>
          </cell>
          <cell r="K2202">
            <v>1900</v>
          </cell>
          <cell r="L2202">
            <v>1</v>
          </cell>
          <cell r="N2202" t="e">
            <v>#N/A</v>
          </cell>
          <cell r="O2202" t="str">
            <v>0000000</v>
          </cell>
          <cell r="T2202" t="str">
            <v/>
          </cell>
        </row>
        <row r="2203">
          <cell r="A2203" t="str">
            <v>0Sebelumnya</v>
          </cell>
          <cell r="B2203">
            <v>0</v>
          </cell>
          <cell r="C2203">
            <v>0</v>
          </cell>
          <cell r="D2203">
            <v>1940</v>
          </cell>
          <cell r="E2203" t="str">
            <v>19400000000</v>
          </cell>
          <cell r="F2203" t="str">
            <v>Sebelumnya</v>
          </cell>
          <cell r="G2203" t="e">
            <v>#N/A</v>
          </cell>
          <cell r="H2203" t="str">
            <v xml:space="preserve">Tahun Sebelumnya </v>
          </cell>
          <cell r="I2203" t="str">
            <v xml:space="preserve">Tahun Sebelumnya </v>
          </cell>
          <cell r="J2203">
            <v>0</v>
          </cell>
          <cell r="K2203">
            <v>1900</v>
          </cell>
          <cell r="L2203">
            <v>1</v>
          </cell>
          <cell r="N2203" t="e">
            <v>#N/A</v>
          </cell>
          <cell r="O2203" t="str">
            <v>0000000</v>
          </cell>
          <cell r="P2203">
            <v>0</v>
          </cell>
          <cell r="Q2203">
            <v>0</v>
          </cell>
          <cell r="R2203">
            <v>0</v>
          </cell>
          <cell r="T2203" t="str">
            <v/>
          </cell>
          <cell r="V2203">
            <v>0</v>
          </cell>
        </row>
        <row r="2204">
          <cell r="A2204" t="str">
            <v>0Sebelumnya</v>
          </cell>
          <cell r="B2204">
            <v>0</v>
          </cell>
          <cell r="C2204">
            <v>0</v>
          </cell>
          <cell r="D2204">
            <v>1941</v>
          </cell>
          <cell r="E2204" t="str">
            <v>19410000000</v>
          </cell>
          <cell r="F2204" t="str">
            <v>Sebelumnya</v>
          </cell>
          <cell r="G2204" t="e">
            <v>#N/A</v>
          </cell>
          <cell r="H2204" t="str">
            <v xml:space="preserve">Tahun Sebelumnya </v>
          </cell>
          <cell r="I2204" t="str">
            <v xml:space="preserve">Tahun Sebelumnya </v>
          </cell>
          <cell r="K2204">
            <v>1900</v>
          </cell>
          <cell r="L2204">
            <v>1</v>
          </cell>
          <cell r="N2204" t="e">
            <v>#N/A</v>
          </cell>
          <cell r="O2204" t="str">
            <v>0000000</v>
          </cell>
          <cell r="T2204" t="str">
            <v/>
          </cell>
        </row>
        <row r="2205">
          <cell r="A2205" t="str">
            <v>0Sebelumnya</v>
          </cell>
          <cell r="B2205">
            <v>0</v>
          </cell>
          <cell r="C2205">
            <v>0</v>
          </cell>
          <cell r="D2205">
            <v>1942</v>
          </cell>
          <cell r="E2205" t="str">
            <v>19420000000</v>
          </cell>
          <cell r="F2205" t="str">
            <v>Sebelumnya</v>
          </cell>
          <cell r="G2205" t="e">
            <v>#N/A</v>
          </cell>
          <cell r="H2205" t="str">
            <v xml:space="preserve">Tahun Sebelumnya </v>
          </cell>
          <cell r="I2205" t="str">
            <v xml:space="preserve">Tahun Sebelumnya </v>
          </cell>
          <cell r="J2205">
            <v>0</v>
          </cell>
          <cell r="K2205">
            <v>1900</v>
          </cell>
          <cell r="L2205">
            <v>1</v>
          </cell>
          <cell r="N2205" t="e">
            <v>#N/A</v>
          </cell>
          <cell r="O2205" t="str">
            <v>0000000</v>
          </cell>
          <cell r="P2205">
            <v>0</v>
          </cell>
          <cell r="Q2205">
            <v>0</v>
          </cell>
          <cell r="R2205">
            <v>0</v>
          </cell>
          <cell r="T2205" t="str">
            <v/>
          </cell>
          <cell r="V2205">
            <v>0</v>
          </cell>
        </row>
        <row r="2206">
          <cell r="A2206" t="str">
            <v>0Sebelumnya</v>
          </cell>
          <cell r="B2206">
            <v>0</v>
          </cell>
          <cell r="C2206">
            <v>0</v>
          </cell>
          <cell r="D2206">
            <v>1943</v>
          </cell>
          <cell r="E2206" t="str">
            <v>19430000000</v>
          </cell>
          <cell r="F2206" t="str">
            <v>Sebelumnya</v>
          </cell>
          <cell r="G2206" t="e">
            <v>#N/A</v>
          </cell>
          <cell r="H2206" t="str">
            <v xml:space="preserve">Tahun Sebelumnya </v>
          </cell>
          <cell r="I2206" t="str">
            <v xml:space="preserve">Tahun Sebelumnya </v>
          </cell>
          <cell r="K2206">
            <v>1900</v>
          </cell>
          <cell r="L2206">
            <v>1</v>
          </cell>
          <cell r="N2206" t="e">
            <v>#N/A</v>
          </cell>
          <cell r="O2206" t="str">
            <v>0000000</v>
          </cell>
          <cell r="T2206" t="str">
            <v/>
          </cell>
        </row>
        <row r="2207">
          <cell r="A2207" t="str">
            <v>0Sebelumnya</v>
          </cell>
          <cell r="B2207">
            <v>0</v>
          </cell>
          <cell r="C2207">
            <v>0</v>
          </cell>
          <cell r="D2207">
            <v>1944</v>
          </cell>
          <cell r="E2207" t="str">
            <v>19440000000</v>
          </cell>
          <cell r="F2207" t="str">
            <v>Sebelumnya</v>
          </cell>
          <cell r="G2207" t="e">
            <v>#N/A</v>
          </cell>
          <cell r="H2207" t="str">
            <v xml:space="preserve">Tahun Sebelumnya </v>
          </cell>
          <cell r="I2207" t="str">
            <v xml:space="preserve">Tahun Sebelumnya </v>
          </cell>
          <cell r="J2207">
            <v>0</v>
          </cell>
          <cell r="K2207">
            <v>1900</v>
          </cell>
          <cell r="L2207">
            <v>1</v>
          </cell>
          <cell r="N2207" t="e">
            <v>#N/A</v>
          </cell>
          <cell r="O2207" t="str">
            <v>0000000</v>
          </cell>
          <cell r="P2207">
            <v>0</v>
          </cell>
          <cell r="Q2207">
            <v>0</v>
          </cell>
          <cell r="R2207">
            <v>0</v>
          </cell>
          <cell r="T2207" t="str">
            <v/>
          </cell>
          <cell r="V2207">
            <v>0</v>
          </cell>
        </row>
        <row r="2208">
          <cell r="A2208" t="str">
            <v>0Sebelumnya</v>
          </cell>
          <cell r="B2208">
            <v>0</v>
          </cell>
          <cell r="C2208">
            <v>0</v>
          </cell>
          <cell r="D2208">
            <v>1945</v>
          </cell>
          <cell r="E2208" t="str">
            <v>19450000000</v>
          </cell>
          <cell r="F2208" t="str">
            <v>Sebelumnya</v>
          </cell>
          <cell r="G2208" t="e">
            <v>#N/A</v>
          </cell>
          <cell r="H2208" t="str">
            <v xml:space="preserve">Tahun Sebelumnya </v>
          </cell>
          <cell r="I2208" t="str">
            <v xml:space="preserve">Tahun Sebelumnya </v>
          </cell>
          <cell r="K2208">
            <v>1900</v>
          </cell>
          <cell r="L2208">
            <v>1</v>
          </cell>
          <cell r="N2208" t="e">
            <v>#N/A</v>
          </cell>
          <cell r="O2208" t="str">
            <v>0000000</v>
          </cell>
          <cell r="T2208" t="str">
            <v/>
          </cell>
        </row>
        <row r="2209">
          <cell r="A2209" t="str">
            <v>0Sebelumnya</v>
          </cell>
          <cell r="B2209">
            <v>0</v>
          </cell>
          <cell r="C2209">
            <v>0</v>
          </cell>
          <cell r="D2209">
            <v>1946</v>
          </cell>
          <cell r="E2209" t="str">
            <v>19460000000</v>
          </cell>
          <cell r="F2209" t="str">
            <v>Sebelumnya</v>
          </cell>
          <cell r="G2209" t="e">
            <v>#N/A</v>
          </cell>
          <cell r="H2209" t="str">
            <v xml:space="preserve">Tahun Sebelumnya </v>
          </cell>
          <cell r="I2209" t="str">
            <v xml:space="preserve">Tahun Sebelumnya </v>
          </cell>
          <cell r="J2209">
            <v>0</v>
          </cell>
          <cell r="K2209">
            <v>1900</v>
          </cell>
          <cell r="L2209">
            <v>1</v>
          </cell>
          <cell r="N2209" t="e">
            <v>#N/A</v>
          </cell>
          <cell r="O2209" t="str">
            <v>0000000</v>
          </cell>
          <cell r="P2209">
            <v>0</v>
          </cell>
          <cell r="Q2209">
            <v>0</v>
          </cell>
          <cell r="R2209">
            <v>0</v>
          </cell>
          <cell r="T2209" t="str">
            <v/>
          </cell>
          <cell r="V2209">
            <v>0</v>
          </cell>
        </row>
        <row r="2210">
          <cell r="A2210" t="str">
            <v>0Sebelumnya</v>
          </cell>
          <cell r="B2210">
            <v>0</v>
          </cell>
          <cell r="C2210">
            <v>0</v>
          </cell>
          <cell r="D2210">
            <v>1947</v>
          </cell>
          <cell r="E2210" t="str">
            <v>19470000000</v>
          </cell>
          <cell r="F2210" t="str">
            <v>Sebelumnya</v>
          </cell>
          <cell r="G2210" t="e">
            <v>#N/A</v>
          </cell>
          <cell r="H2210" t="str">
            <v xml:space="preserve">Tahun Sebelumnya </v>
          </cell>
          <cell r="I2210" t="str">
            <v xml:space="preserve">Tahun Sebelumnya </v>
          </cell>
          <cell r="K2210">
            <v>1900</v>
          </cell>
          <cell r="L2210">
            <v>1</v>
          </cell>
          <cell r="N2210" t="e">
            <v>#N/A</v>
          </cell>
          <cell r="O2210" t="str">
            <v>0000000</v>
          </cell>
          <cell r="T2210" t="str">
            <v/>
          </cell>
        </row>
        <row r="2211">
          <cell r="A2211" t="str">
            <v>0Sebelumnya</v>
          </cell>
          <cell r="B2211">
            <v>0</v>
          </cell>
          <cell r="C2211">
            <v>0</v>
          </cell>
          <cell r="D2211">
            <v>1948</v>
          </cell>
          <cell r="E2211" t="str">
            <v>19480000000</v>
          </cell>
          <cell r="F2211" t="str">
            <v>Sebelumnya</v>
          </cell>
          <cell r="G2211" t="e">
            <v>#N/A</v>
          </cell>
          <cell r="H2211" t="str">
            <v xml:space="preserve">Tahun Sebelumnya </v>
          </cell>
          <cell r="I2211" t="str">
            <v xml:space="preserve">Tahun Sebelumnya </v>
          </cell>
          <cell r="J2211">
            <v>0</v>
          </cell>
          <cell r="K2211">
            <v>1900</v>
          </cell>
          <cell r="L2211">
            <v>1</v>
          </cell>
          <cell r="N2211" t="e">
            <v>#N/A</v>
          </cell>
          <cell r="O2211" t="str">
            <v>0000000</v>
          </cell>
          <cell r="P2211">
            <v>0</v>
          </cell>
          <cell r="Q2211">
            <v>0</v>
          </cell>
          <cell r="R2211">
            <v>0</v>
          </cell>
          <cell r="T2211" t="str">
            <v/>
          </cell>
          <cell r="V2211">
            <v>0</v>
          </cell>
        </row>
        <row r="2212">
          <cell r="A2212" t="str">
            <v>0Sebelumnya</v>
          </cell>
          <cell r="B2212">
            <v>0</v>
          </cell>
          <cell r="C2212">
            <v>0</v>
          </cell>
          <cell r="D2212">
            <v>1949</v>
          </cell>
          <cell r="E2212" t="str">
            <v>19490000000</v>
          </cell>
          <cell r="F2212" t="str">
            <v>Sebelumnya</v>
          </cell>
          <cell r="G2212" t="e">
            <v>#N/A</v>
          </cell>
          <cell r="H2212" t="str">
            <v xml:space="preserve">Tahun Sebelumnya </v>
          </cell>
          <cell r="I2212" t="str">
            <v xml:space="preserve">Tahun Sebelumnya </v>
          </cell>
          <cell r="K2212">
            <v>1900</v>
          </cell>
          <cell r="L2212">
            <v>1</v>
          </cell>
          <cell r="N2212" t="e">
            <v>#N/A</v>
          </cell>
          <cell r="O2212" t="str">
            <v>0000000</v>
          </cell>
          <cell r="T2212" t="str">
            <v/>
          </cell>
        </row>
        <row r="2213">
          <cell r="A2213" t="str">
            <v>0Sebelumnya</v>
          </cell>
          <cell r="B2213">
            <v>0</v>
          </cell>
          <cell r="C2213">
            <v>0</v>
          </cell>
          <cell r="D2213">
            <v>1950</v>
          </cell>
          <cell r="E2213" t="str">
            <v>19500000000</v>
          </cell>
          <cell r="F2213" t="str">
            <v>Sebelumnya</v>
          </cell>
          <cell r="G2213" t="e">
            <v>#N/A</v>
          </cell>
          <cell r="H2213" t="str">
            <v xml:space="preserve">Tahun Sebelumnya </v>
          </cell>
          <cell r="I2213" t="str">
            <v xml:space="preserve">Tahun Sebelumnya </v>
          </cell>
          <cell r="J2213">
            <v>0</v>
          </cell>
          <cell r="K2213">
            <v>1900</v>
          </cell>
          <cell r="L2213">
            <v>1</v>
          </cell>
          <cell r="N2213" t="e">
            <v>#N/A</v>
          </cell>
          <cell r="O2213" t="str">
            <v>0000000</v>
          </cell>
          <cell r="P2213">
            <v>0</v>
          </cell>
          <cell r="Q2213">
            <v>0</v>
          </cell>
          <cell r="R2213">
            <v>0</v>
          </cell>
          <cell r="T2213" t="str">
            <v/>
          </cell>
          <cell r="V2213">
            <v>0</v>
          </cell>
        </row>
        <row r="2214">
          <cell r="A2214" t="str">
            <v>0Sebelumnya</v>
          </cell>
          <cell r="B2214">
            <v>0</v>
          </cell>
          <cell r="C2214">
            <v>0</v>
          </cell>
          <cell r="D2214">
            <v>1951</v>
          </cell>
          <cell r="E2214" t="str">
            <v>19510000000</v>
          </cell>
          <cell r="F2214" t="str">
            <v>Sebelumnya</v>
          </cell>
          <cell r="G2214" t="e">
            <v>#N/A</v>
          </cell>
          <cell r="H2214" t="str">
            <v xml:space="preserve">Tahun Sebelumnya </v>
          </cell>
          <cell r="I2214" t="str">
            <v xml:space="preserve">Tahun Sebelumnya </v>
          </cell>
          <cell r="K2214">
            <v>1900</v>
          </cell>
          <cell r="L2214">
            <v>1</v>
          </cell>
          <cell r="N2214" t="e">
            <v>#N/A</v>
          </cell>
          <cell r="O2214" t="str">
            <v>0000000</v>
          </cell>
          <cell r="T2214" t="str">
            <v/>
          </cell>
        </row>
        <row r="2215">
          <cell r="A2215" t="str">
            <v>0Sebelumnya</v>
          </cell>
          <cell r="B2215">
            <v>0</v>
          </cell>
          <cell r="C2215">
            <v>0</v>
          </cell>
          <cell r="D2215">
            <v>1952</v>
          </cell>
          <cell r="E2215" t="str">
            <v>19520000000</v>
          </cell>
          <cell r="F2215" t="str">
            <v>Sebelumnya</v>
          </cell>
          <cell r="G2215" t="e">
            <v>#N/A</v>
          </cell>
          <cell r="H2215" t="str">
            <v xml:space="preserve">Tahun Sebelumnya </v>
          </cell>
          <cell r="I2215" t="str">
            <v xml:space="preserve">Tahun Sebelumnya </v>
          </cell>
          <cell r="J2215">
            <v>0</v>
          </cell>
          <cell r="K2215">
            <v>1900</v>
          </cell>
          <cell r="L2215">
            <v>1</v>
          </cell>
          <cell r="N2215" t="e">
            <v>#N/A</v>
          </cell>
          <cell r="O2215" t="str">
            <v>0000000</v>
          </cell>
          <cell r="P2215">
            <v>0</v>
          </cell>
          <cell r="Q2215">
            <v>0</v>
          </cell>
          <cell r="R2215">
            <v>0</v>
          </cell>
          <cell r="T2215" t="str">
            <v/>
          </cell>
          <cell r="V2215">
            <v>0</v>
          </cell>
        </row>
        <row r="2216">
          <cell r="A2216" t="str">
            <v>0Sebelumnya</v>
          </cell>
          <cell r="B2216">
            <v>0</v>
          </cell>
          <cell r="C2216">
            <v>0</v>
          </cell>
          <cell r="D2216">
            <v>1953</v>
          </cell>
          <cell r="E2216" t="str">
            <v>19530000000</v>
          </cell>
          <cell r="F2216" t="str">
            <v>Sebelumnya</v>
          </cell>
          <cell r="G2216" t="e">
            <v>#N/A</v>
          </cell>
          <cell r="H2216" t="str">
            <v xml:space="preserve">Tahun Sebelumnya </v>
          </cell>
          <cell r="I2216" t="str">
            <v xml:space="preserve">Tahun Sebelumnya </v>
          </cell>
          <cell r="K2216">
            <v>1900</v>
          </cell>
          <cell r="L2216">
            <v>1</v>
          </cell>
          <cell r="N2216" t="e">
            <v>#N/A</v>
          </cell>
          <cell r="O2216" t="str">
            <v>0000000</v>
          </cell>
          <cell r="T2216" t="str">
            <v/>
          </cell>
        </row>
        <row r="2217">
          <cell r="A2217" t="str">
            <v>0Sebelumnya</v>
          </cell>
          <cell r="B2217">
            <v>0</v>
          </cell>
          <cell r="C2217">
            <v>0</v>
          </cell>
          <cell r="D2217">
            <v>1954</v>
          </cell>
          <cell r="E2217" t="str">
            <v>19540000000</v>
          </cell>
          <cell r="F2217" t="str">
            <v>Sebelumnya</v>
          </cell>
          <cell r="G2217" t="e">
            <v>#N/A</v>
          </cell>
          <cell r="H2217" t="str">
            <v xml:space="preserve">Tahun Sebelumnya </v>
          </cell>
          <cell r="I2217" t="str">
            <v xml:space="preserve">Tahun Sebelumnya </v>
          </cell>
          <cell r="J2217">
            <v>0</v>
          </cell>
          <cell r="K2217">
            <v>1900</v>
          </cell>
          <cell r="L2217">
            <v>1</v>
          </cell>
          <cell r="N2217" t="e">
            <v>#N/A</v>
          </cell>
          <cell r="O2217" t="str">
            <v>0000000</v>
          </cell>
          <cell r="P2217">
            <v>0</v>
          </cell>
          <cell r="Q2217">
            <v>0</v>
          </cell>
          <cell r="R2217">
            <v>0</v>
          </cell>
          <cell r="T2217" t="str">
            <v/>
          </cell>
          <cell r="V2217">
            <v>0</v>
          </cell>
        </row>
        <row r="2218">
          <cell r="A2218" t="str">
            <v>0Sebelumnya</v>
          </cell>
          <cell r="B2218">
            <v>0</v>
          </cell>
          <cell r="C2218">
            <v>0</v>
          </cell>
          <cell r="D2218">
            <v>1955</v>
          </cell>
          <cell r="E2218" t="str">
            <v>19550000000</v>
          </cell>
          <cell r="F2218" t="str">
            <v>Sebelumnya</v>
          </cell>
          <cell r="G2218" t="e">
            <v>#N/A</v>
          </cell>
          <cell r="H2218" t="str">
            <v xml:space="preserve">Tahun Sebelumnya </v>
          </cell>
          <cell r="I2218" t="str">
            <v xml:space="preserve">Tahun Sebelumnya </v>
          </cell>
          <cell r="K2218">
            <v>1900</v>
          </cell>
          <cell r="L2218">
            <v>1</v>
          </cell>
          <cell r="N2218" t="e">
            <v>#N/A</v>
          </cell>
          <cell r="O2218" t="str">
            <v>0000000</v>
          </cell>
          <cell r="T2218" t="str">
            <v/>
          </cell>
        </row>
        <row r="2219">
          <cell r="A2219" t="str">
            <v>0Sebelumnya</v>
          </cell>
          <cell r="B2219">
            <v>0</v>
          </cell>
          <cell r="C2219">
            <v>0</v>
          </cell>
          <cell r="D2219">
            <v>1956</v>
          </cell>
          <cell r="E2219" t="str">
            <v>19560000000</v>
          </cell>
          <cell r="F2219" t="str">
            <v>Sebelumnya</v>
          </cell>
          <cell r="G2219" t="e">
            <v>#N/A</v>
          </cell>
          <cell r="H2219" t="str">
            <v xml:space="preserve">Tahun Sebelumnya </v>
          </cell>
          <cell r="I2219" t="str">
            <v xml:space="preserve">Tahun Sebelumnya </v>
          </cell>
          <cell r="J2219">
            <v>0</v>
          </cell>
          <cell r="K2219">
            <v>1900</v>
          </cell>
          <cell r="L2219">
            <v>1</v>
          </cell>
          <cell r="N2219" t="e">
            <v>#N/A</v>
          </cell>
          <cell r="O2219" t="str">
            <v>0000000</v>
          </cell>
          <cell r="P2219">
            <v>0</v>
          </cell>
          <cell r="Q2219">
            <v>0</v>
          </cell>
          <cell r="R2219">
            <v>0</v>
          </cell>
          <cell r="T2219" t="str">
            <v/>
          </cell>
          <cell r="V2219">
            <v>0</v>
          </cell>
        </row>
        <row r="2220">
          <cell r="A2220" t="str">
            <v>0Sebelumnya</v>
          </cell>
          <cell r="B2220">
            <v>0</v>
          </cell>
          <cell r="C2220">
            <v>0</v>
          </cell>
          <cell r="D2220">
            <v>1957</v>
          </cell>
          <cell r="E2220" t="str">
            <v>19570000000</v>
          </cell>
          <cell r="F2220" t="str">
            <v>Sebelumnya</v>
          </cell>
          <cell r="G2220" t="e">
            <v>#N/A</v>
          </cell>
          <cell r="H2220" t="str">
            <v xml:space="preserve">Tahun Sebelumnya </v>
          </cell>
          <cell r="I2220" t="str">
            <v xml:space="preserve">Tahun Sebelumnya </v>
          </cell>
          <cell r="K2220">
            <v>1900</v>
          </cell>
          <cell r="L2220">
            <v>1</v>
          </cell>
          <cell r="N2220" t="e">
            <v>#N/A</v>
          </cell>
          <cell r="O2220" t="str">
            <v>0000000</v>
          </cell>
          <cell r="T2220" t="str">
            <v/>
          </cell>
        </row>
        <row r="2221">
          <cell r="A2221" t="str">
            <v>0Sebelumnya</v>
          </cell>
          <cell r="B2221">
            <v>0</v>
          </cell>
          <cell r="C2221">
            <v>0</v>
          </cell>
          <cell r="D2221">
            <v>1958</v>
          </cell>
          <cell r="E2221" t="str">
            <v>19580000000</v>
          </cell>
          <cell r="F2221" t="str">
            <v>Sebelumnya</v>
          </cell>
          <cell r="G2221" t="e">
            <v>#N/A</v>
          </cell>
          <cell r="H2221" t="str">
            <v xml:space="preserve">Tahun Sebelumnya </v>
          </cell>
          <cell r="I2221" t="str">
            <v xml:space="preserve">Tahun Sebelumnya </v>
          </cell>
          <cell r="J2221">
            <v>0</v>
          </cell>
          <cell r="K2221">
            <v>1900</v>
          </cell>
          <cell r="L2221">
            <v>1</v>
          </cell>
          <cell r="N2221" t="e">
            <v>#N/A</v>
          </cell>
          <cell r="O2221" t="str">
            <v>0000000</v>
          </cell>
          <cell r="P2221">
            <v>0</v>
          </cell>
          <cell r="Q2221">
            <v>0</v>
          </cell>
          <cell r="R2221">
            <v>0</v>
          </cell>
          <cell r="T2221" t="str">
            <v/>
          </cell>
          <cell r="V2221">
            <v>0</v>
          </cell>
        </row>
        <row r="2222">
          <cell r="A2222" t="str">
            <v>0Sebelumnya</v>
          </cell>
          <cell r="B2222">
            <v>0</v>
          </cell>
          <cell r="C2222">
            <v>0</v>
          </cell>
          <cell r="D2222">
            <v>1959</v>
          </cell>
          <cell r="E2222" t="str">
            <v>19590000000</v>
          </cell>
          <cell r="F2222" t="str">
            <v>Sebelumnya</v>
          </cell>
          <cell r="G2222" t="e">
            <v>#N/A</v>
          </cell>
          <cell r="H2222" t="str">
            <v xml:space="preserve">Tahun Sebelumnya </v>
          </cell>
          <cell r="I2222" t="str">
            <v xml:space="preserve">Tahun Sebelumnya </v>
          </cell>
          <cell r="K2222">
            <v>1900</v>
          </cell>
          <cell r="L2222">
            <v>1</v>
          </cell>
          <cell r="N2222" t="e">
            <v>#N/A</v>
          </cell>
          <cell r="O2222" t="str">
            <v>0000000</v>
          </cell>
          <cell r="T2222" t="str">
            <v/>
          </cell>
        </row>
        <row r="2223">
          <cell r="A2223" t="str">
            <v>0Sebelumnya</v>
          </cell>
          <cell r="B2223">
            <v>0</v>
          </cell>
          <cell r="C2223">
            <v>0</v>
          </cell>
          <cell r="D2223">
            <v>1960</v>
          </cell>
          <cell r="E2223" t="str">
            <v>19600000000</v>
          </cell>
          <cell r="F2223" t="str">
            <v>Sebelumnya</v>
          </cell>
          <cell r="G2223" t="e">
            <v>#N/A</v>
          </cell>
          <cell r="H2223" t="str">
            <v xml:space="preserve">Tahun Sebelumnya </v>
          </cell>
          <cell r="I2223" t="str">
            <v xml:space="preserve">Tahun Sebelumnya </v>
          </cell>
          <cell r="J2223">
            <v>0</v>
          </cell>
          <cell r="K2223">
            <v>1900</v>
          </cell>
          <cell r="L2223">
            <v>1</v>
          </cell>
          <cell r="N2223" t="e">
            <v>#N/A</v>
          </cell>
          <cell r="O2223" t="str">
            <v>0000000</v>
          </cell>
          <cell r="P2223">
            <v>0</v>
          </cell>
          <cell r="Q2223">
            <v>0</v>
          </cell>
          <cell r="R2223">
            <v>0</v>
          </cell>
          <cell r="T2223" t="str">
            <v/>
          </cell>
          <cell r="V2223">
            <v>0</v>
          </cell>
        </row>
        <row r="2224">
          <cell r="A2224" t="str">
            <v>0Sebelumnya</v>
          </cell>
          <cell r="B2224">
            <v>0</v>
          </cell>
          <cell r="C2224">
            <v>0</v>
          </cell>
          <cell r="D2224">
            <v>1961</v>
          </cell>
          <cell r="E2224" t="str">
            <v>19610000000</v>
          </cell>
          <cell r="F2224" t="str">
            <v>Sebelumnya</v>
          </cell>
          <cell r="G2224" t="e">
            <v>#N/A</v>
          </cell>
          <cell r="H2224" t="str">
            <v xml:space="preserve">Tahun Sebelumnya </v>
          </cell>
          <cell r="I2224" t="str">
            <v xml:space="preserve">Tahun Sebelumnya </v>
          </cell>
          <cell r="K2224">
            <v>1900</v>
          </cell>
          <cell r="L2224">
            <v>1</v>
          </cell>
          <cell r="N2224" t="e">
            <v>#N/A</v>
          </cell>
          <cell r="O2224" t="str">
            <v>0000000</v>
          </cell>
          <cell r="T2224" t="str">
            <v/>
          </cell>
        </row>
        <row r="2225">
          <cell r="A2225" t="str">
            <v>0Sebelumnya</v>
          </cell>
          <cell r="B2225">
            <v>0</v>
          </cell>
          <cell r="C2225">
            <v>0</v>
          </cell>
          <cell r="D2225">
            <v>1962</v>
          </cell>
          <cell r="E2225" t="str">
            <v>19620000000</v>
          </cell>
          <cell r="F2225" t="str">
            <v>Sebelumnya</v>
          </cell>
          <cell r="G2225" t="e">
            <v>#N/A</v>
          </cell>
          <cell r="H2225" t="str">
            <v xml:space="preserve">Tahun Sebelumnya </v>
          </cell>
          <cell r="I2225" t="str">
            <v xml:space="preserve">Tahun Sebelumnya </v>
          </cell>
          <cell r="J2225">
            <v>0</v>
          </cell>
          <cell r="K2225">
            <v>1900</v>
          </cell>
          <cell r="L2225">
            <v>1</v>
          </cell>
          <cell r="N2225" t="e">
            <v>#N/A</v>
          </cell>
          <cell r="O2225" t="str">
            <v>0000000</v>
          </cell>
          <cell r="P2225">
            <v>0</v>
          </cell>
          <cell r="Q2225">
            <v>0</v>
          </cell>
          <cell r="R2225">
            <v>0</v>
          </cell>
          <cell r="T2225" t="str">
            <v/>
          </cell>
          <cell r="V2225">
            <v>0</v>
          </cell>
        </row>
        <row r="2226">
          <cell r="A2226" t="str">
            <v>0Sebelumnya</v>
          </cell>
          <cell r="B2226">
            <v>0</v>
          </cell>
          <cell r="C2226">
            <v>0</v>
          </cell>
          <cell r="D2226">
            <v>1963</v>
          </cell>
          <cell r="E2226" t="str">
            <v>19630000000</v>
          </cell>
          <cell r="F2226" t="str">
            <v>Sebelumnya</v>
          </cell>
          <cell r="G2226" t="e">
            <v>#N/A</v>
          </cell>
          <cell r="H2226" t="str">
            <v xml:space="preserve">Tahun Sebelumnya </v>
          </cell>
          <cell r="I2226" t="str">
            <v xml:space="preserve">Tahun Sebelumnya </v>
          </cell>
          <cell r="K2226">
            <v>1900</v>
          </cell>
          <cell r="L2226">
            <v>1</v>
          </cell>
          <cell r="N2226" t="e">
            <v>#N/A</v>
          </cell>
          <cell r="O2226" t="str">
            <v>0000000</v>
          </cell>
          <cell r="T2226" t="str">
            <v/>
          </cell>
        </row>
        <row r="2227">
          <cell r="A2227" t="str">
            <v>0Sebelumnya</v>
          </cell>
          <cell r="B2227">
            <v>0</v>
          </cell>
          <cell r="C2227">
            <v>0</v>
          </cell>
          <cell r="D2227">
            <v>1964</v>
          </cell>
          <cell r="E2227" t="str">
            <v>19640000000</v>
          </cell>
          <cell r="F2227" t="str">
            <v>Sebelumnya</v>
          </cell>
          <cell r="G2227" t="e">
            <v>#N/A</v>
          </cell>
          <cell r="H2227" t="str">
            <v xml:space="preserve">Tahun Sebelumnya </v>
          </cell>
          <cell r="I2227" t="str">
            <v xml:space="preserve">Tahun Sebelumnya </v>
          </cell>
          <cell r="J2227">
            <v>0</v>
          </cell>
          <cell r="K2227">
            <v>1900</v>
          </cell>
          <cell r="L2227">
            <v>1</v>
          </cell>
          <cell r="N2227" t="e">
            <v>#N/A</v>
          </cell>
          <cell r="O2227" t="str">
            <v>0000000</v>
          </cell>
          <cell r="P2227">
            <v>0</v>
          </cell>
          <cell r="Q2227">
            <v>0</v>
          </cell>
          <cell r="R2227">
            <v>0</v>
          </cell>
          <cell r="T2227" t="str">
            <v/>
          </cell>
          <cell r="V2227">
            <v>0</v>
          </cell>
        </row>
        <row r="2228">
          <cell r="A2228" t="str">
            <v>0Sebelumnya</v>
          </cell>
          <cell r="B2228">
            <v>0</v>
          </cell>
          <cell r="C2228">
            <v>0</v>
          </cell>
          <cell r="D2228">
            <v>1965</v>
          </cell>
          <cell r="E2228" t="str">
            <v>19650000000</v>
          </cell>
          <cell r="F2228" t="str">
            <v>Sebelumnya</v>
          </cell>
          <cell r="G2228" t="e">
            <v>#N/A</v>
          </cell>
          <cell r="H2228" t="str">
            <v xml:space="preserve">Tahun Sebelumnya </v>
          </cell>
          <cell r="I2228" t="str">
            <v xml:space="preserve">Tahun Sebelumnya </v>
          </cell>
          <cell r="K2228">
            <v>1900</v>
          </cell>
          <cell r="L2228">
            <v>1</v>
          </cell>
          <cell r="N2228" t="e">
            <v>#N/A</v>
          </cell>
          <cell r="O2228" t="str">
            <v>0000000</v>
          </cell>
          <cell r="T2228" t="str">
            <v/>
          </cell>
        </row>
        <row r="2229">
          <cell r="A2229" t="str">
            <v>0Sebelumnya</v>
          </cell>
          <cell r="B2229">
            <v>0</v>
          </cell>
          <cell r="C2229">
            <v>0</v>
          </cell>
          <cell r="D2229">
            <v>1966</v>
          </cell>
          <cell r="E2229" t="str">
            <v>19660000000</v>
          </cell>
          <cell r="F2229" t="str">
            <v>Sebelumnya</v>
          </cell>
          <cell r="G2229" t="e">
            <v>#N/A</v>
          </cell>
          <cell r="H2229" t="str">
            <v xml:space="preserve">Tahun Sebelumnya </v>
          </cell>
          <cell r="I2229" t="str">
            <v xml:space="preserve">Tahun Sebelumnya </v>
          </cell>
          <cell r="J2229">
            <v>0</v>
          </cell>
          <cell r="K2229">
            <v>1900</v>
          </cell>
          <cell r="L2229">
            <v>1</v>
          </cell>
          <cell r="N2229" t="e">
            <v>#N/A</v>
          </cell>
          <cell r="O2229" t="str">
            <v>0000000</v>
          </cell>
          <cell r="P2229">
            <v>0</v>
          </cell>
          <cell r="Q2229">
            <v>0</v>
          </cell>
          <cell r="R2229">
            <v>0</v>
          </cell>
          <cell r="T2229" t="str">
            <v/>
          </cell>
          <cell r="V2229">
            <v>0</v>
          </cell>
        </row>
        <row r="2230">
          <cell r="A2230" t="str">
            <v>0Sebelumnya</v>
          </cell>
          <cell r="B2230">
            <v>0</v>
          </cell>
          <cell r="C2230">
            <v>0</v>
          </cell>
          <cell r="D2230">
            <v>1967</v>
          </cell>
          <cell r="E2230" t="str">
            <v>19670000000</v>
          </cell>
          <cell r="F2230" t="str">
            <v>Sebelumnya</v>
          </cell>
          <cell r="G2230" t="e">
            <v>#N/A</v>
          </cell>
          <cell r="H2230" t="str">
            <v xml:space="preserve">Tahun Sebelumnya </v>
          </cell>
          <cell r="I2230" t="str">
            <v xml:space="preserve">Tahun Sebelumnya </v>
          </cell>
          <cell r="K2230">
            <v>1900</v>
          </cell>
          <cell r="L2230">
            <v>1</v>
          </cell>
          <cell r="N2230" t="e">
            <v>#N/A</v>
          </cell>
          <cell r="O2230" t="str">
            <v>0000000</v>
          </cell>
          <cell r="T2230" t="str">
            <v/>
          </cell>
        </row>
        <row r="2231">
          <cell r="A2231" t="str">
            <v>0Sebelumnya</v>
          </cell>
          <cell r="B2231">
            <v>0</v>
          </cell>
          <cell r="C2231">
            <v>0</v>
          </cell>
          <cell r="D2231">
            <v>1968</v>
          </cell>
          <cell r="E2231" t="str">
            <v>19680000000</v>
          </cell>
          <cell r="F2231" t="str">
            <v>Sebelumnya</v>
          </cell>
          <cell r="G2231" t="e">
            <v>#N/A</v>
          </cell>
          <cell r="H2231" t="str">
            <v xml:space="preserve">Tahun Sebelumnya </v>
          </cell>
          <cell r="I2231" t="str">
            <v xml:space="preserve">Tahun Sebelumnya </v>
          </cell>
          <cell r="J2231">
            <v>0</v>
          </cell>
          <cell r="K2231">
            <v>1900</v>
          </cell>
          <cell r="L2231">
            <v>1</v>
          </cell>
          <cell r="N2231" t="e">
            <v>#N/A</v>
          </cell>
          <cell r="O2231" t="str">
            <v>0000000</v>
          </cell>
          <cell r="P2231">
            <v>0</v>
          </cell>
          <cell r="Q2231">
            <v>0</v>
          </cell>
          <cell r="R2231">
            <v>0</v>
          </cell>
          <cell r="T2231" t="str">
            <v/>
          </cell>
          <cell r="V2231">
            <v>0</v>
          </cell>
        </row>
        <row r="2232">
          <cell r="A2232" t="str">
            <v>0Sebelumnya</v>
          </cell>
          <cell r="B2232">
            <v>0</v>
          </cell>
          <cell r="C2232">
            <v>0</v>
          </cell>
          <cell r="D2232">
            <v>1969</v>
          </cell>
          <cell r="E2232" t="str">
            <v>19690000000</v>
          </cell>
          <cell r="F2232" t="str">
            <v>Sebelumnya</v>
          </cell>
          <cell r="G2232" t="e">
            <v>#N/A</v>
          </cell>
          <cell r="H2232" t="str">
            <v xml:space="preserve">Tahun Sebelumnya </v>
          </cell>
          <cell r="I2232" t="str">
            <v xml:space="preserve">Tahun Sebelumnya </v>
          </cell>
          <cell r="K2232">
            <v>1900</v>
          </cell>
          <cell r="L2232">
            <v>1</v>
          </cell>
          <cell r="N2232" t="e">
            <v>#N/A</v>
          </cell>
          <cell r="O2232" t="str">
            <v>0000000</v>
          </cell>
          <cell r="T2232" t="str">
            <v/>
          </cell>
        </row>
        <row r="2233">
          <cell r="A2233" t="str">
            <v>0Sebelumnya</v>
          </cell>
          <cell r="B2233">
            <v>0</v>
          </cell>
          <cell r="C2233">
            <v>0</v>
          </cell>
          <cell r="D2233">
            <v>1970</v>
          </cell>
          <cell r="E2233" t="str">
            <v>19700000000</v>
          </cell>
          <cell r="F2233" t="str">
            <v>Sebelumnya</v>
          </cell>
          <cell r="G2233" t="e">
            <v>#N/A</v>
          </cell>
          <cell r="H2233" t="str">
            <v xml:space="preserve">Tahun Sebelumnya </v>
          </cell>
          <cell r="I2233" t="str">
            <v xml:space="preserve">Tahun Sebelumnya </v>
          </cell>
          <cell r="J2233">
            <v>0</v>
          </cell>
          <cell r="K2233">
            <v>1900</v>
          </cell>
          <cell r="L2233">
            <v>1</v>
          </cell>
          <cell r="N2233" t="e">
            <v>#N/A</v>
          </cell>
          <cell r="O2233" t="str">
            <v>0000000</v>
          </cell>
          <cell r="P2233">
            <v>0</v>
          </cell>
          <cell r="Q2233">
            <v>0</v>
          </cell>
          <cell r="R2233">
            <v>0</v>
          </cell>
          <cell r="T2233" t="str">
            <v/>
          </cell>
          <cell r="V2233">
            <v>0</v>
          </cell>
        </row>
        <row r="2234">
          <cell r="A2234" t="str">
            <v>0Sebelumnya</v>
          </cell>
          <cell r="B2234">
            <v>0</v>
          </cell>
          <cell r="C2234">
            <v>0</v>
          </cell>
          <cell r="D2234">
            <v>1971</v>
          </cell>
          <cell r="E2234" t="str">
            <v>19710000000</v>
          </cell>
          <cell r="F2234" t="str">
            <v>Sebelumnya</v>
          </cell>
          <cell r="G2234" t="e">
            <v>#N/A</v>
          </cell>
          <cell r="H2234" t="str">
            <v xml:space="preserve">Tahun Sebelumnya </v>
          </cell>
          <cell r="I2234" t="str">
            <v xml:space="preserve">Tahun Sebelumnya </v>
          </cell>
          <cell r="K2234">
            <v>1900</v>
          </cell>
          <cell r="L2234">
            <v>1</v>
          </cell>
          <cell r="N2234" t="e">
            <v>#N/A</v>
          </cell>
          <cell r="O2234" t="str">
            <v>0000000</v>
          </cell>
          <cell r="T2234" t="str">
            <v/>
          </cell>
        </row>
        <row r="2235">
          <cell r="A2235" t="str">
            <v>0Sebelumnya</v>
          </cell>
          <cell r="B2235">
            <v>0</v>
          </cell>
          <cell r="C2235">
            <v>0</v>
          </cell>
          <cell r="D2235">
            <v>1972</v>
          </cell>
          <cell r="E2235" t="str">
            <v>19720000000</v>
          </cell>
          <cell r="F2235" t="str">
            <v>Sebelumnya</v>
          </cell>
          <cell r="G2235" t="e">
            <v>#N/A</v>
          </cell>
          <cell r="H2235" t="str">
            <v xml:space="preserve">Tahun Sebelumnya </v>
          </cell>
          <cell r="I2235" t="str">
            <v xml:space="preserve">Tahun Sebelumnya </v>
          </cell>
          <cell r="J2235">
            <v>0</v>
          </cell>
          <cell r="K2235">
            <v>1900</v>
          </cell>
          <cell r="L2235">
            <v>1</v>
          </cell>
          <cell r="N2235" t="e">
            <v>#N/A</v>
          </cell>
          <cell r="O2235" t="str">
            <v>0000000</v>
          </cell>
          <cell r="P2235">
            <v>0</v>
          </cell>
          <cell r="Q2235">
            <v>0</v>
          </cell>
          <cell r="R2235">
            <v>0</v>
          </cell>
          <cell r="T2235" t="str">
            <v/>
          </cell>
          <cell r="V2235">
            <v>0</v>
          </cell>
        </row>
        <row r="2236">
          <cell r="A2236" t="str">
            <v>0Sebelumnya</v>
          </cell>
          <cell r="B2236">
            <v>0</v>
          </cell>
          <cell r="C2236">
            <v>0</v>
          </cell>
          <cell r="D2236">
            <v>1973</v>
          </cell>
          <cell r="E2236" t="str">
            <v>19730000000</v>
          </cell>
          <cell r="F2236" t="str">
            <v>Sebelumnya</v>
          </cell>
          <cell r="G2236" t="e">
            <v>#N/A</v>
          </cell>
          <cell r="H2236" t="str">
            <v xml:space="preserve">Tahun Sebelumnya </v>
          </cell>
          <cell r="I2236" t="str">
            <v xml:space="preserve">Tahun Sebelumnya </v>
          </cell>
          <cell r="K2236">
            <v>1900</v>
          </cell>
          <cell r="L2236">
            <v>1</v>
          </cell>
          <cell r="N2236" t="e">
            <v>#N/A</v>
          </cell>
          <cell r="O2236" t="str">
            <v>0000000</v>
          </cell>
          <cell r="T2236" t="str">
            <v/>
          </cell>
        </row>
        <row r="2237">
          <cell r="A2237" t="str">
            <v>0Sebelumnya</v>
          </cell>
          <cell r="B2237">
            <v>0</v>
          </cell>
          <cell r="C2237">
            <v>0</v>
          </cell>
          <cell r="D2237">
            <v>1974</v>
          </cell>
          <cell r="E2237" t="str">
            <v>19740000000</v>
          </cell>
          <cell r="F2237" t="str">
            <v>Sebelumnya</v>
          </cell>
          <cell r="G2237" t="e">
            <v>#N/A</v>
          </cell>
          <cell r="H2237" t="str">
            <v xml:space="preserve">Tahun Sebelumnya </v>
          </cell>
          <cell r="I2237" t="str">
            <v xml:space="preserve">Tahun Sebelumnya </v>
          </cell>
          <cell r="J2237">
            <v>0</v>
          </cell>
          <cell r="K2237">
            <v>1900</v>
          </cell>
          <cell r="L2237">
            <v>1</v>
          </cell>
          <cell r="N2237" t="e">
            <v>#N/A</v>
          </cell>
          <cell r="O2237" t="str">
            <v>0000000</v>
          </cell>
          <cell r="P2237">
            <v>0</v>
          </cell>
          <cell r="Q2237">
            <v>0</v>
          </cell>
          <cell r="R2237">
            <v>0</v>
          </cell>
          <cell r="T2237" t="str">
            <v/>
          </cell>
          <cell r="V2237">
            <v>0</v>
          </cell>
        </row>
        <row r="2238">
          <cell r="A2238" t="str">
            <v>0Sebelumnya</v>
          </cell>
          <cell r="B2238">
            <v>0</v>
          </cell>
          <cell r="C2238">
            <v>0</v>
          </cell>
          <cell r="D2238">
            <v>1975</v>
          </cell>
          <cell r="E2238" t="str">
            <v>19750000000</v>
          </cell>
          <cell r="F2238" t="str">
            <v>Sebelumnya</v>
          </cell>
          <cell r="G2238" t="e">
            <v>#N/A</v>
          </cell>
          <cell r="H2238" t="str">
            <v xml:space="preserve">Tahun Sebelumnya </v>
          </cell>
          <cell r="I2238" t="str">
            <v xml:space="preserve">Tahun Sebelumnya </v>
          </cell>
          <cell r="K2238">
            <v>1900</v>
          </cell>
          <cell r="L2238">
            <v>1</v>
          </cell>
          <cell r="N2238" t="e">
            <v>#N/A</v>
          </cell>
          <cell r="O2238" t="str">
            <v>0000000</v>
          </cell>
          <cell r="T2238" t="str">
            <v/>
          </cell>
        </row>
        <row r="2239">
          <cell r="A2239" t="str">
            <v>0Sebelumnya</v>
          </cell>
          <cell r="B2239">
            <v>0</v>
          </cell>
          <cell r="C2239">
            <v>0</v>
          </cell>
          <cell r="D2239">
            <v>1976</v>
          </cell>
          <cell r="E2239" t="str">
            <v>19760000000</v>
          </cell>
          <cell r="F2239" t="str">
            <v>Sebelumnya</v>
          </cell>
          <cell r="G2239" t="e">
            <v>#N/A</v>
          </cell>
          <cell r="H2239" t="str">
            <v xml:space="preserve">Tahun Sebelumnya </v>
          </cell>
          <cell r="I2239" t="str">
            <v xml:space="preserve">Tahun Sebelumnya </v>
          </cell>
          <cell r="J2239">
            <v>0</v>
          </cell>
          <cell r="K2239">
            <v>1900</v>
          </cell>
          <cell r="L2239">
            <v>1</v>
          </cell>
          <cell r="N2239" t="e">
            <v>#N/A</v>
          </cell>
          <cell r="O2239" t="str">
            <v>0000000</v>
          </cell>
          <cell r="P2239">
            <v>0</v>
          </cell>
          <cell r="Q2239">
            <v>0</v>
          </cell>
          <cell r="R2239">
            <v>0</v>
          </cell>
          <cell r="T2239" t="str">
            <v/>
          </cell>
          <cell r="V2239">
            <v>0</v>
          </cell>
        </row>
        <row r="2240">
          <cell r="A2240" t="str">
            <v>0Sebelumnya</v>
          </cell>
          <cell r="B2240">
            <v>0</v>
          </cell>
          <cell r="C2240">
            <v>0</v>
          </cell>
          <cell r="D2240">
            <v>1977</v>
          </cell>
          <cell r="E2240" t="str">
            <v>19770000000</v>
          </cell>
          <cell r="F2240" t="str">
            <v>Sebelumnya</v>
          </cell>
          <cell r="G2240" t="e">
            <v>#N/A</v>
          </cell>
          <cell r="H2240" t="str">
            <v xml:space="preserve">Tahun Sebelumnya </v>
          </cell>
          <cell r="I2240" t="str">
            <v xml:space="preserve">Tahun Sebelumnya </v>
          </cell>
          <cell r="K2240">
            <v>1900</v>
          </cell>
          <cell r="L2240">
            <v>1</v>
          </cell>
          <cell r="N2240" t="e">
            <v>#N/A</v>
          </cell>
          <cell r="O2240" t="str">
            <v>0000000</v>
          </cell>
          <cell r="T2240" t="str">
            <v/>
          </cell>
        </row>
        <row r="2241">
          <cell r="A2241" t="str">
            <v>0Sebelumnya</v>
          </cell>
          <cell r="B2241">
            <v>0</v>
          </cell>
          <cell r="C2241">
            <v>0</v>
          </cell>
          <cell r="D2241">
            <v>1978</v>
          </cell>
          <cell r="E2241" t="str">
            <v>19780000000</v>
          </cell>
          <cell r="F2241" t="str">
            <v>Sebelumnya</v>
          </cell>
          <cell r="G2241" t="e">
            <v>#N/A</v>
          </cell>
          <cell r="H2241" t="str">
            <v xml:space="preserve">Tahun Sebelumnya </v>
          </cell>
          <cell r="I2241" t="str">
            <v xml:space="preserve">Tahun Sebelumnya </v>
          </cell>
          <cell r="J2241">
            <v>0</v>
          </cell>
          <cell r="K2241">
            <v>1900</v>
          </cell>
          <cell r="L2241">
            <v>1</v>
          </cell>
          <cell r="N2241" t="e">
            <v>#N/A</v>
          </cell>
          <cell r="O2241" t="str">
            <v>0000000</v>
          </cell>
          <cell r="P2241">
            <v>0</v>
          </cell>
          <cell r="Q2241">
            <v>0</v>
          </cell>
          <cell r="R2241">
            <v>0</v>
          </cell>
          <cell r="T2241" t="str">
            <v/>
          </cell>
          <cell r="V2241">
            <v>0</v>
          </cell>
        </row>
        <row r="2242">
          <cell r="A2242" t="str">
            <v>0Sebelumnya</v>
          </cell>
          <cell r="B2242">
            <v>0</v>
          </cell>
          <cell r="C2242">
            <v>0</v>
          </cell>
          <cell r="D2242">
            <v>1979</v>
          </cell>
          <cell r="E2242" t="str">
            <v>19790000000</v>
          </cell>
          <cell r="F2242" t="str">
            <v>Sebelumnya</v>
          </cell>
          <cell r="G2242" t="e">
            <v>#N/A</v>
          </cell>
          <cell r="H2242" t="str">
            <v xml:space="preserve">Tahun Sebelumnya </v>
          </cell>
          <cell r="I2242" t="str">
            <v xml:space="preserve">Tahun Sebelumnya </v>
          </cell>
          <cell r="K2242">
            <v>1900</v>
          </cell>
          <cell r="L2242">
            <v>1</v>
          </cell>
          <cell r="N2242" t="e">
            <v>#N/A</v>
          </cell>
          <cell r="O2242" t="str">
            <v>0000000</v>
          </cell>
          <cell r="T2242" t="str">
            <v/>
          </cell>
        </row>
        <row r="2243">
          <cell r="A2243" t="str">
            <v>0Sebelumnya</v>
          </cell>
          <cell r="B2243">
            <v>0</v>
          </cell>
          <cell r="C2243">
            <v>0</v>
          </cell>
          <cell r="D2243">
            <v>1980</v>
          </cell>
          <cell r="E2243" t="str">
            <v>19800000000</v>
          </cell>
          <cell r="F2243" t="str">
            <v>Sebelumnya</v>
          </cell>
          <cell r="G2243" t="e">
            <v>#N/A</v>
          </cell>
          <cell r="H2243" t="str">
            <v xml:space="preserve">Tahun Sebelumnya </v>
          </cell>
          <cell r="I2243" t="str">
            <v xml:space="preserve">Tahun Sebelumnya </v>
          </cell>
          <cell r="J2243">
            <v>0</v>
          </cell>
          <cell r="K2243">
            <v>1900</v>
          </cell>
          <cell r="L2243">
            <v>1</v>
          </cell>
          <cell r="N2243" t="e">
            <v>#N/A</v>
          </cell>
          <cell r="O2243" t="str">
            <v>0000000</v>
          </cell>
          <cell r="P2243">
            <v>0</v>
          </cell>
          <cell r="Q2243">
            <v>0</v>
          </cell>
          <cell r="R2243">
            <v>0</v>
          </cell>
          <cell r="T2243" t="str">
            <v/>
          </cell>
          <cell r="V2243">
            <v>0</v>
          </cell>
        </row>
        <row r="2244">
          <cell r="A2244" t="str">
            <v>0Sebelumnya</v>
          </cell>
          <cell r="B2244">
            <v>0</v>
          </cell>
          <cell r="C2244">
            <v>0</v>
          </cell>
          <cell r="D2244">
            <v>1981</v>
          </cell>
          <cell r="E2244" t="str">
            <v>19810000000</v>
          </cell>
          <cell r="F2244" t="str">
            <v>Sebelumnya</v>
          </cell>
          <cell r="G2244" t="e">
            <v>#N/A</v>
          </cell>
          <cell r="H2244" t="str">
            <v xml:space="preserve">Tahun Sebelumnya </v>
          </cell>
          <cell r="I2244" t="str">
            <v xml:space="preserve">Tahun Sebelumnya </v>
          </cell>
          <cell r="K2244">
            <v>1900</v>
          </cell>
          <cell r="L2244">
            <v>1</v>
          </cell>
          <cell r="N2244" t="e">
            <v>#N/A</v>
          </cell>
          <cell r="O2244" t="str">
            <v>0000000</v>
          </cell>
          <cell r="T2244" t="str">
            <v/>
          </cell>
        </row>
        <row r="2245">
          <cell r="A2245" t="str">
            <v>0Sebelumnya</v>
          </cell>
          <cell r="B2245">
            <v>0</v>
          </cell>
          <cell r="C2245">
            <v>0</v>
          </cell>
          <cell r="D2245">
            <v>1982</v>
          </cell>
          <cell r="E2245" t="str">
            <v>19820000000</v>
          </cell>
          <cell r="F2245" t="str">
            <v>Sebelumnya</v>
          </cell>
          <cell r="G2245" t="e">
            <v>#N/A</v>
          </cell>
          <cell r="H2245" t="str">
            <v xml:space="preserve">Tahun Sebelumnya </v>
          </cell>
          <cell r="I2245" t="str">
            <v xml:space="preserve">Tahun Sebelumnya </v>
          </cell>
          <cell r="J2245">
            <v>0</v>
          </cell>
          <cell r="K2245">
            <v>1900</v>
          </cell>
          <cell r="L2245">
            <v>1</v>
          </cell>
          <cell r="N2245" t="e">
            <v>#N/A</v>
          </cell>
          <cell r="O2245" t="str">
            <v>0000000</v>
          </cell>
          <cell r="P2245">
            <v>0</v>
          </cell>
          <cell r="Q2245">
            <v>0</v>
          </cell>
          <cell r="R2245">
            <v>0</v>
          </cell>
          <cell r="T2245" t="str">
            <v/>
          </cell>
          <cell r="V2245">
            <v>0</v>
          </cell>
        </row>
        <row r="2246">
          <cell r="A2246" t="str">
            <v>0Sebelumnya</v>
          </cell>
          <cell r="B2246">
            <v>0</v>
          </cell>
          <cell r="C2246">
            <v>0</v>
          </cell>
          <cell r="D2246">
            <v>1983</v>
          </cell>
          <cell r="E2246" t="str">
            <v>19830000000</v>
          </cell>
          <cell r="F2246" t="str">
            <v>Sebelumnya</v>
          </cell>
          <cell r="G2246" t="e">
            <v>#N/A</v>
          </cell>
          <cell r="H2246" t="str">
            <v xml:space="preserve">Tahun Sebelumnya </v>
          </cell>
          <cell r="I2246" t="str">
            <v xml:space="preserve">Tahun Sebelumnya </v>
          </cell>
          <cell r="K2246">
            <v>1900</v>
          </cell>
          <cell r="L2246">
            <v>1</v>
          </cell>
          <cell r="N2246" t="e">
            <v>#N/A</v>
          </cell>
          <cell r="O2246" t="str">
            <v>0000000</v>
          </cell>
          <cell r="T2246" t="str">
            <v/>
          </cell>
        </row>
        <row r="2247">
          <cell r="A2247" t="str">
            <v>0Sebelumnya</v>
          </cell>
          <cell r="B2247">
            <v>0</v>
          </cell>
          <cell r="C2247">
            <v>0</v>
          </cell>
          <cell r="D2247">
            <v>1984</v>
          </cell>
          <cell r="E2247" t="str">
            <v>19840000000</v>
          </cell>
          <cell r="F2247" t="str">
            <v>Sebelumnya</v>
          </cell>
          <cell r="G2247" t="e">
            <v>#N/A</v>
          </cell>
          <cell r="H2247" t="str">
            <v xml:space="preserve">Tahun Sebelumnya </v>
          </cell>
          <cell r="I2247" t="str">
            <v xml:space="preserve">Tahun Sebelumnya </v>
          </cell>
          <cell r="J2247">
            <v>0</v>
          </cell>
          <cell r="K2247">
            <v>1900</v>
          </cell>
          <cell r="L2247">
            <v>1</v>
          </cell>
          <cell r="N2247" t="e">
            <v>#N/A</v>
          </cell>
          <cell r="O2247" t="str">
            <v>0000000</v>
          </cell>
          <cell r="P2247">
            <v>0</v>
          </cell>
          <cell r="Q2247">
            <v>0</v>
          </cell>
          <cell r="R2247">
            <v>0</v>
          </cell>
          <cell r="T2247" t="str">
            <v/>
          </cell>
          <cell r="V2247">
            <v>0</v>
          </cell>
        </row>
        <row r="2248">
          <cell r="A2248" t="str">
            <v>0Sebelumnya</v>
          </cell>
          <cell r="B2248">
            <v>0</v>
          </cell>
          <cell r="C2248">
            <v>0</v>
          </cell>
          <cell r="D2248">
            <v>1985</v>
          </cell>
          <cell r="E2248" t="str">
            <v>19850000000</v>
          </cell>
          <cell r="F2248" t="str">
            <v>Sebelumnya</v>
          </cell>
          <cell r="G2248" t="e">
            <v>#N/A</v>
          </cell>
          <cell r="H2248" t="str">
            <v xml:space="preserve">Tahun Sebelumnya </v>
          </cell>
          <cell r="I2248" t="str">
            <v xml:space="preserve">Tahun Sebelumnya </v>
          </cell>
          <cell r="K2248">
            <v>1900</v>
          </cell>
          <cell r="L2248">
            <v>1</v>
          </cell>
          <cell r="N2248" t="e">
            <v>#N/A</v>
          </cell>
          <cell r="O2248" t="str">
            <v>0000000</v>
          </cell>
          <cell r="T2248" t="str">
            <v/>
          </cell>
        </row>
        <row r="2249">
          <cell r="A2249" t="str">
            <v>0Sebelumnya</v>
          </cell>
          <cell r="B2249">
            <v>0</v>
          </cell>
          <cell r="C2249">
            <v>0</v>
          </cell>
          <cell r="D2249">
            <v>1986</v>
          </cell>
          <cell r="E2249" t="str">
            <v>19860000000</v>
          </cell>
          <cell r="F2249" t="str">
            <v>Sebelumnya</v>
          </cell>
          <cell r="G2249" t="e">
            <v>#N/A</v>
          </cell>
          <cell r="H2249" t="str">
            <v xml:space="preserve">Tahun Sebelumnya </v>
          </cell>
          <cell r="I2249" t="str">
            <v xml:space="preserve">Tahun Sebelumnya </v>
          </cell>
          <cell r="J2249">
            <v>0</v>
          </cell>
          <cell r="K2249">
            <v>1900</v>
          </cell>
          <cell r="L2249">
            <v>1</v>
          </cell>
          <cell r="N2249" t="e">
            <v>#N/A</v>
          </cell>
          <cell r="O2249" t="str">
            <v>0000000</v>
          </cell>
          <cell r="P2249">
            <v>0</v>
          </cell>
          <cell r="Q2249">
            <v>0</v>
          </cell>
          <cell r="R2249">
            <v>0</v>
          </cell>
          <cell r="T2249" t="str">
            <v/>
          </cell>
          <cell r="V2249">
            <v>0</v>
          </cell>
        </row>
        <row r="2250">
          <cell r="A2250" t="str">
            <v>0Sebelumnya</v>
          </cell>
          <cell r="B2250">
            <v>0</v>
          </cell>
          <cell r="C2250">
            <v>0</v>
          </cell>
          <cell r="D2250">
            <v>1987</v>
          </cell>
          <cell r="E2250" t="str">
            <v>19870000000</v>
          </cell>
          <cell r="F2250" t="str">
            <v>Sebelumnya</v>
          </cell>
          <cell r="G2250" t="e">
            <v>#N/A</v>
          </cell>
          <cell r="H2250" t="str">
            <v xml:space="preserve">Tahun Sebelumnya </v>
          </cell>
          <cell r="I2250" t="str">
            <v xml:space="preserve">Tahun Sebelumnya </v>
          </cell>
          <cell r="K2250">
            <v>1900</v>
          </cell>
          <cell r="L2250">
            <v>1</v>
          </cell>
          <cell r="N2250" t="e">
            <v>#N/A</v>
          </cell>
          <cell r="O2250" t="str">
            <v>0000000</v>
          </cell>
          <cell r="T2250" t="str">
            <v/>
          </cell>
        </row>
        <row r="2251">
          <cell r="A2251" t="str">
            <v>0Sebelumnya</v>
          </cell>
          <cell r="B2251">
            <v>0</v>
          </cell>
          <cell r="C2251">
            <v>0</v>
          </cell>
          <cell r="D2251">
            <v>1988</v>
          </cell>
          <cell r="E2251" t="str">
            <v>19880000000</v>
          </cell>
          <cell r="F2251" t="str">
            <v>Sebelumnya</v>
          </cell>
          <cell r="G2251" t="e">
            <v>#N/A</v>
          </cell>
          <cell r="H2251" t="str">
            <v xml:space="preserve">Tahun Sebelumnya </v>
          </cell>
          <cell r="I2251" t="str">
            <v xml:space="preserve">Tahun Sebelumnya </v>
          </cell>
          <cell r="J2251">
            <v>0</v>
          </cell>
          <cell r="K2251">
            <v>1900</v>
          </cell>
          <cell r="L2251">
            <v>1</v>
          </cell>
          <cell r="N2251" t="e">
            <v>#N/A</v>
          </cell>
          <cell r="O2251" t="str">
            <v>0000000</v>
          </cell>
          <cell r="P2251">
            <v>0</v>
          </cell>
          <cell r="Q2251">
            <v>0</v>
          </cell>
          <cell r="R2251">
            <v>0</v>
          </cell>
          <cell r="T2251" t="str">
            <v/>
          </cell>
          <cell r="V2251">
            <v>0</v>
          </cell>
        </row>
        <row r="2252">
          <cell r="A2252" t="str">
            <v>0Sebelumnya</v>
          </cell>
          <cell r="B2252">
            <v>0</v>
          </cell>
          <cell r="C2252">
            <v>0</v>
          </cell>
          <cell r="D2252">
            <v>1989</v>
          </cell>
          <cell r="E2252" t="str">
            <v>19890000000</v>
          </cell>
          <cell r="F2252" t="str">
            <v>Sebelumnya</v>
          </cell>
          <cell r="G2252" t="e">
            <v>#N/A</v>
          </cell>
          <cell r="H2252" t="str">
            <v xml:space="preserve">Tahun Sebelumnya </v>
          </cell>
          <cell r="I2252" t="str">
            <v xml:space="preserve">Tahun Sebelumnya </v>
          </cell>
          <cell r="K2252">
            <v>1900</v>
          </cell>
          <cell r="L2252">
            <v>1</v>
          </cell>
          <cell r="N2252" t="e">
            <v>#N/A</v>
          </cell>
          <cell r="O2252" t="str">
            <v>0000000</v>
          </cell>
          <cell r="T2252" t="str">
            <v/>
          </cell>
        </row>
        <row r="2253">
          <cell r="A2253" t="str">
            <v>0Sebelumnya</v>
          </cell>
          <cell r="B2253">
            <v>0</v>
          </cell>
          <cell r="C2253">
            <v>0</v>
          </cell>
          <cell r="D2253">
            <v>1990</v>
          </cell>
          <cell r="E2253" t="str">
            <v>19900000000</v>
          </cell>
          <cell r="F2253" t="str">
            <v>Sebelumnya</v>
          </cell>
          <cell r="G2253" t="e">
            <v>#N/A</v>
          </cell>
          <cell r="H2253" t="str">
            <v xml:space="preserve">Tahun Sebelumnya </v>
          </cell>
          <cell r="I2253" t="str">
            <v xml:space="preserve">Tahun Sebelumnya </v>
          </cell>
          <cell r="J2253">
            <v>0</v>
          </cell>
          <cell r="K2253">
            <v>1900</v>
          </cell>
          <cell r="L2253">
            <v>1</v>
          </cell>
          <cell r="N2253" t="e">
            <v>#N/A</v>
          </cell>
          <cell r="O2253" t="str">
            <v>0000000</v>
          </cell>
          <cell r="P2253">
            <v>0</v>
          </cell>
          <cell r="Q2253">
            <v>0</v>
          </cell>
          <cell r="R2253">
            <v>0</v>
          </cell>
          <cell r="T2253" t="str">
            <v/>
          </cell>
          <cell r="V2253">
            <v>0</v>
          </cell>
        </row>
        <row r="2254">
          <cell r="A2254" t="str">
            <v>0Sebelumnya</v>
          </cell>
          <cell r="B2254">
            <v>0</v>
          </cell>
          <cell r="C2254">
            <v>0</v>
          </cell>
          <cell r="D2254">
            <v>1991</v>
          </cell>
          <cell r="E2254" t="str">
            <v>19910000000</v>
          </cell>
          <cell r="F2254" t="str">
            <v>Sebelumnya</v>
          </cell>
          <cell r="G2254" t="e">
            <v>#N/A</v>
          </cell>
          <cell r="H2254" t="str">
            <v xml:space="preserve">Tahun Sebelumnya </v>
          </cell>
          <cell r="I2254" t="str">
            <v xml:space="preserve">Tahun Sebelumnya </v>
          </cell>
          <cell r="K2254">
            <v>1900</v>
          </cell>
          <cell r="L2254">
            <v>1</v>
          </cell>
          <cell r="N2254" t="e">
            <v>#N/A</v>
          </cell>
          <cell r="O2254" t="str">
            <v>0000000</v>
          </cell>
          <cell r="T2254" t="str">
            <v/>
          </cell>
        </row>
        <row r="2255">
          <cell r="A2255" t="str">
            <v>0Sebelumnya</v>
          </cell>
          <cell r="B2255">
            <v>0</v>
          </cell>
          <cell r="C2255">
            <v>0</v>
          </cell>
          <cell r="D2255">
            <v>1992</v>
          </cell>
          <cell r="E2255" t="str">
            <v>19920000000</v>
          </cell>
          <cell r="F2255" t="str">
            <v>Sebelumnya</v>
          </cell>
          <cell r="G2255" t="e">
            <v>#N/A</v>
          </cell>
          <cell r="H2255" t="str">
            <v xml:space="preserve">Tahun Sebelumnya </v>
          </cell>
          <cell r="I2255" t="str">
            <v xml:space="preserve">Tahun Sebelumnya </v>
          </cell>
          <cell r="J2255">
            <v>0</v>
          </cell>
          <cell r="K2255">
            <v>1900</v>
          </cell>
          <cell r="L2255">
            <v>1</v>
          </cell>
          <cell r="N2255" t="e">
            <v>#N/A</v>
          </cell>
          <cell r="O2255" t="str">
            <v>0000000</v>
          </cell>
          <cell r="P2255">
            <v>0</v>
          </cell>
          <cell r="Q2255">
            <v>0</v>
          </cell>
          <cell r="R2255">
            <v>0</v>
          </cell>
          <cell r="T2255" t="str">
            <v/>
          </cell>
          <cell r="V2255">
            <v>0</v>
          </cell>
        </row>
        <row r="2256">
          <cell r="A2256" t="str">
            <v>0Sebelumnya</v>
          </cell>
          <cell r="B2256">
            <v>0</v>
          </cell>
          <cell r="C2256">
            <v>0</v>
          </cell>
          <cell r="D2256">
            <v>1993</v>
          </cell>
          <cell r="E2256" t="str">
            <v>19930000000</v>
          </cell>
          <cell r="F2256" t="str">
            <v>Sebelumnya</v>
          </cell>
          <cell r="G2256" t="e">
            <v>#N/A</v>
          </cell>
          <cell r="H2256" t="str">
            <v xml:space="preserve">Tahun Sebelumnya </v>
          </cell>
          <cell r="I2256" t="str">
            <v xml:space="preserve">Tahun Sebelumnya </v>
          </cell>
          <cell r="K2256">
            <v>1900</v>
          </cell>
          <cell r="L2256">
            <v>1</v>
          </cell>
          <cell r="N2256" t="e">
            <v>#N/A</v>
          </cell>
          <cell r="O2256" t="str">
            <v>0000000</v>
          </cell>
          <cell r="T2256" t="str">
            <v/>
          </cell>
        </row>
        <row r="2257">
          <cell r="A2257" t="str">
            <v>0Sebelumnya</v>
          </cell>
          <cell r="B2257">
            <v>0</v>
          </cell>
          <cell r="C2257">
            <v>0</v>
          </cell>
          <cell r="D2257">
            <v>1994</v>
          </cell>
          <cell r="E2257" t="str">
            <v>19940000000</v>
          </cell>
          <cell r="F2257" t="str">
            <v>Sebelumnya</v>
          </cell>
          <cell r="G2257" t="e">
            <v>#N/A</v>
          </cell>
          <cell r="H2257" t="str">
            <v xml:space="preserve">Tahun Sebelumnya </v>
          </cell>
          <cell r="I2257" t="str">
            <v xml:space="preserve">Tahun Sebelumnya </v>
          </cell>
          <cell r="J2257">
            <v>0</v>
          </cell>
          <cell r="K2257">
            <v>1900</v>
          </cell>
          <cell r="L2257">
            <v>1</v>
          </cell>
          <cell r="N2257" t="e">
            <v>#N/A</v>
          </cell>
          <cell r="O2257" t="str">
            <v>0000000</v>
          </cell>
          <cell r="P2257">
            <v>0</v>
          </cell>
          <cell r="Q2257">
            <v>0</v>
          </cell>
          <cell r="R2257">
            <v>0</v>
          </cell>
          <cell r="T2257" t="str">
            <v/>
          </cell>
          <cell r="V2257">
            <v>0</v>
          </cell>
        </row>
        <row r="2258">
          <cell r="A2258" t="str">
            <v>0Sebelumnya</v>
          </cell>
          <cell r="B2258">
            <v>0</v>
          </cell>
          <cell r="C2258">
            <v>0</v>
          </cell>
          <cell r="D2258">
            <v>1995</v>
          </cell>
          <cell r="E2258" t="str">
            <v>19950000000</v>
          </cell>
          <cell r="F2258" t="str">
            <v>Sebelumnya</v>
          </cell>
          <cell r="G2258" t="e">
            <v>#N/A</v>
          </cell>
          <cell r="H2258" t="str">
            <v xml:space="preserve">Tahun Sebelumnya </v>
          </cell>
          <cell r="I2258" t="str">
            <v xml:space="preserve">Tahun Sebelumnya </v>
          </cell>
          <cell r="K2258">
            <v>1900</v>
          </cell>
          <cell r="L2258">
            <v>1</v>
          </cell>
          <cell r="N2258" t="e">
            <v>#N/A</v>
          </cell>
          <cell r="O2258" t="str">
            <v>0000000</v>
          </cell>
          <cell r="T2258" t="str">
            <v/>
          </cell>
        </row>
        <row r="2259">
          <cell r="A2259" t="str">
            <v>0Sebelumnya</v>
          </cell>
          <cell r="B2259">
            <v>0</v>
          </cell>
          <cell r="C2259">
            <v>0</v>
          </cell>
          <cell r="D2259">
            <v>1996</v>
          </cell>
          <cell r="E2259" t="str">
            <v>19960000000</v>
          </cell>
          <cell r="F2259" t="str">
            <v>Sebelumnya</v>
          </cell>
          <cell r="G2259" t="e">
            <v>#N/A</v>
          </cell>
          <cell r="H2259" t="str">
            <v xml:space="preserve">Tahun Sebelumnya </v>
          </cell>
          <cell r="I2259" t="str">
            <v xml:space="preserve">Tahun Sebelumnya </v>
          </cell>
          <cell r="J2259">
            <v>0</v>
          </cell>
          <cell r="K2259">
            <v>1900</v>
          </cell>
          <cell r="L2259">
            <v>1</v>
          </cell>
          <cell r="N2259" t="e">
            <v>#N/A</v>
          </cell>
          <cell r="O2259" t="str">
            <v>0000000</v>
          </cell>
          <cell r="P2259">
            <v>0</v>
          </cell>
          <cell r="Q2259">
            <v>0</v>
          </cell>
          <cell r="R2259">
            <v>0</v>
          </cell>
          <cell r="T2259" t="str">
            <v/>
          </cell>
          <cell r="V2259">
            <v>0</v>
          </cell>
        </row>
        <row r="2260">
          <cell r="A2260" t="str">
            <v>0Sebelumnya</v>
          </cell>
          <cell r="B2260">
            <v>0</v>
          </cell>
          <cell r="C2260">
            <v>0</v>
          </cell>
          <cell r="D2260">
            <v>1997</v>
          </cell>
          <cell r="E2260" t="str">
            <v>19970000000</v>
          </cell>
          <cell r="F2260" t="str">
            <v>Sebelumnya</v>
          </cell>
          <cell r="G2260" t="e">
            <v>#N/A</v>
          </cell>
          <cell r="H2260" t="str">
            <v xml:space="preserve">Tahun Sebelumnya </v>
          </cell>
          <cell r="I2260" t="str">
            <v xml:space="preserve">Tahun Sebelumnya </v>
          </cell>
          <cell r="K2260">
            <v>1900</v>
          </cell>
          <cell r="L2260">
            <v>1</v>
          </cell>
          <cell r="N2260" t="e">
            <v>#N/A</v>
          </cell>
          <cell r="O2260" t="str">
            <v>0000000</v>
          </cell>
          <cell r="T2260" t="str">
            <v/>
          </cell>
        </row>
        <row r="2261">
          <cell r="A2261" t="str">
            <v>0Sebelumnya</v>
          </cell>
          <cell r="B2261">
            <v>0</v>
          </cell>
          <cell r="C2261">
            <v>0</v>
          </cell>
          <cell r="D2261">
            <v>1998</v>
          </cell>
          <cell r="E2261" t="str">
            <v>19980000000</v>
          </cell>
          <cell r="F2261" t="str">
            <v>Sebelumnya</v>
          </cell>
          <cell r="G2261" t="e">
            <v>#N/A</v>
          </cell>
          <cell r="H2261" t="str">
            <v xml:space="preserve">Tahun Sebelumnya </v>
          </cell>
          <cell r="I2261" t="str">
            <v xml:space="preserve">Tahun Sebelumnya </v>
          </cell>
          <cell r="J2261">
            <v>0</v>
          </cell>
          <cell r="K2261">
            <v>1900</v>
          </cell>
          <cell r="L2261">
            <v>1</v>
          </cell>
          <cell r="N2261" t="e">
            <v>#N/A</v>
          </cell>
          <cell r="O2261" t="str">
            <v>0000000</v>
          </cell>
          <cell r="P2261">
            <v>0</v>
          </cell>
          <cell r="Q2261">
            <v>0</v>
          </cell>
          <cell r="R2261">
            <v>0</v>
          </cell>
          <cell r="T2261" t="str">
            <v/>
          </cell>
          <cell r="V2261">
            <v>0</v>
          </cell>
        </row>
        <row r="2262">
          <cell r="A2262" t="str">
            <v>0Sebelumnya</v>
          </cell>
          <cell r="B2262">
            <v>0</v>
          </cell>
          <cell r="C2262">
            <v>0</v>
          </cell>
          <cell r="D2262">
            <v>1999</v>
          </cell>
          <cell r="E2262" t="str">
            <v>19990000000</v>
          </cell>
          <cell r="F2262" t="str">
            <v>Sebelumnya</v>
          </cell>
          <cell r="G2262" t="e">
            <v>#N/A</v>
          </cell>
          <cell r="H2262" t="str">
            <v xml:space="preserve">Tahun Sebelumnya </v>
          </cell>
          <cell r="I2262" t="str">
            <v xml:space="preserve">Tahun Sebelumnya </v>
          </cell>
          <cell r="K2262">
            <v>1900</v>
          </cell>
          <cell r="L2262">
            <v>1</v>
          </cell>
          <cell r="N2262" t="e">
            <v>#N/A</v>
          </cell>
          <cell r="O2262" t="str">
            <v>0000000</v>
          </cell>
          <cell r="T2262" t="str">
            <v/>
          </cell>
        </row>
        <row r="2263">
          <cell r="A2263" t="str">
            <v>0Sebelumnya</v>
          </cell>
          <cell r="B2263">
            <v>0</v>
          </cell>
          <cell r="C2263">
            <v>0</v>
          </cell>
          <cell r="D2263">
            <v>2000</v>
          </cell>
          <cell r="E2263" t="str">
            <v>20000000000</v>
          </cell>
          <cell r="F2263" t="str">
            <v>Sebelumnya</v>
          </cell>
          <cell r="G2263" t="e">
            <v>#N/A</v>
          </cell>
          <cell r="H2263" t="str">
            <v xml:space="preserve">Tahun Sebelumnya </v>
          </cell>
          <cell r="I2263" t="str">
            <v xml:space="preserve">Tahun Sebelumnya </v>
          </cell>
          <cell r="J2263">
            <v>0</v>
          </cell>
          <cell r="K2263">
            <v>1900</v>
          </cell>
          <cell r="L2263">
            <v>1</v>
          </cell>
          <cell r="N2263" t="e">
            <v>#N/A</v>
          </cell>
          <cell r="O2263" t="str">
            <v>0000000</v>
          </cell>
          <cell r="P2263">
            <v>0</v>
          </cell>
          <cell r="Q2263">
            <v>0</v>
          </cell>
          <cell r="R2263">
            <v>0</v>
          </cell>
          <cell r="T2263" t="str">
            <v/>
          </cell>
          <cell r="V2263">
            <v>0</v>
          </cell>
        </row>
        <row r="2264">
          <cell r="A2264" t="str">
            <v>0Sebelumnya</v>
          </cell>
          <cell r="B2264">
            <v>0</v>
          </cell>
          <cell r="C2264">
            <v>0</v>
          </cell>
          <cell r="D2264">
            <v>2001</v>
          </cell>
          <cell r="E2264" t="str">
            <v>20010000000</v>
          </cell>
          <cell r="F2264" t="str">
            <v>Sebelumnya</v>
          </cell>
          <cell r="G2264" t="e">
            <v>#N/A</v>
          </cell>
          <cell r="H2264" t="str">
            <v xml:space="preserve">Tahun Sebelumnya </v>
          </cell>
          <cell r="I2264" t="str">
            <v xml:space="preserve">Tahun Sebelumnya </v>
          </cell>
          <cell r="K2264">
            <v>1900</v>
          </cell>
          <cell r="L2264">
            <v>1</v>
          </cell>
          <cell r="N2264" t="e">
            <v>#N/A</v>
          </cell>
          <cell r="O2264" t="str">
            <v>0000000</v>
          </cell>
          <cell r="T2264" t="str">
            <v/>
          </cell>
        </row>
        <row r="2265">
          <cell r="A2265" t="str">
            <v>0Sebelumnya</v>
          </cell>
          <cell r="B2265">
            <v>0</v>
          </cell>
          <cell r="C2265">
            <v>0</v>
          </cell>
          <cell r="D2265">
            <v>2002</v>
          </cell>
          <cell r="E2265" t="str">
            <v>20020000000</v>
          </cell>
          <cell r="F2265" t="str">
            <v>Sebelumnya</v>
          </cell>
          <cell r="G2265" t="e">
            <v>#N/A</v>
          </cell>
          <cell r="H2265" t="str">
            <v xml:space="preserve">Tahun Sebelumnya </v>
          </cell>
          <cell r="I2265" t="str">
            <v xml:space="preserve">Tahun Sebelumnya </v>
          </cell>
          <cell r="J2265">
            <v>0</v>
          </cell>
          <cell r="K2265">
            <v>1900</v>
          </cell>
          <cell r="L2265">
            <v>1</v>
          </cell>
          <cell r="N2265" t="e">
            <v>#N/A</v>
          </cell>
          <cell r="O2265" t="str">
            <v>0000000</v>
          </cell>
          <cell r="P2265">
            <v>0</v>
          </cell>
          <cell r="Q2265">
            <v>0</v>
          </cell>
          <cell r="R2265">
            <v>0</v>
          </cell>
          <cell r="T2265" t="str">
            <v/>
          </cell>
          <cell r="V2265">
            <v>0</v>
          </cell>
        </row>
        <row r="2266">
          <cell r="A2266" t="str">
            <v>0Sebelumnya</v>
          </cell>
          <cell r="B2266">
            <v>0</v>
          </cell>
          <cell r="C2266">
            <v>0</v>
          </cell>
          <cell r="D2266">
            <v>2003</v>
          </cell>
          <cell r="E2266" t="str">
            <v>20030000000</v>
          </cell>
          <cell r="F2266" t="str">
            <v>Sebelumnya</v>
          </cell>
          <cell r="G2266" t="e">
            <v>#N/A</v>
          </cell>
          <cell r="H2266" t="str">
            <v xml:space="preserve">Tahun Sebelumnya </v>
          </cell>
          <cell r="I2266" t="str">
            <v xml:space="preserve">Tahun Sebelumnya </v>
          </cell>
          <cell r="K2266">
            <v>1900</v>
          </cell>
          <cell r="L2266">
            <v>1</v>
          </cell>
          <cell r="N2266" t="e">
            <v>#N/A</v>
          </cell>
          <cell r="O2266" t="str">
            <v>0000000</v>
          </cell>
          <cell r="T2266" t="str">
            <v/>
          </cell>
        </row>
        <row r="2267">
          <cell r="A2267" t="str">
            <v>0Sebelumnya</v>
          </cell>
          <cell r="B2267">
            <v>0</v>
          </cell>
          <cell r="C2267">
            <v>0</v>
          </cell>
          <cell r="D2267">
            <v>2004</v>
          </cell>
          <cell r="E2267" t="str">
            <v>20040000000</v>
          </cell>
          <cell r="F2267" t="str">
            <v>Sebelumnya</v>
          </cell>
          <cell r="G2267" t="e">
            <v>#N/A</v>
          </cell>
          <cell r="H2267" t="str">
            <v xml:space="preserve">Tahun Sebelumnya </v>
          </cell>
          <cell r="I2267" t="str">
            <v xml:space="preserve">Tahun Sebelumnya </v>
          </cell>
          <cell r="J2267">
            <v>0</v>
          </cell>
          <cell r="K2267">
            <v>1900</v>
          </cell>
          <cell r="L2267">
            <v>1</v>
          </cell>
          <cell r="N2267" t="e">
            <v>#N/A</v>
          </cell>
          <cell r="O2267" t="str">
            <v>0000000</v>
          </cell>
          <cell r="P2267">
            <v>0</v>
          </cell>
          <cell r="Q2267">
            <v>0</v>
          </cell>
          <cell r="R2267">
            <v>0</v>
          </cell>
          <cell r="T2267" t="str">
            <v/>
          </cell>
          <cell r="V2267">
            <v>0</v>
          </cell>
        </row>
        <row r="2268">
          <cell r="A2268" t="str">
            <v>0Sebelumnya</v>
          </cell>
          <cell r="B2268">
            <v>0</v>
          </cell>
          <cell r="C2268">
            <v>0</v>
          </cell>
          <cell r="D2268">
            <v>2005</v>
          </cell>
          <cell r="E2268" t="str">
            <v>20050000000</v>
          </cell>
          <cell r="F2268" t="str">
            <v>Sebelumnya</v>
          </cell>
          <cell r="G2268" t="e">
            <v>#N/A</v>
          </cell>
          <cell r="H2268" t="str">
            <v xml:space="preserve">Tahun Sebelumnya </v>
          </cell>
          <cell r="I2268" t="str">
            <v xml:space="preserve">Tahun Sebelumnya </v>
          </cell>
          <cell r="K2268">
            <v>1900</v>
          </cell>
          <cell r="L2268">
            <v>1</v>
          </cell>
          <cell r="N2268" t="e">
            <v>#N/A</v>
          </cell>
          <cell r="O2268" t="str">
            <v>0000000</v>
          </cell>
          <cell r="T2268" t="str">
            <v/>
          </cell>
        </row>
        <row r="2269">
          <cell r="A2269" t="str">
            <v>0Sebelumnya</v>
          </cell>
          <cell r="B2269">
            <v>0</v>
          </cell>
          <cell r="C2269">
            <v>0</v>
          </cell>
          <cell r="D2269">
            <v>2006</v>
          </cell>
          <cell r="E2269" t="str">
            <v>20060000000</v>
          </cell>
          <cell r="F2269" t="str">
            <v>Sebelumnya</v>
          </cell>
          <cell r="G2269" t="e">
            <v>#N/A</v>
          </cell>
          <cell r="H2269" t="str">
            <v xml:space="preserve">Tahun Sebelumnya </v>
          </cell>
          <cell r="I2269" t="str">
            <v xml:space="preserve">Tahun Sebelumnya </v>
          </cell>
          <cell r="J2269">
            <v>0</v>
          </cell>
          <cell r="K2269">
            <v>1900</v>
          </cell>
          <cell r="L2269">
            <v>1</v>
          </cell>
          <cell r="N2269" t="e">
            <v>#N/A</v>
          </cell>
          <cell r="O2269" t="str">
            <v>0000000</v>
          </cell>
          <cell r="P2269">
            <v>0</v>
          </cell>
          <cell r="Q2269">
            <v>0</v>
          </cell>
          <cell r="R2269">
            <v>0</v>
          </cell>
          <cell r="T2269" t="str">
            <v/>
          </cell>
          <cell r="V2269">
            <v>0</v>
          </cell>
        </row>
        <row r="2270">
          <cell r="A2270" t="str">
            <v>0Sebelumnya</v>
          </cell>
          <cell r="B2270">
            <v>0</v>
          </cell>
          <cell r="C2270">
            <v>0</v>
          </cell>
          <cell r="D2270">
            <v>2007</v>
          </cell>
          <cell r="E2270" t="str">
            <v>20070000000</v>
          </cell>
          <cell r="F2270" t="str">
            <v>Sebelumnya</v>
          </cell>
          <cell r="G2270" t="e">
            <v>#N/A</v>
          </cell>
          <cell r="H2270" t="str">
            <v xml:space="preserve">Tahun Sebelumnya </v>
          </cell>
          <cell r="I2270" t="str">
            <v xml:space="preserve">Tahun Sebelumnya </v>
          </cell>
          <cell r="K2270">
            <v>1900</v>
          </cell>
          <cell r="L2270">
            <v>1</v>
          </cell>
          <cell r="N2270" t="e">
            <v>#N/A</v>
          </cell>
          <cell r="O2270" t="str">
            <v>0000000</v>
          </cell>
          <cell r="T2270" t="str">
            <v/>
          </cell>
        </row>
        <row r="2271">
          <cell r="A2271" t="str">
            <v>0Sebelumnya</v>
          </cell>
          <cell r="B2271">
            <v>0</v>
          </cell>
          <cell r="C2271">
            <v>0</v>
          </cell>
          <cell r="D2271">
            <v>2008</v>
          </cell>
          <cell r="E2271" t="str">
            <v>20080000000</v>
          </cell>
          <cell r="F2271" t="str">
            <v>Sebelumnya</v>
          </cell>
          <cell r="G2271" t="e">
            <v>#N/A</v>
          </cell>
          <cell r="H2271" t="str">
            <v xml:space="preserve">Tahun Sebelumnya </v>
          </cell>
          <cell r="I2271" t="str">
            <v xml:space="preserve">Tahun Sebelumnya </v>
          </cell>
          <cell r="J2271">
            <v>0</v>
          </cell>
          <cell r="K2271">
            <v>1900</v>
          </cell>
          <cell r="L2271">
            <v>1</v>
          </cell>
          <cell r="N2271" t="e">
            <v>#N/A</v>
          </cell>
          <cell r="O2271" t="str">
            <v>0000000</v>
          </cell>
          <cell r="P2271">
            <v>0</v>
          </cell>
          <cell r="Q2271">
            <v>0</v>
          </cell>
          <cell r="R2271">
            <v>0</v>
          </cell>
          <cell r="T2271" t="str">
            <v/>
          </cell>
          <cell r="V2271">
            <v>0</v>
          </cell>
        </row>
        <row r="2272">
          <cell r="A2272" t="str">
            <v>0Sebelumnya</v>
          </cell>
          <cell r="B2272">
            <v>0</v>
          </cell>
          <cell r="C2272">
            <v>0</v>
          </cell>
          <cell r="D2272">
            <v>2009</v>
          </cell>
          <cell r="E2272" t="str">
            <v>20090000000</v>
          </cell>
          <cell r="F2272" t="str">
            <v>Sebelumnya</v>
          </cell>
          <cell r="G2272" t="e">
            <v>#N/A</v>
          </cell>
          <cell r="H2272" t="str">
            <v xml:space="preserve">Tahun Sebelumnya </v>
          </cell>
          <cell r="I2272" t="str">
            <v xml:space="preserve">Tahun Sebelumnya </v>
          </cell>
          <cell r="K2272">
            <v>1900</v>
          </cell>
          <cell r="L2272">
            <v>1</v>
          </cell>
          <cell r="N2272" t="e">
            <v>#N/A</v>
          </cell>
          <cell r="O2272" t="str">
            <v>0000000</v>
          </cell>
          <cell r="T2272" t="str">
            <v/>
          </cell>
        </row>
        <row r="2273">
          <cell r="A2273" t="str">
            <v>0Sebelumnya</v>
          </cell>
          <cell r="B2273">
            <v>0</v>
          </cell>
          <cell r="C2273">
            <v>0</v>
          </cell>
          <cell r="D2273">
            <v>2010</v>
          </cell>
          <cell r="E2273" t="str">
            <v>20100000000</v>
          </cell>
          <cell r="F2273" t="str">
            <v>Sebelumnya</v>
          </cell>
          <cell r="G2273" t="e">
            <v>#N/A</v>
          </cell>
          <cell r="H2273" t="str">
            <v xml:space="preserve">Tahun Sebelumnya </v>
          </cell>
          <cell r="I2273" t="str">
            <v xml:space="preserve">Tahun Sebelumnya </v>
          </cell>
          <cell r="J2273">
            <v>0</v>
          </cell>
          <cell r="K2273">
            <v>1900</v>
          </cell>
          <cell r="L2273">
            <v>1</v>
          </cell>
          <cell r="N2273" t="e">
            <v>#N/A</v>
          </cell>
          <cell r="O2273" t="str">
            <v>0000000</v>
          </cell>
          <cell r="P2273">
            <v>0</v>
          </cell>
          <cell r="Q2273">
            <v>0</v>
          </cell>
          <cell r="R2273">
            <v>0</v>
          </cell>
          <cell r="T2273" t="str">
            <v/>
          </cell>
          <cell r="V2273">
            <v>0</v>
          </cell>
        </row>
        <row r="2274">
          <cell r="A2274" t="str">
            <v>0Sebelumnya</v>
          </cell>
          <cell r="B2274">
            <v>0</v>
          </cell>
          <cell r="C2274">
            <v>0</v>
          </cell>
          <cell r="D2274">
            <v>2011</v>
          </cell>
          <cell r="E2274" t="str">
            <v>20110000000</v>
          </cell>
          <cell r="F2274" t="str">
            <v>Sebelumnya</v>
          </cell>
          <cell r="G2274" t="e">
            <v>#N/A</v>
          </cell>
          <cell r="H2274" t="str">
            <v xml:space="preserve">Tahun Sebelumnya </v>
          </cell>
          <cell r="I2274" t="str">
            <v xml:space="preserve">Tahun Sebelumnya </v>
          </cell>
          <cell r="K2274">
            <v>1900</v>
          </cell>
          <cell r="L2274">
            <v>1</v>
          </cell>
          <cell r="N2274" t="e">
            <v>#N/A</v>
          </cell>
          <cell r="O2274" t="str">
            <v>0000000</v>
          </cell>
          <cell r="T2274" t="str">
            <v/>
          </cell>
        </row>
        <row r="2275">
          <cell r="A2275" t="str">
            <v>0Sebelumnya</v>
          </cell>
          <cell r="B2275">
            <v>0</v>
          </cell>
          <cell r="C2275">
            <v>0</v>
          </cell>
          <cell r="D2275">
            <v>2012</v>
          </cell>
          <cell r="E2275" t="str">
            <v>20120000000</v>
          </cell>
          <cell r="F2275" t="str">
            <v>Sebelumnya</v>
          </cell>
          <cell r="G2275" t="e">
            <v>#N/A</v>
          </cell>
          <cell r="H2275" t="str">
            <v xml:space="preserve">Tahun Sebelumnya </v>
          </cell>
          <cell r="I2275" t="str">
            <v xml:space="preserve">Tahun Sebelumnya </v>
          </cell>
          <cell r="J2275">
            <v>0</v>
          </cell>
          <cell r="K2275">
            <v>1900</v>
          </cell>
          <cell r="L2275">
            <v>1</v>
          </cell>
          <cell r="N2275" t="e">
            <v>#N/A</v>
          </cell>
          <cell r="O2275" t="str">
            <v>0000000</v>
          </cell>
          <cell r="P2275">
            <v>0</v>
          </cell>
          <cell r="Q2275">
            <v>0</v>
          </cell>
          <cell r="R2275">
            <v>0</v>
          </cell>
          <cell r="T2275" t="str">
            <v/>
          </cell>
          <cell r="V2275">
            <v>0</v>
          </cell>
        </row>
        <row r="2276">
          <cell r="A2276" t="str">
            <v>0Sebelumnya</v>
          </cell>
          <cell r="B2276">
            <v>0</v>
          </cell>
          <cell r="C2276">
            <v>0</v>
          </cell>
          <cell r="D2276">
            <v>2013</v>
          </cell>
          <cell r="E2276" t="str">
            <v>20130000000</v>
          </cell>
          <cell r="F2276" t="str">
            <v>Sebelumnya</v>
          </cell>
          <cell r="G2276" t="e">
            <v>#N/A</v>
          </cell>
          <cell r="H2276" t="str">
            <v xml:space="preserve">Tahun Sebelumnya </v>
          </cell>
          <cell r="I2276" t="str">
            <v xml:space="preserve">Tahun Sebelumnya </v>
          </cell>
          <cell r="K2276">
            <v>1900</v>
          </cell>
          <cell r="L2276">
            <v>1</v>
          </cell>
          <cell r="N2276" t="e">
            <v>#N/A</v>
          </cell>
          <cell r="O2276" t="str">
            <v>0000000</v>
          </cell>
          <cell r="T2276" t="str">
            <v/>
          </cell>
        </row>
        <row r="2277">
          <cell r="A2277" t="str">
            <v>0Sebelumnya</v>
          </cell>
          <cell r="B2277">
            <v>0</v>
          </cell>
          <cell r="C2277">
            <v>0</v>
          </cell>
          <cell r="D2277">
            <v>2014</v>
          </cell>
          <cell r="E2277" t="str">
            <v>20140000000</v>
          </cell>
          <cell r="F2277" t="str">
            <v>Sebelumnya</v>
          </cell>
          <cell r="G2277" t="e">
            <v>#N/A</v>
          </cell>
          <cell r="H2277" t="str">
            <v xml:space="preserve">Tahun Sebelumnya </v>
          </cell>
          <cell r="I2277" t="str">
            <v xml:space="preserve">Tahun Sebelumnya </v>
          </cell>
          <cell r="J2277">
            <v>0</v>
          </cell>
          <cell r="K2277">
            <v>1900</v>
          </cell>
          <cell r="L2277">
            <v>1</v>
          </cell>
          <cell r="N2277" t="e">
            <v>#N/A</v>
          </cell>
          <cell r="O2277" t="str">
            <v>0000000</v>
          </cell>
          <cell r="P2277">
            <v>0</v>
          </cell>
          <cell r="Q2277">
            <v>0</v>
          </cell>
          <cell r="R2277">
            <v>0</v>
          </cell>
          <cell r="T2277" t="str">
            <v/>
          </cell>
          <cell r="V2277">
            <v>0</v>
          </cell>
        </row>
        <row r="2278">
          <cell r="A2278" t="str">
            <v>0Sebelumnya</v>
          </cell>
          <cell r="B2278">
            <v>0</v>
          </cell>
          <cell r="C2278">
            <v>0</v>
          </cell>
          <cell r="D2278">
            <v>2015</v>
          </cell>
          <cell r="E2278" t="str">
            <v>20150000000</v>
          </cell>
          <cell r="F2278" t="str">
            <v>Sebelumnya</v>
          </cell>
          <cell r="G2278" t="e">
            <v>#N/A</v>
          </cell>
          <cell r="H2278" t="str">
            <v xml:space="preserve">Tahun Sebelumnya </v>
          </cell>
          <cell r="I2278" t="str">
            <v xml:space="preserve">Tahun Sebelumnya </v>
          </cell>
          <cell r="K2278">
            <v>1900</v>
          </cell>
          <cell r="L2278">
            <v>1</v>
          </cell>
          <cell r="N2278" t="e">
            <v>#N/A</v>
          </cell>
          <cell r="O2278" t="str">
            <v>0000000</v>
          </cell>
          <cell r="T2278" t="str">
            <v/>
          </cell>
        </row>
        <row r="2279">
          <cell r="A2279" t="str">
            <v>0Sebelumnya</v>
          </cell>
          <cell r="B2279">
            <v>0</v>
          </cell>
          <cell r="C2279">
            <v>0</v>
          </cell>
          <cell r="D2279">
            <v>2016</v>
          </cell>
          <cell r="E2279" t="str">
            <v>20160000000</v>
          </cell>
          <cell r="F2279" t="str">
            <v>Sebelumnya</v>
          </cell>
          <cell r="G2279" t="e">
            <v>#N/A</v>
          </cell>
          <cell r="H2279" t="str">
            <v xml:space="preserve">Tahun Sebelumnya </v>
          </cell>
          <cell r="I2279" t="str">
            <v xml:space="preserve">Tahun Sebelumnya </v>
          </cell>
          <cell r="J2279">
            <v>0</v>
          </cell>
          <cell r="K2279">
            <v>1900</v>
          </cell>
          <cell r="L2279">
            <v>1</v>
          </cell>
          <cell r="N2279" t="e">
            <v>#N/A</v>
          </cell>
          <cell r="O2279" t="str">
            <v>0000000</v>
          </cell>
          <cell r="P2279">
            <v>0</v>
          </cell>
          <cell r="Q2279">
            <v>0</v>
          </cell>
          <cell r="R2279">
            <v>0</v>
          </cell>
          <cell r="T2279" t="str">
            <v/>
          </cell>
          <cell r="V2279">
            <v>0</v>
          </cell>
        </row>
        <row r="2280">
          <cell r="A2280" t="str">
            <v>0Sebelumnya</v>
          </cell>
          <cell r="B2280">
            <v>0</v>
          </cell>
          <cell r="C2280">
            <v>0</v>
          </cell>
          <cell r="D2280">
            <v>2017</v>
          </cell>
          <cell r="E2280" t="str">
            <v>20170000000</v>
          </cell>
          <cell r="F2280" t="str">
            <v>Sebelumnya</v>
          </cell>
          <cell r="G2280" t="e">
            <v>#N/A</v>
          </cell>
          <cell r="H2280" t="str">
            <v xml:space="preserve">Tahun Sebelumnya </v>
          </cell>
          <cell r="I2280" t="str">
            <v xml:space="preserve">Tahun Sebelumnya </v>
          </cell>
          <cell r="K2280">
            <v>1900</v>
          </cell>
          <cell r="L2280">
            <v>1</v>
          </cell>
          <cell r="N2280" t="e">
            <v>#N/A</v>
          </cell>
          <cell r="O2280" t="str">
            <v>0000000</v>
          </cell>
          <cell r="T2280" t="str">
            <v/>
          </cell>
        </row>
        <row r="2281">
          <cell r="A2281" t="str">
            <v>0Sebelumnya</v>
          </cell>
          <cell r="B2281">
            <v>0</v>
          </cell>
          <cell r="C2281">
            <v>0</v>
          </cell>
          <cell r="D2281">
            <v>2018</v>
          </cell>
          <cell r="E2281" t="str">
            <v>20180000000</v>
          </cell>
          <cell r="F2281" t="str">
            <v>Sebelumnya</v>
          </cell>
          <cell r="G2281" t="e">
            <v>#N/A</v>
          </cell>
          <cell r="H2281" t="str">
            <v xml:space="preserve">Tahun Sebelumnya </v>
          </cell>
          <cell r="I2281" t="str">
            <v xml:space="preserve">Tahun Sebelumnya </v>
          </cell>
          <cell r="J2281">
            <v>0</v>
          </cell>
          <cell r="K2281">
            <v>1900</v>
          </cell>
          <cell r="L2281">
            <v>1</v>
          </cell>
          <cell r="N2281" t="e">
            <v>#N/A</v>
          </cell>
          <cell r="O2281" t="str">
            <v>0000000</v>
          </cell>
          <cell r="P2281">
            <v>0</v>
          </cell>
          <cell r="Q2281">
            <v>0</v>
          </cell>
          <cell r="R2281">
            <v>0</v>
          </cell>
          <cell r="T2281" t="str">
            <v/>
          </cell>
          <cell r="V2281">
            <v>0</v>
          </cell>
        </row>
        <row r="2282">
          <cell r="A2282" t="str">
            <v>0Sebelumnya</v>
          </cell>
          <cell r="B2282">
            <v>0</v>
          </cell>
          <cell r="C2282">
            <v>0</v>
          </cell>
          <cell r="D2282">
            <v>2019</v>
          </cell>
          <cell r="E2282" t="str">
            <v>20190000000</v>
          </cell>
          <cell r="F2282" t="str">
            <v>Sebelumnya</v>
          </cell>
          <cell r="G2282" t="e">
            <v>#N/A</v>
          </cell>
          <cell r="H2282" t="str">
            <v xml:space="preserve">Tahun Sebelumnya </v>
          </cell>
          <cell r="I2282" t="str">
            <v xml:space="preserve">Tahun Sebelumnya </v>
          </cell>
          <cell r="K2282">
            <v>1900</v>
          </cell>
          <cell r="L2282">
            <v>1</v>
          </cell>
          <cell r="N2282" t="e">
            <v>#N/A</v>
          </cell>
          <cell r="O2282" t="str">
            <v>0000000</v>
          </cell>
          <cell r="T2282" t="str">
            <v/>
          </cell>
        </row>
        <row r="2283">
          <cell r="A2283" t="str">
            <v>0Sebelumnya</v>
          </cell>
          <cell r="B2283">
            <v>0</v>
          </cell>
          <cell r="C2283">
            <v>0</v>
          </cell>
          <cell r="D2283">
            <v>2020</v>
          </cell>
          <cell r="E2283" t="str">
            <v>20200000000</v>
          </cell>
          <cell r="F2283" t="str">
            <v>Sebelumnya</v>
          </cell>
          <cell r="G2283" t="e">
            <v>#N/A</v>
          </cell>
          <cell r="H2283" t="str">
            <v xml:space="preserve">Tahun Sebelumnya </v>
          </cell>
          <cell r="I2283" t="str">
            <v xml:space="preserve">Tahun Sebelumnya </v>
          </cell>
          <cell r="J2283">
            <v>0</v>
          </cell>
          <cell r="K2283">
            <v>1900</v>
          </cell>
          <cell r="L2283">
            <v>1</v>
          </cell>
          <cell r="N2283" t="e">
            <v>#N/A</v>
          </cell>
          <cell r="O2283" t="str">
            <v>0000000</v>
          </cell>
          <cell r="P2283">
            <v>0</v>
          </cell>
          <cell r="Q2283">
            <v>0</v>
          </cell>
          <cell r="R2283">
            <v>0</v>
          </cell>
          <cell r="T2283" t="str">
            <v/>
          </cell>
          <cell r="V2283">
            <v>0</v>
          </cell>
        </row>
        <row r="2284">
          <cell r="A2284" t="str">
            <v>0Sebelumnya</v>
          </cell>
          <cell r="B2284">
            <v>0</v>
          </cell>
          <cell r="C2284">
            <v>0</v>
          </cell>
          <cell r="D2284">
            <v>2021</v>
          </cell>
          <cell r="E2284" t="str">
            <v>20210000000</v>
          </cell>
          <cell r="F2284" t="str">
            <v>Sebelumnya</v>
          </cell>
          <cell r="G2284" t="e">
            <v>#N/A</v>
          </cell>
          <cell r="H2284" t="str">
            <v xml:space="preserve">Tahun Sebelumnya </v>
          </cell>
          <cell r="I2284" t="str">
            <v xml:space="preserve">Tahun Sebelumnya </v>
          </cell>
          <cell r="K2284">
            <v>1900</v>
          </cell>
          <cell r="L2284">
            <v>1</v>
          </cell>
          <cell r="N2284" t="e">
            <v>#N/A</v>
          </cell>
          <cell r="O2284" t="str">
            <v>0000000</v>
          </cell>
          <cell r="T2284" t="str">
            <v/>
          </cell>
        </row>
        <row r="2285">
          <cell r="A2285" t="str">
            <v>0Sebelumnya</v>
          </cell>
          <cell r="B2285">
            <v>0</v>
          </cell>
          <cell r="C2285">
            <v>0</v>
          </cell>
          <cell r="D2285">
            <v>2022</v>
          </cell>
          <cell r="E2285" t="str">
            <v>20220000000</v>
          </cell>
          <cell r="F2285" t="str">
            <v>Sebelumnya</v>
          </cell>
          <cell r="G2285" t="e">
            <v>#N/A</v>
          </cell>
          <cell r="H2285" t="str">
            <v xml:space="preserve">Tahun Sebelumnya </v>
          </cell>
          <cell r="I2285" t="str">
            <v xml:space="preserve">Tahun Sebelumnya </v>
          </cell>
          <cell r="J2285">
            <v>0</v>
          </cell>
          <cell r="K2285">
            <v>1900</v>
          </cell>
          <cell r="L2285">
            <v>1</v>
          </cell>
          <cell r="N2285" t="e">
            <v>#N/A</v>
          </cell>
          <cell r="O2285" t="str">
            <v>0000000</v>
          </cell>
          <cell r="P2285">
            <v>0</v>
          </cell>
          <cell r="Q2285">
            <v>0</v>
          </cell>
          <cell r="R2285">
            <v>0</v>
          </cell>
          <cell r="T2285" t="str">
            <v/>
          </cell>
          <cell r="V2285">
            <v>0</v>
          </cell>
        </row>
        <row r="2286">
          <cell r="A2286" t="str">
            <v>0Sebelumnya</v>
          </cell>
          <cell r="B2286">
            <v>0</v>
          </cell>
          <cell r="C2286">
            <v>0</v>
          </cell>
          <cell r="D2286">
            <v>2023</v>
          </cell>
          <cell r="E2286" t="str">
            <v>20230000000</v>
          </cell>
          <cell r="F2286" t="str">
            <v>Sebelumnya</v>
          </cell>
          <cell r="G2286" t="e">
            <v>#N/A</v>
          </cell>
          <cell r="H2286" t="str">
            <v xml:space="preserve">Tahun Sebelumnya </v>
          </cell>
          <cell r="I2286" t="str">
            <v xml:space="preserve">Tahun Sebelumnya </v>
          </cell>
          <cell r="K2286">
            <v>1900</v>
          </cell>
          <cell r="L2286">
            <v>1</v>
          </cell>
          <cell r="N2286" t="e">
            <v>#N/A</v>
          </cell>
          <cell r="O2286" t="str">
            <v>0000000</v>
          </cell>
          <cell r="T2286" t="str">
            <v/>
          </cell>
        </row>
        <row r="2287">
          <cell r="A2287" t="str">
            <v>0Sebelumnya</v>
          </cell>
          <cell r="B2287">
            <v>0</v>
          </cell>
          <cell r="C2287">
            <v>0</v>
          </cell>
          <cell r="D2287">
            <v>2024</v>
          </cell>
          <cell r="E2287" t="str">
            <v>20240000000</v>
          </cell>
          <cell r="F2287" t="str">
            <v>Sebelumnya</v>
          </cell>
          <cell r="G2287" t="e">
            <v>#N/A</v>
          </cell>
          <cell r="H2287" t="str">
            <v xml:space="preserve">Tahun Sebelumnya </v>
          </cell>
          <cell r="I2287" t="str">
            <v xml:space="preserve">Tahun Sebelumnya </v>
          </cell>
          <cell r="J2287">
            <v>0</v>
          </cell>
          <cell r="K2287">
            <v>1900</v>
          </cell>
          <cell r="L2287">
            <v>1</v>
          </cell>
          <cell r="N2287" t="e">
            <v>#N/A</v>
          </cell>
          <cell r="O2287" t="str">
            <v>0000000</v>
          </cell>
          <cell r="P2287">
            <v>0</v>
          </cell>
          <cell r="Q2287">
            <v>0</v>
          </cell>
          <cell r="R2287">
            <v>0</v>
          </cell>
          <cell r="T2287" t="str">
            <v/>
          </cell>
          <cell r="V2287">
            <v>0</v>
          </cell>
        </row>
        <row r="2288">
          <cell r="A2288" t="str">
            <v>0Sebelumnya</v>
          </cell>
          <cell r="B2288">
            <v>0</v>
          </cell>
          <cell r="C2288">
            <v>0</v>
          </cell>
          <cell r="D2288">
            <v>2025</v>
          </cell>
          <cell r="E2288" t="str">
            <v>20250000000</v>
          </cell>
          <cell r="F2288" t="str">
            <v>Sebelumnya</v>
          </cell>
          <cell r="G2288" t="e">
            <v>#N/A</v>
          </cell>
          <cell r="H2288" t="str">
            <v xml:space="preserve">Tahun Sebelumnya </v>
          </cell>
          <cell r="I2288" t="str">
            <v xml:space="preserve">Tahun Sebelumnya </v>
          </cell>
          <cell r="K2288">
            <v>1900</v>
          </cell>
          <cell r="L2288">
            <v>1</v>
          </cell>
          <cell r="N2288" t="e">
            <v>#N/A</v>
          </cell>
          <cell r="O2288" t="str">
            <v>0000000</v>
          </cell>
          <cell r="T2288" t="str">
            <v/>
          </cell>
        </row>
        <row r="2289">
          <cell r="A2289" t="str">
            <v>0Sebelumnya</v>
          </cell>
          <cell r="B2289">
            <v>0</v>
          </cell>
          <cell r="C2289">
            <v>0</v>
          </cell>
          <cell r="D2289">
            <v>2026</v>
          </cell>
          <cell r="E2289" t="str">
            <v>20260000000</v>
          </cell>
          <cell r="F2289" t="str">
            <v>Sebelumnya</v>
          </cell>
          <cell r="G2289" t="e">
            <v>#N/A</v>
          </cell>
          <cell r="H2289" t="str">
            <v xml:space="preserve">Tahun Sebelumnya </v>
          </cell>
          <cell r="I2289" t="str">
            <v xml:space="preserve">Tahun Sebelumnya </v>
          </cell>
          <cell r="J2289">
            <v>0</v>
          </cell>
          <cell r="K2289">
            <v>1900</v>
          </cell>
          <cell r="L2289">
            <v>1</v>
          </cell>
          <cell r="N2289" t="e">
            <v>#N/A</v>
          </cell>
          <cell r="O2289" t="str">
            <v>0000000</v>
          </cell>
          <cell r="P2289">
            <v>0</v>
          </cell>
          <cell r="Q2289">
            <v>0</v>
          </cell>
          <cell r="R2289">
            <v>0</v>
          </cell>
          <cell r="T2289" t="str">
            <v/>
          </cell>
          <cell r="V2289">
            <v>0</v>
          </cell>
        </row>
        <row r="2290">
          <cell r="A2290" t="str">
            <v>0Sebelumnya</v>
          </cell>
          <cell r="B2290">
            <v>0</v>
          </cell>
          <cell r="C2290">
            <v>0</v>
          </cell>
          <cell r="D2290">
            <v>2027</v>
          </cell>
          <cell r="E2290" t="str">
            <v>20270000000</v>
          </cell>
          <cell r="F2290" t="str">
            <v>Sebelumnya</v>
          </cell>
          <cell r="G2290" t="e">
            <v>#N/A</v>
          </cell>
          <cell r="H2290" t="str">
            <v xml:space="preserve">Tahun Sebelumnya </v>
          </cell>
          <cell r="I2290" t="str">
            <v xml:space="preserve">Tahun Sebelumnya </v>
          </cell>
          <cell r="K2290">
            <v>1900</v>
          </cell>
          <cell r="L2290">
            <v>1</v>
          </cell>
          <cell r="N2290" t="e">
            <v>#N/A</v>
          </cell>
          <cell r="O2290" t="str">
            <v>0000000</v>
          </cell>
          <cell r="T2290" t="str">
            <v/>
          </cell>
        </row>
        <row r="2291">
          <cell r="A2291" t="str">
            <v>0Sebelumnya</v>
          </cell>
          <cell r="B2291">
            <v>0</v>
          </cell>
          <cell r="C2291">
            <v>0</v>
          </cell>
          <cell r="D2291">
            <v>2028</v>
          </cell>
          <cell r="E2291" t="str">
            <v>20280000000</v>
          </cell>
          <cell r="F2291" t="str">
            <v>Sebelumnya</v>
          </cell>
          <cell r="G2291" t="e">
            <v>#N/A</v>
          </cell>
          <cell r="H2291" t="str">
            <v xml:space="preserve">Tahun Sebelumnya </v>
          </cell>
          <cell r="I2291" t="str">
            <v xml:space="preserve">Tahun Sebelumnya </v>
          </cell>
          <cell r="J2291">
            <v>0</v>
          </cell>
          <cell r="K2291">
            <v>1900</v>
          </cell>
          <cell r="L2291">
            <v>1</v>
          </cell>
          <cell r="N2291" t="e">
            <v>#N/A</v>
          </cell>
          <cell r="O2291" t="str">
            <v>0000000</v>
          </cell>
          <cell r="P2291">
            <v>0</v>
          </cell>
          <cell r="Q2291">
            <v>0</v>
          </cell>
          <cell r="R2291">
            <v>0</v>
          </cell>
          <cell r="T2291" t="str">
            <v/>
          </cell>
          <cell r="V2291">
            <v>0</v>
          </cell>
        </row>
        <row r="2292">
          <cell r="A2292" t="str">
            <v>0Sebelumnya</v>
          </cell>
          <cell r="B2292">
            <v>0</v>
          </cell>
          <cell r="C2292">
            <v>0</v>
          </cell>
          <cell r="D2292">
            <v>2029</v>
          </cell>
          <cell r="E2292" t="str">
            <v>20290000000</v>
          </cell>
          <cell r="F2292" t="str">
            <v>Sebelumnya</v>
          </cell>
          <cell r="G2292" t="e">
            <v>#N/A</v>
          </cell>
          <cell r="H2292" t="str">
            <v xml:space="preserve">Tahun Sebelumnya </v>
          </cell>
          <cell r="I2292" t="str">
            <v xml:space="preserve">Tahun Sebelumnya </v>
          </cell>
          <cell r="K2292">
            <v>1900</v>
          </cell>
          <cell r="L2292">
            <v>1</v>
          </cell>
          <cell r="N2292" t="e">
            <v>#N/A</v>
          </cell>
          <cell r="O2292" t="str">
            <v>0000000</v>
          </cell>
          <cell r="T2292" t="str">
            <v/>
          </cell>
        </row>
        <row r="2293">
          <cell r="A2293" t="str">
            <v>0Sebelumnya</v>
          </cell>
          <cell r="B2293">
            <v>0</v>
          </cell>
          <cell r="C2293">
            <v>0</v>
          </cell>
          <cell r="D2293">
            <v>2030</v>
          </cell>
          <cell r="E2293" t="str">
            <v>20300000000</v>
          </cell>
          <cell r="F2293" t="str">
            <v>Sebelumnya</v>
          </cell>
          <cell r="G2293" t="e">
            <v>#N/A</v>
          </cell>
          <cell r="H2293" t="str">
            <v xml:space="preserve">Tahun Sebelumnya </v>
          </cell>
          <cell r="I2293" t="str">
            <v xml:space="preserve">Tahun Sebelumnya </v>
          </cell>
          <cell r="J2293">
            <v>0</v>
          </cell>
          <cell r="K2293">
            <v>1900</v>
          </cell>
          <cell r="L2293">
            <v>1</v>
          </cell>
          <cell r="N2293" t="e">
            <v>#N/A</v>
          </cell>
          <cell r="O2293" t="str">
            <v>0000000</v>
          </cell>
          <cell r="P2293">
            <v>0</v>
          </cell>
          <cell r="Q2293">
            <v>0</v>
          </cell>
          <cell r="R2293">
            <v>0</v>
          </cell>
          <cell r="T2293" t="str">
            <v/>
          </cell>
          <cell r="V2293">
            <v>0</v>
          </cell>
        </row>
        <row r="2294">
          <cell r="A2294" t="str">
            <v>0Sebelumnya</v>
          </cell>
          <cell r="B2294">
            <v>0</v>
          </cell>
          <cell r="C2294">
            <v>0</v>
          </cell>
          <cell r="D2294">
            <v>2031</v>
          </cell>
          <cell r="E2294" t="str">
            <v>20310000000</v>
          </cell>
          <cell r="F2294" t="str">
            <v>Sebelumnya</v>
          </cell>
          <cell r="G2294" t="e">
            <v>#N/A</v>
          </cell>
          <cell r="H2294" t="str">
            <v xml:space="preserve">Tahun Sebelumnya </v>
          </cell>
          <cell r="I2294" t="str">
            <v xml:space="preserve">Tahun Sebelumnya </v>
          </cell>
          <cell r="K2294">
            <v>1900</v>
          </cell>
          <cell r="L2294">
            <v>1</v>
          </cell>
          <cell r="N2294" t="e">
            <v>#N/A</v>
          </cell>
          <cell r="O2294" t="str">
            <v>0000000</v>
          </cell>
          <cell r="T2294" t="str">
            <v/>
          </cell>
        </row>
        <row r="2295">
          <cell r="A2295" t="str">
            <v>0Sebelumnya</v>
          </cell>
          <cell r="B2295">
            <v>0</v>
          </cell>
          <cell r="C2295">
            <v>0</v>
          </cell>
          <cell r="D2295">
            <v>2032</v>
          </cell>
          <cell r="E2295" t="str">
            <v>20320000000</v>
          </cell>
          <cell r="F2295" t="str">
            <v>Sebelumnya</v>
          </cell>
          <cell r="G2295" t="e">
            <v>#N/A</v>
          </cell>
          <cell r="H2295" t="str">
            <v xml:space="preserve">Tahun Sebelumnya </v>
          </cell>
          <cell r="I2295" t="str">
            <v xml:space="preserve">Tahun Sebelumnya </v>
          </cell>
          <cell r="J2295">
            <v>0</v>
          </cell>
          <cell r="K2295">
            <v>1900</v>
          </cell>
          <cell r="L2295">
            <v>1</v>
          </cell>
          <cell r="N2295" t="e">
            <v>#N/A</v>
          </cell>
          <cell r="O2295" t="str">
            <v>0000000</v>
          </cell>
          <cell r="P2295">
            <v>0</v>
          </cell>
          <cell r="Q2295">
            <v>0</v>
          </cell>
          <cell r="R2295">
            <v>0</v>
          </cell>
          <cell r="T2295" t="str">
            <v/>
          </cell>
          <cell r="V2295">
            <v>0</v>
          </cell>
        </row>
        <row r="2296">
          <cell r="A2296" t="str">
            <v>0Sebelumnya</v>
          </cell>
          <cell r="B2296">
            <v>0</v>
          </cell>
          <cell r="C2296">
            <v>0</v>
          </cell>
          <cell r="D2296">
            <v>2033</v>
          </cell>
          <cell r="E2296" t="str">
            <v>20330000000</v>
          </cell>
          <cell r="F2296" t="str">
            <v>Sebelumnya</v>
          </cell>
          <cell r="G2296" t="e">
            <v>#N/A</v>
          </cell>
          <cell r="H2296" t="str">
            <v xml:space="preserve">Tahun Sebelumnya </v>
          </cell>
          <cell r="I2296" t="str">
            <v xml:space="preserve">Tahun Sebelumnya </v>
          </cell>
          <cell r="K2296">
            <v>1900</v>
          </cell>
          <cell r="L2296">
            <v>1</v>
          </cell>
          <cell r="N2296" t="e">
            <v>#N/A</v>
          </cell>
          <cell r="O2296" t="str">
            <v>0000000</v>
          </cell>
          <cell r="T2296" t="str">
            <v/>
          </cell>
        </row>
        <row r="2297">
          <cell r="A2297" t="str">
            <v>0Sebelumnya</v>
          </cell>
          <cell r="B2297">
            <v>0</v>
          </cell>
          <cell r="C2297">
            <v>0</v>
          </cell>
          <cell r="D2297">
            <v>2034</v>
          </cell>
          <cell r="E2297" t="str">
            <v>20340000000</v>
          </cell>
          <cell r="F2297" t="str">
            <v>Sebelumnya</v>
          </cell>
          <cell r="G2297" t="e">
            <v>#N/A</v>
          </cell>
          <cell r="H2297" t="str">
            <v xml:space="preserve">Tahun Sebelumnya </v>
          </cell>
          <cell r="I2297" t="str">
            <v xml:space="preserve">Tahun Sebelumnya </v>
          </cell>
          <cell r="J2297">
            <v>0</v>
          </cell>
          <cell r="K2297">
            <v>1900</v>
          </cell>
          <cell r="L2297">
            <v>1</v>
          </cell>
          <cell r="N2297" t="e">
            <v>#N/A</v>
          </cell>
          <cell r="O2297" t="str">
            <v>0000000</v>
          </cell>
          <cell r="P2297">
            <v>0</v>
          </cell>
          <cell r="Q2297">
            <v>0</v>
          </cell>
          <cell r="R2297">
            <v>0</v>
          </cell>
          <cell r="T2297" t="str">
            <v/>
          </cell>
          <cell r="V2297">
            <v>0</v>
          </cell>
        </row>
        <row r="2298">
          <cell r="A2298" t="str">
            <v>0Sebelumnya</v>
          </cell>
          <cell r="B2298">
            <v>0</v>
          </cell>
          <cell r="C2298">
            <v>0</v>
          </cell>
          <cell r="D2298">
            <v>2035</v>
          </cell>
          <cell r="E2298" t="str">
            <v>20350000000</v>
          </cell>
          <cell r="F2298" t="str">
            <v>Sebelumnya</v>
          </cell>
          <cell r="G2298" t="e">
            <v>#N/A</v>
          </cell>
          <cell r="H2298" t="str">
            <v xml:space="preserve">Tahun Sebelumnya </v>
          </cell>
          <cell r="I2298" t="str">
            <v xml:space="preserve">Tahun Sebelumnya </v>
          </cell>
          <cell r="K2298">
            <v>1900</v>
          </cell>
          <cell r="L2298">
            <v>1</v>
          </cell>
          <cell r="N2298" t="e">
            <v>#N/A</v>
          </cell>
          <cell r="O2298" t="str">
            <v>0000000</v>
          </cell>
          <cell r="T2298" t="str">
            <v/>
          </cell>
        </row>
        <row r="2299">
          <cell r="A2299" t="str">
            <v>0Sebelumnya</v>
          </cell>
          <cell r="B2299">
            <v>0</v>
          </cell>
          <cell r="C2299">
            <v>0</v>
          </cell>
          <cell r="D2299">
            <v>2036</v>
          </cell>
          <cell r="E2299" t="str">
            <v>20360000000</v>
          </cell>
          <cell r="F2299" t="str">
            <v>Sebelumnya</v>
          </cell>
          <cell r="G2299" t="e">
            <v>#N/A</v>
          </cell>
          <cell r="H2299" t="str">
            <v xml:space="preserve">Tahun Sebelumnya </v>
          </cell>
          <cell r="I2299" t="str">
            <v xml:space="preserve">Tahun Sebelumnya </v>
          </cell>
          <cell r="J2299">
            <v>0</v>
          </cell>
          <cell r="K2299">
            <v>1900</v>
          </cell>
          <cell r="L2299">
            <v>1</v>
          </cell>
          <cell r="N2299" t="e">
            <v>#N/A</v>
          </cell>
          <cell r="O2299" t="str">
            <v>0000000</v>
          </cell>
          <cell r="P2299">
            <v>0</v>
          </cell>
          <cell r="Q2299">
            <v>0</v>
          </cell>
          <cell r="R2299">
            <v>0</v>
          </cell>
          <cell r="T2299" t="str">
            <v/>
          </cell>
          <cell r="V2299">
            <v>0</v>
          </cell>
        </row>
        <row r="2300">
          <cell r="A2300" t="str">
            <v>0Sebelumnya</v>
          </cell>
          <cell r="B2300">
            <v>0</v>
          </cell>
          <cell r="C2300">
            <v>0</v>
          </cell>
          <cell r="D2300">
            <v>2037</v>
          </cell>
          <cell r="E2300" t="str">
            <v>20370000000</v>
          </cell>
          <cell r="F2300" t="str">
            <v>Sebelumnya</v>
          </cell>
          <cell r="G2300" t="e">
            <v>#N/A</v>
          </cell>
          <cell r="H2300" t="str">
            <v xml:space="preserve">Tahun Sebelumnya </v>
          </cell>
          <cell r="I2300" t="str">
            <v xml:space="preserve">Tahun Sebelumnya </v>
          </cell>
          <cell r="K2300">
            <v>1900</v>
          </cell>
          <cell r="L2300">
            <v>1</v>
          </cell>
          <cell r="N2300" t="e">
            <v>#N/A</v>
          </cell>
          <cell r="O2300" t="str">
            <v>0000000</v>
          </cell>
          <cell r="T2300" t="str">
            <v/>
          </cell>
        </row>
        <row r="2301">
          <cell r="A2301" t="str">
            <v>0Sebelumnya</v>
          </cell>
          <cell r="B2301">
            <v>0</v>
          </cell>
          <cell r="C2301">
            <v>0</v>
          </cell>
          <cell r="D2301">
            <v>2038</v>
          </cell>
          <cell r="E2301" t="str">
            <v>20380000000</v>
          </cell>
          <cell r="F2301" t="str">
            <v>Sebelumnya</v>
          </cell>
          <cell r="G2301" t="e">
            <v>#N/A</v>
          </cell>
          <cell r="H2301" t="str">
            <v xml:space="preserve">Tahun Sebelumnya </v>
          </cell>
          <cell r="I2301" t="str">
            <v xml:space="preserve">Tahun Sebelumnya </v>
          </cell>
          <cell r="J2301">
            <v>0</v>
          </cell>
          <cell r="K2301">
            <v>1900</v>
          </cell>
          <cell r="L2301">
            <v>1</v>
          </cell>
          <cell r="N2301" t="e">
            <v>#N/A</v>
          </cell>
          <cell r="O2301" t="str">
            <v>0000000</v>
          </cell>
          <cell r="P2301">
            <v>0</v>
          </cell>
          <cell r="Q2301">
            <v>0</v>
          </cell>
          <cell r="R2301">
            <v>0</v>
          </cell>
          <cell r="T2301" t="str">
            <v/>
          </cell>
          <cell r="V2301">
            <v>0</v>
          </cell>
        </row>
        <row r="2302">
          <cell r="A2302" t="str">
            <v>0Sebelumnya</v>
          </cell>
          <cell r="B2302">
            <v>0</v>
          </cell>
          <cell r="C2302">
            <v>0</v>
          </cell>
          <cell r="D2302">
            <v>2039</v>
          </cell>
          <cell r="E2302" t="str">
            <v>20390000000</v>
          </cell>
          <cell r="F2302" t="str">
            <v>Sebelumnya</v>
          </cell>
          <cell r="G2302" t="e">
            <v>#N/A</v>
          </cell>
          <cell r="H2302" t="str">
            <v xml:space="preserve">Tahun Sebelumnya </v>
          </cell>
          <cell r="I2302" t="str">
            <v xml:space="preserve">Tahun Sebelumnya </v>
          </cell>
          <cell r="K2302">
            <v>1900</v>
          </cell>
          <cell r="L2302">
            <v>1</v>
          </cell>
          <cell r="N2302" t="e">
            <v>#N/A</v>
          </cell>
          <cell r="O2302" t="str">
            <v>0000000</v>
          </cell>
          <cell r="T2302" t="str">
            <v/>
          </cell>
        </row>
        <row r="2303">
          <cell r="A2303" t="str">
            <v>0Sebelumnya</v>
          </cell>
          <cell r="B2303">
            <v>0</v>
          </cell>
          <cell r="C2303">
            <v>0</v>
          </cell>
          <cell r="D2303">
            <v>2040</v>
          </cell>
          <cell r="E2303" t="str">
            <v>20400000000</v>
          </cell>
          <cell r="F2303" t="str">
            <v>Sebelumnya</v>
          </cell>
          <cell r="G2303" t="e">
            <v>#N/A</v>
          </cell>
          <cell r="H2303" t="str">
            <v xml:space="preserve">Tahun Sebelumnya </v>
          </cell>
          <cell r="I2303" t="str">
            <v xml:space="preserve">Tahun Sebelumnya </v>
          </cell>
          <cell r="J2303">
            <v>0</v>
          </cell>
          <cell r="K2303">
            <v>1900</v>
          </cell>
          <cell r="L2303">
            <v>1</v>
          </cell>
          <cell r="N2303" t="e">
            <v>#N/A</v>
          </cell>
          <cell r="O2303" t="str">
            <v>0000000</v>
          </cell>
          <cell r="P2303">
            <v>0</v>
          </cell>
          <cell r="Q2303">
            <v>0</v>
          </cell>
          <cell r="R2303">
            <v>0</v>
          </cell>
          <cell r="T2303" t="str">
            <v/>
          </cell>
          <cell r="V2303">
            <v>0</v>
          </cell>
        </row>
        <row r="2304">
          <cell r="A2304" t="str">
            <v>0Sebelumnya</v>
          </cell>
          <cell r="B2304">
            <v>0</v>
          </cell>
          <cell r="C2304">
            <v>0</v>
          </cell>
          <cell r="D2304">
            <v>2041</v>
          </cell>
          <cell r="E2304" t="str">
            <v>20410000000</v>
          </cell>
          <cell r="F2304" t="str">
            <v>Sebelumnya</v>
          </cell>
          <cell r="G2304" t="e">
            <v>#N/A</v>
          </cell>
          <cell r="H2304" t="str">
            <v xml:space="preserve">Tahun Sebelumnya </v>
          </cell>
          <cell r="I2304" t="str">
            <v xml:space="preserve">Tahun Sebelumnya </v>
          </cell>
          <cell r="K2304">
            <v>1900</v>
          </cell>
          <cell r="L2304">
            <v>1</v>
          </cell>
          <cell r="N2304" t="e">
            <v>#N/A</v>
          </cell>
          <cell r="O2304" t="str">
            <v>0000000</v>
          </cell>
          <cell r="T2304" t="str">
            <v/>
          </cell>
        </row>
        <row r="2305">
          <cell r="A2305" t="str">
            <v>0Sebelumnya</v>
          </cell>
          <cell r="B2305">
            <v>0</v>
          </cell>
          <cell r="C2305">
            <v>0</v>
          </cell>
          <cell r="D2305">
            <v>2042</v>
          </cell>
          <cell r="E2305" t="str">
            <v>20420000000</v>
          </cell>
          <cell r="F2305" t="str">
            <v>Sebelumnya</v>
          </cell>
          <cell r="G2305" t="e">
            <v>#N/A</v>
          </cell>
          <cell r="H2305" t="str">
            <v xml:space="preserve">Tahun Sebelumnya </v>
          </cell>
          <cell r="I2305" t="str">
            <v xml:space="preserve">Tahun Sebelumnya </v>
          </cell>
          <cell r="J2305">
            <v>0</v>
          </cell>
          <cell r="K2305">
            <v>1900</v>
          </cell>
          <cell r="L2305">
            <v>1</v>
          </cell>
          <cell r="N2305" t="e">
            <v>#N/A</v>
          </cell>
          <cell r="O2305" t="str">
            <v>0000000</v>
          </cell>
          <cell r="P2305">
            <v>0</v>
          </cell>
          <cell r="Q2305">
            <v>0</v>
          </cell>
          <cell r="R2305">
            <v>0</v>
          </cell>
          <cell r="T2305" t="str">
            <v/>
          </cell>
          <cell r="V2305">
            <v>0</v>
          </cell>
        </row>
        <row r="2306">
          <cell r="A2306" t="str">
            <v>0Sebelumnya</v>
          </cell>
          <cell r="B2306">
            <v>0</v>
          </cell>
          <cell r="C2306">
            <v>0</v>
          </cell>
          <cell r="D2306">
            <v>2043</v>
          </cell>
          <cell r="E2306" t="str">
            <v>20430000000</v>
          </cell>
          <cell r="F2306" t="str">
            <v>Sebelumnya</v>
          </cell>
          <cell r="G2306" t="e">
            <v>#N/A</v>
          </cell>
          <cell r="H2306" t="str">
            <v xml:space="preserve">Tahun Sebelumnya </v>
          </cell>
          <cell r="I2306" t="str">
            <v xml:space="preserve">Tahun Sebelumnya </v>
          </cell>
          <cell r="K2306">
            <v>1900</v>
          </cell>
          <cell r="L2306">
            <v>1</v>
          </cell>
          <cell r="N2306" t="e">
            <v>#N/A</v>
          </cell>
          <cell r="O2306" t="str">
            <v>0000000</v>
          </cell>
          <cell r="T2306" t="str">
            <v/>
          </cell>
        </row>
        <row r="2307">
          <cell r="A2307" t="str">
            <v>0Sebelumnya</v>
          </cell>
          <cell r="B2307">
            <v>0</v>
          </cell>
          <cell r="C2307">
            <v>0</v>
          </cell>
          <cell r="D2307">
            <v>2044</v>
          </cell>
          <cell r="E2307" t="str">
            <v>20440000000</v>
          </cell>
          <cell r="F2307" t="str">
            <v>Sebelumnya</v>
          </cell>
          <cell r="G2307" t="e">
            <v>#N/A</v>
          </cell>
          <cell r="H2307" t="str">
            <v xml:space="preserve">Tahun Sebelumnya </v>
          </cell>
          <cell r="I2307" t="str">
            <v xml:space="preserve">Tahun Sebelumnya </v>
          </cell>
          <cell r="J2307">
            <v>0</v>
          </cell>
          <cell r="K2307">
            <v>1900</v>
          </cell>
          <cell r="L2307">
            <v>1</v>
          </cell>
          <cell r="N2307" t="e">
            <v>#N/A</v>
          </cell>
          <cell r="O2307" t="str">
            <v>0000000</v>
          </cell>
          <cell r="P2307">
            <v>0</v>
          </cell>
          <cell r="Q2307">
            <v>0</v>
          </cell>
          <cell r="R2307">
            <v>0</v>
          </cell>
          <cell r="T2307" t="str">
            <v/>
          </cell>
          <cell r="V2307">
            <v>0</v>
          </cell>
        </row>
        <row r="2308">
          <cell r="A2308" t="str">
            <v>0Sebelumnya</v>
          </cell>
          <cell r="B2308">
            <v>0</v>
          </cell>
          <cell r="C2308">
            <v>0</v>
          </cell>
          <cell r="D2308">
            <v>2045</v>
          </cell>
          <cell r="E2308" t="str">
            <v>20450000000</v>
          </cell>
          <cell r="F2308" t="str">
            <v>Sebelumnya</v>
          </cell>
          <cell r="G2308" t="e">
            <v>#N/A</v>
          </cell>
          <cell r="H2308" t="str">
            <v xml:space="preserve">Tahun Sebelumnya </v>
          </cell>
          <cell r="I2308" t="str">
            <v xml:space="preserve">Tahun Sebelumnya </v>
          </cell>
          <cell r="K2308">
            <v>1900</v>
          </cell>
          <cell r="L2308">
            <v>1</v>
          </cell>
          <cell r="N2308" t="e">
            <v>#N/A</v>
          </cell>
          <cell r="O2308" t="str">
            <v>0000000</v>
          </cell>
          <cell r="T2308" t="str">
            <v/>
          </cell>
        </row>
        <row r="2309">
          <cell r="A2309" t="str">
            <v>0Sebelumnya</v>
          </cell>
          <cell r="B2309">
            <v>0</v>
          </cell>
          <cell r="C2309">
            <v>0</v>
          </cell>
          <cell r="D2309">
            <v>2046</v>
          </cell>
          <cell r="E2309" t="str">
            <v>20460000000</v>
          </cell>
          <cell r="F2309" t="str">
            <v>Sebelumnya</v>
          </cell>
          <cell r="G2309" t="e">
            <v>#N/A</v>
          </cell>
          <cell r="H2309" t="str">
            <v xml:space="preserve">Tahun Sebelumnya </v>
          </cell>
          <cell r="I2309" t="str">
            <v xml:space="preserve">Tahun Sebelumnya </v>
          </cell>
          <cell r="J2309">
            <v>0</v>
          </cell>
          <cell r="K2309">
            <v>1900</v>
          </cell>
          <cell r="L2309">
            <v>1</v>
          </cell>
          <cell r="N2309" t="e">
            <v>#N/A</v>
          </cell>
          <cell r="O2309" t="str">
            <v>0000000</v>
          </cell>
          <cell r="P2309">
            <v>0</v>
          </cell>
          <cell r="Q2309">
            <v>0</v>
          </cell>
          <cell r="R2309">
            <v>0</v>
          </cell>
          <cell r="T2309" t="str">
            <v/>
          </cell>
          <cell r="V2309">
            <v>0</v>
          </cell>
        </row>
        <row r="2310">
          <cell r="A2310" t="str">
            <v>0Sebelumnya</v>
          </cell>
          <cell r="B2310">
            <v>0</v>
          </cell>
          <cell r="C2310">
            <v>0</v>
          </cell>
          <cell r="D2310">
            <v>2047</v>
          </cell>
          <cell r="E2310" t="str">
            <v>20470000000</v>
          </cell>
          <cell r="F2310" t="str">
            <v>Sebelumnya</v>
          </cell>
          <cell r="G2310" t="e">
            <v>#N/A</v>
          </cell>
          <cell r="H2310" t="str">
            <v xml:space="preserve">Tahun Sebelumnya </v>
          </cell>
          <cell r="I2310" t="str">
            <v xml:space="preserve">Tahun Sebelumnya </v>
          </cell>
          <cell r="K2310">
            <v>1900</v>
          </cell>
          <cell r="L2310">
            <v>1</v>
          </cell>
          <cell r="N2310" t="e">
            <v>#N/A</v>
          </cell>
          <cell r="O2310" t="str">
            <v>0000000</v>
          </cell>
          <cell r="T2310" t="str">
            <v/>
          </cell>
        </row>
        <row r="2311">
          <cell r="A2311" t="str">
            <v>0Sebelumnya</v>
          </cell>
          <cell r="B2311">
            <v>0</v>
          </cell>
          <cell r="C2311">
            <v>0</v>
          </cell>
          <cell r="D2311">
            <v>2048</v>
          </cell>
          <cell r="E2311" t="str">
            <v>20480000000</v>
          </cell>
          <cell r="F2311" t="str">
            <v>Sebelumnya</v>
          </cell>
          <cell r="G2311" t="e">
            <v>#N/A</v>
          </cell>
          <cell r="H2311" t="str">
            <v xml:space="preserve">Tahun Sebelumnya </v>
          </cell>
          <cell r="I2311" t="str">
            <v xml:space="preserve">Tahun Sebelumnya </v>
          </cell>
          <cell r="J2311">
            <v>0</v>
          </cell>
          <cell r="K2311">
            <v>1900</v>
          </cell>
          <cell r="L2311">
            <v>1</v>
          </cell>
          <cell r="N2311" t="e">
            <v>#N/A</v>
          </cell>
          <cell r="O2311" t="str">
            <v>0000000</v>
          </cell>
          <cell r="P2311">
            <v>0</v>
          </cell>
          <cell r="Q2311">
            <v>0</v>
          </cell>
          <cell r="R2311">
            <v>0</v>
          </cell>
          <cell r="T2311" t="str">
            <v/>
          </cell>
          <cell r="V2311">
            <v>0</v>
          </cell>
        </row>
        <row r="2312">
          <cell r="A2312" t="str">
            <v>0Sebelumnya</v>
          </cell>
          <cell r="B2312">
            <v>0</v>
          </cell>
          <cell r="C2312">
            <v>0</v>
          </cell>
          <cell r="D2312">
            <v>2049</v>
          </cell>
          <cell r="E2312" t="str">
            <v>20490000000</v>
          </cell>
          <cell r="F2312" t="str">
            <v>Sebelumnya</v>
          </cell>
          <cell r="G2312" t="e">
            <v>#N/A</v>
          </cell>
          <cell r="H2312" t="str">
            <v xml:space="preserve">Tahun Sebelumnya </v>
          </cell>
          <cell r="I2312" t="str">
            <v xml:space="preserve">Tahun Sebelumnya </v>
          </cell>
          <cell r="K2312">
            <v>1900</v>
          </cell>
          <cell r="L2312">
            <v>1</v>
          </cell>
          <cell r="N2312" t="e">
            <v>#N/A</v>
          </cell>
          <cell r="O2312" t="str">
            <v>0000000</v>
          </cell>
          <cell r="T2312" t="str">
            <v/>
          </cell>
        </row>
        <row r="2313">
          <cell r="A2313" t="str">
            <v>0Sebelumnya</v>
          </cell>
          <cell r="B2313">
            <v>0</v>
          </cell>
          <cell r="C2313">
            <v>0</v>
          </cell>
          <cell r="D2313">
            <v>2050</v>
          </cell>
          <cell r="E2313" t="str">
            <v>20500000000</v>
          </cell>
          <cell r="F2313" t="str">
            <v>Sebelumnya</v>
          </cell>
          <cell r="G2313" t="e">
            <v>#N/A</v>
          </cell>
          <cell r="H2313" t="str">
            <v xml:space="preserve">Tahun Sebelumnya </v>
          </cell>
          <cell r="I2313" t="str">
            <v xml:space="preserve">Tahun Sebelumnya </v>
          </cell>
          <cell r="J2313">
            <v>0</v>
          </cell>
          <cell r="K2313">
            <v>1900</v>
          </cell>
          <cell r="L2313">
            <v>1</v>
          </cell>
          <cell r="N2313" t="e">
            <v>#N/A</v>
          </cell>
          <cell r="O2313" t="str">
            <v>0000000</v>
          </cell>
          <cell r="P2313">
            <v>0</v>
          </cell>
          <cell r="Q2313">
            <v>0</v>
          </cell>
          <cell r="R2313">
            <v>0</v>
          </cell>
          <cell r="T2313" t="str">
            <v/>
          </cell>
          <cell r="V2313">
            <v>0</v>
          </cell>
        </row>
        <row r="2314">
          <cell r="A2314" t="str">
            <v>0Sebelumnya</v>
          </cell>
          <cell r="B2314">
            <v>0</v>
          </cell>
          <cell r="C2314">
            <v>0</v>
          </cell>
          <cell r="D2314">
            <v>2051</v>
          </cell>
          <cell r="E2314" t="str">
            <v>20510000000</v>
          </cell>
          <cell r="F2314" t="str">
            <v>Sebelumnya</v>
          </cell>
          <cell r="G2314" t="e">
            <v>#N/A</v>
          </cell>
          <cell r="H2314" t="str">
            <v xml:space="preserve">Tahun Sebelumnya </v>
          </cell>
          <cell r="I2314" t="str">
            <v xml:space="preserve">Tahun Sebelumnya </v>
          </cell>
          <cell r="K2314">
            <v>1900</v>
          </cell>
          <cell r="L2314">
            <v>1</v>
          </cell>
          <cell r="N2314" t="e">
            <v>#N/A</v>
          </cell>
          <cell r="O2314" t="str">
            <v>0000000</v>
          </cell>
          <cell r="T2314" t="str">
            <v/>
          </cell>
        </row>
        <row r="2315">
          <cell r="A2315" t="str">
            <v>0Sebelumnya</v>
          </cell>
          <cell r="B2315">
            <v>0</v>
          </cell>
          <cell r="C2315">
            <v>0</v>
          </cell>
          <cell r="D2315">
            <v>2052</v>
          </cell>
          <cell r="E2315" t="str">
            <v>20520000000</v>
          </cell>
          <cell r="F2315" t="str">
            <v>Sebelumnya</v>
          </cell>
          <cell r="G2315" t="e">
            <v>#N/A</v>
          </cell>
          <cell r="H2315" t="str">
            <v xml:space="preserve">Tahun Sebelumnya </v>
          </cell>
          <cell r="I2315" t="str">
            <v xml:space="preserve">Tahun Sebelumnya </v>
          </cell>
          <cell r="J2315">
            <v>0</v>
          </cell>
          <cell r="K2315">
            <v>1900</v>
          </cell>
          <cell r="L2315">
            <v>1</v>
          </cell>
          <cell r="N2315" t="e">
            <v>#N/A</v>
          </cell>
          <cell r="O2315" t="str">
            <v>0000000</v>
          </cell>
          <cell r="P2315">
            <v>0</v>
          </cell>
          <cell r="Q2315">
            <v>0</v>
          </cell>
          <cell r="R2315">
            <v>0</v>
          </cell>
          <cell r="T2315" t="str">
            <v/>
          </cell>
          <cell r="V2315">
            <v>0</v>
          </cell>
        </row>
        <row r="2316">
          <cell r="A2316" t="str">
            <v>0Sebelumnya</v>
          </cell>
          <cell r="B2316">
            <v>0</v>
          </cell>
          <cell r="C2316">
            <v>0</v>
          </cell>
          <cell r="D2316">
            <v>2053</v>
          </cell>
          <cell r="E2316" t="str">
            <v>20530000000</v>
          </cell>
          <cell r="F2316" t="str">
            <v>Sebelumnya</v>
          </cell>
          <cell r="G2316" t="e">
            <v>#N/A</v>
          </cell>
          <cell r="H2316" t="str">
            <v xml:space="preserve">Tahun Sebelumnya </v>
          </cell>
          <cell r="I2316" t="str">
            <v xml:space="preserve">Tahun Sebelumnya </v>
          </cell>
          <cell r="K2316">
            <v>1900</v>
          </cell>
          <cell r="L2316">
            <v>1</v>
          </cell>
          <cell r="N2316" t="e">
            <v>#N/A</v>
          </cell>
          <cell r="O2316" t="str">
            <v>0000000</v>
          </cell>
          <cell r="T2316" t="str">
            <v/>
          </cell>
        </row>
        <row r="2317">
          <cell r="A2317" t="str">
            <v>0Sebelumnya</v>
          </cell>
          <cell r="B2317">
            <v>0</v>
          </cell>
          <cell r="C2317">
            <v>0</v>
          </cell>
          <cell r="D2317">
            <v>2054</v>
          </cell>
          <cell r="E2317" t="str">
            <v>20540000000</v>
          </cell>
          <cell r="F2317" t="str">
            <v>Sebelumnya</v>
          </cell>
          <cell r="G2317" t="e">
            <v>#N/A</v>
          </cell>
          <cell r="H2317" t="str">
            <v xml:space="preserve">Tahun Sebelumnya </v>
          </cell>
          <cell r="I2317" t="str">
            <v xml:space="preserve">Tahun Sebelumnya </v>
          </cell>
          <cell r="J2317">
            <v>0</v>
          </cell>
          <cell r="K2317">
            <v>1900</v>
          </cell>
          <cell r="L2317">
            <v>1</v>
          </cell>
          <cell r="N2317" t="e">
            <v>#N/A</v>
          </cell>
          <cell r="O2317" t="str">
            <v>0000000</v>
          </cell>
          <cell r="P2317">
            <v>0</v>
          </cell>
          <cell r="Q2317">
            <v>0</v>
          </cell>
          <cell r="R2317">
            <v>0</v>
          </cell>
          <cell r="T2317" t="str">
            <v/>
          </cell>
          <cell r="V2317">
            <v>0</v>
          </cell>
        </row>
        <row r="2318">
          <cell r="A2318" t="str">
            <v>0Sebelumnya</v>
          </cell>
          <cell r="B2318">
            <v>0</v>
          </cell>
          <cell r="C2318">
            <v>0</v>
          </cell>
          <cell r="D2318">
            <v>2055</v>
          </cell>
          <cell r="E2318" t="str">
            <v>20550000000</v>
          </cell>
          <cell r="F2318" t="str">
            <v>Sebelumnya</v>
          </cell>
          <cell r="G2318" t="e">
            <v>#N/A</v>
          </cell>
          <cell r="H2318" t="str">
            <v xml:space="preserve">Tahun Sebelumnya </v>
          </cell>
          <cell r="I2318" t="str">
            <v xml:space="preserve">Tahun Sebelumnya </v>
          </cell>
          <cell r="K2318">
            <v>1900</v>
          </cell>
          <cell r="L2318">
            <v>1</v>
          </cell>
          <cell r="N2318" t="e">
            <v>#N/A</v>
          </cell>
          <cell r="O2318" t="str">
            <v>0000000</v>
          </cell>
          <cell r="T2318" t="str">
            <v/>
          </cell>
        </row>
        <row r="2319">
          <cell r="A2319" t="str">
            <v>0Sebelumnya</v>
          </cell>
          <cell r="B2319">
            <v>0</v>
          </cell>
          <cell r="C2319">
            <v>0</v>
          </cell>
          <cell r="D2319">
            <v>2056</v>
          </cell>
          <cell r="E2319" t="str">
            <v>20560000000</v>
          </cell>
          <cell r="F2319" t="str">
            <v>Sebelumnya</v>
          </cell>
          <cell r="G2319" t="e">
            <v>#N/A</v>
          </cell>
          <cell r="H2319" t="str">
            <v xml:space="preserve">Tahun Sebelumnya </v>
          </cell>
          <cell r="I2319" t="str">
            <v xml:space="preserve">Tahun Sebelumnya </v>
          </cell>
          <cell r="J2319">
            <v>0</v>
          </cell>
          <cell r="K2319">
            <v>1900</v>
          </cell>
          <cell r="L2319">
            <v>1</v>
          </cell>
          <cell r="N2319" t="e">
            <v>#N/A</v>
          </cell>
          <cell r="O2319" t="str">
            <v>0000000</v>
          </cell>
          <cell r="P2319">
            <v>0</v>
          </cell>
          <cell r="Q2319">
            <v>0</v>
          </cell>
          <cell r="R2319">
            <v>0</v>
          </cell>
          <cell r="T2319" t="str">
            <v/>
          </cell>
          <cell r="V2319">
            <v>0</v>
          </cell>
        </row>
        <row r="2320">
          <cell r="A2320" t="str">
            <v>0Sebelumnya</v>
          </cell>
          <cell r="B2320">
            <v>0</v>
          </cell>
          <cell r="C2320">
            <v>0</v>
          </cell>
          <cell r="D2320">
            <v>2057</v>
          </cell>
          <cell r="E2320" t="str">
            <v>20570000000</v>
          </cell>
          <cell r="F2320" t="str">
            <v>Sebelumnya</v>
          </cell>
          <cell r="G2320" t="e">
            <v>#N/A</v>
          </cell>
          <cell r="H2320" t="str">
            <v xml:space="preserve">Tahun Sebelumnya </v>
          </cell>
          <cell r="I2320" t="str">
            <v xml:space="preserve">Tahun Sebelumnya </v>
          </cell>
          <cell r="K2320">
            <v>1900</v>
          </cell>
          <cell r="L2320">
            <v>1</v>
          </cell>
          <cell r="N2320" t="e">
            <v>#N/A</v>
          </cell>
          <cell r="O2320" t="str">
            <v>0000000</v>
          </cell>
          <cell r="T2320" t="str">
            <v/>
          </cell>
        </row>
        <row r="2321">
          <cell r="A2321" t="str">
            <v>0Sebelumnya</v>
          </cell>
          <cell r="B2321">
            <v>0</v>
          </cell>
          <cell r="C2321">
            <v>0</v>
          </cell>
          <cell r="D2321">
            <v>2058</v>
          </cell>
          <cell r="E2321" t="str">
            <v>20580000000</v>
          </cell>
          <cell r="F2321" t="str">
            <v>Sebelumnya</v>
          </cell>
          <cell r="G2321" t="e">
            <v>#N/A</v>
          </cell>
          <cell r="H2321" t="str">
            <v xml:space="preserve">Tahun Sebelumnya </v>
          </cell>
          <cell r="I2321" t="str">
            <v xml:space="preserve">Tahun Sebelumnya </v>
          </cell>
          <cell r="J2321">
            <v>0</v>
          </cell>
          <cell r="K2321">
            <v>1900</v>
          </cell>
          <cell r="L2321">
            <v>1</v>
          </cell>
          <cell r="N2321" t="e">
            <v>#N/A</v>
          </cell>
          <cell r="O2321" t="str">
            <v>0000000</v>
          </cell>
          <cell r="P2321">
            <v>0</v>
          </cell>
          <cell r="Q2321">
            <v>0</v>
          </cell>
          <cell r="R2321">
            <v>0</v>
          </cell>
          <cell r="T2321" t="str">
            <v/>
          </cell>
          <cell r="V2321">
            <v>0</v>
          </cell>
        </row>
        <row r="2322">
          <cell r="A2322" t="str">
            <v>0Sebelumnya</v>
          </cell>
          <cell r="B2322">
            <v>0</v>
          </cell>
          <cell r="C2322">
            <v>0</v>
          </cell>
          <cell r="D2322">
            <v>2059</v>
          </cell>
          <cell r="E2322" t="str">
            <v>20590000000</v>
          </cell>
          <cell r="F2322" t="str">
            <v>Sebelumnya</v>
          </cell>
          <cell r="G2322" t="e">
            <v>#N/A</v>
          </cell>
          <cell r="H2322" t="str">
            <v xml:space="preserve">Tahun Sebelumnya </v>
          </cell>
          <cell r="I2322" t="str">
            <v xml:space="preserve">Tahun Sebelumnya </v>
          </cell>
          <cell r="K2322">
            <v>1900</v>
          </cell>
          <cell r="L2322">
            <v>1</v>
          </cell>
          <cell r="N2322" t="e">
            <v>#N/A</v>
          </cell>
          <cell r="O2322" t="str">
            <v>0000000</v>
          </cell>
          <cell r="T2322" t="str">
            <v/>
          </cell>
        </row>
        <row r="2323">
          <cell r="A2323" t="str">
            <v>0Sebelumnya</v>
          </cell>
          <cell r="B2323">
            <v>0</v>
          </cell>
          <cell r="C2323">
            <v>0</v>
          </cell>
          <cell r="D2323">
            <v>2060</v>
          </cell>
          <cell r="E2323" t="str">
            <v>20600000000</v>
          </cell>
          <cell r="F2323" t="str">
            <v>Sebelumnya</v>
          </cell>
          <cell r="G2323" t="e">
            <v>#N/A</v>
          </cell>
          <cell r="H2323" t="str">
            <v xml:space="preserve">Tahun Sebelumnya </v>
          </cell>
          <cell r="I2323" t="str">
            <v xml:space="preserve">Tahun Sebelumnya </v>
          </cell>
          <cell r="J2323">
            <v>0</v>
          </cell>
          <cell r="K2323">
            <v>1900</v>
          </cell>
          <cell r="L2323">
            <v>1</v>
          </cell>
          <cell r="N2323" t="e">
            <v>#N/A</v>
          </cell>
          <cell r="O2323" t="str">
            <v>0000000</v>
          </cell>
          <cell r="P2323">
            <v>0</v>
          </cell>
          <cell r="Q2323">
            <v>0</v>
          </cell>
          <cell r="R2323">
            <v>0</v>
          </cell>
          <cell r="T2323" t="str">
            <v/>
          </cell>
          <cell r="V2323">
            <v>0</v>
          </cell>
        </row>
        <row r="2324">
          <cell r="A2324" t="str">
            <v>0Sebelumnya</v>
          </cell>
          <cell r="B2324">
            <v>0</v>
          </cell>
          <cell r="C2324">
            <v>0</v>
          </cell>
          <cell r="D2324">
            <v>2061</v>
          </cell>
          <cell r="E2324" t="str">
            <v>20610000000</v>
          </cell>
          <cell r="F2324" t="str">
            <v>Sebelumnya</v>
          </cell>
          <cell r="G2324" t="e">
            <v>#N/A</v>
          </cell>
          <cell r="H2324" t="str">
            <v xml:space="preserve">Tahun Sebelumnya </v>
          </cell>
          <cell r="I2324" t="str">
            <v xml:space="preserve">Tahun Sebelumnya </v>
          </cell>
          <cell r="K2324">
            <v>1900</v>
          </cell>
          <cell r="L2324">
            <v>1</v>
          </cell>
          <cell r="N2324" t="e">
            <v>#N/A</v>
          </cell>
          <cell r="O2324" t="str">
            <v>0000000</v>
          </cell>
          <cell r="T2324" t="str">
            <v/>
          </cell>
        </row>
        <row r="2325">
          <cell r="A2325" t="str">
            <v>0Sebelumnya</v>
          </cell>
          <cell r="B2325">
            <v>0</v>
          </cell>
          <cell r="C2325">
            <v>0</v>
          </cell>
          <cell r="D2325">
            <v>2062</v>
          </cell>
          <cell r="E2325" t="str">
            <v>20620000000</v>
          </cell>
          <cell r="F2325" t="str">
            <v>Sebelumnya</v>
          </cell>
          <cell r="G2325" t="e">
            <v>#N/A</v>
          </cell>
          <cell r="H2325" t="str">
            <v xml:space="preserve">Tahun Sebelumnya </v>
          </cell>
          <cell r="I2325" t="str">
            <v xml:space="preserve">Tahun Sebelumnya </v>
          </cell>
          <cell r="J2325">
            <v>0</v>
          </cell>
          <cell r="K2325">
            <v>1900</v>
          </cell>
          <cell r="L2325">
            <v>1</v>
          </cell>
          <cell r="N2325" t="e">
            <v>#N/A</v>
          </cell>
          <cell r="O2325" t="str">
            <v>0000000</v>
          </cell>
          <cell r="P2325">
            <v>0</v>
          </cell>
          <cell r="Q2325">
            <v>0</v>
          </cell>
          <cell r="R2325">
            <v>0</v>
          </cell>
          <cell r="T2325" t="str">
            <v/>
          </cell>
          <cell r="V2325">
            <v>0</v>
          </cell>
        </row>
        <row r="2326">
          <cell r="A2326" t="str">
            <v>0Sebelumnya</v>
          </cell>
          <cell r="B2326">
            <v>0</v>
          </cell>
          <cell r="C2326">
            <v>0</v>
          </cell>
          <cell r="D2326">
            <v>2063</v>
          </cell>
          <cell r="E2326" t="str">
            <v>20630000000</v>
          </cell>
          <cell r="F2326" t="str">
            <v>Sebelumnya</v>
          </cell>
          <cell r="G2326" t="e">
            <v>#N/A</v>
          </cell>
          <cell r="H2326" t="str">
            <v xml:space="preserve">Tahun Sebelumnya </v>
          </cell>
          <cell r="I2326" t="str">
            <v xml:space="preserve">Tahun Sebelumnya </v>
          </cell>
          <cell r="K2326">
            <v>1900</v>
          </cell>
          <cell r="L2326">
            <v>1</v>
          </cell>
          <cell r="N2326" t="e">
            <v>#N/A</v>
          </cell>
          <cell r="O2326" t="str">
            <v>0000000</v>
          </cell>
          <cell r="T2326" t="str">
            <v/>
          </cell>
        </row>
        <row r="2327">
          <cell r="A2327" t="str">
            <v>0Sebelumnya</v>
          </cell>
          <cell r="B2327">
            <v>0</v>
          </cell>
          <cell r="C2327">
            <v>0</v>
          </cell>
          <cell r="D2327">
            <v>2064</v>
          </cell>
          <cell r="E2327" t="str">
            <v>20640000000</v>
          </cell>
          <cell r="F2327" t="str">
            <v>Sebelumnya</v>
          </cell>
          <cell r="G2327" t="e">
            <v>#N/A</v>
          </cell>
          <cell r="H2327" t="str">
            <v xml:space="preserve">Tahun Sebelumnya </v>
          </cell>
          <cell r="I2327" t="str">
            <v xml:space="preserve">Tahun Sebelumnya </v>
          </cell>
          <cell r="J2327">
            <v>0</v>
          </cell>
          <cell r="K2327">
            <v>1900</v>
          </cell>
          <cell r="L2327">
            <v>1</v>
          </cell>
          <cell r="N2327" t="e">
            <v>#N/A</v>
          </cell>
          <cell r="O2327" t="str">
            <v>0000000</v>
          </cell>
          <cell r="P2327">
            <v>0</v>
          </cell>
          <cell r="Q2327">
            <v>0</v>
          </cell>
          <cell r="R2327">
            <v>0</v>
          </cell>
          <cell r="T2327" t="str">
            <v/>
          </cell>
          <cell r="V2327">
            <v>0</v>
          </cell>
        </row>
        <row r="2328">
          <cell r="A2328" t="str">
            <v>0Sebelumnya</v>
          </cell>
          <cell r="B2328">
            <v>0</v>
          </cell>
          <cell r="C2328">
            <v>0</v>
          </cell>
          <cell r="D2328">
            <v>2065</v>
          </cell>
          <cell r="E2328" t="str">
            <v>20650000000</v>
          </cell>
          <cell r="F2328" t="str">
            <v>Sebelumnya</v>
          </cell>
          <cell r="G2328" t="e">
            <v>#N/A</v>
          </cell>
          <cell r="H2328" t="str">
            <v xml:space="preserve">Tahun Sebelumnya </v>
          </cell>
          <cell r="I2328" t="str">
            <v xml:space="preserve">Tahun Sebelumnya </v>
          </cell>
          <cell r="K2328">
            <v>1900</v>
          </cell>
          <cell r="L2328">
            <v>1</v>
          </cell>
          <cell r="N2328" t="e">
            <v>#N/A</v>
          </cell>
          <cell r="O2328" t="str">
            <v>0000000</v>
          </cell>
          <cell r="T2328" t="str">
            <v/>
          </cell>
        </row>
        <row r="2329">
          <cell r="A2329" t="str">
            <v>0Sebelumnya</v>
          </cell>
          <cell r="B2329">
            <v>0</v>
          </cell>
          <cell r="C2329">
            <v>0</v>
          </cell>
          <cell r="D2329">
            <v>2066</v>
          </cell>
          <cell r="E2329" t="str">
            <v>20660000000</v>
          </cell>
          <cell r="F2329" t="str">
            <v>Sebelumnya</v>
          </cell>
          <cell r="G2329" t="e">
            <v>#N/A</v>
          </cell>
          <cell r="H2329" t="str">
            <v xml:space="preserve">Tahun Sebelumnya </v>
          </cell>
          <cell r="I2329" t="str">
            <v xml:space="preserve">Tahun Sebelumnya </v>
          </cell>
          <cell r="J2329">
            <v>0</v>
          </cell>
          <cell r="K2329">
            <v>1900</v>
          </cell>
          <cell r="L2329">
            <v>1</v>
          </cell>
          <cell r="N2329" t="e">
            <v>#N/A</v>
          </cell>
          <cell r="O2329" t="str">
            <v>0000000</v>
          </cell>
          <cell r="P2329">
            <v>0</v>
          </cell>
          <cell r="Q2329">
            <v>0</v>
          </cell>
          <cell r="R2329">
            <v>0</v>
          </cell>
          <cell r="T2329" t="str">
            <v/>
          </cell>
          <cell r="V2329">
            <v>0</v>
          </cell>
        </row>
        <row r="2330">
          <cell r="A2330" t="str">
            <v>0Sebelumnya</v>
          </cell>
          <cell r="B2330">
            <v>0</v>
          </cell>
          <cell r="C2330">
            <v>0</v>
          </cell>
          <cell r="D2330">
            <v>2067</v>
          </cell>
          <cell r="E2330" t="str">
            <v>20670000000</v>
          </cell>
          <cell r="F2330" t="str">
            <v>Sebelumnya</v>
          </cell>
          <cell r="G2330" t="e">
            <v>#N/A</v>
          </cell>
          <cell r="H2330" t="str">
            <v xml:space="preserve">Tahun Sebelumnya </v>
          </cell>
          <cell r="I2330" t="str">
            <v xml:space="preserve">Tahun Sebelumnya </v>
          </cell>
          <cell r="K2330">
            <v>1900</v>
          </cell>
          <cell r="L2330">
            <v>1</v>
          </cell>
          <cell r="N2330" t="e">
            <v>#N/A</v>
          </cell>
          <cell r="O2330" t="str">
            <v>0000000</v>
          </cell>
          <cell r="T2330" t="str">
            <v/>
          </cell>
        </row>
        <row r="2331">
          <cell r="A2331" t="str">
            <v>0Sebelumnya</v>
          </cell>
          <cell r="B2331">
            <v>0</v>
          </cell>
          <cell r="C2331">
            <v>0</v>
          </cell>
          <cell r="D2331">
            <v>2068</v>
          </cell>
          <cell r="E2331" t="str">
            <v>20680000000</v>
          </cell>
          <cell r="F2331" t="str">
            <v>Sebelumnya</v>
          </cell>
          <cell r="G2331" t="e">
            <v>#N/A</v>
          </cell>
          <cell r="H2331" t="str">
            <v xml:space="preserve">Tahun Sebelumnya </v>
          </cell>
          <cell r="I2331" t="str">
            <v xml:space="preserve">Tahun Sebelumnya </v>
          </cell>
          <cell r="J2331">
            <v>0</v>
          </cell>
          <cell r="K2331">
            <v>1900</v>
          </cell>
          <cell r="L2331">
            <v>1</v>
          </cell>
          <cell r="N2331" t="e">
            <v>#N/A</v>
          </cell>
          <cell r="O2331" t="str">
            <v>0000000</v>
          </cell>
          <cell r="P2331">
            <v>0</v>
          </cell>
          <cell r="Q2331">
            <v>0</v>
          </cell>
          <cell r="R2331">
            <v>0</v>
          </cell>
          <cell r="T2331" t="str">
            <v/>
          </cell>
          <cell r="V2331">
            <v>0</v>
          </cell>
        </row>
        <row r="2332">
          <cell r="A2332" t="str">
            <v>0Sebelumnya</v>
          </cell>
          <cell r="B2332">
            <v>0</v>
          </cell>
          <cell r="C2332">
            <v>0</v>
          </cell>
          <cell r="D2332">
            <v>2069</v>
          </cell>
          <cell r="E2332" t="str">
            <v>20690000000</v>
          </cell>
          <cell r="F2332" t="str">
            <v>Sebelumnya</v>
          </cell>
          <cell r="G2332" t="e">
            <v>#N/A</v>
          </cell>
          <cell r="H2332" t="str">
            <v xml:space="preserve">Tahun Sebelumnya </v>
          </cell>
          <cell r="I2332" t="str">
            <v xml:space="preserve">Tahun Sebelumnya </v>
          </cell>
          <cell r="K2332">
            <v>1900</v>
          </cell>
          <cell r="L2332">
            <v>1</v>
          </cell>
          <cell r="N2332" t="e">
            <v>#N/A</v>
          </cell>
          <cell r="O2332" t="str">
            <v>0000000</v>
          </cell>
          <cell r="T2332" t="str">
            <v/>
          </cell>
        </row>
        <row r="2333">
          <cell r="A2333" t="str">
            <v>0Sebelumnya</v>
          </cell>
          <cell r="B2333">
            <v>0</v>
          </cell>
          <cell r="C2333">
            <v>0</v>
          </cell>
          <cell r="D2333">
            <v>2070</v>
          </cell>
          <cell r="E2333" t="str">
            <v>20700000000</v>
          </cell>
          <cell r="F2333" t="str">
            <v>Sebelumnya</v>
          </cell>
          <cell r="G2333" t="e">
            <v>#N/A</v>
          </cell>
          <cell r="H2333" t="str">
            <v xml:space="preserve">Tahun Sebelumnya </v>
          </cell>
          <cell r="I2333" t="str">
            <v xml:space="preserve">Tahun Sebelumnya </v>
          </cell>
          <cell r="J2333">
            <v>0</v>
          </cell>
          <cell r="K2333">
            <v>1900</v>
          </cell>
          <cell r="L2333">
            <v>1</v>
          </cell>
          <cell r="N2333" t="e">
            <v>#N/A</v>
          </cell>
          <cell r="O2333" t="str">
            <v>0000000</v>
          </cell>
          <cell r="P2333">
            <v>0</v>
          </cell>
          <cell r="Q2333">
            <v>0</v>
          </cell>
          <cell r="R2333">
            <v>0</v>
          </cell>
          <cell r="T2333" t="str">
            <v/>
          </cell>
          <cell r="V2333">
            <v>0</v>
          </cell>
        </row>
        <row r="2334">
          <cell r="A2334" t="str">
            <v>0Sebelumnya</v>
          </cell>
          <cell r="B2334">
            <v>0</v>
          </cell>
          <cell r="C2334">
            <v>0</v>
          </cell>
          <cell r="D2334">
            <v>2071</v>
          </cell>
          <cell r="E2334" t="str">
            <v>20710000000</v>
          </cell>
          <cell r="F2334" t="str">
            <v>Sebelumnya</v>
          </cell>
          <cell r="G2334" t="e">
            <v>#N/A</v>
          </cell>
          <cell r="H2334" t="str">
            <v xml:space="preserve">Tahun Sebelumnya </v>
          </cell>
          <cell r="I2334" t="str">
            <v xml:space="preserve">Tahun Sebelumnya </v>
          </cell>
          <cell r="K2334">
            <v>1900</v>
          </cell>
          <cell r="L2334">
            <v>1</v>
          </cell>
          <cell r="N2334" t="e">
            <v>#N/A</v>
          </cell>
          <cell r="O2334" t="str">
            <v>0000000</v>
          </cell>
          <cell r="T2334" t="str">
            <v/>
          </cell>
        </row>
        <row r="2335">
          <cell r="A2335" t="str">
            <v>0Sebelumnya</v>
          </cell>
          <cell r="B2335">
            <v>0</v>
          </cell>
          <cell r="C2335">
            <v>0</v>
          </cell>
          <cell r="D2335">
            <v>2072</v>
          </cell>
          <cell r="E2335" t="str">
            <v>20720000000</v>
          </cell>
          <cell r="F2335" t="str">
            <v>Sebelumnya</v>
          </cell>
          <cell r="G2335" t="e">
            <v>#N/A</v>
          </cell>
          <cell r="H2335" t="str">
            <v xml:space="preserve">Tahun Sebelumnya </v>
          </cell>
          <cell r="I2335" t="str">
            <v xml:space="preserve">Tahun Sebelumnya </v>
          </cell>
          <cell r="J2335">
            <v>0</v>
          </cell>
          <cell r="K2335">
            <v>1900</v>
          </cell>
          <cell r="L2335">
            <v>1</v>
          </cell>
          <cell r="N2335" t="e">
            <v>#N/A</v>
          </cell>
          <cell r="O2335" t="str">
            <v>0000000</v>
          </cell>
          <cell r="P2335">
            <v>0</v>
          </cell>
          <cell r="Q2335">
            <v>0</v>
          </cell>
          <cell r="R2335">
            <v>0</v>
          </cell>
          <cell r="T2335" t="str">
            <v/>
          </cell>
          <cell r="V2335">
            <v>0</v>
          </cell>
        </row>
        <row r="2336">
          <cell r="A2336" t="str">
            <v>0Sebelumnya</v>
          </cell>
          <cell r="B2336">
            <v>0</v>
          </cell>
          <cell r="C2336">
            <v>0</v>
          </cell>
          <cell r="D2336">
            <v>2073</v>
          </cell>
          <cell r="E2336" t="str">
            <v>20730000000</v>
          </cell>
          <cell r="F2336" t="str">
            <v>Sebelumnya</v>
          </cell>
          <cell r="G2336" t="e">
            <v>#N/A</v>
          </cell>
          <cell r="H2336" t="str">
            <v xml:space="preserve">Tahun Sebelumnya </v>
          </cell>
          <cell r="I2336" t="str">
            <v xml:space="preserve">Tahun Sebelumnya </v>
          </cell>
          <cell r="K2336">
            <v>1900</v>
          </cell>
          <cell r="L2336">
            <v>1</v>
          </cell>
          <cell r="N2336" t="e">
            <v>#N/A</v>
          </cell>
          <cell r="O2336" t="str">
            <v>0000000</v>
          </cell>
          <cell r="T2336" t="str">
            <v/>
          </cell>
        </row>
        <row r="2337">
          <cell r="A2337" t="str">
            <v>0Sebelumnya</v>
          </cell>
          <cell r="B2337">
            <v>0</v>
          </cell>
          <cell r="C2337">
            <v>0</v>
          </cell>
          <cell r="D2337">
            <v>2074</v>
          </cell>
          <cell r="E2337" t="str">
            <v>20740000000</v>
          </cell>
          <cell r="F2337" t="str">
            <v>Sebelumnya</v>
          </cell>
          <cell r="G2337" t="e">
            <v>#N/A</v>
          </cell>
          <cell r="H2337" t="str">
            <v xml:space="preserve">Tahun Sebelumnya </v>
          </cell>
          <cell r="I2337" t="str">
            <v xml:space="preserve">Tahun Sebelumnya </v>
          </cell>
          <cell r="J2337">
            <v>0</v>
          </cell>
          <cell r="K2337">
            <v>1900</v>
          </cell>
          <cell r="L2337">
            <v>1</v>
          </cell>
          <cell r="N2337" t="e">
            <v>#N/A</v>
          </cell>
          <cell r="O2337" t="str">
            <v>0000000</v>
          </cell>
          <cell r="P2337">
            <v>0</v>
          </cell>
          <cell r="Q2337">
            <v>0</v>
          </cell>
          <cell r="R2337">
            <v>0</v>
          </cell>
          <cell r="T2337" t="str">
            <v/>
          </cell>
          <cell r="V2337">
            <v>0</v>
          </cell>
        </row>
        <row r="2338">
          <cell r="A2338" t="str">
            <v>0Sebelumnya</v>
          </cell>
          <cell r="B2338">
            <v>0</v>
          </cell>
          <cell r="C2338">
            <v>0</v>
          </cell>
          <cell r="D2338">
            <v>2075</v>
          </cell>
          <cell r="E2338" t="str">
            <v>20750000000</v>
          </cell>
          <cell r="F2338" t="str">
            <v>Sebelumnya</v>
          </cell>
          <cell r="G2338" t="e">
            <v>#N/A</v>
          </cell>
          <cell r="H2338" t="str">
            <v xml:space="preserve">Tahun Sebelumnya </v>
          </cell>
          <cell r="I2338" t="str">
            <v xml:space="preserve">Tahun Sebelumnya </v>
          </cell>
          <cell r="K2338">
            <v>1900</v>
          </cell>
          <cell r="L2338">
            <v>1</v>
          </cell>
          <cell r="N2338" t="e">
            <v>#N/A</v>
          </cell>
          <cell r="O2338" t="str">
            <v>0000000</v>
          </cell>
          <cell r="T2338" t="str">
            <v/>
          </cell>
        </row>
        <row r="2339">
          <cell r="A2339" t="str">
            <v>0Sebelumnya</v>
          </cell>
          <cell r="B2339">
            <v>0</v>
          </cell>
          <cell r="C2339">
            <v>0</v>
          </cell>
          <cell r="D2339">
            <v>2076</v>
          </cell>
          <cell r="E2339" t="str">
            <v>20760000000</v>
          </cell>
          <cell r="F2339" t="str">
            <v>Sebelumnya</v>
          </cell>
          <cell r="G2339" t="e">
            <v>#N/A</v>
          </cell>
          <cell r="H2339" t="str">
            <v xml:space="preserve">Tahun Sebelumnya </v>
          </cell>
          <cell r="I2339" t="str">
            <v xml:space="preserve">Tahun Sebelumnya </v>
          </cell>
          <cell r="J2339">
            <v>0</v>
          </cell>
          <cell r="K2339">
            <v>1900</v>
          </cell>
          <cell r="L2339">
            <v>1</v>
          </cell>
          <cell r="N2339" t="e">
            <v>#N/A</v>
          </cell>
          <cell r="O2339" t="str">
            <v>0000000</v>
          </cell>
          <cell r="P2339">
            <v>0</v>
          </cell>
          <cell r="Q2339">
            <v>0</v>
          </cell>
          <cell r="R2339">
            <v>0</v>
          </cell>
          <cell r="T2339" t="str">
            <v/>
          </cell>
          <cell r="V2339">
            <v>0</v>
          </cell>
        </row>
        <row r="2340">
          <cell r="A2340" t="str">
            <v>0Sebelumnya</v>
          </cell>
          <cell r="B2340">
            <v>0</v>
          </cell>
          <cell r="C2340">
            <v>0</v>
          </cell>
          <cell r="D2340">
            <v>2077</v>
          </cell>
          <cell r="E2340" t="str">
            <v>20770000000</v>
          </cell>
          <cell r="F2340" t="str">
            <v>Sebelumnya</v>
          </cell>
          <cell r="G2340" t="e">
            <v>#N/A</v>
          </cell>
          <cell r="H2340" t="str">
            <v xml:space="preserve">Tahun Sebelumnya </v>
          </cell>
          <cell r="I2340" t="str">
            <v xml:space="preserve">Tahun Sebelumnya </v>
          </cell>
          <cell r="K2340">
            <v>1900</v>
          </cell>
          <cell r="L2340">
            <v>1</v>
          </cell>
          <cell r="N2340" t="e">
            <v>#N/A</v>
          </cell>
          <cell r="O2340" t="str">
            <v>0000000</v>
          </cell>
          <cell r="T2340" t="str">
            <v/>
          </cell>
        </row>
        <row r="2341">
          <cell r="A2341" t="str">
            <v>0Sebelumnya</v>
          </cell>
          <cell r="B2341">
            <v>0</v>
          </cell>
          <cell r="C2341">
            <v>0</v>
          </cell>
          <cell r="D2341">
            <v>2078</v>
          </cell>
          <cell r="E2341" t="str">
            <v>20780000000</v>
          </cell>
          <cell r="F2341" t="str">
            <v>Sebelumnya</v>
          </cell>
          <cell r="G2341" t="e">
            <v>#N/A</v>
          </cell>
          <cell r="H2341" t="str">
            <v xml:space="preserve">Tahun Sebelumnya </v>
          </cell>
          <cell r="I2341" t="str">
            <v xml:space="preserve">Tahun Sebelumnya </v>
          </cell>
          <cell r="J2341">
            <v>0</v>
          </cell>
          <cell r="K2341">
            <v>1900</v>
          </cell>
          <cell r="L2341">
            <v>1</v>
          </cell>
          <cell r="N2341" t="e">
            <v>#N/A</v>
          </cell>
          <cell r="O2341" t="str">
            <v>0000000</v>
          </cell>
          <cell r="P2341">
            <v>0</v>
          </cell>
          <cell r="Q2341">
            <v>0</v>
          </cell>
          <cell r="R2341">
            <v>0</v>
          </cell>
          <cell r="T2341" t="str">
            <v/>
          </cell>
          <cell r="V2341">
            <v>0</v>
          </cell>
        </row>
        <row r="2342">
          <cell r="A2342" t="str">
            <v>0Sebelumnya</v>
          </cell>
          <cell r="B2342">
            <v>0</v>
          </cell>
          <cell r="C2342">
            <v>0</v>
          </cell>
          <cell r="D2342">
            <v>2079</v>
          </cell>
          <cell r="E2342" t="str">
            <v>20790000000</v>
          </cell>
          <cell r="F2342" t="str">
            <v>Sebelumnya</v>
          </cell>
          <cell r="G2342" t="e">
            <v>#N/A</v>
          </cell>
          <cell r="H2342" t="str">
            <v xml:space="preserve">Tahun Sebelumnya </v>
          </cell>
          <cell r="I2342" t="str">
            <v xml:space="preserve">Tahun Sebelumnya </v>
          </cell>
          <cell r="K2342">
            <v>1900</v>
          </cell>
          <cell r="L2342">
            <v>1</v>
          </cell>
          <cell r="N2342" t="e">
            <v>#N/A</v>
          </cell>
          <cell r="O2342" t="str">
            <v>0000000</v>
          </cell>
          <cell r="T2342" t="str">
            <v/>
          </cell>
        </row>
        <row r="2343">
          <cell r="A2343" t="str">
            <v>0Sebelumnya</v>
          </cell>
          <cell r="B2343">
            <v>0</v>
          </cell>
          <cell r="C2343">
            <v>0</v>
          </cell>
          <cell r="D2343">
            <v>2080</v>
          </cell>
          <cell r="E2343" t="str">
            <v>20800000000</v>
          </cell>
          <cell r="F2343" t="str">
            <v>Sebelumnya</v>
          </cell>
          <cell r="G2343" t="e">
            <v>#N/A</v>
          </cell>
          <cell r="H2343" t="str">
            <v xml:space="preserve">Tahun Sebelumnya </v>
          </cell>
          <cell r="I2343" t="str">
            <v xml:space="preserve">Tahun Sebelumnya </v>
          </cell>
          <cell r="J2343">
            <v>0</v>
          </cell>
          <cell r="K2343">
            <v>1900</v>
          </cell>
          <cell r="L2343">
            <v>1</v>
          </cell>
          <cell r="N2343" t="e">
            <v>#N/A</v>
          </cell>
          <cell r="O2343" t="str">
            <v>0000000</v>
          </cell>
          <cell r="P2343">
            <v>0</v>
          </cell>
          <cell r="Q2343">
            <v>0</v>
          </cell>
          <cell r="R2343">
            <v>0</v>
          </cell>
          <cell r="T2343" t="str">
            <v/>
          </cell>
          <cell r="V2343">
            <v>0</v>
          </cell>
        </row>
        <row r="2344">
          <cell r="A2344" t="str">
            <v>0Sebelumnya</v>
          </cell>
          <cell r="B2344">
            <v>0</v>
          </cell>
          <cell r="C2344">
            <v>0</v>
          </cell>
          <cell r="D2344">
            <v>2081</v>
          </cell>
          <cell r="E2344" t="str">
            <v>20810000000</v>
          </cell>
          <cell r="F2344" t="str">
            <v>Sebelumnya</v>
          </cell>
          <cell r="G2344" t="e">
            <v>#N/A</v>
          </cell>
          <cell r="H2344" t="str">
            <v xml:space="preserve">Tahun Sebelumnya </v>
          </cell>
          <cell r="I2344" t="str">
            <v xml:space="preserve">Tahun Sebelumnya </v>
          </cell>
          <cell r="K2344">
            <v>1900</v>
          </cell>
          <cell r="L2344">
            <v>1</v>
          </cell>
          <cell r="N2344" t="e">
            <v>#N/A</v>
          </cell>
          <cell r="O2344" t="str">
            <v>0000000</v>
          </cell>
          <cell r="T2344" t="str">
            <v/>
          </cell>
        </row>
        <row r="2345">
          <cell r="A2345" t="str">
            <v>0Sebelumnya</v>
          </cell>
          <cell r="B2345">
            <v>0</v>
          </cell>
          <cell r="C2345">
            <v>0</v>
          </cell>
          <cell r="D2345">
            <v>2082</v>
          </cell>
          <cell r="E2345" t="str">
            <v>20820000000</v>
          </cell>
          <cell r="F2345" t="str">
            <v>Sebelumnya</v>
          </cell>
          <cell r="G2345" t="e">
            <v>#N/A</v>
          </cell>
          <cell r="H2345" t="str">
            <v xml:space="preserve">Tahun Sebelumnya </v>
          </cell>
          <cell r="I2345" t="str">
            <v xml:space="preserve">Tahun Sebelumnya </v>
          </cell>
          <cell r="J2345">
            <v>0</v>
          </cell>
          <cell r="K2345">
            <v>1900</v>
          </cell>
          <cell r="L2345">
            <v>1</v>
          </cell>
          <cell r="N2345" t="e">
            <v>#N/A</v>
          </cell>
          <cell r="O2345" t="str">
            <v>0000000</v>
          </cell>
          <cell r="P2345">
            <v>0</v>
          </cell>
          <cell r="Q2345">
            <v>0</v>
          </cell>
          <cell r="R2345">
            <v>0</v>
          </cell>
          <cell r="T2345" t="str">
            <v/>
          </cell>
          <cell r="V2345">
            <v>0</v>
          </cell>
        </row>
        <row r="2346">
          <cell r="A2346" t="str">
            <v>0Sebelumnya</v>
          </cell>
          <cell r="B2346">
            <v>0</v>
          </cell>
          <cell r="C2346">
            <v>0</v>
          </cell>
          <cell r="D2346">
            <v>2083</v>
          </cell>
          <cell r="E2346" t="str">
            <v>20830000000</v>
          </cell>
          <cell r="F2346" t="str">
            <v>Sebelumnya</v>
          </cell>
          <cell r="G2346" t="e">
            <v>#N/A</v>
          </cell>
          <cell r="H2346" t="str">
            <v xml:space="preserve">Tahun Sebelumnya </v>
          </cell>
          <cell r="I2346" t="str">
            <v xml:space="preserve">Tahun Sebelumnya </v>
          </cell>
          <cell r="K2346">
            <v>1900</v>
          </cell>
          <cell r="L2346">
            <v>1</v>
          </cell>
          <cell r="N2346" t="e">
            <v>#N/A</v>
          </cell>
          <cell r="O2346" t="str">
            <v>0000000</v>
          </cell>
          <cell r="T2346" t="str">
            <v/>
          </cell>
        </row>
        <row r="2347">
          <cell r="A2347" t="str">
            <v>0Sebelumnya</v>
          </cell>
          <cell r="B2347">
            <v>0</v>
          </cell>
          <cell r="C2347">
            <v>0</v>
          </cell>
          <cell r="D2347">
            <v>2084</v>
          </cell>
          <cell r="E2347" t="str">
            <v>20840000000</v>
          </cell>
          <cell r="F2347" t="str">
            <v>Sebelumnya</v>
          </cell>
          <cell r="G2347" t="e">
            <v>#N/A</v>
          </cell>
          <cell r="H2347" t="str">
            <v xml:space="preserve">Tahun Sebelumnya </v>
          </cell>
          <cell r="I2347" t="str">
            <v xml:space="preserve">Tahun Sebelumnya </v>
          </cell>
          <cell r="J2347">
            <v>0</v>
          </cell>
          <cell r="K2347">
            <v>1900</v>
          </cell>
          <cell r="L2347">
            <v>1</v>
          </cell>
          <cell r="N2347" t="e">
            <v>#N/A</v>
          </cell>
          <cell r="O2347" t="str">
            <v>0000000</v>
          </cell>
          <cell r="P2347">
            <v>0</v>
          </cell>
          <cell r="Q2347">
            <v>0</v>
          </cell>
          <cell r="R2347">
            <v>0</v>
          </cell>
          <cell r="T2347" t="str">
            <v/>
          </cell>
          <cell r="V2347">
            <v>0</v>
          </cell>
        </row>
        <row r="2348">
          <cell r="A2348" t="str">
            <v>0Sebelumnya</v>
          </cell>
          <cell r="B2348">
            <v>0</v>
          </cell>
          <cell r="C2348">
            <v>0</v>
          </cell>
          <cell r="D2348">
            <v>2085</v>
          </cell>
          <cell r="E2348" t="str">
            <v>20850000000</v>
          </cell>
          <cell r="F2348" t="str">
            <v>Sebelumnya</v>
          </cell>
          <cell r="G2348" t="e">
            <v>#N/A</v>
          </cell>
          <cell r="H2348" t="str">
            <v xml:space="preserve">Tahun Sebelumnya </v>
          </cell>
          <cell r="I2348" t="str">
            <v xml:space="preserve">Tahun Sebelumnya </v>
          </cell>
          <cell r="K2348">
            <v>1900</v>
          </cell>
          <cell r="L2348">
            <v>1</v>
          </cell>
          <cell r="N2348" t="e">
            <v>#N/A</v>
          </cell>
          <cell r="O2348" t="str">
            <v>0000000</v>
          </cell>
          <cell r="T2348" t="str">
            <v/>
          </cell>
        </row>
        <row r="2349">
          <cell r="A2349" t="str">
            <v>0Sebelumnya</v>
          </cell>
          <cell r="B2349">
            <v>0</v>
          </cell>
          <cell r="C2349">
            <v>0</v>
          </cell>
          <cell r="D2349">
            <v>2086</v>
          </cell>
          <cell r="E2349" t="str">
            <v>20860000000</v>
          </cell>
          <cell r="F2349" t="str">
            <v>Sebelumnya</v>
          </cell>
          <cell r="G2349" t="e">
            <v>#N/A</v>
          </cell>
          <cell r="H2349" t="str">
            <v xml:space="preserve">Tahun Sebelumnya </v>
          </cell>
          <cell r="I2349" t="str">
            <v xml:space="preserve">Tahun Sebelumnya </v>
          </cell>
          <cell r="J2349">
            <v>0</v>
          </cell>
          <cell r="K2349">
            <v>1900</v>
          </cell>
          <cell r="L2349">
            <v>1</v>
          </cell>
          <cell r="N2349" t="e">
            <v>#N/A</v>
          </cell>
          <cell r="O2349" t="str">
            <v>0000000</v>
          </cell>
          <cell r="P2349">
            <v>0</v>
          </cell>
          <cell r="Q2349">
            <v>0</v>
          </cell>
          <cell r="R2349">
            <v>0</v>
          </cell>
          <cell r="T2349" t="str">
            <v/>
          </cell>
          <cell r="V2349">
            <v>0</v>
          </cell>
        </row>
        <row r="2350">
          <cell r="A2350" t="str">
            <v>0Sebelumnya</v>
          </cell>
          <cell r="B2350">
            <v>0</v>
          </cell>
          <cell r="C2350">
            <v>0</v>
          </cell>
          <cell r="D2350">
            <v>2087</v>
          </cell>
          <cell r="E2350" t="str">
            <v>20870000000</v>
          </cell>
          <cell r="F2350" t="str">
            <v>Sebelumnya</v>
          </cell>
          <cell r="G2350" t="e">
            <v>#N/A</v>
          </cell>
          <cell r="H2350" t="str">
            <v xml:space="preserve">Tahun Sebelumnya </v>
          </cell>
          <cell r="I2350" t="str">
            <v xml:space="preserve">Tahun Sebelumnya </v>
          </cell>
          <cell r="K2350">
            <v>1900</v>
          </cell>
          <cell r="L2350">
            <v>1</v>
          </cell>
          <cell r="N2350" t="e">
            <v>#N/A</v>
          </cell>
          <cell r="O2350" t="str">
            <v>0000000</v>
          </cell>
          <cell r="T2350" t="str">
            <v/>
          </cell>
        </row>
        <row r="2351">
          <cell r="A2351" t="str">
            <v>0Sebelumnya</v>
          </cell>
          <cell r="B2351">
            <v>0</v>
          </cell>
          <cell r="C2351">
            <v>0</v>
          </cell>
          <cell r="D2351">
            <v>2088</v>
          </cell>
          <cell r="E2351" t="str">
            <v>20880000000</v>
          </cell>
          <cell r="F2351" t="str">
            <v>Sebelumnya</v>
          </cell>
          <cell r="G2351" t="e">
            <v>#N/A</v>
          </cell>
          <cell r="H2351" t="str">
            <v xml:space="preserve">Tahun Sebelumnya </v>
          </cell>
          <cell r="I2351" t="str">
            <v xml:space="preserve">Tahun Sebelumnya </v>
          </cell>
          <cell r="J2351">
            <v>0</v>
          </cell>
          <cell r="K2351">
            <v>1900</v>
          </cell>
          <cell r="L2351">
            <v>1</v>
          </cell>
          <cell r="N2351" t="e">
            <v>#N/A</v>
          </cell>
          <cell r="O2351" t="str">
            <v>0000000</v>
          </cell>
          <cell r="P2351">
            <v>0</v>
          </cell>
          <cell r="Q2351">
            <v>0</v>
          </cell>
          <cell r="R2351">
            <v>0</v>
          </cell>
          <cell r="T2351" t="str">
            <v/>
          </cell>
          <cell r="V2351">
            <v>0</v>
          </cell>
        </row>
        <row r="2352">
          <cell r="A2352" t="str">
            <v>0Sebelumnya</v>
          </cell>
          <cell r="B2352">
            <v>0</v>
          </cell>
          <cell r="C2352">
            <v>0</v>
          </cell>
          <cell r="D2352">
            <v>2089</v>
          </cell>
          <cell r="E2352" t="str">
            <v>20890000000</v>
          </cell>
          <cell r="F2352" t="str">
            <v>Sebelumnya</v>
          </cell>
          <cell r="G2352" t="e">
            <v>#N/A</v>
          </cell>
          <cell r="H2352" t="str">
            <v xml:space="preserve">Tahun Sebelumnya </v>
          </cell>
          <cell r="I2352" t="str">
            <v xml:space="preserve">Tahun Sebelumnya </v>
          </cell>
          <cell r="K2352">
            <v>1900</v>
          </cell>
          <cell r="L2352">
            <v>1</v>
          </cell>
          <cell r="N2352" t="e">
            <v>#N/A</v>
          </cell>
          <cell r="O2352" t="str">
            <v>0000000</v>
          </cell>
          <cell r="T2352" t="str">
            <v/>
          </cell>
        </row>
        <row r="2353">
          <cell r="A2353" t="str">
            <v>0Sebelumnya</v>
          </cell>
          <cell r="B2353">
            <v>0</v>
          </cell>
          <cell r="C2353">
            <v>0</v>
          </cell>
          <cell r="D2353">
            <v>2090</v>
          </cell>
          <cell r="E2353" t="str">
            <v>20900000000</v>
          </cell>
          <cell r="F2353" t="str">
            <v>Sebelumnya</v>
          </cell>
          <cell r="G2353" t="e">
            <v>#N/A</v>
          </cell>
          <cell r="H2353" t="str">
            <v xml:space="preserve">Tahun Sebelumnya </v>
          </cell>
          <cell r="I2353" t="str">
            <v xml:space="preserve">Tahun Sebelumnya </v>
          </cell>
          <cell r="J2353">
            <v>0</v>
          </cell>
          <cell r="K2353">
            <v>1900</v>
          </cell>
          <cell r="L2353">
            <v>1</v>
          </cell>
          <cell r="N2353" t="e">
            <v>#N/A</v>
          </cell>
          <cell r="O2353" t="str">
            <v>0000000</v>
          </cell>
          <cell r="P2353">
            <v>0</v>
          </cell>
          <cell r="Q2353">
            <v>0</v>
          </cell>
          <cell r="R2353">
            <v>0</v>
          </cell>
          <cell r="T2353" t="str">
            <v/>
          </cell>
          <cell r="V2353">
            <v>0</v>
          </cell>
        </row>
        <row r="2354">
          <cell r="A2354" t="str">
            <v>0Sebelumnya</v>
          </cell>
          <cell r="B2354">
            <v>0</v>
          </cell>
          <cell r="C2354">
            <v>0</v>
          </cell>
          <cell r="D2354">
            <v>2091</v>
          </cell>
          <cell r="E2354" t="str">
            <v>20910000000</v>
          </cell>
          <cell r="F2354" t="str">
            <v>Sebelumnya</v>
          </cell>
          <cell r="G2354" t="e">
            <v>#N/A</v>
          </cell>
          <cell r="H2354" t="str">
            <v xml:space="preserve">Tahun Sebelumnya </v>
          </cell>
          <cell r="I2354" t="str">
            <v xml:space="preserve">Tahun Sebelumnya </v>
          </cell>
          <cell r="K2354">
            <v>1900</v>
          </cell>
          <cell r="L2354">
            <v>1</v>
          </cell>
          <cell r="N2354" t="e">
            <v>#N/A</v>
          </cell>
          <cell r="O2354" t="str">
            <v>0000000</v>
          </cell>
          <cell r="T2354" t="str">
            <v/>
          </cell>
        </row>
        <row r="2355">
          <cell r="A2355" t="str">
            <v>0Sebelumnya</v>
          </cell>
          <cell r="B2355">
            <v>0</v>
          </cell>
          <cell r="C2355">
            <v>0</v>
          </cell>
          <cell r="D2355">
            <v>2092</v>
          </cell>
          <cell r="E2355" t="str">
            <v>20920000000</v>
          </cell>
          <cell r="F2355" t="str">
            <v>Sebelumnya</v>
          </cell>
          <cell r="G2355" t="e">
            <v>#N/A</v>
          </cell>
          <cell r="H2355" t="str">
            <v xml:space="preserve">Tahun Sebelumnya </v>
          </cell>
          <cell r="I2355" t="str">
            <v xml:space="preserve">Tahun Sebelumnya </v>
          </cell>
          <cell r="J2355">
            <v>0</v>
          </cell>
          <cell r="K2355">
            <v>1900</v>
          </cell>
          <cell r="L2355">
            <v>1</v>
          </cell>
          <cell r="N2355" t="e">
            <v>#N/A</v>
          </cell>
          <cell r="O2355" t="str">
            <v>0000000</v>
          </cell>
          <cell r="P2355">
            <v>0</v>
          </cell>
          <cell r="Q2355">
            <v>0</v>
          </cell>
          <cell r="R2355">
            <v>0</v>
          </cell>
          <cell r="T2355" t="str">
            <v/>
          </cell>
          <cell r="V2355">
            <v>0</v>
          </cell>
        </row>
        <row r="2356">
          <cell r="A2356" t="str">
            <v>0Sebelumnya</v>
          </cell>
          <cell r="B2356">
            <v>0</v>
          </cell>
          <cell r="C2356">
            <v>0</v>
          </cell>
          <cell r="D2356">
            <v>2093</v>
          </cell>
          <cell r="E2356" t="str">
            <v>20930000000</v>
          </cell>
          <cell r="F2356" t="str">
            <v>Sebelumnya</v>
          </cell>
          <cell r="G2356" t="e">
            <v>#N/A</v>
          </cell>
          <cell r="H2356" t="str">
            <v xml:space="preserve">Tahun Sebelumnya </v>
          </cell>
          <cell r="I2356" t="str">
            <v xml:space="preserve">Tahun Sebelumnya </v>
          </cell>
          <cell r="K2356">
            <v>1900</v>
          </cell>
          <cell r="L2356">
            <v>1</v>
          </cell>
          <cell r="N2356" t="e">
            <v>#N/A</v>
          </cell>
          <cell r="O2356" t="str">
            <v>0000000</v>
          </cell>
          <cell r="T2356" t="str">
            <v/>
          </cell>
        </row>
        <row r="2357">
          <cell r="A2357" t="str">
            <v>0Sebelumnya</v>
          </cell>
          <cell r="B2357">
            <v>0</v>
          </cell>
          <cell r="C2357">
            <v>0</v>
          </cell>
          <cell r="D2357">
            <v>2094</v>
          </cell>
          <cell r="E2357" t="str">
            <v>20940000000</v>
          </cell>
          <cell r="F2357" t="str">
            <v>Sebelumnya</v>
          </cell>
          <cell r="G2357" t="e">
            <v>#N/A</v>
          </cell>
          <cell r="H2357" t="str">
            <v xml:space="preserve">Tahun Sebelumnya </v>
          </cell>
          <cell r="I2357" t="str">
            <v xml:space="preserve">Tahun Sebelumnya </v>
          </cell>
          <cell r="J2357">
            <v>0</v>
          </cell>
          <cell r="K2357">
            <v>1900</v>
          </cell>
          <cell r="L2357">
            <v>1</v>
          </cell>
          <cell r="N2357" t="e">
            <v>#N/A</v>
          </cell>
          <cell r="O2357" t="str">
            <v>0000000</v>
          </cell>
          <cell r="P2357">
            <v>0</v>
          </cell>
          <cell r="Q2357">
            <v>0</v>
          </cell>
          <cell r="R2357">
            <v>0</v>
          </cell>
          <cell r="T2357" t="str">
            <v/>
          </cell>
          <cell r="V2357">
            <v>0</v>
          </cell>
        </row>
        <row r="2358">
          <cell r="A2358" t="str">
            <v>0Sebelumnya</v>
          </cell>
          <cell r="B2358">
            <v>0</v>
          </cell>
          <cell r="C2358">
            <v>0</v>
          </cell>
          <cell r="D2358">
            <v>2095</v>
          </cell>
          <cell r="E2358" t="str">
            <v>20950000000</v>
          </cell>
          <cell r="F2358" t="str">
            <v>Sebelumnya</v>
          </cell>
          <cell r="G2358" t="e">
            <v>#N/A</v>
          </cell>
          <cell r="H2358" t="str">
            <v xml:space="preserve">Tahun Sebelumnya </v>
          </cell>
          <cell r="I2358" t="str">
            <v xml:space="preserve">Tahun Sebelumnya </v>
          </cell>
          <cell r="K2358">
            <v>1900</v>
          </cell>
          <cell r="L2358">
            <v>1</v>
          </cell>
          <cell r="N2358" t="e">
            <v>#N/A</v>
          </cell>
          <cell r="O2358" t="str">
            <v>0000000</v>
          </cell>
          <cell r="T2358" t="str">
            <v/>
          </cell>
        </row>
        <row r="2359">
          <cell r="A2359" t="str">
            <v>0Sebelumnya</v>
          </cell>
          <cell r="B2359">
            <v>0</v>
          </cell>
          <cell r="C2359">
            <v>0</v>
          </cell>
          <cell r="D2359">
            <v>2096</v>
          </cell>
          <cell r="E2359" t="str">
            <v>20960000000</v>
          </cell>
          <cell r="F2359" t="str">
            <v>Sebelumnya</v>
          </cell>
          <cell r="G2359" t="e">
            <v>#N/A</v>
          </cell>
          <cell r="H2359" t="str">
            <v xml:space="preserve">Tahun Sebelumnya </v>
          </cell>
          <cell r="I2359" t="str">
            <v xml:space="preserve">Tahun Sebelumnya </v>
          </cell>
          <cell r="J2359">
            <v>0</v>
          </cell>
          <cell r="K2359">
            <v>1900</v>
          </cell>
          <cell r="L2359">
            <v>1</v>
          </cell>
          <cell r="N2359" t="e">
            <v>#N/A</v>
          </cell>
          <cell r="O2359" t="str">
            <v>0000000</v>
          </cell>
          <cell r="P2359">
            <v>0</v>
          </cell>
          <cell r="Q2359">
            <v>0</v>
          </cell>
          <cell r="R2359">
            <v>0</v>
          </cell>
          <cell r="T2359" t="str">
            <v/>
          </cell>
          <cell r="V2359">
            <v>0</v>
          </cell>
        </row>
        <row r="2360">
          <cell r="A2360" t="str">
            <v>0Sebelumnya</v>
          </cell>
          <cell r="B2360">
            <v>0</v>
          </cell>
          <cell r="C2360">
            <v>0</v>
          </cell>
          <cell r="D2360">
            <v>2097</v>
          </cell>
          <cell r="E2360" t="str">
            <v>20970000000</v>
          </cell>
          <cell r="F2360" t="str">
            <v>Sebelumnya</v>
          </cell>
          <cell r="G2360" t="e">
            <v>#N/A</v>
          </cell>
          <cell r="H2360" t="str">
            <v xml:space="preserve">Tahun Sebelumnya </v>
          </cell>
          <cell r="I2360" t="str">
            <v xml:space="preserve">Tahun Sebelumnya </v>
          </cell>
          <cell r="K2360">
            <v>1900</v>
          </cell>
          <cell r="L2360">
            <v>1</v>
          </cell>
          <cell r="N2360" t="e">
            <v>#N/A</v>
          </cell>
          <cell r="O2360" t="str">
            <v>0000000</v>
          </cell>
          <cell r="T2360" t="str">
            <v/>
          </cell>
        </row>
        <row r="2361">
          <cell r="A2361" t="str">
            <v>0Sebelumnya</v>
          </cell>
          <cell r="B2361">
            <v>0</v>
          </cell>
          <cell r="C2361">
            <v>0</v>
          </cell>
          <cell r="D2361">
            <v>2098</v>
          </cell>
          <cell r="E2361" t="str">
            <v>20980000000</v>
          </cell>
          <cell r="F2361" t="str">
            <v>Sebelumnya</v>
          </cell>
          <cell r="G2361" t="e">
            <v>#N/A</v>
          </cell>
          <cell r="H2361" t="str">
            <v xml:space="preserve">Tahun Sebelumnya </v>
          </cell>
          <cell r="I2361" t="str">
            <v xml:space="preserve">Tahun Sebelumnya </v>
          </cell>
          <cell r="J2361">
            <v>0</v>
          </cell>
          <cell r="K2361">
            <v>1900</v>
          </cell>
          <cell r="L2361">
            <v>1</v>
          </cell>
          <cell r="N2361" t="e">
            <v>#N/A</v>
          </cell>
          <cell r="O2361" t="str">
            <v>0000000</v>
          </cell>
          <cell r="P2361">
            <v>0</v>
          </cell>
          <cell r="Q2361">
            <v>0</v>
          </cell>
          <cell r="R2361">
            <v>0</v>
          </cell>
          <cell r="T2361" t="str">
            <v/>
          </cell>
          <cell r="V2361">
            <v>0</v>
          </cell>
        </row>
        <row r="2362">
          <cell r="A2362" t="str">
            <v>0Sebelumnya</v>
          </cell>
          <cell r="B2362">
            <v>0</v>
          </cell>
          <cell r="C2362">
            <v>0</v>
          </cell>
          <cell r="D2362">
            <v>2099</v>
          </cell>
          <cell r="E2362" t="str">
            <v>20990000000</v>
          </cell>
          <cell r="F2362" t="str">
            <v>Sebelumnya</v>
          </cell>
          <cell r="G2362" t="e">
            <v>#N/A</v>
          </cell>
          <cell r="H2362" t="str">
            <v xml:space="preserve">Tahun Sebelumnya </v>
          </cell>
          <cell r="I2362" t="str">
            <v xml:space="preserve">Tahun Sebelumnya </v>
          </cell>
          <cell r="K2362">
            <v>1900</v>
          </cell>
          <cell r="L2362">
            <v>1</v>
          </cell>
          <cell r="N2362" t="e">
            <v>#N/A</v>
          </cell>
          <cell r="O2362" t="str">
            <v>0000000</v>
          </cell>
          <cell r="T2362" t="str">
            <v/>
          </cell>
        </row>
        <row r="2363">
          <cell r="A2363" t="str">
            <v>0Sebelumnya</v>
          </cell>
          <cell r="B2363">
            <v>0</v>
          </cell>
          <cell r="C2363">
            <v>0</v>
          </cell>
          <cell r="D2363">
            <v>2100</v>
          </cell>
          <cell r="E2363" t="str">
            <v>21000000000</v>
          </cell>
          <cell r="F2363" t="str">
            <v>Sebelumnya</v>
          </cell>
          <cell r="G2363" t="e">
            <v>#N/A</v>
          </cell>
          <cell r="H2363" t="str">
            <v xml:space="preserve">Tahun Sebelumnya </v>
          </cell>
          <cell r="I2363" t="str">
            <v xml:space="preserve">Tahun Sebelumnya </v>
          </cell>
          <cell r="J2363">
            <v>0</v>
          </cell>
          <cell r="K2363">
            <v>1900</v>
          </cell>
          <cell r="L2363">
            <v>1</v>
          </cell>
          <cell r="N2363" t="e">
            <v>#N/A</v>
          </cell>
          <cell r="O2363" t="str">
            <v>0000000</v>
          </cell>
          <cell r="P2363">
            <v>0</v>
          </cell>
          <cell r="Q2363">
            <v>0</v>
          </cell>
          <cell r="R2363">
            <v>0</v>
          </cell>
          <cell r="T2363" t="str">
            <v/>
          </cell>
          <cell r="V2363">
            <v>0</v>
          </cell>
        </row>
        <row r="2364">
          <cell r="A2364" t="str">
            <v>0Sebelumnya</v>
          </cell>
          <cell r="B2364">
            <v>0</v>
          </cell>
          <cell r="C2364">
            <v>0</v>
          </cell>
          <cell r="D2364">
            <v>2101</v>
          </cell>
          <cell r="E2364" t="str">
            <v>21010000000</v>
          </cell>
          <cell r="F2364" t="str">
            <v>Sebelumnya</v>
          </cell>
          <cell r="G2364" t="e">
            <v>#N/A</v>
          </cell>
          <cell r="H2364" t="str">
            <v xml:space="preserve">Tahun Sebelumnya </v>
          </cell>
          <cell r="I2364" t="str">
            <v xml:space="preserve">Tahun Sebelumnya </v>
          </cell>
          <cell r="K2364">
            <v>1900</v>
          </cell>
          <cell r="L2364">
            <v>1</v>
          </cell>
          <cell r="N2364" t="e">
            <v>#N/A</v>
          </cell>
          <cell r="O2364" t="str">
            <v>0000000</v>
          </cell>
          <cell r="T2364" t="str">
            <v/>
          </cell>
        </row>
        <row r="2365">
          <cell r="A2365" t="str">
            <v>0Sebelumnya</v>
          </cell>
          <cell r="B2365">
            <v>0</v>
          </cell>
          <cell r="C2365">
            <v>0</v>
          </cell>
          <cell r="D2365">
            <v>2102</v>
          </cell>
          <cell r="E2365" t="str">
            <v>21020000000</v>
          </cell>
          <cell r="F2365" t="str">
            <v>Sebelumnya</v>
          </cell>
          <cell r="G2365" t="e">
            <v>#N/A</v>
          </cell>
          <cell r="H2365" t="str">
            <v xml:space="preserve">Tahun Sebelumnya </v>
          </cell>
          <cell r="I2365" t="str">
            <v xml:space="preserve">Tahun Sebelumnya </v>
          </cell>
          <cell r="J2365">
            <v>0</v>
          </cell>
          <cell r="K2365">
            <v>1900</v>
          </cell>
          <cell r="L2365">
            <v>1</v>
          </cell>
          <cell r="N2365" t="e">
            <v>#N/A</v>
          </cell>
          <cell r="O2365" t="str">
            <v>0000000</v>
          </cell>
          <cell r="P2365">
            <v>0</v>
          </cell>
          <cell r="Q2365">
            <v>0</v>
          </cell>
          <cell r="R2365">
            <v>0</v>
          </cell>
          <cell r="T2365" t="str">
            <v/>
          </cell>
          <cell r="V2365">
            <v>0</v>
          </cell>
        </row>
        <row r="2366">
          <cell r="A2366" t="str">
            <v>0Sebelumnya</v>
          </cell>
          <cell r="B2366">
            <v>0</v>
          </cell>
          <cell r="C2366">
            <v>0</v>
          </cell>
          <cell r="D2366">
            <v>2103</v>
          </cell>
          <cell r="E2366" t="str">
            <v>21030000000</v>
          </cell>
          <cell r="F2366" t="str">
            <v>Sebelumnya</v>
          </cell>
          <cell r="G2366" t="e">
            <v>#N/A</v>
          </cell>
          <cell r="H2366" t="str">
            <v xml:space="preserve">Tahun Sebelumnya </v>
          </cell>
          <cell r="I2366" t="str">
            <v xml:space="preserve">Tahun Sebelumnya </v>
          </cell>
          <cell r="K2366">
            <v>1900</v>
          </cell>
          <cell r="L2366">
            <v>1</v>
          </cell>
          <cell r="N2366" t="e">
            <v>#N/A</v>
          </cell>
          <cell r="O2366" t="str">
            <v>0000000</v>
          </cell>
          <cell r="T2366" t="str">
            <v/>
          </cell>
        </row>
        <row r="2367">
          <cell r="A2367" t="str">
            <v>0Sebelumnya</v>
          </cell>
          <cell r="B2367">
            <v>0</v>
          </cell>
          <cell r="C2367">
            <v>0</v>
          </cell>
          <cell r="D2367">
            <v>2104</v>
          </cell>
          <cell r="E2367" t="str">
            <v>21040000000</v>
          </cell>
          <cell r="F2367" t="str">
            <v>Sebelumnya</v>
          </cell>
          <cell r="G2367" t="e">
            <v>#N/A</v>
          </cell>
          <cell r="H2367" t="str">
            <v xml:space="preserve">Tahun Sebelumnya </v>
          </cell>
          <cell r="I2367" t="str">
            <v xml:space="preserve">Tahun Sebelumnya </v>
          </cell>
          <cell r="J2367">
            <v>0</v>
          </cell>
          <cell r="K2367">
            <v>1900</v>
          </cell>
          <cell r="L2367">
            <v>1</v>
          </cell>
          <cell r="N2367" t="e">
            <v>#N/A</v>
          </cell>
          <cell r="O2367" t="str">
            <v>0000000</v>
          </cell>
          <cell r="P2367">
            <v>0</v>
          </cell>
          <cell r="Q2367">
            <v>0</v>
          </cell>
          <cell r="R2367">
            <v>0</v>
          </cell>
          <cell r="T2367" t="str">
            <v/>
          </cell>
          <cell r="V2367">
            <v>0</v>
          </cell>
        </row>
        <row r="2368">
          <cell r="A2368" t="str">
            <v>0Sebelumnya</v>
          </cell>
          <cell r="B2368">
            <v>0</v>
          </cell>
          <cell r="C2368">
            <v>0</v>
          </cell>
          <cell r="D2368">
            <v>2105</v>
          </cell>
          <cell r="E2368" t="str">
            <v>21050000000</v>
          </cell>
          <cell r="F2368" t="str">
            <v>Sebelumnya</v>
          </cell>
          <cell r="G2368" t="e">
            <v>#N/A</v>
          </cell>
          <cell r="H2368" t="str">
            <v xml:space="preserve">Tahun Sebelumnya </v>
          </cell>
          <cell r="I2368" t="str">
            <v xml:space="preserve">Tahun Sebelumnya </v>
          </cell>
          <cell r="K2368">
            <v>1900</v>
          </cell>
          <cell r="L2368">
            <v>1</v>
          </cell>
          <cell r="N2368" t="e">
            <v>#N/A</v>
          </cell>
          <cell r="O2368" t="str">
            <v>0000000</v>
          </cell>
          <cell r="T2368" t="str">
            <v/>
          </cell>
        </row>
        <row r="2369">
          <cell r="A2369" t="str">
            <v>0Sebelumnya</v>
          </cell>
          <cell r="B2369">
            <v>0</v>
          </cell>
          <cell r="C2369">
            <v>0</v>
          </cell>
          <cell r="D2369">
            <v>2106</v>
          </cell>
          <cell r="E2369" t="str">
            <v>21060000000</v>
          </cell>
          <cell r="F2369" t="str">
            <v>Sebelumnya</v>
          </cell>
          <cell r="G2369" t="e">
            <v>#N/A</v>
          </cell>
          <cell r="H2369" t="str">
            <v xml:space="preserve">Tahun Sebelumnya </v>
          </cell>
          <cell r="I2369" t="str">
            <v xml:space="preserve">Tahun Sebelumnya </v>
          </cell>
          <cell r="J2369">
            <v>0</v>
          </cell>
          <cell r="K2369">
            <v>1900</v>
          </cell>
          <cell r="L2369">
            <v>1</v>
          </cell>
          <cell r="N2369" t="e">
            <v>#N/A</v>
          </cell>
          <cell r="O2369" t="str">
            <v>0000000</v>
          </cell>
          <cell r="P2369">
            <v>0</v>
          </cell>
          <cell r="Q2369">
            <v>0</v>
          </cell>
          <cell r="R2369">
            <v>0</v>
          </cell>
          <cell r="T2369" t="str">
            <v/>
          </cell>
          <cell r="V2369">
            <v>0</v>
          </cell>
        </row>
        <row r="2370">
          <cell r="A2370" t="str">
            <v>0Sebelumnya</v>
          </cell>
          <cell r="B2370">
            <v>0</v>
          </cell>
          <cell r="C2370">
            <v>0</v>
          </cell>
          <cell r="D2370">
            <v>2107</v>
          </cell>
          <cell r="E2370" t="str">
            <v>21070000000</v>
          </cell>
          <cell r="F2370" t="str">
            <v>Sebelumnya</v>
          </cell>
          <cell r="G2370" t="e">
            <v>#N/A</v>
          </cell>
          <cell r="H2370" t="str">
            <v xml:space="preserve">Tahun Sebelumnya </v>
          </cell>
          <cell r="I2370" t="str">
            <v xml:space="preserve">Tahun Sebelumnya </v>
          </cell>
          <cell r="K2370">
            <v>1900</v>
          </cell>
          <cell r="L2370">
            <v>1</v>
          </cell>
          <cell r="N2370" t="e">
            <v>#N/A</v>
          </cell>
          <cell r="O2370" t="str">
            <v>0000000</v>
          </cell>
          <cell r="T2370" t="str">
            <v/>
          </cell>
        </row>
        <row r="2371">
          <cell r="A2371" t="str">
            <v>0Sebelumnya</v>
          </cell>
          <cell r="B2371">
            <v>0</v>
          </cell>
          <cell r="C2371">
            <v>0</v>
          </cell>
          <cell r="D2371">
            <v>2108</v>
          </cell>
          <cell r="E2371" t="str">
            <v>21080000000</v>
          </cell>
          <cell r="F2371" t="str">
            <v>Sebelumnya</v>
          </cell>
          <cell r="G2371" t="e">
            <v>#N/A</v>
          </cell>
          <cell r="H2371" t="str">
            <v xml:space="preserve">Tahun Sebelumnya </v>
          </cell>
          <cell r="I2371" t="str">
            <v xml:space="preserve">Tahun Sebelumnya </v>
          </cell>
          <cell r="J2371">
            <v>0</v>
          </cell>
          <cell r="K2371">
            <v>1900</v>
          </cell>
          <cell r="L2371">
            <v>1</v>
          </cell>
          <cell r="N2371" t="e">
            <v>#N/A</v>
          </cell>
          <cell r="O2371" t="str">
            <v>0000000</v>
          </cell>
          <cell r="P2371">
            <v>0</v>
          </cell>
          <cell r="Q2371">
            <v>0</v>
          </cell>
          <cell r="R2371">
            <v>0</v>
          </cell>
          <cell r="T2371" t="str">
            <v/>
          </cell>
          <cell r="V2371">
            <v>0</v>
          </cell>
        </row>
        <row r="2372">
          <cell r="A2372" t="str">
            <v>0Sebelumnya</v>
          </cell>
          <cell r="B2372">
            <v>0</v>
          </cell>
          <cell r="C2372">
            <v>0</v>
          </cell>
          <cell r="D2372">
            <v>2109</v>
          </cell>
          <cell r="E2372" t="str">
            <v>21090000000</v>
          </cell>
          <cell r="F2372" t="str">
            <v>Sebelumnya</v>
          </cell>
          <cell r="G2372" t="e">
            <v>#N/A</v>
          </cell>
          <cell r="H2372" t="str">
            <v xml:space="preserve">Tahun Sebelumnya </v>
          </cell>
          <cell r="I2372" t="str">
            <v xml:space="preserve">Tahun Sebelumnya </v>
          </cell>
          <cell r="K2372">
            <v>1900</v>
          </cell>
          <cell r="L2372">
            <v>1</v>
          </cell>
          <cell r="N2372" t="e">
            <v>#N/A</v>
          </cell>
          <cell r="O2372" t="str">
            <v>0000000</v>
          </cell>
          <cell r="T2372" t="str">
            <v/>
          </cell>
        </row>
        <row r="2373">
          <cell r="A2373" t="str">
            <v>0Sebelumnya</v>
          </cell>
          <cell r="B2373">
            <v>0</v>
          </cell>
          <cell r="C2373">
            <v>0</v>
          </cell>
          <cell r="D2373">
            <v>2110</v>
          </cell>
          <cell r="E2373" t="str">
            <v>21100000000</v>
          </cell>
          <cell r="F2373" t="str">
            <v>Sebelumnya</v>
          </cell>
          <cell r="G2373" t="e">
            <v>#N/A</v>
          </cell>
          <cell r="H2373" t="str">
            <v xml:space="preserve">Tahun Sebelumnya </v>
          </cell>
          <cell r="I2373" t="str">
            <v xml:space="preserve">Tahun Sebelumnya </v>
          </cell>
          <cell r="J2373">
            <v>0</v>
          </cell>
          <cell r="K2373">
            <v>1900</v>
          </cell>
          <cell r="L2373">
            <v>1</v>
          </cell>
          <cell r="N2373" t="e">
            <v>#N/A</v>
          </cell>
          <cell r="O2373" t="str">
            <v>0000000</v>
          </cell>
          <cell r="P2373">
            <v>0</v>
          </cell>
          <cell r="Q2373">
            <v>0</v>
          </cell>
          <cell r="R2373">
            <v>0</v>
          </cell>
          <cell r="T2373" t="str">
            <v/>
          </cell>
          <cell r="V2373">
            <v>0</v>
          </cell>
        </row>
        <row r="2374">
          <cell r="A2374" t="str">
            <v>0Sebelumnya</v>
          </cell>
          <cell r="B2374">
            <v>0</v>
          </cell>
          <cell r="C2374">
            <v>0</v>
          </cell>
          <cell r="D2374">
            <v>2111</v>
          </cell>
          <cell r="E2374" t="str">
            <v>21110000000</v>
          </cell>
          <cell r="F2374" t="str">
            <v>Sebelumnya</v>
          </cell>
          <cell r="G2374" t="e">
            <v>#N/A</v>
          </cell>
          <cell r="H2374" t="str">
            <v xml:space="preserve">Tahun Sebelumnya </v>
          </cell>
          <cell r="I2374" t="str">
            <v xml:space="preserve">Tahun Sebelumnya </v>
          </cell>
          <cell r="K2374">
            <v>1900</v>
          </cell>
          <cell r="L2374">
            <v>1</v>
          </cell>
          <cell r="N2374" t="e">
            <v>#N/A</v>
          </cell>
          <cell r="O2374" t="str">
            <v>0000000</v>
          </cell>
          <cell r="T2374" t="str">
            <v/>
          </cell>
        </row>
        <row r="2375">
          <cell r="A2375" t="str">
            <v>0Sebelumnya</v>
          </cell>
          <cell r="B2375">
            <v>0</v>
          </cell>
          <cell r="C2375">
            <v>0</v>
          </cell>
          <cell r="D2375">
            <v>2112</v>
          </cell>
          <cell r="E2375" t="str">
            <v>21120000000</v>
          </cell>
          <cell r="F2375" t="str">
            <v>Sebelumnya</v>
          </cell>
          <cell r="G2375" t="e">
            <v>#N/A</v>
          </cell>
          <cell r="H2375" t="str">
            <v xml:space="preserve">Tahun Sebelumnya </v>
          </cell>
          <cell r="I2375" t="str">
            <v xml:space="preserve">Tahun Sebelumnya </v>
          </cell>
          <cell r="J2375">
            <v>0</v>
          </cell>
          <cell r="K2375">
            <v>1900</v>
          </cell>
          <cell r="L2375">
            <v>1</v>
          </cell>
          <cell r="N2375" t="e">
            <v>#N/A</v>
          </cell>
          <cell r="O2375" t="str">
            <v>0000000</v>
          </cell>
          <cell r="P2375">
            <v>0</v>
          </cell>
          <cell r="Q2375">
            <v>0</v>
          </cell>
          <cell r="R2375">
            <v>0</v>
          </cell>
          <cell r="T2375" t="str">
            <v/>
          </cell>
          <cell r="V2375">
            <v>0</v>
          </cell>
        </row>
        <row r="2376">
          <cell r="A2376" t="str">
            <v>0Sebelumnya</v>
          </cell>
          <cell r="B2376">
            <v>0</v>
          </cell>
          <cell r="C2376">
            <v>0</v>
          </cell>
          <cell r="D2376">
            <v>2113</v>
          </cell>
          <cell r="E2376" t="str">
            <v>21130000000</v>
          </cell>
          <cell r="F2376" t="str">
            <v>Sebelumnya</v>
          </cell>
          <cell r="G2376" t="e">
            <v>#N/A</v>
          </cell>
          <cell r="H2376" t="str">
            <v xml:space="preserve">Tahun Sebelumnya </v>
          </cell>
          <cell r="I2376" t="str">
            <v xml:space="preserve">Tahun Sebelumnya </v>
          </cell>
          <cell r="K2376">
            <v>1900</v>
          </cell>
          <cell r="L2376">
            <v>1</v>
          </cell>
          <cell r="N2376" t="e">
            <v>#N/A</v>
          </cell>
          <cell r="O2376" t="str">
            <v>0000000</v>
          </cell>
          <cell r="T2376" t="str">
            <v/>
          </cell>
        </row>
        <row r="2377">
          <cell r="A2377" t="str">
            <v>0Sebelumnya</v>
          </cell>
          <cell r="B2377">
            <v>0</v>
          </cell>
          <cell r="C2377">
            <v>0</v>
          </cell>
          <cell r="D2377">
            <v>2114</v>
          </cell>
          <cell r="E2377" t="str">
            <v>21140000000</v>
          </cell>
          <cell r="F2377" t="str">
            <v>Sebelumnya</v>
          </cell>
          <cell r="G2377" t="e">
            <v>#N/A</v>
          </cell>
          <cell r="H2377" t="str">
            <v xml:space="preserve">Tahun Sebelumnya </v>
          </cell>
          <cell r="I2377" t="str">
            <v xml:space="preserve">Tahun Sebelumnya </v>
          </cell>
          <cell r="J2377">
            <v>0</v>
          </cell>
          <cell r="K2377">
            <v>1900</v>
          </cell>
          <cell r="L2377">
            <v>1</v>
          </cell>
          <cell r="N2377" t="e">
            <v>#N/A</v>
          </cell>
          <cell r="O2377" t="str">
            <v>0000000</v>
          </cell>
          <cell r="P2377">
            <v>0</v>
          </cell>
          <cell r="Q2377">
            <v>0</v>
          </cell>
          <cell r="R2377">
            <v>0</v>
          </cell>
          <cell r="T2377" t="str">
            <v/>
          </cell>
          <cell r="V2377">
            <v>0</v>
          </cell>
        </row>
        <row r="2378">
          <cell r="A2378" t="str">
            <v>0Sebelumnya</v>
          </cell>
          <cell r="B2378">
            <v>0</v>
          </cell>
          <cell r="C2378">
            <v>0</v>
          </cell>
          <cell r="D2378">
            <v>2115</v>
          </cell>
          <cell r="E2378" t="str">
            <v>21150000000</v>
          </cell>
          <cell r="F2378" t="str">
            <v>Sebelumnya</v>
          </cell>
          <cell r="G2378" t="e">
            <v>#N/A</v>
          </cell>
          <cell r="H2378" t="str">
            <v xml:space="preserve">Tahun Sebelumnya </v>
          </cell>
          <cell r="I2378" t="str">
            <v xml:space="preserve">Tahun Sebelumnya </v>
          </cell>
          <cell r="K2378">
            <v>1900</v>
          </cell>
          <cell r="L2378">
            <v>1</v>
          </cell>
          <cell r="N2378" t="e">
            <v>#N/A</v>
          </cell>
          <cell r="O2378" t="str">
            <v>0000000</v>
          </cell>
          <cell r="T2378" t="str">
            <v/>
          </cell>
        </row>
        <row r="2379">
          <cell r="A2379" t="str">
            <v>0Sebelumnya</v>
          </cell>
          <cell r="B2379">
            <v>0</v>
          </cell>
          <cell r="C2379">
            <v>0</v>
          </cell>
          <cell r="D2379">
            <v>2116</v>
          </cell>
          <cell r="E2379" t="str">
            <v>21160000000</v>
          </cell>
          <cell r="F2379" t="str">
            <v>Sebelumnya</v>
          </cell>
          <cell r="G2379" t="e">
            <v>#N/A</v>
          </cell>
          <cell r="H2379" t="str">
            <v xml:space="preserve">Tahun Sebelumnya </v>
          </cell>
          <cell r="I2379" t="str">
            <v xml:space="preserve">Tahun Sebelumnya </v>
          </cell>
          <cell r="J2379">
            <v>0</v>
          </cell>
          <cell r="K2379">
            <v>1900</v>
          </cell>
          <cell r="L2379">
            <v>1</v>
          </cell>
          <cell r="N2379" t="e">
            <v>#N/A</v>
          </cell>
          <cell r="O2379" t="str">
            <v>0000000</v>
          </cell>
          <cell r="P2379">
            <v>0</v>
          </cell>
          <cell r="Q2379">
            <v>0</v>
          </cell>
          <cell r="R2379">
            <v>0</v>
          </cell>
          <cell r="T2379" t="str">
            <v/>
          </cell>
          <cell r="V2379">
            <v>0</v>
          </cell>
        </row>
        <row r="2380">
          <cell r="A2380" t="str">
            <v>0Sebelumnya</v>
          </cell>
          <cell r="B2380">
            <v>0</v>
          </cell>
          <cell r="C2380">
            <v>0</v>
          </cell>
          <cell r="D2380">
            <v>2117</v>
          </cell>
          <cell r="E2380" t="str">
            <v>21170000000</v>
          </cell>
          <cell r="F2380" t="str">
            <v>Sebelumnya</v>
          </cell>
          <cell r="G2380" t="e">
            <v>#N/A</v>
          </cell>
          <cell r="H2380" t="str">
            <v xml:space="preserve">Tahun Sebelumnya </v>
          </cell>
          <cell r="I2380" t="str">
            <v xml:space="preserve">Tahun Sebelumnya </v>
          </cell>
          <cell r="K2380">
            <v>1900</v>
          </cell>
          <cell r="L2380">
            <v>1</v>
          </cell>
          <cell r="N2380" t="e">
            <v>#N/A</v>
          </cell>
          <cell r="O2380" t="str">
            <v>0000000</v>
          </cell>
          <cell r="T2380" t="str">
            <v/>
          </cell>
        </row>
        <row r="2381">
          <cell r="A2381" t="str">
            <v>0Sebelumnya</v>
          </cell>
          <cell r="B2381">
            <v>0</v>
          </cell>
          <cell r="C2381">
            <v>0</v>
          </cell>
          <cell r="D2381">
            <v>2118</v>
          </cell>
          <cell r="E2381" t="str">
            <v>21180000000</v>
          </cell>
          <cell r="F2381" t="str">
            <v>Sebelumnya</v>
          </cell>
          <cell r="G2381" t="e">
            <v>#N/A</v>
          </cell>
          <cell r="H2381" t="str">
            <v xml:space="preserve">Tahun Sebelumnya </v>
          </cell>
          <cell r="I2381" t="str">
            <v xml:space="preserve">Tahun Sebelumnya </v>
          </cell>
          <cell r="J2381">
            <v>0</v>
          </cell>
          <cell r="K2381">
            <v>1900</v>
          </cell>
          <cell r="L2381">
            <v>1</v>
          </cell>
          <cell r="N2381" t="e">
            <v>#N/A</v>
          </cell>
          <cell r="O2381" t="str">
            <v>0000000</v>
          </cell>
          <cell r="P2381">
            <v>0</v>
          </cell>
          <cell r="Q2381">
            <v>0</v>
          </cell>
          <cell r="R2381">
            <v>0</v>
          </cell>
          <cell r="T2381" t="str">
            <v/>
          </cell>
          <cell r="V2381">
            <v>0</v>
          </cell>
        </row>
        <row r="2382">
          <cell r="A2382" t="str">
            <v>0Sebelumnya</v>
          </cell>
          <cell r="B2382">
            <v>0</v>
          </cell>
          <cell r="C2382">
            <v>0</v>
          </cell>
          <cell r="D2382">
            <v>2119</v>
          </cell>
          <cell r="E2382" t="str">
            <v>21190000000</v>
          </cell>
          <cell r="F2382" t="str">
            <v>Sebelumnya</v>
          </cell>
          <cell r="G2382" t="e">
            <v>#N/A</v>
          </cell>
          <cell r="H2382" t="str">
            <v xml:space="preserve">Tahun Sebelumnya </v>
          </cell>
          <cell r="I2382" t="str">
            <v xml:space="preserve">Tahun Sebelumnya </v>
          </cell>
          <cell r="K2382">
            <v>1900</v>
          </cell>
          <cell r="L2382">
            <v>1</v>
          </cell>
          <cell r="N2382" t="e">
            <v>#N/A</v>
          </cell>
          <cell r="O2382" t="str">
            <v>0000000</v>
          </cell>
          <cell r="T2382" t="str">
            <v/>
          </cell>
        </row>
        <row r="2383">
          <cell r="A2383" t="str">
            <v>0Sebelumnya</v>
          </cell>
          <cell r="B2383">
            <v>0</v>
          </cell>
          <cell r="C2383">
            <v>0</v>
          </cell>
          <cell r="D2383">
            <v>2120</v>
          </cell>
          <cell r="E2383" t="str">
            <v>21200000000</v>
          </cell>
          <cell r="F2383" t="str">
            <v>Sebelumnya</v>
          </cell>
          <cell r="G2383" t="e">
            <v>#N/A</v>
          </cell>
          <cell r="H2383" t="str">
            <v xml:space="preserve">Tahun Sebelumnya </v>
          </cell>
          <cell r="I2383" t="str">
            <v xml:space="preserve">Tahun Sebelumnya </v>
          </cell>
          <cell r="J2383">
            <v>0</v>
          </cell>
          <cell r="K2383">
            <v>1900</v>
          </cell>
          <cell r="L2383">
            <v>1</v>
          </cell>
          <cell r="N2383" t="e">
            <v>#N/A</v>
          </cell>
          <cell r="O2383" t="str">
            <v>0000000</v>
          </cell>
          <cell r="P2383">
            <v>0</v>
          </cell>
          <cell r="Q2383">
            <v>0</v>
          </cell>
          <cell r="R2383">
            <v>0</v>
          </cell>
          <cell r="T2383" t="str">
            <v/>
          </cell>
          <cell r="V2383">
            <v>0</v>
          </cell>
        </row>
        <row r="2384">
          <cell r="A2384" t="str">
            <v>0Sebelumnya</v>
          </cell>
          <cell r="B2384">
            <v>0</v>
          </cell>
          <cell r="C2384">
            <v>0</v>
          </cell>
          <cell r="D2384">
            <v>2121</v>
          </cell>
          <cell r="E2384" t="str">
            <v>21210000000</v>
          </cell>
          <cell r="F2384" t="str">
            <v>Sebelumnya</v>
          </cell>
          <cell r="G2384" t="e">
            <v>#N/A</v>
          </cell>
          <cell r="H2384" t="str">
            <v xml:space="preserve">Tahun Sebelumnya </v>
          </cell>
          <cell r="I2384" t="str">
            <v xml:space="preserve">Tahun Sebelumnya </v>
          </cell>
          <cell r="K2384">
            <v>1900</v>
          </cell>
          <cell r="L2384">
            <v>1</v>
          </cell>
          <cell r="N2384" t="e">
            <v>#N/A</v>
          </cell>
          <cell r="O2384" t="str">
            <v>0000000</v>
          </cell>
          <cell r="T2384" t="str">
            <v/>
          </cell>
        </row>
        <row r="2385">
          <cell r="A2385" t="str">
            <v>0Sebelumnya</v>
          </cell>
          <cell r="B2385">
            <v>0</v>
          </cell>
          <cell r="C2385">
            <v>0</v>
          </cell>
          <cell r="D2385">
            <v>2122</v>
          </cell>
          <cell r="E2385" t="str">
            <v>21220000000</v>
          </cell>
          <cell r="F2385" t="str">
            <v>Sebelumnya</v>
          </cell>
          <cell r="G2385" t="e">
            <v>#N/A</v>
          </cell>
          <cell r="H2385" t="str">
            <v xml:space="preserve">Tahun Sebelumnya </v>
          </cell>
          <cell r="I2385" t="str">
            <v xml:space="preserve">Tahun Sebelumnya </v>
          </cell>
          <cell r="J2385">
            <v>0</v>
          </cell>
          <cell r="K2385">
            <v>1900</v>
          </cell>
          <cell r="L2385">
            <v>1</v>
          </cell>
          <cell r="N2385" t="e">
            <v>#N/A</v>
          </cell>
          <cell r="O2385" t="str">
            <v>0000000</v>
          </cell>
          <cell r="P2385">
            <v>0</v>
          </cell>
          <cell r="Q2385">
            <v>0</v>
          </cell>
          <cell r="R2385">
            <v>0</v>
          </cell>
          <cell r="T2385" t="str">
            <v/>
          </cell>
          <cell r="V2385">
            <v>0</v>
          </cell>
        </row>
        <row r="2386">
          <cell r="A2386" t="str">
            <v>0Sebelumnya</v>
          </cell>
          <cell r="B2386">
            <v>0</v>
          </cell>
          <cell r="C2386">
            <v>0</v>
          </cell>
          <cell r="D2386">
            <v>2123</v>
          </cell>
          <cell r="E2386" t="str">
            <v>21230000000</v>
          </cell>
          <cell r="F2386" t="str">
            <v>Sebelumnya</v>
          </cell>
          <cell r="G2386" t="e">
            <v>#N/A</v>
          </cell>
          <cell r="H2386" t="str">
            <v xml:space="preserve">Tahun Sebelumnya </v>
          </cell>
          <cell r="I2386" t="str">
            <v xml:space="preserve">Tahun Sebelumnya </v>
          </cell>
          <cell r="K2386">
            <v>1900</v>
          </cell>
          <cell r="L2386">
            <v>1</v>
          </cell>
          <cell r="N2386" t="e">
            <v>#N/A</v>
          </cell>
          <cell r="O2386" t="str">
            <v>0000000</v>
          </cell>
          <cell r="T2386" t="str">
            <v/>
          </cell>
        </row>
        <row r="2387">
          <cell r="A2387" t="str">
            <v>0Sebelumnya</v>
          </cell>
          <cell r="B2387">
            <v>0</v>
          </cell>
          <cell r="C2387">
            <v>0</v>
          </cell>
          <cell r="D2387">
            <v>2124</v>
          </cell>
          <cell r="E2387" t="str">
            <v>21240000000</v>
          </cell>
          <cell r="F2387" t="str">
            <v>Sebelumnya</v>
          </cell>
          <cell r="G2387" t="e">
            <v>#N/A</v>
          </cell>
          <cell r="H2387" t="str">
            <v xml:space="preserve">Tahun Sebelumnya </v>
          </cell>
          <cell r="I2387" t="str">
            <v xml:space="preserve">Tahun Sebelumnya </v>
          </cell>
          <cell r="J2387">
            <v>0</v>
          </cell>
          <cell r="K2387">
            <v>1900</v>
          </cell>
          <cell r="L2387">
            <v>1</v>
          </cell>
          <cell r="N2387" t="e">
            <v>#N/A</v>
          </cell>
          <cell r="O2387" t="str">
            <v>0000000</v>
          </cell>
          <cell r="P2387">
            <v>0</v>
          </cell>
          <cell r="Q2387">
            <v>0</v>
          </cell>
          <cell r="R2387">
            <v>0</v>
          </cell>
          <cell r="T2387" t="str">
            <v/>
          </cell>
          <cell r="V2387">
            <v>0</v>
          </cell>
        </row>
        <row r="2388">
          <cell r="A2388" t="str">
            <v>0Sebelumnya</v>
          </cell>
          <cell r="B2388">
            <v>0</v>
          </cell>
          <cell r="C2388">
            <v>0</v>
          </cell>
          <cell r="D2388">
            <v>2125</v>
          </cell>
          <cell r="E2388" t="str">
            <v>21250000000</v>
          </cell>
          <cell r="F2388" t="str">
            <v>Sebelumnya</v>
          </cell>
          <cell r="G2388" t="e">
            <v>#N/A</v>
          </cell>
          <cell r="H2388" t="str">
            <v xml:space="preserve">Tahun Sebelumnya </v>
          </cell>
          <cell r="I2388" t="str">
            <v xml:space="preserve">Tahun Sebelumnya </v>
          </cell>
          <cell r="K2388">
            <v>1900</v>
          </cell>
          <cell r="L2388">
            <v>1</v>
          </cell>
          <cell r="N2388" t="e">
            <v>#N/A</v>
          </cell>
          <cell r="O2388" t="str">
            <v>0000000</v>
          </cell>
          <cell r="T2388" t="str">
            <v/>
          </cell>
        </row>
        <row r="2389">
          <cell r="A2389" t="str">
            <v>0Sebelumnya</v>
          </cell>
          <cell r="B2389">
            <v>0</v>
          </cell>
          <cell r="C2389">
            <v>0</v>
          </cell>
          <cell r="D2389">
            <v>2126</v>
          </cell>
          <cell r="E2389" t="str">
            <v>21260000000</v>
          </cell>
          <cell r="F2389" t="str">
            <v>Sebelumnya</v>
          </cell>
          <cell r="G2389" t="e">
            <v>#N/A</v>
          </cell>
          <cell r="H2389" t="str">
            <v xml:space="preserve">Tahun Sebelumnya </v>
          </cell>
          <cell r="I2389" t="str">
            <v xml:space="preserve">Tahun Sebelumnya </v>
          </cell>
          <cell r="J2389">
            <v>0</v>
          </cell>
          <cell r="K2389">
            <v>1900</v>
          </cell>
          <cell r="L2389">
            <v>1</v>
          </cell>
          <cell r="N2389" t="e">
            <v>#N/A</v>
          </cell>
          <cell r="O2389" t="str">
            <v>0000000</v>
          </cell>
          <cell r="P2389">
            <v>0</v>
          </cell>
          <cell r="Q2389">
            <v>0</v>
          </cell>
          <cell r="R2389">
            <v>0</v>
          </cell>
          <cell r="T2389" t="str">
            <v/>
          </cell>
          <cell r="V2389">
            <v>0</v>
          </cell>
        </row>
        <row r="2390">
          <cell r="A2390" t="str">
            <v>0Sebelumnya</v>
          </cell>
          <cell r="B2390">
            <v>0</v>
          </cell>
          <cell r="C2390">
            <v>0</v>
          </cell>
          <cell r="D2390">
            <v>2127</v>
          </cell>
          <cell r="E2390" t="str">
            <v>21270000000</v>
          </cell>
          <cell r="F2390" t="str">
            <v>Sebelumnya</v>
          </cell>
          <cell r="G2390" t="e">
            <v>#N/A</v>
          </cell>
          <cell r="H2390" t="str">
            <v xml:space="preserve">Tahun Sebelumnya </v>
          </cell>
          <cell r="I2390" t="str">
            <v xml:space="preserve">Tahun Sebelumnya </v>
          </cell>
          <cell r="K2390">
            <v>1900</v>
          </cell>
          <cell r="L2390">
            <v>1</v>
          </cell>
          <cell r="N2390" t="e">
            <v>#N/A</v>
          </cell>
          <cell r="O2390" t="str">
            <v>0000000</v>
          </cell>
          <cell r="T2390" t="str">
            <v/>
          </cell>
        </row>
        <row r="2391">
          <cell r="A2391" t="str">
            <v>0Sebelumnya</v>
          </cell>
          <cell r="B2391">
            <v>0</v>
          </cell>
          <cell r="C2391">
            <v>0</v>
          </cell>
          <cell r="D2391">
            <v>2128</v>
          </cell>
          <cell r="E2391" t="str">
            <v>21280000000</v>
          </cell>
          <cell r="F2391" t="str">
            <v>Sebelumnya</v>
          </cell>
          <cell r="G2391" t="e">
            <v>#N/A</v>
          </cell>
          <cell r="H2391" t="str">
            <v xml:space="preserve">Tahun Sebelumnya </v>
          </cell>
          <cell r="I2391" t="str">
            <v xml:space="preserve">Tahun Sebelumnya </v>
          </cell>
          <cell r="J2391">
            <v>0</v>
          </cell>
          <cell r="K2391">
            <v>1900</v>
          </cell>
          <cell r="L2391">
            <v>1</v>
          </cell>
          <cell r="N2391" t="e">
            <v>#N/A</v>
          </cell>
          <cell r="O2391" t="str">
            <v>0000000</v>
          </cell>
          <cell r="P2391">
            <v>0</v>
          </cell>
          <cell r="Q2391">
            <v>0</v>
          </cell>
          <cell r="R2391">
            <v>0</v>
          </cell>
          <cell r="T2391" t="str">
            <v/>
          </cell>
          <cell r="V2391">
            <v>0</v>
          </cell>
        </row>
        <row r="2392">
          <cell r="A2392" t="str">
            <v>0Sebelumnya</v>
          </cell>
          <cell r="B2392">
            <v>0</v>
          </cell>
          <cell r="C2392">
            <v>0</v>
          </cell>
          <cell r="D2392">
            <v>2129</v>
          </cell>
          <cell r="E2392" t="str">
            <v>21290000000</v>
          </cell>
          <cell r="F2392" t="str">
            <v>Sebelumnya</v>
          </cell>
          <cell r="G2392" t="e">
            <v>#N/A</v>
          </cell>
          <cell r="H2392" t="str">
            <v xml:space="preserve">Tahun Sebelumnya </v>
          </cell>
          <cell r="I2392" t="str">
            <v xml:space="preserve">Tahun Sebelumnya </v>
          </cell>
          <cell r="K2392">
            <v>1900</v>
          </cell>
          <cell r="L2392">
            <v>1</v>
          </cell>
          <cell r="N2392" t="e">
            <v>#N/A</v>
          </cell>
          <cell r="O2392" t="str">
            <v>0000000</v>
          </cell>
          <cell r="T2392" t="str">
            <v/>
          </cell>
        </row>
        <row r="2393">
          <cell r="A2393" t="str">
            <v>0Sebelumnya</v>
          </cell>
          <cell r="B2393">
            <v>0</v>
          </cell>
          <cell r="C2393">
            <v>0</v>
          </cell>
          <cell r="D2393">
            <v>2130</v>
          </cell>
          <cell r="E2393" t="str">
            <v>21300000000</v>
          </cell>
          <cell r="F2393" t="str">
            <v>Sebelumnya</v>
          </cell>
          <cell r="G2393" t="e">
            <v>#N/A</v>
          </cell>
          <cell r="H2393" t="str">
            <v xml:space="preserve">Tahun Sebelumnya </v>
          </cell>
          <cell r="I2393" t="str">
            <v xml:space="preserve">Tahun Sebelumnya </v>
          </cell>
          <cell r="J2393">
            <v>0</v>
          </cell>
          <cell r="K2393">
            <v>1900</v>
          </cell>
          <cell r="L2393">
            <v>1</v>
          </cell>
          <cell r="N2393" t="e">
            <v>#N/A</v>
          </cell>
          <cell r="O2393" t="str">
            <v>0000000</v>
          </cell>
          <cell r="P2393">
            <v>0</v>
          </cell>
          <cell r="Q2393">
            <v>0</v>
          </cell>
          <cell r="R2393">
            <v>0</v>
          </cell>
          <cell r="T2393" t="str">
            <v/>
          </cell>
          <cell r="V2393">
            <v>0</v>
          </cell>
        </row>
        <row r="2394">
          <cell r="A2394" t="str">
            <v>0Sebelumnya</v>
          </cell>
          <cell r="B2394">
            <v>0</v>
          </cell>
          <cell r="C2394">
            <v>0</v>
          </cell>
          <cell r="D2394">
            <v>2131</v>
          </cell>
          <cell r="E2394" t="str">
            <v>21310000000</v>
          </cell>
          <cell r="F2394" t="str">
            <v>Sebelumnya</v>
          </cell>
          <cell r="G2394" t="e">
            <v>#N/A</v>
          </cell>
          <cell r="H2394" t="str">
            <v xml:space="preserve">Tahun Sebelumnya </v>
          </cell>
          <cell r="I2394" t="str">
            <v xml:space="preserve">Tahun Sebelumnya </v>
          </cell>
          <cell r="K2394">
            <v>1900</v>
          </cell>
          <cell r="L2394">
            <v>1</v>
          </cell>
          <cell r="N2394" t="e">
            <v>#N/A</v>
          </cell>
          <cell r="O2394" t="str">
            <v>0000000</v>
          </cell>
          <cell r="T2394" t="str">
            <v/>
          </cell>
        </row>
        <row r="2395">
          <cell r="A2395" t="str">
            <v>0Sebelumnya</v>
          </cell>
          <cell r="B2395">
            <v>0</v>
          </cell>
          <cell r="C2395">
            <v>0</v>
          </cell>
          <cell r="D2395">
            <v>2132</v>
          </cell>
          <cell r="E2395" t="str">
            <v>21320000000</v>
          </cell>
          <cell r="F2395" t="str">
            <v>Sebelumnya</v>
          </cell>
          <cell r="G2395" t="e">
            <v>#N/A</v>
          </cell>
          <cell r="H2395" t="str">
            <v xml:space="preserve">Tahun Sebelumnya </v>
          </cell>
          <cell r="I2395" t="str">
            <v xml:space="preserve">Tahun Sebelumnya </v>
          </cell>
          <cell r="J2395">
            <v>0</v>
          </cell>
          <cell r="K2395">
            <v>1900</v>
          </cell>
          <cell r="L2395">
            <v>1</v>
          </cell>
          <cell r="N2395" t="e">
            <v>#N/A</v>
          </cell>
          <cell r="O2395" t="str">
            <v>0000000</v>
          </cell>
          <cell r="P2395">
            <v>0</v>
          </cell>
          <cell r="Q2395">
            <v>0</v>
          </cell>
          <cell r="R2395">
            <v>0</v>
          </cell>
          <cell r="T2395" t="str">
            <v/>
          </cell>
          <cell r="V2395">
            <v>0</v>
          </cell>
        </row>
        <row r="2396">
          <cell r="A2396" t="str">
            <v>0Sebelumnya</v>
          </cell>
          <cell r="B2396">
            <v>0</v>
          </cell>
          <cell r="C2396">
            <v>0</v>
          </cell>
          <cell r="D2396">
            <v>2133</v>
          </cell>
          <cell r="E2396" t="str">
            <v>21330000000</v>
          </cell>
          <cell r="F2396" t="str">
            <v>Sebelumnya</v>
          </cell>
          <cell r="G2396" t="e">
            <v>#N/A</v>
          </cell>
          <cell r="H2396" t="str">
            <v xml:space="preserve">Tahun Sebelumnya </v>
          </cell>
          <cell r="I2396" t="str">
            <v xml:space="preserve">Tahun Sebelumnya </v>
          </cell>
          <cell r="K2396">
            <v>1900</v>
          </cell>
          <cell r="L2396">
            <v>1</v>
          </cell>
          <cell r="N2396" t="e">
            <v>#N/A</v>
          </cell>
          <cell r="O2396" t="str">
            <v>0000000</v>
          </cell>
          <cell r="T2396" t="str">
            <v/>
          </cell>
        </row>
        <row r="2397">
          <cell r="A2397" t="str">
            <v>0Sebelumnya</v>
          </cell>
          <cell r="B2397">
            <v>0</v>
          </cell>
          <cell r="C2397">
            <v>0</v>
          </cell>
          <cell r="D2397">
            <v>2134</v>
          </cell>
          <cell r="E2397" t="str">
            <v>21340000000</v>
          </cell>
          <cell r="F2397" t="str">
            <v>Sebelumnya</v>
          </cell>
          <cell r="G2397" t="e">
            <v>#N/A</v>
          </cell>
          <cell r="H2397" t="str">
            <v xml:space="preserve">Tahun Sebelumnya </v>
          </cell>
          <cell r="I2397" t="str">
            <v xml:space="preserve">Tahun Sebelumnya </v>
          </cell>
          <cell r="J2397">
            <v>0</v>
          </cell>
          <cell r="K2397">
            <v>1900</v>
          </cell>
          <cell r="L2397">
            <v>1</v>
          </cell>
          <cell r="N2397" t="e">
            <v>#N/A</v>
          </cell>
          <cell r="O2397" t="str">
            <v>0000000</v>
          </cell>
          <cell r="P2397">
            <v>0</v>
          </cell>
          <cell r="Q2397">
            <v>0</v>
          </cell>
          <cell r="R2397">
            <v>0</v>
          </cell>
          <cell r="T2397" t="str">
            <v/>
          </cell>
          <cell r="V2397">
            <v>0</v>
          </cell>
        </row>
        <row r="2398">
          <cell r="A2398" t="str">
            <v>0Sebelumnya</v>
          </cell>
          <cell r="B2398">
            <v>0</v>
          </cell>
          <cell r="C2398">
            <v>0</v>
          </cell>
          <cell r="D2398">
            <v>2135</v>
          </cell>
          <cell r="E2398" t="str">
            <v>21350000000</v>
          </cell>
          <cell r="F2398" t="str">
            <v>Sebelumnya</v>
          </cell>
          <cell r="G2398" t="e">
            <v>#N/A</v>
          </cell>
          <cell r="H2398" t="str">
            <v xml:space="preserve">Tahun Sebelumnya </v>
          </cell>
          <cell r="I2398" t="str">
            <v xml:space="preserve">Tahun Sebelumnya </v>
          </cell>
          <cell r="K2398">
            <v>1900</v>
          </cell>
          <cell r="L2398">
            <v>1</v>
          </cell>
          <cell r="N2398" t="e">
            <v>#N/A</v>
          </cell>
          <cell r="O2398" t="str">
            <v>0000000</v>
          </cell>
          <cell r="T2398" t="str">
            <v/>
          </cell>
        </row>
        <row r="2399">
          <cell r="A2399" t="str">
            <v>0Sebelumnya</v>
          </cell>
          <cell r="B2399">
            <v>0</v>
          </cell>
          <cell r="C2399">
            <v>0</v>
          </cell>
          <cell r="D2399">
            <v>2136</v>
          </cell>
          <cell r="E2399" t="str">
            <v>21360000000</v>
          </cell>
          <cell r="F2399" t="str">
            <v>Sebelumnya</v>
          </cell>
          <cell r="G2399" t="e">
            <v>#N/A</v>
          </cell>
          <cell r="H2399" t="str">
            <v xml:space="preserve">Tahun Sebelumnya </v>
          </cell>
          <cell r="I2399" t="str">
            <v xml:space="preserve">Tahun Sebelumnya </v>
          </cell>
          <cell r="J2399">
            <v>0</v>
          </cell>
          <cell r="K2399">
            <v>1900</v>
          </cell>
          <cell r="L2399">
            <v>1</v>
          </cell>
          <cell r="N2399" t="e">
            <v>#N/A</v>
          </cell>
          <cell r="O2399" t="str">
            <v>0000000</v>
          </cell>
          <cell r="P2399">
            <v>0</v>
          </cell>
          <cell r="Q2399">
            <v>0</v>
          </cell>
          <cell r="R2399">
            <v>0</v>
          </cell>
          <cell r="T2399" t="str">
            <v/>
          </cell>
          <cell r="V2399">
            <v>0</v>
          </cell>
        </row>
        <row r="2400">
          <cell r="A2400" t="str">
            <v>0Sebelumnya</v>
          </cell>
          <cell r="B2400">
            <v>0</v>
          </cell>
          <cell r="C2400">
            <v>0</v>
          </cell>
          <cell r="D2400">
            <v>2137</v>
          </cell>
          <cell r="E2400" t="str">
            <v>21370000000</v>
          </cell>
          <cell r="F2400" t="str">
            <v>Sebelumnya</v>
          </cell>
          <cell r="G2400" t="e">
            <v>#N/A</v>
          </cell>
          <cell r="H2400" t="str">
            <v xml:space="preserve">Tahun Sebelumnya </v>
          </cell>
          <cell r="I2400" t="str">
            <v xml:space="preserve">Tahun Sebelumnya </v>
          </cell>
          <cell r="K2400">
            <v>1900</v>
          </cell>
          <cell r="L2400">
            <v>1</v>
          </cell>
          <cell r="N2400" t="e">
            <v>#N/A</v>
          </cell>
          <cell r="O2400" t="str">
            <v>0000000</v>
          </cell>
          <cell r="T2400" t="str">
            <v/>
          </cell>
        </row>
        <row r="2401">
          <cell r="A2401" t="str">
            <v>0Sebelumnya</v>
          </cell>
          <cell r="B2401">
            <v>0</v>
          </cell>
          <cell r="C2401">
            <v>0</v>
          </cell>
          <cell r="D2401">
            <v>2138</v>
          </cell>
          <cell r="E2401" t="str">
            <v>21380000000</v>
          </cell>
          <cell r="F2401" t="str">
            <v>Sebelumnya</v>
          </cell>
          <cell r="G2401" t="e">
            <v>#N/A</v>
          </cell>
          <cell r="H2401" t="str">
            <v xml:space="preserve">Tahun Sebelumnya </v>
          </cell>
          <cell r="I2401" t="str">
            <v xml:space="preserve">Tahun Sebelumnya </v>
          </cell>
          <cell r="J2401">
            <v>0</v>
          </cell>
          <cell r="K2401">
            <v>1900</v>
          </cell>
          <cell r="L2401">
            <v>1</v>
          </cell>
          <cell r="N2401" t="e">
            <v>#N/A</v>
          </cell>
          <cell r="O2401" t="str">
            <v>0000000</v>
          </cell>
          <cell r="P2401">
            <v>0</v>
          </cell>
          <cell r="Q2401">
            <v>0</v>
          </cell>
          <cell r="R2401">
            <v>0</v>
          </cell>
          <cell r="T2401" t="str">
            <v/>
          </cell>
          <cell r="V2401">
            <v>0</v>
          </cell>
        </row>
        <row r="2402">
          <cell r="A2402" t="str">
            <v>0Sebelumnya</v>
          </cell>
          <cell r="B2402">
            <v>0</v>
          </cell>
          <cell r="C2402">
            <v>0</v>
          </cell>
          <cell r="D2402">
            <v>2139</v>
          </cell>
          <cell r="E2402" t="str">
            <v>21390000000</v>
          </cell>
          <cell r="F2402" t="str">
            <v>Sebelumnya</v>
          </cell>
          <cell r="G2402" t="e">
            <v>#N/A</v>
          </cell>
          <cell r="H2402" t="str">
            <v xml:space="preserve">Tahun Sebelumnya </v>
          </cell>
          <cell r="I2402" t="str">
            <v xml:space="preserve">Tahun Sebelumnya </v>
          </cell>
          <cell r="K2402">
            <v>1900</v>
          </cell>
          <cell r="L2402">
            <v>1</v>
          </cell>
          <cell r="N2402" t="e">
            <v>#N/A</v>
          </cell>
          <cell r="O2402" t="str">
            <v>0000000</v>
          </cell>
          <cell r="T2402" t="str">
            <v/>
          </cell>
        </row>
        <row r="2403">
          <cell r="A2403" t="str">
            <v>0Sebelumnya</v>
          </cell>
          <cell r="B2403">
            <v>0</v>
          </cell>
          <cell r="C2403">
            <v>0</v>
          </cell>
          <cell r="D2403">
            <v>2140</v>
          </cell>
          <cell r="E2403" t="str">
            <v>21400000000</v>
          </cell>
          <cell r="F2403" t="str">
            <v>Sebelumnya</v>
          </cell>
          <cell r="G2403" t="e">
            <v>#N/A</v>
          </cell>
          <cell r="H2403" t="str">
            <v xml:space="preserve">Tahun Sebelumnya </v>
          </cell>
          <cell r="I2403" t="str">
            <v xml:space="preserve">Tahun Sebelumnya </v>
          </cell>
          <cell r="J2403">
            <v>0</v>
          </cell>
          <cell r="K2403">
            <v>1900</v>
          </cell>
          <cell r="L2403">
            <v>1</v>
          </cell>
          <cell r="N2403" t="e">
            <v>#N/A</v>
          </cell>
          <cell r="O2403" t="str">
            <v>0000000</v>
          </cell>
          <cell r="P2403">
            <v>0</v>
          </cell>
          <cell r="Q2403">
            <v>0</v>
          </cell>
          <cell r="R2403">
            <v>0</v>
          </cell>
          <cell r="T2403" t="str">
            <v/>
          </cell>
          <cell r="V2403">
            <v>0</v>
          </cell>
        </row>
        <row r="2404">
          <cell r="A2404" t="str">
            <v>0Sebelumnya</v>
          </cell>
          <cell r="B2404">
            <v>0</v>
          </cell>
          <cell r="C2404">
            <v>0</v>
          </cell>
          <cell r="D2404">
            <v>2141</v>
          </cell>
          <cell r="E2404" t="str">
            <v>21410000000</v>
          </cell>
          <cell r="F2404" t="str">
            <v>Sebelumnya</v>
          </cell>
          <cell r="G2404" t="e">
            <v>#N/A</v>
          </cell>
          <cell r="H2404" t="str">
            <v xml:space="preserve">Tahun Sebelumnya </v>
          </cell>
          <cell r="I2404" t="str">
            <v xml:space="preserve">Tahun Sebelumnya </v>
          </cell>
          <cell r="K2404">
            <v>1900</v>
          </cell>
          <cell r="L2404">
            <v>1</v>
          </cell>
          <cell r="N2404" t="e">
            <v>#N/A</v>
          </cell>
          <cell r="O2404" t="str">
            <v>0000000</v>
          </cell>
          <cell r="T2404" t="str">
            <v/>
          </cell>
        </row>
        <row r="2405">
          <cell r="A2405" t="str">
            <v>0Sebelumnya</v>
          </cell>
          <cell r="B2405">
            <v>0</v>
          </cell>
          <cell r="C2405">
            <v>0</v>
          </cell>
          <cell r="D2405">
            <v>2142</v>
          </cell>
          <cell r="E2405" t="str">
            <v>21420000000</v>
          </cell>
          <cell r="F2405" t="str">
            <v>Sebelumnya</v>
          </cell>
          <cell r="G2405" t="e">
            <v>#N/A</v>
          </cell>
          <cell r="H2405" t="str">
            <v xml:space="preserve">Tahun Sebelumnya </v>
          </cell>
          <cell r="I2405" t="str">
            <v xml:space="preserve">Tahun Sebelumnya </v>
          </cell>
          <cell r="J2405">
            <v>0</v>
          </cell>
          <cell r="K2405">
            <v>1900</v>
          </cell>
          <cell r="L2405">
            <v>1</v>
          </cell>
          <cell r="N2405" t="e">
            <v>#N/A</v>
          </cell>
          <cell r="O2405" t="str">
            <v>0000000</v>
          </cell>
          <cell r="P2405">
            <v>0</v>
          </cell>
          <cell r="Q2405">
            <v>0</v>
          </cell>
          <cell r="R2405">
            <v>0</v>
          </cell>
          <cell r="T2405" t="str">
            <v/>
          </cell>
          <cell r="V2405">
            <v>0</v>
          </cell>
        </row>
        <row r="2406">
          <cell r="A2406" t="str">
            <v>0Sebelumnya</v>
          </cell>
          <cell r="B2406">
            <v>0</v>
          </cell>
          <cell r="C2406">
            <v>0</v>
          </cell>
          <cell r="D2406">
            <v>2143</v>
          </cell>
          <cell r="E2406" t="str">
            <v>21430000000</v>
          </cell>
          <cell r="F2406" t="str">
            <v>Sebelumnya</v>
          </cell>
          <cell r="G2406" t="e">
            <v>#N/A</v>
          </cell>
          <cell r="H2406" t="str">
            <v xml:space="preserve">Tahun Sebelumnya </v>
          </cell>
          <cell r="I2406" t="str">
            <v xml:space="preserve">Tahun Sebelumnya </v>
          </cell>
          <cell r="K2406">
            <v>1900</v>
          </cell>
          <cell r="L2406">
            <v>1</v>
          </cell>
          <cell r="N2406" t="e">
            <v>#N/A</v>
          </cell>
          <cell r="O2406" t="str">
            <v>0000000</v>
          </cell>
          <cell r="T2406" t="str">
            <v/>
          </cell>
        </row>
        <row r="2407">
          <cell r="A2407" t="str">
            <v>0Sebelumnya</v>
          </cell>
          <cell r="B2407">
            <v>0</v>
          </cell>
          <cell r="C2407">
            <v>0</v>
          </cell>
          <cell r="D2407">
            <v>2144</v>
          </cell>
          <cell r="E2407" t="str">
            <v>21440000000</v>
          </cell>
          <cell r="F2407" t="str">
            <v>Sebelumnya</v>
          </cell>
          <cell r="G2407" t="e">
            <v>#N/A</v>
          </cell>
          <cell r="H2407" t="str">
            <v xml:space="preserve">Tahun Sebelumnya </v>
          </cell>
          <cell r="I2407" t="str">
            <v xml:space="preserve">Tahun Sebelumnya </v>
          </cell>
          <cell r="J2407">
            <v>0</v>
          </cell>
          <cell r="K2407">
            <v>1900</v>
          </cell>
          <cell r="L2407">
            <v>1</v>
          </cell>
          <cell r="N2407" t="e">
            <v>#N/A</v>
          </cell>
          <cell r="O2407" t="str">
            <v>0000000</v>
          </cell>
          <cell r="P2407">
            <v>0</v>
          </cell>
          <cell r="Q2407">
            <v>0</v>
          </cell>
          <cell r="R2407">
            <v>0</v>
          </cell>
          <cell r="T2407" t="str">
            <v/>
          </cell>
          <cell r="V2407">
            <v>0</v>
          </cell>
        </row>
        <row r="2408">
          <cell r="A2408" t="str">
            <v>0Sebelumnya</v>
          </cell>
          <cell r="B2408">
            <v>0</v>
          </cell>
          <cell r="C2408">
            <v>0</v>
          </cell>
          <cell r="D2408">
            <v>2145</v>
          </cell>
          <cell r="E2408" t="str">
            <v>21450000000</v>
          </cell>
          <cell r="F2408" t="str">
            <v>Sebelumnya</v>
          </cell>
          <cell r="G2408" t="e">
            <v>#N/A</v>
          </cell>
          <cell r="H2408" t="str">
            <v xml:space="preserve">Tahun Sebelumnya </v>
          </cell>
          <cell r="I2408" t="str">
            <v xml:space="preserve">Tahun Sebelumnya </v>
          </cell>
          <cell r="K2408">
            <v>1900</v>
          </cell>
          <cell r="L2408">
            <v>1</v>
          </cell>
          <cell r="N2408" t="e">
            <v>#N/A</v>
          </cell>
          <cell r="O2408" t="str">
            <v>0000000</v>
          </cell>
          <cell r="T2408" t="str">
            <v/>
          </cell>
        </row>
        <row r="2409">
          <cell r="A2409" t="str">
            <v>0Sebelumnya</v>
          </cell>
          <cell r="B2409">
            <v>0</v>
          </cell>
          <cell r="C2409">
            <v>0</v>
          </cell>
          <cell r="D2409">
            <v>2146</v>
          </cell>
          <cell r="E2409" t="str">
            <v>21460000000</v>
          </cell>
          <cell r="F2409" t="str">
            <v>Sebelumnya</v>
          </cell>
          <cell r="G2409" t="e">
            <v>#N/A</v>
          </cell>
          <cell r="H2409" t="str">
            <v xml:space="preserve">Tahun Sebelumnya </v>
          </cell>
          <cell r="I2409" t="str">
            <v xml:space="preserve">Tahun Sebelumnya </v>
          </cell>
          <cell r="J2409">
            <v>0</v>
          </cell>
          <cell r="K2409">
            <v>1900</v>
          </cell>
          <cell r="L2409">
            <v>1</v>
          </cell>
          <cell r="N2409" t="e">
            <v>#N/A</v>
          </cell>
          <cell r="O2409" t="str">
            <v>0000000</v>
          </cell>
          <cell r="P2409">
            <v>0</v>
          </cell>
          <cell r="Q2409">
            <v>0</v>
          </cell>
          <cell r="R2409">
            <v>0</v>
          </cell>
          <cell r="T2409" t="str">
            <v/>
          </cell>
          <cell r="V2409">
            <v>0</v>
          </cell>
        </row>
        <row r="2410">
          <cell r="A2410" t="str">
            <v>0Sebelumnya</v>
          </cell>
          <cell r="B2410">
            <v>0</v>
          </cell>
          <cell r="C2410">
            <v>0</v>
          </cell>
          <cell r="D2410">
            <v>2147</v>
          </cell>
          <cell r="E2410" t="str">
            <v>21470000000</v>
          </cell>
          <cell r="F2410" t="str">
            <v>Sebelumnya</v>
          </cell>
          <cell r="G2410" t="e">
            <v>#N/A</v>
          </cell>
          <cell r="H2410" t="str">
            <v xml:space="preserve">Tahun Sebelumnya </v>
          </cell>
          <cell r="I2410" t="str">
            <v xml:space="preserve">Tahun Sebelumnya </v>
          </cell>
          <cell r="K2410">
            <v>1900</v>
          </cell>
          <cell r="L2410">
            <v>1</v>
          </cell>
          <cell r="N2410" t="e">
            <v>#N/A</v>
          </cell>
          <cell r="O2410" t="str">
            <v>0000000</v>
          </cell>
          <cell r="T2410" t="str">
            <v/>
          </cell>
        </row>
        <row r="2411">
          <cell r="A2411" t="str">
            <v>0Sebelumnya</v>
          </cell>
          <cell r="B2411">
            <v>0</v>
          </cell>
          <cell r="C2411">
            <v>0</v>
          </cell>
          <cell r="D2411">
            <v>2148</v>
          </cell>
          <cell r="E2411" t="str">
            <v>21480000000</v>
          </cell>
          <cell r="F2411" t="str">
            <v>Sebelumnya</v>
          </cell>
          <cell r="G2411" t="e">
            <v>#N/A</v>
          </cell>
          <cell r="H2411" t="str">
            <v xml:space="preserve">Tahun Sebelumnya </v>
          </cell>
          <cell r="I2411" t="str">
            <v xml:space="preserve">Tahun Sebelumnya </v>
          </cell>
          <cell r="J2411">
            <v>0</v>
          </cell>
          <cell r="K2411">
            <v>1900</v>
          </cell>
          <cell r="L2411">
            <v>1</v>
          </cell>
          <cell r="N2411" t="e">
            <v>#N/A</v>
          </cell>
          <cell r="O2411" t="str">
            <v>0000000</v>
          </cell>
          <cell r="P2411">
            <v>0</v>
          </cell>
          <cell r="Q2411">
            <v>0</v>
          </cell>
          <cell r="R2411">
            <v>0</v>
          </cell>
          <cell r="T2411" t="str">
            <v/>
          </cell>
          <cell r="V2411">
            <v>0</v>
          </cell>
        </row>
        <row r="2412">
          <cell r="A2412" t="str">
            <v>0Sebelumnya</v>
          </cell>
          <cell r="B2412">
            <v>0</v>
          </cell>
          <cell r="C2412">
            <v>0</v>
          </cell>
          <cell r="D2412">
            <v>2149</v>
          </cell>
          <cell r="E2412" t="str">
            <v>21490000000</v>
          </cell>
          <cell r="F2412" t="str">
            <v>Sebelumnya</v>
          </cell>
          <cell r="G2412" t="e">
            <v>#N/A</v>
          </cell>
          <cell r="H2412" t="str">
            <v xml:space="preserve">Tahun Sebelumnya </v>
          </cell>
          <cell r="I2412" t="str">
            <v xml:space="preserve">Tahun Sebelumnya </v>
          </cell>
          <cell r="K2412">
            <v>1900</v>
          </cell>
          <cell r="L2412">
            <v>1</v>
          </cell>
          <cell r="N2412" t="e">
            <v>#N/A</v>
          </cell>
          <cell r="O2412" t="str">
            <v>0000000</v>
          </cell>
          <cell r="T2412" t="str">
            <v/>
          </cell>
        </row>
        <row r="2413">
          <cell r="A2413" t="str">
            <v>0Sebelumnya</v>
          </cell>
          <cell r="B2413">
            <v>0</v>
          </cell>
          <cell r="C2413">
            <v>0</v>
          </cell>
          <cell r="D2413">
            <v>2150</v>
          </cell>
          <cell r="E2413" t="str">
            <v>21500000000</v>
          </cell>
          <cell r="F2413" t="str">
            <v>Sebelumnya</v>
          </cell>
          <cell r="G2413" t="e">
            <v>#N/A</v>
          </cell>
          <cell r="H2413" t="str">
            <v xml:space="preserve">Tahun Sebelumnya </v>
          </cell>
          <cell r="I2413" t="str">
            <v xml:space="preserve">Tahun Sebelumnya </v>
          </cell>
          <cell r="J2413">
            <v>0</v>
          </cell>
          <cell r="K2413">
            <v>1900</v>
          </cell>
          <cell r="L2413">
            <v>1</v>
          </cell>
          <cell r="N2413" t="e">
            <v>#N/A</v>
          </cell>
          <cell r="O2413" t="str">
            <v>0000000</v>
          </cell>
          <cell r="P2413">
            <v>0</v>
          </cell>
          <cell r="Q2413">
            <v>0</v>
          </cell>
          <cell r="R2413">
            <v>0</v>
          </cell>
          <cell r="T2413" t="str">
            <v/>
          </cell>
          <cell r="V2413">
            <v>0</v>
          </cell>
        </row>
        <row r="2414">
          <cell r="A2414" t="str">
            <v>0Sebelumnya</v>
          </cell>
          <cell r="B2414">
            <v>0</v>
          </cell>
          <cell r="C2414">
            <v>0</v>
          </cell>
          <cell r="D2414">
            <v>2151</v>
          </cell>
          <cell r="E2414" t="str">
            <v>21510000000</v>
          </cell>
          <cell r="F2414" t="str">
            <v>Sebelumnya</v>
          </cell>
          <cell r="G2414" t="e">
            <v>#N/A</v>
          </cell>
          <cell r="H2414" t="str">
            <v xml:space="preserve">Tahun Sebelumnya </v>
          </cell>
          <cell r="I2414" t="str">
            <v xml:space="preserve">Tahun Sebelumnya </v>
          </cell>
          <cell r="K2414">
            <v>1900</v>
          </cell>
          <cell r="L2414">
            <v>1</v>
          </cell>
          <cell r="N2414" t="e">
            <v>#N/A</v>
          </cell>
          <cell r="O2414" t="str">
            <v>0000000</v>
          </cell>
          <cell r="T2414" t="str">
            <v/>
          </cell>
        </row>
        <row r="2415">
          <cell r="A2415" t="str">
            <v>0Sebelumnya</v>
          </cell>
          <cell r="B2415">
            <v>0</v>
          </cell>
          <cell r="C2415">
            <v>0</v>
          </cell>
          <cell r="D2415">
            <v>2152</v>
          </cell>
          <cell r="E2415" t="str">
            <v>21520000000</v>
          </cell>
          <cell r="F2415" t="str">
            <v>Sebelumnya</v>
          </cell>
          <cell r="G2415" t="e">
            <v>#N/A</v>
          </cell>
          <cell r="H2415" t="str">
            <v xml:space="preserve">Tahun Sebelumnya </v>
          </cell>
          <cell r="I2415" t="str">
            <v xml:space="preserve">Tahun Sebelumnya </v>
          </cell>
          <cell r="J2415">
            <v>0</v>
          </cell>
          <cell r="K2415">
            <v>1900</v>
          </cell>
          <cell r="L2415">
            <v>1</v>
          </cell>
          <cell r="N2415" t="e">
            <v>#N/A</v>
          </cell>
          <cell r="O2415" t="str">
            <v>0000000</v>
          </cell>
          <cell r="P2415">
            <v>0</v>
          </cell>
          <cell r="Q2415">
            <v>0</v>
          </cell>
          <cell r="R2415">
            <v>0</v>
          </cell>
          <cell r="T2415" t="str">
            <v/>
          </cell>
          <cell r="V2415">
            <v>0</v>
          </cell>
        </row>
        <row r="2416">
          <cell r="A2416" t="str">
            <v>0Sebelumnya</v>
          </cell>
          <cell r="B2416">
            <v>0</v>
          </cell>
          <cell r="C2416">
            <v>0</v>
          </cell>
          <cell r="D2416">
            <v>2153</v>
          </cell>
          <cell r="E2416" t="str">
            <v>21530000000</v>
          </cell>
          <cell r="F2416" t="str">
            <v>Sebelumnya</v>
          </cell>
          <cell r="G2416" t="e">
            <v>#N/A</v>
          </cell>
          <cell r="H2416" t="str">
            <v xml:space="preserve">Tahun Sebelumnya </v>
          </cell>
          <cell r="I2416" t="str">
            <v xml:space="preserve">Tahun Sebelumnya </v>
          </cell>
          <cell r="K2416">
            <v>1900</v>
          </cell>
          <cell r="L2416">
            <v>1</v>
          </cell>
          <cell r="N2416" t="e">
            <v>#N/A</v>
          </cell>
          <cell r="O2416" t="str">
            <v>0000000</v>
          </cell>
          <cell r="T2416" t="str">
            <v/>
          </cell>
        </row>
        <row r="2417">
          <cell r="A2417" t="str">
            <v>0Sebelumnya</v>
          </cell>
          <cell r="B2417">
            <v>0</v>
          </cell>
          <cell r="C2417">
            <v>0</v>
          </cell>
          <cell r="D2417">
            <v>2154</v>
          </cell>
          <cell r="E2417" t="str">
            <v>21540000000</v>
          </cell>
          <cell r="F2417" t="str">
            <v>Sebelumnya</v>
          </cell>
          <cell r="G2417" t="e">
            <v>#N/A</v>
          </cell>
          <cell r="H2417" t="str">
            <v xml:space="preserve">Tahun Sebelumnya </v>
          </cell>
          <cell r="I2417" t="str">
            <v xml:space="preserve">Tahun Sebelumnya </v>
          </cell>
          <cell r="J2417">
            <v>0</v>
          </cell>
          <cell r="K2417">
            <v>1900</v>
          </cell>
          <cell r="L2417">
            <v>1</v>
          </cell>
          <cell r="N2417" t="e">
            <v>#N/A</v>
          </cell>
          <cell r="O2417" t="str">
            <v>0000000</v>
          </cell>
          <cell r="P2417">
            <v>0</v>
          </cell>
          <cell r="Q2417">
            <v>0</v>
          </cell>
          <cell r="R2417">
            <v>0</v>
          </cell>
          <cell r="T2417" t="str">
            <v/>
          </cell>
          <cell r="V2417">
            <v>0</v>
          </cell>
        </row>
        <row r="2418">
          <cell r="A2418" t="str">
            <v>0Sebelumnya</v>
          </cell>
          <cell r="B2418">
            <v>0</v>
          </cell>
          <cell r="C2418">
            <v>0</v>
          </cell>
          <cell r="D2418">
            <v>2155</v>
          </cell>
          <cell r="E2418" t="str">
            <v>21550000000</v>
          </cell>
          <cell r="F2418" t="str">
            <v>Sebelumnya</v>
          </cell>
          <cell r="G2418" t="e">
            <v>#N/A</v>
          </cell>
          <cell r="H2418" t="str">
            <v xml:space="preserve">Tahun Sebelumnya </v>
          </cell>
          <cell r="I2418" t="str">
            <v xml:space="preserve">Tahun Sebelumnya </v>
          </cell>
          <cell r="K2418">
            <v>1900</v>
          </cell>
          <cell r="L2418">
            <v>1</v>
          </cell>
          <cell r="N2418" t="e">
            <v>#N/A</v>
          </cell>
          <cell r="O2418" t="str">
            <v>0000000</v>
          </cell>
          <cell r="T2418" t="str">
            <v/>
          </cell>
        </row>
        <row r="2419">
          <cell r="A2419" t="str">
            <v>0Sebelumnya</v>
          </cell>
          <cell r="B2419">
            <v>0</v>
          </cell>
          <cell r="C2419">
            <v>0</v>
          </cell>
          <cell r="D2419">
            <v>2156</v>
          </cell>
          <cell r="E2419" t="str">
            <v>21560000000</v>
          </cell>
          <cell r="F2419" t="str">
            <v>Sebelumnya</v>
          </cell>
          <cell r="G2419" t="e">
            <v>#N/A</v>
          </cell>
          <cell r="H2419" t="str">
            <v xml:space="preserve">Tahun Sebelumnya </v>
          </cell>
          <cell r="I2419" t="str">
            <v xml:space="preserve">Tahun Sebelumnya </v>
          </cell>
          <cell r="J2419">
            <v>0</v>
          </cell>
          <cell r="K2419">
            <v>1900</v>
          </cell>
          <cell r="L2419">
            <v>1</v>
          </cell>
          <cell r="N2419" t="e">
            <v>#N/A</v>
          </cell>
          <cell r="O2419" t="str">
            <v>0000000</v>
          </cell>
          <cell r="P2419">
            <v>0</v>
          </cell>
          <cell r="Q2419">
            <v>0</v>
          </cell>
          <cell r="R2419">
            <v>0</v>
          </cell>
          <cell r="T2419" t="str">
            <v/>
          </cell>
          <cell r="V2419">
            <v>0</v>
          </cell>
        </row>
        <row r="2420">
          <cell r="A2420" t="str">
            <v>0Sebelumnya</v>
          </cell>
          <cell r="B2420">
            <v>0</v>
          </cell>
          <cell r="C2420">
            <v>0</v>
          </cell>
          <cell r="D2420">
            <v>2157</v>
          </cell>
          <cell r="E2420" t="str">
            <v>21570000000</v>
          </cell>
          <cell r="F2420" t="str">
            <v>Sebelumnya</v>
          </cell>
          <cell r="G2420" t="e">
            <v>#N/A</v>
          </cell>
          <cell r="H2420" t="str">
            <v xml:space="preserve">Tahun Sebelumnya </v>
          </cell>
          <cell r="I2420" t="str">
            <v xml:space="preserve">Tahun Sebelumnya </v>
          </cell>
          <cell r="K2420">
            <v>1900</v>
          </cell>
          <cell r="L2420">
            <v>1</v>
          </cell>
          <cell r="N2420" t="e">
            <v>#N/A</v>
          </cell>
          <cell r="O2420" t="str">
            <v>0000000</v>
          </cell>
          <cell r="T2420" t="str">
            <v/>
          </cell>
        </row>
        <row r="2421">
          <cell r="A2421" t="str">
            <v>0Sebelumnya</v>
          </cell>
          <cell r="B2421">
            <v>0</v>
          </cell>
          <cell r="C2421">
            <v>0</v>
          </cell>
          <cell r="D2421">
            <v>2158</v>
          </cell>
          <cell r="E2421" t="str">
            <v>21580000000</v>
          </cell>
          <cell r="F2421" t="str">
            <v>Sebelumnya</v>
          </cell>
          <cell r="G2421" t="e">
            <v>#N/A</v>
          </cell>
          <cell r="H2421" t="str">
            <v xml:space="preserve">Tahun Sebelumnya </v>
          </cell>
          <cell r="I2421" t="str">
            <v xml:space="preserve">Tahun Sebelumnya </v>
          </cell>
          <cell r="J2421">
            <v>0</v>
          </cell>
          <cell r="K2421">
            <v>1900</v>
          </cell>
          <cell r="L2421">
            <v>1</v>
          </cell>
          <cell r="N2421" t="e">
            <v>#N/A</v>
          </cell>
          <cell r="O2421" t="str">
            <v>0000000</v>
          </cell>
          <cell r="P2421">
            <v>0</v>
          </cell>
          <cell r="Q2421">
            <v>0</v>
          </cell>
          <cell r="R2421">
            <v>0</v>
          </cell>
          <cell r="T2421" t="str">
            <v/>
          </cell>
          <cell r="V2421">
            <v>0</v>
          </cell>
        </row>
        <row r="2422">
          <cell r="A2422" t="str">
            <v>0Sebelumnya</v>
          </cell>
          <cell r="B2422">
            <v>0</v>
          </cell>
          <cell r="C2422">
            <v>0</v>
          </cell>
          <cell r="D2422">
            <v>2159</v>
          </cell>
          <cell r="E2422" t="str">
            <v>21590000000</v>
          </cell>
          <cell r="F2422" t="str">
            <v>Sebelumnya</v>
          </cell>
          <cell r="G2422" t="e">
            <v>#N/A</v>
          </cell>
          <cell r="H2422" t="str">
            <v xml:space="preserve">Tahun Sebelumnya </v>
          </cell>
          <cell r="I2422" t="str">
            <v xml:space="preserve">Tahun Sebelumnya </v>
          </cell>
          <cell r="K2422">
            <v>1900</v>
          </cell>
          <cell r="L2422">
            <v>1</v>
          </cell>
          <cell r="N2422" t="e">
            <v>#N/A</v>
          </cell>
          <cell r="O2422" t="str">
            <v>0000000</v>
          </cell>
          <cell r="T2422" t="str">
            <v/>
          </cell>
        </row>
        <row r="2423">
          <cell r="A2423" t="str">
            <v>0Sebelumnya</v>
          </cell>
          <cell r="B2423">
            <v>0</v>
          </cell>
          <cell r="C2423">
            <v>0</v>
          </cell>
          <cell r="D2423">
            <v>2160</v>
          </cell>
          <cell r="E2423" t="str">
            <v>21600000000</v>
          </cell>
          <cell r="F2423" t="str">
            <v>Sebelumnya</v>
          </cell>
          <cell r="G2423" t="e">
            <v>#N/A</v>
          </cell>
          <cell r="H2423" t="str">
            <v xml:space="preserve">Tahun Sebelumnya </v>
          </cell>
          <cell r="I2423" t="str">
            <v xml:space="preserve">Tahun Sebelumnya </v>
          </cell>
          <cell r="J2423">
            <v>0</v>
          </cell>
          <cell r="K2423">
            <v>1900</v>
          </cell>
          <cell r="L2423">
            <v>1</v>
          </cell>
          <cell r="N2423" t="e">
            <v>#N/A</v>
          </cell>
          <cell r="O2423" t="str">
            <v>0000000</v>
          </cell>
          <cell r="P2423">
            <v>0</v>
          </cell>
          <cell r="Q2423">
            <v>0</v>
          </cell>
          <cell r="R2423">
            <v>0</v>
          </cell>
          <cell r="T2423" t="str">
            <v/>
          </cell>
          <cell r="V2423">
            <v>0</v>
          </cell>
        </row>
        <row r="2424">
          <cell r="A2424" t="str">
            <v>0Sebelumnya</v>
          </cell>
          <cell r="B2424">
            <v>0</v>
          </cell>
          <cell r="C2424">
            <v>0</v>
          </cell>
          <cell r="D2424">
            <v>2161</v>
          </cell>
          <cell r="E2424" t="str">
            <v>21610000000</v>
          </cell>
          <cell r="F2424" t="str">
            <v>Sebelumnya</v>
          </cell>
          <cell r="G2424" t="e">
            <v>#N/A</v>
          </cell>
          <cell r="H2424" t="str">
            <v xml:space="preserve">Tahun Sebelumnya </v>
          </cell>
          <cell r="I2424" t="str">
            <v xml:space="preserve">Tahun Sebelumnya </v>
          </cell>
          <cell r="K2424">
            <v>1900</v>
          </cell>
          <cell r="L2424">
            <v>1</v>
          </cell>
          <cell r="N2424" t="e">
            <v>#N/A</v>
          </cell>
          <cell r="O2424" t="str">
            <v>0000000</v>
          </cell>
          <cell r="T2424" t="str">
            <v/>
          </cell>
        </row>
        <row r="2425">
          <cell r="A2425" t="str">
            <v>0Sebelumnya</v>
          </cell>
          <cell r="B2425">
            <v>0</v>
          </cell>
          <cell r="C2425">
            <v>0</v>
          </cell>
          <cell r="D2425">
            <v>2162</v>
          </cell>
          <cell r="E2425" t="str">
            <v>21620000000</v>
          </cell>
          <cell r="F2425" t="str">
            <v>Sebelumnya</v>
          </cell>
          <cell r="G2425" t="e">
            <v>#N/A</v>
          </cell>
          <cell r="H2425" t="str">
            <v xml:space="preserve">Tahun Sebelumnya </v>
          </cell>
          <cell r="I2425" t="str">
            <v xml:space="preserve">Tahun Sebelumnya </v>
          </cell>
          <cell r="J2425">
            <v>0</v>
          </cell>
          <cell r="K2425">
            <v>1900</v>
          </cell>
          <cell r="L2425">
            <v>1</v>
          </cell>
          <cell r="N2425" t="e">
            <v>#N/A</v>
          </cell>
          <cell r="O2425" t="str">
            <v>0000000</v>
          </cell>
          <cell r="P2425">
            <v>0</v>
          </cell>
          <cell r="Q2425">
            <v>0</v>
          </cell>
          <cell r="R2425">
            <v>0</v>
          </cell>
          <cell r="T2425" t="str">
            <v/>
          </cell>
          <cell r="V2425">
            <v>0</v>
          </cell>
        </row>
        <row r="2426">
          <cell r="A2426" t="str">
            <v>0Sebelumnya</v>
          </cell>
          <cell r="B2426">
            <v>0</v>
          </cell>
          <cell r="C2426">
            <v>0</v>
          </cell>
          <cell r="D2426">
            <v>2163</v>
          </cell>
          <cell r="E2426" t="str">
            <v>21630000000</v>
          </cell>
          <cell r="F2426" t="str">
            <v>Sebelumnya</v>
          </cell>
          <cell r="G2426" t="e">
            <v>#N/A</v>
          </cell>
          <cell r="H2426" t="str">
            <v xml:space="preserve">Tahun Sebelumnya </v>
          </cell>
          <cell r="I2426" t="str">
            <v xml:space="preserve">Tahun Sebelumnya </v>
          </cell>
          <cell r="K2426">
            <v>1900</v>
          </cell>
          <cell r="L2426">
            <v>1</v>
          </cell>
          <cell r="N2426" t="e">
            <v>#N/A</v>
          </cell>
          <cell r="O2426" t="str">
            <v>0000000</v>
          </cell>
          <cell r="T2426" t="str">
            <v/>
          </cell>
        </row>
        <row r="2427">
          <cell r="A2427" t="str">
            <v>0Sebelumnya</v>
          </cell>
          <cell r="B2427">
            <v>0</v>
          </cell>
          <cell r="C2427">
            <v>0</v>
          </cell>
          <cell r="D2427">
            <v>2164</v>
          </cell>
          <cell r="E2427" t="str">
            <v>21640000000</v>
          </cell>
          <cell r="F2427" t="str">
            <v>Sebelumnya</v>
          </cell>
          <cell r="G2427" t="e">
            <v>#N/A</v>
          </cell>
          <cell r="H2427" t="str">
            <v xml:space="preserve">Tahun Sebelumnya </v>
          </cell>
          <cell r="I2427" t="str">
            <v xml:space="preserve">Tahun Sebelumnya </v>
          </cell>
          <cell r="J2427">
            <v>0</v>
          </cell>
          <cell r="K2427">
            <v>1900</v>
          </cell>
          <cell r="L2427">
            <v>1</v>
          </cell>
          <cell r="N2427" t="e">
            <v>#N/A</v>
          </cell>
          <cell r="O2427" t="str">
            <v>0000000</v>
          </cell>
          <cell r="P2427">
            <v>0</v>
          </cell>
          <cell r="Q2427">
            <v>0</v>
          </cell>
          <cell r="R2427">
            <v>0</v>
          </cell>
          <cell r="T2427" t="str">
            <v/>
          </cell>
          <cell r="V2427">
            <v>0</v>
          </cell>
        </row>
        <row r="2428">
          <cell r="A2428" t="str">
            <v>0Sebelumnya</v>
          </cell>
          <cell r="B2428">
            <v>0</v>
          </cell>
          <cell r="C2428">
            <v>0</v>
          </cell>
          <cell r="D2428">
            <v>2165</v>
          </cell>
          <cell r="E2428" t="str">
            <v>21650000000</v>
          </cell>
          <cell r="F2428" t="str">
            <v>Sebelumnya</v>
          </cell>
          <cell r="G2428" t="e">
            <v>#N/A</v>
          </cell>
          <cell r="H2428" t="str">
            <v xml:space="preserve">Tahun Sebelumnya </v>
          </cell>
          <cell r="I2428" t="str">
            <v xml:space="preserve">Tahun Sebelumnya </v>
          </cell>
          <cell r="K2428">
            <v>1900</v>
          </cell>
          <cell r="L2428">
            <v>1</v>
          </cell>
          <cell r="N2428" t="e">
            <v>#N/A</v>
          </cell>
          <cell r="O2428" t="str">
            <v>0000000</v>
          </cell>
          <cell r="T2428" t="str">
            <v/>
          </cell>
        </row>
        <row r="2429">
          <cell r="A2429" t="str">
            <v>0Sebelumnya</v>
          </cell>
          <cell r="B2429">
            <v>0</v>
          </cell>
          <cell r="C2429">
            <v>0</v>
          </cell>
          <cell r="D2429">
            <v>2166</v>
          </cell>
          <cell r="E2429" t="str">
            <v>21660000000</v>
          </cell>
          <cell r="F2429" t="str">
            <v>Sebelumnya</v>
          </cell>
          <cell r="G2429" t="e">
            <v>#N/A</v>
          </cell>
          <cell r="H2429" t="str">
            <v xml:space="preserve">Tahun Sebelumnya </v>
          </cell>
          <cell r="I2429" t="str">
            <v xml:space="preserve">Tahun Sebelumnya </v>
          </cell>
          <cell r="J2429">
            <v>0</v>
          </cell>
          <cell r="K2429">
            <v>1900</v>
          </cell>
          <cell r="L2429">
            <v>1</v>
          </cell>
          <cell r="N2429" t="e">
            <v>#N/A</v>
          </cell>
          <cell r="O2429" t="str">
            <v>0000000</v>
          </cell>
          <cell r="P2429">
            <v>0</v>
          </cell>
          <cell r="Q2429">
            <v>0</v>
          </cell>
          <cell r="R2429">
            <v>0</v>
          </cell>
          <cell r="T2429" t="str">
            <v/>
          </cell>
          <cell r="V2429">
            <v>0</v>
          </cell>
        </row>
        <row r="2430">
          <cell r="A2430" t="str">
            <v>0Sebelumnya</v>
          </cell>
          <cell r="B2430">
            <v>0</v>
          </cell>
          <cell r="C2430">
            <v>0</v>
          </cell>
          <cell r="D2430">
            <v>2167</v>
          </cell>
          <cell r="E2430" t="str">
            <v>21670000000</v>
          </cell>
          <cell r="F2430" t="str">
            <v>Sebelumnya</v>
          </cell>
          <cell r="G2430" t="e">
            <v>#N/A</v>
          </cell>
          <cell r="H2430" t="str">
            <v xml:space="preserve">Tahun Sebelumnya </v>
          </cell>
          <cell r="I2430" t="str">
            <v xml:space="preserve">Tahun Sebelumnya </v>
          </cell>
          <cell r="K2430">
            <v>1900</v>
          </cell>
          <cell r="L2430">
            <v>1</v>
          </cell>
          <cell r="N2430" t="e">
            <v>#N/A</v>
          </cell>
          <cell r="O2430" t="str">
            <v>0000000</v>
          </cell>
          <cell r="T2430" t="str">
            <v/>
          </cell>
        </row>
        <row r="2431">
          <cell r="A2431" t="str">
            <v>0Sebelumnya</v>
          </cell>
          <cell r="B2431">
            <v>0</v>
          </cell>
          <cell r="C2431">
            <v>0</v>
          </cell>
          <cell r="D2431">
            <v>2168</v>
          </cell>
          <cell r="E2431" t="str">
            <v>21680000000</v>
          </cell>
          <cell r="F2431" t="str">
            <v>Sebelumnya</v>
          </cell>
          <cell r="G2431" t="e">
            <v>#N/A</v>
          </cell>
          <cell r="H2431" t="str">
            <v xml:space="preserve">Tahun Sebelumnya </v>
          </cell>
          <cell r="I2431" t="str">
            <v xml:space="preserve">Tahun Sebelumnya </v>
          </cell>
          <cell r="J2431">
            <v>0</v>
          </cell>
          <cell r="K2431">
            <v>1900</v>
          </cell>
          <cell r="L2431">
            <v>1</v>
          </cell>
          <cell r="N2431" t="e">
            <v>#N/A</v>
          </cell>
          <cell r="O2431" t="str">
            <v>0000000</v>
          </cell>
          <cell r="P2431">
            <v>0</v>
          </cell>
          <cell r="Q2431">
            <v>0</v>
          </cell>
          <cell r="R2431">
            <v>0</v>
          </cell>
          <cell r="T2431" t="str">
            <v/>
          </cell>
          <cell r="V2431">
            <v>0</v>
          </cell>
        </row>
        <row r="2432">
          <cell r="A2432" t="str">
            <v>0Sebelumnya</v>
          </cell>
          <cell r="B2432">
            <v>0</v>
          </cell>
          <cell r="C2432">
            <v>0</v>
          </cell>
          <cell r="D2432">
            <v>2169</v>
          </cell>
          <cell r="E2432" t="str">
            <v>21690000000</v>
          </cell>
          <cell r="F2432" t="str">
            <v>Sebelumnya</v>
          </cell>
          <cell r="G2432" t="e">
            <v>#N/A</v>
          </cell>
          <cell r="H2432" t="str">
            <v xml:space="preserve">Tahun Sebelumnya </v>
          </cell>
          <cell r="I2432" t="str">
            <v xml:space="preserve">Tahun Sebelumnya </v>
          </cell>
          <cell r="K2432">
            <v>1900</v>
          </cell>
          <cell r="L2432">
            <v>1</v>
          </cell>
          <cell r="N2432" t="e">
            <v>#N/A</v>
          </cell>
          <cell r="O2432" t="str">
            <v>0000000</v>
          </cell>
          <cell r="T2432" t="str">
            <v/>
          </cell>
        </row>
        <row r="2433">
          <cell r="A2433" t="str">
            <v>0Sebelumnya</v>
          </cell>
          <cell r="B2433">
            <v>0</v>
          </cell>
          <cell r="C2433">
            <v>0</v>
          </cell>
          <cell r="D2433">
            <v>2170</v>
          </cell>
          <cell r="E2433" t="str">
            <v>21700000000</v>
          </cell>
          <cell r="F2433" t="str">
            <v>Sebelumnya</v>
          </cell>
          <cell r="G2433" t="e">
            <v>#N/A</v>
          </cell>
          <cell r="H2433" t="str">
            <v xml:space="preserve">Tahun Sebelumnya </v>
          </cell>
          <cell r="I2433" t="str">
            <v xml:space="preserve">Tahun Sebelumnya </v>
          </cell>
          <cell r="J2433">
            <v>0</v>
          </cell>
          <cell r="K2433">
            <v>1900</v>
          </cell>
          <cell r="L2433">
            <v>1</v>
          </cell>
          <cell r="N2433" t="e">
            <v>#N/A</v>
          </cell>
          <cell r="O2433" t="str">
            <v>0000000</v>
          </cell>
          <cell r="P2433">
            <v>0</v>
          </cell>
          <cell r="Q2433">
            <v>0</v>
          </cell>
          <cell r="R2433">
            <v>0</v>
          </cell>
          <cell r="T2433" t="str">
            <v/>
          </cell>
          <cell r="V2433">
            <v>0</v>
          </cell>
        </row>
        <row r="2434">
          <cell r="A2434" t="str">
            <v>0Sebelumnya</v>
          </cell>
          <cell r="B2434">
            <v>0</v>
          </cell>
          <cell r="C2434">
            <v>0</v>
          </cell>
          <cell r="D2434">
            <v>2171</v>
          </cell>
          <cell r="E2434" t="str">
            <v>21710000000</v>
          </cell>
          <cell r="F2434" t="str">
            <v>Sebelumnya</v>
          </cell>
          <cell r="G2434" t="e">
            <v>#N/A</v>
          </cell>
          <cell r="H2434" t="str">
            <v xml:space="preserve">Tahun Sebelumnya </v>
          </cell>
          <cell r="I2434" t="str">
            <v xml:space="preserve">Tahun Sebelumnya </v>
          </cell>
          <cell r="K2434">
            <v>1900</v>
          </cell>
          <cell r="L2434">
            <v>1</v>
          </cell>
          <cell r="N2434" t="e">
            <v>#N/A</v>
          </cell>
          <cell r="O2434" t="str">
            <v>0000000</v>
          </cell>
          <cell r="T2434" t="str">
            <v/>
          </cell>
        </row>
        <row r="2435">
          <cell r="A2435" t="str">
            <v>0Sebelumnya</v>
          </cell>
          <cell r="B2435">
            <v>0</v>
          </cell>
          <cell r="C2435">
            <v>0</v>
          </cell>
          <cell r="D2435">
            <v>2172</v>
          </cell>
          <cell r="E2435" t="str">
            <v>21720000000</v>
          </cell>
          <cell r="F2435" t="str">
            <v>Sebelumnya</v>
          </cell>
          <cell r="G2435" t="e">
            <v>#N/A</v>
          </cell>
          <cell r="H2435" t="str">
            <v xml:space="preserve">Tahun Sebelumnya </v>
          </cell>
          <cell r="I2435" t="str">
            <v xml:space="preserve">Tahun Sebelumnya </v>
          </cell>
          <cell r="J2435">
            <v>0</v>
          </cell>
          <cell r="K2435">
            <v>1900</v>
          </cell>
          <cell r="L2435">
            <v>1</v>
          </cell>
          <cell r="N2435" t="e">
            <v>#N/A</v>
          </cell>
          <cell r="O2435" t="str">
            <v>0000000</v>
          </cell>
          <cell r="P2435">
            <v>0</v>
          </cell>
          <cell r="Q2435">
            <v>0</v>
          </cell>
          <cell r="R2435">
            <v>0</v>
          </cell>
          <cell r="T2435" t="str">
            <v/>
          </cell>
          <cell r="V2435">
            <v>0</v>
          </cell>
        </row>
        <row r="2436">
          <cell r="A2436" t="str">
            <v>0Sebelumnya</v>
          </cell>
          <cell r="B2436">
            <v>0</v>
          </cell>
          <cell r="C2436">
            <v>0</v>
          </cell>
          <cell r="D2436">
            <v>2173</v>
          </cell>
          <cell r="E2436" t="str">
            <v>21730000000</v>
          </cell>
          <cell r="F2436" t="str">
            <v>Sebelumnya</v>
          </cell>
          <cell r="G2436" t="e">
            <v>#N/A</v>
          </cell>
          <cell r="H2436" t="str">
            <v xml:space="preserve">Tahun Sebelumnya </v>
          </cell>
          <cell r="I2436" t="str">
            <v xml:space="preserve">Tahun Sebelumnya </v>
          </cell>
          <cell r="K2436">
            <v>1900</v>
          </cell>
          <cell r="L2436">
            <v>1</v>
          </cell>
          <cell r="N2436" t="e">
            <v>#N/A</v>
          </cell>
          <cell r="O2436" t="str">
            <v>0000000</v>
          </cell>
          <cell r="T2436" t="str">
            <v/>
          </cell>
        </row>
        <row r="2437">
          <cell r="A2437" t="str">
            <v>0Sebelumnya</v>
          </cell>
          <cell r="B2437">
            <v>0</v>
          </cell>
          <cell r="C2437">
            <v>0</v>
          </cell>
          <cell r="D2437">
            <v>2174</v>
          </cell>
          <cell r="E2437" t="str">
            <v>21740000000</v>
          </cell>
          <cell r="F2437" t="str">
            <v>Sebelumnya</v>
          </cell>
          <cell r="G2437" t="e">
            <v>#N/A</v>
          </cell>
          <cell r="H2437" t="str">
            <v xml:space="preserve">Tahun Sebelumnya </v>
          </cell>
          <cell r="I2437" t="str">
            <v xml:space="preserve">Tahun Sebelumnya </v>
          </cell>
          <cell r="J2437">
            <v>0</v>
          </cell>
          <cell r="K2437">
            <v>1900</v>
          </cell>
          <cell r="L2437">
            <v>1</v>
          </cell>
          <cell r="N2437" t="e">
            <v>#N/A</v>
          </cell>
          <cell r="O2437" t="str">
            <v>0000000</v>
          </cell>
          <cell r="P2437">
            <v>0</v>
          </cell>
          <cell r="Q2437">
            <v>0</v>
          </cell>
          <cell r="R2437">
            <v>0</v>
          </cell>
          <cell r="T2437" t="str">
            <v/>
          </cell>
          <cell r="V2437">
            <v>0</v>
          </cell>
        </row>
        <row r="2438">
          <cell r="A2438" t="str">
            <v>0Sebelumnya</v>
          </cell>
          <cell r="B2438">
            <v>0</v>
          </cell>
          <cell r="C2438">
            <v>0</v>
          </cell>
          <cell r="D2438">
            <v>2175</v>
          </cell>
          <cell r="E2438" t="str">
            <v>21750000000</v>
          </cell>
          <cell r="F2438" t="str">
            <v>Sebelumnya</v>
          </cell>
          <cell r="G2438" t="e">
            <v>#N/A</v>
          </cell>
          <cell r="H2438" t="str">
            <v xml:space="preserve">Tahun Sebelumnya </v>
          </cell>
          <cell r="I2438" t="str">
            <v xml:space="preserve">Tahun Sebelumnya </v>
          </cell>
          <cell r="K2438">
            <v>1900</v>
          </cell>
          <cell r="L2438">
            <v>1</v>
          </cell>
          <cell r="N2438" t="e">
            <v>#N/A</v>
          </cell>
          <cell r="O2438" t="str">
            <v>0000000</v>
          </cell>
          <cell r="T2438" t="str">
            <v/>
          </cell>
        </row>
        <row r="2439">
          <cell r="A2439" t="str">
            <v>0Sebelumnya</v>
          </cell>
          <cell r="B2439">
            <v>0</v>
          </cell>
          <cell r="C2439">
            <v>0</v>
          </cell>
          <cell r="D2439">
            <v>2176</v>
          </cell>
          <cell r="E2439" t="str">
            <v>21760000000</v>
          </cell>
          <cell r="F2439" t="str">
            <v>Sebelumnya</v>
          </cell>
          <cell r="G2439" t="e">
            <v>#N/A</v>
          </cell>
          <cell r="H2439" t="str">
            <v xml:space="preserve">Tahun Sebelumnya </v>
          </cell>
          <cell r="I2439" t="str">
            <v xml:space="preserve">Tahun Sebelumnya </v>
          </cell>
          <cell r="J2439">
            <v>0</v>
          </cell>
          <cell r="K2439">
            <v>1900</v>
          </cell>
          <cell r="L2439">
            <v>1</v>
          </cell>
          <cell r="N2439" t="e">
            <v>#N/A</v>
          </cell>
          <cell r="O2439" t="str">
            <v>0000000</v>
          </cell>
          <cell r="P2439">
            <v>0</v>
          </cell>
          <cell r="Q2439">
            <v>0</v>
          </cell>
          <cell r="R2439">
            <v>0</v>
          </cell>
          <cell r="T2439" t="str">
            <v/>
          </cell>
          <cell r="V2439">
            <v>0</v>
          </cell>
        </row>
        <row r="2440">
          <cell r="A2440" t="str">
            <v>0Sebelumnya</v>
          </cell>
          <cell r="B2440">
            <v>0</v>
          </cell>
          <cell r="C2440">
            <v>0</v>
          </cell>
          <cell r="D2440">
            <v>2177</v>
          </cell>
          <cell r="E2440" t="str">
            <v>21770000000</v>
          </cell>
          <cell r="F2440" t="str">
            <v>Sebelumnya</v>
          </cell>
          <cell r="G2440" t="e">
            <v>#N/A</v>
          </cell>
          <cell r="H2440" t="str">
            <v xml:space="preserve">Tahun Sebelumnya </v>
          </cell>
          <cell r="I2440" t="str">
            <v xml:space="preserve">Tahun Sebelumnya </v>
          </cell>
          <cell r="K2440">
            <v>1900</v>
          </cell>
          <cell r="L2440">
            <v>1</v>
          </cell>
          <cell r="N2440" t="e">
            <v>#N/A</v>
          </cell>
          <cell r="O2440" t="str">
            <v>0000000</v>
          </cell>
          <cell r="T2440" t="str">
            <v/>
          </cell>
        </row>
        <row r="2441">
          <cell r="A2441" t="str">
            <v>0Sebelumnya</v>
          </cell>
          <cell r="B2441">
            <v>0</v>
          </cell>
          <cell r="C2441">
            <v>0</v>
          </cell>
          <cell r="D2441">
            <v>2178</v>
          </cell>
          <cell r="E2441" t="str">
            <v>21780000000</v>
          </cell>
          <cell r="F2441" t="str">
            <v>Sebelumnya</v>
          </cell>
          <cell r="G2441" t="e">
            <v>#N/A</v>
          </cell>
          <cell r="H2441" t="str">
            <v xml:space="preserve">Tahun Sebelumnya </v>
          </cell>
          <cell r="I2441" t="str">
            <v xml:space="preserve">Tahun Sebelumnya </v>
          </cell>
          <cell r="J2441">
            <v>0</v>
          </cell>
          <cell r="K2441">
            <v>1900</v>
          </cell>
          <cell r="L2441">
            <v>1</v>
          </cell>
          <cell r="N2441" t="e">
            <v>#N/A</v>
          </cell>
          <cell r="O2441" t="str">
            <v>0000000</v>
          </cell>
          <cell r="P2441">
            <v>0</v>
          </cell>
          <cell r="Q2441">
            <v>0</v>
          </cell>
          <cell r="R2441">
            <v>0</v>
          </cell>
          <cell r="T2441" t="str">
            <v/>
          </cell>
          <cell r="V2441">
            <v>0</v>
          </cell>
        </row>
        <row r="2442">
          <cell r="A2442" t="str">
            <v>0Sebelumnya</v>
          </cell>
          <cell r="B2442">
            <v>0</v>
          </cell>
          <cell r="C2442">
            <v>0</v>
          </cell>
          <cell r="D2442">
            <v>2179</v>
          </cell>
          <cell r="E2442" t="str">
            <v>21790000000</v>
          </cell>
          <cell r="F2442" t="str">
            <v>Sebelumnya</v>
          </cell>
          <cell r="G2442" t="e">
            <v>#N/A</v>
          </cell>
          <cell r="H2442" t="str">
            <v xml:space="preserve">Tahun Sebelumnya </v>
          </cell>
          <cell r="I2442" t="str">
            <v xml:space="preserve">Tahun Sebelumnya </v>
          </cell>
          <cell r="K2442">
            <v>1900</v>
          </cell>
          <cell r="L2442">
            <v>1</v>
          </cell>
          <cell r="N2442" t="e">
            <v>#N/A</v>
          </cell>
          <cell r="O2442" t="str">
            <v>0000000</v>
          </cell>
          <cell r="T2442" t="str">
            <v/>
          </cell>
        </row>
        <row r="2443">
          <cell r="A2443" t="str">
            <v>0Sebelumnya</v>
          </cell>
          <cell r="B2443">
            <v>0</v>
          </cell>
          <cell r="C2443">
            <v>0</v>
          </cell>
          <cell r="D2443">
            <v>2180</v>
          </cell>
          <cell r="E2443" t="str">
            <v>21800000000</v>
          </cell>
          <cell r="F2443" t="str">
            <v>Sebelumnya</v>
          </cell>
          <cell r="G2443" t="e">
            <v>#N/A</v>
          </cell>
          <cell r="H2443" t="str">
            <v xml:space="preserve">Tahun Sebelumnya </v>
          </cell>
          <cell r="I2443" t="str">
            <v xml:space="preserve">Tahun Sebelumnya </v>
          </cell>
          <cell r="J2443">
            <v>0</v>
          </cell>
          <cell r="K2443">
            <v>1900</v>
          </cell>
          <cell r="L2443">
            <v>1</v>
          </cell>
          <cell r="N2443" t="e">
            <v>#N/A</v>
          </cell>
          <cell r="O2443" t="str">
            <v>0000000</v>
          </cell>
          <cell r="P2443">
            <v>0</v>
          </cell>
          <cell r="Q2443">
            <v>0</v>
          </cell>
          <cell r="R2443">
            <v>0</v>
          </cell>
          <cell r="T2443" t="str">
            <v/>
          </cell>
          <cell r="V2443">
            <v>0</v>
          </cell>
        </row>
        <row r="2444">
          <cell r="A2444" t="str">
            <v>0Sebelumnya</v>
          </cell>
          <cell r="B2444">
            <v>0</v>
          </cell>
          <cell r="C2444">
            <v>0</v>
          </cell>
          <cell r="D2444">
            <v>2181</v>
          </cell>
          <cell r="E2444" t="str">
            <v>21810000000</v>
          </cell>
          <cell r="F2444" t="str">
            <v>Sebelumnya</v>
          </cell>
          <cell r="G2444" t="e">
            <v>#N/A</v>
          </cell>
          <cell r="H2444" t="str">
            <v xml:space="preserve">Tahun Sebelumnya </v>
          </cell>
          <cell r="I2444" t="str">
            <v xml:space="preserve">Tahun Sebelumnya </v>
          </cell>
          <cell r="K2444">
            <v>1900</v>
          </cell>
          <cell r="L2444">
            <v>1</v>
          </cell>
          <cell r="N2444" t="e">
            <v>#N/A</v>
          </cell>
          <cell r="O2444" t="str">
            <v>0000000</v>
          </cell>
          <cell r="T2444" t="str">
            <v/>
          </cell>
        </row>
        <row r="2445">
          <cell r="A2445" t="str">
            <v>0Sebelumnya</v>
          </cell>
          <cell r="B2445">
            <v>0</v>
          </cell>
          <cell r="C2445">
            <v>0</v>
          </cell>
          <cell r="D2445">
            <v>2182</v>
          </cell>
          <cell r="E2445" t="str">
            <v>21820000000</v>
          </cell>
          <cell r="F2445" t="str">
            <v>Sebelumnya</v>
          </cell>
          <cell r="G2445" t="e">
            <v>#N/A</v>
          </cell>
          <cell r="H2445" t="str">
            <v xml:space="preserve">Tahun Sebelumnya </v>
          </cell>
          <cell r="I2445" t="str">
            <v xml:space="preserve">Tahun Sebelumnya </v>
          </cell>
          <cell r="J2445">
            <v>0</v>
          </cell>
          <cell r="K2445">
            <v>1900</v>
          </cell>
          <cell r="L2445">
            <v>1</v>
          </cell>
          <cell r="N2445" t="e">
            <v>#N/A</v>
          </cell>
          <cell r="O2445" t="str">
            <v>0000000</v>
          </cell>
          <cell r="P2445">
            <v>0</v>
          </cell>
          <cell r="Q2445">
            <v>0</v>
          </cell>
          <cell r="R2445">
            <v>0</v>
          </cell>
          <cell r="T2445" t="str">
            <v/>
          </cell>
          <cell r="V2445">
            <v>0</v>
          </cell>
        </row>
        <row r="2446">
          <cell r="A2446" t="str">
            <v>0Sebelumnya</v>
          </cell>
          <cell r="B2446">
            <v>0</v>
          </cell>
          <cell r="C2446">
            <v>0</v>
          </cell>
          <cell r="D2446">
            <v>2183</v>
          </cell>
          <cell r="E2446" t="str">
            <v>21830000000</v>
          </cell>
          <cell r="F2446" t="str">
            <v>Sebelumnya</v>
          </cell>
          <cell r="G2446" t="e">
            <v>#N/A</v>
          </cell>
          <cell r="H2446" t="str">
            <v xml:space="preserve">Tahun Sebelumnya </v>
          </cell>
          <cell r="I2446" t="str">
            <v xml:space="preserve">Tahun Sebelumnya </v>
          </cell>
          <cell r="K2446">
            <v>1900</v>
          </cell>
          <cell r="L2446">
            <v>1</v>
          </cell>
          <cell r="N2446" t="e">
            <v>#N/A</v>
          </cell>
          <cell r="O2446" t="str">
            <v>0000000</v>
          </cell>
          <cell r="T2446" t="str">
            <v/>
          </cell>
        </row>
        <row r="2447">
          <cell r="A2447" t="str">
            <v>0Sebelumnya</v>
          </cell>
          <cell r="B2447">
            <v>0</v>
          </cell>
          <cell r="C2447">
            <v>0</v>
          </cell>
          <cell r="D2447">
            <v>2184</v>
          </cell>
          <cell r="E2447" t="str">
            <v>21840000000</v>
          </cell>
          <cell r="F2447" t="str">
            <v>Sebelumnya</v>
          </cell>
          <cell r="G2447" t="e">
            <v>#N/A</v>
          </cell>
          <cell r="H2447" t="str">
            <v xml:space="preserve">Tahun Sebelumnya </v>
          </cell>
          <cell r="I2447" t="str">
            <v xml:space="preserve">Tahun Sebelumnya </v>
          </cell>
          <cell r="J2447">
            <v>0</v>
          </cell>
          <cell r="K2447">
            <v>1900</v>
          </cell>
          <cell r="L2447">
            <v>1</v>
          </cell>
          <cell r="N2447" t="e">
            <v>#N/A</v>
          </cell>
          <cell r="O2447" t="str">
            <v>0000000</v>
          </cell>
          <cell r="P2447">
            <v>0</v>
          </cell>
          <cell r="Q2447">
            <v>0</v>
          </cell>
          <cell r="R2447">
            <v>0</v>
          </cell>
          <cell r="T2447" t="str">
            <v/>
          </cell>
          <cell r="V2447">
            <v>0</v>
          </cell>
        </row>
        <row r="2448">
          <cell r="A2448" t="str">
            <v>0Sebelumnya</v>
          </cell>
          <cell r="B2448">
            <v>0</v>
          </cell>
          <cell r="C2448">
            <v>0</v>
          </cell>
          <cell r="D2448">
            <v>2185</v>
          </cell>
          <cell r="E2448" t="str">
            <v>21850000000</v>
          </cell>
          <cell r="F2448" t="str">
            <v>Sebelumnya</v>
          </cell>
          <cell r="G2448" t="e">
            <v>#N/A</v>
          </cell>
          <cell r="H2448" t="str">
            <v xml:space="preserve">Tahun Sebelumnya </v>
          </cell>
          <cell r="I2448" t="str">
            <v xml:space="preserve">Tahun Sebelumnya </v>
          </cell>
          <cell r="K2448">
            <v>1900</v>
          </cell>
          <cell r="L2448">
            <v>1</v>
          </cell>
          <cell r="N2448" t="e">
            <v>#N/A</v>
          </cell>
          <cell r="O2448" t="str">
            <v>0000000</v>
          </cell>
          <cell r="T2448" t="str">
            <v/>
          </cell>
        </row>
        <row r="2449">
          <cell r="A2449" t="str">
            <v>0Sebelumnya</v>
          </cell>
          <cell r="B2449">
            <v>0</v>
          </cell>
          <cell r="C2449">
            <v>0</v>
          </cell>
          <cell r="D2449">
            <v>2186</v>
          </cell>
          <cell r="E2449" t="str">
            <v>21860000000</v>
          </cell>
          <cell r="F2449" t="str">
            <v>Sebelumnya</v>
          </cell>
          <cell r="G2449" t="e">
            <v>#N/A</v>
          </cell>
          <cell r="H2449" t="str">
            <v xml:space="preserve">Tahun Sebelumnya </v>
          </cell>
          <cell r="I2449" t="str">
            <v xml:space="preserve">Tahun Sebelumnya </v>
          </cell>
          <cell r="J2449">
            <v>0</v>
          </cell>
          <cell r="K2449">
            <v>1900</v>
          </cell>
          <cell r="L2449">
            <v>1</v>
          </cell>
          <cell r="N2449" t="e">
            <v>#N/A</v>
          </cell>
          <cell r="O2449" t="str">
            <v>0000000</v>
          </cell>
          <cell r="P2449">
            <v>0</v>
          </cell>
          <cell r="Q2449">
            <v>0</v>
          </cell>
          <cell r="R2449">
            <v>0</v>
          </cell>
          <cell r="T2449" t="str">
            <v/>
          </cell>
          <cell r="V2449">
            <v>0</v>
          </cell>
        </row>
        <row r="2450">
          <cell r="A2450" t="str">
            <v>0Sebelumnya</v>
          </cell>
          <cell r="B2450">
            <v>0</v>
          </cell>
          <cell r="C2450">
            <v>0</v>
          </cell>
          <cell r="D2450">
            <v>2187</v>
          </cell>
          <cell r="E2450" t="str">
            <v>21870000000</v>
          </cell>
          <cell r="F2450" t="str">
            <v>Sebelumnya</v>
          </cell>
          <cell r="G2450" t="e">
            <v>#N/A</v>
          </cell>
          <cell r="H2450" t="str">
            <v xml:space="preserve">Tahun Sebelumnya </v>
          </cell>
          <cell r="I2450" t="str">
            <v xml:space="preserve">Tahun Sebelumnya </v>
          </cell>
          <cell r="K2450">
            <v>1900</v>
          </cell>
          <cell r="L2450">
            <v>1</v>
          </cell>
          <cell r="N2450" t="e">
            <v>#N/A</v>
          </cell>
          <cell r="O2450" t="str">
            <v>0000000</v>
          </cell>
          <cell r="T2450" t="str">
            <v/>
          </cell>
        </row>
        <row r="2451">
          <cell r="A2451" t="str">
            <v>0Sebelumnya</v>
          </cell>
          <cell r="B2451">
            <v>0</v>
          </cell>
          <cell r="C2451">
            <v>0</v>
          </cell>
          <cell r="D2451">
            <v>2188</v>
          </cell>
          <cell r="E2451" t="str">
            <v>21880000000</v>
          </cell>
          <cell r="F2451" t="str">
            <v>Sebelumnya</v>
          </cell>
          <cell r="G2451" t="e">
            <v>#N/A</v>
          </cell>
          <cell r="H2451" t="str">
            <v xml:space="preserve">Tahun Sebelumnya </v>
          </cell>
          <cell r="I2451" t="str">
            <v xml:space="preserve">Tahun Sebelumnya </v>
          </cell>
          <cell r="J2451">
            <v>0</v>
          </cell>
          <cell r="K2451">
            <v>1900</v>
          </cell>
          <cell r="L2451">
            <v>1</v>
          </cell>
          <cell r="N2451" t="e">
            <v>#N/A</v>
          </cell>
          <cell r="O2451" t="str">
            <v>0000000</v>
          </cell>
          <cell r="P2451">
            <v>0</v>
          </cell>
          <cell r="Q2451">
            <v>0</v>
          </cell>
          <cell r="R2451">
            <v>0</v>
          </cell>
          <cell r="T2451" t="str">
            <v/>
          </cell>
          <cell r="V2451">
            <v>0</v>
          </cell>
        </row>
        <row r="2452">
          <cell r="A2452" t="str">
            <v>0Sebelumnya</v>
          </cell>
          <cell r="B2452">
            <v>0</v>
          </cell>
          <cell r="C2452">
            <v>0</v>
          </cell>
          <cell r="D2452">
            <v>2189</v>
          </cell>
          <cell r="E2452" t="str">
            <v>21890000000</v>
          </cell>
          <cell r="F2452" t="str">
            <v>Sebelumnya</v>
          </cell>
          <cell r="G2452" t="e">
            <v>#N/A</v>
          </cell>
          <cell r="H2452" t="str">
            <v xml:space="preserve">Tahun Sebelumnya </v>
          </cell>
          <cell r="I2452" t="str">
            <v xml:space="preserve">Tahun Sebelumnya </v>
          </cell>
          <cell r="K2452">
            <v>1900</v>
          </cell>
          <cell r="L2452">
            <v>1</v>
          </cell>
          <cell r="N2452" t="e">
            <v>#N/A</v>
          </cell>
          <cell r="O2452" t="str">
            <v>0000000</v>
          </cell>
          <cell r="T2452" t="str">
            <v/>
          </cell>
        </row>
        <row r="2453">
          <cell r="A2453" t="str">
            <v>0Sebelumnya</v>
          </cell>
          <cell r="B2453">
            <v>0</v>
          </cell>
          <cell r="C2453">
            <v>0</v>
          </cell>
          <cell r="D2453">
            <v>2190</v>
          </cell>
          <cell r="E2453" t="str">
            <v>21900000000</v>
          </cell>
          <cell r="F2453" t="str">
            <v>Sebelumnya</v>
          </cell>
          <cell r="G2453" t="e">
            <v>#N/A</v>
          </cell>
          <cell r="H2453" t="str">
            <v xml:space="preserve">Tahun Sebelumnya </v>
          </cell>
          <cell r="I2453" t="str">
            <v xml:space="preserve">Tahun Sebelumnya </v>
          </cell>
          <cell r="J2453">
            <v>0</v>
          </cell>
          <cell r="K2453">
            <v>1900</v>
          </cell>
          <cell r="L2453">
            <v>1</v>
          </cell>
          <cell r="N2453" t="e">
            <v>#N/A</v>
          </cell>
          <cell r="O2453" t="str">
            <v>0000000</v>
          </cell>
          <cell r="P2453">
            <v>0</v>
          </cell>
          <cell r="Q2453">
            <v>0</v>
          </cell>
          <cell r="R2453">
            <v>0</v>
          </cell>
          <cell r="T2453" t="str">
            <v/>
          </cell>
          <cell r="V2453">
            <v>0</v>
          </cell>
        </row>
        <row r="2454">
          <cell r="A2454" t="str">
            <v>0Sebelumnya</v>
          </cell>
          <cell r="B2454">
            <v>0</v>
          </cell>
          <cell r="C2454">
            <v>0</v>
          </cell>
          <cell r="D2454">
            <v>2191</v>
          </cell>
          <cell r="E2454" t="str">
            <v>21910000000</v>
          </cell>
          <cell r="F2454" t="str">
            <v>Sebelumnya</v>
          </cell>
          <cell r="G2454" t="e">
            <v>#N/A</v>
          </cell>
          <cell r="H2454" t="str">
            <v xml:space="preserve">Tahun Sebelumnya </v>
          </cell>
          <cell r="I2454" t="str">
            <v xml:space="preserve">Tahun Sebelumnya </v>
          </cell>
          <cell r="K2454">
            <v>1900</v>
          </cell>
          <cell r="L2454">
            <v>1</v>
          </cell>
          <cell r="N2454" t="e">
            <v>#N/A</v>
          </cell>
          <cell r="O2454" t="str">
            <v>0000000</v>
          </cell>
          <cell r="T2454" t="str">
            <v/>
          </cell>
        </row>
        <row r="2455">
          <cell r="A2455" t="str">
            <v>0Sebelumnya</v>
          </cell>
          <cell r="B2455">
            <v>0</v>
          </cell>
          <cell r="C2455">
            <v>0</v>
          </cell>
          <cell r="D2455">
            <v>2192</v>
          </cell>
          <cell r="E2455" t="str">
            <v>21920000000</v>
          </cell>
          <cell r="F2455" t="str">
            <v>Sebelumnya</v>
          </cell>
          <cell r="G2455" t="e">
            <v>#N/A</v>
          </cell>
          <cell r="H2455" t="str">
            <v xml:space="preserve">Tahun Sebelumnya </v>
          </cell>
          <cell r="I2455" t="str">
            <v xml:space="preserve">Tahun Sebelumnya </v>
          </cell>
          <cell r="J2455">
            <v>0</v>
          </cell>
          <cell r="K2455">
            <v>1900</v>
          </cell>
          <cell r="L2455">
            <v>1</v>
          </cell>
          <cell r="N2455" t="e">
            <v>#N/A</v>
          </cell>
          <cell r="O2455" t="str">
            <v>0000000</v>
          </cell>
          <cell r="P2455">
            <v>0</v>
          </cell>
          <cell r="Q2455">
            <v>0</v>
          </cell>
          <cell r="R2455">
            <v>0</v>
          </cell>
          <cell r="T2455" t="str">
            <v/>
          </cell>
          <cell r="V2455">
            <v>0</v>
          </cell>
        </row>
        <row r="2456">
          <cell r="A2456" t="str">
            <v>0Sebelumnya</v>
          </cell>
          <cell r="B2456">
            <v>0</v>
          </cell>
          <cell r="C2456">
            <v>0</v>
          </cell>
          <cell r="D2456">
            <v>2193</v>
          </cell>
          <cell r="E2456" t="str">
            <v>21930000000</v>
          </cell>
          <cell r="F2456" t="str">
            <v>Sebelumnya</v>
          </cell>
          <cell r="G2456" t="e">
            <v>#N/A</v>
          </cell>
          <cell r="H2456" t="str">
            <v xml:space="preserve">Tahun Sebelumnya </v>
          </cell>
          <cell r="I2456" t="str">
            <v xml:space="preserve">Tahun Sebelumnya </v>
          </cell>
          <cell r="K2456">
            <v>1900</v>
          </cell>
          <cell r="L2456">
            <v>1</v>
          </cell>
          <cell r="N2456" t="e">
            <v>#N/A</v>
          </cell>
          <cell r="O2456" t="str">
            <v>0000000</v>
          </cell>
          <cell r="T2456" t="str">
            <v/>
          </cell>
        </row>
        <row r="2457">
          <cell r="A2457" t="str">
            <v>0Sebelumnya</v>
          </cell>
          <cell r="B2457">
            <v>0</v>
          </cell>
          <cell r="C2457">
            <v>0</v>
          </cell>
          <cell r="D2457">
            <v>2194</v>
          </cell>
          <cell r="E2457" t="str">
            <v>21940000000</v>
          </cell>
          <cell r="F2457" t="str">
            <v>Sebelumnya</v>
          </cell>
          <cell r="G2457" t="e">
            <v>#N/A</v>
          </cell>
          <cell r="H2457" t="str">
            <v xml:space="preserve">Tahun Sebelumnya </v>
          </cell>
          <cell r="I2457" t="str">
            <v xml:space="preserve">Tahun Sebelumnya </v>
          </cell>
          <cell r="J2457">
            <v>0</v>
          </cell>
          <cell r="K2457">
            <v>1900</v>
          </cell>
          <cell r="L2457">
            <v>1</v>
          </cell>
          <cell r="N2457" t="e">
            <v>#N/A</v>
          </cell>
          <cell r="O2457" t="str">
            <v>0000000</v>
          </cell>
          <cell r="P2457">
            <v>0</v>
          </cell>
          <cell r="Q2457">
            <v>0</v>
          </cell>
          <cell r="R2457">
            <v>0</v>
          </cell>
          <cell r="T2457" t="str">
            <v/>
          </cell>
          <cell r="V2457">
            <v>0</v>
          </cell>
        </row>
        <row r="2458">
          <cell r="A2458" t="str">
            <v>0Sebelumnya</v>
          </cell>
          <cell r="B2458">
            <v>0</v>
          </cell>
          <cell r="C2458">
            <v>0</v>
          </cell>
          <cell r="D2458">
            <v>2195</v>
          </cell>
          <cell r="E2458" t="str">
            <v>21950000000</v>
          </cell>
          <cell r="F2458" t="str">
            <v>Sebelumnya</v>
          </cell>
          <cell r="G2458" t="e">
            <v>#N/A</v>
          </cell>
          <cell r="H2458" t="str">
            <v xml:space="preserve">Tahun Sebelumnya </v>
          </cell>
          <cell r="I2458" t="str">
            <v xml:space="preserve">Tahun Sebelumnya </v>
          </cell>
          <cell r="K2458">
            <v>1900</v>
          </cell>
          <cell r="L2458">
            <v>1</v>
          </cell>
          <cell r="N2458" t="e">
            <v>#N/A</v>
          </cell>
          <cell r="O2458" t="str">
            <v>0000000</v>
          </cell>
          <cell r="T2458" t="str">
            <v/>
          </cell>
        </row>
        <row r="2459">
          <cell r="A2459" t="str">
            <v>0Sebelumnya</v>
          </cell>
          <cell r="B2459">
            <v>0</v>
          </cell>
          <cell r="C2459">
            <v>0</v>
          </cell>
          <cell r="D2459">
            <v>2196</v>
          </cell>
          <cell r="E2459" t="str">
            <v>21960000000</v>
          </cell>
          <cell r="F2459" t="str">
            <v>Sebelumnya</v>
          </cell>
          <cell r="G2459" t="e">
            <v>#N/A</v>
          </cell>
          <cell r="H2459" t="str">
            <v xml:space="preserve">Tahun Sebelumnya </v>
          </cell>
          <cell r="I2459" t="str">
            <v xml:space="preserve">Tahun Sebelumnya </v>
          </cell>
          <cell r="J2459">
            <v>0</v>
          </cell>
          <cell r="K2459">
            <v>1900</v>
          </cell>
          <cell r="L2459">
            <v>1</v>
          </cell>
          <cell r="N2459" t="e">
            <v>#N/A</v>
          </cell>
          <cell r="O2459" t="str">
            <v>0000000</v>
          </cell>
          <cell r="P2459">
            <v>0</v>
          </cell>
          <cell r="Q2459">
            <v>0</v>
          </cell>
          <cell r="R2459">
            <v>0</v>
          </cell>
          <cell r="T2459" t="str">
            <v/>
          </cell>
          <cell r="V2459">
            <v>0</v>
          </cell>
        </row>
        <row r="2460">
          <cell r="A2460" t="str">
            <v>0Sebelumnya</v>
          </cell>
          <cell r="B2460">
            <v>0</v>
          </cell>
          <cell r="C2460">
            <v>0</v>
          </cell>
          <cell r="D2460">
            <v>2197</v>
          </cell>
          <cell r="E2460" t="str">
            <v>21970000000</v>
          </cell>
          <cell r="F2460" t="str">
            <v>Sebelumnya</v>
          </cell>
          <cell r="G2460" t="e">
            <v>#N/A</v>
          </cell>
          <cell r="H2460" t="str">
            <v xml:space="preserve">Tahun Sebelumnya </v>
          </cell>
          <cell r="I2460" t="str">
            <v xml:space="preserve">Tahun Sebelumnya </v>
          </cell>
          <cell r="K2460">
            <v>1900</v>
          </cell>
          <cell r="L2460">
            <v>1</v>
          </cell>
          <cell r="N2460" t="e">
            <v>#N/A</v>
          </cell>
          <cell r="O2460" t="str">
            <v>0000000</v>
          </cell>
          <cell r="T2460" t="str">
            <v/>
          </cell>
        </row>
        <row r="2461">
          <cell r="A2461" t="str">
            <v>0Sebelumnya</v>
          </cell>
          <cell r="B2461">
            <v>0</v>
          </cell>
          <cell r="C2461">
            <v>0</v>
          </cell>
          <cell r="D2461">
            <v>2198</v>
          </cell>
          <cell r="E2461" t="str">
            <v>21980000000</v>
          </cell>
          <cell r="F2461" t="str">
            <v>Sebelumnya</v>
          </cell>
          <cell r="G2461" t="e">
            <v>#N/A</v>
          </cell>
          <cell r="H2461" t="str">
            <v xml:space="preserve">Tahun Sebelumnya </v>
          </cell>
          <cell r="I2461" t="str">
            <v xml:space="preserve">Tahun Sebelumnya </v>
          </cell>
          <cell r="J2461">
            <v>0</v>
          </cell>
          <cell r="K2461">
            <v>1900</v>
          </cell>
          <cell r="L2461">
            <v>1</v>
          </cell>
          <cell r="N2461" t="e">
            <v>#N/A</v>
          </cell>
          <cell r="O2461" t="str">
            <v>0000000</v>
          </cell>
          <cell r="P2461">
            <v>0</v>
          </cell>
          <cell r="Q2461">
            <v>0</v>
          </cell>
          <cell r="R2461">
            <v>0</v>
          </cell>
          <cell r="T2461" t="str">
            <v/>
          </cell>
          <cell r="V2461">
            <v>0</v>
          </cell>
        </row>
        <row r="2462">
          <cell r="A2462" t="str">
            <v>0Sebelumnya</v>
          </cell>
          <cell r="B2462">
            <v>0</v>
          </cell>
          <cell r="C2462">
            <v>0</v>
          </cell>
          <cell r="D2462">
            <v>2199</v>
          </cell>
          <cell r="E2462" t="str">
            <v>21990000000</v>
          </cell>
          <cell r="F2462" t="str">
            <v>Sebelumnya</v>
          </cell>
          <cell r="G2462" t="e">
            <v>#N/A</v>
          </cell>
          <cell r="H2462" t="str">
            <v xml:space="preserve">Tahun Sebelumnya </v>
          </cell>
          <cell r="I2462" t="str">
            <v xml:space="preserve">Tahun Sebelumnya </v>
          </cell>
          <cell r="K2462">
            <v>1900</v>
          </cell>
          <cell r="L2462">
            <v>1</v>
          </cell>
          <cell r="N2462" t="e">
            <v>#N/A</v>
          </cell>
          <cell r="O2462" t="str">
            <v>0000000</v>
          </cell>
          <cell r="T2462" t="str">
            <v/>
          </cell>
        </row>
        <row r="2463">
          <cell r="A2463" t="str">
            <v>0Sebelumnya</v>
          </cell>
          <cell r="B2463">
            <v>0</v>
          </cell>
          <cell r="C2463">
            <v>0</v>
          </cell>
          <cell r="D2463">
            <v>2200</v>
          </cell>
          <cell r="E2463" t="str">
            <v>22000000000</v>
          </cell>
          <cell r="F2463" t="str">
            <v>Sebelumnya</v>
          </cell>
          <cell r="G2463" t="e">
            <v>#N/A</v>
          </cell>
          <cell r="H2463" t="str">
            <v xml:space="preserve">Tahun Sebelumnya </v>
          </cell>
          <cell r="I2463" t="str">
            <v xml:space="preserve">Tahun Sebelumnya </v>
          </cell>
          <cell r="J2463">
            <v>0</v>
          </cell>
          <cell r="K2463">
            <v>1900</v>
          </cell>
          <cell r="L2463">
            <v>1</v>
          </cell>
          <cell r="N2463" t="e">
            <v>#N/A</v>
          </cell>
          <cell r="O2463" t="str">
            <v>0000000</v>
          </cell>
          <cell r="P2463">
            <v>0</v>
          </cell>
          <cell r="Q2463">
            <v>0</v>
          </cell>
          <cell r="R2463">
            <v>0</v>
          </cell>
          <cell r="T2463" t="str">
            <v/>
          </cell>
          <cell r="V2463">
            <v>0</v>
          </cell>
        </row>
        <row r="2464">
          <cell r="A2464" t="str">
            <v>0Sebelumnya</v>
          </cell>
          <cell r="B2464">
            <v>0</v>
          </cell>
          <cell r="C2464">
            <v>0</v>
          </cell>
          <cell r="D2464">
            <v>2201</v>
          </cell>
          <cell r="E2464" t="str">
            <v>22010000000</v>
          </cell>
          <cell r="F2464" t="str">
            <v>Sebelumnya</v>
          </cell>
          <cell r="G2464" t="e">
            <v>#N/A</v>
          </cell>
          <cell r="H2464" t="str">
            <v xml:space="preserve">Tahun Sebelumnya </v>
          </cell>
          <cell r="I2464" t="str">
            <v xml:space="preserve">Tahun Sebelumnya </v>
          </cell>
          <cell r="K2464">
            <v>1900</v>
          </cell>
          <cell r="L2464">
            <v>1</v>
          </cell>
          <cell r="N2464" t="e">
            <v>#N/A</v>
          </cell>
          <cell r="O2464" t="str">
            <v>0000000</v>
          </cell>
          <cell r="T2464" t="str">
            <v/>
          </cell>
        </row>
        <row r="2465">
          <cell r="A2465" t="str">
            <v>0Sebelumnya</v>
          </cell>
          <cell r="B2465">
            <v>0</v>
          </cell>
          <cell r="C2465">
            <v>0</v>
          </cell>
          <cell r="D2465">
            <v>2202</v>
          </cell>
          <cell r="E2465" t="str">
            <v>22020000000</v>
          </cell>
          <cell r="F2465" t="str">
            <v>Sebelumnya</v>
          </cell>
          <cell r="G2465" t="e">
            <v>#N/A</v>
          </cell>
          <cell r="H2465" t="str">
            <v xml:space="preserve">Tahun Sebelumnya </v>
          </cell>
          <cell r="I2465" t="str">
            <v xml:space="preserve">Tahun Sebelumnya </v>
          </cell>
          <cell r="J2465">
            <v>0</v>
          </cell>
          <cell r="K2465">
            <v>1900</v>
          </cell>
          <cell r="L2465">
            <v>1</v>
          </cell>
          <cell r="N2465" t="e">
            <v>#N/A</v>
          </cell>
          <cell r="O2465" t="str">
            <v>0000000</v>
          </cell>
          <cell r="P2465">
            <v>0</v>
          </cell>
          <cell r="Q2465">
            <v>0</v>
          </cell>
          <cell r="R2465">
            <v>0</v>
          </cell>
          <cell r="T2465" t="str">
            <v/>
          </cell>
          <cell r="V2465">
            <v>0</v>
          </cell>
        </row>
        <row r="2466">
          <cell r="A2466" t="str">
            <v>0Sebelumnya</v>
          </cell>
          <cell r="B2466">
            <v>0</v>
          </cell>
          <cell r="C2466">
            <v>0</v>
          </cell>
          <cell r="D2466">
            <v>2203</v>
          </cell>
          <cell r="E2466" t="str">
            <v>22030000000</v>
          </cell>
          <cell r="F2466" t="str">
            <v>Sebelumnya</v>
          </cell>
          <cell r="G2466" t="e">
            <v>#N/A</v>
          </cell>
          <cell r="H2466" t="str">
            <v xml:space="preserve">Tahun Sebelumnya </v>
          </cell>
          <cell r="I2466" t="str">
            <v xml:space="preserve">Tahun Sebelumnya </v>
          </cell>
          <cell r="K2466">
            <v>1900</v>
          </cell>
          <cell r="L2466">
            <v>1</v>
          </cell>
          <cell r="N2466" t="e">
            <v>#N/A</v>
          </cell>
          <cell r="O2466" t="str">
            <v>0000000</v>
          </cell>
          <cell r="T2466" t="str">
            <v/>
          </cell>
        </row>
        <row r="2467">
          <cell r="A2467" t="str">
            <v>0Sebelumnya</v>
          </cell>
          <cell r="B2467">
            <v>0</v>
          </cell>
          <cell r="C2467">
            <v>0</v>
          </cell>
          <cell r="D2467">
            <v>2204</v>
          </cell>
          <cell r="E2467" t="str">
            <v>22040000000</v>
          </cell>
          <cell r="F2467" t="str">
            <v>Sebelumnya</v>
          </cell>
          <cell r="G2467" t="e">
            <v>#N/A</v>
          </cell>
          <cell r="H2467" t="str">
            <v xml:space="preserve">Tahun Sebelumnya </v>
          </cell>
          <cell r="I2467" t="str">
            <v xml:space="preserve">Tahun Sebelumnya </v>
          </cell>
          <cell r="J2467">
            <v>0</v>
          </cell>
          <cell r="K2467">
            <v>1900</v>
          </cell>
          <cell r="L2467">
            <v>1</v>
          </cell>
          <cell r="N2467" t="e">
            <v>#N/A</v>
          </cell>
          <cell r="O2467" t="str">
            <v>0000000</v>
          </cell>
          <cell r="P2467">
            <v>0</v>
          </cell>
          <cell r="Q2467">
            <v>0</v>
          </cell>
          <cell r="R2467">
            <v>0</v>
          </cell>
          <cell r="T2467" t="str">
            <v/>
          </cell>
          <cell r="V2467">
            <v>0</v>
          </cell>
        </row>
        <row r="2468">
          <cell r="A2468" t="str">
            <v>0Sebelumnya</v>
          </cell>
          <cell r="B2468">
            <v>0</v>
          </cell>
          <cell r="C2468">
            <v>0</v>
          </cell>
          <cell r="D2468">
            <v>2205</v>
          </cell>
          <cell r="E2468" t="str">
            <v>22050000000</v>
          </cell>
          <cell r="F2468" t="str">
            <v>Sebelumnya</v>
          </cell>
          <cell r="G2468" t="e">
            <v>#N/A</v>
          </cell>
          <cell r="H2468" t="str">
            <v xml:space="preserve">Tahun Sebelumnya </v>
          </cell>
          <cell r="I2468" t="str">
            <v xml:space="preserve">Tahun Sebelumnya </v>
          </cell>
          <cell r="K2468">
            <v>1900</v>
          </cell>
          <cell r="L2468">
            <v>1</v>
          </cell>
          <cell r="N2468" t="e">
            <v>#N/A</v>
          </cell>
          <cell r="O2468" t="str">
            <v>0000000</v>
          </cell>
          <cell r="T2468" t="str">
            <v/>
          </cell>
        </row>
        <row r="2469">
          <cell r="A2469" t="str">
            <v>0Sebelumnya</v>
          </cell>
          <cell r="B2469">
            <v>0</v>
          </cell>
          <cell r="C2469">
            <v>0</v>
          </cell>
          <cell r="D2469">
            <v>2206</v>
          </cell>
          <cell r="E2469" t="str">
            <v>22060000000</v>
          </cell>
          <cell r="F2469" t="str">
            <v>Sebelumnya</v>
          </cell>
          <cell r="G2469" t="e">
            <v>#N/A</v>
          </cell>
          <cell r="H2469" t="str">
            <v xml:space="preserve">Tahun Sebelumnya </v>
          </cell>
          <cell r="I2469" t="str">
            <v xml:space="preserve">Tahun Sebelumnya </v>
          </cell>
          <cell r="J2469">
            <v>0</v>
          </cell>
          <cell r="K2469">
            <v>1900</v>
          </cell>
          <cell r="L2469">
            <v>1</v>
          </cell>
          <cell r="N2469" t="e">
            <v>#N/A</v>
          </cell>
          <cell r="O2469" t="str">
            <v>0000000</v>
          </cell>
          <cell r="P2469">
            <v>0</v>
          </cell>
          <cell r="Q2469">
            <v>0</v>
          </cell>
          <cell r="R2469">
            <v>0</v>
          </cell>
          <cell r="T2469" t="str">
            <v/>
          </cell>
          <cell r="V2469">
            <v>0</v>
          </cell>
        </row>
        <row r="2470">
          <cell r="A2470" t="str">
            <v>0Sebelumnya</v>
          </cell>
          <cell r="B2470">
            <v>0</v>
          </cell>
          <cell r="C2470">
            <v>0</v>
          </cell>
          <cell r="D2470">
            <v>2207</v>
          </cell>
          <cell r="E2470" t="str">
            <v>22070000000</v>
          </cell>
          <cell r="F2470" t="str">
            <v>Sebelumnya</v>
          </cell>
          <cell r="G2470" t="e">
            <v>#N/A</v>
          </cell>
          <cell r="H2470" t="str">
            <v xml:space="preserve">Tahun Sebelumnya </v>
          </cell>
          <cell r="I2470" t="str">
            <v xml:space="preserve">Tahun Sebelumnya </v>
          </cell>
          <cell r="K2470">
            <v>1900</v>
          </cell>
          <cell r="L2470">
            <v>1</v>
          </cell>
          <cell r="N2470" t="e">
            <v>#N/A</v>
          </cell>
          <cell r="O2470" t="str">
            <v>0000000</v>
          </cell>
          <cell r="T2470" t="str">
            <v/>
          </cell>
        </row>
        <row r="2471">
          <cell r="A2471" t="str">
            <v>0Sebelumnya</v>
          </cell>
          <cell r="B2471">
            <v>0</v>
          </cell>
          <cell r="C2471">
            <v>0</v>
          </cell>
          <cell r="D2471">
            <v>2208</v>
          </cell>
          <cell r="E2471" t="str">
            <v>22080000000</v>
          </cell>
          <cell r="F2471" t="str">
            <v>Sebelumnya</v>
          </cell>
          <cell r="G2471" t="e">
            <v>#N/A</v>
          </cell>
          <cell r="H2471" t="str">
            <v xml:space="preserve">Tahun Sebelumnya </v>
          </cell>
          <cell r="I2471" t="str">
            <v xml:space="preserve">Tahun Sebelumnya </v>
          </cell>
          <cell r="J2471">
            <v>0</v>
          </cell>
          <cell r="K2471">
            <v>1900</v>
          </cell>
          <cell r="L2471">
            <v>1</v>
          </cell>
          <cell r="N2471" t="e">
            <v>#N/A</v>
          </cell>
          <cell r="O2471" t="str">
            <v>0000000</v>
          </cell>
          <cell r="P2471">
            <v>0</v>
          </cell>
          <cell r="Q2471">
            <v>0</v>
          </cell>
          <cell r="R2471">
            <v>0</v>
          </cell>
          <cell r="T2471" t="str">
            <v/>
          </cell>
          <cell r="V2471">
            <v>0</v>
          </cell>
        </row>
        <row r="2472">
          <cell r="A2472" t="str">
            <v>0Sebelumnya</v>
          </cell>
          <cell r="B2472">
            <v>0</v>
          </cell>
          <cell r="C2472">
            <v>0</v>
          </cell>
          <cell r="D2472">
            <v>2209</v>
          </cell>
          <cell r="E2472" t="str">
            <v>22090000000</v>
          </cell>
          <cell r="F2472" t="str">
            <v>Sebelumnya</v>
          </cell>
          <cell r="G2472" t="e">
            <v>#N/A</v>
          </cell>
          <cell r="H2472" t="str">
            <v xml:space="preserve">Tahun Sebelumnya </v>
          </cell>
          <cell r="I2472" t="str">
            <v xml:space="preserve">Tahun Sebelumnya </v>
          </cell>
          <cell r="K2472">
            <v>1900</v>
          </cell>
          <cell r="L2472">
            <v>1</v>
          </cell>
          <cell r="N2472" t="e">
            <v>#N/A</v>
          </cell>
          <cell r="O2472" t="str">
            <v>0000000</v>
          </cell>
          <cell r="T2472" t="str">
            <v/>
          </cell>
        </row>
        <row r="2473">
          <cell r="A2473" t="str">
            <v>0Sebelumnya</v>
          </cell>
          <cell r="B2473">
            <v>0</v>
          </cell>
          <cell r="C2473">
            <v>0</v>
          </cell>
          <cell r="D2473">
            <v>2210</v>
          </cell>
          <cell r="E2473" t="str">
            <v>22100000000</v>
          </cell>
          <cell r="F2473" t="str">
            <v>Sebelumnya</v>
          </cell>
          <cell r="G2473" t="e">
            <v>#N/A</v>
          </cell>
          <cell r="H2473" t="str">
            <v xml:space="preserve">Tahun Sebelumnya </v>
          </cell>
          <cell r="I2473" t="str">
            <v xml:space="preserve">Tahun Sebelumnya </v>
          </cell>
          <cell r="J2473">
            <v>0</v>
          </cell>
          <cell r="K2473">
            <v>1900</v>
          </cell>
          <cell r="L2473">
            <v>1</v>
          </cell>
          <cell r="N2473" t="e">
            <v>#N/A</v>
          </cell>
          <cell r="O2473" t="str">
            <v>0000000</v>
          </cell>
          <cell r="P2473">
            <v>0</v>
          </cell>
          <cell r="Q2473">
            <v>0</v>
          </cell>
          <cell r="R2473">
            <v>0</v>
          </cell>
          <cell r="T2473" t="str">
            <v/>
          </cell>
          <cell r="V2473">
            <v>0</v>
          </cell>
        </row>
        <row r="2474">
          <cell r="A2474" t="str">
            <v>0Sebelumnya</v>
          </cell>
          <cell r="B2474">
            <v>0</v>
          </cell>
          <cell r="C2474">
            <v>0</v>
          </cell>
          <cell r="D2474">
            <v>2211</v>
          </cell>
          <cell r="E2474" t="str">
            <v>22110000000</v>
          </cell>
          <cell r="F2474" t="str">
            <v>Sebelumnya</v>
          </cell>
          <cell r="G2474" t="e">
            <v>#N/A</v>
          </cell>
          <cell r="H2474" t="str">
            <v xml:space="preserve">Tahun Sebelumnya </v>
          </cell>
          <cell r="I2474" t="str">
            <v xml:space="preserve">Tahun Sebelumnya </v>
          </cell>
          <cell r="K2474">
            <v>1900</v>
          </cell>
          <cell r="L2474">
            <v>1</v>
          </cell>
          <cell r="N2474" t="e">
            <v>#N/A</v>
          </cell>
          <cell r="O2474" t="str">
            <v>0000000</v>
          </cell>
          <cell r="T2474" t="str">
            <v/>
          </cell>
        </row>
        <row r="2475">
          <cell r="A2475" t="str">
            <v>0Sebelumnya</v>
          </cell>
          <cell r="B2475">
            <v>0</v>
          </cell>
          <cell r="C2475">
            <v>0</v>
          </cell>
          <cell r="D2475">
            <v>2212</v>
          </cell>
          <cell r="E2475" t="str">
            <v>22120000000</v>
          </cell>
          <cell r="F2475" t="str">
            <v>Sebelumnya</v>
          </cell>
          <cell r="G2475" t="e">
            <v>#N/A</v>
          </cell>
          <cell r="H2475" t="str">
            <v xml:space="preserve">Tahun Sebelumnya </v>
          </cell>
          <cell r="I2475" t="str">
            <v xml:space="preserve">Tahun Sebelumnya </v>
          </cell>
          <cell r="J2475">
            <v>0</v>
          </cell>
          <cell r="K2475">
            <v>1900</v>
          </cell>
          <cell r="L2475">
            <v>1</v>
          </cell>
          <cell r="N2475" t="e">
            <v>#N/A</v>
          </cell>
          <cell r="O2475" t="str">
            <v>0000000</v>
          </cell>
          <cell r="P2475">
            <v>0</v>
          </cell>
          <cell r="Q2475">
            <v>0</v>
          </cell>
          <cell r="R2475">
            <v>0</v>
          </cell>
          <cell r="T2475" t="str">
            <v/>
          </cell>
          <cell r="V2475">
            <v>0</v>
          </cell>
        </row>
        <row r="2476">
          <cell r="A2476" t="str">
            <v>0Sebelumnya</v>
          </cell>
          <cell r="B2476">
            <v>0</v>
          </cell>
          <cell r="C2476">
            <v>0</v>
          </cell>
          <cell r="D2476">
            <v>2213</v>
          </cell>
          <cell r="E2476" t="str">
            <v>22130000000</v>
          </cell>
          <cell r="F2476" t="str">
            <v>Sebelumnya</v>
          </cell>
          <cell r="G2476" t="e">
            <v>#N/A</v>
          </cell>
          <cell r="H2476" t="str">
            <v xml:space="preserve">Tahun Sebelumnya </v>
          </cell>
          <cell r="I2476" t="str">
            <v xml:space="preserve">Tahun Sebelumnya </v>
          </cell>
          <cell r="K2476">
            <v>1900</v>
          </cell>
          <cell r="L2476">
            <v>1</v>
          </cell>
          <cell r="N2476" t="e">
            <v>#N/A</v>
          </cell>
          <cell r="O2476" t="str">
            <v>0000000</v>
          </cell>
          <cell r="T2476" t="str">
            <v/>
          </cell>
        </row>
        <row r="2477">
          <cell r="A2477" t="str">
            <v>0Sebelumnya</v>
          </cell>
          <cell r="B2477">
            <v>0</v>
          </cell>
          <cell r="C2477">
            <v>0</v>
          </cell>
          <cell r="D2477">
            <v>2214</v>
          </cell>
          <cell r="E2477" t="str">
            <v>22140000000</v>
          </cell>
          <cell r="F2477" t="str">
            <v>Sebelumnya</v>
          </cell>
          <cell r="G2477" t="e">
            <v>#N/A</v>
          </cell>
          <cell r="H2477" t="str">
            <v xml:space="preserve">Tahun Sebelumnya </v>
          </cell>
          <cell r="I2477" t="str">
            <v xml:space="preserve">Tahun Sebelumnya </v>
          </cell>
          <cell r="J2477">
            <v>0</v>
          </cell>
          <cell r="K2477">
            <v>1900</v>
          </cell>
          <cell r="L2477">
            <v>1</v>
          </cell>
          <cell r="N2477" t="e">
            <v>#N/A</v>
          </cell>
          <cell r="O2477" t="str">
            <v>0000000</v>
          </cell>
          <cell r="P2477">
            <v>0</v>
          </cell>
          <cell r="Q2477">
            <v>0</v>
          </cell>
          <cell r="R2477">
            <v>0</v>
          </cell>
          <cell r="T2477" t="str">
            <v/>
          </cell>
          <cell r="V2477">
            <v>0</v>
          </cell>
        </row>
        <row r="2478">
          <cell r="A2478" t="str">
            <v>0Sebelumnya</v>
          </cell>
          <cell r="B2478">
            <v>0</v>
          </cell>
          <cell r="C2478">
            <v>0</v>
          </cell>
          <cell r="D2478">
            <v>2215</v>
          </cell>
          <cell r="E2478" t="str">
            <v>22150000000</v>
          </cell>
          <cell r="F2478" t="str">
            <v>Sebelumnya</v>
          </cell>
          <cell r="G2478" t="e">
            <v>#N/A</v>
          </cell>
          <cell r="H2478" t="str">
            <v xml:space="preserve">Tahun Sebelumnya </v>
          </cell>
          <cell r="I2478" t="str">
            <v xml:space="preserve">Tahun Sebelumnya </v>
          </cell>
          <cell r="K2478">
            <v>1900</v>
          </cell>
          <cell r="L2478">
            <v>1</v>
          </cell>
          <cell r="N2478" t="e">
            <v>#N/A</v>
          </cell>
          <cell r="O2478" t="str">
            <v>0000000</v>
          </cell>
          <cell r="T2478" t="str">
            <v/>
          </cell>
        </row>
        <row r="2479">
          <cell r="A2479" t="str">
            <v>0Sebelumnya</v>
          </cell>
          <cell r="B2479">
            <v>0</v>
          </cell>
          <cell r="C2479">
            <v>0</v>
          </cell>
          <cell r="D2479">
            <v>2216</v>
          </cell>
          <cell r="E2479" t="str">
            <v>22160000000</v>
          </cell>
          <cell r="F2479" t="str">
            <v>Sebelumnya</v>
          </cell>
          <cell r="G2479" t="e">
            <v>#N/A</v>
          </cell>
          <cell r="H2479" t="str">
            <v xml:space="preserve">Tahun Sebelumnya </v>
          </cell>
          <cell r="I2479" t="str">
            <v xml:space="preserve">Tahun Sebelumnya </v>
          </cell>
          <cell r="J2479">
            <v>0</v>
          </cell>
          <cell r="K2479">
            <v>1900</v>
          </cell>
          <cell r="L2479">
            <v>1</v>
          </cell>
          <cell r="N2479" t="e">
            <v>#N/A</v>
          </cell>
          <cell r="O2479" t="str">
            <v>0000000</v>
          </cell>
          <cell r="P2479">
            <v>0</v>
          </cell>
          <cell r="Q2479">
            <v>0</v>
          </cell>
          <cell r="R2479">
            <v>0</v>
          </cell>
          <cell r="T2479" t="str">
            <v/>
          </cell>
          <cell r="V2479">
            <v>0</v>
          </cell>
        </row>
        <row r="2480">
          <cell r="A2480" t="str">
            <v>0Sebelumnya</v>
          </cell>
          <cell r="B2480">
            <v>0</v>
          </cell>
          <cell r="C2480">
            <v>0</v>
          </cell>
          <cell r="D2480">
            <v>2217</v>
          </cell>
          <cell r="E2480" t="str">
            <v>22170000000</v>
          </cell>
          <cell r="F2480" t="str">
            <v>Sebelumnya</v>
          </cell>
          <cell r="G2480" t="e">
            <v>#N/A</v>
          </cell>
          <cell r="H2480" t="str">
            <v xml:space="preserve">Tahun Sebelumnya </v>
          </cell>
          <cell r="I2480" t="str">
            <v xml:space="preserve">Tahun Sebelumnya </v>
          </cell>
          <cell r="K2480">
            <v>1900</v>
          </cell>
          <cell r="L2480">
            <v>1</v>
          </cell>
          <cell r="N2480" t="e">
            <v>#N/A</v>
          </cell>
          <cell r="O2480" t="str">
            <v>0000000</v>
          </cell>
          <cell r="T2480" t="str">
            <v/>
          </cell>
        </row>
        <row r="2481">
          <cell r="A2481" t="str">
            <v>0Sebelumnya</v>
          </cell>
          <cell r="B2481">
            <v>0</v>
          </cell>
          <cell r="C2481">
            <v>0</v>
          </cell>
          <cell r="D2481">
            <v>2218</v>
          </cell>
          <cell r="E2481" t="str">
            <v>22180000000</v>
          </cell>
          <cell r="F2481" t="str">
            <v>Sebelumnya</v>
          </cell>
          <cell r="G2481" t="e">
            <v>#N/A</v>
          </cell>
          <cell r="H2481" t="str">
            <v xml:space="preserve">Tahun Sebelumnya </v>
          </cell>
          <cell r="I2481" t="str">
            <v xml:space="preserve">Tahun Sebelumnya </v>
          </cell>
          <cell r="J2481">
            <v>0</v>
          </cell>
          <cell r="K2481">
            <v>1900</v>
          </cell>
          <cell r="L2481">
            <v>1</v>
          </cell>
          <cell r="N2481" t="e">
            <v>#N/A</v>
          </cell>
          <cell r="O2481" t="str">
            <v>0000000</v>
          </cell>
          <cell r="P2481">
            <v>0</v>
          </cell>
          <cell r="Q2481">
            <v>0</v>
          </cell>
          <cell r="R2481">
            <v>0</v>
          </cell>
          <cell r="T2481" t="str">
            <v/>
          </cell>
          <cell r="V2481">
            <v>0</v>
          </cell>
        </row>
        <row r="2482">
          <cell r="A2482" t="str">
            <v>0Sebelumnya</v>
          </cell>
          <cell r="B2482">
            <v>0</v>
          </cell>
          <cell r="C2482">
            <v>0</v>
          </cell>
          <cell r="D2482">
            <v>2219</v>
          </cell>
          <cell r="E2482" t="str">
            <v>22190000000</v>
          </cell>
          <cell r="F2482" t="str">
            <v>Sebelumnya</v>
          </cell>
          <cell r="G2482" t="e">
            <v>#N/A</v>
          </cell>
          <cell r="H2482" t="str">
            <v xml:space="preserve">Tahun Sebelumnya </v>
          </cell>
          <cell r="I2482" t="str">
            <v xml:space="preserve">Tahun Sebelumnya </v>
          </cell>
          <cell r="K2482">
            <v>1900</v>
          </cell>
          <cell r="L2482">
            <v>1</v>
          </cell>
          <cell r="N2482" t="e">
            <v>#N/A</v>
          </cell>
          <cell r="O2482" t="str">
            <v>0000000</v>
          </cell>
          <cell r="T2482" t="str">
            <v/>
          </cell>
        </row>
        <row r="2483">
          <cell r="A2483" t="str">
            <v>0Sebelumnya</v>
          </cell>
          <cell r="B2483">
            <v>0</v>
          </cell>
          <cell r="C2483">
            <v>0</v>
          </cell>
          <cell r="D2483">
            <v>2220</v>
          </cell>
          <cell r="E2483" t="str">
            <v>22200000000</v>
          </cell>
          <cell r="F2483" t="str">
            <v>Sebelumnya</v>
          </cell>
          <cell r="G2483" t="e">
            <v>#N/A</v>
          </cell>
          <cell r="H2483" t="str">
            <v xml:space="preserve">Tahun Sebelumnya </v>
          </cell>
          <cell r="I2483" t="str">
            <v xml:space="preserve">Tahun Sebelumnya </v>
          </cell>
          <cell r="J2483">
            <v>0</v>
          </cell>
          <cell r="K2483">
            <v>1900</v>
          </cell>
          <cell r="L2483">
            <v>1</v>
          </cell>
          <cell r="N2483" t="e">
            <v>#N/A</v>
          </cell>
          <cell r="O2483" t="str">
            <v>0000000</v>
          </cell>
          <cell r="P2483">
            <v>0</v>
          </cell>
          <cell r="Q2483">
            <v>0</v>
          </cell>
          <cell r="R2483">
            <v>0</v>
          </cell>
          <cell r="T2483" t="str">
            <v/>
          </cell>
          <cell r="V2483">
            <v>0</v>
          </cell>
        </row>
        <row r="2484">
          <cell r="A2484" t="str">
            <v>0Sebelumnya</v>
          </cell>
          <cell r="B2484">
            <v>0</v>
          </cell>
          <cell r="C2484">
            <v>0</v>
          </cell>
          <cell r="D2484">
            <v>2221</v>
          </cell>
          <cell r="E2484" t="str">
            <v>22210000000</v>
          </cell>
          <cell r="F2484" t="str">
            <v>Sebelumnya</v>
          </cell>
          <cell r="G2484" t="e">
            <v>#N/A</v>
          </cell>
          <cell r="H2484" t="str">
            <v xml:space="preserve">Tahun Sebelumnya </v>
          </cell>
          <cell r="I2484" t="str">
            <v xml:space="preserve">Tahun Sebelumnya </v>
          </cell>
          <cell r="K2484">
            <v>1900</v>
          </cell>
          <cell r="L2484">
            <v>1</v>
          </cell>
          <cell r="N2484" t="e">
            <v>#N/A</v>
          </cell>
          <cell r="O2484" t="str">
            <v>0000000</v>
          </cell>
          <cell r="T2484" t="str">
            <v/>
          </cell>
        </row>
        <row r="2485">
          <cell r="A2485" t="str">
            <v>0Sebelumnya</v>
          </cell>
          <cell r="B2485">
            <v>0</v>
          </cell>
          <cell r="C2485">
            <v>0</v>
          </cell>
          <cell r="D2485">
            <v>2222</v>
          </cell>
          <cell r="E2485" t="str">
            <v>22220000000</v>
          </cell>
          <cell r="F2485" t="str">
            <v>Sebelumnya</v>
          </cell>
          <cell r="G2485" t="e">
            <v>#N/A</v>
          </cell>
          <cell r="H2485" t="str">
            <v xml:space="preserve">Tahun Sebelumnya </v>
          </cell>
          <cell r="I2485" t="str">
            <v xml:space="preserve">Tahun Sebelumnya </v>
          </cell>
          <cell r="J2485">
            <v>0</v>
          </cell>
          <cell r="K2485">
            <v>1900</v>
          </cell>
          <cell r="L2485">
            <v>1</v>
          </cell>
          <cell r="N2485" t="e">
            <v>#N/A</v>
          </cell>
          <cell r="O2485" t="str">
            <v>0000000</v>
          </cell>
          <cell r="P2485">
            <v>0</v>
          </cell>
          <cell r="Q2485">
            <v>0</v>
          </cell>
          <cell r="R2485">
            <v>0</v>
          </cell>
          <cell r="T2485" t="str">
            <v/>
          </cell>
          <cell r="V2485">
            <v>0</v>
          </cell>
        </row>
        <row r="2486">
          <cell r="A2486" t="str">
            <v>0Sebelumnya</v>
          </cell>
          <cell r="B2486">
            <v>0</v>
          </cell>
          <cell r="C2486">
            <v>0</v>
          </cell>
          <cell r="D2486">
            <v>2223</v>
          </cell>
          <cell r="E2486" t="str">
            <v>22230000000</v>
          </cell>
          <cell r="F2486" t="str">
            <v>Sebelumnya</v>
          </cell>
          <cell r="G2486" t="e">
            <v>#N/A</v>
          </cell>
          <cell r="H2486" t="str">
            <v xml:space="preserve">Tahun Sebelumnya </v>
          </cell>
          <cell r="I2486" t="str">
            <v xml:space="preserve">Tahun Sebelumnya </v>
          </cell>
          <cell r="K2486">
            <v>1900</v>
          </cell>
          <cell r="L2486">
            <v>1</v>
          </cell>
          <cell r="N2486" t="e">
            <v>#N/A</v>
          </cell>
          <cell r="O2486" t="str">
            <v>0000000</v>
          </cell>
          <cell r="T2486" t="str">
            <v/>
          </cell>
        </row>
        <row r="2487">
          <cell r="A2487" t="str">
            <v>0Sebelumnya</v>
          </cell>
          <cell r="B2487">
            <v>0</v>
          </cell>
          <cell r="C2487">
            <v>0</v>
          </cell>
          <cell r="D2487">
            <v>2224</v>
          </cell>
          <cell r="E2487" t="str">
            <v>22240000000</v>
          </cell>
          <cell r="F2487" t="str">
            <v>Sebelumnya</v>
          </cell>
          <cell r="G2487" t="e">
            <v>#N/A</v>
          </cell>
          <cell r="H2487" t="str">
            <v xml:space="preserve">Tahun Sebelumnya </v>
          </cell>
          <cell r="I2487" t="str">
            <v xml:space="preserve">Tahun Sebelumnya </v>
          </cell>
          <cell r="J2487">
            <v>0</v>
          </cell>
          <cell r="K2487">
            <v>1900</v>
          </cell>
          <cell r="L2487">
            <v>1</v>
          </cell>
          <cell r="N2487" t="e">
            <v>#N/A</v>
          </cell>
          <cell r="O2487" t="str">
            <v>0000000</v>
          </cell>
          <cell r="P2487">
            <v>0</v>
          </cell>
          <cell r="Q2487">
            <v>0</v>
          </cell>
          <cell r="R2487">
            <v>0</v>
          </cell>
          <cell r="T2487" t="str">
            <v/>
          </cell>
          <cell r="V2487">
            <v>0</v>
          </cell>
        </row>
        <row r="2488">
          <cell r="A2488" t="str">
            <v>0Sebelumnya</v>
          </cell>
          <cell r="B2488">
            <v>0</v>
          </cell>
          <cell r="C2488">
            <v>0</v>
          </cell>
          <cell r="D2488">
            <v>2225</v>
          </cell>
          <cell r="E2488" t="str">
            <v>22250000000</v>
          </cell>
          <cell r="F2488" t="str">
            <v>Sebelumnya</v>
          </cell>
          <cell r="G2488" t="e">
            <v>#N/A</v>
          </cell>
          <cell r="H2488" t="str">
            <v xml:space="preserve">Tahun Sebelumnya </v>
          </cell>
          <cell r="I2488" t="str">
            <v xml:space="preserve">Tahun Sebelumnya </v>
          </cell>
          <cell r="K2488">
            <v>1900</v>
          </cell>
          <cell r="L2488">
            <v>1</v>
          </cell>
          <cell r="N2488" t="e">
            <v>#N/A</v>
          </cell>
          <cell r="O2488" t="str">
            <v>0000000</v>
          </cell>
          <cell r="T2488" t="str">
            <v/>
          </cell>
        </row>
        <row r="2489">
          <cell r="A2489" t="str">
            <v>0Sebelumnya</v>
          </cell>
          <cell r="B2489">
            <v>0</v>
          </cell>
          <cell r="C2489">
            <v>0</v>
          </cell>
          <cell r="D2489">
            <v>2226</v>
          </cell>
          <cell r="E2489" t="str">
            <v>22260000000</v>
          </cell>
          <cell r="F2489" t="str">
            <v>Sebelumnya</v>
          </cell>
          <cell r="G2489" t="e">
            <v>#N/A</v>
          </cell>
          <cell r="H2489" t="str">
            <v xml:space="preserve">Tahun Sebelumnya </v>
          </cell>
          <cell r="I2489" t="str">
            <v xml:space="preserve">Tahun Sebelumnya </v>
          </cell>
          <cell r="J2489">
            <v>0</v>
          </cell>
          <cell r="K2489">
            <v>1900</v>
          </cell>
          <cell r="L2489">
            <v>1</v>
          </cell>
          <cell r="N2489" t="e">
            <v>#N/A</v>
          </cell>
          <cell r="O2489" t="str">
            <v>0000000</v>
          </cell>
          <cell r="P2489">
            <v>0</v>
          </cell>
          <cell r="Q2489">
            <v>0</v>
          </cell>
          <cell r="R2489">
            <v>0</v>
          </cell>
          <cell r="T2489" t="str">
            <v/>
          </cell>
          <cell r="V2489">
            <v>0</v>
          </cell>
        </row>
        <row r="2490">
          <cell r="A2490" t="str">
            <v>0Sebelumnya</v>
          </cell>
          <cell r="B2490">
            <v>0</v>
          </cell>
          <cell r="C2490">
            <v>0</v>
          </cell>
          <cell r="D2490">
            <v>2227</v>
          </cell>
          <cell r="E2490" t="str">
            <v>22270000000</v>
          </cell>
          <cell r="F2490" t="str">
            <v>Sebelumnya</v>
          </cell>
          <cell r="G2490" t="e">
            <v>#N/A</v>
          </cell>
          <cell r="H2490" t="str">
            <v xml:space="preserve">Tahun Sebelumnya </v>
          </cell>
          <cell r="I2490" t="str">
            <v xml:space="preserve">Tahun Sebelumnya </v>
          </cell>
          <cell r="K2490">
            <v>1900</v>
          </cell>
          <cell r="L2490">
            <v>1</v>
          </cell>
          <cell r="N2490" t="e">
            <v>#N/A</v>
          </cell>
          <cell r="O2490" t="str">
            <v>0000000</v>
          </cell>
          <cell r="T2490" t="str">
            <v/>
          </cell>
        </row>
        <row r="2491">
          <cell r="A2491" t="str">
            <v>0Sebelumnya</v>
          </cell>
          <cell r="B2491">
            <v>0</v>
          </cell>
          <cell r="C2491">
            <v>0</v>
          </cell>
          <cell r="D2491">
            <v>2228</v>
          </cell>
          <cell r="E2491" t="str">
            <v>22280000000</v>
          </cell>
          <cell r="F2491" t="str">
            <v>Sebelumnya</v>
          </cell>
          <cell r="G2491" t="e">
            <v>#N/A</v>
          </cell>
          <cell r="H2491" t="str">
            <v xml:space="preserve">Tahun Sebelumnya </v>
          </cell>
          <cell r="I2491" t="str">
            <v xml:space="preserve">Tahun Sebelumnya </v>
          </cell>
          <cell r="J2491">
            <v>0</v>
          </cell>
          <cell r="K2491">
            <v>1900</v>
          </cell>
          <cell r="L2491">
            <v>1</v>
          </cell>
          <cell r="N2491" t="e">
            <v>#N/A</v>
          </cell>
          <cell r="O2491" t="str">
            <v>0000000</v>
          </cell>
          <cell r="P2491">
            <v>0</v>
          </cell>
          <cell r="Q2491">
            <v>0</v>
          </cell>
          <cell r="R2491">
            <v>0</v>
          </cell>
          <cell r="T2491" t="str">
            <v/>
          </cell>
          <cell r="V2491">
            <v>0</v>
          </cell>
        </row>
        <row r="2492">
          <cell r="A2492" t="str">
            <v>0Sebelumnya</v>
          </cell>
          <cell r="B2492">
            <v>0</v>
          </cell>
          <cell r="C2492">
            <v>0</v>
          </cell>
          <cell r="D2492">
            <v>2229</v>
          </cell>
          <cell r="E2492" t="str">
            <v>22290000000</v>
          </cell>
          <cell r="F2492" t="str">
            <v>Sebelumnya</v>
          </cell>
          <cell r="G2492" t="e">
            <v>#N/A</v>
          </cell>
          <cell r="H2492" t="str">
            <v xml:space="preserve">Tahun Sebelumnya </v>
          </cell>
          <cell r="I2492" t="str">
            <v xml:space="preserve">Tahun Sebelumnya </v>
          </cell>
          <cell r="K2492">
            <v>1900</v>
          </cell>
          <cell r="L2492">
            <v>1</v>
          </cell>
          <cell r="N2492" t="e">
            <v>#N/A</v>
          </cell>
          <cell r="O2492" t="str">
            <v>0000000</v>
          </cell>
          <cell r="T2492" t="str">
            <v/>
          </cell>
        </row>
        <row r="2493">
          <cell r="A2493" t="str">
            <v>0Sebelumnya</v>
          </cell>
          <cell r="B2493">
            <v>0</v>
          </cell>
          <cell r="C2493">
            <v>0</v>
          </cell>
          <cell r="D2493">
            <v>2230</v>
          </cell>
          <cell r="E2493" t="str">
            <v>22300000000</v>
          </cell>
          <cell r="F2493" t="str">
            <v>Sebelumnya</v>
          </cell>
          <cell r="G2493" t="e">
            <v>#N/A</v>
          </cell>
          <cell r="H2493" t="str">
            <v xml:space="preserve">Tahun Sebelumnya </v>
          </cell>
          <cell r="I2493" t="str">
            <v xml:space="preserve">Tahun Sebelumnya </v>
          </cell>
          <cell r="J2493">
            <v>0</v>
          </cell>
          <cell r="K2493">
            <v>1900</v>
          </cell>
          <cell r="L2493">
            <v>1</v>
          </cell>
          <cell r="N2493" t="e">
            <v>#N/A</v>
          </cell>
          <cell r="O2493" t="str">
            <v>0000000</v>
          </cell>
          <cell r="P2493">
            <v>0</v>
          </cell>
          <cell r="Q2493">
            <v>0</v>
          </cell>
          <cell r="R2493">
            <v>0</v>
          </cell>
          <cell r="T2493" t="str">
            <v/>
          </cell>
          <cell r="V2493">
            <v>0</v>
          </cell>
        </row>
        <row r="2494">
          <cell r="A2494" t="str">
            <v>0Sebelumnya</v>
          </cell>
          <cell r="B2494">
            <v>0</v>
          </cell>
          <cell r="C2494">
            <v>0</v>
          </cell>
          <cell r="D2494">
            <v>2231</v>
          </cell>
          <cell r="E2494" t="str">
            <v>22310000000</v>
          </cell>
          <cell r="F2494" t="str">
            <v>Sebelumnya</v>
          </cell>
          <cell r="G2494" t="e">
            <v>#N/A</v>
          </cell>
          <cell r="H2494" t="str">
            <v xml:space="preserve">Tahun Sebelumnya </v>
          </cell>
          <cell r="I2494" t="str">
            <v xml:space="preserve">Tahun Sebelumnya </v>
          </cell>
          <cell r="K2494">
            <v>1900</v>
          </cell>
          <cell r="L2494">
            <v>1</v>
          </cell>
          <cell r="N2494" t="e">
            <v>#N/A</v>
          </cell>
          <cell r="O2494" t="str">
            <v>0000000</v>
          </cell>
          <cell r="T2494" t="str">
            <v/>
          </cell>
        </row>
        <row r="2495">
          <cell r="A2495" t="str">
            <v>0Sebelumnya</v>
          </cell>
          <cell r="B2495">
            <v>0</v>
          </cell>
          <cell r="C2495">
            <v>0</v>
          </cell>
          <cell r="D2495">
            <v>2232</v>
          </cell>
          <cell r="E2495" t="str">
            <v>22320000000</v>
          </cell>
          <cell r="F2495" t="str">
            <v>Sebelumnya</v>
          </cell>
          <cell r="G2495" t="e">
            <v>#N/A</v>
          </cell>
          <cell r="H2495" t="str">
            <v xml:space="preserve">Tahun Sebelumnya </v>
          </cell>
          <cell r="I2495" t="str">
            <v xml:space="preserve">Tahun Sebelumnya </v>
          </cell>
          <cell r="J2495">
            <v>0</v>
          </cell>
          <cell r="K2495">
            <v>1900</v>
          </cell>
          <cell r="L2495">
            <v>1</v>
          </cell>
          <cell r="N2495" t="e">
            <v>#N/A</v>
          </cell>
          <cell r="O2495" t="str">
            <v>0000000</v>
          </cell>
          <cell r="P2495">
            <v>0</v>
          </cell>
          <cell r="Q2495">
            <v>0</v>
          </cell>
          <cell r="R2495">
            <v>0</v>
          </cell>
          <cell r="T2495" t="str">
            <v/>
          </cell>
          <cell r="V2495">
            <v>0</v>
          </cell>
        </row>
        <row r="2496">
          <cell r="A2496" t="str">
            <v>0Sebelumnya</v>
          </cell>
          <cell r="B2496">
            <v>0</v>
          </cell>
          <cell r="C2496">
            <v>0</v>
          </cell>
          <cell r="D2496">
            <v>2233</v>
          </cell>
          <cell r="E2496" t="str">
            <v>22330000000</v>
          </cell>
          <cell r="F2496" t="str">
            <v>Sebelumnya</v>
          </cell>
          <cell r="G2496" t="e">
            <v>#N/A</v>
          </cell>
          <cell r="H2496" t="str">
            <v xml:space="preserve">Tahun Sebelumnya </v>
          </cell>
          <cell r="I2496" t="str">
            <v xml:space="preserve">Tahun Sebelumnya </v>
          </cell>
          <cell r="K2496">
            <v>1900</v>
          </cell>
          <cell r="L2496">
            <v>1</v>
          </cell>
          <cell r="N2496" t="e">
            <v>#N/A</v>
          </cell>
          <cell r="O2496" t="str">
            <v>0000000</v>
          </cell>
          <cell r="T2496" t="str">
            <v/>
          </cell>
        </row>
        <row r="2497">
          <cell r="A2497" t="str">
            <v>0Sebelumnya</v>
          </cell>
          <cell r="B2497">
            <v>0</v>
          </cell>
          <cell r="C2497">
            <v>0</v>
          </cell>
          <cell r="D2497">
            <v>2234</v>
          </cell>
          <cell r="E2497" t="str">
            <v>22340000000</v>
          </cell>
          <cell r="F2497" t="str">
            <v>Sebelumnya</v>
          </cell>
          <cell r="G2497" t="e">
            <v>#N/A</v>
          </cell>
          <cell r="H2497" t="str">
            <v xml:space="preserve">Tahun Sebelumnya </v>
          </cell>
          <cell r="I2497" t="str">
            <v xml:space="preserve">Tahun Sebelumnya </v>
          </cell>
          <cell r="J2497">
            <v>0</v>
          </cell>
          <cell r="K2497">
            <v>1900</v>
          </cell>
          <cell r="L2497">
            <v>1</v>
          </cell>
          <cell r="N2497" t="e">
            <v>#N/A</v>
          </cell>
          <cell r="O2497" t="str">
            <v>0000000</v>
          </cell>
          <cell r="P2497">
            <v>0</v>
          </cell>
          <cell r="Q2497">
            <v>0</v>
          </cell>
          <cell r="R2497">
            <v>0</v>
          </cell>
          <cell r="T2497" t="str">
            <v/>
          </cell>
          <cell r="V2497">
            <v>0</v>
          </cell>
        </row>
        <row r="2498">
          <cell r="A2498" t="str">
            <v>0Sebelumnya</v>
          </cell>
          <cell r="B2498">
            <v>0</v>
          </cell>
          <cell r="C2498">
            <v>0</v>
          </cell>
          <cell r="D2498">
            <v>2235</v>
          </cell>
          <cell r="E2498" t="str">
            <v>22350000000</v>
          </cell>
          <cell r="F2498" t="str">
            <v>Sebelumnya</v>
          </cell>
          <cell r="G2498" t="e">
            <v>#N/A</v>
          </cell>
          <cell r="H2498" t="str">
            <v xml:space="preserve">Tahun Sebelumnya </v>
          </cell>
          <cell r="I2498" t="str">
            <v xml:space="preserve">Tahun Sebelumnya </v>
          </cell>
          <cell r="K2498">
            <v>1900</v>
          </cell>
          <cell r="L2498">
            <v>1</v>
          </cell>
          <cell r="N2498" t="e">
            <v>#N/A</v>
          </cell>
          <cell r="O2498" t="str">
            <v>0000000</v>
          </cell>
          <cell r="T2498" t="str">
            <v/>
          </cell>
        </row>
        <row r="2499">
          <cell r="A2499" t="str">
            <v>0Sebelumnya</v>
          </cell>
          <cell r="B2499">
            <v>0</v>
          </cell>
          <cell r="C2499">
            <v>0</v>
          </cell>
          <cell r="D2499">
            <v>2236</v>
          </cell>
          <cell r="E2499" t="str">
            <v>22360000000</v>
          </cell>
          <cell r="F2499" t="str">
            <v>Sebelumnya</v>
          </cell>
          <cell r="G2499" t="e">
            <v>#N/A</v>
          </cell>
          <cell r="H2499" t="str">
            <v xml:space="preserve">Tahun Sebelumnya </v>
          </cell>
          <cell r="I2499" t="str">
            <v xml:space="preserve">Tahun Sebelumnya </v>
          </cell>
          <cell r="J2499">
            <v>0</v>
          </cell>
          <cell r="K2499">
            <v>1900</v>
          </cell>
          <cell r="L2499">
            <v>1</v>
          </cell>
          <cell r="N2499" t="e">
            <v>#N/A</v>
          </cell>
          <cell r="O2499" t="str">
            <v>0000000</v>
          </cell>
          <cell r="P2499">
            <v>0</v>
          </cell>
          <cell r="Q2499">
            <v>0</v>
          </cell>
          <cell r="R2499">
            <v>0</v>
          </cell>
          <cell r="T2499" t="str">
            <v/>
          </cell>
          <cell r="V2499">
            <v>0</v>
          </cell>
        </row>
        <row r="2500">
          <cell r="A2500" t="str">
            <v>0Sebelumnya</v>
          </cell>
          <cell r="B2500">
            <v>0</v>
          </cell>
          <cell r="C2500">
            <v>0</v>
          </cell>
          <cell r="D2500">
            <v>2237</v>
          </cell>
          <cell r="E2500" t="str">
            <v>22370000000</v>
          </cell>
          <cell r="F2500" t="str">
            <v>Sebelumnya</v>
          </cell>
          <cell r="G2500" t="e">
            <v>#N/A</v>
          </cell>
          <cell r="H2500" t="str">
            <v xml:space="preserve">Tahun Sebelumnya </v>
          </cell>
          <cell r="I2500" t="str">
            <v xml:space="preserve">Tahun Sebelumnya </v>
          </cell>
          <cell r="K2500">
            <v>1900</v>
          </cell>
          <cell r="L2500">
            <v>1</v>
          </cell>
          <cell r="N2500" t="e">
            <v>#N/A</v>
          </cell>
          <cell r="O2500" t="str">
            <v>0000000</v>
          </cell>
          <cell r="T2500" t="str">
            <v/>
          </cell>
        </row>
        <row r="2501">
          <cell r="A2501" t="str">
            <v>0Sebelumnya</v>
          </cell>
          <cell r="B2501">
            <v>0</v>
          </cell>
          <cell r="C2501">
            <v>0</v>
          </cell>
          <cell r="D2501">
            <v>2238</v>
          </cell>
          <cell r="E2501" t="str">
            <v>22380000000</v>
          </cell>
          <cell r="F2501" t="str">
            <v>Sebelumnya</v>
          </cell>
          <cell r="G2501" t="e">
            <v>#N/A</v>
          </cell>
          <cell r="H2501" t="str">
            <v xml:space="preserve">Tahun Sebelumnya </v>
          </cell>
          <cell r="I2501" t="str">
            <v xml:space="preserve">Tahun Sebelumnya </v>
          </cell>
          <cell r="J2501">
            <v>0</v>
          </cell>
          <cell r="K2501">
            <v>1900</v>
          </cell>
          <cell r="L2501">
            <v>1</v>
          </cell>
          <cell r="N2501" t="e">
            <v>#N/A</v>
          </cell>
          <cell r="O2501" t="str">
            <v>0000000</v>
          </cell>
          <cell r="P2501">
            <v>0</v>
          </cell>
          <cell r="Q2501">
            <v>0</v>
          </cell>
          <cell r="R2501">
            <v>0</v>
          </cell>
          <cell r="T2501" t="str">
            <v/>
          </cell>
          <cell r="V2501">
            <v>0</v>
          </cell>
        </row>
        <row r="2502">
          <cell r="A2502" t="str">
            <v>0Sebelumnya</v>
          </cell>
          <cell r="B2502">
            <v>0</v>
          </cell>
          <cell r="C2502">
            <v>0</v>
          </cell>
          <cell r="D2502">
            <v>2239</v>
          </cell>
          <cell r="E2502" t="str">
            <v>22390000000</v>
          </cell>
          <cell r="F2502" t="str">
            <v>Sebelumnya</v>
          </cell>
          <cell r="G2502" t="e">
            <v>#N/A</v>
          </cell>
          <cell r="H2502" t="str">
            <v xml:space="preserve">Tahun Sebelumnya </v>
          </cell>
          <cell r="I2502" t="str">
            <v xml:space="preserve">Tahun Sebelumnya </v>
          </cell>
          <cell r="K2502">
            <v>1900</v>
          </cell>
          <cell r="L2502">
            <v>1</v>
          </cell>
          <cell r="N2502" t="e">
            <v>#N/A</v>
          </cell>
          <cell r="O2502" t="str">
            <v>0000000</v>
          </cell>
          <cell r="T2502" t="str">
            <v/>
          </cell>
        </row>
        <row r="2503">
          <cell r="A2503" t="str">
            <v>0Sebelumnya</v>
          </cell>
          <cell r="B2503">
            <v>0</v>
          </cell>
          <cell r="C2503">
            <v>0</v>
          </cell>
          <cell r="D2503">
            <v>2240</v>
          </cell>
          <cell r="E2503" t="str">
            <v>22400000000</v>
          </cell>
          <cell r="F2503" t="str">
            <v>Sebelumnya</v>
          </cell>
          <cell r="G2503" t="e">
            <v>#N/A</v>
          </cell>
          <cell r="H2503" t="str">
            <v xml:space="preserve">Tahun Sebelumnya </v>
          </cell>
          <cell r="I2503" t="str">
            <v xml:space="preserve">Tahun Sebelumnya </v>
          </cell>
          <cell r="J2503">
            <v>0</v>
          </cell>
          <cell r="K2503">
            <v>1900</v>
          </cell>
          <cell r="L2503">
            <v>1</v>
          </cell>
          <cell r="N2503" t="e">
            <v>#N/A</v>
          </cell>
          <cell r="O2503" t="str">
            <v>0000000</v>
          </cell>
          <cell r="P2503">
            <v>0</v>
          </cell>
          <cell r="Q2503">
            <v>0</v>
          </cell>
          <cell r="R2503">
            <v>0</v>
          </cell>
          <cell r="T2503" t="str">
            <v/>
          </cell>
          <cell r="V2503">
            <v>0</v>
          </cell>
        </row>
        <row r="2504">
          <cell r="A2504" t="str">
            <v>0Sebelumnya</v>
          </cell>
          <cell r="B2504">
            <v>0</v>
          </cell>
          <cell r="C2504">
            <v>0</v>
          </cell>
          <cell r="D2504">
            <v>2241</v>
          </cell>
          <cell r="E2504" t="str">
            <v>22410000000</v>
          </cell>
          <cell r="F2504" t="str">
            <v>Sebelumnya</v>
          </cell>
          <cell r="G2504" t="e">
            <v>#N/A</v>
          </cell>
          <cell r="H2504" t="str">
            <v xml:space="preserve">Tahun Sebelumnya </v>
          </cell>
          <cell r="I2504" t="str">
            <v xml:space="preserve">Tahun Sebelumnya </v>
          </cell>
          <cell r="K2504">
            <v>1900</v>
          </cell>
          <cell r="L2504">
            <v>1</v>
          </cell>
          <cell r="N2504" t="e">
            <v>#N/A</v>
          </cell>
          <cell r="O2504" t="str">
            <v>0000000</v>
          </cell>
          <cell r="T2504" t="str">
            <v/>
          </cell>
        </row>
        <row r="2505">
          <cell r="A2505" t="str">
            <v>0Sebelumnya</v>
          </cell>
          <cell r="B2505">
            <v>0</v>
          </cell>
          <cell r="C2505">
            <v>0</v>
          </cell>
          <cell r="D2505">
            <v>2242</v>
          </cell>
          <cell r="E2505" t="str">
            <v>22420000000</v>
          </cell>
          <cell r="F2505" t="str">
            <v>Sebelumnya</v>
          </cell>
          <cell r="G2505" t="e">
            <v>#N/A</v>
          </cell>
          <cell r="H2505" t="str">
            <v xml:space="preserve">Tahun Sebelumnya </v>
          </cell>
          <cell r="I2505" t="str">
            <v xml:space="preserve">Tahun Sebelumnya </v>
          </cell>
          <cell r="J2505">
            <v>0</v>
          </cell>
          <cell r="K2505">
            <v>1900</v>
          </cell>
          <cell r="L2505">
            <v>1</v>
          </cell>
          <cell r="N2505" t="e">
            <v>#N/A</v>
          </cell>
          <cell r="O2505" t="str">
            <v>0000000</v>
          </cell>
          <cell r="P2505">
            <v>0</v>
          </cell>
          <cell r="Q2505">
            <v>0</v>
          </cell>
          <cell r="R2505">
            <v>0</v>
          </cell>
          <cell r="T2505" t="str">
            <v/>
          </cell>
          <cell r="V2505">
            <v>0</v>
          </cell>
        </row>
        <row r="2506">
          <cell r="A2506" t="str">
            <v>0Sebelumnya</v>
          </cell>
          <cell r="B2506">
            <v>0</v>
          </cell>
          <cell r="C2506">
            <v>0</v>
          </cell>
          <cell r="D2506">
            <v>2243</v>
          </cell>
          <cell r="E2506" t="str">
            <v>22430000000</v>
          </cell>
          <cell r="F2506" t="str">
            <v>Sebelumnya</v>
          </cell>
          <cell r="G2506" t="e">
            <v>#N/A</v>
          </cell>
          <cell r="H2506" t="str">
            <v xml:space="preserve">Tahun Sebelumnya </v>
          </cell>
          <cell r="I2506" t="str">
            <v xml:space="preserve">Tahun Sebelumnya </v>
          </cell>
          <cell r="K2506">
            <v>1900</v>
          </cell>
          <cell r="L2506">
            <v>1</v>
          </cell>
          <cell r="N2506" t="e">
            <v>#N/A</v>
          </cell>
          <cell r="O2506" t="str">
            <v>0000000</v>
          </cell>
          <cell r="T2506" t="str">
            <v/>
          </cell>
        </row>
        <row r="2507">
          <cell r="A2507" t="str">
            <v>0Sebelumnya</v>
          </cell>
          <cell r="B2507">
            <v>0</v>
          </cell>
          <cell r="C2507">
            <v>0</v>
          </cell>
          <cell r="D2507">
            <v>2244</v>
          </cell>
          <cell r="E2507" t="str">
            <v>22440000000</v>
          </cell>
          <cell r="F2507" t="str">
            <v>Sebelumnya</v>
          </cell>
          <cell r="G2507" t="e">
            <v>#N/A</v>
          </cell>
          <cell r="H2507" t="str">
            <v xml:space="preserve">Tahun Sebelumnya </v>
          </cell>
          <cell r="I2507" t="str">
            <v xml:space="preserve">Tahun Sebelumnya </v>
          </cell>
          <cell r="J2507">
            <v>0</v>
          </cell>
          <cell r="K2507">
            <v>1900</v>
          </cell>
          <cell r="L2507">
            <v>1</v>
          </cell>
          <cell r="N2507" t="e">
            <v>#N/A</v>
          </cell>
          <cell r="O2507" t="str">
            <v>0000000</v>
          </cell>
          <cell r="P2507">
            <v>0</v>
          </cell>
          <cell r="Q2507">
            <v>0</v>
          </cell>
          <cell r="R2507">
            <v>0</v>
          </cell>
          <cell r="T2507" t="str">
            <v/>
          </cell>
          <cell r="V2507">
            <v>0</v>
          </cell>
        </row>
        <row r="2508">
          <cell r="A2508" t="str">
            <v>0Sebelumnya</v>
          </cell>
          <cell r="B2508">
            <v>0</v>
          </cell>
          <cell r="C2508">
            <v>0</v>
          </cell>
          <cell r="D2508">
            <v>2245</v>
          </cell>
          <cell r="E2508" t="str">
            <v>22450000000</v>
          </cell>
          <cell r="F2508" t="str">
            <v>Sebelumnya</v>
          </cell>
          <cell r="G2508" t="e">
            <v>#N/A</v>
          </cell>
          <cell r="H2508" t="str">
            <v xml:space="preserve">Tahun Sebelumnya </v>
          </cell>
          <cell r="I2508" t="str">
            <v xml:space="preserve">Tahun Sebelumnya </v>
          </cell>
          <cell r="K2508">
            <v>1900</v>
          </cell>
          <cell r="L2508">
            <v>1</v>
          </cell>
          <cell r="N2508" t="e">
            <v>#N/A</v>
          </cell>
          <cell r="O2508" t="str">
            <v>0000000</v>
          </cell>
          <cell r="T2508" t="str">
            <v/>
          </cell>
        </row>
        <row r="2509">
          <cell r="A2509" t="str">
            <v>0Sebelumnya</v>
          </cell>
          <cell r="B2509">
            <v>0</v>
          </cell>
          <cell r="C2509">
            <v>0</v>
          </cell>
          <cell r="D2509">
            <v>2246</v>
          </cell>
          <cell r="E2509" t="str">
            <v>22460000000</v>
          </cell>
          <cell r="F2509" t="str">
            <v>Sebelumnya</v>
          </cell>
          <cell r="G2509" t="e">
            <v>#N/A</v>
          </cell>
          <cell r="H2509" t="str">
            <v xml:space="preserve">Tahun Sebelumnya </v>
          </cell>
          <cell r="I2509" t="str">
            <v xml:space="preserve">Tahun Sebelumnya </v>
          </cell>
          <cell r="J2509">
            <v>0</v>
          </cell>
          <cell r="K2509">
            <v>1900</v>
          </cell>
          <cell r="L2509">
            <v>1</v>
          </cell>
          <cell r="N2509" t="e">
            <v>#N/A</v>
          </cell>
          <cell r="O2509" t="str">
            <v>0000000</v>
          </cell>
          <cell r="P2509">
            <v>0</v>
          </cell>
          <cell r="Q2509">
            <v>0</v>
          </cell>
          <cell r="R2509">
            <v>0</v>
          </cell>
          <cell r="T2509" t="str">
            <v/>
          </cell>
          <cell r="V2509">
            <v>0</v>
          </cell>
        </row>
        <row r="2510">
          <cell r="A2510" t="str">
            <v>0Sebelumnya</v>
          </cell>
          <cell r="B2510">
            <v>0</v>
          </cell>
          <cell r="C2510">
            <v>0</v>
          </cell>
          <cell r="D2510">
            <v>2247</v>
          </cell>
          <cell r="E2510" t="str">
            <v>22470000000</v>
          </cell>
          <cell r="F2510" t="str">
            <v>Sebelumnya</v>
          </cell>
          <cell r="G2510" t="e">
            <v>#N/A</v>
          </cell>
          <cell r="H2510" t="str">
            <v xml:space="preserve">Tahun Sebelumnya </v>
          </cell>
          <cell r="I2510" t="str">
            <v xml:space="preserve">Tahun Sebelumnya </v>
          </cell>
          <cell r="K2510">
            <v>1900</v>
          </cell>
          <cell r="L2510">
            <v>1</v>
          </cell>
          <cell r="N2510" t="e">
            <v>#N/A</v>
          </cell>
          <cell r="O2510" t="str">
            <v>0000000</v>
          </cell>
          <cell r="T2510" t="str">
            <v/>
          </cell>
        </row>
        <row r="2511">
          <cell r="A2511" t="str">
            <v>0Sebelumnya</v>
          </cell>
          <cell r="B2511">
            <v>0</v>
          </cell>
          <cell r="C2511">
            <v>0</v>
          </cell>
          <cell r="D2511">
            <v>2248</v>
          </cell>
          <cell r="E2511" t="str">
            <v>22480000000</v>
          </cell>
          <cell r="F2511" t="str">
            <v>Sebelumnya</v>
          </cell>
          <cell r="G2511" t="e">
            <v>#N/A</v>
          </cell>
          <cell r="H2511" t="str">
            <v xml:space="preserve">Tahun Sebelumnya </v>
          </cell>
          <cell r="I2511" t="str">
            <v xml:space="preserve">Tahun Sebelumnya </v>
          </cell>
          <cell r="J2511">
            <v>0</v>
          </cell>
          <cell r="K2511">
            <v>1900</v>
          </cell>
          <cell r="L2511">
            <v>1</v>
          </cell>
          <cell r="N2511" t="e">
            <v>#N/A</v>
          </cell>
          <cell r="O2511" t="str">
            <v>0000000</v>
          </cell>
          <cell r="P2511">
            <v>0</v>
          </cell>
          <cell r="Q2511">
            <v>0</v>
          </cell>
          <cell r="R2511">
            <v>0</v>
          </cell>
          <cell r="T2511" t="str">
            <v/>
          </cell>
          <cell r="V2511">
            <v>0</v>
          </cell>
        </row>
        <row r="2512">
          <cell r="A2512" t="str">
            <v>0Sebelumnya</v>
          </cell>
          <cell r="B2512">
            <v>0</v>
          </cell>
          <cell r="C2512">
            <v>0</v>
          </cell>
          <cell r="D2512">
            <v>2249</v>
          </cell>
          <cell r="E2512" t="str">
            <v>22490000000</v>
          </cell>
          <cell r="F2512" t="str">
            <v>Sebelumnya</v>
          </cell>
          <cell r="G2512" t="e">
            <v>#N/A</v>
          </cell>
          <cell r="H2512" t="str">
            <v xml:space="preserve">Tahun Sebelumnya </v>
          </cell>
          <cell r="I2512" t="str">
            <v xml:space="preserve">Tahun Sebelumnya </v>
          </cell>
          <cell r="K2512">
            <v>1900</v>
          </cell>
          <cell r="L2512">
            <v>1</v>
          </cell>
          <cell r="N2512" t="e">
            <v>#N/A</v>
          </cell>
          <cell r="O2512" t="str">
            <v>0000000</v>
          </cell>
          <cell r="T2512" t="str">
            <v/>
          </cell>
        </row>
        <row r="2513">
          <cell r="A2513" t="str">
            <v>0Sebelumnya</v>
          </cell>
          <cell r="B2513">
            <v>0</v>
          </cell>
          <cell r="C2513">
            <v>0</v>
          </cell>
          <cell r="D2513">
            <v>2250</v>
          </cell>
          <cell r="E2513" t="str">
            <v>22500000000</v>
          </cell>
          <cell r="F2513" t="str">
            <v>Sebelumnya</v>
          </cell>
          <cell r="G2513" t="e">
            <v>#N/A</v>
          </cell>
          <cell r="H2513" t="str">
            <v xml:space="preserve">Tahun Sebelumnya </v>
          </cell>
          <cell r="I2513" t="str">
            <v xml:space="preserve">Tahun Sebelumnya </v>
          </cell>
          <cell r="J2513">
            <v>0</v>
          </cell>
          <cell r="K2513">
            <v>1900</v>
          </cell>
          <cell r="L2513">
            <v>1</v>
          </cell>
          <cell r="N2513" t="e">
            <v>#N/A</v>
          </cell>
          <cell r="O2513" t="str">
            <v>0000000</v>
          </cell>
          <cell r="P2513">
            <v>0</v>
          </cell>
          <cell r="Q2513">
            <v>0</v>
          </cell>
          <cell r="R2513">
            <v>0</v>
          </cell>
          <cell r="T2513" t="str">
            <v/>
          </cell>
          <cell r="V2513">
            <v>0</v>
          </cell>
        </row>
        <row r="2514">
          <cell r="A2514" t="str">
            <v>0Sebelumnya</v>
          </cell>
          <cell r="B2514">
            <v>0</v>
          </cell>
          <cell r="C2514">
            <v>0</v>
          </cell>
          <cell r="D2514">
            <v>2251</v>
          </cell>
          <cell r="E2514" t="str">
            <v>22510000000</v>
          </cell>
          <cell r="F2514" t="str">
            <v>Sebelumnya</v>
          </cell>
          <cell r="G2514" t="e">
            <v>#N/A</v>
          </cell>
          <cell r="H2514" t="str">
            <v xml:space="preserve">Tahun Sebelumnya </v>
          </cell>
          <cell r="I2514" t="str">
            <v xml:space="preserve">Tahun Sebelumnya </v>
          </cell>
          <cell r="K2514">
            <v>1900</v>
          </cell>
          <cell r="L2514">
            <v>1</v>
          </cell>
          <cell r="N2514" t="e">
            <v>#N/A</v>
          </cell>
          <cell r="O2514" t="str">
            <v>0000000</v>
          </cell>
          <cell r="T2514" t="str">
            <v/>
          </cell>
        </row>
        <row r="2515">
          <cell r="A2515" t="str">
            <v>0Sebelumnya</v>
          </cell>
          <cell r="B2515">
            <v>0</v>
          </cell>
          <cell r="C2515">
            <v>0</v>
          </cell>
          <cell r="D2515">
            <v>2252</v>
          </cell>
          <cell r="E2515" t="str">
            <v>22520000000</v>
          </cell>
          <cell r="F2515" t="str">
            <v>Sebelumnya</v>
          </cell>
          <cell r="G2515" t="e">
            <v>#N/A</v>
          </cell>
          <cell r="H2515" t="str">
            <v xml:space="preserve">Tahun Sebelumnya </v>
          </cell>
          <cell r="I2515" t="str">
            <v xml:space="preserve">Tahun Sebelumnya </v>
          </cell>
          <cell r="J2515">
            <v>0</v>
          </cell>
          <cell r="K2515">
            <v>1900</v>
          </cell>
          <cell r="L2515">
            <v>1</v>
          </cell>
          <cell r="N2515" t="e">
            <v>#N/A</v>
          </cell>
          <cell r="O2515" t="str">
            <v>0000000</v>
          </cell>
          <cell r="P2515">
            <v>0</v>
          </cell>
          <cell r="Q2515">
            <v>0</v>
          </cell>
          <cell r="R2515">
            <v>0</v>
          </cell>
          <cell r="T2515" t="str">
            <v/>
          </cell>
          <cell r="V2515">
            <v>0</v>
          </cell>
        </row>
        <row r="2516">
          <cell r="A2516" t="str">
            <v>0Sebelumnya</v>
          </cell>
          <cell r="B2516">
            <v>0</v>
          </cell>
          <cell r="C2516">
            <v>0</v>
          </cell>
          <cell r="D2516">
            <v>2253</v>
          </cell>
          <cell r="E2516" t="str">
            <v>22530000000</v>
          </cell>
          <cell r="F2516" t="str">
            <v>Sebelumnya</v>
          </cell>
          <cell r="G2516" t="e">
            <v>#N/A</v>
          </cell>
          <cell r="H2516" t="str">
            <v xml:space="preserve">Tahun Sebelumnya </v>
          </cell>
          <cell r="I2516" t="str">
            <v xml:space="preserve">Tahun Sebelumnya </v>
          </cell>
          <cell r="K2516">
            <v>1900</v>
          </cell>
          <cell r="L2516">
            <v>1</v>
          </cell>
          <cell r="N2516" t="e">
            <v>#N/A</v>
          </cell>
          <cell r="O2516" t="str">
            <v>0000000</v>
          </cell>
          <cell r="T2516" t="str">
            <v/>
          </cell>
        </row>
        <row r="2517">
          <cell r="A2517" t="str">
            <v>0Sebelumnya</v>
          </cell>
          <cell r="B2517">
            <v>0</v>
          </cell>
          <cell r="C2517">
            <v>0</v>
          </cell>
          <cell r="D2517">
            <v>2254</v>
          </cell>
          <cell r="E2517" t="str">
            <v>22540000000</v>
          </cell>
          <cell r="F2517" t="str">
            <v>Sebelumnya</v>
          </cell>
          <cell r="G2517" t="e">
            <v>#N/A</v>
          </cell>
          <cell r="H2517" t="str">
            <v xml:space="preserve">Tahun Sebelumnya </v>
          </cell>
          <cell r="I2517" t="str">
            <v xml:space="preserve">Tahun Sebelumnya </v>
          </cell>
          <cell r="J2517">
            <v>0</v>
          </cell>
          <cell r="K2517">
            <v>1900</v>
          </cell>
          <cell r="L2517">
            <v>1</v>
          </cell>
          <cell r="N2517" t="e">
            <v>#N/A</v>
          </cell>
          <cell r="O2517" t="str">
            <v>0000000</v>
          </cell>
          <cell r="P2517">
            <v>0</v>
          </cell>
          <cell r="Q2517">
            <v>0</v>
          </cell>
          <cell r="R2517">
            <v>0</v>
          </cell>
          <cell r="T2517" t="str">
            <v/>
          </cell>
          <cell r="V2517">
            <v>0</v>
          </cell>
        </row>
        <row r="2518">
          <cell r="A2518" t="str">
            <v>0Sebelumnya</v>
          </cell>
          <cell r="B2518">
            <v>0</v>
          </cell>
          <cell r="C2518">
            <v>0</v>
          </cell>
          <cell r="D2518">
            <v>2255</v>
          </cell>
          <cell r="E2518" t="str">
            <v>22550000000</v>
          </cell>
          <cell r="F2518" t="str">
            <v>Sebelumnya</v>
          </cell>
          <cell r="G2518" t="e">
            <v>#N/A</v>
          </cell>
          <cell r="H2518" t="str">
            <v xml:space="preserve">Tahun Sebelumnya </v>
          </cell>
          <cell r="I2518" t="str">
            <v xml:space="preserve">Tahun Sebelumnya </v>
          </cell>
          <cell r="K2518">
            <v>1900</v>
          </cell>
          <cell r="L2518">
            <v>1</v>
          </cell>
          <cell r="N2518" t="e">
            <v>#N/A</v>
          </cell>
          <cell r="O2518" t="str">
            <v>0000000</v>
          </cell>
          <cell r="T2518" t="str">
            <v/>
          </cell>
        </row>
        <row r="2519">
          <cell r="A2519" t="str">
            <v>0Sebelumnya</v>
          </cell>
          <cell r="B2519">
            <v>0</v>
          </cell>
          <cell r="C2519">
            <v>0</v>
          </cell>
          <cell r="D2519">
            <v>2256</v>
          </cell>
          <cell r="E2519" t="str">
            <v>22560000000</v>
          </cell>
          <cell r="F2519" t="str">
            <v>Sebelumnya</v>
          </cell>
          <cell r="G2519" t="e">
            <v>#N/A</v>
          </cell>
          <cell r="H2519" t="str">
            <v xml:space="preserve">Tahun Sebelumnya </v>
          </cell>
          <cell r="I2519" t="str">
            <v xml:space="preserve">Tahun Sebelumnya </v>
          </cell>
          <cell r="J2519">
            <v>0</v>
          </cell>
          <cell r="K2519">
            <v>1900</v>
          </cell>
          <cell r="L2519">
            <v>1</v>
          </cell>
          <cell r="N2519" t="e">
            <v>#N/A</v>
          </cell>
          <cell r="O2519" t="str">
            <v>0000000</v>
          </cell>
          <cell r="P2519">
            <v>0</v>
          </cell>
          <cell r="Q2519">
            <v>0</v>
          </cell>
          <cell r="R2519">
            <v>0</v>
          </cell>
          <cell r="T2519" t="str">
            <v/>
          </cell>
          <cell r="V2519">
            <v>0</v>
          </cell>
        </row>
        <row r="2520">
          <cell r="A2520" t="str">
            <v>0Sebelumnya</v>
          </cell>
          <cell r="B2520">
            <v>0</v>
          </cell>
          <cell r="C2520">
            <v>0</v>
          </cell>
          <cell r="D2520">
            <v>2257</v>
          </cell>
          <cell r="E2520" t="str">
            <v>22570000000</v>
          </cell>
          <cell r="F2520" t="str">
            <v>Sebelumnya</v>
          </cell>
          <cell r="G2520" t="e">
            <v>#N/A</v>
          </cell>
          <cell r="H2520" t="str">
            <v xml:space="preserve">Tahun Sebelumnya </v>
          </cell>
          <cell r="I2520" t="str">
            <v xml:space="preserve">Tahun Sebelumnya </v>
          </cell>
          <cell r="K2520">
            <v>1900</v>
          </cell>
          <cell r="L2520">
            <v>1</v>
          </cell>
          <cell r="N2520" t="e">
            <v>#N/A</v>
          </cell>
          <cell r="O2520" t="str">
            <v>0000000</v>
          </cell>
          <cell r="T2520" t="str">
            <v/>
          </cell>
        </row>
        <row r="2521">
          <cell r="A2521" t="str">
            <v>0Sebelumnya</v>
          </cell>
          <cell r="B2521">
            <v>0</v>
          </cell>
          <cell r="C2521">
            <v>0</v>
          </cell>
          <cell r="D2521">
            <v>2258</v>
          </cell>
          <cell r="E2521" t="str">
            <v>22580000000</v>
          </cell>
          <cell r="F2521" t="str">
            <v>Sebelumnya</v>
          </cell>
          <cell r="G2521" t="e">
            <v>#N/A</v>
          </cell>
          <cell r="H2521" t="str">
            <v xml:space="preserve">Tahun Sebelumnya </v>
          </cell>
          <cell r="I2521" t="str">
            <v xml:space="preserve">Tahun Sebelumnya </v>
          </cell>
          <cell r="J2521">
            <v>0</v>
          </cell>
          <cell r="K2521">
            <v>1900</v>
          </cell>
          <cell r="L2521">
            <v>1</v>
          </cell>
          <cell r="N2521" t="e">
            <v>#N/A</v>
          </cell>
          <cell r="O2521" t="str">
            <v>0000000</v>
          </cell>
          <cell r="P2521">
            <v>0</v>
          </cell>
          <cell r="Q2521">
            <v>0</v>
          </cell>
          <cell r="R2521">
            <v>0</v>
          </cell>
          <cell r="T2521" t="str">
            <v/>
          </cell>
          <cell r="V2521">
            <v>0</v>
          </cell>
        </row>
        <row r="2522">
          <cell r="A2522" t="str">
            <v>0Sebelumnya</v>
          </cell>
          <cell r="B2522">
            <v>0</v>
          </cell>
          <cell r="C2522">
            <v>0</v>
          </cell>
          <cell r="D2522">
            <v>2259</v>
          </cell>
          <cell r="E2522" t="str">
            <v>22590000000</v>
          </cell>
          <cell r="F2522" t="str">
            <v>Sebelumnya</v>
          </cell>
          <cell r="G2522" t="e">
            <v>#N/A</v>
          </cell>
          <cell r="H2522" t="str">
            <v xml:space="preserve">Tahun Sebelumnya </v>
          </cell>
          <cell r="I2522" t="str">
            <v xml:space="preserve">Tahun Sebelumnya </v>
          </cell>
          <cell r="K2522">
            <v>1900</v>
          </cell>
          <cell r="L2522">
            <v>1</v>
          </cell>
          <cell r="N2522" t="e">
            <v>#N/A</v>
          </cell>
          <cell r="O2522" t="str">
            <v>0000000</v>
          </cell>
          <cell r="T2522" t="str">
            <v/>
          </cell>
        </row>
        <row r="2523">
          <cell r="A2523" t="str">
            <v>0Sebelumnya</v>
          </cell>
          <cell r="B2523">
            <v>0</v>
          </cell>
          <cell r="C2523">
            <v>0</v>
          </cell>
          <cell r="D2523">
            <v>2260</v>
          </cell>
          <cell r="E2523" t="str">
            <v>22600000000</v>
          </cell>
          <cell r="F2523" t="str">
            <v>Sebelumnya</v>
          </cell>
          <cell r="G2523" t="e">
            <v>#N/A</v>
          </cell>
          <cell r="H2523" t="str">
            <v xml:space="preserve">Tahun Sebelumnya </v>
          </cell>
          <cell r="I2523" t="str">
            <v xml:space="preserve">Tahun Sebelumnya </v>
          </cell>
          <cell r="J2523">
            <v>0</v>
          </cell>
          <cell r="K2523">
            <v>1900</v>
          </cell>
          <cell r="L2523">
            <v>1</v>
          </cell>
          <cell r="N2523" t="e">
            <v>#N/A</v>
          </cell>
          <cell r="O2523" t="str">
            <v>0000000</v>
          </cell>
          <cell r="P2523">
            <v>0</v>
          </cell>
          <cell r="Q2523">
            <v>0</v>
          </cell>
          <cell r="R2523">
            <v>0</v>
          </cell>
          <cell r="T2523" t="str">
            <v/>
          </cell>
          <cell r="V2523">
            <v>0</v>
          </cell>
        </row>
        <row r="2524">
          <cell r="A2524" t="str">
            <v>0Sebelumnya</v>
          </cell>
          <cell r="B2524">
            <v>0</v>
          </cell>
          <cell r="C2524">
            <v>0</v>
          </cell>
          <cell r="D2524">
            <v>2261</v>
          </cell>
          <cell r="E2524" t="str">
            <v>22610000000</v>
          </cell>
          <cell r="F2524" t="str">
            <v>Sebelumnya</v>
          </cell>
          <cell r="G2524" t="e">
            <v>#N/A</v>
          </cell>
          <cell r="H2524" t="str">
            <v xml:space="preserve">Tahun Sebelumnya </v>
          </cell>
          <cell r="I2524" t="str">
            <v xml:space="preserve">Tahun Sebelumnya </v>
          </cell>
          <cell r="K2524">
            <v>1900</v>
          </cell>
          <cell r="L2524">
            <v>1</v>
          </cell>
          <cell r="N2524" t="e">
            <v>#N/A</v>
          </cell>
          <cell r="O2524" t="str">
            <v>0000000</v>
          </cell>
          <cell r="T2524" t="str">
            <v/>
          </cell>
        </row>
        <row r="2525">
          <cell r="A2525" t="str">
            <v>0Sebelumnya</v>
          </cell>
          <cell r="B2525">
            <v>0</v>
          </cell>
          <cell r="C2525">
            <v>0</v>
          </cell>
          <cell r="D2525">
            <v>2262</v>
          </cell>
          <cell r="E2525" t="str">
            <v>22620000000</v>
          </cell>
          <cell r="F2525" t="str">
            <v>Sebelumnya</v>
          </cell>
          <cell r="G2525" t="e">
            <v>#N/A</v>
          </cell>
          <cell r="H2525" t="str">
            <v xml:space="preserve">Tahun Sebelumnya </v>
          </cell>
          <cell r="I2525" t="str">
            <v xml:space="preserve">Tahun Sebelumnya </v>
          </cell>
          <cell r="J2525">
            <v>0</v>
          </cell>
          <cell r="K2525">
            <v>1900</v>
          </cell>
          <cell r="L2525">
            <v>1</v>
          </cell>
          <cell r="N2525" t="e">
            <v>#N/A</v>
          </cell>
          <cell r="O2525" t="str">
            <v>0000000</v>
          </cell>
          <cell r="P2525">
            <v>0</v>
          </cell>
          <cell r="Q2525">
            <v>0</v>
          </cell>
          <cell r="R2525">
            <v>0</v>
          </cell>
          <cell r="T2525" t="str">
            <v/>
          </cell>
          <cell r="V2525">
            <v>0</v>
          </cell>
        </row>
        <row r="2526">
          <cell r="A2526" t="str">
            <v>0Sebelumnya</v>
          </cell>
          <cell r="B2526">
            <v>0</v>
          </cell>
          <cell r="C2526">
            <v>0</v>
          </cell>
          <cell r="D2526">
            <v>2263</v>
          </cell>
          <cell r="E2526" t="str">
            <v>22630000000</v>
          </cell>
          <cell r="F2526" t="str">
            <v>Sebelumnya</v>
          </cell>
          <cell r="G2526" t="e">
            <v>#N/A</v>
          </cell>
          <cell r="H2526" t="str">
            <v xml:space="preserve">Tahun Sebelumnya </v>
          </cell>
          <cell r="I2526" t="str">
            <v xml:space="preserve">Tahun Sebelumnya </v>
          </cell>
          <cell r="K2526">
            <v>1900</v>
          </cell>
          <cell r="L2526">
            <v>1</v>
          </cell>
          <cell r="N2526" t="e">
            <v>#N/A</v>
          </cell>
          <cell r="O2526" t="str">
            <v>0000000</v>
          </cell>
          <cell r="T2526" t="str">
            <v/>
          </cell>
        </row>
        <row r="2527">
          <cell r="A2527" t="str">
            <v>0Sebelumnya</v>
          </cell>
          <cell r="B2527">
            <v>0</v>
          </cell>
          <cell r="C2527">
            <v>0</v>
          </cell>
          <cell r="D2527">
            <v>2264</v>
          </cell>
          <cell r="E2527" t="str">
            <v>22640000000</v>
          </cell>
          <cell r="F2527" t="str">
            <v>Sebelumnya</v>
          </cell>
          <cell r="G2527" t="e">
            <v>#N/A</v>
          </cell>
          <cell r="H2527" t="str">
            <v xml:space="preserve">Tahun Sebelumnya </v>
          </cell>
          <cell r="I2527" t="str">
            <v xml:space="preserve">Tahun Sebelumnya </v>
          </cell>
          <cell r="J2527">
            <v>0</v>
          </cell>
          <cell r="K2527">
            <v>1900</v>
          </cell>
          <cell r="L2527">
            <v>1</v>
          </cell>
          <cell r="N2527" t="e">
            <v>#N/A</v>
          </cell>
          <cell r="O2527" t="str">
            <v>0000000</v>
          </cell>
          <cell r="P2527">
            <v>0</v>
          </cell>
          <cell r="Q2527">
            <v>0</v>
          </cell>
          <cell r="R2527">
            <v>0</v>
          </cell>
          <cell r="T2527" t="str">
            <v/>
          </cell>
          <cell r="V2527">
            <v>0</v>
          </cell>
        </row>
        <row r="2528">
          <cell r="A2528" t="str">
            <v>0Sebelumnya</v>
          </cell>
          <cell r="B2528">
            <v>0</v>
          </cell>
          <cell r="C2528">
            <v>0</v>
          </cell>
          <cell r="D2528">
            <v>2265</v>
          </cell>
          <cell r="E2528" t="str">
            <v>22650000000</v>
          </cell>
          <cell r="F2528" t="str">
            <v>Sebelumnya</v>
          </cell>
          <cell r="G2528" t="e">
            <v>#N/A</v>
          </cell>
          <cell r="H2528" t="str">
            <v xml:space="preserve">Tahun Sebelumnya </v>
          </cell>
          <cell r="I2528" t="str">
            <v xml:space="preserve">Tahun Sebelumnya </v>
          </cell>
          <cell r="K2528">
            <v>1900</v>
          </cell>
          <cell r="L2528">
            <v>1</v>
          </cell>
          <cell r="N2528" t="e">
            <v>#N/A</v>
          </cell>
          <cell r="O2528" t="str">
            <v>0000000</v>
          </cell>
          <cell r="T2528" t="str">
            <v/>
          </cell>
        </row>
        <row r="2529">
          <cell r="A2529" t="str">
            <v>0Sebelumnya</v>
          </cell>
          <cell r="B2529">
            <v>0</v>
          </cell>
          <cell r="C2529">
            <v>0</v>
          </cell>
          <cell r="D2529">
            <v>2266</v>
          </cell>
          <cell r="E2529" t="str">
            <v>22660000000</v>
          </cell>
          <cell r="F2529" t="str">
            <v>Sebelumnya</v>
          </cell>
          <cell r="G2529" t="e">
            <v>#N/A</v>
          </cell>
          <cell r="H2529" t="str">
            <v xml:space="preserve">Tahun Sebelumnya </v>
          </cell>
          <cell r="I2529" t="str">
            <v xml:space="preserve">Tahun Sebelumnya </v>
          </cell>
          <cell r="J2529">
            <v>0</v>
          </cell>
          <cell r="K2529">
            <v>1900</v>
          </cell>
          <cell r="L2529">
            <v>1</v>
          </cell>
          <cell r="N2529" t="e">
            <v>#N/A</v>
          </cell>
          <cell r="O2529" t="str">
            <v>0000000</v>
          </cell>
          <cell r="P2529">
            <v>0</v>
          </cell>
          <cell r="Q2529">
            <v>0</v>
          </cell>
          <cell r="R2529">
            <v>0</v>
          </cell>
          <cell r="T2529" t="str">
            <v/>
          </cell>
          <cell r="V2529">
            <v>0</v>
          </cell>
        </row>
        <row r="2530">
          <cell r="A2530" t="str">
            <v>0Sebelumnya</v>
          </cell>
          <cell r="B2530">
            <v>0</v>
          </cell>
          <cell r="C2530">
            <v>0</v>
          </cell>
          <cell r="D2530">
            <v>2267</v>
          </cell>
          <cell r="E2530" t="str">
            <v>22670000000</v>
          </cell>
          <cell r="F2530" t="str">
            <v>Sebelumnya</v>
          </cell>
          <cell r="G2530" t="e">
            <v>#N/A</v>
          </cell>
          <cell r="H2530" t="str">
            <v xml:space="preserve">Tahun Sebelumnya </v>
          </cell>
          <cell r="I2530" t="str">
            <v xml:space="preserve">Tahun Sebelumnya </v>
          </cell>
          <cell r="K2530">
            <v>1900</v>
          </cell>
          <cell r="L2530">
            <v>1</v>
          </cell>
          <cell r="N2530" t="e">
            <v>#N/A</v>
          </cell>
          <cell r="O2530" t="str">
            <v>0000000</v>
          </cell>
          <cell r="T2530" t="str">
            <v/>
          </cell>
        </row>
        <row r="2531">
          <cell r="A2531" t="str">
            <v>0Sebelumnya</v>
          </cell>
          <cell r="B2531">
            <v>0</v>
          </cell>
          <cell r="C2531">
            <v>0</v>
          </cell>
          <cell r="D2531">
            <v>2268</v>
          </cell>
          <cell r="E2531" t="str">
            <v>22680000000</v>
          </cell>
          <cell r="F2531" t="str">
            <v>Sebelumnya</v>
          </cell>
          <cell r="G2531" t="e">
            <v>#N/A</v>
          </cell>
          <cell r="H2531" t="str">
            <v xml:space="preserve">Tahun Sebelumnya </v>
          </cell>
          <cell r="I2531" t="str">
            <v xml:space="preserve">Tahun Sebelumnya </v>
          </cell>
          <cell r="J2531">
            <v>0</v>
          </cell>
          <cell r="K2531">
            <v>1900</v>
          </cell>
          <cell r="L2531">
            <v>1</v>
          </cell>
          <cell r="N2531" t="e">
            <v>#N/A</v>
          </cell>
          <cell r="O2531" t="str">
            <v>0000000</v>
          </cell>
          <cell r="P2531">
            <v>0</v>
          </cell>
          <cell r="Q2531">
            <v>0</v>
          </cell>
          <cell r="R2531">
            <v>0</v>
          </cell>
          <cell r="T2531" t="str">
            <v/>
          </cell>
          <cell r="V2531">
            <v>0</v>
          </cell>
        </row>
        <row r="2532">
          <cell r="A2532" t="str">
            <v>0Sebelumnya</v>
          </cell>
          <cell r="B2532">
            <v>0</v>
          </cell>
          <cell r="C2532">
            <v>0</v>
          </cell>
          <cell r="D2532">
            <v>2269</v>
          </cell>
          <cell r="E2532" t="str">
            <v>22690000000</v>
          </cell>
          <cell r="F2532" t="str">
            <v>Sebelumnya</v>
          </cell>
          <cell r="G2532" t="e">
            <v>#N/A</v>
          </cell>
          <cell r="H2532" t="str">
            <v xml:space="preserve">Tahun Sebelumnya </v>
          </cell>
          <cell r="I2532" t="str">
            <v xml:space="preserve">Tahun Sebelumnya </v>
          </cell>
          <cell r="K2532">
            <v>1900</v>
          </cell>
          <cell r="L2532">
            <v>1</v>
          </cell>
          <cell r="N2532" t="e">
            <v>#N/A</v>
          </cell>
          <cell r="O2532" t="str">
            <v>0000000</v>
          </cell>
          <cell r="T2532" t="str">
            <v/>
          </cell>
        </row>
        <row r="2533">
          <cell r="A2533" t="str">
            <v>0Sebelumnya</v>
          </cell>
          <cell r="B2533">
            <v>0</v>
          </cell>
          <cell r="C2533">
            <v>0</v>
          </cell>
          <cell r="D2533">
            <v>2270</v>
          </cell>
          <cell r="E2533" t="str">
            <v>22700000000</v>
          </cell>
          <cell r="F2533" t="str">
            <v>Sebelumnya</v>
          </cell>
          <cell r="G2533" t="e">
            <v>#N/A</v>
          </cell>
          <cell r="H2533" t="str">
            <v xml:space="preserve">Tahun Sebelumnya </v>
          </cell>
          <cell r="I2533" t="str">
            <v xml:space="preserve">Tahun Sebelumnya </v>
          </cell>
          <cell r="J2533">
            <v>0</v>
          </cell>
          <cell r="K2533">
            <v>1900</v>
          </cell>
          <cell r="L2533">
            <v>1</v>
          </cell>
          <cell r="N2533" t="e">
            <v>#N/A</v>
          </cell>
          <cell r="O2533" t="str">
            <v>0000000</v>
          </cell>
          <cell r="P2533">
            <v>0</v>
          </cell>
          <cell r="Q2533">
            <v>0</v>
          </cell>
          <cell r="R2533">
            <v>0</v>
          </cell>
          <cell r="T2533" t="str">
            <v/>
          </cell>
          <cell r="V2533">
            <v>0</v>
          </cell>
        </row>
        <row r="2534">
          <cell r="A2534" t="str">
            <v>0Sebelumnya</v>
          </cell>
          <cell r="B2534">
            <v>0</v>
          </cell>
          <cell r="C2534">
            <v>0</v>
          </cell>
          <cell r="D2534">
            <v>2271</v>
          </cell>
          <cell r="E2534" t="str">
            <v>22710000000</v>
          </cell>
          <cell r="F2534" t="str">
            <v>Sebelumnya</v>
          </cell>
          <cell r="G2534" t="e">
            <v>#N/A</v>
          </cell>
          <cell r="H2534" t="str">
            <v xml:space="preserve">Tahun Sebelumnya </v>
          </cell>
          <cell r="I2534" t="str">
            <v xml:space="preserve">Tahun Sebelumnya </v>
          </cell>
          <cell r="K2534">
            <v>1900</v>
          </cell>
          <cell r="L2534">
            <v>1</v>
          </cell>
          <cell r="N2534" t="e">
            <v>#N/A</v>
          </cell>
          <cell r="O2534" t="str">
            <v>0000000</v>
          </cell>
          <cell r="T2534" t="str">
            <v/>
          </cell>
        </row>
        <row r="2535">
          <cell r="A2535" t="str">
            <v>0Sebelumnya</v>
          </cell>
          <cell r="B2535">
            <v>0</v>
          </cell>
          <cell r="C2535">
            <v>0</v>
          </cell>
          <cell r="D2535">
            <v>2272</v>
          </cell>
          <cell r="E2535" t="str">
            <v>22720000000</v>
          </cell>
          <cell r="F2535" t="str">
            <v>Sebelumnya</v>
          </cell>
          <cell r="G2535" t="e">
            <v>#N/A</v>
          </cell>
          <cell r="H2535" t="str">
            <v xml:space="preserve">Tahun Sebelumnya </v>
          </cell>
          <cell r="I2535" t="str">
            <v xml:space="preserve">Tahun Sebelumnya </v>
          </cell>
          <cell r="J2535">
            <v>0</v>
          </cell>
          <cell r="K2535">
            <v>1900</v>
          </cell>
          <cell r="L2535">
            <v>1</v>
          </cell>
          <cell r="N2535" t="e">
            <v>#N/A</v>
          </cell>
          <cell r="O2535" t="str">
            <v>0000000</v>
          </cell>
          <cell r="P2535">
            <v>0</v>
          </cell>
          <cell r="Q2535">
            <v>0</v>
          </cell>
          <cell r="R2535">
            <v>0</v>
          </cell>
          <cell r="T2535" t="str">
            <v/>
          </cell>
          <cell r="V2535">
            <v>0</v>
          </cell>
        </row>
        <row r="2536">
          <cell r="A2536" t="str">
            <v>0Sebelumnya</v>
          </cell>
          <cell r="B2536">
            <v>0</v>
          </cell>
          <cell r="C2536">
            <v>0</v>
          </cell>
          <cell r="D2536">
            <v>2273</v>
          </cell>
          <cell r="E2536" t="str">
            <v>22730000000</v>
          </cell>
          <cell r="F2536" t="str">
            <v>Sebelumnya</v>
          </cell>
          <cell r="G2536" t="e">
            <v>#N/A</v>
          </cell>
          <cell r="H2536" t="str">
            <v xml:space="preserve">Tahun Sebelumnya </v>
          </cell>
          <cell r="I2536" t="str">
            <v xml:space="preserve">Tahun Sebelumnya </v>
          </cell>
          <cell r="K2536">
            <v>1900</v>
          </cell>
          <cell r="L2536">
            <v>1</v>
          </cell>
          <cell r="N2536" t="e">
            <v>#N/A</v>
          </cell>
          <cell r="O2536" t="str">
            <v>0000000</v>
          </cell>
          <cell r="T2536" t="str">
            <v/>
          </cell>
        </row>
        <row r="2537">
          <cell r="A2537" t="str">
            <v>0Sebelumnya</v>
          </cell>
          <cell r="B2537">
            <v>0</v>
          </cell>
          <cell r="C2537">
            <v>0</v>
          </cell>
          <cell r="D2537">
            <v>2274</v>
          </cell>
          <cell r="E2537" t="str">
            <v>22740000000</v>
          </cell>
          <cell r="F2537" t="str">
            <v>Sebelumnya</v>
          </cell>
          <cell r="G2537" t="e">
            <v>#N/A</v>
          </cell>
          <cell r="H2537" t="str">
            <v xml:space="preserve">Tahun Sebelumnya </v>
          </cell>
          <cell r="I2537" t="str">
            <v xml:space="preserve">Tahun Sebelumnya </v>
          </cell>
          <cell r="J2537">
            <v>0</v>
          </cell>
          <cell r="K2537">
            <v>1900</v>
          </cell>
          <cell r="L2537">
            <v>1</v>
          </cell>
          <cell r="N2537" t="e">
            <v>#N/A</v>
          </cell>
          <cell r="O2537" t="str">
            <v>0000000</v>
          </cell>
          <cell r="P2537">
            <v>0</v>
          </cell>
          <cell r="Q2537">
            <v>0</v>
          </cell>
          <cell r="R2537">
            <v>0</v>
          </cell>
          <cell r="T2537" t="str">
            <v/>
          </cell>
          <cell r="V2537">
            <v>0</v>
          </cell>
        </row>
        <row r="2538">
          <cell r="A2538" t="str">
            <v>0Sebelumnya</v>
          </cell>
          <cell r="B2538">
            <v>0</v>
          </cell>
          <cell r="C2538">
            <v>0</v>
          </cell>
          <cell r="D2538">
            <v>2275</v>
          </cell>
          <cell r="E2538" t="str">
            <v>22750000000</v>
          </cell>
          <cell r="F2538" t="str">
            <v>Sebelumnya</v>
          </cell>
          <cell r="G2538" t="e">
            <v>#N/A</v>
          </cell>
          <cell r="H2538" t="str">
            <v xml:space="preserve">Tahun Sebelumnya </v>
          </cell>
          <cell r="I2538" t="str">
            <v xml:space="preserve">Tahun Sebelumnya </v>
          </cell>
          <cell r="K2538">
            <v>1900</v>
          </cell>
          <cell r="L2538">
            <v>1</v>
          </cell>
          <cell r="N2538" t="e">
            <v>#N/A</v>
          </cell>
          <cell r="O2538" t="str">
            <v>0000000</v>
          </cell>
          <cell r="T2538" t="str">
            <v/>
          </cell>
        </row>
        <row r="2539">
          <cell r="A2539" t="str">
            <v>0Sebelumnya</v>
          </cell>
          <cell r="B2539">
            <v>0</v>
          </cell>
          <cell r="C2539">
            <v>0</v>
          </cell>
          <cell r="D2539">
            <v>2276</v>
          </cell>
          <cell r="E2539" t="str">
            <v>22760000000</v>
          </cell>
          <cell r="F2539" t="str">
            <v>Sebelumnya</v>
          </cell>
          <cell r="G2539" t="e">
            <v>#N/A</v>
          </cell>
          <cell r="H2539" t="str">
            <v xml:space="preserve">Tahun Sebelumnya </v>
          </cell>
          <cell r="I2539" t="str">
            <v xml:space="preserve">Tahun Sebelumnya </v>
          </cell>
          <cell r="J2539">
            <v>0</v>
          </cell>
          <cell r="K2539">
            <v>1900</v>
          </cell>
          <cell r="L2539">
            <v>1</v>
          </cell>
          <cell r="N2539" t="e">
            <v>#N/A</v>
          </cell>
          <cell r="O2539" t="str">
            <v>0000000</v>
          </cell>
          <cell r="P2539">
            <v>0</v>
          </cell>
          <cell r="Q2539">
            <v>0</v>
          </cell>
          <cell r="R2539">
            <v>0</v>
          </cell>
          <cell r="T2539" t="str">
            <v/>
          </cell>
          <cell r="V2539">
            <v>0</v>
          </cell>
        </row>
        <row r="2540">
          <cell r="A2540" t="str">
            <v>0Sebelumnya</v>
          </cell>
          <cell r="B2540">
            <v>0</v>
          </cell>
          <cell r="C2540">
            <v>0</v>
          </cell>
          <cell r="D2540">
            <v>2277</v>
          </cell>
          <cell r="E2540" t="str">
            <v>22770000000</v>
          </cell>
          <cell r="F2540" t="str">
            <v>Sebelumnya</v>
          </cell>
          <cell r="G2540" t="e">
            <v>#N/A</v>
          </cell>
          <cell r="H2540" t="str">
            <v xml:space="preserve">Tahun Sebelumnya </v>
          </cell>
          <cell r="I2540" t="str">
            <v xml:space="preserve">Tahun Sebelumnya </v>
          </cell>
          <cell r="K2540">
            <v>1900</v>
          </cell>
          <cell r="L2540">
            <v>1</v>
          </cell>
          <cell r="N2540" t="e">
            <v>#N/A</v>
          </cell>
          <cell r="O2540" t="str">
            <v>0000000</v>
          </cell>
          <cell r="T2540" t="str">
            <v/>
          </cell>
        </row>
        <row r="2541">
          <cell r="A2541" t="str">
            <v>0Sebelumnya</v>
          </cell>
          <cell r="B2541">
            <v>0</v>
          </cell>
          <cell r="C2541">
            <v>0</v>
          </cell>
          <cell r="D2541">
            <v>2278</v>
          </cell>
          <cell r="E2541" t="str">
            <v>22780000000</v>
          </cell>
          <cell r="F2541" t="str">
            <v>Sebelumnya</v>
          </cell>
          <cell r="G2541" t="e">
            <v>#N/A</v>
          </cell>
          <cell r="H2541" t="str">
            <v xml:space="preserve">Tahun Sebelumnya </v>
          </cell>
          <cell r="I2541" t="str">
            <v xml:space="preserve">Tahun Sebelumnya </v>
          </cell>
          <cell r="J2541">
            <v>0</v>
          </cell>
          <cell r="K2541">
            <v>1900</v>
          </cell>
          <cell r="L2541">
            <v>1</v>
          </cell>
          <cell r="N2541" t="e">
            <v>#N/A</v>
          </cell>
          <cell r="O2541" t="str">
            <v>0000000</v>
          </cell>
          <cell r="P2541">
            <v>0</v>
          </cell>
          <cell r="Q2541">
            <v>0</v>
          </cell>
          <cell r="R2541">
            <v>0</v>
          </cell>
          <cell r="T2541" t="str">
            <v/>
          </cell>
          <cell r="V2541">
            <v>0</v>
          </cell>
        </row>
        <row r="2542">
          <cell r="A2542" t="str">
            <v>0Sebelumnya</v>
          </cell>
          <cell r="B2542">
            <v>0</v>
          </cell>
          <cell r="C2542">
            <v>0</v>
          </cell>
          <cell r="D2542">
            <v>2279</v>
          </cell>
          <cell r="E2542" t="str">
            <v>22790000000</v>
          </cell>
          <cell r="F2542" t="str">
            <v>Sebelumnya</v>
          </cell>
          <cell r="G2542" t="e">
            <v>#N/A</v>
          </cell>
          <cell r="H2542" t="str">
            <v xml:space="preserve">Tahun Sebelumnya </v>
          </cell>
          <cell r="I2542" t="str">
            <v xml:space="preserve">Tahun Sebelumnya </v>
          </cell>
          <cell r="K2542">
            <v>1900</v>
          </cell>
          <cell r="L2542">
            <v>1</v>
          </cell>
          <cell r="N2542" t="e">
            <v>#N/A</v>
          </cell>
          <cell r="O2542" t="str">
            <v>0000000</v>
          </cell>
          <cell r="T2542" t="str">
            <v/>
          </cell>
        </row>
        <row r="2543">
          <cell r="A2543" t="str">
            <v>0Sebelumnya</v>
          </cell>
          <cell r="B2543">
            <v>0</v>
          </cell>
          <cell r="C2543">
            <v>0</v>
          </cell>
          <cell r="D2543">
            <v>2280</v>
          </cell>
          <cell r="E2543" t="str">
            <v>22800000000</v>
          </cell>
          <cell r="F2543" t="str">
            <v>Sebelumnya</v>
          </cell>
          <cell r="G2543" t="e">
            <v>#N/A</v>
          </cell>
          <cell r="H2543" t="str">
            <v xml:space="preserve">Tahun Sebelumnya </v>
          </cell>
          <cell r="I2543" t="str">
            <v xml:space="preserve">Tahun Sebelumnya </v>
          </cell>
          <cell r="J2543">
            <v>0</v>
          </cell>
          <cell r="K2543">
            <v>1900</v>
          </cell>
          <cell r="L2543">
            <v>1</v>
          </cell>
          <cell r="N2543" t="e">
            <v>#N/A</v>
          </cell>
          <cell r="O2543" t="str">
            <v>0000000</v>
          </cell>
          <cell r="P2543">
            <v>0</v>
          </cell>
          <cell r="Q2543">
            <v>0</v>
          </cell>
          <cell r="R2543">
            <v>0</v>
          </cell>
          <cell r="T2543" t="str">
            <v/>
          </cell>
          <cell r="V2543">
            <v>0</v>
          </cell>
        </row>
        <row r="2544">
          <cell r="A2544" t="str">
            <v>0Sebelumnya</v>
          </cell>
          <cell r="B2544">
            <v>0</v>
          </cell>
          <cell r="C2544">
            <v>0</v>
          </cell>
          <cell r="D2544">
            <v>2281</v>
          </cell>
          <cell r="E2544" t="str">
            <v>22810000000</v>
          </cell>
          <cell r="F2544" t="str">
            <v>Sebelumnya</v>
          </cell>
          <cell r="G2544" t="e">
            <v>#N/A</v>
          </cell>
          <cell r="H2544" t="str">
            <v xml:space="preserve">Tahun Sebelumnya </v>
          </cell>
          <cell r="I2544" t="str">
            <v xml:space="preserve">Tahun Sebelumnya </v>
          </cell>
          <cell r="K2544">
            <v>1900</v>
          </cell>
          <cell r="L2544">
            <v>1</v>
          </cell>
          <cell r="N2544" t="e">
            <v>#N/A</v>
          </cell>
          <cell r="O2544" t="str">
            <v>0000000</v>
          </cell>
          <cell r="T2544" t="str">
            <v/>
          </cell>
        </row>
        <row r="2545">
          <cell r="A2545" t="str">
            <v>0Sebelumnya</v>
          </cell>
          <cell r="B2545">
            <v>0</v>
          </cell>
          <cell r="C2545">
            <v>0</v>
          </cell>
          <cell r="D2545">
            <v>2282</v>
          </cell>
          <cell r="E2545" t="str">
            <v>22820000000</v>
          </cell>
          <cell r="F2545" t="str">
            <v>Sebelumnya</v>
          </cell>
          <cell r="G2545" t="e">
            <v>#N/A</v>
          </cell>
          <cell r="H2545" t="str">
            <v xml:space="preserve">Tahun Sebelumnya </v>
          </cell>
          <cell r="I2545" t="str">
            <v xml:space="preserve">Tahun Sebelumnya </v>
          </cell>
          <cell r="J2545">
            <v>0</v>
          </cell>
          <cell r="K2545">
            <v>1900</v>
          </cell>
          <cell r="L2545">
            <v>1</v>
          </cell>
          <cell r="N2545" t="e">
            <v>#N/A</v>
          </cell>
          <cell r="O2545" t="str">
            <v>0000000</v>
          </cell>
          <cell r="P2545">
            <v>0</v>
          </cell>
          <cell r="Q2545">
            <v>0</v>
          </cell>
          <cell r="R2545">
            <v>0</v>
          </cell>
          <cell r="T2545" t="str">
            <v/>
          </cell>
          <cell r="V2545">
            <v>0</v>
          </cell>
        </row>
        <row r="2546">
          <cell r="A2546" t="str">
            <v>0Sebelumnya</v>
          </cell>
          <cell r="B2546">
            <v>0</v>
          </cell>
          <cell r="C2546">
            <v>0</v>
          </cell>
          <cell r="D2546">
            <v>2283</v>
          </cell>
          <cell r="E2546" t="str">
            <v>22830000000</v>
          </cell>
          <cell r="F2546" t="str">
            <v>Sebelumnya</v>
          </cell>
          <cell r="G2546" t="e">
            <v>#N/A</v>
          </cell>
          <cell r="H2546" t="str">
            <v xml:space="preserve">Tahun Sebelumnya </v>
          </cell>
          <cell r="I2546" t="str">
            <v xml:space="preserve">Tahun Sebelumnya </v>
          </cell>
          <cell r="K2546">
            <v>1900</v>
          </cell>
          <cell r="L2546">
            <v>1</v>
          </cell>
          <cell r="N2546" t="e">
            <v>#N/A</v>
          </cell>
          <cell r="O2546" t="str">
            <v>0000000</v>
          </cell>
          <cell r="T2546" t="str">
            <v/>
          </cell>
        </row>
        <row r="2547">
          <cell r="A2547" t="str">
            <v>0Sebelumnya</v>
          </cell>
          <cell r="B2547">
            <v>0</v>
          </cell>
          <cell r="C2547">
            <v>0</v>
          </cell>
          <cell r="D2547">
            <v>2284</v>
          </cell>
          <cell r="E2547" t="str">
            <v>22840000000</v>
          </cell>
          <cell r="F2547" t="str">
            <v>Sebelumnya</v>
          </cell>
          <cell r="G2547" t="e">
            <v>#N/A</v>
          </cell>
          <cell r="H2547" t="str">
            <v xml:space="preserve">Tahun Sebelumnya </v>
          </cell>
          <cell r="I2547" t="str">
            <v xml:space="preserve">Tahun Sebelumnya </v>
          </cell>
          <cell r="J2547">
            <v>0</v>
          </cell>
          <cell r="K2547">
            <v>1900</v>
          </cell>
          <cell r="L2547">
            <v>1</v>
          </cell>
          <cell r="N2547" t="e">
            <v>#N/A</v>
          </cell>
          <cell r="O2547" t="str">
            <v>0000000</v>
          </cell>
          <cell r="P2547">
            <v>0</v>
          </cell>
          <cell r="Q2547">
            <v>0</v>
          </cell>
          <cell r="R2547">
            <v>0</v>
          </cell>
          <cell r="T2547" t="str">
            <v/>
          </cell>
          <cell r="V2547">
            <v>0</v>
          </cell>
        </row>
        <row r="2548">
          <cell r="A2548" t="str">
            <v>0Sebelumnya</v>
          </cell>
          <cell r="B2548">
            <v>0</v>
          </cell>
          <cell r="C2548">
            <v>0</v>
          </cell>
          <cell r="D2548">
            <v>2285</v>
          </cell>
          <cell r="E2548" t="str">
            <v>22850000000</v>
          </cell>
          <cell r="F2548" t="str">
            <v>Sebelumnya</v>
          </cell>
          <cell r="G2548" t="e">
            <v>#N/A</v>
          </cell>
          <cell r="H2548" t="str">
            <v xml:space="preserve">Tahun Sebelumnya </v>
          </cell>
          <cell r="I2548" t="str">
            <v xml:space="preserve">Tahun Sebelumnya </v>
          </cell>
          <cell r="K2548">
            <v>1900</v>
          </cell>
          <cell r="L2548">
            <v>1</v>
          </cell>
          <cell r="N2548" t="e">
            <v>#N/A</v>
          </cell>
          <cell r="O2548" t="str">
            <v>0000000</v>
          </cell>
          <cell r="T2548" t="str">
            <v/>
          </cell>
        </row>
        <row r="2549">
          <cell r="A2549" t="str">
            <v>0Sebelumnya</v>
          </cell>
          <cell r="B2549">
            <v>0</v>
          </cell>
          <cell r="C2549">
            <v>0</v>
          </cell>
          <cell r="D2549">
            <v>2286</v>
          </cell>
          <cell r="E2549" t="str">
            <v>22860000000</v>
          </cell>
          <cell r="F2549" t="str">
            <v>Sebelumnya</v>
          </cell>
          <cell r="G2549" t="e">
            <v>#N/A</v>
          </cell>
          <cell r="H2549" t="str">
            <v xml:space="preserve">Tahun Sebelumnya </v>
          </cell>
          <cell r="I2549" t="str">
            <v xml:space="preserve">Tahun Sebelumnya </v>
          </cell>
          <cell r="J2549">
            <v>0</v>
          </cell>
          <cell r="K2549">
            <v>1900</v>
          </cell>
          <cell r="L2549">
            <v>1</v>
          </cell>
          <cell r="N2549" t="e">
            <v>#N/A</v>
          </cell>
          <cell r="O2549" t="str">
            <v>0000000</v>
          </cell>
          <cell r="P2549">
            <v>0</v>
          </cell>
          <cell r="Q2549">
            <v>0</v>
          </cell>
          <cell r="R2549">
            <v>0</v>
          </cell>
          <cell r="T2549" t="str">
            <v/>
          </cell>
          <cell r="V2549">
            <v>0</v>
          </cell>
        </row>
        <row r="2550">
          <cell r="A2550" t="str">
            <v>0Sebelumnya</v>
          </cell>
          <cell r="B2550">
            <v>0</v>
          </cell>
          <cell r="C2550">
            <v>0</v>
          </cell>
          <cell r="D2550">
            <v>2287</v>
          </cell>
          <cell r="E2550" t="str">
            <v>22870000000</v>
          </cell>
          <cell r="F2550" t="str">
            <v>Sebelumnya</v>
          </cell>
          <cell r="G2550" t="e">
            <v>#N/A</v>
          </cell>
          <cell r="H2550" t="str">
            <v xml:space="preserve">Tahun Sebelumnya </v>
          </cell>
          <cell r="I2550" t="str">
            <v xml:space="preserve">Tahun Sebelumnya </v>
          </cell>
          <cell r="K2550">
            <v>1900</v>
          </cell>
          <cell r="L2550">
            <v>1</v>
          </cell>
          <cell r="N2550" t="e">
            <v>#N/A</v>
          </cell>
          <cell r="O2550" t="str">
            <v>0000000</v>
          </cell>
          <cell r="T2550" t="str">
            <v/>
          </cell>
        </row>
        <row r="2551">
          <cell r="A2551" t="str">
            <v>0Sebelumnya</v>
          </cell>
          <cell r="B2551">
            <v>0</v>
          </cell>
          <cell r="C2551">
            <v>0</v>
          </cell>
          <cell r="D2551">
            <v>2288</v>
          </cell>
          <cell r="E2551" t="str">
            <v>22880000000</v>
          </cell>
          <cell r="F2551" t="str">
            <v>Sebelumnya</v>
          </cell>
          <cell r="G2551" t="e">
            <v>#N/A</v>
          </cell>
          <cell r="H2551" t="str">
            <v xml:space="preserve">Tahun Sebelumnya </v>
          </cell>
          <cell r="I2551" t="str">
            <v xml:space="preserve">Tahun Sebelumnya </v>
          </cell>
          <cell r="J2551">
            <v>0</v>
          </cell>
          <cell r="K2551">
            <v>1900</v>
          </cell>
          <cell r="L2551">
            <v>1</v>
          </cell>
          <cell r="N2551" t="e">
            <v>#N/A</v>
          </cell>
          <cell r="O2551" t="str">
            <v>0000000</v>
          </cell>
          <cell r="P2551">
            <v>0</v>
          </cell>
          <cell r="Q2551">
            <v>0</v>
          </cell>
          <cell r="R2551">
            <v>0</v>
          </cell>
          <cell r="T2551" t="str">
            <v/>
          </cell>
          <cell r="V2551">
            <v>0</v>
          </cell>
        </row>
        <row r="2552">
          <cell r="A2552" t="str">
            <v>0Sebelumnya</v>
          </cell>
          <cell r="B2552">
            <v>0</v>
          </cell>
          <cell r="C2552">
            <v>0</v>
          </cell>
          <cell r="D2552">
            <v>2289</v>
          </cell>
          <cell r="E2552" t="str">
            <v>22890000000</v>
          </cell>
          <cell r="F2552" t="str">
            <v>Sebelumnya</v>
          </cell>
          <cell r="G2552" t="e">
            <v>#N/A</v>
          </cell>
          <cell r="H2552" t="str">
            <v xml:space="preserve">Tahun Sebelumnya </v>
          </cell>
          <cell r="I2552" t="str">
            <v xml:space="preserve">Tahun Sebelumnya </v>
          </cell>
          <cell r="K2552">
            <v>1900</v>
          </cell>
          <cell r="L2552">
            <v>1</v>
          </cell>
          <cell r="N2552" t="e">
            <v>#N/A</v>
          </cell>
          <cell r="O2552" t="str">
            <v>0000000</v>
          </cell>
          <cell r="T2552" t="str">
            <v/>
          </cell>
        </row>
        <row r="2553">
          <cell r="A2553" t="str">
            <v>0Sebelumnya</v>
          </cell>
          <cell r="B2553">
            <v>0</v>
          </cell>
          <cell r="C2553">
            <v>0</v>
          </cell>
          <cell r="D2553">
            <v>2290</v>
          </cell>
          <cell r="E2553" t="str">
            <v>22900000000</v>
          </cell>
          <cell r="F2553" t="str">
            <v>Sebelumnya</v>
          </cell>
          <cell r="G2553" t="e">
            <v>#N/A</v>
          </cell>
          <cell r="H2553" t="str">
            <v xml:space="preserve">Tahun Sebelumnya </v>
          </cell>
          <cell r="I2553" t="str">
            <v xml:space="preserve">Tahun Sebelumnya </v>
          </cell>
          <cell r="J2553">
            <v>0</v>
          </cell>
          <cell r="K2553">
            <v>1900</v>
          </cell>
          <cell r="L2553">
            <v>1</v>
          </cell>
          <cell r="N2553" t="e">
            <v>#N/A</v>
          </cell>
          <cell r="O2553" t="str">
            <v>0000000</v>
          </cell>
          <cell r="P2553">
            <v>0</v>
          </cell>
          <cell r="Q2553">
            <v>0</v>
          </cell>
          <cell r="R2553">
            <v>0</v>
          </cell>
          <cell r="T2553" t="str">
            <v/>
          </cell>
          <cell r="V2553">
            <v>0</v>
          </cell>
        </row>
        <row r="2554">
          <cell r="A2554" t="str">
            <v>0Sebelumnya</v>
          </cell>
          <cell r="B2554">
            <v>0</v>
          </cell>
          <cell r="C2554">
            <v>0</v>
          </cell>
          <cell r="D2554">
            <v>2291</v>
          </cell>
          <cell r="E2554" t="str">
            <v>22910000000</v>
          </cell>
          <cell r="F2554" t="str">
            <v>Sebelumnya</v>
          </cell>
          <cell r="G2554" t="e">
            <v>#N/A</v>
          </cell>
          <cell r="H2554" t="str">
            <v xml:space="preserve">Tahun Sebelumnya </v>
          </cell>
          <cell r="I2554" t="str">
            <v xml:space="preserve">Tahun Sebelumnya </v>
          </cell>
          <cell r="K2554">
            <v>1900</v>
          </cell>
          <cell r="L2554">
            <v>1</v>
          </cell>
          <cell r="N2554" t="e">
            <v>#N/A</v>
          </cell>
          <cell r="O2554" t="str">
            <v>0000000</v>
          </cell>
          <cell r="T2554" t="str">
            <v/>
          </cell>
        </row>
        <row r="2555">
          <cell r="A2555" t="str">
            <v>0Sebelumnya</v>
          </cell>
          <cell r="B2555">
            <v>0</v>
          </cell>
          <cell r="C2555">
            <v>0</v>
          </cell>
          <cell r="D2555">
            <v>2292</v>
          </cell>
          <cell r="E2555" t="str">
            <v>22920000000</v>
          </cell>
          <cell r="F2555" t="str">
            <v>Sebelumnya</v>
          </cell>
          <cell r="G2555" t="e">
            <v>#N/A</v>
          </cell>
          <cell r="H2555" t="str">
            <v xml:space="preserve">Tahun Sebelumnya </v>
          </cell>
          <cell r="I2555" t="str">
            <v xml:space="preserve">Tahun Sebelumnya </v>
          </cell>
          <cell r="J2555">
            <v>0</v>
          </cell>
          <cell r="K2555">
            <v>1900</v>
          </cell>
          <cell r="L2555">
            <v>1</v>
          </cell>
          <cell r="N2555" t="e">
            <v>#N/A</v>
          </cell>
          <cell r="O2555" t="str">
            <v>0000000</v>
          </cell>
          <cell r="P2555">
            <v>0</v>
          </cell>
          <cell r="Q2555">
            <v>0</v>
          </cell>
          <cell r="R2555">
            <v>0</v>
          </cell>
          <cell r="T2555" t="str">
            <v/>
          </cell>
          <cell r="V2555">
            <v>0</v>
          </cell>
        </row>
        <row r="2556">
          <cell r="A2556" t="str">
            <v>0Sebelumnya</v>
          </cell>
          <cell r="B2556">
            <v>0</v>
          </cell>
          <cell r="C2556">
            <v>0</v>
          </cell>
          <cell r="D2556">
            <v>2293</v>
          </cell>
          <cell r="E2556" t="str">
            <v>22930000000</v>
          </cell>
          <cell r="F2556" t="str">
            <v>Sebelumnya</v>
          </cell>
          <cell r="G2556" t="e">
            <v>#N/A</v>
          </cell>
          <cell r="H2556" t="str">
            <v xml:space="preserve">Tahun Sebelumnya </v>
          </cell>
          <cell r="I2556" t="str">
            <v xml:space="preserve">Tahun Sebelumnya </v>
          </cell>
          <cell r="K2556">
            <v>1900</v>
          </cell>
          <cell r="L2556">
            <v>1</v>
          </cell>
          <cell r="N2556" t="e">
            <v>#N/A</v>
          </cell>
          <cell r="O2556" t="str">
            <v>0000000</v>
          </cell>
          <cell r="T2556" t="str">
            <v/>
          </cell>
        </row>
        <row r="2557">
          <cell r="A2557" t="str">
            <v>0Sebelumnya</v>
          </cell>
          <cell r="B2557">
            <v>0</v>
          </cell>
          <cell r="C2557">
            <v>0</v>
          </cell>
          <cell r="D2557">
            <v>2294</v>
          </cell>
          <cell r="E2557" t="str">
            <v>22940000000</v>
          </cell>
          <cell r="F2557" t="str">
            <v>Sebelumnya</v>
          </cell>
          <cell r="G2557" t="e">
            <v>#N/A</v>
          </cell>
          <cell r="H2557" t="str">
            <v xml:space="preserve">Tahun Sebelumnya </v>
          </cell>
          <cell r="I2557" t="str">
            <v xml:space="preserve">Tahun Sebelumnya </v>
          </cell>
          <cell r="J2557">
            <v>0</v>
          </cell>
          <cell r="K2557">
            <v>1900</v>
          </cell>
          <cell r="L2557">
            <v>1</v>
          </cell>
          <cell r="N2557" t="e">
            <v>#N/A</v>
          </cell>
          <cell r="O2557" t="str">
            <v>0000000</v>
          </cell>
          <cell r="P2557">
            <v>0</v>
          </cell>
          <cell r="Q2557">
            <v>0</v>
          </cell>
          <cell r="R2557">
            <v>0</v>
          </cell>
          <cell r="T2557" t="str">
            <v/>
          </cell>
          <cell r="V2557">
            <v>0</v>
          </cell>
        </row>
        <row r="2558">
          <cell r="A2558" t="str">
            <v>0Sebelumnya</v>
          </cell>
          <cell r="B2558">
            <v>0</v>
          </cell>
          <cell r="C2558">
            <v>0</v>
          </cell>
          <cell r="D2558">
            <v>2295</v>
          </cell>
          <cell r="E2558" t="str">
            <v>22950000000</v>
          </cell>
          <cell r="F2558" t="str">
            <v>Sebelumnya</v>
          </cell>
          <cell r="G2558" t="e">
            <v>#N/A</v>
          </cell>
          <cell r="H2558" t="str">
            <v xml:space="preserve">Tahun Sebelumnya </v>
          </cell>
          <cell r="I2558" t="str">
            <v xml:space="preserve">Tahun Sebelumnya </v>
          </cell>
          <cell r="K2558">
            <v>1900</v>
          </cell>
          <cell r="L2558">
            <v>1</v>
          </cell>
          <cell r="N2558" t="e">
            <v>#N/A</v>
          </cell>
          <cell r="O2558" t="str">
            <v>0000000</v>
          </cell>
          <cell r="T2558" t="str">
            <v/>
          </cell>
        </row>
        <row r="2559">
          <cell r="A2559" t="str">
            <v>0Sebelumnya</v>
          </cell>
          <cell r="B2559">
            <v>0</v>
          </cell>
          <cell r="C2559">
            <v>0</v>
          </cell>
          <cell r="D2559">
            <v>2296</v>
          </cell>
          <cell r="E2559" t="str">
            <v>22960000000</v>
          </cell>
          <cell r="F2559" t="str">
            <v>Sebelumnya</v>
          </cell>
          <cell r="G2559" t="e">
            <v>#N/A</v>
          </cell>
          <cell r="H2559" t="str">
            <v xml:space="preserve">Tahun Sebelumnya </v>
          </cell>
          <cell r="I2559" t="str">
            <v xml:space="preserve">Tahun Sebelumnya </v>
          </cell>
          <cell r="J2559">
            <v>0</v>
          </cell>
          <cell r="K2559">
            <v>1900</v>
          </cell>
          <cell r="L2559">
            <v>1</v>
          </cell>
          <cell r="N2559" t="e">
            <v>#N/A</v>
          </cell>
          <cell r="O2559" t="str">
            <v>0000000</v>
          </cell>
          <cell r="P2559">
            <v>0</v>
          </cell>
          <cell r="Q2559">
            <v>0</v>
          </cell>
          <cell r="R2559">
            <v>0</v>
          </cell>
          <cell r="T2559" t="str">
            <v/>
          </cell>
          <cell r="V2559">
            <v>0</v>
          </cell>
        </row>
        <row r="2560">
          <cell r="A2560" t="str">
            <v>0Sebelumnya</v>
          </cell>
          <cell r="B2560">
            <v>0</v>
          </cell>
          <cell r="C2560">
            <v>0</v>
          </cell>
          <cell r="D2560">
            <v>2297</v>
          </cell>
          <cell r="E2560" t="str">
            <v>22970000000</v>
          </cell>
          <cell r="F2560" t="str">
            <v>Sebelumnya</v>
          </cell>
          <cell r="G2560" t="e">
            <v>#N/A</v>
          </cell>
          <cell r="H2560" t="str">
            <v xml:space="preserve">Tahun Sebelumnya </v>
          </cell>
          <cell r="I2560" t="str">
            <v xml:space="preserve">Tahun Sebelumnya </v>
          </cell>
          <cell r="K2560">
            <v>1900</v>
          </cell>
          <cell r="L2560">
            <v>1</v>
          </cell>
          <cell r="N2560" t="e">
            <v>#N/A</v>
          </cell>
          <cell r="O2560" t="str">
            <v>0000000</v>
          </cell>
          <cell r="T2560" t="str">
            <v/>
          </cell>
        </row>
        <row r="2561">
          <cell r="A2561" t="str">
            <v>0Sebelumnya</v>
          </cell>
          <cell r="B2561">
            <v>0</v>
          </cell>
          <cell r="C2561">
            <v>0</v>
          </cell>
          <cell r="D2561">
            <v>2298</v>
          </cell>
          <cell r="E2561" t="str">
            <v>22980000000</v>
          </cell>
          <cell r="F2561" t="str">
            <v>Sebelumnya</v>
          </cell>
          <cell r="G2561" t="e">
            <v>#N/A</v>
          </cell>
          <cell r="H2561" t="str">
            <v xml:space="preserve">Tahun Sebelumnya </v>
          </cell>
          <cell r="I2561" t="str">
            <v xml:space="preserve">Tahun Sebelumnya </v>
          </cell>
          <cell r="J2561">
            <v>0</v>
          </cell>
          <cell r="K2561">
            <v>1900</v>
          </cell>
          <cell r="L2561">
            <v>1</v>
          </cell>
          <cell r="N2561" t="e">
            <v>#N/A</v>
          </cell>
          <cell r="O2561" t="str">
            <v>0000000</v>
          </cell>
          <cell r="P2561">
            <v>0</v>
          </cell>
          <cell r="Q2561">
            <v>0</v>
          </cell>
          <cell r="R2561">
            <v>0</v>
          </cell>
          <cell r="T2561" t="str">
            <v/>
          </cell>
          <cell r="V2561">
            <v>0</v>
          </cell>
        </row>
        <row r="2562">
          <cell r="A2562" t="str">
            <v>0Sebelumnya</v>
          </cell>
          <cell r="B2562">
            <v>0</v>
          </cell>
          <cell r="C2562">
            <v>0</v>
          </cell>
          <cell r="D2562">
            <v>2299</v>
          </cell>
          <cell r="E2562" t="str">
            <v>22990000000</v>
          </cell>
          <cell r="F2562" t="str">
            <v>Sebelumnya</v>
          </cell>
          <cell r="G2562" t="e">
            <v>#N/A</v>
          </cell>
          <cell r="H2562" t="str">
            <v xml:space="preserve">Tahun Sebelumnya </v>
          </cell>
          <cell r="I2562" t="str">
            <v xml:space="preserve">Tahun Sebelumnya </v>
          </cell>
          <cell r="K2562">
            <v>1900</v>
          </cell>
          <cell r="L2562">
            <v>1</v>
          </cell>
          <cell r="N2562" t="e">
            <v>#N/A</v>
          </cell>
          <cell r="O2562" t="str">
            <v>0000000</v>
          </cell>
          <cell r="T2562" t="str">
            <v/>
          </cell>
        </row>
        <row r="2563">
          <cell r="A2563" t="str">
            <v>0Sebelumnya</v>
          </cell>
          <cell r="B2563">
            <v>0</v>
          </cell>
          <cell r="C2563">
            <v>0</v>
          </cell>
          <cell r="D2563">
            <v>2300</v>
          </cell>
          <cell r="E2563" t="str">
            <v>23000000000</v>
          </cell>
          <cell r="F2563" t="str">
            <v>Sebelumnya</v>
          </cell>
          <cell r="G2563" t="e">
            <v>#N/A</v>
          </cell>
          <cell r="H2563" t="str">
            <v xml:space="preserve">Tahun Sebelumnya </v>
          </cell>
          <cell r="I2563" t="str">
            <v xml:space="preserve">Tahun Sebelumnya </v>
          </cell>
          <cell r="J2563">
            <v>0</v>
          </cell>
          <cell r="K2563">
            <v>1900</v>
          </cell>
          <cell r="L2563">
            <v>1</v>
          </cell>
          <cell r="N2563" t="e">
            <v>#N/A</v>
          </cell>
          <cell r="O2563" t="str">
            <v>0000000</v>
          </cell>
          <cell r="P2563">
            <v>0</v>
          </cell>
          <cell r="Q2563">
            <v>0</v>
          </cell>
          <cell r="R2563">
            <v>0</v>
          </cell>
          <cell r="T2563" t="str">
            <v/>
          </cell>
          <cell r="V2563">
            <v>0</v>
          </cell>
        </row>
        <row r="2564">
          <cell r="A2564" t="str">
            <v>0Sebelumnya</v>
          </cell>
          <cell r="B2564">
            <v>0</v>
          </cell>
          <cell r="C2564">
            <v>0</v>
          </cell>
          <cell r="D2564">
            <v>2301</v>
          </cell>
          <cell r="E2564" t="str">
            <v>23010000000</v>
          </cell>
          <cell r="F2564" t="str">
            <v>Sebelumnya</v>
          </cell>
          <cell r="G2564" t="e">
            <v>#N/A</v>
          </cell>
          <cell r="H2564" t="str">
            <v xml:space="preserve">Tahun Sebelumnya </v>
          </cell>
          <cell r="I2564" t="str">
            <v xml:space="preserve">Tahun Sebelumnya </v>
          </cell>
          <cell r="K2564">
            <v>1900</v>
          </cell>
          <cell r="L2564">
            <v>1</v>
          </cell>
          <cell r="N2564" t="e">
            <v>#N/A</v>
          </cell>
          <cell r="O2564" t="str">
            <v>0000000</v>
          </cell>
          <cell r="T2564" t="str">
            <v/>
          </cell>
        </row>
        <row r="2565">
          <cell r="A2565" t="str">
            <v>0Sebelumnya</v>
          </cell>
          <cell r="B2565">
            <v>0</v>
          </cell>
          <cell r="C2565">
            <v>0</v>
          </cell>
          <cell r="D2565">
            <v>2302</v>
          </cell>
          <cell r="E2565" t="str">
            <v>23020000000</v>
          </cell>
          <cell r="F2565" t="str">
            <v>Sebelumnya</v>
          </cell>
          <cell r="G2565" t="e">
            <v>#N/A</v>
          </cell>
          <cell r="H2565" t="str">
            <v xml:space="preserve">Tahun Sebelumnya </v>
          </cell>
          <cell r="I2565" t="str">
            <v xml:space="preserve">Tahun Sebelumnya </v>
          </cell>
          <cell r="J2565">
            <v>0</v>
          </cell>
          <cell r="K2565">
            <v>1900</v>
          </cell>
          <cell r="L2565">
            <v>1</v>
          </cell>
          <cell r="N2565" t="e">
            <v>#N/A</v>
          </cell>
          <cell r="O2565" t="str">
            <v>0000000</v>
          </cell>
          <cell r="P2565">
            <v>0</v>
          </cell>
          <cell r="Q2565">
            <v>0</v>
          </cell>
          <cell r="R2565">
            <v>0</v>
          </cell>
          <cell r="T2565" t="str">
            <v/>
          </cell>
          <cell r="V2565">
            <v>0</v>
          </cell>
        </row>
        <row r="2566">
          <cell r="A2566" t="str">
            <v>0Sebelumnya</v>
          </cell>
          <cell r="B2566">
            <v>0</v>
          </cell>
          <cell r="C2566">
            <v>0</v>
          </cell>
          <cell r="D2566">
            <v>2303</v>
          </cell>
          <cell r="E2566" t="str">
            <v>23030000000</v>
          </cell>
          <cell r="F2566" t="str">
            <v>Sebelumnya</v>
          </cell>
          <cell r="G2566" t="e">
            <v>#N/A</v>
          </cell>
          <cell r="H2566" t="str">
            <v xml:space="preserve">Tahun Sebelumnya </v>
          </cell>
          <cell r="I2566" t="str">
            <v xml:space="preserve">Tahun Sebelumnya </v>
          </cell>
          <cell r="K2566">
            <v>1900</v>
          </cell>
          <cell r="L2566">
            <v>1</v>
          </cell>
          <cell r="N2566" t="e">
            <v>#N/A</v>
          </cell>
          <cell r="O2566" t="str">
            <v>0000000</v>
          </cell>
          <cell r="T2566" t="str">
            <v/>
          </cell>
        </row>
        <row r="2567">
          <cell r="A2567" t="str">
            <v>0Sebelumnya</v>
          </cell>
          <cell r="B2567">
            <v>0</v>
          </cell>
          <cell r="C2567">
            <v>0</v>
          </cell>
          <cell r="D2567">
            <v>2304</v>
          </cell>
          <cell r="E2567" t="str">
            <v>23040000000</v>
          </cell>
          <cell r="F2567" t="str">
            <v>Sebelumnya</v>
          </cell>
          <cell r="G2567" t="e">
            <v>#N/A</v>
          </cell>
          <cell r="H2567" t="str">
            <v xml:space="preserve">Tahun Sebelumnya </v>
          </cell>
          <cell r="I2567" t="str">
            <v xml:space="preserve">Tahun Sebelumnya </v>
          </cell>
          <cell r="J2567">
            <v>0</v>
          </cell>
          <cell r="K2567">
            <v>1900</v>
          </cell>
          <cell r="L2567">
            <v>1</v>
          </cell>
          <cell r="N2567" t="e">
            <v>#N/A</v>
          </cell>
          <cell r="O2567" t="str">
            <v>0000000</v>
          </cell>
          <cell r="P2567">
            <v>0</v>
          </cell>
          <cell r="Q2567">
            <v>0</v>
          </cell>
          <cell r="R2567">
            <v>0</v>
          </cell>
          <cell r="T2567" t="str">
            <v/>
          </cell>
          <cell r="V2567">
            <v>0</v>
          </cell>
        </row>
        <row r="2568">
          <cell r="A2568" t="str">
            <v>0Sebelumnya</v>
          </cell>
          <cell r="B2568">
            <v>0</v>
          </cell>
          <cell r="C2568">
            <v>0</v>
          </cell>
          <cell r="D2568">
            <v>2305</v>
          </cell>
          <cell r="E2568" t="str">
            <v>23050000000</v>
          </cell>
          <cell r="F2568" t="str">
            <v>Sebelumnya</v>
          </cell>
          <cell r="G2568" t="e">
            <v>#N/A</v>
          </cell>
          <cell r="H2568" t="str">
            <v xml:space="preserve">Tahun Sebelumnya </v>
          </cell>
          <cell r="I2568" t="str">
            <v xml:space="preserve">Tahun Sebelumnya </v>
          </cell>
          <cell r="K2568">
            <v>1900</v>
          </cell>
          <cell r="L2568">
            <v>1</v>
          </cell>
          <cell r="N2568" t="e">
            <v>#N/A</v>
          </cell>
          <cell r="O2568" t="str">
            <v>0000000</v>
          </cell>
          <cell r="T2568" t="str">
            <v/>
          </cell>
        </row>
        <row r="2569">
          <cell r="A2569" t="str">
            <v>0Sebelumnya</v>
          </cell>
          <cell r="B2569">
            <v>0</v>
          </cell>
          <cell r="C2569">
            <v>0</v>
          </cell>
          <cell r="D2569">
            <v>2306</v>
          </cell>
          <cell r="E2569" t="str">
            <v>23060000000</v>
          </cell>
          <cell r="F2569" t="str">
            <v>Sebelumnya</v>
          </cell>
          <cell r="G2569" t="e">
            <v>#N/A</v>
          </cell>
          <cell r="H2569" t="str">
            <v xml:space="preserve">Tahun Sebelumnya </v>
          </cell>
          <cell r="I2569" t="str">
            <v xml:space="preserve">Tahun Sebelumnya </v>
          </cell>
          <cell r="J2569">
            <v>0</v>
          </cell>
          <cell r="K2569">
            <v>1900</v>
          </cell>
          <cell r="L2569">
            <v>1</v>
          </cell>
          <cell r="N2569" t="e">
            <v>#N/A</v>
          </cell>
          <cell r="O2569" t="str">
            <v>0000000</v>
          </cell>
          <cell r="P2569">
            <v>0</v>
          </cell>
          <cell r="Q2569">
            <v>0</v>
          </cell>
          <cell r="R2569">
            <v>0</v>
          </cell>
          <cell r="T2569" t="str">
            <v/>
          </cell>
          <cell r="V2569">
            <v>0</v>
          </cell>
        </row>
        <row r="2570">
          <cell r="A2570" t="str">
            <v>0Sebelumnya</v>
          </cell>
          <cell r="B2570">
            <v>0</v>
          </cell>
          <cell r="C2570">
            <v>0</v>
          </cell>
          <cell r="D2570">
            <v>2307</v>
          </cell>
          <cell r="E2570" t="str">
            <v>23070000000</v>
          </cell>
          <cell r="F2570" t="str">
            <v>Sebelumnya</v>
          </cell>
          <cell r="G2570" t="e">
            <v>#N/A</v>
          </cell>
          <cell r="H2570" t="str">
            <v xml:space="preserve">Tahun Sebelumnya </v>
          </cell>
          <cell r="I2570" t="str">
            <v xml:space="preserve">Tahun Sebelumnya </v>
          </cell>
          <cell r="K2570">
            <v>1900</v>
          </cell>
          <cell r="L2570">
            <v>1</v>
          </cell>
          <cell r="N2570" t="e">
            <v>#N/A</v>
          </cell>
          <cell r="O2570" t="str">
            <v>0000000</v>
          </cell>
          <cell r="T2570" t="str">
            <v/>
          </cell>
        </row>
        <row r="2571">
          <cell r="A2571" t="str">
            <v>0Sebelumnya</v>
          </cell>
          <cell r="B2571">
            <v>0</v>
          </cell>
          <cell r="C2571">
            <v>0</v>
          </cell>
          <cell r="D2571">
            <v>2308</v>
          </cell>
          <cell r="E2571" t="str">
            <v>23080000000</v>
          </cell>
          <cell r="F2571" t="str">
            <v>Sebelumnya</v>
          </cell>
          <cell r="G2571" t="e">
            <v>#N/A</v>
          </cell>
          <cell r="H2571" t="str">
            <v xml:space="preserve">Tahun Sebelumnya </v>
          </cell>
          <cell r="I2571" t="str">
            <v xml:space="preserve">Tahun Sebelumnya </v>
          </cell>
          <cell r="J2571">
            <v>0</v>
          </cell>
          <cell r="K2571">
            <v>1900</v>
          </cell>
          <cell r="L2571">
            <v>1</v>
          </cell>
          <cell r="N2571" t="e">
            <v>#N/A</v>
          </cell>
          <cell r="O2571" t="str">
            <v>0000000</v>
          </cell>
          <cell r="P2571">
            <v>0</v>
          </cell>
          <cell r="Q2571">
            <v>0</v>
          </cell>
          <cell r="R2571">
            <v>0</v>
          </cell>
          <cell r="T2571" t="str">
            <v/>
          </cell>
          <cell r="V2571">
            <v>0</v>
          </cell>
        </row>
        <row r="2572">
          <cell r="A2572" t="str">
            <v>0Sebelumnya</v>
          </cell>
          <cell r="B2572">
            <v>0</v>
          </cell>
          <cell r="C2572">
            <v>0</v>
          </cell>
          <cell r="D2572">
            <v>2309</v>
          </cell>
          <cell r="E2572" t="str">
            <v>23090000000</v>
          </cell>
          <cell r="F2572" t="str">
            <v>Sebelumnya</v>
          </cell>
          <cell r="G2572" t="e">
            <v>#N/A</v>
          </cell>
          <cell r="H2572" t="str">
            <v xml:space="preserve">Tahun Sebelumnya </v>
          </cell>
          <cell r="I2572" t="str">
            <v xml:space="preserve">Tahun Sebelumnya </v>
          </cell>
          <cell r="K2572">
            <v>1900</v>
          </cell>
          <cell r="L2572">
            <v>1</v>
          </cell>
          <cell r="N2572" t="e">
            <v>#N/A</v>
          </cell>
          <cell r="O2572" t="str">
            <v>0000000</v>
          </cell>
          <cell r="T2572" t="str">
            <v/>
          </cell>
        </row>
        <row r="2573">
          <cell r="A2573" t="str">
            <v>0Sebelumnya</v>
          </cell>
          <cell r="B2573">
            <v>0</v>
          </cell>
          <cell r="C2573">
            <v>0</v>
          </cell>
          <cell r="D2573">
            <v>2310</v>
          </cell>
          <cell r="E2573" t="str">
            <v>23100000000</v>
          </cell>
          <cell r="F2573" t="str">
            <v>Sebelumnya</v>
          </cell>
          <cell r="G2573" t="e">
            <v>#N/A</v>
          </cell>
          <cell r="H2573" t="str">
            <v xml:space="preserve">Tahun Sebelumnya </v>
          </cell>
          <cell r="I2573" t="str">
            <v xml:space="preserve">Tahun Sebelumnya </v>
          </cell>
          <cell r="J2573">
            <v>0</v>
          </cell>
          <cell r="K2573">
            <v>1900</v>
          </cell>
          <cell r="L2573">
            <v>1</v>
          </cell>
          <cell r="N2573" t="e">
            <v>#N/A</v>
          </cell>
          <cell r="O2573" t="str">
            <v>0000000</v>
          </cell>
          <cell r="P2573">
            <v>0</v>
          </cell>
          <cell r="Q2573">
            <v>0</v>
          </cell>
          <cell r="R2573">
            <v>0</v>
          </cell>
          <cell r="T2573" t="str">
            <v/>
          </cell>
          <cell r="V2573">
            <v>0</v>
          </cell>
        </row>
      </sheetData>
      <sheetData sheetId="11"/>
      <sheetData sheetId="12"/>
      <sheetData sheetId="13">
        <row r="2">
          <cell r="B2" t="str">
            <v>PT. TRIXINDO SELARAS</v>
          </cell>
        </row>
        <row r="3">
          <cell r="B3" t="str">
            <v>DAFTAR AKUN</v>
          </cell>
        </row>
        <row r="4">
          <cell r="B4">
            <v>42613</v>
          </cell>
        </row>
        <row r="6">
          <cell r="B6" t="str">
            <v>Kode</v>
          </cell>
          <cell r="C6" t="str">
            <v>Nama Akun</v>
          </cell>
          <cell r="D6" t="str">
            <v>Pos</v>
          </cell>
          <cell r="E6" t="str">
            <v>Pos</v>
          </cell>
          <cell r="G6" t="str">
            <v>Saldo Awal</v>
          </cell>
          <cell r="H6" t="str">
            <v>Saldo Awal</v>
          </cell>
        </row>
        <row r="7">
          <cell r="B7" t="str">
            <v>Akun</v>
          </cell>
          <cell r="D7" t="str">
            <v>Saldo</v>
          </cell>
          <cell r="E7" t="str">
            <v>Laporan</v>
          </cell>
          <cell r="G7" t="str">
            <v>Debet</v>
          </cell>
          <cell r="H7" t="str">
            <v>Kredit</v>
          </cell>
        </row>
        <row r="8">
          <cell r="B8" t="str">
            <v>1</v>
          </cell>
          <cell r="C8" t="str">
            <v>ASET</v>
          </cell>
          <cell r="D8" t="str">
            <v>Db</v>
          </cell>
          <cell r="E8" t="str">
            <v>NRC</v>
          </cell>
        </row>
        <row r="9">
          <cell r="B9">
            <v>11</v>
          </cell>
          <cell r="C9" t="str">
            <v>ASET LANCAR</v>
          </cell>
          <cell r="D9" t="str">
            <v>Db</v>
          </cell>
          <cell r="E9" t="str">
            <v>NRC</v>
          </cell>
          <cell r="G9">
            <v>0</v>
          </cell>
          <cell r="H9">
            <v>0</v>
          </cell>
        </row>
        <row r="10">
          <cell r="B10">
            <v>1101</v>
          </cell>
          <cell r="C10" t="str">
            <v xml:space="preserve">Kas </v>
          </cell>
          <cell r="D10" t="str">
            <v>Db</v>
          </cell>
          <cell r="E10" t="str">
            <v>NRC</v>
          </cell>
          <cell r="G10">
            <v>0</v>
          </cell>
          <cell r="H10">
            <v>0</v>
          </cell>
        </row>
        <row r="11">
          <cell r="B11">
            <v>110101</v>
          </cell>
          <cell r="C11" t="str">
            <v>Kas Kecil (IDR)</v>
          </cell>
          <cell r="D11" t="str">
            <v>Db</v>
          </cell>
          <cell r="E11" t="str">
            <v>NRC</v>
          </cell>
          <cell r="G11">
            <v>0</v>
          </cell>
          <cell r="H11">
            <v>0</v>
          </cell>
        </row>
        <row r="12">
          <cell r="B12">
            <v>110101001</v>
          </cell>
          <cell r="C12" t="str">
            <v>Kas Kecil Operasional</v>
          </cell>
          <cell r="D12" t="str">
            <v>Db</v>
          </cell>
          <cell r="E12" t="str">
            <v>NRC</v>
          </cell>
          <cell r="G12">
            <v>0</v>
          </cell>
          <cell r="H12">
            <v>0</v>
          </cell>
        </row>
        <row r="13">
          <cell r="B13">
            <v>110102</v>
          </cell>
          <cell r="C13" t="str">
            <v>Kas (Dollar)</v>
          </cell>
          <cell r="D13" t="str">
            <v>Db</v>
          </cell>
          <cell r="E13" t="str">
            <v>NRC</v>
          </cell>
          <cell r="G13">
            <v>0</v>
          </cell>
          <cell r="H13">
            <v>0</v>
          </cell>
        </row>
        <row r="14">
          <cell r="B14">
            <v>110102001</v>
          </cell>
          <cell r="C14" t="str">
            <v xml:space="preserve">Kas Kecil </v>
          </cell>
          <cell r="D14" t="str">
            <v>Db</v>
          </cell>
          <cell r="E14" t="str">
            <v>NRC</v>
          </cell>
          <cell r="G14">
            <v>0</v>
          </cell>
          <cell r="H14">
            <v>0</v>
          </cell>
        </row>
        <row r="15">
          <cell r="B15">
            <v>1102</v>
          </cell>
          <cell r="C15" t="str">
            <v>Bank (IDR)</v>
          </cell>
          <cell r="D15" t="str">
            <v>Db</v>
          </cell>
          <cell r="E15" t="str">
            <v>NRC</v>
          </cell>
          <cell r="G15">
            <v>0</v>
          </cell>
          <cell r="H15">
            <v>0</v>
          </cell>
        </row>
        <row r="16">
          <cell r="B16">
            <v>110201</v>
          </cell>
          <cell r="C16" t="str">
            <v>Bank BCA</v>
          </cell>
          <cell r="D16" t="str">
            <v>Db</v>
          </cell>
          <cell r="E16" t="str">
            <v>NRC</v>
          </cell>
          <cell r="G16">
            <v>0</v>
          </cell>
          <cell r="H16">
            <v>0</v>
          </cell>
        </row>
        <row r="17">
          <cell r="B17">
            <v>110201001</v>
          </cell>
          <cell r="C17" t="str">
            <v>Bank BCA Rek. 0043033368</v>
          </cell>
          <cell r="D17" t="str">
            <v>Db</v>
          </cell>
          <cell r="E17" t="str">
            <v>NRC</v>
          </cell>
          <cell r="G17">
            <v>0</v>
          </cell>
          <cell r="H17">
            <v>0</v>
          </cell>
        </row>
        <row r="18">
          <cell r="B18">
            <v>110201002</v>
          </cell>
          <cell r="C18" t="str">
            <v>Bank BCA Rek. 0048001559</v>
          </cell>
          <cell r="D18" t="str">
            <v>Db</v>
          </cell>
          <cell r="E18" t="str">
            <v>NRC</v>
          </cell>
          <cell r="G18">
            <v>0</v>
          </cell>
          <cell r="H18">
            <v>0</v>
          </cell>
        </row>
        <row r="19">
          <cell r="B19">
            <v>110201003</v>
          </cell>
          <cell r="C19" t="str">
            <v>Bank BCA Rek. 0048003551</v>
          </cell>
          <cell r="D19" t="str">
            <v>Db</v>
          </cell>
          <cell r="E19" t="str">
            <v>NRC</v>
          </cell>
          <cell r="G19">
            <v>0</v>
          </cell>
          <cell r="H19">
            <v>0</v>
          </cell>
        </row>
        <row r="20">
          <cell r="B20">
            <v>110201004</v>
          </cell>
          <cell r="C20" t="str">
            <v>Bank BCA Rek. 0753014800</v>
          </cell>
          <cell r="D20" t="str">
            <v>Db</v>
          </cell>
          <cell r="E20" t="str">
            <v>NRC</v>
          </cell>
          <cell r="G20">
            <v>0</v>
          </cell>
          <cell r="H20">
            <v>0</v>
          </cell>
        </row>
        <row r="21">
          <cell r="B21">
            <v>110201005</v>
          </cell>
          <cell r="C21" t="str">
            <v>Bank BCA Rek. 0043031136</v>
          </cell>
          <cell r="D21" t="str">
            <v>Db</v>
          </cell>
          <cell r="E21" t="str">
            <v>NRC</v>
          </cell>
          <cell r="G21">
            <v>0</v>
          </cell>
          <cell r="H21">
            <v>0</v>
          </cell>
        </row>
        <row r="22">
          <cell r="B22">
            <v>110201006</v>
          </cell>
          <cell r="C22" t="str">
            <v>Bank BCA Rek. 5660407300</v>
          </cell>
          <cell r="D22" t="str">
            <v>Db</v>
          </cell>
          <cell r="E22" t="str">
            <v>NRC</v>
          </cell>
          <cell r="G22">
            <v>0</v>
          </cell>
          <cell r="H22">
            <v>0</v>
          </cell>
        </row>
        <row r="23">
          <cell r="B23">
            <v>110201007</v>
          </cell>
          <cell r="C23" t="str">
            <v>Bank BCA 5660320808</v>
          </cell>
          <cell r="D23" t="str">
            <v>Db</v>
          </cell>
          <cell r="E23" t="str">
            <v>NRC</v>
          </cell>
          <cell r="G23">
            <v>0</v>
          </cell>
          <cell r="H23">
            <v>0</v>
          </cell>
        </row>
        <row r="24">
          <cell r="B24">
            <v>110201008</v>
          </cell>
          <cell r="C24" t="str">
            <v>Bank BCA Rek. 7140333721</v>
          </cell>
          <cell r="D24" t="str">
            <v>Db</v>
          </cell>
          <cell r="E24" t="str">
            <v>NRC</v>
          </cell>
          <cell r="G24">
            <v>0</v>
          </cell>
          <cell r="H24">
            <v>0</v>
          </cell>
        </row>
        <row r="25">
          <cell r="B25">
            <v>110201009</v>
          </cell>
          <cell r="C25" t="str">
            <v>Bank BCA Rek. 3920325059</v>
          </cell>
          <cell r="D25" t="str">
            <v>Db</v>
          </cell>
          <cell r="E25" t="str">
            <v>NRC</v>
          </cell>
          <cell r="G25">
            <v>0</v>
          </cell>
          <cell r="H25">
            <v>0</v>
          </cell>
        </row>
        <row r="26">
          <cell r="B26">
            <v>110201010</v>
          </cell>
          <cell r="C26" t="str">
            <v>Bank BCA Rek. 7140302354</v>
          </cell>
          <cell r="D26" t="str">
            <v>Db</v>
          </cell>
          <cell r="E26" t="str">
            <v>NRC</v>
          </cell>
          <cell r="G26">
            <v>0</v>
          </cell>
          <cell r="H26">
            <v>0</v>
          </cell>
        </row>
        <row r="27">
          <cell r="B27">
            <v>110201011</v>
          </cell>
          <cell r="C27" t="str">
            <v>Bank BCA Rek. 7140304021</v>
          </cell>
          <cell r="D27" t="str">
            <v>Db</v>
          </cell>
          <cell r="E27" t="str">
            <v>NRC</v>
          </cell>
          <cell r="G27">
            <v>0</v>
          </cell>
          <cell r="H27">
            <v>0</v>
          </cell>
        </row>
        <row r="28">
          <cell r="B28">
            <v>110201012</v>
          </cell>
          <cell r="C28" t="str">
            <v>Bank BCA Rek. 0053011290</v>
          </cell>
          <cell r="D28" t="str">
            <v>Db</v>
          </cell>
          <cell r="E28" t="str">
            <v>NRC</v>
          </cell>
          <cell r="G28">
            <v>0</v>
          </cell>
          <cell r="H28">
            <v>0</v>
          </cell>
        </row>
        <row r="29">
          <cell r="B29">
            <v>110201013</v>
          </cell>
          <cell r="C29" t="str">
            <v>Bank BCA Rek. 0053007527</v>
          </cell>
          <cell r="D29" t="str">
            <v>Db</v>
          </cell>
          <cell r="E29" t="str">
            <v>NRC</v>
          </cell>
          <cell r="G29">
            <v>0</v>
          </cell>
          <cell r="H29">
            <v>0</v>
          </cell>
        </row>
        <row r="30">
          <cell r="B30">
            <v>110201014</v>
          </cell>
          <cell r="C30" t="str">
            <v>Bank BCA Rek. 1280181818</v>
          </cell>
          <cell r="D30" t="str">
            <v>Db</v>
          </cell>
          <cell r="E30" t="str">
            <v>NRC</v>
          </cell>
          <cell r="G30">
            <v>0</v>
          </cell>
          <cell r="H30">
            <v>0</v>
          </cell>
        </row>
        <row r="31">
          <cell r="B31">
            <v>110201015</v>
          </cell>
          <cell r="C31" t="str">
            <v>Bank BCA Lestari Exporindo Rek 0053123411 (Apart/Rumah)</v>
          </cell>
          <cell r="D31" t="str">
            <v>Db</v>
          </cell>
          <cell r="E31" t="str">
            <v>NRC</v>
          </cell>
          <cell r="G31">
            <v>0</v>
          </cell>
          <cell r="H31">
            <v>0</v>
          </cell>
        </row>
        <row r="32">
          <cell r="B32">
            <v>110201016</v>
          </cell>
          <cell r="C32" t="str">
            <v>Bank BCA Rek. 0040053000</v>
          </cell>
          <cell r="D32" t="str">
            <v>Db</v>
          </cell>
          <cell r="E32" t="str">
            <v>NRC</v>
          </cell>
          <cell r="G32">
            <v>0</v>
          </cell>
          <cell r="H32">
            <v>0</v>
          </cell>
        </row>
        <row r="33">
          <cell r="B33">
            <v>110202</v>
          </cell>
          <cell r="C33" t="str">
            <v>Bank BII</v>
          </cell>
          <cell r="D33" t="str">
            <v>Db</v>
          </cell>
          <cell r="E33" t="str">
            <v>NRC</v>
          </cell>
          <cell r="G33">
            <v>0</v>
          </cell>
          <cell r="H33">
            <v>0</v>
          </cell>
        </row>
        <row r="34">
          <cell r="B34">
            <v>110202001</v>
          </cell>
          <cell r="C34" t="str">
            <v>Bank BII Rek. 20225111280</v>
          </cell>
          <cell r="D34" t="str">
            <v>Db</v>
          </cell>
          <cell r="E34" t="str">
            <v>NRC</v>
          </cell>
          <cell r="G34">
            <v>0</v>
          </cell>
          <cell r="H34">
            <v>0</v>
          </cell>
        </row>
        <row r="35">
          <cell r="B35">
            <v>110202002</v>
          </cell>
          <cell r="C35" t="str">
            <v>Bank BII Rek. 2126595468</v>
          </cell>
          <cell r="D35" t="str">
            <v>Db</v>
          </cell>
          <cell r="E35" t="str">
            <v>NRC</v>
          </cell>
          <cell r="G35">
            <v>0</v>
          </cell>
          <cell r="H35">
            <v>0</v>
          </cell>
        </row>
        <row r="36">
          <cell r="B36">
            <v>110202003</v>
          </cell>
          <cell r="C36" t="str">
            <v>Bank BII Rek. 2779000356</v>
          </cell>
          <cell r="D36" t="str">
            <v>Db</v>
          </cell>
          <cell r="E36" t="str">
            <v>NRC</v>
          </cell>
          <cell r="G36">
            <v>0</v>
          </cell>
          <cell r="H36">
            <v>0</v>
          </cell>
        </row>
        <row r="37">
          <cell r="B37">
            <v>110202004</v>
          </cell>
          <cell r="C37" t="str">
            <v>Bank BII Rek. 2779000360</v>
          </cell>
          <cell r="D37" t="str">
            <v>Db</v>
          </cell>
          <cell r="E37" t="str">
            <v>NRC</v>
          </cell>
          <cell r="G37">
            <v>0</v>
          </cell>
          <cell r="H37">
            <v>0</v>
          </cell>
        </row>
        <row r="38">
          <cell r="B38">
            <v>110203</v>
          </cell>
          <cell r="C38" t="str">
            <v>Bank BNI</v>
          </cell>
          <cell r="D38" t="str">
            <v>Db</v>
          </cell>
          <cell r="E38" t="str">
            <v>NRC</v>
          </cell>
          <cell r="G38">
            <v>0</v>
          </cell>
          <cell r="H38">
            <v>0</v>
          </cell>
        </row>
        <row r="39">
          <cell r="B39">
            <v>110203001</v>
          </cell>
          <cell r="C39" t="str">
            <v>Bank BNI Rek. 0120999990</v>
          </cell>
          <cell r="D39" t="str">
            <v>Db</v>
          </cell>
          <cell r="E39" t="str">
            <v>NRC</v>
          </cell>
          <cell r="G39">
            <v>0</v>
          </cell>
          <cell r="H39">
            <v>0</v>
          </cell>
        </row>
        <row r="40">
          <cell r="B40">
            <v>110203002</v>
          </cell>
          <cell r="C40" t="str">
            <v>Bank BNI Rek. 0120122068</v>
          </cell>
          <cell r="D40" t="str">
            <v>Db</v>
          </cell>
          <cell r="E40" t="str">
            <v>NRC</v>
          </cell>
          <cell r="G40">
            <v>0</v>
          </cell>
          <cell r="H40">
            <v>0</v>
          </cell>
        </row>
        <row r="41">
          <cell r="B41">
            <v>110203003</v>
          </cell>
          <cell r="C41" t="str">
            <v>Bank BNI Rek. 0234526414</v>
          </cell>
          <cell r="D41" t="str">
            <v>Db</v>
          </cell>
          <cell r="E41" t="str">
            <v>NRC</v>
          </cell>
          <cell r="G41">
            <v>0</v>
          </cell>
          <cell r="H41">
            <v>0</v>
          </cell>
        </row>
        <row r="42">
          <cell r="B42">
            <v>110203004</v>
          </cell>
          <cell r="C42" t="str">
            <v>Bank BNI Rek. 0215421765</v>
          </cell>
          <cell r="D42" t="str">
            <v>Db</v>
          </cell>
          <cell r="E42" t="str">
            <v>NRC</v>
          </cell>
          <cell r="G42">
            <v>0</v>
          </cell>
          <cell r="H42">
            <v>0</v>
          </cell>
        </row>
        <row r="43">
          <cell r="B43">
            <v>110203005</v>
          </cell>
          <cell r="C43" t="str">
            <v>Bank BNI Rek. 0208252409</v>
          </cell>
          <cell r="D43" t="str">
            <v>Db</v>
          </cell>
          <cell r="E43" t="str">
            <v>NRC</v>
          </cell>
          <cell r="G43">
            <v>0</v>
          </cell>
          <cell r="H43">
            <v>0</v>
          </cell>
        </row>
        <row r="44">
          <cell r="B44">
            <v>110203006</v>
          </cell>
          <cell r="C44" t="str">
            <v>Bank BNI Rek. 1818888807</v>
          </cell>
          <cell r="D44" t="str">
            <v>Db</v>
          </cell>
          <cell r="E44" t="str">
            <v>NRC</v>
          </cell>
          <cell r="G44">
            <v>0</v>
          </cell>
          <cell r="H44">
            <v>0</v>
          </cell>
        </row>
        <row r="45">
          <cell r="B45">
            <v>110203007</v>
          </cell>
          <cell r="C45" t="str">
            <v>Bank BNI Rek. 0199055600</v>
          </cell>
          <cell r="D45" t="str">
            <v>Db</v>
          </cell>
          <cell r="E45" t="str">
            <v>NRC</v>
          </cell>
          <cell r="G45">
            <v>0</v>
          </cell>
          <cell r="H45">
            <v>0</v>
          </cell>
        </row>
        <row r="46">
          <cell r="B46">
            <v>110204</v>
          </cell>
          <cell r="C46" t="str">
            <v>Bank BRI</v>
          </cell>
          <cell r="D46" t="str">
            <v>Db</v>
          </cell>
          <cell r="E46" t="str">
            <v>NRC</v>
          </cell>
          <cell r="G46">
            <v>0</v>
          </cell>
          <cell r="H46">
            <v>0</v>
          </cell>
        </row>
        <row r="47">
          <cell r="B47">
            <v>110204001</v>
          </cell>
          <cell r="C47" t="str">
            <v>Bank BRI Rek. 039001000046304</v>
          </cell>
          <cell r="D47" t="str">
            <v>Db</v>
          </cell>
          <cell r="E47" t="str">
            <v>NRC</v>
          </cell>
          <cell r="G47">
            <v>0</v>
          </cell>
          <cell r="H47">
            <v>0</v>
          </cell>
        </row>
        <row r="48">
          <cell r="B48">
            <v>110204002</v>
          </cell>
          <cell r="C48" t="str">
            <v>Bank BRI Rek. 039001000045308</v>
          </cell>
          <cell r="D48" t="str">
            <v>Db</v>
          </cell>
          <cell r="E48" t="str">
            <v>NRC</v>
          </cell>
          <cell r="G48">
            <v>0</v>
          </cell>
          <cell r="H48">
            <v>0</v>
          </cell>
        </row>
        <row r="49">
          <cell r="B49">
            <v>110204003</v>
          </cell>
          <cell r="C49" t="str">
            <v>Bank BRI Rek. 0206-01004107305</v>
          </cell>
          <cell r="D49" t="str">
            <v>Db</v>
          </cell>
          <cell r="E49" t="str">
            <v>NRC</v>
          </cell>
          <cell r="G49">
            <v>0</v>
          </cell>
          <cell r="H49">
            <v>0</v>
          </cell>
        </row>
        <row r="50">
          <cell r="B50">
            <v>110204004</v>
          </cell>
          <cell r="C50" t="str">
            <v>Bank BRI Rek. 0206-01004075304</v>
          </cell>
          <cell r="D50" t="str">
            <v>Db</v>
          </cell>
          <cell r="E50" t="str">
            <v>NRC</v>
          </cell>
          <cell r="G50">
            <v>0</v>
          </cell>
          <cell r="H50">
            <v>0</v>
          </cell>
        </row>
        <row r="51">
          <cell r="B51">
            <v>110204005</v>
          </cell>
          <cell r="C51" t="str">
            <v>Bank BRI Rek. 020601004105303</v>
          </cell>
          <cell r="D51" t="str">
            <v>Db</v>
          </cell>
          <cell r="E51" t="str">
            <v>NRC</v>
          </cell>
          <cell r="G51">
            <v>0</v>
          </cell>
          <cell r="H51">
            <v>0</v>
          </cell>
        </row>
        <row r="52">
          <cell r="B52">
            <v>110204006</v>
          </cell>
          <cell r="C52" t="str">
            <v>Bank BRI Rek. 020602000922301</v>
          </cell>
          <cell r="D52" t="str">
            <v>Db</v>
          </cell>
          <cell r="E52" t="str">
            <v>NRC</v>
          </cell>
          <cell r="G52">
            <v>0</v>
          </cell>
          <cell r="H52">
            <v>0</v>
          </cell>
        </row>
        <row r="53">
          <cell r="B53">
            <v>110204007</v>
          </cell>
          <cell r="C53" t="str">
            <v>Bank BRI Rek. 020601003554305</v>
          </cell>
          <cell r="D53" t="str">
            <v>Db</v>
          </cell>
          <cell r="E53" t="str">
            <v>NRC</v>
          </cell>
          <cell r="G53">
            <v>0</v>
          </cell>
          <cell r="H53">
            <v>0</v>
          </cell>
        </row>
        <row r="54">
          <cell r="B54">
            <v>110204008</v>
          </cell>
          <cell r="C54" t="str">
            <v>Bank BRI Rek. 037801000099303</v>
          </cell>
          <cell r="D54" t="str">
            <v>Db</v>
          </cell>
          <cell r="E54" t="str">
            <v>NRC</v>
          </cell>
          <cell r="G54">
            <v>0</v>
          </cell>
          <cell r="H54">
            <v>0</v>
          </cell>
        </row>
        <row r="55">
          <cell r="B55">
            <v>110204009</v>
          </cell>
          <cell r="C55" t="str">
            <v>Bank BRI Rek. 0000043801000035305</v>
          </cell>
          <cell r="D55" t="str">
            <v>Db</v>
          </cell>
          <cell r="E55" t="str">
            <v>NRC</v>
          </cell>
          <cell r="G55">
            <v>0</v>
          </cell>
          <cell r="H55">
            <v>0</v>
          </cell>
        </row>
        <row r="56">
          <cell r="B56">
            <v>110205</v>
          </cell>
          <cell r="C56" t="str">
            <v>Bank Bukopin</v>
          </cell>
          <cell r="D56" t="str">
            <v>Db</v>
          </cell>
          <cell r="E56" t="str">
            <v>NRC</v>
          </cell>
          <cell r="G56">
            <v>0</v>
          </cell>
          <cell r="H56">
            <v>0</v>
          </cell>
        </row>
        <row r="57">
          <cell r="B57">
            <v>110205001</v>
          </cell>
          <cell r="C57" t="str">
            <v>Bank Bukopin Rek. 1019835011</v>
          </cell>
          <cell r="D57" t="str">
            <v>Db</v>
          </cell>
          <cell r="E57" t="str">
            <v>NRC</v>
          </cell>
          <cell r="G57">
            <v>0</v>
          </cell>
          <cell r="H57">
            <v>0</v>
          </cell>
        </row>
        <row r="58">
          <cell r="B58">
            <v>110205002</v>
          </cell>
          <cell r="C58" t="str">
            <v>Bank Bukopin Rek. 1020089012</v>
          </cell>
          <cell r="D58" t="str">
            <v>Db</v>
          </cell>
          <cell r="E58" t="str">
            <v>NRC</v>
          </cell>
          <cell r="G58">
            <v>0</v>
          </cell>
          <cell r="H58">
            <v>0</v>
          </cell>
        </row>
        <row r="59">
          <cell r="B59">
            <v>110205003</v>
          </cell>
          <cell r="C59" t="str">
            <v>Bank Bukopin Rek. 1022538019</v>
          </cell>
          <cell r="D59" t="str">
            <v>Db</v>
          </cell>
          <cell r="E59" t="str">
            <v>NRC</v>
          </cell>
          <cell r="G59">
            <v>0</v>
          </cell>
          <cell r="H59">
            <v>0</v>
          </cell>
        </row>
        <row r="60">
          <cell r="B60">
            <v>110205004</v>
          </cell>
          <cell r="C60" t="str">
            <v>Bank Bukopin Rek. 1020155015</v>
          </cell>
          <cell r="D60" t="str">
            <v>Db</v>
          </cell>
          <cell r="E60" t="str">
            <v>NRC</v>
          </cell>
          <cell r="G60">
            <v>0</v>
          </cell>
          <cell r="H60">
            <v>0</v>
          </cell>
        </row>
        <row r="61">
          <cell r="B61">
            <v>110205005</v>
          </cell>
          <cell r="C61" t="str">
            <v xml:space="preserve">Bank Bukopin </v>
          </cell>
          <cell r="D61" t="str">
            <v>Db</v>
          </cell>
          <cell r="E61" t="str">
            <v>NRC</v>
          </cell>
          <cell r="G61">
            <v>0</v>
          </cell>
          <cell r="H61">
            <v>0</v>
          </cell>
        </row>
        <row r="62">
          <cell r="B62">
            <v>110205006</v>
          </cell>
          <cell r="C62" t="str">
            <v>Bank Bukopin Rek. 1020436014</v>
          </cell>
          <cell r="D62" t="str">
            <v>Db</v>
          </cell>
          <cell r="E62" t="str">
            <v>NRC</v>
          </cell>
          <cell r="G62">
            <v>0</v>
          </cell>
          <cell r="H62">
            <v>0</v>
          </cell>
        </row>
        <row r="63">
          <cell r="B63">
            <v>110205007</v>
          </cell>
          <cell r="C63" t="str">
            <v>Bank Syariah Bukopin Rek. 8800243107</v>
          </cell>
          <cell r="D63" t="str">
            <v>Db</v>
          </cell>
          <cell r="E63" t="str">
            <v>NRC</v>
          </cell>
          <cell r="G63">
            <v>0</v>
          </cell>
          <cell r="H63">
            <v>0</v>
          </cell>
        </row>
        <row r="64">
          <cell r="B64">
            <v>110206</v>
          </cell>
          <cell r="C64" t="str">
            <v>Bank BTN</v>
          </cell>
          <cell r="D64" t="str">
            <v>Db</v>
          </cell>
          <cell r="E64" t="str">
            <v>NRC</v>
          </cell>
          <cell r="G64">
            <v>0</v>
          </cell>
          <cell r="H64">
            <v>0</v>
          </cell>
        </row>
        <row r="65">
          <cell r="B65">
            <v>110206001</v>
          </cell>
          <cell r="C65" t="str">
            <v>Bank BTN Rek. 00014013000144128</v>
          </cell>
          <cell r="D65" t="str">
            <v>Db</v>
          </cell>
          <cell r="E65" t="str">
            <v>NRC</v>
          </cell>
          <cell r="G65">
            <v>0</v>
          </cell>
          <cell r="H65">
            <v>0</v>
          </cell>
        </row>
        <row r="66">
          <cell r="B66">
            <v>110206002</v>
          </cell>
          <cell r="C66" t="str">
            <v>Bank BTN Rek. 0000101300005742</v>
          </cell>
          <cell r="D66" t="str">
            <v>Db</v>
          </cell>
          <cell r="E66" t="str">
            <v>NRC</v>
          </cell>
          <cell r="G66">
            <v>0</v>
          </cell>
          <cell r="H66">
            <v>0</v>
          </cell>
        </row>
        <row r="67">
          <cell r="B67">
            <v>110206003</v>
          </cell>
          <cell r="C67" t="str">
            <v>Bank BTN Rek. 0000101320001150</v>
          </cell>
          <cell r="D67" t="str">
            <v>Db</v>
          </cell>
          <cell r="E67" t="str">
            <v>NRC</v>
          </cell>
          <cell r="G67">
            <v>0</v>
          </cell>
          <cell r="H67">
            <v>0</v>
          </cell>
        </row>
        <row r="68">
          <cell r="B68">
            <v>110206004</v>
          </cell>
          <cell r="C68" t="str">
            <v>Bank BTN Rek. 0000057201300000420</v>
          </cell>
          <cell r="D68" t="str">
            <v>Db</v>
          </cell>
          <cell r="E68" t="str">
            <v>NRC</v>
          </cell>
          <cell r="G68">
            <v>0</v>
          </cell>
          <cell r="H68">
            <v>0</v>
          </cell>
        </row>
        <row r="69">
          <cell r="B69">
            <v>110206005</v>
          </cell>
          <cell r="C69" t="str">
            <v>Bank BTN Rek. 0000057201300000399</v>
          </cell>
          <cell r="D69" t="str">
            <v>Db</v>
          </cell>
          <cell r="E69" t="str">
            <v>NRC</v>
          </cell>
          <cell r="G69">
            <v>0</v>
          </cell>
          <cell r="H69">
            <v>0</v>
          </cell>
        </row>
        <row r="70">
          <cell r="B70">
            <v>110206006</v>
          </cell>
          <cell r="C70" t="str">
            <v>Bank BTN Rek. 0000057201300000404</v>
          </cell>
          <cell r="D70" t="str">
            <v>Db</v>
          </cell>
          <cell r="E70" t="str">
            <v>NRC</v>
          </cell>
          <cell r="G70">
            <v>0</v>
          </cell>
          <cell r="H70">
            <v>0</v>
          </cell>
        </row>
        <row r="71">
          <cell r="B71">
            <v>110206007</v>
          </cell>
          <cell r="C71" t="str">
            <v>Bank BTN Syariah Rek. 7101002174</v>
          </cell>
          <cell r="D71" t="str">
            <v>Db</v>
          </cell>
          <cell r="E71" t="str">
            <v>NRC</v>
          </cell>
          <cell r="G71">
            <v>0</v>
          </cell>
          <cell r="H71">
            <v>0</v>
          </cell>
        </row>
        <row r="72">
          <cell r="B72">
            <v>110206008</v>
          </cell>
          <cell r="C72" t="str">
            <v>Bank BTN Rek. 0016301320000043</v>
          </cell>
          <cell r="D72" t="str">
            <v>Db</v>
          </cell>
          <cell r="E72" t="str">
            <v>NRC</v>
          </cell>
          <cell r="G72">
            <v>0</v>
          </cell>
          <cell r="H72">
            <v>0</v>
          </cell>
        </row>
        <row r="73">
          <cell r="B73">
            <v>110206009</v>
          </cell>
          <cell r="C73" t="str">
            <v>Bank BTN Rek. 0004301300006489</v>
          </cell>
          <cell r="D73" t="str">
            <v>Db</v>
          </cell>
          <cell r="E73" t="str">
            <v>NRC</v>
          </cell>
          <cell r="G73">
            <v>0</v>
          </cell>
          <cell r="H73">
            <v>0</v>
          </cell>
        </row>
        <row r="74">
          <cell r="B74">
            <v>110206010</v>
          </cell>
          <cell r="C74" t="str">
            <v>Bank BTN Rek. 0012101300001077</v>
          </cell>
          <cell r="D74" t="str">
            <v>Db</v>
          </cell>
          <cell r="E74" t="str">
            <v>NRC</v>
          </cell>
          <cell r="G74">
            <v>0</v>
          </cell>
          <cell r="H74">
            <v>0</v>
          </cell>
        </row>
        <row r="75">
          <cell r="B75">
            <v>110206011</v>
          </cell>
          <cell r="C75" t="str">
            <v>Bank BTN Rek. 0016201300001170</v>
          </cell>
          <cell r="D75" t="str">
            <v>Db</v>
          </cell>
          <cell r="E75" t="str">
            <v>NRC</v>
          </cell>
          <cell r="G75">
            <v>0</v>
          </cell>
          <cell r="H75">
            <v>0</v>
          </cell>
        </row>
        <row r="76">
          <cell r="B76">
            <v>110206012</v>
          </cell>
          <cell r="C76" t="str">
            <v>Bank BTN Rek. 0000057201300000242 Rumah</v>
          </cell>
          <cell r="D76" t="str">
            <v>Db</v>
          </cell>
          <cell r="E76" t="str">
            <v>NRC</v>
          </cell>
          <cell r="G76">
            <v>0</v>
          </cell>
          <cell r="H76">
            <v>0</v>
          </cell>
        </row>
        <row r="77">
          <cell r="B77">
            <v>110206013</v>
          </cell>
          <cell r="C77" t="str">
            <v>Bank BTN Rek. 0000057201300000234 Rumah</v>
          </cell>
          <cell r="D77" t="str">
            <v>Db</v>
          </cell>
          <cell r="E77" t="str">
            <v>NRC</v>
          </cell>
          <cell r="G77">
            <v>0</v>
          </cell>
          <cell r="H77">
            <v>0</v>
          </cell>
        </row>
        <row r="78">
          <cell r="B78">
            <v>110207</v>
          </cell>
          <cell r="C78" t="str">
            <v>Bank CIMB Niaga</v>
          </cell>
          <cell r="D78" t="str">
            <v>Db</v>
          </cell>
          <cell r="E78" t="str">
            <v>NRC</v>
          </cell>
          <cell r="G78">
            <v>0</v>
          </cell>
          <cell r="H78">
            <v>0</v>
          </cell>
        </row>
        <row r="79">
          <cell r="B79">
            <v>110207001</v>
          </cell>
          <cell r="C79" t="str">
            <v>Bank CIMB Niaga Rek. 08501007970009 (Niaga)</v>
          </cell>
          <cell r="D79" t="str">
            <v>Db</v>
          </cell>
          <cell r="E79" t="str">
            <v>NRC</v>
          </cell>
          <cell r="G79">
            <v>0</v>
          </cell>
          <cell r="H79">
            <v>0</v>
          </cell>
        </row>
        <row r="80">
          <cell r="B80">
            <v>110207002</v>
          </cell>
          <cell r="C80" t="str">
            <v>Bank CIMB Niaga Rek. 08501008000006  (Niaga)</v>
          </cell>
          <cell r="D80" t="str">
            <v>Db</v>
          </cell>
          <cell r="E80" t="str">
            <v>NRC</v>
          </cell>
          <cell r="G80">
            <v>0</v>
          </cell>
          <cell r="H80">
            <v>0</v>
          </cell>
        </row>
        <row r="81">
          <cell r="B81">
            <v>110207003</v>
          </cell>
          <cell r="C81" t="str">
            <v>Bank CIMB Niaga Rek. 76930113565  (Lippo 261010019)</v>
          </cell>
          <cell r="D81" t="str">
            <v>Db</v>
          </cell>
          <cell r="E81" t="str">
            <v>NRC</v>
          </cell>
          <cell r="G81">
            <v>0</v>
          </cell>
          <cell r="H81">
            <v>0</v>
          </cell>
        </row>
        <row r="82">
          <cell r="B82">
            <v>110207004</v>
          </cell>
          <cell r="C82" t="str">
            <v>Bank CIMB Niaga Rek. 70630074618  (Lippo 174010026)</v>
          </cell>
          <cell r="D82" t="str">
            <v>Db</v>
          </cell>
          <cell r="E82" t="str">
            <v>NRC</v>
          </cell>
          <cell r="G82">
            <v>0</v>
          </cell>
          <cell r="H82">
            <v>0</v>
          </cell>
        </row>
        <row r="83">
          <cell r="B83">
            <v>110207005</v>
          </cell>
          <cell r="C83" t="str">
            <v>Bank CIMB Niaga Rek. 800110871300 (Sales)</v>
          </cell>
          <cell r="D83" t="str">
            <v>Db</v>
          </cell>
          <cell r="E83" t="str">
            <v>NRC</v>
          </cell>
          <cell r="G83">
            <v>0</v>
          </cell>
          <cell r="H83">
            <v>0</v>
          </cell>
        </row>
        <row r="84">
          <cell r="B84">
            <v>110207006</v>
          </cell>
          <cell r="C84" t="str">
            <v>Bank CIMB Niaga Rek. 800121415700 (Operasional)</v>
          </cell>
          <cell r="D84" t="str">
            <v>Db</v>
          </cell>
          <cell r="E84" t="str">
            <v>NRC</v>
          </cell>
          <cell r="G84">
            <v>0</v>
          </cell>
          <cell r="H84">
            <v>0</v>
          </cell>
        </row>
        <row r="85">
          <cell r="B85">
            <v>110207007</v>
          </cell>
          <cell r="C85" t="str">
            <v>Bank Cimb Niaga Rek. 1410100109009/800042648300</v>
          </cell>
          <cell r="D85" t="str">
            <v>Db</v>
          </cell>
          <cell r="E85" t="str">
            <v>NRC</v>
          </cell>
          <cell r="G85">
            <v>0</v>
          </cell>
          <cell r="H85">
            <v>0</v>
          </cell>
        </row>
        <row r="86">
          <cell r="B86">
            <v>110208</v>
          </cell>
          <cell r="C86" t="str">
            <v>Bank ICB Bumiputera</v>
          </cell>
          <cell r="D86" t="str">
            <v>Db</v>
          </cell>
          <cell r="E86" t="str">
            <v>NRC</v>
          </cell>
          <cell r="G86">
            <v>0</v>
          </cell>
          <cell r="H86">
            <v>0</v>
          </cell>
        </row>
        <row r="87">
          <cell r="B87">
            <v>110208001</v>
          </cell>
          <cell r="C87" t="str">
            <v>Bank ICB Bumiputera  Rek. 1000-1000089738</v>
          </cell>
          <cell r="D87" t="str">
            <v>Db</v>
          </cell>
          <cell r="E87" t="str">
            <v>NRC</v>
          </cell>
          <cell r="G87">
            <v>0</v>
          </cell>
          <cell r="H87">
            <v>0</v>
          </cell>
        </row>
        <row r="88">
          <cell r="B88">
            <v>110208002</v>
          </cell>
          <cell r="C88" t="str">
            <v>BANK ICB BUMIPUTERA DEPOSIT</v>
          </cell>
          <cell r="D88" t="str">
            <v>Db</v>
          </cell>
          <cell r="E88" t="str">
            <v>NRC</v>
          </cell>
          <cell r="G88">
            <v>0</v>
          </cell>
          <cell r="H88">
            <v>0</v>
          </cell>
        </row>
        <row r="89">
          <cell r="B89">
            <v>110209</v>
          </cell>
          <cell r="C89" t="str">
            <v>Bank Mandiri</v>
          </cell>
          <cell r="D89" t="str">
            <v>Db</v>
          </cell>
          <cell r="E89" t="str">
            <v>NRC</v>
          </cell>
          <cell r="G89">
            <v>0</v>
          </cell>
          <cell r="H89">
            <v>0</v>
          </cell>
        </row>
        <row r="90">
          <cell r="B90">
            <v>110209001</v>
          </cell>
          <cell r="C90" t="str">
            <v>Bank Mandiri Rek. 1030004225096</v>
          </cell>
          <cell r="D90" t="str">
            <v>Db</v>
          </cell>
          <cell r="E90" t="str">
            <v>NRC</v>
          </cell>
          <cell r="G90">
            <v>0</v>
          </cell>
          <cell r="H90">
            <v>0</v>
          </cell>
        </row>
        <row r="91">
          <cell r="B91">
            <v>110209002</v>
          </cell>
          <cell r="C91" t="str">
            <v>Bank Mandiri Rek. 1270004774459</v>
          </cell>
          <cell r="D91" t="str">
            <v>Db</v>
          </cell>
          <cell r="E91" t="str">
            <v>NRC</v>
          </cell>
          <cell r="G91">
            <v>0</v>
          </cell>
          <cell r="H91">
            <v>0</v>
          </cell>
        </row>
        <row r="92">
          <cell r="B92">
            <v>110209003</v>
          </cell>
          <cell r="C92" t="str">
            <v>Bank Mandiri Rek. 1240006691274</v>
          </cell>
          <cell r="D92" t="str">
            <v>Db</v>
          </cell>
          <cell r="E92" t="str">
            <v>NRC</v>
          </cell>
          <cell r="G92">
            <v>0</v>
          </cell>
          <cell r="H92">
            <v>0</v>
          </cell>
        </row>
        <row r="93">
          <cell r="B93">
            <v>110209004</v>
          </cell>
          <cell r="C93" t="str">
            <v>Bank Mandiri Rek. 1240006803440</v>
          </cell>
          <cell r="D93" t="str">
            <v>Db</v>
          </cell>
          <cell r="E93" t="str">
            <v>NRC</v>
          </cell>
          <cell r="G93">
            <v>0</v>
          </cell>
          <cell r="H93">
            <v>0</v>
          </cell>
        </row>
        <row r="94">
          <cell r="B94">
            <v>110209005</v>
          </cell>
          <cell r="C94" t="str">
            <v>Bank Mandiri Rek 1380001223341</v>
          </cell>
          <cell r="D94" t="str">
            <v>Db</v>
          </cell>
          <cell r="E94" t="str">
            <v>NRC</v>
          </cell>
          <cell r="G94">
            <v>0</v>
          </cell>
          <cell r="H94">
            <v>0</v>
          </cell>
        </row>
        <row r="95">
          <cell r="B95">
            <v>110210</v>
          </cell>
          <cell r="C95" t="str">
            <v>Bank Mayapada</v>
          </cell>
          <cell r="D95" t="str">
            <v>Db</v>
          </cell>
          <cell r="E95" t="str">
            <v>NRC</v>
          </cell>
          <cell r="G95">
            <v>0</v>
          </cell>
          <cell r="H95">
            <v>0</v>
          </cell>
        </row>
        <row r="96">
          <cell r="B96">
            <v>110210001</v>
          </cell>
          <cell r="C96" t="str">
            <v>Bank Mayapada Rek. 10030015029</v>
          </cell>
          <cell r="D96" t="str">
            <v>Db</v>
          </cell>
          <cell r="E96" t="str">
            <v>NRC</v>
          </cell>
        </row>
        <row r="97">
          <cell r="B97">
            <v>110210002</v>
          </cell>
          <cell r="C97" t="str">
            <v>Bank Mayapada Rek. 10030014839</v>
          </cell>
          <cell r="D97" t="str">
            <v>Db</v>
          </cell>
          <cell r="E97" t="str">
            <v>NRC</v>
          </cell>
        </row>
        <row r="98">
          <cell r="B98">
            <v>110210003</v>
          </cell>
          <cell r="C98" t="str">
            <v>Bank Mayapada Rek. 10030013778</v>
          </cell>
          <cell r="D98" t="str">
            <v>Db</v>
          </cell>
          <cell r="E98" t="str">
            <v>NRC</v>
          </cell>
        </row>
        <row r="99">
          <cell r="B99">
            <v>110210004</v>
          </cell>
          <cell r="C99" t="str">
            <v>Bank Mayapada Rek. 10030013328</v>
          </cell>
          <cell r="D99" t="str">
            <v>Db</v>
          </cell>
          <cell r="E99" t="str">
            <v>NRC</v>
          </cell>
        </row>
        <row r="100">
          <cell r="B100">
            <v>110210005</v>
          </cell>
          <cell r="C100" t="str">
            <v>Bank Mayapada Rek. 30430000132 (sales)</v>
          </cell>
          <cell r="D100" t="str">
            <v>Db</v>
          </cell>
          <cell r="E100" t="str">
            <v>NRC</v>
          </cell>
        </row>
        <row r="101">
          <cell r="B101">
            <v>110210006</v>
          </cell>
          <cell r="C101" t="str">
            <v>Bank Mayapada Rek. 30430000213 (Operasional)</v>
          </cell>
          <cell r="D101" t="str">
            <v>Db</v>
          </cell>
          <cell r="E101" t="str">
            <v>NRC</v>
          </cell>
        </row>
        <row r="102">
          <cell r="B102">
            <v>110210007</v>
          </cell>
          <cell r="C102" t="str">
            <v>Bank Mayapada Rek. 10030031091</v>
          </cell>
          <cell r="D102" t="str">
            <v>Db</v>
          </cell>
          <cell r="E102" t="str">
            <v>NRC</v>
          </cell>
        </row>
        <row r="103">
          <cell r="B103">
            <v>110210008</v>
          </cell>
          <cell r="C103" t="str">
            <v>Bank Mayapada Rek. 10030032454</v>
          </cell>
          <cell r="D103" t="str">
            <v>Db</v>
          </cell>
          <cell r="E103" t="str">
            <v>NRC</v>
          </cell>
        </row>
        <row r="104">
          <cell r="B104">
            <v>110210009</v>
          </cell>
          <cell r="C104" t="str">
            <v>Bank Mayapada Rek. 10030014154</v>
          </cell>
          <cell r="D104" t="str">
            <v>Db</v>
          </cell>
          <cell r="E104" t="str">
            <v>NRC</v>
          </cell>
        </row>
        <row r="105">
          <cell r="B105">
            <v>110210010</v>
          </cell>
          <cell r="C105" t="str">
            <v>Bank Mayapada Rek. 10030017978</v>
          </cell>
          <cell r="D105" t="str">
            <v>Db</v>
          </cell>
          <cell r="E105" t="str">
            <v>NRC</v>
          </cell>
        </row>
        <row r="106">
          <cell r="B106">
            <v>110210011</v>
          </cell>
          <cell r="C106" t="str">
            <v>Bank Mayapada Rek. 10030008707</v>
          </cell>
          <cell r="D106" t="str">
            <v>Db</v>
          </cell>
          <cell r="E106" t="str">
            <v>NRC</v>
          </cell>
        </row>
        <row r="107">
          <cell r="B107">
            <v>110211</v>
          </cell>
          <cell r="C107" t="str">
            <v>Bank Mega</v>
          </cell>
          <cell r="D107" t="str">
            <v>Db</v>
          </cell>
          <cell r="E107" t="str">
            <v>NRC</v>
          </cell>
        </row>
        <row r="108">
          <cell r="B108">
            <v>110211001</v>
          </cell>
          <cell r="C108" t="str">
            <v>Bank Mega Rek.  011490011000164</v>
          </cell>
          <cell r="D108" t="str">
            <v>Db</v>
          </cell>
          <cell r="E108" t="str">
            <v>NRC</v>
          </cell>
        </row>
        <row r="109">
          <cell r="B109">
            <v>110211002</v>
          </cell>
          <cell r="C109" t="str">
            <v>Bank Mega Rek.  011490011010100</v>
          </cell>
          <cell r="D109" t="str">
            <v>Db</v>
          </cell>
          <cell r="E109" t="str">
            <v>NRC</v>
          </cell>
        </row>
        <row r="110">
          <cell r="B110">
            <v>110211003</v>
          </cell>
          <cell r="C110" t="str">
            <v>Bank Mega Rek.  011490012000033</v>
          </cell>
          <cell r="D110" t="str">
            <v>Db</v>
          </cell>
          <cell r="E110" t="str">
            <v>NRC</v>
          </cell>
        </row>
        <row r="111">
          <cell r="B111">
            <v>110211004</v>
          </cell>
          <cell r="C111" t="str">
            <v>Bank Mega Rek.  011490011000416</v>
          </cell>
          <cell r="D111" t="str">
            <v>Db</v>
          </cell>
          <cell r="E111" t="str">
            <v>NRC</v>
          </cell>
        </row>
        <row r="112">
          <cell r="B112">
            <v>110212</v>
          </cell>
          <cell r="C112" t="str">
            <v>Bank Sinar Mas</v>
          </cell>
          <cell r="D112" t="str">
            <v>Db</v>
          </cell>
          <cell r="E112" t="str">
            <v>NRC</v>
          </cell>
        </row>
        <row r="113">
          <cell r="B113">
            <v>110212001</v>
          </cell>
          <cell r="C113" t="str">
            <v>Bank Sinar Mas Rek. 0000232343</v>
          </cell>
          <cell r="D113" t="str">
            <v>Db</v>
          </cell>
          <cell r="E113" t="str">
            <v>NRC</v>
          </cell>
        </row>
        <row r="114">
          <cell r="B114">
            <v>110212002</v>
          </cell>
          <cell r="C114" t="str">
            <v>Bank Sinar Mas Rek. 0000232351</v>
          </cell>
          <cell r="D114" t="str">
            <v>Db</v>
          </cell>
          <cell r="E114" t="str">
            <v>NRC</v>
          </cell>
        </row>
        <row r="115">
          <cell r="B115">
            <v>110213</v>
          </cell>
          <cell r="C115" t="str">
            <v>Bank Permata</v>
          </cell>
          <cell r="D115" t="str">
            <v>Db</v>
          </cell>
          <cell r="E115" t="str">
            <v>NRC</v>
          </cell>
        </row>
        <row r="116">
          <cell r="B116">
            <v>110213001</v>
          </cell>
          <cell r="C116" t="str">
            <v>Bank Permata Rek. 701692101</v>
          </cell>
          <cell r="D116" t="str">
            <v>Db</v>
          </cell>
          <cell r="E116" t="str">
            <v>NRC</v>
          </cell>
        </row>
        <row r="117">
          <cell r="B117">
            <v>110213002</v>
          </cell>
          <cell r="C117" t="str">
            <v>Bank Permata Rek. 701692381</v>
          </cell>
          <cell r="D117" t="str">
            <v>Db</v>
          </cell>
          <cell r="E117" t="str">
            <v>NRC</v>
          </cell>
        </row>
        <row r="118">
          <cell r="B118">
            <v>110213003</v>
          </cell>
          <cell r="C118" t="str">
            <v>Bank Permata Rek. 701692217</v>
          </cell>
          <cell r="D118" t="str">
            <v>Db</v>
          </cell>
          <cell r="E118" t="str">
            <v>NRC</v>
          </cell>
        </row>
        <row r="119">
          <cell r="B119">
            <v>110213004</v>
          </cell>
          <cell r="C119" t="str">
            <v>Bank Permata Rek. 701692187</v>
          </cell>
          <cell r="D119" t="str">
            <v>Db</v>
          </cell>
          <cell r="E119" t="str">
            <v>NRC</v>
          </cell>
        </row>
        <row r="120">
          <cell r="B120">
            <v>110213005</v>
          </cell>
          <cell r="C120" t="str">
            <v>Bank Permata Rek. 701342232</v>
          </cell>
          <cell r="D120" t="str">
            <v>Db</v>
          </cell>
          <cell r="E120" t="str">
            <v>NRC</v>
          </cell>
        </row>
        <row r="121">
          <cell r="B121">
            <v>110213006</v>
          </cell>
          <cell r="C121" t="str">
            <v>Bank Permata Rek. 701710908</v>
          </cell>
          <cell r="D121" t="str">
            <v>Db</v>
          </cell>
          <cell r="E121" t="str">
            <v>NRC</v>
          </cell>
        </row>
        <row r="122">
          <cell r="B122">
            <v>110213007</v>
          </cell>
          <cell r="C122" t="str">
            <v>Bank Permata Rek. 701710622</v>
          </cell>
          <cell r="D122" t="str">
            <v>Db</v>
          </cell>
          <cell r="E122" t="str">
            <v>NRC</v>
          </cell>
        </row>
        <row r="123">
          <cell r="B123">
            <v>110214</v>
          </cell>
          <cell r="C123" t="str">
            <v>Bank ICBC</v>
          </cell>
          <cell r="D123" t="str">
            <v>Db</v>
          </cell>
          <cell r="E123" t="str">
            <v>NRC</v>
          </cell>
        </row>
        <row r="124">
          <cell r="B124">
            <v>110214001</v>
          </cell>
          <cell r="C124" t="str">
            <v>Bank ICBC Rek. 0120020300000182524</v>
          </cell>
          <cell r="D124" t="str">
            <v>Db</v>
          </cell>
          <cell r="E124" t="str">
            <v>NRC</v>
          </cell>
        </row>
        <row r="125">
          <cell r="B125">
            <v>110215</v>
          </cell>
          <cell r="C125" t="str">
            <v>Bank Panin</v>
          </cell>
          <cell r="D125" t="str">
            <v>Db</v>
          </cell>
          <cell r="E125" t="str">
            <v>NRC</v>
          </cell>
        </row>
        <row r="126">
          <cell r="B126">
            <v>110215001</v>
          </cell>
          <cell r="C126" t="str">
            <v>Bank Panin Rek. 1295008191</v>
          </cell>
          <cell r="D126" t="str">
            <v>Db</v>
          </cell>
          <cell r="E126" t="str">
            <v>NRC</v>
          </cell>
        </row>
        <row r="127">
          <cell r="B127">
            <v>110240</v>
          </cell>
          <cell r="C127" t="str">
            <v>Bank Escrow</v>
          </cell>
          <cell r="D127" t="str">
            <v>Db</v>
          </cell>
          <cell r="E127" t="str">
            <v>NRC</v>
          </cell>
        </row>
        <row r="128">
          <cell r="B128">
            <v>110240001</v>
          </cell>
          <cell r="C128" t="str">
            <v>Bank BII Rek. 1742 (escrow)</v>
          </cell>
          <cell r="D128" t="str">
            <v>Db</v>
          </cell>
          <cell r="E128" t="str">
            <v>NRC</v>
          </cell>
        </row>
        <row r="129">
          <cell r="B129">
            <v>110240002</v>
          </cell>
          <cell r="C129" t="str">
            <v>Bank BII Rek. 1743 (escrow)</v>
          </cell>
          <cell r="D129" t="str">
            <v>Db</v>
          </cell>
          <cell r="E129" t="str">
            <v>NRC</v>
          </cell>
        </row>
        <row r="130">
          <cell r="B130">
            <v>110240003</v>
          </cell>
          <cell r="C130" t="str">
            <v>Bank BNI Rek. 0261772718 (escrow)</v>
          </cell>
          <cell r="D130" t="str">
            <v>Db</v>
          </cell>
          <cell r="E130" t="str">
            <v>NRC</v>
          </cell>
        </row>
        <row r="131">
          <cell r="B131">
            <v>110240004</v>
          </cell>
          <cell r="C131" t="str">
            <v>Bank BRI Rek. 020601003781300 (escrow)</v>
          </cell>
          <cell r="D131" t="str">
            <v>Db</v>
          </cell>
          <cell r="E131" t="str">
            <v>NRC</v>
          </cell>
        </row>
        <row r="132">
          <cell r="B132">
            <v>110240005</v>
          </cell>
          <cell r="C132" t="str">
            <v>Bank BTN Rek. 0012101320000043 (escrow)</v>
          </cell>
          <cell r="D132" t="str">
            <v>Db</v>
          </cell>
          <cell r="E132" t="str">
            <v>NRC</v>
          </cell>
        </row>
        <row r="133">
          <cell r="B133">
            <v>110240006</v>
          </cell>
          <cell r="C133" t="str">
            <v>Bank BTN Rek. 0016201320000138 (escrow)</v>
          </cell>
          <cell r="D133" t="str">
            <v>Db</v>
          </cell>
          <cell r="E133" t="str">
            <v>NRC</v>
          </cell>
        </row>
        <row r="134">
          <cell r="B134">
            <v>110240007</v>
          </cell>
          <cell r="C134" t="str">
            <v>Bank BRI Rek. 037801000110303 (escrow)</v>
          </cell>
          <cell r="D134" t="str">
            <v>Db</v>
          </cell>
          <cell r="E134" t="str">
            <v>NRC</v>
          </cell>
        </row>
        <row r="135">
          <cell r="B135">
            <v>110240008</v>
          </cell>
          <cell r="C135" t="str">
            <v>Bank BRI Rek. 0000043801000036301 (escrow)</v>
          </cell>
          <cell r="D135" t="str">
            <v>Db</v>
          </cell>
          <cell r="E135" t="str">
            <v>NRC</v>
          </cell>
        </row>
        <row r="136">
          <cell r="B136">
            <v>110250</v>
          </cell>
          <cell r="C136" t="str">
            <v>Bank (USD)</v>
          </cell>
          <cell r="D136" t="str">
            <v>Db</v>
          </cell>
          <cell r="E136" t="str">
            <v>NRC</v>
          </cell>
        </row>
        <row r="137">
          <cell r="B137">
            <v>1103</v>
          </cell>
          <cell r="C137" t="str">
            <v xml:space="preserve">Deposito </v>
          </cell>
          <cell r="D137" t="str">
            <v>Db</v>
          </cell>
          <cell r="E137" t="str">
            <v>NRC</v>
          </cell>
        </row>
        <row r="138">
          <cell r="B138">
            <v>110301</v>
          </cell>
          <cell r="C138" t="str">
            <v>Deposito IDR</v>
          </cell>
          <cell r="D138" t="str">
            <v>Db</v>
          </cell>
          <cell r="E138" t="str">
            <v>NRC</v>
          </cell>
        </row>
        <row r="139">
          <cell r="B139">
            <v>110301001</v>
          </cell>
          <cell r="C139" t="str">
            <v>Deposito IDR Bank BII 1742</v>
          </cell>
          <cell r="D139" t="str">
            <v>Db</v>
          </cell>
          <cell r="E139" t="str">
            <v>NRC</v>
          </cell>
        </row>
        <row r="140">
          <cell r="B140">
            <v>110301002</v>
          </cell>
          <cell r="C140" t="str">
            <v>Deposito IDR Bank Mega</v>
          </cell>
          <cell r="D140" t="str">
            <v>Db</v>
          </cell>
          <cell r="E140" t="str">
            <v>NRC</v>
          </cell>
        </row>
        <row r="141">
          <cell r="B141">
            <v>110301003</v>
          </cell>
          <cell r="C141" t="str">
            <v>Deposito IDR Bank BII 1743</v>
          </cell>
          <cell r="D141" t="str">
            <v>Db</v>
          </cell>
          <cell r="E141" t="str">
            <v>NRC</v>
          </cell>
        </row>
        <row r="142">
          <cell r="B142">
            <v>110301004</v>
          </cell>
          <cell r="C142" t="str">
            <v>Deposito IDR BRINGIN</v>
          </cell>
          <cell r="D142" t="str">
            <v>Db</v>
          </cell>
          <cell r="E142" t="str">
            <v>NRC</v>
          </cell>
        </row>
        <row r="143">
          <cell r="B143">
            <v>110302</v>
          </cell>
          <cell r="C143" t="str">
            <v>Deposito USD</v>
          </cell>
          <cell r="D143" t="str">
            <v>Db</v>
          </cell>
          <cell r="E143" t="str">
            <v>NRC</v>
          </cell>
        </row>
        <row r="144">
          <cell r="B144">
            <v>1105</v>
          </cell>
          <cell r="C144" t="str">
            <v>Piutang Usaha</v>
          </cell>
          <cell r="D144" t="str">
            <v>Db</v>
          </cell>
          <cell r="E144" t="str">
            <v>NRC</v>
          </cell>
        </row>
        <row r="145">
          <cell r="B145">
            <v>110501</v>
          </cell>
          <cell r="C145" t="str">
            <v xml:space="preserve">Piutang Penjualan </v>
          </cell>
          <cell r="D145" t="str">
            <v>Db</v>
          </cell>
          <cell r="E145" t="str">
            <v>NRC</v>
          </cell>
        </row>
        <row r="146">
          <cell r="B146">
            <v>110501001</v>
          </cell>
          <cell r="C146" t="str">
            <v>Piutang Penjualan  Tower Emminence</v>
          </cell>
          <cell r="D146" t="str">
            <v>Db</v>
          </cell>
          <cell r="E146" t="str">
            <v>NRC</v>
          </cell>
        </row>
        <row r="147">
          <cell r="B147">
            <v>110501002</v>
          </cell>
          <cell r="C147" t="str">
            <v>Piutang Penjualan  Tower South</v>
          </cell>
          <cell r="D147" t="str">
            <v>Db</v>
          </cell>
          <cell r="E147" t="str">
            <v>NRC</v>
          </cell>
        </row>
        <row r="148">
          <cell r="B148">
            <v>110501003</v>
          </cell>
          <cell r="C148" t="str">
            <v>Piutang Penjualan  Tower East</v>
          </cell>
          <cell r="D148" t="str">
            <v>Db</v>
          </cell>
          <cell r="E148" t="str">
            <v>NRC</v>
          </cell>
        </row>
        <row r="149">
          <cell r="B149">
            <v>110501004</v>
          </cell>
          <cell r="C149" t="str">
            <v>Piutang Penjualan  Tower North</v>
          </cell>
          <cell r="D149" t="str">
            <v>Db</v>
          </cell>
          <cell r="E149" t="str">
            <v>NRC</v>
          </cell>
        </row>
        <row r="150">
          <cell r="B150">
            <v>110501005</v>
          </cell>
          <cell r="C150" t="str">
            <v>Piutang Penjualan  Tower Apsara</v>
          </cell>
          <cell r="D150" t="str">
            <v>Db</v>
          </cell>
          <cell r="E150" t="str">
            <v>NRC</v>
          </cell>
        </row>
        <row r="151">
          <cell r="B151">
            <v>110501006</v>
          </cell>
          <cell r="C151" t="str">
            <v>Piutang Penjualan  Tower Mahoni</v>
          </cell>
          <cell r="D151" t="str">
            <v>Db</v>
          </cell>
          <cell r="E151" t="str">
            <v>NRC</v>
          </cell>
        </row>
        <row r="152">
          <cell r="B152">
            <v>110501007</v>
          </cell>
          <cell r="C152" t="str">
            <v>Piutang Penjualan  Tower Eboni</v>
          </cell>
          <cell r="D152" t="str">
            <v>Db</v>
          </cell>
          <cell r="E152" t="str">
            <v>NRC</v>
          </cell>
        </row>
        <row r="153">
          <cell r="B153">
            <v>110501008</v>
          </cell>
          <cell r="C153" t="str">
            <v>Piutang Penjualan  Tower Amethyst</v>
          </cell>
          <cell r="D153" t="str">
            <v>Db</v>
          </cell>
          <cell r="E153" t="str">
            <v>NRC</v>
          </cell>
        </row>
        <row r="154">
          <cell r="B154">
            <v>110501009</v>
          </cell>
          <cell r="C154" t="str">
            <v xml:space="preserve">Piutang Penjualan  Tower Diamond </v>
          </cell>
          <cell r="D154" t="str">
            <v>Db</v>
          </cell>
          <cell r="E154" t="str">
            <v>NRC</v>
          </cell>
        </row>
        <row r="155">
          <cell r="B155">
            <v>110501010</v>
          </cell>
          <cell r="C155" t="str">
            <v xml:space="preserve">Piutang Penjualan  Tower Emerald </v>
          </cell>
          <cell r="D155" t="str">
            <v>Db</v>
          </cell>
          <cell r="E155" t="str">
            <v>NRC</v>
          </cell>
        </row>
        <row r="156">
          <cell r="B156">
            <v>110501011</v>
          </cell>
          <cell r="C156" t="str">
            <v>Piutang Penjualan  Tower Garnet</v>
          </cell>
          <cell r="D156" t="str">
            <v>Db</v>
          </cell>
          <cell r="E156" t="str">
            <v>NRC</v>
          </cell>
        </row>
        <row r="157">
          <cell r="B157">
            <v>110501012</v>
          </cell>
          <cell r="C157" t="str">
            <v>Piutang Penjualan  Tower Pearl</v>
          </cell>
          <cell r="D157" t="str">
            <v>Db</v>
          </cell>
          <cell r="E157" t="str">
            <v>NRC</v>
          </cell>
        </row>
        <row r="158">
          <cell r="B158">
            <v>110501013</v>
          </cell>
          <cell r="C158" t="str">
            <v xml:space="preserve">Piutang Penjualan  Tower Ruby </v>
          </cell>
          <cell r="D158" t="str">
            <v>Db</v>
          </cell>
          <cell r="E158" t="str">
            <v>NRC</v>
          </cell>
        </row>
        <row r="159">
          <cell r="B159">
            <v>110501014</v>
          </cell>
          <cell r="C159" t="str">
            <v>Piutang Penjualan  Tower Sapphire</v>
          </cell>
          <cell r="D159" t="str">
            <v>Db</v>
          </cell>
          <cell r="E159" t="str">
            <v>NRC</v>
          </cell>
        </row>
        <row r="160">
          <cell r="B160">
            <v>110501015</v>
          </cell>
          <cell r="C160" t="str">
            <v>Piutang Penjualan  Tower Willow</v>
          </cell>
          <cell r="D160" t="str">
            <v>Db</v>
          </cell>
          <cell r="E160" t="str">
            <v>NRC</v>
          </cell>
        </row>
        <row r="161">
          <cell r="B161">
            <v>110501016</v>
          </cell>
          <cell r="C161" t="str">
            <v>Piutang Penjualan  Tower Olive</v>
          </cell>
          <cell r="D161" t="str">
            <v>Db</v>
          </cell>
          <cell r="E161" t="str">
            <v>NRC</v>
          </cell>
        </row>
        <row r="162">
          <cell r="B162">
            <v>110501017</v>
          </cell>
          <cell r="C162" t="str">
            <v>Piutang Penjualan  Tower 1 Project Makassar</v>
          </cell>
          <cell r="D162" t="str">
            <v>Db</v>
          </cell>
          <cell r="E162" t="str">
            <v>NRC</v>
          </cell>
        </row>
        <row r="163">
          <cell r="B163">
            <v>110501018</v>
          </cell>
          <cell r="C163" t="str">
            <v>Piutang Penjualan  Tower 1 Project Cipulir</v>
          </cell>
          <cell r="D163" t="str">
            <v>Db</v>
          </cell>
          <cell r="E163" t="str">
            <v>NRC</v>
          </cell>
        </row>
        <row r="164">
          <cell r="B164">
            <v>110502</v>
          </cell>
          <cell r="C164" t="str">
            <v>Piutang Penjualan Kantor</v>
          </cell>
          <cell r="D164" t="str">
            <v>Db</v>
          </cell>
          <cell r="E164" t="str">
            <v>NRC</v>
          </cell>
        </row>
        <row r="165">
          <cell r="B165">
            <v>110502001</v>
          </cell>
          <cell r="C165" t="str">
            <v>Piutang Penjualan Kantor Tower ITS</v>
          </cell>
          <cell r="D165" t="str">
            <v>Db</v>
          </cell>
          <cell r="E165" t="str">
            <v>NRC</v>
          </cell>
        </row>
        <row r="166">
          <cell r="B166">
            <v>110502002</v>
          </cell>
          <cell r="C166" t="str">
            <v>Piutang Penjualan Kantor Tower C</v>
          </cell>
          <cell r="D166" t="str">
            <v>Db</v>
          </cell>
          <cell r="E166" t="str">
            <v>NRC</v>
          </cell>
        </row>
        <row r="167">
          <cell r="B167">
            <v>110503</v>
          </cell>
          <cell r="C167" t="str">
            <v>Piutang Penjualan Area Komersial</v>
          </cell>
          <cell r="D167" t="str">
            <v>Db</v>
          </cell>
          <cell r="E167" t="str">
            <v>NRC</v>
          </cell>
        </row>
        <row r="168">
          <cell r="B168">
            <v>110503001</v>
          </cell>
          <cell r="C168" t="str">
            <v>Piutang Penjualan Area Komersial Tower…</v>
          </cell>
          <cell r="D168" t="str">
            <v>Db</v>
          </cell>
          <cell r="E168" t="str">
            <v>NRC</v>
          </cell>
        </row>
        <row r="169">
          <cell r="B169">
            <v>110504</v>
          </cell>
          <cell r="C169" t="str">
            <v>Piutang Penjualan Perumahan &amp; Ruko</v>
          </cell>
          <cell r="D169" t="str">
            <v>Db</v>
          </cell>
          <cell r="E169" t="str">
            <v>NRC</v>
          </cell>
        </row>
        <row r="170">
          <cell r="B170">
            <v>110504001</v>
          </cell>
          <cell r="C170" t="str">
            <v>Piutang Penjualan Perumahan &amp; Ruko</v>
          </cell>
          <cell r="D170" t="str">
            <v>Db</v>
          </cell>
          <cell r="E170" t="str">
            <v>NRC</v>
          </cell>
        </row>
        <row r="171">
          <cell r="B171">
            <v>110511</v>
          </cell>
          <cell r="C171" t="str">
            <v xml:space="preserve">Piutang Sewa </v>
          </cell>
          <cell r="D171" t="str">
            <v>Db</v>
          </cell>
          <cell r="E171" t="str">
            <v>NRC</v>
          </cell>
        </row>
        <row r="172">
          <cell r="B172">
            <v>110511001</v>
          </cell>
          <cell r="C172" t="str">
            <v>Piutang Sewa  Tower Emminence</v>
          </cell>
          <cell r="D172" t="str">
            <v>Db</v>
          </cell>
          <cell r="E172" t="str">
            <v>NRC</v>
          </cell>
        </row>
        <row r="173">
          <cell r="B173">
            <v>110511002</v>
          </cell>
          <cell r="C173" t="str">
            <v>Piutang Sewa  Tower South</v>
          </cell>
          <cell r="D173" t="str">
            <v>Db</v>
          </cell>
          <cell r="E173" t="str">
            <v>NRC</v>
          </cell>
        </row>
        <row r="174">
          <cell r="B174">
            <v>110511003</v>
          </cell>
          <cell r="C174" t="str">
            <v>Piutang Sewa  Tower East</v>
          </cell>
          <cell r="D174" t="str">
            <v>Db</v>
          </cell>
          <cell r="E174" t="str">
            <v>NRC</v>
          </cell>
        </row>
        <row r="175">
          <cell r="B175">
            <v>110511004</v>
          </cell>
          <cell r="C175" t="str">
            <v>Piutang Sewa  Tower North</v>
          </cell>
          <cell r="D175" t="str">
            <v>Db</v>
          </cell>
          <cell r="E175" t="str">
            <v>NRC</v>
          </cell>
        </row>
        <row r="176">
          <cell r="B176">
            <v>110511005</v>
          </cell>
          <cell r="C176" t="str">
            <v>Piutang Sewa  Tower Apsara</v>
          </cell>
          <cell r="D176" t="str">
            <v>Db</v>
          </cell>
          <cell r="E176" t="str">
            <v>NRC</v>
          </cell>
        </row>
        <row r="177">
          <cell r="B177">
            <v>110511006</v>
          </cell>
          <cell r="C177" t="str">
            <v>Piutang Sewa  Tower Mahoni</v>
          </cell>
          <cell r="D177" t="str">
            <v>Db</v>
          </cell>
          <cell r="E177" t="str">
            <v>NRC</v>
          </cell>
        </row>
        <row r="178">
          <cell r="B178">
            <v>110511007</v>
          </cell>
          <cell r="C178" t="str">
            <v>Piutang Sewa  Tower Eboni</v>
          </cell>
          <cell r="D178" t="str">
            <v>Db</v>
          </cell>
          <cell r="E178" t="str">
            <v>NRC</v>
          </cell>
        </row>
        <row r="179">
          <cell r="B179">
            <v>110511008</v>
          </cell>
          <cell r="C179" t="str">
            <v>Piutang Sewa  Tower Amethyst</v>
          </cell>
          <cell r="D179" t="str">
            <v>Db</v>
          </cell>
          <cell r="E179" t="str">
            <v>NRC</v>
          </cell>
        </row>
        <row r="180">
          <cell r="B180">
            <v>110511009</v>
          </cell>
          <cell r="C180" t="str">
            <v xml:space="preserve">Piutang Sewa  Tower Diamond </v>
          </cell>
          <cell r="D180" t="str">
            <v>Db</v>
          </cell>
          <cell r="E180" t="str">
            <v>NRC</v>
          </cell>
        </row>
        <row r="181">
          <cell r="B181">
            <v>110511010</v>
          </cell>
          <cell r="C181" t="str">
            <v xml:space="preserve">Piutang Sewa  Tower Emerald </v>
          </cell>
          <cell r="D181" t="str">
            <v>Db</v>
          </cell>
          <cell r="E181" t="str">
            <v>NRC</v>
          </cell>
        </row>
        <row r="182">
          <cell r="B182">
            <v>110511011</v>
          </cell>
          <cell r="C182" t="str">
            <v>Piutang Sewa  Tower Garnet</v>
          </cell>
          <cell r="D182" t="str">
            <v>Db</v>
          </cell>
          <cell r="E182" t="str">
            <v>NRC</v>
          </cell>
        </row>
        <row r="183">
          <cell r="B183">
            <v>110511012</v>
          </cell>
          <cell r="C183" t="str">
            <v>Piutang Sewa  Tower Pearl</v>
          </cell>
          <cell r="D183" t="str">
            <v>Db</v>
          </cell>
          <cell r="E183" t="str">
            <v>NRC</v>
          </cell>
        </row>
        <row r="184">
          <cell r="B184">
            <v>110511013</v>
          </cell>
          <cell r="C184" t="str">
            <v xml:space="preserve">Piutang Sewa  Tower Ruby </v>
          </cell>
          <cell r="D184" t="str">
            <v>Db</v>
          </cell>
          <cell r="E184" t="str">
            <v>NRC</v>
          </cell>
        </row>
        <row r="185">
          <cell r="B185">
            <v>110511014</v>
          </cell>
          <cell r="C185" t="str">
            <v>Piutang Sewa  Tower Sapphire</v>
          </cell>
          <cell r="D185" t="str">
            <v>Db</v>
          </cell>
          <cell r="E185" t="str">
            <v>NRC</v>
          </cell>
        </row>
        <row r="186">
          <cell r="B186">
            <v>110511015</v>
          </cell>
          <cell r="C186" t="str">
            <v>Piutang Sewa  Tower Willow</v>
          </cell>
          <cell r="D186" t="str">
            <v>Db</v>
          </cell>
          <cell r="E186" t="str">
            <v>NRC</v>
          </cell>
        </row>
        <row r="187">
          <cell r="B187">
            <v>110511016</v>
          </cell>
          <cell r="C187" t="str">
            <v>Piutang Sewa  Tower Olive</v>
          </cell>
          <cell r="D187" t="str">
            <v>Db</v>
          </cell>
          <cell r="E187" t="str">
            <v>NRC</v>
          </cell>
        </row>
        <row r="188">
          <cell r="B188">
            <v>110511017</v>
          </cell>
          <cell r="C188" t="str">
            <v>Piutang Sewa  Tower 1 Project Makassar</v>
          </cell>
          <cell r="D188" t="str">
            <v>Db</v>
          </cell>
          <cell r="E188" t="str">
            <v>NRC</v>
          </cell>
        </row>
        <row r="189">
          <cell r="B189">
            <v>110511018</v>
          </cell>
          <cell r="C189" t="str">
            <v>Piutang Sewa  Tower 1 Project Cipulir</v>
          </cell>
          <cell r="D189" t="str">
            <v>Db</v>
          </cell>
          <cell r="E189" t="str">
            <v>NRC</v>
          </cell>
        </row>
        <row r="190">
          <cell r="B190">
            <v>110512</v>
          </cell>
          <cell r="C190" t="str">
            <v>Piutang Sewa Kantor</v>
          </cell>
          <cell r="D190" t="str">
            <v>Db</v>
          </cell>
          <cell r="E190" t="str">
            <v>NRC</v>
          </cell>
        </row>
        <row r="191">
          <cell r="B191">
            <v>110512001</v>
          </cell>
          <cell r="C191" t="str">
            <v>Piutang Sewa Kantor Tower ITS</v>
          </cell>
          <cell r="D191" t="str">
            <v>Db</v>
          </cell>
          <cell r="E191" t="str">
            <v>NRC</v>
          </cell>
        </row>
        <row r="192">
          <cell r="B192">
            <v>110512002</v>
          </cell>
          <cell r="C192" t="str">
            <v>Piutang Sewa Kantor Tower C</v>
          </cell>
          <cell r="D192" t="str">
            <v>Db</v>
          </cell>
          <cell r="E192" t="str">
            <v>NRC</v>
          </cell>
        </row>
        <row r="193">
          <cell r="B193">
            <v>110513</v>
          </cell>
          <cell r="C193" t="str">
            <v>Piutang Sewa Area Komersial</v>
          </cell>
          <cell r="D193" t="str">
            <v>Db</v>
          </cell>
          <cell r="E193" t="str">
            <v>NRC</v>
          </cell>
        </row>
        <row r="194">
          <cell r="B194">
            <v>110513001</v>
          </cell>
          <cell r="C194" t="str">
            <v>Piutang Sewa Area Komersial Tower…</v>
          </cell>
          <cell r="D194" t="str">
            <v>Db</v>
          </cell>
          <cell r="E194" t="str">
            <v>NRC</v>
          </cell>
        </row>
        <row r="195">
          <cell r="B195">
            <v>110521</v>
          </cell>
          <cell r="C195" t="str">
            <v>Piutang Usaha Tidak Tertagih</v>
          </cell>
          <cell r="D195" t="str">
            <v>Db</v>
          </cell>
          <cell r="E195" t="str">
            <v>NRC</v>
          </cell>
        </row>
        <row r="196">
          <cell r="B196">
            <v>110521001</v>
          </cell>
          <cell r="C196" t="str">
            <v xml:space="preserve">Piutang Usaha Tidak Tertagih  </v>
          </cell>
          <cell r="D196" t="str">
            <v>Db</v>
          </cell>
          <cell r="E196" t="str">
            <v>NRC</v>
          </cell>
        </row>
        <row r="197">
          <cell r="B197">
            <v>110521002</v>
          </cell>
          <cell r="C197" t="str">
            <v>Piutang Usaha Tidak Tertagih Kantor</v>
          </cell>
          <cell r="D197" t="str">
            <v>Db</v>
          </cell>
          <cell r="E197" t="str">
            <v>NRC</v>
          </cell>
        </row>
        <row r="198">
          <cell r="B198">
            <v>110521003</v>
          </cell>
          <cell r="C198" t="str">
            <v>Piutang Usaha Tidak Tertagih Area Komersial</v>
          </cell>
          <cell r="D198" t="str">
            <v>Db</v>
          </cell>
          <cell r="E198" t="str">
            <v>NRC</v>
          </cell>
        </row>
        <row r="199">
          <cell r="B199">
            <v>110521004</v>
          </cell>
          <cell r="C199" t="str">
            <v>Piutang Usaha Tidak Tertagih Pasar</v>
          </cell>
          <cell r="D199" t="str">
            <v>Db</v>
          </cell>
          <cell r="E199" t="str">
            <v>NRC</v>
          </cell>
        </row>
        <row r="200">
          <cell r="B200">
            <v>1106</v>
          </cell>
          <cell r="C200" t="str">
            <v>Piutang Lain-Lain</v>
          </cell>
          <cell r="D200" t="str">
            <v>Db</v>
          </cell>
          <cell r="E200" t="str">
            <v>NRC</v>
          </cell>
        </row>
        <row r="201">
          <cell r="B201">
            <v>110601</v>
          </cell>
          <cell r="C201" t="str">
            <v>Piutang Pihak Ke Tiga</v>
          </cell>
          <cell r="D201" t="str">
            <v>Db</v>
          </cell>
          <cell r="E201" t="str">
            <v>NRC</v>
          </cell>
        </row>
        <row r="202">
          <cell r="B202">
            <v>110601001</v>
          </cell>
          <cell r="C202" t="str">
            <v>Piutang Karyawan</v>
          </cell>
          <cell r="D202" t="str">
            <v>Db</v>
          </cell>
          <cell r="E202" t="str">
            <v>NRC</v>
          </cell>
        </row>
        <row r="203">
          <cell r="B203">
            <v>110601002</v>
          </cell>
          <cell r="C203" t="str">
            <v xml:space="preserve">Piutang Pihak Ke Tiga </v>
          </cell>
          <cell r="D203" t="str">
            <v>Db</v>
          </cell>
          <cell r="E203" t="str">
            <v>NRC</v>
          </cell>
        </row>
        <row r="204">
          <cell r="B204">
            <v>110601999</v>
          </cell>
          <cell r="C204" t="str">
            <v>Piutang Lain - Lainnya</v>
          </cell>
          <cell r="D204" t="str">
            <v>Db</v>
          </cell>
          <cell r="E204" t="str">
            <v>NRC</v>
          </cell>
        </row>
        <row r="205">
          <cell r="B205">
            <v>110602</v>
          </cell>
          <cell r="C205" t="str">
            <v>Piutang Afliasi</v>
          </cell>
          <cell r="D205" t="str">
            <v>Db</v>
          </cell>
          <cell r="E205" t="str">
            <v>NRC</v>
          </cell>
        </row>
        <row r="206">
          <cell r="B206">
            <v>110602001</v>
          </cell>
          <cell r="C206" t="str">
            <v>PT Saligading Bersama</v>
          </cell>
          <cell r="D206" t="str">
            <v>Db</v>
          </cell>
          <cell r="E206" t="str">
            <v>NRC</v>
          </cell>
        </row>
        <row r="207">
          <cell r="B207">
            <v>110602002</v>
          </cell>
          <cell r="C207" t="str">
            <v>PT Prakarsa Semesta Alam</v>
          </cell>
          <cell r="D207" t="str">
            <v>Db</v>
          </cell>
          <cell r="E207" t="str">
            <v>NRC</v>
          </cell>
        </row>
        <row r="208">
          <cell r="B208">
            <v>110602003</v>
          </cell>
          <cell r="C208" t="str">
            <v>PT CBRR</v>
          </cell>
          <cell r="D208" t="str">
            <v>Db</v>
          </cell>
          <cell r="E208" t="str">
            <v>NRC</v>
          </cell>
        </row>
        <row r="209">
          <cell r="B209">
            <v>110602004</v>
          </cell>
          <cell r="C209" t="str">
            <v>PT Anugerah Berkah Madani (ABMA)</v>
          </cell>
          <cell r="D209" t="str">
            <v>Db</v>
          </cell>
          <cell r="E209" t="str">
            <v>NRC</v>
          </cell>
        </row>
        <row r="210">
          <cell r="B210">
            <v>110602005</v>
          </cell>
          <cell r="C210" t="str">
            <v>PT Bintang Express Sarana</v>
          </cell>
          <cell r="D210" t="str">
            <v>Db</v>
          </cell>
          <cell r="E210" t="str">
            <v>NRC</v>
          </cell>
        </row>
        <row r="211">
          <cell r="B211">
            <v>110602006</v>
          </cell>
          <cell r="C211" t="str">
            <v>PT Propertindo Mulia Investama</v>
          </cell>
          <cell r="D211" t="str">
            <v>Db</v>
          </cell>
          <cell r="E211" t="str">
            <v>NRC</v>
          </cell>
        </row>
        <row r="212">
          <cell r="B212">
            <v>110602007</v>
          </cell>
          <cell r="C212" t="str">
            <v>PT Creative Softhouse</v>
          </cell>
          <cell r="D212" t="str">
            <v>Db</v>
          </cell>
          <cell r="E212" t="str">
            <v>NRC</v>
          </cell>
        </row>
        <row r="213">
          <cell r="B213">
            <v>1107</v>
          </cell>
          <cell r="C213" t="str">
            <v>Persediaan</v>
          </cell>
          <cell r="D213" t="str">
            <v>Db</v>
          </cell>
          <cell r="E213" t="str">
            <v>NRC</v>
          </cell>
        </row>
        <row r="214">
          <cell r="B214">
            <v>110701</v>
          </cell>
          <cell r="C214" t="str">
            <v>Persediaan Tanah</v>
          </cell>
          <cell r="D214" t="str">
            <v>Db</v>
          </cell>
          <cell r="E214" t="str">
            <v>NRC</v>
          </cell>
        </row>
        <row r="215">
          <cell r="B215">
            <v>110701001</v>
          </cell>
          <cell r="C215" t="str">
            <v>Persediaan Tanah Ciseeng</v>
          </cell>
          <cell r="D215" t="str">
            <v>Db</v>
          </cell>
          <cell r="E215" t="str">
            <v>NRC</v>
          </cell>
        </row>
        <row r="216">
          <cell r="B216">
            <v>110701002</v>
          </cell>
          <cell r="C216" t="str">
            <v>Persediaan Tanah Kalibata</v>
          </cell>
          <cell r="D216" t="str">
            <v>Db</v>
          </cell>
          <cell r="E216" t="str">
            <v>NRC</v>
          </cell>
        </row>
        <row r="217">
          <cell r="B217">
            <v>110701003</v>
          </cell>
          <cell r="C217" t="str">
            <v>Persediaan Tanah CBRR</v>
          </cell>
          <cell r="D217" t="str">
            <v>Db</v>
          </cell>
          <cell r="E217" t="str">
            <v>NRC</v>
          </cell>
        </row>
        <row r="218">
          <cell r="B218">
            <v>110711</v>
          </cell>
          <cell r="C218" t="str">
            <v xml:space="preserve">Persediaan Unit </v>
          </cell>
          <cell r="D218" t="str">
            <v>Db</v>
          </cell>
          <cell r="E218" t="str">
            <v>NRC</v>
          </cell>
        </row>
        <row r="219">
          <cell r="B219">
            <v>110711001</v>
          </cell>
          <cell r="C219" t="str">
            <v>Persediaan Unit  Tower Emminence</v>
          </cell>
          <cell r="D219" t="str">
            <v>Db</v>
          </cell>
          <cell r="E219" t="str">
            <v>NRC</v>
          </cell>
        </row>
        <row r="220">
          <cell r="B220">
            <v>110711002</v>
          </cell>
          <cell r="C220" t="str">
            <v>Persediaan Unit  Tower South</v>
          </cell>
          <cell r="D220" t="str">
            <v>Db</v>
          </cell>
          <cell r="E220" t="str">
            <v>NRC</v>
          </cell>
        </row>
        <row r="221">
          <cell r="B221">
            <v>110711003</v>
          </cell>
          <cell r="C221" t="str">
            <v>Persediaan Unit  Tower East</v>
          </cell>
          <cell r="D221" t="str">
            <v>Db</v>
          </cell>
          <cell r="E221" t="str">
            <v>NRC</v>
          </cell>
        </row>
        <row r="222">
          <cell r="B222">
            <v>110711004</v>
          </cell>
          <cell r="C222" t="str">
            <v>Persediaan Unit  Tower North</v>
          </cell>
          <cell r="D222" t="str">
            <v>Db</v>
          </cell>
          <cell r="E222" t="str">
            <v>NRC</v>
          </cell>
        </row>
        <row r="223">
          <cell r="B223">
            <v>110711005</v>
          </cell>
          <cell r="C223" t="str">
            <v>Persediaan Unit  Tower Apsara</v>
          </cell>
          <cell r="D223" t="str">
            <v>Db</v>
          </cell>
          <cell r="E223" t="str">
            <v>NRC</v>
          </cell>
        </row>
        <row r="224">
          <cell r="B224">
            <v>110711006</v>
          </cell>
          <cell r="C224" t="str">
            <v>Persediaan Unit  Tower Mahoni</v>
          </cell>
          <cell r="D224" t="str">
            <v>Db</v>
          </cell>
          <cell r="E224" t="str">
            <v>NRC</v>
          </cell>
        </row>
        <row r="225">
          <cell r="B225">
            <v>110711007</v>
          </cell>
          <cell r="C225" t="str">
            <v>Persediaan Unit  Tower Eboni</v>
          </cell>
          <cell r="D225" t="str">
            <v>Db</v>
          </cell>
          <cell r="E225" t="str">
            <v>NRC</v>
          </cell>
        </row>
        <row r="226">
          <cell r="B226">
            <v>110711008</v>
          </cell>
          <cell r="C226" t="str">
            <v>Persediaan Unit  Tower Amethyst</v>
          </cell>
          <cell r="D226" t="str">
            <v>Db</v>
          </cell>
          <cell r="E226" t="str">
            <v>NRC</v>
          </cell>
        </row>
        <row r="227">
          <cell r="B227">
            <v>110711009</v>
          </cell>
          <cell r="C227" t="str">
            <v xml:space="preserve">Persediaan Unit  Tower Diamond </v>
          </cell>
          <cell r="D227" t="str">
            <v>Db</v>
          </cell>
          <cell r="E227" t="str">
            <v>NRC</v>
          </cell>
        </row>
        <row r="228">
          <cell r="B228">
            <v>110701010</v>
          </cell>
          <cell r="C228" t="str">
            <v xml:space="preserve">Persediaan Unit  Tower Emerald </v>
          </cell>
          <cell r="D228" t="str">
            <v>Db</v>
          </cell>
          <cell r="E228" t="str">
            <v>NRC</v>
          </cell>
        </row>
        <row r="229">
          <cell r="B229">
            <v>110701011</v>
          </cell>
          <cell r="C229" t="str">
            <v>Persediaan Unit  Tower Garnet</v>
          </cell>
          <cell r="D229" t="str">
            <v>Db</v>
          </cell>
          <cell r="E229" t="str">
            <v>NRC</v>
          </cell>
        </row>
        <row r="230">
          <cell r="B230">
            <v>110701012</v>
          </cell>
          <cell r="C230" t="str">
            <v>Persediaan Unit  Tower Pearl</v>
          </cell>
          <cell r="D230" t="str">
            <v>Db</v>
          </cell>
          <cell r="E230" t="str">
            <v>NRC</v>
          </cell>
        </row>
        <row r="231">
          <cell r="B231">
            <v>110701013</v>
          </cell>
          <cell r="C231" t="str">
            <v xml:space="preserve">Persediaan Unit  Tower Ruby </v>
          </cell>
          <cell r="D231" t="str">
            <v>Db</v>
          </cell>
          <cell r="E231" t="str">
            <v>NRC</v>
          </cell>
        </row>
        <row r="232">
          <cell r="B232">
            <v>110701014</v>
          </cell>
          <cell r="C232" t="str">
            <v>Persediaan Unit  Tower Sapphire</v>
          </cell>
          <cell r="D232" t="str">
            <v>Db</v>
          </cell>
          <cell r="E232" t="str">
            <v>NRC</v>
          </cell>
        </row>
        <row r="233">
          <cell r="B233">
            <v>110701015</v>
          </cell>
          <cell r="C233" t="str">
            <v>Persediaan Unit  Tower Willow</v>
          </cell>
          <cell r="D233" t="str">
            <v>Db</v>
          </cell>
          <cell r="E233" t="str">
            <v>NRC</v>
          </cell>
        </row>
        <row r="234">
          <cell r="B234">
            <v>110701016</v>
          </cell>
          <cell r="C234" t="str">
            <v>Persediaan Unit  Tower Olive</v>
          </cell>
          <cell r="D234" t="str">
            <v>Db</v>
          </cell>
          <cell r="E234" t="str">
            <v>NRC</v>
          </cell>
        </row>
        <row r="235">
          <cell r="B235">
            <v>110711017</v>
          </cell>
          <cell r="C235" t="str">
            <v>Persediaan Unit  Tower 1 Project Makassar</v>
          </cell>
          <cell r="D235" t="str">
            <v>Db</v>
          </cell>
          <cell r="E235" t="str">
            <v>NRC</v>
          </cell>
        </row>
        <row r="236">
          <cell r="B236">
            <v>110711018</v>
          </cell>
          <cell r="C236" t="str">
            <v>Persediaan Unit  Tower 1 Project Cipulir</v>
          </cell>
          <cell r="D236" t="str">
            <v>Db</v>
          </cell>
          <cell r="E236" t="str">
            <v>NRC</v>
          </cell>
        </row>
        <row r="237">
          <cell r="B237">
            <v>110721</v>
          </cell>
          <cell r="C237" t="str">
            <v>Persediaan Unit Kantor</v>
          </cell>
          <cell r="D237" t="str">
            <v>Db</v>
          </cell>
          <cell r="E237" t="str">
            <v>NRC</v>
          </cell>
        </row>
        <row r="238">
          <cell r="B238">
            <v>110721001</v>
          </cell>
          <cell r="C238" t="str">
            <v>Persediaan Unit Kantor Tower ITS</v>
          </cell>
          <cell r="D238" t="str">
            <v>Db</v>
          </cell>
          <cell r="E238" t="str">
            <v>NRC</v>
          </cell>
        </row>
        <row r="239">
          <cell r="B239">
            <v>110721002</v>
          </cell>
          <cell r="C239" t="str">
            <v>Persediaan Unit Kantor Tower C</v>
          </cell>
          <cell r="D239" t="str">
            <v>Db</v>
          </cell>
          <cell r="E239" t="str">
            <v>NRC</v>
          </cell>
        </row>
        <row r="240">
          <cell r="B240">
            <v>110731</v>
          </cell>
          <cell r="C240" t="str">
            <v>Persediaan Area Komersial</v>
          </cell>
          <cell r="D240" t="str">
            <v>Db</v>
          </cell>
          <cell r="E240" t="str">
            <v>NRC</v>
          </cell>
        </row>
        <row r="241">
          <cell r="B241">
            <v>110731001</v>
          </cell>
          <cell r="C241" t="str">
            <v>Persediaan Area Komersial Tower Amethyst</v>
          </cell>
          <cell r="D241" t="str">
            <v>Db</v>
          </cell>
          <cell r="E241" t="str">
            <v>NRC</v>
          </cell>
        </row>
        <row r="242">
          <cell r="B242">
            <v>110731002</v>
          </cell>
          <cell r="C242" t="str">
            <v xml:space="preserve">Persediaan Area Komersial Tower Diamond </v>
          </cell>
          <cell r="D242" t="str">
            <v>Db</v>
          </cell>
          <cell r="E242" t="str">
            <v>NRC</v>
          </cell>
        </row>
        <row r="243">
          <cell r="B243">
            <v>110731003</v>
          </cell>
          <cell r="C243" t="str">
            <v xml:space="preserve">Persediaan Area Komersial Tower Emerald </v>
          </cell>
          <cell r="D243" t="str">
            <v>Db</v>
          </cell>
          <cell r="E243" t="str">
            <v>NRC</v>
          </cell>
        </row>
        <row r="244">
          <cell r="B244">
            <v>110731004</v>
          </cell>
          <cell r="C244" t="str">
            <v>Persediaan Area Komersial Tower Garnet</v>
          </cell>
          <cell r="D244" t="str">
            <v>Db</v>
          </cell>
          <cell r="E244" t="str">
            <v>NRC</v>
          </cell>
        </row>
        <row r="245">
          <cell r="B245">
            <v>110731005</v>
          </cell>
          <cell r="C245" t="str">
            <v>Persediaan Area Komersial Tower Pearl</v>
          </cell>
          <cell r="D245" t="str">
            <v>Db</v>
          </cell>
          <cell r="E245" t="str">
            <v>NRC</v>
          </cell>
        </row>
        <row r="246">
          <cell r="B246">
            <v>110731006</v>
          </cell>
          <cell r="C246" t="str">
            <v xml:space="preserve">Persediaan Area Komersial Tower Ruby </v>
          </cell>
          <cell r="D246" t="str">
            <v>Db</v>
          </cell>
          <cell r="E246" t="str">
            <v>NRC</v>
          </cell>
        </row>
        <row r="247">
          <cell r="B247">
            <v>110731007</v>
          </cell>
          <cell r="C247" t="str">
            <v>Persediaan Area Komersial Tower Sapphire</v>
          </cell>
          <cell r="D247" t="str">
            <v>Db</v>
          </cell>
          <cell r="E247" t="str">
            <v>NRC</v>
          </cell>
        </row>
        <row r="248">
          <cell r="B248">
            <v>110741</v>
          </cell>
          <cell r="C248" t="str">
            <v>Persediaan Perumahan &amp; Toko</v>
          </cell>
          <cell r="D248" t="str">
            <v>Db</v>
          </cell>
          <cell r="E248" t="str">
            <v>NRC</v>
          </cell>
        </row>
        <row r="249">
          <cell r="B249">
            <v>110741001</v>
          </cell>
          <cell r="C249" t="str">
            <v>Persediaan Perumahan &amp; Toko</v>
          </cell>
          <cell r="D249" t="str">
            <v>Db</v>
          </cell>
          <cell r="E249" t="str">
            <v>NRC</v>
          </cell>
        </row>
        <row r="250">
          <cell r="B250">
            <v>1108</v>
          </cell>
          <cell r="C250" t="str">
            <v>Pajak Dibayar Dimuka</v>
          </cell>
          <cell r="D250" t="str">
            <v>Db</v>
          </cell>
          <cell r="E250" t="str">
            <v>NRC</v>
          </cell>
        </row>
        <row r="251">
          <cell r="B251">
            <v>110801</v>
          </cell>
          <cell r="C251" t="str">
            <v>Pajak Penghasilan</v>
          </cell>
          <cell r="D251" t="str">
            <v>Db</v>
          </cell>
          <cell r="E251" t="str">
            <v>NRC</v>
          </cell>
        </row>
        <row r="252">
          <cell r="B252">
            <v>110801001</v>
          </cell>
          <cell r="C252" t="str">
            <v>Pph 21</v>
          </cell>
          <cell r="D252" t="str">
            <v>Db</v>
          </cell>
          <cell r="E252" t="str">
            <v>NRC</v>
          </cell>
        </row>
        <row r="253">
          <cell r="B253">
            <v>110801002</v>
          </cell>
          <cell r="C253" t="str">
            <v>Pph 22</v>
          </cell>
          <cell r="D253" t="str">
            <v>Db</v>
          </cell>
          <cell r="E253" t="str">
            <v>NRC</v>
          </cell>
        </row>
        <row r="254">
          <cell r="B254">
            <v>110801003</v>
          </cell>
          <cell r="C254" t="str">
            <v>Pph 23</v>
          </cell>
          <cell r="D254" t="str">
            <v>Db</v>
          </cell>
          <cell r="E254" t="str">
            <v>NRC</v>
          </cell>
        </row>
        <row r="255">
          <cell r="B255">
            <v>110801004</v>
          </cell>
          <cell r="C255" t="str">
            <v>Pph 25/29</v>
          </cell>
          <cell r="D255" t="str">
            <v>Db</v>
          </cell>
          <cell r="E255" t="str">
            <v>NRC</v>
          </cell>
        </row>
        <row r="256">
          <cell r="B256">
            <v>110801005</v>
          </cell>
          <cell r="C256" t="str">
            <v>Pph 4(2) Jasa Konstruksi</v>
          </cell>
          <cell r="D256" t="str">
            <v>Db</v>
          </cell>
          <cell r="E256" t="str">
            <v>NRC</v>
          </cell>
        </row>
        <row r="257">
          <cell r="B257">
            <v>110801006</v>
          </cell>
          <cell r="C257" t="str">
            <v>Pph 4 (2) Pengalihan</v>
          </cell>
          <cell r="D257" t="str">
            <v>Db</v>
          </cell>
          <cell r="E257" t="str">
            <v>NRC</v>
          </cell>
        </row>
        <row r="258">
          <cell r="B258">
            <v>110801007</v>
          </cell>
          <cell r="C258" t="str">
            <v>Pph 4(2) Sewa</v>
          </cell>
          <cell r="D258" t="str">
            <v>Db</v>
          </cell>
          <cell r="E258" t="str">
            <v>NRC</v>
          </cell>
        </row>
        <row r="259">
          <cell r="B259">
            <v>110802</v>
          </cell>
          <cell r="C259" t="str">
            <v>Pajak Lainnya</v>
          </cell>
          <cell r="D259" t="str">
            <v>Db</v>
          </cell>
          <cell r="E259" t="str">
            <v>NRC</v>
          </cell>
        </row>
        <row r="260">
          <cell r="B260">
            <v>110802001</v>
          </cell>
          <cell r="C260" t="str">
            <v>PPN - Masukan</v>
          </cell>
          <cell r="D260" t="str">
            <v>Db</v>
          </cell>
          <cell r="E260" t="str">
            <v>NRC</v>
          </cell>
        </row>
        <row r="261">
          <cell r="B261">
            <v>110802002</v>
          </cell>
          <cell r="C261" t="str">
            <v>PPn BM</v>
          </cell>
          <cell r="D261" t="str">
            <v>Db</v>
          </cell>
          <cell r="E261" t="str">
            <v>NRC</v>
          </cell>
        </row>
        <row r="262">
          <cell r="B262">
            <v>1109</v>
          </cell>
          <cell r="C262" t="str">
            <v xml:space="preserve">Uang Muka </v>
          </cell>
          <cell r="D262" t="str">
            <v>Db</v>
          </cell>
          <cell r="E262" t="str">
            <v>NRC</v>
          </cell>
        </row>
        <row r="263">
          <cell r="B263">
            <v>110901</v>
          </cell>
          <cell r="C263" t="str">
            <v>Uang Muka Pembelian</v>
          </cell>
          <cell r="D263" t="str">
            <v>Db</v>
          </cell>
          <cell r="E263" t="str">
            <v>NRC</v>
          </cell>
        </row>
        <row r="264">
          <cell r="B264">
            <v>110901001</v>
          </cell>
          <cell r="C264" t="str">
            <v>UM Pembelian Kontraktor</v>
          </cell>
          <cell r="D264" t="str">
            <v>Db</v>
          </cell>
          <cell r="E264" t="str">
            <v>NRC</v>
          </cell>
        </row>
        <row r="265">
          <cell r="B265">
            <v>110901002</v>
          </cell>
          <cell r="C265" t="str">
            <v>UM Pembelian Operasional</v>
          </cell>
          <cell r="D265" t="str">
            <v>Db</v>
          </cell>
          <cell r="E265" t="str">
            <v>NRC</v>
          </cell>
        </row>
        <row r="266">
          <cell r="B266">
            <v>110902</v>
          </cell>
          <cell r="C266" t="str">
            <v>Uang Muka Komisi Penjualan</v>
          </cell>
          <cell r="D266" t="str">
            <v>Db</v>
          </cell>
          <cell r="E266" t="str">
            <v>NRC</v>
          </cell>
        </row>
        <row r="267">
          <cell r="B267">
            <v>110902001</v>
          </cell>
          <cell r="C267" t="str">
            <v>Uang Muka Komisi Penjualan</v>
          </cell>
          <cell r="D267" t="str">
            <v>Db</v>
          </cell>
          <cell r="E267" t="str">
            <v>NRC</v>
          </cell>
        </row>
        <row r="268">
          <cell r="B268">
            <v>1110</v>
          </cell>
          <cell r="C268" t="str">
            <v>Biaya Dibayar Dimuka</v>
          </cell>
          <cell r="D268" t="str">
            <v>Db</v>
          </cell>
          <cell r="E268" t="str">
            <v>NRC</v>
          </cell>
        </row>
        <row r="269">
          <cell r="B269">
            <v>111001</v>
          </cell>
          <cell r="C269" t="str">
            <v>Biaya Dibayar Dimuka Asuransi</v>
          </cell>
          <cell r="D269" t="str">
            <v>Db</v>
          </cell>
          <cell r="E269" t="str">
            <v>NRC</v>
          </cell>
        </row>
        <row r="270">
          <cell r="B270">
            <v>111001001</v>
          </cell>
          <cell r="C270" t="str">
            <v>BDM - Asuransi Gedung</v>
          </cell>
          <cell r="D270" t="str">
            <v>Db</v>
          </cell>
          <cell r="E270" t="str">
            <v>NRC</v>
          </cell>
        </row>
        <row r="271">
          <cell r="B271">
            <v>111001002</v>
          </cell>
          <cell r="C271" t="str">
            <v>BDM - Asuransi Kendaraan</v>
          </cell>
          <cell r="D271" t="str">
            <v>Db</v>
          </cell>
          <cell r="E271" t="str">
            <v>NRC</v>
          </cell>
        </row>
        <row r="272">
          <cell r="B272">
            <v>111001003</v>
          </cell>
          <cell r="C272" t="str">
            <v>BDM - Asuransi Kesehatan</v>
          </cell>
          <cell r="D272" t="str">
            <v>Db</v>
          </cell>
          <cell r="E272" t="str">
            <v>NRC</v>
          </cell>
        </row>
        <row r="273">
          <cell r="B273">
            <v>111001999</v>
          </cell>
          <cell r="C273" t="str">
            <v>BDM - Asuransi Lain - Lain</v>
          </cell>
          <cell r="D273" t="str">
            <v>Db</v>
          </cell>
          <cell r="E273" t="str">
            <v>NRC</v>
          </cell>
        </row>
        <row r="274">
          <cell r="B274">
            <v>111002</v>
          </cell>
          <cell r="C274" t="str">
            <v>Biaya Dibayar Dimuka Sewa</v>
          </cell>
          <cell r="D274" t="str">
            <v>Db</v>
          </cell>
          <cell r="E274" t="str">
            <v>NRC</v>
          </cell>
        </row>
        <row r="275">
          <cell r="B275">
            <v>111002001</v>
          </cell>
          <cell r="C275" t="str">
            <v>BDM - Sewa Ruang</v>
          </cell>
          <cell r="D275" t="str">
            <v>Db</v>
          </cell>
          <cell r="E275" t="str">
            <v>NRC</v>
          </cell>
        </row>
        <row r="276">
          <cell r="B276">
            <v>111002002</v>
          </cell>
          <cell r="C276" t="str">
            <v>BDM - Service Charge</v>
          </cell>
          <cell r="D276" t="str">
            <v>Db</v>
          </cell>
          <cell r="E276" t="str">
            <v>NRC</v>
          </cell>
        </row>
        <row r="277">
          <cell r="B277">
            <v>111003</v>
          </cell>
          <cell r="C277" t="str">
            <v>Biaya Dibayar Dimuka Lain - lain</v>
          </cell>
          <cell r="D277" t="str">
            <v>Db</v>
          </cell>
          <cell r="E277" t="str">
            <v>NRC</v>
          </cell>
        </row>
        <row r="278">
          <cell r="B278">
            <v>111003001</v>
          </cell>
          <cell r="C278" t="str">
            <v>BDM - Lain - lain Provisi</v>
          </cell>
          <cell r="D278" t="str">
            <v>Db</v>
          </cell>
          <cell r="E278" t="str">
            <v>NRC</v>
          </cell>
        </row>
        <row r="279">
          <cell r="B279">
            <v>1111</v>
          </cell>
          <cell r="C279" t="str">
            <v>Aset Real Estate</v>
          </cell>
          <cell r="D279" t="str">
            <v>Db</v>
          </cell>
          <cell r="E279" t="str">
            <v>NRC</v>
          </cell>
        </row>
        <row r="280">
          <cell r="B280">
            <v>111101</v>
          </cell>
          <cell r="C280" t="str">
            <v>Tanah</v>
          </cell>
          <cell r="D280" t="str">
            <v>Db</v>
          </cell>
          <cell r="E280" t="str">
            <v>NRC</v>
          </cell>
        </row>
        <row r="281">
          <cell r="B281">
            <v>111101001</v>
          </cell>
          <cell r="C281" t="str">
            <v>Tanah Untuk Pengembangan</v>
          </cell>
          <cell r="D281" t="str">
            <v>Db</v>
          </cell>
          <cell r="E281" t="str">
            <v>NRC</v>
          </cell>
        </row>
        <row r="282">
          <cell r="B282">
            <v>111102</v>
          </cell>
          <cell r="C282" t="str">
            <v>Aset Dalam Pengembangan</v>
          </cell>
          <cell r="D282" t="str">
            <v>Db</v>
          </cell>
          <cell r="E282" t="str">
            <v>NRC</v>
          </cell>
        </row>
        <row r="283">
          <cell r="B283">
            <v>111102001</v>
          </cell>
          <cell r="C283" t="str">
            <v>ADP Marketing Office (Gallery, Show Unit, Lainnya)</v>
          </cell>
          <cell r="D283" t="str">
            <v>Db</v>
          </cell>
          <cell r="E283" t="str">
            <v>NRC</v>
          </cell>
        </row>
        <row r="284">
          <cell r="B284">
            <v>111102002</v>
          </cell>
          <cell r="C284" t="str">
            <v>ADP Infrastruktur</v>
          </cell>
          <cell r="D284" t="str">
            <v>Db</v>
          </cell>
          <cell r="E284" t="str">
            <v>NRC</v>
          </cell>
        </row>
        <row r="285">
          <cell r="B285">
            <v>111102003</v>
          </cell>
          <cell r="C285" t="str">
            <v>ADP Landscape</v>
          </cell>
          <cell r="D285" t="str">
            <v>Db</v>
          </cell>
          <cell r="E285" t="str">
            <v>NRC</v>
          </cell>
        </row>
        <row r="286">
          <cell r="B286">
            <v>111102099</v>
          </cell>
          <cell r="C286" t="str">
            <v>ADP Lainnya</v>
          </cell>
          <cell r="D286" t="str">
            <v>Db</v>
          </cell>
          <cell r="E286" t="str">
            <v>NRC</v>
          </cell>
        </row>
        <row r="287">
          <cell r="B287">
            <v>1121</v>
          </cell>
          <cell r="C287" t="str">
            <v>Bangunan Dalam Penyelesaian</v>
          </cell>
          <cell r="D287" t="str">
            <v>Db</v>
          </cell>
          <cell r="E287" t="str">
            <v>NRC</v>
          </cell>
        </row>
        <row r="288">
          <cell r="B288">
            <v>112101</v>
          </cell>
          <cell r="C288" t="str">
            <v>BDP - Tanah</v>
          </cell>
          <cell r="D288" t="str">
            <v>Db</v>
          </cell>
          <cell r="E288" t="str">
            <v>NRC</v>
          </cell>
        </row>
        <row r="289">
          <cell r="B289">
            <v>112101001</v>
          </cell>
          <cell r="C289" t="str">
            <v>BDP - Tanah Tower Emminence</v>
          </cell>
          <cell r="D289" t="str">
            <v>Db</v>
          </cell>
          <cell r="E289" t="str">
            <v>NRC</v>
          </cell>
        </row>
        <row r="290">
          <cell r="B290">
            <v>112101002</v>
          </cell>
          <cell r="C290" t="str">
            <v>BDP - Tanah Tower South</v>
          </cell>
          <cell r="D290" t="str">
            <v>Db</v>
          </cell>
          <cell r="E290" t="str">
            <v>NRC</v>
          </cell>
        </row>
        <row r="291">
          <cell r="B291">
            <v>112101003</v>
          </cell>
          <cell r="C291" t="str">
            <v>BDP - Tanah Tower East</v>
          </cell>
          <cell r="D291" t="str">
            <v>Db</v>
          </cell>
          <cell r="E291" t="str">
            <v>NRC</v>
          </cell>
        </row>
        <row r="292">
          <cell r="B292">
            <v>112101004</v>
          </cell>
          <cell r="C292" t="str">
            <v>BDP - Tanah Tower North</v>
          </cell>
          <cell r="D292" t="str">
            <v>Db</v>
          </cell>
          <cell r="E292" t="str">
            <v>NRC</v>
          </cell>
        </row>
        <row r="293">
          <cell r="B293">
            <v>112101005</v>
          </cell>
          <cell r="C293" t="str">
            <v>BDP - Tanah Tower Apsara</v>
          </cell>
          <cell r="D293" t="str">
            <v>Db</v>
          </cell>
          <cell r="E293" t="str">
            <v>NRC</v>
          </cell>
        </row>
        <row r="294">
          <cell r="B294">
            <v>112101006</v>
          </cell>
          <cell r="C294" t="str">
            <v>BDP - Tanah Tower Mahoni</v>
          </cell>
          <cell r="D294" t="str">
            <v>Db</v>
          </cell>
          <cell r="E294" t="str">
            <v>NRC</v>
          </cell>
        </row>
        <row r="295">
          <cell r="B295">
            <v>112101007</v>
          </cell>
          <cell r="C295" t="str">
            <v>BDP - Tanah Tower Eboni</v>
          </cell>
          <cell r="D295" t="str">
            <v>Db</v>
          </cell>
          <cell r="E295" t="str">
            <v>NRC</v>
          </cell>
        </row>
        <row r="296">
          <cell r="B296">
            <v>112101008</v>
          </cell>
          <cell r="C296" t="str">
            <v>BDP - Tanah Tower ITS</v>
          </cell>
          <cell r="D296" t="str">
            <v>Db</v>
          </cell>
          <cell r="E296" t="str">
            <v>NRC</v>
          </cell>
        </row>
        <row r="297">
          <cell r="B297">
            <v>112101009</v>
          </cell>
          <cell r="C297" t="str">
            <v>BDP - Tanah Tower Amethyst</v>
          </cell>
          <cell r="D297" t="str">
            <v>Db</v>
          </cell>
          <cell r="E297" t="str">
            <v>NRC</v>
          </cell>
        </row>
        <row r="298">
          <cell r="B298">
            <v>112101010</v>
          </cell>
          <cell r="C298" t="str">
            <v>BDP - Tanah Tower Diamond</v>
          </cell>
          <cell r="D298" t="str">
            <v>Db</v>
          </cell>
          <cell r="E298" t="str">
            <v>NRC</v>
          </cell>
        </row>
        <row r="299">
          <cell r="B299">
            <v>112101011</v>
          </cell>
          <cell r="C299" t="str">
            <v>BDP - Tanah Tower C</v>
          </cell>
          <cell r="D299" t="str">
            <v>Db</v>
          </cell>
          <cell r="E299" t="str">
            <v>NRC</v>
          </cell>
        </row>
        <row r="300">
          <cell r="B300">
            <v>112101012</v>
          </cell>
          <cell r="C300" t="str">
            <v xml:space="preserve">BDP - Tanah Tower Emerald </v>
          </cell>
          <cell r="D300" t="str">
            <v>Db</v>
          </cell>
          <cell r="E300" t="str">
            <v>NRC</v>
          </cell>
        </row>
        <row r="301">
          <cell r="B301">
            <v>112101013</v>
          </cell>
          <cell r="C301" t="str">
            <v>BDP - Tanah Tower Garnet</v>
          </cell>
          <cell r="D301" t="str">
            <v>Db</v>
          </cell>
          <cell r="E301" t="str">
            <v>NRC</v>
          </cell>
        </row>
        <row r="302">
          <cell r="B302">
            <v>112101014</v>
          </cell>
          <cell r="C302" t="str">
            <v>BDP - Tanah Tower Pearl</v>
          </cell>
          <cell r="D302" t="str">
            <v>Db</v>
          </cell>
          <cell r="E302" t="str">
            <v>NRC</v>
          </cell>
        </row>
        <row r="303">
          <cell r="B303">
            <v>112101015</v>
          </cell>
          <cell r="C303" t="str">
            <v xml:space="preserve">BDP - Tanah Tower Ruby </v>
          </cell>
          <cell r="D303" t="str">
            <v>Db</v>
          </cell>
          <cell r="E303" t="str">
            <v>NRC</v>
          </cell>
        </row>
        <row r="304">
          <cell r="B304">
            <v>112101016</v>
          </cell>
          <cell r="C304" t="str">
            <v>BDP - Tanah Tower Sapphire</v>
          </cell>
          <cell r="D304" t="str">
            <v>Db</v>
          </cell>
          <cell r="E304" t="str">
            <v>NRC</v>
          </cell>
        </row>
        <row r="305">
          <cell r="B305">
            <v>112101017</v>
          </cell>
          <cell r="C305" t="str">
            <v>BDP - Tanah Perumahan dan Ruko</v>
          </cell>
          <cell r="D305" t="str">
            <v>Db</v>
          </cell>
          <cell r="E305" t="str">
            <v>NRC</v>
          </cell>
        </row>
        <row r="306">
          <cell r="B306">
            <v>112101018</v>
          </cell>
          <cell r="C306" t="str">
            <v>BDP - Tanah Pasar</v>
          </cell>
          <cell r="D306" t="str">
            <v>Db</v>
          </cell>
          <cell r="E306" t="str">
            <v>NRC</v>
          </cell>
        </row>
        <row r="307">
          <cell r="B307">
            <v>112101019</v>
          </cell>
          <cell r="C307" t="str">
            <v>BDP - Tanah Tower Willow</v>
          </cell>
          <cell r="D307" t="str">
            <v>Db</v>
          </cell>
          <cell r="E307" t="str">
            <v>NRC</v>
          </cell>
        </row>
        <row r="308">
          <cell r="B308">
            <v>112101020</v>
          </cell>
          <cell r="C308" t="str">
            <v>BDP - Tanah Tower Olive</v>
          </cell>
          <cell r="D308" t="str">
            <v>Db</v>
          </cell>
          <cell r="E308" t="str">
            <v>NRC</v>
          </cell>
        </row>
        <row r="309">
          <cell r="B309">
            <v>112101021</v>
          </cell>
          <cell r="C309" t="str">
            <v>BDP - Tanah Tower 1 Project Makassar</v>
          </cell>
          <cell r="D309" t="str">
            <v>Db</v>
          </cell>
          <cell r="E309" t="str">
            <v>NRC</v>
          </cell>
        </row>
        <row r="310">
          <cell r="B310">
            <v>112101022</v>
          </cell>
          <cell r="C310" t="str">
            <v>BDP - Tanah Tower 1 Project Cipulir</v>
          </cell>
          <cell r="D310" t="str">
            <v>Db</v>
          </cell>
          <cell r="E310" t="str">
            <v>NRC</v>
          </cell>
        </row>
        <row r="311">
          <cell r="B311">
            <v>112102</v>
          </cell>
          <cell r="C311" t="str">
            <v>BDP - Perijinan</v>
          </cell>
          <cell r="D311" t="str">
            <v>Db</v>
          </cell>
          <cell r="E311" t="str">
            <v>NRC</v>
          </cell>
        </row>
        <row r="312">
          <cell r="B312">
            <v>112102001</v>
          </cell>
          <cell r="C312" t="str">
            <v>BDP - Perijinan Tower Emminence</v>
          </cell>
          <cell r="D312" t="str">
            <v>Db</v>
          </cell>
          <cell r="E312" t="str">
            <v>NRC</v>
          </cell>
        </row>
        <row r="313">
          <cell r="B313">
            <v>112102002</v>
          </cell>
          <cell r="C313" t="str">
            <v>BDP - Perijinan Tower South</v>
          </cell>
          <cell r="D313" t="str">
            <v>Db</v>
          </cell>
          <cell r="E313" t="str">
            <v>NRC</v>
          </cell>
        </row>
        <row r="314">
          <cell r="B314">
            <v>112102003</v>
          </cell>
          <cell r="C314" t="str">
            <v>BDP - Perijinan Tower East</v>
          </cell>
          <cell r="D314" t="str">
            <v>Db</v>
          </cell>
          <cell r="E314" t="str">
            <v>NRC</v>
          </cell>
        </row>
        <row r="315">
          <cell r="B315">
            <v>112102004</v>
          </cell>
          <cell r="C315" t="str">
            <v>BDP - Perijinan Tower North</v>
          </cell>
          <cell r="D315" t="str">
            <v>Db</v>
          </cell>
          <cell r="E315" t="str">
            <v>NRC</v>
          </cell>
        </row>
        <row r="316">
          <cell r="B316">
            <v>112102005</v>
          </cell>
          <cell r="C316" t="str">
            <v>BDP - Perijinan Tower Apsara</v>
          </cell>
          <cell r="D316" t="str">
            <v>Db</v>
          </cell>
          <cell r="E316" t="str">
            <v>NRC</v>
          </cell>
        </row>
        <row r="317">
          <cell r="B317">
            <v>112102006</v>
          </cell>
          <cell r="C317" t="str">
            <v>BDP - Perijinan Tower Mahoni</v>
          </cell>
          <cell r="D317" t="str">
            <v>Db</v>
          </cell>
          <cell r="E317" t="str">
            <v>NRC</v>
          </cell>
        </row>
        <row r="318">
          <cell r="B318">
            <v>112102007</v>
          </cell>
          <cell r="C318" t="str">
            <v>BDP - Perijinan Tower Eboni</v>
          </cell>
          <cell r="D318" t="str">
            <v>Db</v>
          </cell>
          <cell r="E318" t="str">
            <v>NRC</v>
          </cell>
        </row>
        <row r="319">
          <cell r="B319">
            <v>112102008</v>
          </cell>
          <cell r="C319" t="str">
            <v>BDP - Perijinan Tower ITS</v>
          </cell>
          <cell r="D319" t="str">
            <v>Db</v>
          </cell>
          <cell r="E319" t="str">
            <v>NRC</v>
          </cell>
        </row>
        <row r="320">
          <cell r="B320">
            <v>112102009</v>
          </cell>
          <cell r="C320" t="str">
            <v>BDP - Perijinan Tower Amethyst</v>
          </cell>
          <cell r="D320" t="str">
            <v>Db</v>
          </cell>
          <cell r="E320" t="str">
            <v>NRC</v>
          </cell>
        </row>
        <row r="321">
          <cell r="B321">
            <v>112102010</v>
          </cell>
          <cell r="C321" t="str">
            <v>BDP - Perijinan Tower Diamond</v>
          </cell>
          <cell r="D321" t="str">
            <v>Db</v>
          </cell>
          <cell r="E321" t="str">
            <v>NRC</v>
          </cell>
        </row>
        <row r="322">
          <cell r="B322">
            <v>112102011</v>
          </cell>
          <cell r="C322" t="str">
            <v>BDP - Perijinan Tower C</v>
          </cell>
          <cell r="D322" t="str">
            <v>Db</v>
          </cell>
          <cell r="E322" t="str">
            <v>NRC</v>
          </cell>
        </row>
        <row r="323">
          <cell r="B323">
            <v>112102012</v>
          </cell>
          <cell r="C323" t="str">
            <v xml:space="preserve">BDP - Perijinan Tower Emerald </v>
          </cell>
          <cell r="D323" t="str">
            <v>Db</v>
          </cell>
          <cell r="E323" t="str">
            <v>NRC</v>
          </cell>
        </row>
        <row r="324">
          <cell r="B324">
            <v>112102013</v>
          </cell>
          <cell r="C324" t="str">
            <v>BDP - Perijinan Tower Garnet</v>
          </cell>
          <cell r="D324" t="str">
            <v>Db</v>
          </cell>
          <cell r="E324" t="str">
            <v>NRC</v>
          </cell>
        </row>
        <row r="325">
          <cell r="B325">
            <v>112102014</v>
          </cell>
          <cell r="C325" t="str">
            <v>BDP - Perijinan Tower Pearl</v>
          </cell>
          <cell r="D325" t="str">
            <v>Db</v>
          </cell>
          <cell r="E325" t="str">
            <v>NRC</v>
          </cell>
        </row>
        <row r="326">
          <cell r="B326">
            <v>112102015</v>
          </cell>
          <cell r="C326" t="str">
            <v xml:space="preserve">BDP - Perijinan Tower Ruby </v>
          </cell>
          <cell r="D326" t="str">
            <v>Db</v>
          </cell>
          <cell r="E326" t="str">
            <v>NRC</v>
          </cell>
        </row>
        <row r="327">
          <cell r="B327">
            <v>112102016</v>
          </cell>
          <cell r="C327" t="str">
            <v>BDP - Perijinan Tower Sapphire</v>
          </cell>
          <cell r="D327" t="str">
            <v>Db</v>
          </cell>
          <cell r="E327" t="str">
            <v>NRC</v>
          </cell>
        </row>
        <row r="328">
          <cell r="B328">
            <v>112102017</v>
          </cell>
          <cell r="C328" t="str">
            <v>BDP - Perijinan Perumahan dan Ruko</v>
          </cell>
          <cell r="D328" t="str">
            <v>Db</v>
          </cell>
          <cell r="E328" t="str">
            <v>NRC</v>
          </cell>
        </row>
        <row r="329">
          <cell r="B329">
            <v>112102018</v>
          </cell>
          <cell r="C329" t="str">
            <v>BDP - Perijinan Pasar</v>
          </cell>
          <cell r="D329" t="str">
            <v>Db</v>
          </cell>
          <cell r="E329" t="str">
            <v>NRC</v>
          </cell>
        </row>
        <row r="330">
          <cell r="B330">
            <v>112102019</v>
          </cell>
          <cell r="C330" t="str">
            <v>BDP - Perijinan Tower Willow</v>
          </cell>
          <cell r="D330" t="str">
            <v>Db</v>
          </cell>
          <cell r="E330" t="str">
            <v>NRC</v>
          </cell>
        </row>
        <row r="331">
          <cell r="B331">
            <v>112102020</v>
          </cell>
          <cell r="C331" t="str">
            <v>BDP - Perijinan Tower Olive</v>
          </cell>
          <cell r="D331" t="str">
            <v>Db</v>
          </cell>
          <cell r="E331" t="str">
            <v>NRC</v>
          </cell>
        </row>
        <row r="332">
          <cell r="B332">
            <v>112102021</v>
          </cell>
          <cell r="C332" t="str">
            <v>BDP - Perijinan Tower 1 Project Makassar</v>
          </cell>
          <cell r="D332" t="str">
            <v>Db</v>
          </cell>
          <cell r="E332" t="str">
            <v>NRC</v>
          </cell>
        </row>
        <row r="333">
          <cell r="B333">
            <v>112102022</v>
          </cell>
          <cell r="C333" t="str">
            <v>BDP - Perijinan Tower 1 Project Cipulir</v>
          </cell>
          <cell r="D333" t="str">
            <v>Db</v>
          </cell>
          <cell r="E333" t="str">
            <v>NRC</v>
          </cell>
        </row>
        <row r="334">
          <cell r="B334">
            <v>112103</v>
          </cell>
          <cell r="C334" t="str">
            <v>BDP - Desain dan Konsultan</v>
          </cell>
          <cell r="D334" t="str">
            <v>Db</v>
          </cell>
          <cell r="E334" t="str">
            <v>NRC</v>
          </cell>
        </row>
        <row r="335">
          <cell r="B335">
            <v>112103001</v>
          </cell>
          <cell r="C335" t="str">
            <v>BDP - Desain dan Konsultan Tower Emminence</v>
          </cell>
          <cell r="D335" t="str">
            <v>Db</v>
          </cell>
          <cell r="E335" t="str">
            <v>NRC</v>
          </cell>
        </row>
        <row r="336">
          <cell r="B336">
            <v>112103002</v>
          </cell>
          <cell r="C336" t="str">
            <v>BDP - Desain dan Konsultan Tower South</v>
          </cell>
          <cell r="D336" t="str">
            <v>Db</v>
          </cell>
          <cell r="E336" t="str">
            <v>NRC</v>
          </cell>
        </row>
        <row r="337">
          <cell r="B337">
            <v>112103003</v>
          </cell>
          <cell r="C337" t="str">
            <v>BDP - Desain dan Konsultan Tower East</v>
          </cell>
          <cell r="D337" t="str">
            <v>Db</v>
          </cell>
          <cell r="E337" t="str">
            <v>NRC</v>
          </cell>
        </row>
        <row r="338">
          <cell r="B338">
            <v>112103004</v>
          </cell>
          <cell r="C338" t="str">
            <v>BDP - Desain dan Konsultan Tower North</v>
          </cell>
          <cell r="D338" t="str">
            <v>Db</v>
          </cell>
          <cell r="E338" t="str">
            <v>NRC</v>
          </cell>
        </row>
        <row r="339">
          <cell r="B339">
            <v>112103005</v>
          </cell>
          <cell r="C339" t="str">
            <v>BDP - Desain dan Konsultan Tower Apsara</v>
          </cell>
          <cell r="D339" t="str">
            <v>Db</v>
          </cell>
          <cell r="E339" t="str">
            <v>NRC</v>
          </cell>
        </row>
        <row r="340">
          <cell r="B340">
            <v>112103006</v>
          </cell>
          <cell r="C340" t="str">
            <v>BDP - Desain dan Konsultan Tower Mahoni</v>
          </cell>
          <cell r="D340" t="str">
            <v>Db</v>
          </cell>
          <cell r="E340" t="str">
            <v>NRC</v>
          </cell>
        </row>
        <row r="341">
          <cell r="B341">
            <v>112103007</v>
          </cell>
          <cell r="C341" t="str">
            <v>BDP - Desain dan Konsultan Tower Eboni</v>
          </cell>
          <cell r="D341" t="str">
            <v>Db</v>
          </cell>
          <cell r="E341" t="str">
            <v>NRC</v>
          </cell>
        </row>
        <row r="342">
          <cell r="B342">
            <v>112103008</v>
          </cell>
          <cell r="C342" t="str">
            <v>BDP - Desain dan Konsultan Tower ITS</v>
          </cell>
          <cell r="D342" t="str">
            <v>Db</v>
          </cell>
          <cell r="E342" t="str">
            <v>NRC</v>
          </cell>
        </row>
        <row r="343">
          <cell r="B343">
            <v>112103009</v>
          </cell>
          <cell r="C343" t="str">
            <v>BDP - Desain dan Konsultan Tower Amethyst</v>
          </cell>
          <cell r="D343" t="str">
            <v>Db</v>
          </cell>
          <cell r="E343" t="str">
            <v>NRC</v>
          </cell>
        </row>
        <row r="344">
          <cell r="B344">
            <v>112103010</v>
          </cell>
          <cell r="C344" t="str">
            <v>BDP - Desain dan Konsultan Tower Diamond</v>
          </cell>
          <cell r="D344" t="str">
            <v>Db</v>
          </cell>
          <cell r="E344" t="str">
            <v>NRC</v>
          </cell>
        </row>
        <row r="345">
          <cell r="B345">
            <v>112103011</v>
          </cell>
          <cell r="C345" t="str">
            <v>BDP - Desain dan Konsultan Tower C</v>
          </cell>
          <cell r="D345" t="str">
            <v>Db</v>
          </cell>
          <cell r="E345" t="str">
            <v>NRC</v>
          </cell>
        </row>
        <row r="346">
          <cell r="B346">
            <v>112103012</v>
          </cell>
          <cell r="C346" t="str">
            <v xml:space="preserve">BDP - Desain dan Konsultan Tower Emerald </v>
          </cell>
          <cell r="D346" t="str">
            <v>Db</v>
          </cell>
          <cell r="E346" t="str">
            <v>NRC</v>
          </cell>
        </row>
        <row r="347">
          <cell r="B347">
            <v>112103013</v>
          </cell>
          <cell r="C347" t="str">
            <v>BDP - Desain dan Konsultan Tower Garnet</v>
          </cell>
          <cell r="D347" t="str">
            <v>Db</v>
          </cell>
          <cell r="E347" t="str">
            <v>NRC</v>
          </cell>
        </row>
        <row r="348">
          <cell r="B348">
            <v>112103014</v>
          </cell>
          <cell r="C348" t="str">
            <v>BDP - Desain dan Konsultan Tower Pearl</v>
          </cell>
          <cell r="D348" t="str">
            <v>Db</v>
          </cell>
          <cell r="E348" t="str">
            <v>NRC</v>
          </cell>
        </row>
        <row r="349">
          <cell r="B349">
            <v>112103015</v>
          </cell>
          <cell r="C349" t="str">
            <v xml:space="preserve">BDP - Desain dan Konsultan Tower Ruby </v>
          </cell>
          <cell r="D349" t="str">
            <v>Db</v>
          </cell>
          <cell r="E349" t="str">
            <v>NRC</v>
          </cell>
        </row>
        <row r="350">
          <cell r="B350">
            <v>112103016</v>
          </cell>
          <cell r="C350" t="str">
            <v>BDP - Desain dan Konsultan Tower Sapphire</v>
          </cell>
          <cell r="D350" t="str">
            <v>Db</v>
          </cell>
          <cell r="E350" t="str">
            <v>NRC</v>
          </cell>
        </row>
        <row r="351">
          <cell r="B351">
            <v>112103017</v>
          </cell>
          <cell r="C351" t="str">
            <v>BDP - Desain dan Konsultan Perumahan dan Ruko</v>
          </cell>
          <cell r="D351" t="str">
            <v>Db</v>
          </cell>
          <cell r="E351" t="str">
            <v>NRC</v>
          </cell>
        </row>
        <row r="352">
          <cell r="B352">
            <v>112103018</v>
          </cell>
          <cell r="C352" t="str">
            <v>BDP - Desain dan Konsultan Pasar</v>
          </cell>
          <cell r="D352" t="str">
            <v>Db</v>
          </cell>
          <cell r="E352" t="str">
            <v>NRC</v>
          </cell>
        </row>
        <row r="353">
          <cell r="B353">
            <v>112103019</v>
          </cell>
          <cell r="C353" t="str">
            <v>BDP - Desain dan Konsultan Tower Willow</v>
          </cell>
          <cell r="D353" t="str">
            <v>Db</v>
          </cell>
          <cell r="E353" t="str">
            <v>NRC</v>
          </cell>
        </row>
        <row r="354">
          <cell r="B354">
            <v>112103020</v>
          </cell>
          <cell r="C354" t="str">
            <v>BDP - Desain dan Konsultan Tower Olive</v>
          </cell>
          <cell r="D354" t="str">
            <v>Db</v>
          </cell>
          <cell r="E354" t="str">
            <v>NRC</v>
          </cell>
        </row>
        <row r="355">
          <cell r="B355">
            <v>112103021</v>
          </cell>
          <cell r="C355" t="str">
            <v>BDP - Desain dan Konsultan Tower 1 Project Makassar</v>
          </cell>
          <cell r="D355" t="str">
            <v>Db</v>
          </cell>
          <cell r="E355" t="str">
            <v>NRC</v>
          </cell>
        </row>
        <row r="356">
          <cell r="B356">
            <v>112103022</v>
          </cell>
          <cell r="C356" t="str">
            <v>BDP - Desain dan Konsultan Tower 1 Project Cipulir</v>
          </cell>
          <cell r="D356" t="str">
            <v>Db</v>
          </cell>
          <cell r="E356" t="str">
            <v>NRC</v>
          </cell>
        </row>
        <row r="357">
          <cell r="B357">
            <v>112104</v>
          </cell>
          <cell r="C357" t="str">
            <v>BDP - Konstruksi</v>
          </cell>
          <cell r="D357" t="str">
            <v>Db</v>
          </cell>
          <cell r="E357" t="str">
            <v>NRC</v>
          </cell>
        </row>
        <row r="358">
          <cell r="B358">
            <v>112104001</v>
          </cell>
          <cell r="C358" t="str">
            <v>BDP - Konstruksi Tower Emminence</v>
          </cell>
          <cell r="D358" t="str">
            <v>Db</v>
          </cell>
          <cell r="E358" t="str">
            <v>NRC</v>
          </cell>
        </row>
        <row r="359">
          <cell r="B359">
            <v>112104002</v>
          </cell>
          <cell r="C359" t="str">
            <v>BDP - Konstruksi Tower South</v>
          </cell>
          <cell r="D359" t="str">
            <v>Db</v>
          </cell>
          <cell r="E359" t="str">
            <v>NRC</v>
          </cell>
        </row>
        <row r="360">
          <cell r="B360">
            <v>112104003</v>
          </cell>
          <cell r="C360" t="str">
            <v>BDP - Konstruksi Tower East</v>
          </cell>
          <cell r="D360" t="str">
            <v>Db</v>
          </cell>
          <cell r="E360" t="str">
            <v>NRC</v>
          </cell>
        </row>
        <row r="361">
          <cell r="B361">
            <v>112104004</v>
          </cell>
          <cell r="C361" t="str">
            <v>BDP - Konstruksi Tower North</v>
          </cell>
          <cell r="D361" t="str">
            <v>Db</v>
          </cell>
          <cell r="E361" t="str">
            <v>NRC</v>
          </cell>
        </row>
        <row r="362">
          <cell r="B362">
            <v>112104005</v>
          </cell>
          <cell r="C362" t="str">
            <v>BDP - Konstruksi Tower Apsara</v>
          </cell>
          <cell r="D362" t="str">
            <v>Db</v>
          </cell>
          <cell r="E362" t="str">
            <v>NRC</v>
          </cell>
        </row>
        <row r="363">
          <cell r="B363">
            <v>112104006</v>
          </cell>
          <cell r="C363" t="str">
            <v>BDP - Konstruksi Tower Mahoni</v>
          </cell>
          <cell r="D363" t="str">
            <v>Db</v>
          </cell>
          <cell r="E363" t="str">
            <v>NRC</v>
          </cell>
        </row>
        <row r="364">
          <cell r="B364">
            <v>112104007</v>
          </cell>
          <cell r="C364" t="str">
            <v>BDP - Konstruksi Tower Eboni</v>
          </cell>
          <cell r="D364" t="str">
            <v>Db</v>
          </cell>
          <cell r="E364" t="str">
            <v>NRC</v>
          </cell>
        </row>
        <row r="365">
          <cell r="B365">
            <v>112104008</v>
          </cell>
          <cell r="C365" t="str">
            <v>BDP - Konstruksi Tower ITS</v>
          </cell>
          <cell r="D365" t="str">
            <v>Db</v>
          </cell>
          <cell r="E365" t="str">
            <v>NRC</v>
          </cell>
        </row>
        <row r="366">
          <cell r="B366">
            <v>112104009</v>
          </cell>
          <cell r="C366" t="str">
            <v>BDP - Konstruksi Tower Amethyst</v>
          </cell>
          <cell r="D366" t="str">
            <v>Db</v>
          </cell>
          <cell r="E366" t="str">
            <v>NRC</v>
          </cell>
        </row>
        <row r="367">
          <cell r="B367">
            <v>112104010</v>
          </cell>
          <cell r="C367" t="str">
            <v>BDP - Konstruksi Tower Diamond</v>
          </cell>
          <cell r="D367" t="str">
            <v>Db</v>
          </cell>
          <cell r="E367" t="str">
            <v>NRC</v>
          </cell>
        </row>
        <row r="368">
          <cell r="B368">
            <v>112104011</v>
          </cell>
          <cell r="C368" t="str">
            <v>BDP - Konstruksi Tower C</v>
          </cell>
          <cell r="D368" t="str">
            <v>Db</v>
          </cell>
          <cell r="E368" t="str">
            <v>NRC</v>
          </cell>
        </row>
        <row r="369">
          <cell r="B369">
            <v>112104012</v>
          </cell>
          <cell r="C369" t="str">
            <v xml:space="preserve">BDP - Konstruksi Tower Emerald </v>
          </cell>
          <cell r="D369" t="str">
            <v>Db</v>
          </cell>
          <cell r="E369" t="str">
            <v>NRC</v>
          </cell>
        </row>
        <row r="370">
          <cell r="B370">
            <v>112104013</v>
          </cell>
          <cell r="C370" t="str">
            <v>BDP - Konstruksi Tower Garnet</v>
          </cell>
          <cell r="D370" t="str">
            <v>Db</v>
          </cell>
          <cell r="E370" t="str">
            <v>NRC</v>
          </cell>
        </row>
        <row r="371">
          <cell r="B371">
            <v>112104014</v>
          </cell>
          <cell r="C371" t="str">
            <v>BDP - Konstruksi Tower Pearl</v>
          </cell>
          <cell r="D371" t="str">
            <v>Db</v>
          </cell>
          <cell r="E371" t="str">
            <v>NRC</v>
          </cell>
        </row>
        <row r="372">
          <cell r="B372">
            <v>112104015</v>
          </cell>
          <cell r="C372" t="str">
            <v xml:space="preserve">BDP - Konstruksi Tower Ruby </v>
          </cell>
          <cell r="D372" t="str">
            <v>Db</v>
          </cell>
          <cell r="E372" t="str">
            <v>NRC</v>
          </cell>
        </row>
        <row r="373">
          <cell r="B373">
            <v>112104016</v>
          </cell>
          <cell r="C373" t="str">
            <v>BDP - Konstruksi Tower Sapphire</v>
          </cell>
          <cell r="D373" t="str">
            <v>Db</v>
          </cell>
          <cell r="E373" t="str">
            <v>NRC</v>
          </cell>
        </row>
        <row r="374">
          <cell r="B374">
            <v>112104017</v>
          </cell>
          <cell r="C374" t="str">
            <v>BDP - Konstruksi Perumahan dan Ruko</v>
          </cell>
          <cell r="D374" t="str">
            <v>Db</v>
          </cell>
          <cell r="E374" t="str">
            <v>NRC</v>
          </cell>
        </row>
        <row r="375">
          <cell r="B375">
            <v>112104018</v>
          </cell>
          <cell r="C375" t="str">
            <v>BDP - Konstruksi Pasar</v>
          </cell>
          <cell r="D375" t="str">
            <v>Db</v>
          </cell>
          <cell r="E375" t="str">
            <v>NRC</v>
          </cell>
        </row>
        <row r="376">
          <cell r="B376">
            <v>112104019</v>
          </cell>
          <cell r="C376" t="str">
            <v>BDP - Konstruksi Tower Willow</v>
          </cell>
          <cell r="D376" t="str">
            <v>Db</v>
          </cell>
          <cell r="E376" t="str">
            <v>NRC</v>
          </cell>
        </row>
        <row r="377">
          <cell r="B377">
            <v>112104020</v>
          </cell>
          <cell r="C377" t="str">
            <v>BDP - Konstruksi Tower Olive</v>
          </cell>
          <cell r="D377" t="str">
            <v>Db</v>
          </cell>
          <cell r="E377" t="str">
            <v>NRC</v>
          </cell>
        </row>
        <row r="378">
          <cell r="B378">
            <v>112104021</v>
          </cell>
          <cell r="C378" t="str">
            <v>BDP - Konstruksi Tower 1 Project Makassar</v>
          </cell>
          <cell r="D378" t="str">
            <v>Db</v>
          </cell>
          <cell r="E378" t="str">
            <v>NRC</v>
          </cell>
        </row>
        <row r="379">
          <cell r="B379">
            <v>112104022</v>
          </cell>
          <cell r="C379" t="str">
            <v>BDP - Konstruksi Tower 1 Project Cipulir</v>
          </cell>
          <cell r="D379" t="str">
            <v>Db</v>
          </cell>
          <cell r="E379" t="str">
            <v>NRC</v>
          </cell>
        </row>
        <row r="380">
          <cell r="B380">
            <v>112105</v>
          </cell>
          <cell r="C380" t="str">
            <v>BDP - Bunga</v>
          </cell>
          <cell r="D380" t="str">
            <v>Db</v>
          </cell>
          <cell r="E380" t="str">
            <v>NRC</v>
          </cell>
        </row>
        <row r="381">
          <cell r="B381">
            <v>112105001</v>
          </cell>
          <cell r="C381" t="str">
            <v>BDP - Bunga Tower Emminence</v>
          </cell>
          <cell r="D381" t="str">
            <v>Db</v>
          </cell>
          <cell r="E381" t="str">
            <v>NRC</v>
          </cell>
        </row>
        <row r="382">
          <cell r="B382">
            <v>112105002</v>
          </cell>
          <cell r="C382" t="str">
            <v>BDP - Bunga Tower South</v>
          </cell>
          <cell r="D382" t="str">
            <v>Db</v>
          </cell>
          <cell r="E382" t="str">
            <v>NRC</v>
          </cell>
        </row>
        <row r="383">
          <cell r="B383">
            <v>112105003</v>
          </cell>
          <cell r="C383" t="str">
            <v>BDP - Bunga Tower East</v>
          </cell>
          <cell r="D383" t="str">
            <v>Db</v>
          </cell>
          <cell r="E383" t="str">
            <v>NRC</v>
          </cell>
        </row>
        <row r="384">
          <cell r="B384">
            <v>112105004</v>
          </cell>
          <cell r="C384" t="str">
            <v>BDP - Bunga Tower North</v>
          </cell>
          <cell r="D384" t="str">
            <v>Db</v>
          </cell>
          <cell r="E384" t="str">
            <v>NRC</v>
          </cell>
        </row>
        <row r="385">
          <cell r="B385">
            <v>112105005</v>
          </cell>
          <cell r="C385" t="str">
            <v>BDP - Bunga Tower Apsara</v>
          </cell>
          <cell r="D385" t="str">
            <v>Db</v>
          </cell>
          <cell r="E385" t="str">
            <v>NRC</v>
          </cell>
        </row>
        <row r="386">
          <cell r="B386">
            <v>112105006</v>
          </cell>
          <cell r="C386" t="str">
            <v>BDP - Bunga Tower Mahoni</v>
          </cell>
          <cell r="D386" t="str">
            <v>Db</v>
          </cell>
          <cell r="E386" t="str">
            <v>NRC</v>
          </cell>
        </row>
        <row r="387">
          <cell r="B387">
            <v>112105007</v>
          </cell>
          <cell r="C387" t="str">
            <v>BDP - Bunga Tower Eboni</v>
          </cell>
          <cell r="D387" t="str">
            <v>Db</v>
          </cell>
          <cell r="E387" t="str">
            <v>NRC</v>
          </cell>
        </row>
        <row r="388">
          <cell r="B388">
            <v>112105008</v>
          </cell>
          <cell r="C388" t="str">
            <v>BDP - Bunga Tower ITS</v>
          </cell>
          <cell r="D388" t="str">
            <v>Db</v>
          </cell>
          <cell r="E388" t="str">
            <v>NRC</v>
          </cell>
        </row>
        <row r="389">
          <cell r="B389">
            <v>112105009</v>
          </cell>
          <cell r="C389" t="str">
            <v>BDP - Bunga Tower Amethyst</v>
          </cell>
          <cell r="D389" t="str">
            <v>Db</v>
          </cell>
          <cell r="E389" t="str">
            <v>NRC</v>
          </cell>
        </row>
        <row r="390">
          <cell r="B390">
            <v>112105010</v>
          </cell>
          <cell r="C390" t="str">
            <v>BDP - Bunga Tower Diamond</v>
          </cell>
          <cell r="D390" t="str">
            <v>Db</v>
          </cell>
          <cell r="E390" t="str">
            <v>NRC</v>
          </cell>
        </row>
        <row r="391">
          <cell r="B391">
            <v>112105011</v>
          </cell>
          <cell r="C391" t="str">
            <v>BDP - Bunga Tower C</v>
          </cell>
          <cell r="D391" t="str">
            <v>Db</v>
          </cell>
          <cell r="E391" t="str">
            <v>NRC</v>
          </cell>
        </row>
        <row r="392">
          <cell r="B392">
            <v>112105012</v>
          </cell>
          <cell r="C392" t="str">
            <v xml:space="preserve">BDP - Bunga Tower Emerald </v>
          </cell>
          <cell r="D392" t="str">
            <v>Db</v>
          </cell>
          <cell r="E392" t="str">
            <v>NRC</v>
          </cell>
        </row>
        <row r="393">
          <cell r="B393">
            <v>112105013</v>
          </cell>
          <cell r="C393" t="str">
            <v>BDP - Bunga Tower Garnet</v>
          </cell>
          <cell r="D393" t="str">
            <v>Db</v>
          </cell>
          <cell r="E393" t="str">
            <v>NRC</v>
          </cell>
        </row>
        <row r="394">
          <cell r="B394">
            <v>112105014</v>
          </cell>
          <cell r="C394" t="str">
            <v>BDP - Bunga Tower Pearl</v>
          </cell>
          <cell r="D394" t="str">
            <v>Db</v>
          </cell>
          <cell r="E394" t="str">
            <v>NRC</v>
          </cell>
        </row>
        <row r="395">
          <cell r="B395">
            <v>112105015</v>
          </cell>
          <cell r="C395" t="str">
            <v xml:space="preserve">BDP - Bunga Tower Ruby </v>
          </cell>
          <cell r="D395" t="str">
            <v>Db</v>
          </cell>
          <cell r="E395" t="str">
            <v>NRC</v>
          </cell>
        </row>
        <row r="396">
          <cell r="B396">
            <v>112105016</v>
          </cell>
          <cell r="C396" t="str">
            <v>BDP - Bunga Tower Sapphire</v>
          </cell>
          <cell r="D396" t="str">
            <v>Db</v>
          </cell>
          <cell r="E396" t="str">
            <v>NRC</v>
          </cell>
        </row>
        <row r="397">
          <cell r="B397">
            <v>112105017</v>
          </cell>
          <cell r="C397" t="str">
            <v>BDP - Bunga Perumahan dan Ruko</v>
          </cell>
          <cell r="D397" t="str">
            <v>Db</v>
          </cell>
          <cell r="E397" t="str">
            <v>NRC</v>
          </cell>
        </row>
        <row r="398">
          <cell r="B398">
            <v>112105018</v>
          </cell>
          <cell r="C398" t="str">
            <v>BDP - Bunga Pasar</v>
          </cell>
          <cell r="D398" t="str">
            <v>Db</v>
          </cell>
          <cell r="E398" t="str">
            <v>NRC</v>
          </cell>
        </row>
        <row r="399">
          <cell r="B399">
            <v>112105019</v>
          </cell>
          <cell r="C399" t="str">
            <v>BDP - Bunga Tower Willow</v>
          </cell>
          <cell r="D399" t="str">
            <v>Db</v>
          </cell>
          <cell r="E399" t="str">
            <v>NRC</v>
          </cell>
        </row>
        <row r="400">
          <cell r="B400">
            <v>112105020</v>
          </cell>
          <cell r="C400" t="str">
            <v>BDP - Bunga  Tower Olive</v>
          </cell>
          <cell r="D400" t="str">
            <v>Db</v>
          </cell>
          <cell r="E400" t="str">
            <v>NRC</v>
          </cell>
        </row>
        <row r="401">
          <cell r="B401">
            <v>112105021</v>
          </cell>
          <cell r="C401" t="str">
            <v>BDP - Bunga Tower 1 Project Makassar</v>
          </cell>
          <cell r="D401" t="str">
            <v>Db</v>
          </cell>
          <cell r="E401" t="str">
            <v>NRC</v>
          </cell>
        </row>
        <row r="402">
          <cell r="B402">
            <v>112105022</v>
          </cell>
          <cell r="C402" t="str">
            <v>BDP - Bunga Tower 1 Project Cipulir</v>
          </cell>
          <cell r="D402" t="str">
            <v>Db</v>
          </cell>
          <cell r="E402" t="str">
            <v>NRC</v>
          </cell>
        </row>
        <row r="403">
          <cell r="B403">
            <v>112199999</v>
          </cell>
          <cell r="C403" t="str">
            <v>BDP - Lainnya</v>
          </cell>
          <cell r="D403" t="str">
            <v>Db</v>
          </cell>
          <cell r="E403" t="str">
            <v>NRC</v>
          </cell>
        </row>
        <row r="404">
          <cell r="B404">
            <v>1122</v>
          </cell>
          <cell r="C404" t="str">
            <v>Alokasi BDP</v>
          </cell>
          <cell r="D404" t="str">
            <v>Kr</v>
          </cell>
          <cell r="E404" t="str">
            <v>NRC</v>
          </cell>
        </row>
        <row r="405">
          <cell r="B405">
            <v>112201</v>
          </cell>
          <cell r="C405" t="str">
            <v>Alokasi BDP - Tanah</v>
          </cell>
          <cell r="D405" t="str">
            <v>Kr</v>
          </cell>
          <cell r="E405" t="str">
            <v>NRC</v>
          </cell>
        </row>
        <row r="406">
          <cell r="B406">
            <v>112201001</v>
          </cell>
          <cell r="C406" t="str">
            <v>Alokasi BDP - Tanah Tower Emminence</v>
          </cell>
          <cell r="D406" t="str">
            <v>Kr</v>
          </cell>
          <cell r="E406" t="str">
            <v>NRC</v>
          </cell>
        </row>
        <row r="407">
          <cell r="B407">
            <v>112201002</v>
          </cell>
          <cell r="C407" t="str">
            <v>Alokasi BDP - Tanah Tower South</v>
          </cell>
          <cell r="D407" t="str">
            <v>Kr</v>
          </cell>
          <cell r="E407" t="str">
            <v>NRC</v>
          </cell>
        </row>
        <row r="408">
          <cell r="B408">
            <v>112201003</v>
          </cell>
          <cell r="C408" t="str">
            <v>Alokasi BDP - Tanah Tower East</v>
          </cell>
          <cell r="D408" t="str">
            <v>Kr</v>
          </cell>
          <cell r="E408" t="str">
            <v>NRC</v>
          </cell>
        </row>
        <row r="409">
          <cell r="B409">
            <v>112201004</v>
          </cell>
          <cell r="C409" t="str">
            <v>Alokasi BDP - Tanah Tower North</v>
          </cell>
          <cell r="D409" t="str">
            <v>Kr</v>
          </cell>
          <cell r="E409" t="str">
            <v>NRC</v>
          </cell>
        </row>
        <row r="410">
          <cell r="B410">
            <v>112201005</v>
          </cell>
          <cell r="C410" t="str">
            <v>Alokasi BDP - Tanah Tower Apsara</v>
          </cell>
          <cell r="D410" t="str">
            <v>Kr</v>
          </cell>
          <cell r="E410" t="str">
            <v>NRC</v>
          </cell>
        </row>
        <row r="411">
          <cell r="B411">
            <v>112201006</v>
          </cell>
          <cell r="C411" t="str">
            <v>Alokasi BDP - Tanah Tower Mahoni</v>
          </cell>
          <cell r="D411" t="str">
            <v>Kr</v>
          </cell>
          <cell r="E411" t="str">
            <v>NRC</v>
          </cell>
        </row>
        <row r="412">
          <cell r="B412">
            <v>112201007</v>
          </cell>
          <cell r="C412" t="str">
            <v>Alokasi BDP - Tanah Tower Eboni</v>
          </cell>
          <cell r="D412" t="str">
            <v>Kr</v>
          </cell>
          <cell r="E412" t="str">
            <v>NRC</v>
          </cell>
        </row>
        <row r="413">
          <cell r="B413">
            <v>112201008</v>
          </cell>
          <cell r="C413" t="str">
            <v>Alokasi BDP - Tanah Tower ITS</v>
          </cell>
          <cell r="D413" t="str">
            <v>Kr</v>
          </cell>
          <cell r="E413" t="str">
            <v>NRC</v>
          </cell>
        </row>
        <row r="414">
          <cell r="B414">
            <v>112201009</v>
          </cell>
          <cell r="C414" t="str">
            <v>Alokasi BDP - Tanah Tower Amethyst</v>
          </cell>
          <cell r="D414" t="str">
            <v>Kr</v>
          </cell>
          <cell r="E414" t="str">
            <v>NRC</v>
          </cell>
        </row>
        <row r="415">
          <cell r="B415">
            <v>112201010</v>
          </cell>
          <cell r="C415" t="str">
            <v>Alokasi BDP - Tanah Tower Diamond</v>
          </cell>
          <cell r="D415" t="str">
            <v>Kr</v>
          </cell>
          <cell r="E415" t="str">
            <v>NRC</v>
          </cell>
        </row>
        <row r="416">
          <cell r="B416">
            <v>112201011</v>
          </cell>
          <cell r="C416" t="str">
            <v>Alokasi BDP - Tanah Tower C</v>
          </cell>
          <cell r="D416" t="str">
            <v>Kr</v>
          </cell>
          <cell r="E416" t="str">
            <v>NRC</v>
          </cell>
        </row>
        <row r="417">
          <cell r="B417">
            <v>112201012</v>
          </cell>
          <cell r="C417" t="str">
            <v xml:space="preserve">Alokasi BDP - Tanah Tower Emerald </v>
          </cell>
          <cell r="D417" t="str">
            <v>Kr</v>
          </cell>
          <cell r="E417" t="str">
            <v>NRC</v>
          </cell>
        </row>
        <row r="418">
          <cell r="B418">
            <v>112201013</v>
          </cell>
          <cell r="C418" t="str">
            <v>Alokasi BDP - Tanah Tower Garnet</v>
          </cell>
          <cell r="D418" t="str">
            <v>Kr</v>
          </cell>
          <cell r="E418" t="str">
            <v>NRC</v>
          </cell>
        </row>
        <row r="419">
          <cell r="B419">
            <v>112201014</v>
          </cell>
          <cell r="C419" t="str">
            <v>Alokasi BDP - Tanah Tower Pearl</v>
          </cell>
          <cell r="D419" t="str">
            <v>Kr</v>
          </cell>
          <cell r="E419" t="str">
            <v>NRC</v>
          </cell>
        </row>
        <row r="420">
          <cell r="B420">
            <v>112201015</v>
          </cell>
          <cell r="C420" t="str">
            <v xml:space="preserve">Alokasi BDP - Tanah Tower Ruby </v>
          </cell>
          <cell r="D420" t="str">
            <v>Kr</v>
          </cell>
          <cell r="E420" t="str">
            <v>NRC</v>
          </cell>
        </row>
        <row r="421">
          <cell r="B421">
            <v>112201016</v>
          </cell>
          <cell r="C421" t="str">
            <v>Alokasi BDP - Tanah Tower Sapphire</v>
          </cell>
          <cell r="D421" t="str">
            <v>Kr</v>
          </cell>
          <cell r="E421" t="str">
            <v>NRC</v>
          </cell>
        </row>
        <row r="422">
          <cell r="B422">
            <v>112201017</v>
          </cell>
          <cell r="C422" t="str">
            <v>Alokasi BDP - Tanah Perumahan dan Ruko</v>
          </cell>
          <cell r="D422" t="str">
            <v>Kr</v>
          </cell>
          <cell r="E422" t="str">
            <v>NRC</v>
          </cell>
        </row>
        <row r="423">
          <cell r="B423">
            <v>112201018</v>
          </cell>
          <cell r="C423" t="str">
            <v>Alokasi BDP - Tanah Pasar</v>
          </cell>
          <cell r="D423" t="str">
            <v>Kr</v>
          </cell>
          <cell r="E423" t="str">
            <v>NRC</v>
          </cell>
        </row>
        <row r="424">
          <cell r="B424">
            <v>112201019</v>
          </cell>
          <cell r="C424" t="str">
            <v>Alokasi BDP - Tanah Tower Willow</v>
          </cell>
          <cell r="D424" t="str">
            <v>Kr</v>
          </cell>
          <cell r="E424" t="str">
            <v>NRC</v>
          </cell>
        </row>
        <row r="425">
          <cell r="B425">
            <v>112201020</v>
          </cell>
          <cell r="C425" t="str">
            <v>Alokasi BDP - Tanah  Tower Olive</v>
          </cell>
          <cell r="D425" t="str">
            <v>Kr</v>
          </cell>
          <cell r="E425" t="str">
            <v>NRC</v>
          </cell>
        </row>
        <row r="426">
          <cell r="B426">
            <v>112201021</v>
          </cell>
          <cell r="C426" t="str">
            <v>Alokasi BDP - Tanah Tower 1 Project Makassar</v>
          </cell>
          <cell r="D426" t="str">
            <v>Kr</v>
          </cell>
          <cell r="E426" t="str">
            <v>NRC</v>
          </cell>
        </row>
        <row r="427">
          <cell r="B427">
            <v>112201022</v>
          </cell>
          <cell r="C427" t="str">
            <v>Alokasi BDP - Tanah Tower 1 Project Cipulir</v>
          </cell>
          <cell r="D427" t="str">
            <v>Kr</v>
          </cell>
          <cell r="E427" t="str">
            <v>NRC</v>
          </cell>
        </row>
        <row r="428">
          <cell r="B428">
            <v>112202</v>
          </cell>
          <cell r="C428" t="str">
            <v>Alokasi BDP - Perijinan</v>
          </cell>
          <cell r="D428" t="str">
            <v>Kr</v>
          </cell>
          <cell r="E428" t="str">
            <v>NRC</v>
          </cell>
        </row>
        <row r="429">
          <cell r="B429">
            <v>112202001</v>
          </cell>
          <cell r="C429" t="str">
            <v>Alokasi BDP - Perijinan Tower Emminence</v>
          </cell>
          <cell r="D429" t="str">
            <v>Kr</v>
          </cell>
          <cell r="E429" t="str">
            <v>NRC</v>
          </cell>
        </row>
        <row r="430">
          <cell r="B430">
            <v>112202002</v>
          </cell>
          <cell r="C430" t="str">
            <v>Alokasi BDP - Perijinan Tower South</v>
          </cell>
          <cell r="D430" t="str">
            <v>Kr</v>
          </cell>
          <cell r="E430" t="str">
            <v>NRC</v>
          </cell>
        </row>
        <row r="431">
          <cell r="B431">
            <v>112202003</v>
          </cell>
          <cell r="C431" t="str">
            <v>Alokasi BDP - Perijinan Tower East</v>
          </cell>
          <cell r="D431" t="str">
            <v>Kr</v>
          </cell>
          <cell r="E431" t="str">
            <v>NRC</v>
          </cell>
        </row>
        <row r="432">
          <cell r="B432">
            <v>112202004</v>
          </cell>
          <cell r="C432" t="str">
            <v>Alokasi BDP - Perijinan Tower North</v>
          </cell>
          <cell r="D432" t="str">
            <v>Kr</v>
          </cell>
          <cell r="E432" t="str">
            <v>NRC</v>
          </cell>
        </row>
        <row r="433">
          <cell r="B433">
            <v>112202005</v>
          </cell>
          <cell r="C433" t="str">
            <v>Alokasi BDP - Perijinan Tower Apsara</v>
          </cell>
          <cell r="D433" t="str">
            <v>Kr</v>
          </cell>
          <cell r="E433" t="str">
            <v>NRC</v>
          </cell>
        </row>
        <row r="434">
          <cell r="B434">
            <v>112202006</v>
          </cell>
          <cell r="C434" t="str">
            <v>Alokasi BDP - Perijinan Tower Mahoni</v>
          </cell>
          <cell r="D434" t="str">
            <v>Kr</v>
          </cell>
          <cell r="E434" t="str">
            <v>NRC</v>
          </cell>
        </row>
        <row r="435">
          <cell r="B435">
            <v>112202007</v>
          </cell>
          <cell r="C435" t="str">
            <v>Alokasi BDP - Perijinan Tower Eboni</v>
          </cell>
          <cell r="D435" t="str">
            <v>Kr</v>
          </cell>
          <cell r="E435" t="str">
            <v>NRC</v>
          </cell>
        </row>
        <row r="436">
          <cell r="B436">
            <v>112202008</v>
          </cell>
          <cell r="C436" t="str">
            <v>Alokasi BDP - Perijinan Tower ITS</v>
          </cell>
          <cell r="D436" t="str">
            <v>Kr</v>
          </cell>
          <cell r="E436" t="str">
            <v>NRC</v>
          </cell>
        </row>
        <row r="437">
          <cell r="B437">
            <v>112202009</v>
          </cell>
          <cell r="C437" t="str">
            <v>Alokasi BDP - Perijinan Tower Amethyst</v>
          </cell>
          <cell r="D437" t="str">
            <v>Kr</v>
          </cell>
          <cell r="E437" t="str">
            <v>NRC</v>
          </cell>
        </row>
        <row r="438">
          <cell r="B438">
            <v>112202010</v>
          </cell>
          <cell r="C438" t="str">
            <v>Alokasi BDP - Perijinan Tower Diamond</v>
          </cell>
          <cell r="D438" t="str">
            <v>Kr</v>
          </cell>
          <cell r="E438" t="str">
            <v>NRC</v>
          </cell>
        </row>
        <row r="439">
          <cell r="B439">
            <v>112202011</v>
          </cell>
          <cell r="C439" t="str">
            <v>Alokasi BDP - Perijinan Tower C</v>
          </cell>
          <cell r="D439" t="str">
            <v>Kr</v>
          </cell>
          <cell r="E439" t="str">
            <v>NRC</v>
          </cell>
        </row>
        <row r="440">
          <cell r="B440">
            <v>112202012</v>
          </cell>
          <cell r="C440" t="str">
            <v xml:space="preserve">Alokasi BDP - Perijinan Tower Emerald </v>
          </cell>
          <cell r="D440" t="str">
            <v>Kr</v>
          </cell>
          <cell r="E440" t="str">
            <v>NRC</v>
          </cell>
        </row>
        <row r="441">
          <cell r="B441">
            <v>112202013</v>
          </cell>
          <cell r="C441" t="str">
            <v>Alokasi BDP - Perijinan Tower Garnet</v>
          </cell>
          <cell r="D441" t="str">
            <v>Kr</v>
          </cell>
          <cell r="E441" t="str">
            <v>NRC</v>
          </cell>
        </row>
        <row r="442">
          <cell r="B442">
            <v>112202014</v>
          </cell>
          <cell r="C442" t="str">
            <v>Alokasi BDP - Perijinan Tower Pearl</v>
          </cell>
          <cell r="D442" t="str">
            <v>Kr</v>
          </cell>
          <cell r="E442" t="str">
            <v>NRC</v>
          </cell>
        </row>
        <row r="443">
          <cell r="B443">
            <v>112202015</v>
          </cell>
          <cell r="C443" t="str">
            <v xml:space="preserve">Alokasi BDP - Perijinan Tower Ruby </v>
          </cell>
          <cell r="D443" t="str">
            <v>Kr</v>
          </cell>
          <cell r="E443" t="str">
            <v>NRC</v>
          </cell>
        </row>
        <row r="444">
          <cell r="B444">
            <v>112202016</v>
          </cell>
          <cell r="C444" t="str">
            <v>Alokasi BDP - Perijinan Tower Sapphire</v>
          </cell>
          <cell r="D444" t="str">
            <v>Kr</v>
          </cell>
          <cell r="E444" t="str">
            <v>NRC</v>
          </cell>
        </row>
        <row r="445">
          <cell r="B445">
            <v>112202017</v>
          </cell>
          <cell r="C445" t="str">
            <v>Alokasi BDP - Perijinan Perumahan dan Ruko</v>
          </cell>
          <cell r="D445" t="str">
            <v>Kr</v>
          </cell>
          <cell r="E445" t="str">
            <v>NRC</v>
          </cell>
        </row>
        <row r="446">
          <cell r="B446">
            <v>112202018</v>
          </cell>
          <cell r="C446" t="str">
            <v>Alokasi BDP - Perijinan Pasar</v>
          </cell>
          <cell r="D446" t="str">
            <v>Kr</v>
          </cell>
          <cell r="E446" t="str">
            <v>NRC</v>
          </cell>
        </row>
        <row r="447">
          <cell r="B447">
            <v>112202019</v>
          </cell>
          <cell r="C447" t="str">
            <v>Alokasi BDP - Perijinan Tower Willow</v>
          </cell>
          <cell r="D447" t="str">
            <v>Kr</v>
          </cell>
          <cell r="E447" t="str">
            <v>NRC</v>
          </cell>
        </row>
        <row r="448">
          <cell r="B448">
            <v>112202020</v>
          </cell>
          <cell r="C448" t="str">
            <v>Alokasi BDP - Perijinan  Tower Olive</v>
          </cell>
          <cell r="D448" t="str">
            <v>Kr</v>
          </cell>
          <cell r="E448" t="str">
            <v>NRC</v>
          </cell>
        </row>
        <row r="449">
          <cell r="B449">
            <v>112202021</v>
          </cell>
          <cell r="C449" t="str">
            <v>Alokasi BDP - Perijinan Tower 1 Project Makassar</v>
          </cell>
          <cell r="D449" t="str">
            <v>Kr</v>
          </cell>
          <cell r="E449" t="str">
            <v>NRC</v>
          </cell>
        </row>
        <row r="450">
          <cell r="B450">
            <v>112202022</v>
          </cell>
          <cell r="C450" t="str">
            <v>Alokasi BDP - Perijinan Tower 1 Project Cipulir</v>
          </cell>
          <cell r="D450" t="str">
            <v>Kr</v>
          </cell>
          <cell r="E450" t="str">
            <v>NRC</v>
          </cell>
        </row>
        <row r="451">
          <cell r="B451">
            <v>112203</v>
          </cell>
          <cell r="C451" t="str">
            <v>Alokasi BDP - Desain dan Konsultan</v>
          </cell>
          <cell r="D451" t="str">
            <v>Kr</v>
          </cell>
          <cell r="E451" t="str">
            <v>NRC</v>
          </cell>
        </row>
        <row r="452">
          <cell r="B452">
            <v>112203001</v>
          </cell>
          <cell r="C452" t="str">
            <v>Alokasi BDP - Desain dan Konsultan Tower Emminence</v>
          </cell>
          <cell r="D452" t="str">
            <v>Kr</v>
          </cell>
          <cell r="E452" t="str">
            <v>NRC</v>
          </cell>
        </row>
        <row r="453">
          <cell r="B453">
            <v>112203002</v>
          </cell>
          <cell r="C453" t="str">
            <v>Alokasi BDP - Desain dan Konsultan Tower South</v>
          </cell>
          <cell r="D453" t="str">
            <v>Kr</v>
          </cell>
          <cell r="E453" t="str">
            <v>NRC</v>
          </cell>
        </row>
        <row r="454">
          <cell r="B454">
            <v>112203003</v>
          </cell>
          <cell r="C454" t="str">
            <v>Alokasi BDP - Desain dan Konsultan Tower East</v>
          </cell>
          <cell r="D454" t="str">
            <v>Kr</v>
          </cell>
          <cell r="E454" t="str">
            <v>NRC</v>
          </cell>
        </row>
        <row r="455">
          <cell r="B455">
            <v>112203004</v>
          </cell>
          <cell r="C455" t="str">
            <v>Alokasi BDP - Desain dan Konsultan Tower North</v>
          </cell>
          <cell r="D455" t="str">
            <v>Kr</v>
          </cell>
          <cell r="E455" t="str">
            <v>NRC</v>
          </cell>
        </row>
        <row r="456">
          <cell r="B456">
            <v>112203005</v>
          </cell>
          <cell r="C456" t="str">
            <v>Alokasi BDP - Desain dan Konsultan Tower Apsara</v>
          </cell>
          <cell r="D456" t="str">
            <v>Kr</v>
          </cell>
          <cell r="E456" t="str">
            <v>NRC</v>
          </cell>
        </row>
        <row r="457">
          <cell r="B457">
            <v>112203006</v>
          </cell>
          <cell r="C457" t="str">
            <v>Alokasi BDP - Desain dan Konsultan Tower Mahoni</v>
          </cell>
          <cell r="D457" t="str">
            <v>Kr</v>
          </cell>
          <cell r="E457" t="str">
            <v>NRC</v>
          </cell>
        </row>
        <row r="458">
          <cell r="B458">
            <v>112203007</v>
          </cell>
          <cell r="C458" t="str">
            <v>Alokasi BDP - Desain dan Konsultan Tower Eboni</v>
          </cell>
          <cell r="D458" t="str">
            <v>Kr</v>
          </cell>
          <cell r="E458" t="str">
            <v>NRC</v>
          </cell>
        </row>
        <row r="459">
          <cell r="B459">
            <v>112203008</v>
          </cell>
          <cell r="C459" t="str">
            <v>Alokasi BDP - Desain dan Konsultan Tower ITS</v>
          </cell>
          <cell r="D459" t="str">
            <v>Kr</v>
          </cell>
          <cell r="E459" t="str">
            <v>NRC</v>
          </cell>
        </row>
        <row r="460">
          <cell r="B460">
            <v>112203009</v>
          </cell>
          <cell r="C460" t="str">
            <v>Alokasi BDP - Desain dan Konsultan Tower Amethyst</v>
          </cell>
          <cell r="D460" t="str">
            <v>Kr</v>
          </cell>
          <cell r="E460" t="str">
            <v>NRC</v>
          </cell>
        </row>
        <row r="461">
          <cell r="B461">
            <v>112203010</v>
          </cell>
          <cell r="C461" t="str">
            <v>Alokasi BDP - Desain dan Konsultan Tower Diamond</v>
          </cell>
          <cell r="D461" t="str">
            <v>Kr</v>
          </cell>
          <cell r="E461" t="str">
            <v>NRC</v>
          </cell>
        </row>
        <row r="462">
          <cell r="B462">
            <v>112203011</v>
          </cell>
          <cell r="C462" t="str">
            <v>Alokasi BDP - Desain dan Konsultan Tower C</v>
          </cell>
          <cell r="D462" t="str">
            <v>Kr</v>
          </cell>
          <cell r="E462" t="str">
            <v>NRC</v>
          </cell>
        </row>
        <row r="463">
          <cell r="B463">
            <v>112203012</v>
          </cell>
          <cell r="C463" t="str">
            <v xml:space="preserve">Alokasi BDP - Desain dan Konsultan Tower Emerald </v>
          </cell>
          <cell r="D463" t="str">
            <v>Kr</v>
          </cell>
          <cell r="E463" t="str">
            <v>NRC</v>
          </cell>
        </row>
        <row r="464">
          <cell r="B464">
            <v>112203013</v>
          </cell>
          <cell r="C464" t="str">
            <v>Alokasi BDP - Desain dan Konsultan Tower Garnet</v>
          </cell>
          <cell r="D464" t="str">
            <v>Kr</v>
          </cell>
          <cell r="E464" t="str">
            <v>NRC</v>
          </cell>
        </row>
        <row r="465">
          <cell r="B465">
            <v>112203014</v>
          </cell>
          <cell r="C465" t="str">
            <v>Alokasi BDP - Desain dan Konsultan Tower Pearl</v>
          </cell>
          <cell r="D465" t="str">
            <v>Kr</v>
          </cell>
          <cell r="E465" t="str">
            <v>NRC</v>
          </cell>
        </row>
        <row r="466">
          <cell r="B466">
            <v>112203015</v>
          </cell>
          <cell r="C466" t="str">
            <v xml:space="preserve">Alokasi BDP - Desain dan Konsultan Tower Ruby </v>
          </cell>
          <cell r="D466" t="str">
            <v>Kr</v>
          </cell>
          <cell r="E466" t="str">
            <v>NRC</v>
          </cell>
        </row>
        <row r="467">
          <cell r="B467">
            <v>112203016</v>
          </cell>
          <cell r="C467" t="str">
            <v>Alokasi BDP - Desain dan Konsultan Tower Sapphire</v>
          </cell>
          <cell r="D467" t="str">
            <v>Kr</v>
          </cell>
          <cell r="E467" t="str">
            <v>NRC</v>
          </cell>
        </row>
        <row r="468">
          <cell r="B468">
            <v>112203017</v>
          </cell>
          <cell r="C468" t="str">
            <v>Alokasi BDP - Desain dan Konsultan Perumahan dan Ruko</v>
          </cell>
          <cell r="D468" t="str">
            <v>Kr</v>
          </cell>
          <cell r="E468" t="str">
            <v>NRC</v>
          </cell>
        </row>
        <row r="469">
          <cell r="B469">
            <v>112203018</v>
          </cell>
          <cell r="C469" t="str">
            <v>Alokasi BDP - Desain dan Konsultan Pasar</v>
          </cell>
          <cell r="D469" t="str">
            <v>Kr</v>
          </cell>
          <cell r="E469" t="str">
            <v>NRC</v>
          </cell>
        </row>
        <row r="470">
          <cell r="B470">
            <v>112203019</v>
          </cell>
          <cell r="C470" t="str">
            <v>Alokasi BDP - Desain dan Konsultan Tower Willow</v>
          </cell>
          <cell r="D470" t="str">
            <v>Kr</v>
          </cell>
          <cell r="E470" t="str">
            <v>NRC</v>
          </cell>
        </row>
        <row r="471">
          <cell r="B471">
            <v>112203020</v>
          </cell>
          <cell r="C471" t="str">
            <v>Alokasi BDP - Desain dan Konsultan  Tower Olive</v>
          </cell>
          <cell r="D471" t="str">
            <v>Kr</v>
          </cell>
          <cell r="E471" t="str">
            <v>NRC</v>
          </cell>
        </row>
        <row r="472">
          <cell r="B472">
            <v>112203021</v>
          </cell>
          <cell r="C472" t="str">
            <v>Alokasi BDP - Desain dan Konsultan Tower 1 Project Makassar</v>
          </cell>
          <cell r="D472" t="str">
            <v>Kr</v>
          </cell>
          <cell r="E472" t="str">
            <v>NRC</v>
          </cell>
        </row>
        <row r="473">
          <cell r="B473">
            <v>112203022</v>
          </cell>
          <cell r="C473" t="str">
            <v>Alokasi BDP - Desain dan Konsultan Tower 1 Project Cipulir</v>
          </cell>
          <cell r="D473" t="str">
            <v>Kr</v>
          </cell>
          <cell r="E473" t="str">
            <v>NRC</v>
          </cell>
        </row>
        <row r="474">
          <cell r="B474">
            <v>112204</v>
          </cell>
          <cell r="C474" t="str">
            <v>Alokasi BDP - Konstruksi</v>
          </cell>
          <cell r="D474" t="str">
            <v>Kr</v>
          </cell>
          <cell r="E474" t="str">
            <v>NRC</v>
          </cell>
        </row>
        <row r="475">
          <cell r="B475">
            <v>112204001</v>
          </cell>
          <cell r="C475" t="str">
            <v>Alokasi BDP - Konstruksi Tower Emminence</v>
          </cell>
          <cell r="D475" t="str">
            <v>Kr</v>
          </cell>
          <cell r="E475" t="str">
            <v>NRC</v>
          </cell>
        </row>
        <row r="476">
          <cell r="B476">
            <v>112204002</v>
          </cell>
          <cell r="C476" t="str">
            <v>Alokasi BDP - Konstruksi Tower South</v>
          </cell>
          <cell r="D476" t="str">
            <v>Kr</v>
          </cell>
          <cell r="E476" t="str">
            <v>NRC</v>
          </cell>
        </row>
        <row r="477">
          <cell r="B477">
            <v>112204003</v>
          </cell>
          <cell r="C477" t="str">
            <v>Alokasi BDP - Konstruksi Tower East</v>
          </cell>
          <cell r="D477" t="str">
            <v>Kr</v>
          </cell>
          <cell r="E477" t="str">
            <v>NRC</v>
          </cell>
        </row>
        <row r="478">
          <cell r="B478">
            <v>112204004</v>
          </cell>
          <cell r="C478" t="str">
            <v>Alokasi BDP - Konstruksi Tower North</v>
          </cell>
          <cell r="D478" t="str">
            <v>Kr</v>
          </cell>
          <cell r="E478" t="str">
            <v>NRC</v>
          </cell>
        </row>
        <row r="479">
          <cell r="B479">
            <v>112204005</v>
          </cell>
          <cell r="C479" t="str">
            <v>Alokasi BDP - Konstruksi Tower Apsara</v>
          </cell>
          <cell r="D479" t="str">
            <v>Kr</v>
          </cell>
          <cell r="E479" t="str">
            <v>NRC</v>
          </cell>
        </row>
        <row r="480">
          <cell r="B480">
            <v>112204006</v>
          </cell>
          <cell r="C480" t="str">
            <v>Alokasi BDP - Konstruksi Tower Mahoni</v>
          </cell>
          <cell r="D480" t="str">
            <v>Kr</v>
          </cell>
          <cell r="E480" t="str">
            <v>NRC</v>
          </cell>
        </row>
        <row r="481">
          <cell r="B481">
            <v>112204007</v>
          </cell>
          <cell r="C481" t="str">
            <v>Alokasi BDP - Konstruksi Tower Eboni</v>
          </cell>
          <cell r="D481" t="str">
            <v>Kr</v>
          </cell>
          <cell r="E481" t="str">
            <v>NRC</v>
          </cell>
        </row>
        <row r="482">
          <cell r="B482">
            <v>112204008</v>
          </cell>
          <cell r="C482" t="str">
            <v>Alokasi BDP - Konstruksi Tower ITS</v>
          </cell>
          <cell r="D482" t="str">
            <v>Kr</v>
          </cell>
          <cell r="E482" t="str">
            <v>NRC</v>
          </cell>
        </row>
        <row r="483">
          <cell r="B483">
            <v>112204009</v>
          </cell>
          <cell r="C483" t="str">
            <v>Alokasi BDP - Konstruksi Tower Amethyst</v>
          </cell>
          <cell r="D483" t="str">
            <v>Kr</v>
          </cell>
          <cell r="E483" t="str">
            <v>NRC</v>
          </cell>
        </row>
        <row r="484">
          <cell r="B484">
            <v>112204010</v>
          </cell>
          <cell r="C484" t="str">
            <v>Alokasi BDP - Konstruksi Tower Diamond</v>
          </cell>
          <cell r="D484" t="str">
            <v>Kr</v>
          </cell>
          <cell r="E484" t="str">
            <v>NRC</v>
          </cell>
        </row>
        <row r="485">
          <cell r="B485">
            <v>112204011</v>
          </cell>
          <cell r="C485" t="str">
            <v>Alokasi BDP - Konstruksi Tower C</v>
          </cell>
          <cell r="D485" t="str">
            <v>Kr</v>
          </cell>
          <cell r="E485" t="str">
            <v>NRC</v>
          </cell>
        </row>
        <row r="486">
          <cell r="B486">
            <v>112204012</v>
          </cell>
          <cell r="C486" t="str">
            <v xml:space="preserve">Alokasi BDP - Konstruksi Tower Emerald </v>
          </cell>
          <cell r="D486" t="str">
            <v>Kr</v>
          </cell>
          <cell r="E486" t="str">
            <v>NRC</v>
          </cell>
        </row>
        <row r="487">
          <cell r="B487">
            <v>112204013</v>
          </cell>
          <cell r="C487" t="str">
            <v>Alokasi BDP - Konstruksi Tower Garnet</v>
          </cell>
          <cell r="D487" t="str">
            <v>Kr</v>
          </cell>
          <cell r="E487" t="str">
            <v>NRC</v>
          </cell>
        </row>
        <row r="488">
          <cell r="B488">
            <v>112204014</v>
          </cell>
          <cell r="C488" t="str">
            <v>Alokasi BDP - Konstruksi Tower Pearl</v>
          </cell>
          <cell r="D488" t="str">
            <v>Kr</v>
          </cell>
          <cell r="E488" t="str">
            <v>NRC</v>
          </cell>
        </row>
        <row r="489">
          <cell r="B489">
            <v>112204015</v>
          </cell>
          <cell r="C489" t="str">
            <v xml:space="preserve">Alokasi BDP - Konstruksi Tower Ruby </v>
          </cell>
          <cell r="D489" t="str">
            <v>Kr</v>
          </cell>
          <cell r="E489" t="str">
            <v>NRC</v>
          </cell>
        </row>
        <row r="490">
          <cell r="B490">
            <v>112204016</v>
          </cell>
          <cell r="C490" t="str">
            <v>Alokasi BDP - Konstruksi Tower Sapphire</v>
          </cell>
          <cell r="D490" t="str">
            <v>Kr</v>
          </cell>
          <cell r="E490" t="str">
            <v>NRC</v>
          </cell>
        </row>
        <row r="491">
          <cell r="B491">
            <v>112204017</v>
          </cell>
          <cell r="C491" t="str">
            <v>Alokasi BDP - Konstruksi Perumahan dan Ruko</v>
          </cell>
          <cell r="D491" t="str">
            <v>Kr</v>
          </cell>
          <cell r="E491" t="str">
            <v>NRC</v>
          </cell>
        </row>
        <row r="492">
          <cell r="B492">
            <v>112204018</v>
          </cell>
          <cell r="C492" t="str">
            <v>Alokasi BDP - Konstruksi Pasar</v>
          </cell>
          <cell r="D492" t="str">
            <v>Kr</v>
          </cell>
          <cell r="E492" t="str">
            <v>NRC</v>
          </cell>
        </row>
        <row r="493">
          <cell r="B493">
            <v>112204019</v>
          </cell>
          <cell r="C493" t="str">
            <v>Alokasi BDP - Konstruksi Tower Willow</v>
          </cell>
          <cell r="D493" t="str">
            <v>Kr</v>
          </cell>
          <cell r="E493" t="str">
            <v>NRC</v>
          </cell>
        </row>
        <row r="494">
          <cell r="B494">
            <v>112204020</v>
          </cell>
          <cell r="C494" t="str">
            <v>Alokasi BDP - Konstruksi  Tower Olive</v>
          </cell>
          <cell r="D494" t="str">
            <v>Kr</v>
          </cell>
          <cell r="E494" t="str">
            <v>NRC</v>
          </cell>
        </row>
        <row r="495">
          <cell r="B495">
            <v>112204021</v>
          </cell>
          <cell r="C495" t="str">
            <v>Alokasi BDP - Konstruksi Tower 1 Project Makassar</v>
          </cell>
          <cell r="D495" t="str">
            <v>Kr</v>
          </cell>
          <cell r="E495" t="str">
            <v>NRC</v>
          </cell>
        </row>
        <row r="496">
          <cell r="B496">
            <v>112204022</v>
          </cell>
          <cell r="C496" t="str">
            <v>Alokasi BDP - Konstruksi Tower 1 Project Cipulir</v>
          </cell>
          <cell r="D496" t="str">
            <v>Kr</v>
          </cell>
          <cell r="E496" t="str">
            <v>NRC</v>
          </cell>
        </row>
        <row r="497">
          <cell r="B497">
            <v>112205</v>
          </cell>
          <cell r="C497" t="str">
            <v>Alokasi BDP - Bunga</v>
          </cell>
          <cell r="D497" t="str">
            <v>Kr</v>
          </cell>
          <cell r="E497" t="str">
            <v>NRC</v>
          </cell>
        </row>
        <row r="498">
          <cell r="B498">
            <v>112205001</v>
          </cell>
          <cell r="C498" t="str">
            <v>Alokasi BDP - Bunga Tower Emminence</v>
          </cell>
          <cell r="D498" t="str">
            <v>Kr</v>
          </cell>
          <cell r="E498" t="str">
            <v>NRC</v>
          </cell>
        </row>
        <row r="499">
          <cell r="B499">
            <v>112205002</v>
          </cell>
          <cell r="C499" t="str">
            <v>Alokasi BDP - Bunga Tower South</v>
          </cell>
          <cell r="D499" t="str">
            <v>Kr</v>
          </cell>
          <cell r="E499" t="str">
            <v>NRC</v>
          </cell>
        </row>
        <row r="500">
          <cell r="B500">
            <v>112205003</v>
          </cell>
          <cell r="C500" t="str">
            <v>Alokasi BDP - Bunga Tower East</v>
          </cell>
          <cell r="D500" t="str">
            <v>Kr</v>
          </cell>
          <cell r="E500" t="str">
            <v>NRC</v>
          </cell>
        </row>
        <row r="501">
          <cell r="B501">
            <v>112205004</v>
          </cell>
          <cell r="C501" t="str">
            <v>Alokasi BDP - Bunga Tower North</v>
          </cell>
          <cell r="D501" t="str">
            <v>Kr</v>
          </cell>
          <cell r="E501" t="str">
            <v>NRC</v>
          </cell>
        </row>
        <row r="502">
          <cell r="B502">
            <v>112205005</v>
          </cell>
          <cell r="C502" t="str">
            <v>Alokasi BDP - Bunga Tower Apsara</v>
          </cell>
          <cell r="D502" t="str">
            <v>Kr</v>
          </cell>
          <cell r="E502" t="str">
            <v>NRC</v>
          </cell>
        </row>
        <row r="503">
          <cell r="B503">
            <v>112205006</v>
          </cell>
          <cell r="C503" t="str">
            <v>Alokasi BDP - Bunga Tower Mahoni</v>
          </cell>
          <cell r="D503" t="str">
            <v>Kr</v>
          </cell>
          <cell r="E503" t="str">
            <v>NRC</v>
          </cell>
        </row>
        <row r="504">
          <cell r="B504">
            <v>112205007</v>
          </cell>
          <cell r="C504" t="str">
            <v>Alokasi BDP - Bunga Tower Eboni</v>
          </cell>
          <cell r="D504" t="str">
            <v>Kr</v>
          </cell>
          <cell r="E504" t="str">
            <v>NRC</v>
          </cell>
        </row>
        <row r="505">
          <cell r="B505">
            <v>112205008</v>
          </cell>
          <cell r="C505" t="str">
            <v>Alokasi BDP - Bunga Tower ITS</v>
          </cell>
          <cell r="D505" t="str">
            <v>Kr</v>
          </cell>
          <cell r="E505" t="str">
            <v>NRC</v>
          </cell>
        </row>
        <row r="506">
          <cell r="B506">
            <v>112205009</v>
          </cell>
          <cell r="C506" t="str">
            <v>Alokasi BDP - Bunga Tower Amethyst</v>
          </cell>
          <cell r="D506" t="str">
            <v>Kr</v>
          </cell>
          <cell r="E506" t="str">
            <v>NRC</v>
          </cell>
        </row>
        <row r="507">
          <cell r="B507">
            <v>112205010</v>
          </cell>
          <cell r="C507" t="str">
            <v>Alokasi BDP - Bunga Tower Diamond</v>
          </cell>
          <cell r="D507" t="str">
            <v>Kr</v>
          </cell>
          <cell r="E507" t="str">
            <v>NRC</v>
          </cell>
        </row>
        <row r="508">
          <cell r="B508">
            <v>112205011</v>
          </cell>
          <cell r="C508" t="str">
            <v>Alokasi BDP - Bunga Tower C</v>
          </cell>
          <cell r="D508" t="str">
            <v>Kr</v>
          </cell>
          <cell r="E508" t="str">
            <v>NRC</v>
          </cell>
        </row>
        <row r="509">
          <cell r="B509">
            <v>112205012</v>
          </cell>
          <cell r="C509" t="str">
            <v xml:space="preserve">Alokasi BDP - Bunga Tower Emerald </v>
          </cell>
          <cell r="D509" t="str">
            <v>Kr</v>
          </cell>
          <cell r="E509" t="str">
            <v>NRC</v>
          </cell>
        </row>
        <row r="510">
          <cell r="B510">
            <v>112205013</v>
          </cell>
          <cell r="C510" t="str">
            <v>Alokasi BDP - Bunga Tower Garnet</v>
          </cell>
          <cell r="D510" t="str">
            <v>Kr</v>
          </cell>
          <cell r="E510" t="str">
            <v>NRC</v>
          </cell>
        </row>
        <row r="511">
          <cell r="B511">
            <v>112205014</v>
          </cell>
          <cell r="C511" t="str">
            <v>Alokasi BDP - Bunga Tower Pearl</v>
          </cell>
          <cell r="D511" t="str">
            <v>Kr</v>
          </cell>
          <cell r="E511" t="str">
            <v>NRC</v>
          </cell>
        </row>
        <row r="512">
          <cell r="B512">
            <v>112205015</v>
          </cell>
          <cell r="C512" t="str">
            <v xml:space="preserve">Alokasi BDP - Bunga Tower Ruby </v>
          </cell>
          <cell r="D512" t="str">
            <v>Kr</v>
          </cell>
          <cell r="E512" t="str">
            <v>NRC</v>
          </cell>
        </row>
        <row r="513">
          <cell r="B513">
            <v>112205016</v>
          </cell>
          <cell r="C513" t="str">
            <v>Alokasi BDP - Bunga Tower Sapphire</v>
          </cell>
          <cell r="D513" t="str">
            <v>Kr</v>
          </cell>
          <cell r="E513" t="str">
            <v>NRC</v>
          </cell>
        </row>
        <row r="514">
          <cell r="B514">
            <v>112205017</v>
          </cell>
          <cell r="C514" t="str">
            <v>Alokasi BDP - Bunga Perumahan dan Ruko</v>
          </cell>
          <cell r="D514" t="str">
            <v>Kr</v>
          </cell>
          <cell r="E514" t="str">
            <v>NRC</v>
          </cell>
        </row>
        <row r="515">
          <cell r="B515">
            <v>112205018</v>
          </cell>
          <cell r="C515" t="str">
            <v>Alokasi BDP - Bunga Pasar</v>
          </cell>
          <cell r="D515" t="str">
            <v>Kr</v>
          </cell>
          <cell r="E515" t="str">
            <v>NRC</v>
          </cell>
        </row>
        <row r="516">
          <cell r="B516">
            <v>112205019</v>
          </cell>
          <cell r="C516" t="str">
            <v>Alokasi BDP - Bunga Tower Willow</v>
          </cell>
          <cell r="D516" t="str">
            <v>Kr</v>
          </cell>
          <cell r="E516" t="str">
            <v>NRC</v>
          </cell>
        </row>
        <row r="517">
          <cell r="B517">
            <v>112205020</v>
          </cell>
          <cell r="C517" t="str">
            <v>Alokasi BDP - Bunga  Tower Olive</v>
          </cell>
          <cell r="D517" t="str">
            <v>Kr</v>
          </cell>
          <cell r="E517" t="str">
            <v>NRC</v>
          </cell>
        </row>
        <row r="518">
          <cell r="B518">
            <v>112205021</v>
          </cell>
          <cell r="C518" t="str">
            <v>Alokasi BDP - Bunga Tower 1 Project Makassar</v>
          </cell>
          <cell r="D518" t="str">
            <v>Kr</v>
          </cell>
          <cell r="E518" t="str">
            <v>NRC</v>
          </cell>
        </row>
        <row r="519">
          <cell r="B519">
            <v>112205022</v>
          </cell>
          <cell r="C519" t="str">
            <v>Alokasi BDP - Bunga Tower 1 Project Cipulir</v>
          </cell>
          <cell r="D519" t="str">
            <v>Kr</v>
          </cell>
          <cell r="E519" t="str">
            <v>NRC</v>
          </cell>
        </row>
        <row r="520">
          <cell r="B520">
            <v>112299999</v>
          </cell>
          <cell r="C520" t="str">
            <v>Alokasi BDP - Lainnya</v>
          </cell>
          <cell r="D520" t="str">
            <v>Kr</v>
          </cell>
          <cell r="E520" t="str">
            <v>NRC</v>
          </cell>
        </row>
        <row r="521">
          <cell r="B521">
            <v>12</v>
          </cell>
          <cell r="C521" t="str">
            <v>Aset Tetap</v>
          </cell>
          <cell r="D521" t="str">
            <v>Db</v>
          </cell>
          <cell r="E521" t="str">
            <v>NRC</v>
          </cell>
        </row>
        <row r="522">
          <cell r="B522">
            <v>1201</v>
          </cell>
          <cell r="C522" t="str">
            <v>Harga Perolehan</v>
          </cell>
          <cell r="D522" t="str">
            <v>Db</v>
          </cell>
          <cell r="E522" t="str">
            <v>NRC</v>
          </cell>
        </row>
        <row r="523">
          <cell r="B523">
            <v>120101</v>
          </cell>
          <cell r="C523" t="str">
            <v>Tanah</v>
          </cell>
          <cell r="D523" t="str">
            <v>Db</v>
          </cell>
          <cell r="E523" t="str">
            <v>NRC</v>
          </cell>
        </row>
        <row r="524">
          <cell r="B524">
            <v>120101001</v>
          </cell>
          <cell r="C524" t="str">
            <v>Tanah</v>
          </cell>
          <cell r="D524" t="str">
            <v>Db</v>
          </cell>
          <cell r="E524" t="str">
            <v>NRC</v>
          </cell>
        </row>
        <row r="525">
          <cell r="B525">
            <v>120102</v>
          </cell>
          <cell r="C525" t="str">
            <v>Bangunan</v>
          </cell>
          <cell r="D525" t="str">
            <v>Db</v>
          </cell>
          <cell r="E525" t="str">
            <v>NRC</v>
          </cell>
        </row>
        <row r="526">
          <cell r="B526">
            <v>120102001</v>
          </cell>
          <cell r="C526" t="str">
            <v>Bangunan</v>
          </cell>
          <cell r="D526" t="str">
            <v>Db</v>
          </cell>
          <cell r="E526" t="str">
            <v>NRC</v>
          </cell>
        </row>
        <row r="527">
          <cell r="B527">
            <v>120103</v>
          </cell>
          <cell r="C527" t="str">
            <v>Kendaraan</v>
          </cell>
          <cell r="D527" t="str">
            <v>Db</v>
          </cell>
          <cell r="E527" t="str">
            <v>NRC</v>
          </cell>
        </row>
        <row r="528">
          <cell r="B528">
            <v>120103001</v>
          </cell>
          <cell r="C528" t="str">
            <v>Kendaraan</v>
          </cell>
          <cell r="D528" t="str">
            <v>Db</v>
          </cell>
          <cell r="E528" t="str">
            <v>NRC</v>
          </cell>
        </row>
        <row r="529">
          <cell r="B529">
            <v>120104</v>
          </cell>
          <cell r="C529" t="str">
            <v>Inventaris Kantor</v>
          </cell>
          <cell r="D529" t="str">
            <v>Db</v>
          </cell>
          <cell r="E529" t="str">
            <v>NRC</v>
          </cell>
        </row>
        <row r="530">
          <cell r="B530">
            <v>120104001</v>
          </cell>
          <cell r="C530" t="str">
            <v>Inventaris Kantor</v>
          </cell>
          <cell r="D530" t="str">
            <v>Db</v>
          </cell>
          <cell r="E530" t="str">
            <v>NRC</v>
          </cell>
        </row>
        <row r="531">
          <cell r="B531">
            <v>120105</v>
          </cell>
          <cell r="C531" t="str">
            <v>Mesin dan Peralatan Kantor</v>
          </cell>
          <cell r="D531" t="str">
            <v>Db</v>
          </cell>
          <cell r="E531" t="str">
            <v>NRC</v>
          </cell>
        </row>
        <row r="532">
          <cell r="B532">
            <v>120105001</v>
          </cell>
          <cell r="C532" t="str">
            <v>Mesin dan Peralatan Kantor</v>
          </cell>
          <cell r="D532" t="str">
            <v>Db</v>
          </cell>
          <cell r="E532" t="str">
            <v>NRC</v>
          </cell>
        </row>
        <row r="533">
          <cell r="B533">
            <v>1202</v>
          </cell>
          <cell r="C533" t="str">
            <v>Akumulasi Penyusutan</v>
          </cell>
          <cell r="D533" t="str">
            <v>Kr</v>
          </cell>
          <cell r="E533" t="str">
            <v>NRC</v>
          </cell>
        </row>
        <row r="534">
          <cell r="B534">
            <v>120202</v>
          </cell>
          <cell r="C534" t="str">
            <v>Ak. Peny. Bangunan</v>
          </cell>
          <cell r="D534" t="str">
            <v>Kr</v>
          </cell>
          <cell r="E534" t="str">
            <v>NRC</v>
          </cell>
        </row>
        <row r="535">
          <cell r="B535">
            <v>120202001</v>
          </cell>
          <cell r="C535" t="str">
            <v>Ak. Peny. Bangunan</v>
          </cell>
          <cell r="D535" t="str">
            <v>Kr</v>
          </cell>
          <cell r="E535" t="str">
            <v>NRC</v>
          </cell>
        </row>
        <row r="536">
          <cell r="B536">
            <v>120203</v>
          </cell>
          <cell r="C536" t="str">
            <v>Ak. Peny. Kendaraan</v>
          </cell>
          <cell r="D536" t="str">
            <v>Kr</v>
          </cell>
          <cell r="E536" t="str">
            <v>NRC</v>
          </cell>
        </row>
        <row r="537">
          <cell r="B537">
            <v>120203001</v>
          </cell>
          <cell r="C537" t="str">
            <v>Ak. Peny. Kendaraan</v>
          </cell>
          <cell r="D537" t="str">
            <v>Kr</v>
          </cell>
          <cell r="E537" t="str">
            <v>NRC</v>
          </cell>
        </row>
        <row r="538">
          <cell r="B538">
            <v>120204</v>
          </cell>
          <cell r="C538" t="str">
            <v>Ak. Peny. Inventaris Kantor</v>
          </cell>
          <cell r="D538" t="str">
            <v>Kr</v>
          </cell>
          <cell r="E538" t="str">
            <v>NRC</v>
          </cell>
        </row>
        <row r="539">
          <cell r="B539">
            <v>120204001</v>
          </cell>
          <cell r="C539" t="str">
            <v>Ak. Peny. Inventaris Kantor</v>
          </cell>
          <cell r="D539" t="str">
            <v>Kr</v>
          </cell>
          <cell r="E539" t="str">
            <v>NRC</v>
          </cell>
        </row>
        <row r="540">
          <cell r="B540">
            <v>120205</v>
          </cell>
          <cell r="C540" t="str">
            <v>Ak. Peny. Mesin dan Peralatan Kantor</v>
          </cell>
          <cell r="D540" t="str">
            <v>Kr</v>
          </cell>
          <cell r="E540" t="str">
            <v>NRC</v>
          </cell>
        </row>
        <row r="541">
          <cell r="B541">
            <v>120205001</v>
          </cell>
          <cell r="C541" t="str">
            <v>Ak. Peny. Mesin dan Peralatan Kantor</v>
          </cell>
          <cell r="D541" t="str">
            <v>Kr</v>
          </cell>
          <cell r="E541" t="str">
            <v>NRC</v>
          </cell>
        </row>
        <row r="542">
          <cell r="B542">
            <v>13</v>
          </cell>
          <cell r="C542" t="str">
            <v>Aset Lain - Lain</v>
          </cell>
          <cell r="D542" t="str">
            <v>Db</v>
          </cell>
          <cell r="E542" t="str">
            <v>NRC</v>
          </cell>
        </row>
        <row r="543">
          <cell r="B543">
            <v>1301</v>
          </cell>
          <cell r="C543" t="str">
            <v>Aset Lain - Lain</v>
          </cell>
          <cell r="D543" t="str">
            <v>Db</v>
          </cell>
          <cell r="E543" t="str">
            <v>NRC</v>
          </cell>
        </row>
        <row r="544">
          <cell r="B544">
            <v>130101</v>
          </cell>
          <cell r="C544" t="str">
            <v>Aset Tidak Berwujud</v>
          </cell>
          <cell r="D544" t="str">
            <v>Db</v>
          </cell>
          <cell r="E544" t="str">
            <v>NRC</v>
          </cell>
        </row>
        <row r="545">
          <cell r="B545">
            <v>130101001</v>
          </cell>
          <cell r="C545" t="str">
            <v>Goodwil</v>
          </cell>
          <cell r="D545" t="str">
            <v>Db</v>
          </cell>
          <cell r="E545" t="str">
            <v>NRC</v>
          </cell>
        </row>
        <row r="546">
          <cell r="B546">
            <v>139900</v>
          </cell>
          <cell r="C546" t="str">
            <v>Ayat Silang</v>
          </cell>
          <cell r="D546" t="str">
            <v>Db</v>
          </cell>
          <cell r="E546" t="str">
            <v>NRC</v>
          </cell>
        </row>
        <row r="547">
          <cell r="B547">
            <v>130400000</v>
          </cell>
          <cell r="C547" t="str">
            <v>Ayat Silang</v>
          </cell>
          <cell r="D547" t="str">
            <v>Db</v>
          </cell>
          <cell r="E547" t="str">
            <v>NRC</v>
          </cell>
        </row>
        <row r="548">
          <cell r="B548">
            <v>1302</v>
          </cell>
          <cell r="C548" t="str">
            <v xml:space="preserve">Aset Lain-Lain </v>
          </cell>
          <cell r="D548" t="str">
            <v>Db</v>
          </cell>
          <cell r="E548" t="str">
            <v>NRC</v>
          </cell>
        </row>
        <row r="549">
          <cell r="B549">
            <v>14</v>
          </cell>
          <cell r="C549" t="str">
            <v>Penyertaan Saham</v>
          </cell>
          <cell r="D549" t="str">
            <v>Db</v>
          </cell>
          <cell r="E549" t="str">
            <v>NRC</v>
          </cell>
        </row>
        <row r="550">
          <cell r="B550">
            <v>1401</v>
          </cell>
          <cell r="C550" t="str">
            <v>Penyertaan Saham</v>
          </cell>
          <cell r="D550" t="str">
            <v>Db</v>
          </cell>
          <cell r="E550" t="str">
            <v>NRC</v>
          </cell>
        </row>
        <row r="551">
          <cell r="B551">
            <v>140101</v>
          </cell>
          <cell r="C551" t="str">
            <v>Penyertaan Saham</v>
          </cell>
          <cell r="D551" t="str">
            <v>Db</v>
          </cell>
          <cell r="E551" t="str">
            <v>NRC</v>
          </cell>
        </row>
        <row r="552">
          <cell r="B552">
            <v>140101001</v>
          </cell>
          <cell r="C552" t="str">
            <v>Penyertaan Saham….</v>
          </cell>
          <cell r="D552" t="str">
            <v>Db</v>
          </cell>
          <cell r="E552" t="str">
            <v>NRC</v>
          </cell>
        </row>
        <row r="553">
          <cell r="B553" t="str">
            <v>2</v>
          </cell>
          <cell r="C553" t="str">
            <v>Kewajiban</v>
          </cell>
          <cell r="D553" t="str">
            <v>Kr</v>
          </cell>
          <cell r="E553" t="str">
            <v>NRC</v>
          </cell>
        </row>
        <row r="554">
          <cell r="B554">
            <v>21</v>
          </cell>
          <cell r="C554" t="str">
            <v>Kewajiban Jangka Pendek</v>
          </cell>
          <cell r="D554" t="str">
            <v>Kr</v>
          </cell>
          <cell r="E554" t="str">
            <v>NRC</v>
          </cell>
        </row>
        <row r="555">
          <cell r="B555">
            <v>2101</v>
          </cell>
          <cell r="C555" t="str">
            <v>Utang Usaha</v>
          </cell>
          <cell r="D555" t="str">
            <v>Kr</v>
          </cell>
          <cell r="E555" t="str">
            <v>NRC</v>
          </cell>
        </row>
        <row r="556">
          <cell r="B556">
            <v>210101</v>
          </cell>
          <cell r="C556" t="str">
            <v>Utang Usaha Operasional</v>
          </cell>
          <cell r="D556" t="str">
            <v>Kr</v>
          </cell>
          <cell r="E556" t="str">
            <v>NRC</v>
          </cell>
        </row>
        <row r="557">
          <cell r="B557">
            <v>210101001</v>
          </cell>
          <cell r="C557" t="str">
            <v>Utang Usaha Operasional</v>
          </cell>
          <cell r="D557" t="str">
            <v>Kr</v>
          </cell>
          <cell r="E557" t="str">
            <v>NRC</v>
          </cell>
        </row>
        <row r="558">
          <cell r="B558">
            <v>210102</v>
          </cell>
          <cell r="C558" t="str">
            <v>Utang Proyek</v>
          </cell>
          <cell r="D558" t="str">
            <v>Kr</v>
          </cell>
          <cell r="E558" t="str">
            <v>NRC</v>
          </cell>
        </row>
        <row r="559">
          <cell r="B559">
            <v>210102001</v>
          </cell>
          <cell r="C559" t="str">
            <v>Utang Konsultan</v>
          </cell>
          <cell r="D559" t="str">
            <v>Kr</v>
          </cell>
          <cell r="E559" t="str">
            <v>NRC</v>
          </cell>
        </row>
        <row r="560">
          <cell r="B560">
            <v>210102002</v>
          </cell>
          <cell r="C560" t="str">
            <v>Utang Kontraktor</v>
          </cell>
          <cell r="D560" t="str">
            <v>Kr</v>
          </cell>
          <cell r="E560" t="str">
            <v>NRC</v>
          </cell>
        </row>
        <row r="561">
          <cell r="B561">
            <v>2102</v>
          </cell>
          <cell r="C561" t="str">
            <v>Utang Sewa</v>
          </cell>
          <cell r="D561" t="str">
            <v>Kr</v>
          </cell>
          <cell r="E561" t="str">
            <v>NRC</v>
          </cell>
        </row>
        <row r="562">
          <cell r="B562">
            <v>210201</v>
          </cell>
          <cell r="C562" t="str">
            <v>Utang Sewa</v>
          </cell>
          <cell r="D562" t="str">
            <v>Kr</v>
          </cell>
          <cell r="E562" t="str">
            <v>NRC</v>
          </cell>
        </row>
        <row r="563">
          <cell r="B563">
            <v>210201001</v>
          </cell>
          <cell r="C563" t="str">
            <v>Utang Sewa Kendaraan</v>
          </cell>
          <cell r="D563" t="str">
            <v>Kr</v>
          </cell>
          <cell r="E563" t="str">
            <v>NRC</v>
          </cell>
        </row>
        <row r="564">
          <cell r="B564">
            <v>210201002</v>
          </cell>
          <cell r="C564" t="str">
            <v>Utang Sewa Kantor</v>
          </cell>
          <cell r="D564" t="str">
            <v>Kr</v>
          </cell>
          <cell r="E564" t="str">
            <v>NRC</v>
          </cell>
        </row>
        <row r="565">
          <cell r="B565">
            <v>210201003</v>
          </cell>
          <cell r="C565" t="str">
            <v>Utang Sewa Peralatan</v>
          </cell>
          <cell r="D565" t="str">
            <v>Kr</v>
          </cell>
          <cell r="E565" t="str">
            <v>NRC</v>
          </cell>
        </row>
        <row r="566">
          <cell r="B566">
            <v>2103</v>
          </cell>
          <cell r="C566" t="str">
            <v>Utang Pajak</v>
          </cell>
          <cell r="D566" t="str">
            <v>Kr</v>
          </cell>
          <cell r="E566" t="str">
            <v>NRC</v>
          </cell>
        </row>
        <row r="567">
          <cell r="B567">
            <v>210301</v>
          </cell>
          <cell r="C567" t="str">
            <v>Pajak Penghasilan</v>
          </cell>
          <cell r="D567" t="str">
            <v>Kr</v>
          </cell>
          <cell r="E567" t="str">
            <v>NRC</v>
          </cell>
        </row>
        <row r="568">
          <cell r="B568">
            <v>210301001</v>
          </cell>
          <cell r="C568" t="str">
            <v>Utang Pajak PPh 21</v>
          </cell>
          <cell r="D568" t="str">
            <v>Kr</v>
          </cell>
          <cell r="E568" t="str">
            <v>NRC</v>
          </cell>
        </row>
        <row r="569">
          <cell r="B569">
            <v>210301002</v>
          </cell>
          <cell r="C569" t="str">
            <v>Utang Pajak PPh 22</v>
          </cell>
          <cell r="D569" t="str">
            <v>Kr</v>
          </cell>
          <cell r="E569" t="str">
            <v>NRC</v>
          </cell>
        </row>
        <row r="570">
          <cell r="B570">
            <v>210301003</v>
          </cell>
          <cell r="C570" t="str">
            <v>Utang Pajak PPh 23</v>
          </cell>
          <cell r="D570" t="str">
            <v>Kr</v>
          </cell>
          <cell r="E570" t="str">
            <v>NRC</v>
          </cell>
        </row>
        <row r="571">
          <cell r="B571">
            <v>210301004</v>
          </cell>
          <cell r="C571" t="str">
            <v>Utang Pajak PPh 25/29</v>
          </cell>
          <cell r="D571" t="str">
            <v>Kr</v>
          </cell>
          <cell r="E571" t="str">
            <v>NRC</v>
          </cell>
        </row>
        <row r="572">
          <cell r="B572">
            <v>210301005</v>
          </cell>
          <cell r="C572" t="str">
            <v>Utang Pajak PPh 4(2) Jasa Konstruksi</v>
          </cell>
          <cell r="D572" t="str">
            <v>Kr</v>
          </cell>
          <cell r="E572" t="str">
            <v>NRC</v>
          </cell>
        </row>
        <row r="573">
          <cell r="B573">
            <v>210301006</v>
          </cell>
          <cell r="C573" t="str">
            <v>Utang Pajak PPh 4 (2) Pengalihan</v>
          </cell>
          <cell r="D573" t="str">
            <v>Kr</v>
          </cell>
          <cell r="E573" t="str">
            <v>NRC</v>
          </cell>
        </row>
        <row r="574">
          <cell r="B574">
            <v>210301007</v>
          </cell>
          <cell r="C574" t="str">
            <v>Utang Pajak PPh 4(2) Sewa</v>
          </cell>
          <cell r="D574" t="str">
            <v>Kr</v>
          </cell>
          <cell r="E574" t="str">
            <v>NRC</v>
          </cell>
        </row>
        <row r="575">
          <cell r="B575">
            <v>210302</v>
          </cell>
          <cell r="C575" t="str">
            <v>Pajak Lainnya</v>
          </cell>
          <cell r="D575" t="str">
            <v>Kr</v>
          </cell>
          <cell r="E575" t="str">
            <v>NRC</v>
          </cell>
        </row>
        <row r="576">
          <cell r="B576">
            <v>210302001</v>
          </cell>
          <cell r="C576" t="str">
            <v>Utang Pajak PPN</v>
          </cell>
          <cell r="D576" t="str">
            <v>Kr</v>
          </cell>
          <cell r="E576" t="str">
            <v>NRC</v>
          </cell>
        </row>
        <row r="577">
          <cell r="B577">
            <v>210302002</v>
          </cell>
          <cell r="C577" t="str">
            <v>Utang Pajak PPnBM</v>
          </cell>
          <cell r="D577" t="str">
            <v>Kr</v>
          </cell>
          <cell r="E577" t="str">
            <v>NRC</v>
          </cell>
        </row>
        <row r="578">
          <cell r="B578">
            <v>210302003</v>
          </cell>
          <cell r="C578" t="str">
            <v>Utang PBB</v>
          </cell>
          <cell r="D578" t="str">
            <v>Kr</v>
          </cell>
          <cell r="E578" t="str">
            <v>NRC</v>
          </cell>
        </row>
        <row r="579">
          <cell r="B579">
            <v>210302004</v>
          </cell>
          <cell r="C579" t="str">
            <v>SKPKB / STP</v>
          </cell>
          <cell r="D579" t="str">
            <v>Kr</v>
          </cell>
          <cell r="E579" t="str">
            <v>NRC</v>
          </cell>
        </row>
        <row r="580">
          <cell r="B580">
            <v>2104</v>
          </cell>
          <cell r="C580" t="str">
            <v>Uang Diterima Dimuka</v>
          </cell>
          <cell r="D580" t="str">
            <v>Kr</v>
          </cell>
          <cell r="E580" t="str">
            <v>NRC</v>
          </cell>
        </row>
        <row r="581">
          <cell r="B581">
            <v>210401</v>
          </cell>
          <cell r="C581" t="str">
            <v>Uang Muka Penjualan Apartement</v>
          </cell>
          <cell r="D581" t="str">
            <v>Kr</v>
          </cell>
          <cell r="E581" t="str">
            <v>NRC</v>
          </cell>
        </row>
        <row r="582">
          <cell r="B582">
            <v>210401001</v>
          </cell>
          <cell r="C582" t="str">
            <v>Uang Muka Penjualan Apartement Tower Apsara</v>
          </cell>
          <cell r="D582" t="str">
            <v>Kr</v>
          </cell>
          <cell r="E582" t="str">
            <v>NRC</v>
          </cell>
        </row>
        <row r="583">
          <cell r="B583">
            <v>210401002</v>
          </cell>
          <cell r="C583" t="str">
            <v>Uang Muka Penjualan Apartement Tower Emminence</v>
          </cell>
          <cell r="D583" t="str">
            <v>Kr</v>
          </cell>
          <cell r="E583" t="str">
            <v>NRC</v>
          </cell>
        </row>
        <row r="584">
          <cell r="B584">
            <v>210401003</v>
          </cell>
          <cell r="C584" t="str">
            <v>Uang Muka Penjualan Apartement Tower South</v>
          </cell>
          <cell r="D584" t="str">
            <v>Kr</v>
          </cell>
          <cell r="E584" t="str">
            <v>NRC</v>
          </cell>
        </row>
        <row r="585">
          <cell r="B585">
            <v>210401004</v>
          </cell>
          <cell r="C585" t="str">
            <v>Uang Muka Penjualan Apartement Tower East</v>
          </cell>
          <cell r="D585" t="str">
            <v>Kr</v>
          </cell>
          <cell r="E585" t="str">
            <v>NRC</v>
          </cell>
        </row>
        <row r="586">
          <cell r="B586">
            <v>210401005</v>
          </cell>
          <cell r="C586" t="str">
            <v>Uang Muka Penjualan Apartement Tower North</v>
          </cell>
          <cell r="D586" t="str">
            <v>Kr</v>
          </cell>
          <cell r="E586" t="str">
            <v>NRC</v>
          </cell>
        </row>
        <row r="587">
          <cell r="B587">
            <v>210401006</v>
          </cell>
          <cell r="C587" t="str">
            <v>Uang Muka Penjualan Apartement Tower Mahoni</v>
          </cell>
          <cell r="D587" t="str">
            <v>Kr</v>
          </cell>
          <cell r="E587" t="str">
            <v>NRC</v>
          </cell>
        </row>
        <row r="588">
          <cell r="B588">
            <v>210401007</v>
          </cell>
          <cell r="C588" t="str">
            <v>Uang Muka Penjualan Apartement Tower Eboni</v>
          </cell>
          <cell r="D588" t="str">
            <v>Kr</v>
          </cell>
          <cell r="E588" t="str">
            <v>NRC</v>
          </cell>
        </row>
        <row r="589">
          <cell r="B589">
            <v>210401008</v>
          </cell>
          <cell r="C589" t="str">
            <v>Uang Muka Penjualan Apartement Tower Amethyst</v>
          </cell>
          <cell r="D589" t="str">
            <v>Kr</v>
          </cell>
          <cell r="E589" t="str">
            <v>NRC</v>
          </cell>
        </row>
        <row r="590">
          <cell r="B590">
            <v>210401009</v>
          </cell>
          <cell r="C590" t="str">
            <v>Uang Muka Penjualan Apartement Tower Diamond</v>
          </cell>
          <cell r="D590" t="str">
            <v>Kr</v>
          </cell>
          <cell r="E590" t="str">
            <v>NRC</v>
          </cell>
        </row>
        <row r="591">
          <cell r="B591">
            <v>210401010</v>
          </cell>
          <cell r="C591" t="str">
            <v>Uang Muka Penjualan Apartement Tower Emerald</v>
          </cell>
          <cell r="D591" t="str">
            <v>Kr</v>
          </cell>
          <cell r="E591" t="str">
            <v>NRC</v>
          </cell>
        </row>
        <row r="592">
          <cell r="B592">
            <v>210401011</v>
          </cell>
          <cell r="C592" t="str">
            <v>Uang Muka Penjualan Apartement Tower Garnet</v>
          </cell>
          <cell r="D592" t="str">
            <v>Kr</v>
          </cell>
          <cell r="E592" t="str">
            <v>NRC</v>
          </cell>
        </row>
        <row r="593">
          <cell r="B593">
            <v>210401012</v>
          </cell>
          <cell r="C593" t="str">
            <v>Uang Muka Penjualan Apartement Tower Pearl</v>
          </cell>
          <cell r="D593" t="str">
            <v>Kr</v>
          </cell>
          <cell r="E593" t="str">
            <v>NRC</v>
          </cell>
        </row>
        <row r="594">
          <cell r="B594">
            <v>210401013</v>
          </cell>
          <cell r="C594" t="str">
            <v>Uang Muka Penjualan Apartement Tower Rubby</v>
          </cell>
          <cell r="D594" t="str">
            <v>Kr</v>
          </cell>
          <cell r="E594" t="str">
            <v>NRC</v>
          </cell>
        </row>
        <row r="595">
          <cell r="B595">
            <v>210401014</v>
          </cell>
          <cell r="C595" t="str">
            <v>Uang Muka Penjualan Apartement Tower Sapphire</v>
          </cell>
          <cell r="D595" t="str">
            <v>Kr</v>
          </cell>
          <cell r="E595" t="str">
            <v>NRC</v>
          </cell>
        </row>
        <row r="596">
          <cell r="B596">
            <v>210401015</v>
          </cell>
          <cell r="C596" t="str">
            <v>Uang Muka Penjualan Apartement Tower Willow</v>
          </cell>
          <cell r="D596" t="str">
            <v>Kr</v>
          </cell>
          <cell r="E596" t="str">
            <v>NRC</v>
          </cell>
        </row>
        <row r="597">
          <cell r="B597">
            <v>210401016</v>
          </cell>
          <cell r="C597" t="str">
            <v>Uang Muka Penjualan Apartement Tower Olive</v>
          </cell>
          <cell r="D597" t="str">
            <v>Kr</v>
          </cell>
          <cell r="E597" t="str">
            <v>NRC</v>
          </cell>
        </row>
        <row r="598">
          <cell r="B598">
            <v>210401017</v>
          </cell>
          <cell r="C598" t="str">
            <v>Uang Muka Penjualan Apartement Tower 1 Project Makassar</v>
          </cell>
          <cell r="D598" t="str">
            <v>Kr</v>
          </cell>
          <cell r="E598" t="str">
            <v>NRC</v>
          </cell>
        </row>
        <row r="599">
          <cell r="B599">
            <v>210401018</v>
          </cell>
          <cell r="C599" t="str">
            <v>Uang Muka Penjualan Apartement Tower 1 Project Cipulir</v>
          </cell>
          <cell r="D599" t="str">
            <v>Kr</v>
          </cell>
          <cell r="E599" t="str">
            <v>NRC</v>
          </cell>
        </row>
        <row r="600">
          <cell r="B600">
            <v>210402</v>
          </cell>
          <cell r="C600" t="str">
            <v>Pendapatan Diterima Dimuka</v>
          </cell>
          <cell r="D600" t="str">
            <v>Kr</v>
          </cell>
          <cell r="E600" t="str">
            <v>NRC</v>
          </cell>
        </row>
        <row r="601">
          <cell r="B601">
            <v>210402001</v>
          </cell>
          <cell r="C601" t="str">
            <v>Pendapatan Diterima Dimuka Sewa Apartement</v>
          </cell>
          <cell r="D601" t="str">
            <v>Kr</v>
          </cell>
          <cell r="E601" t="str">
            <v>NRC</v>
          </cell>
        </row>
        <row r="602">
          <cell r="B602">
            <v>210402002</v>
          </cell>
          <cell r="C602" t="str">
            <v>Pendapatan Diterima Dimuka Sewa Kantor</v>
          </cell>
          <cell r="D602" t="str">
            <v>Kr</v>
          </cell>
          <cell r="E602" t="str">
            <v>NRC</v>
          </cell>
        </row>
        <row r="603">
          <cell r="B603">
            <v>210402003</v>
          </cell>
          <cell r="C603" t="str">
            <v>Pendapatan Diterima Dimuka Sewa Area Komersial</v>
          </cell>
          <cell r="D603" t="str">
            <v>Kr</v>
          </cell>
          <cell r="E603" t="str">
            <v>NRC</v>
          </cell>
        </row>
        <row r="604">
          <cell r="B604">
            <v>210402003</v>
          </cell>
          <cell r="C604" t="str">
            <v>Pendapatan Diterima Dimuka Sewa Pasar</v>
          </cell>
          <cell r="D604" t="str">
            <v>Kr</v>
          </cell>
          <cell r="E604" t="str">
            <v>NRC</v>
          </cell>
        </row>
        <row r="605">
          <cell r="B605">
            <v>210403</v>
          </cell>
          <cell r="C605" t="str">
            <v>Uang Titipan</v>
          </cell>
          <cell r="D605" t="str">
            <v>Kr</v>
          </cell>
          <cell r="E605" t="str">
            <v>NRC</v>
          </cell>
        </row>
        <row r="606">
          <cell r="B606">
            <v>210403001</v>
          </cell>
          <cell r="C606" t="str">
            <v>Titipan Reservasi</v>
          </cell>
          <cell r="D606" t="str">
            <v>Kr</v>
          </cell>
          <cell r="E606" t="str">
            <v>NRC</v>
          </cell>
        </row>
        <row r="607">
          <cell r="B607">
            <v>210403002</v>
          </cell>
          <cell r="C607" t="str">
            <v>Titipan Booking Fee</v>
          </cell>
          <cell r="D607" t="str">
            <v>Kr</v>
          </cell>
          <cell r="E607" t="str">
            <v>NRC</v>
          </cell>
        </row>
        <row r="608">
          <cell r="B608">
            <v>210404</v>
          </cell>
          <cell r="C608" t="str">
            <v>Uang Muka Penjualan Kantor</v>
          </cell>
          <cell r="D608" t="str">
            <v>Kr</v>
          </cell>
          <cell r="E608" t="str">
            <v>NRC</v>
          </cell>
        </row>
        <row r="609">
          <cell r="B609">
            <v>210404001</v>
          </cell>
          <cell r="C609" t="str">
            <v>Uang Muka Penjualan Kantor Tower ITS</v>
          </cell>
          <cell r="D609" t="str">
            <v>Kr</v>
          </cell>
          <cell r="E609" t="str">
            <v>NRC</v>
          </cell>
        </row>
        <row r="610">
          <cell r="B610">
            <v>210404002</v>
          </cell>
          <cell r="C610" t="str">
            <v>Uang Muka Penjualan Kantor Tower C</v>
          </cell>
          <cell r="D610" t="str">
            <v>Kr</v>
          </cell>
          <cell r="E610" t="str">
            <v>NRC</v>
          </cell>
        </row>
        <row r="611">
          <cell r="B611">
            <v>210405</v>
          </cell>
          <cell r="C611" t="str">
            <v>Uang Muka Penjualan Area Komersial</v>
          </cell>
          <cell r="D611" t="str">
            <v>Kr</v>
          </cell>
          <cell r="E611" t="str">
            <v>NRC</v>
          </cell>
        </row>
        <row r="612">
          <cell r="B612">
            <v>210405001</v>
          </cell>
          <cell r="C612" t="str">
            <v>Uang Muka Penjualan Area Komersial Tower…</v>
          </cell>
          <cell r="D612" t="str">
            <v>Kr</v>
          </cell>
          <cell r="E612" t="str">
            <v>NRC</v>
          </cell>
        </row>
        <row r="613">
          <cell r="B613">
            <v>210406</v>
          </cell>
          <cell r="C613" t="str">
            <v>Uang Muka Penjualan Perumahan dan Ruko</v>
          </cell>
          <cell r="D613" t="str">
            <v>Kr</v>
          </cell>
          <cell r="E613" t="str">
            <v>NRC</v>
          </cell>
        </row>
        <row r="614">
          <cell r="B614">
            <v>210406001</v>
          </cell>
          <cell r="C614" t="str">
            <v>Uang Muka Penjualan Perumahan dan Ruko</v>
          </cell>
          <cell r="D614" t="str">
            <v>Kr</v>
          </cell>
          <cell r="E614" t="str">
            <v>NRC</v>
          </cell>
        </row>
        <row r="615">
          <cell r="B615">
            <v>210407</v>
          </cell>
          <cell r="C615" t="str">
            <v>Uang Muka Penjualan Pasar</v>
          </cell>
          <cell r="D615" t="str">
            <v>Kr</v>
          </cell>
          <cell r="E615" t="str">
            <v>NRC</v>
          </cell>
        </row>
        <row r="616">
          <cell r="B616">
            <v>210407001</v>
          </cell>
          <cell r="C616" t="str">
            <v>Uang Muka Penjualan Pasar</v>
          </cell>
          <cell r="D616" t="str">
            <v>Kr</v>
          </cell>
          <cell r="E616" t="str">
            <v>NRC</v>
          </cell>
        </row>
        <row r="617">
          <cell r="B617">
            <v>2105</v>
          </cell>
          <cell r="C617" t="str">
            <v>Biaya Yang Masih Harus Dibayar</v>
          </cell>
          <cell r="D617" t="str">
            <v>Kr</v>
          </cell>
          <cell r="E617" t="str">
            <v>NRC</v>
          </cell>
        </row>
        <row r="618">
          <cell r="B618">
            <v>210501</v>
          </cell>
          <cell r="C618" t="str">
            <v>BYMHD Rutin</v>
          </cell>
          <cell r="D618" t="str">
            <v>Kr</v>
          </cell>
          <cell r="E618" t="str">
            <v>NRC</v>
          </cell>
        </row>
        <row r="619">
          <cell r="B619">
            <v>210501001</v>
          </cell>
          <cell r="C619" t="str">
            <v>BYMHD - Gaji</v>
          </cell>
          <cell r="D619" t="str">
            <v>Kr</v>
          </cell>
          <cell r="E619" t="str">
            <v>NRC</v>
          </cell>
        </row>
        <row r="620">
          <cell r="B620">
            <v>210501002</v>
          </cell>
          <cell r="C620" t="str">
            <v>BYMHD - Listrik</v>
          </cell>
          <cell r="D620" t="str">
            <v>Kr</v>
          </cell>
          <cell r="E620" t="str">
            <v>NRC</v>
          </cell>
        </row>
        <row r="621">
          <cell r="B621">
            <v>210501003</v>
          </cell>
          <cell r="C621" t="str">
            <v>BYMHD - Air</v>
          </cell>
          <cell r="D621" t="str">
            <v>Kr</v>
          </cell>
          <cell r="E621" t="str">
            <v>NRC</v>
          </cell>
        </row>
        <row r="622">
          <cell r="B622">
            <v>210501004</v>
          </cell>
          <cell r="C622" t="str">
            <v>BYMHD - Telepon</v>
          </cell>
          <cell r="D622" t="str">
            <v>Kr</v>
          </cell>
          <cell r="E622" t="str">
            <v>NRC</v>
          </cell>
        </row>
        <row r="623">
          <cell r="B623">
            <v>210501005</v>
          </cell>
          <cell r="C623" t="str">
            <v>BYMHD - Keamanan</v>
          </cell>
          <cell r="D623" t="str">
            <v>Kr</v>
          </cell>
          <cell r="E623" t="str">
            <v>NRC</v>
          </cell>
        </row>
        <row r="624">
          <cell r="B624">
            <v>210501006</v>
          </cell>
          <cell r="C624" t="str">
            <v>BYMHD - Jasa Kebersihan</v>
          </cell>
          <cell r="D624" t="str">
            <v>Kr</v>
          </cell>
          <cell r="E624" t="str">
            <v>NRC</v>
          </cell>
        </row>
        <row r="625">
          <cell r="B625">
            <v>210501007</v>
          </cell>
          <cell r="C625" t="str">
            <v>BYMHD - Jasa Manajemen</v>
          </cell>
          <cell r="D625" t="str">
            <v>Kr</v>
          </cell>
          <cell r="E625" t="str">
            <v>NRC</v>
          </cell>
        </row>
        <row r="626">
          <cell r="B626">
            <v>210502</v>
          </cell>
          <cell r="C626" t="str">
            <v>BYMHD Tidak Rutin</v>
          </cell>
          <cell r="D626" t="str">
            <v>Kr</v>
          </cell>
          <cell r="E626" t="str">
            <v>NRC</v>
          </cell>
        </row>
        <row r="627">
          <cell r="B627">
            <v>210502001</v>
          </cell>
          <cell r="C627" t="str">
            <v>BYMHD Tidak Rutin</v>
          </cell>
          <cell r="D627" t="str">
            <v>Kr</v>
          </cell>
          <cell r="E627" t="str">
            <v>NRC</v>
          </cell>
        </row>
        <row r="628">
          <cell r="B628">
            <v>22</v>
          </cell>
          <cell r="C628" t="str">
            <v>Utang Bank dan Leasing</v>
          </cell>
          <cell r="D628" t="str">
            <v>Kr</v>
          </cell>
          <cell r="E628" t="str">
            <v>NRC</v>
          </cell>
        </row>
        <row r="629">
          <cell r="B629">
            <v>2201</v>
          </cell>
          <cell r="C629" t="str">
            <v>Utang Bank dan Leasing</v>
          </cell>
          <cell r="D629" t="str">
            <v>Kr</v>
          </cell>
          <cell r="E629" t="str">
            <v>NRC</v>
          </cell>
        </row>
        <row r="630">
          <cell r="B630">
            <v>220101</v>
          </cell>
          <cell r="C630" t="str">
            <v>Utang Bank</v>
          </cell>
          <cell r="D630" t="str">
            <v>Kr</v>
          </cell>
          <cell r="E630" t="str">
            <v>NRC</v>
          </cell>
        </row>
        <row r="631">
          <cell r="B631">
            <v>220101001</v>
          </cell>
          <cell r="C631" t="str">
            <v>Bank BRI</v>
          </cell>
          <cell r="D631" t="str">
            <v>Kr</v>
          </cell>
          <cell r="E631" t="str">
            <v>NRC</v>
          </cell>
        </row>
        <row r="632">
          <cell r="B632">
            <v>220101002</v>
          </cell>
          <cell r="C632" t="str">
            <v>Bank Bukopin</v>
          </cell>
          <cell r="D632" t="str">
            <v>Kr</v>
          </cell>
          <cell r="E632" t="str">
            <v>NRC</v>
          </cell>
        </row>
        <row r="633">
          <cell r="B633">
            <v>220101003</v>
          </cell>
          <cell r="C633" t="str">
            <v>Bank ICBC</v>
          </cell>
          <cell r="D633" t="str">
            <v>Kr</v>
          </cell>
          <cell r="E633" t="str">
            <v>NRC</v>
          </cell>
        </row>
        <row r="634">
          <cell r="B634">
            <v>220101004</v>
          </cell>
          <cell r="C634" t="str">
            <v>Bank Mayapada</v>
          </cell>
          <cell r="D634" t="str">
            <v>Kr</v>
          </cell>
          <cell r="E634" t="str">
            <v>NRC</v>
          </cell>
        </row>
        <row r="635">
          <cell r="B635">
            <v>220101005</v>
          </cell>
          <cell r="C635" t="str">
            <v>Bank CIMB Niaga</v>
          </cell>
          <cell r="D635" t="str">
            <v>Kr</v>
          </cell>
          <cell r="E635" t="str">
            <v>NRC</v>
          </cell>
        </row>
        <row r="636">
          <cell r="B636">
            <v>220101006</v>
          </cell>
          <cell r="C636" t="str">
            <v>Bank BTN</v>
          </cell>
          <cell r="D636" t="str">
            <v>Kr</v>
          </cell>
          <cell r="E636" t="str">
            <v>NRC</v>
          </cell>
        </row>
        <row r="637">
          <cell r="B637">
            <v>220102</v>
          </cell>
          <cell r="C637" t="str">
            <v>Utang Leasing</v>
          </cell>
          <cell r="D637" t="str">
            <v>Kr</v>
          </cell>
          <cell r="E637" t="str">
            <v>NRC</v>
          </cell>
        </row>
        <row r="638">
          <cell r="B638">
            <v>220102001</v>
          </cell>
          <cell r="C638" t="str">
            <v>BRI Finance</v>
          </cell>
          <cell r="D638" t="str">
            <v>Kr</v>
          </cell>
          <cell r="E638" t="str">
            <v>NRC</v>
          </cell>
        </row>
        <row r="639">
          <cell r="B639">
            <v>220102002</v>
          </cell>
          <cell r="C639" t="str">
            <v>Mandiri Tunas Finance</v>
          </cell>
          <cell r="D639" t="str">
            <v>Kr</v>
          </cell>
          <cell r="E639" t="str">
            <v>NRC</v>
          </cell>
        </row>
        <row r="640">
          <cell r="B640">
            <v>220102003</v>
          </cell>
          <cell r="C640" t="str">
            <v>Panin Finance</v>
          </cell>
          <cell r="D640" t="str">
            <v>Kr</v>
          </cell>
          <cell r="E640" t="str">
            <v>NRC</v>
          </cell>
        </row>
        <row r="641">
          <cell r="B641">
            <v>220102004</v>
          </cell>
          <cell r="C641" t="str">
            <v>Sonatopas Finance</v>
          </cell>
          <cell r="D641" t="str">
            <v>Kr</v>
          </cell>
          <cell r="E641" t="str">
            <v>NRC</v>
          </cell>
        </row>
        <row r="642">
          <cell r="B642">
            <v>220102005</v>
          </cell>
          <cell r="C642" t="str">
            <v>BCA Finance</v>
          </cell>
          <cell r="D642" t="str">
            <v>Kr</v>
          </cell>
          <cell r="E642" t="str">
            <v>NRC</v>
          </cell>
        </row>
        <row r="643">
          <cell r="B643">
            <v>23</v>
          </cell>
          <cell r="C643" t="str">
            <v>Utang Lain-Lain</v>
          </cell>
          <cell r="D643" t="str">
            <v>Kr</v>
          </cell>
          <cell r="E643" t="str">
            <v>NRC</v>
          </cell>
        </row>
        <row r="644">
          <cell r="B644">
            <v>2301</v>
          </cell>
          <cell r="C644" t="str">
            <v>Utang Lain - Lain</v>
          </cell>
          <cell r="D644" t="str">
            <v>Kr</v>
          </cell>
          <cell r="E644" t="str">
            <v>NRC</v>
          </cell>
        </row>
        <row r="645">
          <cell r="B645">
            <v>230101</v>
          </cell>
          <cell r="C645" t="str">
            <v>Utang Lain - Lain</v>
          </cell>
          <cell r="D645" t="str">
            <v>Kr</v>
          </cell>
          <cell r="E645" t="str">
            <v>NRC</v>
          </cell>
        </row>
        <row r="646">
          <cell r="B646">
            <v>230101001</v>
          </cell>
          <cell r="C646" t="str">
            <v>Utang Pihak ke Tiga</v>
          </cell>
          <cell r="D646" t="str">
            <v>Kr</v>
          </cell>
          <cell r="E646" t="str">
            <v>NRC</v>
          </cell>
        </row>
        <row r="647">
          <cell r="B647">
            <v>230101002</v>
          </cell>
          <cell r="C647" t="str">
            <v>Kelebihan Deposit Pelanggan</v>
          </cell>
          <cell r="D647" t="str">
            <v>Kr</v>
          </cell>
          <cell r="E647" t="str">
            <v>NRC</v>
          </cell>
        </row>
        <row r="648">
          <cell r="B648">
            <v>230101999</v>
          </cell>
          <cell r="C648" t="str">
            <v>Utang Lain - Lainnya</v>
          </cell>
          <cell r="D648" t="str">
            <v>Kr</v>
          </cell>
          <cell r="E648" t="str">
            <v>NRC</v>
          </cell>
        </row>
        <row r="649">
          <cell r="B649">
            <v>230102</v>
          </cell>
          <cell r="C649" t="str">
            <v>Utang Afiliasi</v>
          </cell>
          <cell r="D649" t="str">
            <v>Kr</v>
          </cell>
          <cell r="E649" t="str">
            <v>NRC</v>
          </cell>
        </row>
        <row r="650">
          <cell r="B650">
            <v>230102001</v>
          </cell>
          <cell r="C650" t="str">
            <v>PT Saligading Bersama</v>
          </cell>
          <cell r="D650" t="str">
            <v>Kr</v>
          </cell>
          <cell r="E650" t="str">
            <v>NRC</v>
          </cell>
        </row>
        <row r="651">
          <cell r="B651">
            <v>230102002</v>
          </cell>
          <cell r="C651" t="str">
            <v>PT Anugrah Berkah Madani (ABMA)</v>
          </cell>
          <cell r="D651" t="str">
            <v>Kr</v>
          </cell>
          <cell r="E651" t="str">
            <v>NRC</v>
          </cell>
        </row>
        <row r="652">
          <cell r="B652">
            <v>230102003</v>
          </cell>
          <cell r="C652" t="str">
            <v>PT Prakarsa Semesta Alam (PSA)</v>
          </cell>
          <cell r="D652" t="str">
            <v>Kr</v>
          </cell>
          <cell r="E652" t="str">
            <v>NRC</v>
          </cell>
        </row>
        <row r="653">
          <cell r="B653">
            <v>230102004</v>
          </cell>
          <cell r="C653" t="str">
            <v>PT Bintang Express Sarana</v>
          </cell>
          <cell r="D653" t="str">
            <v>Kr</v>
          </cell>
          <cell r="E653" t="str">
            <v>NRC</v>
          </cell>
        </row>
        <row r="654">
          <cell r="B654">
            <v>230102005</v>
          </cell>
          <cell r="C654" t="str">
            <v>PT Sekar Artha Sentosa</v>
          </cell>
          <cell r="D654" t="str">
            <v>Kr</v>
          </cell>
          <cell r="E654" t="str">
            <v>NRC</v>
          </cell>
        </row>
        <row r="655">
          <cell r="B655">
            <v>230102006</v>
          </cell>
          <cell r="C655" t="str">
            <v>PT Propertindo Mulia Investama</v>
          </cell>
          <cell r="D655" t="str">
            <v>Kr</v>
          </cell>
          <cell r="E655" t="str">
            <v>NRC</v>
          </cell>
        </row>
        <row r="656">
          <cell r="B656">
            <v>230102007</v>
          </cell>
          <cell r="C656" t="str">
            <v>PT Creative Softhouse</v>
          </cell>
          <cell r="D656" t="str">
            <v>Kr</v>
          </cell>
          <cell r="E656" t="str">
            <v>NRC</v>
          </cell>
        </row>
        <row r="657">
          <cell r="B657">
            <v>230103</v>
          </cell>
          <cell r="C657" t="str">
            <v>Imbalan Pasca Kerja</v>
          </cell>
          <cell r="D657" t="str">
            <v>Kr</v>
          </cell>
          <cell r="E657" t="str">
            <v>NRC</v>
          </cell>
        </row>
        <row r="658">
          <cell r="B658">
            <v>230103001</v>
          </cell>
          <cell r="C658" t="str">
            <v>Imbalan Pasca Kerja</v>
          </cell>
          <cell r="D658" t="str">
            <v>Kr</v>
          </cell>
          <cell r="E658" t="str">
            <v>NRC</v>
          </cell>
        </row>
        <row r="659">
          <cell r="B659">
            <v>24</v>
          </cell>
          <cell r="C659" t="str">
            <v>Kewajiban Jangka Panjang</v>
          </cell>
          <cell r="D659" t="str">
            <v>Kr</v>
          </cell>
          <cell r="E659" t="str">
            <v>NRC</v>
          </cell>
        </row>
        <row r="660">
          <cell r="B660">
            <v>2401</v>
          </cell>
          <cell r="C660" t="str">
            <v>Kewajiban Jangka Panjang</v>
          </cell>
          <cell r="D660" t="str">
            <v>Kr</v>
          </cell>
          <cell r="E660" t="str">
            <v>NRC</v>
          </cell>
        </row>
        <row r="661">
          <cell r="B661">
            <v>240101</v>
          </cell>
          <cell r="C661" t="str">
            <v>Kewajiban Jangka Panjang</v>
          </cell>
          <cell r="D661" t="str">
            <v>Kr</v>
          </cell>
          <cell r="E661" t="str">
            <v>NRC</v>
          </cell>
        </row>
        <row r="662">
          <cell r="B662">
            <v>240101001</v>
          </cell>
          <cell r="C662" t="str">
            <v>Obligasi</v>
          </cell>
          <cell r="D662" t="str">
            <v>Kr</v>
          </cell>
          <cell r="E662" t="str">
            <v>NRC</v>
          </cell>
        </row>
        <row r="663">
          <cell r="B663" t="str">
            <v>3</v>
          </cell>
          <cell r="C663" t="str">
            <v>Modal</v>
          </cell>
          <cell r="D663" t="str">
            <v>Kr</v>
          </cell>
          <cell r="E663" t="str">
            <v>NRC</v>
          </cell>
        </row>
        <row r="664">
          <cell r="B664">
            <v>31</v>
          </cell>
          <cell r="C664" t="str">
            <v>Modal Saham</v>
          </cell>
          <cell r="D664" t="str">
            <v>Kr</v>
          </cell>
          <cell r="E664" t="str">
            <v>NRC</v>
          </cell>
        </row>
        <row r="665">
          <cell r="B665">
            <v>3101</v>
          </cell>
          <cell r="C665" t="str">
            <v>Modal Saham</v>
          </cell>
          <cell r="D665" t="str">
            <v>Kr</v>
          </cell>
          <cell r="E665" t="str">
            <v>NRC</v>
          </cell>
        </row>
        <row r="666">
          <cell r="B666">
            <v>310101</v>
          </cell>
          <cell r="C666" t="str">
            <v>Modal Dasar Disetor</v>
          </cell>
          <cell r="D666" t="str">
            <v>Kr</v>
          </cell>
          <cell r="E666" t="str">
            <v>NRC</v>
          </cell>
        </row>
        <row r="667">
          <cell r="B667">
            <v>310101001</v>
          </cell>
          <cell r="C667" t="str">
            <v>Modal PT PIB/ABMA</v>
          </cell>
          <cell r="D667" t="str">
            <v>Kr</v>
          </cell>
          <cell r="E667" t="str">
            <v>NRC</v>
          </cell>
        </row>
        <row r="668">
          <cell r="B668">
            <v>310101002</v>
          </cell>
          <cell r="C668" t="str">
            <v>Modal PT Saligadingbersama</v>
          </cell>
          <cell r="D668" t="str">
            <v>Kr</v>
          </cell>
          <cell r="E668" t="str">
            <v>NRC</v>
          </cell>
        </row>
        <row r="669">
          <cell r="B669">
            <v>310101003</v>
          </cell>
          <cell r="C669" t="str">
            <v>Modal PT. Mutiara Sakti Gemilang</v>
          </cell>
          <cell r="D669" t="str">
            <v>Kr</v>
          </cell>
          <cell r="E669" t="str">
            <v>NRC</v>
          </cell>
        </row>
        <row r="670">
          <cell r="B670">
            <v>310101004</v>
          </cell>
          <cell r="C670" t="str">
            <v>Modal PT. Tunas Pelopor Bangsa</v>
          </cell>
          <cell r="D670" t="str">
            <v>Kr</v>
          </cell>
          <cell r="E670" t="str">
            <v>NRC</v>
          </cell>
        </row>
        <row r="671">
          <cell r="B671">
            <v>310101005</v>
          </cell>
          <cell r="C671" t="str">
            <v>Modal PT. Kharisma Indah Jaya</v>
          </cell>
          <cell r="D671" t="str">
            <v>Kr</v>
          </cell>
          <cell r="E671" t="str">
            <v>NRC</v>
          </cell>
        </row>
        <row r="672">
          <cell r="B672">
            <v>310101006</v>
          </cell>
          <cell r="C672" t="str">
            <v>Modal PT. Dinamika Sukses</v>
          </cell>
          <cell r="D672" t="str">
            <v>Kr</v>
          </cell>
          <cell r="E672" t="str">
            <v>NRC</v>
          </cell>
        </row>
        <row r="673">
          <cell r="B673">
            <v>310101007</v>
          </cell>
          <cell r="C673" t="str">
            <v>Modal PT. Anugerah Berkah Madani</v>
          </cell>
          <cell r="D673" t="str">
            <v>Kr</v>
          </cell>
          <cell r="E673" t="str">
            <v>NRC</v>
          </cell>
        </row>
        <row r="674">
          <cell r="B674">
            <v>310101008</v>
          </cell>
          <cell r="C674" t="str">
            <v>Modal Tn. Windoyo Simbung</v>
          </cell>
          <cell r="D674" t="str">
            <v>Kr</v>
          </cell>
          <cell r="E674" t="str">
            <v>NRC</v>
          </cell>
        </row>
        <row r="675">
          <cell r="B675">
            <v>310101009</v>
          </cell>
          <cell r="C675" t="str">
            <v>Modal Ny. Laksmi Dyah Anggraini</v>
          </cell>
          <cell r="D675" t="str">
            <v>Kr</v>
          </cell>
          <cell r="E675" t="str">
            <v>NRC</v>
          </cell>
        </row>
        <row r="676">
          <cell r="B676">
            <v>310102</v>
          </cell>
          <cell r="C676" t="str">
            <v>Tambahan Modal Disetor</v>
          </cell>
          <cell r="D676" t="str">
            <v>Kr</v>
          </cell>
          <cell r="E676" t="str">
            <v>NRC</v>
          </cell>
        </row>
        <row r="677">
          <cell r="B677">
            <v>310102001</v>
          </cell>
          <cell r="C677" t="str">
            <v>Tambahan Modal Disetor</v>
          </cell>
          <cell r="D677" t="str">
            <v>Kr</v>
          </cell>
          <cell r="E677" t="str">
            <v>NRC</v>
          </cell>
        </row>
        <row r="678">
          <cell r="B678">
            <v>310103</v>
          </cell>
          <cell r="C678" t="str">
            <v>Agio/Disagio Saham</v>
          </cell>
          <cell r="D678" t="str">
            <v>Kr</v>
          </cell>
          <cell r="E678" t="str">
            <v>NRC</v>
          </cell>
        </row>
        <row r="679">
          <cell r="B679">
            <v>310103001</v>
          </cell>
          <cell r="C679" t="str">
            <v>Agio Saham</v>
          </cell>
          <cell r="D679" t="str">
            <v>Kr</v>
          </cell>
          <cell r="E679" t="str">
            <v>NRC</v>
          </cell>
        </row>
        <row r="680">
          <cell r="B680">
            <v>310103002</v>
          </cell>
          <cell r="C680" t="str">
            <v>Disagio Saham</v>
          </cell>
          <cell r="D680" t="str">
            <v>Db</v>
          </cell>
          <cell r="E680" t="str">
            <v>NRC</v>
          </cell>
        </row>
        <row r="681">
          <cell r="B681">
            <v>32</v>
          </cell>
          <cell r="C681" t="str">
            <v>Laba Ditahan</v>
          </cell>
          <cell r="D681" t="str">
            <v>Kr</v>
          </cell>
          <cell r="E681" t="str">
            <v>NRC</v>
          </cell>
        </row>
        <row r="682">
          <cell r="B682">
            <v>3201</v>
          </cell>
          <cell r="C682" t="str">
            <v>Laba Ditahan</v>
          </cell>
          <cell r="D682" t="str">
            <v>Kr</v>
          </cell>
          <cell r="E682" t="str">
            <v>NRC</v>
          </cell>
        </row>
        <row r="683">
          <cell r="B683">
            <v>320101</v>
          </cell>
          <cell r="C683" t="str">
            <v>Laba Ditahan</v>
          </cell>
          <cell r="D683" t="str">
            <v>Kr</v>
          </cell>
          <cell r="E683" t="str">
            <v>NRC</v>
          </cell>
        </row>
        <row r="684">
          <cell r="B684">
            <v>320101001</v>
          </cell>
          <cell r="C684" t="str">
            <v>Laba Tahun Lalu</v>
          </cell>
          <cell r="D684" t="str">
            <v>Kr</v>
          </cell>
          <cell r="E684" t="str">
            <v>NRC</v>
          </cell>
        </row>
        <row r="685">
          <cell r="B685">
            <v>320101002</v>
          </cell>
          <cell r="C685" t="str">
            <v>Laba Tahun Berjalan</v>
          </cell>
          <cell r="D685" t="str">
            <v>Kr</v>
          </cell>
          <cell r="E685" t="str">
            <v>NRC</v>
          </cell>
        </row>
        <row r="686">
          <cell r="B686">
            <v>33</v>
          </cell>
          <cell r="C686" t="str">
            <v>Dividen</v>
          </cell>
          <cell r="D686" t="str">
            <v>Db</v>
          </cell>
          <cell r="E686" t="str">
            <v>NRC</v>
          </cell>
        </row>
        <row r="687">
          <cell r="B687">
            <v>3301</v>
          </cell>
          <cell r="C687" t="str">
            <v>Dividen Kas</v>
          </cell>
          <cell r="D687" t="str">
            <v>Db</v>
          </cell>
          <cell r="E687" t="str">
            <v>NRC</v>
          </cell>
        </row>
        <row r="688">
          <cell r="B688">
            <v>330101</v>
          </cell>
          <cell r="C688" t="str">
            <v>Dividen Kas</v>
          </cell>
          <cell r="D688" t="str">
            <v>Db</v>
          </cell>
          <cell r="E688" t="str">
            <v>NRC</v>
          </cell>
        </row>
        <row r="689">
          <cell r="B689">
            <v>330101001</v>
          </cell>
          <cell r="C689" t="str">
            <v>Dividen Kas</v>
          </cell>
          <cell r="D689" t="str">
            <v>Db</v>
          </cell>
          <cell r="E689" t="str">
            <v>NRC</v>
          </cell>
        </row>
        <row r="690">
          <cell r="B690" t="str">
            <v>4</v>
          </cell>
          <cell r="C690" t="str">
            <v>Pendapatan</v>
          </cell>
          <cell r="D690" t="str">
            <v>Kr</v>
          </cell>
          <cell r="E690" t="str">
            <v>LR</v>
          </cell>
        </row>
        <row r="691">
          <cell r="B691">
            <v>41</v>
          </cell>
          <cell r="C691" t="str">
            <v xml:space="preserve">Pendapatan Penjualan  dan Sewa </v>
          </cell>
          <cell r="D691" t="str">
            <v>Kr</v>
          </cell>
          <cell r="E691" t="str">
            <v>LR</v>
          </cell>
        </row>
        <row r="692">
          <cell r="B692">
            <v>4101</v>
          </cell>
          <cell r="C692" t="str">
            <v>Pendapatan Penjualan</v>
          </cell>
          <cell r="D692" t="str">
            <v>Kr</v>
          </cell>
          <cell r="E692" t="str">
            <v>LR</v>
          </cell>
        </row>
        <row r="693">
          <cell r="B693">
            <v>410101</v>
          </cell>
          <cell r="C693" t="str">
            <v xml:space="preserve">Pendapatan Penjualan </v>
          </cell>
          <cell r="D693" t="str">
            <v>Kr</v>
          </cell>
          <cell r="E693" t="str">
            <v>LR</v>
          </cell>
        </row>
        <row r="694">
          <cell r="B694">
            <v>410101001</v>
          </cell>
          <cell r="C694" t="str">
            <v>Pendapatan Penjualan  Tower Emminence</v>
          </cell>
          <cell r="D694" t="str">
            <v>Kr</v>
          </cell>
          <cell r="E694" t="str">
            <v>LR</v>
          </cell>
        </row>
        <row r="695">
          <cell r="B695">
            <v>410101002</v>
          </cell>
          <cell r="C695" t="str">
            <v>Pendapatan Penjualan  Tower South</v>
          </cell>
          <cell r="D695" t="str">
            <v>Kr</v>
          </cell>
          <cell r="E695" t="str">
            <v>LR</v>
          </cell>
        </row>
        <row r="696">
          <cell r="B696">
            <v>410101003</v>
          </cell>
          <cell r="C696" t="str">
            <v>Pendapatan Penjualan  Tower East</v>
          </cell>
          <cell r="D696" t="str">
            <v>Kr</v>
          </cell>
          <cell r="E696" t="str">
            <v>LR</v>
          </cell>
        </row>
        <row r="697">
          <cell r="B697">
            <v>410101004</v>
          </cell>
          <cell r="C697" t="str">
            <v>Pendapatan Penjualan  Tower North</v>
          </cell>
          <cell r="D697" t="str">
            <v>Kr</v>
          </cell>
          <cell r="E697" t="str">
            <v>LR</v>
          </cell>
        </row>
        <row r="698">
          <cell r="B698">
            <v>410101005</v>
          </cell>
          <cell r="C698" t="str">
            <v>Pendapatan Penjualan  Tower Apsara</v>
          </cell>
          <cell r="D698" t="str">
            <v>Kr</v>
          </cell>
          <cell r="E698" t="str">
            <v>LR</v>
          </cell>
        </row>
        <row r="699">
          <cell r="B699">
            <v>410101006</v>
          </cell>
          <cell r="C699" t="str">
            <v>Pendapatan Penjualan  Tower Mahoni</v>
          </cell>
          <cell r="D699" t="str">
            <v>Kr</v>
          </cell>
          <cell r="E699" t="str">
            <v>LR</v>
          </cell>
        </row>
        <row r="700">
          <cell r="B700">
            <v>410101007</v>
          </cell>
          <cell r="C700" t="str">
            <v>Pendapatan Penjualan  Tower Eboni</v>
          </cell>
          <cell r="D700" t="str">
            <v>Kr</v>
          </cell>
          <cell r="E700" t="str">
            <v>LR</v>
          </cell>
        </row>
        <row r="701">
          <cell r="B701">
            <v>410101008</v>
          </cell>
          <cell r="C701" t="str">
            <v>Pendapatan Penjualan  Tower Amethyst</v>
          </cell>
          <cell r="D701" t="str">
            <v>Kr</v>
          </cell>
          <cell r="E701" t="str">
            <v>LR</v>
          </cell>
        </row>
        <row r="702">
          <cell r="B702">
            <v>410101009</v>
          </cell>
          <cell r="C702" t="str">
            <v>Pendapatan Penjualan  Tower Diamond</v>
          </cell>
          <cell r="D702" t="str">
            <v>Kr</v>
          </cell>
          <cell r="E702" t="str">
            <v>LR</v>
          </cell>
        </row>
        <row r="703">
          <cell r="B703">
            <v>410101010</v>
          </cell>
          <cell r="C703" t="str">
            <v>Pendapatan Penjualan  Tower Emerald</v>
          </cell>
          <cell r="D703" t="str">
            <v>Kr</v>
          </cell>
          <cell r="E703" t="str">
            <v>LR</v>
          </cell>
        </row>
        <row r="704">
          <cell r="B704">
            <v>410101011</v>
          </cell>
          <cell r="C704" t="str">
            <v>Pendapatan Penjualan  Tower Garnet</v>
          </cell>
          <cell r="D704" t="str">
            <v>Kr</v>
          </cell>
          <cell r="E704" t="str">
            <v>LR</v>
          </cell>
        </row>
        <row r="705">
          <cell r="B705">
            <v>410101012</v>
          </cell>
          <cell r="C705" t="str">
            <v>Pendapatan Penjualan  Tower Pearl</v>
          </cell>
          <cell r="D705" t="str">
            <v>Kr</v>
          </cell>
          <cell r="E705" t="str">
            <v>LR</v>
          </cell>
        </row>
        <row r="706">
          <cell r="B706">
            <v>410101013</v>
          </cell>
          <cell r="C706" t="str">
            <v>Pendapatan Penjualan  Tower Rubby</v>
          </cell>
          <cell r="D706" t="str">
            <v>Kr</v>
          </cell>
          <cell r="E706" t="str">
            <v>LR</v>
          </cell>
        </row>
        <row r="707">
          <cell r="B707">
            <v>410101014</v>
          </cell>
          <cell r="C707" t="str">
            <v>Pendapatan Penjualan  Tower Sapphire</v>
          </cell>
          <cell r="D707" t="str">
            <v>Kr</v>
          </cell>
          <cell r="E707" t="str">
            <v>LR</v>
          </cell>
        </row>
        <row r="708">
          <cell r="B708">
            <v>410101015</v>
          </cell>
          <cell r="C708" t="str">
            <v>Pendapatan Penjualan   Tower Willow</v>
          </cell>
          <cell r="D708" t="str">
            <v>Kr</v>
          </cell>
          <cell r="E708" t="str">
            <v>LR</v>
          </cell>
        </row>
        <row r="709">
          <cell r="B709">
            <v>410101016</v>
          </cell>
          <cell r="C709" t="str">
            <v>Pendapatan Penjualan   Tower Olive</v>
          </cell>
          <cell r="D709" t="str">
            <v>Kr</v>
          </cell>
          <cell r="E709" t="str">
            <v>LR</v>
          </cell>
        </row>
        <row r="710">
          <cell r="B710">
            <v>410101017</v>
          </cell>
          <cell r="C710" t="str">
            <v>Pendapatan Penjualan  Tower 1 Project Makassar</v>
          </cell>
          <cell r="D710" t="str">
            <v>Kr</v>
          </cell>
          <cell r="E710" t="str">
            <v>LR</v>
          </cell>
        </row>
        <row r="711">
          <cell r="B711">
            <v>410101018</v>
          </cell>
          <cell r="C711" t="str">
            <v>Pendapatan Penjualan  Tower 1 Project Cipulir</v>
          </cell>
          <cell r="D711" t="str">
            <v>Kr</v>
          </cell>
          <cell r="E711" t="str">
            <v>LR</v>
          </cell>
        </row>
        <row r="712">
          <cell r="B712">
            <v>410102</v>
          </cell>
          <cell r="C712" t="str">
            <v>Pendapatan Penjualan Kantor</v>
          </cell>
          <cell r="D712" t="str">
            <v>Kr</v>
          </cell>
          <cell r="E712" t="str">
            <v>LR</v>
          </cell>
        </row>
        <row r="713">
          <cell r="B713">
            <v>410102001</v>
          </cell>
          <cell r="C713" t="str">
            <v>Pendapatan Penjualan Kantor Tower ITS</v>
          </cell>
          <cell r="D713" t="str">
            <v>Kr</v>
          </cell>
          <cell r="E713" t="str">
            <v>LR</v>
          </cell>
        </row>
        <row r="714">
          <cell r="B714">
            <v>410102002</v>
          </cell>
          <cell r="C714" t="str">
            <v>Pendapatan Penjualan Kantor Tower C</v>
          </cell>
          <cell r="D714" t="str">
            <v>Kr</v>
          </cell>
          <cell r="E714" t="str">
            <v>LR</v>
          </cell>
        </row>
        <row r="715">
          <cell r="B715">
            <v>410103</v>
          </cell>
          <cell r="C715" t="str">
            <v>Pendapatan Penjualan Area Komersial</v>
          </cell>
          <cell r="D715" t="str">
            <v>Kr</v>
          </cell>
          <cell r="E715" t="str">
            <v>LR</v>
          </cell>
        </row>
        <row r="716">
          <cell r="B716">
            <v>410103001</v>
          </cell>
          <cell r="C716" t="str">
            <v>Pendapatan Penjualan Area Komersial Tower…</v>
          </cell>
          <cell r="D716" t="str">
            <v>Kr</v>
          </cell>
          <cell r="E716" t="str">
            <v>LR</v>
          </cell>
        </row>
        <row r="717">
          <cell r="B717">
            <v>410104</v>
          </cell>
          <cell r="C717" t="str">
            <v>Pendapatan Penjualan Perumahan dan Ruko</v>
          </cell>
          <cell r="D717" t="str">
            <v>Kr</v>
          </cell>
          <cell r="E717" t="str">
            <v>LR</v>
          </cell>
        </row>
        <row r="718">
          <cell r="B718">
            <v>410104001</v>
          </cell>
          <cell r="C718" t="str">
            <v>Pendapatan Penjualan Perumahan dan Ruko</v>
          </cell>
          <cell r="D718" t="str">
            <v>Kr</v>
          </cell>
          <cell r="E718" t="str">
            <v>LR</v>
          </cell>
        </row>
        <row r="719">
          <cell r="B719">
            <v>410105</v>
          </cell>
          <cell r="C719" t="str">
            <v>Pendapatan Penjualan Pasar</v>
          </cell>
          <cell r="D719" t="str">
            <v>Kr</v>
          </cell>
          <cell r="E719" t="str">
            <v>LR</v>
          </cell>
        </row>
        <row r="720">
          <cell r="B720">
            <v>410105001</v>
          </cell>
          <cell r="C720" t="str">
            <v>Pendapatan Penjualan Pasar</v>
          </cell>
          <cell r="D720" t="str">
            <v>Kr</v>
          </cell>
          <cell r="E720" t="str">
            <v>LR</v>
          </cell>
        </row>
        <row r="721">
          <cell r="B721">
            <v>4102</v>
          </cell>
          <cell r="C721" t="str">
            <v>Pendapatan Sewa</v>
          </cell>
          <cell r="D721" t="str">
            <v>Kr</v>
          </cell>
          <cell r="E721" t="str">
            <v>LR</v>
          </cell>
        </row>
        <row r="722">
          <cell r="B722">
            <v>410201</v>
          </cell>
          <cell r="C722" t="str">
            <v xml:space="preserve">Pendapatan Sewa </v>
          </cell>
          <cell r="D722" t="str">
            <v>Kr</v>
          </cell>
          <cell r="E722" t="str">
            <v>LR</v>
          </cell>
        </row>
        <row r="723">
          <cell r="B723">
            <v>410201001</v>
          </cell>
          <cell r="C723" t="str">
            <v>Pendapatan Sewa  Tower Emminence</v>
          </cell>
          <cell r="D723" t="str">
            <v>Kr</v>
          </cell>
          <cell r="E723" t="str">
            <v>LR</v>
          </cell>
        </row>
        <row r="724">
          <cell r="B724">
            <v>410201002</v>
          </cell>
          <cell r="C724" t="str">
            <v>Pendapatan Sewa  Tower South</v>
          </cell>
          <cell r="D724" t="str">
            <v>Kr</v>
          </cell>
          <cell r="E724" t="str">
            <v>LR</v>
          </cell>
        </row>
        <row r="725">
          <cell r="B725">
            <v>410201003</v>
          </cell>
          <cell r="C725" t="str">
            <v>Pendapatan Sewa  Tower East</v>
          </cell>
          <cell r="D725" t="str">
            <v>Kr</v>
          </cell>
          <cell r="E725" t="str">
            <v>LR</v>
          </cell>
        </row>
        <row r="726">
          <cell r="B726">
            <v>410201004</v>
          </cell>
          <cell r="C726" t="str">
            <v>Pendapatan Sewa  Tower North</v>
          </cell>
          <cell r="D726" t="str">
            <v>Kr</v>
          </cell>
          <cell r="E726" t="str">
            <v>LR</v>
          </cell>
        </row>
        <row r="727">
          <cell r="B727">
            <v>410201005</v>
          </cell>
          <cell r="C727" t="str">
            <v>Pendapatan Sewa  Tower Apsara</v>
          </cell>
          <cell r="D727" t="str">
            <v>Kr</v>
          </cell>
          <cell r="E727" t="str">
            <v>LR</v>
          </cell>
        </row>
        <row r="728">
          <cell r="B728">
            <v>410201006</v>
          </cell>
          <cell r="C728" t="str">
            <v>Pendapatan Sewa  Tower Mahoni</v>
          </cell>
          <cell r="D728" t="str">
            <v>Kr</v>
          </cell>
          <cell r="E728" t="str">
            <v>LR</v>
          </cell>
        </row>
        <row r="729">
          <cell r="B729">
            <v>410201007</v>
          </cell>
          <cell r="C729" t="str">
            <v>Pendapatan Sewa  Tower Eboni</v>
          </cell>
          <cell r="D729" t="str">
            <v>Kr</v>
          </cell>
          <cell r="E729" t="str">
            <v>LR</v>
          </cell>
        </row>
        <row r="730">
          <cell r="B730">
            <v>410201008</v>
          </cell>
          <cell r="C730" t="str">
            <v>Pendapatan Sewa  Tower Amethyst</v>
          </cell>
          <cell r="D730" t="str">
            <v>Kr</v>
          </cell>
          <cell r="E730" t="str">
            <v>LR</v>
          </cell>
        </row>
        <row r="731">
          <cell r="B731">
            <v>410201009</v>
          </cell>
          <cell r="C731" t="str">
            <v>Pendapatan Sewa  Tower Diamond</v>
          </cell>
          <cell r="D731" t="str">
            <v>Kr</v>
          </cell>
          <cell r="E731" t="str">
            <v>LR</v>
          </cell>
        </row>
        <row r="732">
          <cell r="B732">
            <v>410201010</v>
          </cell>
          <cell r="C732" t="str">
            <v>Pendapatan Sewa  Tower Emerald</v>
          </cell>
          <cell r="D732" t="str">
            <v>Kr</v>
          </cell>
          <cell r="E732" t="str">
            <v>LR</v>
          </cell>
        </row>
        <row r="733">
          <cell r="B733">
            <v>410201011</v>
          </cell>
          <cell r="C733" t="str">
            <v>Pendapatan Sewa  Tower Garnet</v>
          </cell>
          <cell r="D733" t="str">
            <v>Kr</v>
          </cell>
          <cell r="E733" t="str">
            <v>LR</v>
          </cell>
        </row>
        <row r="734">
          <cell r="B734">
            <v>410201012</v>
          </cell>
          <cell r="C734" t="str">
            <v>Pendapatan Sewa  Tower Pearl</v>
          </cell>
          <cell r="D734" t="str">
            <v>Kr</v>
          </cell>
          <cell r="E734" t="str">
            <v>LR</v>
          </cell>
        </row>
        <row r="735">
          <cell r="B735">
            <v>410201013</v>
          </cell>
          <cell r="C735" t="str">
            <v>Pendapatan Sewa  Tower Rubby</v>
          </cell>
          <cell r="D735" t="str">
            <v>Kr</v>
          </cell>
          <cell r="E735" t="str">
            <v>LR</v>
          </cell>
        </row>
        <row r="736">
          <cell r="B736">
            <v>410201014</v>
          </cell>
          <cell r="C736" t="str">
            <v>Pendapatan Sewa  Tower Sapphire</v>
          </cell>
          <cell r="D736" t="str">
            <v>Kr</v>
          </cell>
          <cell r="E736" t="str">
            <v>LR</v>
          </cell>
        </row>
        <row r="737">
          <cell r="B737">
            <v>410201015</v>
          </cell>
          <cell r="C737" t="str">
            <v>Pendapatan Sewa  Tower Willow</v>
          </cell>
          <cell r="D737" t="str">
            <v>Kr</v>
          </cell>
          <cell r="E737" t="str">
            <v>LR</v>
          </cell>
        </row>
        <row r="738">
          <cell r="B738">
            <v>410201016</v>
          </cell>
          <cell r="C738" t="str">
            <v>Pendapatan Sewa  Tower Olive</v>
          </cell>
          <cell r="D738" t="str">
            <v>Kr</v>
          </cell>
          <cell r="E738" t="str">
            <v>LR</v>
          </cell>
        </row>
        <row r="739">
          <cell r="B739">
            <v>410201017</v>
          </cell>
          <cell r="C739" t="str">
            <v>Pendapatan Sewa  Tower 1 Project Makassar</v>
          </cell>
          <cell r="D739" t="str">
            <v>Kr</v>
          </cell>
          <cell r="E739" t="str">
            <v>LR</v>
          </cell>
        </row>
        <row r="740">
          <cell r="B740">
            <v>410201018</v>
          </cell>
          <cell r="C740" t="str">
            <v>Pendapatan Sewa  Tower 1 Project Cipulir</v>
          </cell>
          <cell r="D740" t="str">
            <v>Kr</v>
          </cell>
          <cell r="E740" t="str">
            <v>LR</v>
          </cell>
        </row>
        <row r="741">
          <cell r="B741">
            <v>410202</v>
          </cell>
          <cell r="C741" t="str">
            <v>Pendapatan Sewa Kantor</v>
          </cell>
          <cell r="D741" t="str">
            <v>Kr</v>
          </cell>
          <cell r="E741" t="str">
            <v>LR</v>
          </cell>
        </row>
        <row r="742">
          <cell r="B742">
            <v>410202001</v>
          </cell>
          <cell r="C742" t="str">
            <v>Pendapatan Sewa Kantor Tower ITS</v>
          </cell>
          <cell r="D742" t="str">
            <v>Kr</v>
          </cell>
          <cell r="E742" t="str">
            <v>LR</v>
          </cell>
        </row>
        <row r="743">
          <cell r="B743">
            <v>410202002</v>
          </cell>
          <cell r="C743" t="str">
            <v>Pendapatan Sewa Kantor Tower C</v>
          </cell>
          <cell r="D743" t="str">
            <v>Kr</v>
          </cell>
          <cell r="E743" t="str">
            <v>LR</v>
          </cell>
        </row>
        <row r="744">
          <cell r="B744">
            <v>410203</v>
          </cell>
          <cell r="C744" t="str">
            <v>Pendapatan Sewa Area Komersial</v>
          </cell>
          <cell r="D744" t="str">
            <v>Kr</v>
          </cell>
          <cell r="E744" t="str">
            <v>LR</v>
          </cell>
        </row>
        <row r="745">
          <cell r="B745">
            <v>410203001</v>
          </cell>
          <cell r="C745" t="str">
            <v>Pendapatan Sewa Area Komersial Tower…</v>
          </cell>
          <cell r="D745" t="str">
            <v>Kr</v>
          </cell>
          <cell r="E745" t="str">
            <v>LR</v>
          </cell>
        </row>
        <row r="746">
          <cell r="B746">
            <v>410204</v>
          </cell>
          <cell r="C746" t="str">
            <v>Pendapatan Penjualan Perumahan dan Ruko</v>
          </cell>
          <cell r="D746" t="str">
            <v>Kr</v>
          </cell>
          <cell r="E746" t="str">
            <v>LR</v>
          </cell>
        </row>
        <row r="747">
          <cell r="B747">
            <v>410204001</v>
          </cell>
          <cell r="C747" t="str">
            <v>Pendapatan Penjualan Perumahan dan Ruko</v>
          </cell>
          <cell r="D747" t="str">
            <v>Kr</v>
          </cell>
          <cell r="E747" t="str">
            <v>LR</v>
          </cell>
        </row>
        <row r="748">
          <cell r="B748">
            <v>410205</v>
          </cell>
          <cell r="C748" t="str">
            <v>Pendapatan Penjualan Pasar</v>
          </cell>
          <cell r="D748" t="str">
            <v>Kr</v>
          </cell>
          <cell r="E748" t="str">
            <v>LR</v>
          </cell>
        </row>
        <row r="749">
          <cell r="B749">
            <v>410205001</v>
          </cell>
          <cell r="C749" t="str">
            <v>Pendapatan Penjualan Pasar</v>
          </cell>
          <cell r="D749" t="str">
            <v>Kr</v>
          </cell>
          <cell r="E749" t="str">
            <v>LR</v>
          </cell>
        </row>
        <row r="750">
          <cell r="B750">
            <v>410280</v>
          </cell>
          <cell r="C750" t="str">
            <v xml:space="preserve">Retur/Diskon Penjualan </v>
          </cell>
          <cell r="D750" t="str">
            <v>Db</v>
          </cell>
          <cell r="E750" t="str">
            <v>LR</v>
          </cell>
        </row>
        <row r="751">
          <cell r="B751">
            <v>410280001</v>
          </cell>
          <cell r="C751" t="str">
            <v>Retur/Diskon Penjualan  Tower Emminence</v>
          </cell>
          <cell r="D751" t="str">
            <v>Db</v>
          </cell>
          <cell r="E751" t="str">
            <v>LR</v>
          </cell>
        </row>
        <row r="752">
          <cell r="B752">
            <v>410280002</v>
          </cell>
          <cell r="C752" t="str">
            <v>Retur/Diskon Penjualan  Tower South</v>
          </cell>
          <cell r="D752" t="str">
            <v>Db</v>
          </cell>
          <cell r="E752" t="str">
            <v>LR</v>
          </cell>
        </row>
        <row r="753">
          <cell r="B753">
            <v>410280003</v>
          </cell>
          <cell r="C753" t="str">
            <v>Retur/Diskon Penjualan  Tower East</v>
          </cell>
          <cell r="D753" t="str">
            <v>Db</v>
          </cell>
          <cell r="E753" t="str">
            <v>LR</v>
          </cell>
        </row>
        <row r="754">
          <cell r="B754">
            <v>410280004</v>
          </cell>
          <cell r="C754" t="str">
            <v>Retur/Diskon Penjualan  Tower North</v>
          </cell>
          <cell r="D754" t="str">
            <v>Db</v>
          </cell>
          <cell r="E754" t="str">
            <v>LR</v>
          </cell>
        </row>
        <row r="755">
          <cell r="B755">
            <v>410280005</v>
          </cell>
          <cell r="C755" t="str">
            <v>Retur/Diskon Penjualan  Tower Apsara</v>
          </cell>
          <cell r="D755" t="str">
            <v>Db</v>
          </cell>
          <cell r="E755" t="str">
            <v>LR</v>
          </cell>
        </row>
        <row r="756">
          <cell r="B756">
            <v>410280006</v>
          </cell>
          <cell r="C756" t="str">
            <v>Retur/Diskon Penjualan  Tower Mahoni</v>
          </cell>
          <cell r="D756" t="str">
            <v>Db</v>
          </cell>
          <cell r="E756" t="str">
            <v>LR</v>
          </cell>
        </row>
        <row r="757">
          <cell r="B757">
            <v>410280007</v>
          </cell>
          <cell r="C757" t="str">
            <v>Retur/Diskon Penjualan  Tower Eboni</v>
          </cell>
          <cell r="D757" t="str">
            <v>Db</v>
          </cell>
          <cell r="E757" t="str">
            <v>LR</v>
          </cell>
        </row>
        <row r="758">
          <cell r="B758">
            <v>410280008</v>
          </cell>
          <cell r="C758" t="str">
            <v>Retur/Diskon Penjualan  Tower Amethyst</v>
          </cell>
          <cell r="D758" t="str">
            <v>Db</v>
          </cell>
          <cell r="E758" t="str">
            <v>LR</v>
          </cell>
        </row>
        <row r="759">
          <cell r="B759">
            <v>410280009</v>
          </cell>
          <cell r="C759" t="str">
            <v>Retur/Diskon Penjualan  Tower Diamond</v>
          </cell>
          <cell r="D759" t="str">
            <v>Db</v>
          </cell>
          <cell r="E759" t="str">
            <v>LR</v>
          </cell>
        </row>
        <row r="760">
          <cell r="B760">
            <v>410280010</v>
          </cell>
          <cell r="C760" t="str">
            <v>Retur/Diskon Penjualan  Tower Emerald</v>
          </cell>
          <cell r="D760" t="str">
            <v>Db</v>
          </cell>
          <cell r="E760" t="str">
            <v>LR</v>
          </cell>
        </row>
        <row r="761">
          <cell r="B761">
            <v>410280011</v>
          </cell>
          <cell r="C761" t="str">
            <v>Retur/Diskon Penjualan  Tower Garnet</v>
          </cell>
          <cell r="D761" t="str">
            <v>Db</v>
          </cell>
          <cell r="E761" t="str">
            <v>LR</v>
          </cell>
        </row>
        <row r="762">
          <cell r="B762">
            <v>410280012</v>
          </cell>
          <cell r="C762" t="str">
            <v>Retur/Diskon Penjualan  Tower Pearl</v>
          </cell>
          <cell r="D762" t="str">
            <v>Db</v>
          </cell>
          <cell r="E762" t="str">
            <v>LR</v>
          </cell>
        </row>
        <row r="763">
          <cell r="B763">
            <v>410280013</v>
          </cell>
          <cell r="C763" t="str">
            <v>Retur/Diskon Penjualan  Tower Rubby</v>
          </cell>
          <cell r="D763" t="str">
            <v>Db</v>
          </cell>
          <cell r="E763" t="str">
            <v>LR</v>
          </cell>
        </row>
        <row r="764">
          <cell r="B764">
            <v>410280014</v>
          </cell>
          <cell r="C764" t="str">
            <v>Retur/Diskon Penjualan  Tower Sapphire</v>
          </cell>
          <cell r="D764" t="str">
            <v>Db</v>
          </cell>
          <cell r="E764" t="str">
            <v>LR</v>
          </cell>
        </row>
        <row r="765">
          <cell r="B765">
            <v>410280015</v>
          </cell>
          <cell r="C765" t="str">
            <v>Retur/Diskon Penjualan   Tower Willow</v>
          </cell>
          <cell r="D765" t="str">
            <v>Db</v>
          </cell>
          <cell r="E765" t="str">
            <v>LR</v>
          </cell>
        </row>
        <row r="766">
          <cell r="B766">
            <v>410280016</v>
          </cell>
          <cell r="C766" t="str">
            <v>Retur/Diskon Penjualan   Tower Olive</v>
          </cell>
          <cell r="D766" t="str">
            <v>Db</v>
          </cell>
          <cell r="E766" t="str">
            <v>LR</v>
          </cell>
        </row>
        <row r="767">
          <cell r="B767">
            <v>410281</v>
          </cell>
          <cell r="C767" t="str">
            <v>Retur/Diskon Penjualan Kantor</v>
          </cell>
          <cell r="D767" t="str">
            <v>Db</v>
          </cell>
          <cell r="E767" t="str">
            <v>LR</v>
          </cell>
        </row>
        <row r="768">
          <cell r="B768">
            <v>410281001</v>
          </cell>
          <cell r="C768" t="str">
            <v>Retur/Diskon Penjualan Kantor Tower ITS</v>
          </cell>
          <cell r="D768" t="str">
            <v>Db</v>
          </cell>
          <cell r="E768" t="str">
            <v>LR</v>
          </cell>
        </row>
        <row r="769">
          <cell r="B769">
            <v>410281002</v>
          </cell>
          <cell r="C769" t="str">
            <v>Retur/Diskon Penjualan Kantor Tower C</v>
          </cell>
          <cell r="D769" t="str">
            <v>Db</v>
          </cell>
          <cell r="E769" t="str">
            <v>LR</v>
          </cell>
        </row>
        <row r="770">
          <cell r="B770">
            <v>410282</v>
          </cell>
          <cell r="C770" t="str">
            <v>Retur/Diskon Penjualan Area Komersial</v>
          </cell>
          <cell r="D770" t="str">
            <v>Db</v>
          </cell>
          <cell r="E770" t="str">
            <v>LR</v>
          </cell>
        </row>
        <row r="771">
          <cell r="B771">
            <v>410282001</v>
          </cell>
          <cell r="C771" t="str">
            <v>Retur/Diskon Penjualan Area Komersial Tower…</v>
          </cell>
          <cell r="D771" t="str">
            <v>Db</v>
          </cell>
          <cell r="E771" t="str">
            <v>LR</v>
          </cell>
        </row>
        <row r="772">
          <cell r="B772">
            <v>410290</v>
          </cell>
          <cell r="C772" t="str">
            <v xml:space="preserve">Retur/Diskon Sewa </v>
          </cell>
          <cell r="D772" t="str">
            <v>Db</v>
          </cell>
          <cell r="E772" t="str">
            <v>LR</v>
          </cell>
        </row>
        <row r="773">
          <cell r="B773">
            <v>410290001</v>
          </cell>
          <cell r="C773" t="str">
            <v>Retur/Diskon Sewa  Tower Emminence</v>
          </cell>
          <cell r="D773" t="str">
            <v>Db</v>
          </cell>
          <cell r="E773" t="str">
            <v>LR</v>
          </cell>
        </row>
        <row r="774">
          <cell r="B774">
            <v>410290002</v>
          </cell>
          <cell r="C774" t="str">
            <v>Retur/Diskon Sewa  Tower South</v>
          </cell>
          <cell r="D774" t="str">
            <v>Db</v>
          </cell>
          <cell r="E774" t="str">
            <v>LR</v>
          </cell>
        </row>
        <row r="775">
          <cell r="B775">
            <v>410290003</v>
          </cell>
          <cell r="C775" t="str">
            <v>Retur/Diskon Sewa  Tower East</v>
          </cell>
          <cell r="D775" t="str">
            <v>Db</v>
          </cell>
          <cell r="E775" t="str">
            <v>LR</v>
          </cell>
        </row>
        <row r="776">
          <cell r="B776">
            <v>410290004</v>
          </cell>
          <cell r="C776" t="str">
            <v>Retur/Diskon Sewa  Tower North</v>
          </cell>
          <cell r="D776" t="str">
            <v>Db</v>
          </cell>
          <cell r="E776" t="str">
            <v>LR</v>
          </cell>
        </row>
        <row r="777">
          <cell r="B777">
            <v>410290005</v>
          </cell>
          <cell r="C777" t="str">
            <v>Retur/Diskon Sewa  Tower Apsara</v>
          </cell>
          <cell r="D777" t="str">
            <v>Db</v>
          </cell>
          <cell r="E777" t="str">
            <v>LR</v>
          </cell>
        </row>
        <row r="778">
          <cell r="B778">
            <v>410290006</v>
          </cell>
          <cell r="C778" t="str">
            <v>Retur/Diskon Sewa  Tower Mahoni</v>
          </cell>
          <cell r="D778" t="str">
            <v>Db</v>
          </cell>
          <cell r="E778" t="str">
            <v>LR</v>
          </cell>
        </row>
        <row r="779">
          <cell r="B779">
            <v>410290007</v>
          </cell>
          <cell r="C779" t="str">
            <v>Retur/Diskon Sewa  Tower Eboni</v>
          </cell>
          <cell r="D779" t="str">
            <v>Db</v>
          </cell>
          <cell r="E779" t="str">
            <v>LR</v>
          </cell>
        </row>
        <row r="780">
          <cell r="B780">
            <v>410290008</v>
          </cell>
          <cell r="C780" t="str">
            <v>Retur/Diskon Sewa  Tower Amethyst</v>
          </cell>
          <cell r="D780" t="str">
            <v>Db</v>
          </cell>
          <cell r="E780" t="str">
            <v>LR</v>
          </cell>
        </row>
        <row r="781">
          <cell r="B781">
            <v>410290009</v>
          </cell>
          <cell r="C781" t="str">
            <v>Retur/Diskon Sewa  Tower Diamond</v>
          </cell>
          <cell r="D781" t="str">
            <v>Db</v>
          </cell>
          <cell r="E781" t="str">
            <v>LR</v>
          </cell>
        </row>
        <row r="782">
          <cell r="B782">
            <v>410290010</v>
          </cell>
          <cell r="C782" t="str">
            <v>Retur/Diskon Sewa  Tower Emerald</v>
          </cell>
          <cell r="D782" t="str">
            <v>Db</v>
          </cell>
          <cell r="E782" t="str">
            <v>LR</v>
          </cell>
        </row>
        <row r="783">
          <cell r="B783">
            <v>410290011</v>
          </cell>
          <cell r="C783" t="str">
            <v>Retur/Diskon Sewa  Tower Garnet</v>
          </cell>
          <cell r="D783" t="str">
            <v>Db</v>
          </cell>
          <cell r="E783" t="str">
            <v>LR</v>
          </cell>
        </row>
        <row r="784">
          <cell r="B784">
            <v>410290012</v>
          </cell>
          <cell r="C784" t="str">
            <v>Retur/Diskon Sewa  Tower Pearl</v>
          </cell>
          <cell r="D784" t="str">
            <v>Db</v>
          </cell>
          <cell r="E784" t="str">
            <v>LR</v>
          </cell>
        </row>
        <row r="785">
          <cell r="B785">
            <v>410290013</v>
          </cell>
          <cell r="C785" t="str">
            <v>Retur/Diskon Sewa  Tower Rubby</v>
          </cell>
          <cell r="D785" t="str">
            <v>Db</v>
          </cell>
          <cell r="E785" t="str">
            <v>LR</v>
          </cell>
        </row>
        <row r="786">
          <cell r="B786">
            <v>410290014</v>
          </cell>
          <cell r="C786" t="str">
            <v>Retur/Diskon Sewa  Tower Sapphire</v>
          </cell>
          <cell r="D786" t="str">
            <v>Db</v>
          </cell>
          <cell r="E786" t="str">
            <v>LR</v>
          </cell>
        </row>
        <row r="787">
          <cell r="B787">
            <v>410290015</v>
          </cell>
          <cell r="C787" t="str">
            <v>Retur/Diskon Sewa   Tower Willow</v>
          </cell>
          <cell r="D787" t="str">
            <v>Db</v>
          </cell>
          <cell r="E787" t="str">
            <v>LR</v>
          </cell>
        </row>
        <row r="788">
          <cell r="B788">
            <v>410290016</v>
          </cell>
          <cell r="C788" t="str">
            <v>Retur/Diskon Sewa   Tower Olive</v>
          </cell>
          <cell r="D788" t="str">
            <v>Db</v>
          </cell>
          <cell r="E788" t="str">
            <v>LR</v>
          </cell>
        </row>
        <row r="789">
          <cell r="B789">
            <v>410291</v>
          </cell>
          <cell r="C789" t="str">
            <v>Retur/Diskon Sewa Kantor</v>
          </cell>
          <cell r="D789" t="str">
            <v>Db</v>
          </cell>
          <cell r="E789" t="str">
            <v>LR</v>
          </cell>
        </row>
        <row r="790">
          <cell r="B790">
            <v>410291001</v>
          </cell>
          <cell r="C790" t="str">
            <v>Retur/Diskon Sewa Kantor Tower ITS</v>
          </cell>
          <cell r="D790" t="str">
            <v>Db</v>
          </cell>
          <cell r="E790" t="str">
            <v>LR</v>
          </cell>
        </row>
        <row r="791">
          <cell r="B791">
            <v>410291002</v>
          </cell>
          <cell r="C791" t="str">
            <v>Retur/Diskon Sewa Kantor Tower C</v>
          </cell>
          <cell r="D791" t="str">
            <v>Db</v>
          </cell>
          <cell r="E791" t="str">
            <v>LR</v>
          </cell>
        </row>
        <row r="792">
          <cell r="B792">
            <v>410292</v>
          </cell>
          <cell r="C792" t="str">
            <v>Retur/Diskon Sewa Area Komersial</v>
          </cell>
          <cell r="D792" t="str">
            <v>Db</v>
          </cell>
          <cell r="E792" t="str">
            <v>LR</v>
          </cell>
        </row>
        <row r="793">
          <cell r="B793">
            <v>410292001</v>
          </cell>
          <cell r="C793" t="str">
            <v>Retur/Diskon Sewa Area Komersial Tower…</v>
          </cell>
          <cell r="D793" t="str">
            <v>Db</v>
          </cell>
          <cell r="E793" t="str">
            <v>LR</v>
          </cell>
        </row>
        <row r="794">
          <cell r="B794" t="str">
            <v>5</v>
          </cell>
          <cell r="C794" t="str">
            <v>Beban Pokok</v>
          </cell>
          <cell r="D794" t="str">
            <v>Db</v>
          </cell>
          <cell r="E794" t="str">
            <v>LR</v>
          </cell>
        </row>
        <row r="795">
          <cell r="B795">
            <v>51</v>
          </cell>
          <cell r="C795" t="str">
            <v>Beban Pokok Penjualan</v>
          </cell>
          <cell r="D795" t="str">
            <v>Db</v>
          </cell>
          <cell r="E795" t="str">
            <v>LR</v>
          </cell>
        </row>
        <row r="796">
          <cell r="B796">
            <v>5101</v>
          </cell>
          <cell r="C796" t="str">
            <v>Beban Pokok Penjualan</v>
          </cell>
          <cell r="D796" t="str">
            <v>Db</v>
          </cell>
          <cell r="E796" t="str">
            <v>LR</v>
          </cell>
        </row>
        <row r="797">
          <cell r="B797">
            <v>510101</v>
          </cell>
          <cell r="C797" t="str">
            <v xml:space="preserve">Beban Pokok Penjualan </v>
          </cell>
          <cell r="D797" t="str">
            <v>Db</v>
          </cell>
          <cell r="E797" t="str">
            <v>LR</v>
          </cell>
        </row>
        <row r="798">
          <cell r="B798">
            <v>510101001</v>
          </cell>
          <cell r="C798" t="str">
            <v>Beban Pokok Penjualan  Tower Emminence</v>
          </cell>
          <cell r="D798" t="str">
            <v>Db</v>
          </cell>
          <cell r="E798" t="str">
            <v>LR</v>
          </cell>
        </row>
        <row r="799">
          <cell r="B799">
            <v>510101002</v>
          </cell>
          <cell r="C799" t="str">
            <v>Beban Pokok Penjualan  Tower South</v>
          </cell>
          <cell r="D799" t="str">
            <v>Db</v>
          </cell>
          <cell r="E799" t="str">
            <v>LR</v>
          </cell>
        </row>
        <row r="800">
          <cell r="B800">
            <v>510101003</v>
          </cell>
          <cell r="C800" t="str">
            <v>Beban Pokok Penjualan  Tower East</v>
          </cell>
          <cell r="D800" t="str">
            <v>Db</v>
          </cell>
          <cell r="E800" t="str">
            <v>LR</v>
          </cell>
        </row>
        <row r="801">
          <cell r="B801">
            <v>510101004</v>
          </cell>
          <cell r="C801" t="str">
            <v>Beban Pokok Penjualan  Tower North</v>
          </cell>
          <cell r="D801" t="str">
            <v>Db</v>
          </cell>
          <cell r="E801" t="str">
            <v>LR</v>
          </cell>
        </row>
        <row r="802">
          <cell r="B802">
            <v>510101005</v>
          </cell>
          <cell r="C802" t="str">
            <v>Beban Pokok Penjualan  Tower Apsara</v>
          </cell>
          <cell r="D802" t="str">
            <v>Db</v>
          </cell>
          <cell r="E802" t="str">
            <v>LR</v>
          </cell>
        </row>
        <row r="803">
          <cell r="B803">
            <v>510101006</v>
          </cell>
          <cell r="C803" t="str">
            <v>Beban Pokok Penjualan  Tower Mahoni</v>
          </cell>
          <cell r="D803" t="str">
            <v>Db</v>
          </cell>
          <cell r="E803" t="str">
            <v>LR</v>
          </cell>
        </row>
        <row r="804">
          <cell r="B804">
            <v>510101007</v>
          </cell>
          <cell r="C804" t="str">
            <v>Beban Pokok Penjualan  Tower Eboni</v>
          </cell>
          <cell r="D804" t="str">
            <v>Db</v>
          </cell>
          <cell r="E804" t="str">
            <v>LR</v>
          </cell>
        </row>
        <row r="805">
          <cell r="B805">
            <v>510101008</v>
          </cell>
          <cell r="C805" t="str">
            <v>Beban Pokok Penjualan  Tower Amethyst</v>
          </cell>
          <cell r="D805" t="str">
            <v>Db</v>
          </cell>
          <cell r="E805" t="str">
            <v>LR</v>
          </cell>
        </row>
        <row r="806">
          <cell r="B806">
            <v>510101009</v>
          </cell>
          <cell r="C806" t="str">
            <v>Beban Pokok Penjualan  Tower Diamond</v>
          </cell>
          <cell r="D806" t="str">
            <v>Db</v>
          </cell>
          <cell r="E806" t="str">
            <v>LR</v>
          </cell>
        </row>
        <row r="807">
          <cell r="B807">
            <v>510101010</v>
          </cell>
          <cell r="C807" t="str">
            <v>Beban Pokok Penjualan  Tower Emerald</v>
          </cell>
          <cell r="D807" t="str">
            <v>Db</v>
          </cell>
          <cell r="E807" t="str">
            <v>LR</v>
          </cell>
        </row>
        <row r="808">
          <cell r="B808">
            <v>510101011</v>
          </cell>
          <cell r="C808" t="str">
            <v>Beban Pokok Penjualan  Tower Garnet</v>
          </cell>
          <cell r="D808" t="str">
            <v>Db</v>
          </cell>
          <cell r="E808" t="str">
            <v>LR</v>
          </cell>
        </row>
        <row r="809">
          <cell r="B809">
            <v>510101012</v>
          </cell>
          <cell r="C809" t="str">
            <v>Beban Pokok Penjualan  Tower Pearl</v>
          </cell>
          <cell r="D809" t="str">
            <v>Db</v>
          </cell>
          <cell r="E809" t="str">
            <v>LR</v>
          </cell>
        </row>
        <row r="810">
          <cell r="B810">
            <v>510101013</v>
          </cell>
          <cell r="C810" t="str">
            <v>Beban Pokok Penjualan  Tower Rubby</v>
          </cell>
          <cell r="D810" t="str">
            <v>Db</v>
          </cell>
          <cell r="E810" t="str">
            <v>LR</v>
          </cell>
        </row>
        <row r="811">
          <cell r="B811">
            <v>510101014</v>
          </cell>
          <cell r="C811" t="str">
            <v>Beban Pokok Penjualan  Tower Sapphire</v>
          </cell>
          <cell r="D811" t="str">
            <v>Db</v>
          </cell>
          <cell r="E811" t="str">
            <v>LR</v>
          </cell>
        </row>
        <row r="812">
          <cell r="B812">
            <v>510101015</v>
          </cell>
          <cell r="C812" t="str">
            <v>Beban Pokok Penjualan   Tower Willow</v>
          </cell>
          <cell r="D812" t="str">
            <v>Db</v>
          </cell>
          <cell r="E812" t="str">
            <v>LR</v>
          </cell>
        </row>
        <row r="813">
          <cell r="B813">
            <v>510101016</v>
          </cell>
          <cell r="C813" t="str">
            <v>Beban Pokok Penjualan   Tower Olive</v>
          </cell>
          <cell r="D813" t="str">
            <v>Db</v>
          </cell>
          <cell r="E813" t="str">
            <v>LR</v>
          </cell>
        </row>
        <row r="814">
          <cell r="B814">
            <v>510102</v>
          </cell>
          <cell r="C814" t="str">
            <v>Beban Pokok Penjualan Kantor</v>
          </cell>
          <cell r="D814" t="str">
            <v>Db</v>
          </cell>
          <cell r="E814" t="str">
            <v>LR</v>
          </cell>
        </row>
        <row r="815">
          <cell r="B815">
            <v>510102001</v>
          </cell>
          <cell r="C815" t="str">
            <v>Beban Pokok Penjualan Kantor Tower ITS</v>
          </cell>
          <cell r="D815" t="str">
            <v>Db</v>
          </cell>
          <cell r="E815" t="str">
            <v>LR</v>
          </cell>
        </row>
        <row r="816">
          <cell r="B816">
            <v>510102001</v>
          </cell>
          <cell r="C816" t="str">
            <v>Beban Pokok Penjualan Kantor Tower C</v>
          </cell>
          <cell r="D816" t="str">
            <v>Db</v>
          </cell>
          <cell r="E816" t="str">
            <v>LR</v>
          </cell>
        </row>
        <row r="817">
          <cell r="B817">
            <v>510103</v>
          </cell>
          <cell r="C817" t="str">
            <v>Beban Pokok Penjualan Area Komersial</v>
          </cell>
          <cell r="D817" t="str">
            <v>Db</v>
          </cell>
          <cell r="E817" t="str">
            <v>LR</v>
          </cell>
        </row>
        <row r="818">
          <cell r="B818">
            <v>510103001</v>
          </cell>
          <cell r="C818" t="str">
            <v>Beban Pokok Penjualan Area Komersial Tower…</v>
          </cell>
          <cell r="D818" t="str">
            <v>Db</v>
          </cell>
          <cell r="E818" t="str">
            <v>LR</v>
          </cell>
        </row>
        <row r="819">
          <cell r="B819">
            <v>510104</v>
          </cell>
          <cell r="C819" t="str">
            <v>Beban Pokok Penjualan Perumahan &amp; Toko</v>
          </cell>
          <cell r="D819" t="str">
            <v>Db</v>
          </cell>
          <cell r="E819" t="str">
            <v>LR</v>
          </cell>
        </row>
        <row r="820">
          <cell r="B820">
            <v>510104001</v>
          </cell>
          <cell r="C820" t="str">
            <v>Beban Pokok Penjualan Perumahan &amp; Toko</v>
          </cell>
          <cell r="D820" t="str">
            <v>Db</v>
          </cell>
          <cell r="E820" t="str">
            <v>LR</v>
          </cell>
        </row>
        <row r="821">
          <cell r="B821" t="str">
            <v>6</v>
          </cell>
          <cell r="C821" t="str">
            <v>Beban Usaha</v>
          </cell>
          <cell r="D821" t="str">
            <v>Db</v>
          </cell>
          <cell r="E821" t="str">
            <v>LR</v>
          </cell>
        </row>
        <row r="822">
          <cell r="B822">
            <v>61</v>
          </cell>
          <cell r="C822" t="str">
            <v>Beban Usaha</v>
          </cell>
          <cell r="D822" t="str">
            <v>Db</v>
          </cell>
          <cell r="E822" t="str">
            <v>LR</v>
          </cell>
        </row>
        <row r="823">
          <cell r="B823">
            <v>6101</v>
          </cell>
          <cell r="C823" t="str">
            <v>Beban Marketing dan Pemasaran</v>
          </cell>
          <cell r="D823" t="str">
            <v>Db</v>
          </cell>
          <cell r="E823" t="str">
            <v>LR</v>
          </cell>
        </row>
        <row r="824">
          <cell r="B824">
            <v>610101</v>
          </cell>
          <cell r="C824" t="str">
            <v>Beban Marketing dan Pemasaran</v>
          </cell>
          <cell r="D824" t="str">
            <v>Db</v>
          </cell>
          <cell r="E824" t="str">
            <v>LR</v>
          </cell>
        </row>
        <row r="825">
          <cell r="B825">
            <v>610101001</v>
          </cell>
          <cell r="C825" t="str">
            <v>BP - Iklan dan Promosi</v>
          </cell>
          <cell r="D825" t="str">
            <v>Db</v>
          </cell>
          <cell r="E825" t="str">
            <v>LR</v>
          </cell>
        </row>
        <row r="826">
          <cell r="B826">
            <v>610101002</v>
          </cell>
          <cell r="C826" t="str">
            <v>BP - Komisi</v>
          </cell>
          <cell r="D826" t="str">
            <v>Db</v>
          </cell>
          <cell r="E826" t="str">
            <v>LR</v>
          </cell>
        </row>
        <row r="827">
          <cell r="B827">
            <v>610101003</v>
          </cell>
          <cell r="C827" t="str">
            <v>BP - Event</v>
          </cell>
          <cell r="D827" t="str">
            <v>Db</v>
          </cell>
          <cell r="E827" t="str">
            <v>LR</v>
          </cell>
        </row>
        <row r="828">
          <cell r="B828">
            <v>610101004</v>
          </cell>
          <cell r="C828" t="str">
            <v>BP - Cetakan dan Brosur</v>
          </cell>
          <cell r="D828" t="str">
            <v>Db</v>
          </cell>
          <cell r="E828" t="str">
            <v>LR</v>
          </cell>
        </row>
        <row r="829">
          <cell r="B829">
            <v>610101005</v>
          </cell>
          <cell r="C829" t="str">
            <v>BP - Hadiah dan Undian</v>
          </cell>
          <cell r="D829" t="str">
            <v>Db</v>
          </cell>
          <cell r="E829" t="str">
            <v>LR</v>
          </cell>
        </row>
        <row r="830">
          <cell r="B830">
            <v>610101006</v>
          </cell>
          <cell r="C830" t="str">
            <v>BP - Penyusutan dan Amortisasi</v>
          </cell>
          <cell r="D830" t="str">
            <v>Db</v>
          </cell>
          <cell r="E830" t="str">
            <v>LR</v>
          </cell>
        </row>
        <row r="831">
          <cell r="B831">
            <v>610101007</v>
          </cell>
          <cell r="C831" t="str">
            <v>BP - Komunikasi dan Perjalanan Dinas</v>
          </cell>
          <cell r="D831" t="str">
            <v>Db</v>
          </cell>
          <cell r="E831" t="str">
            <v>LR</v>
          </cell>
        </row>
        <row r="832">
          <cell r="B832">
            <v>610101008</v>
          </cell>
          <cell r="C832" t="str">
            <v>BP - Biaya Pemasaran Lainnya</v>
          </cell>
          <cell r="D832" t="str">
            <v>Db</v>
          </cell>
          <cell r="E832" t="str">
            <v>LR</v>
          </cell>
        </row>
        <row r="833">
          <cell r="B833">
            <v>610101009</v>
          </cell>
          <cell r="C833" t="str">
            <v>BP - Rental Guarantee</v>
          </cell>
          <cell r="D833" t="str">
            <v>Db</v>
          </cell>
          <cell r="E833" t="str">
            <v>LR</v>
          </cell>
        </row>
        <row r="834">
          <cell r="B834">
            <v>610101010</v>
          </cell>
          <cell r="C834" t="str">
            <v>BP - Agent Fee</v>
          </cell>
          <cell r="D834" t="str">
            <v>Db</v>
          </cell>
          <cell r="E834" t="str">
            <v>LR</v>
          </cell>
        </row>
        <row r="835">
          <cell r="B835">
            <v>6102</v>
          </cell>
          <cell r="C835" t="str">
            <v>Beban Administrasi Dan Umum</v>
          </cell>
          <cell r="D835" t="str">
            <v>Db</v>
          </cell>
          <cell r="E835" t="str">
            <v>LR</v>
          </cell>
        </row>
        <row r="836">
          <cell r="B836">
            <v>610201</v>
          </cell>
          <cell r="C836" t="str">
            <v>Beban Karyawan</v>
          </cell>
          <cell r="D836" t="str">
            <v>Db</v>
          </cell>
          <cell r="E836" t="str">
            <v>LR</v>
          </cell>
        </row>
        <row r="837">
          <cell r="B837">
            <v>610201001</v>
          </cell>
          <cell r="C837" t="str">
            <v>BA - Beban Pegawai (Gaji)</v>
          </cell>
          <cell r="D837" t="str">
            <v>Db</v>
          </cell>
          <cell r="E837" t="str">
            <v>LR</v>
          </cell>
        </row>
        <row r="838">
          <cell r="B838">
            <v>610201002</v>
          </cell>
          <cell r="C838" t="str">
            <v>BA - Beban Pegawai (Kesehatan)</v>
          </cell>
          <cell r="D838" t="str">
            <v>Db</v>
          </cell>
          <cell r="E838" t="str">
            <v>LR</v>
          </cell>
        </row>
        <row r="839">
          <cell r="B839">
            <v>610201003</v>
          </cell>
          <cell r="C839" t="str">
            <v>BA - Beban Pegawai (Transportasi)</v>
          </cell>
          <cell r="D839" t="str">
            <v>Db</v>
          </cell>
          <cell r="E839" t="str">
            <v>LR</v>
          </cell>
        </row>
        <row r="840">
          <cell r="B840">
            <v>610201004</v>
          </cell>
          <cell r="C840" t="str">
            <v>BA - Beban Pegawai (PPh 21)</v>
          </cell>
          <cell r="D840" t="str">
            <v>Db</v>
          </cell>
          <cell r="E840" t="str">
            <v>LR</v>
          </cell>
        </row>
        <row r="841">
          <cell r="B841">
            <v>610201005</v>
          </cell>
          <cell r="C841" t="str">
            <v>BA - Beban Pegawai (Makan)</v>
          </cell>
          <cell r="D841" t="str">
            <v>Db</v>
          </cell>
          <cell r="E841" t="str">
            <v>LR</v>
          </cell>
        </row>
        <row r="842">
          <cell r="B842">
            <v>610201006</v>
          </cell>
          <cell r="C842" t="str">
            <v>BA - Beban Pegawai (Jamsostek)</v>
          </cell>
          <cell r="D842" t="str">
            <v>Db</v>
          </cell>
          <cell r="E842" t="str">
            <v>LR</v>
          </cell>
        </row>
        <row r="843">
          <cell r="B843">
            <v>610201007</v>
          </cell>
          <cell r="C843" t="str">
            <v>BA - Beban Pegawai (Tunjangan)</v>
          </cell>
          <cell r="D843" t="str">
            <v>Db</v>
          </cell>
          <cell r="E843" t="str">
            <v>LR</v>
          </cell>
        </row>
        <row r="844">
          <cell r="B844">
            <v>610201008</v>
          </cell>
          <cell r="C844" t="str">
            <v>BA - Pelatihan</v>
          </cell>
          <cell r="D844" t="str">
            <v>Db</v>
          </cell>
          <cell r="E844" t="str">
            <v>LR</v>
          </cell>
        </row>
        <row r="845">
          <cell r="B845">
            <v>610201009</v>
          </cell>
          <cell r="C845" t="str">
            <v>BA - Rekrutmen</v>
          </cell>
          <cell r="D845" t="str">
            <v>Db</v>
          </cell>
          <cell r="E845" t="str">
            <v>LR</v>
          </cell>
        </row>
        <row r="846">
          <cell r="B846">
            <v>610201010</v>
          </cell>
          <cell r="C846" t="str">
            <v>BA - Baju Seragam</v>
          </cell>
          <cell r="D846" t="str">
            <v>Db</v>
          </cell>
          <cell r="E846" t="str">
            <v>LR</v>
          </cell>
        </row>
        <row r="847">
          <cell r="B847">
            <v>610202</v>
          </cell>
          <cell r="C847" t="str">
            <v>Beban Kantor</v>
          </cell>
          <cell r="D847" t="str">
            <v>Db</v>
          </cell>
          <cell r="E847" t="str">
            <v>LR</v>
          </cell>
        </row>
        <row r="848">
          <cell r="B848">
            <v>610202001</v>
          </cell>
          <cell r="C848" t="str">
            <v>BA - Transportasi (BBM, Parkir, Tol)</v>
          </cell>
          <cell r="D848" t="str">
            <v>Db</v>
          </cell>
          <cell r="E848" t="str">
            <v>LR</v>
          </cell>
        </row>
        <row r="849">
          <cell r="B849">
            <v>610202002</v>
          </cell>
          <cell r="C849" t="str">
            <v>BA - Komunikasi(Telepon &amp; Fax)</v>
          </cell>
          <cell r="D849" t="str">
            <v>Db</v>
          </cell>
          <cell r="E849" t="str">
            <v>LR</v>
          </cell>
        </row>
        <row r="850">
          <cell r="B850">
            <v>610202003</v>
          </cell>
          <cell r="C850" t="str">
            <v>BA - Komunikasi(Internet)</v>
          </cell>
          <cell r="D850" t="str">
            <v>Db</v>
          </cell>
          <cell r="E850" t="str">
            <v>LR</v>
          </cell>
        </row>
        <row r="851">
          <cell r="B851">
            <v>610202004</v>
          </cell>
          <cell r="C851" t="str">
            <v>BA - Biaya Pos dan Meterai</v>
          </cell>
          <cell r="D851" t="str">
            <v>Db</v>
          </cell>
          <cell r="E851" t="str">
            <v>LR</v>
          </cell>
        </row>
        <row r="852">
          <cell r="B852">
            <v>610202005</v>
          </cell>
          <cell r="C852" t="str">
            <v>BA - Sumbangan dan Entertain</v>
          </cell>
          <cell r="D852" t="str">
            <v>Db</v>
          </cell>
          <cell r="E852" t="str">
            <v>LR</v>
          </cell>
        </row>
        <row r="853">
          <cell r="B853">
            <v>610202006</v>
          </cell>
          <cell r="C853" t="str">
            <v>BA - Perjalanan Dinas</v>
          </cell>
          <cell r="D853" t="str">
            <v>Db</v>
          </cell>
          <cell r="E853" t="str">
            <v>LR</v>
          </cell>
        </row>
        <row r="854">
          <cell r="B854">
            <v>610202007</v>
          </cell>
          <cell r="C854" t="str">
            <v>BA - ATK/Tinta/Cetak</v>
          </cell>
          <cell r="D854" t="str">
            <v>Db</v>
          </cell>
          <cell r="E854" t="str">
            <v>LR</v>
          </cell>
        </row>
        <row r="855">
          <cell r="B855">
            <v>610202008</v>
          </cell>
          <cell r="C855" t="str">
            <v>BA - Fotokopi</v>
          </cell>
          <cell r="D855" t="str">
            <v>Db</v>
          </cell>
          <cell r="E855" t="str">
            <v>LR</v>
          </cell>
        </row>
        <row r="856">
          <cell r="B856">
            <v>610202009</v>
          </cell>
          <cell r="C856" t="str">
            <v>BA - Dapur Kantor</v>
          </cell>
          <cell r="D856" t="str">
            <v>Db</v>
          </cell>
          <cell r="E856" t="str">
            <v>LR</v>
          </cell>
        </row>
        <row r="857">
          <cell r="B857">
            <v>610202010</v>
          </cell>
          <cell r="C857" t="str">
            <v>BA - Keanggotaan</v>
          </cell>
          <cell r="D857" t="str">
            <v>Db</v>
          </cell>
          <cell r="E857" t="str">
            <v>LR</v>
          </cell>
        </row>
        <row r="858">
          <cell r="B858">
            <v>610202010</v>
          </cell>
          <cell r="C858" t="str">
            <v>BA - Rapat</v>
          </cell>
          <cell r="D858" t="str">
            <v>Db</v>
          </cell>
          <cell r="E858" t="str">
            <v>LR</v>
          </cell>
        </row>
        <row r="859">
          <cell r="B859">
            <v>610203</v>
          </cell>
          <cell r="C859" t="str">
            <v>Biaya Utilities</v>
          </cell>
          <cell r="D859" t="str">
            <v>Db</v>
          </cell>
          <cell r="E859" t="str">
            <v>LR</v>
          </cell>
        </row>
        <row r="860">
          <cell r="B860">
            <v>610203001</v>
          </cell>
          <cell r="C860" t="str">
            <v>BA - Listrik</v>
          </cell>
          <cell r="D860" t="str">
            <v>Db</v>
          </cell>
          <cell r="E860" t="str">
            <v>LR</v>
          </cell>
        </row>
        <row r="861">
          <cell r="B861">
            <v>610203002</v>
          </cell>
          <cell r="C861" t="str">
            <v>BA - Air</v>
          </cell>
          <cell r="D861" t="str">
            <v>Db</v>
          </cell>
          <cell r="E861" t="str">
            <v>LR</v>
          </cell>
        </row>
        <row r="862">
          <cell r="B862">
            <v>610204</v>
          </cell>
          <cell r="C862" t="str">
            <v>Biaya Pemeliharaan dan Perbaikan</v>
          </cell>
          <cell r="D862" t="str">
            <v>Db</v>
          </cell>
          <cell r="E862" t="str">
            <v>LR</v>
          </cell>
        </row>
        <row r="863">
          <cell r="B863">
            <v>610204001</v>
          </cell>
          <cell r="C863" t="str">
            <v>BA - Pemeliharaan Dan Perbaikan Bangunan</v>
          </cell>
          <cell r="D863" t="str">
            <v>Db</v>
          </cell>
          <cell r="E863" t="str">
            <v>LR</v>
          </cell>
        </row>
        <row r="864">
          <cell r="B864">
            <v>610204002</v>
          </cell>
          <cell r="C864" t="str">
            <v>BA - Pemeliharaan Dan Perbaikan Kendaraan</v>
          </cell>
          <cell r="D864" t="str">
            <v>Db</v>
          </cell>
          <cell r="E864" t="str">
            <v>LR</v>
          </cell>
        </row>
        <row r="865">
          <cell r="B865">
            <v>610204003</v>
          </cell>
          <cell r="C865" t="str">
            <v>BA - Pemeliharaan Dan Perbaikan Inventaris Kantor</v>
          </cell>
          <cell r="D865" t="str">
            <v>Db</v>
          </cell>
          <cell r="E865" t="str">
            <v>LR</v>
          </cell>
        </row>
        <row r="866">
          <cell r="B866">
            <v>610204004</v>
          </cell>
          <cell r="C866" t="str">
            <v>BA - Pertamanan</v>
          </cell>
          <cell r="D866" t="str">
            <v>Db</v>
          </cell>
          <cell r="E866" t="str">
            <v>LR</v>
          </cell>
        </row>
        <row r="867">
          <cell r="B867">
            <v>610205</v>
          </cell>
          <cell r="C867" t="str">
            <v>Biaya Sewa</v>
          </cell>
          <cell r="D867" t="str">
            <v>Db</v>
          </cell>
          <cell r="E867" t="str">
            <v>LR</v>
          </cell>
        </row>
        <row r="868">
          <cell r="B868">
            <v>610205001</v>
          </cell>
          <cell r="C868" t="str">
            <v>BA - Sewa Tempat</v>
          </cell>
          <cell r="D868" t="str">
            <v>Db</v>
          </cell>
          <cell r="E868" t="str">
            <v>LR</v>
          </cell>
        </row>
        <row r="869">
          <cell r="B869">
            <v>610206</v>
          </cell>
          <cell r="C869" t="str">
            <v>Biaya Asuransi</v>
          </cell>
          <cell r="D869" t="str">
            <v>Db</v>
          </cell>
          <cell r="E869" t="str">
            <v>LR</v>
          </cell>
        </row>
        <row r="870">
          <cell r="B870">
            <v>610206001</v>
          </cell>
          <cell r="C870" t="str">
            <v>BA - Asuransi Gedung</v>
          </cell>
          <cell r="D870" t="str">
            <v>Db</v>
          </cell>
          <cell r="E870" t="str">
            <v>LR</v>
          </cell>
        </row>
        <row r="871">
          <cell r="B871">
            <v>610206002</v>
          </cell>
          <cell r="C871" t="str">
            <v>BA - Asuransi Kendaraan</v>
          </cell>
          <cell r="D871" t="str">
            <v>Db</v>
          </cell>
          <cell r="E871" t="str">
            <v>LR</v>
          </cell>
        </row>
        <row r="872">
          <cell r="B872">
            <v>610206003</v>
          </cell>
          <cell r="C872" t="str">
            <v>BA - Asuransi Kesehatan</v>
          </cell>
          <cell r="D872" t="str">
            <v>Db</v>
          </cell>
          <cell r="E872" t="str">
            <v>LR</v>
          </cell>
        </row>
        <row r="873">
          <cell r="B873">
            <v>610207</v>
          </cell>
          <cell r="C873" t="str">
            <v>Biaya Lain-Lain</v>
          </cell>
          <cell r="D873" t="str">
            <v>Db</v>
          </cell>
          <cell r="E873" t="str">
            <v>LR</v>
          </cell>
        </row>
        <row r="874">
          <cell r="B874">
            <v>610207001</v>
          </cell>
          <cell r="C874" t="str">
            <v>BA - Jasa Professional</v>
          </cell>
          <cell r="D874" t="str">
            <v>Db</v>
          </cell>
          <cell r="E874" t="str">
            <v>LR</v>
          </cell>
        </row>
        <row r="875">
          <cell r="B875">
            <v>610207002</v>
          </cell>
          <cell r="C875" t="str">
            <v>BA - Jasa Management Fee</v>
          </cell>
          <cell r="D875" t="str">
            <v>Db</v>
          </cell>
          <cell r="E875" t="str">
            <v>LR</v>
          </cell>
        </row>
        <row r="876">
          <cell r="B876">
            <v>610207003</v>
          </cell>
          <cell r="C876" t="str">
            <v>BA - Jasa Legal Fee</v>
          </cell>
          <cell r="D876" t="str">
            <v>Db</v>
          </cell>
          <cell r="E876" t="str">
            <v>LR</v>
          </cell>
        </row>
        <row r="877">
          <cell r="B877">
            <v>610207004</v>
          </cell>
          <cell r="C877" t="str">
            <v>BA - Keamanan</v>
          </cell>
          <cell r="D877" t="str">
            <v>Db</v>
          </cell>
          <cell r="E877" t="str">
            <v>LR</v>
          </cell>
        </row>
        <row r="878">
          <cell r="B878">
            <v>610207005</v>
          </cell>
          <cell r="C878" t="str">
            <v>BA - Kebersihan</v>
          </cell>
          <cell r="D878" t="str">
            <v>Db</v>
          </cell>
          <cell r="E878" t="str">
            <v>LR</v>
          </cell>
        </row>
        <row r="879">
          <cell r="B879">
            <v>610207006</v>
          </cell>
          <cell r="C879" t="str">
            <v>BA - Perpajakan Dan Perijinan</v>
          </cell>
          <cell r="D879" t="str">
            <v>Db</v>
          </cell>
          <cell r="E879" t="str">
            <v>LR</v>
          </cell>
        </row>
        <row r="880">
          <cell r="B880">
            <v>610208</v>
          </cell>
          <cell r="C880" t="str">
            <v>Biaya Penysutan</v>
          </cell>
          <cell r="D880" t="str">
            <v>Db</v>
          </cell>
          <cell r="E880" t="str">
            <v>LR</v>
          </cell>
        </row>
        <row r="881">
          <cell r="B881">
            <v>610208001</v>
          </cell>
          <cell r="C881" t="str">
            <v>BA - Penyusutan Bangunan</v>
          </cell>
          <cell r="D881" t="str">
            <v>Db</v>
          </cell>
          <cell r="E881" t="str">
            <v>LR</v>
          </cell>
        </row>
        <row r="882">
          <cell r="B882">
            <v>610208002</v>
          </cell>
          <cell r="C882" t="str">
            <v>BA - Penyusutan Kendaraan</v>
          </cell>
          <cell r="D882" t="str">
            <v>Db</v>
          </cell>
          <cell r="E882" t="str">
            <v>LR</v>
          </cell>
        </row>
        <row r="883">
          <cell r="B883">
            <v>610208003</v>
          </cell>
          <cell r="C883" t="str">
            <v>BA - Penyusutan Inventaris Kantor</v>
          </cell>
          <cell r="D883" t="str">
            <v>Db</v>
          </cell>
          <cell r="E883" t="str">
            <v>LR</v>
          </cell>
        </row>
        <row r="884">
          <cell r="B884">
            <v>610208004</v>
          </cell>
          <cell r="C884" t="str">
            <v>BA - Penyusutan Mesin dan Peralatan Kantor</v>
          </cell>
          <cell r="D884" t="str">
            <v>Db</v>
          </cell>
          <cell r="E884" t="str">
            <v>LR</v>
          </cell>
        </row>
        <row r="885">
          <cell r="B885" t="str">
            <v>7</v>
          </cell>
          <cell r="C885" t="str">
            <v>Pendapatan Lainnya</v>
          </cell>
          <cell r="D885" t="str">
            <v>Kr</v>
          </cell>
          <cell r="E885" t="str">
            <v>LR</v>
          </cell>
        </row>
        <row r="886">
          <cell r="B886">
            <v>71</v>
          </cell>
          <cell r="C886" t="str">
            <v>Pendapatan Lainnya</v>
          </cell>
          <cell r="D886" t="str">
            <v>Kr</v>
          </cell>
          <cell r="E886" t="str">
            <v>LR</v>
          </cell>
        </row>
        <row r="887">
          <cell r="B887">
            <v>7101</v>
          </cell>
          <cell r="C887" t="str">
            <v>Pendapatan Lainnya</v>
          </cell>
          <cell r="D887" t="str">
            <v>Kr</v>
          </cell>
          <cell r="E887" t="str">
            <v>LR</v>
          </cell>
        </row>
        <row r="888">
          <cell r="B888">
            <v>710101</v>
          </cell>
          <cell r="C888" t="str">
            <v>Pendapatan Lain-Lain</v>
          </cell>
          <cell r="D888" t="str">
            <v>Kr</v>
          </cell>
          <cell r="E888" t="str">
            <v>LR</v>
          </cell>
        </row>
        <row r="889">
          <cell r="B889">
            <v>710101001</v>
          </cell>
          <cell r="C889" t="str">
            <v>Pendapatan Keterlambatan Pembayaran</v>
          </cell>
          <cell r="D889" t="str">
            <v>Kr</v>
          </cell>
          <cell r="E889" t="str">
            <v>LR</v>
          </cell>
        </row>
        <row r="890">
          <cell r="B890">
            <v>710101002</v>
          </cell>
          <cell r="C890" t="str">
            <v>Pendapatan Jasa Giro</v>
          </cell>
          <cell r="D890" t="str">
            <v>Kr</v>
          </cell>
          <cell r="E890" t="str">
            <v>LR</v>
          </cell>
        </row>
        <row r="891">
          <cell r="B891">
            <v>710101003</v>
          </cell>
          <cell r="C891" t="str">
            <v>Pendapatan Bunga Deposito</v>
          </cell>
          <cell r="D891" t="str">
            <v>Kr</v>
          </cell>
          <cell r="E891" t="str">
            <v>LR</v>
          </cell>
        </row>
        <row r="892">
          <cell r="B892">
            <v>710101004</v>
          </cell>
          <cell r="C892" t="str">
            <v>Laba Selisih Bayar</v>
          </cell>
          <cell r="D892" t="str">
            <v>Kr</v>
          </cell>
          <cell r="E892" t="str">
            <v>LR</v>
          </cell>
        </row>
        <row r="893">
          <cell r="B893">
            <v>710101005</v>
          </cell>
          <cell r="C893" t="str">
            <v>Laba Selisih Kurs</v>
          </cell>
          <cell r="D893" t="str">
            <v>Kr</v>
          </cell>
          <cell r="E893" t="str">
            <v>LR</v>
          </cell>
        </row>
        <row r="894">
          <cell r="B894">
            <v>710101006</v>
          </cell>
          <cell r="C894" t="str">
            <v>Pendapatan Lainnya</v>
          </cell>
          <cell r="D894" t="str">
            <v>Kr</v>
          </cell>
          <cell r="E894" t="str">
            <v>LR</v>
          </cell>
        </row>
        <row r="895">
          <cell r="B895" t="str">
            <v>8</v>
          </cell>
          <cell r="C895" t="str">
            <v>Biaya Lainnya</v>
          </cell>
          <cell r="D895" t="str">
            <v>Db</v>
          </cell>
          <cell r="E895" t="str">
            <v>LR</v>
          </cell>
        </row>
        <row r="896">
          <cell r="B896">
            <v>81</v>
          </cell>
          <cell r="C896" t="str">
            <v>Biaya Lainnya</v>
          </cell>
          <cell r="D896" t="str">
            <v>Db</v>
          </cell>
          <cell r="E896" t="str">
            <v>LR</v>
          </cell>
        </row>
        <row r="897">
          <cell r="B897">
            <v>8101</v>
          </cell>
          <cell r="C897" t="str">
            <v>Biaya Lainnya</v>
          </cell>
          <cell r="D897" t="str">
            <v>Db</v>
          </cell>
          <cell r="E897" t="str">
            <v>LR</v>
          </cell>
        </row>
        <row r="898">
          <cell r="B898">
            <v>810101</v>
          </cell>
          <cell r="C898" t="str">
            <v>Biaya Lain-Lain</v>
          </cell>
          <cell r="D898" t="str">
            <v>Db</v>
          </cell>
          <cell r="E898" t="str">
            <v>LR</v>
          </cell>
        </row>
        <row r="899">
          <cell r="B899">
            <v>810101001</v>
          </cell>
          <cell r="C899" t="str">
            <v>Biaya Keterlambatan Serah Terima</v>
          </cell>
          <cell r="D899" t="str">
            <v>Db</v>
          </cell>
          <cell r="E899" t="str">
            <v>LR</v>
          </cell>
        </row>
        <row r="900">
          <cell r="B900">
            <v>810101002</v>
          </cell>
          <cell r="C900" t="str">
            <v>Administrasi Bank</v>
          </cell>
          <cell r="D900" t="str">
            <v>Db</v>
          </cell>
          <cell r="E900" t="str">
            <v>LR</v>
          </cell>
        </row>
        <row r="901">
          <cell r="B901">
            <v>810101003</v>
          </cell>
          <cell r="C901" t="str">
            <v>Beban MTN</v>
          </cell>
          <cell r="D901" t="str">
            <v>Db</v>
          </cell>
          <cell r="E901" t="str">
            <v>LR</v>
          </cell>
        </row>
        <row r="902">
          <cell r="B902">
            <v>810101004</v>
          </cell>
          <cell r="C902" t="str">
            <v>Rugi Selisih Bayar</v>
          </cell>
          <cell r="D902" t="str">
            <v>Db</v>
          </cell>
          <cell r="E902" t="str">
            <v>LR</v>
          </cell>
        </row>
        <row r="903">
          <cell r="B903">
            <v>810101005</v>
          </cell>
          <cell r="C903" t="str">
            <v>Rugi Selisih Kurs</v>
          </cell>
          <cell r="D903" t="str">
            <v>Db</v>
          </cell>
          <cell r="E903" t="str">
            <v>LR</v>
          </cell>
        </row>
        <row r="904">
          <cell r="B904">
            <v>810101006</v>
          </cell>
          <cell r="C904" t="str">
            <v>Beban Sanksi Pajak</v>
          </cell>
          <cell r="D904" t="str">
            <v>Db</v>
          </cell>
          <cell r="E904" t="str">
            <v>LR</v>
          </cell>
        </row>
        <row r="905">
          <cell r="B905">
            <v>810101007</v>
          </cell>
          <cell r="C905" t="str">
            <v>Beban Lainnya</v>
          </cell>
          <cell r="D905" t="str">
            <v>Db</v>
          </cell>
          <cell r="E905" t="str">
            <v>LR</v>
          </cell>
        </row>
        <row r="906">
          <cell r="B906">
            <v>8102</v>
          </cell>
          <cell r="C906" t="str">
            <v>Biaya Bunga Bank</v>
          </cell>
          <cell r="D906" t="str">
            <v>Db</v>
          </cell>
          <cell r="E906" t="str">
            <v>LR</v>
          </cell>
        </row>
        <row r="907">
          <cell r="B907">
            <v>810201</v>
          </cell>
          <cell r="C907" t="str">
            <v>Biaya Bunga Bank</v>
          </cell>
          <cell r="D907" t="str">
            <v>Db</v>
          </cell>
          <cell r="E907" t="str">
            <v>LR</v>
          </cell>
        </row>
        <row r="908">
          <cell r="B908">
            <v>810201001</v>
          </cell>
          <cell r="C908" t="str">
            <v>Biaya Bunga Pinjaman Bank</v>
          </cell>
          <cell r="D908" t="str">
            <v>Db</v>
          </cell>
          <cell r="E908" t="str">
            <v>LR</v>
          </cell>
        </row>
        <row r="909">
          <cell r="B909">
            <v>810201002</v>
          </cell>
          <cell r="C909" t="str">
            <v>Biaya Bunga Pinjaman Leasing</v>
          </cell>
          <cell r="D909" t="str">
            <v>Db</v>
          </cell>
          <cell r="E909" t="str">
            <v>LR</v>
          </cell>
        </row>
        <row r="910">
          <cell r="B910" t="str">
            <v>9</v>
          </cell>
          <cell r="C910" t="str">
            <v>Beban Pajak Penghasilan</v>
          </cell>
          <cell r="D910" t="str">
            <v>Db</v>
          </cell>
          <cell r="E910" t="str">
            <v>LR</v>
          </cell>
        </row>
        <row r="911">
          <cell r="B911">
            <v>91</v>
          </cell>
          <cell r="C911" t="str">
            <v>Beban Pajak Penghasilan</v>
          </cell>
          <cell r="D911" t="str">
            <v>Db</v>
          </cell>
          <cell r="E911" t="str">
            <v>LR</v>
          </cell>
        </row>
        <row r="912">
          <cell r="B912">
            <v>9101</v>
          </cell>
          <cell r="C912" t="str">
            <v>Taksiran Pajak Penghasilan</v>
          </cell>
          <cell r="D912" t="str">
            <v>Db</v>
          </cell>
          <cell r="E912" t="str">
            <v>LR</v>
          </cell>
        </row>
        <row r="913">
          <cell r="B913">
            <v>910101</v>
          </cell>
          <cell r="C913" t="str">
            <v>Taksiran Pajak Penghasilan</v>
          </cell>
          <cell r="D913" t="str">
            <v>Db</v>
          </cell>
          <cell r="E913" t="str">
            <v>LR</v>
          </cell>
        </row>
        <row r="914">
          <cell r="B914">
            <v>910101001</v>
          </cell>
          <cell r="C914" t="str">
            <v>Taksiran Pajak Penghasila Final</v>
          </cell>
          <cell r="D914" t="str">
            <v>Db</v>
          </cell>
          <cell r="E914" t="str">
            <v>LR</v>
          </cell>
        </row>
        <row r="915">
          <cell r="B915">
            <v>9102</v>
          </cell>
          <cell r="C915" t="str">
            <v>Deffered Tax Income (Pajak Tangguhan)</v>
          </cell>
          <cell r="D915" t="str">
            <v>Db</v>
          </cell>
          <cell r="E915" t="str">
            <v>LR</v>
          </cell>
        </row>
        <row r="916">
          <cell r="B916">
            <v>910201</v>
          </cell>
          <cell r="C916" t="str">
            <v>Deffered Tax Income (Pajak Tangguhan)</v>
          </cell>
          <cell r="D916" t="str">
            <v>Db</v>
          </cell>
          <cell r="E916" t="str">
            <v>LR</v>
          </cell>
        </row>
        <row r="917">
          <cell r="B917">
            <v>910201001</v>
          </cell>
          <cell r="C917" t="str">
            <v>Deffered Tax Income (Pajak Tangguhan)</v>
          </cell>
          <cell r="D917" t="str">
            <v>Db</v>
          </cell>
          <cell r="E917" t="str">
            <v>LR</v>
          </cell>
        </row>
        <row r="918">
          <cell r="D918" t="str">
            <v>Db</v>
          </cell>
          <cell r="E918" t="str">
            <v>LR</v>
          </cell>
        </row>
        <row r="919">
          <cell r="D919" t="str">
            <v>Db</v>
          </cell>
          <cell r="E919" t="str">
            <v>LR</v>
          </cell>
        </row>
        <row r="920">
          <cell r="D920" t="str">
            <v>Db</v>
          </cell>
          <cell r="E920" t="str">
            <v>LR</v>
          </cell>
        </row>
        <row r="921">
          <cell r="D921" t="str">
            <v>Db</v>
          </cell>
          <cell r="E921" t="str">
            <v>LR</v>
          </cell>
        </row>
        <row r="922">
          <cell r="D922" t="str">
            <v>Db</v>
          </cell>
          <cell r="E922" t="str">
            <v>LR</v>
          </cell>
        </row>
        <row r="923">
          <cell r="D923" t="str">
            <v>Db</v>
          </cell>
          <cell r="E923" t="str">
            <v>LR</v>
          </cell>
        </row>
        <row r="924">
          <cell r="D924" t="str">
            <v>Db</v>
          </cell>
          <cell r="E924" t="str">
            <v>LR</v>
          </cell>
        </row>
        <row r="925">
          <cell r="D925" t="str">
            <v>Db</v>
          </cell>
          <cell r="E925" t="str">
            <v>LR</v>
          </cell>
        </row>
        <row r="926">
          <cell r="D926" t="str">
            <v>Db</v>
          </cell>
          <cell r="E926" t="str">
            <v>LR</v>
          </cell>
        </row>
        <row r="927">
          <cell r="D927" t="str">
            <v>Db</v>
          </cell>
          <cell r="E927" t="str">
            <v>LR</v>
          </cell>
        </row>
        <row r="928">
          <cell r="D928" t="str">
            <v>Db</v>
          </cell>
          <cell r="E928" t="str">
            <v>LR</v>
          </cell>
        </row>
        <row r="929">
          <cell r="D929" t="str">
            <v>Db</v>
          </cell>
          <cell r="E929" t="str">
            <v>LR</v>
          </cell>
        </row>
        <row r="930">
          <cell r="D930" t="str">
            <v>Db</v>
          </cell>
          <cell r="E930" t="str">
            <v>LR</v>
          </cell>
        </row>
        <row r="931">
          <cell r="D931" t="str">
            <v>Db</v>
          </cell>
          <cell r="E931" t="str">
            <v>LR</v>
          </cell>
        </row>
        <row r="932">
          <cell r="D932" t="str">
            <v>Db</v>
          </cell>
          <cell r="E932" t="str">
            <v>LR</v>
          </cell>
        </row>
        <row r="933">
          <cell r="D933" t="str">
            <v>Db</v>
          </cell>
          <cell r="E933" t="str">
            <v>LR</v>
          </cell>
        </row>
        <row r="934">
          <cell r="D934" t="str">
            <v>Db</v>
          </cell>
          <cell r="E934" t="str">
            <v>LR</v>
          </cell>
        </row>
        <row r="935">
          <cell r="D935" t="str">
            <v>Db</v>
          </cell>
          <cell r="E935" t="str">
            <v>LR</v>
          </cell>
        </row>
        <row r="936">
          <cell r="D936" t="str">
            <v>Db</v>
          </cell>
          <cell r="E936" t="str">
            <v>LR</v>
          </cell>
        </row>
        <row r="937">
          <cell r="D937" t="str">
            <v>Db</v>
          </cell>
          <cell r="E937" t="str">
            <v>LR</v>
          </cell>
        </row>
        <row r="938">
          <cell r="D938" t="str">
            <v>Db</v>
          </cell>
          <cell r="E938" t="str">
            <v>LR</v>
          </cell>
        </row>
        <row r="939">
          <cell r="D939" t="str">
            <v>Db</v>
          </cell>
          <cell r="E939" t="str">
            <v>LR</v>
          </cell>
        </row>
        <row r="940">
          <cell r="D940" t="str">
            <v>Db</v>
          </cell>
          <cell r="E940" t="str">
            <v>LR</v>
          </cell>
        </row>
        <row r="941">
          <cell r="D941" t="str">
            <v>Db</v>
          </cell>
          <cell r="E941" t="str">
            <v>LR</v>
          </cell>
        </row>
        <row r="942">
          <cell r="D942" t="str">
            <v>Db</v>
          </cell>
          <cell r="E942" t="str">
            <v>LR</v>
          </cell>
        </row>
        <row r="943">
          <cell r="D943" t="str">
            <v>Db</v>
          </cell>
          <cell r="E943" t="str">
            <v>LR</v>
          </cell>
        </row>
        <row r="944">
          <cell r="D944" t="str">
            <v>Db</v>
          </cell>
          <cell r="E944" t="str">
            <v>LR</v>
          </cell>
        </row>
        <row r="945">
          <cell r="D945" t="str">
            <v>Db</v>
          </cell>
          <cell r="E945" t="str">
            <v>LR</v>
          </cell>
        </row>
        <row r="946">
          <cell r="D946" t="str">
            <v>Db</v>
          </cell>
          <cell r="E946" t="str">
            <v>LR</v>
          </cell>
        </row>
        <row r="947">
          <cell r="D947" t="str">
            <v>Db</v>
          </cell>
          <cell r="E947" t="str">
            <v>LR</v>
          </cell>
        </row>
        <row r="948">
          <cell r="D948" t="str">
            <v>Db</v>
          </cell>
          <cell r="E948" t="str">
            <v>LR</v>
          </cell>
        </row>
        <row r="949">
          <cell r="D949" t="str">
            <v>Db</v>
          </cell>
          <cell r="E949" t="str">
            <v>LR</v>
          </cell>
        </row>
        <row r="950">
          <cell r="D950" t="str">
            <v>Db</v>
          </cell>
          <cell r="E950" t="str">
            <v>LR</v>
          </cell>
        </row>
        <row r="951">
          <cell r="D951" t="str">
            <v>Db</v>
          </cell>
          <cell r="E951" t="str">
            <v>LR</v>
          </cell>
        </row>
        <row r="952">
          <cell r="D952" t="str">
            <v>Db</v>
          </cell>
          <cell r="E952" t="str">
            <v>LR</v>
          </cell>
        </row>
        <row r="953">
          <cell r="D953" t="str">
            <v>Db</v>
          </cell>
          <cell r="E953" t="str">
            <v>LR</v>
          </cell>
        </row>
        <row r="954">
          <cell r="D954" t="str">
            <v>Db</v>
          </cell>
          <cell r="E954" t="str">
            <v>LR</v>
          </cell>
        </row>
        <row r="955">
          <cell r="D955" t="str">
            <v>Db</v>
          </cell>
          <cell r="E955" t="str">
            <v>LR</v>
          </cell>
        </row>
        <row r="956">
          <cell r="D956" t="str">
            <v>Db</v>
          </cell>
          <cell r="E956" t="str">
            <v>LR</v>
          </cell>
        </row>
        <row r="957">
          <cell r="D957" t="str">
            <v>Db</v>
          </cell>
          <cell r="E957" t="str">
            <v>LR</v>
          </cell>
        </row>
        <row r="958">
          <cell r="D958" t="str">
            <v>Db</v>
          </cell>
          <cell r="E958" t="str">
            <v>LR</v>
          </cell>
        </row>
        <row r="959">
          <cell r="D959" t="str">
            <v>Db</v>
          </cell>
          <cell r="E959" t="str">
            <v>LR</v>
          </cell>
        </row>
        <row r="960">
          <cell r="D960" t="str">
            <v>Db</v>
          </cell>
          <cell r="E960" t="str">
            <v>LR</v>
          </cell>
        </row>
        <row r="961">
          <cell r="D961" t="str">
            <v>Db</v>
          </cell>
          <cell r="E961" t="str">
            <v>LR</v>
          </cell>
        </row>
        <row r="962">
          <cell r="D962" t="str">
            <v>Db</v>
          </cell>
          <cell r="E962" t="str">
            <v>LR</v>
          </cell>
        </row>
        <row r="963">
          <cell r="D963" t="str">
            <v>Db</v>
          </cell>
          <cell r="E963" t="str">
            <v>LR</v>
          </cell>
        </row>
        <row r="964">
          <cell r="D964" t="str">
            <v>Db</v>
          </cell>
          <cell r="E964" t="str">
            <v>LR</v>
          </cell>
        </row>
        <row r="965">
          <cell r="D965" t="str">
            <v>Db</v>
          </cell>
          <cell r="E965" t="str">
            <v>LR</v>
          </cell>
        </row>
        <row r="966">
          <cell r="D966" t="str">
            <v>Db</v>
          </cell>
          <cell r="E966" t="str">
            <v>LR</v>
          </cell>
        </row>
        <row r="967">
          <cell r="D967" t="str">
            <v>Db</v>
          </cell>
          <cell r="E967" t="str">
            <v>LR</v>
          </cell>
        </row>
        <row r="968">
          <cell r="D968" t="str">
            <v>Db</v>
          </cell>
          <cell r="E968" t="str">
            <v>LR</v>
          </cell>
        </row>
        <row r="969">
          <cell r="D969" t="str">
            <v>Db</v>
          </cell>
          <cell r="E969" t="str">
            <v>LR</v>
          </cell>
        </row>
        <row r="970">
          <cell r="D970" t="str">
            <v>Db</v>
          </cell>
          <cell r="E970" t="str">
            <v>LR</v>
          </cell>
        </row>
        <row r="971">
          <cell r="D971" t="str">
            <v>Db</v>
          </cell>
          <cell r="E971" t="str">
            <v>LR</v>
          </cell>
        </row>
        <row r="972">
          <cell r="D972" t="str">
            <v>Db</v>
          </cell>
          <cell r="E972" t="str">
            <v>LR</v>
          </cell>
        </row>
        <row r="973">
          <cell r="D973" t="str">
            <v>Db</v>
          </cell>
          <cell r="E973" t="str">
            <v>LR</v>
          </cell>
        </row>
        <row r="974">
          <cell r="D974" t="str">
            <v>Db</v>
          </cell>
          <cell r="E974" t="str">
            <v>LR</v>
          </cell>
        </row>
        <row r="975">
          <cell r="D975" t="str">
            <v>Db</v>
          </cell>
          <cell r="E975" t="str">
            <v>LR</v>
          </cell>
        </row>
        <row r="976">
          <cell r="D976" t="str">
            <v>Db</v>
          </cell>
          <cell r="E976" t="str">
            <v>LR</v>
          </cell>
        </row>
        <row r="977">
          <cell r="D977" t="str">
            <v>Db</v>
          </cell>
          <cell r="E977" t="str">
            <v>LR</v>
          </cell>
        </row>
        <row r="978">
          <cell r="D978" t="str">
            <v>Db</v>
          </cell>
          <cell r="E978" t="str">
            <v>LR</v>
          </cell>
        </row>
        <row r="979">
          <cell r="D979" t="str">
            <v>Db</v>
          </cell>
          <cell r="E979" t="str">
            <v>LR</v>
          </cell>
        </row>
        <row r="980">
          <cell r="D980" t="str">
            <v>Db</v>
          </cell>
          <cell r="E980" t="str">
            <v>LR</v>
          </cell>
        </row>
        <row r="981">
          <cell r="D981" t="str">
            <v>Db</v>
          </cell>
          <cell r="E981" t="str">
            <v>LR</v>
          </cell>
        </row>
        <row r="982">
          <cell r="D982" t="str">
            <v>Db</v>
          </cell>
          <cell r="E982" t="str">
            <v>LR</v>
          </cell>
        </row>
        <row r="983">
          <cell r="D983" t="str">
            <v>Db</v>
          </cell>
          <cell r="E983" t="str">
            <v>LR</v>
          </cell>
        </row>
        <row r="984">
          <cell r="D984" t="str">
            <v>Db</v>
          </cell>
          <cell r="E984" t="str">
            <v>LR</v>
          </cell>
        </row>
        <row r="985">
          <cell r="D985" t="str">
            <v>Db</v>
          </cell>
          <cell r="E985" t="str">
            <v>LR</v>
          </cell>
        </row>
        <row r="986">
          <cell r="D986" t="str">
            <v>Db</v>
          </cell>
          <cell r="E986" t="str">
            <v>LR</v>
          </cell>
        </row>
        <row r="987">
          <cell r="D987" t="str">
            <v>Db</v>
          </cell>
          <cell r="E987" t="str">
            <v>LR</v>
          </cell>
        </row>
        <row r="988">
          <cell r="D988" t="str">
            <v>Db</v>
          </cell>
          <cell r="E988" t="str">
            <v>LR</v>
          </cell>
        </row>
        <row r="989">
          <cell r="D989" t="str">
            <v>Db</v>
          </cell>
          <cell r="E989" t="str">
            <v>LR</v>
          </cell>
        </row>
        <row r="990">
          <cell r="D990" t="str">
            <v>Db</v>
          </cell>
          <cell r="E990" t="str">
            <v>LR</v>
          </cell>
        </row>
        <row r="1078">
          <cell r="G1078">
            <v>0</v>
          </cell>
          <cell r="H1078">
            <v>0</v>
          </cell>
        </row>
      </sheetData>
      <sheetData sheetId="14">
        <row r="2">
          <cell r="B2" t="str">
            <v>PT. TRIXINDO SELARAS</v>
          </cell>
        </row>
        <row r="3">
          <cell r="B3" t="str">
            <v>DAFTAR KODE PEMBANTU</v>
          </cell>
        </row>
        <row r="4">
          <cell r="B4">
            <v>42613</v>
          </cell>
        </row>
        <row r="6">
          <cell r="B6" t="str">
            <v>Kode</v>
          </cell>
          <cell r="C6" t="str">
            <v>JURNAL</v>
          </cell>
          <cell r="D6" t="str">
            <v>Status</v>
          </cell>
          <cell r="E6" t="str">
            <v>Saldo Awal</v>
          </cell>
        </row>
        <row r="7">
          <cell r="B7" t="str">
            <v>JM</v>
          </cell>
          <cell r="C7" t="str">
            <v>JOURNAL MEMORIAL</v>
          </cell>
        </row>
        <row r="8">
          <cell r="B8" t="str">
            <v>RJ</v>
          </cell>
          <cell r="C8" t="str">
            <v>RECURRING JOURNAL</v>
          </cell>
        </row>
        <row r="9">
          <cell r="B9" t="str">
            <v>ADJ</v>
          </cell>
          <cell r="C9" t="str">
            <v>ADJUSMENT JOURNAL</v>
          </cell>
        </row>
        <row r="10">
          <cell r="B10" t="str">
            <v>AJ</v>
          </cell>
          <cell r="C10" t="str">
            <v>ACCRUAL JOURNAL</v>
          </cell>
        </row>
        <row r="29">
          <cell r="B29" t="str">
            <v>KODE</v>
          </cell>
          <cell r="C29" t="str">
            <v>BANK &amp; PETTY CASH</v>
          </cell>
          <cell r="D29" t="str">
            <v>Status</v>
          </cell>
          <cell r="E29" t="str">
            <v>KODE</v>
          </cell>
        </row>
        <row r="30">
          <cell r="B30" t="str">
            <v>AM</v>
          </cell>
          <cell r="C30" t="str">
            <v>BCA-Income  714.030.2354</v>
          </cell>
          <cell r="D30" t="str">
            <v>IN</v>
          </cell>
        </row>
        <row r="31">
          <cell r="B31" t="str">
            <v>AK</v>
          </cell>
          <cell r="C31" t="str">
            <v>BCA-Income  714.030.2354</v>
          </cell>
          <cell r="D31" t="str">
            <v>OUT</v>
          </cell>
        </row>
        <row r="32">
          <cell r="B32" t="str">
            <v>BM</v>
          </cell>
          <cell r="C32" t="str">
            <v>BCA-Expense 714.030.4021</v>
          </cell>
          <cell r="D32" t="str">
            <v>IN</v>
          </cell>
        </row>
        <row r="33">
          <cell r="B33" t="str">
            <v>BK</v>
          </cell>
          <cell r="C33" t="str">
            <v>BCA-Expense 714.030.4021</v>
          </cell>
          <cell r="D33" t="str">
            <v>OUT</v>
          </cell>
        </row>
        <row r="34">
          <cell r="B34" t="str">
            <v>CM</v>
          </cell>
          <cell r="C34" t="str">
            <v>Bank Mayapada Income 100.300.31091</v>
          </cell>
          <cell r="D34" t="str">
            <v>IN</v>
          </cell>
        </row>
        <row r="35">
          <cell r="B35" t="str">
            <v>CK</v>
          </cell>
          <cell r="C35" t="str">
            <v>Bank Mayapada Income 100.300.31091</v>
          </cell>
          <cell r="D35" t="str">
            <v>OUT</v>
          </cell>
        </row>
        <row r="36">
          <cell r="B36" t="str">
            <v>DM</v>
          </cell>
          <cell r="C36" t="str">
            <v>Bank Mayapada Expense 100.300.32454</v>
          </cell>
          <cell r="D36" t="str">
            <v>IN</v>
          </cell>
        </row>
        <row r="37">
          <cell r="B37" t="str">
            <v>DK</v>
          </cell>
          <cell r="C37" t="str">
            <v>Bank Mayapada Expense 100.300.32454</v>
          </cell>
          <cell r="D37" t="str">
            <v>OUT</v>
          </cell>
        </row>
        <row r="38">
          <cell r="B38" t="str">
            <v>EM</v>
          </cell>
          <cell r="C38" t="str">
            <v>Bank PERMATA GIRO 701.692.381</v>
          </cell>
          <cell r="D38" t="str">
            <v>IN</v>
          </cell>
        </row>
        <row r="39">
          <cell r="B39" t="str">
            <v>EK</v>
          </cell>
          <cell r="C39" t="str">
            <v>Bank PERMATA GIRO 701.692.381</v>
          </cell>
          <cell r="D39" t="str">
            <v>OUT</v>
          </cell>
        </row>
        <row r="46">
          <cell r="C46" t="str">
            <v>Bank BCA Rek. 3920325059</v>
          </cell>
        </row>
        <row r="49">
          <cell r="B49" t="str">
            <v>PCA</v>
          </cell>
          <cell r="C49" t="str">
            <v>Kas Kecil Operasional</v>
          </cell>
        </row>
        <row r="50">
          <cell r="B50" t="str">
            <v>PCB</v>
          </cell>
          <cell r="C50" t="str">
            <v>Kas (Dollar)</v>
          </cell>
        </row>
        <row r="51">
          <cell r="B51" t="str">
            <v>PCC</v>
          </cell>
          <cell r="C51" t="str">
            <v xml:space="preserve">Kas Kecil </v>
          </cell>
        </row>
        <row r="52">
          <cell r="B52" t="str">
            <v>PCD</v>
          </cell>
          <cell r="C52" t="str">
            <v>Bank (IDR)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le"/>
      <sheetName val="Chart Account"/>
      <sheetName val="GL_Account"/>
      <sheetName val="JK"/>
      <sheetName val="JB"/>
      <sheetName val="JM"/>
      <sheetName val="GL"/>
      <sheetName val="Notes BS"/>
      <sheetName val="BS"/>
      <sheetName val="PL"/>
      <sheetName val="WS"/>
      <sheetName val="CF"/>
    </sheetNames>
    <sheetDataSet>
      <sheetData sheetId="0"/>
      <sheetData sheetId="1"/>
      <sheetData sheetId="2">
        <row r="6">
          <cell r="A6">
            <v>1</v>
          </cell>
          <cell r="B6" t="str">
            <v>10.1.01</v>
          </cell>
          <cell r="C6" t="str">
            <v>Kas Operasional</v>
          </cell>
          <cell r="D6" t="str">
            <v>D</v>
          </cell>
          <cell r="E6" t="str">
            <v>NR</v>
          </cell>
          <cell r="F6">
            <v>1</v>
          </cell>
        </row>
        <row r="7">
          <cell r="A7">
            <v>2</v>
          </cell>
          <cell r="B7" t="str">
            <v>10.2.01</v>
          </cell>
          <cell r="C7" t="str">
            <v>Bank Mandiri Cimanggis</v>
          </cell>
          <cell r="D7" t="str">
            <v>D</v>
          </cell>
          <cell r="E7" t="str">
            <v>NR</v>
          </cell>
          <cell r="F7">
            <v>2</v>
          </cell>
        </row>
        <row r="8">
          <cell r="A8">
            <v>3</v>
          </cell>
          <cell r="B8" t="str">
            <v>11.1.01</v>
          </cell>
          <cell r="C8" t="str">
            <v>Piutang Bengkel</v>
          </cell>
          <cell r="D8" t="str">
            <v>D</v>
          </cell>
          <cell r="E8" t="str">
            <v>NR</v>
          </cell>
          <cell r="F8">
            <v>3</v>
          </cell>
        </row>
        <row r="9">
          <cell r="A9">
            <v>4</v>
          </cell>
          <cell r="B9" t="str">
            <v>11.1.02</v>
          </cell>
          <cell r="C9" t="str">
            <v>Piutang Sewa Toko</v>
          </cell>
          <cell r="D9" t="str">
            <v>D</v>
          </cell>
          <cell r="E9" t="str">
            <v>NR</v>
          </cell>
          <cell r="F9">
            <v>4</v>
          </cell>
        </row>
        <row r="10">
          <cell r="A10">
            <v>5</v>
          </cell>
          <cell r="B10" t="str">
            <v>11.1.03</v>
          </cell>
          <cell r="C10" t="str">
            <v>Piutang Usaha AMDK Quatra</v>
          </cell>
          <cell r="D10" t="str">
            <v>D</v>
          </cell>
          <cell r="E10" t="str">
            <v>NR</v>
          </cell>
          <cell r="F10">
            <v>5</v>
          </cell>
        </row>
        <row r="11">
          <cell r="A11">
            <v>6</v>
          </cell>
          <cell r="B11" t="str">
            <v>11.1.04</v>
          </cell>
          <cell r="C11" t="str">
            <v>Piutang Usaha Sewa Dispenser</v>
          </cell>
          <cell r="D11" t="str">
            <v>D</v>
          </cell>
          <cell r="E11" t="str">
            <v>NR</v>
          </cell>
          <cell r="F11">
            <v>6</v>
          </cell>
        </row>
        <row r="12">
          <cell r="A12">
            <v>7</v>
          </cell>
          <cell r="B12" t="str">
            <v>11.1.05</v>
          </cell>
          <cell r="C12" t="str">
            <v>Piutang Usaha Sewa Beli Dispenser</v>
          </cell>
          <cell r="D12" t="str">
            <v>D</v>
          </cell>
          <cell r="E12" t="str">
            <v>NR</v>
          </cell>
          <cell r="F12">
            <v>7</v>
          </cell>
        </row>
        <row r="13">
          <cell r="A13">
            <v>8</v>
          </cell>
          <cell r="B13" t="str">
            <v>11.1.06</v>
          </cell>
          <cell r="C13" t="str">
            <v>Piutang Usaha Limbah</v>
          </cell>
          <cell r="D13" t="str">
            <v>D</v>
          </cell>
          <cell r="E13" t="str">
            <v>NR</v>
          </cell>
          <cell r="F13">
            <v>8</v>
          </cell>
        </row>
        <row r="14">
          <cell r="A14">
            <v>9</v>
          </cell>
          <cell r="B14" t="str">
            <v>11.1.07</v>
          </cell>
          <cell r="C14" t="str">
            <v>Piutang Koperasi Sobat</v>
          </cell>
          <cell r="D14" t="str">
            <v>D</v>
          </cell>
          <cell r="E14" t="str">
            <v>NR</v>
          </cell>
          <cell r="F14">
            <v>9</v>
          </cell>
        </row>
        <row r="15">
          <cell r="A15">
            <v>10</v>
          </cell>
          <cell r="B15" t="str">
            <v>11.1.08</v>
          </cell>
          <cell r="C15" t="str">
            <v>Piutang Pemborong</v>
          </cell>
          <cell r="D15" t="str">
            <v>D</v>
          </cell>
          <cell r="E15" t="str">
            <v>NR</v>
          </cell>
          <cell r="F15">
            <v>10</v>
          </cell>
        </row>
        <row r="16">
          <cell r="A16">
            <v>11</v>
          </cell>
          <cell r="B16" t="str">
            <v>11.1.09</v>
          </cell>
          <cell r="C16" t="str">
            <v>Piutang Usaha Lainnya</v>
          </cell>
          <cell r="D16" t="str">
            <v>D</v>
          </cell>
          <cell r="E16" t="str">
            <v>NR</v>
          </cell>
          <cell r="F16">
            <v>11</v>
          </cell>
        </row>
        <row r="17">
          <cell r="A17">
            <v>12</v>
          </cell>
          <cell r="B17" t="str">
            <v>12.1.01</v>
          </cell>
          <cell r="C17" t="str">
            <v>Piutang Karyawan</v>
          </cell>
          <cell r="D17" t="str">
            <v>D</v>
          </cell>
          <cell r="E17" t="str">
            <v>NR</v>
          </cell>
          <cell r="F17">
            <v>12</v>
          </cell>
        </row>
        <row r="18">
          <cell r="A18">
            <v>13</v>
          </cell>
          <cell r="B18" t="str">
            <v>13.1.01</v>
          </cell>
          <cell r="C18" t="str">
            <v>Persedian Spare Part</v>
          </cell>
          <cell r="D18" t="str">
            <v>D</v>
          </cell>
          <cell r="E18" t="str">
            <v>NR</v>
          </cell>
          <cell r="F18">
            <v>13</v>
          </cell>
        </row>
        <row r="19">
          <cell r="A19">
            <v>14</v>
          </cell>
          <cell r="B19" t="str">
            <v>14.1.01</v>
          </cell>
          <cell r="C19" t="str">
            <v>Asuransi</v>
          </cell>
          <cell r="D19" t="str">
            <v>D</v>
          </cell>
          <cell r="E19" t="str">
            <v>NR</v>
          </cell>
          <cell r="F19">
            <v>14</v>
          </cell>
        </row>
        <row r="20">
          <cell r="A20">
            <v>15</v>
          </cell>
          <cell r="B20" t="str">
            <v>14.1.02</v>
          </cell>
          <cell r="C20" t="str">
            <v>Uang Muka BBG</v>
          </cell>
          <cell r="D20" t="str">
            <v>D</v>
          </cell>
          <cell r="E20" t="str">
            <v>NR</v>
          </cell>
          <cell r="F20">
            <v>15</v>
          </cell>
        </row>
        <row r="21">
          <cell r="A21">
            <v>16</v>
          </cell>
          <cell r="B21" t="str">
            <v>14.1.03</v>
          </cell>
          <cell r="C21" t="str">
            <v>Uang Muka Lainnya</v>
          </cell>
          <cell r="D21" t="str">
            <v>D</v>
          </cell>
          <cell r="E21" t="str">
            <v>NR</v>
          </cell>
          <cell r="F21">
            <v>16</v>
          </cell>
        </row>
        <row r="22">
          <cell r="A22">
            <v>17</v>
          </cell>
          <cell r="B22" t="str">
            <v>15.1.01</v>
          </cell>
          <cell r="C22" t="str">
            <v>PPN Masukan</v>
          </cell>
          <cell r="D22" t="str">
            <v>D</v>
          </cell>
          <cell r="E22" t="str">
            <v>NR</v>
          </cell>
          <cell r="F22">
            <v>17</v>
          </cell>
        </row>
        <row r="23">
          <cell r="A23">
            <v>18</v>
          </cell>
          <cell r="B23" t="str">
            <v>15.1.02</v>
          </cell>
          <cell r="C23" t="str">
            <v>PPH Pasal 25</v>
          </cell>
          <cell r="D23" t="str">
            <v>D</v>
          </cell>
          <cell r="E23" t="str">
            <v>NR</v>
          </cell>
          <cell r="F23">
            <v>18</v>
          </cell>
        </row>
        <row r="24">
          <cell r="A24">
            <v>19</v>
          </cell>
          <cell r="B24" t="str">
            <v>15.1.03</v>
          </cell>
          <cell r="C24" t="str">
            <v>PPH Pasal 23</v>
          </cell>
          <cell r="D24" t="str">
            <v>D</v>
          </cell>
          <cell r="E24" t="str">
            <v>NR</v>
          </cell>
          <cell r="F24">
            <v>19</v>
          </cell>
        </row>
        <row r="25">
          <cell r="A25">
            <v>20</v>
          </cell>
          <cell r="B25" t="str">
            <v>20.1.01</v>
          </cell>
          <cell r="C25" t="str">
            <v>Proyek Limbah Timor Leste</v>
          </cell>
          <cell r="D25" t="str">
            <v>D</v>
          </cell>
          <cell r="E25" t="str">
            <v>NR</v>
          </cell>
          <cell r="F25">
            <v>20</v>
          </cell>
        </row>
        <row r="26">
          <cell r="A26">
            <v>21</v>
          </cell>
          <cell r="B26" t="str">
            <v>20.1.02</v>
          </cell>
          <cell r="C26" t="str">
            <v>Koperasi Sobat</v>
          </cell>
          <cell r="D26" t="str">
            <v>D</v>
          </cell>
          <cell r="E26" t="str">
            <v>NR</v>
          </cell>
          <cell r="F26">
            <v>21</v>
          </cell>
        </row>
        <row r="27">
          <cell r="A27">
            <v>22</v>
          </cell>
          <cell r="B27" t="str">
            <v>20.1.03</v>
          </cell>
          <cell r="C27" t="str">
            <v>Investasi Lainnya</v>
          </cell>
          <cell r="D27" t="str">
            <v>D</v>
          </cell>
          <cell r="E27" t="str">
            <v>NR</v>
          </cell>
          <cell r="F27">
            <v>22</v>
          </cell>
        </row>
        <row r="28">
          <cell r="A28">
            <v>23</v>
          </cell>
          <cell r="B28" t="str">
            <v>25.1.01</v>
          </cell>
          <cell r="C28" t="str">
            <v>Bangunan</v>
          </cell>
          <cell r="D28" t="str">
            <v>D</v>
          </cell>
          <cell r="E28" t="str">
            <v>NR</v>
          </cell>
          <cell r="F28">
            <v>23</v>
          </cell>
        </row>
        <row r="29">
          <cell r="A29">
            <v>24</v>
          </cell>
          <cell r="B29" t="str">
            <v>25.1.02</v>
          </cell>
          <cell r="C29" t="str">
            <v>Peralatan Bengkel</v>
          </cell>
          <cell r="D29" t="str">
            <v>D</v>
          </cell>
          <cell r="E29" t="str">
            <v>NR</v>
          </cell>
          <cell r="F29">
            <v>24</v>
          </cell>
        </row>
        <row r="30">
          <cell r="A30">
            <v>25</v>
          </cell>
          <cell r="B30" t="str">
            <v>25.1.03</v>
          </cell>
          <cell r="C30" t="str">
            <v>Peralatan Kantor</v>
          </cell>
          <cell r="D30" t="str">
            <v>D</v>
          </cell>
          <cell r="E30" t="str">
            <v>NR</v>
          </cell>
          <cell r="F30">
            <v>25</v>
          </cell>
        </row>
        <row r="31">
          <cell r="A31">
            <v>26</v>
          </cell>
          <cell r="B31" t="str">
            <v>25.1.04</v>
          </cell>
          <cell r="C31" t="str">
            <v>K e n d a r a a n</v>
          </cell>
          <cell r="D31" t="str">
            <v>D</v>
          </cell>
          <cell r="E31" t="str">
            <v>NR</v>
          </cell>
          <cell r="F31">
            <v>26</v>
          </cell>
        </row>
        <row r="32">
          <cell r="A32">
            <v>27</v>
          </cell>
          <cell r="B32" t="str">
            <v>25.2.01</v>
          </cell>
          <cell r="C32" t="str">
            <v>Akumulasi Peny. Bangunan</v>
          </cell>
          <cell r="D32" t="str">
            <v>K</v>
          </cell>
          <cell r="E32" t="str">
            <v>NR</v>
          </cell>
          <cell r="F32">
            <v>27</v>
          </cell>
        </row>
        <row r="33">
          <cell r="A33">
            <v>28</v>
          </cell>
          <cell r="B33" t="str">
            <v>25.2.02</v>
          </cell>
          <cell r="C33" t="str">
            <v>Akumulasi Peny. Peralatan Bengkel</v>
          </cell>
          <cell r="D33" t="str">
            <v>K</v>
          </cell>
          <cell r="E33" t="str">
            <v>NR</v>
          </cell>
          <cell r="F33">
            <v>28</v>
          </cell>
        </row>
        <row r="34">
          <cell r="A34">
            <v>29</v>
          </cell>
          <cell r="B34" t="str">
            <v>25.2.03</v>
          </cell>
          <cell r="C34" t="str">
            <v>Akumulasi Peny. Peralatan Kantor</v>
          </cell>
          <cell r="D34" t="str">
            <v>K</v>
          </cell>
          <cell r="E34" t="str">
            <v>NR</v>
          </cell>
          <cell r="F34">
            <v>29</v>
          </cell>
        </row>
        <row r="35">
          <cell r="A35">
            <v>30</v>
          </cell>
          <cell r="B35" t="str">
            <v>25.2.04</v>
          </cell>
          <cell r="C35" t="str">
            <v>Akumulasi Peny. Kendaraan</v>
          </cell>
          <cell r="D35" t="str">
            <v>K</v>
          </cell>
          <cell r="E35" t="str">
            <v>NR</v>
          </cell>
          <cell r="F35">
            <v>30</v>
          </cell>
        </row>
        <row r="36">
          <cell r="A36">
            <v>31</v>
          </cell>
          <cell r="B36" t="str">
            <v>26.1.01</v>
          </cell>
          <cell r="C36" t="str">
            <v>Aktiva Pajak Tangguhan</v>
          </cell>
          <cell r="D36" t="str">
            <v>D</v>
          </cell>
          <cell r="E36" t="str">
            <v>NR</v>
          </cell>
          <cell r="F36">
            <v>31</v>
          </cell>
        </row>
        <row r="37">
          <cell r="A37">
            <v>32</v>
          </cell>
          <cell r="B37" t="str">
            <v>26.1.02</v>
          </cell>
          <cell r="C37" t="str">
            <v>Piutang Afiliasi</v>
          </cell>
          <cell r="D37" t="str">
            <v>D</v>
          </cell>
          <cell r="E37" t="str">
            <v>NR</v>
          </cell>
          <cell r="F37">
            <v>32</v>
          </cell>
        </row>
        <row r="38">
          <cell r="A38">
            <v>33</v>
          </cell>
          <cell r="B38" t="str">
            <v>30.1.01</v>
          </cell>
          <cell r="C38" t="str">
            <v>Supplier Bengkel</v>
          </cell>
          <cell r="D38" t="str">
            <v>K</v>
          </cell>
          <cell r="E38" t="str">
            <v>NR</v>
          </cell>
          <cell r="F38">
            <v>33</v>
          </cell>
        </row>
        <row r="39">
          <cell r="A39">
            <v>34</v>
          </cell>
          <cell r="B39" t="str">
            <v>30.1.02</v>
          </cell>
          <cell r="C39" t="str">
            <v>PT. Quatra Jasa Mieral</v>
          </cell>
          <cell r="D39" t="str">
            <v>K</v>
          </cell>
          <cell r="E39" t="str">
            <v>NR</v>
          </cell>
          <cell r="F39">
            <v>34</v>
          </cell>
        </row>
        <row r="40">
          <cell r="A40">
            <v>35</v>
          </cell>
          <cell r="B40" t="str">
            <v>30.2.01</v>
          </cell>
          <cell r="C40" t="str">
            <v>PPN</v>
          </cell>
          <cell r="D40" t="str">
            <v>K</v>
          </cell>
          <cell r="E40" t="str">
            <v>NR</v>
          </cell>
          <cell r="F40">
            <v>35</v>
          </cell>
        </row>
        <row r="41">
          <cell r="A41">
            <v>36</v>
          </cell>
          <cell r="B41" t="str">
            <v>30.2.02</v>
          </cell>
          <cell r="C41" t="str">
            <v>PPh Pasal 21</v>
          </cell>
          <cell r="D41" t="str">
            <v>K</v>
          </cell>
          <cell r="E41" t="str">
            <v>NR</v>
          </cell>
          <cell r="F41">
            <v>36</v>
          </cell>
        </row>
        <row r="42">
          <cell r="A42">
            <v>37</v>
          </cell>
          <cell r="B42" t="str">
            <v>30.2.03</v>
          </cell>
          <cell r="C42" t="str">
            <v>PPh Pasal 23</v>
          </cell>
          <cell r="D42" t="str">
            <v>K</v>
          </cell>
          <cell r="E42" t="str">
            <v>NR</v>
          </cell>
          <cell r="F42">
            <v>37</v>
          </cell>
        </row>
        <row r="43">
          <cell r="A43">
            <v>38</v>
          </cell>
          <cell r="B43" t="str">
            <v>30.3.01</v>
          </cell>
          <cell r="C43" t="str">
            <v>Pemegang Saham</v>
          </cell>
          <cell r="D43" t="str">
            <v>K</v>
          </cell>
          <cell r="E43" t="str">
            <v>NR</v>
          </cell>
          <cell r="F43">
            <v>38</v>
          </cell>
        </row>
        <row r="44">
          <cell r="A44">
            <v>39</v>
          </cell>
          <cell r="B44" t="str">
            <v>30.4.01</v>
          </cell>
          <cell r="C44" t="str">
            <v>Sewa Toko Klender</v>
          </cell>
          <cell r="D44" t="str">
            <v>K</v>
          </cell>
          <cell r="E44" t="str">
            <v>NR</v>
          </cell>
          <cell r="F44">
            <v>39</v>
          </cell>
        </row>
        <row r="45">
          <cell r="A45">
            <v>40</v>
          </cell>
          <cell r="B45" t="str">
            <v>35.1.01</v>
          </cell>
          <cell r="C45" t="str">
            <v>PT. Usayana Holding</v>
          </cell>
          <cell r="D45" t="str">
            <v>K</v>
          </cell>
          <cell r="E45" t="str">
            <v>NR</v>
          </cell>
          <cell r="F45">
            <v>40</v>
          </cell>
        </row>
        <row r="46">
          <cell r="A46">
            <v>41</v>
          </cell>
          <cell r="B46" t="str">
            <v>40.1.01</v>
          </cell>
          <cell r="C46" t="str">
            <v>Modal Saham</v>
          </cell>
          <cell r="D46" t="str">
            <v>K</v>
          </cell>
          <cell r="E46" t="str">
            <v>NR</v>
          </cell>
          <cell r="F46">
            <v>41</v>
          </cell>
        </row>
        <row r="47">
          <cell r="A47">
            <v>42</v>
          </cell>
          <cell r="B47" t="str">
            <v>40.2.01</v>
          </cell>
          <cell r="C47" t="str">
            <v>Saldo Laba (Rugi)</v>
          </cell>
          <cell r="D47" t="str">
            <v>D</v>
          </cell>
          <cell r="E47" t="str">
            <v>NR</v>
          </cell>
          <cell r="F47">
            <v>42</v>
          </cell>
        </row>
        <row r="48">
          <cell r="A48">
            <v>43</v>
          </cell>
          <cell r="B48" t="str">
            <v>40.2.02</v>
          </cell>
          <cell r="C48" t="str">
            <v>Saldo Laba (Rugi) Periode Berjalan</v>
          </cell>
          <cell r="D48" t="str">
            <v>D</v>
          </cell>
          <cell r="E48" t="str">
            <v>NR</v>
          </cell>
          <cell r="F48">
            <v>43</v>
          </cell>
        </row>
        <row r="49">
          <cell r="A49">
            <v>44</v>
          </cell>
          <cell r="B49" t="str">
            <v>50.1.01</v>
          </cell>
          <cell r="C49" t="str">
            <v>Pendapatan Bengkel</v>
          </cell>
          <cell r="D49" t="str">
            <v>K</v>
          </cell>
          <cell r="E49" t="str">
            <v>LR</v>
          </cell>
          <cell r="F49">
            <v>44</v>
          </cell>
        </row>
        <row r="50">
          <cell r="A50">
            <v>45</v>
          </cell>
          <cell r="B50" t="str">
            <v>50.1.02</v>
          </cell>
          <cell r="C50" t="str">
            <v>Pendapatan Sewa Toko</v>
          </cell>
          <cell r="D50" t="str">
            <v>K</v>
          </cell>
          <cell r="E50" t="str">
            <v>LR</v>
          </cell>
          <cell r="F50">
            <v>45</v>
          </cell>
        </row>
        <row r="51">
          <cell r="A51">
            <v>46</v>
          </cell>
          <cell r="B51" t="str">
            <v>55.1.01</v>
          </cell>
          <cell r="C51" t="str">
            <v>Pemakaian Sparepart</v>
          </cell>
          <cell r="D51" t="str">
            <v>D</v>
          </cell>
          <cell r="E51" t="str">
            <v>LR</v>
          </cell>
          <cell r="F51">
            <v>46</v>
          </cell>
        </row>
        <row r="52">
          <cell r="A52">
            <v>47</v>
          </cell>
          <cell r="B52" t="str">
            <v>55.1.02</v>
          </cell>
          <cell r="C52" t="str">
            <v>Material (Perlengkapan) Bengkel</v>
          </cell>
          <cell r="D52" t="str">
            <v>D</v>
          </cell>
          <cell r="E52" t="str">
            <v>LR</v>
          </cell>
          <cell r="F52">
            <v>47</v>
          </cell>
        </row>
        <row r="53">
          <cell r="A53">
            <v>48</v>
          </cell>
          <cell r="B53" t="str">
            <v>55.1.03</v>
          </cell>
          <cell r="C53" t="str">
            <v>Jasa Pihak Ketiga</v>
          </cell>
          <cell r="D53" t="str">
            <v>D</v>
          </cell>
          <cell r="E53" t="str">
            <v>LR</v>
          </cell>
          <cell r="F53">
            <v>48</v>
          </cell>
        </row>
        <row r="54">
          <cell r="A54">
            <v>49</v>
          </cell>
          <cell r="B54" t="str">
            <v>55.1.04</v>
          </cell>
          <cell r="C54" t="str">
            <v>Gaji Karyawan Bengkel</v>
          </cell>
          <cell r="D54" t="str">
            <v>D</v>
          </cell>
          <cell r="E54" t="str">
            <v>LR</v>
          </cell>
          <cell r="F54">
            <v>49</v>
          </cell>
        </row>
        <row r="55">
          <cell r="A55">
            <v>50</v>
          </cell>
          <cell r="B55" t="str">
            <v>55.1.05</v>
          </cell>
          <cell r="C55" t="str">
            <v>THR Karyawan Bengkel</v>
          </cell>
          <cell r="D55" t="str">
            <v>D</v>
          </cell>
          <cell r="E55" t="str">
            <v>LR</v>
          </cell>
          <cell r="F55">
            <v>50</v>
          </cell>
        </row>
        <row r="56">
          <cell r="A56">
            <v>51</v>
          </cell>
          <cell r="B56" t="str">
            <v>55.1.06</v>
          </cell>
          <cell r="C56" t="str">
            <v>Pemeliharaan Peralatan Bengkel</v>
          </cell>
          <cell r="D56" t="str">
            <v>D</v>
          </cell>
          <cell r="E56" t="str">
            <v>LR</v>
          </cell>
          <cell r="F56">
            <v>51</v>
          </cell>
        </row>
        <row r="57">
          <cell r="A57">
            <v>52</v>
          </cell>
          <cell r="B57" t="str">
            <v>60.1.01</v>
          </cell>
          <cell r="C57" t="str">
            <v>Gaji Direksi</v>
          </cell>
          <cell r="D57" t="str">
            <v>D</v>
          </cell>
          <cell r="E57" t="str">
            <v>LR</v>
          </cell>
          <cell r="F57">
            <v>52</v>
          </cell>
        </row>
        <row r="58">
          <cell r="A58">
            <v>53</v>
          </cell>
          <cell r="B58" t="str">
            <v>60.1.02</v>
          </cell>
          <cell r="C58" t="str">
            <v>Gaji Karyawan</v>
          </cell>
          <cell r="D58" t="str">
            <v>D</v>
          </cell>
          <cell r="E58" t="str">
            <v>LR</v>
          </cell>
          <cell r="F58">
            <v>53</v>
          </cell>
        </row>
        <row r="59">
          <cell r="A59">
            <v>54</v>
          </cell>
          <cell r="B59" t="str">
            <v>60.1.03</v>
          </cell>
          <cell r="C59" t="str">
            <v>Jamsostek</v>
          </cell>
          <cell r="D59" t="str">
            <v>D</v>
          </cell>
          <cell r="E59" t="str">
            <v>LR</v>
          </cell>
          <cell r="F59">
            <v>54</v>
          </cell>
        </row>
        <row r="60">
          <cell r="A60">
            <v>55</v>
          </cell>
          <cell r="B60" t="str">
            <v>60.1.04</v>
          </cell>
          <cell r="C60" t="str">
            <v>Tunjangan PPh Pasal 21</v>
          </cell>
          <cell r="D60" t="str">
            <v>D</v>
          </cell>
          <cell r="E60" t="str">
            <v>LR</v>
          </cell>
          <cell r="F60">
            <v>55</v>
          </cell>
        </row>
        <row r="61">
          <cell r="A61">
            <v>56</v>
          </cell>
          <cell r="B61" t="str">
            <v>60.2.01</v>
          </cell>
          <cell r="C61" t="str">
            <v>Alat Tulis Kantor</v>
          </cell>
          <cell r="D61" t="str">
            <v>D</v>
          </cell>
          <cell r="E61" t="str">
            <v>LR</v>
          </cell>
          <cell r="F61">
            <v>56</v>
          </cell>
        </row>
        <row r="62">
          <cell r="A62">
            <v>57</v>
          </cell>
          <cell r="B62" t="str">
            <v>60.2.02</v>
          </cell>
          <cell r="C62" t="str">
            <v>Rumah Tangga Kantor</v>
          </cell>
          <cell r="D62" t="str">
            <v>D</v>
          </cell>
          <cell r="E62" t="str">
            <v>LR</v>
          </cell>
          <cell r="F62">
            <v>57</v>
          </cell>
        </row>
        <row r="63">
          <cell r="A63">
            <v>58</v>
          </cell>
          <cell r="B63" t="str">
            <v>60.2.03</v>
          </cell>
          <cell r="C63" t="str">
            <v>Rek. Listrik</v>
          </cell>
          <cell r="D63" t="str">
            <v>D</v>
          </cell>
          <cell r="E63" t="str">
            <v>LR</v>
          </cell>
          <cell r="F63">
            <v>58</v>
          </cell>
        </row>
        <row r="64">
          <cell r="A64">
            <v>59</v>
          </cell>
          <cell r="B64" t="str">
            <v>60.2.04</v>
          </cell>
          <cell r="C64" t="str">
            <v>Rek. Telepon</v>
          </cell>
          <cell r="D64" t="str">
            <v>D</v>
          </cell>
          <cell r="E64" t="str">
            <v>LR</v>
          </cell>
          <cell r="F64">
            <v>59</v>
          </cell>
        </row>
        <row r="65">
          <cell r="A65">
            <v>60</v>
          </cell>
          <cell r="B65" t="str">
            <v>60.2.05</v>
          </cell>
          <cell r="C65" t="str">
            <v>Fotocopy Dan Percetakan</v>
          </cell>
          <cell r="D65" t="str">
            <v>D</v>
          </cell>
          <cell r="E65" t="str">
            <v>LR</v>
          </cell>
          <cell r="F65">
            <v>60</v>
          </cell>
        </row>
        <row r="66">
          <cell r="A66">
            <v>61</v>
          </cell>
          <cell r="B66" t="str">
            <v>60.2.06</v>
          </cell>
          <cell r="C66" t="str">
            <v>Pos Dan Materai</v>
          </cell>
          <cell r="D66" t="str">
            <v>D</v>
          </cell>
          <cell r="E66" t="str">
            <v>LR</v>
          </cell>
          <cell r="F66">
            <v>61</v>
          </cell>
        </row>
        <row r="67">
          <cell r="A67">
            <v>62</v>
          </cell>
          <cell r="B67" t="str">
            <v>60.2.07</v>
          </cell>
          <cell r="C67" t="str">
            <v>Pemeliharaan Inventaris Kantor</v>
          </cell>
          <cell r="D67" t="str">
            <v>D</v>
          </cell>
          <cell r="E67" t="str">
            <v>LR</v>
          </cell>
          <cell r="F67">
            <v>62</v>
          </cell>
        </row>
        <row r="68">
          <cell r="A68">
            <v>63</v>
          </cell>
          <cell r="B68" t="str">
            <v>60.2.08</v>
          </cell>
          <cell r="C68" t="str">
            <v>Keamanan dan Kebersihan</v>
          </cell>
          <cell r="D68" t="str">
            <v>D</v>
          </cell>
          <cell r="E68" t="str">
            <v>LR</v>
          </cell>
          <cell r="F68">
            <v>63</v>
          </cell>
        </row>
        <row r="69">
          <cell r="A69">
            <v>64</v>
          </cell>
          <cell r="B69" t="str">
            <v>60.2.09</v>
          </cell>
          <cell r="C69" t="str">
            <v>A s u r a n s i</v>
          </cell>
          <cell r="D69" t="str">
            <v>D</v>
          </cell>
          <cell r="E69" t="str">
            <v>LR</v>
          </cell>
          <cell r="F69">
            <v>64</v>
          </cell>
        </row>
        <row r="70">
          <cell r="A70">
            <v>65</v>
          </cell>
          <cell r="B70" t="str">
            <v>60.3.01</v>
          </cell>
          <cell r="C70" t="str">
            <v>BBM, Service dan STNK</v>
          </cell>
          <cell r="D70" t="str">
            <v>D</v>
          </cell>
          <cell r="E70" t="str">
            <v>LR</v>
          </cell>
          <cell r="F70">
            <v>65</v>
          </cell>
        </row>
        <row r="71">
          <cell r="A71">
            <v>66</v>
          </cell>
          <cell r="B71" t="str">
            <v>60.4.01</v>
          </cell>
          <cell r="C71" t="str">
            <v>Perjalanan Dinas (Transportasi)</v>
          </cell>
          <cell r="D71" t="str">
            <v>D</v>
          </cell>
          <cell r="E71" t="str">
            <v>LR</v>
          </cell>
          <cell r="F71">
            <v>66</v>
          </cell>
        </row>
        <row r="72">
          <cell r="A72">
            <v>67</v>
          </cell>
          <cell r="B72" t="str">
            <v>60.4.02</v>
          </cell>
          <cell r="C72" t="str">
            <v>Sumbangan</v>
          </cell>
          <cell r="D72" t="str">
            <v>D</v>
          </cell>
          <cell r="E72" t="str">
            <v>LR</v>
          </cell>
          <cell r="F72">
            <v>67</v>
          </cell>
        </row>
        <row r="73">
          <cell r="A73">
            <v>68</v>
          </cell>
          <cell r="B73" t="str">
            <v>60.4.03</v>
          </cell>
          <cell r="C73" t="str">
            <v>Entertainment</v>
          </cell>
          <cell r="D73" t="str">
            <v>D</v>
          </cell>
          <cell r="E73" t="str">
            <v>LR</v>
          </cell>
          <cell r="F73">
            <v>68</v>
          </cell>
        </row>
        <row r="74">
          <cell r="A74">
            <v>69</v>
          </cell>
          <cell r="B74" t="str">
            <v>60.4.04</v>
          </cell>
          <cell r="C74" t="str">
            <v>Perizinan</v>
          </cell>
          <cell r="D74" t="str">
            <v>D</v>
          </cell>
          <cell r="E74" t="str">
            <v>LR</v>
          </cell>
          <cell r="F74">
            <v>69</v>
          </cell>
        </row>
        <row r="75">
          <cell r="A75">
            <v>70</v>
          </cell>
          <cell r="B75" t="str">
            <v>60.5.01</v>
          </cell>
          <cell r="C75" t="str">
            <v>Penyusutan Bangunan</v>
          </cell>
          <cell r="D75" t="str">
            <v>D</v>
          </cell>
          <cell r="E75" t="str">
            <v>LR</v>
          </cell>
          <cell r="F75">
            <v>70</v>
          </cell>
        </row>
        <row r="76">
          <cell r="A76">
            <v>71</v>
          </cell>
          <cell r="B76" t="str">
            <v>60.5.02</v>
          </cell>
          <cell r="C76" t="str">
            <v>Penyusutan Peralatan Bengkel</v>
          </cell>
          <cell r="D76" t="str">
            <v>D</v>
          </cell>
          <cell r="E76" t="str">
            <v>LR</v>
          </cell>
          <cell r="F76">
            <v>71</v>
          </cell>
        </row>
        <row r="77">
          <cell r="A77">
            <v>72</v>
          </cell>
          <cell r="B77" t="str">
            <v>60.5.03</v>
          </cell>
          <cell r="C77" t="str">
            <v>Penyusutan Inventaris Kantor</v>
          </cell>
          <cell r="D77" t="str">
            <v>D</v>
          </cell>
          <cell r="E77" t="str">
            <v>LR</v>
          </cell>
          <cell r="F77">
            <v>72</v>
          </cell>
        </row>
        <row r="78">
          <cell r="A78">
            <v>73</v>
          </cell>
          <cell r="B78" t="str">
            <v>60.5.04</v>
          </cell>
          <cell r="C78" t="str">
            <v>Penyusutan Kendaraan</v>
          </cell>
          <cell r="D78" t="str">
            <v>D</v>
          </cell>
          <cell r="E78" t="str">
            <v>LR</v>
          </cell>
          <cell r="F78">
            <v>73</v>
          </cell>
        </row>
        <row r="79">
          <cell r="A79">
            <v>74</v>
          </cell>
          <cell r="B79" t="str">
            <v>70.1.01</v>
          </cell>
          <cell r="C79" t="str">
            <v>Jasa Giro</v>
          </cell>
          <cell r="D79" t="str">
            <v>K</v>
          </cell>
          <cell r="E79" t="str">
            <v>LR</v>
          </cell>
          <cell r="F79">
            <v>74</v>
          </cell>
        </row>
        <row r="80">
          <cell r="A80">
            <v>75</v>
          </cell>
          <cell r="B80" t="str">
            <v>70.1.02</v>
          </cell>
          <cell r="C80" t="str">
            <v>Cuci Steam</v>
          </cell>
          <cell r="D80" t="str">
            <v>K</v>
          </cell>
          <cell r="E80" t="str">
            <v>LR</v>
          </cell>
          <cell r="F80">
            <v>75</v>
          </cell>
        </row>
        <row r="81">
          <cell r="A81">
            <v>76</v>
          </cell>
          <cell r="B81" t="str">
            <v>70.1.03</v>
          </cell>
          <cell r="C81" t="str">
            <v>In Charge Credit Card</v>
          </cell>
          <cell r="D81" t="str">
            <v>K</v>
          </cell>
          <cell r="E81" t="str">
            <v>LR</v>
          </cell>
          <cell r="F81">
            <v>76</v>
          </cell>
        </row>
        <row r="82">
          <cell r="A82">
            <v>77</v>
          </cell>
          <cell r="B82" t="str">
            <v>70.1.10</v>
          </cell>
          <cell r="C82" t="str">
            <v>Lain-lain</v>
          </cell>
          <cell r="D82" t="str">
            <v>K</v>
          </cell>
          <cell r="E82" t="str">
            <v>LR</v>
          </cell>
          <cell r="F82">
            <v>77</v>
          </cell>
        </row>
        <row r="83">
          <cell r="A83">
            <v>78</v>
          </cell>
          <cell r="B83" t="str">
            <v>70.2.01</v>
          </cell>
          <cell r="C83" t="str">
            <v>Administrasi Bank</v>
          </cell>
          <cell r="D83" t="str">
            <v>D</v>
          </cell>
          <cell r="E83" t="str">
            <v>LR</v>
          </cell>
          <cell r="F83">
            <v>78</v>
          </cell>
        </row>
        <row r="84">
          <cell r="A84">
            <v>79</v>
          </cell>
          <cell r="B84" t="str">
            <v>70.2.02</v>
          </cell>
          <cell r="C84" t="str">
            <v>Bagi Hasil Cuci Steam</v>
          </cell>
          <cell r="D84" t="str">
            <v>D</v>
          </cell>
          <cell r="E84" t="str">
            <v>LR</v>
          </cell>
          <cell r="F84">
            <v>79</v>
          </cell>
        </row>
        <row r="85">
          <cell r="A85">
            <v>80</v>
          </cell>
          <cell r="B85" t="str">
            <v>70.2.10</v>
          </cell>
          <cell r="C85" t="str">
            <v>Beban Lain-lain</v>
          </cell>
          <cell r="D85" t="str">
            <v>D</v>
          </cell>
          <cell r="E85" t="str">
            <v>LR</v>
          </cell>
          <cell r="F85">
            <v>80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BO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anak"/>
      <sheetName val="Cover"/>
      <sheetName val="Daft. isi"/>
      <sheetName val="opini anak"/>
      <sheetName val="opini 1"/>
      <sheetName val="PJtangguhan00"/>
      <sheetName val="NRC"/>
      <sheetName val="RL"/>
      <sheetName val="Arkas"/>
      <sheetName val="BOP"/>
      <sheetName val="PD"/>
      <sheetName val="HD"/>
      <sheetName val="BPjl"/>
      <sheetName val="bEBAN opERASI"/>
      <sheetName val="Ctt"/>
      <sheetName val="HPP"/>
      <sheetName val="RIncian B. Prod (2)"/>
      <sheetName val="Piut-JTP"/>
      <sheetName val="keliru1"/>
      <sheetName val="keliru2"/>
      <sheetName val="B. Prod Okt"/>
      <sheetName val="B.OPERASI Oktober "/>
      <sheetName val="wbs-coba"/>
      <sheetName val="Lap.Keu"/>
      <sheetName val="laba saham"/>
      <sheetName val="Catatan (2)"/>
      <sheetName val="Adjusment"/>
      <sheetName val="Ekuitas"/>
      <sheetName val="Sheet3"/>
      <sheetName val="WBS (2)benar"/>
      <sheetName val="Psh-Anak"/>
      <sheetName val="catatan2anak"/>
      <sheetName val="Sheet1"/>
      <sheetName val="balanceshet '01"/>
      <sheetName val="Sheet2"/>
      <sheetName val="piutang"/>
      <sheetName val="LAP-KEU anak"/>
      <sheetName val="WBS (2)salah"/>
      <sheetName val="Sheet2 (2)"/>
      <sheetName val="piut-jas"/>
      <sheetName val="00-99-98"/>
      <sheetName val="Hut. Bank (PJ)"/>
      <sheetName val="Hut.bank (PD)"/>
      <sheetName val="kurs"/>
      <sheetName val="ass-jas"/>
      <sheetName val="agustus"/>
      <sheetName val="Notes"/>
      <sheetName val="AT"/>
      <sheetName val="Reklas"/>
      <sheetName val="percob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>
        <row r="2">
          <cell r="L2">
            <v>66291790</v>
          </cell>
          <cell r="N2">
            <v>-66291790</v>
          </cell>
        </row>
        <row r="3">
          <cell r="A3" t="str">
            <v>Nomor</v>
          </cell>
          <cell r="D3" t="str">
            <v>Perbook's</v>
          </cell>
          <cell r="F3" t="str">
            <v>ADJUSTMENT</v>
          </cell>
          <cell r="I3" t="str">
            <v>Peraudit</v>
          </cell>
          <cell r="O3" t="str">
            <v>Peraudit</v>
          </cell>
        </row>
        <row r="4">
          <cell r="A4" t="str">
            <v>Rek</v>
          </cell>
          <cell r="D4">
            <v>37164</v>
          </cell>
          <cell r="F4" t="str">
            <v>Debet</v>
          </cell>
          <cell r="H4" t="str">
            <v>Credit</v>
          </cell>
          <cell r="I4">
            <v>37164</v>
          </cell>
          <cell r="O4">
            <v>37072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Income Statement"/>
      <sheetName val="Analysis"/>
      <sheetName val="Employees"/>
      <sheetName val="Profil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ks"/>
      <sheetName val="(2)X1_Audit Summary"/>
      <sheetName val="(2)X2_Audit Program"/>
      <sheetName val="G-1A"/>
      <sheetName val="G-1B"/>
      <sheetName val="intangible AT112110"/>
      <sheetName val="122210"/>
      <sheetName val="Fixed Asset commercial"/>
      <sheetName val="Fixed Asset Fiscal"/>
      <sheetName val="Tickmarks"/>
      <sheetName val="G. Intangibles Assets"/>
      <sheetName val="117901"/>
      <sheetName val="117903"/>
    </sheetNames>
    <definedNames>
      <definedName name="Nilai_Masukan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nebusan"/>
      <sheetName val="Angs_B_Group"/>
      <sheetName val="Cad_Tbs Mob"/>
      <sheetName val="Cad_HPP"/>
      <sheetName val="P&amp;B_Selain_Bunga_2005 (2)"/>
      <sheetName val="Skema jual"/>
      <sheetName val="JUAL_UNIT"/>
      <sheetName val="HPP"/>
      <sheetName val="Angs. Jual_05"/>
      <sheetName val="Plan Piutg 2005"/>
      <sheetName val="Pendap&amp;Beban Lain"/>
      <sheetName val="Rkp Anggaran"/>
      <sheetName val="Cash Flow"/>
      <sheetName val="Rugi Laba"/>
      <sheetName val="P&amp;B_Selain_Bunga_2005"/>
      <sheetName val="P&amp;B_Selain_Bunga_2004"/>
      <sheetName val="Omzet_Spareparts_2005"/>
      <sheetName val="Omzet_Spareparts_2004"/>
      <sheetName val="Omzet Service"/>
      <sheetName val="Biaya Umum &amp; Adm"/>
      <sheetName val="Biaya Umum &amp; Adm (2)"/>
      <sheetName val="Angs.Bank"/>
      <sheetName val="Hutang Lainnya"/>
      <sheetName val="Bayar Tebus"/>
      <sheetName val="Angs.B.Group"/>
      <sheetName val="Bisnis Plan  Nasional 2005 (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>
        <row r="10">
          <cell r="D10">
            <v>0.15</v>
          </cell>
        </row>
        <row r="11">
          <cell r="D11">
            <v>36</v>
          </cell>
        </row>
        <row r="14">
          <cell r="J14">
            <v>37989</v>
          </cell>
        </row>
        <row r="19">
          <cell r="D19">
            <v>45994392000</v>
          </cell>
        </row>
      </sheetData>
      <sheetData sheetId="2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 LIST"/>
      <sheetName val="DRAF ESTIMATE COST APRT.CIPULIR"/>
      <sheetName val="Exec. Summ APT_CIPULIR_4LPS"/>
      <sheetName val="JADWAL_MINGGU"/>
      <sheetName val="Detail Area"/>
      <sheetName val="Detail "/>
      <sheetName val="Cash In Pusat"/>
      <sheetName val="Exec. Summ The North_NON STD"/>
      <sheetName val="Cash Flow_STD "/>
      <sheetName val="Detail Project Cost"/>
      <sheetName val="Exec. Summ APT_CIPULIR_3LPS"/>
      <sheetName val="MAPPING_LUAS"/>
      <sheetName val="JADWAL_BULAN"/>
      <sheetName val="AREA CALCULATION apt"/>
      <sheetName val="SKEMA GED north (2)"/>
      <sheetName val="Sheet2"/>
      <sheetName val="T 1&amp;2 3 LPS BS 220115"/>
      <sheetName val="T 1&amp;2 4 LPS BS 220115"/>
      <sheetName val="Area Calculation HOTEL"/>
      <sheetName val="Area Calculation AP"/>
      <sheetName val="BREAKDOWN AREA 17 05 2015"/>
      <sheetName val="BREAKDOWN AREA 19 05 2015"/>
    </sheetNames>
    <sheetDataSet>
      <sheetData sheetId="0"/>
      <sheetData sheetId="1"/>
      <sheetData sheetId="2">
        <row r="24">
          <cell r="H24">
            <v>36818.950000000004</v>
          </cell>
        </row>
        <row r="32">
          <cell r="F32">
            <v>63939.310000000005</v>
          </cell>
        </row>
        <row r="81">
          <cell r="H81">
            <v>279115.19</v>
          </cell>
        </row>
        <row r="197">
          <cell r="E197">
            <v>1594621945.1902421</v>
          </cell>
        </row>
      </sheetData>
      <sheetData sheetId="3">
        <row r="19">
          <cell r="D19">
            <v>41890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101">
          <cell r="E101">
            <v>62578092.703155808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ISWORKSHEET"/>
      <sheetName val="Angs.B.Group"/>
    </sheetNames>
    <sheetDataSet>
      <sheetData sheetId="0" refreshError="1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"/>
      <sheetName val="edited"/>
      <sheetName val="2b.disposed.off"/>
      <sheetName val="Sheet2"/>
      <sheetName val="Mutasi"/>
      <sheetName val="rekap"/>
      <sheetName val="Penyusutan"/>
      <sheetName val="Penyusutan (2)"/>
    </sheetNames>
    <sheetDataSet>
      <sheetData sheetId="0" refreshError="1"/>
      <sheetData sheetId="1">
        <row r="1">
          <cell r="B1" t="str">
            <v/>
          </cell>
        </row>
        <row r="2">
          <cell r="B2" t="str">
            <v>Rincian Aktiva Tetap</v>
          </cell>
        </row>
        <row r="3">
          <cell r="B3" t="str">
            <v>per Tanggal Laporan</v>
          </cell>
          <cell r="F3">
            <v>39689</v>
          </cell>
          <cell r="J3">
            <v>8</v>
          </cell>
        </row>
        <row r="4">
          <cell r="B4" t="str">
            <v>.</v>
          </cell>
          <cell r="C4" t="str">
            <v>Kode</v>
          </cell>
          <cell r="G4" t="str">
            <v>Jumlah</v>
          </cell>
          <cell r="H4" t="str">
            <v>Rincian</v>
          </cell>
          <cell r="J4" t="str">
            <v>Tanggal</v>
          </cell>
          <cell r="K4" t="str">
            <v>Masa</v>
          </cell>
          <cell r="L4" t="str">
            <v>masa</v>
          </cell>
          <cell r="M4" t="str">
            <v>Tanggal</v>
          </cell>
          <cell r="N4" t="str">
            <v>Satuan</v>
          </cell>
          <cell r="O4" t="str">
            <v>Umur</v>
          </cell>
          <cell r="P4" t="str">
            <v>Biaya</v>
          </cell>
          <cell r="R4" t="str">
            <v>Nilai</v>
          </cell>
        </row>
        <row r="5">
          <cell r="B5" t="str">
            <v>Nama Barang</v>
          </cell>
          <cell r="C5" t="str">
            <v>Aktiva</v>
          </cell>
          <cell r="D5" t="str">
            <v>LOKASI</v>
          </cell>
          <cell r="E5" t="str">
            <v>QTY</v>
          </cell>
          <cell r="F5" t="str">
            <v>Nilai</v>
          </cell>
          <cell r="G5" t="str">
            <v>Perolehan Per</v>
          </cell>
          <cell r="H5" t="str">
            <v xml:space="preserve">Perolehan </v>
          </cell>
          <cell r="I5" t="str">
            <v>Selisih</v>
          </cell>
          <cell r="J5" t="str">
            <v>perolehan</v>
          </cell>
          <cell r="K5" t="str">
            <v>Manfaat</v>
          </cell>
          <cell r="L5" t="str">
            <v>manf.</v>
          </cell>
          <cell r="M5" t="str">
            <v>akhir masa</v>
          </cell>
          <cell r="N5" t="str">
            <v>Masa</v>
          </cell>
          <cell r="O5" t="str">
            <v>Aktv.</v>
          </cell>
          <cell r="P5" t="str">
            <v>Penyusutan</v>
          </cell>
          <cell r="Q5" t="str">
            <v>Akumulasi</v>
          </cell>
          <cell r="R5" t="str">
            <v>Buku</v>
          </cell>
        </row>
        <row r="6">
          <cell r="C6" t="str">
            <v>Tetap</v>
          </cell>
          <cell r="F6" t="str">
            <v>Perolehan</v>
          </cell>
          <cell r="G6" t="str">
            <v>Unit Kerja</v>
          </cell>
          <cell r="H6" t="str">
            <v>per Unit Kerja</v>
          </cell>
          <cell r="L6" t="str">
            <v>(Thn)</v>
          </cell>
          <cell r="M6" t="str">
            <v>manfaat</v>
          </cell>
          <cell r="O6" t="str">
            <v>(Bln)</v>
          </cell>
          <cell r="P6" t="str">
            <v>per bulan</v>
          </cell>
          <cell r="Q6" t="str">
            <v>Penyusutan</v>
          </cell>
          <cell r="R6" t="str">
            <v>Aktiva</v>
          </cell>
        </row>
        <row r="7">
          <cell r="B7">
            <v>1</v>
          </cell>
          <cell r="D7" t="str">
            <v>2</v>
          </cell>
          <cell r="E7">
            <v>3</v>
          </cell>
          <cell r="F7">
            <v>4</v>
          </cell>
          <cell r="J7">
            <v>5</v>
          </cell>
          <cell r="K7">
            <v>6</v>
          </cell>
          <cell r="L7">
            <v>7</v>
          </cell>
          <cell r="M7">
            <v>8</v>
          </cell>
          <cell r="O7">
            <v>9</v>
          </cell>
          <cell r="Q7">
            <v>10</v>
          </cell>
          <cell r="R7">
            <v>11</v>
          </cell>
        </row>
        <row r="8">
          <cell r="B8" t="str">
            <v>KANTOR PUSAT - BANGUNAN (3101-02)</v>
          </cell>
        </row>
        <row r="9">
          <cell r="B9" t="str">
            <v>GRAHA IRAMA Lt.5  3101-02-01-08</v>
          </cell>
          <cell r="C9" t="str">
            <v>B</v>
          </cell>
          <cell r="D9" t="str">
            <v>KANTOR PUSAT</v>
          </cell>
          <cell r="E9">
            <v>1</v>
          </cell>
          <cell r="F9">
            <v>6120331167</v>
          </cell>
          <cell r="J9">
            <v>34943</v>
          </cell>
          <cell r="K9">
            <v>240</v>
          </cell>
          <cell r="L9">
            <v>20</v>
          </cell>
          <cell r="M9">
            <v>42248</v>
          </cell>
          <cell r="N9" t="str">
            <v>bulan</v>
          </cell>
          <cell r="O9">
            <v>156</v>
          </cell>
          <cell r="P9">
            <v>25501379.862500001</v>
          </cell>
          <cell r="Q9">
            <v>3978215258.5500002</v>
          </cell>
          <cell r="R9">
            <v>2142115908.4499998</v>
          </cell>
        </row>
        <row r="10">
          <cell r="B10" t="str">
            <v>Gedung Graha Irama lt. 5 (Renovasi)</v>
          </cell>
          <cell r="C10" t="str">
            <v>B</v>
          </cell>
          <cell r="D10" t="str">
            <v>KANTOR PUSAT</v>
          </cell>
          <cell r="E10">
            <v>1</v>
          </cell>
          <cell r="F10">
            <v>268571903</v>
          </cell>
          <cell r="J10">
            <v>37986</v>
          </cell>
          <cell r="K10">
            <v>141</v>
          </cell>
          <cell r="M10">
            <v>42248</v>
          </cell>
          <cell r="N10" t="str">
            <v>bulan</v>
          </cell>
          <cell r="O10">
            <v>57</v>
          </cell>
          <cell r="P10">
            <v>1904765.2695035462</v>
          </cell>
          <cell r="Q10">
            <v>108571620.36170213</v>
          </cell>
          <cell r="R10">
            <v>160000282.63829786</v>
          </cell>
        </row>
        <row r="11">
          <cell r="B11" t="str">
            <v>GRAHA IRAMA Lt.15  3101-02-01-14/2205-02-01-01</v>
          </cell>
          <cell r="C11" t="str">
            <v>B</v>
          </cell>
          <cell r="D11" t="str">
            <v>KANTOR PUSAT</v>
          </cell>
          <cell r="E11">
            <v>1</v>
          </cell>
          <cell r="F11">
            <v>5773350639</v>
          </cell>
          <cell r="J11">
            <v>36161</v>
          </cell>
          <cell r="K11">
            <v>240</v>
          </cell>
          <cell r="L11">
            <v>20</v>
          </cell>
          <cell r="M11">
            <v>43466</v>
          </cell>
          <cell r="N11" t="str">
            <v>bulan</v>
          </cell>
          <cell r="O11">
            <v>116</v>
          </cell>
          <cell r="P11">
            <v>24055627.662500001</v>
          </cell>
          <cell r="Q11">
            <v>2790452808.8500004</v>
          </cell>
          <cell r="R11">
            <v>2982897830.1499996</v>
          </cell>
        </row>
        <row r="12">
          <cell r="B12" t="str">
            <v>GRAHA IRAMA LT. 7 UNIT G</v>
          </cell>
          <cell r="C12" t="str">
            <v>B</v>
          </cell>
          <cell r="D12" t="str">
            <v>KANTOR PUSAT</v>
          </cell>
          <cell r="E12">
            <v>1</v>
          </cell>
          <cell r="F12">
            <v>2619500695</v>
          </cell>
          <cell r="J12">
            <v>37377</v>
          </cell>
          <cell r="K12">
            <v>240</v>
          </cell>
          <cell r="L12">
            <v>20</v>
          </cell>
          <cell r="M12">
            <v>44682</v>
          </cell>
          <cell r="N12" t="str">
            <v>bulan</v>
          </cell>
          <cell r="O12">
            <v>76</v>
          </cell>
          <cell r="P12">
            <v>10914586.229166666</v>
          </cell>
          <cell r="Q12">
            <v>829508553.41666663</v>
          </cell>
          <cell r="R12">
            <v>1789992141.5833335</v>
          </cell>
        </row>
        <row r="13">
          <cell r="B13" t="str">
            <v>Bangunan Bekasi</v>
          </cell>
          <cell r="D13" t="str">
            <v>BEKASI</v>
          </cell>
          <cell r="E13">
            <v>1</v>
          </cell>
          <cell r="F13">
            <v>673810000</v>
          </cell>
          <cell r="J13">
            <v>37581</v>
          </cell>
          <cell r="L13">
            <v>20</v>
          </cell>
          <cell r="M13">
            <v>44886</v>
          </cell>
          <cell r="N13" t="str">
            <v>bulan</v>
          </cell>
          <cell r="O13">
            <v>70</v>
          </cell>
          <cell r="P13">
            <v>2807541.6666666665</v>
          </cell>
          <cell r="Q13">
            <v>196527916.66666666</v>
          </cell>
          <cell r="R13">
            <v>477282083.33333337</v>
          </cell>
        </row>
        <row r="14">
          <cell r="B14" t="str">
            <v>Bangunan Makassar</v>
          </cell>
          <cell r="D14" t="str">
            <v>MAKASSAR</v>
          </cell>
          <cell r="E14">
            <v>1</v>
          </cell>
          <cell r="F14">
            <v>683240000</v>
          </cell>
          <cell r="J14">
            <v>37699</v>
          </cell>
          <cell r="L14">
            <v>20</v>
          </cell>
          <cell r="M14">
            <v>45004</v>
          </cell>
          <cell r="N14" t="str">
            <v>bulan</v>
          </cell>
          <cell r="O14">
            <v>66</v>
          </cell>
          <cell r="P14">
            <v>2846833.3333333335</v>
          </cell>
          <cell r="Q14">
            <v>187891000</v>
          </cell>
          <cell r="R14">
            <v>495349000</v>
          </cell>
        </row>
        <row r="15">
          <cell r="B15" t="str">
            <v>Bangunan Batam</v>
          </cell>
          <cell r="D15" t="str">
            <v>BATAM</v>
          </cell>
          <cell r="E15">
            <v>1</v>
          </cell>
          <cell r="F15">
            <v>646350000</v>
          </cell>
          <cell r="J15">
            <v>37697</v>
          </cell>
          <cell r="L15">
            <v>20</v>
          </cell>
          <cell r="M15">
            <v>45002</v>
          </cell>
          <cell r="N15" t="str">
            <v>bulan</v>
          </cell>
          <cell r="O15">
            <v>66</v>
          </cell>
          <cell r="P15">
            <v>2693125</v>
          </cell>
          <cell r="Q15">
            <v>177746250</v>
          </cell>
          <cell r="R15">
            <v>468603750</v>
          </cell>
        </row>
        <row r="16">
          <cell r="B16" t="str">
            <v>Bangunan Rawamangun</v>
          </cell>
          <cell r="D16" t="str">
            <v>JAKARTA-07</v>
          </cell>
          <cell r="E16">
            <v>1</v>
          </cell>
          <cell r="F16">
            <v>438000000</v>
          </cell>
          <cell r="J16">
            <v>37932</v>
          </cell>
          <cell r="L16">
            <v>20</v>
          </cell>
          <cell r="M16">
            <v>45237</v>
          </cell>
          <cell r="N16" t="str">
            <v>bulan</v>
          </cell>
          <cell r="O16">
            <v>58</v>
          </cell>
          <cell r="P16">
            <v>1825000</v>
          </cell>
          <cell r="Q16">
            <v>105850000</v>
          </cell>
          <cell r="R16">
            <v>332150000</v>
          </cell>
        </row>
        <row r="17">
          <cell r="B17" t="str">
            <v>Bangunan Blok Royal Palace B-1</v>
          </cell>
          <cell r="D17" t="str">
            <v>JAKARTA-02</v>
          </cell>
          <cell r="E17">
            <v>1</v>
          </cell>
          <cell r="F17">
            <v>1074294720</v>
          </cell>
          <cell r="J17">
            <v>38596</v>
          </cell>
          <cell r="L17">
            <v>20</v>
          </cell>
          <cell r="M17">
            <v>45901</v>
          </cell>
          <cell r="N17" t="str">
            <v>bulan</v>
          </cell>
          <cell r="O17">
            <v>36</v>
          </cell>
          <cell r="P17">
            <v>4476228</v>
          </cell>
          <cell r="Q17">
            <v>161144208</v>
          </cell>
          <cell r="R17">
            <v>913150512</v>
          </cell>
        </row>
        <row r="18">
          <cell r="B18" t="str">
            <v>Bangunan Blok Royal Palace B-2</v>
          </cell>
          <cell r="D18" t="str">
            <v>JAKARTA-04</v>
          </cell>
          <cell r="E18">
            <v>1</v>
          </cell>
          <cell r="F18">
            <v>1015267440</v>
          </cell>
          <cell r="J18">
            <v>38596</v>
          </cell>
          <cell r="L18">
            <v>20</v>
          </cell>
          <cell r="M18">
            <v>45901</v>
          </cell>
          <cell r="N18" t="str">
            <v>bulan</v>
          </cell>
          <cell r="O18">
            <v>36</v>
          </cell>
          <cell r="P18">
            <v>4230281</v>
          </cell>
          <cell r="Q18">
            <v>152290116</v>
          </cell>
          <cell r="R18">
            <v>862977324</v>
          </cell>
        </row>
        <row r="19">
          <cell r="B19" t="str">
            <v>Bangunan Blok Royal Palace B-9</v>
          </cell>
          <cell r="D19" t="str">
            <v>JAKARTA-13</v>
          </cell>
          <cell r="E19">
            <v>1</v>
          </cell>
          <cell r="F19">
            <v>655201680</v>
          </cell>
          <cell r="J19">
            <v>38596</v>
          </cell>
          <cell r="L19">
            <v>20</v>
          </cell>
          <cell r="M19">
            <v>45901</v>
          </cell>
          <cell r="N19" t="str">
            <v>bulan</v>
          </cell>
          <cell r="O19">
            <v>36</v>
          </cell>
          <cell r="P19">
            <v>2730007</v>
          </cell>
          <cell r="Q19">
            <v>98280252</v>
          </cell>
          <cell r="R19">
            <v>556921428</v>
          </cell>
        </row>
        <row r="20">
          <cell r="B20" t="str">
            <v>Bangunan Blok Royal Palace B-10</v>
          </cell>
          <cell r="D20" t="str">
            <v>JAKARTA-01</v>
          </cell>
          <cell r="E20">
            <v>1</v>
          </cell>
          <cell r="F20">
            <v>557806800</v>
          </cell>
          <cell r="J20">
            <v>38596</v>
          </cell>
          <cell r="L20">
            <v>20</v>
          </cell>
          <cell r="M20">
            <v>45901</v>
          </cell>
          <cell r="N20" t="str">
            <v>bulan</v>
          </cell>
          <cell r="O20">
            <v>36</v>
          </cell>
          <cell r="P20">
            <v>2324195</v>
          </cell>
          <cell r="Q20">
            <v>83671020</v>
          </cell>
          <cell r="R20">
            <v>474135780</v>
          </cell>
        </row>
        <row r="22">
          <cell r="B22" t="str">
            <v>TOTAL BANGUNAN</v>
          </cell>
          <cell r="F22">
            <v>20525725044</v>
          </cell>
          <cell r="J22">
            <v>146467</v>
          </cell>
          <cell r="K22">
            <v>861</v>
          </cell>
          <cell r="P22">
            <v>62376359.023670211</v>
          </cell>
          <cell r="Q22">
            <v>8870149003.8450356</v>
          </cell>
          <cell r="R22">
            <v>11655576040.154964</v>
          </cell>
        </row>
        <row r="23">
          <cell r="B23" t="str">
            <v>Tanah Bekasi</v>
          </cell>
          <cell r="D23" t="str">
            <v>BEKASI</v>
          </cell>
          <cell r="F23">
            <v>240000000</v>
          </cell>
          <cell r="J23">
            <v>37581</v>
          </cell>
          <cell r="R23">
            <v>240000000</v>
          </cell>
        </row>
        <row r="24">
          <cell r="B24" t="str">
            <v>Tanah Makassar</v>
          </cell>
          <cell r="D24" t="str">
            <v>MAKASSAR</v>
          </cell>
          <cell r="F24">
            <v>705510000</v>
          </cell>
          <cell r="J24">
            <v>37699</v>
          </cell>
          <cell r="R24">
            <v>705510000</v>
          </cell>
        </row>
        <row r="25">
          <cell r="B25" t="str">
            <v>Tanah Batam</v>
          </cell>
          <cell r="D25" t="str">
            <v>BATAM</v>
          </cell>
          <cell r="F25">
            <v>231600000</v>
          </cell>
          <cell r="J25">
            <v>37697</v>
          </cell>
          <cell r="R25">
            <v>231600000</v>
          </cell>
        </row>
        <row r="26">
          <cell r="B26" t="str">
            <v>Tanah Rawamangun</v>
          </cell>
          <cell r="D26" t="str">
            <v>JAKARTA-07</v>
          </cell>
          <cell r="F26">
            <v>674677500</v>
          </cell>
          <cell r="J26">
            <v>37932</v>
          </cell>
          <cell r="R26">
            <v>674677500</v>
          </cell>
        </row>
        <row r="27">
          <cell r="B27" t="str">
            <v>Tanah Blok Royal Palace B-1</v>
          </cell>
          <cell r="D27" t="str">
            <v>JAKARTA-02</v>
          </cell>
          <cell r="F27">
            <v>1332803429</v>
          </cell>
          <cell r="J27">
            <v>38596</v>
          </cell>
          <cell r="R27">
            <v>1332803429</v>
          </cell>
        </row>
        <row r="28">
          <cell r="B28" t="str">
            <v>Tanah Blok Royal Palace B-2</v>
          </cell>
          <cell r="D28" t="str">
            <v>JAKARTA-04</v>
          </cell>
          <cell r="F28">
            <v>1266999273</v>
          </cell>
          <cell r="J28">
            <v>38596</v>
          </cell>
          <cell r="R28">
            <v>1266999273</v>
          </cell>
        </row>
        <row r="29">
          <cell r="B29" t="str">
            <v>Tanah Blok Royal Palace B-9</v>
          </cell>
          <cell r="D29" t="str">
            <v>JAKARTA-13</v>
          </cell>
          <cell r="F29">
            <v>1213634295</v>
          </cell>
          <cell r="J29">
            <v>38596</v>
          </cell>
          <cell r="R29">
            <v>1213634295</v>
          </cell>
        </row>
        <row r="30">
          <cell r="B30" t="str">
            <v>Tanah Blok Royal Palace B-10</v>
          </cell>
          <cell r="D30" t="str">
            <v>JAKARTA-01</v>
          </cell>
          <cell r="F30">
            <v>1138390863</v>
          </cell>
          <cell r="J30">
            <v>38596</v>
          </cell>
          <cell r="R30">
            <v>1138390863</v>
          </cell>
        </row>
        <row r="31">
          <cell r="B31" t="str">
            <v>TOTAL TANAH</v>
          </cell>
          <cell r="F31">
            <v>6803615360</v>
          </cell>
          <cell r="P31" t="e">
            <v>#REF!</v>
          </cell>
          <cell r="Q31">
            <v>0</v>
          </cell>
          <cell r="R31">
            <v>6803615360</v>
          </cell>
        </row>
        <row r="32">
          <cell r="B32" t="str">
            <v>TOTAL TANAH DAN BANGUNAN</v>
          </cell>
          <cell r="F32">
            <v>27329340404</v>
          </cell>
          <cell r="P32" t="e">
            <v>#REF!</v>
          </cell>
          <cell r="Q32">
            <v>8870149003.8450356</v>
          </cell>
          <cell r="R32">
            <v>18459191400.154964</v>
          </cell>
        </row>
        <row r="34">
          <cell r="B34" t="str">
            <v>KANTOR  PUSAT - COMPUTER</v>
          </cell>
        </row>
        <row r="35">
          <cell r="B35" t="str">
            <v>1 Acermate 386SX/33 +  LQ1170 ( U93-06-035 ) 04/95 ditarik dari SMG</v>
          </cell>
          <cell r="C35" t="str">
            <v>K</v>
          </cell>
          <cell r="D35" t="str">
            <v>KANTOR PUSAT</v>
          </cell>
          <cell r="E35">
            <v>1</v>
          </cell>
          <cell r="F35">
            <v>4425000</v>
          </cell>
          <cell r="J35">
            <v>34150</v>
          </cell>
          <cell r="K35">
            <v>60</v>
          </cell>
          <cell r="L35">
            <v>5</v>
          </cell>
          <cell r="M35">
            <v>35976</v>
          </cell>
          <cell r="N35" t="str">
            <v>bulan</v>
          </cell>
          <cell r="O35">
            <v>60</v>
          </cell>
          <cell r="P35">
            <v>0</v>
          </cell>
          <cell r="Q35">
            <v>4424999</v>
          </cell>
          <cell r="R35">
            <v>1</v>
          </cell>
        </row>
        <row r="36">
          <cell r="B36" t="str">
            <v>1 unit IBM PC/300 + Epson LQ-1170 (K96-01-96)</v>
          </cell>
          <cell r="C36" t="str">
            <v>K</v>
          </cell>
          <cell r="D36" t="str">
            <v>KANTOR PUSAT</v>
          </cell>
          <cell r="E36">
            <v>1</v>
          </cell>
          <cell r="F36">
            <v>5445000</v>
          </cell>
          <cell r="J36">
            <v>35090</v>
          </cell>
          <cell r="K36">
            <v>60</v>
          </cell>
          <cell r="L36">
            <v>5</v>
          </cell>
          <cell r="M36">
            <v>36917</v>
          </cell>
          <cell r="N36" t="str">
            <v>bulan</v>
          </cell>
          <cell r="O36">
            <v>60</v>
          </cell>
          <cell r="P36">
            <v>0</v>
          </cell>
          <cell r="Q36">
            <v>5444999</v>
          </cell>
          <cell r="R36">
            <v>1</v>
          </cell>
        </row>
        <row r="37">
          <cell r="B37" t="str">
            <v>UPS VICTRON (K96-01-96)</v>
          </cell>
          <cell r="C37" t="str">
            <v>K</v>
          </cell>
          <cell r="D37" t="str">
            <v>KANTOR PUSAT</v>
          </cell>
          <cell r="E37">
            <v>1</v>
          </cell>
          <cell r="F37">
            <v>750000</v>
          </cell>
          <cell r="J37">
            <v>35090</v>
          </cell>
          <cell r="K37">
            <v>60</v>
          </cell>
          <cell r="L37">
            <v>5</v>
          </cell>
          <cell r="M37">
            <v>36917</v>
          </cell>
          <cell r="N37" t="str">
            <v>bulan</v>
          </cell>
          <cell r="O37">
            <v>60</v>
          </cell>
          <cell r="P37">
            <v>0</v>
          </cell>
          <cell r="Q37">
            <v>749999</v>
          </cell>
          <cell r="R37">
            <v>1</v>
          </cell>
        </row>
        <row r="38">
          <cell r="B38" t="str">
            <v>IBM PC SERVER 500 8641-OYR +Novel Netware 4.1 (K96-01-51)</v>
          </cell>
          <cell r="C38" t="str">
            <v>K</v>
          </cell>
          <cell r="D38" t="str">
            <v>KANTOR PUSAT</v>
          </cell>
          <cell r="E38">
            <v>1</v>
          </cell>
          <cell r="F38">
            <v>141074892</v>
          </cell>
          <cell r="J38">
            <v>34988</v>
          </cell>
          <cell r="K38">
            <v>60</v>
          </cell>
          <cell r="L38">
            <v>5</v>
          </cell>
          <cell r="M38">
            <v>36815</v>
          </cell>
          <cell r="N38" t="str">
            <v>bulan</v>
          </cell>
          <cell r="O38">
            <v>60</v>
          </cell>
          <cell r="P38">
            <v>0</v>
          </cell>
          <cell r="Q38">
            <v>141074891</v>
          </cell>
          <cell r="R38">
            <v>1</v>
          </cell>
        </row>
        <row r="39">
          <cell r="B39" t="str">
            <v>Printer Laser Jet(U9601014)</v>
          </cell>
          <cell r="C39" t="str">
            <v>K</v>
          </cell>
          <cell r="D39" t="str">
            <v>KANTOR PUSAT</v>
          </cell>
          <cell r="E39">
            <v>1</v>
          </cell>
          <cell r="F39">
            <v>3750000</v>
          </cell>
          <cell r="J39">
            <v>35090</v>
          </cell>
          <cell r="K39">
            <v>60</v>
          </cell>
          <cell r="L39">
            <v>5</v>
          </cell>
          <cell r="M39">
            <v>36917</v>
          </cell>
          <cell r="N39" t="str">
            <v>bulan</v>
          </cell>
          <cell r="O39">
            <v>60</v>
          </cell>
          <cell r="P39">
            <v>0</v>
          </cell>
          <cell r="Q39">
            <v>3749999</v>
          </cell>
          <cell r="R39">
            <v>1</v>
          </cell>
        </row>
        <row r="40">
          <cell r="B40" t="str">
            <v>UPS Victron 600VA tipe B060(96-02-133)</v>
          </cell>
          <cell r="C40" t="str">
            <v>K</v>
          </cell>
          <cell r="D40" t="str">
            <v>KANTOR PUSAT</v>
          </cell>
          <cell r="E40">
            <v>1</v>
          </cell>
          <cell r="F40">
            <v>1500000</v>
          </cell>
          <cell r="J40">
            <v>35107</v>
          </cell>
          <cell r="K40">
            <v>60</v>
          </cell>
          <cell r="L40">
            <v>5</v>
          </cell>
          <cell r="M40">
            <v>36934</v>
          </cell>
          <cell r="N40" t="str">
            <v>bulan</v>
          </cell>
          <cell r="O40">
            <v>60</v>
          </cell>
          <cell r="P40">
            <v>0</v>
          </cell>
          <cell r="Q40">
            <v>1499999</v>
          </cell>
          <cell r="R40">
            <v>1</v>
          </cell>
        </row>
        <row r="41">
          <cell r="B41" t="str">
            <v>1 UNIT IBM PC/300 486DX/66(K9603141)</v>
          </cell>
          <cell r="C41" t="str">
            <v>K</v>
          </cell>
          <cell r="D41" t="str">
            <v>KANTOR PUSAT</v>
          </cell>
          <cell r="E41">
            <v>1</v>
          </cell>
          <cell r="F41">
            <v>4495000</v>
          </cell>
          <cell r="J41">
            <v>35139</v>
          </cell>
          <cell r="K41">
            <v>60</v>
          </cell>
          <cell r="L41">
            <v>5</v>
          </cell>
          <cell r="M41">
            <v>36965</v>
          </cell>
          <cell r="N41" t="str">
            <v>bulan</v>
          </cell>
          <cell r="O41">
            <v>60</v>
          </cell>
          <cell r="P41">
            <v>0</v>
          </cell>
          <cell r="Q41">
            <v>4494999</v>
          </cell>
          <cell r="R41">
            <v>1</v>
          </cell>
        </row>
        <row r="42">
          <cell r="B42" t="str">
            <v>Ethernet Card 3 Com 16 Bit</v>
          </cell>
          <cell r="C42" t="str">
            <v>K</v>
          </cell>
          <cell r="D42" t="str">
            <v>KANTOR PUSAT</v>
          </cell>
          <cell r="E42">
            <v>1</v>
          </cell>
          <cell r="F42">
            <v>2850000</v>
          </cell>
          <cell r="J42">
            <v>35110</v>
          </cell>
          <cell r="K42">
            <v>60</v>
          </cell>
          <cell r="L42">
            <v>5</v>
          </cell>
          <cell r="M42">
            <v>36937</v>
          </cell>
          <cell r="N42" t="str">
            <v>bulan</v>
          </cell>
          <cell r="O42">
            <v>60</v>
          </cell>
          <cell r="P42">
            <v>0</v>
          </cell>
          <cell r="Q42">
            <v>2849999</v>
          </cell>
          <cell r="R42">
            <v>1</v>
          </cell>
        </row>
        <row r="43">
          <cell r="B43" t="str">
            <v>Komputer assesories rajasamulia (K9606042)</v>
          </cell>
          <cell r="C43" t="str">
            <v>K</v>
          </cell>
          <cell r="D43" t="str">
            <v>KANTOR PUSAT</v>
          </cell>
          <cell r="E43">
            <v>1</v>
          </cell>
          <cell r="F43">
            <v>1400000</v>
          </cell>
          <cell r="J43">
            <v>35233</v>
          </cell>
          <cell r="K43">
            <v>60</v>
          </cell>
          <cell r="L43">
            <v>5</v>
          </cell>
          <cell r="M43">
            <v>37059</v>
          </cell>
          <cell r="N43" t="str">
            <v>bulan</v>
          </cell>
          <cell r="O43">
            <v>60</v>
          </cell>
          <cell r="P43">
            <v>0</v>
          </cell>
          <cell r="Q43">
            <v>1399999</v>
          </cell>
          <cell r="R43">
            <v>1</v>
          </cell>
        </row>
        <row r="44">
          <cell r="B44" t="str">
            <v>Printer HP LASER 5L(K9606093)</v>
          </cell>
          <cell r="C44" t="str">
            <v>K</v>
          </cell>
          <cell r="D44" t="str">
            <v>KANTOR PUSAT</v>
          </cell>
          <cell r="E44">
            <v>1</v>
          </cell>
          <cell r="F44">
            <v>1515000</v>
          </cell>
          <cell r="J44">
            <v>35237</v>
          </cell>
          <cell r="K44">
            <v>60</v>
          </cell>
          <cell r="L44">
            <v>5</v>
          </cell>
          <cell r="M44">
            <v>37063</v>
          </cell>
          <cell r="N44" t="str">
            <v>bulan</v>
          </cell>
          <cell r="O44">
            <v>60</v>
          </cell>
          <cell r="P44">
            <v>0</v>
          </cell>
          <cell r="Q44">
            <v>1514999</v>
          </cell>
          <cell r="R44">
            <v>1</v>
          </cell>
        </row>
        <row r="45">
          <cell r="B45" t="str">
            <v>1 bh. Printer Laser HP 5L (K9606161)</v>
          </cell>
          <cell r="C45" t="str">
            <v>K</v>
          </cell>
          <cell r="D45" t="str">
            <v>KANTOR PUSAT</v>
          </cell>
          <cell r="E45">
            <v>1</v>
          </cell>
          <cell r="F45">
            <v>1350000</v>
          </cell>
          <cell r="J45">
            <v>35235</v>
          </cell>
          <cell r="K45">
            <v>60</v>
          </cell>
          <cell r="L45">
            <v>5</v>
          </cell>
          <cell r="M45">
            <v>37061</v>
          </cell>
          <cell r="N45" t="str">
            <v>bulan</v>
          </cell>
          <cell r="O45">
            <v>60</v>
          </cell>
          <cell r="P45">
            <v>0</v>
          </cell>
          <cell r="Q45">
            <v>1349999</v>
          </cell>
          <cell r="R45">
            <v>1</v>
          </cell>
        </row>
        <row r="46">
          <cell r="B46" t="str">
            <v>IBM PENTIUM (75Mhz (6) + 7,133Mhz(1)) (Printer (5) (K96-07-182)</v>
          </cell>
          <cell r="C46" t="str">
            <v>K</v>
          </cell>
          <cell r="D46" t="str">
            <v>KANTOR PUSAT</v>
          </cell>
          <cell r="E46">
            <v>1</v>
          </cell>
          <cell r="F46">
            <v>11066500</v>
          </cell>
          <cell r="J46">
            <v>35249</v>
          </cell>
          <cell r="K46">
            <v>60</v>
          </cell>
          <cell r="L46">
            <v>5</v>
          </cell>
          <cell r="M46">
            <v>37075</v>
          </cell>
          <cell r="N46" t="str">
            <v>bulan</v>
          </cell>
          <cell r="O46">
            <v>60</v>
          </cell>
          <cell r="P46">
            <v>0</v>
          </cell>
          <cell r="Q46">
            <v>11066499</v>
          </cell>
          <cell r="R46">
            <v>1</v>
          </cell>
        </row>
        <row r="47">
          <cell r="B47" t="str">
            <v>Ethernet card 3com 16 bit combo (K96-07-182)</v>
          </cell>
          <cell r="C47" t="str">
            <v>K</v>
          </cell>
          <cell r="D47" t="str">
            <v>KANTOR PUSAT</v>
          </cell>
          <cell r="E47">
            <v>1</v>
          </cell>
          <cell r="F47">
            <v>2850000</v>
          </cell>
          <cell r="J47">
            <v>35249</v>
          </cell>
          <cell r="K47">
            <v>60</v>
          </cell>
          <cell r="L47">
            <v>5</v>
          </cell>
          <cell r="M47">
            <v>37075</v>
          </cell>
          <cell r="N47" t="str">
            <v>bulan</v>
          </cell>
          <cell r="O47">
            <v>60</v>
          </cell>
          <cell r="P47">
            <v>0</v>
          </cell>
          <cell r="Q47">
            <v>2849999</v>
          </cell>
          <cell r="R47">
            <v>1</v>
          </cell>
        </row>
        <row r="48">
          <cell r="B48" t="str">
            <v>Komputer (6 PC 75 + 6 LQ 2170) K96-10-047</v>
          </cell>
          <cell r="C48" t="str">
            <v>K</v>
          </cell>
          <cell r="D48" t="str">
            <v>KANTOR PUSAT</v>
          </cell>
          <cell r="E48">
            <v>1</v>
          </cell>
          <cell r="F48">
            <v>36900000</v>
          </cell>
          <cell r="J48">
            <v>35339</v>
          </cell>
          <cell r="K48">
            <v>60</v>
          </cell>
          <cell r="L48">
            <v>5</v>
          </cell>
          <cell r="M48">
            <v>37165</v>
          </cell>
          <cell r="N48" t="str">
            <v>bulan</v>
          </cell>
          <cell r="O48">
            <v>60</v>
          </cell>
          <cell r="P48">
            <v>0</v>
          </cell>
          <cell r="Q48">
            <v>36899999</v>
          </cell>
          <cell r="R48">
            <v>1</v>
          </cell>
        </row>
        <row r="49">
          <cell r="B49" t="str">
            <v>Komputer K96-10-306 (instalasi kabel komputer lt. 5 &amp; 7)</v>
          </cell>
          <cell r="C49" t="str">
            <v>K</v>
          </cell>
          <cell r="D49" t="str">
            <v>KANTOR PUSAT</v>
          </cell>
          <cell r="E49">
            <v>1</v>
          </cell>
          <cell r="F49">
            <v>42881400</v>
          </cell>
          <cell r="J49">
            <v>35339</v>
          </cell>
          <cell r="K49">
            <v>60</v>
          </cell>
          <cell r="L49">
            <v>5</v>
          </cell>
          <cell r="M49">
            <v>37165</v>
          </cell>
          <cell r="N49" t="str">
            <v>bulan</v>
          </cell>
          <cell r="O49">
            <v>60</v>
          </cell>
          <cell r="P49">
            <v>0</v>
          </cell>
          <cell r="Q49">
            <v>42881399</v>
          </cell>
          <cell r="R49">
            <v>1</v>
          </cell>
        </row>
        <row r="50">
          <cell r="B50" t="str">
            <v>UPS VICTRON Delta 11-80+VSS(K96-10-114)</v>
          </cell>
          <cell r="C50" t="str">
            <v>K</v>
          </cell>
          <cell r="D50" t="str">
            <v>KANTOR PUSAT</v>
          </cell>
          <cell r="E50">
            <v>1</v>
          </cell>
          <cell r="F50">
            <v>43769000</v>
          </cell>
          <cell r="J50">
            <v>35366</v>
          </cell>
          <cell r="K50">
            <v>60</v>
          </cell>
          <cell r="L50">
            <v>5</v>
          </cell>
          <cell r="M50">
            <v>37192</v>
          </cell>
          <cell r="N50" t="str">
            <v>bulan</v>
          </cell>
          <cell r="O50">
            <v>60</v>
          </cell>
          <cell r="P50">
            <v>0</v>
          </cell>
          <cell r="Q50">
            <v>43768999</v>
          </cell>
          <cell r="R50">
            <v>1</v>
          </cell>
        </row>
        <row r="51">
          <cell r="B51" t="str">
            <v>Up Grade Acer Power 486DX2/50 + 3 Modem Hayes(97-01-068)</v>
          </cell>
          <cell r="C51" t="str">
            <v>K</v>
          </cell>
          <cell r="D51" t="str">
            <v>KANTOR PUSAT</v>
          </cell>
          <cell r="E51">
            <v>1</v>
          </cell>
          <cell r="F51">
            <v>16885000</v>
          </cell>
          <cell r="J51">
            <v>35446</v>
          </cell>
          <cell r="K51">
            <v>60</v>
          </cell>
          <cell r="L51">
            <v>5</v>
          </cell>
          <cell r="M51">
            <v>37272</v>
          </cell>
          <cell r="N51" t="str">
            <v>bulan</v>
          </cell>
          <cell r="O51">
            <v>60</v>
          </cell>
          <cell r="P51">
            <v>0</v>
          </cell>
          <cell r="Q51">
            <v>16884999</v>
          </cell>
          <cell r="R51">
            <v>1</v>
          </cell>
        </row>
        <row r="52">
          <cell r="B52" t="str">
            <v>Server+ PC+ Novell+100 Ethernet+conector +  LQ2170 (K97-04-168)</v>
          </cell>
          <cell r="C52" t="str">
            <v>K</v>
          </cell>
          <cell r="D52" t="str">
            <v>KANTOR PUSAT</v>
          </cell>
          <cell r="E52">
            <v>1</v>
          </cell>
          <cell r="F52">
            <v>118389934</v>
          </cell>
          <cell r="J52">
            <v>35545</v>
          </cell>
          <cell r="K52">
            <v>60</v>
          </cell>
          <cell r="L52">
            <v>5</v>
          </cell>
          <cell r="M52">
            <v>37371</v>
          </cell>
          <cell r="N52" t="str">
            <v>bulan</v>
          </cell>
          <cell r="O52">
            <v>60</v>
          </cell>
          <cell r="P52">
            <v>0</v>
          </cell>
          <cell r="Q52">
            <v>118389933</v>
          </cell>
          <cell r="R52">
            <v>1</v>
          </cell>
        </row>
        <row r="53">
          <cell r="B53" t="str">
            <v>UPS Victron  15 KVA Delta 33-150+VSS(K97-04-047)</v>
          </cell>
          <cell r="C53" t="str">
            <v>K</v>
          </cell>
          <cell r="D53" t="str">
            <v>KANTOR PUSAT</v>
          </cell>
          <cell r="E53">
            <v>1</v>
          </cell>
          <cell r="F53">
            <v>41313000</v>
          </cell>
          <cell r="J53">
            <v>35544</v>
          </cell>
          <cell r="K53">
            <v>60</v>
          </cell>
          <cell r="L53">
            <v>5</v>
          </cell>
          <cell r="M53">
            <v>37370</v>
          </cell>
          <cell r="N53" t="str">
            <v>bulan</v>
          </cell>
          <cell r="O53">
            <v>60</v>
          </cell>
          <cell r="P53">
            <v>0</v>
          </cell>
          <cell r="Q53">
            <v>41312999</v>
          </cell>
          <cell r="R53">
            <v>1</v>
          </cell>
        </row>
        <row r="54">
          <cell r="B54" t="str">
            <v>Upgrade &amp; Maintenance WANG Term II (K97-04-147)</v>
          </cell>
          <cell r="C54" t="str">
            <v>K</v>
          </cell>
          <cell r="D54" t="str">
            <v>KANTOR PUSAT</v>
          </cell>
          <cell r="E54">
            <v>1</v>
          </cell>
          <cell r="F54">
            <v>11786689.5</v>
          </cell>
          <cell r="J54">
            <v>35549</v>
          </cell>
          <cell r="K54">
            <v>60</v>
          </cell>
          <cell r="L54">
            <v>5</v>
          </cell>
          <cell r="M54">
            <v>37375</v>
          </cell>
          <cell r="N54" t="str">
            <v>bulan</v>
          </cell>
          <cell r="O54">
            <v>60</v>
          </cell>
          <cell r="P54">
            <v>0</v>
          </cell>
          <cell r="Q54">
            <v>11786688.5</v>
          </cell>
          <cell r="R54">
            <v>1</v>
          </cell>
        </row>
        <row r="55">
          <cell r="B55" t="str">
            <v>PC IBM PC350+2 LQ2170+BNC RG58+Tape 3M 4/8 GB (K97-08-202)</v>
          </cell>
          <cell r="C55" t="str">
            <v>K</v>
          </cell>
          <cell r="D55" t="str">
            <v>KANTOR PUSAT</v>
          </cell>
          <cell r="E55">
            <v>1</v>
          </cell>
          <cell r="F55">
            <v>11550000</v>
          </cell>
          <cell r="J55">
            <v>35647</v>
          </cell>
          <cell r="K55">
            <v>60</v>
          </cell>
          <cell r="L55">
            <v>5</v>
          </cell>
          <cell r="M55">
            <v>37473</v>
          </cell>
          <cell r="N55" t="str">
            <v>bulan</v>
          </cell>
          <cell r="O55">
            <v>60</v>
          </cell>
          <cell r="P55">
            <v>0</v>
          </cell>
          <cell r="Q55">
            <v>11549999</v>
          </cell>
          <cell r="R55">
            <v>1</v>
          </cell>
        </row>
        <row r="56">
          <cell r="B56" t="str">
            <v>UPS Victron 600VA (K97-10-32)</v>
          </cell>
          <cell r="C56" t="str">
            <v>K</v>
          </cell>
          <cell r="D56" t="str">
            <v>KANTOR PUSAT</v>
          </cell>
          <cell r="E56">
            <v>1</v>
          </cell>
          <cell r="F56">
            <v>2736000</v>
          </cell>
          <cell r="J56">
            <v>35704</v>
          </cell>
          <cell r="K56">
            <v>60</v>
          </cell>
          <cell r="L56">
            <v>5</v>
          </cell>
          <cell r="M56">
            <v>37530</v>
          </cell>
          <cell r="N56" t="str">
            <v>bulan</v>
          </cell>
          <cell r="O56">
            <v>60</v>
          </cell>
          <cell r="P56">
            <v>0</v>
          </cell>
          <cell r="Q56">
            <v>2735999</v>
          </cell>
          <cell r="R56">
            <v>1</v>
          </cell>
        </row>
        <row r="57">
          <cell r="B57" t="str">
            <v>Printer HP Laser Jet 6L (K97-10-21)</v>
          </cell>
          <cell r="C57" t="str">
            <v>K</v>
          </cell>
          <cell r="D57" t="str">
            <v>KANTOR PUSAT</v>
          </cell>
          <cell r="E57">
            <v>1</v>
          </cell>
          <cell r="F57">
            <v>1380000</v>
          </cell>
          <cell r="J57">
            <v>35704</v>
          </cell>
          <cell r="K57">
            <v>60</v>
          </cell>
          <cell r="L57">
            <v>5</v>
          </cell>
          <cell r="M57">
            <v>37530</v>
          </cell>
          <cell r="N57" t="str">
            <v>bulan</v>
          </cell>
          <cell r="O57">
            <v>60</v>
          </cell>
          <cell r="P57">
            <v>0</v>
          </cell>
          <cell r="Q57">
            <v>1379999</v>
          </cell>
          <cell r="R57">
            <v>1</v>
          </cell>
        </row>
        <row r="58">
          <cell r="B58" t="str">
            <v>Notebook AcerNote 370 pcx - diklat (K9710-126)</v>
          </cell>
          <cell r="C58" t="str">
            <v>K</v>
          </cell>
          <cell r="D58" t="str">
            <v>KANTOR PUSAT</v>
          </cell>
          <cell r="E58">
            <v>1</v>
          </cell>
          <cell r="F58">
            <v>5665000</v>
          </cell>
          <cell r="J58">
            <v>35718</v>
          </cell>
          <cell r="K58">
            <v>60</v>
          </cell>
          <cell r="L58">
            <v>5</v>
          </cell>
          <cell r="M58">
            <v>37544</v>
          </cell>
          <cell r="N58" t="str">
            <v>bulan</v>
          </cell>
          <cell r="O58">
            <v>60</v>
          </cell>
          <cell r="P58">
            <v>0</v>
          </cell>
          <cell r="Q58">
            <v>5664999</v>
          </cell>
          <cell r="R58">
            <v>1</v>
          </cell>
        </row>
        <row r="59">
          <cell r="B59" t="str">
            <v>Notebook AcerNote 370 pcx - CMD (K9710-126)</v>
          </cell>
          <cell r="C59" t="str">
            <v>K</v>
          </cell>
          <cell r="D59" t="str">
            <v>KANTOR PUSAT</v>
          </cell>
          <cell r="E59">
            <v>1</v>
          </cell>
          <cell r="F59">
            <v>9812000</v>
          </cell>
          <cell r="J59">
            <v>35718</v>
          </cell>
          <cell r="K59">
            <v>60</v>
          </cell>
          <cell r="L59">
            <v>5</v>
          </cell>
          <cell r="M59">
            <v>37544</v>
          </cell>
          <cell r="N59" t="str">
            <v>bulan</v>
          </cell>
          <cell r="O59">
            <v>60</v>
          </cell>
          <cell r="P59">
            <v>0</v>
          </cell>
          <cell r="Q59">
            <v>9811999</v>
          </cell>
          <cell r="R59">
            <v>1</v>
          </cell>
        </row>
        <row r="60">
          <cell r="B60" t="str">
            <v>Printer HPLJ 6-L + cable (K97-11-119)</v>
          </cell>
          <cell r="C60" t="str">
            <v>K</v>
          </cell>
          <cell r="D60" t="str">
            <v>KANTOR PUSAT</v>
          </cell>
          <cell r="E60">
            <v>1</v>
          </cell>
          <cell r="F60">
            <v>1650000</v>
          </cell>
          <cell r="J60">
            <v>35742</v>
          </cell>
          <cell r="K60">
            <v>60</v>
          </cell>
          <cell r="L60">
            <v>5</v>
          </cell>
          <cell r="M60">
            <v>37568</v>
          </cell>
          <cell r="N60" t="str">
            <v>bulan</v>
          </cell>
          <cell r="O60">
            <v>60</v>
          </cell>
          <cell r="P60">
            <v>0</v>
          </cell>
          <cell r="Q60">
            <v>1649999</v>
          </cell>
          <cell r="R60">
            <v>1</v>
          </cell>
        </row>
        <row r="61">
          <cell r="B61" t="str">
            <v>PC IBM 350 (K97-12-172)</v>
          </cell>
          <cell r="C61" t="str">
            <v>K</v>
          </cell>
          <cell r="D61" t="str">
            <v>KANTOR PUSAT</v>
          </cell>
          <cell r="E61">
            <v>1</v>
          </cell>
          <cell r="F61">
            <v>5500000</v>
          </cell>
          <cell r="J61">
            <v>35781</v>
          </cell>
          <cell r="K61">
            <v>60</v>
          </cell>
          <cell r="L61">
            <v>5</v>
          </cell>
          <cell r="M61">
            <v>37607</v>
          </cell>
          <cell r="N61" t="str">
            <v>bulan</v>
          </cell>
          <cell r="O61">
            <v>60</v>
          </cell>
          <cell r="P61">
            <v>0</v>
          </cell>
          <cell r="Q61">
            <v>5499999</v>
          </cell>
          <cell r="R61">
            <v>1</v>
          </cell>
        </row>
        <row r="62">
          <cell r="B62" t="str">
            <v>PCIBM 350+2LQ2170 (K98-01-093)</v>
          </cell>
          <cell r="C62" t="str">
            <v>K</v>
          </cell>
          <cell r="D62" t="str">
            <v>KANTOR PUSAT</v>
          </cell>
          <cell r="E62">
            <v>1</v>
          </cell>
          <cell r="F62">
            <v>15600000</v>
          </cell>
          <cell r="J62">
            <v>35821</v>
          </cell>
          <cell r="K62">
            <v>60</v>
          </cell>
          <cell r="L62">
            <v>5</v>
          </cell>
          <cell r="M62">
            <v>37647</v>
          </cell>
          <cell r="N62" t="str">
            <v>bulan</v>
          </cell>
          <cell r="O62">
            <v>60</v>
          </cell>
          <cell r="P62">
            <v>0</v>
          </cell>
          <cell r="Q62">
            <v>15599999</v>
          </cell>
          <cell r="R62">
            <v>1</v>
          </cell>
        </row>
        <row r="63">
          <cell r="B63" t="str">
            <v>HD Fast wide 4GB SCSI (K98-03-244)</v>
          </cell>
          <cell r="C63" t="str">
            <v>K</v>
          </cell>
          <cell r="D63" t="str">
            <v>KANTOR PUSAT</v>
          </cell>
          <cell r="E63">
            <v>1</v>
          </cell>
          <cell r="F63">
            <v>33750000</v>
          </cell>
          <cell r="J63">
            <v>35880</v>
          </cell>
          <cell r="K63">
            <v>60</v>
          </cell>
          <cell r="L63">
            <v>5</v>
          </cell>
          <cell r="M63">
            <v>37706</v>
          </cell>
          <cell r="N63" t="str">
            <v>bulan</v>
          </cell>
          <cell r="O63">
            <v>60</v>
          </cell>
          <cell r="P63">
            <v>0</v>
          </cell>
          <cell r="Q63">
            <v>33749999</v>
          </cell>
          <cell r="R63">
            <v>1</v>
          </cell>
        </row>
        <row r="64">
          <cell r="B64" t="str">
            <v>HD - kalingga (K98-07-274)</v>
          </cell>
          <cell r="C64" t="str">
            <v>K</v>
          </cell>
          <cell r="D64" t="str">
            <v>KANTOR PUSAT</v>
          </cell>
          <cell r="E64">
            <v>1</v>
          </cell>
          <cell r="F64">
            <v>3000000</v>
          </cell>
          <cell r="J64">
            <v>36004</v>
          </cell>
          <cell r="K64">
            <v>60</v>
          </cell>
          <cell r="L64">
            <v>5</v>
          </cell>
          <cell r="M64">
            <v>37830</v>
          </cell>
          <cell r="N64" t="str">
            <v>bulan</v>
          </cell>
          <cell r="O64">
            <v>60</v>
          </cell>
          <cell r="P64">
            <v>0</v>
          </cell>
          <cell r="Q64">
            <v>2999999</v>
          </cell>
          <cell r="R64">
            <v>1</v>
          </cell>
        </row>
        <row r="65">
          <cell r="B65" t="str">
            <v>fax modem US Robotic 56 K (K99-11-097)</v>
          </cell>
          <cell r="C65" t="str">
            <v>K</v>
          </cell>
          <cell r="D65" t="str">
            <v>KANTOR PUSAT</v>
          </cell>
          <cell r="E65">
            <v>1</v>
          </cell>
          <cell r="F65">
            <v>1700000</v>
          </cell>
          <cell r="J65">
            <v>36480</v>
          </cell>
          <cell r="K65">
            <v>60</v>
          </cell>
          <cell r="L65">
            <v>5</v>
          </cell>
          <cell r="M65">
            <v>38307</v>
          </cell>
          <cell r="N65" t="str">
            <v>bulan</v>
          </cell>
          <cell r="O65">
            <v>60</v>
          </cell>
          <cell r="P65">
            <v>0</v>
          </cell>
          <cell r="Q65">
            <v>1699999</v>
          </cell>
          <cell r="R65">
            <v>1</v>
          </cell>
        </row>
        <row r="66">
          <cell r="B66" t="str">
            <v>PC Wearnes Platinum 6700 Pentium III-500Mhz+Monitor Wearnes 1581D</v>
          </cell>
          <cell r="C66" t="str">
            <v>K</v>
          </cell>
          <cell r="D66" t="str">
            <v>KANTOR PUSAT</v>
          </cell>
          <cell r="E66">
            <v>40</v>
          </cell>
          <cell r="F66">
            <v>406230000</v>
          </cell>
          <cell r="J66">
            <v>36712</v>
          </cell>
          <cell r="K66">
            <v>60</v>
          </cell>
          <cell r="L66">
            <v>5</v>
          </cell>
          <cell r="M66">
            <v>38538</v>
          </cell>
          <cell r="N66" t="str">
            <v>bulan</v>
          </cell>
          <cell r="O66">
            <v>60</v>
          </cell>
          <cell r="P66">
            <v>0</v>
          </cell>
          <cell r="Q66">
            <v>406229999</v>
          </cell>
          <cell r="R66">
            <v>1</v>
          </cell>
        </row>
        <row r="67">
          <cell r="B67" t="str">
            <v>1 (satu) unit Server Compaq Proliant ML370</v>
          </cell>
          <cell r="C67" t="str">
            <v>K</v>
          </cell>
          <cell r="D67" t="str">
            <v>KANTOR PUSAT</v>
          </cell>
          <cell r="E67">
            <v>1</v>
          </cell>
          <cell r="F67">
            <v>104073750</v>
          </cell>
          <cell r="J67">
            <v>36712</v>
          </cell>
          <cell r="K67">
            <v>60</v>
          </cell>
          <cell r="L67">
            <v>5</v>
          </cell>
          <cell r="M67">
            <v>38538</v>
          </cell>
          <cell r="N67" t="str">
            <v>bulan</v>
          </cell>
          <cell r="O67">
            <v>60</v>
          </cell>
          <cell r="P67">
            <v>0</v>
          </cell>
          <cell r="Q67">
            <v>104073749</v>
          </cell>
          <cell r="R67">
            <v>1</v>
          </cell>
        </row>
        <row r="68">
          <cell r="B68" t="str">
            <v>1 (satu) unit Server Compaq Proliant ML370</v>
          </cell>
          <cell r="C68" t="str">
            <v>K</v>
          </cell>
          <cell r="D68" t="str">
            <v>KANTOR PUSAT</v>
          </cell>
          <cell r="E68">
            <v>1</v>
          </cell>
          <cell r="F68">
            <v>104073750</v>
          </cell>
          <cell r="J68">
            <v>36712</v>
          </cell>
          <cell r="K68">
            <v>60</v>
          </cell>
          <cell r="L68">
            <v>5</v>
          </cell>
          <cell r="M68">
            <v>38538</v>
          </cell>
          <cell r="N68" t="str">
            <v>bulan</v>
          </cell>
          <cell r="O68">
            <v>60</v>
          </cell>
          <cell r="P68">
            <v>0</v>
          </cell>
          <cell r="Q68">
            <v>104073749</v>
          </cell>
          <cell r="R68">
            <v>1</v>
          </cell>
        </row>
        <row r="69">
          <cell r="B69" t="str">
            <v>1 (satu) unit Server Compaq Proliant ML370</v>
          </cell>
          <cell r="C69" t="str">
            <v>K</v>
          </cell>
          <cell r="D69" t="str">
            <v>KANTOR PUSAT</v>
          </cell>
          <cell r="E69">
            <v>1</v>
          </cell>
          <cell r="F69">
            <v>104073750</v>
          </cell>
          <cell r="J69">
            <v>36712</v>
          </cell>
          <cell r="K69">
            <v>60</v>
          </cell>
          <cell r="L69">
            <v>5</v>
          </cell>
          <cell r="M69">
            <v>38538</v>
          </cell>
          <cell r="N69" t="str">
            <v>bulan</v>
          </cell>
          <cell r="O69">
            <v>60</v>
          </cell>
          <cell r="P69">
            <v>0</v>
          </cell>
          <cell r="Q69">
            <v>104073749</v>
          </cell>
          <cell r="R69">
            <v>1</v>
          </cell>
        </row>
        <row r="70">
          <cell r="B70" t="str">
            <v>1 (satu) unit Server Compaq Proliant ML370</v>
          </cell>
          <cell r="C70" t="str">
            <v>K</v>
          </cell>
          <cell r="D70" t="str">
            <v>KANTOR PUSAT</v>
          </cell>
          <cell r="E70">
            <v>1</v>
          </cell>
          <cell r="F70">
            <v>104073750</v>
          </cell>
          <cell r="J70">
            <v>36712</v>
          </cell>
          <cell r="K70">
            <v>60</v>
          </cell>
          <cell r="L70">
            <v>5</v>
          </cell>
          <cell r="M70">
            <v>38538</v>
          </cell>
          <cell r="N70" t="str">
            <v>bulan</v>
          </cell>
          <cell r="O70">
            <v>60</v>
          </cell>
          <cell r="P70">
            <v>0</v>
          </cell>
          <cell r="Q70">
            <v>104073749</v>
          </cell>
          <cell r="R70">
            <v>1</v>
          </cell>
        </row>
        <row r="71">
          <cell r="B71" t="str">
            <v>1 unit UPS ELSA EPM 600VA  (K2000-07-98)</v>
          </cell>
          <cell r="C71" t="str">
            <v>K</v>
          </cell>
          <cell r="D71" t="str">
            <v>KANTOR PUSAT</v>
          </cell>
          <cell r="E71">
            <v>1</v>
          </cell>
          <cell r="F71">
            <v>1510000</v>
          </cell>
          <cell r="J71">
            <v>36731</v>
          </cell>
          <cell r="K71">
            <v>60</v>
          </cell>
          <cell r="L71">
            <v>5</v>
          </cell>
          <cell r="M71">
            <v>38557</v>
          </cell>
          <cell r="N71" t="str">
            <v>bulan</v>
          </cell>
          <cell r="O71">
            <v>60</v>
          </cell>
          <cell r="P71">
            <v>0</v>
          </cell>
          <cell r="Q71">
            <v>1509999</v>
          </cell>
          <cell r="R71">
            <v>1</v>
          </cell>
        </row>
        <row r="72">
          <cell r="B72" t="str">
            <v>1 unit office 2000 Pro  (K00-08-168)</v>
          </cell>
          <cell r="C72" t="str">
            <v>K</v>
          </cell>
          <cell r="D72" t="str">
            <v>KANTOR PUSAT</v>
          </cell>
          <cell r="E72">
            <v>1</v>
          </cell>
          <cell r="F72">
            <v>2255946.92</v>
          </cell>
          <cell r="J72">
            <v>36759</v>
          </cell>
          <cell r="K72">
            <v>60</v>
          </cell>
          <cell r="L72">
            <v>5</v>
          </cell>
          <cell r="M72">
            <v>38585</v>
          </cell>
          <cell r="N72" t="str">
            <v>bulan</v>
          </cell>
          <cell r="O72">
            <v>60</v>
          </cell>
          <cell r="P72">
            <v>0</v>
          </cell>
          <cell r="Q72">
            <v>2255945.92</v>
          </cell>
          <cell r="R72">
            <v>1</v>
          </cell>
        </row>
        <row r="73">
          <cell r="B73" t="str">
            <v>16 unit CD ROM 52X (k00-08-168)</v>
          </cell>
          <cell r="C73" t="str">
            <v>K</v>
          </cell>
          <cell r="D73" t="str">
            <v>KANTOR PUSAT</v>
          </cell>
          <cell r="E73">
            <v>16</v>
          </cell>
          <cell r="F73">
            <v>6881954.7999999998</v>
          </cell>
          <cell r="J73">
            <v>36759</v>
          </cell>
          <cell r="K73">
            <v>60</v>
          </cell>
          <cell r="L73">
            <v>5</v>
          </cell>
          <cell r="M73">
            <v>38585</v>
          </cell>
          <cell r="N73" t="str">
            <v>bulan</v>
          </cell>
          <cell r="O73">
            <v>60</v>
          </cell>
          <cell r="P73">
            <v>0</v>
          </cell>
          <cell r="Q73">
            <v>6881953.7999999998</v>
          </cell>
          <cell r="R73">
            <v>1</v>
          </cell>
        </row>
        <row r="74">
          <cell r="B74" t="str">
            <v>Win NT Server 4.0 English Inti CD 25 CD 25Clt SP F/P</v>
          </cell>
          <cell r="C74" t="str">
            <v>K</v>
          </cell>
          <cell r="D74" t="str">
            <v>KANTOR PUSAT</v>
          </cell>
          <cell r="E74">
            <v>1</v>
          </cell>
          <cell r="F74">
            <v>14878716.060000001</v>
          </cell>
          <cell r="J74">
            <v>36759</v>
          </cell>
          <cell r="K74">
            <v>60</v>
          </cell>
          <cell r="L74">
            <v>5</v>
          </cell>
          <cell r="M74">
            <v>38585</v>
          </cell>
          <cell r="N74" t="str">
            <v>bulan</v>
          </cell>
          <cell r="O74">
            <v>60</v>
          </cell>
          <cell r="P74">
            <v>0</v>
          </cell>
          <cell r="Q74">
            <v>14878715.060000001</v>
          </cell>
          <cell r="R74">
            <v>1</v>
          </cell>
        </row>
        <row r="75">
          <cell r="B75" t="str">
            <v>MS SQL Server 7.0 CD 25 Clt. F/P</v>
          </cell>
          <cell r="C75" t="str">
            <v>K</v>
          </cell>
          <cell r="D75" t="str">
            <v>KANTOR PUSAT</v>
          </cell>
          <cell r="E75">
            <v>1</v>
          </cell>
          <cell r="F75">
            <v>40027696.299999997</v>
          </cell>
          <cell r="J75">
            <v>36759</v>
          </cell>
          <cell r="K75">
            <v>60</v>
          </cell>
          <cell r="L75">
            <v>5</v>
          </cell>
          <cell r="M75">
            <v>38585</v>
          </cell>
          <cell r="N75" t="str">
            <v>bulan</v>
          </cell>
          <cell r="O75">
            <v>60</v>
          </cell>
          <cell r="P75">
            <v>0</v>
          </cell>
          <cell r="Q75">
            <v>40027695.299999997</v>
          </cell>
          <cell r="R75">
            <v>1</v>
          </cell>
        </row>
        <row r="76">
          <cell r="B76" t="str">
            <v>MS Visual Studio Enterprise Edition 6.0 CD F/P</v>
          </cell>
          <cell r="C76" t="str">
            <v>K</v>
          </cell>
          <cell r="D76" t="str">
            <v>KANTOR PUSAT</v>
          </cell>
          <cell r="E76">
            <v>1</v>
          </cell>
          <cell r="F76">
            <v>16809876.84</v>
          </cell>
          <cell r="J76">
            <v>36759</v>
          </cell>
          <cell r="K76">
            <v>60</v>
          </cell>
          <cell r="L76">
            <v>5</v>
          </cell>
          <cell r="M76">
            <v>38585</v>
          </cell>
          <cell r="N76" t="str">
            <v>bulan</v>
          </cell>
          <cell r="O76">
            <v>60</v>
          </cell>
          <cell r="P76">
            <v>0</v>
          </cell>
          <cell r="Q76">
            <v>16809875.84</v>
          </cell>
          <cell r="R76">
            <v>1</v>
          </cell>
        </row>
        <row r="77">
          <cell r="B77" t="str">
            <v>PC Anywhere 9.2 for DOS/ WIN 98/95/NT/2000 Host &amp; Remote (k00-08-168)</v>
          </cell>
          <cell r="C77" t="str">
            <v>K</v>
          </cell>
          <cell r="D77" t="str">
            <v>KANTOR PUSAT</v>
          </cell>
          <cell r="E77">
            <v>1</v>
          </cell>
          <cell r="F77">
            <v>1580040.64</v>
          </cell>
          <cell r="J77">
            <v>36759</v>
          </cell>
          <cell r="K77">
            <v>60</v>
          </cell>
          <cell r="L77">
            <v>5</v>
          </cell>
          <cell r="M77">
            <v>38585</v>
          </cell>
          <cell r="N77" t="str">
            <v>bulan</v>
          </cell>
          <cell r="O77">
            <v>60</v>
          </cell>
          <cell r="P77">
            <v>0</v>
          </cell>
          <cell r="Q77">
            <v>1580039.64</v>
          </cell>
          <cell r="R77">
            <v>1</v>
          </cell>
        </row>
        <row r="78">
          <cell r="B78" t="str">
            <v>2 unit UPS ELSA EPM 600VA Kanpus (K2001-02-027)</v>
          </cell>
          <cell r="C78" t="str">
            <v>K</v>
          </cell>
          <cell r="D78" t="str">
            <v>KANTOR PUSAT</v>
          </cell>
          <cell r="E78">
            <v>2</v>
          </cell>
          <cell r="F78">
            <v>4092000</v>
          </cell>
          <cell r="J78">
            <v>36934</v>
          </cell>
          <cell r="K78">
            <v>60</v>
          </cell>
          <cell r="L78">
            <v>5</v>
          </cell>
          <cell r="M78">
            <v>38760</v>
          </cell>
          <cell r="N78" t="str">
            <v>bulan</v>
          </cell>
          <cell r="O78">
            <v>60</v>
          </cell>
          <cell r="P78">
            <v>0</v>
          </cell>
          <cell r="Q78">
            <v>4091999</v>
          </cell>
          <cell r="R78">
            <v>1</v>
          </cell>
        </row>
        <row r="79">
          <cell r="B79" t="str">
            <v xml:space="preserve">PC Wearnes Platinum 6700 Pentium III-800E Mhz Kanpus </v>
          </cell>
          <cell r="C79" t="str">
            <v>K</v>
          </cell>
          <cell r="D79" t="str">
            <v>KANTOR PUSAT</v>
          </cell>
          <cell r="E79">
            <v>35</v>
          </cell>
          <cell r="F79">
            <v>462210000</v>
          </cell>
          <cell r="J79">
            <v>36978</v>
          </cell>
          <cell r="K79">
            <v>60</v>
          </cell>
          <cell r="L79">
            <v>5</v>
          </cell>
          <cell r="M79">
            <v>38804</v>
          </cell>
          <cell r="N79" t="str">
            <v>bulan</v>
          </cell>
          <cell r="O79">
            <v>60</v>
          </cell>
          <cell r="P79">
            <v>0</v>
          </cell>
          <cell r="Q79">
            <v>462209999</v>
          </cell>
          <cell r="R79">
            <v>1</v>
          </cell>
        </row>
        <row r="80">
          <cell r="B80" t="str">
            <v xml:space="preserve">20 unit Printer Epson LQ-.2180 Kanpus incl. </v>
          </cell>
          <cell r="C80" t="str">
            <v>K</v>
          </cell>
          <cell r="D80" t="str">
            <v>KANTOR PUSAT</v>
          </cell>
          <cell r="E80">
            <v>20</v>
          </cell>
          <cell r="F80">
            <v>155490000</v>
          </cell>
          <cell r="J80">
            <v>36978</v>
          </cell>
          <cell r="K80">
            <v>60</v>
          </cell>
          <cell r="L80">
            <v>5</v>
          </cell>
          <cell r="M80">
            <v>38804</v>
          </cell>
          <cell r="N80" t="str">
            <v>bulan</v>
          </cell>
          <cell r="O80">
            <v>60</v>
          </cell>
          <cell r="P80">
            <v>0</v>
          </cell>
          <cell r="Q80">
            <v>155489999</v>
          </cell>
          <cell r="R80">
            <v>1</v>
          </cell>
        </row>
        <row r="81">
          <cell r="B81" t="str">
            <v>1 Unit Server Compaq Proliant ML - 350 T (K2001-03-115)</v>
          </cell>
          <cell r="C81" t="str">
            <v>K</v>
          </cell>
          <cell r="D81" t="str">
            <v>KANTOR PUSAT</v>
          </cell>
          <cell r="E81">
            <v>1</v>
          </cell>
          <cell r="F81">
            <v>72047250</v>
          </cell>
          <cell r="J81">
            <v>36978</v>
          </cell>
          <cell r="K81">
            <v>60</v>
          </cell>
          <cell r="L81">
            <v>5</v>
          </cell>
          <cell r="M81">
            <v>38804</v>
          </cell>
          <cell r="N81" t="str">
            <v>bulan</v>
          </cell>
          <cell r="O81">
            <v>60</v>
          </cell>
          <cell r="P81">
            <v>0</v>
          </cell>
          <cell r="Q81">
            <v>72047249</v>
          </cell>
          <cell r="R81">
            <v>1</v>
          </cell>
        </row>
        <row r="82">
          <cell r="B82" t="str">
            <v>1 Unit Notebook Compaq Armada 500 (K2001-04-64) Kanpus U/Divisi Bagian DPLK</v>
          </cell>
          <cell r="C82" t="str">
            <v>K</v>
          </cell>
          <cell r="D82" t="str">
            <v>KANTOR PUSAT</v>
          </cell>
          <cell r="E82">
            <v>1</v>
          </cell>
          <cell r="F82">
            <v>31157500</v>
          </cell>
          <cell r="J82">
            <v>36998</v>
          </cell>
          <cell r="K82">
            <v>60</v>
          </cell>
          <cell r="L82">
            <v>5</v>
          </cell>
          <cell r="M82">
            <v>38824</v>
          </cell>
          <cell r="N82" t="str">
            <v>bulan</v>
          </cell>
          <cell r="O82">
            <v>60</v>
          </cell>
          <cell r="P82">
            <v>0</v>
          </cell>
          <cell r="Q82">
            <v>31157499</v>
          </cell>
          <cell r="R82">
            <v>1</v>
          </cell>
        </row>
        <row r="83">
          <cell r="B83" t="str">
            <v>1 Unit Notebook Kanpus U/CMD</v>
          </cell>
          <cell r="C83" t="str">
            <v>K</v>
          </cell>
          <cell r="D83" t="str">
            <v>KANTOR PUSAT</v>
          </cell>
          <cell r="E83">
            <v>1</v>
          </cell>
          <cell r="F83">
            <v>31157500</v>
          </cell>
          <cell r="J83">
            <v>36998</v>
          </cell>
          <cell r="K83">
            <v>60</v>
          </cell>
          <cell r="L83">
            <v>5</v>
          </cell>
          <cell r="M83">
            <v>38824</v>
          </cell>
          <cell r="N83" t="str">
            <v>bulan</v>
          </cell>
          <cell r="O83">
            <v>60</v>
          </cell>
          <cell r="P83">
            <v>0</v>
          </cell>
          <cell r="Q83">
            <v>31157499</v>
          </cell>
          <cell r="R83">
            <v>1</v>
          </cell>
        </row>
        <row r="84">
          <cell r="B84" t="str">
            <v>1 Unit Notebook Kanpus U/Divisi Bagian Pert Askum</v>
          </cell>
          <cell r="C84" t="str">
            <v>K</v>
          </cell>
          <cell r="D84" t="str">
            <v>KANTOR PUSAT</v>
          </cell>
          <cell r="E84">
            <v>1</v>
          </cell>
          <cell r="F84">
            <v>31157500</v>
          </cell>
          <cell r="J84">
            <v>36998</v>
          </cell>
          <cell r="K84">
            <v>60</v>
          </cell>
          <cell r="L84">
            <v>5</v>
          </cell>
          <cell r="M84">
            <v>38824</v>
          </cell>
          <cell r="N84" t="str">
            <v>bulan</v>
          </cell>
          <cell r="O84">
            <v>60</v>
          </cell>
          <cell r="P84">
            <v>0</v>
          </cell>
          <cell r="Q84">
            <v>31157499</v>
          </cell>
          <cell r="R84">
            <v>1</v>
          </cell>
        </row>
        <row r="85">
          <cell r="B85" t="str">
            <v>1 Unit Notebook Kanpus U/Divisi Bagian Aktuaria</v>
          </cell>
          <cell r="C85" t="str">
            <v>K</v>
          </cell>
          <cell r="D85" t="str">
            <v>KANTOR PUSAT</v>
          </cell>
          <cell r="E85">
            <v>1</v>
          </cell>
          <cell r="F85">
            <v>31157500</v>
          </cell>
          <cell r="J85">
            <v>36998</v>
          </cell>
          <cell r="K85">
            <v>60</v>
          </cell>
          <cell r="L85">
            <v>5</v>
          </cell>
          <cell r="M85">
            <v>38824</v>
          </cell>
          <cell r="N85" t="str">
            <v>bulan</v>
          </cell>
          <cell r="O85">
            <v>60</v>
          </cell>
          <cell r="P85">
            <v>0</v>
          </cell>
          <cell r="Q85">
            <v>31157499</v>
          </cell>
          <cell r="R85">
            <v>1</v>
          </cell>
        </row>
        <row r="86">
          <cell r="B86" t="str">
            <v>1 Unit Notebook Kanpus U/Divisi Bagian TI</v>
          </cell>
          <cell r="C86" t="str">
            <v>K</v>
          </cell>
          <cell r="D86" t="str">
            <v>KANTOR PUSAT</v>
          </cell>
          <cell r="E86">
            <v>1</v>
          </cell>
          <cell r="F86">
            <v>31157500</v>
          </cell>
          <cell r="J86">
            <v>36998</v>
          </cell>
          <cell r="K86">
            <v>60</v>
          </cell>
          <cell r="L86">
            <v>5</v>
          </cell>
          <cell r="M86">
            <v>38824</v>
          </cell>
          <cell r="N86" t="str">
            <v>bulan</v>
          </cell>
          <cell r="O86">
            <v>60</v>
          </cell>
          <cell r="P86">
            <v>0</v>
          </cell>
          <cell r="Q86">
            <v>31157499</v>
          </cell>
          <cell r="R86">
            <v>1</v>
          </cell>
        </row>
        <row r="87">
          <cell r="B87" t="str">
            <v>1 unit Scanjet HP 6350C (K2001-02-081)  u/Div.Pemasaran</v>
          </cell>
          <cell r="C87" t="str">
            <v>K</v>
          </cell>
          <cell r="D87" t="str">
            <v>KANTOR PUSAT</v>
          </cell>
          <cell r="E87">
            <v>1</v>
          </cell>
          <cell r="F87">
            <v>5153925</v>
          </cell>
          <cell r="J87">
            <v>36943</v>
          </cell>
          <cell r="K87">
            <v>60</v>
          </cell>
          <cell r="L87">
            <v>5</v>
          </cell>
          <cell r="M87">
            <v>38769</v>
          </cell>
          <cell r="N87" t="str">
            <v>bulan</v>
          </cell>
          <cell r="O87">
            <v>60</v>
          </cell>
          <cell r="P87">
            <v>0</v>
          </cell>
          <cell r="Q87">
            <v>5153924</v>
          </cell>
          <cell r="R87">
            <v>1</v>
          </cell>
        </row>
        <row r="88">
          <cell r="B88" t="str">
            <v>1 unit CD - Rewriter HP 81232 (K2001-02-81) u/bag. TI</v>
          </cell>
          <cell r="C88" t="str">
            <v>K</v>
          </cell>
          <cell r="D88" t="str">
            <v>KANTOR PUSAT</v>
          </cell>
          <cell r="E88">
            <v>1</v>
          </cell>
          <cell r="F88">
            <v>3241130</v>
          </cell>
          <cell r="J88">
            <v>36943</v>
          </cell>
          <cell r="K88">
            <v>60</v>
          </cell>
          <cell r="L88">
            <v>5</v>
          </cell>
          <cell r="M88">
            <v>38769</v>
          </cell>
          <cell r="N88" t="str">
            <v>bulan</v>
          </cell>
          <cell r="O88">
            <v>60</v>
          </cell>
          <cell r="P88">
            <v>0</v>
          </cell>
          <cell r="Q88">
            <v>3241129</v>
          </cell>
          <cell r="R88">
            <v>1</v>
          </cell>
        </row>
        <row r="89">
          <cell r="B89" t="str">
            <v>1 unit Printer berwarna HP Business Inkjet 2250 (K2001-02-081) u/Div. Pemasaran</v>
          </cell>
          <cell r="C89" t="str">
            <v>K</v>
          </cell>
          <cell r="D89" t="str">
            <v>KANTOR PUSAT</v>
          </cell>
          <cell r="E89">
            <v>1</v>
          </cell>
          <cell r="F89">
            <v>7428025</v>
          </cell>
          <cell r="J89">
            <v>36943</v>
          </cell>
          <cell r="K89">
            <v>60</v>
          </cell>
          <cell r="L89">
            <v>5</v>
          </cell>
          <cell r="M89">
            <v>38769</v>
          </cell>
          <cell r="N89" t="str">
            <v>bulan</v>
          </cell>
          <cell r="O89">
            <v>60</v>
          </cell>
          <cell r="P89">
            <v>0</v>
          </cell>
          <cell r="Q89">
            <v>7428024</v>
          </cell>
          <cell r="R89">
            <v>1</v>
          </cell>
        </row>
        <row r="90">
          <cell r="B90" t="str">
            <v>1 unit Switching 3 C  16611 HUB 24 port (K2001-04-45)</v>
          </cell>
          <cell r="C90" t="str">
            <v>K</v>
          </cell>
          <cell r="D90" t="str">
            <v>KANTOR PUSAT</v>
          </cell>
          <cell r="E90">
            <v>1</v>
          </cell>
          <cell r="F90">
            <v>8413500</v>
          </cell>
          <cell r="J90">
            <v>36993</v>
          </cell>
          <cell r="K90">
            <v>60</v>
          </cell>
          <cell r="L90">
            <v>5</v>
          </cell>
          <cell r="M90">
            <v>38819</v>
          </cell>
          <cell r="N90" t="str">
            <v>bulan</v>
          </cell>
          <cell r="O90">
            <v>60</v>
          </cell>
          <cell r="P90">
            <v>0</v>
          </cell>
          <cell r="Q90">
            <v>8413499</v>
          </cell>
          <cell r="R90">
            <v>1</v>
          </cell>
        </row>
        <row r="91">
          <cell r="B91" t="str">
            <v>1 unit Switching 3 C  16611 HUB 24 port (K2001-04-45)</v>
          </cell>
          <cell r="C91" t="str">
            <v>K</v>
          </cell>
          <cell r="D91" t="str">
            <v>KANTOR PUSAT</v>
          </cell>
          <cell r="E91">
            <v>1</v>
          </cell>
          <cell r="F91">
            <v>8413500</v>
          </cell>
          <cell r="J91">
            <v>36993</v>
          </cell>
          <cell r="K91">
            <v>60</v>
          </cell>
          <cell r="L91">
            <v>5</v>
          </cell>
          <cell r="M91">
            <v>38819</v>
          </cell>
          <cell r="N91" t="str">
            <v>bulan</v>
          </cell>
          <cell r="O91">
            <v>60</v>
          </cell>
          <cell r="P91">
            <v>0</v>
          </cell>
          <cell r="Q91">
            <v>8413499</v>
          </cell>
          <cell r="R91">
            <v>1</v>
          </cell>
        </row>
        <row r="92">
          <cell r="B92" t="str">
            <v>Software Original (Backup &amp; Anti Virus) (K2001-05-69)</v>
          </cell>
          <cell r="C92" t="str">
            <v>K</v>
          </cell>
          <cell r="D92" t="str">
            <v>KANTOR PUSAT</v>
          </cell>
          <cell r="E92">
            <v>1</v>
          </cell>
          <cell r="F92">
            <v>82400450</v>
          </cell>
          <cell r="J92">
            <v>37027</v>
          </cell>
          <cell r="K92">
            <v>60</v>
          </cell>
          <cell r="L92">
            <v>5</v>
          </cell>
          <cell r="M92">
            <v>38853</v>
          </cell>
          <cell r="N92" t="str">
            <v>bulan</v>
          </cell>
          <cell r="O92">
            <v>60</v>
          </cell>
          <cell r="P92">
            <v>0</v>
          </cell>
          <cell r="Q92">
            <v>82400449</v>
          </cell>
          <cell r="R92">
            <v>1</v>
          </cell>
        </row>
        <row r="93">
          <cell r="B93" t="str">
            <v>2 (dua) unit Nokia BB 160 Baseland modem (internet)</v>
          </cell>
          <cell r="C93" t="str">
            <v>K</v>
          </cell>
          <cell r="D93" t="str">
            <v>KANTOR PUSAT</v>
          </cell>
          <cell r="E93">
            <v>2</v>
          </cell>
          <cell r="F93">
            <v>30635220</v>
          </cell>
          <cell r="J93">
            <v>37221</v>
          </cell>
          <cell r="K93">
            <v>60</v>
          </cell>
          <cell r="L93">
            <v>5</v>
          </cell>
          <cell r="M93">
            <v>39047</v>
          </cell>
          <cell r="N93" t="str">
            <v>bulan</v>
          </cell>
          <cell r="O93">
            <v>60</v>
          </cell>
          <cell r="P93">
            <v>0</v>
          </cell>
          <cell r="Q93">
            <v>30635219</v>
          </cell>
          <cell r="R93">
            <v>1</v>
          </cell>
        </row>
        <row r="94">
          <cell r="B94" t="str">
            <v>1 unit Router NORTEL PP 2430 internet(s.n. : SJBFV105FG)</v>
          </cell>
          <cell r="C94" t="str">
            <v>K</v>
          </cell>
          <cell r="D94" t="str">
            <v>KANTOR PUSAT</v>
          </cell>
          <cell r="E94">
            <v>1</v>
          </cell>
          <cell r="F94">
            <v>26258760</v>
          </cell>
          <cell r="J94">
            <v>37221</v>
          </cell>
          <cell r="K94">
            <v>60</v>
          </cell>
          <cell r="L94">
            <v>5</v>
          </cell>
          <cell r="M94">
            <v>39047</v>
          </cell>
          <cell r="N94" t="str">
            <v>bulan</v>
          </cell>
          <cell r="O94">
            <v>60</v>
          </cell>
          <cell r="P94">
            <v>0</v>
          </cell>
          <cell r="Q94">
            <v>26258759</v>
          </cell>
          <cell r="R94">
            <v>1</v>
          </cell>
        </row>
        <row r="95">
          <cell r="B95" t="str">
            <v>1 unit System Security AppSwitch TM 2500 internet</v>
          </cell>
          <cell r="C95" t="str">
            <v>K</v>
          </cell>
          <cell r="D95" t="str">
            <v>KANTOR PUSAT</v>
          </cell>
          <cell r="E95">
            <v>1</v>
          </cell>
          <cell r="F95">
            <v>147705525</v>
          </cell>
          <cell r="J95">
            <v>37221</v>
          </cell>
          <cell r="K95">
            <v>60</v>
          </cell>
          <cell r="L95">
            <v>5</v>
          </cell>
          <cell r="M95">
            <v>39047</v>
          </cell>
          <cell r="N95" t="str">
            <v>bulan</v>
          </cell>
          <cell r="O95">
            <v>60</v>
          </cell>
          <cell r="P95">
            <v>0</v>
          </cell>
          <cell r="Q95">
            <v>147705524</v>
          </cell>
          <cell r="R95">
            <v>1</v>
          </cell>
        </row>
        <row r="96">
          <cell r="B96" t="str">
            <v>1 Unit Scanner HP Scanjet 7450C (K2002-03-069)  u/. Divisi Akuntansi &amp; Keuangan</v>
          </cell>
          <cell r="C96" t="str">
            <v>K</v>
          </cell>
          <cell r="D96" t="str">
            <v>KANTOR PUSAT</v>
          </cell>
          <cell r="E96">
            <v>1</v>
          </cell>
          <cell r="F96">
            <v>6765000</v>
          </cell>
          <cell r="J96">
            <v>37328</v>
          </cell>
          <cell r="K96">
            <v>60</v>
          </cell>
          <cell r="L96">
            <v>5</v>
          </cell>
          <cell r="M96">
            <v>39154</v>
          </cell>
          <cell r="N96" t="str">
            <v>bulan</v>
          </cell>
          <cell r="O96">
            <v>60</v>
          </cell>
          <cell r="P96">
            <v>0</v>
          </cell>
          <cell r="Q96">
            <v>6764999</v>
          </cell>
          <cell r="R96">
            <v>1</v>
          </cell>
        </row>
        <row r="97">
          <cell r="B97" t="str">
            <v>1 Unit Scanner HP Scanjet 7450C (K2002-03-069)  u/.  - Bagian TI</v>
          </cell>
          <cell r="C97" t="str">
            <v>K</v>
          </cell>
          <cell r="D97" t="str">
            <v>KANTOR PUSAT</v>
          </cell>
          <cell r="E97">
            <v>1</v>
          </cell>
          <cell r="F97">
            <v>6765000</v>
          </cell>
          <cell r="J97">
            <v>37328</v>
          </cell>
          <cell r="K97">
            <v>60</v>
          </cell>
          <cell r="L97">
            <v>5</v>
          </cell>
          <cell r="M97">
            <v>39154</v>
          </cell>
          <cell r="N97" t="str">
            <v>bulan</v>
          </cell>
          <cell r="O97">
            <v>60</v>
          </cell>
          <cell r="P97">
            <v>0</v>
          </cell>
          <cell r="Q97">
            <v>6764999</v>
          </cell>
          <cell r="R97">
            <v>1</v>
          </cell>
        </row>
        <row r="98">
          <cell r="B98" t="str">
            <v>1 Unit Scanner HP Scanjet 7450C (K2002-03-069)  u/. - Marketing Corporate Division</v>
          </cell>
          <cell r="C98" t="str">
            <v>K</v>
          </cell>
          <cell r="D98" t="str">
            <v>KANTOR PUSAT</v>
          </cell>
          <cell r="E98">
            <v>1</v>
          </cell>
          <cell r="F98">
            <v>6765000</v>
          </cell>
          <cell r="J98">
            <v>37328</v>
          </cell>
          <cell r="K98">
            <v>60</v>
          </cell>
          <cell r="L98">
            <v>5</v>
          </cell>
          <cell r="M98">
            <v>39154</v>
          </cell>
          <cell r="N98" t="str">
            <v>bulan</v>
          </cell>
          <cell r="O98">
            <v>60</v>
          </cell>
          <cell r="P98">
            <v>0</v>
          </cell>
          <cell r="Q98">
            <v>6764999</v>
          </cell>
          <cell r="R98">
            <v>1</v>
          </cell>
        </row>
        <row r="99">
          <cell r="B99" t="str">
            <v>1 Unit Scanner HP Scanjet 7450C (K2002-03-069)  u/.  - DPLK</v>
          </cell>
          <cell r="C99" t="str">
            <v>K</v>
          </cell>
          <cell r="D99" t="str">
            <v>KANTOR PUSAT</v>
          </cell>
          <cell r="E99">
            <v>1</v>
          </cell>
          <cell r="F99">
            <v>6765000</v>
          </cell>
          <cell r="J99">
            <v>37328</v>
          </cell>
          <cell r="K99">
            <v>60</v>
          </cell>
          <cell r="L99">
            <v>5</v>
          </cell>
          <cell r="M99">
            <v>39154</v>
          </cell>
          <cell r="N99" t="str">
            <v>bulan</v>
          </cell>
          <cell r="O99">
            <v>60</v>
          </cell>
          <cell r="P99">
            <v>0</v>
          </cell>
          <cell r="Q99">
            <v>6764999</v>
          </cell>
          <cell r="R99">
            <v>1</v>
          </cell>
        </row>
        <row r="100">
          <cell r="B100" t="str">
            <v>UPS Elsa 500 VA (K2002-04-019) KP</v>
          </cell>
          <cell r="C100" t="str">
            <v>K</v>
          </cell>
          <cell r="D100" t="str">
            <v>KANTOR PUSAT</v>
          </cell>
          <cell r="E100">
            <v>2</v>
          </cell>
          <cell r="F100">
            <v>6052200</v>
          </cell>
          <cell r="J100">
            <v>37349</v>
          </cell>
          <cell r="K100">
            <v>60</v>
          </cell>
          <cell r="L100">
            <v>5</v>
          </cell>
          <cell r="M100">
            <v>39175</v>
          </cell>
          <cell r="N100" t="str">
            <v>bulan</v>
          </cell>
          <cell r="O100">
            <v>60</v>
          </cell>
          <cell r="P100">
            <v>0</v>
          </cell>
          <cell r="Q100">
            <v>6052199</v>
          </cell>
          <cell r="R100">
            <v>1</v>
          </cell>
        </row>
        <row r="101">
          <cell r="B101" t="str">
            <v>1 (satu) unit Server Compaq Proliant ML350 G2 (K2002-04-066)</v>
          </cell>
          <cell r="C101" t="str">
            <v>K</v>
          </cell>
          <cell r="D101" t="str">
            <v>KANTOR PUSAT</v>
          </cell>
          <cell r="E101">
            <v>1</v>
          </cell>
          <cell r="F101">
            <v>90527272</v>
          </cell>
          <cell r="J101">
            <v>37358</v>
          </cell>
          <cell r="K101">
            <v>60</v>
          </cell>
          <cell r="L101">
            <v>5</v>
          </cell>
          <cell r="M101">
            <v>39184</v>
          </cell>
          <cell r="N101" t="str">
            <v>bulan</v>
          </cell>
          <cell r="O101">
            <v>60</v>
          </cell>
          <cell r="P101">
            <v>0</v>
          </cell>
          <cell r="Q101">
            <v>90527271</v>
          </cell>
          <cell r="R101">
            <v>1</v>
          </cell>
        </row>
        <row r="102">
          <cell r="B102" t="str">
            <v>1 (satu) unit Server Compaq Proliant ML350 G2 (K2002-04-066)</v>
          </cell>
          <cell r="C102" t="str">
            <v>K</v>
          </cell>
          <cell r="D102" t="str">
            <v>KANTOR PUSAT</v>
          </cell>
          <cell r="E102">
            <v>1</v>
          </cell>
          <cell r="F102">
            <v>90527273</v>
          </cell>
          <cell r="J102">
            <v>37358</v>
          </cell>
          <cell r="K102">
            <v>60</v>
          </cell>
          <cell r="L102">
            <v>5</v>
          </cell>
          <cell r="M102">
            <v>39184</v>
          </cell>
          <cell r="N102" t="str">
            <v>bulan</v>
          </cell>
          <cell r="O102">
            <v>60</v>
          </cell>
          <cell r="P102">
            <v>0</v>
          </cell>
          <cell r="Q102">
            <v>90527272</v>
          </cell>
          <cell r="R102">
            <v>1</v>
          </cell>
        </row>
        <row r="103">
          <cell r="B103" t="str">
            <v>1 (satu) unit Server Compaq Proliant ML350 G2 (K2002-04-066)</v>
          </cell>
          <cell r="C103" t="str">
            <v>K</v>
          </cell>
          <cell r="D103" t="str">
            <v>KANTOR PUSAT</v>
          </cell>
          <cell r="E103">
            <v>1</v>
          </cell>
          <cell r="F103">
            <v>90527273</v>
          </cell>
          <cell r="J103">
            <v>37358</v>
          </cell>
          <cell r="K103">
            <v>60</v>
          </cell>
          <cell r="L103">
            <v>5</v>
          </cell>
          <cell r="M103">
            <v>39184</v>
          </cell>
          <cell r="N103" t="str">
            <v>bulan</v>
          </cell>
          <cell r="O103">
            <v>60</v>
          </cell>
          <cell r="P103">
            <v>0</v>
          </cell>
          <cell r="Q103">
            <v>90527272</v>
          </cell>
          <cell r="R103">
            <v>1</v>
          </cell>
        </row>
        <row r="104">
          <cell r="B104" t="str">
            <v>1 (satu) unit Server Compaq Proliant ML350 G2 (K2002-04-066)</v>
          </cell>
          <cell r="C104" t="str">
            <v>K</v>
          </cell>
          <cell r="D104" t="str">
            <v>KANTOR PUSAT</v>
          </cell>
          <cell r="E104">
            <v>1</v>
          </cell>
          <cell r="F104">
            <v>90527273</v>
          </cell>
          <cell r="J104">
            <v>37358</v>
          </cell>
          <cell r="K104">
            <v>60</v>
          </cell>
          <cell r="L104">
            <v>5</v>
          </cell>
          <cell r="M104">
            <v>39184</v>
          </cell>
          <cell r="N104" t="str">
            <v>bulan</v>
          </cell>
          <cell r="O104">
            <v>60</v>
          </cell>
          <cell r="P104">
            <v>0</v>
          </cell>
          <cell r="Q104">
            <v>90527272</v>
          </cell>
          <cell r="R104">
            <v>1</v>
          </cell>
        </row>
        <row r="105">
          <cell r="B105" t="str">
            <v>1 (satu) unit Server Compaq Proliant ML370 (K2002-04-066) lt. 5</v>
          </cell>
          <cell r="C105" t="str">
            <v>K</v>
          </cell>
          <cell r="D105" t="str">
            <v>KANTOR PUSAT</v>
          </cell>
          <cell r="E105">
            <v>2</v>
          </cell>
          <cell r="F105">
            <v>181054545</v>
          </cell>
          <cell r="J105">
            <v>37358</v>
          </cell>
          <cell r="K105">
            <v>60</v>
          </cell>
          <cell r="L105">
            <v>5</v>
          </cell>
          <cell r="M105">
            <v>39184</v>
          </cell>
          <cell r="N105" t="str">
            <v>bulan</v>
          </cell>
          <cell r="O105">
            <v>60</v>
          </cell>
          <cell r="P105">
            <v>0</v>
          </cell>
          <cell r="Q105">
            <v>181054544</v>
          </cell>
          <cell r="R105">
            <v>1</v>
          </cell>
        </row>
        <row r="106">
          <cell r="B106" t="str">
            <v>1 (satu) unit Server Compaq Proliant DL380 (K2002-04-066) lt. 5</v>
          </cell>
          <cell r="C106" t="str">
            <v>K</v>
          </cell>
          <cell r="D106" t="str">
            <v>KANTOR PUSAT</v>
          </cell>
          <cell r="E106">
            <v>2</v>
          </cell>
          <cell r="F106">
            <v>181054545</v>
          </cell>
          <cell r="J106">
            <v>37358</v>
          </cell>
          <cell r="K106">
            <v>60</v>
          </cell>
          <cell r="L106">
            <v>5</v>
          </cell>
          <cell r="M106">
            <v>39184</v>
          </cell>
          <cell r="N106" t="str">
            <v>bulan</v>
          </cell>
          <cell r="O106">
            <v>60</v>
          </cell>
          <cell r="P106">
            <v>0</v>
          </cell>
          <cell r="Q106">
            <v>181054544</v>
          </cell>
          <cell r="R106">
            <v>1</v>
          </cell>
        </row>
        <row r="107">
          <cell r="B107" t="str">
            <v>28 Unit PC Wearnes Premiere 6825 Tahap I (K2002-04-113)</v>
          </cell>
          <cell r="C107" t="str">
            <v>K</v>
          </cell>
          <cell r="D107" t="str">
            <v>KANTOR PUSAT</v>
          </cell>
          <cell r="E107">
            <v>28</v>
          </cell>
          <cell r="F107">
            <v>341750500</v>
          </cell>
          <cell r="J107">
            <v>37365</v>
          </cell>
          <cell r="K107">
            <v>60</v>
          </cell>
          <cell r="L107">
            <v>5</v>
          </cell>
          <cell r="M107">
            <v>39191</v>
          </cell>
          <cell r="N107" t="str">
            <v>bulan</v>
          </cell>
          <cell r="O107">
            <v>60</v>
          </cell>
          <cell r="P107">
            <v>0</v>
          </cell>
          <cell r="Q107">
            <v>341750499</v>
          </cell>
          <cell r="R107">
            <v>1</v>
          </cell>
        </row>
        <row r="108">
          <cell r="B108" t="str">
            <v>10 Unit Printer LQ-2180 Tahap I(K2002-04-113)</v>
          </cell>
          <cell r="C108" t="str">
            <v>K</v>
          </cell>
          <cell r="D108" t="str">
            <v>KANTOR PUSAT</v>
          </cell>
          <cell r="E108">
            <v>10</v>
          </cell>
          <cell r="F108">
            <v>73043750</v>
          </cell>
          <cell r="J108">
            <v>37365</v>
          </cell>
          <cell r="K108">
            <v>60</v>
          </cell>
          <cell r="L108">
            <v>5</v>
          </cell>
          <cell r="M108">
            <v>39191</v>
          </cell>
          <cell r="N108" t="str">
            <v>bulan</v>
          </cell>
          <cell r="O108">
            <v>60</v>
          </cell>
          <cell r="P108">
            <v>0</v>
          </cell>
          <cell r="Q108">
            <v>73043749</v>
          </cell>
          <cell r="R108">
            <v>1</v>
          </cell>
        </row>
        <row r="109">
          <cell r="B109" t="str">
            <v>1 (satu) unit Printer HP Laserjet 1000 Tahap I (K2002-04-146) u/ CMD CNCR358196</v>
          </cell>
          <cell r="C109" t="str">
            <v>K</v>
          </cell>
          <cell r="D109" t="str">
            <v>KANTOR PUSAT</v>
          </cell>
          <cell r="E109">
            <v>1</v>
          </cell>
          <cell r="F109">
            <v>3865125</v>
          </cell>
          <cell r="J109">
            <v>37368</v>
          </cell>
          <cell r="K109">
            <v>60</v>
          </cell>
          <cell r="L109">
            <v>5</v>
          </cell>
          <cell r="M109">
            <v>39194</v>
          </cell>
          <cell r="N109" t="str">
            <v>bulan</v>
          </cell>
          <cell r="O109">
            <v>60</v>
          </cell>
          <cell r="P109">
            <v>0</v>
          </cell>
          <cell r="Q109">
            <v>3865124</v>
          </cell>
          <cell r="R109">
            <v>1</v>
          </cell>
        </row>
        <row r="110">
          <cell r="B110" t="str">
            <v>1 (satu) unit Printer HP Laserjet 1000 Tahap I (K2002-04-146) u/ RM I CRCR358076</v>
          </cell>
          <cell r="C110" t="str">
            <v>K</v>
          </cell>
          <cell r="D110" t="str">
            <v>KANTOR PUSAT</v>
          </cell>
          <cell r="E110">
            <v>1</v>
          </cell>
          <cell r="F110">
            <v>3865125</v>
          </cell>
          <cell r="J110">
            <v>37368</v>
          </cell>
          <cell r="K110">
            <v>60</v>
          </cell>
          <cell r="L110">
            <v>5</v>
          </cell>
          <cell r="M110">
            <v>39194</v>
          </cell>
          <cell r="N110" t="str">
            <v>bulan</v>
          </cell>
          <cell r="O110">
            <v>60</v>
          </cell>
          <cell r="P110">
            <v>0</v>
          </cell>
          <cell r="Q110">
            <v>3865124</v>
          </cell>
          <cell r="R110">
            <v>1</v>
          </cell>
        </row>
        <row r="111">
          <cell r="B111" t="str">
            <v>1 (satu) unit Printer HP Laserjet 1000 Tahap I (K2002-04-146) u/ RM II CRCR821828</v>
          </cell>
          <cell r="C111" t="str">
            <v>K</v>
          </cell>
          <cell r="D111" t="str">
            <v>KANTOR PUSAT</v>
          </cell>
          <cell r="E111">
            <v>1</v>
          </cell>
          <cell r="F111">
            <v>3865125</v>
          </cell>
          <cell r="J111">
            <v>37368</v>
          </cell>
          <cell r="K111">
            <v>60</v>
          </cell>
          <cell r="L111">
            <v>5</v>
          </cell>
          <cell r="M111">
            <v>39194</v>
          </cell>
          <cell r="N111" t="str">
            <v>bulan</v>
          </cell>
          <cell r="O111">
            <v>60</v>
          </cell>
          <cell r="P111">
            <v>0</v>
          </cell>
          <cell r="Q111">
            <v>3865124</v>
          </cell>
          <cell r="R111">
            <v>1</v>
          </cell>
        </row>
        <row r="112">
          <cell r="B112" t="str">
            <v>1 (satu) unit Printer HP Laserjet 1000 Tahap I (K2002-04-146) u/ SPI CRCR821834</v>
          </cell>
          <cell r="C112" t="str">
            <v>K</v>
          </cell>
          <cell r="D112" t="str">
            <v>KANTOR PUSAT</v>
          </cell>
          <cell r="E112">
            <v>1</v>
          </cell>
          <cell r="F112">
            <v>3865125</v>
          </cell>
          <cell r="J112">
            <v>37368</v>
          </cell>
          <cell r="K112">
            <v>60</v>
          </cell>
          <cell r="L112">
            <v>5</v>
          </cell>
          <cell r="M112">
            <v>39194</v>
          </cell>
          <cell r="N112" t="str">
            <v>bulan</v>
          </cell>
          <cell r="O112">
            <v>60</v>
          </cell>
          <cell r="P112">
            <v>0</v>
          </cell>
          <cell r="Q112">
            <v>3865124</v>
          </cell>
          <cell r="R112">
            <v>1</v>
          </cell>
        </row>
        <row r="113">
          <cell r="B113" t="str">
            <v>1 (satu) unit Printer HP Laserjet 1000 Tahap I (K2002-04-146) u/ SPP</v>
          </cell>
          <cell r="C113" t="str">
            <v>K</v>
          </cell>
          <cell r="D113" t="str">
            <v>KANTOR PUSAT</v>
          </cell>
          <cell r="E113">
            <v>1</v>
          </cell>
          <cell r="F113">
            <v>3865125</v>
          </cell>
          <cell r="J113">
            <v>37368</v>
          </cell>
          <cell r="K113">
            <v>60</v>
          </cell>
          <cell r="L113">
            <v>5</v>
          </cell>
          <cell r="M113">
            <v>39194</v>
          </cell>
          <cell r="N113" t="str">
            <v>bulan</v>
          </cell>
          <cell r="O113">
            <v>60</v>
          </cell>
          <cell r="P113">
            <v>0</v>
          </cell>
          <cell r="Q113">
            <v>3865124</v>
          </cell>
          <cell r="R113">
            <v>1</v>
          </cell>
        </row>
        <row r="114">
          <cell r="B114" t="str">
            <v>1 (satu) unit Printer HP Laserjet 1000 Tahap I (K2002-04-146) u/ TI</v>
          </cell>
          <cell r="C114" t="str">
            <v>K</v>
          </cell>
          <cell r="D114" t="str">
            <v>KANTOR PUSAT</v>
          </cell>
          <cell r="E114">
            <v>1</v>
          </cell>
          <cell r="F114">
            <v>3865125</v>
          </cell>
          <cell r="J114">
            <v>37368</v>
          </cell>
          <cell r="K114">
            <v>60</v>
          </cell>
          <cell r="L114">
            <v>5</v>
          </cell>
          <cell r="M114">
            <v>39194</v>
          </cell>
          <cell r="N114" t="str">
            <v>bulan</v>
          </cell>
          <cell r="O114">
            <v>60</v>
          </cell>
          <cell r="P114">
            <v>0</v>
          </cell>
          <cell r="Q114">
            <v>3865124</v>
          </cell>
          <cell r="R114">
            <v>1</v>
          </cell>
        </row>
        <row r="115">
          <cell r="B115" t="str">
            <v>1(satu) unit Printer HP InkJet 2250 (K2002-04-146)  u/DPLK</v>
          </cell>
          <cell r="C115" t="str">
            <v>K</v>
          </cell>
          <cell r="D115" t="str">
            <v>KANTOR PUSAT</v>
          </cell>
          <cell r="E115">
            <v>1</v>
          </cell>
          <cell r="F115">
            <v>9482440</v>
          </cell>
          <cell r="J115">
            <v>37368</v>
          </cell>
          <cell r="K115">
            <v>60</v>
          </cell>
          <cell r="L115">
            <v>5</v>
          </cell>
          <cell r="M115">
            <v>39194</v>
          </cell>
          <cell r="N115" t="str">
            <v>bulan</v>
          </cell>
          <cell r="O115">
            <v>60</v>
          </cell>
          <cell r="P115">
            <v>0</v>
          </cell>
          <cell r="Q115">
            <v>9482439</v>
          </cell>
          <cell r="R115">
            <v>1</v>
          </cell>
        </row>
        <row r="116">
          <cell r="B116" t="str">
            <v>1 (satu) unit Printer HP InkJet 2250 (K2002-04-146) u/CMD SG186110BK</v>
          </cell>
          <cell r="C116" t="str">
            <v>K</v>
          </cell>
          <cell r="D116" t="str">
            <v>KANTOR PUSAT</v>
          </cell>
          <cell r="E116">
            <v>1</v>
          </cell>
          <cell r="F116">
            <v>9482440</v>
          </cell>
          <cell r="J116">
            <v>37368</v>
          </cell>
          <cell r="K116">
            <v>60</v>
          </cell>
          <cell r="L116">
            <v>5</v>
          </cell>
          <cell r="M116">
            <v>39194</v>
          </cell>
          <cell r="N116" t="str">
            <v>bulan</v>
          </cell>
          <cell r="O116">
            <v>60</v>
          </cell>
          <cell r="P116">
            <v>0</v>
          </cell>
          <cell r="Q116">
            <v>9482439</v>
          </cell>
          <cell r="R116">
            <v>1</v>
          </cell>
        </row>
        <row r="117">
          <cell r="B117" t="str">
            <v>1 (satu) unit Printer HP InkJet 2250 (K2002-04-146) u/Bag. TI</v>
          </cell>
          <cell r="C117" t="str">
            <v>K</v>
          </cell>
          <cell r="D117" t="str">
            <v>KANTOR PUSAT</v>
          </cell>
          <cell r="E117">
            <v>1</v>
          </cell>
          <cell r="F117">
            <v>9482440</v>
          </cell>
          <cell r="J117">
            <v>37368</v>
          </cell>
          <cell r="K117">
            <v>60</v>
          </cell>
          <cell r="L117">
            <v>5</v>
          </cell>
          <cell r="M117">
            <v>39194</v>
          </cell>
          <cell r="N117" t="str">
            <v>bulan</v>
          </cell>
          <cell r="O117">
            <v>60</v>
          </cell>
          <cell r="P117">
            <v>0</v>
          </cell>
          <cell r="Q117">
            <v>9482439</v>
          </cell>
          <cell r="R117">
            <v>1</v>
          </cell>
        </row>
        <row r="118">
          <cell r="B118" t="str">
            <v xml:space="preserve">1 (satu) unit Printer HP DeskJet 1220C (K2002-04-146) u/ Div. Pert. Kumpulan </v>
          </cell>
          <cell r="C118" t="str">
            <v>K</v>
          </cell>
          <cell r="D118" t="str">
            <v>KANTOR PUSAT</v>
          </cell>
          <cell r="E118">
            <v>1</v>
          </cell>
          <cell r="F118">
            <v>5565780</v>
          </cell>
          <cell r="J118">
            <v>37368</v>
          </cell>
          <cell r="K118">
            <v>60</v>
          </cell>
          <cell r="L118">
            <v>5</v>
          </cell>
          <cell r="M118">
            <v>39194</v>
          </cell>
          <cell r="N118" t="str">
            <v>bulan</v>
          </cell>
          <cell r="O118">
            <v>60</v>
          </cell>
          <cell r="P118">
            <v>0</v>
          </cell>
          <cell r="Q118">
            <v>5565779</v>
          </cell>
          <cell r="R118">
            <v>1</v>
          </cell>
        </row>
        <row r="119">
          <cell r="B119" t="str">
            <v>1 (satu) unit Printer HP DeskJet 1220C (K2002-04-146) u/ Diklat</v>
          </cell>
          <cell r="C119" t="str">
            <v>K</v>
          </cell>
          <cell r="D119" t="str">
            <v>KANTOR PUSAT</v>
          </cell>
          <cell r="E119">
            <v>1</v>
          </cell>
          <cell r="F119">
            <v>5565780</v>
          </cell>
          <cell r="J119">
            <v>37368</v>
          </cell>
          <cell r="K119">
            <v>60</v>
          </cell>
          <cell r="L119">
            <v>5</v>
          </cell>
          <cell r="M119">
            <v>39194</v>
          </cell>
          <cell r="N119" t="str">
            <v>bulan</v>
          </cell>
          <cell r="O119">
            <v>60</v>
          </cell>
          <cell r="P119">
            <v>0</v>
          </cell>
          <cell r="Q119">
            <v>5565779</v>
          </cell>
          <cell r="R119">
            <v>1</v>
          </cell>
        </row>
        <row r="120">
          <cell r="B120" t="str">
            <v>2 (dua) unit Nortel 450 Switching 24 port (K2002-05-082)</v>
          </cell>
          <cell r="C120" t="str">
            <v>K</v>
          </cell>
          <cell r="D120" t="str">
            <v>KANTOR PUSAT</v>
          </cell>
          <cell r="E120">
            <v>2</v>
          </cell>
          <cell r="F120">
            <v>37950000</v>
          </cell>
          <cell r="J120">
            <v>37391</v>
          </cell>
          <cell r="K120">
            <v>60</v>
          </cell>
          <cell r="L120">
            <v>5</v>
          </cell>
          <cell r="M120">
            <v>39217</v>
          </cell>
          <cell r="N120" t="str">
            <v>bulan</v>
          </cell>
          <cell r="O120">
            <v>60</v>
          </cell>
          <cell r="P120">
            <v>0</v>
          </cell>
          <cell r="Q120">
            <v>37949999</v>
          </cell>
          <cell r="R120">
            <v>1</v>
          </cell>
        </row>
        <row r="121">
          <cell r="B121" t="str">
            <v>2 (dua) unit Compaq Handhald IPAQ 3870 (K2002-06-019) bag. TI</v>
          </cell>
          <cell r="C121" t="str">
            <v>K</v>
          </cell>
          <cell r="D121" t="str">
            <v>KANTOR PUSAT</v>
          </cell>
          <cell r="E121">
            <v>2</v>
          </cell>
          <cell r="F121">
            <v>13778060</v>
          </cell>
          <cell r="J121">
            <v>37412</v>
          </cell>
          <cell r="K121">
            <v>60</v>
          </cell>
          <cell r="L121">
            <v>5</v>
          </cell>
          <cell r="M121">
            <v>39238</v>
          </cell>
          <cell r="N121" t="str">
            <v>bulan</v>
          </cell>
          <cell r="O121">
            <v>60</v>
          </cell>
          <cell r="P121">
            <v>0</v>
          </cell>
          <cell r="Q121">
            <v>13778059</v>
          </cell>
          <cell r="R121">
            <v>1</v>
          </cell>
        </row>
        <row r="122">
          <cell r="B122" t="str">
            <v>1 unit NT-IL NetTool Inline (K2002-07-015) Sn.:8134060</v>
          </cell>
          <cell r="C122" t="str">
            <v>K</v>
          </cell>
          <cell r="D122" t="str">
            <v>KANTOR PUSAT</v>
          </cell>
          <cell r="E122">
            <v>1</v>
          </cell>
          <cell r="F122">
            <v>17978180</v>
          </cell>
          <cell r="J122">
            <v>37439</v>
          </cell>
          <cell r="K122">
            <v>60</v>
          </cell>
          <cell r="L122">
            <v>5</v>
          </cell>
          <cell r="M122">
            <v>39265</v>
          </cell>
          <cell r="N122" t="str">
            <v>bulan</v>
          </cell>
          <cell r="O122">
            <v>60</v>
          </cell>
          <cell r="P122">
            <v>0</v>
          </cell>
          <cell r="Q122">
            <v>17978179</v>
          </cell>
          <cell r="R122">
            <v>1</v>
          </cell>
        </row>
        <row r="123">
          <cell r="B123" t="str">
            <v>1 unit NT-IL NetTool Inline (K2002-07-015) Sn.:8134062</v>
          </cell>
          <cell r="C123" t="str">
            <v>K</v>
          </cell>
          <cell r="D123" t="str">
            <v>KANTOR PUSAT</v>
          </cell>
          <cell r="E123">
            <v>1</v>
          </cell>
          <cell r="F123">
            <v>17978180</v>
          </cell>
          <cell r="J123">
            <v>37439</v>
          </cell>
          <cell r="K123">
            <v>60</v>
          </cell>
          <cell r="L123">
            <v>5</v>
          </cell>
          <cell r="M123">
            <v>39265</v>
          </cell>
          <cell r="N123" t="str">
            <v>bulan</v>
          </cell>
          <cell r="O123">
            <v>60</v>
          </cell>
          <cell r="P123">
            <v>0</v>
          </cell>
          <cell r="Q123">
            <v>17978179</v>
          </cell>
          <cell r="R123">
            <v>1</v>
          </cell>
        </row>
        <row r="124">
          <cell r="B124" t="str">
            <v>1 unit DSP-4300 Cable Analyzer (K2002-07-015) Sn.:8135027</v>
          </cell>
          <cell r="C124" t="str">
            <v>K</v>
          </cell>
          <cell r="D124" t="str">
            <v>KANTOR PUSAT</v>
          </cell>
          <cell r="E124">
            <v>1</v>
          </cell>
          <cell r="F124">
            <v>75531080</v>
          </cell>
          <cell r="J124">
            <v>37439</v>
          </cell>
          <cell r="K124">
            <v>60</v>
          </cell>
          <cell r="L124">
            <v>5</v>
          </cell>
          <cell r="M124">
            <v>39265</v>
          </cell>
          <cell r="N124" t="str">
            <v>bulan</v>
          </cell>
          <cell r="O124">
            <v>60</v>
          </cell>
          <cell r="P124">
            <v>0</v>
          </cell>
          <cell r="Q124">
            <v>75531079</v>
          </cell>
          <cell r="R124">
            <v>1</v>
          </cell>
        </row>
        <row r="125">
          <cell r="B125" t="str">
            <v xml:space="preserve">1 unit Monitor LCD Sony SDM S51 15" (K2002-07-106) </v>
          </cell>
          <cell r="C125" t="str">
            <v>K</v>
          </cell>
          <cell r="D125" t="str">
            <v>KANTOR PUSAT</v>
          </cell>
          <cell r="E125">
            <v>1</v>
          </cell>
          <cell r="F125">
            <v>4797925</v>
          </cell>
          <cell r="J125">
            <v>37453</v>
          </cell>
          <cell r="K125">
            <v>60</v>
          </cell>
          <cell r="L125">
            <v>5</v>
          </cell>
          <cell r="M125">
            <v>39279</v>
          </cell>
          <cell r="N125" t="str">
            <v>bulan</v>
          </cell>
          <cell r="O125">
            <v>60</v>
          </cell>
          <cell r="P125">
            <v>0</v>
          </cell>
          <cell r="Q125">
            <v>4797924</v>
          </cell>
          <cell r="R125">
            <v>1</v>
          </cell>
        </row>
        <row r="126">
          <cell r="B126" t="str">
            <v>2 (dua) unit Keyboard &amp; Mouse Logitech Freedom Optical /Tanpa Kabel (K2002-07-106)</v>
          </cell>
          <cell r="C126" t="str">
            <v>K</v>
          </cell>
          <cell r="D126" t="str">
            <v>KANTOR PUSAT</v>
          </cell>
          <cell r="E126">
            <v>2</v>
          </cell>
          <cell r="F126">
            <v>1887050</v>
          </cell>
          <cell r="J126">
            <v>37453</v>
          </cell>
          <cell r="K126">
            <v>60</v>
          </cell>
          <cell r="L126">
            <v>5</v>
          </cell>
          <cell r="M126">
            <v>39279</v>
          </cell>
          <cell r="N126" t="str">
            <v>bulan</v>
          </cell>
          <cell r="O126">
            <v>60</v>
          </cell>
          <cell r="P126">
            <v>0</v>
          </cell>
          <cell r="Q126">
            <v>1887049</v>
          </cell>
          <cell r="R126">
            <v>1</v>
          </cell>
        </row>
        <row r="127">
          <cell r="B127" t="str">
            <v>14 unit PC Wearnes Premiere 6825 Tahap II (K2002-07-340)</v>
          </cell>
          <cell r="C127" t="str">
            <v>K</v>
          </cell>
          <cell r="D127" t="str">
            <v>KANTOR PUSAT</v>
          </cell>
          <cell r="E127">
            <v>14</v>
          </cell>
          <cell r="F127">
            <v>167592106</v>
          </cell>
          <cell r="J127">
            <v>37467</v>
          </cell>
          <cell r="K127">
            <v>60</v>
          </cell>
          <cell r="L127">
            <v>5</v>
          </cell>
          <cell r="M127">
            <v>39293</v>
          </cell>
          <cell r="N127" t="str">
            <v>bulan</v>
          </cell>
          <cell r="O127">
            <v>60</v>
          </cell>
          <cell r="P127">
            <v>0</v>
          </cell>
          <cell r="Q127">
            <v>167592105</v>
          </cell>
          <cell r="R127">
            <v>1</v>
          </cell>
        </row>
        <row r="128">
          <cell r="B128" t="str">
            <v>3 unit Printer Epson LQ-2180 Tahap II (K2002-07-340)</v>
          </cell>
          <cell r="C128" t="str">
            <v>K</v>
          </cell>
          <cell r="D128" t="str">
            <v>KANTOR PUSAT</v>
          </cell>
          <cell r="E128">
            <v>3</v>
          </cell>
          <cell r="F128">
            <v>21492086</v>
          </cell>
          <cell r="J128">
            <v>37467</v>
          </cell>
          <cell r="K128">
            <v>60</v>
          </cell>
          <cell r="L128">
            <v>5</v>
          </cell>
          <cell r="M128">
            <v>39293</v>
          </cell>
          <cell r="N128" t="str">
            <v>bulan</v>
          </cell>
          <cell r="O128">
            <v>60</v>
          </cell>
          <cell r="P128">
            <v>0</v>
          </cell>
          <cell r="Q128">
            <v>21492085</v>
          </cell>
          <cell r="R128">
            <v>1</v>
          </cell>
        </row>
        <row r="129">
          <cell r="B129" t="str">
            <v>5 (lima) unit Printer HP Laserjet 1000 Tahap II (K2002-08-028)</v>
          </cell>
          <cell r="C129" t="str">
            <v>K</v>
          </cell>
          <cell r="D129" t="str">
            <v>KANTOR PUSAT</v>
          </cell>
          <cell r="E129">
            <v>5</v>
          </cell>
          <cell r="F129">
            <v>17081250</v>
          </cell>
          <cell r="J129">
            <v>37475</v>
          </cell>
          <cell r="K129">
            <v>60</v>
          </cell>
          <cell r="L129">
            <v>5</v>
          </cell>
          <cell r="M129">
            <v>39301</v>
          </cell>
          <cell r="N129" t="str">
            <v>bulan</v>
          </cell>
          <cell r="O129">
            <v>60</v>
          </cell>
          <cell r="P129">
            <v>0</v>
          </cell>
          <cell r="Q129">
            <v>17081249</v>
          </cell>
          <cell r="R129">
            <v>1</v>
          </cell>
        </row>
        <row r="130">
          <cell r="B130" t="str">
            <v>1 (satu) unit Swiching Nortel Network 470 48 port 10/100 u/ lt. 7 (K2002-11-69)</v>
          </cell>
          <cell r="C130" t="str">
            <v>K</v>
          </cell>
          <cell r="D130" t="str">
            <v>KANTOR PUSAT</v>
          </cell>
          <cell r="E130">
            <v>1</v>
          </cell>
          <cell r="F130">
            <v>29135750</v>
          </cell>
          <cell r="J130">
            <v>37581</v>
          </cell>
          <cell r="K130">
            <v>60</v>
          </cell>
          <cell r="L130">
            <v>5</v>
          </cell>
          <cell r="M130">
            <v>39407</v>
          </cell>
          <cell r="N130" t="str">
            <v>bulan</v>
          </cell>
          <cell r="O130">
            <v>60</v>
          </cell>
          <cell r="P130">
            <v>0</v>
          </cell>
          <cell r="Q130">
            <v>29135749</v>
          </cell>
          <cell r="R130">
            <v>1</v>
          </cell>
        </row>
        <row r="131">
          <cell r="B131" t="str">
            <v>1 (satu) unit UPS Silcon 20 KVA (K2002-12-010)</v>
          </cell>
          <cell r="C131" t="str">
            <v>K</v>
          </cell>
          <cell r="D131" t="str">
            <v>KANTOR PUSAT</v>
          </cell>
          <cell r="E131">
            <v>1</v>
          </cell>
          <cell r="F131">
            <v>132961111</v>
          </cell>
          <cell r="J131">
            <v>37592</v>
          </cell>
          <cell r="K131">
            <v>60</v>
          </cell>
          <cell r="L131">
            <v>5</v>
          </cell>
          <cell r="M131">
            <v>39418</v>
          </cell>
          <cell r="N131" t="str">
            <v>bulan</v>
          </cell>
          <cell r="O131">
            <v>60</v>
          </cell>
          <cell r="P131">
            <v>0</v>
          </cell>
          <cell r="Q131">
            <v>132961110</v>
          </cell>
          <cell r="R131">
            <v>1</v>
          </cell>
        </row>
        <row r="132">
          <cell r="B132" t="str">
            <v>4 (empat) unit Compaq Handhald IPAQ 3870 (K2002-12-115)</v>
          </cell>
          <cell r="C132" t="str">
            <v>K</v>
          </cell>
          <cell r="D132" t="str">
            <v>KANTOR PUSAT</v>
          </cell>
          <cell r="E132">
            <v>4</v>
          </cell>
          <cell r="F132">
            <v>25454000</v>
          </cell>
          <cell r="J132">
            <v>37617</v>
          </cell>
          <cell r="K132">
            <v>60</v>
          </cell>
          <cell r="L132">
            <v>5</v>
          </cell>
          <cell r="M132">
            <v>39443</v>
          </cell>
          <cell r="N132" t="str">
            <v>bulan</v>
          </cell>
          <cell r="O132">
            <v>60</v>
          </cell>
          <cell r="P132">
            <v>0</v>
          </cell>
          <cell r="Q132">
            <v>25453999</v>
          </cell>
          <cell r="R132">
            <v>1</v>
          </cell>
        </row>
        <row r="133">
          <cell r="B133" t="str">
            <v>2 (dua) unit  Fly Jacket u/IPAQ 3870 (K2002-12-115)</v>
          </cell>
          <cell r="C133" t="str">
            <v>K</v>
          </cell>
          <cell r="D133" t="str">
            <v>KANTOR PUSAT</v>
          </cell>
          <cell r="E133">
            <v>2</v>
          </cell>
          <cell r="F133">
            <v>7048800</v>
          </cell>
          <cell r="J133">
            <v>37617</v>
          </cell>
          <cell r="K133">
            <v>60</v>
          </cell>
          <cell r="L133">
            <v>5</v>
          </cell>
          <cell r="M133">
            <v>39443</v>
          </cell>
          <cell r="N133" t="str">
            <v>bulan</v>
          </cell>
          <cell r="O133">
            <v>60</v>
          </cell>
          <cell r="P133">
            <v>0</v>
          </cell>
          <cell r="Q133">
            <v>7048799</v>
          </cell>
          <cell r="R133">
            <v>1</v>
          </cell>
        </row>
        <row r="134">
          <cell r="B134" t="str">
            <v>2 (dua) unit  Memory SD Card 256 MB u/IPAQ  (K2002-12-115)</v>
          </cell>
          <cell r="C134" t="str">
            <v>K</v>
          </cell>
          <cell r="D134" t="str">
            <v>KANTOR PUSAT</v>
          </cell>
          <cell r="E134">
            <v>2</v>
          </cell>
          <cell r="F134">
            <v>8811000</v>
          </cell>
          <cell r="J134">
            <v>37617</v>
          </cell>
          <cell r="K134">
            <v>60</v>
          </cell>
          <cell r="L134">
            <v>5</v>
          </cell>
          <cell r="M134">
            <v>39443</v>
          </cell>
          <cell r="N134" t="str">
            <v>bulan</v>
          </cell>
          <cell r="O134">
            <v>60</v>
          </cell>
          <cell r="P134">
            <v>0</v>
          </cell>
          <cell r="Q134">
            <v>8810999</v>
          </cell>
          <cell r="R134">
            <v>1</v>
          </cell>
        </row>
        <row r="135">
          <cell r="B135" t="str">
            <v>1 (satu) unit Notebook Compaq EVO 1000 V (2002-12-793  )u/ Umum Log.</v>
          </cell>
          <cell r="C135" t="str">
            <v>K</v>
          </cell>
          <cell r="D135" t="str">
            <v>KANTOR PUSAT</v>
          </cell>
          <cell r="E135">
            <v>1</v>
          </cell>
          <cell r="F135">
            <v>23316563</v>
          </cell>
          <cell r="J135">
            <v>37621</v>
          </cell>
          <cell r="K135">
            <v>60</v>
          </cell>
          <cell r="L135">
            <v>5</v>
          </cell>
          <cell r="M135">
            <v>39447</v>
          </cell>
          <cell r="N135" t="str">
            <v>bulan</v>
          </cell>
          <cell r="O135">
            <v>60</v>
          </cell>
          <cell r="P135">
            <v>0</v>
          </cell>
          <cell r="Q135">
            <v>23316562</v>
          </cell>
          <cell r="R135">
            <v>1</v>
          </cell>
        </row>
        <row r="136">
          <cell r="B136" t="str">
            <v>1 (satu) unit Notebook Compaq EVO 1000 V (2002-12-793  )u/ CMD</v>
          </cell>
          <cell r="C136" t="str">
            <v>K</v>
          </cell>
          <cell r="D136" t="str">
            <v>KANTOR PUSAT</v>
          </cell>
          <cell r="E136">
            <v>1</v>
          </cell>
          <cell r="F136">
            <v>23316562</v>
          </cell>
          <cell r="J136">
            <v>37621</v>
          </cell>
          <cell r="K136">
            <v>60</v>
          </cell>
          <cell r="L136">
            <v>5</v>
          </cell>
          <cell r="M136">
            <v>39447</v>
          </cell>
          <cell r="N136" t="str">
            <v>bulan</v>
          </cell>
          <cell r="O136">
            <v>60</v>
          </cell>
          <cell r="P136">
            <v>0</v>
          </cell>
          <cell r="Q136">
            <v>23316561</v>
          </cell>
          <cell r="R136">
            <v>1</v>
          </cell>
        </row>
        <row r="137">
          <cell r="B137" t="str">
            <v>1 (satu) unit Modem GPRS Itegno IWC-WM 1080A (K2003-02-283)</v>
          </cell>
          <cell r="C137" t="str">
            <v>K</v>
          </cell>
          <cell r="D137" t="str">
            <v>KANTOR PUSAT</v>
          </cell>
          <cell r="E137">
            <v>1</v>
          </cell>
          <cell r="F137">
            <v>1875000</v>
          </cell>
          <cell r="J137">
            <v>37676</v>
          </cell>
          <cell r="K137">
            <v>60</v>
          </cell>
          <cell r="L137">
            <v>5</v>
          </cell>
          <cell r="M137">
            <v>39502</v>
          </cell>
          <cell r="N137" t="str">
            <v>bulan</v>
          </cell>
          <cell r="O137">
            <v>60</v>
          </cell>
          <cell r="P137">
            <v>0</v>
          </cell>
          <cell r="Q137">
            <v>1874999</v>
          </cell>
          <cell r="R137">
            <v>1</v>
          </cell>
        </row>
        <row r="138">
          <cell r="B138" t="str">
            <v>50 unit Software Microsoft XP Pro Licence (K2003-03-137)</v>
          </cell>
          <cell r="C138" t="str">
            <v>K</v>
          </cell>
          <cell r="D138" t="str">
            <v>KANTOR PUSAT</v>
          </cell>
          <cell r="E138">
            <v>50</v>
          </cell>
          <cell r="F138">
            <v>141522450</v>
          </cell>
          <cell r="J138">
            <v>37699</v>
          </cell>
          <cell r="K138">
            <v>60</v>
          </cell>
          <cell r="L138">
            <v>5</v>
          </cell>
          <cell r="M138">
            <v>39526</v>
          </cell>
          <cell r="N138" t="str">
            <v>bulan</v>
          </cell>
          <cell r="O138">
            <v>60</v>
          </cell>
          <cell r="P138">
            <v>0</v>
          </cell>
          <cell r="Q138">
            <v>141522449</v>
          </cell>
          <cell r="R138">
            <v>1</v>
          </cell>
        </row>
        <row r="139">
          <cell r="B139" t="str">
            <v>40 unit Software Microsoft Office XP Pro Licence (K2003-03-137)</v>
          </cell>
          <cell r="C139" t="str">
            <v>K</v>
          </cell>
          <cell r="D139" t="str">
            <v>KANTOR PUSAT</v>
          </cell>
          <cell r="E139">
            <v>40</v>
          </cell>
          <cell r="F139">
            <v>146984720</v>
          </cell>
          <cell r="J139">
            <v>37699</v>
          </cell>
          <cell r="K139">
            <v>60</v>
          </cell>
          <cell r="L139">
            <v>5</v>
          </cell>
          <cell r="M139">
            <v>39526</v>
          </cell>
          <cell r="N139" t="str">
            <v>bulan</v>
          </cell>
          <cell r="O139">
            <v>60</v>
          </cell>
          <cell r="P139">
            <v>0</v>
          </cell>
          <cell r="Q139">
            <v>146984719</v>
          </cell>
          <cell r="R139">
            <v>1</v>
          </cell>
        </row>
        <row r="140">
          <cell r="B140" t="str">
            <v xml:space="preserve"> Printer HP LaserJet 1000 (K2003-05-012) KP &gt;&gt;&gt;</v>
          </cell>
          <cell r="C140" t="str">
            <v>K</v>
          </cell>
          <cell r="D140" t="str">
            <v>KANTOR PUSAT</v>
          </cell>
          <cell r="E140">
            <v>15</v>
          </cell>
          <cell r="F140">
            <v>56474141</v>
          </cell>
          <cell r="J140">
            <v>37743</v>
          </cell>
          <cell r="K140">
            <v>60</v>
          </cell>
          <cell r="L140">
            <v>5</v>
          </cell>
          <cell r="M140">
            <v>39570</v>
          </cell>
          <cell r="N140" t="str">
            <v>bulan</v>
          </cell>
          <cell r="O140">
            <v>60</v>
          </cell>
          <cell r="P140">
            <v>0</v>
          </cell>
          <cell r="Q140">
            <v>56474140</v>
          </cell>
          <cell r="R140">
            <v>1</v>
          </cell>
        </row>
        <row r="141">
          <cell r="B141" t="str">
            <v>Printer Epson LQ-2180 (K2003-05-089) KP &gt;&gt;&gt;</v>
          </cell>
          <cell r="C141" t="str">
            <v>K</v>
          </cell>
          <cell r="D141" t="str">
            <v>KANTOR PUSAT</v>
          </cell>
          <cell r="E141">
            <v>13</v>
          </cell>
          <cell r="F141">
            <v>86352180</v>
          </cell>
          <cell r="J141">
            <v>37754</v>
          </cell>
          <cell r="K141">
            <v>60</v>
          </cell>
          <cell r="L141">
            <v>5</v>
          </cell>
          <cell r="M141">
            <v>39581</v>
          </cell>
          <cell r="N141" t="str">
            <v>bulan</v>
          </cell>
          <cell r="O141">
            <v>60</v>
          </cell>
          <cell r="P141">
            <v>0</v>
          </cell>
          <cell r="Q141">
            <v>86352179</v>
          </cell>
          <cell r="R141">
            <v>1</v>
          </cell>
        </row>
        <row r="142">
          <cell r="B142" t="str">
            <v>PC Wearnes Platinum 6950 (K2003-05-089 KP &gt;&gt;&gt;</v>
          </cell>
          <cell r="C142" t="str">
            <v>K</v>
          </cell>
          <cell r="D142" t="str">
            <v>KANTOR PUSAT</v>
          </cell>
          <cell r="E142">
            <v>44</v>
          </cell>
          <cell r="F142">
            <v>514321280</v>
          </cell>
          <cell r="J142">
            <v>37754</v>
          </cell>
          <cell r="K142">
            <v>60</v>
          </cell>
          <cell r="L142">
            <v>5</v>
          </cell>
          <cell r="M142">
            <v>39581</v>
          </cell>
          <cell r="N142" t="str">
            <v>bulan</v>
          </cell>
          <cell r="O142">
            <v>60</v>
          </cell>
          <cell r="P142">
            <v>0</v>
          </cell>
          <cell r="Q142">
            <v>514321279.00000006</v>
          </cell>
          <cell r="R142">
            <v>0.99999994039535522</v>
          </cell>
        </row>
        <row r="143">
          <cell r="B143" t="str">
            <v>10 (sepuluh) Box VStudio.NET Ent Architech 2003 Win 32 English OLP NL (K2003-07-097)</v>
          </cell>
          <cell r="C143" t="str">
            <v>K</v>
          </cell>
          <cell r="D143" t="str">
            <v>KANTOR PUSAT</v>
          </cell>
          <cell r="E143">
            <v>10</v>
          </cell>
          <cell r="F143">
            <v>92528814</v>
          </cell>
          <cell r="J143">
            <v>37817</v>
          </cell>
          <cell r="K143">
            <v>60</v>
          </cell>
          <cell r="L143">
            <v>5</v>
          </cell>
          <cell r="M143">
            <v>39644</v>
          </cell>
          <cell r="N143" t="str">
            <v>bulan</v>
          </cell>
          <cell r="O143">
            <v>60</v>
          </cell>
          <cell r="P143">
            <v>0</v>
          </cell>
          <cell r="Q143">
            <v>92528813</v>
          </cell>
          <cell r="R143">
            <v>1</v>
          </cell>
        </row>
        <row r="144">
          <cell r="B144" t="str">
            <v>1 (satu) box VStudio.NET Ent Architech 2003 Ein 32 Disk Kit CD (K2003-07-097)</v>
          </cell>
          <cell r="C144" t="str">
            <v>K</v>
          </cell>
          <cell r="D144" t="str">
            <v>KANTOR PUSAT</v>
          </cell>
          <cell r="E144">
            <v>1</v>
          </cell>
          <cell r="F144">
            <v>235396</v>
          </cell>
          <cell r="J144">
            <v>37817</v>
          </cell>
          <cell r="K144">
            <v>60</v>
          </cell>
          <cell r="L144">
            <v>5</v>
          </cell>
          <cell r="M144">
            <v>39644</v>
          </cell>
          <cell r="N144" t="str">
            <v>bulan</v>
          </cell>
          <cell r="O144">
            <v>60</v>
          </cell>
          <cell r="P144">
            <v>0</v>
          </cell>
          <cell r="Q144">
            <v>235395</v>
          </cell>
          <cell r="R144">
            <v>1</v>
          </cell>
        </row>
        <row r="145">
          <cell r="B145" t="str">
            <v>4 (empat) unit Konversion KIT Tower to Rack ML 370 (K2003-07-235)</v>
          </cell>
          <cell r="C145" t="str">
            <v>K</v>
          </cell>
          <cell r="D145" t="str">
            <v>KANTOR PUSAT</v>
          </cell>
          <cell r="E145">
            <v>4</v>
          </cell>
          <cell r="F145">
            <v>28517412</v>
          </cell>
          <cell r="J145">
            <v>37826</v>
          </cell>
          <cell r="K145">
            <v>60</v>
          </cell>
          <cell r="L145">
            <v>5</v>
          </cell>
          <cell r="M145">
            <v>39653</v>
          </cell>
          <cell r="N145" t="str">
            <v>bulan</v>
          </cell>
          <cell r="O145">
            <v>60</v>
          </cell>
          <cell r="P145">
            <v>0</v>
          </cell>
          <cell r="Q145">
            <v>28517411</v>
          </cell>
          <cell r="R145">
            <v>1</v>
          </cell>
        </row>
        <row r="146">
          <cell r="B146" t="str">
            <v>3 (tiga) unit Harddisk Compaq 36 GB SCSI 10KRpm Hotplug (K2003-08-037)</v>
          </cell>
          <cell r="C146" t="str">
            <v>K</v>
          </cell>
          <cell r="D146" t="str">
            <v>KANTOR PUSAT</v>
          </cell>
          <cell r="E146">
            <v>3</v>
          </cell>
          <cell r="F146">
            <v>18311485.5</v>
          </cell>
          <cell r="J146">
            <v>37840</v>
          </cell>
          <cell r="K146">
            <v>60</v>
          </cell>
          <cell r="L146">
            <v>5</v>
          </cell>
          <cell r="M146">
            <v>39667</v>
          </cell>
          <cell r="N146" t="str">
            <v>bulan</v>
          </cell>
          <cell r="O146">
            <v>60</v>
          </cell>
          <cell r="P146">
            <v>0</v>
          </cell>
          <cell r="Q146">
            <v>18311484.5</v>
          </cell>
          <cell r="R146">
            <v>1</v>
          </cell>
        </row>
        <row r="147">
          <cell r="B147" t="str">
            <v>3 (tiga) Modem US Robotic 56 K Message Modem (K2003-10-053)</v>
          </cell>
          <cell r="C147" t="str">
            <v>K</v>
          </cell>
          <cell r="D147" t="str">
            <v>KANTOR PUSAT</v>
          </cell>
          <cell r="E147">
            <v>3</v>
          </cell>
          <cell r="F147">
            <v>4820392</v>
          </cell>
          <cell r="J147">
            <v>37902</v>
          </cell>
          <cell r="K147">
            <v>60</v>
          </cell>
          <cell r="L147">
            <v>5</v>
          </cell>
          <cell r="M147">
            <v>39729</v>
          </cell>
          <cell r="N147" t="str">
            <v>bulan</v>
          </cell>
          <cell r="O147">
            <v>59</v>
          </cell>
          <cell r="P147">
            <v>80339.866666666669</v>
          </cell>
          <cell r="Q147">
            <v>4740052.1333333338</v>
          </cell>
          <cell r="R147">
            <v>80339.866666666232</v>
          </cell>
        </row>
        <row r="148">
          <cell r="B148" t="str">
            <v xml:space="preserve">3 unit printer Lexmark X5150 (K2003-10-351) TI </v>
          </cell>
          <cell r="C148" t="str">
            <v>K</v>
          </cell>
          <cell r="D148" t="str">
            <v>KANTOR PUSAT</v>
          </cell>
          <cell r="E148">
            <v>3</v>
          </cell>
          <cell r="F148">
            <v>8349000</v>
          </cell>
          <cell r="J148">
            <v>37922</v>
          </cell>
          <cell r="K148">
            <v>60</v>
          </cell>
          <cell r="L148">
            <v>5</v>
          </cell>
          <cell r="M148">
            <v>39749</v>
          </cell>
          <cell r="N148" t="str">
            <v>bulan</v>
          </cell>
          <cell r="O148">
            <v>59</v>
          </cell>
          <cell r="P148">
            <v>139150</v>
          </cell>
          <cell r="Q148">
            <v>8209850</v>
          </cell>
          <cell r="R148">
            <v>139150</v>
          </cell>
        </row>
        <row r="149">
          <cell r="B149" t="str">
            <v>2 (dua) Notebook Compaq N1020V (K2003-11-180) ; Umum</v>
          </cell>
          <cell r="C149" t="str">
            <v>K</v>
          </cell>
          <cell r="D149" t="str">
            <v>KANTOR PUSAT</v>
          </cell>
          <cell r="E149">
            <v>2</v>
          </cell>
          <cell r="F149">
            <v>30938490</v>
          </cell>
          <cell r="J149">
            <v>37942</v>
          </cell>
          <cell r="K149">
            <v>60</v>
          </cell>
          <cell r="L149">
            <v>5</v>
          </cell>
          <cell r="M149">
            <v>39769</v>
          </cell>
          <cell r="N149" t="str">
            <v>bulan</v>
          </cell>
          <cell r="O149">
            <v>58</v>
          </cell>
          <cell r="P149">
            <v>515641.5</v>
          </cell>
          <cell r="Q149">
            <v>29907207</v>
          </cell>
          <cell r="R149">
            <v>1031283</v>
          </cell>
        </row>
        <row r="150">
          <cell r="B150" t="str">
            <v>Hardware Contivity u/ VPN Kantor Pusat (K03-11-212)</v>
          </cell>
          <cell r="C150" t="str">
            <v>K</v>
          </cell>
          <cell r="D150" t="str">
            <v>KANTOR PUSAT</v>
          </cell>
          <cell r="E150">
            <v>1</v>
          </cell>
          <cell r="F150">
            <v>78678600</v>
          </cell>
          <cell r="J150">
            <v>37943</v>
          </cell>
          <cell r="K150">
            <v>60</v>
          </cell>
          <cell r="L150">
            <v>5</v>
          </cell>
          <cell r="M150">
            <v>39770</v>
          </cell>
          <cell r="N150" t="str">
            <v>bulan</v>
          </cell>
          <cell r="O150">
            <v>58</v>
          </cell>
          <cell r="P150">
            <v>1311310</v>
          </cell>
          <cell r="Q150">
            <v>76055980</v>
          </cell>
          <cell r="R150">
            <v>2622620</v>
          </cell>
        </row>
        <row r="151">
          <cell r="B151" t="str">
            <v>2 (dua) unit PDA IPAQ 4150 (K2004-03-230)</v>
          </cell>
          <cell r="C151" t="str">
            <v>K</v>
          </cell>
          <cell r="D151" t="str">
            <v>KANTOR PUSAT</v>
          </cell>
          <cell r="E151">
            <v>2</v>
          </cell>
          <cell r="F151">
            <v>10075120</v>
          </cell>
          <cell r="J151">
            <v>38064</v>
          </cell>
          <cell r="K151">
            <v>60</v>
          </cell>
          <cell r="L151">
            <v>5</v>
          </cell>
          <cell r="M151">
            <v>39890</v>
          </cell>
          <cell r="N151" t="str">
            <v>bulan</v>
          </cell>
          <cell r="O151">
            <v>54</v>
          </cell>
          <cell r="P151">
            <v>167918.66666666666</v>
          </cell>
          <cell r="Q151">
            <v>9067608</v>
          </cell>
          <cell r="R151">
            <v>1007512</v>
          </cell>
        </row>
        <row r="152">
          <cell r="B152" t="str">
            <v xml:space="preserve">1 (satu) unit PDA XDA II – O2 PDA (K2004-03-230)  </v>
          </cell>
          <cell r="C152" t="str">
            <v>K</v>
          </cell>
          <cell r="D152" t="str">
            <v>KANTOR PUSAT</v>
          </cell>
          <cell r="E152">
            <v>1</v>
          </cell>
          <cell r="F152">
            <v>8851040</v>
          </cell>
          <cell r="J152">
            <v>38064</v>
          </cell>
          <cell r="K152">
            <v>60</v>
          </cell>
          <cell r="L152">
            <v>5</v>
          </cell>
          <cell r="M152">
            <v>39890</v>
          </cell>
          <cell r="N152" t="str">
            <v>bulan</v>
          </cell>
          <cell r="O152">
            <v>54</v>
          </cell>
          <cell r="P152">
            <v>147517.33333333334</v>
          </cell>
          <cell r="Q152">
            <v>7965936.0000000009</v>
          </cell>
          <cell r="R152">
            <v>885103.99999999907</v>
          </cell>
        </row>
        <row r="153">
          <cell r="B153" t="str">
            <v>1 (satu) unit PDA Motorola MPX200  (K2004-03-230)</v>
          </cell>
          <cell r="C153" t="str">
            <v>K</v>
          </cell>
          <cell r="D153" t="str">
            <v>KANTOR PUSAT</v>
          </cell>
          <cell r="E153">
            <v>1</v>
          </cell>
          <cell r="F153">
            <v>6402880</v>
          </cell>
          <cell r="J153">
            <v>38064</v>
          </cell>
          <cell r="K153">
            <v>60</v>
          </cell>
          <cell r="L153">
            <v>5</v>
          </cell>
          <cell r="M153">
            <v>39890</v>
          </cell>
          <cell r="N153" t="str">
            <v>bulan</v>
          </cell>
          <cell r="O153">
            <v>54</v>
          </cell>
          <cell r="P153">
            <v>106714.66666666667</v>
          </cell>
          <cell r="Q153">
            <v>5762592</v>
          </cell>
          <cell r="R153">
            <v>640288</v>
          </cell>
        </row>
        <row r="154">
          <cell r="B154" t="str">
            <v>4 (empat) unit  Memory 256 MB DDR (K2004-03-230)</v>
          </cell>
          <cell r="C154" t="str">
            <v>K</v>
          </cell>
          <cell r="D154" t="str">
            <v>KANTOR PUSAT</v>
          </cell>
          <cell r="E154">
            <v>4</v>
          </cell>
          <cell r="F154">
            <v>4708000</v>
          </cell>
          <cell r="J154">
            <v>38064</v>
          </cell>
          <cell r="K154">
            <v>60</v>
          </cell>
          <cell r="L154">
            <v>5</v>
          </cell>
          <cell r="M154">
            <v>39890</v>
          </cell>
          <cell r="N154" t="str">
            <v>bulan</v>
          </cell>
          <cell r="O154">
            <v>54</v>
          </cell>
          <cell r="P154">
            <v>78466.666666666672</v>
          </cell>
          <cell r="Q154">
            <v>4237200</v>
          </cell>
          <cell r="R154">
            <v>470800</v>
          </cell>
        </row>
        <row r="155">
          <cell r="B155" t="str">
            <v>PC Wearnes Platinum 7875V (K2004-04-003)</v>
          </cell>
          <cell r="C155" t="str">
            <v>K</v>
          </cell>
          <cell r="D155" t="str">
            <v>KANTOR PUSAT</v>
          </cell>
          <cell r="E155">
            <v>37</v>
          </cell>
          <cell r="F155">
            <v>465934381</v>
          </cell>
          <cell r="J155">
            <v>38078</v>
          </cell>
          <cell r="K155">
            <v>60</v>
          </cell>
          <cell r="L155">
            <v>5</v>
          </cell>
          <cell r="M155">
            <v>39904</v>
          </cell>
          <cell r="N155" t="str">
            <v>bulan</v>
          </cell>
          <cell r="O155">
            <v>53</v>
          </cell>
          <cell r="P155">
            <v>7765573.0166666666</v>
          </cell>
          <cell r="Q155">
            <v>411575369.88333333</v>
          </cell>
          <cell r="R155">
            <v>54359011.116666675</v>
          </cell>
        </row>
        <row r="156">
          <cell r="B156" t="str">
            <v>Printer Epson LQ-2180 (K2004-04-61)</v>
          </cell>
          <cell r="C156" t="str">
            <v>K</v>
          </cell>
          <cell r="D156" t="str">
            <v>KANTOR PUSAT</v>
          </cell>
          <cell r="E156">
            <v>12</v>
          </cell>
          <cell r="F156">
            <v>81591840</v>
          </cell>
          <cell r="J156">
            <v>38085</v>
          </cell>
          <cell r="K156">
            <v>60</v>
          </cell>
          <cell r="L156">
            <v>5</v>
          </cell>
          <cell r="M156">
            <v>39911</v>
          </cell>
          <cell r="N156" t="str">
            <v>bulan</v>
          </cell>
          <cell r="O156">
            <v>53</v>
          </cell>
          <cell r="P156">
            <v>1359864</v>
          </cell>
          <cell r="Q156">
            <v>72072792</v>
          </cell>
          <cell r="R156">
            <v>9519048</v>
          </cell>
        </row>
        <row r="157">
          <cell r="B157" t="str">
            <v xml:space="preserve">Modem US Robotic 56K (K2004-04-190) </v>
          </cell>
          <cell r="C157" t="str">
            <v>K</v>
          </cell>
          <cell r="D157" t="str">
            <v>KANTOR PUSAT</v>
          </cell>
          <cell r="E157">
            <v>7</v>
          </cell>
          <cell r="F157">
            <v>7315000</v>
          </cell>
          <cell r="J157">
            <v>38093</v>
          </cell>
          <cell r="K157">
            <v>60</v>
          </cell>
          <cell r="L157">
            <v>5</v>
          </cell>
          <cell r="M157">
            <v>39919</v>
          </cell>
          <cell r="N157" t="str">
            <v>bulan</v>
          </cell>
          <cell r="O157">
            <v>53</v>
          </cell>
          <cell r="P157">
            <v>121916.66666666667</v>
          </cell>
          <cell r="Q157">
            <v>6461583.333333334</v>
          </cell>
          <cell r="R157">
            <v>853416.66666666605</v>
          </cell>
        </row>
        <row r="158">
          <cell r="B158" t="str">
            <v>1 (satu) unit Server DL380  SN. : HOKKLJC11P u/ pengganti WANG (K-2004-04-251)</v>
          </cell>
          <cell r="C158" t="str">
            <v>K</v>
          </cell>
          <cell r="D158" t="str">
            <v>KANTOR PUSAT</v>
          </cell>
          <cell r="E158">
            <v>1</v>
          </cell>
          <cell r="F158">
            <v>134429750</v>
          </cell>
          <cell r="J158">
            <v>38098</v>
          </cell>
          <cell r="K158">
            <v>60</v>
          </cell>
          <cell r="L158">
            <v>5</v>
          </cell>
          <cell r="M158">
            <v>39924</v>
          </cell>
          <cell r="N158" t="str">
            <v>bulan</v>
          </cell>
          <cell r="O158">
            <v>53</v>
          </cell>
          <cell r="P158">
            <v>2240495.8333333335</v>
          </cell>
          <cell r="Q158">
            <v>118746279.16666667</v>
          </cell>
          <cell r="R158">
            <v>15683470.833333328</v>
          </cell>
        </row>
        <row r="159">
          <cell r="B159" t="str">
            <v>3 (tiga) unit DLP Projector BENQ-PB2120 (K2004-04-406)</v>
          </cell>
          <cell r="C159" t="str">
            <v>K</v>
          </cell>
          <cell r="D159" t="str">
            <v>KANTOR PUSAT</v>
          </cell>
          <cell r="E159">
            <v>3</v>
          </cell>
          <cell r="F159">
            <v>67755188</v>
          </cell>
          <cell r="J159">
            <v>38105</v>
          </cell>
          <cell r="K159">
            <v>60</v>
          </cell>
          <cell r="L159">
            <v>5</v>
          </cell>
          <cell r="M159">
            <v>39931</v>
          </cell>
          <cell r="N159" t="str">
            <v>bulan</v>
          </cell>
          <cell r="O159">
            <v>53</v>
          </cell>
          <cell r="P159">
            <v>1129253.1333333333</v>
          </cell>
          <cell r="Q159">
            <v>59850416.066666663</v>
          </cell>
          <cell r="R159">
            <v>7904771.9333333373</v>
          </cell>
        </row>
        <row r="160">
          <cell r="B160" t="str">
            <v>3 (tiga) unit Notebook Compaq EVO N1020V (K2004-04-407)</v>
          </cell>
          <cell r="C160" t="str">
            <v>K</v>
          </cell>
          <cell r="D160" t="str">
            <v>KANTOR PUSAT</v>
          </cell>
          <cell r="E160">
            <v>3</v>
          </cell>
          <cell r="F160">
            <v>44219175</v>
          </cell>
          <cell r="J160">
            <v>38105</v>
          </cell>
          <cell r="K160">
            <v>60</v>
          </cell>
          <cell r="L160">
            <v>5</v>
          </cell>
          <cell r="M160">
            <v>39931</v>
          </cell>
          <cell r="N160" t="str">
            <v>bulan</v>
          </cell>
          <cell r="O160">
            <v>53</v>
          </cell>
          <cell r="P160">
            <v>736986.25</v>
          </cell>
          <cell r="Q160">
            <v>39060271.25</v>
          </cell>
          <cell r="R160">
            <v>5158903.75</v>
          </cell>
        </row>
        <row r="161">
          <cell r="B161" t="str">
            <v>2 (dua) unit Notebook Compaq EVO N1020V (K2004-06-098)</v>
          </cell>
          <cell r="C161" t="str">
            <v>K</v>
          </cell>
          <cell r="D161" t="str">
            <v>KANTOR PUSAT</v>
          </cell>
          <cell r="E161">
            <v>2</v>
          </cell>
          <cell r="F161">
            <v>32190400</v>
          </cell>
          <cell r="J161">
            <v>38153</v>
          </cell>
          <cell r="K161">
            <v>60</v>
          </cell>
          <cell r="L161">
            <v>5</v>
          </cell>
          <cell r="M161">
            <v>39979</v>
          </cell>
          <cell r="N161" t="str">
            <v>bulan</v>
          </cell>
          <cell r="O161">
            <v>51</v>
          </cell>
          <cell r="P161">
            <v>536506.66666666663</v>
          </cell>
          <cell r="Q161">
            <v>27361839.999999996</v>
          </cell>
          <cell r="R161">
            <v>4828560.0000000037</v>
          </cell>
        </row>
        <row r="162">
          <cell r="B162" t="str">
            <v>1 (satu) Switch HUB Nortel 470 48T  (K2004-06-098)</v>
          </cell>
          <cell r="C162" t="str">
            <v>K</v>
          </cell>
          <cell r="D162" t="str">
            <v>KANTOR PUSAT</v>
          </cell>
          <cell r="E162">
            <v>1</v>
          </cell>
          <cell r="F162">
            <v>48700960</v>
          </cell>
          <cell r="J162">
            <v>38153</v>
          </cell>
          <cell r="K162">
            <v>60</v>
          </cell>
          <cell r="L162">
            <v>5</v>
          </cell>
          <cell r="M162">
            <v>39979</v>
          </cell>
          <cell r="N162" t="str">
            <v>bulan</v>
          </cell>
          <cell r="O162">
            <v>51</v>
          </cell>
          <cell r="P162">
            <v>811682.66666666663</v>
          </cell>
          <cell r="Q162">
            <v>41395816</v>
          </cell>
          <cell r="R162">
            <v>7305144</v>
          </cell>
        </row>
        <row r="163">
          <cell r="B163" t="str">
            <v xml:space="preserve">1 (satu) unit Server DL380 SN:HOCBLDN324  u/Sistem Axapta  (K2004-06-098) </v>
          </cell>
          <cell r="C163" t="str">
            <v>K</v>
          </cell>
          <cell r="D163" t="str">
            <v>KANTOR PUSAT</v>
          </cell>
          <cell r="E163">
            <v>1</v>
          </cell>
          <cell r="F163">
            <v>139804984</v>
          </cell>
          <cell r="J163">
            <v>38153</v>
          </cell>
          <cell r="K163">
            <v>60</v>
          </cell>
          <cell r="L163">
            <v>5</v>
          </cell>
          <cell r="M163">
            <v>39979</v>
          </cell>
          <cell r="N163" t="str">
            <v>bulan</v>
          </cell>
          <cell r="O163">
            <v>51</v>
          </cell>
          <cell r="P163">
            <v>2330083.0666666669</v>
          </cell>
          <cell r="Q163">
            <v>118834236.40000001</v>
          </cell>
          <cell r="R163">
            <v>20970747.599999994</v>
          </cell>
        </row>
        <row r="164">
          <cell r="B164" t="str">
            <v>2 (dua) unit DLP Projector BENQ-PB2120 (K2004-06-285)</v>
          </cell>
          <cell r="C164" t="str">
            <v>K</v>
          </cell>
          <cell r="D164" t="str">
            <v>KANTOR PUSAT</v>
          </cell>
          <cell r="E164">
            <v>2</v>
          </cell>
          <cell r="F164">
            <v>49274894</v>
          </cell>
          <cell r="J164">
            <v>38163</v>
          </cell>
          <cell r="K164">
            <v>60</v>
          </cell>
          <cell r="L164">
            <v>5</v>
          </cell>
          <cell r="M164">
            <v>39989</v>
          </cell>
          <cell r="N164" t="str">
            <v>bulan</v>
          </cell>
          <cell r="O164">
            <v>51</v>
          </cell>
          <cell r="P164">
            <v>821248.23333333328</v>
          </cell>
          <cell r="Q164">
            <v>41883659.899999999</v>
          </cell>
          <cell r="R164">
            <v>7391234.1000000015</v>
          </cell>
        </row>
        <row r="165">
          <cell r="B165" t="str">
            <v>Software Anti Virus Trend Micro 101 license (K2004-10-129)</v>
          </cell>
          <cell r="C165" t="str">
            <v>K</v>
          </cell>
          <cell r="D165" t="str">
            <v>KANTOR PUSAT</v>
          </cell>
          <cell r="E165">
            <v>1</v>
          </cell>
          <cell r="F165">
            <v>59218276</v>
          </cell>
          <cell r="J165">
            <v>38279</v>
          </cell>
          <cell r="K165">
            <v>60</v>
          </cell>
          <cell r="L165">
            <v>5</v>
          </cell>
          <cell r="M165">
            <v>40105</v>
          </cell>
          <cell r="N165" t="str">
            <v>bulan</v>
          </cell>
          <cell r="O165">
            <v>47</v>
          </cell>
          <cell r="P165">
            <v>986971.26666666672</v>
          </cell>
          <cell r="Q165">
            <v>46387649.533333339</v>
          </cell>
          <cell r="R165">
            <v>12830626.466666661</v>
          </cell>
        </row>
        <row r="166">
          <cell r="B166" t="str">
            <v>Software 5-Windows, 5-Exchange, 1-ISA : Server Ent,Power Builder v.9 (K2004-10-129)</v>
          </cell>
          <cell r="C166" t="str">
            <v>K</v>
          </cell>
          <cell r="D166" t="str">
            <v>KANTOR PUSAT</v>
          </cell>
          <cell r="E166">
            <v>1</v>
          </cell>
          <cell r="F166">
            <v>177082888</v>
          </cell>
          <cell r="J166">
            <v>38279</v>
          </cell>
          <cell r="K166">
            <v>60</v>
          </cell>
          <cell r="L166">
            <v>5</v>
          </cell>
          <cell r="M166">
            <v>40105</v>
          </cell>
          <cell r="N166" t="str">
            <v>bulan</v>
          </cell>
          <cell r="O166">
            <v>47</v>
          </cell>
          <cell r="P166">
            <v>2951381.4666666668</v>
          </cell>
          <cell r="Q166">
            <v>138714928.93333334</v>
          </cell>
          <cell r="R166">
            <v>38367959.066666663</v>
          </cell>
        </row>
        <row r="167">
          <cell r="B167" t="str">
            <v>2 (dua) unit Switching Nortel 450-24T BayStack(K2004-10-116)</v>
          </cell>
          <cell r="C167" t="str">
            <v>K</v>
          </cell>
          <cell r="D167" t="str">
            <v>KANTOR PUSAT</v>
          </cell>
          <cell r="E167">
            <v>2</v>
          </cell>
          <cell r="F167">
            <v>60227090</v>
          </cell>
          <cell r="J167">
            <v>38281</v>
          </cell>
          <cell r="K167">
            <v>60</v>
          </cell>
          <cell r="L167">
            <v>5</v>
          </cell>
          <cell r="M167">
            <v>40107</v>
          </cell>
          <cell r="N167" t="str">
            <v>bulan</v>
          </cell>
          <cell r="O167">
            <v>47</v>
          </cell>
          <cell r="P167">
            <v>1003784.8333333334</v>
          </cell>
          <cell r="Q167">
            <v>47177887.166666672</v>
          </cell>
          <cell r="R167">
            <v>13049202.833333328</v>
          </cell>
        </row>
        <row r="168">
          <cell r="B168" t="str">
            <v>4 (empat) unit Server HP ML370 Rack (K2004-10-334)</v>
          </cell>
          <cell r="C168" t="str">
            <v>K</v>
          </cell>
          <cell r="D168" t="str">
            <v>KANTOR PUSAT</v>
          </cell>
          <cell r="E168">
            <v>4</v>
          </cell>
          <cell r="F168">
            <v>361319887</v>
          </cell>
          <cell r="J168">
            <v>38288</v>
          </cell>
          <cell r="K168">
            <v>60</v>
          </cell>
          <cell r="L168">
            <v>5</v>
          </cell>
          <cell r="M168">
            <v>40114</v>
          </cell>
          <cell r="N168" t="str">
            <v>bulan</v>
          </cell>
          <cell r="O168">
            <v>47</v>
          </cell>
          <cell r="P168">
            <v>6021998.1166666662</v>
          </cell>
          <cell r="Q168">
            <v>283033911.48333329</v>
          </cell>
          <cell r="R168">
            <v>78285975.51666671</v>
          </cell>
        </row>
        <row r="169">
          <cell r="B169" t="str">
            <v>Printer Laser Lexmark X215</v>
          </cell>
          <cell r="C169" t="str">
            <v>K</v>
          </cell>
          <cell r="D169" t="str">
            <v>KANTOR PUSAT</v>
          </cell>
          <cell r="E169">
            <v>1</v>
          </cell>
          <cell r="F169">
            <v>4654408</v>
          </cell>
          <cell r="J169">
            <v>38327</v>
          </cell>
          <cell r="K169">
            <v>60</v>
          </cell>
          <cell r="L169">
            <v>5</v>
          </cell>
          <cell r="M169">
            <v>40153</v>
          </cell>
          <cell r="N169" t="str">
            <v>bulan</v>
          </cell>
          <cell r="O169">
            <v>45</v>
          </cell>
          <cell r="P169">
            <v>77573.46666666666</v>
          </cell>
          <cell r="Q169">
            <v>3490805.9999999995</v>
          </cell>
          <cell r="R169">
            <v>1163602.0000000005</v>
          </cell>
        </row>
        <row r="170">
          <cell r="B170" t="str">
            <v>Printer Laser Lexmark X215</v>
          </cell>
          <cell r="C170" t="str">
            <v>K</v>
          </cell>
          <cell r="D170" t="str">
            <v>KANTOR PUSAT</v>
          </cell>
          <cell r="E170">
            <v>1</v>
          </cell>
          <cell r="F170">
            <v>4654408</v>
          </cell>
          <cell r="J170">
            <v>38327</v>
          </cell>
          <cell r="K170">
            <v>60</v>
          </cell>
          <cell r="L170">
            <v>5</v>
          </cell>
          <cell r="M170">
            <v>40153</v>
          </cell>
          <cell r="N170" t="str">
            <v>bulan</v>
          </cell>
          <cell r="O170">
            <v>45</v>
          </cell>
          <cell r="P170">
            <v>77573.46666666666</v>
          </cell>
          <cell r="Q170">
            <v>3490805.9999999995</v>
          </cell>
          <cell r="R170">
            <v>1163602.0000000005</v>
          </cell>
        </row>
        <row r="171">
          <cell r="B171" t="str">
            <v>Printer Laser Lexmark X215</v>
          </cell>
          <cell r="C171" t="str">
            <v>K</v>
          </cell>
          <cell r="D171" t="str">
            <v>KANTOR PUSAT</v>
          </cell>
          <cell r="E171">
            <v>1</v>
          </cell>
          <cell r="F171">
            <v>4654408</v>
          </cell>
          <cell r="J171">
            <v>38327</v>
          </cell>
          <cell r="K171">
            <v>60</v>
          </cell>
          <cell r="L171">
            <v>5</v>
          </cell>
          <cell r="M171">
            <v>40153</v>
          </cell>
          <cell r="N171" t="str">
            <v>bulan</v>
          </cell>
          <cell r="O171">
            <v>45</v>
          </cell>
          <cell r="P171">
            <v>77573.46666666666</v>
          </cell>
          <cell r="Q171">
            <v>3490805.9999999995</v>
          </cell>
          <cell r="R171">
            <v>1163602.0000000005</v>
          </cell>
        </row>
        <row r="172">
          <cell r="B172" t="str">
            <v>Printer Laser Lexmark X215</v>
          </cell>
          <cell r="C172" t="str">
            <v>K</v>
          </cell>
          <cell r="D172" t="str">
            <v>KANTOR PUSAT</v>
          </cell>
          <cell r="E172">
            <v>1</v>
          </cell>
          <cell r="F172">
            <v>4654408</v>
          </cell>
          <cell r="J172">
            <v>38327</v>
          </cell>
          <cell r="K172">
            <v>60</v>
          </cell>
          <cell r="L172">
            <v>5</v>
          </cell>
          <cell r="M172">
            <v>40153</v>
          </cell>
          <cell r="N172" t="str">
            <v>bulan</v>
          </cell>
          <cell r="O172">
            <v>45</v>
          </cell>
          <cell r="P172">
            <v>77573.46666666666</v>
          </cell>
          <cell r="Q172">
            <v>3490805.9999999995</v>
          </cell>
          <cell r="R172">
            <v>1163602.0000000005</v>
          </cell>
        </row>
        <row r="173">
          <cell r="B173" t="str">
            <v>Printer Laser Lexmark X215</v>
          </cell>
          <cell r="C173" t="str">
            <v>K</v>
          </cell>
          <cell r="D173" t="str">
            <v>KANTOR PUSAT</v>
          </cell>
          <cell r="E173">
            <v>1</v>
          </cell>
          <cell r="F173">
            <v>4654408</v>
          </cell>
          <cell r="J173">
            <v>38327</v>
          </cell>
          <cell r="K173">
            <v>60</v>
          </cell>
          <cell r="L173">
            <v>5</v>
          </cell>
          <cell r="M173">
            <v>40153</v>
          </cell>
          <cell r="N173" t="str">
            <v>bulan</v>
          </cell>
          <cell r="O173">
            <v>45</v>
          </cell>
          <cell r="P173">
            <v>77573.46666666666</v>
          </cell>
          <cell r="Q173">
            <v>3490805.9999999995</v>
          </cell>
          <cell r="R173">
            <v>1163602.0000000005</v>
          </cell>
        </row>
        <row r="174">
          <cell r="B174" t="str">
            <v>Printer Laser Lexmark X215</v>
          </cell>
          <cell r="C174" t="str">
            <v>K</v>
          </cell>
          <cell r="D174" t="str">
            <v>KANTOR PUSAT</v>
          </cell>
          <cell r="E174">
            <v>1</v>
          </cell>
          <cell r="F174">
            <v>4654408</v>
          </cell>
          <cell r="J174">
            <v>38327</v>
          </cell>
          <cell r="K174">
            <v>60</v>
          </cell>
          <cell r="L174">
            <v>5</v>
          </cell>
          <cell r="M174">
            <v>40153</v>
          </cell>
          <cell r="N174" t="str">
            <v>bulan</v>
          </cell>
          <cell r="O174">
            <v>45</v>
          </cell>
          <cell r="P174">
            <v>77573.46666666666</v>
          </cell>
          <cell r="Q174">
            <v>3490805.9999999995</v>
          </cell>
          <cell r="R174">
            <v>1163602.0000000005</v>
          </cell>
        </row>
        <row r="175">
          <cell r="B175" t="str">
            <v>Printer Laser Lexmark X215</v>
          </cell>
          <cell r="C175" t="str">
            <v>K</v>
          </cell>
          <cell r="D175" t="str">
            <v>KANTOR PUSAT</v>
          </cell>
          <cell r="E175">
            <v>1</v>
          </cell>
          <cell r="F175">
            <v>4654408</v>
          </cell>
          <cell r="J175">
            <v>38327</v>
          </cell>
          <cell r="K175">
            <v>60</v>
          </cell>
          <cell r="L175">
            <v>5</v>
          </cell>
          <cell r="M175">
            <v>40153</v>
          </cell>
          <cell r="N175" t="str">
            <v>bulan</v>
          </cell>
          <cell r="O175">
            <v>45</v>
          </cell>
          <cell r="P175">
            <v>77573.46666666666</v>
          </cell>
          <cell r="Q175">
            <v>3490805.9999999995</v>
          </cell>
          <cell r="R175">
            <v>1163602.0000000005</v>
          </cell>
        </row>
        <row r="176">
          <cell r="B176" t="str">
            <v>Printer Laser Lexmark X215</v>
          </cell>
          <cell r="C176" t="str">
            <v>K</v>
          </cell>
          <cell r="D176" t="str">
            <v>KANTOR PUSAT</v>
          </cell>
          <cell r="E176">
            <v>1</v>
          </cell>
          <cell r="F176">
            <v>4654408</v>
          </cell>
          <cell r="J176">
            <v>38327</v>
          </cell>
          <cell r="K176">
            <v>60</v>
          </cell>
          <cell r="L176">
            <v>5</v>
          </cell>
          <cell r="M176">
            <v>40153</v>
          </cell>
          <cell r="N176" t="str">
            <v>bulan</v>
          </cell>
          <cell r="O176">
            <v>45</v>
          </cell>
          <cell r="P176">
            <v>77573.46666666666</v>
          </cell>
          <cell r="Q176">
            <v>3490805.9999999995</v>
          </cell>
          <cell r="R176">
            <v>1163602.0000000005</v>
          </cell>
        </row>
        <row r="177">
          <cell r="B177" t="str">
            <v>Printer Laser Lexmark X215</v>
          </cell>
          <cell r="C177" t="str">
            <v>K</v>
          </cell>
          <cell r="D177" t="str">
            <v>KANTOR PUSAT</v>
          </cell>
          <cell r="E177">
            <v>1</v>
          </cell>
          <cell r="F177">
            <v>4654408</v>
          </cell>
          <cell r="J177">
            <v>38327</v>
          </cell>
          <cell r="K177">
            <v>60</v>
          </cell>
          <cell r="L177">
            <v>5</v>
          </cell>
          <cell r="M177">
            <v>40153</v>
          </cell>
          <cell r="N177" t="str">
            <v>bulan</v>
          </cell>
          <cell r="O177">
            <v>45</v>
          </cell>
          <cell r="P177">
            <v>77573.46666666666</v>
          </cell>
          <cell r="Q177">
            <v>3490805.9999999995</v>
          </cell>
          <cell r="R177">
            <v>1163602.0000000005</v>
          </cell>
        </row>
        <row r="178">
          <cell r="B178" t="str">
            <v>DLP Projector BENQ-PB2120 (K2004-12-409)</v>
          </cell>
          <cell r="C178" t="str">
            <v>K</v>
          </cell>
          <cell r="D178" t="str">
            <v>KANTOR PUSAT</v>
          </cell>
          <cell r="E178">
            <v>1</v>
          </cell>
          <cell r="F178">
            <v>24400750</v>
          </cell>
          <cell r="J178">
            <v>38350</v>
          </cell>
          <cell r="K178">
            <v>60</v>
          </cell>
          <cell r="L178">
            <v>5</v>
          </cell>
          <cell r="M178">
            <v>40176</v>
          </cell>
          <cell r="N178" t="str">
            <v>bulan</v>
          </cell>
          <cell r="O178">
            <v>45</v>
          </cell>
          <cell r="P178">
            <v>406679.16666666669</v>
          </cell>
          <cell r="Q178">
            <v>18300562.5</v>
          </cell>
          <cell r="R178">
            <v>6100187.5</v>
          </cell>
        </row>
        <row r="179">
          <cell r="B179" t="str">
            <v>DLP Projector BENQ-PB2120 (K2004-12-409)</v>
          </cell>
          <cell r="C179" t="str">
            <v>K</v>
          </cell>
          <cell r="D179" t="str">
            <v>KANTOR PUSAT</v>
          </cell>
          <cell r="E179">
            <v>1</v>
          </cell>
          <cell r="F179">
            <v>24400750</v>
          </cell>
          <cell r="J179">
            <v>38350</v>
          </cell>
          <cell r="K179">
            <v>60</v>
          </cell>
          <cell r="L179">
            <v>5</v>
          </cell>
          <cell r="M179">
            <v>40176</v>
          </cell>
          <cell r="N179" t="str">
            <v>bulan</v>
          </cell>
          <cell r="O179">
            <v>45</v>
          </cell>
          <cell r="P179">
            <v>406679.16666666669</v>
          </cell>
          <cell r="Q179">
            <v>18300562.5</v>
          </cell>
          <cell r="R179">
            <v>6100187.5</v>
          </cell>
        </row>
        <row r="180">
          <cell r="B180" t="str">
            <v>DLP Projector BENQ-PB2120 (K2004-12-409)</v>
          </cell>
          <cell r="C180" t="str">
            <v>K</v>
          </cell>
          <cell r="D180" t="str">
            <v>KANTOR PUSAT</v>
          </cell>
          <cell r="E180">
            <v>1</v>
          </cell>
          <cell r="F180">
            <v>24400750</v>
          </cell>
          <cell r="J180">
            <v>38350</v>
          </cell>
          <cell r="K180">
            <v>60</v>
          </cell>
          <cell r="L180">
            <v>5</v>
          </cell>
          <cell r="M180">
            <v>40176</v>
          </cell>
          <cell r="N180" t="str">
            <v>bulan</v>
          </cell>
          <cell r="O180">
            <v>45</v>
          </cell>
          <cell r="P180">
            <v>406679.16666666669</v>
          </cell>
          <cell r="Q180">
            <v>18300562.5</v>
          </cell>
          <cell r="R180">
            <v>6100187.5</v>
          </cell>
        </row>
        <row r="181">
          <cell r="B181" t="str">
            <v>Server Compaq ML350 G3 Tower</v>
          </cell>
          <cell r="C181" t="str">
            <v>K</v>
          </cell>
          <cell r="D181" t="str">
            <v>KANTOR PUSAT</v>
          </cell>
          <cell r="E181">
            <v>1</v>
          </cell>
          <cell r="F181">
            <v>79322100</v>
          </cell>
          <cell r="J181">
            <v>38391</v>
          </cell>
          <cell r="K181">
            <v>60</v>
          </cell>
          <cell r="L181">
            <v>5</v>
          </cell>
          <cell r="M181">
            <v>40217</v>
          </cell>
          <cell r="N181" t="str">
            <v>bulan</v>
          </cell>
          <cell r="O181">
            <v>43</v>
          </cell>
          <cell r="P181">
            <v>1322035</v>
          </cell>
          <cell r="Q181">
            <v>56847505</v>
          </cell>
          <cell r="R181">
            <v>22474595</v>
          </cell>
        </row>
        <row r="182">
          <cell r="B182" t="str">
            <v>PC Wearnes Platinum 7865L</v>
          </cell>
          <cell r="C182" t="str">
            <v>K</v>
          </cell>
          <cell r="D182" t="str">
            <v>KANTOR PUSAT</v>
          </cell>
          <cell r="E182">
            <v>1</v>
          </cell>
          <cell r="F182">
            <v>788132614</v>
          </cell>
          <cell r="J182">
            <v>38498</v>
          </cell>
          <cell r="K182">
            <v>60</v>
          </cell>
          <cell r="L182">
            <v>5</v>
          </cell>
          <cell r="M182">
            <v>40324</v>
          </cell>
          <cell r="N182" t="str">
            <v>bulan</v>
          </cell>
          <cell r="O182">
            <v>40</v>
          </cell>
          <cell r="P182">
            <v>13135543.566666666</v>
          </cell>
          <cell r="Q182">
            <v>525421742.66666663</v>
          </cell>
          <cell r="R182">
            <v>262710871.33333337</v>
          </cell>
        </row>
        <row r="183">
          <cell r="B183" t="str">
            <v>Harddisk Server SCSI 72,4 GB</v>
          </cell>
          <cell r="C183" t="str">
            <v>K</v>
          </cell>
          <cell r="D183" t="str">
            <v>KANTOR PUSAT</v>
          </cell>
          <cell r="E183">
            <v>1</v>
          </cell>
          <cell r="F183">
            <v>36500000</v>
          </cell>
          <cell r="J183">
            <v>38602</v>
          </cell>
          <cell r="K183">
            <v>60</v>
          </cell>
          <cell r="L183">
            <v>5</v>
          </cell>
          <cell r="M183">
            <v>40428</v>
          </cell>
          <cell r="N183" t="str">
            <v>bulan</v>
          </cell>
          <cell r="O183">
            <v>36</v>
          </cell>
          <cell r="P183">
            <v>608333.33333333337</v>
          </cell>
          <cell r="Q183">
            <v>21900000</v>
          </cell>
          <cell r="R183">
            <v>14600000</v>
          </cell>
        </row>
        <row r="184">
          <cell r="B184" t="str">
            <v>Software Trend Micro netsuite I licence 101 user</v>
          </cell>
          <cell r="C184" t="str">
            <v>K</v>
          </cell>
          <cell r="D184" t="str">
            <v>KANTOR PUSAT</v>
          </cell>
          <cell r="E184">
            <v>1</v>
          </cell>
          <cell r="F184">
            <v>27660600</v>
          </cell>
          <cell r="J184">
            <v>38617</v>
          </cell>
          <cell r="K184">
            <v>60</v>
          </cell>
          <cell r="L184">
            <v>5</v>
          </cell>
          <cell r="M184">
            <v>40443</v>
          </cell>
          <cell r="N184" t="str">
            <v>bulan</v>
          </cell>
          <cell r="O184">
            <v>36</v>
          </cell>
          <cell r="P184">
            <v>461010</v>
          </cell>
          <cell r="Q184">
            <v>16596360</v>
          </cell>
          <cell r="R184">
            <v>11064240</v>
          </cell>
        </row>
        <row r="185">
          <cell r="B185" t="str">
            <v>Printer Epson LQ-2180</v>
          </cell>
          <cell r="C185" t="str">
            <v>K</v>
          </cell>
          <cell r="D185" t="str">
            <v>KANTOR PUSAT</v>
          </cell>
          <cell r="E185">
            <v>1</v>
          </cell>
          <cell r="F185">
            <v>106681575</v>
          </cell>
          <cell r="J185">
            <v>38622</v>
          </cell>
          <cell r="K185">
            <v>60</v>
          </cell>
          <cell r="L185">
            <v>5</v>
          </cell>
          <cell r="M185">
            <v>40448</v>
          </cell>
          <cell r="N185" t="str">
            <v>bulan</v>
          </cell>
          <cell r="O185">
            <v>36</v>
          </cell>
          <cell r="P185">
            <v>1778026.25</v>
          </cell>
          <cell r="Q185">
            <v>64008945</v>
          </cell>
          <cell r="R185">
            <v>42672630</v>
          </cell>
        </row>
        <row r="186">
          <cell r="B186" t="str">
            <v>Harddisk Server SCSI 72,4 GB</v>
          </cell>
          <cell r="C186" t="str">
            <v>K</v>
          </cell>
          <cell r="D186" t="str">
            <v>KANTOR PUSAT</v>
          </cell>
          <cell r="E186">
            <v>1</v>
          </cell>
          <cell r="F186">
            <v>36500000</v>
          </cell>
          <cell r="J186">
            <v>38643</v>
          </cell>
          <cell r="K186">
            <v>60</v>
          </cell>
          <cell r="L186">
            <v>5</v>
          </cell>
          <cell r="M186">
            <v>40469</v>
          </cell>
          <cell r="N186" t="str">
            <v>bulan</v>
          </cell>
          <cell r="O186">
            <v>35</v>
          </cell>
          <cell r="P186">
            <v>608333.33333333337</v>
          </cell>
          <cell r="Q186">
            <v>21291666.666666668</v>
          </cell>
          <cell r="R186">
            <v>15208333.333333332</v>
          </cell>
        </row>
        <row r="187">
          <cell r="B187" t="str">
            <v>2 (dua) unit UPS APC (Smart &amp; Symmetra) 40 Kva</v>
          </cell>
          <cell r="C187" t="str">
            <v>K</v>
          </cell>
          <cell r="D187" t="str">
            <v>KANTOR PUSAT</v>
          </cell>
          <cell r="E187">
            <v>1</v>
          </cell>
          <cell r="F187">
            <v>1226789927</v>
          </cell>
          <cell r="J187">
            <v>38673</v>
          </cell>
          <cell r="K187">
            <v>60</v>
          </cell>
          <cell r="L187">
            <v>5</v>
          </cell>
          <cell r="M187">
            <v>40499</v>
          </cell>
          <cell r="N187" t="str">
            <v>bulan</v>
          </cell>
          <cell r="O187">
            <v>34</v>
          </cell>
          <cell r="P187">
            <v>20446498.783333335</v>
          </cell>
          <cell r="Q187">
            <v>695180958.63333344</v>
          </cell>
          <cell r="R187">
            <v>531608968.36666656</v>
          </cell>
        </row>
        <row r="188">
          <cell r="B188" t="str">
            <v>5 (lima) unit Notebook Compaq NX-5000 (K2005-12-041)</v>
          </cell>
          <cell r="C188" t="str">
            <v>K</v>
          </cell>
          <cell r="D188" t="str">
            <v>KANTOR PUSAT</v>
          </cell>
          <cell r="E188">
            <v>1</v>
          </cell>
          <cell r="F188">
            <v>107250000</v>
          </cell>
          <cell r="J188">
            <v>38692</v>
          </cell>
          <cell r="K188">
            <v>60</v>
          </cell>
          <cell r="L188">
            <v>5</v>
          </cell>
          <cell r="M188">
            <v>40518</v>
          </cell>
          <cell r="N188" t="str">
            <v>bulan</v>
          </cell>
          <cell r="O188">
            <v>33</v>
          </cell>
          <cell r="P188">
            <v>1787500</v>
          </cell>
          <cell r="Q188">
            <v>58987500</v>
          </cell>
          <cell r="R188">
            <v>48262500</v>
          </cell>
        </row>
        <row r="189">
          <cell r="B189" t="str">
            <v>Pembelian Software Crystal Report XI CD FPP 10 Client (K2005-12-110)</v>
          </cell>
          <cell r="C189" t="str">
            <v>K</v>
          </cell>
          <cell r="D189" t="str">
            <v>KANTOR PUSAT</v>
          </cell>
          <cell r="E189">
            <v>1</v>
          </cell>
          <cell r="F189">
            <v>73453600</v>
          </cell>
          <cell r="J189">
            <v>38695</v>
          </cell>
          <cell r="K189">
            <v>60</v>
          </cell>
          <cell r="L189">
            <v>5</v>
          </cell>
          <cell r="M189">
            <v>40521</v>
          </cell>
          <cell r="N189" t="str">
            <v>bulan</v>
          </cell>
          <cell r="O189">
            <v>33</v>
          </cell>
          <cell r="P189">
            <v>1224226.6666666667</v>
          </cell>
          <cell r="Q189">
            <v>40399480</v>
          </cell>
          <cell r="R189">
            <v>33054120</v>
          </cell>
        </row>
        <row r="190">
          <cell r="B190" t="str">
            <v>1 (satu) set Server Blade BL20P 5 Svr (K2005-12-093)</v>
          </cell>
          <cell r="C190" t="str">
            <v>K</v>
          </cell>
          <cell r="D190" t="str">
            <v>KANTOR PUSAT</v>
          </cell>
          <cell r="E190">
            <v>1</v>
          </cell>
          <cell r="F190">
            <v>1439040678</v>
          </cell>
          <cell r="J190">
            <v>38698</v>
          </cell>
          <cell r="K190">
            <v>60</v>
          </cell>
          <cell r="L190">
            <v>5</v>
          </cell>
          <cell r="M190">
            <v>40524</v>
          </cell>
          <cell r="N190" t="str">
            <v>bulan</v>
          </cell>
          <cell r="O190">
            <v>33</v>
          </cell>
          <cell r="P190">
            <v>23984011.300000001</v>
          </cell>
          <cell r="Q190">
            <v>791472372.89999998</v>
          </cell>
          <cell r="R190">
            <v>647568305.10000002</v>
          </cell>
        </row>
        <row r="191">
          <cell r="B191" t="str">
            <v>2 (dua) unit Notebook HP NC 4200 (K2006-06-265)</v>
          </cell>
          <cell r="C191" t="str">
            <v>K</v>
          </cell>
          <cell r="D191" t="str">
            <v>KANTOR PUSAT</v>
          </cell>
          <cell r="E191">
            <v>1</v>
          </cell>
          <cell r="F191">
            <v>50719900</v>
          </cell>
          <cell r="J191">
            <v>38883</v>
          </cell>
          <cell r="K191">
            <v>60</v>
          </cell>
          <cell r="L191">
            <v>5</v>
          </cell>
          <cell r="M191">
            <v>40709</v>
          </cell>
          <cell r="N191" t="str">
            <v>bulan</v>
          </cell>
          <cell r="O191">
            <v>27</v>
          </cell>
          <cell r="P191">
            <v>845331.66666666663</v>
          </cell>
          <cell r="Q191">
            <v>22823955</v>
          </cell>
          <cell r="R191">
            <v>27895945</v>
          </cell>
        </row>
        <row r="192">
          <cell r="B192" t="str">
            <v>PC HP DX5150 + Monitor LCD  15" Flat (K2006-06-119) u/RM-01</v>
          </cell>
          <cell r="C192" t="str">
            <v>K</v>
          </cell>
          <cell r="D192" t="str">
            <v>KANTOR PUSAT</v>
          </cell>
          <cell r="E192">
            <v>1</v>
          </cell>
          <cell r="F192">
            <v>13787675</v>
          </cell>
          <cell r="J192">
            <v>38908</v>
          </cell>
          <cell r="K192">
            <v>60</v>
          </cell>
          <cell r="L192">
            <v>5</v>
          </cell>
          <cell r="M192">
            <v>40734</v>
          </cell>
          <cell r="N192" t="str">
            <v>bulan</v>
          </cell>
          <cell r="O192">
            <v>26</v>
          </cell>
          <cell r="P192">
            <v>229794.58333333334</v>
          </cell>
          <cell r="Q192">
            <v>5974659.166666667</v>
          </cell>
          <cell r="R192">
            <v>7813015.833333333</v>
          </cell>
        </row>
        <row r="193">
          <cell r="B193" t="str">
            <v>PC HP DX5150 + Monitor LCD  15" Flat (K2006-06-119) u/RM-03</v>
          </cell>
          <cell r="C193" t="str">
            <v>K</v>
          </cell>
          <cell r="D193" t="str">
            <v>KANTOR PUSAT</v>
          </cell>
          <cell r="E193">
            <v>1</v>
          </cell>
          <cell r="F193">
            <v>13787675</v>
          </cell>
          <cell r="J193">
            <v>38908</v>
          </cell>
          <cell r="K193">
            <v>60</v>
          </cell>
          <cell r="L193">
            <v>5</v>
          </cell>
          <cell r="M193">
            <v>40734</v>
          </cell>
          <cell r="N193" t="str">
            <v>bulan</v>
          </cell>
          <cell r="O193">
            <v>26</v>
          </cell>
          <cell r="P193">
            <v>229794.58333333334</v>
          </cell>
          <cell r="Q193">
            <v>5974659.166666667</v>
          </cell>
          <cell r="R193">
            <v>7813015.833333333</v>
          </cell>
        </row>
        <row r="194">
          <cell r="B194" t="str">
            <v>PC HP DX5150 + Monitor LCD  15" Flat (K2006-06-119) u/RM-04</v>
          </cell>
          <cell r="C194" t="str">
            <v>K</v>
          </cell>
          <cell r="D194" t="str">
            <v>KANTOR PUSAT</v>
          </cell>
          <cell r="E194">
            <v>1</v>
          </cell>
          <cell r="F194">
            <v>13787675</v>
          </cell>
          <cell r="J194">
            <v>38908</v>
          </cell>
          <cell r="K194">
            <v>60</v>
          </cell>
          <cell r="L194">
            <v>5</v>
          </cell>
          <cell r="M194">
            <v>40734</v>
          </cell>
          <cell r="N194" t="str">
            <v>bulan</v>
          </cell>
          <cell r="O194">
            <v>26</v>
          </cell>
          <cell r="P194">
            <v>229794.58333333334</v>
          </cell>
          <cell r="Q194">
            <v>5974659.166666667</v>
          </cell>
          <cell r="R194">
            <v>7813015.833333333</v>
          </cell>
        </row>
        <row r="195">
          <cell r="B195" t="str">
            <v>PC HP DX5150 + Monitor LCD  15" Flat (K2006-06-119) u/RM-05</v>
          </cell>
          <cell r="C195" t="str">
            <v>K</v>
          </cell>
          <cell r="D195" t="str">
            <v>KANTOR PUSAT</v>
          </cell>
          <cell r="E195">
            <v>1</v>
          </cell>
          <cell r="F195">
            <v>13787675</v>
          </cell>
          <cell r="J195">
            <v>38908</v>
          </cell>
          <cell r="K195">
            <v>60</v>
          </cell>
          <cell r="L195">
            <v>5</v>
          </cell>
          <cell r="M195">
            <v>40734</v>
          </cell>
          <cell r="N195" t="str">
            <v>bulan</v>
          </cell>
          <cell r="O195">
            <v>26</v>
          </cell>
          <cell r="P195">
            <v>229794.58333333334</v>
          </cell>
          <cell r="Q195">
            <v>5974659.166666667</v>
          </cell>
          <cell r="R195">
            <v>7813015.833333333</v>
          </cell>
        </row>
        <row r="196">
          <cell r="B196" t="str">
            <v>PC HP DX5150 + Monitor LCD  15" Flat (K2006-06-119) u/RM-06</v>
          </cell>
          <cell r="C196" t="str">
            <v>K</v>
          </cell>
          <cell r="D196" t="str">
            <v>KANTOR PUSAT</v>
          </cell>
          <cell r="E196">
            <v>1</v>
          </cell>
          <cell r="F196">
            <v>13787675</v>
          </cell>
          <cell r="J196">
            <v>38908</v>
          </cell>
          <cell r="K196">
            <v>60</v>
          </cell>
          <cell r="L196">
            <v>5</v>
          </cell>
          <cell r="M196">
            <v>40734</v>
          </cell>
          <cell r="N196" t="str">
            <v>bulan</v>
          </cell>
          <cell r="O196">
            <v>26</v>
          </cell>
          <cell r="P196">
            <v>229794.58333333334</v>
          </cell>
          <cell r="Q196">
            <v>5974659.166666667</v>
          </cell>
          <cell r="R196">
            <v>7813015.833333333</v>
          </cell>
        </row>
        <row r="197">
          <cell r="B197" t="str">
            <v>PC HP DX5150 + Monitor LCD  15" Flat (K2006-06-119) u/KAW Surabaya</v>
          </cell>
          <cell r="C197" t="str">
            <v>K</v>
          </cell>
          <cell r="D197" t="str">
            <v>KANTOR PUSAT</v>
          </cell>
          <cell r="E197">
            <v>1</v>
          </cell>
          <cell r="F197">
            <v>13787675</v>
          </cell>
          <cell r="J197">
            <v>38908</v>
          </cell>
          <cell r="K197">
            <v>60</v>
          </cell>
          <cell r="L197">
            <v>5</v>
          </cell>
          <cell r="M197">
            <v>40734</v>
          </cell>
          <cell r="N197" t="str">
            <v>bulan</v>
          </cell>
          <cell r="O197">
            <v>26</v>
          </cell>
          <cell r="P197">
            <v>229794.58333333334</v>
          </cell>
          <cell r="Q197">
            <v>5974659.166666667</v>
          </cell>
          <cell r="R197">
            <v>7813015.833333333</v>
          </cell>
        </row>
        <row r="198">
          <cell r="B198" t="str">
            <v>PC HP DX5150 + Monitor LCD  15" Flat (K2006-06-119) u/Umum</v>
          </cell>
          <cell r="C198" t="str">
            <v>K</v>
          </cell>
          <cell r="D198" t="str">
            <v>KANTOR PUSAT</v>
          </cell>
          <cell r="E198">
            <v>1</v>
          </cell>
          <cell r="F198">
            <v>13787675</v>
          </cell>
          <cell r="J198">
            <v>38908</v>
          </cell>
          <cell r="K198">
            <v>60</v>
          </cell>
          <cell r="L198">
            <v>5</v>
          </cell>
          <cell r="M198">
            <v>40734</v>
          </cell>
          <cell r="N198" t="str">
            <v>bulan</v>
          </cell>
          <cell r="O198">
            <v>26</v>
          </cell>
          <cell r="P198">
            <v>229794.58333333334</v>
          </cell>
          <cell r="Q198">
            <v>5974659.166666667</v>
          </cell>
          <cell r="R198">
            <v>7813015.833333333</v>
          </cell>
        </row>
        <row r="199">
          <cell r="B199" t="str">
            <v>PC HP DX5150 + Monitor LCD  15" Flat (K2006-06-119) u/CMD</v>
          </cell>
          <cell r="C199" t="str">
            <v>K</v>
          </cell>
          <cell r="D199" t="str">
            <v>KANTOR PUSAT</v>
          </cell>
          <cell r="E199">
            <v>1</v>
          </cell>
          <cell r="F199">
            <v>13787675</v>
          </cell>
          <cell r="J199">
            <v>38908</v>
          </cell>
          <cell r="K199">
            <v>60</v>
          </cell>
          <cell r="L199">
            <v>5</v>
          </cell>
          <cell r="M199">
            <v>40734</v>
          </cell>
          <cell r="N199" t="str">
            <v>bulan</v>
          </cell>
          <cell r="O199">
            <v>26</v>
          </cell>
          <cell r="P199">
            <v>229794.58333333334</v>
          </cell>
          <cell r="Q199">
            <v>5974659.166666667</v>
          </cell>
          <cell r="R199">
            <v>7813015.833333333</v>
          </cell>
        </row>
        <row r="200">
          <cell r="B200" t="str">
            <v>PC HP DX5150 + Monitor LCD  15" Flat (K2006-06-119) u/Pert. Kumpulan</v>
          </cell>
          <cell r="C200" t="str">
            <v>K</v>
          </cell>
          <cell r="D200" t="str">
            <v>KANTOR PUSAT</v>
          </cell>
          <cell r="E200">
            <v>1</v>
          </cell>
          <cell r="F200">
            <v>13787675</v>
          </cell>
          <cell r="J200">
            <v>38908</v>
          </cell>
          <cell r="K200">
            <v>60</v>
          </cell>
          <cell r="L200">
            <v>5</v>
          </cell>
          <cell r="M200">
            <v>40734</v>
          </cell>
          <cell r="N200" t="str">
            <v>bulan</v>
          </cell>
          <cell r="O200">
            <v>26</v>
          </cell>
          <cell r="P200">
            <v>229794.58333333334</v>
          </cell>
          <cell r="Q200">
            <v>5974659.166666667</v>
          </cell>
          <cell r="R200">
            <v>7813015.833333333</v>
          </cell>
        </row>
        <row r="201">
          <cell r="B201" t="str">
            <v>PC HP DX5150 + Monitor LCD  15" Flat (K2006-06-119) u/ TI</v>
          </cell>
          <cell r="C201" t="str">
            <v>K</v>
          </cell>
          <cell r="D201" t="str">
            <v>KANTOR PUSAT</v>
          </cell>
          <cell r="E201">
            <v>1</v>
          </cell>
          <cell r="F201">
            <v>13787675</v>
          </cell>
          <cell r="J201">
            <v>38908</v>
          </cell>
          <cell r="K201">
            <v>60</v>
          </cell>
          <cell r="L201">
            <v>5</v>
          </cell>
          <cell r="M201">
            <v>40734</v>
          </cell>
          <cell r="N201" t="str">
            <v>bulan</v>
          </cell>
          <cell r="O201">
            <v>26</v>
          </cell>
          <cell r="P201">
            <v>229794.58333333334</v>
          </cell>
          <cell r="Q201">
            <v>5974659.166666667</v>
          </cell>
          <cell r="R201">
            <v>7813015.833333333</v>
          </cell>
        </row>
        <row r="202">
          <cell r="B202" t="str">
            <v>PC HP DX5150 + Monitor LCD  15" Flat (K2006-06-119) u/ TI</v>
          </cell>
          <cell r="C202" t="str">
            <v>K</v>
          </cell>
          <cell r="D202" t="str">
            <v>KANTOR PUSAT</v>
          </cell>
          <cell r="E202">
            <v>1</v>
          </cell>
          <cell r="F202">
            <v>13787675</v>
          </cell>
          <cell r="J202">
            <v>38908</v>
          </cell>
          <cell r="K202">
            <v>60</v>
          </cell>
          <cell r="L202">
            <v>5</v>
          </cell>
          <cell r="M202">
            <v>40734</v>
          </cell>
          <cell r="N202" t="str">
            <v>bulan</v>
          </cell>
          <cell r="O202">
            <v>26</v>
          </cell>
          <cell r="P202">
            <v>229794.58333333334</v>
          </cell>
          <cell r="Q202">
            <v>5974659.166666667</v>
          </cell>
          <cell r="R202">
            <v>7813015.833333333</v>
          </cell>
        </row>
        <row r="203">
          <cell r="B203" t="str">
            <v>PC HP DX5150 + Monitor LCD  15" Flat (K2006-06-119) u/ TI</v>
          </cell>
          <cell r="C203" t="str">
            <v>K</v>
          </cell>
          <cell r="D203" t="str">
            <v>KANTOR PUSAT</v>
          </cell>
          <cell r="E203">
            <v>1</v>
          </cell>
          <cell r="F203">
            <v>13787675</v>
          </cell>
          <cell r="J203">
            <v>38908</v>
          </cell>
          <cell r="K203">
            <v>60</v>
          </cell>
          <cell r="L203">
            <v>5</v>
          </cell>
          <cell r="M203">
            <v>40734</v>
          </cell>
          <cell r="N203" t="str">
            <v>bulan</v>
          </cell>
          <cell r="O203">
            <v>26</v>
          </cell>
          <cell r="P203">
            <v>229794.58333333334</v>
          </cell>
          <cell r="Q203">
            <v>5974659.166666667</v>
          </cell>
          <cell r="R203">
            <v>7813015.833333333</v>
          </cell>
        </row>
        <row r="204">
          <cell r="B204" t="str">
            <v>PC HP DX5150 + Monitor LCD  15" Flat (K2006-06-119) u/ akuntansi</v>
          </cell>
          <cell r="C204" t="str">
            <v>K</v>
          </cell>
          <cell r="D204" t="str">
            <v>KANTOR PUSAT</v>
          </cell>
          <cell r="E204">
            <v>1</v>
          </cell>
          <cell r="F204">
            <v>13787675</v>
          </cell>
          <cell r="J204">
            <v>38908</v>
          </cell>
          <cell r="K204">
            <v>60</v>
          </cell>
          <cell r="L204">
            <v>5</v>
          </cell>
          <cell r="M204">
            <v>40734</v>
          </cell>
          <cell r="N204" t="str">
            <v>bulan</v>
          </cell>
          <cell r="O204">
            <v>26</v>
          </cell>
          <cell r="P204">
            <v>229794.58333333334</v>
          </cell>
          <cell r="Q204">
            <v>5974659.166666667</v>
          </cell>
          <cell r="R204">
            <v>7813015.833333333</v>
          </cell>
        </row>
        <row r="205">
          <cell r="B205" t="str">
            <v>PC HP DX5150 + Monitor LCD  15" Flat (K2006-06-119) u/ Provider</v>
          </cell>
          <cell r="C205" t="str">
            <v>K</v>
          </cell>
          <cell r="D205" t="str">
            <v>KANTOR PUSAT</v>
          </cell>
          <cell r="E205">
            <v>1</v>
          </cell>
          <cell r="F205">
            <v>13787675</v>
          </cell>
          <cell r="J205">
            <v>38908</v>
          </cell>
          <cell r="K205">
            <v>60</v>
          </cell>
          <cell r="L205">
            <v>5</v>
          </cell>
          <cell r="M205">
            <v>40734</v>
          </cell>
          <cell r="N205" t="str">
            <v>bulan</v>
          </cell>
          <cell r="O205">
            <v>26</v>
          </cell>
          <cell r="P205">
            <v>229794.58333333334</v>
          </cell>
          <cell r="Q205">
            <v>5974659.166666667</v>
          </cell>
          <cell r="R205">
            <v>7813015.833333333</v>
          </cell>
        </row>
        <row r="206">
          <cell r="B206" t="str">
            <v>PC HP DX5150 + Monitor LCD  15" Flat (K2006-06-119) u/ Bancassurance</v>
          </cell>
          <cell r="C206" t="str">
            <v>K</v>
          </cell>
          <cell r="D206" t="str">
            <v>KANTOR PUSAT</v>
          </cell>
          <cell r="E206">
            <v>1</v>
          </cell>
          <cell r="F206">
            <v>13787675</v>
          </cell>
          <cell r="J206">
            <v>38908</v>
          </cell>
          <cell r="K206">
            <v>60</v>
          </cell>
          <cell r="L206">
            <v>5</v>
          </cell>
          <cell r="M206">
            <v>40734</v>
          </cell>
          <cell r="N206" t="str">
            <v>bulan</v>
          </cell>
          <cell r="O206">
            <v>26</v>
          </cell>
          <cell r="P206">
            <v>229794.58333333334</v>
          </cell>
          <cell r="Q206">
            <v>5974659.166666667</v>
          </cell>
          <cell r="R206">
            <v>7813015.833333333</v>
          </cell>
        </row>
        <row r="207">
          <cell r="B207" t="str">
            <v>PC HP DX5150 + Monitor LCD  15" Flat (K2006-06-119) u/ Bancassurance</v>
          </cell>
          <cell r="C207" t="str">
            <v>K</v>
          </cell>
          <cell r="D207" t="str">
            <v>KANTOR PUSAT</v>
          </cell>
          <cell r="E207">
            <v>1</v>
          </cell>
          <cell r="F207">
            <v>13787675</v>
          </cell>
          <cell r="J207">
            <v>38908</v>
          </cell>
          <cell r="K207">
            <v>60</v>
          </cell>
          <cell r="L207">
            <v>5</v>
          </cell>
          <cell r="M207">
            <v>40734</v>
          </cell>
          <cell r="N207" t="str">
            <v>bulan</v>
          </cell>
          <cell r="O207">
            <v>26</v>
          </cell>
          <cell r="P207">
            <v>229794.58333333334</v>
          </cell>
          <cell r="Q207">
            <v>5974659.166666667</v>
          </cell>
          <cell r="R207">
            <v>7813015.833333333</v>
          </cell>
        </row>
        <row r="208">
          <cell r="B208" t="str">
            <v>PC HP DX5150 + Monitor LCD  15" Flat (K2006-06-119) u/ aktuaria</v>
          </cell>
          <cell r="C208" t="str">
            <v>K</v>
          </cell>
          <cell r="D208" t="str">
            <v>KANTOR PUSAT</v>
          </cell>
          <cell r="E208">
            <v>1</v>
          </cell>
          <cell r="F208">
            <v>13787675</v>
          </cell>
          <cell r="J208">
            <v>38908</v>
          </cell>
          <cell r="K208">
            <v>60</v>
          </cell>
          <cell r="L208">
            <v>5</v>
          </cell>
          <cell r="M208">
            <v>40734</v>
          </cell>
          <cell r="N208" t="str">
            <v>bulan</v>
          </cell>
          <cell r="O208">
            <v>26</v>
          </cell>
          <cell r="P208">
            <v>229794.58333333334</v>
          </cell>
          <cell r="Q208">
            <v>5974659.166666667</v>
          </cell>
          <cell r="R208">
            <v>7813015.833333333</v>
          </cell>
        </row>
        <row r="209">
          <cell r="B209" t="str">
            <v>PC HP DX5150 + Monitor LCD  15" Flat (K2006-06-119) u/ TI</v>
          </cell>
          <cell r="C209" t="str">
            <v>K</v>
          </cell>
          <cell r="D209" t="str">
            <v>KANTOR PUSAT</v>
          </cell>
          <cell r="E209">
            <v>1</v>
          </cell>
          <cell r="F209">
            <v>13787675</v>
          </cell>
          <cell r="J209">
            <v>38908</v>
          </cell>
          <cell r="K209">
            <v>60</v>
          </cell>
          <cell r="L209">
            <v>5</v>
          </cell>
          <cell r="M209">
            <v>40734</v>
          </cell>
          <cell r="N209" t="str">
            <v>bulan</v>
          </cell>
          <cell r="O209">
            <v>26</v>
          </cell>
          <cell r="P209">
            <v>229794.58333333334</v>
          </cell>
          <cell r="Q209">
            <v>5974659.166666667</v>
          </cell>
          <cell r="R209">
            <v>7813015.833333333</v>
          </cell>
        </row>
        <row r="210">
          <cell r="B210" t="str">
            <v>PC HP DX5150 + Monitor LCD  15" Flat (K2006-06-119) u/ TI</v>
          </cell>
          <cell r="C210" t="str">
            <v>K</v>
          </cell>
          <cell r="D210" t="str">
            <v>KANTOR PUSAT</v>
          </cell>
          <cell r="E210">
            <v>1</v>
          </cell>
          <cell r="F210">
            <v>13787675</v>
          </cell>
          <cell r="J210">
            <v>38908</v>
          </cell>
          <cell r="K210">
            <v>60</v>
          </cell>
          <cell r="L210">
            <v>5</v>
          </cell>
          <cell r="M210">
            <v>40734</v>
          </cell>
          <cell r="N210" t="str">
            <v>bulan</v>
          </cell>
          <cell r="O210">
            <v>26</v>
          </cell>
          <cell r="P210">
            <v>229794.58333333334</v>
          </cell>
          <cell r="Q210">
            <v>5974659.166666667</v>
          </cell>
          <cell r="R210">
            <v>7813015.833333333</v>
          </cell>
        </row>
        <row r="211">
          <cell r="B211" t="str">
            <v>PC HP DX5150 + Monitor LCD  15" Flat (K2006-06-119) u/ TI</v>
          </cell>
          <cell r="C211" t="str">
            <v>K</v>
          </cell>
          <cell r="D211" t="str">
            <v>KANTOR PUSAT</v>
          </cell>
          <cell r="E211">
            <v>1</v>
          </cell>
          <cell r="F211">
            <v>13787675</v>
          </cell>
          <cell r="J211">
            <v>38908</v>
          </cell>
          <cell r="K211">
            <v>60</v>
          </cell>
          <cell r="L211">
            <v>5</v>
          </cell>
          <cell r="M211">
            <v>40734</v>
          </cell>
          <cell r="N211" t="str">
            <v>bulan</v>
          </cell>
          <cell r="O211">
            <v>26</v>
          </cell>
          <cell r="P211">
            <v>229794.58333333334</v>
          </cell>
          <cell r="Q211">
            <v>5974659.166666667</v>
          </cell>
          <cell r="R211">
            <v>7813015.833333333</v>
          </cell>
        </row>
        <row r="212">
          <cell r="B212" t="str">
            <v>PC HP DX5150 + Monitor LCD  15" Flat (K2006-06-119) u/ Unit Link</v>
          </cell>
          <cell r="C212" t="str">
            <v>K</v>
          </cell>
          <cell r="D212" t="str">
            <v>KANTOR PUSAT</v>
          </cell>
          <cell r="E212">
            <v>1</v>
          </cell>
          <cell r="F212">
            <v>13787675</v>
          </cell>
          <cell r="J212">
            <v>38908</v>
          </cell>
          <cell r="K212">
            <v>60</v>
          </cell>
          <cell r="L212">
            <v>5</v>
          </cell>
          <cell r="M212">
            <v>40734</v>
          </cell>
          <cell r="N212" t="str">
            <v>bulan</v>
          </cell>
          <cell r="O212">
            <v>26</v>
          </cell>
          <cell r="P212">
            <v>229794.58333333334</v>
          </cell>
          <cell r="Q212">
            <v>5974659.166666667</v>
          </cell>
          <cell r="R212">
            <v>7813015.833333333</v>
          </cell>
        </row>
        <row r="213">
          <cell r="B213" t="str">
            <v>PC HP DX5150 + Monitor LCD  15" Flat (K2006-06-119) u/Umum</v>
          </cell>
          <cell r="C213" t="str">
            <v>K</v>
          </cell>
          <cell r="D213" t="str">
            <v>KANTOR PUSAT</v>
          </cell>
          <cell r="E213">
            <v>1</v>
          </cell>
          <cell r="F213">
            <v>13787675</v>
          </cell>
          <cell r="J213">
            <v>38908</v>
          </cell>
          <cell r="K213">
            <v>60</v>
          </cell>
          <cell r="L213">
            <v>5</v>
          </cell>
          <cell r="M213">
            <v>40734</v>
          </cell>
          <cell r="N213" t="str">
            <v>bulan</v>
          </cell>
          <cell r="O213">
            <v>26</v>
          </cell>
          <cell r="P213">
            <v>229794.58333333334</v>
          </cell>
          <cell r="Q213">
            <v>5974659.166666667</v>
          </cell>
          <cell r="R213">
            <v>7813015.833333333</v>
          </cell>
        </row>
        <row r="214">
          <cell r="B214" t="str">
            <v>PC HP DX5150 + Monitor LCD  15" Flat (K2006-06-119) u/ aktuaria</v>
          </cell>
          <cell r="C214" t="str">
            <v>K</v>
          </cell>
          <cell r="D214" t="str">
            <v>KANTOR PUSAT</v>
          </cell>
          <cell r="E214">
            <v>1</v>
          </cell>
          <cell r="F214">
            <v>13787675</v>
          </cell>
          <cell r="J214">
            <v>38908</v>
          </cell>
          <cell r="K214">
            <v>60</v>
          </cell>
          <cell r="L214">
            <v>5</v>
          </cell>
          <cell r="M214">
            <v>40734</v>
          </cell>
          <cell r="N214" t="str">
            <v>bulan</v>
          </cell>
          <cell r="O214">
            <v>26</v>
          </cell>
          <cell r="P214">
            <v>229794.58333333334</v>
          </cell>
          <cell r="Q214">
            <v>5974659.166666667</v>
          </cell>
          <cell r="R214">
            <v>7813015.833333333</v>
          </cell>
        </row>
        <row r="215">
          <cell r="B215" t="str">
            <v>PC HP DX5150 + Monitor LCD  15" Flat (K2006-06-119) u/ Div. Keuangan</v>
          </cell>
          <cell r="C215" t="str">
            <v>K</v>
          </cell>
          <cell r="D215" t="str">
            <v>KANTOR PUSAT</v>
          </cell>
          <cell r="E215">
            <v>1</v>
          </cell>
          <cell r="F215">
            <v>13787675</v>
          </cell>
          <cell r="J215">
            <v>38908</v>
          </cell>
          <cell r="K215">
            <v>60</v>
          </cell>
          <cell r="L215">
            <v>5</v>
          </cell>
          <cell r="M215">
            <v>40734</v>
          </cell>
          <cell r="N215" t="str">
            <v>bulan</v>
          </cell>
          <cell r="O215">
            <v>26</v>
          </cell>
          <cell r="P215">
            <v>229794.58333333334</v>
          </cell>
          <cell r="Q215">
            <v>5974659.166666667</v>
          </cell>
          <cell r="R215">
            <v>7813015.833333333</v>
          </cell>
        </row>
        <row r="216">
          <cell r="B216" t="str">
            <v>Printer HP Officejet 4255 Multifunction (K2006-08-230) u/ RM-05</v>
          </cell>
          <cell r="C216" t="str">
            <v>K</v>
          </cell>
          <cell r="D216" t="str">
            <v>KANTOR PUSAT</v>
          </cell>
          <cell r="E216">
            <v>1</v>
          </cell>
          <cell r="F216">
            <v>1439000</v>
          </cell>
          <cell r="J216">
            <v>38944</v>
          </cell>
          <cell r="K216">
            <v>60</v>
          </cell>
          <cell r="L216">
            <v>5</v>
          </cell>
          <cell r="M216">
            <v>40770</v>
          </cell>
          <cell r="N216" t="str">
            <v>bulan</v>
          </cell>
          <cell r="O216">
            <v>25</v>
          </cell>
          <cell r="P216">
            <v>23983.333333333332</v>
          </cell>
          <cell r="Q216">
            <v>599583.33333333326</v>
          </cell>
          <cell r="R216">
            <v>839416.66666666674</v>
          </cell>
        </row>
        <row r="217">
          <cell r="B217" t="str">
            <v>1 Unit Printer Epson LQ 2180 (K2000-07-53) EX. Bekasi</v>
          </cell>
          <cell r="C217" t="str">
            <v>K</v>
          </cell>
          <cell r="D217" t="str">
            <v>KANTOR PUSAT</v>
          </cell>
          <cell r="E217">
            <v>1</v>
          </cell>
          <cell r="F217">
            <v>5882250</v>
          </cell>
          <cell r="J217">
            <v>36712</v>
          </cell>
          <cell r="K217">
            <v>60</v>
          </cell>
          <cell r="L217">
            <v>5</v>
          </cell>
          <cell r="M217">
            <v>38538</v>
          </cell>
          <cell r="N217" t="str">
            <v>bulan</v>
          </cell>
          <cell r="O217">
            <v>60</v>
          </cell>
          <cell r="P217">
            <v>0</v>
          </cell>
          <cell r="Q217">
            <v>5882249</v>
          </cell>
          <cell r="R217">
            <v>1</v>
          </cell>
        </row>
        <row r="218">
          <cell r="B218" t="str">
            <v>5 (lima) unit Harddisk Server SCSI 72,4 GB (K2007-01-215)</v>
          </cell>
          <cell r="D218" t="str">
            <v>KANTOR PUSAT</v>
          </cell>
          <cell r="E218">
            <v>5</v>
          </cell>
          <cell r="F218">
            <v>34950000</v>
          </cell>
          <cell r="J218">
            <v>39098</v>
          </cell>
          <cell r="K218">
            <v>60</v>
          </cell>
          <cell r="L218">
            <v>5</v>
          </cell>
          <cell r="M218">
            <v>40924</v>
          </cell>
          <cell r="N218" t="str">
            <v>bulan</v>
          </cell>
          <cell r="O218">
            <v>20</v>
          </cell>
          <cell r="P218">
            <v>582500</v>
          </cell>
          <cell r="Q218">
            <v>11650000</v>
          </cell>
          <cell r="R218">
            <v>23300000</v>
          </cell>
        </row>
        <row r="219">
          <cell r="B219" t="str">
            <v>PC HP DX2030 P4-3.0 + Monitor LCD (K07-04-089)</v>
          </cell>
          <cell r="D219" t="str">
            <v>KANTOR PUSAT</v>
          </cell>
          <cell r="E219">
            <v>66</v>
          </cell>
          <cell r="F219">
            <v>552560404</v>
          </cell>
          <cell r="J219">
            <v>39184</v>
          </cell>
          <cell r="K219">
            <v>60</v>
          </cell>
          <cell r="L219">
            <v>5</v>
          </cell>
          <cell r="M219">
            <v>41011</v>
          </cell>
          <cell r="N219" t="str">
            <v>bulan</v>
          </cell>
          <cell r="O219">
            <v>17</v>
          </cell>
          <cell r="P219">
            <v>9209340.0666666664</v>
          </cell>
          <cell r="Q219">
            <v>156558781.13333333</v>
          </cell>
          <cell r="R219">
            <v>396001622.86666667</v>
          </cell>
        </row>
        <row r="220">
          <cell r="B220" t="str">
            <v>Fire Wall Sonic Wall 5060 (K07-04-089, K07-05-157 &amp; K07-07-440)</v>
          </cell>
          <cell r="D220" t="str">
            <v>KANTOR PUSAT</v>
          </cell>
          <cell r="E220">
            <v>1</v>
          </cell>
          <cell r="F220">
            <v>476376170</v>
          </cell>
          <cell r="J220">
            <v>39288</v>
          </cell>
          <cell r="K220">
            <v>60</v>
          </cell>
          <cell r="L220">
            <v>5</v>
          </cell>
          <cell r="M220">
            <v>41115</v>
          </cell>
          <cell r="N220" t="str">
            <v>bulan</v>
          </cell>
          <cell r="O220">
            <v>14</v>
          </cell>
          <cell r="P220">
            <v>7939602.833333333</v>
          </cell>
          <cell r="Q220">
            <v>111154439.66666666</v>
          </cell>
          <cell r="R220">
            <v>365221730.33333337</v>
          </cell>
        </row>
        <row r="221">
          <cell r="B221" t="str">
            <v>2 unit antena square grid parabola dan 2 unit Wireless Radiolink mikrotik (K07-09-110)</v>
          </cell>
          <cell r="D221" t="str">
            <v>KANTOR PUSAT</v>
          </cell>
          <cell r="E221">
            <v>2</v>
          </cell>
          <cell r="F221">
            <v>89650000</v>
          </cell>
          <cell r="J221">
            <v>39339</v>
          </cell>
          <cell r="K221">
            <v>60</v>
          </cell>
          <cell r="L221">
            <v>5</v>
          </cell>
          <cell r="M221">
            <v>41166</v>
          </cell>
          <cell r="N221" t="str">
            <v>bulan</v>
          </cell>
          <cell r="O221">
            <v>12</v>
          </cell>
          <cell r="P221">
            <v>1494166.6666666667</v>
          </cell>
          <cell r="Q221">
            <v>17930000</v>
          </cell>
          <cell r="R221">
            <v>71720000</v>
          </cell>
        </row>
        <row r="222">
          <cell r="B222" t="str">
            <v>10 unit Printer HP F380 (K07-10-153)</v>
          </cell>
          <cell r="D222" t="str">
            <v>KANTOR PUSAT</v>
          </cell>
          <cell r="E222">
            <v>10</v>
          </cell>
          <cell r="F222">
            <v>20673061</v>
          </cell>
          <cell r="J222">
            <v>39377</v>
          </cell>
          <cell r="K222">
            <v>60</v>
          </cell>
          <cell r="L222">
            <v>5</v>
          </cell>
          <cell r="M222">
            <v>41204</v>
          </cell>
          <cell r="N222" t="str">
            <v>bulan</v>
          </cell>
          <cell r="O222">
            <v>11</v>
          </cell>
          <cell r="P222">
            <v>344551.01666666666</v>
          </cell>
          <cell r="Q222">
            <v>3790061.1833333331</v>
          </cell>
          <cell r="R222">
            <v>16882999.816666666</v>
          </cell>
        </row>
        <row r="223">
          <cell r="B223" t="str">
            <v>40 unit UPS Powerware 9120 700VA (K2007-12-222)</v>
          </cell>
          <cell r="D223" t="str">
            <v>KANTOR PUSAT</v>
          </cell>
          <cell r="E223">
            <v>40</v>
          </cell>
          <cell r="F223">
            <v>304319400</v>
          </cell>
          <cell r="J223">
            <v>39435</v>
          </cell>
          <cell r="K223">
            <v>60</v>
          </cell>
          <cell r="L223">
            <v>5</v>
          </cell>
          <cell r="M223">
            <v>41262</v>
          </cell>
          <cell r="N223" t="str">
            <v>bulan</v>
          </cell>
          <cell r="O223">
            <v>9</v>
          </cell>
          <cell r="P223">
            <v>5071990</v>
          </cell>
          <cell r="Q223">
            <v>45647910</v>
          </cell>
          <cell r="R223">
            <v>258671490</v>
          </cell>
        </row>
        <row r="224">
          <cell r="B224" t="str">
            <v>20 unit PC HP DX2030 CoreDuo (K2007-12-245)</v>
          </cell>
          <cell r="D224" t="str">
            <v>KANTOR PUSAT</v>
          </cell>
          <cell r="E224">
            <v>20</v>
          </cell>
          <cell r="F224">
            <v>183894150</v>
          </cell>
          <cell r="J224">
            <v>39444</v>
          </cell>
          <cell r="K224">
            <v>60</v>
          </cell>
          <cell r="L224">
            <v>5</v>
          </cell>
          <cell r="M224">
            <v>41271</v>
          </cell>
          <cell r="N224" t="str">
            <v>bulan</v>
          </cell>
          <cell r="O224">
            <v>9</v>
          </cell>
          <cell r="P224">
            <v>3064902.5</v>
          </cell>
          <cell r="Q224">
            <v>27584122.5</v>
          </cell>
          <cell r="R224">
            <v>156310027.5</v>
          </cell>
        </row>
        <row r="225">
          <cell r="B225" t="str">
            <v>20 unit Printer Fuji Xerox 240 A (K2007-12-245)</v>
          </cell>
          <cell r="D225" t="str">
            <v>KANTOR PUSAT</v>
          </cell>
          <cell r="E225">
            <v>20</v>
          </cell>
          <cell r="F225">
            <v>164154100</v>
          </cell>
          <cell r="J225">
            <v>39444</v>
          </cell>
          <cell r="K225">
            <v>60</v>
          </cell>
          <cell r="L225">
            <v>5</v>
          </cell>
          <cell r="M225">
            <v>41271</v>
          </cell>
          <cell r="N225" t="str">
            <v>bulan</v>
          </cell>
          <cell r="O225">
            <v>9</v>
          </cell>
          <cell r="P225">
            <v>2735901.6666666665</v>
          </cell>
          <cell r="Q225">
            <v>24623115</v>
          </cell>
          <cell r="R225">
            <v>139530985</v>
          </cell>
        </row>
        <row r="226">
          <cell r="B226" t="str">
            <v>15 unit LCD Projector Epson EMP-X5</v>
          </cell>
          <cell r="D226" t="str">
            <v>KANTOR PUSAT</v>
          </cell>
          <cell r="E226">
            <v>15</v>
          </cell>
          <cell r="F226">
            <v>194803125</v>
          </cell>
          <cell r="J226">
            <v>39444</v>
          </cell>
          <cell r="K226">
            <v>60</v>
          </cell>
          <cell r="L226">
            <v>5</v>
          </cell>
          <cell r="M226">
            <v>41271</v>
          </cell>
          <cell r="N226" t="str">
            <v>bulan</v>
          </cell>
          <cell r="O226">
            <v>9</v>
          </cell>
          <cell r="P226">
            <v>3246718.75</v>
          </cell>
          <cell r="Q226">
            <v>29220468.75</v>
          </cell>
          <cell r="R226">
            <v>165582656.25</v>
          </cell>
        </row>
        <row r="227">
          <cell r="B227" t="str">
            <v>15 unit Notebook HP 2210B (K2008-02-251)</v>
          </cell>
          <cell r="D227" t="str">
            <v>KANTOR PUSAT</v>
          </cell>
          <cell r="E227">
            <v>15</v>
          </cell>
          <cell r="F227">
            <v>221507550</v>
          </cell>
          <cell r="J227">
            <v>39503</v>
          </cell>
          <cell r="K227">
            <v>60</v>
          </cell>
          <cell r="L227">
            <v>5</v>
          </cell>
          <cell r="M227">
            <v>41330</v>
          </cell>
          <cell r="N227" t="str">
            <v>bulan</v>
          </cell>
          <cell r="O227">
            <v>7</v>
          </cell>
          <cell r="P227">
            <v>3691792.5</v>
          </cell>
          <cell r="Q227">
            <v>25842547.5</v>
          </cell>
          <cell r="R227">
            <v>195665002.5</v>
          </cell>
        </row>
        <row r="228">
          <cell r="B228" t="str">
            <v>Backup System Quantum Tape Library DX3000, Symc backup (K2007-12-222 &amp; K2008-02-305)</v>
          </cell>
          <cell r="D228" t="str">
            <v>KANTOR PUSAT</v>
          </cell>
          <cell r="E228">
            <v>1</v>
          </cell>
          <cell r="F228">
            <v>1010414625</v>
          </cell>
          <cell r="J228">
            <v>39506</v>
          </cell>
          <cell r="K228">
            <v>60</v>
          </cell>
          <cell r="L228">
            <v>5</v>
          </cell>
          <cell r="M228">
            <v>41333</v>
          </cell>
          <cell r="N228" t="str">
            <v>bulan</v>
          </cell>
          <cell r="O228">
            <v>7</v>
          </cell>
          <cell r="P228">
            <v>16840243.75</v>
          </cell>
          <cell r="Q228">
            <v>117881706.25</v>
          </cell>
          <cell r="R228">
            <v>892532918.75</v>
          </cell>
        </row>
        <row r="229">
          <cell r="B229" t="str">
            <v>Wireless Radio Graha Irama-Twink-AsemBaris(K080700029&amp;K080700382)</v>
          </cell>
          <cell r="D229" t="str">
            <v>KANTOR PUSAT</v>
          </cell>
          <cell r="E229">
            <v>2</v>
          </cell>
          <cell r="F229">
            <v>202740037</v>
          </cell>
          <cell r="J229">
            <v>39654</v>
          </cell>
          <cell r="K229">
            <v>60</v>
          </cell>
          <cell r="L229">
            <v>5</v>
          </cell>
          <cell r="M229">
            <v>41480</v>
          </cell>
          <cell r="N229" t="str">
            <v>bulan</v>
          </cell>
          <cell r="O229">
            <v>2</v>
          </cell>
          <cell r="P229">
            <v>3379000.6166666667</v>
          </cell>
          <cell r="Q229">
            <v>6758001.2333333334</v>
          </cell>
          <cell r="R229">
            <v>195982035.76666668</v>
          </cell>
        </row>
        <row r="230">
          <cell r="B230" t="str">
            <v>Printer Datacard SP35 (K0807.196 &amp; K0808.10)</v>
          </cell>
          <cell r="D230" t="str">
            <v>KANTOR PUSAT</v>
          </cell>
          <cell r="E230">
            <v>1</v>
          </cell>
          <cell r="F230">
            <v>13908000</v>
          </cell>
          <cell r="J230">
            <v>39661</v>
          </cell>
          <cell r="K230">
            <v>60</v>
          </cell>
          <cell r="L230">
            <v>5</v>
          </cell>
          <cell r="M230">
            <v>41487</v>
          </cell>
          <cell r="N230" t="str">
            <v>bulan</v>
          </cell>
          <cell r="O230">
            <v>1</v>
          </cell>
          <cell r="P230">
            <v>231800</v>
          </cell>
          <cell r="Q230">
            <v>231800</v>
          </cell>
          <cell r="R230">
            <v>13676200</v>
          </cell>
        </row>
        <row r="231">
          <cell r="B231" t="str">
            <v>Wireless Radio Graha Irama- Granadi</v>
          </cell>
          <cell r="D231" t="str">
            <v>KANTOR PUSAT</v>
          </cell>
          <cell r="E231">
            <v>1</v>
          </cell>
          <cell r="F231">
            <v>106518500</v>
          </cell>
          <cell r="J231">
            <v>39713</v>
          </cell>
          <cell r="K231">
            <v>60</v>
          </cell>
          <cell r="L231">
            <v>5</v>
          </cell>
          <cell r="M231">
            <v>41539</v>
          </cell>
          <cell r="N231" t="str">
            <v>bulan</v>
          </cell>
          <cell r="O231">
            <v>0</v>
          </cell>
          <cell r="P231">
            <v>0</v>
          </cell>
          <cell r="Q231">
            <v>0</v>
          </cell>
          <cell r="R231">
            <v>106518500</v>
          </cell>
        </row>
        <row r="234">
          <cell r="B234" t="str">
            <v>1 Unit PC Wearnes Paltinum 6700 800E Mhz  (K2001-03-115 ex. Kw.BDG )</v>
          </cell>
          <cell r="C234" t="str">
            <v>K</v>
          </cell>
          <cell r="D234" t="str">
            <v>KANTOR PUSAT</v>
          </cell>
          <cell r="E234">
            <v>1</v>
          </cell>
          <cell r="F234">
            <v>13206000</v>
          </cell>
          <cell r="H234">
            <v>13206000</v>
          </cell>
          <cell r="J234">
            <v>36978</v>
          </cell>
          <cell r="K234">
            <v>60</v>
          </cell>
          <cell r="L234">
            <v>5</v>
          </cell>
          <cell r="M234">
            <v>38804</v>
          </cell>
          <cell r="N234" t="str">
            <v>bulan</v>
          </cell>
          <cell r="O234">
            <v>60</v>
          </cell>
          <cell r="P234">
            <v>0</v>
          </cell>
          <cell r="Q234">
            <v>13205999</v>
          </cell>
          <cell r="R234">
            <v>1</v>
          </cell>
        </row>
        <row r="235">
          <cell r="B235" t="str">
            <v>1 Unit Printer Epson LQ - 2180  (K2001-03-115 ex. Kw.BDG)</v>
          </cell>
          <cell r="C235" t="str">
            <v>K</v>
          </cell>
          <cell r="D235" t="str">
            <v>KANTOR PUSAT</v>
          </cell>
          <cell r="E235">
            <v>1</v>
          </cell>
          <cell r="F235">
            <v>7774500</v>
          </cell>
          <cell r="H235">
            <v>7774500</v>
          </cell>
          <cell r="J235">
            <v>36978</v>
          </cell>
          <cell r="K235">
            <v>60</v>
          </cell>
          <cell r="L235">
            <v>5</v>
          </cell>
          <cell r="M235">
            <v>38804</v>
          </cell>
          <cell r="N235" t="str">
            <v>bulan</v>
          </cell>
          <cell r="O235">
            <v>60</v>
          </cell>
          <cell r="P235">
            <v>0</v>
          </cell>
          <cell r="Q235">
            <v>7774499</v>
          </cell>
          <cell r="R235">
            <v>1</v>
          </cell>
        </row>
        <row r="236">
          <cell r="B236" t="str">
            <v>1 Unit UPS Elsa EPM 600 VA no serie PM 146008  (K2001-02-27 ex. Kw.BDG)</v>
          </cell>
          <cell r="C236" t="str">
            <v>K</v>
          </cell>
          <cell r="D236" t="str">
            <v>KANTOR PUSAT</v>
          </cell>
          <cell r="E236">
            <v>1</v>
          </cell>
          <cell r="F236">
            <v>2046000</v>
          </cell>
          <cell r="H236">
            <v>2046000</v>
          </cell>
          <cell r="J236">
            <v>36934</v>
          </cell>
          <cell r="K236">
            <v>60</v>
          </cell>
          <cell r="L236">
            <v>5</v>
          </cell>
          <cell r="M236">
            <v>38760</v>
          </cell>
          <cell r="N236" t="str">
            <v>bulan</v>
          </cell>
          <cell r="O236">
            <v>60</v>
          </cell>
          <cell r="P236">
            <v>0</v>
          </cell>
          <cell r="Q236">
            <v>2045999</v>
          </cell>
          <cell r="R236">
            <v>1</v>
          </cell>
        </row>
        <row r="237">
          <cell r="B237" t="str">
            <v>1 unit PC Wearnes Premiere 6825 (K2002-04-113 ex. Kw.BDG)</v>
          </cell>
          <cell r="C237" t="str">
            <v>K</v>
          </cell>
          <cell r="D237" t="str">
            <v>KANTOR PUSAT</v>
          </cell>
          <cell r="E237">
            <v>1</v>
          </cell>
          <cell r="F237">
            <v>12205375</v>
          </cell>
          <cell r="H237">
            <v>12205375</v>
          </cell>
          <cell r="J237">
            <v>37365</v>
          </cell>
          <cell r="K237">
            <v>60</v>
          </cell>
          <cell r="L237">
            <v>5</v>
          </cell>
          <cell r="M237">
            <v>39191</v>
          </cell>
          <cell r="N237" t="str">
            <v>bulan</v>
          </cell>
          <cell r="O237">
            <v>60</v>
          </cell>
          <cell r="P237">
            <v>0</v>
          </cell>
          <cell r="Q237">
            <v>12205374</v>
          </cell>
          <cell r="R237">
            <v>1</v>
          </cell>
        </row>
        <row r="238">
          <cell r="B238" t="str">
            <v>1 unit Printer LQ-2180 (K2002-04-113 ex. Kw.BDG)</v>
          </cell>
          <cell r="C238" t="str">
            <v>K</v>
          </cell>
          <cell r="D238" t="str">
            <v>KANTOR PUSAT</v>
          </cell>
          <cell r="E238">
            <v>1</v>
          </cell>
          <cell r="F238">
            <v>7304375</v>
          </cell>
          <cell r="H238">
            <v>7304375</v>
          </cell>
          <cell r="J238">
            <v>37365</v>
          </cell>
          <cell r="K238">
            <v>60</v>
          </cell>
          <cell r="L238">
            <v>5</v>
          </cell>
          <cell r="M238">
            <v>39191</v>
          </cell>
          <cell r="N238" t="str">
            <v>bulan</v>
          </cell>
          <cell r="O238">
            <v>60</v>
          </cell>
          <cell r="P238">
            <v>0</v>
          </cell>
          <cell r="Q238">
            <v>7304374</v>
          </cell>
          <cell r="R238">
            <v>1</v>
          </cell>
        </row>
        <row r="239">
          <cell r="B239" t="str">
            <v>1 Unit UPS Elsa EPM 600 VA (K2002-04-019 ex. Kw.BDG)</v>
          </cell>
          <cell r="C239" t="str">
            <v>K</v>
          </cell>
          <cell r="D239" t="str">
            <v>KANTOR PUSAT</v>
          </cell>
          <cell r="E239">
            <v>1</v>
          </cell>
          <cell r="F239">
            <v>3026100</v>
          </cell>
          <cell r="H239">
            <v>3026100</v>
          </cell>
          <cell r="J239">
            <v>37349</v>
          </cell>
          <cell r="K239">
            <v>60</v>
          </cell>
          <cell r="L239">
            <v>5</v>
          </cell>
          <cell r="M239">
            <v>39175</v>
          </cell>
          <cell r="N239" t="str">
            <v>bulan</v>
          </cell>
          <cell r="O239">
            <v>60</v>
          </cell>
          <cell r="P239">
            <v>0</v>
          </cell>
          <cell r="Q239">
            <v>3026099</v>
          </cell>
          <cell r="R239">
            <v>1</v>
          </cell>
        </row>
        <row r="240">
          <cell r="B240" t="str">
            <v>1 unit PC Wearnes Premiere 6825 (K2002-07-340 ex. Kw.BDG)</v>
          </cell>
          <cell r="C240" t="str">
            <v>K</v>
          </cell>
          <cell r="D240" t="str">
            <v>KANTOR PUSAT</v>
          </cell>
          <cell r="E240">
            <v>1</v>
          </cell>
          <cell r="F240">
            <v>11970866</v>
          </cell>
          <cell r="H240">
            <v>11970866</v>
          </cell>
          <cell r="J240">
            <v>37467</v>
          </cell>
          <cell r="K240">
            <v>60</v>
          </cell>
          <cell r="L240">
            <v>5</v>
          </cell>
          <cell r="M240">
            <v>39293</v>
          </cell>
          <cell r="N240" t="str">
            <v>bulan</v>
          </cell>
          <cell r="O240">
            <v>60</v>
          </cell>
          <cell r="P240">
            <v>0</v>
          </cell>
          <cell r="Q240">
            <v>11970865</v>
          </cell>
          <cell r="R240">
            <v>1</v>
          </cell>
        </row>
        <row r="241">
          <cell r="B241" t="str">
            <v>1 unit Modem US Robotic 56 Kbps (K2003-01-224 ex. Kw.BDG)</v>
          </cell>
          <cell r="C241" t="str">
            <v>K</v>
          </cell>
          <cell r="D241" t="str">
            <v>KANTOR PUSAT</v>
          </cell>
          <cell r="E241">
            <v>1</v>
          </cell>
          <cell r="F241">
            <v>1415562</v>
          </cell>
          <cell r="G241">
            <v>58948778</v>
          </cell>
          <cell r="H241">
            <v>1415562</v>
          </cell>
          <cell r="J241">
            <v>37652</v>
          </cell>
          <cell r="K241">
            <v>60</v>
          </cell>
          <cell r="L241">
            <v>5</v>
          </cell>
          <cell r="M241">
            <v>39478</v>
          </cell>
          <cell r="N241" t="str">
            <v>bulan</v>
          </cell>
          <cell r="O241">
            <v>60</v>
          </cell>
          <cell r="P241">
            <v>0</v>
          </cell>
          <cell r="Q241">
            <v>1415561</v>
          </cell>
          <cell r="R241">
            <v>1</v>
          </cell>
        </row>
        <row r="243">
          <cell r="B243" t="str">
            <v>1 Unit PC Acer (SN.:p026043 ) + printer LQ 2170 (SN.2WUY002651 ex. Kw.MKS)</v>
          </cell>
          <cell r="C243" t="str">
            <v>K</v>
          </cell>
          <cell r="D243" t="str">
            <v>KANTOR PUSAT</v>
          </cell>
          <cell r="E243">
            <v>1</v>
          </cell>
          <cell r="F243">
            <v>5800000</v>
          </cell>
          <cell r="H243">
            <v>5800000</v>
          </cell>
          <cell r="J243">
            <v>36341</v>
          </cell>
          <cell r="K243">
            <v>60</v>
          </cell>
          <cell r="L243">
            <v>5</v>
          </cell>
          <cell r="M243">
            <v>38168</v>
          </cell>
          <cell r="N243" t="str">
            <v>bulan</v>
          </cell>
          <cell r="O243">
            <v>60</v>
          </cell>
          <cell r="P243">
            <v>0</v>
          </cell>
          <cell r="Q243">
            <v>5799999</v>
          </cell>
          <cell r="R243">
            <v>1</v>
          </cell>
        </row>
        <row r="244">
          <cell r="B244" t="str">
            <v>1 Unit UPS Elsa EPM 600 VA no srie PM 142008 ex. KW. MKS</v>
          </cell>
          <cell r="C244" t="str">
            <v>K</v>
          </cell>
          <cell r="D244" t="str">
            <v>KANTOR PUSAT</v>
          </cell>
          <cell r="E244">
            <v>1</v>
          </cell>
          <cell r="F244">
            <v>2046000</v>
          </cell>
          <cell r="H244">
            <v>2046000</v>
          </cell>
          <cell r="J244">
            <v>36935</v>
          </cell>
          <cell r="K244">
            <v>60</v>
          </cell>
          <cell r="L244">
            <v>5</v>
          </cell>
          <cell r="M244">
            <v>38761</v>
          </cell>
          <cell r="N244" t="str">
            <v>bulan</v>
          </cell>
          <cell r="O244">
            <v>60</v>
          </cell>
          <cell r="P244">
            <v>0</v>
          </cell>
          <cell r="Q244">
            <v>2045999</v>
          </cell>
          <cell r="R244">
            <v>1</v>
          </cell>
        </row>
        <row r="245">
          <cell r="B245" t="str">
            <v>1 Unit PC Wearnes Paltinum 6700 800E Mhz (1110WN2034 ex. Kw.MKS)</v>
          </cell>
          <cell r="C245" t="str">
            <v>K</v>
          </cell>
          <cell r="D245" t="str">
            <v>KANTOR PUSAT</v>
          </cell>
          <cell r="E245">
            <v>1</v>
          </cell>
          <cell r="F245">
            <v>13206000</v>
          </cell>
          <cell r="H245">
            <v>13206000</v>
          </cell>
          <cell r="J245">
            <v>36978</v>
          </cell>
          <cell r="K245">
            <v>60</v>
          </cell>
          <cell r="L245">
            <v>5</v>
          </cell>
          <cell r="M245">
            <v>38804</v>
          </cell>
          <cell r="N245" t="str">
            <v>bulan</v>
          </cell>
          <cell r="O245">
            <v>60</v>
          </cell>
          <cell r="P245">
            <v>0</v>
          </cell>
          <cell r="Q245">
            <v>13205999</v>
          </cell>
          <cell r="R245">
            <v>1</v>
          </cell>
        </row>
        <row r="246">
          <cell r="B246" t="str">
            <v>1 Unit Printer Epson LQ - 2180 (C8PY000848 ex. Kw.MKS)</v>
          </cell>
          <cell r="C246" t="str">
            <v>K</v>
          </cell>
          <cell r="D246" t="str">
            <v>KANTOR PUSAT</v>
          </cell>
          <cell r="E246">
            <v>1</v>
          </cell>
          <cell r="F246">
            <v>7774500</v>
          </cell>
          <cell r="H246">
            <v>7774500</v>
          </cell>
          <cell r="J246">
            <v>36978</v>
          </cell>
          <cell r="K246">
            <v>60</v>
          </cell>
          <cell r="L246">
            <v>5</v>
          </cell>
          <cell r="M246">
            <v>38804</v>
          </cell>
          <cell r="N246" t="str">
            <v>bulan</v>
          </cell>
          <cell r="O246">
            <v>60</v>
          </cell>
          <cell r="P246">
            <v>0</v>
          </cell>
          <cell r="Q246">
            <v>7774499</v>
          </cell>
          <cell r="R246">
            <v>1</v>
          </cell>
        </row>
        <row r="247">
          <cell r="B247" t="str">
            <v>1 unit PC Wearnes Premiere 6825 (K2002-04-113 ) (2121WN4916 ex. Kw.MKS)</v>
          </cell>
          <cell r="C247" t="str">
            <v>K</v>
          </cell>
          <cell r="D247" t="str">
            <v>KANTOR PUSAT</v>
          </cell>
          <cell r="E247">
            <v>1</v>
          </cell>
          <cell r="F247">
            <v>12205375</v>
          </cell>
          <cell r="H247">
            <v>12205375</v>
          </cell>
          <cell r="J247">
            <v>37365</v>
          </cell>
          <cell r="K247">
            <v>60</v>
          </cell>
          <cell r="L247">
            <v>5</v>
          </cell>
          <cell r="M247">
            <v>39191</v>
          </cell>
          <cell r="N247" t="str">
            <v>bulan</v>
          </cell>
          <cell r="O247">
            <v>60</v>
          </cell>
          <cell r="P247">
            <v>0</v>
          </cell>
          <cell r="Q247">
            <v>12205374</v>
          </cell>
          <cell r="R247">
            <v>1</v>
          </cell>
        </row>
        <row r="248">
          <cell r="B248" t="str">
            <v>1 unit Printer LQ-2180 (K2002-04-113 ) (C8PY037058 ex. Kw.MKS)</v>
          </cell>
          <cell r="C248" t="str">
            <v>K</v>
          </cell>
          <cell r="D248" t="str">
            <v>KANTOR PUSAT</v>
          </cell>
          <cell r="E248">
            <v>1</v>
          </cell>
          <cell r="F248">
            <v>7304375</v>
          </cell>
          <cell r="H248">
            <v>7304375</v>
          </cell>
          <cell r="J248">
            <v>37365</v>
          </cell>
          <cell r="K248">
            <v>60</v>
          </cell>
          <cell r="L248">
            <v>5</v>
          </cell>
          <cell r="M248">
            <v>39191</v>
          </cell>
          <cell r="N248" t="str">
            <v>bulan</v>
          </cell>
          <cell r="O248">
            <v>60</v>
          </cell>
          <cell r="P248">
            <v>0</v>
          </cell>
          <cell r="Q248">
            <v>7304374</v>
          </cell>
          <cell r="R248">
            <v>1</v>
          </cell>
        </row>
        <row r="249">
          <cell r="B249" t="str">
            <v>1 Unit UPS Elsa EPM 600 VA (K2002-04-019  (PM06802 ex. Kw.MKS)</v>
          </cell>
          <cell r="C249" t="str">
            <v>K</v>
          </cell>
          <cell r="D249" t="str">
            <v>KANTOR PUSAT</v>
          </cell>
          <cell r="E249">
            <v>1</v>
          </cell>
          <cell r="F249">
            <v>3026100</v>
          </cell>
          <cell r="H249">
            <v>3026100</v>
          </cell>
          <cell r="J249">
            <v>37349</v>
          </cell>
          <cell r="K249">
            <v>60</v>
          </cell>
          <cell r="L249">
            <v>5</v>
          </cell>
          <cell r="M249">
            <v>39175</v>
          </cell>
          <cell r="N249" t="str">
            <v>bulan</v>
          </cell>
          <cell r="O249">
            <v>60</v>
          </cell>
          <cell r="P249">
            <v>0</v>
          </cell>
          <cell r="Q249">
            <v>3026099</v>
          </cell>
          <cell r="R249">
            <v>1</v>
          </cell>
        </row>
        <row r="250">
          <cell r="B250" t="str">
            <v>1 unit PC Wearnes Premiere 6825 (K2002-07-340 2121WN2227 ex. Kw.MKS)</v>
          </cell>
          <cell r="C250" t="str">
            <v>K</v>
          </cell>
          <cell r="D250" t="str">
            <v>KANTOR PUSAT</v>
          </cell>
          <cell r="E250">
            <v>1</v>
          </cell>
          <cell r="F250">
            <v>11970866</v>
          </cell>
          <cell r="H250">
            <v>11970866</v>
          </cell>
          <cell r="J250">
            <v>37467</v>
          </cell>
          <cell r="K250">
            <v>60</v>
          </cell>
          <cell r="L250">
            <v>5</v>
          </cell>
          <cell r="M250">
            <v>39293</v>
          </cell>
          <cell r="N250" t="str">
            <v>bulan</v>
          </cell>
          <cell r="O250">
            <v>60</v>
          </cell>
          <cell r="P250">
            <v>0</v>
          </cell>
          <cell r="Q250">
            <v>11970865</v>
          </cell>
          <cell r="R250">
            <v>1</v>
          </cell>
        </row>
        <row r="251">
          <cell r="B251" t="str">
            <v>1 (satu ) unit Modem 3 Com US Robotic ex.KW. MKS</v>
          </cell>
          <cell r="C251" t="str">
            <v>K</v>
          </cell>
          <cell r="D251" t="str">
            <v>KANTOR PUSAT</v>
          </cell>
          <cell r="E251">
            <v>1</v>
          </cell>
          <cell r="F251">
            <v>1415562</v>
          </cell>
          <cell r="H251">
            <v>1415562</v>
          </cell>
          <cell r="J251">
            <v>37636</v>
          </cell>
          <cell r="K251">
            <v>60</v>
          </cell>
          <cell r="L251">
            <v>5</v>
          </cell>
          <cell r="M251">
            <v>39462</v>
          </cell>
          <cell r="N251" t="str">
            <v>bulan</v>
          </cell>
          <cell r="O251">
            <v>60</v>
          </cell>
          <cell r="P251">
            <v>0</v>
          </cell>
          <cell r="Q251">
            <v>1415561</v>
          </cell>
          <cell r="R251">
            <v>1</v>
          </cell>
        </row>
        <row r="252">
          <cell r="B252" t="str">
            <v>1 (satu) unit PC Wearnes Platinum 7875V (K2004-04-003 ex. Kw.MKS)</v>
          </cell>
          <cell r="C252" t="str">
            <v>K</v>
          </cell>
          <cell r="D252" t="str">
            <v>KANTOR PUSAT</v>
          </cell>
          <cell r="E252">
            <v>1</v>
          </cell>
          <cell r="F252">
            <v>12592820</v>
          </cell>
          <cell r="G252">
            <v>77341598</v>
          </cell>
          <cell r="H252">
            <v>12592820</v>
          </cell>
          <cell r="J252">
            <v>38078</v>
          </cell>
          <cell r="K252">
            <v>60</v>
          </cell>
          <cell r="L252">
            <v>5</v>
          </cell>
          <cell r="M252">
            <v>39904</v>
          </cell>
          <cell r="N252" t="str">
            <v>bulan</v>
          </cell>
          <cell r="O252">
            <v>53</v>
          </cell>
          <cell r="P252">
            <v>209880.33333333334</v>
          </cell>
          <cell r="Q252">
            <v>11123657.666666668</v>
          </cell>
          <cell r="R252">
            <v>1469162.3333333321</v>
          </cell>
        </row>
        <row r="254">
          <cell r="B254" t="str">
            <v>1 Unit PC Wearnes 500 Mhz  (K2000-07-53 ex. Kw.SBY)</v>
          </cell>
          <cell r="C254" t="str">
            <v>K</v>
          </cell>
          <cell r="D254" t="str">
            <v>KANTOR PUSAT</v>
          </cell>
          <cell r="E254">
            <v>1</v>
          </cell>
          <cell r="F254">
            <v>10155750</v>
          </cell>
          <cell r="H254">
            <v>2046000</v>
          </cell>
          <cell r="J254">
            <v>36712</v>
          </cell>
          <cell r="K254">
            <v>60</v>
          </cell>
          <cell r="L254">
            <v>5</v>
          </cell>
          <cell r="M254">
            <v>38538</v>
          </cell>
          <cell r="N254" t="str">
            <v>bulan</v>
          </cell>
          <cell r="O254">
            <v>60</v>
          </cell>
          <cell r="P254">
            <v>0</v>
          </cell>
          <cell r="Q254">
            <v>10155749</v>
          </cell>
          <cell r="R254">
            <v>1</v>
          </cell>
        </row>
        <row r="255">
          <cell r="B255" t="str">
            <v>1 Unit UPS Elsa EPM 600 VA no serie PM 140008 (K2001-02-27 ex. Kw.SBY)</v>
          </cell>
          <cell r="C255" t="str">
            <v>K</v>
          </cell>
          <cell r="D255" t="str">
            <v>KANTOR PUSAT</v>
          </cell>
          <cell r="E255">
            <v>1</v>
          </cell>
          <cell r="F255">
            <v>2046000</v>
          </cell>
          <cell r="H255">
            <v>7774500</v>
          </cell>
          <cell r="J255">
            <v>36935</v>
          </cell>
          <cell r="K255">
            <v>60</v>
          </cell>
          <cell r="L255">
            <v>5</v>
          </cell>
          <cell r="M255">
            <v>38761</v>
          </cell>
          <cell r="N255" t="str">
            <v>bulan</v>
          </cell>
          <cell r="O255">
            <v>60</v>
          </cell>
          <cell r="P255">
            <v>0</v>
          </cell>
          <cell r="Q255">
            <v>2045999</v>
          </cell>
          <cell r="R255">
            <v>1</v>
          </cell>
        </row>
        <row r="256">
          <cell r="B256" t="str">
            <v>1 Unit Printer Epson LQ - 2180 (2001-03-115 ex. Kw.SBY)</v>
          </cell>
          <cell r="C256" t="str">
            <v>K</v>
          </cell>
          <cell r="D256" t="str">
            <v>KANTOR PUSAT</v>
          </cell>
          <cell r="E256">
            <v>1</v>
          </cell>
          <cell r="F256">
            <v>7774500</v>
          </cell>
          <cell r="H256">
            <v>3026100</v>
          </cell>
          <cell r="J256">
            <v>36978</v>
          </cell>
          <cell r="K256">
            <v>60</v>
          </cell>
          <cell r="L256">
            <v>5</v>
          </cell>
          <cell r="M256">
            <v>38804</v>
          </cell>
          <cell r="N256" t="str">
            <v>bulan</v>
          </cell>
          <cell r="O256">
            <v>60</v>
          </cell>
          <cell r="P256">
            <v>0</v>
          </cell>
          <cell r="Q256">
            <v>7774499</v>
          </cell>
          <cell r="R256">
            <v>1</v>
          </cell>
        </row>
        <row r="257">
          <cell r="B257" t="str">
            <v>1 unit PC Wearnes Premiere 6825 (K2002-04-113 ex. Kw.SBY)</v>
          </cell>
          <cell r="C257" t="str">
            <v>K</v>
          </cell>
          <cell r="D257" t="str">
            <v>KANTOR PUSAT</v>
          </cell>
          <cell r="E257">
            <v>1</v>
          </cell>
          <cell r="F257">
            <v>12205375</v>
          </cell>
          <cell r="H257">
            <v>12205375</v>
          </cell>
          <cell r="J257">
            <v>37365</v>
          </cell>
          <cell r="K257">
            <v>60</v>
          </cell>
          <cell r="L257">
            <v>5</v>
          </cell>
          <cell r="M257">
            <v>39191</v>
          </cell>
          <cell r="N257" t="str">
            <v>bulan</v>
          </cell>
          <cell r="O257">
            <v>60</v>
          </cell>
          <cell r="P257">
            <v>0</v>
          </cell>
          <cell r="Q257">
            <v>12205374</v>
          </cell>
          <cell r="R257">
            <v>1</v>
          </cell>
        </row>
        <row r="258">
          <cell r="B258" t="str">
            <v>1 unit Printer LQ-2180 (K2002-04-113 ex. Kw.SBY)</v>
          </cell>
          <cell r="C258" t="str">
            <v>K</v>
          </cell>
          <cell r="D258" t="str">
            <v>KANTOR PUSAT</v>
          </cell>
          <cell r="E258">
            <v>1</v>
          </cell>
          <cell r="F258">
            <v>7304375</v>
          </cell>
          <cell r="H258">
            <v>7304375</v>
          </cell>
          <cell r="J258">
            <v>37365</v>
          </cell>
          <cell r="K258">
            <v>60</v>
          </cell>
          <cell r="L258">
            <v>5</v>
          </cell>
          <cell r="M258">
            <v>39191</v>
          </cell>
          <cell r="N258" t="str">
            <v>bulan</v>
          </cell>
          <cell r="O258">
            <v>60</v>
          </cell>
          <cell r="P258">
            <v>0</v>
          </cell>
          <cell r="Q258">
            <v>7304374</v>
          </cell>
          <cell r="R258">
            <v>1</v>
          </cell>
        </row>
        <row r="259">
          <cell r="B259" t="str">
            <v>1 Unit UPS Elsa EPM 600 VA (K2002-04-019 ex. Kw.SBY)</v>
          </cell>
          <cell r="C259" t="str">
            <v>K</v>
          </cell>
          <cell r="D259" t="str">
            <v>KANTOR PUSAT</v>
          </cell>
          <cell r="E259">
            <v>1</v>
          </cell>
          <cell r="F259">
            <v>3026100</v>
          </cell>
          <cell r="H259">
            <v>11970866</v>
          </cell>
          <cell r="J259">
            <v>37349</v>
          </cell>
          <cell r="K259">
            <v>60</v>
          </cell>
          <cell r="L259">
            <v>5</v>
          </cell>
          <cell r="M259">
            <v>39175</v>
          </cell>
          <cell r="N259" t="str">
            <v>bulan</v>
          </cell>
          <cell r="O259">
            <v>60</v>
          </cell>
          <cell r="P259">
            <v>0</v>
          </cell>
          <cell r="Q259">
            <v>3026099</v>
          </cell>
          <cell r="R259">
            <v>1</v>
          </cell>
        </row>
        <row r="260">
          <cell r="B260" t="str">
            <v>1 unit PC Wearnes Premiere 6825 (K2002-07-340 ex. Kw.SBY)</v>
          </cell>
          <cell r="C260" t="str">
            <v>K</v>
          </cell>
          <cell r="D260" t="str">
            <v>KANTOR PUSAT</v>
          </cell>
          <cell r="E260">
            <v>1</v>
          </cell>
          <cell r="F260">
            <v>11970866</v>
          </cell>
          <cell r="H260">
            <v>7164032</v>
          </cell>
          <cell r="J260">
            <v>37467</v>
          </cell>
          <cell r="K260">
            <v>60</v>
          </cell>
          <cell r="L260">
            <v>5</v>
          </cell>
          <cell r="M260">
            <v>39293</v>
          </cell>
          <cell r="N260" t="str">
            <v>bulan</v>
          </cell>
          <cell r="O260">
            <v>60</v>
          </cell>
          <cell r="P260">
            <v>0</v>
          </cell>
          <cell r="Q260">
            <v>11970865</v>
          </cell>
          <cell r="R260">
            <v>1</v>
          </cell>
        </row>
        <row r="261">
          <cell r="B261" t="str">
            <v>1 unit Printer LQ-2180 (K2002-07-340 ex. Kw.SBY)</v>
          </cell>
          <cell r="C261" t="str">
            <v>K</v>
          </cell>
          <cell r="D261" t="str">
            <v>KANTOR PUSAT</v>
          </cell>
          <cell r="E261">
            <v>1</v>
          </cell>
          <cell r="F261">
            <v>7164032</v>
          </cell>
          <cell r="H261">
            <v>1415562</v>
          </cell>
          <cell r="J261">
            <v>37467</v>
          </cell>
          <cell r="K261">
            <v>60</v>
          </cell>
          <cell r="L261">
            <v>5</v>
          </cell>
          <cell r="M261">
            <v>39293</v>
          </cell>
          <cell r="N261" t="str">
            <v>bulan</v>
          </cell>
          <cell r="O261">
            <v>60</v>
          </cell>
          <cell r="P261">
            <v>0</v>
          </cell>
          <cell r="Q261">
            <v>7164031</v>
          </cell>
          <cell r="R261">
            <v>1</v>
          </cell>
        </row>
        <row r="262">
          <cell r="B262" t="str">
            <v>1 unit Modem US Robotic 56 Kbps (K2003-01-224 ex. Kw.SBY)</v>
          </cell>
          <cell r="C262" t="str">
            <v>K</v>
          </cell>
          <cell r="D262" t="str">
            <v>KANTOR PUSAT</v>
          </cell>
          <cell r="E262">
            <v>1</v>
          </cell>
          <cell r="F262">
            <v>1415562</v>
          </cell>
          <cell r="H262">
            <v>12592820</v>
          </cell>
          <cell r="J262">
            <v>37642</v>
          </cell>
          <cell r="K262">
            <v>60</v>
          </cell>
          <cell r="L262">
            <v>5</v>
          </cell>
          <cell r="M262">
            <v>39468</v>
          </cell>
          <cell r="N262" t="str">
            <v>bulan</v>
          </cell>
          <cell r="O262">
            <v>60</v>
          </cell>
          <cell r="P262">
            <v>0</v>
          </cell>
          <cell r="Q262">
            <v>1415561</v>
          </cell>
          <cell r="R262">
            <v>1</v>
          </cell>
        </row>
        <row r="263">
          <cell r="B263" t="str">
            <v>1 (satu) unit PC Wearnes Platinum 7875V (K2004-04-003) ex. KW. SBY</v>
          </cell>
          <cell r="C263" t="str">
            <v>K</v>
          </cell>
          <cell r="D263" t="str">
            <v>KANTOR PUSAT</v>
          </cell>
          <cell r="E263">
            <v>1</v>
          </cell>
          <cell r="F263">
            <v>12592820</v>
          </cell>
          <cell r="G263">
            <v>75655380</v>
          </cell>
          <cell r="J263">
            <v>38078</v>
          </cell>
          <cell r="K263">
            <v>60</v>
          </cell>
          <cell r="L263">
            <v>5</v>
          </cell>
          <cell r="M263">
            <v>39904</v>
          </cell>
          <cell r="N263" t="str">
            <v>bulan</v>
          </cell>
          <cell r="O263">
            <v>53</v>
          </cell>
          <cell r="P263">
            <v>209880.33333333334</v>
          </cell>
          <cell r="Q263">
            <v>11123657.666666668</v>
          </cell>
          <cell r="R263">
            <v>1469162.3333333321</v>
          </cell>
        </row>
        <row r="265">
          <cell r="B265" t="str">
            <v>Printer Epson LQ - 2180  ex. Kw.SBY</v>
          </cell>
          <cell r="C265" t="str">
            <v>K</v>
          </cell>
          <cell r="D265" t="str">
            <v>KANTOR PUSAT</v>
          </cell>
          <cell r="E265">
            <v>1</v>
          </cell>
          <cell r="F265">
            <v>5882250</v>
          </cell>
          <cell r="H265">
            <v>5882250</v>
          </cell>
          <cell r="J265">
            <v>36586</v>
          </cell>
          <cell r="K265">
            <v>60</v>
          </cell>
          <cell r="L265">
            <v>5</v>
          </cell>
          <cell r="M265">
            <v>38412</v>
          </cell>
          <cell r="N265" t="str">
            <v>bulan</v>
          </cell>
          <cell r="O265">
            <v>60</v>
          </cell>
          <cell r="P265">
            <v>0</v>
          </cell>
          <cell r="Q265">
            <v>5882249</v>
          </cell>
          <cell r="R265">
            <v>1</v>
          </cell>
        </row>
        <row r="266">
          <cell r="B266" t="str">
            <v>1 Unit PC Wearnes 500 Mhz (K2000-07-53)  ex. Kw.SBY</v>
          </cell>
          <cell r="C266" t="str">
            <v>K</v>
          </cell>
          <cell r="D266" t="str">
            <v>KANTOR PUSAT</v>
          </cell>
          <cell r="E266">
            <v>1</v>
          </cell>
          <cell r="F266">
            <v>10155750</v>
          </cell>
          <cell r="H266">
            <v>10155750</v>
          </cell>
          <cell r="J266">
            <v>36586</v>
          </cell>
          <cell r="K266">
            <v>60</v>
          </cell>
          <cell r="L266">
            <v>5</v>
          </cell>
          <cell r="M266">
            <v>38412</v>
          </cell>
          <cell r="N266" t="str">
            <v>bulan</v>
          </cell>
          <cell r="O266">
            <v>60</v>
          </cell>
          <cell r="P266">
            <v>0</v>
          </cell>
          <cell r="Q266">
            <v>10155749</v>
          </cell>
          <cell r="R266">
            <v>1</v>
          </cell>
        </row>
        <row r="267">
          <cell r="B267" t="str">
            <v>1 Unit UPS (K2001-02-27)  ex. Kw.SBY</v>
          </cell>
          <cell r="C267" t="str">
            <v>K</v>
          </cell>
          <cell r="D267" t="str">
            <v>KANTOR PUSAT</v>
          </cell>
          <cell r="E267">
            <v>1</v>
          </cell>
          <cell r="F267">
            <v>2046000</v>
          </cell>
          <cell r="H267">
            <v>2046000</v>
          </cell>
          <cell r="J267">
            <v>36935</v>
          </cell>
          <cell r="K267">
            <v>60</v>
          </cell>
          <cell r="L267">
            <v>5</v>
          </cell>
          <cell r="M267">
            <v>38761</v>
          </cell>
          <cell r="N267" t="str">
            <v>bulan</v>
          </cell>
          <cell r="O267">
            <v>60</v>
          </cell>
          <cell r="P267">
            <v>0</v>
          </cell>
          <cell r="Q267">
            <v>2045999</v>
          </cell>
          <cell r="R267">
            <v>1</v>
          </cell>
        </row>
        <row r="268">
          <cell r="B268" t="str">
            <v>1 unit PC Wearnes Premiere 6825 (K2002-04-113)  ex. Kw.SBY</v>
          </cell>
          <cell r="C268" t="str">
            <v>K</v>
          </cell>
          <cell r="D268" t="str">
            <v>KANTOR PUSAT</v>
          </cell>
          <cell r="E268">
            <v>1</v>
          </cell>
          <cell r="F268">
            <v>12205375</v>
          </cell>
          <cell r="H268">
            <v>12205375</v>
          </cell>
          <cell r="J268">
            <v>37365</v>
          </cell>
          <cell r="K268">
            <v>60</v>
          </cell>
          <cell r="L268">
            <v>5</v>
          </cell>
          <cell r="M268">
            <v>39191</v>
          </cell>
          <cell r="N268" t="str">
            <v>bulan</v>
          </cell>
          <cell r="O268">
            <v>60</v>
          </cell>
          <cell r="P268">
            <v>0</v>
          </cell>
          <cell r="Q268">
            <v>12205374</v>
          </cell>
          <cell r="R268">
            <v>1</v>
          </cell>
        </row>
        <row r="269">
          <cell r="B269" t="str">
            <v>1 unit Printer LQ-2180 (K2002-04-113)  ex. Kw.SBY</v>
          </cell>
          <cell r="C269" t="str">
            <v>K</v>
          </cell>
          <cell r="D269" t="str">
            <v>KANTOR PUSAT</v>
          </cell>
          <cell r="E269">
            <v>1</v>
          </cell>
          <cell r="F269">
            <v>7304375</v>
          </cell>
          <cell r="H269">
            <v>7304375</v>
          </cell>
          <cell r="J269">
            <v>37365</v>
          </cell>
          <cell r="K269">
            <v>60</v>
          </cell>
          <cell r="L269">
            <v>5</v>
          </cell>
          <cell r="M269">
            <v>39191</v>
          </cell>
          <cell r="N269" t="str">
            <v>bulan</v>
          </cell>
          <cell r="O269">
            <v>60</v>
          </cell>
          <cell r="P269">
            <v>0</v>
          </cell>
          <cell r="Q269">
            <v>7304374</v>
          </cell>
          <cell r="R269">
            <v>1</v>
          </cell>
        </row>
        <row r="270">
          <cell r="B270" t="str">
            <v>1 Unit UPS Elsa EPM 600 VA (K2002-04-019)  ex. Kw.SBY</v>
          </cell>
          <cell r="C270" t="str">
            <v>K</v>
          </cell>
          <cell r="D270" t="str">
            <v>KANTOR PUSAT</v>
          </cell>
          <cell r="E270">
            <v>1</v>
          </cell>
          <cell r="F270">
            <v>3026100</v>
          </cell>
          <cell r="H270">
            <v>3026100</v>
          </cell>
          <cell r="J270">
            <v>37349</v>
          </cell>
          <cell r="K270">
            <v>60</v>
          </cell>
          <cell r="L270">
            <v>5</v>
          </cell>
          <cell r="M270">
            <v>39175</v>
          </cell>
          <cell r="N270" t="str">
            <v>bulan</v>
          </cell>
          <cell r="O270">
            <v>60</v>
          </cell>
          <cell r="P270">
            <v>0</v>
          </cell>
          <cell r="Q270">
            <v>3026099</v>
          </cell>
          <cell r="R270">
            <v>1</v>
          </cell>
        </row>
        <row r="271">
          <cell r="B271" t="str">
            <v>1 unit PC Wearnes Premiere 6825 (K2002-07-340)  ex. Kw.SBY</v>
          </cell>
          <cell r="C271" t="str">
            <v>K</v>
          </cell>
          <cell r="D271" t="str">
            <v>KANTOR PUSAT</v>
          </cell>
          <cell r="E271">
            <v>1</v>
          </cell>
          <cell r="F271">
            <v>11970866</v>
          </cell>
          <cell r="H271">
            <v>11970866</v>
          </cell>
          <cell r="J271">
            <v>37467</v>
          </cell>
          <cell r="K271">
            <v>60</v>
          </cell>
          <cell r="L271">
            <v>5</v>
          </cell>
          <cell r="M271">
            <v>39293</v>
          </cell>
          <cell r="N271" t="str">
            <v>bulan</v>
          </cell>
          <cell r="O271">
            <v>60</v>
          </cell>
          <cell r="P271">
            <v>0</v>
          </cell>
          <cell r="Q271">
            <v>11970865</v>
          </cell>
          <cell r="R271">
            <v>1</v>
          </cell>
        </row>
        <row r="272">
          <cell r="B272" t="str">
            <v>1 unit Modem US Robotic 56 Kbps (K2003-01-224)  ex. Kw.SBY</v>
          </cell>
          <cell r="C272" t="str">
            <v>K</v>
          </cell>
          <cell r="D272" t="str">
            <v>KANTOR PUSAT</v>
          </cell>
          <cell r="E272">
            <v>1</v>
          </cell>
          <cell r="F272">
            <v>1415562</v>
          </cell>
          <cell r="G272">
            <v>54006278</v>
          </cell>
          <cell r="H272">
            <v>1415562</v>
          </cell>
          <cell r="J272">
            <v>37642</v>
          </cell>
          <cell r="K272">
            <v>60</v>
          </cell>
          <cell r="L272">
            <v>5</v>
          </cell>
          <cell r="M272">
            <v>39468</v>
          </cell>
          <cell r="N272" t="str">
            <v>bulan</v>
          </cell>
          <cell r="O272">
            <v>60</v>
          </cell>
          <cell r="P272">
            <v>0</v>
          </cell>
          <cell r="Q272">
            <v>1415561</v>
          </cell>
          <cell r="R272">
            <v>1</v>
          </cell>
        </row>
        <row r="274">
          <cell r="B274" t="str">
            <v>1 Unit PC Wearnes Platinum 500 Mhz</v>
          </cell>
          <cell r="C274" t="str">
            <v>K</v>
          </cell>
          <cell r="D274" t="str">
            <v>KANWIL JAKARTA</v>
          </cell>
          <cell r="E274">
            <v>1</v>
          </cell>
          <cell r="F274">
            <v>10155750</v>
          </cell>
          <cell r="H274">
            <v>10155750</v>
          </cell>
          <cell r="J274">
            <v>36682</v>
          </cell>
          <cell r="K274">
            <v>60</v>
          </cell>
          <cell r="L274">
            <v>5</v>
          </cell>
          <cell r="M274">
            <v>38508</v>
          </cell>
          <cell r="N274" t="str">
            <v>bulan</v>
          </cell>
          <cell r="O274">
            <v>60</v>
          </cell>
          <cell r="P274">
            <v>0</v>
          </cell>
          <cell r="Q274">
            <v>10155749</v>
          </cell>
          <cell r="R274">
            <v>1</v>
          </cell>
        </row>
        <row r="275">
          <cell r="B275" t="str">
            <v>1 Unit UPS Elsa EPM 600 VA, no serie PM 149008</v>
          </cell>
          <cell r="C275" t="str">
            <v>K</v>
          </cell>
          <cell r="D275" t="str">
            <v>KANWIL JAKARTA</v>
          </cell>
          <cell r="E275">
            <v>1</v>
          </cell>
          <cell r="F275">
            <v>2046000</v>
          </cell>
          <cell r="H275">
            <v>2046000</v>
          </cell>
          <cell r="J275">
            <v>36935</v>
          </cell>
          <cell r="K275">
            <v>60</v>
          </cell>
          <cell r="L275">
            <v>5</v>
          </cell>
          <cell r="M275">
            <v>38761</v>
          </cell>
          <cell r="N275" t="str">
            <v>bulan</v>
          </cell>
          <cell r="O275">
            <v>60</v>
          </cell>
          <cell r="P275">
            <v>0</v>
          </cell>
          <cell r="Q275">
            <v>2045999</v>
          </cell>
          <cell r="R275">
            <v>1</v>
          </cell>
        </row>
        <row r="276">
          <cell r="B276" t="str">
            <v>1 unit PC Wearnes Premiere 6825 (K2002-04-113)</v>
          </cell>
          <cell r="C276" t="str">
            <v>K</v>
          </cell>
          <cell r="D276" t="str">
            <v>KANWIL JAKARTA</v>
          </cell>
          <cell r="E276">
            <v>1</v>
          </cell>
          <cell r="F276">
            <v>12205375</v>
          </cell>
          <cell r="H276">
            <v>12205375</v>
          </cell>
          <cell r="J276">
            <v>37365</v>
          </cell>
          <cell r="K276">
            <v>60</v>
          </cell>
          <cell r="L276">
            <v>5</v>
          </cell>
          <cell r="M276">
            <v>39191</v>
          </cell>
          <cell r="N276" t="str">
            <v>bulan</v>
          </cell>
          <cell r="O276">
            <v>60</v>
          </cell>
          <cell r="P276">
            <v>0</v>
          </cell>
          <cell r="Q276">
            <v>12205374</v>
          </cell>
          <cell r="R276">
            <v>1</v>
          </cell>
        </row>
        <row r="277">
          <cell r="B277" t="str">
            <v>1 unit Printer LQ-2180 (K2002-04-113)</v>
          </cell>
          <cell r="C277" t="str">
            <v>K</v>
          </cell>
          <cell r="D277" t="str">
            <v>KANWIL JAKARTA</v>
          </cell>
          <cell r="E277">
            <v>1</v>
          </cell>
          <cell r="F277">
            <v>7304375</v>
          </cell>
          <cell r="H277">
            <v>7304375</v>
          </cell>
          <cell r="J277">
            <v>37365</v>
          </cell>
          <cell r="K277">
            <v>60</v>
          </cell>
          <cell r="L277">
            <v>5</v>
          </cell>
          <cell r="M277">
            <v>39191</v>
          </cell>
          <cell r="N277" t="str">
            <v>bulan</v>
          </cell>
          <cell r="O277">
            <v>60</v>
          </cell>
          <cell r="P277">
            <v>0</v>
          </cell>
          <cell r="Q277">
            <v>7304374</v>
          </cell>
          <cell r="R277">
            <v>1</v>
          </cell>
        </row>
        <row r="278">
          <cell r="B278" t="str">
            <v>1 Unit UPS Elsa EPM 600 VA (K2002-04-019)</v>
          </cell>
          <cell r="C278" t="str">
            <v>K</v>
          </cell>
          <cell r="D278" t="str">
            <v>KANWIL JAKARTA</v>
          </cell>
          <cell r="E278">
            <v>1</v>
          </cell>
          <cell r="F278">
            <v>3026100</v>
          </cell>
          <cell r="H278">
            <v>3026100</v>
          </cell>
          <cell r="J278">
            <v>37349</v>
          </cell>
          <cell r="K278">
            <v>60</v>
          </cell>
          <cell r="L278">
            <v>5</v>
          </cell>
          <cell r="M278">
            <v>39175</v>
          </cell>
          <cell r="N278" t="str">
            <v>bulan</v>
          </cell>
          <cell r="O278">
            <v>60</v>
          </cell>
          <cell r="P278">
            <v>0</v>
          </cell>
          <cell r="Q278">
            <v>3026099</v>
          </cell>
          <cell r="R278">
            <v>1</v>
          </cell>
        </row>
        <row r="279">
          <cell r="B279" t="str">
            <v>1 unit PC Wearnes Premiere 6825 (K2002-07-340)</v>
          </cell>
          <cell r="C279" t="str">
            <v>K</v>
          </cell>
          <cell r="D279" t="str">
            <v>KANWIL JAKARTA</v>
          </cell>
          <cell r="E279">
            <v>1</v>
          </cell>
          <cell r="F279">
            <v>11970866</v>
          </cell>
          <cell r="H279">
            <v>11970866</v>
          </cell>
          <cell r="J279">
            <v>37467</v>
          </cell>
          <cell r="K279">
            <v>60</v>
          </cell>
          <cell r="L279">
            <v>5</v>
          </cell>
          <cell r="M279">
            <v>39293</v>
          </cell>
          <cell r="N279" t="str">
            <v>bulan</v>
          </cell>
          <cell r="O279">
            <v>60</v>
          </cell>
          <cell r="P279">
            <v>0</v>
          </cell>
          <cell r="Q279">
            <v>11970865</v>
          </cell>
          <cell r="R279">
            <v>1</v>
          </cell>
        </row>
        <row r="280">
          <cell r="B280" t="str">
            <v>1 unit PC Wearnes Platinum 6950 (K2003-05-089)</v>
          </cell>
          <cell r="C280" t="str">
            <v>K</v>
          </cell>
          <cell r="D280" t="str">
            <v>KANWIL JAKARTA</v>
          </cell>
          <cell r="E280">
            <v>1</v>
          </cell>
          <cell r="F280">
            <v>11960960</v>
          </cell>
          <cell r="H280">
            <v>11960960</v>
          </cell>
          <cell r="J280">
            <v>37754</v>
          </cell>
          <cell r="K280">
            <v>60</v>
          </cell>
          <cell r="L280">
            <v>5</v>
          </cell>
          <cell r="M280">
            <v>39581</v>
          </cell>
          <cell r="N280" t="str">
            <v>bulan</v>
          </cell>
          <cell r="O280">
            <v>60</v>
          </cell>
          <cell r="P280">
            <v>0</v>
          </cell>
          <cell r="Q280">
            <v>11960959</v>
          </cell>
          <cell r="R280">
            <v>1</v>
          </cell>
        </row>
        <row r="281">
          <cell r="B281" t="str">
            <v>1 unit Printer Epson LQ-2180 (K2003-05-089)</v>
          </cell>
          <cell r="C281" t="str">
            <v>K</v>
          </cell>
          <cell r="D281" t="str">
            <v>KANWIL JAKARTA</v>
          </cell>
          <cell r="E281">
            <v>1</v>
          </cell>
          <cell r="F281">
            <v>7194265</v>
          </cell>
          <cell r="H281">
            <v>7194265</v>
          </cell>
          <cell r="J281">
            <v>37754</v>
          </cell>
          <cell r="K281">
            <v>60</v>
          </cell>
          <cell r="L281">
            <v>5</v>
          </cell>
          <cell r="M281">
            <v>39581</v>
          </cell>
          <cell r="N281" t="str">
            <v>bulan</v>
          </cell>
          <cell r="O281">
            <v>60</v>
          </cell>
          <cell r="P281">
            <v>0</v>
          </cell>
          <cell r="Q281">
            <v>7194264</v>
          </cell>
          <cell r="R281">
            <v>1</v>
          </cell>
        </row>
        <row r="282">
          <cell r="B282" t="str">
            <v>1 unit Modem (k00-08-168)  u/  KW Jakarta (SN: 2380B819NRNU)</v>
          </cell>
          <cell r="C282" t="str">
            <v>K</v>
          </cell>
          <cell r="D282" t="str">
            <v>KANWIL JAKARTA</v>
          </cell>
          <cell r="E282">
            <v>1</v>
          </cell>
          <cell r="F282">
            <v>1035804</v>
          </cell>
          <cell r="G282">
            <v>66899495</v>
          </cell>
          <cell r="H282">
            <v>1035804</v>
          </cell>
          <cell r="J282">
            <v>36759</v>
          </cell>
          <cell r="K282">
            <v>60</v>
          </cell>
          <cell r="L282">
            <v>5</v>
          </cell>
          <cell r="M282">
            <v>38585</v>
          </cell>
          <cell r="N282" t="str">
            <v>bulan</v>
          </cell>
          <cell r="O282">
            <v>60</v>
          </cell>
          <cell r="P282">
            <v>0</v>
          </cell>
          <cell r="Q282">
            <v>1035803.0000000001</v>
          </cell>
          <cell r="R282">
            <v>0.99999999988358468</v>
          </cell>
        </row>
        <row r="284">
          <cell r="B284" t="str">
            <v>1 Unit IBM PC 350 (eks Komp. Bag TI) Pentium 200MMX Mhz (K 97-11-122)</v>
          </cell>
          <cell r="C284" t="str">
            <v>K</v>
          </cell>
          <cell r="D284" t="str">
            <v>BALIKPAPAN</v>
          </cell>
          <cell r="E284">
            <v>1</v>
          </cell>
          <cell r="F284">
            <v>5500000</v>
          </cell>
          <cell r="H284">
            <v>5500000</v>
          </cell>
          <cell r="I284">
            <v>0</v>
          </cell>
          <cell r="J284">
            <v>35741</v>
          </cell>
          <cell r="K284">
            <v>60</v>
          </cell>
          <cell r="L284">
            <v>5</v>
          </cell>
          <cell r="M284">
            <v>37567</v>
          </cell>
          <cell r="N284" t="str">
            <v>bulan</v>
          </cell>
          <cell r="O284">
            <v>60</v>
          </cell>
          <cell r="P284">
            <v>0</v>
          </cell>
          <cell r="Q284">
            <v>5499999</v>
          </cell>
          <cell r="R284">
            <v>1</v>
          </cell>
        </row>
        <row r="285">
          <cell r="B285" t="str">
            <v>1 Unit Printer Epson LQ 2180 + CD no serie MSS-INT-062000005</v>
          </cell>
          <cell r="C285" t="str">
            <v>K</v>
          </cell>
          <cell r="D285" t="str">
            <v>BALIKPAPAN</v>
          </cell>
          <cell r="E285">
            <v>1</v>
          </cell>
          <cell r="F285">
            <v>5882250</v>
          </cell>
          <cell r="H285">
            <v>5882250</v>
          </cell>
          <cell r="I285">
            <v>0</v>
          </cell>
          <cell r="J285">
            <v>36712</v>
          </cell>
          <cell r="K285">
            <v>60</v>
          </cell>
          <cell r="L285">
            <v>5</v>
          </cell>
          <cell r="M285">
            <v>38538</v>
          </cell>
          <cell r="N285" t="str">
            <v>bulan</v>
          </cell>
          <cell r="O285">
            <v>60</v>
          </cell>
          <cell r="P285">
            <v>0</v>
          </cell>
          <cell r="Q285">
            <v>5882249</v>
          </cell>
          <cell r="R285">
            <v>1</v>
          </cell>
        </row>
        <row r="286">
          <cell r="B286" t="str">
            <v>1 Unit UPS Elsa EPM 600 VA no serie : PM75004 (K 00-07-098)</v>
          </cell>
          <cell r="C286" t="str">
            <v>K</v>
          </cell>
          <cell r="D286" t="str">
            <v>BALIKPAPAN</v>
          </cell>
          <cell r="E286">
            <v>1</v>
          </cell>
          <cell r="F286">
            <v>1510000</v>
          </cell>
          <cell r="H286">
            <v>1510000</v>
          </cell>
          <cell r="I286">
            <v>0</v>
          </cell>
          <cell r="J286">
            <v>36731</v>
          </cell>
          <cell r="K286">
            <v>60</v>
          </cell>
          <cell r="L286">
            <v>5</v>
          </cell>
          <cell r="M286">
            <v>38557</v>
          </cell>
          <cell r="N286" t="str">
            <v>bulan</v>
          </cell>
          <cell r="O286">
            <v>60</v>
          </cell>
          <cell r="P286">
            <v>0</v>
          </cell>
          <cell r="Q286">
            <v>1509999</v>
          </cell>
          <cell r="R286">
            <v>1</v>
          </cell>
        </row>
        <row r="287">
          <cell r="B287" t="str">
            <v>1 Unit Modem 3 Com US Robotics + CD,56 K Message Modem No Serie 2380B2GALAA4</v>
          </cell>
          <cell r="C287" t="str">
            <v>K</v>
          </cell>
          <cell r="D287" t="str">
            <v>BALIKPAPAN</v>
          </cell>
          <cell r="E287">
            <v>1</v>
          </cell>
          <cell r="F287">
            <v>1035804</v>
          </cell>
          <cell r="H287">
            <v>1035804</v>
          </cell>
          <cell r="I287">
            <v>0</v>
          </cell>
          <cell r="J287">
            <v>36759</v>
          </cell>
          <cell r="K287">
            <v>60</v>
          </cell>
          <cell r="L287">
            <v>5</v>
          </cell>
          <cell r="M287">
            <v>38585</v>
          </cell>
          <cell r="N287" t="str">
            <v>bulan</v>
          </cell>
          <cell r="O287">
            <v>60</v>
          </cell>
          <cell r="P287">
            <v>0</v>
          </cell>
          <cell r="Q287">
            <v>1035803.0000000001</v>
          </cell>
          <cell r="R287">
            <v>0.99999999988358468</v>
          </cell>
        </row>
        <row r="288">
          <cell r="B288" t="str">
            <v>1 Unit PC Wearnes Paltinum 6700 800E Mhz (K2001-03-115)</v>
          </cell>
          <cell r="C288" t="str">
            <v>K</v>
          </cell>
          <cell r="D288" t="str">
            <v>BALIKPAPAN</v>
          </cell>
          <cell r="E288">
            <v>1</v>
          </cell>
          <cell r="F288">
            <v>13206000</v>
          </cell>
          <cell r="H288">
            <v>13206000</v>
          </cell>
          <cell r="I288">
            <v>0</v>
          </cell>
          <cell r="J288">
            <v>36978</v>
          </cell>
          <cell r="K288">
            <v>60</v>
          </cell>
          <cell r="L288">
            <v>5</v>
          </cell>
          <cell r="M288">
            <v>38804</v>
          </cell>
          <cell r="N288" t="str">
            <v>bulan</v>
          </cell>
          <cell r="O288">
            <v>60</v>
          </cell>
          <cell r="P288">
            <v>0</v>
          </cell>
          <cell r="Q288">
            <v>13205999</v>
          </cell>
          <cell r="R288">
            <v>1</v>
          </cell>
        </row>
        <row r="289">
          <cell r="B289" t="str">
            <v>1 Unit Printer Epson LQ - 2180  (K2001-03-115)</v>
          </cell>
          <cell r="C289" t="str">
            <v>K</v>
          </cell>
          <cell r="D289" t="str">
            <v>BALIKPAPAN</v>
          </cell>
          <cell r="E289">
            <v>1</v>
          </cell>
          <cell r="F289">
            <v>7774500</v>
          </cell>
          <cell r="H289">
            <v>7774500</v>
          </cell>
          <cell r="I289">
            <v>0</v>
          </cell>
          <cell r="J289">
            <v>36978</v>
          </cell>
          <cell r="K289">
            <v>60</v>
          </cell>
          <cell r="L289">
            <v>5</v>
          </cell>
          <cell r="M289">
            <v>38804</v>
          </cell>
          <cell r="N289" t="str">
            <v>bulan</v>
          </cell>
          <cell r="O289">
            <v>60</v>
          </cell>
          <cell r="P289">
            <v>0</v>
          </cell>
          <cell r="Q289">
            <v>7774499</v>
          </cell>
          <cell r="R289">
            <v>1</v>
          </cell>
        </row>
        <row r="290">
          <cell r="B290" t="str">
            <v>1 Unit Komputer Wearnes Black Premiere 6825 (K2002-07-340)</v>
          </cell>
          <cell r="C290" t="str">
            <v>K</v>
          </cell>
          <cell r="D290" t="str">
            <v>BALIKPAPAN</v>
          </cell>
          <cell r="E290">
            <v>1</v>
          </cell>
          <cell r="F290">
            <v>11970866</v>
          </cell>
          <cell r="H290">
            <v>11970866</v>
          </cell>
          <cell r="I290">
            <v>0</v>
          </cell>
          <cell r="J290">
            <v>37467</v>
          </cell>
          <cell r="K290">
            <v>60</v>
          </cell>
          <cell r="L290">
            <v>5</v>
          </cell>
          <cell r="M290">
            <v>39293</v>
          </cell>
          <cell r="N290" t="str">
            <v>bulan</v>
          </cell>
          <cell r="O290">
            <v>60</v>
          </cell>
          <cell r="P290">
            <v>0</v>
          </cell>
          <cell r="Q290">
            <v>11970865</v>
          </cell>
          <cell r="R290">
            <v>1</v>
          </cell>
        </row>
        <row r="291">
          <cell r="B291" t="str">
            <v>1 (satu) unit Printer HP LaserJet 1000 (K2003-05-012)</v>
          </cell>
          <cell r="C291" t="str">
            <v>K</v>
          </cell>
          <cell r="D291" t="str">
            <v>BALIKPAPAN</v>
          </cell>
          <cell r="E291">
            <v>1</v>
          </cell>
          <cell r="F291">
            <v>3764942</v>
          </cell>
          <cell r="H291">
            <v>3764942</v>
          </cell>
          <cell r="I291">
            <v>0</v>
          </cell>
          <cell r="J291">
            <v>37743</v>
          </cell>
          <cell r="K291">
            <v>60</v>
          </cell>
          <cell r="L291">
            <v>5</v>
          </cell>
          <cell r="M291">
            <v>39570</v>
          </cell>
          <cell r="N291" t="str">
            <v>bulan</v>
          </cell>
          <cell r="O291">
            <v>60</v>
          </cell>
          <cell r="P291">
            <v>0</v>
          </cell>
          <cell r="Q291">
            <v>3764941</v>
          </cell>
          <cell r="R291">
            <v>1</v>
          </cell>
        </row>
        <row r="292">
          <cell r="B292" t="str">
            <v>1 (satu) unit UPS APC Back RS 1000 VA (K2005-01-103)</v>
          </cell>
          <cell r="C292" t="str">
            <v>K</v>
          </cell>
          <cell r="D292" t="str">
            <v>BALIKPAPAN</v>
          </cell>
          <cell r="E292">
            <v>1</v>
          </cell>
          <cell r="F292">
            <v>3999573</v>
          </cell>
          <cell r="H292">
            <v>3999573</v>
          </cell>
          <cell r="I292">
            <v>0</v>
          </cell>
          <cell r="J292">
            <v>38365</v>
          </cell>
          <cell r="K292">
            <v>60</v>
          </cell>
          <cell r="L292">
            <v>5</v>
          </cell>
          <cell r="M292">
            <v>40191</v>
          </cell>
          <cell r="N292" t="str">
            <v>bulan</v>
          </cell>
          <cell r="O292">
            <v>44</v>
          </cell>
          <cell r="P292">
            <v>66659.55</v>
          </cell>
          <cell r="Q292">
            <v>2933020.2</v>
          </cell>
          <cell r="R292">
            <v>1066552.7999999998</v>
          </cell>
        </row>
        <row r="293">
          <cell r="B293" t="str">
            <v>1 (satu) unit UPS APC Back RS 1000 VA (K2005-01-103)</v>
          </cell>
          <cell r="C293" t="str">
            <v>K</v>
          </cell>
          <cell r="D293" t="str">
            <v>BALIKPAPAN</v>
          </cell>
          <cell r="E293">
            <v>1</v>
          </cell>
          <cell r="F293">
            <v>3999573</v>
          </cell>
          <cell r="H293">
            <v>3999573</v>
          </cell>
          <cell r="I293">
            <v>0</v>
          </cell>
          <cell r="J293">
            <v>38365</v>
          </cell>
          <cell r="K293">
            <v>60</v>
          </cell>
          <cell r="L293">
            <v>5</v>
          </cell>
          <cell r="M293">
            <v>40191</v>
          </cell>
          <cell r="N293" t="str">
            <v>bulan</v>
          </cell>
          <cell r="O293">
            <v>44</v>
          </cell>
          <cell r="P293">
            <v>66659.55</v>
          </cell>
          <cell r="Q293">
            <v>2933020.2</v>
          </cell>
          <cell r="R293">
            <v>1066552.7999999998</v>
          </cell>
        </row>
        <row r="294">
          <cell r="B294" t="str">
            <v xml:space="preserve">1 (satu) Unit Komputer PC Wearnes Platinum 7865L (K2005-05-376) </v>
          </cell>
          <cell r="C294" t="str">
            <v>K</v>
          </cell>
          <cell r="D294" t="str">
            <v>BALIKPAPAN</v>
          </cell>
          <cell r="E294">
            <v>1</v>
          </cell>
          <cell r="F294">
            <v>14073796</v>
          </cell>
          <cell r="H294">
            <v>14073796</v>
          </cell>
          <cell r="I294">
            <v>0</v>
          </cell>
          <cell r="J294">
            <v>38498</v>
          </cell>
          <cell r="K294">
            <v>60</v>
          </cell>
          <cell r="L294">
            <v>5</v>
          </cell>
          <cell r="M294">
            <v>40324</v>
          </cell>
          <cell r="N294" t="str">
            <v>bulan</v>
          </cell>
          <cell r="O294">
            <v>40</v>
          </cell>
          <cell r="P294">
            <v>234563.26666666666</v>
          </cell>
          <cell r="Q294">
            <v>9382530.666666666</v>
          </cell>
          <cell r="R294">
            <v>4691265.333333334</v>
          </cell>
        </row>
        <row r="295">
          <cell r="B295" t="str">
            <v xml:space="preserve">1 (satu) unit PC HP DX5150 + Monitor LCD 15" </v>
          </cell>
          <cell r="C295" t="str">
            <v>K</v>
          </cell>
          <cell r="D295" t="str">
            <v>BALIKPAPAN</v>
          </cell>
          <cell r="E295">
            <v>1</v>
          </cell>
          <cell r="F295">
            <v>13787675</v>
          </cell>
          <cell r="G295">
            <v>86504979</v>
          </cell>
          <cell r="H295">
            <v>13787675</v>
          </cell>
          <cell r="I295">
            <v>0</v>
          </cell>
          <cell r="J295">
            <v>38908</v>
          </cell>
          <cell r="K295">
            <v>60</v>
          </cell>
          <cell r="L295">
            <v>5</v>
          </cell>
          <cell r="M295">
            <v>40734</v>
          </cell>
          <cell r="N295" t="str">
            <v>bulan</v>
          </cell>
          <cell r="O295">
            <v>26</v>
          </cell>
          <cell r="P295">
            <v>229794.58333333334</v>
          </cell>
          <cell r="Q295">
            <v>5974659.166666667</v>
          </cell>
          <cell r="R295">
            <v>7813015.833333333</v>
          </cell>
        </row>
        <row r="296">
          <cell r="B296" t="str">
            <v>2 (dua) unit UPS Powerware9120 (K2007-12-222)</v>
          </cell>
          <cell r="D296" t="str">
            <v>BALIKPAPAN</v>
          </cell>
          <cell r="E296">
            <v>2</v>
          </cell>
          <cell r="F296">
            <v>15215970</v>
          </cell>
          <cell r="J296">
            <v>39435</v>
          </cell>
          <cell r="L296">
            <v>5</v>
          </cell>
          <cell r="M296">
            <v>41262</v>
          </cell>
          <cell r="N296" t="str">
            <v>bulan</v>
          </cell>
          <cell r="O296">
            <v>9</v>
          </cell>
          <cell r="P296">
            <v>253599.5</v>
          </cell>
          <cell r="Q296">
            <v>2282395.5</v>
          </cell>
          <cell r="R296">
            <v>12933574.5</v>
          </cell>
        </row>
        <row r="298">
          <cell r="B298" t="str">
            <v>1 Printer LQ 2170(K96-07-182)</v>
          </cell>
          <cell r="C298" t="str">
            <v>K</v>
          </cell>
          <cell r="D298" t="str">
            <v>BANDUNG-01</v>
          </cell>
          <cell r="E298">
            <v>1</v>
          </cell>
          <cell r="F298">
            <v>1550000</v>
          </cell>
          <cell r="H298">
            <v>1550000</v>
          </cell>
          <cell r="I298">
            <v>0</v>
          </cell>
          <cell r="J298">
            <v>35249</v>
          </cell>
          <cell r="K298">
            <v>60</v>
          </cell>
          <cell r="L298">
            <v>5</v>
          </cell>
          <cell r="M298">
            <v>37075</v>
          </cell>
          <cell r="N298" t="str">
            <v>bulan</v>
          </cell>
          <cell r="O298">
            <v>60</v>
          </cell>
          <cell r="P298">
            <v>0</v>
          </cell>
          <cell r="Q298">
            <v>1549999</v>
          </cell>
          <cell r="R298">
            <v>1</v>
          </cell>
        </row>
        <row r="299">
          <cell r="B299" t="str">
            <v>1 unit HP Laserjet 1000 (K2002-04-146 )  SN: CRCR132196</v>
          </cell>
          <cell r="C299" t="str">
            <v>K</v>
          </cell>
          <cell r="D299" t="str">
            <v>BANDUNG-01</v>
          </cell>
          <cell r="E299">
            <v>1</v>
          </cell>
          <cell r="F299">
            <v>3865125</v>
          </cell>
          <cell r="H299">
            <v>3865125</v>
          </cell>
          <cell r="I299">
            <v>0</v>
          </cell>
          <cell r="J299">
            <v>37368</v>
          </cell>
          <cell r="K299">
            <v>60</v>
          </cell>
          <cell r="L299">
            <v>5</v>
          </cell>
          <cell r="M299">
            <v>39194</v>
          </cell>
          <cell r="N299" t="str">
            <v>bulan</v>
          </cell>
          <cell r="O299">
            <v>60</v>
          </cell>
          <cell r="P299">
            <v>0</v>
          </cell>
          <cell r="Q299">
            <v>3865124</v>
          </cell>
          <cell r="R299">
            <v>1</v>
          </cell>
        </row>
        <row r="300">
          <cell r="B300" t="str">
            <v>1 unit PC Wearnes Premiere 6825 black version (K2002-07-340)</v>
          </cell>
          <cell r="C300" t="str">
            <v>K</v>
          </cell>
          <cell r="D300" t="str">
            <v>BANDUNG-01</v>
          </cell>
          <cell r="E300">
            <v>1</v>
          </cell>
          <cell r="F300">
            <v>11970866</v>
          </cell>
          <cell r="G300">
            <v>17385991</v>
          </cell>
          <cell r="H300">
            <v>11970866</v>
          </cell>
          <cell r="I300">
            <v>0</v>
          </cell>
          <cell r="J300">
            <v>37467</v>
          </cell>
          <cell r="K300">
            <v>60</v>
          </cell>
          <cell r="L300">
            <v>5</v>
          </cell>
          <cell r="M300">
            <v>39293</v>
          </cell>
          <cell r="N300" t="str">
            <v>bulan</v>
          </cell>
          <cell r="O300">
            <v>60</v>
          </cell>
          <cell r="P300">
            <v>0</v>
          </cell>
          <cell r="Q300">
            <v>11970865</v>
          </cell>
          <cell r="R300">
            <v>1</v>
          </cell>
        </row>
        <row r="302">
          <cell r="B302" t="str">
            <v>1 Unit Printer Epson LQ - 2180</v>
          </cell>
          <cell r="C302" t="str">
            <v>K</v>
          </cell>
          <cell r="D302" t="str">
            <v>BANDUNG-02</v>
          </cell>
          <cell r="E302">
            <v>1</v>
          </cell>
          <cell r="F302">
            <v>7774500</v>
          </cell>
          <cell r="H302">
            <v>7774500</v>
          </cell>
          <cell r="I302">
            <v>0</v>
          </cell>
          <cell r="J302">
            <v>36978</v>
          </cell>
          <cell r="K302">
            <v>60</v>
          </cell>
          <cell r="L302">
            <v>5</v>
          </cell>
          <cell r="M302">
            <v>38804</v>
          </cell>
          <cell r="N302" t="str">
            <v>bulan</v>
          </cell>
          <cell r="O302">
            <v>60</v>
          </cell>
          <cell r="P302">
            <v>0</v>
          </cell>
          <cell r="Q302">
            <v>7774499</v>
          </cell>
          <cell r="R302">
            <v>1</v>
          </cell>
        </row>
        <row r="303">
          <cell r="B303" t="str">
            <v>1 unit HP Laserjet 1000 (K2002-04-146 )  SN: CRCR382671</v>
          </cell>
          <cell r="C303" t="str">
            <v>K</v>
          </cell>
          <cell r="D303" t="str">
            <v>BANDUNG-02</v>
          </cell>
          <cell r="E303">
            <v>1</v>
          </cell>
          <cell r="F303">
            <v>3865125</v>
          </cell>
          <cell r="H303">
            <v>3865125</v>
          </cell>
          <cell r="I303">
            <v>0</v>
          </cell>
          <cell r="J303">
            <v>37368</v>
          </cell>
          <cell r="K303">
            <v>60</v>
          </cell>
          <cell r="L303">
            <v>5</v>
          </cell>
          <cell r="M303">
            <v>39194</v>
          </cell>
          <cell r="N303" t="str">
            <v>bulan</v>
          </cell>
          <cell r="O303">
            <v>60</v>
          </cell>
          <cell r="P303">
            <v>0</v>
          </cell>
          <cell r="Q303">
            <v>3865124</v>
          </cell>
          <cell r="R303">
            <v>1</v>
          </cell>
        </row>
        <row r="304">
          <cell r="B304" t="str">
            <v>1 unit PC Wearnes Premiere 6825 (K2002-04-113)</v>
          </cell>
          <cell r="C304" t="str">
            <v>K</v>
          </cell>
          <cell r="D304" t="str">
            <v>BANDUNG-02</v>
          </cell>
          <cell r="E304">
            <v>1</v>
          </cell>
          <cell r="F304">
            <v>12205375</v>
          </cell>
          <cell r="G304">
            <v>23845000</v>
          </cell>
          <cell r="H304">
            <v>12205375</v>
          </cell>
          <cell r="I304">
            <v>0</v>
          </cell>
          <cell r="J304">
            <v>37365</v>
          </cell>
          <cell r="K304">
            <v>60</v>
          </cell>
          <cell r="L304">
            <v>5</v>
          </cell>
          <cell r="M304">
            <v>39191</v>
          </cell>
          <cell r="N304" t="str">
            <v>bulan</v>
          </cell>
          <cell r="O304">
            <v>60</v>
          </cell>
          <cell r="P304">
            <v>0</v>
          </cell>
          <cell r="Q304">
            <v>12205374</v>
          </cell>
          <cell r="R304">
            <v>1</v>
          </cell>
        </row>
        <row r="305">
          <cell r="B305" t="str">
            <v>1 (satu) unit PC HP DX2030 + Monitor LCD 15" (K2007-12-245)</v>
          </cell>
          <cell r="D305" t="str">
            <v>BANDUNG-02</v>
          </cell>
          <cell r="E305">
            <v>1</v>
          </cell>
          <cell r="F305">
            <v>9194707</v>
          </cell>
          <cell r="J305">
            <v>39444</v>
          </cell>
          <cell r="L305">
            <v>5</v>
          </cell>
          <cell r="M305">
            <v>41271</v>
          </cell>
          <cell r="N305" t="str">
            <v>bulan</v>
          </cell>
          <cell r="O305">
            <v>9</v>
          </cell>
          <cell r="P305">
            <v>153245.11666666667</v>
          </cell>
          <cell r="Q305">
            <v>1379206.05</v>
          </cell>
          <cell r="R305">
            <v>7815500.9500000002</v>
          </cell>
        </row>
        <row r="307">
          <cell r="B307" t="str">
            <v xml:space="preserve">1 Unit IBM PC 300 (eks Komp. Bag TI) </v>
          </cell>
          <cell r="C307" t="str">
            <v>K</v>
          </cell>
          <cell r="D307" t="str">
            <v>BANJARMASIN</v>
          </cell>
          <cell r="E307">
            <v>1</v>
          </cell>
          <cell r="F307">
            <v>5500000</v>
          </cell>
          <cell r="J307">
            <v>35249</v>
          </cell>
          <cell r="K307">
            <v>60</v>
          </cell>
          <cell r="L307">
            <v>5</v>
          </cell>
          <cell r="M307">
            <v>37075</v>
          </cell>
          <cell r="N307" t="str">
            <v>bulan</v>
          </cell>
          <cell r="O307">
            <v>60</v>
          </cell>
          <cell r="P307">
            <v>0</v>
          </cell>
          <cell r="Q307">
            <v>5499999</v>
          </cell>
          <cell r="R307">
            <v>1</v>
          </cell>
        </row>
        <row r="308">
          <cell r="B308" t="str">
            <v>1 Unit Printer Epson LQ 2180 + CD,no serie : MSS-INT-062000012 (K00-07-053)</v>
          </cell>
          <cell r="C308" t="str">
            <v>K</v>
          </cell>
          <cell r="D308" t="str">
            <v>BANJARMASIN</v>
          </cell>
          <cell r="E308">
            <v>1</v>
          </cell>
          <cell r="F308">
            <v>5882250</v>
          </cell>
          <cell r="J308">
            <v>36712</v>
          </cell>
          <cell r="K308">
            <v>60</v>
          </cell>
          <cell r="L308">
            <v>5</v>
          </cell>
          <cell r="M308">
            <v>38538</v>
          </cell>
          <cell r="N308" t="str">
            <v>bulan</v>
          </cell>
          <cell r="O308">
            <v>60</v>
          </cell>
          <cell r="P308">
            <v>0</v>
          </cell>
          <cell r="Q308">
            <v>5882249</v>
          </cell>
          <cell r="R308">
            <v>1</v>
          </cell>
        </row>
        <row r="309">
          <cell r="B309" t="str">
            <v>1 Unit UPS Elsa EPM 600 VA (K 00-07-098)sn : PM75004</v>
          </cell>
          <cell r="C309" t="str">
            <v>K</v>
          </cell>
          <cell r="D309" t="str">
            <v>BANJARMASIN</v>
          </cell>
          <cell r="E309">
            <v>1</v>
          </cell>
          <cell r="F309">
            <v>1510000</v>
          </cell>
          <cell r="J309">
            <v>36728</v>
          </cell>
          <cell r="K309">
            <v>60</v>
          </cell>
          <cell r="L309">
            <v>5</v>
          </cell>
          <cell r="M309">
            <v>38554</v>
          </cell>
          <cell r="N309" t="str">
            <v>bulan</v>
          </cell>
          <cell r="O309">
            <v>60</v>
          </cell>
          <cell r="P309">
            <v>0</v>
          </cell>
          <cell r="Q309">
            <v>1509999</v>
          </cell>
          <cell r="R309">
            <v>1</v>
          </cell>
        </row>
        <row r="310">
          <cell r="B310" t="str">
            <v>1 Unit Modem 3 Com US Robotics + CD,56 K Message Modem (K2000-08-168)</v>
          </cell>
          <cell r="C310" t="str">
            <v>K</v>
          </cell>
          <cell r="D310" t="str">
            <v>BANJARMASIN</v>
          </cell>
          <cell r="E310">
            <v>1</v>
          </cell>
          <cell r="F310">
            <v>1035804</v>
          </cell>
          <cell r="J310">
            <v>36759</v>
          </cell>
          <cell r="K310">
            <v>60</v>
          </cell>
          <cell r="L310">
            <v>5</v>
          </cell>
          <cell r="M310">
            <v>38585</v>
          </cell>
          <cell r="N310" t="str">
            <v>bulan</v>
          </cell>
          <cell r="O310">
            <v>60</v>
          </cell>
          <cell r="P310">
            <v>0</v>
          </cell>
          <cell r="Q310">
            <v>1035803.0000000001</v>
          </cell>
          <cell r="R310">
            <v>0.99999999988358468</v>
          </cell>
        </row>
        <row r="311">
          <cell r="B311" t="str">
            <v>1 Unit PC Wearnes Paltinum 6700 800E Mhz(K2001-03-115)sn: 1110WN2245</v>
          </cell>
          <cell r="C311" t="str">
            <v>K</v>
          </cell>
          <cell r="D311" t="str">
            <v>BANJARMASIN</v>
          </cell>
          <cell r="E311">
            <v>1</v>
          </cell>
          <cell r="F311">
            <v>13206000</v>
          </cell>
          <cell r="J311">
            <v>36978</v>
          </cell>
          <cell r="K311">
            <v>60</v>
          </cell>
          <cell r="L311">
            <v>5</v>
          </cell>
          <cell r="M311">
            <v>38804</v>
          </cell>
          <cell r="N311" t="str">
            <v>bulan</v>
          </cell>
          <cell r="O311">
            <v>60</v>
          </cell>
          <cell r="P311">
            <v>0</v>
          </cell>
          <cell r="Q311">
            <v>13205999</v>
          </cell>
          <cell r="R311">
            <v>1</v>
          </cell>
        </row>
        <row r="312">
          <cell r="B312" t="str">
            <v>1 Unit Printer Epson LQ - 2180 (K2001-03-115)sn: C8PY000842</v>
          </cell>
          <cell r="C312" t="str">
            <v>K</v>
          </cell>
          <cell r="D312" t="str">
            <v>BANJARMASIN</v>
          </cell>
          <cell r="E312">
            <v>1</v>
          </cell>
          <cell r="F312">
            <v>7774500</v>
          </cell>
          <cell r="J312">
            <v>36978</v>
          </cell>
          <cell r="K312">
            <v>60</v>
          </cell>
          <cell r="L312">
            <v>5</v>
          </cell>
          <cell r="M312">
            <v>38804</v>
          </cell>
          <cell r="N312" t="str">
            <v>bulan</v>
          </cell>
          <cell r="O312">
            <v>60</v>
          </cell>
          <cell r="P312">
            <v>0</v>
          </cell>
          <cell r="Q312">
            <v>7774499</v>
          </cell>
          <cell r="R312">
            <v>1</v>
          </cell>
        </row>
        <row r="313">
          <cell r="B313" t="str">
            <v>1 Unit Komputer Wearnes Black Premiere 6825 (K2002-04-113)</v>
          </cell>
          <cell r="C313" t="str">
            <v>K</v>
          </cell>
          <cell r="D313" t="str">
            <v>BANJARMASIN</v>
          </cell>
          <cell r="E313">
            <v>1</v>
          </cell>
          <cell r="F313">
            <v>12205375</v>
          </cell>
          <cell r="J313">
            <v>37365</v>
          </cell>
          <cell r="K313">
            <v>60</v>
          </cell>
          <cell r="L313">
            <v>5</v>
          </cell>
          <cell r="M313">
            <v>39191</v>
          </cell>
          <cell r="N313" t="str">
            <v>bulan</v>
          </cell>
          <cell r="O313">
            <v>60</v>
          </cell>
          <cell r="P313">
            <v>0</v>
          </cell>
          <cell r="Q313">
            <v>12205374</v>
          </cell>
          <cell r="R313">
            <v>1</v>
          </cell>
        </row>
        <row r="314">
          <cell r="B314" t="str">
            <v xml:space="preserve">1 (satu) unit PC Wearnes Platinum 6950 (K2003-05-089) </v>
          </cell>
          <cell r="C314" t="str">
            <v>K</v>
          </cell>
          <cell r="D314" t="str">
            <v>BANJARMASIN</v>
          </cell>
          <cell r="E314">
            <v>1</v>
          </cell>
          <cell r="F314">
            <v>11960960</v>
          </cell>
          <cell r="J314">
            <v>37754</v>
          </cell>
          <cell r="K314">
            <v>60</v>
          </cell>
          <cell r="L314">
            <v>5</v>
          </cell>
          <cell r="M314">
            <v>39581</v>
          </cell>
          <cell r="N314" t="str">
            <v>bulan</v>
          </cell>
          <cell r="O314">
            <v>60</v>
          </cell>
          <cell r="P314">
            <v>0</v>
          </cell>
          <cell r="Q314">
            <v>11960959</v>
          </cell>
          <cell r="R314">
            <v>1</v>
          </cell>
        </row>
        <row r="315">
          <cell r="B315" t="str">
            <v>1 (satu) unit Printer Epson LQ-2180 (K2003-05-089)</v>
          </cell>
          <cell r="C315" t="str">
            <v>K</v>
          </cell>
          <cell r="D315" t="str">
            <v>BANJARMASIN</v>
          </cell>
          <cell r="E315">
            <v>1</v>
          </cell>
          <cell r="F315">
            <v>7194265</v>
          </cell>
          <cell r="J315">
            <v>37754</v>
          </cell>
          <cell r="K315">
            <v>60</v>
          </cell>
          <cell r="L315">
            <v>5</v>
          </cell>
          <cell r="M315">
            <v>39581</v>
          </cell>
          <cell r="N315" t="str">
            <v>bulan</v>
          </cell>
          <cell r="O315">
            <v>60</v>
          </cell>
          <cell r="P315">
            <v>0</v>
          </cell>
          <cell r="Q315">
            <v>7194264</v>
          </cell>
          <cell r="R315">
            <v>1</v>
          </cell>
        </row>
        <row r="316">
          <cell r="B316" t="str">
            <v>1 (satu) unit Printer Laser Lexmark X215 (K2004-12-027)</v>
          </cell>
          <cell r="C316" t="str">
            <v>K</v>
          </cell>
          <cell r="D316" t="str">
            <v>BANJARMASIN</v>
          </cell>
          <cell r="E316">
            <v>1</v>
          </cell>
          <cell r="F316">
            <v>4654408</v>
          </cell>
          <cell r="J316">
            <v>38327</v>
          </cell>
          <cell r="K316">
            <v>60</v>
          </cell>
          <cell r="L316">
            <v>5</v>
          </cell>
          <cell r="M316">
            <v>40153</v>
          </cell>
          <cell r="N316" t="str">
            <v>bulan</v>
          </cell>
          <cell r="O316">
            <v>45</v>
          </cell>
          <cell r="P316">
            <v>77573.46666666666</v>
          </cell>
          <cell r="Q316">
            <v>3490805.9999999995</v>
          </cell>
          <cell r="R316">
            <v>1163602.0000000005</v>
          </cell>
        </row>
        <row r="317">
          <cell r="B317" t="str">
            <v>1 (satu) unit UPS APC Back RS 1000 VA (K2005-01-103)</v>
          </cell>
          <cell r="C317" t="str">
            <v>K</v>
          </cell>
          <cell r="D317" t="str">
            <v>BANJARMASIN</v>
          </cell>
          <cell r="E317">
            <v>1</v>
          </cell>
          <cell r="F317">
            <v>3999573</v>
          </cell>
          <cell r="J317">
            <v>38365</v>
          </cell>
          <cell r="K317">
            <v>60</v>
          </cell>
          <cell r="L317">
            <v>5</v>
          </cell>
          <cell r="M317">
            <v>40191</v>
          </cell>
          <cell r="N317" t="str">
            <v>bulan</v>
          </cell>
          <cell r="O317">
            <v>44</v>
          </cell>
          <cell r="P317">
            <v>66659.55</v>
          </cell>
          <cell r="Q317">
            <v>2933020.2</v>
          </cell>
          <cell r="R317">
            <v>1066552.7999999998</v>
          </cell>
        </row>
        <row r="318">
          <cell r="B318" t="str">
            <v>1 (satu) unit UPS APC Back RS 1000 VA (K2005-01-103)</v>
          </cell>
          <cell r="C318" t="str">
            <v>K</v>
          </cell>
          <cell r="D318" t="str">
            <v>BANJARMASIN</v>
          </cell>
          <cell r="E318">
            <v>1</v>
          </cell>
          <cell r="F318">
            <v>3999573</v>
          </cell>
          <cell r="J318">
            <v>38365</v>
          </cell>
          <cell r="K318">
            <v>60</v>
          </cell>
          <cell r="L318">
            <v>5</v>
          </cell>
          <cell r="M318">
            <v>40191</v>
          </cell>
          <cell r="N318" t="str">
            <v>bulan</v>
          </cell>
          <cell r="O318">
            <v>44</v>
          </cell>
          <cell r="P318">
            <v>66659.55</v>
          </cell>
          <cell r="Q318">
            <v>2933020.2</v>
          </cell>
          <cell r="R318">
            <v>1066552.7999999998</v>
          </cell>
        </row>
        <row r="319">
          <cell r="B319" t="str">
            <v>1 (satu) unit PC Wearnes Platinum 7865L</v>
          </cell>
          <cell r="C319" t="str">
            <v>K</v>
          </cell>
          <cell r="D319" t="str">
            <v>BANJARMASIN</v>
          </cell>
          <cell r="E319">
            <v>1</v>
          </cell>
          <cell r="F319">
            <v>14073796</v>
          </cell>
          <cell r="G319">
            <v>92996504</v>
          </cell>
          <cell r="J319">
            <v>38498</v>
          </cell>
          <cell r="K319">
            <v>60</v>
          </cell>
          <cell r="L319">
            <v>5</v>
          </cell>
          <cell r="M319">
            <v>40324</v>
          </cell>
          <cell r="N319" t="str">
            <v>bulan</v>
          </cell>
          <cell r="O319">
            <v>40</v>
          </cell>
          <cell r="P319">
            <v>234563.26666666666</v>
          </cell>
          <cell r="Q319">
            <v>9382530.666666666</v>
          </cell>
          <cell r="R319">
            <v>4691265.333333334</v>
          </cell>
        </row>
        <row r="320">
          <cell r="B320" t="str">
            <v>2 (dua) unit UPS Powerware9120 (K2007-12-222)</v>
          </cell>
          <cell r="D320" t="str">
            <v>BANJARMASIN</v>
          </cell>
          <cell r="E320">
            <v>2</v>
          </cell>
          <cell r="F320">
            <v>15215970</v>
          </cell>
          <cell r="J320">
            <v>39435</v>
          </cell>
          <cell r="L320">
            <v>5</v>
          </cell>
          <cell r="M320">
            <v>41262</v>
          </cell>
          <cell r="N320" t="str">
            <v>bulan</v>
          </cell>
          <cell r="O320">
            <v>9</v>
          </cell>
          <cell r="P320">
            <v>253599.5</v>
          </cell>
          <cell r="Q320">
            <v>2282395.5</v>
          </cell>
          <cell r="R320">
            <v>12933574.5</v>
          </cell>
        </row>
        <row r="322">
          <cell r="B322" t="str">
            <v>1 Unit Komputer Wearnes Black Premiere 6825 (K2002-07-340)</v>
          </cell>
          <cell r="C322" t="str">
            <v>K</v>
          </cell>
          <cell r="D322" t="str">
            <v>BATAM</v>
          </cell>
          <cell r="E322">
            <v>1</v>
          </cell>
          <cell r="F322">
            <v>11970866</v>
          </cell>
          <cell r="H322">
            <v>11970866</v>
          </cell>
          <cell r="I322">
            <v>0</v>
          </cell>
          <cell r="J322">
            <v>37467</v>
          </cell>
          <cell r="K322">
            <v>60</v>
          </cell>
          <cell r="L322">
            <v>5</v>
          </cell>
          <cell r="M322">
            <v>39293</v>
          </cell>
          <cell r="N322" t="str">
            <v>bulan</v>
          </cell>
          <cell r="O322">
            <v>60</v>
          </cell>
          <cell r="P322">
            <v>0</v>
          </cell>
          <cell r="Q322">
            <v>11970865</v>
          </cell>
          <cell r="R322">
            <v>1</v>
          </cell>
        </row>
        <row r="323">
          <cell r="B323" t="str">
            <v>1 Unit Komputer Wearnes Black Premiere 6825 (K2002-07-340)</v>
          </cell>
          <cell r="C323" t="str">
            <v>K</v>
          </cell>
          <cell r="D323" t="str">
            <v>BATAM</v>
          </cell>
          <cell r="E323">
            <v>1</v>
          </cell>
          <cell r="F323">
            <v>11970866</v>
          </cell>
          <cell r="H323">
            <v>11970866</v>
          </cell>
          <cell r="I323">
            <v>0</v>
          </cell>
          <cell r="J323">
            <v>37467</v>
          </cell>
          <cell r="K323">
            <v>60</v>
          </cell>
          <cell r="L323">
            <v>5</v>
          </cell>
          <cell r="M323">
            <v>39293</v>
          </cell>
          <cell r="N323" t="str">
            <v>bulan</v>
          </cell>
          <cell r="O323">
            <v>60</v>
          </cell>
          <cell r="P323">
            <v>0</v>
          </cell>
          <cell r="Q323">
            <v>11970865</v>
          </cell>
          <cell r="R323">
            <v>1</v>
          </cell>
        </row>
        <row r="324">
          <cell r="B324" t="str">
            <v>1 Unit Printer Epson LQ-2180 (K2003-02-018)</v>
          </cell>
          <cell r="C324" t="str">
            <v>K</v>
          </cell>
          <cell r="D324" t="str">
            <v>BATAM</v>
          </cell>
          <cell r="E324">
            <v>1</v>
          </cell>
          <cell r="F324">
            <v>7574463</v>
          </cell>
          <cell r="H324">
            <v>7574463</v>
          </cell>
          <cell r="I324">
            <v>0</v>
          </cell>
          <cell r="J324">
            <v>37656</v>
          </cell>
          <cell r="K324">
            <v>60</v>
          </cell>
          <cell r="L324">
            <v>5</v>
          </cell>
          <cell r="M324">
            <v>39482</v>
          </cell>
          <cell r="N324" t="str">
            <v>bulan</v>
          </cell>
          <cell r="O324">
            <v>60</v>
          </cell>
          <cell r="P324">
            <v>0</v>
          </cell>
          <cell r="Q324">
            <v>7574462</v>
          </cell>
          <cell r="R324">
            <v>1</v>
          </cell>
        </row>
        <row r="325">
          <cell r="B325" t="str">
            <v>1 Unit Printer Epson LQ-2180 (K2003-02-018)</v>
          </cell>
          <cell r="C325" t="str">
            <v>K</v>
          </cell>
          <cell r="D325" t="str">
            <v>BATAM</v>
          </cell>
          <cell r="E325">
            <v>1</v>
          </cell>
          <cell r="F325">
            <v>7574462</v>
          </cell>
          <cell r="H325">
            <v>7574462</v>
          </cell>
          <cell r="I325">
            <v>0</v>
          </cell>
          <cell r="J325">
            <v>37656</v>
          </cell>
          <cell r="K325">
            <v>60</v>
          </cell>
          <cell r="L325">
            <v>5</v>
          </cell>
          <cell r="M325">
            <v>39482</v>
          </cell>
          <cell r="N325" t="str">
            <v>bulan</v>
          </cell>
          <cell r="O325">
            <v>60</v>
          </cell>
          <cell r="P325">
            <v>0</v>
          </cell>
          <cell r="Q325">
            <v>7574461</v>
          </cell>
          <cell r="R325">
            <v>1</v>
          </cell>
        </row>
        <row r="326">
          <cell r="B326" t="str">
            <v>1 unit UPS APC Back Pro 1000 VA (K2002-02-058)</v>
          </cell>
          <cell r="C326" t="str">
            <v>K</v>
          </cell>
          <cell r="D326" t="str">
            <v>BATAM</v>
          </cell>
          <cell r="E326">
            <v>1</v>
          </cell>
          <cell r="F326">
            <v>4160750</v>
          </cell>
          <cell r="H326">
            <v>4160750</v>
          </cell>
          <cell r="I326">
            <v>0</v>
          </cell>
          <cell r="J326">
            <v>37659</v>
          </cell>
          <cell r="K326">
            <v>60</v>
          </cell>
          <cell r="L326">
            <v>5</v>
          </cell>
          <cell r="M326">
            <v>39485</v>
          </cell>
          <cell r="N326" t="str">
            <v>bulan</v>
          </cell>
          <cell r="O326">
            <v>60</v>
          </cell>
          <cell r="P326">
            <v>0</v>
          </cell>
          <cell r="Q326">
            <v>4160748.9999999995</v>
          </cell>
          <cell r="R326">
            <v>1.0000000004656613</v>
          </cell>
        </row>
        <row r="327">
          <cell r="B327" t="str">
            <v>1 unit UPS APC Back Pro 1000 VA (K2002-02-058)</v>
          </cell>
          <cell r="C327" t="str">
            <v>K</v>
          </cell>
          <cell r="D327" t="str">
            <v>BATAM</v>
          </cell>
          <cell r="E327">
            <v>1</v>
          </cell>
          <cell r="F327">
            <v>4160750</v>
          </cell>
          <cell r="H327">
            <v>4160750</v>
          </cell>
          <cell r="I327">
            <v>0</v>
          </cell>
          <cell r="J327">
            <v>37659</v>
          </cell>
          <cell r="K327">
            <v>60</v>
          </cell>
          <cell r="L327">
            <v>5</v>
          </cell>
          <cell r="M327">
            <v>39485</v>
          </cell>
          <cell r="N327" t="str">
            <v>bulan</v>
          </cell>
          <cell r="O327">
            <v>60</v>
          </cell>
          <cell r="P327">
            <v>0</v>
          </cell>
          <cell r="Q327">
            <v>4160748.9999999995</v>
          </cell>
          <cell r="R327">
            <v>1.0000000004656613</v>
          </cell>
        </row>
        <row r="328">
          <cell r="B328" t="str">
            <v xml:space="preserve">1 unit Modem US Robotics 56 Kbps </v>
          </cell>
          <cell r="C328" t="str">
            <v>K</v>
          </cell>
          <cell r="D328" t="str">
            <v>BATAM</v>
          </cell>
          <cell r="E328">
            <v>1</v>
          </cell>
          <cell r="F328">
            <v>1415563</v>
          </cell>
          <cell r="H328">
            <v>1415563</v>
          </cell>
          <cell r="I328">
            <v>0</v>
          </cell>
          <cell r="J328">
            <v>37642</v>
          </cell>
          <cell r="K328">
            <v>60</v>
          </cell>
          <cell r="L328">
            <v>5</v>
          </cell>
          <cell r="M328">
            <v>39468</v>
          </cell>
          <cell r="N328" t="str">
            <v>bulan</v>
          </cell>
          <cell r="O328">
            <v>60</v>
          </cell>
          <cell r="P328">
            <v>0</v>
          </cell>
          <cell r="Q328">
            <v>1415562</v>
          </cell>
          <cell r="R328">
            <v>1</v>
          </cell>
        </row>
        <row r="329">
          <cell r="B329" t="str">
            <v xml:space="preserve">1 (satu) Unit Komputer PC Wearnes Platinum 7865L (K2005-05-376) </v>
          </cell>
          <cell r="C329" t="str">
            <v>K</v>
          </cell>
          <cell r="D329" t="str">
            <v>BATAM</v>
          </cell>
          <cell r="E329">
            <v>1</v>
          </cell>
          <cell r="F329">
            <v>14073796</v>
          </cell>
          <cell r="H329">
            <v>14073796</v>
          </cell>
          <cell r="I329">
            <v>0</v>
          </cell>
          <cell r="J329">
            <v>38498</v>
          </cell>
          <cell r="K329">
            <v>60</v>
          </cell>
          <cell r="L329">
            <v>5</v>
          </cell>
          <cell r="M329">
            <v>40324</v>
          </cell>
          <cell r="N329" t="str">
            <v>bulan</v>
          </cell>
          <cell r="O329">
            <v>40</v>
          </cell>
          <cell r="P329">
            <v>234563.26666666666</v>
          </cell>
          <cell r="Q329">
            <v>9382530.666666666</v>
          </cell>
          <cell r="R329">
            <v>4691265.333333334</v>
          </cell>
        </row>
        <row r="330">
          <cell r="B330" t="str">
            <v xml:space="preserve">1 (satu) unit Printer Epson LQ-2180 (K2005-09-327) </v>
          </cell>
          <cell r="C330" t="str">
            <v>K</v>
          </cell>
          <cell r="D330" t="str">
            <v>BATAM</v>
          </cell>
          <cell r="E330">
            <v>1</v>
          </cell>
          <cell r="F330">
            <v>8206275</v>
          </cell>
          <cell r="G330">
            <v>71107791</v>
          </cell>
          <cell r="H330">
            <v>8206275</v>
          </cell>
          <cell r="I330">
            <v>0</v>
          </cell>
          <cell r="J330">
            <v>38622</v>
          </cell>
          <cell r="K330">
            <v>60</v>
          </cell>
          <cell r="L330">
            <v>5</v>
          </cell>
          <cell r="M330">
            <v>40448</v>
          </cell>
          <cell r="N330" t="str">
            <v>bulan</v>
          </cell>
          <cell r="O330">
            <v>36</v>
          </cell>
          <cell r="P330">
            <v>136771.25</v>
          </cell>
          <cell r="Q330">
            <v>4923765</v>
          </cell>
          <cell r="R330">
            <v>3282510</v>
          </cell>
        </row>
        <row r="331">
          <cell r="B331" t="str">
            <v>2 (dua) unit UPS Powerware9120 (K2007-12-222)</v>
          </cell>
          <cell r="D331" t="str">
            <v>BATAM</v>
          </cell>
          <cell r="E331">
            <v>2</v>
          </cell>
          <cell r="F331">
            <v>15215970</v>
          </cell>
          <cell r="J331">
            <v>39435</v>
          </cell>
          <cell r="L331">
            <v>5</v>
          </cell>
          <cell r="M331">
            <v>41262</v>
          </cell>
          <cell r="N331" t="str">
            <v>bulan</v>
          </cell>
          <cell r="O331">
            <v>9</v>
          </cell>
          <cell r="P331">
            <v>253599.5</v>
          </cell>
          <cell r="Q331">
            <v>2282395.5</v>
          </cell>
          <cell r="R331">
            <v>12933574.5</v>
          </cell>
        </row>
        <row r="332">
          <cell r="B332" t="str">
            <v>1 (satu) unit Printer Fuji Xerox  (K2007-12-245)</v>
          </cell>
          <cell r="D332" t="str">
            <v>BATAM</v>
          </cell>
          <cell r="E332">
            <v>1</v>
          </cell>
          <cell r="F332">
            <v>8207705</v>
          </cell>
          <cell r="J332">
            <v>39444</v>
          </cell>
          <cell r="L332">
            <v>5</v>
          </cell>
          <cell r="M332">
            <v>41271</v>
          </cell>
          <cell r="N332" t="str">
            <v>bulan</v>
          </cell>
          <cell r="O332">
            <v>9</v>
          </cell>
          <cell r="P332">
            <v>136795.08333333334</v>
          </cell>
          <cell r="Q332">
            <v>1231155.75</v>
          </cell>
          <cell r="R332">
            <v>6976549.25</v>
          </cell>
        </row>
        <row r="334">
          <cell r="B334" t="str">
            <v>1 Unit IBM PC 350 (eks Komp. Bag TI) Pentium 166 (K 97-11-122)</v>
          </cell>
          <cell r="C334" t="str">
            <v>K</v>
          </cell>
          <cell r="D334" t="str">
            <v>BEKASI</v>
          </cell>
          <cell r="E334">
            <v>1</v>
          </cell>
          <cell r="F334">
            <v>5550000</v>
          </cell>
          <cell r="J334">
            <v>35737</v>
          </cell>
          <cell r="K334">
            <v>60</v>
          </cell>
          <cell r="L334">
            <v>5</v>
          </cell>
          <cell r="M334">
            <v>37563</v>
          </cell>
          <cell r="N334" t="str">
            <v>bulan</v>
          </cell>
          <cell r="O334">
            <v>60</v>
          </cell>
          <cell r="P334">
            <v>0</v>
          </cell>
          <cell r="Q334">
            <v>5549999</v>
          </cell>
          <cell r="R334">
            <v>1</v>
          </cell>
        </row>
        <row r="335">
          <cell r="B335" t="str">
            <v>1 Unit UPS Elsa EPM 600 VA no serie : PM81004 (K 00-07-098)</v>
          </cell>
          <cell r="C335" t="str">
            <v>K</v>
          </cell>
          <cell r="D335" t="str">
            <v>BEKASI</v>
          </cell>
          <cell r="E335">
            <v>1</v>
          </cell>
          <cell r="F335">
            <v>1510000</v>
          </cell>
          <cell r="J335">
            <v>36731</v>
          </cell>
          <cell r="K335">
            <v>60</v>
          </cell>
          <cell r="L335">
            <v>5</v>
          </cell>
          <cell r="M335">
            <v>38557</v>
          </cell>
          <cell r="N335" t="str">
            <v>bulan</v>
          </cell>
          <cell r="O335">
            <v>60</v>
          </cell>
          <cell r="P335">
            <v>0</v>
          </cell>
          <cell r="Q335">
            <v>1509999</v>
          </cell>
          <cell r="R335">
            <v>1</v>
          </cell>
        </row>
        <row r="336">
          <cell r="B336" t="str">
            <v>1 Unit Modem 3 Com US Robotics + CD,56 K Message Modem</v>
          </cell>
          <cell r="C336" t="str">
            <v>K</v>
          </cell>
          <cell r="D336" t="str">
            <v>BEKASI</v>
          </cell>
          <cell r="E336">
            <v>1</v>
          </cell>
          <cell r="F336">
            <v>1035804</v>
          </cell>
          <cell r="J336">
            <v>36759</v>
          </cell>
          <cell r="K336">
            <v>60</v>
          </cell>
          <cell r="L336">
            <v>5</v>
          </cell>
          <cell r="M336">
            <v>38585</v>
          </cell>
          <cell r="N336" t="str">
            <v>bulan</v>
          </cell>
          <cell r="O336">
            <v>60</v>
          </cell>
          <cell r="P336">
            <v>0</v>
          </cell>
          <cell r="Q336">
            <v>1035803.0000000001</v>
          </cell>
          <cell r="R336">
            <v>0.99999999988358468</v>
          </cell>
        </row>
        <row r="337">
          <cell r="B337" t="str">
            <v>1 Unit PC Wearnes Paltinum 6700 800E Mhz</v>
          </cell>
          <cell r="C337" t="str">
            <v>K</v>
          </cell>
          <cell r="D337" t="str">
            <v>BEKASI</v>
          </cell>
          <cell r="E337">
            <v>1</v>
          </cell>
          <cell r="F337">
            <v>13206000</v>
          </cell>
          <cell r="J337">
            <v>36978</v>
          </cell>
          <cell r="K337">
            <v>60</v>
          </cell>
          <cell r="L337">
            <v>5</v>
          </cell>
          <cell r="M337">
            <v>38804</v>
          </cell>
          <cell r="N337" t="str">
            <v>bulan</v>
          </cell>
          <cell r="O337">
            <v>60</v>
          </cell>
          <cell r="P337">
            <v>0</v>
          </cell>
          <cell r="Q337">
            <v>13205999</v>
          </cell>
          <cell r="R337">
            <v>1</v>
          </cell>
        </row>
        <row r="338">
          <cell r="B338" t="str">
            <v>1 Unit Printer Epson LQ - 2180</v>
          </cell>
          <cell r="C338" t="str">
            <v>K</v>
          </cell>
          <cell r="D338" t="str">
            <v>BEKASI</v>
          </cell>
          <cell r="E338">
            <v>1</v>
          </cell>
          <cell r="F338">
            <v>7774500</v>
          </cell>
          <cell r="J338">
            <v>36978</v>
          </cell>
          <cell r="K338">
            <v>60</v>
          </cell>
          <cell r="L338">
            <v>5</v>
          </cell>
          <cell r="M338">
            <v>38804</v>
          </cell>
          <cell r="N338" t="str">
            <v>bulan</v>
          </cell>
          <cell r="O338">
            <v>60</v>
          </cell>
          <cell r="P338">
            <v>0</v>
          </cell>
          <cell r="Q338">
            <v>7774499</v>
          </cell>
          <cell r="R338">
            <v>1</v>
          </cell>
        </row>
        <row r="339">
          <cell r="B339" t="str">
            <v>1 Unit PC Wearnes Black Premiere 6825 (K2002-07-340)</v>
          </cell>
          <cell r="C339" t="str">
            <v>K</v>
          </cell>
          <cell r="D339" t="str">
            <v>BEKASI</v>
          </cell>
          <cell r="E339">
            <v>1</v>
          </cell>
          <cell r="F339">
            <v>11970866</v>
          </cell>
          <cell r="J339">
            <v>37467</v>
          </cell>
          <cell r="K339">
            <v>60</v>
          </cell>
          <cell r="L339">
            <v>5</v>
          </cell>
          <cell r="M339">
            <v>39293</v>
          </cell>
          <cell r="N339" t="str">
            <v>bulan</v>
          </cell>
          <cell r="O339">
            <v>60</v>
          </cell>
          <cell r="P339">
            <v>0</v>
          </cell>
          <cell r="Q339">
            <v>11970865</v>
          </cell>
          <cell r="R339">
            <v>1</v>
          </cell>
        </row>
        <row r="340">
          <cell r="B340" t="str">
            <v xml:space="preserve">1 (satu) unit Printer Laser Lexmark X215 (K2004-12-027)  </v>
          </cell>
          <cell r="C340" t="str">
            <v>K</v>
          </cell>
          <cell r="D340" t="str">
            <v>BEKASI</v>
          </cell>
          <cell r="E340">
            <v>1</v>
          </cell>
          <cell r="F340">
            <v>4654408</v>
          </cell>
          <cell r="J340">
            <v>38327</v>
          </cell>
          <cell r="K340">
            <v>60</v>
          </cell>
          <cell r="L340">
            <v>5</v>
          </cell>
          <cell r="M340">
            <v>40153</v>
          </cell>
          <cell r="N340" t="str">
            <v>bulan</v>
          </cell>
          <cell r="O340">
            <v>45</v>
          </cell>
          <cell r="P340">
            <v>77573.46666666666</v>
          </cell>
          <cell r="Q340">
            <v>3490805.9999999995</v>
          </cell>
          <cell r="R340">
            <v>1163602.0000000005</v>
          </cell>
        </row>
        <row r="341">
          <cell r="B341" t="str">
            <v xml:space="preserve">1 (satu) unit Printer Epson LQ-2180 (K2005-09-327) </v>
          </cell>
          <cell r="C341" t="str">
            <v>K</v>
          </cell>
          <cell r="D341" t="str">
            <v>BEKASI</v>
          </cell>
          <cell r="E341">
            <v>1</v>
          </cell>
          <cell r="F341">
            <v>8206275</v>
          </cell>
          <cell r="G341">
            <v>53907853</v>
          </cell>
          <cell r="J341">
            <v>38622</v>
          </cell>
          <cell r="K341">
            <v>60</v>
          </cell>
          <cell r="L341">
            <v>5</v>
          </cell>
          <cell r="M341">
            <v>40448</v>
          </cell>
          <cell r="N341" t="str">
            <v>bulan</v>
          </cell>
          <cell r="O341">
            <v>36</v>
          </cell>
          <cell r="P341">
            <v>136771.25</v>
          </cell>
          <cell r="Q341">
            <v>4923765</v>
          </cell>
          <cell r="R341">
            <v>3282510</v>
          </cell>
        </row>
        <row r="342">
          <cell r="B342" t="str">
            <v xml:space="preserve">1 (satu) unit PC HP DX2030 + Monitor LCD 15" </v>
          </cell>
          <cell r="D342" t="str">
            <v>BEKASI</v>
          </cell>
          <cell r="E342">
            <v>1</v>
          </cell>
          <cell r="F342">
            <v>8372128</v>
          </cell>
          <cell r="J342">
            <v>39184</v>
          </cell>
          <cell r="K342">
            <v>60</v>
          </cell>
          <cell r="L342">
            <v>5</v>
          </cell>
          <cell r="M342">
            <v>41011</v>
          </cell>
          <cell r="N342" t="str">
            <v>bulan</v>
          </cell>
          <cell r="O342">
            <v>17</v>
          </cell>
          <cell r="P342">
            <v>139535.46666666667</v>
          </cell>
          <cell r="Q342">
            <v>2372102.9333333336</v>
          </cell>
          <cell r="R342">
            <v>6000025.0666666664</v>
          </cell>
        </row>
        <row r="343">
          <cell r="B343" t="str">
            <v>1 (satu) unit UPS Powerware9120 (K2007-12-222)</v>
          </cell>
          <cell r="D343" t="str">
            <v>BEKASI</v>
          </cell>
          <cell r="E343">
            <v>1</v>
          </cell>
          <cell r="F343">
            <v>7607985</v>
          </cell>
          <cell r="J343">
            <v>39435</v>
          </cell>
          <cell r="L343">
            <v>5</v>
          </cell>
          <cell r="M343">
            <v>41262</v>
          </cell>
          <cell r="N343" t="str">
            <v>bulan</v>
          </cell>
          <cell r="O343">
            <v>9</v>
          </cell>
          <cell r="P343">
            <v>126799.75</v>
          </cell>
          <cell r="Q343">
            <v>1141197.75</v>
          </cell>
          <cell r="R343">
            <v>6466787.25</v>
          </cell>
        </row>
        <row r="345">
          <cell r="B345" t="str">
            <v>1 Unit IBM PC 350 (eks Komp. Bag TI) Pentium 133 Mhz (K97-11-122)</v>
          </cell>
          <cell r="C345" t="str">
            <v>K</v>
          </cell>
          <cell r="D345" t="str">
            <v>BOGOR</v>
          </cell>
          <cell r="E345">
            <v>1</v>
          </cell>
          <cell r="F345">
            <v>5500000</v>
          </cell>
          <cell r="H345">
            <v>5500000</v>
          </cell>
          <cell r="J345">
            <v>35741</v>
          </cell>
          <cell r="K345">
            <v>60</v>
          </cell>
          <cell r="L345">
            <v>5</v>
          </cell>
          <cell r="M345">
            <v>37567</v>
          </cell>
          <cell r="N345" t="str">
            <v>bulan</v>
          </cell>
          <cell r="O345">
            <v>60</v>
          </cell>
          <cell r="P345">
            <v>0</v>
          </cell>
          <cell r="Q345">
            <v>5499999</v>
          </cell>
          <cell r="R345">
            <v>1</v>
          </cell>
        </row>
        <row r="346">
          <cell r="B346" t="str">
            <v xml:space="preserve">1 Unit Printer Epson LQ 2180 </v>
          </cell>
          <cell r="C346" t="str">
            <v>K</v>
          </cell>
          <cell r="D346" t="str">
            <v>BOGOR</v>
          </cell>
          <cell r="E346">
            <v>1</v>
          </cell>
          <cell r="F346">
            <v>5882250</v>
          </cell>
          <cell r="H346">
            <v>5882250</v>
          </cell>
          <cell r="J346">
            <v>36712</v>
          </cell>
          <cell r="K346">
            <v>60</v>
          </cell>
          <cell r="L346">
            <v>5</v>
          </cell>
          <cell r="M346">
            <v>38538</v>
          </cell>
          <cell r="N346" t="str">
            <v>bulan</v>
          </cell>
          <cell r="O346">
            <v>60</v>
          </cell>
          <cell r="P346">
            <v>0</v>
          </cell>
          <cell r="Q346">
            <v>5882249</v>
          </cell>
          <cell r="R346">
            <v>1</v>
          </cell>
        </row>
        <row r="347">
          <cell r="B347" t="str">
            <v>1 Unit UPS Elsa EPM 600 VA no serie : PM75004 (K 00-07-098)</v>
          </cell>
          <cell r="C347" t="str">
            <v>K</v>
          </cell>
          <cell r="D347" t="str">
            <v>BOGOR</v>
          </cell>
          <cell r="E347">
            <v>1</v>
          </cell>
          <cell r="F347">
            <v>1510000</v>
          </cell>
          <cell r="H347">
            <v>1510000</v>
          </cell>
          <cell r="J347">
            <v>36731</v>
          </cell>
          <cell r="K347">
            <v>60</v>
          </cell>
          <cell r="L347">
            <v>5</v>
          </cell>
          <cell r="M347">
            <v>38557</v>
          </cell>
          <cell r="N347" t="str">
            <v>bulan</v>
          </cell>
          <cell r="O347">
            <v>60</v>
          </cell>
          <cell r="P347">
            <v>0</v>
          </cell>
          <cell r="Q347">
            <v>1509999</v>
          </cell>
          <cell r="R347">
            <v>1</v>
          </cell>
        </row>
        <row r="348">
          <cell r="B348" t="str">
            <v>1 Unit Modem 3 Com US Robotics + CD,56 K Message Modem</v>
          </cell>
          <cell r="C348" t="str">
            <v>K</v>
          </cell>
          <cell r="D348" t="str">
            <v>BOGOR</v>
          </cell>
          <cell r="E348">
            <v>1</v>
          </cell>
          <cell r="F348">
            <v>1035804</v>
          </cell>
          <cell r="H348">
            <v>1035804</v>
          </cell>
          <cell r="J348">
            <v>36759</v>
          </cell>
          <cell r="K348">
            <v>60</v>
          </cell>
          <cell r="L348">
            <v>5</v>
          </cell>
          <cell r="M348">
            <v>38585</v>
          </cell>
          <cell r="N348" t="str">
            <v>bulan</v>
          </cell>
          <cell r="O348">
            <v>60</v>
          </cell>
          <cell r="P348">
            <v>0</v>
          </cell>
          <cell r="Q348">
            <v>1035803.0000000001</v>
          </cell>
          <cell r="R348">
            <v>0.99999999988358468</v>
          </cell>
        </row>
        <row r="349">
          <cell r="B349" t="str">
            <v>1 Unit PC Wearnes Platinum 6700 800E Mhz (K2001-03-115)</v>
          </cell>
          <cell r="C349" t="str">
            <v>K</v>
          </cell>
          <cell r="D349" t="str">
            <v>BOGOR</v>
          </cell>
          <cell r="E349">
            <v>1</v>
          </cell>
          <cell r="F349">
            <v>13206000</v>
          </cell>
          <cell r="H349">
            <v>13206000</v>
          </cell>
          <cell r="J349">
            <v>36978</v>
          </cell>
          <cell r="K349">
            <v>60</v>
          </cell>
          <cell r="L349">
            <v>5</v>
          </cell>
          <cell r="M349">
            <v>38804</v>
          </cell>
          <cell r="N349" t="str">
            <v>bulan</v>
          </cell>
          <cell r="O349">
            <v>60</v>
          </cell>
          <cell r="P349">
            <v>0</v>
          </cell>
          <cell r="Q349">
            <v>13205999</v>
          </cell>
          <cell r="R349">
            <v>1</v>
          </cell>
        </row>
        <row r="350">
          <cell r="B350" t="str">
            <v>1 Unit Printer Epson LQ - 2180  (K2001-03-115)</v>
          </cell>
          <cell r="C350" t="str">
            <v>K</v>
          </cell>
          <cell r="D350" t="str">
            <v>BOGOR</v>
          </cell>
          <cell r="E350">
            <v>1</v>
          </cell>
          <cell r="F350">
            <v>7774500</v>
          </cell>
          <cell r="H350">
            <v>7774500</v>
          </cell>
          <cell r="J350">
            <v>36978</v>
          </cell>
          <cell r="K350">
            <v>60</v>
          </cell>
          <cell r="L350">
            <v>5</v>
          </cell>
          <cell r="M350">
            <v>38804</v>
          </cell>
          <cell r="N350" t="str">
            <v>bulan</v>
          </cell>
          <cell r="O350">
            <v>60</v>
          </cell>
          <cell r="P350">
            <v>0</v>
          </cell>
          <cell r="Q350">
            <v>7774499</v>
          </cell>
          <cell r="R350">
            <v>1</v>
          </cell>
        </row>
        <row r="351">
          <cell r="B351" t="str">
            <v>1 Unit Komputer Wearnes Black Premiere 6825 (K2002-07-340)</v>
          </cell>
          <cell r="C351" t="str">
            <v>K</v>
          </cell>
          <cell r="D351" t="str">
            <v>BOGOR</v>
          </cell>
          <cell r="E351">
            <v>1</v>
          </cell>
          <cell r="F351">
            <v>11970866</v>
          </cell>
          <cell r="H351">
            <v>11970866</v>
          </cell>
          <cell r="J351">
            <v>37467</v>
          </cell>
          <cell r="K351">
            <v>60</v>
          </cell>
          <cell r="L351">
            <v>5</v>
          </cell>
          <cell r="M351">
            <v>39293</v>
          </cell>
          <cell r="N351" t="str">
            <v>bulan</v>
          </cell>
          <cell r="O351">
            <v>60</v>
          </cell>
          <cell r="P351">
            <v>0</v>
          </cell>
          <cell r="Q351">
            <v>11970865</v>
          </cell>
          <cell r="R351">
            <v>1</v>
          </cell>
        </row>
        <row r="352">
          <cell r="B352" t="str">
            <v>1 unit Printer HP Laserjet 1000 (K2003-05-12)</v>
          </cell>
          <cell r="C352" t="str">
            <v>K</v>
          </cell>
          <cell r="D352" t="str">
            <v>BOGOR</v>
          </cell>
          <cell r="E352">
            <v>1</v>
          </cell>
          <cell r="F352">
            <v>3764942</v>
          </cell>
          <cell r="H352">
            <v>3764942</v>
          </cell>
          <cell r="J352">
            <v>37743</v>
          </cell>
          <cell r="K352">
            <v>60</v>
          </cell>
          <cell r="L352">
            <v>5</v>
          </cell>
          <cell r="M352">
            <v>39570</v>
          </cell>
          <cell r="N352" t="str">
            <v>bulan</v>
          </cell>
          <cell r="O352">
            <v>60</v>
          </cell>
          <cell r="P352">
            <v>0</v>
          </cell>
          <cell r="Q352">
            <v>3764941</v>
          </cell>
          <cell r="R352">
            <v>1</v>
          </cell>
        </row>
        <row r="353">
          <cell r="B353" t="str">
            <v>1 (satu) unit UPS APC Back RS 1000 VA (K2005-01-103)</v>
          </cell>
          <cell r="C353" t="str">
            <v>K</v>
          </cell>
          <cell r="D353" t="str">
            <v>BOGOR</v>
          </cell>
          <cell r="E353">
            <v>1</v>
          </cell>
          <cell r="F353">
            <v>3999572</v>
          </cell>
          <cell r="H353">
            <v>3999572</v>
          </cell>
          <cell r="J353">
            <v>38365</v>
          </cell>
          <cell r="K353">
            <v>60</v>
          </cell>
          <cell r="L353">
            <v>5</v>
          </cell>
          <cell r="M353">
            <v>40191</v>
          </cell>
          <cell r="N353" t="str">
            <v>bulan</v>
          </cell>
          <cell r="O353">
            <v>44</v>
          </cell>
          <cell r="P353">
            <v>66659.53333333334</v>
          </cell>
          <cell r="Q353">
            <v>2933019.4666666668</v>
          </cell>
          <cell r="R353">
            <v>1066552.5333333332</v>
          </cell>
        </row>
        <row r="354">
          <cell r="B354" t="str">
            <v xml:space="preserve">1 (satu) Unit Komputer PC Wearnes Platinum 7865L (K2005-05-376) </v>
          </cell>
          <cell r="C354" t="str">
            <v>K</v>
          </cell>
          <cell r="D354" t="str">
            <v>BOGOR</v>
          </cell>
          <cell r="E354">
            <v>1</v>
          </cell>
          <cell r="F354">
            <v>14073796</v>
          </cell>
          <cell r="H354">
            <v>14073796</v>
          </cell>
          <cell r="J354">
            <v>38498</v>
          </cell>
          <cell r="K354">
            <v>60</v>
          </cell>
          <cell r="L354">
            <v>5</v>
          </cell>
          <cell r="M354">
            <v>40324</v>
          </cell>
          <cell r="N354" t="str">
            <v>bulan</v>
          </cell>
          <cell r="O354">
            <v>40</v>
          </cell>
          <cell r="P354">
            <v>234563.26666666666</v>
          </cell>
          <cell r="Q354">
            <v>9382530.666666666</v>
          </cell>
          <cell r="R354">
            <v>4691265.333333334</v>
          </cell>
        </row>
        <row r="355">
          <cell r="B355" t="str">
            <v xml:space="preserve">1 (satu) unit Printer Epson LQ-2180 (K2005-09-327) </v>
          </cell>
          <cell r="C355" t="str">
            <v>K</v>
          </cell>
          <cell r="D355" t="str">
            <v>BOGOR</v>
          </cell>
          <cell r="E355">
            <v>1</v>
          </cell>
          <cell r="F355">
            <v>8206275</v>
          </cell>
          <cell r="G355">
            <v>76924005</v>
          </cell>
          <cell r="H355">
            <v>8206275</v>
          </cell>
          <cell r="J355">
            <v>38622</v>
          </cell>
          <cell r="K355">
            <v>60</v>
          </cell>
          <cell r="L355">
            <v>5</v>
          </cell>
          <cell r="M355">
            <v>40448</v>
          </cell>
          <cell r="N355" t="str">
            <v>bulan</v>
          </cell>
          <cell r="O355">
            <v>36</v>
          </cell>
          <cell r="P355">
            <v>136771.25</v>
          </cell>
          <cell r="Q355">
            <v>4923765</v>
          </cell>
          <cell r="R355">
            <v>3282510</v>
          </cell>
        </row>
        <row r="356">
          <cell r="B356" t="str">
            <v xml:space="preserve">1 (satu) unit PC HP DX2030 + Monitor LCD 15" </v>
          </cell>
          <cell r="D356" t="str">
            <v>BOGOR</v>
          </cell>
          <cell r="E356">
            <v>1</v>
          </cell>
          <cell r="F356">
            <v>8372128</v>
          </cell>
          <cell r="J356">
            <v>39184</v>
          </cell>
          <cell r="K356">
            <v>60</v>
          </cell>
          <cell r="L356">
            <v>5</v>
          </cell>
          <cell r="M356">
            <v>41011</v>
          </cell>
          <cell r="N356" t="str">
            <v>bulan</v>
          </cell>
          <cell r="O356">
            <v>17</v>
          </cell>
          <cell r="P356">
            <v>139535.46666666667</v>
          </cell>
          <cell r="Q356">
            <v>2372102.9333333336</v>
          </cell>
          <cell r="R356">
            <v>6000025.0666666664</v>
          </cell>
        </row>
        <row r="357">
          <cell r="B357" t="str">
            <v>1 (satu) unit UPS Powerware9120 (K2007-12-222)</v>
          </cell>
          <cell r="D357" t="str">
            <v>BOGOR</v>
          </cell>
          <cell r="E357">
            <v>1</v>
          </cell>
          <cell r="F357">
            <v>7607985</v>
          </cell>
          <cell r="J357">
            <v>39435</v>
          </cell>
          <cell r="L357">
            <v>5</v>
          </cell>
          <cell r="M357">
            <v>41262</v>
          </cell>
          <cell r="N357" t="str">
            <v>bulan</v>
          </cell>
          <cell r="O357">
            <v>9</v>
          </cell>
          <cell r="P357">
            <v>126799.75</v>
          </cell>
          <cell r="Q357">
            <v>1141197.75</v>
          </cell>
          <cell r="R357">
            <v>6466787.25</v>
          </cell>
        </row>
        <row r="359">
          <cell r="B359" t="str">
            <v>1 Unit UPS Elsa EPM 600 VA(K2000-07-98)</v>
          </cell>
          <cell r="C359" t="str">
            <v>K</v>
          </cell>
          <cell r="D359" t="str">
            <v>CIREBON</v>
          </cell>
          <cell r="E359">
            <v>1</v>
          </cell>
          <cell r="F359">
            <v>1510000</v>
          </cell>
          <cell r="J359">
            <v>36731</v>
          </cell>
          <cell r="K359">
            <v>60</v>
          </cell>
          <cell r="L359">
            <v>5</v>
          </cell>
          <cell r="M359">
            <v>38557</v>
          </cell>
          <cell r="N359" t="str">
            <v>bulan</v>
          </cell>
          <cell r="O359">
            <v>60</v>
          </cell>
          <cell r="P359">
            <v>0</v>
          </cell>
          <cell r="Q359">
            <v>1509999</v>
          </cell>
          <cell r="R359">
            <v>1</v>
          </cell>
        </row>
        <row r="360">
          <cell r="B360" t="str">
            <v>1 Unit Modem 3 com US Robotic  (k00-08-168)</v>
          </cell>
          <cell r="C360" t="str">
            <v>K</v>
          </cell>
          <cell r="D360" t="str">
            <v>CIREBON</v>
          </cell>
          <cell r="E360">
            <v>1</v>
          </cell>
          <cell r="F360">
            <v>1035804</v>
          </cell>
          <cell r="J360">
            <v>36759</v>
          </cell>
          <cell r="K360">
            <v>60</v>
          </cell>
          <cell r="L360">
            <v>5</v>
          </cell>
          <cell r="M360">
            <v>38585</v>
          </cell>
          <cell r="N360" t="str">
            <v>bulan</v>
          </cell>
          <cell r="O360">
            <v>60</v>
          </cell>
          <cell r="P360">
            <v>0</v>
          </cell>
          <cell r="Q360">
            <v>1035803.0000000001</v>
          </cell>
          <cell r="R360">
            <v>0.99999999988358468</v>
          </cell>
        </row>
        <row r="361">
          <cell r="B361" t="str">
            <v>1 Unit Wearnes Platinum 6700 P III 800E Mhz  (K2001-03-115)</v>
          </cell>
          <cell r="C361" t="str">
            <v>K</v>
          </cell>
          <cell r="D361" t="str">
            <v>CIREBON</v>
          </cell>
          <cell r="E361">
            <v>1</v>
          </cell>
          <cell r="F361">
            <v>13206000</v>
          </cell>
          <cell r="J361">
            <v>36978</v>
          </cell>
          <cell r="K361">
            <v>60</v>
          </cell>
          <cell r="L361">
            <v>5</v>
          </cell>
          <cell r="M361">
            <v>38804</v>
          </cell>
          <cell r="N361" t="str">
            <v>bulan</v>
          </cell>
          <cell r="O361">
            <v>60</v>
          </cell>
          <cell r="P361">
            <v>0</v>
          </cell>
          <cell r="Q361">
            <v>13205999</v>
          </cell>
          <cell r="R361">
            <v>1</v>
          </cell>
        </row>
        <row r="362">
          <cell r="B362" t="str">
            <v>1 Unit Printer Epson LQ2180 (K2001-03-115)</v>
          </cell>
          <cell r="C362" t="str">
            <v>K</v>
          </cell>
          <cell r="D362" t="str">
            <v>CIREBON</v>
          </cell>
          <cell r="E362">
            <v>1</v>
          </cell>
          <cell r="F362">
            <v>7774500</v>
          </cell>
          <cell r="J362">
            <v>36978</v>
          </cell>
          <cell r="K362">
            <v>60</v>
          </cell>
          <cell r="L362">
            <v>5</v>
          </cell>
          <cell r="M362">
            <v>38804</v>
          </cell>
          <cell r="N362" t="str">
            <v>bulan</v>
          </cell>
          <cell r="O362">
            <v>60</v>
          </cell>
          <cell r="P362">
            <v>0</v>
          </cell>
          <cell r="Q362">
            <v>7774499</v>
          </cell>
          <cell r="R362">
            <v>1</v>
          </cell>
        </row>
        <row r="363">
          <cell r="B363" t="str">
            <v>1 unit PC Wearnes Platinum 6950 (K2003-05-089)</v>
          </cell>
          <cell r="C363" t="str">
            <v>K</v>
          </cell>
          <cell r="D363" t="str">
            <v>CIREBON</v>
          </cell>
          <cell r="E363">
            <v>1</v>
          </cell>
          <cell r="F363">
            <v>11960960</v>
          </cell>
          <cell r="J363">
            <v>37754</v>
          </cell>
          <cell r="K363">
            <v>60</v>
          </cell>
          <cell r="L363">
            <v>5</v>
          </cell>
          <cell r="M363">
            <v>39581</v>
          </cell>
          <cell r="N363" t="str">
            <v>bulan</v>
          </cell>
          <cell r="O363">
            <v>60</v>
          </cell>
          <cell r="P363">
            <v>0</v>
          </cell>
          <cell r="Q363">
            <v>11960959</v>
          </cell>
          <cell r="R363">
            <v>1</v>
          </cell>
        </row>
        <row r="364">
          <cell r="B364" t="str">
            <v>1 unit Printer Epson LQ-2180 (K2003-05-089)</v>
          </cell>
          <cell r="C364" t="str">
            <v>K</v>
          </cell>
          <cell r="D364" t="str">
            <v>CIREBON</v>
          </cell>
          <cell r="E364">
            <v>1</v>
          </cell>
          <cell r="F364">
            <v>7194265</v>
          </cell>
          <cell r="J364">
            <v>37754</v>
          </cell>
          <cell r="K364">
            <v>60</v>
          </cell>
          <cell r="L364">
            <v>5</v>
          </cell>
          <cell r="M364">
            <v>39581</v>
          </cell>
          <cell r="N364" t="str">
            <v>bulan</v>
          </cell>
          <cell r="O364">
            <v>60</v>
          </cell>
          <cell r="P364">
            <v>0</v>
          </cell>
          <cell r="Q364">
            <v>7194264</v>
          </cell>
          <cell r="R364">
            <v>1</v>
          </cell>
        </row>
        <row r="365">
          <cell r="B365" t="str">
            <v xml:space="preserve">1 (satu) unit Printer Laser Lexmark X215 (K2004-12-027)  </v>
          </cell>
          <cell r="C365" t="str">
            <v>K</v>
          </cell>
          <cell r="D365" t="str">
            <v>CIREBON</v>
          </cell>
          <cell r="E365">
            <v>1</v>
          </cell>
          <cell r="F365">
            <v>4654408</v>
          </cell>
          <cell r="J365">
            <v>38327</v>
          </cell>
          <cell r="K365">
            <v>60</v>
          </cell>
          <cell r="L365">
            <v>5</v>
          </cell>
          <cell r="M365">
            <v>40153</v>
          </cell>
          <cell r="N365" t="str">
            <v>bulan</v>
          </cell>
          <cell r="O365">
            <v>45</v>
          </cell>
          <cell r="P365">
            <v>77573.46666666666</v>
          </cell>
          <cell r="Q365">
            <v>3490805.9999999995</v>
          </cell>
          <cell r="R365">
            <v>1163602.0000000005</v>
          </cell>
        </row>
        <row r="366">
          <cell r="B366" t="str">
            <v>1 (satu) unit UPS APC Back RS 1000 VA (K2005-01-103)</v>
          </cell>
          <cell r="C366" t="str">
            <v>K</v>
          </cell>
          <cell r="D366" t="str">
            <v>CIREBON</v>
          </cell>
          <cell r="E366">
            <v>1</v>
          </cell>
          <cell r="F366">
            <v>3999572</v>
          </cell>
          <cell r="J366">
            <v>38365</v>
          </cell>
          <cell r="K366">
            <v>60</v>
          </cell>
          <cell r="L366">
            <v>5</v>
          </cell>
          <cell r="M366">
            <v>40191</v>
          </cell>
          <cell r="N366" t="str">
            <v>bulan</v>
          </cell>
          <cell r="O366">
            <v>44</v>
          </cell>
          <cell r="P366">
            <v>66659.53333333334</v>
          </cell>
          <cell r="Q366">
            <v>2933019.4666666668</v>
          </cell>
          <cell r="R366">
            <v>1066552.5333333332</v>
          </cell>
        </row>
        <row r="367">
          <cell r="B367" t="str">
            <v xml:space="preserve">1 (satu) Unit Komputer PC Wearnes Platinum 7865L (K2005-05-376) </v>
          </cell>
          <cell r="C367" t="str">
            <v>K</v>
          </cell>
          <cell r="D367" t="str">
            <v>CIREBON</v>
          </cell>
          <cell r="E367">
            <v>1</v>
          </cell>
          <cell r="F367">
            <v>14073796</v>
          </cell>
          <cell r="J367">
            <v>38498</v>
          </cell>
          <cell r="K367">
            <v>60</v>
          </cell>
          <cell r="L367">
            <v>5</v>
          </cell>
          <cell r="M367">
            <v>40324</v>
          </cell>
          <cell r="N367" t="str">
            <v>bulan</v>
          </cell>
          <cell r="O367">
            <v>40</v>
          </cell>
          <cell r="P367">
            <v>234563.26666666666</v>
          </cell>
          <cell r="Q367">
            <v>9382530.666666666</v>
          </cell>
          <cell r="R367">
            <v>4691265.333333334</v>
          </cell>
        </row>
        <row r="368">
          <cell r="B368" t="str">
            <v xml:space="preserve">1 (satu) unit Printer Epson LQ-2180 (K2005-09-327) </v>
          </cell>
          <cell r="C368" t="str">
            <v>K</v>
          </cell>
          <cell r="D368" t="str">
            <v>CIREBON</v>
          </cell>
          <cell r="E368">
            <v>1</v>
          </cell>
          <cell r="F368">
            <v>8206275</v>
          </cell>
          <cell r="J368">
            <v>38622</v>
          </cell>
          <cell r="K368">
            <v>60</v>
          </cell>
          <cell r="L368">
            <v>5</v>
          </cell>
          <cell r="M368">
            <v>40448</v>
          </cell>
          <cell r="N368" t="str">
            <v>bulan</v>
          </cell>
          <cell r="O368">
            <v>36</v>
          </cell>
          <cell r="P368">
            <v>136771.25</v>
          </cell>
          <cell r="Q368">
            <v>4923765</v>
          </cell>
          <cell r="R368">
            <v>3282510</v>
          </cell>
        </row>
        <row r="369">
          <cell r="B369" t="str">
            <v>1 (satu) unit PC HP DX5150 + Monitor LCD 15"</v>
          </cell>
          <cell r="C369" t="str">
            <v>K</v>
          </cell>
          <cell r="D369" t="str">
            <v>CIREBON</v>
          </cell>
          <cell r="E369">
            <v>1</v>
          </cell>
          <cell r="F369">
            <v>13787675</v>
          </cell>
          <cell r="G369">
            <v>87403255</v>
          </cell>
          <cell r="J369">
            <v>38908</v>
          </cell>
          <cell r="K369">
            <v>60</v>
          </cell>
          <cell r="L369">
            <v>5</v>
          </cell>
          <cell r="M369">
            <v>40734</v>
          </cell>
          <cell r="N369" t="str">
            <v>bulan</v>
          </cell>
          <cell r="O369">
            <v>26</v>
          </cell>
          <cell r="P369">
            <v>229794.58333333334</v>
          </cell>
          <cell r="Q369">
            <v>5974659.166666667</v>
          </cell>
          <cell r="R369">
            <v>7813015.833333333</v>
          </cell>
        </row>
        <row r="370">
          <cell r="B370" t="str">
            <v>1 (satu) unit UPS Powerware9120 (K2007-12-222)</v>
          </cell>
          <cell r="D370" t="str">
            <v>CIREBON</v>
          </cell>
          <cell r="E370">
            <v>1</v>
          </cell>
          <cell r="F370">
            <v>7607985</v>
          </cell>
          <cell r="J370">
            <v>39435</v>
          </cell>
          <cell r="L370">
            <v>5</v>
          </cell>
          <cell r="M370">
            <v>41262</v>
          </cell>
          <cell r="N370" t="str">
            <v>bulan</v>
          </cell>
          <cell r="O370">
            <v>9</v>
          </cell>
          <cell r="P370">
            <v>126799.75</v>
          </cell>
          <cell r="Q370">
            <v>1141197.75</v>
          </cell>
          <cell r="R370">
            <v>6466787.25</v>
          </cell>
        </row>
        <row r="372">
          <cell r="B372" t="str">
            <v>1 Printer LQ2170  SN2S7V031351  (K96-07-182)</v>
          </cell>
          <cell r="C372" t="str">
            <v>K</v>
          </cell>
          <cell r="D372" t="str">
            <v>DENPASAR-01</v>
          </cell>
          <cell r="E372">
            <v>1</v>
          </cell>
          <cell r="F372">
            <v>1550000</v>
          </cell>
          <cell r="H372">
            <v>1550000</v>
          </cell>
          <cell r="J372">
            <v>35249</v>
          </cell>
          <cell r="K372">
            <v>60</v>
          </cell>
          <cell r="L372">
            <v>5</v>
          </cell>
          <cell r="M372">
            <v>37075</v>
          </cell>
          <cell r="N372" t="str">
            <v>bulan</v>
          </cell>
          <cell r="O372">
            <v>60</v>
          </cell>
          <cell r="P372">
            <v>0</v>
          </cell>
          <cell r="Q372">
            <v>1549999</v>
          </cell>
          <cell r="R372">
            <v>1</v>
          </cell>
        </row>
        <row r="373">
          <cell r="B373" t="str">
            <v>1 PC IBM Pentium 75 SN 66-DG123  (K-96-07-182)</v>
          </cell>
          <cell r="C373" t="str">
            <v>K</v>
          </cell>
          <cell r="D373" t="str">
            <v>DENPASAR-01</v>
          </cell>
          <cell r="E373">
            <v>1</v>
          </cell>
          <cell r="F373">
            <v>4600000</v>
          </cell>
          <cell r="H373">
            <v>4600000</v>
          </cell>
          <cell r="J373">
            <v>35271</v>
          </cell>
          <cell r="K373">
            <v>60</v>
          </cell>
          <cell r="L373">
            <v>5</v>
          </cell>
          <cell r="M373">
            <v>37097</v>
          </cell>
          <cell r="N373" t="str">
            <v>bulan</v>
          </cell>
          <cell r="O373">
            <v>60</v>
          </cell>
          <cell r="P373">
            <v>0</v>
          </cell>
          <cell r="Q373">
            <v>4599999</v>
          </cell>
          <cell r="R373">
            <v>1</v>
          </cell>
        </row>
        <row r="374">
          <cell r="B374" t="str">
            <v>2 Unit UPS Victron 600 VA  u/  KC  Denpasar  (K97-01-071)</v>
          </cell>
          <cell r="C374" t="str">
            <v>K</v>
          </cell>
          <cell r="D374" t="str">
            <v>DENPASAR-01</v>
          </cell>
          <cell r="E374">
            <v>1</v>
          </cell>
          <cell r="F374">
            <v>1500000</v>
          </cell>
          <cell r="H374">
            <v>1500000</v>
          </cell>
          <cell r="J374">
            <v>35452</v>
          </cell>
          <cell r="K374">
            <v>60</v>
          </cell>
          <cell r="L374">
            <v>5</v>
          </cell>
          <cell r="M374">
            <v>37278</v>
          </cell>
          <cell r="N374" t="str">
            <v>bulan</v>
          </cell>
          <cell r="O374">
            <v>60</v>
          </cell>
          <cell r="P374">
            <v>0</v>
          </cell>
          <cell r="Q374">
            <v>1499999</v>
          </cell>
          <cell r="R374">
            <v>1</v>
          </cell>
        </row>
        <row r="375">
          <cell r="B375" t="str">
            <v>1 Server+1 PC+1 Novell+100 Ethernet+conector + 1 LQ2170 (K97-04-168)</v>
          </cell>
          <cell r="C375" t="str">
            <v>K</v>
          </cell>
          <cell r="D375" t="str">
            <v>DENPASAR-01</v>
          </cell>
          <cell r="E375">
            <v>1</v>
          </cell>
          <cell r="F375">
            <v>20865066</v>
          </cell>
          <cell r="H375">
            <v>20865066</v>
          </cell>
          <cell r="J375">
            <v>35545</v>
          </cell>
          <cell r="K375">
            <v>60</v>
          </cell>
          <cell r="L375">
            <v>5</v>
          </cell>
          <cell r="M375">
            <v>37371</v>
          </cell>
          <cell r="N375" t="str">
            <v>bulan</v>
          </cell>
          <cell r="O375">
            <v>60</v>
          </cell>
          <cell r="P375">
            <v>0</v>
          </cell>
          <cell r="Q375">
            <v>20865065</v>
          </cell>
          <cell r="R375">
            <v>1</v>
          </cell>
        </row>
        <row r="376">
          <cell r="B376" t="str">
            <v>1 PC IBM sei 300 Pentium 133 sn90-B71WC (K97-04-168)</v>
          </cell>
          <cell r="C376" t="str">
            <v>K</v>
          </cell>
          <cell r="D376" t="str">
            <v>DENPASAR-01</v>
          </cell>
          <cell r="E376">
            <v>1</v>
          </cell>
          <cell r="F376">
            <v>5500000</v>
          </cell>
          <cell r="H376">
            <v>5500000</v>
          </cell>
          <cell r="J376">
            <v>35545</v>
          </cell>
          <cell r="K376">
            <v>60</v>
          </cell>
          <cell r="L376">
            <v>5</v>
          </cell>
          <cell r="M376">
            <v>37371</v>
          </cell>
          <cell r="N376" t="str">
            <v>bulan</v>
          </cell>
          <cell r="O376">
            <v>60</v>
          </cell>
          <cell r="P376">
            <v>0</v>
          </cell>
          <cell r="Q376">
            <v>5499999</v>
          </cell>
          <cell r="R376">
            <v>1</v>
          </cell>
        </row>
        <row r="377">
          <cell r="B377" t="str">
            <v>1 Printer LQ2170  SN2S7Y031351  (K96-04-168)</v>
          </cell>
          <cell r="C377" t="str">
            <v>K</v>
          </cell>
          <cell r="D377" t="str">
            <v>DENPASAR-01</v>
          </cell>
          <cell r="E377">
            <v>1</v>
          </cell>
          <cell r="F377">
            <v>1575000</v>
          </cell>
          <cell r="H377">
            <v>1575000</v>
          </cell>
          <cell r="J377">
            <v>35545</v>
          </cell>
          <cell r="K377">
            <v>60</v>
          </cell>
          <cell r="L377">
            <v>5</v>
          </cell>
          <cell r="M377">
            <v>37371</v>
          </cell>
          <cell r="N377" t="str">
            <v>bulan</v>
          </cell>
          <cell r="O377">
            <v>60</v>
          </cell>
          <cell r="P377">
            <v>0</v>
          </cell>
          <cell r="Q377">
            <v>1574999</v>
          </cell>
          <cell r="R377">
            <v>1</v>
          </cell>
        </row>
        <row r="378">
          <cell r="B378" t="str">
            <v>1 Modem Hy Accura 33.6v,34 (K97-04-147) u/ Denpasar</v>
          </cell>
          <cell r="C378" t="str">
            <v>K</v>
          </cell>
          <cell r="D378" t="str">
            <v>DENPASAR-01</v>
          </cell>
          <cell r="E378">
            <v>1</v>
          </cell>
          <cell r="F378">
            <v>550000</v>
          </cell>
          <cell r="H378">
            <v>550000</v>
          </cell>
          <cell r="J378">
            <v>35549</v>
          </cell>
          <cell r="K378">
            <v>60</v>
          </cell>
          <cell r="L378">
            <v>5</v>
          </cell>
          <cell r="M378">
            <v>37375</v>
          </cell>
          <cell r="N378" t="str">
            <v>bulan</v>
          </cell>
          <cell r="O378">
            <v>60</v>
          </cell>
          <cell r="P378">
            <v>0</v>
          </cell>
          <cell r="Q378">
            <v>549999</v>
          </cell>
          <cell r="R378">
            <v>1</v>
          </cell>
        </row>
        <row r="379">
          <cell r="B379" t="str">
            <v>1 set IBM PC 350 + Printer (K97-11-122)</v>
          </cell>
          <cell r="C379" t="str">
            <v>K</v>
          </cell>
          <cell r="D379" t="str">
            <v>DENPASAR-01</v>
          </cell>
          <cell r="E379">
            <v>1</v>
          </cell>
          <cell r="F379">
            <v>7400000</v>
          </cell>
          <cell r="H379">
            <v>7400000</v>
          </cell>
          <cell r="J379">
            <v>35741</v>
          </cell>
          <cell r="K379">
            <v>60</v>
          </cell>
          <cell r="L379">
            <v>5</v>
          </cell>
          <cell r="M379">
            <v>37567</v>
          </cell>
          <cell r="N379" t="str">
            <v>bulan</v>
          </cell>
          <cell r="O379">
            <v>60</v>
          </cell>
          <cell r="P379">
            <v>0</v>
          </cell>
          <cell r="Q379">
            <v>7399999</v>
          </cell>
          <cell r="R379">
            <v>1</v>
          </cell>
        </row>
        <row r="380">
          <cell r="B380" t="str">
            <v>1 Unit PC Wearnes Platinum 6700 (K00-07-053)</v>
          </cell>
          <cell r="C380" t="str">
            <v>K</v>
          </cell>
          <cell r="D380" t="str">
            <v>DENPASAR-01</v>
          </cell>
          <cell r="E380">
            <v>1</v>
          </cell>
          <cell r="F380">
            <v>10155750</v>
          </cell>
          <cell r="H380">
            <v>10155750</v>
          </cell>
          <cell r="J380">
            <v>36712</v>
          </cell>
          <cell r="K380">
            <v>60</v>
          </cell>
          <cell r="L380">
            <v>5</v>
          </cell>
          <cell r="M380">
            <v>38538</v>
          </cell>
          <cell r="N380" t="str">
            <v>bulan</v>
          </cell>
          <cell r="O380">
            <v>60</v>
          </cell>
          <cell r="P380">
            <v>0</v>
          </cell>
          <cell r="Q380">
            <v>10155749</v>
          </cell>
          <cell r="R380">
            <v>1</v>
          </cell>
        </row>
        <row r="381">
          <cell r="B381" t="str">
            <v>1 Unit UPS Elsa EPM 600 VA unit DENPASAR-02 02  (K2000-07-98)  NB : Rp. 100.668,-</v>
          </cell>
          <cell r="C381" t="str">
            <v>K</v>
          </cell>
          <cell r="D381" t="str">
            <v>DENPASAR-01</v>
          </cell>
          <cell r="E381">
            <v>1</v>
          </cell>
          <cell r="F381">
            <v>1510000</v>
          </cell>
          <cell r="H381">
            <v>1510000</v>
          </cell>
          <cell r="J381">
            <v>36731</v>
          </cell>
          <cell r="K381">
            <v>60</v>
          </cell>
          <cell r="L381">
            <v>5</v>
          </cell>
          <cell r="M381">
            <v>38557</v>
          </cell>
          <cell r="N381" t="str">
            <v>bulan</v>
          </cell>
          <cell r="O381">
            <v>60</v>
          </cell>
          <cell r="P381">
            <v>0</v>
          </cell>
          <cell r="Q381">
            <v>1509999</v>
          </cell>
          <cell r="R381">
            <v>1</v>
          </cell>
        </row>
        <row r="382">
          <cell r="B382" t="str">
            <v>1 Unit UPS Elsa EPM 600 VA unit Singaraja (K2000-07-98)  NB : Rp. 100.668,-</v>
          </cell>
          <cell r="C382" t="str">
            <v>K</v>
          </cell>
          <cell r="D382" t="str">
            <v>DENPASAR-01</v>
          </cell>
          <cell r="E382">
            <v>1</v>
          </cell>
          <cell r="F382">
            <v>1510000</v>
          </cell>
          <cell r="H382">
            <v>1510000</v>
          </cell>
          <cell r="J382">
            <v>36731</v>
          </cell>
          <cell r="K382">
            <v>60</v>
          </cell>
          <cell r="L382">
            <v>5</v>
          </cell>
          <cell r="M382">
            <v>38557</v>
          </cell>
          <cell r="N382" t="str">
            <v>bulan</v>
          </cell>
          <cell r="O382">
            <v>60</v>
          </cell>
          <cell r="P382">
            <v>0</v>
          </cell>
          <cell r="Q382">
            <v>1509999</v>
          </cell>
          <cell r="R382">
            <v>1</v>
          </cell>
        </row>
        <row r="383">
          <cell r="B383" t="str">
            <v>1 unit Modem US Robotic (k2000-08-168) u/ Kaunit DENPASAR-02</v>
          </cell>
          <cell r="C383" t="str">
            <v>K</v>
          </cell>
          <cell r="D383" t="str">
            <v>DENPASAR-01</v>
          </cell>
          <cell r="E383">
            <v>1</v>
          </cell>
          <cell r="F383">
            <v>1035804</v>
          </cell>
          <cell r="H383">
            <v>1035804</v>
          </cell>
          <cell r="J383">
            <v>36759</v>
          </cell>
          <cell r="K383">
            <v>60</v>
          </cell>
          <cell r="L383">
            <v>5</v>
          </cell>
          <cell r="M383">
            <v>38585</v>
          </cell>
          <cell r="N383" t="str">
            <v>bulan</v>
          </cell>
          <cell r="O383">
            <v>60</v>
          </cell>
          <cell r="P383">
            <v>0</v>
          </cell>
          <cell r="Q383">
            <v>1035803.0000000001</v>
          </cell>
          <cell r="R383">
            <v>0.99999999988358468</v>
          </cell>
        </row>
        <row r="384">
          <cell r="B384" t="str">
            <v>1 unit Modem US Robotic (k2000-08-168) u/ Kaunit Singaraja</v>
          </cell>
          <cell r="C384" t="str">
            <v>K</v>
          </cell>
          <cell r="D384" t="str">
            <v>DENPASAR-01</v>
          </cell>
          <cell r="E384">
            <v>1</v>
          </cell>
          <cell r="F384">
            <v>1035804</v>
          </cell>
          <cell r="H384">
            <v>1035804</v>
          </cell>
          <cell r="J384">
            <v>36759</v>
          </cell>
          <cell r="K384">
            <v>60</v>
          </cell>
          <cell r="L384">
            <v>5</v>
          </cell>
          <cell r="M384">
            <v>38585</v>
          </cell>
          <cell r="N384" t="str">
            <v>bulan</v>
          </cell>
          <cell r="O384">
            <v>60</v>
          </cell>
          <cell r="P384">
            <v>0</v>
          </cell>
          <cell r="Q384">
            <v>1035803.0000000001</v>
          </cell>
          <cell r="R384">
            <v>0.99999999988358468</v>
          </cell>
        </row>
        <row r="385">
          <cell r="B385" t="str">
            <v>1 Unit UPS Elsa EPM 600 VA(K2001-02-27)</v>
          </cell>
          <cell r="C385" t="str">
            <v>K</v>
          </cell>
          <cell r="D385" t="str">
            <v>DENPASAR-01</v>
          </cell>
          <cell r="E385">
            <v>1</v>
          </cell>
          <cell r="F385">
            <v>2046000</v>
          </cell>
          <cell r="H385">
            <v>2046000</v>
          </cell>
          <cell r="J385">
            <v>36935</v>
          </cell>
          <cell r="K385">
            <v>60</v>
          </cell>
          <cell r="L385">
            <v>5</v>
          </cell>
          <cell r="M385">
            <v>38761</v>
          </cell>
          <cell r="N385" t="str">
            <v>bulan</v>
          </cell>
          <cell r="O385">
            <v>60</v>
          </cell>
          <cell r="P385">
            <v>0</v>
          </cell>
          <cell r="Q385">
            <v>2045999</v>
          </cell>
          <cell r="R385">
            <v>1</v>
          </cell>
        </row>
        <row r="386">
          <cell r="B386" t="str">
            <v>1 Unit PC Wearnes Paltinum 6700 800E Mhz (K2001-03-115)</v>
          </cell>
          <cell r="C386" t="str">
            <v>K</v>
          </cell>
          <cell r="D386" t="str">
            <v>DENPASAR-01</v>
          </cell>
          <cell r="E386">
            <v>1</v>
          </cell>
          <cell r="F386">
            <v>13206000</v>
          </cell>
          <cell r="H386">
            <v>13206000</v>
          </cell>
          <cell r="J386">
            <v>36978</v>
          </cell>
          <cell r="K386">
            <v>60</v>
          </cell>
          <cell r="L386">
            <v>5</v>
          </cell>
          <cell r="M386">
            <v>38804</v>
          </cell>
          <cell r="N386" t="str">
            <v>bulan</v>
          </cell>
          <cell r="O386">
            <v>60</v>
          </cell>
          <cell r="P386">
            <v>0</v>
          </cell>
          <cell r="Q386">
            <v>13205999</v>
          </cell>
          <cell r="R386">
            <v>1</v>
          </cell>
        </row>
        <row r="387">
          <cell r="B387" t="str">
            <v>1 Unit Printer Epson LQ - 2180 (K2001-03-115)</v>
          </cell>
          <cell r="C387" t="str">
            <v>K</v>
          </cell>
          <cell r="D387" t="str">
            <v>DENPASAR-01</v>
          </cell>
          <cell r="E387">
            <v>1</v>
          </cell>
          <cell r="F387">
            <v>7774500</v>
          </cell>
          <cell r="H387">
            <v>7774500</v>
          </cell>
          <cell r="J387">
            <v>36978</v>
          </cell>
          <cell r="K387">
            <v>60</v>
          </cell>
          <cell r="L387">
            <v>5</v>
          </cell>
          <cell r="M387">
            <v>38804</v>
          </cell>
          <cell r="N387" t="str">
            <v>bulan</v>
          </cell>
          <cell r="O387">
            <v>60</v>
          </cell>
          <cell r="P387">
            <v>0</v>
          </cell>
          <cell r="Q387">
            <v>7774499</v>
          </cell>
          <cell r="R387">
            <v>1</v>
          </cell>
        </row>
        <row r="388">
          <cell r="B388" t="str">
            <v>1 unit PC Wearnes Premiere 6825 black version (K2002-04-113)</v>
          </cell>
          <cell r="C388" t="str">
            <v>K</v>
          </cell>
          <cell r="D388" t="str">
            <v>DENPASAR-01</v>
          </cell>
          <cell r="E388">
            <v>1</v>
          </cell>
          <cell r="F388">
            <v>12205375</v>
          </cell>
          <cell r="H388">
            <v>12205375</v>
          </cell>
          <cell r="J388">
            <v>37365</v>
          </cell>
          <cell r="K388">
            <v>60</v>
          </cell>
          <cell r="L388">
            <v>5</v>
          </cell>
          <cell r="M388">
            <v>39191</v>
          </cell>
          <cell r="N388" t="str">
            <v>bulan</v>
          </cell>
          <cell r="O388">
            <v>60</v>
          </cell>
          <cell r="P388">
            <v>0</v>
          </cell>
          <cell r="Q388">
            <v>12205374</v>
          </cell>
          <cell r="R388">
            <v>1</v>
          </cell>
        </row>
        <row r="389">
          <cell r="B389" t="str">
            <v>1 Unit Printer HP Laserjet 1000 (K2002-04-146) SN: CRCR262158</v>
          </cell>
          <cell r="C389" t="str">
            <v>K</v>
          </cell>
          <cell r="D389" t="str">
            <v>DENPASAR-01</v>
          </cell>
          <cell r="E389">
            <v>1</v>
          </cell>
          <cell r="F389">
            <v>3865125</v>
          </cell>
          <cell r="H389">
            <v>3865125</v>
          </cell>
          <cell r="J389">
            <v>37368</v>
          </cell>
          <cell r="K389">
            <v>60</v>
          </cell>
          <cell r="L389">
            <v>5</v>
          </cell>
          <cell r="M389">
            <v>39194</v>
          </cell>
          <cell r="N389" t="str">
            <v>bulan</v>
          </cell>
          <cell r="O389">
            <v>60</v>
          </cell>
          <cell r="P389">
            <v>0</v>
          </cell>
          <cell r="Q389">
            <v>3865124</v>
          </cell>
          <cell r="R389">
            <v>1</v>
          </cell>
        </row>
        <row r="390">
          <cell r="B390" t="str">
            <v>1 unit PC Wearnes Premiere 6825 black version (K2002-07-340)</v>
          </cell>
          <cell r="C390" t="str">
            <v>K</v>
          </cell>
          <cell r="D390" t="str">
            <v>DENPASAR-01</v>
          </cell>
          <cell r="E390">
            <v>1</v>
          </cell>
          <cell r="F390">
            <v>11970866</v>
          </cell>
          <cell r="H390">
            <v>11970866</v>
          </cell>
          <cell r="J390">
            <v>37467</v>
          </cell>
          <cell r="K390">
            <v>60</v>
          </cell>
          <cell r="L390">
            <v>5</v>
          </cell>
          <cell r="M390">
            <v>39293</v>
          </cell>
          <cell r="N390" t="str">
            <v>bulan</v>
          </cell>
          <cell r="O390">
            <v>60</v>
          </cell>
          <cell r="P390">
            <v>0</v>
          </cell>
          <cell r="Q390">
            <v>11970865</v>
          </cell>
          <cell r="R390">
            <v>1</v>
          </cell>
        </row>
        <row r="391">
          <cell r="B391" t="str">
            <v>1 unit Printer Epson LQ-2180 (K2002-07-340) C8PY 044799</v>
          </cell>
          <cell r="C391" t="str">
            <v>K</v>
          </cell>
          <cell r="D391" t="str">
            <v>DENPASAR-01</v>
          </cell>
          <cell r="E391">
            <v>1</v>
          </cell>
          <cell r="F391">
            <v>7164032</v>
          </cell>
          <cell r="H391">
            <v>7164032</v>
          </cell>
          <cell r="J391">
            <v>37467</v>
          </cell>
          <cell r="K391">
            <v>60</v>
          </cell>
          <cell r="L391">
            <v>5</v>
          </cell>
          <cell r="M391">
            <v>39293</v>
          </cell>
          <cell r="N391" t="str">
            <v>bulan</v>
          </cell>
          <cell r="O391">
            <v>60</v>
          </cell>
          <cell r="P391">
            <v>0</v>
          </cell>
          <cell r="Q391">
            <v>7164031</v>
          </cell>
          <cell r="R391">
            <v>1</v>
          </cell>
        </row>
        <row r="392">
          <cell r="B392" t="str">
            <v>1 (satu) unit PC Wearnes Platinum 6950 (K2003-05-089)</v>
          </cell>
          <cell r="C392" t="str">
            <v>K</v>
          </cell>
          <cell r="D392" t="str">
            <v>DENPASAR-01</v>
          </cell>
          <cell r="E392">
            <v>1</v>
          </cell>
          <cell r="F392">
            <v>11960960</v>
          </cell>
          <cell r="H392">
            <v>11960960</v>
          </cell>
          <cell r="J392">
            <v>37754</v>
          </cell>
          <cell r="K392">
            <v>60</v>
          </cell>
          <cell r="L392">
            <v>5</v>
          </cell>
          <cell r="M392">
            <v>39581</v>
          </cell>
          <cell r="N392" t="str">
            <v>bulan</v>
          </cell>
          <cell r="O392">
            <v>60</v>
          </cell>
          <cell r="P392">
            <v>0</v>
          </cell>
          <cell r="Q392">
            <v>11960959</v>
          </cell>
          <cell r="R392">
            <v>1</v>
          </cell>
        </row>
        <row r="393">
          <cell r="B393" t="str">
            <v>1 (satu) unit Server Compaq Proliant ML 350 G3 (K2003-08-036)</v>
          </cell>
          <cell r="C393" t="str">
            <v>K</v>
          </cell>
          <cell r="D393" t="str">
            <v>DENPASAR-01</v>
          </cell>
          <cell r="E393">
            <v>1</v>
          </cell>
          <cell r="F393">
            <v>69791837</v>
          </cell>
          <cell r="H393">
            <v>69791837</v>
          </cell>
          <cell r="J393">
            <v>37840</v>
          </cell>
          <cell r="K393">
            <v>60</v>
          </cell>
          <cell r="L393">
            <v>5</v>
          </cell>
          <cell r="M393">
            <v>39667</v>
          </cell>
          <cell r="N393" t="str">
            <v>bulan</v>
          </cell>
          <cell r="O393">
            <v>60</v>
          </cell>
          <cell r="P393">
            <v>0</v>
          </cell>
          <cell r="Q393">
            <v>69791836</v>
          </cell>
          <cell r="R393">
            <v>1</v>
          </cell>
        </row>
        <row r="394">
          <cell r="B394" t="str">
            <v>1 unit UPS APC Smart 1000 VA (K2004-03-02)</v>
          </cell>
          <cell r="C394" t="str">
            <v>K</v>
          </cell>
          <cell r="D394" t="str">
            <v>DENPASAR-01</v>
          </cell>
          <cell r="E394">
            <v>1</v>
          </cell>
          <cell r="F394">
            <v>4422963</v>
          </cell>
          <cell r="H394">
            <v>4422963</v>
          </cell>
          <cell r="J394">
            <v>38047</v>
          </cell>
          <cell r="K394">
            <v>60</v>
          </cell>
          <cell r="L394">
            <v>5</v>
          </cell>
          <cell r="M394">
            <v>39873</v>
          </cell>
          <cell r="N394" t="str">
            <v>bulan</v>
          </cell>
          <cell r="O394">
            <v>54</v>
          </cell>
          <cell r="P394">
            <v>73716.05</v>
          </cell>
          <cell r="Q394">
            <v>3980666.7</v>
          </cell>
          <cell r="R394">
            <v>442296.29999999981</v>
          </cell>
        </row>
        <row r="395">
          <cell r="B395" t="str">
            <v>1 (satu) unit PC Wearnes Platinum 7875V (K2004-04-003)</v>
          </cell>
          <cell r="C395" t="str">
            <v>K</v>
          </cell>
          <cell r="D395" t="str">
            <v>DENPASAR-01</v>
          </cell>
          <cell r="E395">
            <v>1</v>
          </cell>
          <cell r="F395">
            <v>12592820</v>
          </cell>
          <cell r="H395">
            <v>12592820</v>
          </cell>
          <cell r="J395">
            <v>38078</v>
          </cell>
          <cell r="K395">
            <v>60</v>
          </cell>
          <cell r="L395">
            <v>5</v>
          </cell>
          <cell r="M395">
            <v>39904</v>
          </cell>
          <cell r="N395" t="str">
            <v>bulan</v>
          </cell>
          <cell r="O395">
            <v>53</v>
          </cell>
          <cell r="P395">
            <v>209880.33333333334</v>
          </cell>
          <cell r="Q395">
            <v>11123657.666666668</v>
          </cell>
          <cell r="R395">
            <v>1469162.3333333321</v>
          </cell>
        </row>
        <row r="396">
          <cell r="B396" t="str">
            <v>1 (satu) unit UPS APC Back RS 1000 VA (K2005-01-103)</v>
          </cell>
          <cell r="C396" t="str">
            <v>K</v>
          </cell>
          <cell r="D396" t="str">
            <v>DENPASAR-01</v>
          </cell>
          <cell r="E396">
            <v>1</v>
          </cell>
          <cell r="F396">
            <v>3999572</v>
          </cell>
          <cell r="G396">
            <v>219787474</v>
          </cell>
          <cell r="H396">
            <v>3999572</v>
          </cell>
          <cell r="J396">
            <v>38365</v>
          </cell>
          <cell r="K396">
            <v>60</v>
          </cell>
          <cell r="L396">
            <v>5</v>
          </cell>
          <cell r="M396">
            <v>40191</v>
          </cell>
          <cell r="N396" t="str">
            <v>bulan</v>
          </cell>
          <cell r="O396">
            <v>44</v>
          </cell>
          <cell r="P396">
            <v>66659.53333333334</v>
          </cell>
          <cell r="Q396">
            <v>2933019.4666666668</v>
          </cell>
          <cell r="R396">
            <v>1066552.5333333332</v>
          </cell>
        </row>
        <row r="397">
          <cell r="B397" t="str">
            <v xml:space="preserve">1 (satu) unit PC HP DX2030 + Monitor LCD 15" </v>
          </cell>
          <cell r="D397" t="str">
            <v>DENPASAR-01</v>
          </cell>
          <cell r="E397">
            <v>1</v>
          </cell>
          <cell r="F397">
            <v>8372128</v>
          </cell>
          <cell r="J397">
            <v>39184</v>
          </cell>
          <cell r="K397">
            <v>60</v>
          </cell>
          <cell r="L397">
            <v>5</v>
          </cell>
          <cell r="M397">
            <v>41011</v>
          </cell>
          <cell r="N397" t="str">
            <v>bulan</v>
          </cell>
          <cell r="O397">
            <v>17</v>
          </cell>
          <cell r="P397">
            <v>139535.46666666667</v>
          </cell>
          <cell r="Q397">
            <v>2372102.9333333336</v>
          </cell>
          <cell r="R397">
            <v>6000025.0666666664</v>
          </cell>
        </row>
        <row r="398">
          <cell r="B398" t="str">
            <v>1 (satu) unit UPS Powerware9120 (K2007-12-222)</v>
          </cell>
          <cell r="D398" t="str">
            <v>DENPASAR-01</v>
          </cell>
          <cell r="E398">
            <v>1</v>
          </cell>
          <cell r="F398">
            <v>7607985</v>
          </cell>
          <cell r="J398">
            <v>39435</v>
          </cell>
          <cell r="L398">
            <v>5</v>
          </cell>
          <cell r="M398">
            <v>41262</v>
          </cell>
          <cell r="N398" t="str">
            <v>bulan</v>
          </cell>
          <cell r="O398">
            <v>9</v>
          </cell>
          <cell r="P398">
            <v>126799.75</v>
          </cell>
          <cell r="Q398">
            <v>1141197.75</v>
          </cell>
          <cell r="R398">
            <v>6466787.25</v>
          </cell>
        </row>
        <row r="400">
          <cell r="B400" t="str">
            <v>1 (satu) unit PC Wearnes Platinum 7875V (K2004-04-003)</v>
          </cell>
          <cell r="C400" t="str">
            <v>K</v>
          </cell>
          <cell r="D400" t="str">
            <v>DEPOK</v>
          </cell>
          <cell r="E400">
            <v>1</v>
          </cell>
          <cell r="F400">
            <v>12592820</v>
          </cell>
          <cell r="H400">
            <v>12592820</v>
          </cell>
          <cell r="I400">
            <v>0</v>
          </cell>
          <cell r="J400">
            <v>38078</v>
          </cell>
          <cell r="K400">
            <v>60</v>
          </cell>
          <cell r="L400">
            <v>5</v>
          </cell>
          <cell r="M400">
            <v>39904</v>
          </cell>
          <cell r="N400" t="str">
            <v>bulan</v>
          </cell>
          <cell r="O400">
            <v>53</v>
          </cell>
          <cell r="P400">
            <v>209880.33333333334</v>
          </cell>
          <cell r="Q400">
            <v>11123657.666666668</v>
          </cell>
          <cell r="R400">
            <v>1469162.3333333321</v>
          </cell>
        </row>
        <row r="401">
          <cell r="B401" t="str">
            <v>1 (satu) unit PC Wearnes Platinum 7875V (K2004-04-003)</v>
          </cell>
          <cell r="C401" t="str">
            <v>K</v>
          </cell>
          <cell r="D401" t="str">
            <v>DEPOK</v>
          </cell>
          <cell r="E401">
            <v>1</v>
          </cell>
          <cell r="F401">
            <v>12592820</v>
          </cell>
          <cell r="H401">
            <v>12592820</v>
          </cell>
          <cell r="I401">
            <v>0</v>
          </cell>
          <cell r="J401">
            <v>38078</v>
          </cell>
          <cell r="K401">
            <v>60</v>
          </cell>
          <cell r="L401">
            <v>5</v>
          </cell>
          <cell r="M401">
            <v>39904</v>
          </cell>
          <cell r="N401" t="str">
            <v>bulan</v>
          </cell>
          <cell r="O401">
            <v>53</v>
          </cell>
          <cell r="P401">
            <v>209880.33333333334</v>
          </cell>
          <cell r="Q401">
            <v>11123657.666666668</v>
          </cell>
          <cell r="R401">
            <v>1469162.3333333321</v>
          </cell>
        </row>
        <row r="402">
          <cell r="B402" t="str">
            <v>1 (satu) unit Printer Epson LQ-2180 (K2004-04-61)</v>
          </cell>
          <cell r="C402" t="str">
            <v>K</v>
          </cell>
          <cell r="D402" t="str">
            <v>DEPOK</v>
          </cell>
          <cell r="E402">
            <v>1</v>
          </cell>
          <cell r="F402">
            <v>6799320</v>
          </cell>
          <cell r="H402">
            <v>6799320</v>
          </cell>
          <cell r="I402">
            <v>0</v>
          </cell>
          <cell r="J402">
            <v>38085</v>
          </cell>
          <cell r="K402">
            <v>60</v>
          </cell>
          <cell r="L402">
            <v>5</v>
          </cell>
          <cell r="M402">
            <v>39911</v>
          </cell>
          <cell r="N402" t="str">
            <v>bulan</v>
          </cell>
          <cell r="O402">
            <v>53</v>
          </cell>
          <cell r="P402">
            <v>113322</v>
          </cell>
          <cell r="Q402">
            <v>6006066</v>
          </cell>
          <cell r="R402">
            <v>793254</v>
          </cell>
        </row>
        <row r="403">
          <cell r="B403" t="str">
            <v>1 (satu) unit Printer Epson LQ-2180 (K2004-04-61)</v>
          </cell>
          <cell r="C403" t="str">
            <v>K</v>
          </cell>
          <cell r="D403" t="str">
            <v>DEPOK</v>
          </cell>
          <cell r="E403">
            <v>1</v>
          </cell>
          <cell r="F403">
            <v>6799320</v>
          </cell>
          <cell r="H403">
            <v>6799320</v>
          </cell>
          <cell r="I403">
            <v>0</v>
          </cell>
          <cell r="J403">
            <v>38085</v>
          </cell>
          <cell r="K403">
            <v>60</v>
          </cell>
          <cell r="L403">
            <v>5</v>
          </cell>
          <cell r="M403">
            <v>39911</v>
          </cell>
          <cell r="N403" t="str">
            <v>bulan</v>
          </cell>
          <cell r="O403">
            <v>53</v>
          </cell>
          <cell r="P403">
            <v>113322</v>
          </cell>
          <cell r="Q403">
            <v>6006066</v>
          </cell>
          <cell r="R403">
            <v>793254</v>
          </cell>
        </row>
        <row r="404">
          <cell r="B404" t="str">
            <v>1 (satu) unit UPS APC Back RS 1000 VA (K2005-01-103)</v>
          </cell>
          <cell r="C404" t="str">
            <v>K</v>
          </cell>
          <cell r="D404" t="str">
            <v>DEPOK</v>
          </cell>
          <cell r="E404">
            <v>1</v>
          </cell>
          <cell r="F404">
            <v>3999573</v>
          </cell>
          <cell r="H404">
            <v>3999573</v>
          </cell>
          <cell r="I404">
            <v>0</v>
          </cell>
          <cell r="J404">
            <v>38365</v>
          </cell>
          <cell r="K404">
            <v>60</v>
          </cell>
          <cell r="L404">
            <v>5</v>
          </cell>
          <cell r="M404">
            <v>40191</v>
          </cell>
          <cell r="N404" t="str">
            <v>bulan</v>
          </cell>
          <cell r="O404">
            <v>44</v>
          </cell>
          <cell r="P404">
            <v>66659.55</v>
          </cell>
          <cell r="Q404">
            <v>2933020.2</v>
          </cell>
          <cell r="R404">
            <v>1066552.7999999998</v>
          </cell>
        </row>
        <row r="405">
          <cell r="B405" t="str">
            <v>1 (satu) unit UPS APC Back RS 1000 VA (K2005-01-103)</v>
          </cell>
          <cell r="C405" t="str">
            <v>K</v>
          </cell>
          <cell r="D405" t="str">
            <v>DEPOK</v>
          </cell>
          <cell r="E405">
            <v>1</v>
          </cell>
          <cell r="F405">
            <v>3999573</v>
          </cell>
          <cell r="G405">
            <v>46783426</v>
          </cell>
          <cell r="H405">
            <v>3999573</v>
          </cell>
          <cell r="I405">
            <v>0</v>
          </cell>
          <cell r="J405">
            <v>38365</v>
          </cell>
          <cell r="K405">
            <v>60</v>
          </cell>
          <cell r="L405">
            <v>5</v>
          </cell>
          <cell r="M405">
            <v>40191</v>
          </cell>
          <cell r="N405" t="str">
            <v>bulan</v>
          </cell>
          <cell r="O405">
            <v>44</v>
          </cell>
          <cell r="P405">
            <v>66659.55</v>
          </cell>
          <cell r="Q405">
            <v>2933020.2</v>
          </cell>
          <cell r="R405">
            <v>1066552.7999999998</v>
          </cell>
        </row>
        <row r="406">
          <cell r="B406" t="str">
            <v>1 (satu) unit Printer Fuji Xerox  (K2007-12-245)</v>
          </cell>
          <cell r="D406" t="str">
            <v>DEPOK</v>
          </cell>
          <cell r="E406">
            <v>1</v>
          </cell>
          <cell r="F406">
            <v>8207705</v>
          </cell>
          <cell r="J406">
            <v>39444</v>
          </cell>
          <cell r="L406">
            <v>5</v>
          </cell>
          <cell r="M406">
            <v>41271</v>
          </cell>
          <cell r="N406" t="str">
            <v>bulan</v>
          </cell>
          <cell r="O406">
            <v>9</v>
          </cell>
          <cell r="P406">
            <v>136795.08333333334</v>
          </cell>
          <cell r="Q406">
            <v>1231155.75</v>
          </cell>
          <cell r="R406">
            <v>6976549.25</v>
          </cell>
        </row>
        <row r="408">
          <cell r="B408" t="str">
            <v>1 Unit Komputer Wearnes Black Premiere 6825 (K2002-04-113)</v>
          </cell>
          <cell r="C408" t="str">
            <v>K</v>
          </cell>
          <cell r="D408" t="str">
            <v>GIANYAR</v>
          </cell>
          <cell r="E408">
            <v>1</v>
          </cell>
          <cell r="F408">
            <v>12205375</v>
          </cell>
          <cell r="H408">
            <v>12205375</v>
          </cell>
          <cell r="I408">
            <v>0</v>
          </cell>
          <cell r="J408">
            <v>37365</v>
          </cell>
          <cell r="K408">
            <v>60</v>
          </cell>
          <cell r="L408">
            <v>5</v>
          </cell>
          <cell r="M408">
            <v>39191</v>
          </cell>
          <cell r="N408" t="str">
            <v>bulan</v>
          </cell>
          <cell r="O408">
            <v>60</v>
          </cell>
          <cell r="P408">
            <v>0</v>
          </cell>
          <cell r="Q408">
            <v>12205374</v>
          </cell>
          <cell r="R408">
            <v>1</v>
          </cell>
        </row>
        <row r="409">
          <cell r="B409" t="str">
            <v>1 unit modem US Robotic (K2000-08-168)</v>
          </cell>
          <cell r="C409" t="str">
            <v>K</v>
          </cell>
          <cell r="D409" t="str">
            <v>GIANYAR</v>
          </cell>
          <cell r="E409">
            <v>1</v>
          </cell>
          <cell r="F409">
            <v>1035804</v>
          </cell>
          <cell r="H409">
            <v>1035804</v>
          </cell>
          <cell r="I409">
            <v>0</v>
          </cell>
          <cell r="J409">
            <v>36759</v>
          </cell>
          <cell r="K409">
            <v>60</v>
          </cell>
          <cell r="L409">
            <v>5</v>
          </cell>
          <cell r="M409">
            <v>38585</v>
          </cell>
          <cell r="N409" t="str">
            <v>bulan</v>
          </cell>
          <cell r="O409">
            <v>60</v>
          </cell>
          <cell r="P409">
            <v>0</v>
          </cell>
          <cell r="Q409">
            <v>1035803.0000000001</v>
          </cell>
          <cell r="R409">
            <v>0.99999999988358468</v>
          </cell>
        </row>
        <row r="410">
          <cell r="B410" t="str">
            <v xml:space="preserve">1 Unit UPS Elsa EPM 600 VA unit Gianyar  (K2000-07-98)  </v>
          </cell>
          <cell r="C410" t="str">
            <v>K</v>
          </cell>
          <cell r="D410" t="str">
            <v>GIANYAR</v>
          </cell>
          <cell r="E410">
            <v>1</v>
          </cell>
          <cell r="F410">
            <v>1510000</v>
          </cell>
          <cell r="H410">
            <v>1510000</v>
          </cell>
          <cell r="I410">
            <v>0</v>
          </cell>
          <cell r="J410">
            <v>36731</v>
          </cell>
          <cell r="K410">
            <v>60</v>
          </cell>
          <cell r="L410">
            <v>5</v>
          </cell>
          <cell r="M410">
            <v>38557</v>
          </cell>
          <cell r="N410" t="str">
            <v>bulan</v>
          </cell>
          <cell r="O410">
            <v>60</v>
          </cell>
          <cell r="P410">
            <v>0</v>
          </cell>
          <cell r="Q410">
            <v>1509999</v>
          </cell>
          <cell r="R410">
            <v>1</v>
          </cell>
        </row>
        <row r="411">
          <cell r="B411" t="str">
            <v>1 (satu) unit Printer Epson LQ-2180 (K2003-05-089)</v>
          </cell>
          <cell r="C411" t="str">
            <v>K</v>
          </cell>
          <cell r="D411" t="str">
            <v>GIANYAR</v>
          </cell>
          <cell r="E411">
            <v>1</v>
          </cell>
          <cell r="F411">
            <v>7194265</v>
          </cell>
          <cell r="H411">
            <v>7194265</v>
          </cell>
          <cell r="I411">
            <v>0</v>
          </cell>
          <cell r="J411">
            <v>37754</v>
          </cell>
          <cell r="K411">
            <v>60</v>
          </cell>
          <cell r="L411">
            <v>5</v>
          </cell>
          <cell r="M411">
            <v>39581</v>
          </cell>
          <cell r="N411" t="str">
            <v>bulan</v>
          </cell>
          <cell r="O411">
            <v>60</v>
          </cell>
          <cell r="P411">
            <v>0</v>
          </cell>
          <cell r="Q411">
            <v>7194264</v>
          </cell>
          <cell r="R411">
            <v>1</v>
          </cell>
        </row>
        <row r="412">
          <cell r="B412" t="str">
            <v>1 (satu) unit PC Wearnes Platinum 7875V (K2004-04-003)</v>
          </cell>
          <cell r="C412" t="str">
            <v>K</v>
          </cell>
          <cell r="D412" t="str">
            <v>GIANYAR</v>
          </cell>
          <cell r="E412">
            <v>1</v>
          </cell>
          <cell r="F412">
            <v>12592820</v>
          </cell>
          <cell r="H412">
            <v>12592820</v>
          </cell>
          <cell r="I412">
            <v>0</v>
          </cell>
          <cell r="J412">
            <v>38078</v>
          </cell>
          <cell r="K412">
            <v>60</v>
          </cell>
          <cell r="L412">
            <v>5</v>
          </cell>
          <cell r="M412">
            <v>39904</v>
          </cell>
          <cell r="N412" t="str">
            <v>bulan</v>
          </cell>
          <cell r="O412">
            <v>53</v>
          </cell>
          <cell r="P412">
            <v>209880.33333333334</v>
          </cell>
          <cell r="Q412">
            <v>11123657.666666668</v>
          </cell>
          <cell r="R412">
            <v>1469162.3333333321</v>
          </cell>
        </row>
        <row r="413">
          <cell r="B413" t="str">
            <v>1 (satu) unit Printer Laser Lexmark X215</v>
          </cell>
          <cell r="C413" t="str">
            <v>K</v>
          </cell>
          <cell r="D413" t="str">
            <v>GIANYAR</v>
          </cell>
          <cell r="E413">
            <v>1</v>
          </cell>
          <cell r="F413">
            <v>4654408</v>
          </cell>
          <cell r="G413">
            <v>39192672</v>
          </cell>
          <cell r="H413">
            <v>4654408</v>
          </cell>
          <cell r="I413">
            <v>0</v>
          </cell>
          <cell r="J413">
            <v>38327</v>
          </cell>
          <cell r="K413">
            <v>60</v>
          </cell>
          <cell r="L413">
            <v>5</v>
          </cell>
          <cell r="M413">
            <v>40153</v>
          </cell>
          <cell r="N413" t="str">
            <v>bulan</v>
          </cell>
          <cell r="O413">
            <v>45</v>
          </cell>
          <cell r="P413">
            <v>77573.46666666666</v>
          </cell>
          <cell r="Q413">
            <v>3490805.9999999995</v>
          </cell>
          <cell r="R413">
            <v>1163602.0000000005</v>
          </cell>
        </row>
        <row r="414">
          <cell r="B414" t="str">
            <v>1 (satu) unit UPS Powerware9120 (K2007-12-222)</v>
          </cell>
          <cell r="D414" t="str">
            <v>GIANYAR</v>
          </cell>
          <cell r="E414">
            <v>1</v>
          </cell>
          <cell r="F414">
            <v>7607985</v>
          </cell>
          <cell r="J414">
            <v>39435</v>
          </cell>
          <cell r="L414">
            <v>5</v>
          </cell>
          <cell r="M414">
            <v>41262</v>
          </cell>
          <cell r="N414" t="str">
            <v>bulan</v>
          </cell>
          <cell r="O414">
            <v>9</v>
          </cell>
          <cell r="P414">
            <v>126799.75</v>
          </cell>
          <cell r="Q414">
            <v>1141197.75</v>
          </cell>
          <cell r="R414">
            <v>6466787.25</v>
          </cell>
        </row>
        <row r="416">
          <cell r="B416" t="str">
            <v>1Unit IBM PC 300 486DX/66 (K9603141)</v>
          </cell>
          <cell r="C416" t="str">
            <v>K</v>
          </cell>
          <cell r="D416" t="str">
            <v>JAKARTA-00</v>
          </cell>
          <cell r="E416">
            <v>1</v>
          </cell>
          <cell r="F416">
            <v>4495000</v>
          </cell>
          <cell r="J416">
            <v>35139</v>
          </cell>
          <cell r="K416">
            <v>60</v>
          </cell>
          <cell r="L416">
            <v>5</v>
          </cell>
          <cell r="M416">
            <v>36965</v>
          </cell>
          <cell r="N416" t="str">
            <v>bulan</v>
          </cell>
          <cell r="O416">
            <v>60</v>
          </cell>
          <cell r="P416">
            <v>0</v>
          </cell>
          <cell r="Q416">
            <v>4494999</v>
          </cell>
          <cell r="R416">
            <v>1</v>
          </cell>
        </row>
        <row r="417">
          <cell r="B417" t="str">
            <v>1 bh. Printer Laser HP 5L (K96-06-161)</v>
          </cell>
          <cell r="C417" t="str">
            <v>K</v>
          </cell>
          <cell r="D417" t="str">
            <v>JAKARTA-00</v>
          </cell>
          <cell r="E417">
            <v>1</v>
          </cell>
          <cell r="F417">
            <v>1350000</v>
          </cell>
          <cell r="J417">
            <v>35235</v>
          </cell>
          <cell r="K417">
            <v>60</v>
          </cell>
          <cell r="L417">
            <v>5</v>
          </cell>
          <cell r="M417">
            <v>37061</v>
          </cell>
          <cell r="N417" t="str">
            <v>bulan</v>
          </cell>
          <cell r="O417">
            <v>60</v>
          </cell>
          <cell r="P417">
            <v>0</v>
          </cell>
          <cell r="Q417">
            <v>1349999</v>
          </cell>
          <cell r="R417">
            <v>1</v>
          </cell>
        </row>
        <row r="418">
          <cell r="B418" t="str">
            <v>PC IBM 75Mhz + Epson 2170(K96-07-182)</v>
          </cell>
          <cell r="C418" t="str">
            <v>K</v>
          </cell>
          <cell r="D418" t="str">
            <v>JAKARTA-00</v>
          </cell>
          <cell r="E418">
            <v>1</v>
          </cell>
          <cell r="F418">
            <v>4600000</v>
          </cell>
          <cell r="J418">
            <v>35249</v>
          </cell>
          <cell r="K418">
            <v>60</v>
          </cell>
          <cell r="L418">
            <v>5</v>
          </cell>
          <cell r="M418">
            <v>37075</v>
          </cell>
          <cell r="N418" t="str">
            <v>bulan</v>
          </cell>
          <cell r="O418">
            <v>60</v>
          </cell>
          <cell r="P418">
            <v>0</v>
          </cell>
          <cell r="Q418">
            <v>4599999</v>
          </cell>
          <cell r="R418">
            <v>1</v>
          </cell>
        </row>
        <row r="419">
          <cell r="B419" t="str">
            <v>1 Server+1 PC+1 Novell+100 Ethernet+conector + 1 LQ2170 (K97-04-168)</v>
          </cell>
          <cell r="C419" t="str">
            <v>K</v>
          </cell>
          <cell r="D419" t="str">
            <v>JAKARTA-00</v>
          </cell>
          <cell r="E419">
            <v>1</v>
          </cell>
          <cell r="F419">
            <v>26365000</v>
          </cell>
          <cell r="J419">
            <v>35545</v>
          </cell>
          <cell r="K419">
            <v>60</v>
          </cell>
          <cell r="L419">
            <v>5</v>
          </cell>
          <cell r="M419">
            <v>37371</v>
          </cell>
          <cell r="N419" t="str">
            <v>bulan</v>
          </cell>
          <cell r="O419">
            <v>60</v>
          </cell>
          <cell r="P419">
            <v>0</v>
          </cell>
          <cell r="Q419">
            <v>26364999</v>
          </cell>
          <cell r="R419">
            <v>1</v>
          </cell>
        </row>
        <row r="420">
          <cell r="B420" t="str">
            <v>1 Unit UPS Victron 600 VA  u/  KC  KCK (K97-01-071)</v>
          </cell>
          <cell r="C420" t="str">
            <v>K</v>
          </cell>
          <cell r="D420" t="str">
            <v>JAKARTA-00</v>
          </cell>
          <cell r="E420">
            <v>1</v>
          </cell>
          <cell r="F420">
            <v>1500000</v>
          </cell>
          <cell r="J420">
            <v>35452</v>
          </cell>
          <cell r="K420">
            <v>60</v>
          </cell>
          <cell r="L420">
            <v>5</v>
          </cell>
          <cell r="M420">
            <v>37278</v>
          </cell>
          <cell r="N420" t="str">
            <v>bulan</v>
          </cell>
          <cell r="O420">
            <v>60</v>
          </cell>
          <cell r="P420">
            <v>0</v>
          </cell>
          <cell r="Q420">
            <v>1499999</v>
          </cell>
          <cell r="R420">
            <v>1</v>
          </cell>
        </row>
        <row r="421">
          <cell r="B421" t="str">
            <v>1 Modem Hy Accura 33.6v,34 (K97-04-147) u/ KCK</v>
          </cell>
          <cell r="C421" t="str">
            <v>K</v>
          </cell>
          <cell r="D421" t="str">
            <v>JAKARTA-00</v>
          </cell>
          <cell r="E421">
            <v>1</v>
          </cell>
          <cell r="F421">
            <v>550000</v>
          </cell>
          <cell r="J421">
            <v>35549</v>
          </cell>
          <cell r="K421">
            <v>60</v>
          </cell>
          <cell r="L421">
            <v>5</v>
          </cell>
          <cell r="M421">
            <v>37375</v>
          </cell>
          <cell r="N421" t="str">
            <v>bulan</v>
          </cell>
          <cell r="O421">
            <v>60</v>
          </cell>
          <cell r="P421">
            <v>0</v>
          </cell>
          <cell r="Q421">
            <v>549999</v>
          </cell>
          <cell r="R421">
            <v>1</v>
          </cell>
        </row>
        <row r="422">
          <cell r="B422" t="str">
            <v>1 unit u/ KCK IBM PENTIUM (75Mhz x 7,133Mhz x 1) (K96-07-182)</v>
          </cell>
          <cell r="C422" t="str">
            <v>K</v>
          </cell>
          <cell r="D422" t="str">
            <v>JAKARTA-00</v>
          </cell>
          <cell r="E422">
            <v>1</v>
          </cell>
          <cell r="F422">
            <v>4944500</v>
          </cell>
          <cell r="J422">
            <v>35249</v>
          </cell>
          <cell r="K422">
            <v>60</v>
          </cell>
          <cell r="L422">
            <v>5</v>
          </cell>
          <cell r="M422">
            <v>37075</v>
          </cell>
          <cell r="N422" t="str">
            <v>bulan</v>
          </cell>
          <cell r="O422">
            <v>60</v>
          </cell>
          <cell r="P422">
            <v>0</v>
          </cell>
          <cell r="Q422">
            <v>4944499</v>
          </cell>
          <cell r="R422">
            <v>1</v>
          </cell>
        </row>
        <row r="423">
          <cell r="B423" t="str">
            <v>1 PRINTER EPSON LQ-1170  (K97-11-122) KCK</v>
          </cell>
          <cell r="C423" t="str">
            <v>K</v>
          </cell>
          <cell r="D423" t="str">
            <v>JAKARTA-00</v>
          </cell>
          <cell r="E423">
            <v>1</v>
          </cell>
          <cell r="F423">
            <v>1900000</v>
          </cell>
          <cell r="J423">
            <v>35741</v>
          </cell>
          <cell r="K423">
            <v>60</v>
          </cell>
          <cell r="L423">
            <v>5</v>
          </cell>
          <cell r="M423">
            <v>37567</v>
          </cell>
          <cell r="N423" t="str">
            <v>bulan</v>
          </cell>
          <cell r="O423">
            <v>60</v>
          </cell>
          <cell r="P423">
            <v>0</v>
          </cell>
          <cell r="Q423">
            <v>1899999</v>
          </cell>
          <cell r="R423">
            <v>1</v>
          </cell>
        </row>
        <row r="424">
          <cell r="B424" t="str">
            <v>1 Unit PC Wearness Paltinum 6700</v>
          </cell>
          <cell r="C424" t="str">
            <v>K</v>
          </cell>
          <cell r="D424" t="str">
            <v>JAKARTA-00</v>
          </cell>
          <cell r="E424">
            <v>1</v>
          </cell>
          <cell r="F424">
            <v>10155750</v>
          </cell>
          <cell r="J424">
            <v>36712</v>
          </cell>
          <cell r="K424">
            <v>60</v>
          </cell>
          <cell r="L424">
            <v>5</v>
          </cell>
          <cell r="M424">
            <v>38538</v>
          </cell>
          <cell r="N424" t="str">
            <v>bulan</v>
          </cell>
          <cell r="O424">
            <v>60</v>
          </cell>
          <cell r="P424">
            <v>0</v>
          </cell>
          <cell r="Q424">
            <v>10155749</v>
          </cell>
          <cell r="R424">
            <v>1</v>
          </cell>
        </row>
        <row r="425">
          <cell r="B425" t="str">
            <v>1 Unit UPS Elsa EPM 600 VA</v>
          </cell>
          <cell r="C425" t="str">
            <v>K</v>
          </cell>
          <cell r="D425" t="str">
            <v>JAKARTA-00</v>
          </cell>
          <cell r="E425">
            <v>1</v>
          </cell>
          <cell r="F425">
            <v>2046000</v>
          </cell>
          <cell r="J425">
            <v>36935</v>
          </cell>
          <cell r="K425">
            <v>60</v>
          </cell>
          <cell r="L425">
            <v>5</v>
          </cell>
          <cell r="M425">
            <v>38761</v>
          </cell>
          <cell r="N425" t="str">
            <v>bulan</v>
          </cell>
          <cell r="O425">
            <v>60</v>
          </cell>
          <cell r="P425">
            <v>0</v>
          </cell>
          <cell r="Q425">
            <v>2045999</v>
          </cell>
          <cell r="R425">
            <v>1</v>
          </cell>
        </row>
        <row r="426">
          <cell r="B426" t="str">
            <v>1 Unit PC Wearnes Paltinum 6700 800E Mhz</v>
          </cell>
          <cell r="C426" t="str">
            <v>K</v>
          </cell>
          <cell r="D426" t="str">
            <v>JAKARTA-00</v>
          </cell>
          <cell r="E426">
            <v>1</v>
          </cell>
          <cell r="F426">
            <v>13206000</v>
          </cell>
          <cell r="J426">
            <v>36978</v>
          </cell>
          <cell r="K426">
            <v>60</v>
          </cell>
          <cell r="L426">
            <v>5</v>
          </cell>
          <cell r="M426">
            <v>38804</v>
          </cell>
          <cell r="N426" t="str">
            <v>bulan</v>
          </cell>
          <cell r="O426">
            <v>60</v>
          </cell>
          <cell r="P426">
            <v>0</v>
          </cell>
          <cell r="Q426">
            <v>13205999</v>
          </cell>
          <cell r="R426">
            <v>1</v>
          </cell>
        </row>
        <row r="427">
          <cell r="B427" t="str">
            <v>1 Unit Printer Epson LQ - 2180</v>
          </cell>
          <cell r="C427" t="str">
            <v>K</v>
          </cell>
          <cell r="D427" t="str">
            <v>JAKARTA-00</v>
          </cell>
          <cell r="E427">
            <v>1</v>
          </cell>
          <cell r="F427">
            <v>7774500</v>
          </cell>
          <cell r="J427">
            <v>36978</v>
          </cell>
          <cell r="K427">
            <v>60</v>
          </cell>
          <cell r="L427">
            <v>5</v>
          </cell>
          <cell r="M427">
            <v>38804</v>
          </cell>
          <cell r="N427" t="str">
            <v>bulan</v>
          </cell>
          <cell r="O427">
            <v>60</v>
          </cell>
          <cell r="P427">
            <v>0</v>
          </cell>
          <cell r="Q427">
            <v>7774499</v>
          </cell>
          <cell r="R427">
            <v>1</v>
          </cell>
        </row>
        <row r="428">
          <cell r="B428" t="str">
            <v>1 unit HP Laserjet 1000 (K2002-04-146 )  SN: CRCR821286</v>
          </cell>
          <cell r="C428" t="str">
            <v>K</v>
          </cell>
          <cell r="D428" t="str">
            <v>JAKARTA-00</v>
          </cell>
          <cell r="E428">
            <v>1</v>
          </cell>
          <cell r="F428">
            <v>3865125</v>
          </cell>
          <cell r="J428">
            <v>37368</v>
          </cell>
          <cell r="K428">
            <v>60</v>
          </cell>
          <cell r="L428">
            <v>5</v>
          </cell>
          <cell r="M428">
            <v>39194</v>
          </cell>
          <cell r="N428" t="str">
            <v>bulan</v>
          </cell>
          <cell r="O428">
            <v>60</v>
          </cell>
          <cell r="P428">
            <v>0</v>
          </cell>
          <cell r="Q428">
            <v>3865124</v>
          </cell>
          <cell r="R428">
            <v>1</v>
          </cell>
        </row>
        <row r="429">
          <cell r="B429" t="str">
            <v>1 unit PC Wearnes Premiere 6825 black version (K2002-04-113)</v>
          </cell>
          <cell r="C429" t="str">
            <v>K</v>
          </cell>
          <cell r="D429" t="str">
            <v>JAKARTA-00</v>
          </cell>
          <cell r="E429">
            <v>1</v>
          </cell>
          <cell r="F429">
            <v>12205375</v>
          </cell>
          <cell r="J429">
            <v>37365</v>
          </cell>
          <cell r="K429">
            <v>60</v>
          </cell>
          <cell r="L429">
            <v>5</v>
          </cell>
          <cell r="M429">
            <v>39191</v>
          </cell>
          <cell r="N429" t="str">
            <v>bulan</v>
          </cell>
          <cell r="O429">
            <v>60</v>
          </cell>
          <cell r="P429">
            <v>0</v>
          </cell>
          <cell r="Q429">
            <v>12205374</v>
          </cell>
          <cell r="R429">
            <v>1</v>
          </cell>
        </row>
        <row r="430">
          <cell r="B430" t="str">
            <v>1 unit PC Wearnes Premiere 6825 black version (K2002-07-340)</v>
          </cell>
          <cell r="C430" t="str">
            <v>K</v>
          </cell>
          <cell r="D430" t="str">
            <v>JAKARTA-00</v>
          </cell>
          <cell r="E430">
            <v>1</v>
          </cell>
          <cell r="F430">
            <v>11970866</v>
          </cell>
          <cell r="J430">
            <v>37467</v>
          </cell>
          <cell r="K430">
            <v>60</v>
          </cell>
          <cell r="L430">
            <v>5</v>
          </cell>
          <cell r="M430">
            <v>39293</v>
          </cell>
          <cell r="N430" t="str">
            <v>bulan</v>
          </cell>
          <cell r="O430">
            <v>60</v>
          </cell>
          <cell r="P430">
            <v>0</v>
          </cell>
          <cell r="Q430">
            <v>11970865</v>
          </cell>
          <cell r="R430">
            <v>1</v>
          </cell>
        </row>
        <row r="431">
          <cell r="B431" t="str">
            <v>1 unit Printer Epson LQ-2180 (K2002-07-340) C8PY 044693</v>
          </cell>
          <cell r="C431" t="str">
            <v>K</v>
          </cell>
          <cell r="D431" t="str">
            <v>JAKARTA-00</v>
          </cell>
          <cell r="E431">
            <v>1</v>
          </cell>
          <cell r="F431">
            <v>7164032</v>
          </cell>
          <cell r="J431">
            <v>37467</v>
          </cell>
          <cell r="K431">
            <v>60</v>
          </cell>
          <cell r="L431">
            <v>5</v>
          </cell>
          <cell r="M431">
            <v>39293</v>
          </cell>
          <cell r="N431" t="str">
            <v>bulan</v>
          </cell>
          <cell r="O431">
            <v>60</v>
          </cell>
          <cell r="P431">
            <v>0</v>
          </cell>
          <cell r="Q431">
            <v>7164031</v>
          </cell>
          <cell r="R431">
            <v>1</v>
          </cell>
        </row>
        <row r="432">
          <cell r="B432" t="str">
            <v>1 unit UPS APC Smart 1000 VA (K2004-03-02)</v>
          </cell>
          <cell r="C432" t="str">
            <v>K</v>
          </cell>
          <cell r="D432" t="str">
            <v>JAKARTA-00</v>
          </cell>
          <cell r="E432">
            <v>1</v>
          </cell>
          <cell r="F432">
            <v>4422963</v>
          </cell>
          <cell r="J432">
            <v>38047</v>
          </cell>
          <cell r="K432">
            <v>60</v>
          </cell>
          <cell r="L432">
            <v>5</v>
          </cell>
          <cell r="M432">
            <v>39873</v>
          </cell>
          <cell r="N432" t="str">
            <v>bulan</v>
          </cell>
          <cell r="O432">
            <v>54</v>
          </cell>
          <cell r="P432">
            <v>73716.05</v>
          </cell>
          <cell r="Q432">
            <v>3980666.7</v>
          </cell>
          <cell r="R432">
            <v>442296.29999999981</v>
          </cell>
        </row>
        <row r="433">
          <cell r="B433" t="str">
            <v>1 (satu) unit Server HPML350G3 (K2004-10-334)</v>
          </cell>
          <cell r="C433" t="str">
            <v>K</v>
          </cell>
          <cell r="D433" t="str">
            <v>JAKARTA-00</v>
          </cell>
          <cell r="E433">
            <v>1</v>
          </cell>
          <cell r="F433">
            <v>109408750</v>
          </cell>
          <cell r="J433">
            <v>38288</v>
          </cell>
          <cell r="K433">
            <v>60</v>
          </cell>
          <cell r="L433">
            <v>5</v>
          </cell>
          <cell r="M433">
            <v>40114</v>
          </cell>
          <cell r="N433" t="str">
            <v>bulan</v>
          </cell>
          <cell r="O433">
            <v>47</v>
          </cell>
          <cell r="P433">
            <v>1823479.1666666667</v>
          </cell>
          <cell r="Q433">
            <v>85703520.833333343</v>
          </cell>
          <cell r="R433">
            <v>23705229.166666657</v>
          </cell>
        </row>
        <row r="434">
          <cell r="B434" t="str">
            <v xml:space="preserve">1 (satu) Unit Komputer PC Wearnes Platinum 7865L (K2005-05-376) </v>
          </cell>
          <cell r="C434" t="str">
            <v>K</v>
          </cell>
          <cell r="D434" t="str">
            <v>JAKARTA-00</v>
          </cell>
          <cell r="E434">
            <v>1</v>
          </cell>
          <cell r="F434">
            <v>14073796</v>
          </cell>
          <cell r="G434">
            <v>241997657</v>
          </cell>
          <cell r="J434">
            <v>38498</v>
          </cell>
          <cell r="K434">
            <v>60</v>
          </cell>
          <cell r="L434">
            <v>5</v>
          </cell>
          <cell r="M434">
            <v>40324</v>
          </cell>
          <cell r="N434" t="str">
            <v>bulan</v>
          </cell>
          <cell r="O434">
            <v>40</v>
          </cell>
          <cell r="P434">
            <v>234563.26666666666</v>
          </cell>
          <cell r="Q434">
            <v>9382530.666666666</v>
          </cell>
          <cell r="R434">
            <v>4691265.333333334</v>
          </cell>
        </row>
        <row r="435">
          <cell r="B435" t="str">
            <v xml:space="preserve">1 (satu) unit PC HP DX2030 + Monitor LCD 15" </v>
          </cell>
          <cell r="D435" t="str">
            <v>JAKARTA-00</v>
          </cell>
          <cell r="E435">
            <v>1</v>
          </cell>
          <cell r="F435">
            <v>8372128</v>
          </cell>
          <cell r="J435">
            <v>39184</v>
          </cell>
          <cell r="K435">
            <v>60</v>
          </cell>
          <cell r="L435">
            <v>5</v>
          </cell>
          <cell r="M435">
            <v>41011</v>
          </cell>
          <cell r="N435" t="str">
            <v>bulan</v>
          </cell>
          <cell r="O435">
            <v>17</v>
          </cell>
          <cell r="P435">
            <v>139535.46666666667</v>
          </cell>
          <cell r="Q435">
            <v>2372102.9333333336</v>
          </cell>
          <cell r="R435">
            <v>6000025.0666666664</v>
          </cell>
        </row>
        <row r="437">
          <cell r="B437" t="str">
            <v>1 Unit IBM PC 300 486DX (K9603141)</v>
          </cell>
          <cell r="C437" t="str">
            <v>K</v>
          </cell>
          <cell r="D437" t="str">
            <v>JAKARTA-01</v>
          </cell>
          <cell r="E437">
            <v>1</v>
          </cell>
          <cell r="F437">
            <v>4495000</v>
          </cell>
          <cell r="H437">
            <v>4495000</v>
          </cell>
          <cell r="I437">
            <v>0</v>
          </cell>
          <cell r="J437">
            <v>35139</v>
          </cell>
          <cell r="K437">
            <v>60</v>
          </cell>
          <cell r="L437">
            <v>5</v>
          </cell>
          <cell r="M437">
            <v>36965</v>
          </cell>
          <cell r="N437" t="str">
            <v>bulan</v>
          </cell>
          <cell r="O437">
            <v>60</v>
          </cell>
          <cell r="P437">
            <v>0</v>
          </cell>
          <cell r="Q437">
            <v>4494999</v>
          </cell>
          <cell r="R437">
            <v>1</v>
          </cell>
        </row>
        <row r="438">
          <cell r="B438" t="str">
            <v>1 PC IBM 75Mhz + Epson 2170(K96-07-182)</v>
          </cell>
          <cell r="C438" t="str">
            <v>K</v>
          </cell>
          <cell r="D438" t="str">
            <v>JAKARTA-01</v>
          </cell>
          <cell r="E438">
            <v>1</v>
          </cell>
          <cell r="F438">
            <v>6150000</v>
          </cell>
          <cell r="H438">
            <v>6150000</v>
          </cell>
          <cell r="I438">
            <v>0</v>
          </cell>
          <cell r="J438">
            <v>35249</v>
          </cell>
          <cell r="K438">
            <v>60</v>
          </cell>
          <cell r="L438">
            <v>5</v>
          </cell>
          <cell r="M438">
            <v>37075</v>
          </cell>
          <cell r="N438" t="str">
            <v>bulan</v>
          </cell>
          <cell r="O438">
            <v>60</v>
          </cell>
          <cell r="P438">
            <v>0</v>
          </cell>
          <cell r="Q438">
            <v>6149999</v>
          </cell>
          <cell r="R438">
            <v>1</v>
          </cell>
        </row>
        <row r="439">
          <cell r="B439" t="str">
            <v>1 Modem Hayes Accura 288 (K97-01-001) (2unit u/ KP &amp; JKT 01)</v>
          </cell>
          <cell r="C439" t="str">
            <v>K</v>
          </cell>
          <cell r="D439" t="str">
            <v>JAKARTA-01</v>
          </cell>
          <cell r="E439">
            <v>1</v>
          </cell>
          <cell r="F439">
            <v>550000</v>
          </cell>
          <cell r="H439">
            <v>550000</v>
          </cell>
          <cell r="I439">
            <v>0</v>
          </cell>
          <cell r="J439">
            <v>35432</v>
          </cell>
          <cell r="K439">
            <v>60</v>
          </cell>
          <cell r="L439">
            <v>5</v>
          </cell>
          <cell r="M439">
            <v>37258</v>
          </cell>
          <cell r="N439" t="str">
            <v>bulan</v>
          </cell>
          <cell r="O439">
            <v>60</v>
          </cell>
          <cell r="P439">
            <v>0</v>
          </cell>
          <cell r="Q439">
            <v>549999</v>
          </cell>
          <cell r="R439">
            <v>1</v>
          </cell>
        </row>
        <row r="440">
          <cell r="B440" t="str">
            <v>1 Server+1 PC+1 Novell+100 Ethernet+conector + 1 LQ2170 (K97-04-168)</v>
          </cell>
          <cell r="C440" t="str">
            <v>K</v>
          </cell>
          <cell r="D440" t="str">
            <v>JAKARTA-01</v>
          </cell>
          <cell r="E440">
            <v>1</v>
          </cell>
          <cell r="F440">
            <v>20865066</v>
          </cell>
          <cell r="H440">
            <v>20865066</v>
          </cell>
          <cell r="I440">
            <v>0</v>
          </cell>
          <cell r="J440">
            <v>35545</v>
          </cell>
          <cell r="K440">
            <v>60</v>
          </cell>
          <cell r="L440">
            <v>5</v>
          </cell>
          <cell r="M440">
            <v>37371</v>
          </cell>
          <cell r="N440" t="str">
            <v>bulan</v>
          </cell>
          <cell r="O440">
            <v>60</v>
          </cell>
          <cell r="P440">
            <v>0</v>
          </cell>
          <cell r="Q440">
            <v>20865065</v>
          </cell>
          <cell r="R440">
            <v>1</v>
          </cell>
        </row>
        <row r="441">
          <cell r="B441" t="str">
            <v>2 Unit UPS Victron 600 VA  u/  KC  JKT-01  (K97-01-071)</v>
          </cell>
          <cell r="C441" t="str">
            <v>K</v>
          </cell>
          <cell r="D441" t="str">
            <v>JAKARTA-01</v>
          </cell>
          <cell r="E441">
            <v>1</v>
          </cell>
          <cell r="F441">
            <v>1500000</v>
          </cell>
          <cell r="H441">
            <v>1500000</v>
          </cell>
          <cell r="I441">
            <v>0</v>
          </cell>
          <cell r="J441">
            <v>35452</v>
          </cell>
          <cell r="K441">
            <v>60</v>
          </cell>
          <cell r="L441">
            <v>5</v>
          </cell>
          <cell r="M441">
            <v>37278</v>
          </cell>
          <cell r="N441" t="str">
            <v>bulan</v>
          </cell>
          <cell r="O441">
            <v>60</v>
          </cell>
          <cell r="P441">
            <v>0</v>
          </cell>
          <cell r="Q441">
            <v>1499999</v>
          </cell>
          <cell r="R441">
            <v>1</v>
          </cell>
        </row>
        <row r="442">
          <cell r="B442" t="str">
            <v>1 Printer Epson LQ1170  (K96-03-141)</v>
          </cell>
          <cell r="C442" t="str">
            <v>K</v>
          </cell>
          <cell r="D442" t="str">
            <v>JAKARTA-01</v>
          </cell>
          <cell r="E442">
            <v>1</v>
          </cell>
          <cell r="F442">
            <v>1425000</v>
          </cell>
          <cell r="H442">
            <v>1425000</v>
          </cell>
          <cell r="I442">
            <v>0</v>
          </cell>
          <cell r="J442">
            <v>35139</v>
          </cell>
          <cell r="K442">
            <v>60</v>
          </cell>
          <cell r="L442">
            <v>5</v>
          </cell>
          <cell r="M442">
            <v>36965</v>
          </cell>
          <cell r="N442" t="str">
            <v>bulan</v>
          </cell>
          <cell r="O442">
            <v>60</v>
          </cell>
          <cell r="P442">
            <v>0</v>
          </cell>
          <cell r="Q442">
            <v>1424999</v>
          </cell>
          <cell r="R442">
            <v>1</v>
          </cell>
        </row>
        <row r="443">
          <cell r="B443" t="str">
            <v>1 Unit PC Wearness Paltinum 6700</v>
          </cell>
          <cell r="C443" t="str">
            <v>K</v>
          </cell>
          <cell r="D443" t="str">
            <v>JAKARTA-01</v>
          </cell>
          <cell r="E443">
            <v>1</v>
          </cell>
          <cell r="F443">
            <v>10155750</v>
          </cell>
          <cell r="H443">
            <v>10155750</v>
          </cell>
          <cell r="I443">
            <v>0</v>
          </cell>
          <cell r="J443">
            <v>36712</v>
          </cell>
          <cell r="K443">
            <v>60</v>
          </cell>
          <cell r="L443">
            <v>5</v>
          </cell>
          <cell r="M443">
            <v>38538</v>
          </cell>
          <cell r="N443" t="str">
            <v>bulan</v>
          </cell>
          <cell r="O443">
            <v>60</v>
          </cell>
          <cell r="P443">
            <v>0</v>
          </cell>
          <cell r="Q443">
            <v>10155749</v>
          </cell>
          <cell r="R443">
            <v>1</v>
          </cell>
        </row>
        <row r="444">
          <cell r="B444" t="str">
            <v>1 Unit UPS Elsa EPM 600 VA</v>
          </cell>
          <cell r="C444" t="str">
            <v>K</v>
          </cell>
          <cell r="D444" t="str">
            <v>JAKARTA-01</v>
          </cell>
          <cell r="E444">
            <v>1</v>
          </cell>
          <cell r="F444">
            <v>2046000</v>
          </cell>
          <cell r="H444">
            <v>2046000</v>
          </cell>
          <cell r="I444">
            <v>0</v>
          </cell>
          <cell r="J444">
            <v>36935</v>
          </cell>
          <cell r="K444">
            <v>60</v>
          </cell>
          <cell r="L444">
            <v>5</v>
          </cell>
          <cell r="M444">
            <v>38761</v>
          </cell>
          <cell r="N444" t="str">
            <v>bulan</v>
          </cell>
          <cell r="O444">
            <v>60</v>
          </cell>
          <cell r="P444">
            <v>0</v>
          </cell>
          <cell r="Q444">
            <v>2045999</v>
          </cell>
          <cell r="R444">
            <v>1</v>
          </cell>
        </row>
        <row r="445">
          <cell r="B445" t="str">
            <v>1 Unit PC Wearnes Paltinum 6700 800E Mhz</v>
          </cell>
          <cell r="C445" t="str">
            <v>K</v>
          </cell>
          <cell r="D445" t="str">
            <v>JAKARTA-01</v>
          </cell>
          <cell r="E445">
            <v>1</v>
          </cell>
          <cell r="F445">
            <v>13206000</v>
          </cell>
          <cell r="H445">
            <v>13206000</v>
          </cell>
          <cell r="I445">
            <v>0</v>
          </cell>
          <cell r="J445">
            <v>36978</v>
          </cell>
          <cell r="K445">
            <v>60</v>
          </cell>
          <cell r="L445">
            <v>5</v>
          </cell>
          <cell r="M445">
            <v>38804</v>
          </cell>
          <cell r="N445" t="str">
            <v>bulan</v>
          </cell>
          <cell r="O445">
            <v>60</v>
          </cell>
          <cell r="P445">
            <v>0</v>
          </cell>
          <cell r="Q445">
            <v>13205999</v>
          </cell>
          <cell r="R445">
            <v>1</v>
          </cell>
        </row>
        <row r="446">
          <cell r="B446" t="str">
            <v>1 Unit Printer Epson LQ - 2180</v>
          </cell>
          <cell r="C446" t="str">
            <v>K</v>
          </cell>
          <cell r="D446" t="str">
            <v>JAKARTA-01</v>
          </cell>
          <cell r="E446">
            <v>1</v>
          </cell>
          <cell r="F446">
            <v>7774500</v>
          </cell>
          <cell r="H446">
            <v>7774500</v>
          </cell>
          <cell r="I446">
            <v>0</v>
          </cell>
          <cell r="J446">
            <v>36978</v>
          </cell>
          <cell r="K446">
            <v>60</v>
          </cell>
          <cell r="L446">
            <v>5</v>
          </cell>
          <cell r="M446">
            <v>38804</v>
          </cell>
          <cell r="N446" t="str">
            <v>bulan</v>
          </cell>
          <cell r="O446">
            <v>60</v>
          </cell>
          <cell r="P446">
            <v>0</v>
          </cell>
          <cell r="Q446">
            <v>7774499</v>
          </cell>
          <cell r="R446">
            <v>1</v>
          </cell>
        </row>
        <row r="447">
          <cell r="B447" t="str">
            <v>1 unit HP Laserjet 1000 (K2002-04-146 )  SN: CRCR446977</v>
          </cell>
          <cell r="C447" t="str">
            <v>K</v>
          </cell>
          <cell r="D447" t="str">
            <v>JAKARTA-01</v>
          </cell>
          <cell r="E447">
            <v>1</v>
          </cell>
          <cell r="F447">
            <v>3865125</v>
          </cell>
          <cell r="H447">
            <v>3865125</v>
          </cell>
          <cell r="I447">
            <v>0</v>
          </cell>
          <cell r="J447">
            <v>37368</v>
          </cell>
          <cell r="K447">
            <v>60</v>
          </cell>
          <cell r="L447">
            <v>5</v>
          </cell>
          <cell r="M447">
            <v>39194</v>
          </cell>
          <cell r="N447" t="str">
            <v>bulan</v>
          </cell>
          <cell r="O447">
            <v>60</v>
          </cell>
          <cell r="P447">
            <v>0</v>
          </cell>
          <cell r="Q447">
            <v>3865124</v>
          </cell>
          <cell r="R447">
            <v>1</v>
          </cell>
        </row>
        <row r="448">
          <cell r="B448" t="str">
            <v>1 unit PC Wearnes Premiere 6825 black version (K2002-04-113)</v>
          </cell>
          <cell r="C448" t="str">
            <v>K</v>
          </cell>
          <cell r="D448" t="str">
            <v>JAKARTA-01</v>
          </cell>
          <cell r="E448">
            <v>1</v>
          </cell>
          <cell r="F448">
            <v>12205375</v>
          </cell>
          <cell r="H448">
            <v>12205375</v>
          </cell>
          <cell r="I448">
            <v>0</v>
          </cell>
          <cell r="J448">
            <v>37365</v>
          </cell>
          <cell r="K448">
            <v>60</v>
          </cell>
          <cell r="L448">
            <v>5</v>
          </cell>
          <cell r="M448">
            <v>39191</v>
          </cell>
          <cell r="N448" t="str">
            <v>bulan</v>
          </cell>
          <cell r="O448">
            <v>60</v>
          </cell>
          <cell r="P448">
            <v>0</v>
          </cell>
          <cell r="Q448">
            <v>12205374</v>
          </cell>
          <cell r="R448">
            <v>1</v>
          </cell>
        </row>
        <row r="449">
          <cell r="B449" t="str">
            <v>1 unit PC Wearnes Premiere 6825 black version (K2002-07-340)</v>
          </cell>
          <cell r="C449" t="str">
            <v>K</v>
          </cell>
          <cell r="D449" t="str">
            <v>JAKARTA-01</v>
          </cell>
          <cell r="E449">
            <v>1</v>
          </cell>
          <cell r="F449">
            <v>11970866</v>
          </cell>
          <cell r="H449">
            <v>11970866</v>
          </cell>
          <cell r="I449">
            <v>0</v>
          </cell>
          <cell r="J449">
            <v>37467</v>
          </cell>
          <cell r="K449">
            <v>60</v>
          </cell>
          <cell r="L449">
            <v>5</v>
          </cell>
          <cell r="M449">
            <v>39293</v>
          </cell>
          <cell r="N449" t="str">
            <v>bulan</v>
          </cell>
          <cell r="O449">
            <v>60</v>
          </cell>
          <cell r="P449">
            <v>0</v>
          </cell>
          <cell r="Q449">
            <v>11970865</v>
          </cell>
          <cell r="R449">
            <v>1</v>
          </cell>
        </row>
        <row r="450">
          <cell r="B450" t="str">
            <v>1 unit Printer Epson LQ-2180 (K2002-07-340) C8PY 046420</v>
          </cell>
          <cell r="C450" t="str">
            <v>K</v>
          </cell>
          <cell r="D450" t="str">
            <v>JAKARTA-01</v>
          </cell>
          <cell r="E450">
            <v>1</v>
          </cell>
          <cell r="F450">
            <v>7164032</v>
          </cell>
          <cell r="H450">
            <v>7164032</v>
          </cell>
          <cell r="I450">
            <v>0</v>
          </cell>
          <cell r="J450">
            <v>37467</v>
          </cell>
          <cell r="K450">
            <v>60</v>
          </cell>
          <cell r="L450">
            <v>5</v>
          </cell>
          <cell r="M450">
            <v>39293</v>
          </cell>
          <cell r="N450" t="str">
            <v>bulan</v>
          </cell>
          <cell r="O450">
            <v>60</v>
          </cell>
          <cell r="P450">
            <v>0</v>
          </cell>
          <cell r="Q450">
            <v>7164031</v>
          </cell>
          <cell r="R450">
            <v>1</v>
          </cell>
        </row>
        <row r="451">
          <cell r="B451" t="str">
            <v>1 (satu) unit PC Wearnes Platinum 6950 (K2003-05-089)</v>
          </cell>
          <cell r="C451" t="str">
            <v>K</v>
          </cell>
          <cell r="D451" t="str">
            <v>JAKARTA-01</v>
          </cell>
          <cell r="E451">
            <v>1</v>
          </cell>
          <cell r="F451">
            <v>11960960</v>
          </cell>
          <cell r="H451">
            <v>11960960</v>
          </cell>
          <cell r="I451">
            <v>0</v>
          </cell>
          <cell r="J451">
            <v>37754</v>
          </cell>
          <cell r="K451">
            <v>60</v>
          </cell>
          <cell r="L451">
            <v>5</v>
          </cell>
          <cell r="M451">
            <v>39581</v>
          </cell>
          <cell r="N451" t="str">
            <v>bulan</v>
          </cell>
          <cell r="O451">
            <v>60</v>
          </cell>
          <cell r="P451">
            <v>0</v>
          </cell>
          <cell r="Q451">
            <v>11960959</v>
          </cell>
          <cell r="R451">
            <v>1</v>
          </cell>
        </row>
        <row r="452">
          <cell r="B452" t="str">
            <v>1 (satu) unit Printer Epson LQ-2180 (K2003-05-089)</v>
          </cell>
          <cell r="C452" t="str">
            <v>K</v>
          </cell>
          <cell r="D452" t="str">
            <v>JAKARTA-01</v>
          </cell>
          <cell r="E452">
            <v>1</v>
          </cell>
          <cell r="F452">
            <v>7194265</v>
          </cell>
          <cell r="H452">
            <v>7194265</v>
          </cell>
          <cell r="I452">
            <v>0</v>
          </cell>
          <cell r="J452">
            <v>37754</v>
          </cell>
          <cell r="K452">
            <v>60</v>
          </cell>
          <cell r="L452">
            <v>5</v>
          </cell>
          <cell r="M452">
            <v>39581</v>
          </cell>
          <cell r="N452" t="str">
            <v>bulan</v>
          </cell>
          <cell r="O452">
            <v>60</v>
          </cell>
          <cell r="P452">
            <v>0</v>
          </cell>
          <cell r="Q452">
            <v>7194264</v>
          </cell>
          <cell r="R452">
            <v>1</v>
          </cell>
        </row>
        <row r="453">
          <cell r="B453" t="str">
            <v>1 (satu) unit Server Compaq Proliant ML 350 G3 (K2003-08-036)</v>
          </cell>
          <cell r="C453" t="str">
            <v>K</v>
          </cell>
          <cell r="D453" t="str">
            <v>JAKARTA-01</v>
          </cell>
          <cell r="E453">
            <v>1</v>
          </cell>
          <cell r="F453">
            <v>69791838</v>
          </cell>
          <cell r="H453">
            <v>69791838</v>
          </cell>
          <cell r="I453">
            <v>0</v>
          </cell>
          <cell r="J453">
            <v>37840</v>
          </cell>
          <cell r="K453">
            <v>60</v>
          </cell>
          <cell r="L453">
            <v>5</v>
          </cell>
          <cell r="M453">
            <v>39667</v>
          </cell>
          <cell r="N453" t="str">
            <v>bulan</v>
          </cell>
          <cell r="O453">
            <v>60</v>
          </cell>
          <cell r="P453">
            <v>0</v>
          </cell>
          <cell r="Q453">
            <v>69791837</v>
          </cell>
          <cell r="R453">
            <v>1</v>
          </cell>
        </row>
        <row r="454">
          <cell r="B454" t="str">
            <v>1 (satu) unit Modem 3 Com US Robotic 56 Kbps (K2003-01-224)</v>
          </cell>
          <cell r="C454" t="str">
            <v>K</v>
          </cell>
          <cell r="D454" t="str">
            <v>JAKARTA-01</v>
          </cell>
          <cell r="E454">
            <v>1</v>
          </cell>
          <cell r="F454">
            <v>1415567</v>
          </cell>
          <cell r="H454">
            <v>1415567</v>
          </cell>
          <cell r="I454">
            <v>0</v>
          </cell>
          <cell r="J454">
            <v>37642</v>
          </cell>
          <cell r="K454">
            <v>60</v>
          </cell>
          <cell r="L454">
            <v>5</v>
          </cell>
          <cell r="M454">
            <v>39468</v>
          </cell>
          <cell r="N454" t="str">
            <v>bulan</v>
          </cell>
          <cell r="O454">
            <v>60</v>
          </cell>
          <cell r="P454">
            <v>0</v>
          </cell>
          <cell r="Q454">
            <v>1415566</v>
          </cell>
          <cell r="R454">
            <v>1</v>
          </cell>
        </row>
        <row r="455">
          <cell r="B455" t="str">
            <v>1 (satu) unit UPS APC Smart 1000 VA (K2004-03-02)</v>
          </cell>
          <cell r="C455" t="str">
            <v>K</v>
          </cell>
          <cell r="D455" t="str">
            <v>JAKARTA-01</v>
          </cell>
          <cell r="E455">
            <v>1</v>
          </cell>
          <cell r="F455">
            <v>4422963</v>
          </cell>
          <cell r="G455">
            <v>198158307</v>
          </cell>
          <cell r="H455">
            <v>4422963</v>
          </cell>
          <cell r="I455">
            <v>0</v>
          </cell>
          <cell r="J455">
            <v>38047</v>
          </cell>
          <cell r="K455">
            <v>60</v>
          </cell>
          <cell r="L455">
            <v>5</v>
          </cell>
          <cell r="M455">
            <v>39873</v>
          </cell>
          <cell r="N455" t="str">
            <v>bulan</v>
          </cell>
          <cell r="O455">
            <v>54</v>
          </cell>
          <cell r="P455">
            <v>73716.05</v>
          </cell>
          <cell r="Q455">
            <v>3980666.7</v>
          </cell>
          <cell r="R455">
            <v>442296.29999999981</v>
          </cell>
        </row>
        <row r="456">
          <cell r="B456" t="str">
            <v xml:space="preserve">1 (satu) unit PC HP DX2030 + Monitor LCD 15" </v>
          </cell>
          <cell r="D456" t="str">
            <v>JAKARTA-01</v>
          </cell>
          <cell r="E456">
            <v>1</v>
          </cell>
          <cell r="F456">
            <v>8372128</v>
          </cell>
          <cell r="J456">
            <v>39184</v>
          </cell>
          <cell r="K456">
            <v>60</v>
          </cell>
          <cell r="L456">
            <v>5</v>
          </cell>
          <cell r="M456">
            <v>41011</v>
          </cell>
          <cell r="N456" t="str">
            <v>bulan</v>
          </cell>
          <cell r="O456">
            <v>17</v>
          </cell>
          <cell r="P456">
            <v>139535.46666666667</v>
          </cell>
          <cell r="Q456">
            <v>2372102.9333333336</v>
          </cell>
          <cell r="R456">
            <v>6000025.0666666664</v>
          </cell>
        </row>
        <row r="458">
          <cell r="B458" t="str">
            <v>3 Unit LQ-1170 Printer</v>
          </cell>
          <cell r="C458" t="str">
            <v>K</v>
          </cell>
          <cell r="D458" t="str">
            <v>JAKARTA-02</v>
          </cell>
          <cell r="E458">
            <v>1</v>
          </cell>
          <cell r="F458">
            <v>4275000</v>
          </cell>
          <cell r="J458">
            <v>35125</v>
          </cell>
          <cell r="K458">
            <v>60</v>
          </cell>
          <cell r="L458">
            <v>5</v>
          </cell>
          <cell r="M458">
            <v>36951</v>
          </cell>
          <cell r="N458" t="str">
            <v>bulan</v>
          </cell>
          <cell r="O458">
            <v>60</v>
          </cell>
          <cell r="P458">
            <v>0</v>
          </cell>
          <cell r="Q458">
            <v>4274999</v>
          </cell>
          <cell r="R458">
            <v>1</v>
          </cell>
        </row>
        <row r="459">
          <cell r="B459" t="str">
            <v>1 Server+1 PC+1 Novell+100 Ethernet+conector + 1 LQ2170 (K97-04-168)</v>
          </cell>
          <cell r="C459" t="str">
            <v>K</v>
          </cell>
          <cell r="D459" t="str">
            <v>JAKARTA-02</v>
          </cell>
          <cell r="E459">
            <v>1</v>
          </cell>
          <cell r="F459">
            <v>26396000</v>
          </cell>
          <cell r="J459">
            <v>35545</v>
          </cell>
          <cell r="K459">
            <v>60</v>
          </cell>
          <cell r="L459">
            <v>5</v>
          </cell>
          <cell r="M459">
            <v>37371</v>
          </cell>
          <cell r="N459" t="str">
            <v>bulan</v>
          </cell>
          <cell r="O459">
            <v>60</v>
          </cell>
          <cell r="P459">
            <v>0</v>
          </cell>
          <cell r="Q459">
            <v>26395999</v>
          </cell>
          <cell r="R459">
            <v>1</v>
          </cell>
        </row>
        <row r="460">
          <cell r="B460" t="str">
            <v>1 Unit UPS Victron 600 VA  u/  KC  Jakarta-02  (K97-01-071)</v>
          </cell>
          <cell r="C460" t="str">
            <v>K</v>
          </cell>
          <cell r="D460" t="str">
            <v>JAKARTA-02</v>
          </cell>
          <cell r="E460">
            <v>1</v>
          </cell>
          <cell r="F460">
            <v>750000</v>
          </cell>
          <cell r="J460">
            <v>35452</v>
          </cell>
          <cell r="K460">
            <v>60</v>
          </cell>
          <cell r="L460">
            <v>5</v>
          </cell>
          <cell r="M460">
            <v>37278</v>
          </cell>
          <cell r="N460" t="str">
            <v>bulan</v>
          </cell>
          <cell r="O460">
            <v>60</v>
          </cell>
          <cell r="P460">
            <v>0</v>
          </cell>
          <cell r="Q460">
            <v>749999</v>
          </cell>
          <cell r="R460">
            <v>1</v>
          </cell>
        </row>
        <row r="461">
          <cell r="B461" t="str">
            <v>1 Unit PC Wearness Platinum  6700  500 Mhz (K0007053)</v>
          </cell>
          <cell r="C461" t="str">
            <v>K</v>
          </cell>
          <cell r="D461" t="str">
            <v>JAKARTA-02</v>
          </cell>
          <cell r="E461">
            <v>1</v>
          </cell>
          <cell r="F461">
            <v>10155750</v>
          </cell>
          <cell r="J461">
            <v>36712</v>
          </cell>
          <cell r="K461">
            <v>60</v>
          </cell>
          <cell r="L461">
            <v>5</v>
          </cell>
          <cell r="M461">
            <v>38538</v>
          </cell>
          <cell r="N461" t="str">
            <v>bulan</v>
          </cell>
          <cell r="O461">
            <v>60</v>
          </cell>
          <cell r="P461">
            <v>0</v>
          </cell>
          <cell r="Q461">
            <v>10155749</v>
          </cell>
          <cell r="R461">
            <v>1</v>
          </cell>
        </row>
        <row r="462">
          <cell r="B462" t="str">
            <v>1 Unit UPS Elsa EPM 600 VA</v>
          </cell>
          <cell r="C462" t="str">
            <v>K</v>
          </cell>
          <cell r="D462" t="str">
            <v>JAKARTA-02</v>
          </cell>
          <cell r="E462">
            <v>1</v>
          </cell>
          <cell r="F462">
            <v>2046000</v>
          </cell>
          <cell r="J462">
            <v>36935</v>
          </cell>
          <cell r="K462">
            <v>60</v>
          </cell>
          <cell r="L462">
            <v>5</v>
          </cell>
          <cell r="M462">
            <v>38761</v>
          </cell>
          <cell r="N462" t="str">
            <v>bulan</v>
          </cell>
          <cell r="O462">
            <v>60</v>
          </cell>
          <cell r="P462">
            <v>0</v>
          </cell>
          <cell r="Q462">
            <v>2045999</v>
          </cell>
          <cell r="R462">
            <v>1</v>
          </cell>
        </row>
        <row r="463">
          <cell r="B463" t="str">
            <v>1 Unit PC Wearnes Paltinum 6700 800E Mhz</v>
          </cell>
          <cell r="C463" t="str">
            <v>K</v>
          </cell>
          <cell r="D463" t="str">
            <v>JAKARTA-02</v>
          </cell>
          <cell r="E463">
            <v>1</v>
          </cell>
          <cell r="F463">
            <v>13206000</v>
          </cell>
          <cell r="J463">
            <v>36978</v>
          </cell>
          <cell r="K463">
            <v>60</v>
          </cell>
          <cell r="L463">
            <v>5</v>
          </cell>
          <cell r="M463">
            <v>38804</v>
          </cell>
          <cell r="N463" t="str">
            <v>bulan</v>
          </cell>
          <cell r="O463">
            <v>60</v>
          </cell>
          <cell r="P463">
            <v>0</v>
          </cell>
          <cell r="Q463">
            <v>13205999</v>
          </cell>
          <cell r="R463">
            <v>1</v>
          </cell>
        </row>
        <row r="464">
          <cell r="B464" t="str">
            <v>1 Unit Printer Epson LQ - 2180</v>
          </cell>
          <cell r="C464" t="str">
            <v>K</v>
          </cell>
          <cell r="D464" t="str">
            <v>JAKARTA-02</v>
          </cell>
          <cell r="E464">
            <v>1</v>
          </cell>
          <cell r="F464">
            <v>7774500</v>
          </cell>
          <cell r="J464">
            <v>36978</v>
          </cell>
          <cell r="K464">
            <v>60</v>
          </cell>
          <cell r="L464">
            <v>5</v>
          </cell>
          <cell r="M464">
            <v>38804</v>
          </cell>
          <cell r="N464" t="str">
            <v>bulan</v>
          </cell>
          <cell r="O464">
            <v>60</v>
          </cell>
          <cell r="P464">
            <v>0</v>
          </cell>
          <cell r="Q464">
            <v>7774499</v>
          </cell>
          <cell r="R464">
            <v>1</v>
          </cell>
        </row>
        <row r="465">
          <cell r="B465" t="str">
            <v>1 unit HP Laserjet 1000 (K2002-04-146 )  SN: CRCR357402</v>
          </cell>
          <cell r="C465" t="str">
            <v>K</v>
          </cell>
          <cell r="D465" t="str">
            <v>JAKARTA-02</v>
          </cell>
          <cell r="E465">
            <v>1</v>
          </cell>
          <cell r="F465">
            <v>3865125</v>
          </cell>
          <cell r="J465">
            <v>37368</v>
          </cell>
          <cell r="K465">
            <v>60</v>
          </cell>
          <cell r="L465">
            <v>5</v>
          </cell>
          <cell r="M465">
            <v>39194</v>
          </cell>
          <cell r="N465" t="str">
            <v>bulan</v>
          </cell>
          <cell r="O465">
            <v>60</v>
          </cell>
          <cell r="P465">
            <v>0</v>
          </cell>
          <cell r="Q465">
            <v>3865124</v>
          </cell>
          <cell r="R465">
            <v>1</v>
          </cell>
        </row>
        <row r="466">
          <cell r="B466" t="str">
            <v>1 unit PC Wearnes Premiere 6825 black version (K2002-04-113)</v>
          </cell>
          <cell r="C466" t="str">
            <v>K</v>
          </cell>
          <cell r="D466" t="str">
            <v>JAKARTA-02</v>
          </cell>
          <cell r="E466">
            <v>1</v>
          </cell>
          <cell r="F466">
            <v>12205375</v>
          </cell>
          <cell r="J466">
            <v>37365</v>
          </cell>
          <cell r="K466">
            <v>60</v>
          </cell>
          <cell r="L466">
            <v>5</v>
          </cell>
          <cell r="M466">
            <v>39191</v>
          </cell>
          <cell r="N466" t="str">
            <v>bulan</v>
          </cell>
          <cell r="O466">
            <v>60</v>
          </cell>
          <cell r="P466">
            <v>0</v>
          </cell>
          <cell r="Q466">
            <v>12205374</v>
          </cell>
          <cell r="R466">
            <v>1</v>
          </cell>
        </row>
        <row r="467">
          <cell r="B467" t="str">
            <v>1 unit PC Wearnes Premiere 6825 black version (K2002-07-340)</v>
          </cell>
          <cell r="C467" t="str">
            <v>K</v>
          </cell>
          <cell r="D467" t="str">
            <v>JAKARTA-02</v>
          </cell>
          <cell r="E467">
            <v>1</v>
          </cell>
          <cell r="F467">
            <v>11970866</v>
          </cell>
          <cell r="J467">
            <v>37467</v>
          </cell>
          <cell r="K467">
            <v>60</v>
          </cell>
          <cell r="L467">
            <v>5</v>
          </cell>
          <cell r="M467">
            <v>39293</v>
          </cell>
          <cell r="N467" t="str">
            <v>bulan</v>
          </cell>
          <cell r="O467">
            <v>60</v>
          </cell>
          <cell r="P467">
            <v>0</v>
          </cell>
          <cell r="Q467">
            <v>11970865</v>
          </cell>
          <cell r="R467">
            <v>1</v>
          </cell>
        </row>
        <row r="468">
          <cell r="B468" t="str">
            <v>1 unit Printer Epson LQ-2180 (K2002-07-340) C8PY 041943</v>
          </cell>
          <cell r="C468" t="str">
            <v>K</v>
          </cell>
          <cell r="D468" t="str">
            <v>JAKARTA-02</v>
          </cell>
          <cell r="E468">
            <v>1</v>
          </cell>
          <cell r="F468">
            <v>7164032</v>
          </cell>
          <cell r="J468">
            <v>37467</v>
          </cell>
          <cell r="K468">
            <v>60</v>
          </cell>
          <cell r="L468">
            <v>5</v>
          </cell>
          <cell r="M468">
            <v>39293</v>
          </cell>
          <cell r="N468" t="str">
            <v>bulan</v>
          </cell>
          <cell r="O468">
            <v>60</v>
          </cell>
          <cell r="P468">
            <v>0</v>
          </cell>
          <cell r="Q468">
            <v>7164031</v>
          </cell>
          <cell r="R468">
            <v>1</v>
          </cell>
        </row>
        <row r="469">
          <cell r="B469" t="str">
            <v>1(satu) unit Server Compaq Proliant ML 350 G3 (K2003-08-036)</v>
          </cell>
          <cell r="C469" t="str">
            <v>K</v>
          </cell>
          <cell r="D469" t="str">
            <v>JAKARTA-02</v>
          </cell>
          <cell r="E469">
            <v>1</v>
          </cell>
          <cell r="F469">
            <v>69791838</v>
          </cell>
          <cell r="J469">
            <v>37840</v>
          </cell>
          <cell r="K469">
            <v>60</v>
          </cell>
          <cell r="L469">
            <v>5</v>
          </cell>
          <cell r="M469">
            <v>39667</v>
          </cell>
          <cell r="N469" t="str">
            <v>bulan</v>
          </cell>
          <cell r="O469">
            <v>60</v>
          </cell>
          <cell r="P469">
            <v>0</v>
          </cell>
          <cell r="Q469">
            <v>69791837</v>
          </cell>
          <cell r="R469">
            <v>1</v>
          </cell>
        </row>
        <row r="470">
          <cell r="B470" t="str">
            <v>1 unit UPS APC Smart 1000 VA (K2004-03-02)</v>
          </cell>
          <cell r="C470" t="str">
            <v>K</v>
          </cell>
          <cell r="D470" t="str">
            <v>JAKARTA-02</v>
          </cell>
          <cell r="E470">
            <v>1</v>
          </cell>
          <cell r="F470">
            <v>4422963</v>
          </cell>
          <cell r="G470">
            <v>174023449</v>
          </cell>
          <cell r="J470">
            <v>38047</v>
          </cell>
          <cell r="K470">
            <v>60</v>
          </cell>
          <cell r="L470">
            <v>5</v>
          </cell>
          <cell r="M470">
            <v>39873</v>
          </cell>
          <cell r="N470" t="str">
            <v>bulan</v>
          </cell>
          <cell r="O470">
            <v>54</v>
          </cell>
          <cell r="P470">
            <v>73716.05</v>
          </cell>
          <cell r="Q470">
            <v>3980666.7</v>
          </cell>
          <cell r="R470">
            <v>442296.29999999981</v>
          </cell>
        </row>
        <row r="471">
          <cell r="B471" t="str">
            <v xml:space="preserve">1 (satu) unit PC HP DX2030 + Monitor LCD 15" </v>
          </cell>
          <cell r="D471" t="str">
            <v>JAKARTA-02</v>
          </cell>
          <cell r="E471">
            <v>1</v>
          </cell>
          <cell r="F471">
            <v>8372128</v>
          </cell>
          <cell r="J471">
            <v>39184</v>
          </cell>
          <cell r="K471">
            <v>60</v>
          </cell>
          <cell r="L471">
            <v>5</v>
          </cell>
          <cell r="M471">
            <v>41011</v>
          </cell>
          <cell r="N471" t="str">
            <v>bulan</v>
          </cell>
          <cell r="O471">
            <v>17</v>
          </cell>
          <cell r="P471">
            <v>139535.46666666667</v>
          </cell>
          <cell r="Q471">
            <v>2372102.9333333336</v>
          </cell>
          <cell r="R471">
            <v>6000025.0666666664</v>
          </cell>
        </row>
        <row r="473">
          <cell r="B473" t="str">
            <v>1  up grade power  u/ KC  Jkt-03</v>
          </cell>
          <cell r="C473" t="str">
            <v>K</v>
          </cell>
          <cell r="D473" t="str">
            <v>JAKARTA-03</v>
          </cell>
          <cell r="E473">
            <v>1</v>
          </cell>
          <cell r="F473">
            <v>1320000</v>
          </cell>
          <cell r="J473">
            <v>35446</v>
          </cell>
          <cell r="K473">
            <v>60</v>
          </cell>
          <cell r="L473">
            <v>5</v>
          </cell>
          <cell r="M473">
            <v>37272</v>
          </cell>
          <cell r="N473" t="str">
            <v>bulan</v>
          </cell>
          <cell r="O473">
            <v>60</v>
          </cell>
          <cell r="P473">
            <v>0</v>
          </cell>
          <cell r="Q473">
            <v>1319999</v>
          </cell>
          <cell r="R473">
            <v>1</v>
          </cell>
        </row>
        <row r="474">
          <cell r="B474" t="str">
            <v>2 Unit UPS Victron 600 VA  u/  KC  Jkt-03  (K97-01-071)</v>
          </cell>
          <cell r="C474" t="str">
            <v>K</v>
          </cell>
          <cell r="D474" t="str">
            <v>JAKARTA-03</v>
          </cell>
          <cell r="E474">
            <v>1</v>
          </cell>
          <cell r="F474">
            <v>1500000</v>
          </cell>
          <cell r="J474">
            <v>35452</v>
          </cell>
          <cell r="K474">
            <v>60</v>
          </cell>
          <cell r="L474">
            <v>5</v>
          </cell>
          <cell r="M474">
            <v>37278</v>
          </cell>
          <cell r="N474" t="str">
            <v>bulan</v>
          </cell>
          <cell r="O474">
            <v>60</v>
          </cell>
          <cell r="P474">
            <v>0</v>
          </cell>
          <cell r="Q474">
            <v>1499999</v>
          </cell>
          <cell r="R474">
            <v>1</v>
          </cell>
        </row>
        <row r="475">
          <cell r="B475" t="str">
            <v xml:space="preserve">Acer Power 433 se </v>
          </cell>
          <cell r="C475" t="str">
            <v>K</v>
          </cell>
          <cell r="D475" t="str">
            <v>JAKARTA-03</v>
          </cell>
          <cell r="E475">
            <v>1</v>
          </cell>
          <cell r="F475">
            <v>16500000</v>
          </cell>
          <cell r="J475">
            <v>35741</v>
          </cell>
          <cell r="K475">
            <v>60</v>
          </cell>
          <cell r="L475">
            <v>5</v>
          </cell>
          <cell r="M475">
            <v>37567</v>
          </cell>
          <cell r="N475" t="str">
            <v>bulan</v>
          </cell>
          <cell r="O475">
            <v>60</v>
          </cell>
          <cell r="P475">
            <v>0</v>
          </cell>
          <cell r="Q475">
            <v>16499999</v>
          </cell>
          <cell r="R475">
            <v>1</v>
          </cell>
        </row>
        <row r="476">
          <cell r="B476" t="str">
            <v>2 PC IBM serie 350 (K97-08-202) Ex MEDAN</v>
          </cell>
          <cell r="C476" t="str">
            <v>K</v>
          </cell>
          <cell r="D476" t="str">
            <v>JAKARTA-03</v>
          </cell>
          <cell r="E476">
            <v>1</v>
          </cell>
          <cell r="F476">
            <v>11000000</v>
          </cell>
          <cell r="J476">
            <v>35647</v>
          </cell>
          <cell r="K476">
            <v>60</v>
          </cell>
          <cell r="L476">
            <v>5</v>
          </cell>
          <cell r="M476">
            <v>37473</v>
          </cell>
          <cell r="N476" t="str">
            <v>bulan</v>
          </cell>
          <cell r="O476">
            <v>60</v>
          </cell>
          <cell r="P476">
            <v>0</v>
          </cell>
          <cell r="Q476">
            <v>10999999</v>
          </cell>
          <cell r="R476">
            <v>1</v>
          </cell>
        </row>
        <row r="477">
          <cell r="B477" t="str">
            <v>2 Printer LQ.2170 (K97-08-202)  Ex  MEDAN</v>
          </cell>
          <cell r="C477" t="str">
            <v>K</v>
          </cell>
          <cell r="D477" t="str">
            <v>JAKARTA-03</v>
          </cell>
          <cell r="E477">
            <v>1</v>
          </cell>
          <cell r="F477">
            <v>3150000</v>
          </cell>
          <cell r="J477">
            <v>35647</v>
          </cell>
          <cell r="K477">
            <v>60</v>
          </cell>
          <cell r="L477">
            <v>5</v>
          </cell>
          <cell r="M477">
            <v>37473</v>
          </cell>
          <cell r="N477" t="str">
            <v>bulan</v>
          </cell>
          <cell r="O477">
            <v>60</v>
          </cell>
          <cell r="P477">
            <v>0</v>
          </cell>
          <cell r="Q477">
            <v>3149999</v>
          </cell>
          <cell r="R477">
            <v>1</v>
          </cell>
        </row>
        <row r="478">
          <cell r="B478" t="str">
            <v>Modem Hayes + Facs 144 voice Accura 33.6 V 34</v>
          </cell>
          <cell r="C478" t="str">
            <v>K</v>
          </cell>
          <cell r="D478" t="str">
            <v>JAKARTA-03</v>
          </cell>
          <cell r="E478">
            <v>1</v>
          </cell>
          <cell r="F478">
            <v>605000</v>
          </cell>
          <cell r="J478">
            <v>35446</v>
          </cell>
          <cell r="K478">
            <v>60</v>
          </cell>
          <cell r="L478">
            <v>5</v>
          </cell>
          <cell r="M478">
            <v>37272</v>
          </cell>
          <cell r="N478" t="str">
            <v>bulan</v>
          </cell>
          <cell r="O478">
            <v>60</v>
          </cell>
          <cell r="P478">
            <v>0</v>
          </cell>
          <cell r="Q478">
            <v>604999</v>
          </cell>
          <cell r="R478">
            <v>1</v>
          </cell>
        </row>
        <row r="479">
          <cell r="B479" t="str">
            <v>1 Unit PC Wearness Platinum 6700</v>
          </cell>
          <cell r="C479" t="str">
            <v>K</v>
          </cell>
          <cell r="D479" t="str">
            <v>JAKARTA-03</v>
          </cell>
          <cell r="E479">
            <v>1</v>
          </cell>
          <cell r="F479">
            <v>10155750</v>
          </cell>
          <cell r="J479">
            <v>36712</v>
          </cell>
          <cell r="K479">
            <v>60</v>
          </cell>
          <cell r="L479">
            <v>5</v>
          </cell>
          <cell r="M479">
            <v>38538</v>
          </cell>
          <cell r="N479" t="str">
            <v>bulan</v>
          </cell>
          <cell r="O479">
            <v>60</v>
          </cell>
          <cell r="P479">
            <v>0</v>
          </cell>
          <cell r="Q479">
            <v>10155749</v>
          </cell>
          <cell r="R479">
            <v>1</v>
          </cell>
        </row>
        <row r="480">
          <cell r="B480" t="str">
            <v>1 Unit UPS Elsa EPM 600 VA</v>
          </cell>
          <cell r="C480" t="str">
            <v>K</v>
          </cell>
          <cell r="D480" t="str">
            <v>JAKARTA-03</v>
          </cell>
          <cell r="E480">
            <v>1</v>
          </cell>
          <cell r="F480">
            <v>2046000</v>
          </cell>
          <cell r="J480">
            <v>36935</v>
          </cell>
          <cell r="K480">
            <v>60</v>
          </cell>
          <cell r="L480">
            <v>5</v>
          </cell>
          <cell r="M480">
            <v>38761</v>
          </cell>
          <cell r="N480" t="str">
            <v>bulan</v>
          </cell>
          <cell r="O480">
            <v>60</v>
          </cell>
          <cell r="P480">
            <v>0</v>
          </cell>
          <cell r="Q480">
            <v>2045999</v>
          </cell>
          <cell r="R480">
            <v>1</v>
          </cell>
        </row>
        <row r="481">
          <cell r="B481" t="str">
            <v>1 Unit PC Wearnes Paltinum 6700 800E Mhz</v>
          </cell>
          <cell r="C481" t="str">
            <v>K</v>
          </cell>
          <cell r="D481" t="str">
            <v>JAKARTA-03</v>
          </cell>
          <cell r="E481">
            <v>1</v>
          </cell>
          <cell r="F481">
            <v>13206000</v>
          </cell>
          <cell r="J481">
            <v>36978</v>
          </cell>
          <cell r="K481">
            <v>60</v>
          </cell>
          <cell r="L481">
            <v>5</v>
          </cell>
          <cell r="M481">
            <v>38804</v>
          </cell>
          <cell r="N481" t="str">
            <v>bulan</v>
          </cell>
          <cell r="O481">
            <v>60</v>
          </cell>
          <cell r="P481">
            <v>0</v>
          </cell>
          <cell r="Q481">
            <v>13205999</v>
          </cell>
          <cell r="R481">
            <v>1</v>
          </cell>
        </row>
        <row r="482">
          <cell r="B482" t="str">
            <v>1 Unit Printer Epson LQ - 2180 (K2001-03-115)</v>
          </cell>
          <cell r="C482" t="str">
            <v>K</v>
          </cell>
          <cell r="D482" t="str">
            <v>JAKARTA-03</v>
          </cell>
          <cell r="E482">
            <v>1</v>
          </cell>
          <cell r="F482">
            <v>7774500</v>
          </cell>
          <cell r="J482">
            <v>36978</v>
          </cell>
          <cell r="K482">
            <v>60</v>
          </cell>
          <cell r="L482">
            <v>5</v>
          </cell>
          <cell r="M482">
            <v>38804</v>
          </cell>
          <cell r="N482" t="str">
            <v>bulan</v>
          </cell>
          <cell r="O482">
            <v>60</v>
          </cell>
          <cell r="P482">
            <v>0</v>
          </cell>
          <cell r="Q482">
            <v>7774499</v>
          </cell>
          <cell r="R482">
            <v>1</v>
          </cell>
        </row>
        <row r="483">
          <cell r="B483" t="str">
            <v>1 unit Server Compaq Proliant ML350T (K2001-03-115)  NB: Rp.64.842.525,-</v>
          </cell>
          <cell r="C483" t="str">
            <v>K</v>
          </cell>
          <cell r="D483" t="str">
            <v>JAKARTA-03</v>
          </cell>
          <cell r="E483">
            <v>1</v>
          </cell>
          <cell r="F483">
            <v>72047250</v>
          </cell>
          <cell r="J483">
            <v>36978</v>
          </cell>
          <cell r="K483">
            <v>60</v>
          </cell>
          <cell r="L483">
            <v>5</v>
          </cell>
          <cell r="M483">
            <v>38804</v>
          </cell>
          <cell r="N483" t="str">
            <v>bulan</v>
          </cell>
          <cell r="O483">
            <v>60</v>
          </cell>
          <cell r="P483">
            <v>0</v>
          </cell>
          <cell r="Q483">
            <v>72047249</v>
          </cell>
          <cell r="R483">
            <v>1</v>
          </cell>
        </row>
        <row r="484">
          <cell r="B484" t="str">
            <v>1 unit HP Laserjet 1000 (K2002-04-146 )  SN: CRCR357019</v>
          </cell>
          <cell r="C484" t="str">
            <v>K</v>
          </cell>
          <cell r="D484" t="str">
            <v>JAKARTA-03</v>
          </cell>
          <cell r="E484">
            <v>1</v>
          </cell>
          <cell r="F484">
            <v>3865125</v>
          </cell>
          <cell r="J484">
            <v>37368</v>
          </cell>
          <cell r="K484">
            <v>60</v>
          </cell>
          <cell r="L484">
            <v>5</v>
          </cell>
          <cell r="M484">
            <v>39194</v>
          </cell>
          <cell r="N484" t="str">
            <v>bulan</v>
          </cell>
          <cell r="O484">
            <v>60</v>
          </cell>
          <cell r="P484">
            <v>0</v>
          </cell>
          <cell r="Q484">
            <v>3865124</v>
          </cell>
          <cell r="R484">
            <v>1</v>
          </cell>
        </row>
        <row r="485">
          <cell r="B485" t="str">
            <v>1 unit PC Wearnes Premiere 6825 black version (K2002-04-113)</v>
          </cell>
          <cell r="C485" t="str">
            <v>K</v>
          </cell>
          <cell r="D485" t="str">
            <v>JAKARTA-03</v>
          </cell>
          <cell r="E485">
            <v>1</v>
          </cell>
          <cell r="F485">
            <v>12205375</v>
          </cell>
          <cell r="J485">
            <v>37365</v>
          </cell>
          <cell r="K485">
            <v>60</v>
          </cell>
          <cell r="L485">
            <v>5</v>
          </cell>
          <cell r="M485">
            <v>39191</v>
          </cell>
          <cell r="N485" t="str">
            <v>bulan</v>
          </cell>
          <cell r="O485">
            <v>60</v>
          </cell>
          <cell r="P485">
            <v>0</v>
          </cell>
          <cell r="Q485">
            <v>12205374</v>
          </cell>
          <cell r="R485">
            <v>1</v>
          </cell>
        </row>
        <row r="486">
          <cell r="B486" t="str">
            <v>1 unit PC Wearnes Premiere 6825 black version (K2002-07-340)</v>
          </cell>
          <cell r="C486" t="str">
            <v>K</v>
          </cell>
          <cell r="D486" t="str">
            <v>JAKARTA-03</v>
          </cell>
          <cell r="E486">
            <v>1</v>
          </cell>
          <cell r="F486">
            <v>11970866</v>
          </cell>
          <cell r="J486">
            <v>37467</v>
          </cell>
          <cell r="K486">
            <v>60</v>
          </cell>
          <cell r="L486">
            <v>5</v>
          </cell>
          <cell r="M486">
            <v>39293</v>
          </cell>
          <cell r="N486" t="str">
            <v>bulan</v>
          </cell>
          <cell r="O486">
            <v>60</v>
          </cell>
          <cell r="P486">
            <v>0</v>
          </cell>
          <cell r="Q486">
            <v>11970865</v>
          </cell>
          <cell r="R486">
            <v>1</v>
          </cell>
        </row>
        <row r="487">
          <cell r="B487" t="str">
            <v>1 unit Printer Epson LQ-2180 (K2002-07-340) C8PY 042933</v>
          </cell>
          <cell r="C487" t="str">
            <v>K</v>
          </cell>
          <cell r="D487" t="str">
            <v>JAKARTA-03</v>
          </cell>
          <cell r="E487">
            <v>1</v>
          </cell>
          <cell r="F487">
            <v>7164032</v>
          </cell>
          <cell r="J487">
            <v>37467</v>
          </cell>
          <cell r="K487">
            <v>60</v>
          </cell>
          <cell r="L487">
            <v>5</v>
          </cell>
          <cell r="M487">
            <v>39293</v>
          </cell>
          <cell r="N487" t="str">
            <v>bulan</v>
          </cell>
          <cell r="O487">
            <v>60</v>
          </cell>
          <cell r="P487">
            <v>0</v>
          </cell>
          <cell r="Q487">
            <v>7164031</v>
          </cell>
          <cell r="R487">
            <v>1</v>
          </cell>
        </row>
        <row r="488">
          <cell r="B488" t="str">
            <v>1 unit UPS APC Smart 1000 VA (K2004-03-02)</v>
          </cell>
          <cell r="C488" t="str">
            <v>K</v>
          </cell>
          <cell r="D488" t="str">
            <v>JAKARTA-03</v>
          </cell>
          <cell r="E488">
            <v>1</v>
          </cell>
          <cell r="F488">
            <v>4422963</v>
          </cell>
          <cell r="J488">
            <v>38047</v>
          </cell>
          <cell r="K488">
            <v>60</v>
          </cell>
          <cell r="L488">
            <v>5</v>
          </cell>
          <cell r="M488">
            <v>39873</v>
          </cell>
          <cell r="N488" t="str">
            <v>bulan</v>
          </cell>
          <cell r="O488">
            <v>54</v>
          </cell>
          <cell r="P488">
            <v>73716.05</v>
          </cell>
          <cell r="Q488">
            <v>3980666.7</v>
          </cell>
          <cell r="R488">
            <v>442296.29999999981</v>
          </cell>
        </row>
        <row r="489">
          <cell r="B489" t="str">
            <v>1(satu) unit Modem US Robotic 56 K (K2004-04-190)</v>
          </cell>
          <cell r="C489" t="str">
            <v>K</v>
          </cell>
          <cell r="D489" t="str">
            <v>JAKARTA-03</v>
          </cell>
          <cell r="E489">
            <v>1</v>
          </cell>
          <cell r="F489">
            <v>1045000</v>
          </cell>
          <cell r="G489">
            <v>179977861</v>
          </cell>
          <cell r="J489">
            <v>38093</v>
          </cell>
          <cell r="K489">
            <v>60</v>
          </cell>
          <cell r="L489">
            <v>5</v>
          </cell>
          <cell r="M489">
            <v>39919</v>
          </cell>
          <cell r="N489" t="str">
            <v>bulan</v>
          </cell>
          <cell r="O489">
            <v>53</v>
          </cell>
          <cell r="P489">
            <v>17416.666666666668</v>
          </cell>
          <cell r="Q489">
            <v>923083.33333333337</v>
          </cell>
          <cell r="R489">
            <v>121916.66666666663</v>
          </cell>
        </row>
        <row r="491">
          <cell r="B491" t="str">
            <v>1 Unit IBM PC 350 (eks Komp. Bag TI) K 97-07-202</v>
          </cell>
          <cell r="C491" t="str">
            <v>K</v>
          </cell>
          <cell r="D491" t="str">
            <v>JAKARTA-04</v>
          </cell>
          <cell r="E491">
            <v>1</v>
          </cell>
          <cell r="F491">
            <v>5500000</v>
          </cell>
          <cell r="J491">
            <v>35614</v>
          </cell>
          <cell r="K491">
            <v>60</v>
          </cell>
          <cell r="L491">
            <v>5</v>
          </cell>
          <cell r="M491">
            <v>37440</v>
          </cell>
          <cell r="N491" t="str">
            <v>bulan</v>
          </cell>
          <cell r="O491">
            <v>60</v>
          </cell>
          <cell r="P491">
            <v>0</v>
          </cell>
          <cell r="Q491">
            <v>5499999</v>
          </cell>
          <cell r="R491">
            <v>1</v>
          </cell>
        </row>
        <row r="492">
          <cell r="B492" t="str">
            <v>1 Unit UPS Elsa EPM 600 VA no serie : PM61004 (K 00-07-098)</v>
          </cell>
          <cell r="C492" t="str">
            <v>K</v>
          </cell>
          <cell r="D492" t="str">
            <v>JAKARTA-04</v>
          </cell>
          <cell r="E492">
            <v>1</v>
          </cell>
          <cell r="F492">
            <v>1510000</v>
          </cell>
          <cell r="J492">
            <v>36728</v>
          </cell>
          <cell r="K492">
            <v>60</v>
          </cell>
          <cell r="L492">
            <v>5</v>
          </cell>
          <cell r="M492">
            <v>38554</v>
          </cell>
          <cell r="N492" t="str">
            <v>bulan</v>
          </cell>
          <cell r="O492">
            <v>60</v>
          </cell>
          <cell r="P492">
            <v>0</v>
          </cell>
          <cell r="Q492">
            <v>1509999</v>
          </cell>
          <cell r="R492">
            <v>1</v>
          </cell>
        </row>
        <row r="493">
          <cell r="B493" t="str">
            <v>1 Unit Modem 3 Com US Robotics + CD,56 K Message Modem</v>
          </cell>
          <cell r="C493" t="str">
            <v>K</v>
          </cell>
          <cell r="D493" t="str">
            <v>JAKARTA-04</v>
          </cell>
          <cell r="E493">
            <v>1</v>
          </cell>
          <cell r="F493">
            <v>1035804</v>
          </cell>
          <cell r="J493">
            <v>36759</v>
          </cell>
          <cell r="K493">
            <v>60</v>
          </cell>
          <cell r="L493">
            <v>5</v>
          </cell>
          <cell r="M493">
            <v>38585</v>
          </cell>
          <cell r="N493" t="str">
            <v>bulan</v>
          </cell>
          <cell r="O493">
            <v>60</v>
          </cell>
          <cell r="P493">
            <v>0</v>
          </cell>
          <cell r="Q493">
            <v>1035803.0000000001</v>
          </cell>
          <cell r="R493">
            <v>0.99999999988358468</v>
          </cell>
        </row>
        <row r="494">
          <cell r="B494" t="str">
            <v>1 Unit Komputer Wearnes Platinum 6700 800 Mhz (K2001-03-115)</v>
          </cell>
          <cell r="C494" t="str">
            <v>K</v>
          </cell>
          <cell r="D494" t="str">
            <v>JAKARTA-04</v>
          </cell>
          <cell r="E494">
            <v>1</v>
          </cell>
          <cell r="F494">
            <v>13206000</v>
          </cell>
          <cell r="J494">
            <v>36978</v>
          </cell>
          <cell r="K494">
            <v>60</v>
          </cell>
          <cell r="L494">
            <v>5</v>
          </cell>
          <cell r="M494">
            <v>38804</v>
          </cell>
          <cell r="N494" t="str">
            <v>bulan</v>
          </cell>
          <cell r="O494">
            <v>60</v>
          </cell>
          <cell r="P494">
            <v>0</v>
          </cell>
          <cell r="Q494">
            <v>13205999</v>
          </cell>
          <cell r="R494">
            <v>1</v>
          </cell>
        </row>
        <row r="495">
          <cell r="B495" t="str">
            <v>1 Unit Printer Epson LQ 2180 (K2001-03-115)</v>
          </cell>
          <cell r="C495" t="str">
            <v>K</v>
          </cell>
          <cell r="D495" t="str">
            <v>JAKARTA-04</v>
          </cell>
          <cell r="E495">
            <v>1</v>
          </cell>
          <cell r="F495">
            <v>7774500</v>
          </cell>
          <cell r="J495">
            <v>36978</v>
          </cell>
          <cell r="K495">
            <v>60</v>
          </cell>
          <cell r="L495">
            <v>5</v>
          </cell>
          <cell r="M495">
            <v>38804</v>
          </cell>
          <cell r="N495" t="str">
            <v>bulan</v>
          </cell>
          <cell r="O495">
            <v>60</v>
          </cell>
          <cell r="P495">
            <v>0</v>
          </cell>
          <cell r="Q495">
            <v>7774499</v>
          </cell>
          <cell r="R495">
            <v>1</v>
          </cell>
        </row>
        <row r="496">
          <cell r="B496" t="str">
            <v>1 unit UPS Elsa EPM 500 VA (K2002-04-019)</v>
          </cell>
          <cell r="C496" t="str">
            <v>K</v>
          </cell>
          <cell r="D496" t="str">
            <v>JAKARTA-04</v>
          </cell>
          <cell r="E496">
            <v>1</v>
          </cell>
          <cell r="F496">
            <v>3026100</v>
          </cell>
          <cell r="J496">
            <v>37349</v>
          </cell>
          <cell r="K496">
            <v>60</v>
          </cell>
          <cell r="L496">
            <v>5</v>
          </cell>
          <cell r="M496">
            <v>39175</v>
          </cell>
          <cell r="N496" t="str">
            <v>bulan</v>
          </cell>
          <cell r="O496">
            <v>60</v>
          </cell>
          <cell r="P496">
            <v>0</v>
          </cell>
          <cell r="Q496">
            <v>3026099</v>
          </cell>
          <cell r="R496">
            <v>1</v>
          </cell>
        </row>
        <row r="497">
          <cell r="B497" t="str">
            <v>1 Unit Komputer Wearnes Black Premiere 6825 (K2002-04-113)</v>
          </cell>
          <cell r="C497" t="str">
            <v>K</v>
          </cell>
          <cell r="D497" t="str">
            <v>JAKARTA-04</v>
          </cell>
          <cell r="E497">
            <v>1</v>
          </cell>
          <cell r="F497">
            <v>12205375</v>
          </cell>
          <cell r="J497">
            <v>37365</v>
          </cell>
          <cell r="K497">
            <v>60</v>
          </cell>
          <cell r="L497">
            <v>5</v>
          </cell>
          <cell r="M497">
            <v>39191</v>
          </cell>
          <cell r="N497" t="str">
            <v>bulan</v>
          </cell>
          <cell r="O497">
            <v>60</v>
          </cell>
          <cell r="P497">
            <v>0</v>
          </cell>
          <cell r="Q497">
            <v>12205374</v>
          </cell>
          <cell r="R497">
            <v>1</v>
          </cell>
        </row>
        <row r="498">
          <cell r="B498" t="str">
            <v>1 Unit Printer Epson LQ-2180 (K2002-04-113)</v>
          </cell>
          <cell r="C498" t="str">
            <v>K</v>
          </cell>
          <cell r="D498" t="str">
            <v>JAKARTA-04</v>
          </cell>
          <cell r="E498">
            <v>1</v>
          </cell>
          <cell r="F498">
            <v>7304375</v>
          </cell>
          <cell r="J498">
            <v>37365</v>
          </cell>
          <cell r="K498">
            <v>60</v>
          </cell>
          <cell r="L498">
            <v>5</v>
          </cell>
          <cell r="M498">
            <v>39191</v>
          </cell>
          <cell r="N498" t="str">
            <v>bulan</v>
          </cell>
          <cell r="O498">
            <v>60</v>
          </cell>
          <cell r="P498">
            <v>0</v>
          </cell>
          <cell r="Q498">
            <v>7304374</v>
          </cell>
          <cell r="R498">
            <v>1</v>
          </cell>
        </row>
        <row r="499">
          <cell r="B499" t="str">
            <v>1 unit Server Compaq Proliant 350 T (K2001-03-115)</v>
          </cell>
          <cell r="C499" t="str">
            <v>K</v>
          </cell>
          <cell r="D499" t="str">
            <v>JAKARTA-04</v>
          </cell>
          <cell r="E499">
            <v>1</v>
          </cell>
          <cell r="F499">
            <v>72047250</v>
          </cell>
          <cell r="J499">
            <v>36978</v>
          </cell>
          <cell r="K499">
            <v>60</v>
          </cell>
          <cell r="L499">
            <v>5</v>
          </cell>
          <cell r="M499">
            <v>38804</v>
          </cell>
          <cell r="N499" t="str">
            <v>bulan</v>
          </cell>
          <cell r="O499">
            <v>60</v>
          </cell>
          <cell r="P499">
            <v>0</v>
          </cell>
          <cell r="Q499">
            <v>72047249</v>
          </cell>
          <cell r="R499">
            <v>1</v>
          </cell>
        </row>
        <row r="500">
          <cell r="B500" t="str">
            <v>1 Unit Komputer Wearnes Black Premiere 6825 (K2002-07-340)</v>
          </cell>
          <cell r="C500" t="str">
            <v>K</v>
          </cell>
          <cell r="D500" t="str">
            <v>JAKARTA-04</v>
          </cell>
          <cell r="E500">
            <v>1</v>
          </cell>
          <cell r="F500">
            <v>11970866</v>
          </cell>
          <cell r="J500">
            <v>37467</v>
          </cell>
          <cell r="K500">
            <v>60</v>
          </cell>
          <cell r="L500">
            <v>5</v>
          </cell>
          <cell r="M500">
            <v>39293</v>
          </cell>
          <cell r="N500" t="str">
            <v>bulan</v>
          </cell>
          <cell r="O500">
            <v>60</v>
          </cell>
          <cell r="P500">
            <v>0</v>
          </cell>
          <cell r="Q500">
            <v>11970865</v>
          </cell>
          <cell r="R500">
            <v>1</v>
          </cell>
        </row>
        <row r="501">
          <cell r="B501" t="str">
            <v>1 Unit Printer Epson LQ-2180 (K2002-07-340)</v>
          </cell>
          <cell r="C501" t="str">
            <v>K</v>
          </cell>
          <cell r="D501" t="str">
            <v>JAKARTA-04</v>
          </cell>
          <cell r="E501">
            <v>1</v>
          </cell>
          <cell r="F501">
            <v>7164032</v>
          </cell>
          <cell r="J501">
            <v>37467</v>
          </cell>
          <cell r="K501">
            <v>60</v>
          </cell>
          <cell r="L501">
            <v>5</v>
          </cell>
          <cell r="M501">
            <v>39293</v>
          </cell>
          <cell r="N501" t="str">
            <v>bulan</v>
          </cell>
          <cell r="O501">
            <v>60</v>
          </cell>
          <cell r="P501">
            <v>0</v>
          </cell>
          <cell r="Q501">
            <v>7164031</v>
          </cell>
          <cell r="R501">
            <v>1</v>
          </cell>
        </row>
        <row r="502">
          <cell r="B502" t="str">
            <v>1 unit UPS APA Smart 1000 VA (K2003-02-58)</v>
          </cell>
          <cell r="C502" t="str">
            <v>K</v>
          </cell>
          <cell r="D502" t="str">
            <v>JAKARTA-04</v>
          </cell>
          <cell r="E502">
            <v>1</v>
          </cell>
          <cell r="F502">
            <v>7195650</v>
          </cell>
          <cell r="J502">
            <v>37659</v>
          </cell>
          <cell r="K502">
            <v>60</v>
          </cell>
          <cell r="L502">
            <v>5</v>
          </cell>
          <cell r="M502">
            <v>39485</v>
          </cell>
          <cell r="N502" t="str">
            <v>bulan</v>
          </cell>
          <cell r="O502">
            <v>60</v>
          </cell>
          <cell r="P502">
            <v>0</v>
          </cell>
          <cell r="Q502">
            <v>7195649</v>
          </cell>
          <cell r="R502">
            <v>1</v>
          </cell>
        </row>
        <row r="503">
          <cell r="B503" t="str">
            <v>1 unit Printer HP Laserjet 1000 (K2003-05-12)</v>
          </cell>
          <cell r="C503" t="str">
            <v>K</v>
          </cell>
          <cell r="D503" t="str">
            <v>JAKARTA-04</v>
          </cell>
          <cell r="E503">
            <v>1</v>
          </cell>
          <cell r="F503">
            <v>3764942</v>
          </cell>
          <cell r="J503">
            <v>37743</v>
          </cell>
          <cell r="K503">
            <v>60</v>
          </cell>
          <cell r="L503">
            <v>5</v>
          </cell>
          <cell r="M503">
            <v>39570</v>
          </cell>
          <cell r="N503" t="str">
            <v>bulan</v>
          </cell>
          <cell r="O503">
            <v>60</v>
          </cell>
          <cell r="P503">
            <v>0</v>
          </cell>
          <cell r="Q503">
            <v>3764941</v>
          </cell>
          <cell r="R503">
            <v>1</v>
          </cell>
        </row>
        <row r="504">
          <cell r="B504" t="str">
            <v>1 (satu) unit UPS APC Back RS 1000 VA (K2005-01-103)</v>
          </cell>
          <cell r="C504" t="str">
            <v>K</v>
          </cell>
          <cell r="D504" t="str">
            <v>JAKARTA-04</v>
          </cell>
          <cell r="E504">
            <v>1</v>
          </cell>
          <cell r="F504">
            <v>3999572</v>
          </cell>
          <cell r="G504">
            <v>157704466</v>
          </cell>
          <cell r="J504">
            <v>38365</v>
          </cell>
          <cell r="K504">
            <v>60</v>
          </cell>
          <cell r="L504">
            <v>5</v>
          </cell>
          <cell r="M504">
            <v>40191</v>
          </cell>
          <cell r="N504" t="str">
            <v>bulan</v>
          </cell>
          <cell r="O504">
            <v>44</v>
          </cell>
          <cell r="P504">
            <v>66659.53333333334</v>
          </cell>
          <cell r="Q504">
            <v>2933019.4666666668</v>
          </cell>
          <cell r="R504">
            <v>1066552.5333333332</v>
          </cell>
        </row>
        <row r="506">
          <cell r="B506" t="str">
            <v>1 Unit IBM PC 350 (eks Komp. Bag TI) (K 97-04-168)</v>
          </cell>
          <cell r="C506" t="str">
            <v>K</v>
          </cell>
          <cell r="D506" t="str">
            <v>JAKARTA-05</v>
          </cell>
          <cell r="E506">
            <v>1</v>
          </cell>
          <cell r="F506">
            <v>5500000</v>
          </cell>
          <cell r="J506">
            <v>35545</v>
          </cell>
          <cell r="K506">
            <v>60</v>
          </cell>
          <cell r="L506">
            <v>5</v>
          </cell>
          <cell r="M506">
            <v>37371</v>
          </cell>
          <cell r="N506" t="str">
            <v>bulan</v>
          </cell>
          <cell r="O506">
            <v>60</v>
          </cell>
          <cell r="P506">
            <v>0</v>
          </cell>
          <cell r="Q506">
            <v>5499999</v>
          </cell>
          <cell r="R506">
            <v>1</v>
          </cell>
        </row>
        <row r="507">
          <cell r="B507" t="str">
            <v>1 Unit Modem 3 Com Robotics + CD, 56 K Message Modem</v>
          </cell>
          <cell r="C507" t="str">
            <v>K</v>
          </cell>
          <cell r="D507" t="str">
            <v>JAKARTA-05</v>
          </cell>
          <cell r="E507">
            <v>1</v>
          </cell>
          <cell r="F507">
            <v>1035804</v>
          </cell>
          <cell r="J507">
            <v>36759</v>
          </cell>
          <cell r="K507">
            <v>60</v>
          </cell>
          <cell r="L507">
            <v>5</v>
          </cell>
          <cell r="M507">
            <v>38585</v>
          </cell>
          <cell r="N507" t="str">
            <v>bulan</v>
          </cell>
          <cell r="O507">
            <v>60</v>
          </cell>
          <cell r="P507">
            <v>0</v>
          </cell>
          <cell r="Q507">
            <v>1035803.0000000001</v>
          </cell>
          <cell r="R507">
            <v>0.99999999988358468</v>
          </cell>
        </row>
        <row r="508">
          <cell r="B508" t="str">
            <v>1 Unit UPS Elsa EPM 600 VA no serie PM 72004</v>
          </cell>
          <cell r="C508" t="str">
            <v>K</v>
          </cell>
          <cell r="D508" t="str">
            <v>JAKARTA-05</v>
          </cell>
          <cell r="E508">
            <v>1</v>
          </cell>
          <cell r="F508">
            <v>1510000</v>
          </cell>
          <cell r="J508">
            <v>36731</v>
          </cell>
          <cell r="K508">
            <v>60</v>
          </cell>
          <cell r="L508">
            <v>5</v>
          </cell>
          <cell r="M508">
            <v>38557</v>
          </cell>
          <cell r="N508" t="str">
            <v>bulan</v>
          </cell>
          <cell r="O508">
            <v>60</v>
          </cell>
          <cell r="P508">
            <v>0</v>
          </cell>
          <cell r="Q508">
            <v>1509999</v>
          </cell>
          <cell r="R508">
            <v>1</v>
          </cell>
        </row>
        <row r="509">
          <cell r="B509" t="str">
            <v xml:space="preserve">1 Unit PC Wearnes Platinum 6700 800E </v>
          </cell>
          <cell r="C509" t="str">
            <v>K</v>
          </cell>
          <cell r="D509" t="str">
            <v>JAKARTA-05</v>
          </cell>
          <cell r="E509">
            <v>1</v>
          </cell>
          <cell r="F509">
            <v>13206000</v>
          </cell>
          <cell r="J509">
            <v>36978</v>
          </cell>
          <cell r="K509">
            <v>60</v>
          </cell>
          <cell r="L509">
            <v>5</v>
          </cell>
          <cell r="M509">
            <v>38804</v>
          </cell>
          <cell r="N509" t="str">
            <v>bulan</v>
          </cell>
          <cell r="O509">
            <v>60</v>
          </cell>
          <cell r="P509">
            <v>0</v>
          </cell>
          <cell r="Q509">
            <v>13205999</v>
          </cell>
          <cell r="R509">
            <v>1</v>
          </cell>
        </row>
        <row r="510">
          <cell r="B510" t="str">
            <v>1 Unit Printer Epson LQ - 2180  (K2001-07-115)</v>
          </cell>
          <cell r="C510" t="str">
            <v>K</v>
          </cell>
          <cell r="D510" t="str">
            <v>JAKARTA-05</v>
          </cell>
          <cell r="E510">
            <v>1</v>
          </cell>
          <cell r="F510">
            <v>7774500</v>
          </cell>
          <cell r="J510">
            <v>36978</v>
          </cell>
          <cell r="K510">
            <v>60</v>
          </cell>
          <cell r="L510">
            <v>5</v>
          </cell>
          <cell r="M510">
            <v>38804</v>
          </cell>
          <cell r="N510" t="str">
            <v>bulan</v>
          </cell>
          <cell r="O510">
            <v>60</v>
          </cell>
          <cell r="P510">
            <v>0</v>
          </cell>
          <cell r="Q510">
            <v>7774499</v>
          </cell>
          <cell r="R510">
            <v>1</v>
          </cell>
        </row>
        <row r="511">
          <cell r="B511" t="str">
            <v>1 Unit Komputer Wearnes Black Premiere 6825 (K2002-04-113)</v>
          </cell>
          <cell r="C511" t="str">
            <v>K</v>
          </cell>
          <cell r="D511" t="str">
            <v>JAKARTA-05</v>
          </cell>
          <cell r="E511">
            <v>1</v>
          </cell>
          <cell r="F511">
            <v>12205375</v>
          </cell>
          <cell r="J511">
            <v>37365</v>
          </cell>
          <cell r="K511">
            <v>60</v>
          </cell>
          <cell r="L511">
            <v>5</v>
          </cell>
          <cell r="M511">
            <v>39191</v>
          </cell>
          <cell r="N511" t="str">
            <v>bulan</v>
          </cell>
          <cell r="O511">
            <v>60</v>
          </cell>
          <cell r="P511">
            <v>0</v>
          </cell>
          <cell r="Q511">
            <v>12205374</v>
          </cell>
          <cell r="R511">
            <v>1</v>
          </cell>
        </row>
        <row r="512">
          <cell r="B512" t="str">
            <v>1 Unit Printer Epson LQ-2180 (K2002-04-113)</v>
          </cell>
          <cell r="C512" t="str">
            <v>K</v>
          </cell>
          <cell r="D512" t="str">
            <v>JAKARTA-05</v>
          </cell>
          <cell r="E512">
            <v>1</v>
          </cell>
          <cell r="F512">
            <v>7304375</v>
          </cell>
          <cell r="J512">
            <v>37365</v>
          </cell>
          <cell r="K512">
            <v>60</v>
          </cell>
          <cell r="L512">
            <v>5</v>
          </cell>
          <cell r="M512">
            <v>39191</v>
          </cell>
          <cell r="N512" t="str">
            <v>bulan</v>
          </cell>
          <cell r="O512">
            <v>60</v>
          </cell>
          <cell r="P512">
            <v>0</v>
          </cell>
          <cell r="Q512">
            <v>7304374</v>
          </cell>
          <cell r="R512">
            <v>1</v>
          </cell>
        </row>
        <row r="513">
          <cell r="B513" t="str">
            <v>1 unit UPS Elsa EPM (K2002-04-019)</v>
          </cell>
          <cell r="C513" t="str">
            <v>K</v>
          </cell>
          <cell r="D513" t="str">
            <v>JAKARTA-05</v>
          </cell>
          <cell r="E513">
            <v>1</v>
          </cell>
          <cell r="F513">
            <v>3026100</v>
          </cell>
          <cell r="J513">
            <v>37349</v>
          </cell>
          <cell r="K513">
            <v>60</v>
          </cell>
          <cell r="L513">
            <v>5</v>
          </cell>
          <cell r="M513">
            <v>39175</v>
          </cell>
          <cell r="N513" t="str">
            <v>bulan</v>
          </cell>
          <cell r="O513">
            <v>60</v>
          </cell>
          <cell r="P513">
            <v>0</v>
          </cell>
          <cell r="Q513">
            <v>3026099</v>
          </cell>
          <cell r="R513">
            <v>1</v>
          </cell>
        </row>
        <row r="514">
          <cell r="B514" t="str">
            <v>1 Unit Komputer Wearnes Black Premiere 6825 (K2002-07-340)</v>
          </cell>
          <cell r="C514" t="str">
            <v>K</v>
          </cell>
          <cell r="D514" t="str">
            <v>JAKARTA-05</v>
          </cell>
          <cell r="E514">
            <v>1</v>
          </cell>
          <cell r="F514">
            <v>11970866</v>
          </cell>
          <cell r="J514">
            <v>37467</v>
          </cell>
          <cell r="K514">
            <v>60</v>
          </cell>
          <cell r="L514">
            <v>5</v>
          </cell>
          <cell r="M514">
            <v>39293</v>
          </cell>
          <cell r="N514" t="str">
            <v>bulan</v>
          </cell>
          <cell r="O514">
            <v>60</v>
          </cell>
          <cell r="P514">
            <v>0</v>
          </cell>
          <cell r="Q514">
            <v>11970865</v>
          </cell>
          <cell r="R514">
            <v>1</v>
          </cell>
        </row>
        <row r="515">
          <cell r="B515" t="str">
            <v>1 Unit Printer Epson LQ-2180 (K2002-07-340)</v>
          </cell>
          <cell r="C515" t="str">
            <v>K</v>
          </cell>
          <cell r="D515" t="str">
            <v>JAKARTA-05</v>
          </cell>
          <cell r="E515">
            <v>1</v>
          </cell>
          <cell r="F515">
            <v>7164032</v>
          </cell>
          <cell r="J515">
            <v>37467</v>
          </cell>
          <cell r="K515">
            <v>60</v>
          </cell>
          <cell r="L515">
            <v>5</v>
          </cell>
          <cell r="M515">
            <v>39293</v>
          </cell>
          <cell r="N515" t="str">
            <v>bulan</v>
          </cell>
          <cell r="O515">
            <v>60</v>
          </cell>
          <cell r="P515">
            <v>0</v>
          </cell>
          <cell r="Q515">
            <v>7164031</v>
          </cell>
          <cell r="R515">
            <v>1</v>
          </cell>
        </row>
        <row r="516">
          <cell r="B516" t="str">
            <v>1 unit Server Proliant 350 T (K2001-03-115)</v>
          </cell>
          <cell r="C516" t="str">
            <v>K</v>
          </cell>
          <cell r="D516" t="str">
            <v>JAKARTA-05</v>
          </cell>
          <cell r="E516">
            <v>1</v>
          </cell>
          <cell r="F516">
            <v>72047250</v>
          </cell>
          <cell r="J516">
            <v>36978</v>
          </cell>
          <cell r="K516">
            <v>60</v>
          </cell>
          <cell r="L516">
            <v>5</v>
          </cell>
          <cell r="M516">
            <v>38804</v>
          </cell>
          <cell r="N516" t="str">
            <v>bulan</v>
          </cell>
          <cell r="O516">
            <v>60</v>
          </cell>
          <cell r="P516">
            <v>0</v>
          </cell>
          <cell r="Q516">
            <v>72047249</v>
          </cell>
          <cell r="R516">
            <v>1</v>
          </cell>
        </row>
        <row r="517">
          <cell r="B517" t="str">
            <v>1 unit UPS APA Smart 1000 VA (K2003-02-58)</v>
          </cell>
          <cell r="C517" t="str">
            <v>K</v>
          </cell>
          <cell r="D517" t="str">
            <v>JAKARTA-05</v>
          </cell>
          <cell r="E517">
            <v>1</v>
          </cell>
          <cell r="F517">
            <v>7195650</v>
          </cell>
          <cell r="J517">
            <v>37659</v>
          </cell>
          <cell r="K517">
            <v>60</v>
          </cell>
          <cell r="L517">
            <v>5</v>
          </cell>
          <cell r="M517">
            <v>39485</v>
          </cell>
          <cell r="N517" t="str">
            <v>bulan</v>
          </cell>
          <cell r="O517">
            <v>60</v>
          </cell>
          <cell r="P517">
            <v>0</v>
          </cell>
          <cell r="Q517">
            <v>7195649</v>
          </cell>
          <cell r="R517">
            <v>1</v>
          </cell>
        </row>
        <row r="518">
          <cell r="B518" t="str">
            <v>1 unit Printer HP Laserjet 1000 (K2003-05-12)</v>
          </cell>
          <cell r="C518" t="str">
            <v>K</v>
          </cell>
          <cell r="D518" t="str">
            <v>JAKARTA-05</v>
          </cell>
          <cell r="E518">
            <v>1</v>
          </cell>
          <cell r="F518">
            <v>3764942</v>
          </cell>
          <cell r="G518">
            <v>153704894</v>
          </cell>
          <cell r="J518">
            <v>37743</v>
          </cell>
          <cell r="K518">
            <v>60</v>
          </cell>
          <cell r="L518">
            <v>5</v>
          </cell>
          <cell r="M518">
            <v>39570</v>
          </cell>
          <cell r="N518" t="str">
            <v>bulan</v>
          </cell>
          <cell r="O518">
            <v>60</v>
          </cell>
          <cell r="P518">
            <v>0</v>
          </cell>
          <cell r="Q518">
            <v>3764941</v>
          </cell>
          <cell r="R518">
            <v>1</v>
          </cell>
        </row>
        <row r="520">
          <cell r="B520" t="str">
            <v>1 UNIT UPS Elsa EPM 600VA (K00-07-98)</v>
          </cell>
          <cell r="C520" t="str">
            <v>K</v>
          </cell>
          <cell r="D520" t="str">
            <v>JAKARTA-06</v>
          </cell>
          <cell r="E520">
            <v>1</v>
          </cell>
          <cell r="F520">
            <v>1510000</v>
          </cell>
          <cell r="J520">
            <v>36731</v>
          </cell>
          <cell r="K520">
            <v>60</v>
          </cell>
          <cell r="L520">
            <v>5</v>
          </cell>
          <cell r="M520">
            <v>38557</v>
          </cell>
          <cell r="N520" t="str">
            <v>bulan</v>
          </cell>
          <cell r="O520">
            <v>60</v>
          </cell>
          <cell r="P520">
            <v>0</v>
          </cell>
          <cell r="Q520">
            <v>1509999</v>
          </cell>
          <cell r="R520">
            <v>1</v>
          </cell>
        </row>
        <row r="521">
          <cell r="B521" t="str">
            <v>1 Unit Modem US Robotic(K00-08-168)</v>
          </cell>
          <cell r="C521" t="str">
            <v>K</v>
          </cell>
          <cell r="D521" t="str">
            <v>JAKARTA-06</v>
          </cell>
          <cell r="E521">
            <v>1</v>
          </cell>
          <cell r="F521">
            <v>1035804</v>
          </cell>
          <cell r="J521">
            <v>36759</v>
          </cell>
          <cell r="K521">
            <v>60</v>
          </cell>
          <cell r="L521">
            <v>5</v>
          </cell>
          <cell r="M521">
            <v>38585</v>
          </cell>
          <cell r="N521" t="str">
            <v>bulan</v>
          </cell>
          <cell r="O521">
            <v>60</v>
          </cell>
          <cell r="P521">
            <v>0</v>
          </cell>
          <cell r="Q521">
            <v>1035803.0000000001</v>
          </cell>
          <cell r="R521">
            <v>0.99999999988358468</v>
          </cell>
        </row>
        <row r="522">
          <cell r="B522" t="str">
            <v xml:space="preserve">1 (satu) unit Printer Laser Lexmark X215 (K2004-12-027)  </v>
          </cell>
          <cell r="C522" t="str">
            <v>K</v>
          </cell>
          <cell r="D522" t="str">
            <v>JAKARTA-06</v>
          </cell>
          <cell r="E522">
            <v>1</v>
          </cell>
          <cell r="F522">
            <v>4654408</v>
          </cell>
          <cell r="J522">
            <v>38327</v>
          </cell>
          <cell r="K522">
            <v>60</v>
          </cell>
          <cell r="L522">
            <v>5</v>
          </cell>
          <cell r="M522">
            <v>40153</v>
          </cell>
          <cell r="N522" t="str">
            <v>bulan</v>
          </cell>
          <cell r="O522">
            <v>45</v>
          </cell>
          <cell r="P522">
            <v>77573.46666666666</v>
          </cell>
          <cell r="Q522">
            <v>3490805.9999999995</v>
          </cell>
          <cell r="R522">
            <v>1163602.0000000005</v>
          </cell>
        </row>
        <row r="523">
          <cell r="B523" t="str">
            <v>1 (satu) unit UPS APC Back RS 1000 VA (K2005-01-103)</v>
          </cell>
          <cell r="C523" t="str">
            <v>K</v>
          </cell>
          <cell r="D523" t="str">
            <v>JAKARTA-06</v>
          </cell>
          <cell r="E523">
            <v>1</v>
          </cell>
          <cell r="F523">
            <v>3999572</v>
          </cell>
          <cell r="J523">
            <v>38365</v>
          </cell>
          <cell r="K523">
            <v>60</v>
          </cell>
          <cell r="L523">
            <v>5</v>
          </cell>
          <cell r="M523">
            <v>40191</v>
          </cell>
          <cell r="N523" t="str">
            <v>bulan</v>
          </cell>
          <cell r="O523">
            <v>44</v>
          </cell>
          <cell r="P523">
            <v>66659.53333333334</v>
          </cell>
          <cell r="Q523">
            <v>2933019.4666666668</v>
          </cell>
          <cell r="R523">
            <v>1066552.5333333332</v>
          </cell>
        </row>
        <row r="524">
          <cell r="B524" t="str">
            <v xml:space="preserve">1 (satu) Unit Komputer PC Wearnes Platinum 7865L (K2005-05-376) </v>
          </cell>
          <cell r="C524" t="str">
            <v>K</v>
          </cell>
          <cell r="D524" t="str">
            <v>JAKARTA-06</v>
          </cell>
          <cell r="E524">
            <v>1</v>
          </cell>
          <cell r="F524">
            <v>14073796</v>
          </cell>
          <cell r="G524">
            <v>25273580</v>
          </cell>
          <cell r="J524">
            <v>38498</v>
          </cell>
          <cell r="K524">
            <v>60</v>
          </cell>
          <cell r="L524">
            <v>5</v>
          </cell>
          <cell r="M524">
            <v>40324</v>
          </cell>
          <cell r="N524" t="str">
            <v>bulan</v>
          </cell>
          <cell r="O524">
            <v>40</v>
          </cell>
          <cell r="P524">
            <v>234563.26666666666</v>
          </cell>
          <cell r="Q524">
            <v>9382530.666666666</v>
          </cell>
          <cell r="R524">
            <v>4691265.333333334</v>
          </cell>
        </row>
        <row r="526">
          <cell r="B526" t="str">
            <v>1 Unit Komputer Wearnes Black Premiere 6828 (K2002-04-113)</v>
          </cell>
          <cell r="C526" t="str">
            <v>K</v>
          </cell>
          <cell r="D526" t="str">
            <v>JAKARTA-07</v>
          </cell>
          <cell r="E526">
            <v>1</v>
          </cell>
          <cell r="F526">
            <v>12205375</v>
          </cell>
          <cell r="J526">
            <v>37365</v>
          </cell>
          <cell r="K526">
            <v>60</v>
          </cell>
          <cell r="L526">
            <v>5</v>
          </cell>
          <cell r="M526">
            <v>39191</v>
          </cell>
          <cell r="N526" t="str">
            <v>bulan</v>
          </cell>
          <cell r="O526">
            <v>60</v>
          </cell>
          <cell r="P526">
            <v>0</v>
          </cell>
          <cell r="Q526">
            <v>12205374</v>
          </cell>
          <cell r="R526">
            <v>1</v>
          </cell>
        </row>
        <row r="527">
          <cell r="B527" t="str">
            <v>1 Unit Komputer Wearnes Black Premiere 6828 (K2002-04-113)</v>
          </cell>
          <cell r="C527" t="str">
            <v>K</v>
          </cell>
          <cell r="D527" t="str">
            <v>JAKARTA-07</v>
          </cell>
          <cell r="E527">
            <v>1</v>
          </cell>
          <cell r="F527">
            <v>12205375</v>
          </cell>
          <cell r="J527">
            <v>37365</v>
          </cell>
          <cell r="K527">
            <v>60</v>
          </cell>
          <cell r="L527">
            <v>5</v>
          </cell>
          <cell r="M527">
            <v>39191</v>
          </cell>
          <cell r="N527" t="str">
            <v>bulan</v>
          </cell>
          <cell r="O527">
            <v>60</v>
          </cell>
          <cell r="P527">
            <v>0</v>
          </cell>
          <cell r="Q527">
            <v>12205374</v>
          </cell>
          <cell r="R527">
            <v>1</v>
          </cell>
        </row>
        <row r="528">
          <cell r="B528" t="str">
            <v>1 Unit Printer Epson LQ-2180 (K2002-04-113)</v>
          </cell>
          <cell r="C528" t="str">
            <v>K</v>
          </cell>
          <cell r="D528" t="str">
            <v>JAKARTA-07</v>
          </cell>
          <cell r="E528">
            <v>1</v>
          </cell>
          <cell r="F528">
            <v>7304375</v>
          </cell>
          <cell r="J528">
            <v>37365</v>
          </cell>
          <cell r="K528">
            <v>60</v>
          </cell>
          <cell r="L528">
            <v>5</v>
          </cell>
          <cell r="M528">
            <v>39191</v>
          </cell>
          <cell r="N528" t="str">
            <v>bulan</v>
          </cell>
          <cell r="O528">
            <v>60</v>
          </cell>
          <cell r="P528">
            <v>0</v>
          </cell>
          <cell r="Q528">
            <v>7304374</v>
          </cell>
          <cell r="R528">
            <v>1</v>
          </cell>
        </row>
        <row r="529">
          <cell r="B529" t="str">
            <v>1 Unit Printer Epson LQ-2180 (K2002-04-113)</v>
          </cell>
          <cell r="C529" t="str">
            <v>K</v>
          </cell>
          <cell r="D529" t="str">
            <v>JAKARTA-07</v>
          </cell>
          <cell r="E529">
            <v>1</v>
          </cell>
          <cell r="F529">
            <v>7304375</v>
          </cell>
          <cell r="J529">
            <v>37365</v>
          </cell>
          <cell r="K529">
            <v>60</v>
          </cell>
          <cell r="L529">
            <v>5</v>
          </cell>
          <cell r="M529">
            <v>39191</v>
          </cell>
          <cell r="N529" t="str">
            <v>bulan</v>
          </cell>
          <cell r="O529">
            <v>60</v>
          </cell>
          <cell r="P529">
            <v>0</v>
          </cell>
          <cell r="Q529">
            <v>7304374</v>
          </cell>
          <cell r="R529">
            <v>1</v>
          </cell>
        </row>
        <row r="530">
          <cell r="B530" t="str">
            <v>1 unit UPS Elsa (K2002-04-019)</v>
          </cell>
          <cell r="C530" t="str">
            <v>K</v>
          </cell>
          <cell r="D530" t="str">
            <v>JAKARTA-07</v>
          </cell>
          <cell r="E530">
            <v>1</v>
          </cell>
          <cell r="F530">
            <v>3026100</v>
          </cell>
          <cell r="J530">
            <v>37349</v>
          </cell>
          <cell r="K530">
            <v>60</v>
          </cell>
          <cell r="L530">
            <v>5</v>
          </cell>
          <cell r="M530">
            <v>39175</v>
          </cell>
          <cell r="N530" t="str">
            <v>bulan</v>
          </cell>
          <cell r="O530">
            <v>60</v>
          </cell>
          <cell r="P530">
            <v>0</v>
          </cell>
          <cell r="Q530">
            <v>3026099</v>
          </cell>
          <cell r="R530">
            <v>1</v>
          </cell>
        </row>
        <row r="531">
          <cell r="B531" t="str">
            <v>1 unit UPS Elsa (K2002-04-019)</v>
          </cell>
          <cell r="C531" t="str">
            <v>K</v>
          </cell>
          <cell r="D531" t="str">
            <v>JAKARTA-07</v>
          </cell>
          <cell r="E531">
            <v>1</v>
          </cell>
          <cell r="F531">
            <v>3026100</v>
          </cell>
          <cell r="J531">
            <v>37349</v>
          </cell>
          <cell r="K531">
            <v>60</v>
          </cell>
          <cell r="L531">
            <v>5</v>
          </cell>
          <cell r="M531">
            <v>39175</v>
          </cell>
          <cell r="N531" t="str">
            <v>bulan</v>
          </cell>
          <cell r="O531">
            <v>60</v>
          </cell>
          <cell r="P531">
            <v>0</v>
          </cell>
          <cell r="Q531">
            <v>3026099</v>
          </cell>
          <cell r="R531">
            <v>1</v>
          </cell>
        </row>
        <row r="532">
          <cell r="B532" t="str">
            <v>1 unit Modem US Robotics 56 Kbps (K2002-04-019)</v>
          </cell>
          <cell r="C532" t="str">
            <v>K</v>
          </cell>
          <cell r="D532" t="str">
            <v>JAKARTA-07</v>
          </cell>
          <cell r="E532">
            <v>1</v>
          </cell>
          <cell r="F532">
            <v>1372553</v>
          </cell>
          <cell r="G532">
            <v>46444253</v>
          </cell>
          <cell r="J532">
            <v>37349</v>
          </cell>
          <cell r="K532">
            <v>60</v>
          </cell>
          <cell r="L532">
            <v>5</v>
          </cell>
          <cell r="M532">
            <v>39175</v>
          </cell>
          <cell r="N532" t="str">
            <v>bulan</v>
          </cell>
          <cell r="O532">
            <v>60</v>
          </cell>
          <cell r="P532">
            <v>0</v>
          </cell>
          <cell r="Q532">
            <v>1372552</v>
          </cell>
          <cell r="R532">
            <v>1</v>
          </cell>
        </row>
        <row r="533">
          <cell r="B533" t="str">
            <v xml:space="preserve">1 (satu) unit PC HP DX2030 + Monitor LCD 15" </v>
          </cell>
          <cell r="D533" t="str">
            <v>JAKARTA-07</v>
          </cell>
          <cell r="E533">
            <v>1</v>
          </cell>
          <cell r="F533">
            <v>8372128</v>
          </cell>
          <cell r="J533">
            <v>39184</v>
          </cell>
          <cell r="K533">
            <v>60</v>
          </cell>
          <cell r="L533">
            <v>5</v>
          </cell>
          <cell r="M533">
            <v>41011</v>
          </cell>
          <cell r="N533" t="str">
            <v>bulan</v>
          </cell>
          <cell r="O533">
            <v>17</v>
          </cell>
          <cell r="P533">
            <v>139535.46666666667</v>
          </cell>
          <cell r="Q533">
            <v>2372102.9333333336</v>
          </cell>
          <cell r="R533">
            <v>6000025.0666666664</v>
          </cell>
        </row>
        <row r="534">
          <cell r="B534" t="str">
            <v>1 (satu) unit UPS Powerware9120 (K2007-12-222)</v>
          </cell>
          <cell r="D534" t="str">
            <v>JAKARTA-07</v>
          </cell>
          <cell r="E534">
            <v>1</v>
          </cell>
          <cell r="F534">
            <v>7607985</v>
          </cell>
          <cell r="J534">
            <v>39435</v>
          </cell>
          <cell r="L534">
            <v>5</v>
          </cell>
          <cell r="M534">
            <v>41262</v>
          </cell>
          <cell r="N534" t="str">
            <v>bulan</v>
          </cell>
          <cell r="O534">
            <v>9</v>
          </cell>
          <cell r="P534">
            <v>126799.75</v>
          </cell>
          <cell r="Q534">
            <v>1141197.75</v>
          </cell>
          <cell r="R534">
            <v>6466787.25</v>
          </cell>
        </row>
        <row r="535">
          <cell r="B535" t="str">
            <v>1 (satu) unit Printer Fuji Xerox  (K2007-12-245)</v>
          </cell>
          <cell r="D535" t="str">
            <v>JAKARTA-07</v>
          </cell>
          <cell r="E535">
            <v>1</v>
          </cell>
          <cell r="F535">
            <v>8207705</v>
          </cell>
          <cell r="J535">
            <v>39444</v>
          </cell>
          <cell r="L535">
            <v>5</v>
          </cell>
          <cell r="M535">
            <v>41271</v>
          </cell>
          <cell r="N535" t="str">
            <v>bulan</v>
          </cell>
          <cell r="O535">
            <v>9</v>
          </cell>
          <cell r="P535">
            <v>136795.08333333334</v>
          </cell>
          <cell r="Q535">
            <v>1231155.75</v>
          </cell>
          <cell r="R535">
            <v>6976549.25</v>
          </cell>
        </row>
        <row r="537">
          <cell r="B537" t="str">
            <v>1 Unit Komputer Wearnes Black Premiere 6825 (K2002-04-113)</v>
          </cell>
          <cell r="C537" t="str">
            <v>K</v>
          </cell>
          <cell r="D537" t="str">
            <v>JAKARTA-08</v>
          </cell>
          <cell r="E537">
            <v>1</v>
          </cell>
          <cell r="F537">
            <v>12205375</v>
          </cell>
          <cell r="J537">
            <v>37365</v>
          </cell>
          <cell r="K537">
            <v>60</v>
          </cell>
          <cell r="L537">
            <v>5</v>
          </cell>
          <cell r="M537">
            <v>39191</v>
          </cell>
          <cell r="N537" t="str">
            <v>bulan</v>
          </cell>
          <cell r="O537">
            <v>60</v>
          </cell>
          <cell r="P537">
            <v>0</v>
          </cell>
          <cell r="Q537">
            <v>12205374</v>
          </cell>
          <cell r="R537">
            <v>1</v>
          </cell>
        </row>
        <row r="538">
          <cell r="B538" t="str">
            <v>1 Unit Komputer Wearnes Black Premiere 6825 (K2002-04-113)</v>
          </cell>
          <cell r="C538" t="str">
            <v>K</v>
          </cell>
          <cell r="D538" t="str">
            <v>JAKARTA-08</v>
          </cell>
          <cell r="E538">
            <v>1</v>
          </cell>
          <cell r="F538">
            <v>12205375</v>
          </cell>
          <cell r="J538">
            <v>37365</v>
          </cell>
          <cell r="K538">
            <v>60</v>
          </cell>
          <cell r="L538">
            <v>5</v>
          </cell>
          <cell r="M538">
            <v>39191</v>
          </cell>
          <cell r="N538" t="str">
            <v>bulan</v>
          </cell>
          <cell r="O538">
            <v>60</v>
          </cell>
          <cell r="P538">
            <v>0</v>
          </cell>
          <cell r="Q538">
            <v>12205374</v>
          </cell>
          <cell r="R538">
            <v>1</v>
          </cell>
        </row>
        <row r="539">
          <cell r="B539" t="str">
            <v>1 Unit Printer Epson LQ-2180 (K2002-04-113)</v>
          </cell>
          <cell r="C539" t="str">
            <v>K</v>
          </cell>
          <cell r="D539" t="str">
            <v>JAKARTA-08</v>
          </cell>
          <cell r="E539">
            <v>1</v>
          </cell>
          <cell r="F539">
            <v>7304375</v>
          </cell>
          <cell r="J539">
            <v>37365</v>
          </cell>
          <cell r="K539">
            <v>60</v>
          </cell>
          <cell r="L539">
            <v>5</v>
          </cell>
          <cell r="M539">
            <v>39191</v>
          </cell>
          <cell r="N539" t="str">
            <v>bulan</v>
          </cell>
          <cell r="O539">
            <v>60</v>
          </cell>
          <cell r="P539">
            <v>0</v>
          </cell>
          <cell r="Q539">
            <v>7304374</v>
          </cell>
          <cell r="R539">
            <v>1</v>
          </cell>
        </row>
        <row r="540">
          <cell r="B540" t="str">
            <v>1 Unit Printer Epson LQ-2180 (K2002-04-113)</v>
          </cell>
          <cell r="C540" t="str">
            <v>K</v>
          </cell>
          <cell r="D540" t="str">
            <v>JAKARTA-08</v>
          </cell>
          <cell r="E540">
            <v>1</v>
          </cell>
          <cell r="F540">
            <v>7304375</v>
          </cell>
          <cell r="J540">
            <v>37365</v>
          </cell>
          <cell r="K540">
            <v>60</v>
          </cell>
          <cell r="L540">
            <v>5</v>
          </cell>
          <cell r="M540">
            <v>39191</v>
          </cell>
          <cell r="N540" t="str">
            <v>bulan</v>
          </cell>
          <cell r="O540">
            <v>60</v>
          </cell>
          <cell r="P540">
            <v>0</v>
          </cell>
          <cell r="Q540">
            <v>7304374</v>
          </cell>
          <cell r="R540">
            <v>1</v>
          </cell>
        </row>
        <row r="541">
          <cell r="B541" t="str">
            <v>1 unit UPS Elsa (K2002-04-019)</v>
          </cell>
          <cell r="C541" t="str">
            <v>K</v>
          </cell>
          <cell r="D541" t="str">
            <v>JAKARTA-08</v>
          </cell>
          <cell r="E541">
            <v>1</v>
          </cell>
          <cell r="F541">
            <v>3026100</v>
          </cell>
          <cell r="J541">
            <v>37349</v>
          </cell>
          <cell r="K541">
            <v>60</v>
          </cell>
          <cell r="L541">
            <v>5</v>
          </cell>
          <cell r="M541">
            <v>39175</v>
          </cell>
          <cell r="N541" t="str">
            <v>bulan</v>
          </cell>
          <cell r="O541">
            <v>60</v>
          </cell>
          <cell r="P541">
            <v>0</v>
          </cell>
          <cell r="Q541">
            <v>3026099</v>
          </cell>
          <cell r="R541">
            <v>1</v>
          </cell>
        </row>
        <row r="542">
          <cell r="B542" t="str">
            <v>1 unit UPS Elsa (K2002-04-019)</v>
          </cell>
          <cell r="C542" t="str">
            <v>K</v>
          </cell>
          <cell r="D542" t="str">
            <v>JAKARTA-08</v>
          </cell>
          <cell r="E542">
            <v>1</v>
          </cell>
          <cell r="F542">
            <v>3026100</v>
          </cell>
          <cell r="J542">
            <v>37349</v>
          </cell>
          <cell r="K542">
            <v>60</v>
          </cell>
          <cell r="L542">
            <v>5</v>
          </cell>
          <cell r="M542">
            <v>39175</v>
          </cell>
          <cell r="N542" t="str">
            <v>bulan</v>
          </cell>
          <cell r="O542">
            <v>60</v>
          </cell>
          <cell r="P542">
            <v>0</v>
          </cell>
          <cell r="Q542">
            <v>3026099</v>
          </cell>
          <cell r="R542">
            <v>1</v>
          </cell>
        </row>
        <row r="543">
          <cell r="B543" t="str">
            <v>1 unit Modem US Robotics 56 Kbps (K2002-04-019)</v>
          </cell>
          <cell r="C543" t="str">
            <v>K</v>
          </cell>
          <cell r="D543" t="str">
            <v>JAKARTA-08</v>
          </cell>
          <cell r="E543">
            <v>1</v>
          </cell>
          <cell r="F543">
            <v>1372553</v>
          </cell>
          <cell r="J543">
            <v>37349</v>
          </cell>
          <cell r="K543">
            <v>60</v>
          </cell>
          <cell r="L543">
            <v>5</v>
          </cell>
          <cell r="M543">
            <v>39175</v>
          </cell>
          <cell r="N543" t="str">
            <v>bulan</v>
          </cell>
          <cell r="O543">
            <v>60</v>
          </cell>
          <cell r="P543">
            <v>0</v>
          </cell>
          <cell r="Q543">
            <v>1372552</v>
          </cell>
          <cell r="R543">
            <v>1</v>
          </cell>
        </row>
        <row r="544">
          <cell r="B544" t="str">
            <v xml:space="preserve">1 (satu) unit Printer Laser Lexmark X215 (K2004-12-027)  </v>
          </cell>
          <cell r="C544" t="str">
            <v>K</v>
          </cell>
          <cell r="D544" t="str">
            <v>JAKARTA-08</v>
          </cell>
          <cell r="E544">
            <v>1</v>
          </cell>
          <cell r="F544">
            <v>4654408</v>
          </cell>
          <cell r="G544">
            <v>51098661</v>
          </cell>
          <cell r="J544">
            <v>38327</v>
          </cell>
          <cell r="K544">
            <v>60</v>
          </cell>
          <cell r="L544">
            <v>5</v>
          </cell>
          <cell r="M544">
            <v>40153</v>
          </cell>
          <cell r="N544" t="str">
            <v>bulan</v>
          </cell>
          <cell r="O544">
            <v>45</v>
          </cell>
          <cell r="P544">
            <v>77573.46666666666</v>
          </cell>
          <cell r="Q544">
            <v>3490805.9999999995</v>
          </cell>
          <cell r="R544">
            <v>1163602.0000000005</v>
          </cell>
        </row>
        <row r="545">
          <cell r="B545" t="str">
            <v>1 (satu) unit PC HP DX2030 + Monitor LCD 15" (K2007-12-245)</v>
          </cell>
          <cell r="D545" t="str">
            <v>JAKARTA-08</v>
          </cell>
          <cell r="E545">
            <v>1</v>
          </cell>
          <cell r="F545">
            <v>9194707</v>
          </cell>
          <cell r="J545">
            <v>39444</v>
          </cell>
          <cell r="L545">
            <v>5</v>
          </cell>
          <cell r="M545">
            <v>41271</v>
          </cell>
          <cell r="N545" t="str">
            <v>bulan</v>
          </cell>
          <cell r="O545">
            <v>9</v>
          </cell>
          <cell r="P545">
            <v>153245.11666666667</v>
          </cell>
          <cell r="Q545">
            <v>1379206.05</v>
          </cell>
          <cell r="R545">
            <v>7815500.9500000002</v>
          </cell>
        </row>
        <row r="547">
          <cell r="B547" t="str">
            <v>1 Unit Komputer Wearnes Black Premiere 6825 (K2002-04-113)</v>
          </cell>
          <cell r="C547" t="str">
            <v>K</v>
          </cell>
          <cell r="D547" t="str">
            <v>JAKARTA-09</v>
          </cell>
          <cell r="E547">
            <v>1</v>
          </cell>
          <cell r="F547">
            <v>12205375</v>
          </cell>
          <cell r="J547">
            <v>37365</v>
          </cell>
          <cell r="K547">
            <v>60</v>
          </cell>
          <cell r="L547">
            <v>5</v>
          </cell>
          <cell r="M547">
            <v>39191</v>
          </cell>
          <cell r="N547" t="str">
            <v>bulan</v>
          </cell>
          <cell r="O547">
            <v>60</v>
          </cell>
          <cell r="P547">
            <v>0</v>
          </cell>
          <cell r="Q547">
            <v>12205374</v>
          </cell>
          <cell r="R547">
            <v>1</v>
          </cell>
        </row>
        <row r="548">
          <cell r="B548" t="str">
            <v>1 Unit Komputer Wearnes Black Premiere 6825 (K2002-04-113)</v>
          </cell>
          <cell r="C548" t="str">
            <v>K</v>
          </cell>
          <cell r="D548" t="str">
            <v>JAKARTA-09</v>
          </cell>
          <cell r="E548">
            <v>1</v>
          </cell>
          <cell r="F548">
            <v>12205375</v>
          </cell>
          <cell r="J548">
            <v>37365</v>
          </cell>
          <cell r="K548">
            <v>60</v>
          </cell>
          <cell r="L548">
            <v>5</v>
          </cell>
          <cell r="M548">
            <v>39191</v>
          </cell>
          <cell r="N548" t="str">
            <v>bulan</v>
          </cell>
          <cell r="O548">
            <v>60</v>
          </cell>
          <cell r="P548">
            <v>0</v>
          </cell>
          <cell r="Q548">
            <v>12205374</v>
          </cell>
          <cell r="R548">
            <v>1</v>
          </cell>
        </row>
        <row r="549">
          <cell r="B549" t="str">
            <v>1 Unit Printer Epson LQ-2180 (K2002-04-113)</v>
          </cell>
          <cell r="C549" t="str">
            <v>K</v>
          </cell>
          <cell r="D549" t="str">
            <v>JAKARTA-09</v>
          </cell>
          <cell r="E549">
            <v>1</v>
          </cell>
          <cell r="F549">
            <v>7304375</v>
          </cell>
          <cell r="J549">
            <v>37365</v>
          </cell>
          <cell r="K549">
            <v>60</v>
          </cell>
          <cell r="L549">
            <v>5</v>
          </cell>
          <cell r="M549">
            <v>39191</v>
          </cell>
          <cell r="N549" t="str">
            <v>bulan</v>
          </cell>
          <cell r="O549">
            <v>60</v>
          </cell>
          <cell r="P549">
            <v>0</v>
          </cell>
          <cell r="Q549">
            <v>7304374</v>
          </cell>
          <cell r="R549">
            <v>1</v>
          </cell>
        </row>
        <row r="550">
          <cell r="B550" t="str">
            <v>1 Unit Printer Epson LQ-2180 (K2002-04-113)</v>
          </cell>
          <cell r="C550" t="str">
            <v>K</v>
          </cell>
          <cell r="D550" t="str">
            <v>JAKARTA-09</v>
          </cell>
          <cell r="E550">
            <v>1</v>
          </cell>
          <cell r="F550">
            <v>7304375</v>
          </cell>
          <cell r="J550">
            <v>37365</v>
          </cell>
          <cell r="K550">
            <v>60</v>
          </cell>
          <cell r="L550">
            <v>5</v>
          </cell>
          <cell r="M550">
            <v>39191</v>
          </cell>
          <cell r="N550" t="str">
            <v>bulan</v>
          </cell>
          <cell r="O550">
            <v>60</v>
          </cell>
          <cell r="P550">
            <v>0</v>
          </cell>
          <cell r="Q550">
            <v>7304374</v>
          </cell>
          <cell r="R550">
            <v>1</v>
          </cell>
        </row>
        <row r="551">
          <cell r="B551" t="str">
            <v>1 unit UPS Elsa (K2002-04-019)</v>
          </cell>
          <cell r="C551" t="str">
            <v>K</v>
          </cell>
          <cell r="D551" t="str">
            <v>JAKARTA-09</v>
          </cell>
          <cell r="E551">
            <v>1</v>
          </cell>
          <cell r="F551">
            <v>3026100</v>
          </cell>
          <cell r="J551">
            <v>37349</v>
          </cell>
          <cell r="K551">
            <v>60</v>
          </cell>
          <cell r="L551">
            <v>5</v>
          </cell>
          <cell r="M551">
            <v>39175</v>
          </cell>
          <cell r="N551" t="str">
            <v>bulan</v>
          </cell>
          <cell r="O551">
            <v>60</v>
          </cell>
          <cell r="P551">
            <v>0</v>
          </cell>
          <cell r="Q551">
            <v>3026099</v>
          </cell>
          <cell r="R551">
            <v>1</v>
          </cell>
        </row>
        <row r="552">
          <cell r="B552" t="str">
            <v>1 unit UPS Elsa (K2002-04-019)</v>
          </cell>
          <cell r="C552" t="str">
            <v>K</v>
          </cell>
          <cell r="D552" t="str">
            <v>JAKARTA-09</v>
          </cell>
          <cell r="E552">
            <v>1</v>
          </cell>
          <cell r="F552">
            <v>3026100</v>
          </cell>
          <cell r="J552">
            <v>37349</v>
          </cell>
          <cell r="K552">
            <v>60</v>
          </cell>
          <cell r="L552">
            <v>5</v>
          </cell>
          <cell r="M552">
            <v>39175</v>
          </cell>
          <cell r="N552" t="str">
            <v>bulan</v>
          </cell>
          <cell r="O552">
            <v>60</v>
          </cell>
          <cell r="P552">
            <v>0</v>
          </cell>
          <cell r="Q552">
            <v>3026099</v>
          </cell>
          <cell r="R552">
            <v>1</v>
          </cell>
        </row>
        <row r="553">
          <cell r="B553" t="str">
            <v>1 unit Modem US Robotics 56 Kbps (K2002-04-019)</v>
          </cell>
          <cell r="C553" t="str">
            <v>K</v>
          </cell>
          <cell r="D553" t="str">
            <v>JAKARTA-09</v>
          </cell>
          <cell r="E553">
            <v>1</v>
          </cell>
          <cell r="F553">
            <v>1372553</v>
          </cell>
          <cell r="G553">
            <v>46444253</v>
          </cell>
          <cell r="J553">
            <v>37349</v>
          </cell>
          <cell r="K553">
            <v>60</v>
          </cell>
          <cell r="L553">
            <v>5</v>
          </cell>
          <cell r="M553">
            <v>39175</v>
          </cell>
          <cell r="N553" t="str">
            <v>bulan</v>
          </cell>
          <cell r="O553">
            <v>60</v>
          </cell>
          <cell r="P553">
            <v>0</v>
          </cell>
          <cell r="Q553">
            <v>1372552</v>
          </cell>
          <cell r="R553">
            <v>1</v>
          </cell>
        </row>
        <row r="554">
          <cell r="B554" t="str">
            <v xml:space="preserve">1 (satu) unit PC HP DX2030 + Monitor LCD 15" </v>
          </cell>
          <cell r="D554" t="str">
            <v>JAKARTA-09</v>
          </cell>
          <cell r="E554">
            <v>1</v>
          </cell>
          <cell r="F554">
            <v>8372128</v>
          </cell>
          <cell r="J554">
            <v>39184</v>
          </cell>
          <cell r="K554">
            <v>60</v>
          </cell>
          <cell r="L554">
            <v>5</v>
          </cell>
          <cell r="M554">
            <v>41011</v>
          </cell>
          <cell r="N554" t="str">
            <v>bulan</v>
          </cell>
          <cell r="O554">
            <v>17</v>
          </cell>
          <cell r="P554">
            <v>139535.46666666667</v>
          </cell>
          <cell r="Q554">
            <v>2372102.9333333336</v>
          </cell>
          <cell r="R554">
            <v>6000025.0666666664</v>
          </cell>
        </row>
        <row r="555">
          <cell r="B555" t="str">
            <v>1 (satu) unit Printer Fuji Xerox  (K2007-12-245)</v>
          </cell>
          <cell r="D555" t="str">
            <v>JAKARTA-09</v>
          </cell>
          <cell r="E555">
            <v>1</v>
          </cell>
          <cell r="F555">
            <v>8207705</v>
          </cell>
          <cell r="J555">
            <v>39444</v>
          </cell>
          <cell r="L555">
            <v>5</v>
          </cell>
          <cell r="M555">
            <v>41271</v>
          </cell>
          <cell r="N555" t="str">
            <v>bulan</v>
          </cell>
          <cell r="O555">
            <v>9</v>
          </cell>
          <cell r="P555">
            <v>136795.08333333334</v>
          </cell>
          <cell r="Q555">
            <v>1231155.75</v>
          </cell>
          <cell r="R555">
            <v>6976549.25</v>
          </cell>
        </row>
        <row r="557">
          <cell r="B557" t="str">
            <v>1 unit UPS Elsa (K2002-04-019)</v>
          </cell>
          <cell r="C557" t="str">
            <v>K</v>
          </cell>
          <cell r="D557" t="str">
            <v>JAKARTA-10</v>
          </cell>
          <cell r="E557">
            <v>1</v>
          </cell>
          <cell r="F557">
            <v>3026100</v>
          </cell>
          <cell r="J557">
            <v>37349</v>
          </cell>
          <cell r="K557">
            <v>60</v>
          </cell>
          <cell r="L557">
            <v>5</v>
          </cell>
          <cell r="M557">
            <v>39175</v>
          </cell>
          <cell r="N557" t="str">
            <v>bulan</v>
          </cell>
          <cell r="O557">
            <v>60</v>
          </cell>
          <cell r="P557">
            <v>0</v>
          </cell>
          <cell r="Q557">
            <v>3026099</v>
          </cell>
          <cell r="R557">
            <v>1</v>
          </cell>
        </row>
        <row r="558">
          <cell r="B558" t="str">
            <v>1 unit UPS Elsa (K2002-04-019)</v>
          </cell>
          <cell r="C558" t="str">
            <v>K</v>
          </cell>
          <cell r="D558" t="str">
            <v>JAKARTA-10</v>
          </cell>
          <cell r="E558">
            <v>1</v>
          </cell>
          <cell r="F558">
            <v>3026100</v>
          </cell>
          <cell r="J558">
            <v>37349</v>
          </cell>
          <cell r="K558">
            <v>60</v>
          </cell>
          <cell r="L558">
            <v>5</v>
          </cell>
          <cell r="M558">
            <v>39175</v>
          </cell>
          <cell r="N558" t="str">
            <v>bulan</v>
          </cell>
          <cell r="O558">
            <v>60</v>
          </cell>
          <cell r="P558">
            <v>0</v>
          </cell>
          <cell r="Q558">
            <v>3026099</v>
          </cell>
          <cell r="R558">
            <v>1</v>
          </cell>
        </row>
        <row r="559">
          <cell r="B559" t="str">
            <v>1 unit Modem US Robotics 56 Kbps (K2002-04-019)</v>
          </cell>
          <cell r="C559" t="str">
            <v>K</v>
          </cell>
          <cell r="D559" t="str">
            <v>JAKARTA-10</v>
          </cell>
          <cell r="E559">
            <v>1</v>
          </cell>
          <cell r="F559">
            <v>1372553</v>
          </cell>
          <cell r="J559">
            <v>37349</v>
          </cell>
          <cell r="K559">
            <v>60</v>
          </cell>
          <cell r="L559">
            <v>5</v>
          </cell>
          <cell r="M559">
            <v>39175</v>
          </cell>
          <cell r="N559" t="str">
            <v>bulan</v>
          </cell>
          <cell r="O559">
            <v>60</v>
          </cell>
          <cell r="P559">
            <v>0</v>
          </cell>
          <cell r="Q559">
            <v>1372552</v>
          </cell>
          <cell r="R559">
            <v>1</v>
          </cell>
        </row>
        <row r="560">
          <cell r="B560" t="str">
            <v>1 (satu) unit PC Wearnes Platinum 7875V (K2004-04-003)</v>
          </cell>
          <cell r="C560" t="str">
            <v>K</v>
          </cell>
          <cell r="D560" t="str">
            <v>JAKARTA-10</v>
          </cell>
          <cell r="E560">
            <v>1</v>
          </cell>
          <cell r="F560">
            <v>12592820</v>
          </cell>
          <cell r="J560">
            <v>38078</v>
          </cell>
          <cell r="K560">
            <v>60</v>
          </cell>
          <cell r="L560">
            <v>5</v>
          </cell>
          <cell r="M560">
            <v>39904</v>
          </cell>
          <cell r="N560" t="str">
            <v>bulan</v>
          </cell>
          <cell r="O560">
            <v>53</v>
          </cell>
          <cell r="P560">
            <v>209880.33333333334</v>
          </cell>
          <cell r="Q560">
            <v>11123657.666666668</v>
          </cell>
          <cell r="R560">
            <v>1469162.3333333321</v>
          </cell>
        </row>
        <row r="561">
          <cell r="B561" t="str">
            <v>1 (satu) unit PC Wearnes Platinum 7875V (K2004-04-003)</v>
          </cell>
          <cell r="C561" t="str">
            <v>K</v>
          </cell>
          <cell r="D561" t="str">
            <v>JAKARTA-10</v>
          </cell>
          <cell r="E561">
            <v>1</v>
          </cell>
          <cell r="F561">
            <v>12592820</v>
          </cell>
          <cell r="G561">
            <v>32610393</v>
          </cell>
          <cell r="J561">
            <v>38078</v>
          </cell>
          <cell r="K561">
            <v>60</v>
          </cell>
          <cell r="L561">
            <v>5</v>
          </cell>
          <cell r="M561">
            <v>39904</v>
          </cell>
          <cell r="N561" t="str">
            <v>bulan</v>
          </cell>
          <cell r="O561">
            <v>53</v>
          </cell>
          <cell r="P561">
            <v>209880.33333333334</v>
          </cell>
          <cell r="Q561">
            <v>11123657.666666668</v>
          </cell>
          <cell r="R561">
            <v>1469162.3333333321</v>
          </cell>
        </row>
        <row r="563">
          <cell r="B563" t="str">
            <v>1 unit UPS Elsa (K2000-07-98)</v>
          </cell>
          <cell r="C563" t="str">
            <v>K</v>
          </cell>
          <cell r="D563" t="str">
            <v>JAKARTA-11</v>
          </cell>
          <cell r="E563">
            <v>1</v>
          </cell>
          <cell r="F563">
            <v>1510000</v>
          </cell>
          <cell r="J563">
            <v>36731</v>
          </cell>
          <cell r="K563">
            <v>60</v>
          </cell>
          <cell r="L563">
            <v>5</v>
          </cell>
          <cell r="M563">
            <v>38557</v>
          </cell>
          <cell r="N563" t="str">
            <v>bulan</v>
          </cell>
          <cell r="O563">
            <v>60</v>
          </cell>
          <cell r="P563">
            <v>0</v>
          </cell>
          <cell r="Q563">
            <v>1509999</v>
          </cell>
          <cell r="R563">
            <v>1</v>
          </cell>
        </row>
        <row r="564">
          <cell r="B564" t="str">
            <v>1 unit Modem US Robotics 56 Kbps (K2002-09-036)</v>
          </cell>
          <cell r="C564" t="str">
            <v>K</v>
          </cell>
          <cell r="D564" t="str">
            <v>JAKARTA-11</v>
          </cell>
          <cell r="E564">
            <v>1</v>
          </cell>
          <cell r="F564">
            <v>1243330</v>
          </cell>
          <cell r="J564">
            <v>37505</v>
          </cell>
          <cell r="K564">
            <v>60</v>
          </cell>
          <cell r="L564">
            <v>5</v>
          </cell>
          <cell r="M564">
            <v>39331</v>
          </cell>
          <cell r="N564" t="str">
            <v>bulan</v>
          </cell>
          <cell r="O564">
            <v>60</v>
          </cell>
          <cell r="P564">
            <v>0</v>
          </cell>
          <cell r="Q564">
            <v>1243329</v>
          </cell>
          <cell r="R564">
            <v>1</v>
          </cell>
        </row>
        <row r="565">
          <cell r="B565" t="str">
            <v>1 (satu) unit UPS APC Back RS 1000 VA (K2005-01-103)</v>
          </cell>
          <cell r="C565" t="str">
            <v>K</v>
          </cell>
          <cell r="D565" t="str">
            <v>JAKARTA-11</v>
          </cell>
          <cell r="E565">
            <v>1</v>
          </cell>
          <cell r="F565">
            <v>3999572</v>
          </cell>
          <cell r="J565">
            <v>38365</v>
          </cell>
          <cell r="K565">
            <v>60</v>
          </cell>
          <cell r="L565">
            <v>5</v>
          </cell>
          <cell r="M565">
            <v>40191</v>
          </cell>
          <cell r="N565" t="str">
            <v>bulan</v>
          </cell>
          <cell r="O565">
            <v>44</v>
          </cell>
          <cell r="P565">
            <v>66659.53333333334</v>
          </cell>
          <cell r="Q565">
            <v>2933019.4666666668</v>
          </cell>
          <cell r="R565">
            <v>1066552.5333333332</v>
          </cell>
        </row>
        <row r="566">
          <cell r="B566" t="str">
            <v>1 (satu) unit Wearnes Platinum 6700 (K2000-07-53)</v>
          </cell>
          <cell r="C566" t="str">
            <v>K</v>
          </cell>
          <cell r="D566" t="str">
            <v>JAKARTA-11</v>
          </cell>
          <cell r="E566">
            <v>1</v>
          </cell>
          <cell r="F566">
            <v>10155750</v>
          </cell>
          <cell r="J566">
            <v>36712</v>
          </cell>
          <cell r="K566">
            <v>60</v>
          </cell>
          <cell r="L566">
            <v>5</v>
          </cell>
          <cell r="M566">
            <v>38538</v>
          </cell>
          <cell r="N566" t="str">
            <v>bulan</v>
          </cell>
          <cell r="O566">
            <v>60</v>
          </cell>
          <cell r="P566">
            <v>0</v>
          </cell>
          <cell r="Q566">
            <v>10155749</v>
          </cell>
          <cell r="R566">
            <v>1</v>
          </cell>
        </row>
        <row r="567">
          <cell r="B567" t="str">
            <v>1 (satu) unit Wearnes Platinum 6700 (K2001-03-115)</v>
          </cell>
          <cell r="C567" t="str">
            <v>K</v>
          </cell>
          <cell r="D567" t="str">
            <v>JAKARTA-11</v>
          </cell>
          <cell r="E567">
            <v>1</v>
          </cell>
          <cell r="F567">
            <v>13206000</v>
          </cell>
          <cell r="J567">
            <v>36978</v>
          </cell>
          <cell r="K567">
            <v>60</v>
          </cell>
          <cell r="L567">
            <v>5</v>
          </cell>
          <cell r="M567">
            <v>38804</v>
          </cell>
          <cell r="N567" t="str">
            <v>bulan</v>
          </cell>
          <cell r="O567">
            <v>60</v>
          </cell>
          <cell r="P567">
            <v>0</v>
          </cell>
          <cell r="Q567">
            <v>13205999</v>
          </cell>
          <cell r="R567">
            <v>1</v>
          </cell>
        </row>
        <row r="568">
          <cell r="B568" t="str">
            <v>1 (satu) unit Modem 3 Com US Robotic 56 K (K2004-04-190)</v>
          </cell>
          <cell r="C568" t="str">
            <v>K</v>
          </cell>
          <cell r="D568" t="str">
            <v>JAKARTA-11</v>
          </cell>
          <cell r="E568">
            <v>1</v>
          </cell>
          <cell r="F568">
            <v>1045000</v>
          </cell>
          <cell r="J568">
            <v>38093</v>
          </cell>
          <cell r="K568">
            <v>60</v>
          </cell>
          <cell r="L568">
            <v>5</v>
          </cell>
          <cell r="M568">
            <v>39919</v>
          </cell>
          <cell r="N568" t="str">
            <v>bulan</v>
          </cell>
          <cell r="O568">
            <v>53</v>
          </cell>
          <cell r="P568">
            <v>17416.666666666668</v>
          </cell>
          <cell r="Q568">
            <v>923083.33333333337</v>
          </cell>
          <cell r="R568">
            <v>121916.66666666663</v>
          </cell>
        </row>
        <row r="569">
          <cell r="B569" t="str">
            <v xml:space="preserve">1 (satu) unit Printer Epson LQ-2180 (K2005-09-327) </v>
          </cell>
          <cell r="C569" t="str">
            <v>K</v>
          </cell>
          <cell r="D569" t="str">
            <v>JAKARTA-11</v>
          </cell>
          <cell r="E569">
            <v>1</v>
          </cell>
          <cell r="F569">
            <v>8206275</v>
          </cell>
          <cell r="J569">
            <v>38622</v>
          </cell>
          <cell r="K569">
            <v>60</v>
          </cell>
          <cell r="L569">
            <v>5</v>
          </cell>
          <cell r="M569">
            <v>40448</v>
          </cell>
          <cell r="N569" t="str">
            <v>bulan</v>
          </cell>
          <cell r="O569">
            <v>36</v>
          </cell>
          <cell r="P569">
            <v>136771.25</v>
          </cell>
          <cell r="Q569">
            <v>4923765</v>
          </cell>
          <cell r="R569">
            <v>3282510</v>
          </cell>
        </row>
        <row r="570">
          <cell r="B570" t="str">
            <v xml:space="preserve">1 (satu) unit Printer Epson LQ-2180 (K2005-09-327) </v>
          </cell>
          <cell r="C570" t="str">
            <v>K</v>
          </cell>
          <cell r="D570" t="str">
            <v>JAKARTA-11</v>
          </cell>
          <cell r="E570">
            <v>1</v>
          </cell>
          <cell r="F570">
            <v>8206275</v>
          </cell>
          <cell r="G570">
            <v>47572202</v>
          </cell>
          <cell r="J570">
            <v>38622</v>
          </cell>
          <cell r="K570">
            <v>60</v>
          </cell>
          <cell r="L570">
            <v>5</v>
          </cell>
          <cell r="M570">
            <v>40448</v>
          </cell>
          <cell r="N570" t="str">
            <v>bulan</v>
          </cell>
          <cell r="O570">
            <v>36</v>
          </cell>
          <cell r="P570">
            <v>136771.25</v>
          </cell>
          <cell r="Q570">
            <v>4923765</v>
          </cell>
          <cell r="R570">
            <v>3282510</v>
          </cell>
        </row>
        <row r="571">
          <cell r="B571" t="str">
            <v xml:space="preserve">1 (satu) unit PC HP DX2030 + Monitor LCD 15"  </v>
          </cell>
          <cell r="D571" t="str">
            <v>JAKARTA-11</v>
          </cell>
          <cell r="E571">
            <v>1</v>
          </cell>
          <cell r="F571">
            <v>8372128</v>
          </cell>
          <cell r="J571">
            <v>39184</v>
          </cell>
          <cell r="K571">
            <v>60</v>
          </cell>
          <cell r="L571">
            <v>5</v>
          </cell>
          <cell r="M571">
            <v>41011</v>
          </cell>
          <cell r="N571" t="str">
            <v>bulan</v>
          </cell>
          <cell r="O571">
            <v>17</v>
          </cell>
          <cell r="P571">
            <v>139535.46666666667</v>
          </cell>
          <cell r="Q571">
            <v>2372102.9333333336</v>
          </cell>
          <cell r="R571">
            <v>6000025.0666666664</v>
          </cell>
        </row>
        <row r="572">
          <cell r="Q572">
            <v>0</v>
          </cell>
        </row>
        <row r="573">
          <cell r="B573" t="str">
            <v>1 Unit Komputer Wearnes Black Premiere 6825 (K2002-07-340)</v>
          </cell>
          <cell r="C573" t="str">
            <v>K</v>
          </cell>
          <cell r="D573" t="str">
            <v>JAKARTA-12</v>
          </cell>
          <cell r="E573">
            <v>1</v>
          </cell>
          <cell r="F573">
            <v>11970866</v>
          </cell>
          <cell r="H573">
            <v>11970866</v>
          </cell>
          <cell r="I573">
            <v>0</v>
          </cell>
          <cell r="J573">
            <v>37467</v>
          </cell>
          <cell r="K573">
            <v>60</v>
          </cell>
          <cell r="L573">
            <v>5</v>
          </cell>
          <cell r="M573">
            <v>39293</v>
          </cell>
          <cell r="N573" t="str">
            <v>bulan</v>
          </cell>
          <cell r="O573">
            <v>60</v>
          </cell>
          <cell r="P573">
            <v>0</v>
          </cell>
          <cell r="Q573">
            <v>11970865</v>
          </cell>
          <cell r="R573">
            <v>1</v>
          </cell>
        </row>
        <row r="574">
          <cell r="B574" t="str">
            <v>1 Unit Komputer Wearnes Black Premiere 6825 (K2002-07-340)</v>
          </cell>
          <cell r="C574" t="str">
            <v>K</v>
          </cell>
          <cell r="D574" t="str">
            <v>JAKARTA-12</v>
          </cell>
          <cell r="E574">
            <v>1</v>
          </cell>
          <cell r="F574">
            <v>11970866</v>
          </cell>
          <cell r="H574">
            <v>11970866</v>
          </cell>
          <cell r="I574">
            <v>0</v>
          </cell>
          <cell r="J574">
            <v>37467</v>
          </cell>
          <cell r="K574">
            <v>60</v>
          </cell>
          <cell r="L574">
            <v>5</v>
          </cell>
          <cell r="M574">
            <v>39293</v>
          </cell>
          <cell r="N574" t="str">
            <v>bulan</v>
          </cell>
          <cell r="O574">
            <v>60</v>
          </cell>
          <cell r="P574">
            <v>0</v>
          </cell>
          <cell r="Q574">
            <v>11970865</v>
          </cell>
          <cell r="R574">
            <v>1</v>
          </cell>
        </row>
        <row r="575">
          <cell r="B575" t="str">
            <v>1 Unit Printer Epson LQ-2180 (K2002-07-340)</v>
          </cell>
          <cell r="C575" t="str">
            <v>K</v>
          </cell>
          <cell r="D575" t="str">
            <v>JAKARTA-12</v>
          </cell>
          <cell r="E575">
            <v>1</v>
          </cell>
          <cell r="F575">
            <v>7164032</v>
          </cell>
          <cell r="H575">
            <v>7164032</v>
          </cell>
          <cell r="I575">
            <v>0</v>
          </cell>
          <cell r="J575">
            <v>37467</v>
          </cell>
          <cell r="K575">
            <v>60</v>
          </cell>
          <cell r="L575">
            <v>5</v>
          </cell>
          <cell r="M575">
            <v>39293</v>
          </cell>
          <cell r="N575" t="str">
            <v>bulan</v>
          </cell>
          <cell r="O575">
            <v>60</v>
          </cell>
          <cell r="P575">
            <v>0</v>
          </cell>
          <cell r="Q575">
            <v>7164031</v>
          </cell>
          <cell r="R575">
            <v>1</v>
          </cell>
        </row>
        <row r="576">
          <cell r="B576" t="str">
            <v>1 Unit Printer Epson LQ-2180 (K2002-07-340)</v>
          </cell>
          <cell r="C576" t="str">
            <v>K</v>
          </cell>
          <cell r="D576" t="str">
            <v>JAKARTA-12</v>
          </cell>
          <cell r="E576">
            <v>1</v>
          </cell>
          <cell r="F576">
            <v>7164032</v>
          </cell>
          <cell r="H576">
            <v>7164032</v>
          </cell>
          <cell r="I576">
            <v>0</v>
          </cell>
          <cell r="J576">
            <v>37467</v>
          </cell>
          <cell r="K576">
            <v>60</v>
          </cell>
          <cell r="L576">
            <v>5</v>
          </cell>
          <cell r="M576">
            <v>39293</v>
          </cell>
          <cell r="N576" t="str">
            <v>bulan</v>
          </cell>
          <cell r="O576">
            <v>60</v>
          </cell>
          <cell r="P576">
            <v>0</v>
          </cell>
          <cell r="Q576">
            <v>7164031</v>
          </cell>
          <cell r="R576">
            <v>1</v>
          </cell>
        </row>
        <row r="577">
          <cell r="B577" t="str">
            <v>1 unit UPS Elsa (K2000-07-98)</v>
          </cell>
          <cell r="C577" t="str">
            <v>K</v>
          </cell>
          <cell r="D577" t="str">
            <v>JAKARTA-12</v>
          </cell>
          <cell r="E577">
            <v>1</v>
          </cell>
          <cell r="F577">
            <v>1510000</v>
          </cell>
          <cell r="H577">
            <v>1057000</v>
          </cell>
          <cell r="I577">
            <v>453000</v>
          </cell>
          <cell r="J577">
            <v>36731</v>
          </cell>
          <cell r="K577">
            <v>60</v>
          </cell>
          <cell r="L577">
            <v>5</v>
          </cell>
          <cell r="M577">
            <v>38557</v>
          </cell>
          <cell r="N577" t="str">
            <v>bulan</v>
          </cell>
          <cell r="O577">
            <v>60</v>
          </cell>
          <cell r="P577">
            <v>0</v>
          </cell>
          <cell r="Q577">
            <v>1509999</v>
          </cell>
          <cell r="R577">
            <v>1</v>
          </cell>
        </row>
        <row r="578">
          <cell r="B578" t="str">
            <v>1 unit Modem US Robotics 56 Kbps (K2002-09-036)</v>
          </cell>
          <cell r="C578" t="str">
            <v>K</v>
          </cell>
          <cell r="D578" t="str">
            <v>JAKARTA-12</v>
          </cell>
          <cell r="E578">
            <v>1</v>
          </cell>
          <cell r="F578">
            <v>1243330</v>
          </cell>
          <cell r="H578">
            <v>1243330</v>
          </cell>
          <cell r="I578">
            <v>0</v>
          </cell>
          <cell r="J578">
            <v>37505</v>
          </cell>
          <cell r="K578">
            <v>60</v>
          </cell>
          <cell r="L578">
            <v>5</v>
          </cell>
          <cell r="M578">
            <v>39331</v>
          </cell>
          <cell r="N578" t="str">
            <v>bulan</v>
          </cell>
          <cell r="O578">
            <v>60</v>
          </cell>
          <cell r="P578">
            <v>0</v>
          </cell>
          <cell r="Q578">
            <v>1243329</v>
          </cell>
          <cell r="R578">
            <v>1</v>
          </cell>
        </row>
        <row r="579">
          <cell r="B579" t="str">
            <v>1 (satu) unit UPS APC Back RS 1000 VA (K2005-01-103)</v>
          </cell>
          <cell r="C579" t="str">
            <v>K</v>
          </cell>
          <cell r="D579" t="str">
            <v>JAKARTA-12</v>
          </cell>
          <cell r="E579">
            <v>1</v>
          </cell>
          <cell r="F579">
            <v>3999572</v>
          </cell>
          <cell r="G579">
            <v>45022698</v>
          </cell>
          <cell r="H579">
            <v>3999572</v>
          </cell>
          <cell r="I579">
            <v>0</v>
          </cell>
          <cell r="J579">
            <v>38365</v>
          </cell>
          <cell r="K579">
            <v>60</v>
          </cell>
          <cell r="L579">
            <v>5</v>
          </cell>
          <cell r="M579">
            <v>40191</v>
          </cell>
          <cell r="N579" t="str">
            <v>bulan</v>
          </cell>
          <cell r="O579">
            <v>44</v>
          </cell>
          <cell r="P579">
            <v>66659.53333333334</v>
          </cell>
          <cell r="Q579">
            <v>2933019.4666666668</v>
          </cell>
          <cell r="R579">
            <v>1066552.5333333332</v>
          </cell>
        </row>
        <row r="580">
          <cell r="Q580">
            <v>0</v>
          </cell>
        </row>
        <row r="581">
          <cell r="B581" t="str">
            <v>1 Unit Komputer Wearnes Black Premiere 6825 (K2002-07-340)</v>
          </cell>
          <cell r="C581" t="str">
            <v>K</v>
          </cell>
          <cell r="D581" t="str">
            <v>JAKARTA-13</v>
          </cell>
          <cell r="E581">
            <v>1</v>
          </cell>
          <cell r="F581">
            <v>11970866</v>
          </cell>
          <cell r="J581">
            <v>37467</v>
          </cell>
          <cell r="K581">
            <v>60</v>
          </cell>
          <cell r="L581">
            <v>5</v>
          </cell>
          <cell r="M581">
            <v>39293</v>
          </cell>
          <cell r="N581" t="str">
            <v>bulan</v>
          </cell>
          <cell r="O581">
            <v>60</v>
          </cell>
          <cell r="P581">
            <v>0</v>
          </cell>
          <cell r="Q581">
            <v>11970865</v>
          </cell>
          <cell r="R581">
            <v>1</v>
          </cell>
        </row>
        <row r="582">
          <cell r="B582" t="str">
            <v>1 Unit Komputer Wearnes Black Premiere 6825 (K2002-07-340)</v>
          </cell>
          <cell r="C582" t="str">
            <v>K</v>
          </cell>
          <cell r="D582" t="str">
            <v>JAKARTA-13</v>
          </cell>
          <cell r="E582">
            <v>1</v>
          </cell>
          <cell r="F582">
            <v>11970866</v>
          </cell>
          <cell r="J582">
            <v>37467</v>
          </cell>
          <cell r="K582">
            <v>60</v>
          </cell>
          <cell r="L582">
            <v>5</v>
          </cell>
          <cell r="M582">
            <v>39293</v>
          </cell>
          <cell r="N582" t="str">
            <v>bulan</v>
          </cell>
          <cell r="O582">
            <v>60</v>
          </cell>
          <cell r="P582">
            <v>0</v>
          </cell>
          <cell r="Q582">
            <v>11970865</v>
          </cell>
          <cell r="R582">
            <v>1</v>
          </cell>
        </row>
        <row r="583">
          <cell r="B583" t="str">
            <v>1 Unit Printer Epson LQ-2180 (K2003-02-018)</v>
          </cell>
          <cell r="C583" t="str">
            <v>K</v>
          </cell>
          <cell r="D583" t="str">
            <v>JAKARTA-13</v>
          </cell>
          <cell r="E583">
            <v>1</v>
          </cell>
          <cell r="F583">
            <v>7574463</v>
          </cell>
          <cell r="J583">
            <v>37656</v>
          </cell>
          <cell r="K583">
            <v>60</v>
          </cell>
          <cell r="L583">
            <v>5</v>
          </cell>
          <cell r="M583">
            <v>39482</v>
          </cell>
          <cell r="N583" t="str">
            <v>bulan</v>
          </cell>
          <cell r="O583">
            <v>60</v>
          </cell>
          <cell r="P583">
            <v>0</v>
          </cell>
          <cell r="Q583">
            <v>7574462</v>
          </cell>
          <cell r="R583">
            <v>1</v>
          </cell>
        </row>
        <row r="584">
          <cell r="B584" t="str">
            <v>1 Unit Printer Epson LQ-2180 (K2003-02-018)</v>
          </cell>
          <cell r="C584" t="str">
            <v>K</v>
          </cell>
          <cell r="D584" t="str">
            <v>JAKARTA-13</v>
          </cell>
          <cell r="E584">
            <v>1</v>
          </cell>
          <cell r="F584">
            <v>7574462</v>
          </cell>
          <cell r="J584">
            <v>37656</v>
          </cell>
          <cell r="K584">
            <v>60</v>
          </cell>
          <cell r="L584">
            <v>5</v>
          </cell>
          <cell r="M584">
            <v>39482</v>
          </cell>
          <cell r="N584" t="str">
            <v>bulan</v>
          </cell>
          <cell r="O584">
            <v>60</v>
          </cell>
          <cell r="P584">
            <v>0</v>
          </cell>
          <cell r="Q584">
            <v>7574461</v>
          </cell>
          <cell r="R584">
            <v>1</v>
          </cell>
        </row>
        <row r="585">
          <cell r="B585" t="str">
            <v>1 unit UPS APC Back Pro 1000 VA (K2002-02-058)</v>
          </cell>
          <cell r="C585" t="str">
            <v>K</v>
          </cell>
          <cell r="D585" t="str">
            <v>JAKARTA-13</v>
          </cell>
          <cell r="E585">
            <v>1</v>
          </cell>
          <cell r="F585">
            <v>4160750</v>
          </cell>
          <cell r="J585">
            <v>37659</v>
          </cell>
          <cell r="K585">
            <v>60</v>
          </cell>
          <cell r="L585">
            <v>5</v>
          </cell>
          <cell r="M585">
            <v>39485</v>
          </cell>
          <cell r="N585" t="str">
            <v>bulan</v>
          </cell>
          <cell r="O585">
            <v>60</v>
          </cell>
          <cell r="P585">
            <v>0</v>
          </cell>
          <cell r="Q585">
            <v>4160748.9999999995</v>
          </cell>
          <cell r="R585">
            <v>1.0000000004656613</v>
          </cell>
        </row>
        <row r="586">
          <cell r="B586" t="str">
            <v>1 unit UPS APC Back Pro 1000 VA (K2002-02-058)</v>
          </cell>
          <cell r="C586" t="str">
            <v>K</v>
          </cell>
          <cell r="D586" t="str">
            <v>JAKARTA-13</v>
          </cell>
          <cell r="E586">
            <v>1</v>
          </cell>
          <cell r="F586">
            <v>4160750</v>
          </cell>
          <cell r="J586">
            <v>37659</v>
          </cell>
          <cell r="K586">
            <v>60</v>
          </cell>
          <cell r="L586">
            <v>5</v>
          </cell>
          <cell r="M586">
            <v>39485</v>
          </cell>
          <cell r="N586" t="str">
            <v>bulan</v>
          </cell>
          <cell r="O586">
            <v>60</v>
          </cell>
          <cell r="P586">
            <v>0</v>
          </cell>
          <cell r="Q586">
            <v>4160748.9999999995</v>
          </cell>
          <cell r="R586">
            <v>1.0000000004656613</v>
          </cell>
        </row>
        <row r="587">
          <cell r="B587" t="str">
            <v xml:space="preserve">1 unit Modem US Robotics 56 Kbps </v>
          </cell>
          <cell r="C587" t="str">
            <v>K</v>
          </cell>
          <cell r="D587" t="str">
            <v>JAKARTA-13</v>
          </cell>
          <cell r="E587">
            <v>1</v>
          </cell>
          <cell r="F587">
            <v>1415563</v>
          </cell>
          <cell r="J587">
            <v>37642</v>
          </cell>
          <cell r="K587">
            <v>60</v>
          </cell>
          <cell r="L587">
            <v>5</v>
          </cell>
          <cell r="M587">
            <v>39468</v>
          </cell>
          <cell r="N587" t="str">
            <v>bulan</v>
          </cell>
          <cell r="O587">
            <v>60</v>
          </cell>
          <cell r="P587">
            <v>0</v>
          </cell>
          <cell r="Q587">
            <v>1415562</v>
          </cell>
          <cell r="R587">
            <v>1</v>
          </cell>
        </row>
        <row r="588">
          <cell r="B588" t="str">
            <v xml:space="preserve">1 (satu) unit Printer Laser Lexmark X215 (K2004-12-027)  </v>
          </cell>
          <cell r="C588" t="str">
            <v>K</v>
          </cell>
          <cell r="D588" t="str">
            <v>JAKARTA-13</v>
          </cell>
          <cell r="E588">
            <v>1</v>
          </cell>
          <cell r="F588">
            <v>4654408</v>
          </cell>
          <cell r="J588">
            <v>38327</v>
          </cell>
          <cell r="K588">
            <v>60</v>
          </cell>
          <cell r="L588">
            <v>5</v>
          </cell>
          <cell r="M588">
            <v>40153</v>
          </cell>
          <cell r="N588" t="str">
            <v>bulan</v>
          </cell>
          <cell r="O588">
            <v>45</v>
          </cell>
          <cell r="P588">
            <v>77573.46666666666</v>
          </cell>
          <cell r="Q588">
            <v>3490805.9999999995</v>
          </cell>
          <cell r="R588">
            <v>1163602.0000000005</v>
          </cell>
        </row>
        <row r="589">
          <cell r="B589" t="str">
            <v>1 (satu) unit PC Wearnes Platinum 7865L</v>
          </cell>
          <cell r="C589" t="str">
            <v>K</v>
          </cell>
          <cell r="D589" t="str">
            <v>JAKARTA-13</v>
          </cell>
          <cell r="E589">
            <v>1</v>
          </cell>
          <cell r="F589">
            <v>14073796</v>
          </cell>
          <cell r="G589">
            <v>53482128</v>
          </cell>
          <cell r="J589">
            <v>38498</v>
          </cell>
          <cell r="K589">
            <v>60</v>
          </cell>
          <cell r="L589">
            <v>5</v>
          </cell>
          <cell r="M589">
            <v>40324</v>
          </cell>
          <cell r="N589" t="str">
            <v>bulan</v>
          </cell>
          <cell r="O589">
            <v>40</v>
          </cell>
          <cell r="P589">
            <v>234563.26666666666</v>
          </cell>
          <cell r="Q589">
            <v>9382530.666666666</v>
          </cell>
          <cell r="R589">
            <v>4691265.333333334</v>
          </cell>
        </row>
        <row r="590">
          <cell r="Q590">
            <v>0</v>
          </cell>
        </row>
        <row r="591">
          <cell r="B591" t="str">
            <v>1 Unit Komputer Wearnes Black Premiere 6825 (K2002-07-340)</v>
          </cell>
          <cell r="C591" t="str">
            <v>K</v>
          </cell>
          <cell r="D591" t="str">
            <v>JAKARTA-14</v>
          </cell>
          <cell r="E591">
            <v>1</v>
          </cell>
          <cell r="F591">
            <v>11970866</v>
          </cell>
          <cell r="H591">
            <v>11970866</v>
          </cell>
          <cell r="I591">
            <v>0</v>
          </cell>
          <cell r="J591">
            <v>37467</v>
          </cell>
          <cell r="K591">
            <v>60</v>
          </cell>
          <cell r="L591">
            <v>5</v>
          </cell>
          <cell r="M591">
            <v>39293</v>
          </cell>
          <cell r="N591" t="str">
            <v>bulan</v>
          </cell>
          <cell r="O591">
            <v>60</v>
          </cell>
          <cell r="P591">
            <v>0</v>
          </cell>
          <cell r="Q591">
            <v>11970865</v>
          </cell>
          <cell r="R591">
            <v>1</v>
          </cell>
        </row>
        <row r="592">
          <cell r="B592" t="str">
            <v>1 Unit Komputer Wearnes Black Premiere 6825 (K2002-07-340)</v>
          </cell>
          <cell r="C592" t="str">
            <v>K</v>
          </cell>
          <cell r="D592" t="str">
            <v>JAKARTA-14</v>
          </cell>
          <cell r="E592">
            <v>1</v>
          </cell>
          <cell r="F592">
            <v>11970866</v>
          </cell>
          <cell r="H592">
            <v>11970866</v>
          </cell>
          <cell r="I592">
            <v>0</v>
          </cell>
          <cell r="J592">
            <v>37467</v>
          </cell>
          <cell r="K592">
            <v>60</v>
          </cell>
          <cell r="L592">
            <v>5</v>
          </cell>
          <cell r="M592">
            <v>39293</v>
          </cell>
          <cell r="N592" t="str">
            <v>bulan</v>
          </cell>
          <cell r="O592">
            <v>60</v>
          </cell>
          <cell r="P592">
            <v>0</v>
          </cell>
          <cell r="Q592">
            <v>11970865</v>
          </cell>
          <cell r="R592">
            <v>1</v>
          </cell>
        </row>
        <row r="593">
          <cell r="B593" t="str">
            <v>1 Unit Printer Epson LQ-2180 (K2003-02-018)</v>
          </cell>
          <cell r="C593" t="str">
            <v>K</v>
          </cell>
          <cell r="D593" t="str">
            <v>JAKARTA-14</v>
          </cell>
          <cell r="E593">
            <v>1</v>
          </cell>
          <cell r="F593">
            <v>7574463</v>
          </cell>
          <cell r="H593">
            <v>7574463</v>
          </cell>
          <cell r="I593">
            <v>0</v>
          </cell>
          <cell r="J593">
            <v>37656</v>
          </cell>
          <cell r="K593">
            <v>60</v>
          </cell>
          <cell r="L593">
            <v>5</v>
          </cell>
          <cell r="M593">
            <v>39482</v>
          </cell>
          <cell r="N593" t="str">
            <v>bulan</v>
          </cell>
          <cell r="O593">
            <v>60</v>
          </cell>
          <cell r="P593">
            <v>0</v>
          </cell>
          <cell r="Q593">
            <v>7574462</v>
          </cell>
          <cell r="R593">
            <v>1</v>
          </cell>
        </row>
        <row r="594">
          <cell r="B594" t="str">
            <v>1 Unit Printer Epson LQ-2180 (K2003-02-018)</v>
          </cell>
          <cell r="C594" t="str">
            <v>K</v>
          </cell>
          <cell r="D594" t="str">
            <v>JAKARTA-14</v>
          </cell>
          <cell r="E594">
            <v>1</v>
          </cell>
          <cell r="F594">
            <v>7574462</v>
          </cell>
          <cell r="H594">
            <v>7574462</v>
          </cell>
          <cell r="I594">
            <v>0</v>
          </cell>
          <cell r="J594">
            <v>37656</v>
          </cell>
          <cell r="K594">
            <v>60</v>
          </cell>
          <cell r="L594">
            <v>5</v>
          </cell>
          <cell r="M594">
            <v>39482</v>
          </cell>
          <cell r="N594" t="str">
            <v>bulan</v>
          </cell>
          <cell r="O594">
            <v>60</v>
          </cell>
          <cell r="P594">
            <v>0</v>
          </cell>
          <cell r="Q594">
            <v>7574461</v>
          </cell>
          <cell r="R594">
            <v>1</v>
          </cell>
        </row>
        <row r="595">
          <cell r="B595" t="str">
            <v>1 unit UPS APC Back Pro 1000 VA (K2002-02-058)</v>
          </cell>
          <cell r="C595" t="str">
            <v>K</v>
          </cell>
          <cell r="D595" t="str">
            <v>JAKARTA-14</v>
          </cell>
          <cell r="E595">
            <v>1</v>
          </cell>
          <cell r="F595">
            <v>4160750</v>
          </cell>
          <cell r="H595">
            <v>4160750</v>
          </cell>
          <cell r="I595">
            <v>0</v>
          </cell>
          <cell r="J595">
            <v>37659</v>
          </cell>
          <cell r="K595">
            <v>60</v>
          </cell>
          <cell r="L595">
            <v>5</v>
          </cell>
          <cell r="M595">
            <v>39485</v>
          </cell>
          <cell r="N595" t="str">
            <v>bulan</v>
          </cell>
          <cell r="O595">
            <v>60</v>
          </cell>
          <cell r="P595">
            <v>0</v>
          </cell>
          <cell r="Q595">
            <v>4160748.9999999995</v>
          </cell>
          <cell r="R595">
            <v>1.0000000004656613</v>
          </cell>
        </row>
        <row r="596">
          <cell r="B596" t="str">
            <v>1 unit UPS APC Back Pro 1000 VA (K2002-02-058)</v>
          </cell>
          <cell r="C596" t="str">
            <v>K</v>
          </cell>
          <cell r="D596" t="str">
            <v>JAKARTA-14</v>
          </cell>
          <cell r="E596">
            <v>1</v>
          </cell>
          <cell r="F596">
            <v>4160750</v>
          </cell>
          <cell r="H596">
            <v>4160750</v>
          </cell>
          <cell r="I596">
            <v>0</v>
          </cell>
          <cell r="J596">
            <v>37659</v>
          </cell>
          <cell r="K596">
            <v>60</v>
          </cell>
          <cell r="L596">
            <v>5</v>
          </cell>
          <cell r="M596">
            <v>39485</v>
          </cell>
          <cell r="N596" t="str">
            <v>bulan</v>
          </cell>
          <cell r="O596">
            <v>60</v>
          </cell>
          <cell r="P596">
            <v>0</v>
          </cell>
          <cell r="Q596">
            <v>4160748.9999999995</v>
          </cell>
          <cell r="R596">
            <v>1.0000000004656613</v>
          </cell>
        </row>
        <row r="597">
          <cell r="B597" t="str">
            <v>1 unit Modem US Robotics 56 Kbps(K2003-01-224)</v>
          </cell>
          <cell r="C597" t="str">
            <v>K</v>
          </cell>
          <cell r="D597" t="str">
            <v>JAKARTA-14</v>
          </cell>
          <cell r="E597">
            <v>1</v>
          </cell>
          <cell r="F597">
            <v>1415563</v>
          </cell>
          <cell r="G597">
            <v>48827720</v>
          </cell>
          <cell r="H597">
            <v>1415563</v>
          </cell>
          <cell r="I597">
            <v>0</v>
          </cell>
          <cell r="J597">
            <v>37642</v>
          </cell>
          <cell r="K597">
            <v>60</v>
          </cell>
          <cell r="L597">
            <v>5</v>
          </cell>
          <cell r="M597">
            <v>39468</v>
          </cell>
          <cell r="N597" t="str">
            <v>bulan</v>
          </cell>
          <cell r="O597">
            <v>60</v>
          </cell>
          <cell r="P597">
            <v>0</v>
          </cell>
          <cell r="Q597">
            <v>1415562</v>
          </cell>
          <cell r="R597">
            <v>1</v>
          </cell>
        </row>
        <row r="598">
          <cell r="B598" t="str">
            <v>1 (satu) unit PC HP DX2030 + Monitor LCD 15" (K2007-12-245)</v>
          </cell>
          <cell r="D598" t="str">
            <v>JAKARTA-14</v>
          </cell>
          <cell r="E598">
            <v>1</v>
          </cell>
          <cell r="F598">
            <v>9194707</v>
          </cell>
          <cell r="J598">
            <v>39444</v>
          </cell>
          <cell r="L598">
            <v>5</v>
          </cell>
          <cell r="M598">
            <v>41271</v>
          </cell>
          <cell r="N598" t="str">
            <v>bulan</v>
          </cell>
          <cell r="O598">
            <v>9</v>
          </cell>
          <cell r="P598">
            <v>153245.11666666667</v>
          </cell>
          <cell r="Q598">
            <v>1379206.05</v>
          </cell>
          <cell r="R598">
            <v>7815500.9500000002</v>
          </cell>
        </row>
        <row r="599">
          <cell r="B599" t="str">
            <v>1 (satu) unit Printer Fuji Xerox  (K2007-12-245)</v>
          </cell>
          <cell r="D599" t="str">
            <v>JAKARTA-14</v>
          </cell>
          <cell r="E599">
            <v>1</v>
          </cell>
          <cell r="F599">
            <v>8207705</v>
          </cell>
          <cell r="J599">
            <v>39444</v>
          </cell>
          <cell r="L599">
            <v>5</v>
          </cell>
          <cell r="M599">
            <v>41271</v>
          </cell>
          <cell r="N599" t="str">
            <v>bulan</v>
          </cell>
          <cell r="O599">
            <v>9</v>
          </cell>
          <cell r="P599">
            <v>136795.08333333334</v>
          </cell>
          <cell r="Q599">
            <v>1231155.75</v>
          </cell>
          <cell r="R599">
            <v>6976549.25</v>
          </cell>
        </row>
        <row r="600">
          <cell r="Q600">
            <v>0</v>
          </cell>
        </row>
        <row r="601">
          <cell r="B601" t="str">
            <v>1 (satu) unit PC Wearnes Platinum 7875V (K2004-04-003)</v>
          </cell>
          <cell r="C601" t="str">
            <v>K</v>
          </cell>
          <cell r="D601" t="str">
            <v>JEMBER</v>
          </cell>
          <cell r="E601">
            <v>1</v>
          </cell>
          <cell r="F601">
            <v>12592820</v>
          </cell>
          <cell r="H601">
            <v>12592820</v>
          </cell>
          <cell r="I601">
            <v>0</v>
          </cell>
          <cell r="J601">
            <v>38078</v>
          </cell>
          <cell r="K601">
            <v>60</v>
          </cell>
          <cell r="L601">
            <v>5</v>
          </cell>
          <cell r="M601">
            <v>39904</v>
          </cell>
          <cell r="N601" t="str">
            <v>bulan</v>
          </cell>
          <cell r="O601">
            <v>53</v>
          </cell>
          <cell r="P601">
            <v>209880.33333333334</v>
          </cell>
          <cell r="Q601">
            <v>11123657.666666668</v>
          </cell>
          <cell r="R601">
            <v>1469162.3333333321</v>
          </cell>
        </row>
        <row r="602">
          <cell r="B602" t="str">
            <v>1 (satu) unit PC Wearnes Platinum 7875V (K2004-04-003)</v>
          </cell>
          <cell r="C602" t="str">
            <v>K</v>
          </cell>
          <cell r="D602" t="str">
            <v>JEMBER</v>
          </cell>
          <cell r="E602">
            <v>1</v>
          </cell>
          <cell r="F602">
            <v>12592820</v>
          </cell>
          <cell r="H602">
            <v>12592820</v>
          </cell>
          <cell r="I602">
            <v>0</v>
          </cell>
          <cell r="J602">
            <v>38078</v>
          </cell>
          <cell r="K602">
            <v>60</v>
          </cell>
          <cell r="L602">
            <v>5</v>
          </cell>
          <cell r="M602">
            <v>39904</v>
          </cell>
          <cell r="N602" t="str">
            <v>bulan</v>
          </cell>
          <cell r="O602">
            <v>53</v>
          </cell>
          <cell r="P602">
            <v>209880.33333333334</v>
          </cell>
          <cell r="Q602">
            <v>11123657.666666668</v>
          </cell>
          <cell r="R602">
            <v>1469162.3333333321</v>
          </cell>
        </row>
        <row r="603">
          <cell r="B603" t="str">
            <v>1 (satu) unit Printer Epson LQ-2180 (K2004-04-61)</v>
          </cell>
          <cell r="C603" t="str">
            <v>K</v>
          </cell>
          <cell r="D603" t="str">
            <v>JEMBER</v>
          </cell>
          <cell r="E603">
            <v>1</v>
          </cell>
          <cell r="F603">
            <v>6799320</v>
          </cell>
          <cell r="H603">
            <v>6799320</v>
          </cell>
          <cell r="I603">
            <v>0</v>
          </cell>
          <cell r="J603">
            <v>38085</v>
          </cell>
          <cell r="K603">
            <v>60</v>
          </cell>
          <cell r="L603">
            <v>5</v>
          </cell>
          <cell r="M603">
            <v>39911</v>
          </cell>
          <cell r="N603" t="str">
            <v>bulan</v>
          </cell>
          <cell r="O603">
            <v>53</v>
          </cell>
          <cell r="P603">
            <v>113322</v>
          </cell>
          <cell r="Q603">
            <v>6006066</v>
          </cell>
          <cell r="R603">
            <v>793254</v>
          </cell>
        </row>
        <row r="604">
          <cell r="B604" t="str">
            <v>1 (satu) unit Printer Epson LQ-2180 (K2004-04-61)</v>
          </cell>
          <cell r="C604" t="str">
            <v>K</v>
          </cell>
          <cell r="D604" t="str">
            <v>JEMBER</v>
          </cell>
          <cell r="E604">
            <v>1</v>
          </cell>
          <cell r="F604">
            <v>6799320</v>
          </cell>
          <cell r="H604">
            <v>6799320</v>
          </cell>
          <cell r="I604">
            <v>0</v>
          </cell>
          <cell r="J604">
            <v>38085</v>
          </cell>
          <cell r="K604">
            <v>60</v>
          </cell>
          <cell r="L604">
            <v>5</v>
          </cell>
          <cell r="M604">
            <v>39911</v>
          </cell>
          <cell r="N604" t="str">
            <v>bulan</v>
          </cell>
          <cell r="O604">
            <v>53</v>
          </cell>
          <cell r="P604">
            <v>113322</v>
          </cell>
          <cell r="Q604">
            <v>6006066</v>
          </cell>
          <cell r="R604">
            <v>793254</v>
          </cell>
        </row>
        <row r="605">
          <cell r="B605" t="str">
            <v>1 (satu) unit UPS APC Back RS 1000 VA (K2005-01-103)</v>
          </cell>
          <cell r="C605" t="str">
            <v>K</v>
          </cell>
          <cell r="D605" t="str">
            <v>JEMBER</v>
          </cell>
          <cell r="E605">
            <v>1</v>
          </cell>
          <cell r="F605">
            <v>3999573</v>
          </cell>
          <cell r="H605">
            <v>3999573</v>
          </cell>
          <cell r="I605">
            <v>0</v>
          </cell>
          <cell r="J605">
            <v>38365</v>
          </cell>
          <cell r="K605">
            <v>60</v>
          </cell>
          <cell r="L605">
            <v>5</v>
          </cell>
          <cell r="M605">
            <v>40191</v>
          </cell>
          <cell r="N605" t="str">
            <v>bulan</v>
          </cell>
          <cell r="O605">
            <v>44</v>
          </cell>
          <cell r="P605">
            <v>66659.55</v>
          </cell>
          <cell r="Q605">
            <v>2933020.2</v>
          </cell>
          <cell r="R605">
            <v>1066552.7999999998</v>
          </cell>
        </row>
        <row r="606">
          <cell r="B606" t="str">
            <v>1 (satu) unit UPS APC Back RS 1000 VA (K2005-01-103)</v>
          </cell>
          <cell r="C606" t="str">
            <v>K</v>
          </cell>
          <cell r="D606" t="str">
            <v>JEMBER</v>
          </cell>
          <cell r="E606">
            <v>1</v>
          </cell>
          <cell r="F606">
            <v>3999573</v>
          </cell>
          <cell r="H606">
            <v>3999573</v>
          </cell>
          <cell r="I606">
            <v>0</v>
          </cell>
          <cell r="J606">
            <v>38365</v>
          </cell>
          <cell r="K606">
            <v>60</v>
          </cell>
          <cell r="L606">
            <v>5</v>
          </cell>
          <cell r="M606">
            <v>40191</v>
          </cell>
          <cell r="N606" t="str">
            <v>bulan</v>
          </cell>
          <cell r="O606">
            <v>44</v>
          </cell>
          <cell r="P606">
            <v>66659.55</v>
          </cell>
          <cell r="Q606">
            <v>2933020.2</v>
          </cell>
          <cell r="R606">
            <v>1066552.7999999998</v>
          </cell>
        </row>
        <row r="607">
          <cell r="B607" t="str">
            <v>1 (satu) unit PC Wearnes Platinum 6950</v>
          </cell>
          <cell r="C607" t="str">
            <v>K</v>
          </cell>
          <cell r="D607" t="str">
            <v>JEMBER</v>
          </cell>
          <cell r="E607">
            <v>1</v>
          </cell>
          <cell r="F607">
            <v>11960960</v>
          </cell>
          <cell r="H607">
            <v>11960960</v>
          </cell>
          <cell r="I607">
            <v>0</v>
          </cell>
          <cell r="J607">
            <v>37754</v>
          </cell>
          <cell r="K607">
            <v>60</v>
          </cell>
          <cell r="L607">
            <v>5</v>
          </cell>
          <cell r="M607">
            <v>39581</v>
          </cell>
          <cell r="N607" t="str">
            <v>bulan</v>
          </cell>
          <cell r="O607">
            <v>60</v>
          </cell>
          <cell r="P607">
            <v>0</v>
          </cell>
          <cell r="Q607">
            <v>11960959</v>
          </cell>
          <cell r="R607">
            <v>1</v>
          </cell>
        </row>
        <row r="608">
          <cell r="B608" t="str">
            <v xml:space="preserve">1 (satu) unit Printer Epson LQ-2180 </v>
          </cell>
          <cell r="C608" t="str">
            <v>K</v>
          </cell>
          <cell r="D608" t="str">
            <v>JEMBER</v>
          </cell>
          <cell r="E608">
            <v>1</v>
          </cell>
          <cell r="F608">
            <v>7194265</v>
          </cell>
          <cell r="G608">
            <v>65938651</v>
          </cell>
          <cell r="H608">
            <v>7194265</v>
          </cell>
          <cell r="I608">
            <v>0</v>
          </cell>
          <cell r="J608">
            <v>37754</v>
          </cell>
          <cell r="K608">
            <v>60</v>
          </cell>
          <cell r="L608">
            <v>5</v>
          </cell>
          <cell r="M608">
            <v>39581</v>
          </cell>
          <cell r="N608" t="str">
            <v>bulan</v>
          </cell>
          <cell r="O608">
            <v>60</v>
          </cell>
          <cell r="P608">
            <v>0</v>
          </cell>
          <cell r="Q608">
            <v>7194264</v>
          </cell>
          <cell r="R608">
            <v>1</v>
          </cell>
        </row>
        <row r="609">
          <cell r="B609" t="str">
            <v>1 (satu) unit Printer Fuji Xerox  (K2007-12-245)</v>
          </cell>
          <cell r="D609" t="str">
            <v>JEMBER</v>
          </cell>
          <cell r="E609">
            <v>1</v>
          </cell>
          <cell r="F609">
            <v>8207705</v>
          </cell>
          <cell r="J609">
            <v>39444</v>
          </cell>
          <cell r="L609">
            <v>5</v>
          </cell>
          <cell r="M609">
            <v>41271</v>
          </cell>
          <cell r="N609" t="str">
            <v>bulan</v>
          </cell>
          <cell r="O609">
            <v>9</v>
          </cell>
          <cell r="P609">
            <v>136795.08333333334</v>
          </cell>
          <cell r="Q609">
            <v>1231155.75</v>
          </cell>
          <cell r="R609">
            <v>6976549.25</v>
          </cell>
        </row>
        <row r="610">
          <cell r="H610">
            <v>59553591</v>
          </cell>
          <cell r="I610">
            <v>6385060</v>
          </cell>
          <cell r="Q610">
            <v>0</v>
          </cell>
        </row>
        <row r="611">
          <cell r="B611" t="str">
            <v>Modem Robotic</v>
          </cell>
          <cell r="C611" t="str">
            <v>K</v>
          </cell>
          <cell r="D611" t="str">
            <v>KEDIRI</v>
          </cell>
          <cell r="E611">
            <v>1</v>
          </cell>
          <cell r="F611">
            <v>1035804</v>
          </cell>
          <cell r="H611">
            <v>1035804</v>
          </cell>
          <cell r="I611">
            <v>0</v>
          </cell>
          <cell r="J611">
            <v>36759</v>
          </cell>
          <cell r="K611">
            <v>60</v>
          </cell>
          <cell r="L611">
            <v>5</v>
          </cell>
          <cell r="M611">
            <v>38585</v>
          </cell>
          <cell r="N611" t="str">
            <v>bulan</v>
          </cell>
          <cell r="O611">
            <v>60</v>
          </cell>
          <cell r="P611">
            <v>0</v>
          </cell>
          <cell r="Q611">
            <v>1035803.0000000001</v>
          </cell>
          <cell r="R611">
            <v>0.99999999988358468</v>
          </cell>
        </row>
        <row r="612">
          <cell r="B612" t="str">
            <v>2 Set IBM PC 350 + 2 Printer - (Kanca Kediri &amp; Unit Madiun) (K97-11-122)</v>
          </cell>
          <cell r="C612" t="str">
            <v>K</v>
          </cell>
          <cell r="D612" t="str">
            <v>KEDIRI</v>
          </cell>
          <cell r="E612">
            <v>1</v>
          </cell>
          <cell r="F612">
            <v>14800000</v>
          </cell>
          <cell r="H612">
            <v>14800000</v>
          </cell>
          <cell r="I612">
            <v>0</v>
          </cell>
          <cell r="J612">
            <v>35741</v>
          </cell>
          <cell r="K612">
            <v>60</v>
          </cell>
          <cell r="L612">
            <v>5</v>
          </cell>
          <cell r="M612">
            <v>37567</v>
          </cell>
          <cell r="N612" t="str">
            <v>bulan</v>
          </cell>
          <cell r="O612">
            <v>60</v>
          </cell>
          <cell r="P612">
            <v>0</v>
          </cell>
          <cell r="Q612">
            <v>14799999</v>
          </cell>
          <cell r="R612">
            <v>1</v>
          </cell>
        </row>
        <row r="613">
          <cell r="B613" t="str">
            <v>1 Unit PC Wearnes Paltinum 6700 800E Mhz  (K2001-03-115)</v>
          </cell>
          <cell r="C613" t="str">
            <v>K</v>
          </cell>
          <cell r="D613" t="str">
            <v>KEDIRI</v>
          </cell>
          <cell r="E613">
            <v>1</v>
          </cell>
          <cell r="F613">
            <v>13206000</v>
          </cell>
          <cell r="H613">
            <v>13206000</v>
          </cell>
          <cell r="I613">
            <v>0</v>
          </cell>
          <cell r="J613">
            <v>36978</v>
          </cell>
          <cell r="K613">
            <v>60</v>
          </cell>
          <cell r="L613">
            <v>5</v>
          </cell>
          <cell r="M613">
            <v>38804</v>
          </cell>
          <cell r="N613" t="str">
            <v>bulan</v>
          </cell>
          <cell r="O613">
            <v>60</v>
          </cell>
          <cell r="P613">
            <v>0</v>
          </cell>
          <cell r="Q613">
            <v>13205999</v>
          </cell>
          <cell r="R613">
            <v>1</v>
          </cell>
        </row>
        <row r="614">
          <cell r="B614" t="str">
            <v>1 Unit Printer Epson LQ - 2180  (K2001-03-115)</v>
          </cell>
          <cell r="C614" t="str">
            <v>K</v>
          </cell>
          <cell r="D614" t="str">
            <v>KEDIRI</v>
          </cell>
          <cell r="E614">
            <v>1</v>
          </cell>
          <cell r="F614">
            <v>7774500</v>
          </cell>
          <cell r="H614">
            <v>7774500</v>
          </cell>
          <cell r="I614">
            <v>0</v>
          </cell>
          <cell r="J614">
            <v>36978</v>
          </cell>
          <cell r="K614">
            <v>60</v>
          </cell>
          <cell r="L614">
            <v>5</v>
          </cell>
          <cell r="M614">
            <v>38804</v>
          </cell>
          <cell r="N614" t="str">
            <v>bulan</v>
          </cell>
          <cell r="O614">
            <v>60</v>
          </cell>
          <cell r="P614">
            <v>0</v>
          </cell>
          <cell r="Q614">
            <v>7774499</v>
          </cell>
          <cell r="R614">
            <v>1</v>
          </cell>
        </row>
        <row r="615">
          <cell r="B615" t="str">
            <v>1 Unit Komputer Wearnes Black Premiere 6825 (K2002-04-113)</v>
          </cell>
          <cell r="C615" t="str">
            <v>K</v>
          </cell>
          <cell r="D615" t="str">
            <v>KEDIRI</v>
          </cell>
          <cell r="E615">
            <v>1</v>
          </cell>
          <cell r="F615">
            <v>12205375</v>
          </cell>
          <cell r="H615">
            <v>12205375</v>
          </cell>
          <cell r="I615">
            <v>0</v>
          </cell>
          <cell r="J615">
            <v>37365</v>
          </cell>
          <cell r="K615">
            <v>60</v>
          </cell>
          <cell r="L615">
            <v>5</v>
          </cell>
          <cell r="M615">
            <v>39191</v>
          </cell>
          <cell r="N615" t="str">
            <v>bulan</v>
          </cell>
          <cell r="O615">
            <v>60</v>
          </cell>
          <cell r="P615">
            <v>0</v>
          </cell>
          <cell r="Q615">
            <v>12205374</v>
          </cell>
          <cell r="R615">
            <v>1</v>
          </cell>
        </row>
        <row r="616">
          <cell r="B616" t="str">
            <v>1 Unit Printer Epson LQ-2180 (K2002-04-113)</v>
          </cell>
          <cell r="C616" t="str">
            <v>K</v>
          </cell>
          <cell r="D616" t="str">
            <v>KEDIRI</v>
          </cell>
          <cell r="E616">
            <v>1</v>
          </cell>
          <cell r="F616">
            <v>7304375</v>
          </cell>
          <cell r="H616">
            <v>7304375</v>
          </cell>
          <cell r="I616">
            <v>0</v>
          </cell>
          <cell r="J616">
            <v>37365</v>
          </cell>
          <cell r="K616">
            <v>60</v>
          </cell>
          <cell r="L616">
            <v>5</v>
          </cell>
          <cell r="M616">
            <v>39191</v>
          </cell>
          <cell r="N616" t="str">
            <v>bulan</v>
          </cell>
          <cell r="O616">
            <v>60</v>
          </cell>
          <cell r="P616">
            <v>0</v>
          </cell>
          <cell r="Q616">
            <v>7304374</v>
          </cell>
          <cell r="R616">
            <v>1</v>
          </cell>
        </row>
        <row r="617">
          <cell r="B617" t="str">
            <v>1 Unit Komputer Wearnes Black Premiere 6825 (K2002-07-340)</v>
          </cell>
          <cell r="C617" t="str">
            <v>K</v>
          </cell>
          <cell r="D617" t="str">
            <v>KEDIRI</v>
          </cell>
          <cell r="E617">
            <v>1</v>
          </cell>
          <cell r="F617">
            <v>11970866</v>
          </cell>
          <cell r="H617">
            <v>11970866</v>
          </cell>
          <cell r="I617">
            <v>0</v>
          </cell>
          <cell r="J617">
            <v>37467</v>
          </cell>
          <cell r="K617">
            <v>60</v>
          </cell>
          <cell r="L617">
            <v>5</v>
          </cell>
          <cell r="M617">
            <v>39293</v>
          </cell>
          <cell r="N617" t="str">
            <v>bulan</v>
          </cell>
          <cell r="O617">
            <v>60</v>
          </cell>
          <cell r="P617">
            <v>0</v>
          </cell>
          <cell r="Q617">
            <v>11970865</v>
          </cell>
          <cell r="R617">
            <v>1</v>
          </cell>
        </row>
        <row r="618">
          <cell r="B618" t="str">
            <v>1 unit UPS Elsa EPM (K2002-04-19)</v>
          </cell>
          <cell r="C618" t="str">
            <v>K</v>
          </cell>
          <cell r="D618" t="str">
            <v>KEDIRI</v>
          </cell>
          <cell r="E618">
            <v>1</v>
          </cell>
          <cell r="F618">
            <v>3026100</v>
          </cell>
          <cell r="H618">
            <v>3026100</v>
          </cell>
          <cell r="I618">
            <v>0</v>
          </cell>
          <cell r="J618">
            <v>37376</v>
          </cell>
          <cell r="K618">
            <v>60</v>
          </cell>
          <cell r="L618">
            <v>5</v>
          </cell>
          <cell r="M618">
            <v>39202</v>
          </cell>
          <cell r="N618" t="str">
            <v>bulan</v>
          </cell>
          <cell r="O618">
            <v>60</v>
          </cell>
          <cell r="P618">
            <v>0</v>
          </cell>
          <cell r="Q618">
            <v>3026099</v>
          </cell>
          <cell r="R618">
            <v>1</v>
          </cell>
        </row>
        <row r="619">
          <cell r="B619" t="str">
            <v>1 unit Server Compaq Proliant ML 350 G2 (K2002-04-066)</v>
          </cell>
          <cell r="C619" t="str">
            <v>K</v>
          </cell>
          <cell r="D619" t="str">
            <v>KEDIRI</v>
          </cell>
          <cell r="E619">
            <v>1</v>
          </cell>
          <cell r="F619">
            <v>90527273</v>
          </cell>
          <cell r="H619">
            <v>90527273</v>
          </cell>
          <cell r="I619">
            <v>0</v>
          </cell>
          <cell r="J619">
            <v>37358</v>
          </cell>
          <cell r="K619">
            <v>60</v>
          </cell>
          <cell r="L619">
            <v>5</v>
          </cell>
          <cell r="M619">
            <v>39184</v>
          </cell>
          <cell r="N619" t="str">
            <v>bulan</v>
          </cell>
          <cell r="O619">
            <v>60</v>
          </cell>
          <cell r="P619">
            <v>0</v>
          </cell>
          <cell r="Q619">
            <v>90527272</v>
          </cell>
          <cell r="R619">
            <v>1</v>
          </cell>
        </row>
        <row r="620">
          <cell r="B620" t="str">
            <v>1 Unit Printer Epson LQ-2180 (K2002-07-340)</v>
          </cell>
          <cell r="C620" t="str">
            <v>K</v>
          </cell>
          <cell r="D620" t="str">
            <v>KEDIRI</v>
          </cell>
          <cell r="E620">
            <v>1</v>
          </cell>
          <cell r="F620">
            <v>7164032</v>
          </cell>
          <cell r="H620">
            <v>7164032</v>
          </cell>
          <cell r="I620">
            <v>0</v>
          </cell>
          <cell r="J620">
            <v>37467</v>
          </cell>
          <cell r="K620">
            <v>60</v>
          </cell>
          <cell r="L620">
            <v>5</v>
          </cell>
          <cell r="M620">
            <v>39293</v>
          </cell>
          <cell r="N620" t="str">
            <v>bulan</v>
          </cell>
          <cell r="O620">
            <v>60</v>
          </cell>
          <cell r="P620">
            <v>0</v>
          </cell>
          <cell r="Q620">
            <v>7164031</v>
          </cell>
          <cell r="R620">
            <v>1</v>
          </cell>
        </row>
        <row r="621">
          <cell r="B621" t="str">
            <v>1 (satu) unit UPS APC smart 1000 VA (K2003-02-058)</v>
          </cell>
          <cell r="C621" t="str">
            <v>K</v>
          </cell>
          <cell r="D621" t="str">
            <v>KEDIRI</v>
          </cell>
          <cell r="E621">
            <v>1</v>
          </cell>
          <cell r="F621">
            <v>7195650</v>
          </cell>
          <cell r="H621">
            <v>7195650</v>
          </cell>
          <cell r="I621">
            <v>0</v>
          </cell>
          <cell r="J621">
            <v>37659</v>
          </cell>
          <cell r="K621">
            <v>60</v>
          </cell>
          <cell r="L621">
            <v>5</v>
          </cell>
          <cell r="M621">
            <v>39485</v>
          </cell>
          <cell r="N621" t="str">
            <v>bulan</v>
          </cell>
          <cell r="O621">
            <v>60</v>
          </cell>
          <cell r="P621">
            <v>0</v>
          </cell>
          <cell r="Q621">
            <v>7195649</v>
          </cell>
          <cell r="R621">
            <v>1</v>
          </cell>
        </row>
        <row r="622">
          <cell r="B622" t="str">
            <v>1 (satu) unit Printer HP LaserJet 1000 (K2003-05-012)</v>
          </cell>
          <cell r="C622" t="str">
            <v>K</v>
          </cell>
          <cell r="D622" t="str">
            <v>KEDIRI</v>
          </cell>
          <cell r="E622">
            <v>1</v>
          </cell>
          <cell r="F622">
            <v>3764942</v>
          </cell>
          <cell r="G622">
            <v>179974917</v>
          </cell>
          <cell r="H622">
            <v>3764942</v>
          </cell>
          <cell r="I622">
            <v>0</v>
          </cell>
          <cell r="J622">
            <v>37743</v>
          </cell>
          <cell r="K622">
            <v>60</v>
          </cell>
          <cell r="L622">
            <v>5</v>
          </cell>
          <cell r="M622">
            <v>39570</v>
          </cell>
          <cell r="N622" t="str">
            <v>bulan</v>
          </cell>
          <cell r="O622">
            <v>60</v>
          </cell>
          <cell r="P622">
            <v>0</v>
          </cell>
          <cell r="Q622">
            <v>3764941</v>
          </cell>
          <cell r="R622">
            <v>1</v>
          </cell>
        </row>
        <row r="623">
          <cell r="B623" t="str">
            <v>1 (satu) unit UPS Powerware9120 (K2007-12-222)</v>
          </cell>
          <cell r="D623" t="str">
            <v>KEDIRI</v>
          </cell>
          <cell r="E623">
            <v>1</v>
          </cell>
          <cell r="F623">
            <v>7607985</v>
          </cell>
          <cell r="J623">
            <v>39435</v>
          </cell>
          <cell r="L623">
            <v>5</v>
          </cell>
          <cell r="M623">
            <v>41262</v>
          </cell>
          <cell r="N623" t="str">
            <v>bulan</v>
          </cell>
          <cell r="O623">
            <v>9</v>
          </cell>
          <cell r="P623">
            <v>126799.75</v>
          </cell>
          <cell r="Q623">
            <v>1141197.75</v>
          </cell>
          <cell r="R623">
            <v>6466787.25</v>
          </cell>
        </row>
        <row r="624">
          <cell r="B624" t="str">
            <v>1 (satu) unit PC HP DX2030 + Monitor LCD 15" (K2007-12-245)</v>
          </cell>
          <cell r="D624" t="str">
            <v>KEDIRI</v>
          </cell>
          <cell r="E624">
            <v>1</v>
          </cell>
          <cell r="F624">
            <v>9194707</v>
          </cell>
          <cell r="J624">
            <v>39444</v>
          </cell>
          <cell r="L624">
            <v>5</v>
          </cell>
          <cell r="M624">
            <v>41271</v>
          </cell>
          <cell r="N624" t="str">
            <v>bulan</v>
          </cell>
          <cell r="O624">
            <v>9</v>
          </cell>
          <cell r="P624">
            <v>153245.11666666667</v>
          </cell>
          <cell r="Q624">
            <v>1379206.05</v>
          </cell>
          <cell r="R624">
            <v>7815500.9500000002</v>
          </cell>
        </row>
        <row r="625">
          <cell r="Q625">
            <v>0</v>
          </cell>
        </row>
        <row r="626">
          <cell r="B626" t="str">
            <v xml:space="preserve">1 Unit IBM PC </v>
          </cell>
          <cell r="C626" t="str">
            <v>K</v>
          </cell>
          <cell r="D626" t="str">
            <v>KENDARI</v>
          </cell>
          <cell r="E626">
            <v>1</v>
          </cell>
          <cell r="F626">
            <v>5500000</v>
          </cell>
          <cell r="H626">
            <v>5500000</v>
          </cell>
          <cell r="I626">
            <v>0</v>
          </cell>
          <cell r="J626">
            <v>35545</v>
          </cell>
          <cell r="K626">
            <v>60</v>
          </cell>
          <cell r="L626">
            <v>5</v>
          </cell>
          <cell r="M626">
            <v>37371</v>
          </cell>
          <cell r="N626" t="str">
            <v>bulan</v>
          </cell>
          <cell r="O626">
            <v>60</v>
          </cell>
          <cell r="P626">
            <v>0</v>
          </cell>
          <cell r="Q626">
            <v>5499999</v>
          </cell>
          <cell r="R626">
            <v>1</v>
          </cell>
        </row>
        <row r="627">
          <cell r="B627" t="str">
            <v>I Unit Printer Epson LQ-2180</v>
          </cell>
          <cell r="C627" t="str">
            <v>K</v>
          </cell>
          <cell r="D627" t="str">
            <v>KENDARI</v>
          </cell>
          <cell r="E627">
            <v>1</v>
          </cell>
          <cell r="F627">
            <v>5882250</v>
          </cell>
          <cell r="H627">
            <v>5882250</v>
          </cell>
          <cell r="I627">
            <v>0</v>
          </cell>
          <cell r="J627">
            <v>36712</v>
          </cell>
          <cell r="K627">
            <v>60</v>
          </cell>
          <cell r="L627">
            <v>5</v>
          </cell>
          <cell r="M627">
            <v>38538</v>
          </cell>
          <cell r="N627" t="str">
            <v>bulan</v>
          </cell>
          <cell r="O627">
            <v>60</v>
          </cell>
          <cell r="P627">
            <v>0</v>
          </cell>
          <cell r="Q627">
            <v>5882249</v>
          </cell>
          <cell r="R627">
            <v>1</v>
          </cell>
        </row>
        <row r="628">
          <cell r="B628" t="str">
            <v>I buah Modem</v>
          </cell>
          <cell r="C628" t="str">
            <v>K</v>
          </cell>
          <cell r="D628" t="str">
            <v>KENDARI</v>
          </cell>
          <cell r="E628">
            <v>1</v>
          </cell>
          <cell r="F628">
            <v>1035804</v>
          </cell>
          <cell r="H628">
            <v>1035804</v>
          </cell>
          <cell r="I628">
            <v>0</v>
          </cell>
          <cell r="J628">
            <v>36731</v>
          </cell>
          <cell r="K628">
            <v>60</v>
          </cell>
          <cell r="L628">
            <v>5</v>
          </cell>
          <cell r="M628">
            <v>38557</v>
          </cell>
          <cell r="N628" t="str">
            <v>bulan</v>
          </cell>
          <cell r="O628">
            <v>60</v>
          </cell>
          <cell r="P628">
            <v>0</v>
          </cell>
          <cell r="Q628">
            <v>1035803.0000000001</v>
          </cell>
          <cell r="R628">
            <v>0.99999999988358468</v>
          </cell>
        </row>
        <row r="629">
          <cell r="B629" t="str">
            <v>I Unit UPS</v>
          </cell>
          <cell r="C629" t="str">
            <v>K</v>
          </cell>
          <cell r="D629" t="str">
            <v>KENDARI</v>
          </cell>
          <cell r="E629">
            <v>1</v>
          </cell>
          <cell r="F629">
            <v>1510000</v>
          </cell>
          <cell r="H629">
            <v>1510000</v>
          </cell>
          <cell r="I629">
            <v>0</v>
          </cell>
          <cell r="J629">
            <v>36731</v>
          </cell>
          <cell r="K629">
            <v>60</v>
          </cell>
          <cell r="L629">
            <v>5</v>
          </cell>
          <cell r="M629">
            <v>38557</v>
          </cell>
          <cell r="N629" t="str">
            <v>bulan</v>
          </cell>
          <cell r="O629">
            <v>60</v>
          </cell>
          <cell r="P629">
            <v>0</v>
          </cell>
          <cell r="Q629">
            <v>1509999</v>
          </cell>
          <cell r="R629">
            <v>1</v>
          </cell>
        </row>
        <row r="630">
          <cell r="B630" t="str">
            <v>1 Unit PC Wearnes Paltinum 6700 800E Mhz</v>
          </cell>
          <cell r="C630" t="str">
            <v>K</v>
          </cell>
          <cell r="D630" t="str">
            <v>KENDARI</v>
          </cell>
          <cell r="E630">
            <v>1</v>
          </cell>
          <cell r="F630">
            <v>13206000</v>
          </cell>
          <cell r="H630">
            <v>13206000</v>
          </cell>
          <cell r="I630">
            <v>0</v>
          </cell>
          <cell r="J630">
            <v>36978</v>
          </cell>
          <cell r="K630">
            <v>60</v>
          </cell>
          <cell r="L630">
            <v>5</v>
          </cell>
          <cell r="M630">
            <v>38804</v>
          </cell>
          <cell r="N630" t="str">
            <v>bulan</v>
          </cell>
          <cell r="O630">
            <v>60</v>
          </cell>
          <cell r="P630">
            <v>0</v>
          </cell>
          <cell r="Q630">
            <v>13205999</v>
          </cell>
          <cell r="R630">
            <v>1</v>
          </cell>
        </row>
        <row r="631">
          <cell r="B631" t="str">
            <v>1 Unit Printer Epson LQ - 2180</v>
          </cell>
          <cell r="C631" t="str">
            <v>K</v>
          </cell>
          <cell r="D631" t="str">
            <v>KENDARI</v>
          </cell>
          <cell r="E631">
            <v>1</v>
          </cell>
          <cell r="F631">
            <v>7774500</v>
          </cell>
          <cell r="H631">
            <v>7774500</v>
          </cell>
          <cell r="I631">
            <v>0</v>
          </cell>
          <cell r="J631">
            <v>36978</v>
          </cell>
          <cell r="K631">
            <v>60</v>
          </cell>
          <cell r="L631">
            <v>5</v>
          </cell>
          <cell r="M631">
            <v>38804</v>
          </cell>
          <cell r="N631" t="str">
            <v>bulan</v>
          </cell>
          <cell r="O631">
            <v>60</v>
          </cell>
          <cell r="P631">
            <v>0</v>
          </cell>
          <cell r="Q631">
            <v>7774499</v>
          </cell>
          <cell r="R631">
            <v>1</v>
          </cell>
        </row>
        <row r="632">
          <cell r="B632" t="str">
            <v>1 Unit Komputer Wearnes Black Premiere 6825 (K2002-07-340)</v>
          </cell>
          <cell r="C632" t="str">
            <v>K</v>
          </cell>
          <cell r="D632" t="str">
            <v>KENDARI</v>
          </cell>
          <cell r="E632">
            <v>1</v>
          </cell>
          <cell r="F632">
            <v>11970866</v>
          </cell>
          <cell r="H632">
            <v>11970866</v>
          </cell>
          <cell r="I632">
            <v>0</v>
          </cell>
          <cell r="J632">
            <v>37467</v>
          </cell>
          <cell r="K632">
            <v>60</v>
          </cell>
          <cell r="L632">
            <v>5</v>
          </cell>
          <cell r="M632">
            <v>39293</v>
          </cell>
          <cell r="N632" t="str">
            <v>bulan</v>
          </cell>
          <cell r="O632">
            <v>60</v>
          </cell>
          <cell r="P632">
            <v>0</v>
          </cell>
          <cell r="Q632">
            <v>11970865</v>
          </cell>
          <cell r="R632">
            <v>1</v>
          </cell>
        </row>
        <row r="633">
          <cell r="B633" t="str">
            <v>1 (satu) unit PC Wearnes Platinum 7875V (K2004-04-003)</v>
          </cell>
          <cell r="C633" t="str">
            <v>K</v>
          </cell>
          <cell r="D633" t="str">
            <v>KENDARI</v>
          </cell>
          <cell r="E633">
            <v>1</v>
          </cell>
          <cell r="F633">
            <v>12592820</v>
          </cell>
          <cell r="H633">
            <v>12592820</v>
          </cell>
          <cell r="I633">
            <v>0</v>
          </cell>
          <cell r="J633">
            <v>38078</v>
          </cell>
          <cell r="K633">
            <v>60</v>
          </cell>
          <cell r="L633">
            <v>5</v>
          </cell>
          <cell r="M633">
            <v>39904</v>
          </cell>
          <cell r="N633" t="str">
            <v>bulan</v>
          </cell>
          <cell r="O633">
            <v>53</v>
          </cell>
          <cell r="P633">
            <v>209880.33333333334</v>
          </cell>
          <cell r="Q633">
            <v>11123657.666666668</v>
          </cell>
          <cell r="R633">
            <v>1469162.3333333321</v>
          </cell>
        </row>
        <row r="634">
          <cell r="B634" t="str">
            <v xml:space="preserve">1 (satu) unit Printer Laser Lexmark X215 (K2004-12-027)  </v>
          </cell>
          <cell r="C634" t="str">
            <v>K</v>
          </cell>
          <cell r="D634" t="str">
            <v>KENDARI</v>
          </cell>
          <cell r="E634">
            <v>1</v>
          </cell>
          <cell r="F634">
            <v>4654408</v>
          </cell>
          <cell r="H634">
            <v>4654408</v>
          </cell>
          <cell r="I634">
            <v>0</v>
          </cell>
          <cell r="J634">
            <v>38327</v>
          </cell>
          <cell r="K634">
            <v>60</v>
          </cell>
          <cell r="L634">
            <v>5</v>
          </cell>
          <cell r="M634">
            <v>40153</v>
          </cell>
          <cell r="N634" t="str">
            <v>bulan</v>
          </cell>
          <cell r="O634">
            <v>45</v>
          </cell>
          <cell r="P634">
            <v>77573.46666666666</v>
          </cell>
          <cell r="Q634">
            <v>3490805.9999999995</v>
          </cell>
          <cell r="R634">
            <v>1163602.0000000005</v>
          </cell>
        </row>
        <row r="635">
          <cell r="B635" t="str">
            <v>1 (satu) unit UPS APC Back RS 1000 VA (K2005-01-103)</v>
          </cell>
          <cell r="C635" t="str">
            <v>K</v>
          </cell>
          <cell r="D635" t="str">
            <v>KENDARI</v>
          </cell>
          <cell r="E635">
            <v>1</v>
          </cell>
          <cell r="F635">
            <v>3999572</v>
          </cell>
          <cell r="H635">
            <v>3999572</v>
          </cell>
          <cell r="I635">
            <v>0</v>
          </cell>
          <cell r="J635">
            <v>38365</v>
          </cell>
          <cell r="K635">
            <v>60</v>
          </cell>
          <cell r="L635">
            <v>5</v>
          </cell>
          <cell r="M635">
            <v>40191</v>
          </cell>
          <cell r="N635" t="str">
            <v>bulan</v>
          </cell>
          <cell r="O635">
            <v>44</v>
          </cell>
          <cell r="P635">
            <v>66659.53333333334</v>
          </cell>
          <cell r="Q635">
            <v>2933019.4666666668</v>
          </cell>
          <cell r="R635">
            <v>1066552.5333333332</v>
          </cell>
        </row>
        <row r="636">
          <cell r="B636" t="str">
            <v xml:space="preserve">1 (satu) unit Printer Epson LQ-2180 (K2005-09-327) </v>
          </cell>
          <cell r="C636" t="str">
            <v>K</v>
          </cell>
          <cell r="D636" t="str">
            <v>KENDARI</v>
          </cell>
          <cell r="E636">
            <v>1</v>
          </cell>
          <cell r="F636">
            <v>8206275</v>
          </cell>
          <cell r="G636">
            <v>76332495</v>
          </cell>
          <cell r="H636">
            <v>8206275</v>
          </cell>
          <cell r="I636">
            <v>0</v>
          </cell>
          <cell r="J636">
            <v>38622</v>
          </cell>
          <cell r="K636">
            <v>60</v>
          </cell>
          <cell r="L636">
            <v>5</v>
          </cell>
          <cell r="M636">
            <v>40448</v>
          </cell>
          <cell r="N636" t="str">
            <v>bulan</v>
          </cell>
          <cell r="O636">
            <v>36</v>
          </cell>
          <cell r="P636">
            <v>136771.25</v>
          </cell>
          <cell r="Q636">
            <v>4923765</v>
          </cell>
          <cell r="R636">
            <v>3282510</v>
          </cell>
        </row>
        <row r="637">
          <cell r="B637" t="str">
            <v>2 (dua) unit UPS Powerware9120 (K2007-12-222)</v>
          </cell>
          <cell r="D637" t="str">
            <v>KENDARI</v>
          </cell>
          <cell r="E637">
            <v>2</v>
          </cell>
          <cell r="F637">
            <v>15215970</v>
          </cell>
          <cell r="J637">
            <v>39435</v>
          </cell>
          <cell r="L637">
            <v>5</v>
          </cell>
          <cell r="M637">
            <v>41262</v>
          </cell>
          <cell r="N637" t="str">
            <v>bulan</v>
          </cell>
          <cell r="O637">
            <v>9</v>
          </cell>
          <cell r="P637">
            <v>253599.5</v>
          </cell>
          <cell r="Q637">
            <v>2282395.5</v>
          </cell>
          <cell r="R637">
            <v>12933574.5</v>
          </cell>
        </row>
        <row r="638">
          <cell r="Q638">
            <v>0</v>
          </cell>
        </row>
        <row r="639">
          <cell r="B639" t="str">
            <v>1 (satu) unit PC HP DX2030 + Monitor LCD 15" (K2007-12-245)</v>
          </cell>
          <cell r="D639" t="str">
            <v>KUDUS</v>
          </cell>
          <cell r="E639">
            <v>1</v>
          </cell>
          <cell r="F639">
            <v>9194707</v>
          </cell>
          <cell r="J639">
            <v>39444</v>
          </cell>
          <cell r="L639">
            <v>5</v>
          </cell>
          <cell r="M639">
            <v>41271</v>
          </cell>
          <cell r="N639" t="str">
            <v>bulan</v>
          </cell>
          <cell r="O639">
            <v>9</v>
          </cell>
          <cell r="P639">
            <v>153245.11666666667</v>
          </cell>
          <cell r="Q639">
            <v>1379206.05</v>
          </cell>
          <cell r="R639">
            <v>7815500.9500000002</v>
          </cell>
        </row>
        <row r="640">
          <cell r="B640" t="str">
            <v>2 (dua) unit UPS Powerware9120 (K2007-12-222)</v>
          </cell>
          <cell r="D640" t="str">
            <v>KUDUS</v>
          </cell>
          <cell r="E640">
            <v>2</v>
          </cell>
          <cell r="F640">
            <v>15215970</v>
          </cell>
          <cell r="J640">
            <v>39435</v>
          </cell>
          <cell r="L640">
            <v>5</v>
          </cell>
          <cell r="M640">
            <v>41262</v>
          </cell>
          <cell r="N640" t="str">
            <v>bulan</v>
          </cell>
          <cell r="O640">
            <v>9</v>
          </cell>
          <cell r="P640">
            <v>253599.5</v>
          </cell>
          <cell r="Q640">
            <v>2282395.5</v>
          </cell>
          <cell r="R640">
            <v>12933574.5</v>
          </cell>
        </row>
        <row r="643">
          <cell r="B643" t="str">
            <v>1 (satu) unit PC Wearnes Platinum 7875V (K2004-04-003)</v>
          </cell>
          <cell r="C643" t="str">
            <v>K</v>
          </cell>
          <cell r="D643" t="str">
            <v>LAMPUNG</v>
          </cell>
          <cell r="E643">
            <v>1</v>
          </cell>
          <cell r="F643">
            <v>12592820</v>
          </cell>
          <cell r="H643">
            <v>12592820</v>
          </cell>
          <cell r="J643">
            <v>38078</v>
          </cell>
          <cell r="K643">
            <v>60</v>
          </cell>
          <cell r="L643">
            <v>5</v>
          </cell>
          <cell r="M643">
            <v>39904</v>
          </cell>
          <cell r="N643" t="str">
            <v>bulan</v>
          </cell>
          <cell r="O643">
            <v>53</v>
          </cell>
          <cell r="P643">
            <v>209880.33333333334</v>
          </cell>
          <cell r="Q643">
            <v>11123657.666666668</v>
          </cell>
          <cell r="R643">
            <v>1469162.3333333321</v>
          </cell>
        </row>
        <row r="644">
          <cell r="B644" t="str">
            <v>1 (satu) unit PC Wearnes Platinum 7875V (K2004-04-003)</v>
          </cell>
          <cell r="C644" t="str">
            <v>K</v>
          </cell>
          <cell r="D644" t="str">
            <v>LAMPUNG</v>
          </cell>
          <cell r="E644">
            <v>1</v>
          </cell>
          <cell r="F644">
            <v>12592820</v>
          </cell>
          <cell r="H644">
            <v>12592820</v>
          </cell>
          <cell r="J644">
            <v>38078</v>
          </cell>
          <cell r="K644">
            <v>60</v>
          </cell>
          <cell r="L644">
            <v>5</v>
          </cell>
          <cell r="M644">
            <v>39904</v>
          </cell>
          <cell r="N644" t="str">
            <v>bulan</v>
          </cell>
          <cell r="O644">
            <v>53</v>
          </cell>
          <cell r="P644">
            <v>209880.33333333334</v>
          </cell>
          <cell r="Q644">
            <v>11123657.666666668</v>
          </cell>
          <cell r="R644">
            <v>1469162.3333333321</v>
          </cell>
        </row>
        <row r="645">
          <cell r="B645" t="str">
            <v>1 (satu) unit Printer Epson LQ-2180 (K2004-04-61)</v>
          </cell>
          <cell r="C645" t="str">
            <v>K</v>
          </cell>
          <cell r="D645" t="str">
            <v>LAMPUNG</v>
          </cell>
          <cell r="E645">
            <v>1</v>
          </cell>
          <cell r="F645">
            <v>6799320</v>
          </cell>
          <cell r="H645">
            <v>6799320</v>
          </cell>
          <cell r="J645">
            <v>38085</v>
          </cell>
          <cell r="K645">
            <v>60</v>
          </cell>
          <cell r="L645">
            <v>5</v>
          </cell>
          <cell r="M645">
            <v>39911</v>
          </cell>
          <cell r="N645" t="str">
            <v>bulan</v>
          </cell>
          <cell r="O645">
            <v>53</v>
          </cell>
          <cell r="P645">
            <v>113322</v>
          </cell>
          <cell r="Q645">
            <v>6006066</v>
          </cell>
          <cell r="R645">
            <v>793254</v>
          </cell>
        </row>
        <row r="646">
          <cell r="B646" t="str">
            <v>1 (satu) unit Printer Epson LQ-2180 (K2004-04-61)</v>
          </cell>
          <cell r="C646" t="str">
            <v>K</v>
          </cell>
          <cell r="D646" t="str">
            <v>LAMPUNG</v>
          </cell>
          <cell r="E646">
            <v>1</v>
          </cell>
          <cell r="F646">
            <v>6799320</v>
          </cell>
          <cell r="H646">
            <v>6799320</v>
          </cell>
          <cell r="J646">
            <v>38085</v>
          </cell>
          <cell r="K646">
            <v>60</v>
          </cell>
          <cell r="L646">
            <v>5</v>
          </cell>
          <cell r="M646">
            <v>39911</v>
          </cell>
          <cell r="N646" t="str">
            <v>bulan</v>
          </cell>
          <cell r="O646">
            <v>53</v>
          </cell>
          <cell r="P646">
            <v>113322</v>
          </cell>
          <cell r="Q646">
            <v>6006066</v>
          </cell>
          <cell r="R646">
            <v>793254</v>
          </cell>
        </row>
        <row r="647">
          <cell r="B647" t="str">
            <v>1 (satu) unit UPS APC Back RS 1000VA (K2005-01-103)</v>
          </cell>
          <cell r="C647" t="str">
            <v>K</v>
          </cell>
          <cell r="D647" t="str">
            <v>LAMPUNG</v>
          </cell>
          <cell r="E647">
            <v>1</v>
          </cell>
          <cell r="F647">
            <v>3999573</v>
          </cell>
          <cell r="J647">
            <v>38365</v>
          </cell>
          <cell r="K647">
            <v>60</v>
          </cell>
          <cell r="L647">
            <v>5</v>
          </cell>
          <cell r="M647">
            <v>40191</v>
          </cell>
          <cell r="N647" t="str">
            <v>bulan</v>
          </cell>
          <cell r="O647">
            <v>44</v>
          </cell>
          <cell r="P647">
            <v>66659.55</v>
          </cell>
          <cell r="Q647">
            <v>2933020.2</v>
          </cell>
          <cell r="R647">
            <v>1066552.7999999998</v>
          </cell>
        </row>
        <row r="648">
          <cell r="B648" t="str">
            <v>1 (satu) unit UPS APC Back RS 1000VA  (K2005-01-103)</v>
          </cell>
          <cell r="C648" t="str">
            <v>K</v>
          </cell>
          <cell r="D648" t="str">
            <v>LAMPUNG</v>
          </cell>
          <cell r="E648">
            <v>1</v>
          </cell>
          <cell r="F648">
            <v>3999573</v>
          </cell>
          <cell r="G648">
            <v>46783426</v>
          </cell>
          <cell r="J648">
            <v>38365</v>
          </cell>
          <cell r="K648">
            <v>60</v>
          </cell>
          <cell r="L648">
            <v>5</v>
          </cell>
          <cell r="M648">
            <v>40191</v>
          </cell>
          <cell r="N648" t="str">
            <v>bulan</v>
          </cell>
          <cell r="O648">
            <v>44</v>
          </cell>
          <cell r="P648">
            <v>66659.55</v>
          </cell>
          <cell r="Q648">
            <v>2933020.2</v>
          </cell>
          <cell r="R648">
            <v>1066552.7999999998</v>
          </cell>
        </row>
        <row r="649">
          <cell r="B649" t="str">
            <v>1 (satu) unit UPS Powerware9120 (K2007-12-222)</v>
          </cell>
          <cell r="D649" t="str">
            <v>LAMPUNG</v>
          </cell>
          <cell r="E649">
            <v>1</v>
          </cell>
          <cell r="F649">
            <v>7607985</v>
          </cell>
          <cell r="J649">
            <v>39435</v>
          </cell>
          <cell r="L649">
            <v>5</v>
          </cell>
          <cell r="M649">
            <v>41262</v>
          </cell>
          <cell r="N649" t="str">
            <v>bulan</v>
          </cell>
          <cell r="O649">
            <v>9</v>
          </cell>
          <cell r="P649">
            <v>126799.75</v>
          </cell>
          <cell r="Q649">
            <v>1141197.75</v>
          </cell>
          <cell r="R649">
            <v>6466787.25</v>
          </cell>
        </row>
        <row r="650">
          <cell r="B650" t="str">
            <v>1 (satu) unit PC HP DX2030 + Monitor LCD 15" (K2007-12-245)</v>
          </cell>
          <cell r="D650" t="str">
            <v>LAMPUNG</v>
          </cell>
          <cell r="E650">
            <v>1</v>
          </cell>
          <cell r="F650">
            <v>9194707</v>
          </cell>
          <cell r="J650">
            <v>39444</v>
          </cell>
          <cell r="L650">
            <v>5</v>
          </cell>
          <cell r="M650">
            <v>41271</v>
          </cell>
          <cell r="N650" t="str">
            <v>bulan</v>
          </cell>
          <cell r="O650">
            <v>9</v>
          </cell>
          <cell r="P650">
            <v>153245.11666666667</v>
          </cell>
          <cell r="Q650">
            <v>1379206.05</v>
          </cell>
          <cell r="R650">
            <v>7815500.9500000002</v>
          </cell>
        </row>
        <row r="651">
          <cell r="B651" t="str">
            <v>1 (satu) unit Printer Fuji Xerox  (K2007-12-245)</v>
          </cell>
          <cell r="D651" t="str">
            <v>LAMPUNG</v>
          </cell>
          <cell r="E651">
            <v>1</v>
          </cell>
          <cell r="F651">
            <v>8207705</v>
          </cell>
          <cell r="J651">
            <v>39444</v>
          </cell>
          <cell r="L651">
            <v>5</v>
          </cell>
          <cell r="M651">
            <v>41271</v>
          </cell>
          <cell r="N651" t="str">
            <v>bulan</v>
          </cell>
          <cell r="O651">
            <v>9</v>
          </cell>
          <cell r="P651">
            <v>136795.08333333334</v>
          </cell>
          <cell r="Q651">
            <v>1231155.75</v>
          </cell>
          <cell r="R651">
            <v>6976549.25</v>
          </cell>
        </row>
        <row r="652">
          <cell r="Q652">
            <v>0</v>
          </cell>
        </row>
        <row r="653">
          <cell r="B653" t="str">
            <v>2 PC IBM 75Mhz+2 Epson 2170(K96-07-182)</v>
          </cell>
          <cell r="C653" t="str">
            <v>K</v>
          </cell>
          <cell r="D653" t="str">
            <v>MAKASSAR</v>
          </cell>
          <cell r="E653">
            <v>1</v>
          </cell>
          <cell r="F653">
            <v>12300000</v>
          </cell>
          <cell r="H653">
            <v>12300000</v>
          </cell>
          <cell r="I653">
            <v>0</v>
          </cell>
          <cell r="J653">
            <v>35249</v>
          </cell>
          <cell r="K653">
            <v>60</v>
          </cell>
          <cell r="L653">
            <v>5</v>
          </cell>
          <cell r="M653">
            <v>37075</v>
          </cell>
          <cell r="N653" t="str">
            <v>bulan</v>
          </cell>
          <cell r="O653">
            <v>60</v>
          </cell>
          <cell r="P653">
            <v>0</v>
          </cell>
          <cell r="Q653">
            <v>12299999</v>
          </cell>
          <cell r="R653">
            <v>1</v>
          </cell>
        </row>
        <row r="654">
          <cell r="B654" t="str">
            <v>1 Unit IBM PC 300 486DX (K9603141)</v>
          </cell>
          <cell r="C654" t="str">
            <v>K</v>
          </cell>
          <cell r="D654" t="str">
            <v>MAKASSAR</v>
          </cell>
          <cell r="E654">
            <v>1</v>
          </cell>
          <cell r="F654">
            <v>4495000</v>
          </cell>
          <cell r="H654">
            <v>4495000</v>
          </cell>
          <cell r="I654">
            <v>0</v>
          </cell>
          <cell r="J654">
            <v>35139</v>
          </cell>
          <cell r="K654">
            <v>60</v>
          </cell>
          <cell r="L654">
            <v>5</v>
          </cell>
          <cell r="M654">
            <v>36965</v>
          </cell>
          <cell r="N654" t="str">
            <v>bulan</v>
          </cell>
          <cell r="O654">
            <v>60</v>
          </cell>
          <cell r="P654">
            <v>0</v>
          </cell>
          <cell r="Q654">
            <v>4494999</v>
          </cell>
          <cell r="R654">
            <v>1</v>
          </cell>
        </row>
        <row r="655">
          <cell r="B655" t="str">
            <v>1 Server+1 PC+1 Novell+100 Ethernet+conector + 1 LQ2170 (K97-04-168)</v>
          </cell>
          <cell r="C655" t="str">
            <v>K</v>
          </cell>
          <cell r="D655" t="str">
            <v>MAKASSAR</v>
          </cell>
          <cell r="E655">
            <v>1</v>
          </cell>
          <cell r="F655">
            <v>20865066</v>
          </cell>
          <cell r="H655">
            <v>20865066</v>
          </cell>
          <cell r="I655">
            <v>0</v>
          </cell>
          <cell r="J655">
            <v>35545</v>
          </cell>
          <cell r="K655">
            <v>60</v>
          </cell>
          <cell r="L655">
            <v>5</v>
          </cell>
          <cell r="M655">
            <v>37371</v>
          </cell>
          <cell r="N655" t="str">
            <v>bulan</v>
          </cell>
          <cell r="O655">
            <v>60</v>
          </cell>
          <cell r="P655">
            <v>0</v>
          </cell>
          <cell r="Q655">
            <v>20865065</v>
          </cell>
          <cell r="R655">
            <v>1</v>
          </cell>
        </row>
        <row r="656">
          <cell r="B656" t="str">
            <v>1 Modem Hy Accura 33.6v,34 (K97-09-076) u/ UP</v>
          </cell>
          <cell r="C656" t="str">
            <v>K</v>
          </cell>
          <cell r="D656" t="str">
            <v>MAKASSAR</v>
          </cell>
          <cell r="E656">
            <v>1</v>
          </cell>
          <cell r="F656">
            <v>550000</v>
          </cell>
          <cell r="H656">
            <v>550000</v>
          </cell>
          <cell r="I656">
            <v>0</v>
          </cell>
          <cell r="J656">
            <v>35683</v>
          </cell>
          <cell r="K656">
            <v>60</v>
          </cell>
          <cell r="L656">
            <v>5</v>
          </cell>
          <cell r="M656">
            <v>37509</v>
          </cell>
          <cell r="N656" t="str">
            <v>bulan</v>
          </cell>
          <cell r="O656">
            <v>60</v>
          </cell>
          <cell r="P656">
            <v>0</v>
          </cell>
          <cell r="Q656">
            <v>549999</v>
          </cell>
          <cell r="R656">
            <v>1</v>
          </cell>
        </row>
        <row r="657">
          <cell r="B657" t="str">
            <v>2 Unit UPS Victron 600 VA  u/  KC  Uj-Pdg  (K97-01-071)</v>
          </cell>
          <cell r="C657" t="str">
            <v>K</v>
          </cell>
          <cell r="D657" t="str">
            <v>MAKASSAR</v>
          </cell>
          <cell r="E657">
            <v>1</v>
          </cell>
          <cell r="F657">
            <v>1500000</v>
          </cell>
          <cell r="H657">
            <v>1500000</v>
          </cell>
          <cell r="I657">
            <v>0</v>
          </cell>
          <cell r="J657">
            <v>35452</v>
          </cell>
          <cell r="K657">
            <v>60</v>
          </cell>
          <cell r="L657">
            <v>5</v>
          </cell>
          <cell r="M657">
            <v>37278</v>
          </cell>
          <cell r="N657" t="str">
            <v>bulan</v>
          </cell>
          <cell r="O657">
            <v>60</v>
          </cell>
          <cell r="P657">
            <v>0</v>
          </cell>
          <cell r="Q657">
            <v>1499999</v>
          </cell>
          <cell r="R657">
            <v>1</v>
          </cell>
        </row>
        <row r="658">
          <cell r="B658" t="str">
            <v>1 Unit PC Wearness Paltinum 6700 500 Mhz (K00-07-053)</v>
          </cell>
          <cell r="C658" t="str">
            <v>K</v>
          </cell>
          <cell r="D658" t="str">
            <v>MAKASSAR</v>
          </cell>
          <cell r="E658">
            <v>1</v>
          </cell>
          <cell r="F658">
            <v>10155750</v>
          </cell>
          <cell r="H658">
            <v>10155750</v>
          </cell>
          <cell r="I658">
            <v>0</v>
          </cell>
          <cell r="J658">
            <v>36712</v>
          </cell>
          <cell r="K658">
            <v>60</v>
          </cell>
          <cell r="L658">
            <v>5</v>
          </cell>
          <cell r="M658">
            <v>38538</v>
          </cell>
          <cell r="N658" t="str">
            <v>bulan</v>
          </cell>
          <cell r="O658">
            <v>60</v>
          </cell>
          <cell r="P658">
            <v>0</v>
          </cell>
          <cell r="Q658">
            <v>10155749</v>
          </cell>
          <cell r="R658">
            <v>1</v>
          </cell>
        </row>
        <row r="659">
          <cell r="B659" t="str">
            <v>1 Unit UPS Elsa EPM 600 VA  (K2001-02-27)</v>
          </cell>
          <cell r="C659" t="str">
            <v>K</v>
          </cell>
          <cell r="D659" t="str">
            <v>MAKASSAR</v>
          </cell>
          <cell r="E659">
            <v>1</v>
          </cell>
          <cell r="F659">
            <v>2046000</v>
          </cell>
          <cell r="H659">
            <v>2046000</v>
          </cell>
          <cell r="I659">
            <v>0</v>
          </cell>
          <cell r="J659">
            <v>36935</v>
          </cell>
          <cell r="K659">
            <v>60</v>
          </cell>
          <cell r="L659">
            <v>5</v>
          </cell>
          <cell r="M659">
            <v>38761</v>
          </cell>
          <cell r="N659" t="str">
            <v>bulan</v>
          </cell>
          <cell r="O659">
            <v>60</v>
          </cell>
          <cell r="P659">
            <v>0</v>
          </cell>
          <cell r="Q659">
            <v>2045999</v>
          </cell>
          <cell r="R659">
            <v>1</v>
          </cell>
        </row>
        <row r="660">
          <cell r="B660" t="str">
            <v>1 Unit PC Wearnes Paltinum 6700 800E Mhz (K2001-03-115)</v>
          </cell>
          <cell r="C660" t="str">
            <v>K</v>
          </cell>
          <cell r="D660" t="str">
            <v>MAKASSAR</v>
          </cell>
          <cell r="E660">
            <v>1</v>
          </cell>
          <cell r="F660">
            <v>13206000</v>
          </cell>
          <cell r="H660">
            <v>13206000</v>
          </cell>
          <cell r="I660">
            <v>0</v>
          </cell>
          <cell r="J660">
            <v>36978</v>
          </cell>
          <cell r="K660">
            <v>60</v>
          </cell>
          <cell r="L660">
            <v>5</v>
          </cell>
          <cell r="M660">
            <v>38804</v>
          </cell>
          <cell r="N660" t="str">
            <v>bulan</v>
          </cell>
          <cell r="O660">
            <v>60</v>
          </cell>
          <cell r="P660">
            <v>0</v>
          </cell>
          <cell r="Q660">
            <v>13205999</v>
          </cell>
          <cell r="R660">
            <v>1</v>
          </cell>
        </row>
        <row r="661">
          <cell r="B661" t="str">
            <v>1 Unit Printer Epson LQ - 2180(K2001-03-115)</v>
          </cell>
          <cell r="C661" t="str">
            <v>K</v>
          </cell>
          <cell r="D661" t="str">
            <v>MAKASSAR</v>
          </cell>
          <cell r="E661">
            <v>1</v>
          </cell>
          <cell r="F661">
            <v>7774500</v>
          </cell>
          <cell r="H661">
            <v>7774500</v>
          </cell>
          <cell r="I661">
            <v>0</v>
          </cell>
          <cell r="J661">
            <v>36978</v>
          </cell>
          <cell r="K661">
            <v>60</v>
          </cell>
          <cell r="L661">
            <v>5</v>
          </cell>
          <cell r="M661">
            <v>38804</v>
          </cell>
          <cell r="N661" t="str">
            <v>bulan</v>
          </cell>
          <cell r="O661">
            <v>60</v>
          </cell>
          <cell r="P661">
            <v>0</v>
          </cell>
          <cell r="Q661">
            <v>7774499</v>
          </cell>
          <cell r="R661">
            <v>1</v>
          </cell>
        </row>
        <row r="662">
          <cell r="B662" t="str">
            <v>1 unit HP Laserjet 1000 (K2002-04-146 )  SN: CRCR262172</v>
          </cell>
          <cell r="C662" t="str">
            <v>K</v>
          </cell>
          <cell r="D662" t="str">
            <v>MAKASSAR</v>
          </cell>
          <cell r="E662">
            <v>1</v>
          </cell>
          <cell r="F662">
            <v>3865125</v>
          </cell>
          <cell r="H662">
            <v>3865125</v>
          </cell>
          <cell r="I662">
            <v>0</v>
          </cell>
          <cell r="J662">
            <v>37368</v>
          </cell>
          <cell r="K662">
            <v>60</v>
          </cell>
          <cell r="L662">
            <v>5</v>
          </cell>
          <cell r="M662">
            <v>39194</v>
          </cell>
          <cell r="N662" t="str">
            <v>bulan</v>
          </cell>
          <cell r="O662">
            <v>60</v>
          </cell>
          <cell r="P662">
            <v>0</v>
          </cell>
          <cell r="Q662">
            <v>3865124</v>
          </cell>
          <cell r="R662">
            <v>1</v>
          </cell>
        </row>
        <row r="663">
          <cell r="B663" t="str">
            <v>1 Unit PC Wearnes Premiere 6825 Black version (K2002-04-113) 2121WN 2221</v>
          </cell>
          <cell r="C663" t="str">
            <v>K</v>
          </cell>
          <cell r="D663" t="str">
            <v>MAKASSAR</v>
          </cell>
          <cell r="E663">
            <v>1</v>
          </cell>
          <cell r="F663">
            <v>12205375</v>
          </cell>
          <cell r="H663">
            <v>12205375</v>
          </cell>
          <cell r="I663">
            <v>0</v>
          </cell>
          <cell r="J663">
            <v>37365</v>
          </cell>
          <cell r="K663">
            <v>60</v>
          </cell>
          <cell r="L663">
            <v>5</v>
          </cell>
          <cell r="M663">
            <v>39191</v>
          </cell>
          <cell r="N663" t="str">
            <v>bulan</v>
          </cell>
          <cell r="O663">
            <v>60</v>
          </cell>
          <cell r="P663">
            <v>0</v>
          </cell>
          <cell r="Q663">
            <v>12205374</v>
          </cell>
          <cell r="R663">
            <v>1</v>
          </cell>
        </row>
        <row r="664">
          <cell r="B664" t="str">
            <v>1 Unit PC Wearnes Premiere 6825 Black version (K2002-04-113) 2121WN 2224</v>
          </cell>
          <cell r="C664" t="str">
            <v>K</v>
          </cell>
          <cell r="D664" t="str">
            <v>MAKASSAR</v>
          </cell>
          <cell r="E664">
            <v>1</v>
          </cell>
          <cell r="F664">
            <v>12205375</v>
          </cell>
          <cell r="H664">
            <v>12205375</v>
          </cell>
          <cell r="I664">
            <v>0</v>
          </cell>
          <cell r="J664">
            <v>37365</v>
          </cell>
          <cell r="K664">
            <v>60</v>
          </cell>
          <cell r="L664">
            <v>5</v>
          </cell>
          <cell r="M664">
            <v>39191</v>
          </cell>
          <cell r="N664" t="str">
            <v>bulan</v>
          </cell>
          <cell r="O664">
            <v>60</v>
          </cell>
          <cell r="P664">
            <v>0</v>
          </cell>
          <cell r="Q664">
            <v>12205374</v>
          </cell>
          <cell r="R664">
            <v>1</v>
          </cell>
        </row>
        <row r="665">
          <cell r="B665" t="str">
            <v>1 Unit PC Wearnes Premiere 6825 Black version (K2002-07-340) 2121WN 4908</v>
          </cell>
          <cell r="C665" t="str">
            <v>K</v>
          </cell>
          <cell r="D665" t="str">
            <v>MAKASSAR</v>
          </cell>
          <cell r="E665">
            <v>1</v>
          </cell>
          <cell r="F665">
            <v>11970866</v>
          </cell>
          <cell r="H665">
            <v>11970866</v>
          </cell>
          <cell r="I665">
            <v>0</v>
          </cell>
          <cell r="J665">
            <v>37467</v>
          </cell>
          <cell r="K665">
            <v>60</v>
          </cell>
          <cell r="L665">
            <v>5</v>
          </cell>
          <cell r="M665">
            <v>39293</v>
          </cell>
          <cell r="N665" t="str">
            <v>bulan</v>
          </cell>
          <cell r="O665">
            <v>60</v>
          </cell>
          <cell r="P665">
            <v>0</v>
          </cell>
          <cell r="Q665">
            <v>11970865</v>
          </cell>
          <cell r="R665">
            <v>1</v>
          </cell>
        </row>
        <row r="666">
          <cell r="B666" t="str">
            <v>1 Unit Printer Epson LQ - 2180(K2002-07-340) C8PY 044322</v>
          </cell>
          <cell r="C666" t="str">
            <v>K</v>
          </cell>
          <cell r="D666" t="str">
            <v>MAKASSAR</v>
          </cell>
          <cell r="E666">
            <v>1</v>
          </cell>
          <cell r="F666">
            <v>7164032</v>
          </cell>
          <cell r="H666">
            <v>7164032</v>
          </cell>
          <cell r="I666">
            <v>0</v>
          </cell>
          <cell r="J666">
            <v>37467</v>
          </cell>
          <cell r="K666">
            <v>60</v>
          </cell>
          <cell r="L666">
            <v>5</v>
          </cell>
          <cell r="M666">
            <v>39293</v>
          </cell>
          <cell r="N666" t="str">
            <v>bulan</v>
          </cell>
          <cell r="O666">
            <v>60</v>
          </cell>
          <cell r="P666">
            <v>0</v>
          </cell>
          <cell r="Q666">
            <v>7164031</v>
          </cell>
          <cell r="R666">
            <v>1</v>
          </cell>
        </row>
        <row r="667">
          <cell r="B667" t="str">
            <v xml:space="preserve">1 (satu)) unit Server Compaq Proliant ML 350 G2 T (U2002-12-793  ) </v>
          </cell>
          <cell r="C667" t="str">
            <v>K</v>
          </cell>
          <cell r="D667" t="str">
            <v>MAKASSAR</v>
          </cell>
          <cell r="E667">
            <v>1</v>
          </cell>
          <cell r="F667">
            <v>61359375</v>
          </cell>
          <cell r="H667">
            <v>60336438</v>
          </cell>
          <cell r="I667">
            <v>1022937</v>
          </cell>
          <cell r="J667">
            <v>37621</v>
          </cell>
          <cell r="K667">
            <v>60</v>
          </cell>
          <cell r="L667">
            <v>5</v>
          </cell>
          <cell r="M667">
            <v>39447</v>
          </cell>
          <cell r="N667" t="str">
            <v>bulan</v>
          </cell>
          <cell r="O667">
            <v>60</v>
          </cell>
          <cell r="P667">
            <v>0</v>
          </cell>
          <cell r="Q667">
            <v>61359374</v>
          </cell>
          <cell r="R667">
            <v>1</v>
          </cell>
        </row>
        <row r="668">
          <cell r="B668" t="str">
            <v>1 (satu) unit PC Wearnes Platinum 6950 (K2003-05-089)</v>
          </cell>
          <cell r="C668" t="str">
            <v>K</v>
          </cell>
          <cell r="D668" t="str">
            <v>MAKASSAR</v>
          </cell>
          <cell r="E668">
            <v>1</v>
          </cell>
          <cell r="F668">
            <v>11960960</v>
          </cell>
          <cell r="H668">
            <v>11960960</v>
          </cell>
          <cell r="I668">
            <v>0</v>
          </cell>
          <cell r="J668">
            <v>37754</v>
          </cell>
          <cell r="K668">
            <v>60</v>
          </cell>
          <cell r="L668">
            <v>5</v>
          </cell>
          <cell r="M668">
            <v>39581</v>
          </cell>
          <cell r="N668" t="str">
            <v>bulan</v>
          </cell>
          <cell r="O668">
            <v>60</v>
          </cell>
          <cell r="P668">
            <v>0</v>
          </cell>
          <cell r="Q668">
            <v>11960959</v>
          </cell>
          <cell r="R668">
            <v>1</v>
          </cell>
        </row>
        <row r="669">
          <cell r="B669" t="str">
            <v>1 unit UPS APC Smart 1000 VA (K2004-03-02)</v>
          </cell>
          <cell r="C669" t="str">
            <v>K</v>
          </cell>
          <cell r="D669" t="str">
            <v>MAKASSAR</v>
          </cell>
          <cell r="E669">
            <v>1</v>
          </cell>
          <cell r="F669">
            <v>4422962</v>
          </cell>
          <cell r="H669">
            <v>4422962</v>
          </cell>
          <cell r="I669">
            <v>0</v>
          </cell>
          <cell r="J669">
            <v>38047</v>
          </cell>
          <cell r="K669">
            <v>60</v>
          </cell>
          <cell r="L669">
            <v>5</v>
          </cell>
          <cell r="M669">
            <v>39873</v>
          </cell>
          <cell r="N669" t="str">
            <v>bulan</v>
          </cell>
          <cell r="O669">
            <v>54</v>
          </cell>
          <cell r="P669">
            <v>73716.03333333334</v>
          </cell>
          <cell r="Q669">
            <v>3980665.8000000003</v>
          </cell>
          <cell r="R669">
            <v>442296.19999999972</v>
          </cell>
        </row>
        <row r="670">
          <cell r="B670" t="str">
            <v>1 (satu) unit PC Wearnes Platinum 7875V (K2004-04-003)</v>
          </cell>
          <cell r="C670" t="str">
            <v>K</v>
          </cell>
          <cell r="D670" t="str">
            <v>MAKASSAR</v>
          </cell>
          <cell r="E670">
            <v>1</v>
          </cell>
          <cell r="F670">
            <v>12592820</v>
          </cell>
          <cell r="G670">
            <v>210639206</v>
          </cell>
          <cell r="H670">
            <v>12592820</v>
          </cell>
          <cell r="I670">
            <v>0</v>
          </cell>
          <cell r="J670">
            <v>38078</v>
          </cell>
          <cell r="K670">
            <v>60</v>
          </cell>
          <cell r="L670">
            <v>5</v>
          </cell>
          <cell r="M670">
            <v>39904</v>
          </cell>
          <cell r="N670" t="str">
            <v>bulan</v>
          </cell>
          <cell r="O670">
            <v>53</v>
          </cell>
          <cell r="P670">
            <v>209880.33333333334</v>
          </cell>
          <cell r="Q670">
            <v>11123657.666666668</v>
          </cell>
          <cell r="R670">
            <v>1469162.3333333321</v>
          </cell>
        </row>
        <row r="671">
          <cell r="B671" t="str">
            <v xml:space="preserve">1 (satu) unit PC HP DX2030 + Monitor LCD 15" </v>
          </cell>
          <cell r="D671" t="str">
            <v>MAKASSAR</v>
          </cell>
          <cell r="E671">
            <v>1</v>
          </cell>
          <cell r="F671">
            <v>8372128</v>
          </cell>
          <cell r="J671">
            <v>39184</v>
          </cell>
          <cell r="K671">
            <v>60</v>
          </cell>
          <cell r="L671">
            <v>5</v>
          </cell>
          <cell r="M671">
            <v>41011</v>
          </cell>
          <cell r="N671" t="str">
            <v>bulan</v>
          </cell>
          <cell r="O671">
            <v>17</v>
          </cell>
          <cell r="P671">
            <v>139535.46666666667</v>
          </cell>
          <cell r="Q671">
            <v>2372102.9333333336</v>
          </cell>
          <cell r="R671">
            <v>6000025.0666666664</v>
          </cell>
        </row>
        <row r="672">
          <cell r="B672" t="str">
            <v>2 (dua) unit UPS Powerware9120 (K2007-12-222)</v>
          </cell>
          <cell r="D672" t="str">
            <v>MAKASSAR</v>
          </cell>
          <cell r="E672">
            <v>2</v>
          </cell>
          <cell r="F672">
            <v>15215970</v>
          </cell>
          <cell r="J672">
            <v>39435</v>
          </cell>
          <cell r="L672">
            <v>5</v>
          </cell>
          <cell r="M672">
            <v>41262</v>
          </cell>
          <cell r="N672" t="str">
            <v>bulan</v>
          </cell>
          <cell r="O672">
            <v>9</v>
          </cell>
          <cell r="P672">
            <v>253599.5</v>
          </cell>
          <cell r="Q672">
            <v>2282395.5</v>
          </cell>
          <cell r="R672">
            <v>12933574.5</v>
          </cell>
        </row>
        <row r="673">
          <cell r="Q673">
            <v>0</v>
          </cell>
        </row>
        <row r="674">
          <cell r="B674" t="str">
            <v>1 Unit IBM PC 300 486DX (K9603141)</v>
          </cell>
          <cell r="C674" t="str">
            <v>K</v>
          </cell>
          <cell r="D674" t="str">
            <v>MALANG</v>
          </cell>
          <cell r="E674">
            <v>1</v>
          </cell>
          <cell r="F674">
            <v>4495000</v>
          </cell>
          <cell r="H674">
            <v>4495000</v>
          </cell>
          <cell r="I674">
            <v>0</v>
          </cell>
          <cell r="J674">
            <v>35139</v>
          </cell>
          <cell r="K674">
            <v>60</v>
          </cell>
          <cell r="L674">
            <v>5</v>
          </cell>
          <cell r="M674">
            <v>36965</v>
          </cell>
          <cell r="N674" t="str">
            <v>bulan</v>
          </cell>
          <cell r="O674">
            <v>60</v>
          </cell>
          <cell r="P674">
            <v>0</v>
          </cell>
          <cell r="Q674">
            <v>4494999</v>
          </cell>
          <cell r="R674">
            <v>1</v>
          </cell>
        </row>
        <row r="675">
          <cell r="B675" t="str">
            <v>PC IBM 75 Mhz</v>
          </cell>
          <cell r="C675" t="str">
            <v>K</v>
          </cell>
          <cell r="D675" t="str">
            <v>MALANG</v>
          </cell>
          <cell r="E675">
            <v>1</v>
          </cell>
          <cell r="F675">
            <v>4600000</v>
          </cell>
          <cell r="H675">
            <v>4600000</v>
          </cell>
          <cell r="I675">
            <v>0</v>
          </cell>
          <cell r="J675">
            <v>35273</v>
          </cell>
          <cell r="K675">
            <v>60</v>
          </cell>
          <cell r="L675">
            <v>5</v>
          </cell>
          <cell r="M675">
            <v>37099</v>
          </cell>
          <cell r="N675" t="str">
            <v>bulan</v>
          </cell>
          <cell r="O675">
            <v>60</v>
          </cell>
          <cell r="P675">
            <v>0</v>
          </cell>
          <cell r="Q675">
            <v>4599999</v>
          </cell>
          <cell r="R675">
            <v>1</v>
          </cell>
        </row>
        <row r="676">
          <cell r="B676" t="str">
            <v>1 set IBM PC 350 + Printer (Unit Tulung Agung) (K97-11-122)</v>
          </cell>
          <cell r="C676" t="str">
            <v>K</v>
          </cell>
          <cell r="D676" t="str">
            <v>MALANG</v>
          </cell>
          <cell r="E676">
            <v>1</v>
          </cell>
          <cell r="F676">
            <v>7400000</v>
          </cell>
          <cell r="H676">
            <v>7400000</v>
          </cell>
          <cell r="I676">
            <v>0</v>
          </cell>
          <cell r="J676">
            <v>35741</v>
          </cell>
          <cell r="K676">
            <v>60</v>
          </cell>
          <cell r="L676">
            <v>5</v>
          </cell>
          <cell r="M676">
            <v>37567</v>
          </cell>
          <cell r="N676" t="str">
            <v>bulan</v>
          </cell>
          <cell r="O676">
            <v>60</v>
          </cell>
          <cell r="P676">
            <v>0</v>
          </cell>
          <cell r="Q676">
            <v>7399999</v>
          </cell>
          <cell r="R676">
            <v>1</v>
          </cell>
        </row>
        <row r="677">
          <cell r="B677" t="str">
            <v>1 Unit UPS Victron 600 VA  u/  KC  Malang  (K97-10-032)</v>
          </cell>
          <cell r="C677" t="str">
            <v>K</v>
          </cell>
          <cell r="D677" t="str">
            <v>MALANG</v>
          </cell>
          <cell r="E677">
            <v>1</v>
          </cell>
          <cell r="F677">
            <v>912000</v>
          </cell>
          <cell r="H677">
            <v>912000</v>
          </cell>
          <cell r="I677">
            <v>0</v>
          </cell>
          <cell r="J677">
            <v>35704</v>
          </cell>
          <cell r="K677">
            <v>60</v>
          </cell>
          <cell r="L677">
            <v>5</v>
          </cell>
          <cell r="M677">
            <v>37530</v>
          </cell>
          <cell r="N677" t="str">
            <v>bulan</v>
          </cell>
          <cell r="O677">
            <v>60</v>
          </cell>
          <cell r="P677">
            <v>0</v>
          </cell>
          <cell r="Q677">
            <v>911999</v>
          </cell>
          <cell r="R677">
            <v>1</v>
          </cell>
        </row>
        <row r="678">
          <cell r="B678" t="str">
            <v>1 Modem Hy Accura 33.6v,34 (K97-04-147) u/ Malang</v>
          </cell>
          <cell r="C678" t="str">
            <v>K</v>
          </cell>
          <cell r="D678" t="str">
            <v>MALANG</v>
          </cell>
          <cell r="E678">
            <v>1</v>
          </cell>
          <cell r="F678">
            <v>550000</v>
          </cell>
          <cell r="H678">
            <v>550000</v>
          </cell>
          <cell r="I678">
            <v>0</v>
          </cell>
          <cell r="J678">
            <v>35549</v>
          </cell>
          <cell r="K678">
            <v>60</v>
          </cell>
          <cell r="L678">
            <v>5</v>
          </cell>
          <cell r="M678">
            <v>37375</v>
          </cell>
          <cell r="N678" t="str">
            <v>bulan</v>
          </cell>
          <cell r="O678">
            <v>60</v>
          </cell>
          <cell r="P678">
            <v>0</v>
          </cell>
          <cell r="Q678">
            <v>549999</v>
          </cell>
          <cell r="R678">
            <v>1</v>
          </cell>
        </row>
        <row r="679">
          <cell r="B679" t="str">
            <v>1 Server+1 PC+1 Novell+100 Ethernet+conector + 1 LQ2170 (K97-04-168)</v>
          </cell>
          <cell r="C679" t="str">
            <v>K</v>
          </cell>
          <cell r="D679" t="str">
            <v>MALANG</v>
          </cell>
          <cell r="E679">
            <v>1</v>
          </cell>
          <cell r="F679">
            <v>20865066</v>
          </cell>
          <cell r="H679">
            <v>20865066</v>
          </cell>
          <cell r="I679">
            <v>0</v>
          </cell>
          <cell r="J679">
            <v>35545</v>
          </cell>
          <cell r="K679">
            <v>60</v>
          </cell>
          <cell r="L679">
            <v>5</v>
          </cell>
          <cell r="M679">
            <v>37371</v>
          </cell>
          <cell r="N679" t="str">
            <v>bulan</v>
          </cell>
          <cell r="O679">
            <v>60</v>
          </cell>
          <cell r="P679">
            <v>0</v>
          </cell>
          <cell r="Q679">
            <v>20865065</v>
          </cell>
          <cell r="R679">
            <v>1</v>
          </cell>
        </row>
        <row r="680">
          <cell r="B680" t="str">
            <v>1 PRINTER EPSON LQ-1170  (K97-04-168)</v>
          </cell>
          <cell r="C680" t="str">
            <v>K</v>
          </cell>
          <cell r="D680" t="str">
            <v>MALANG</v>
          </cell>
          <cell r="E680">
            <v>1</v>
          </cell>
          <cell r="F680">
            <v>1575000</v>
          </cell>
          <cell r="H680">
            <v>1575000</v>
          </cell>
          <cell r="I680">
            <v>0</v>
          </cell>
          <cell r="J680">
            <v>35545</v>
          </cell>
          <cell r="K680">
            <v>60</v>
          </cell>
          <cell r="L680">
            <v>5</v>
          </cell>
          <cell r="M680">
            <v>37371</v>
          </cell>
          <cell r="N680" t="str">
            <v>bulan</v>
          </cell>
          <cell r="O680">
            <v>60</v>
          </cell>
          <cell r="P680">
            <v>0</v>
          </cell>
          <cell r="Q680">
            <v>1574999</v>
          </cell>
          <cell r="R680">
            <v>1</v>
          </cell>
        </row>
        <row r="681">
          <cell r="B681" t="str">
            <v>1 PRINTER EPSON LQ-1170  (K97-11-122)</v>
          </cell>
          <cell r="C681" t="str">
            <v>K</v>
          </cell>
          <cell r="D681" t="str">
            <v>MALANG</v>
          </cell>
          <cell r="E681">
            <v>1</v>
          </cell>
          <cell r="F681">
            <v>1900000</v>
          </cell>
          <cell r="H681">
            <v>1900000</v>
          </cell>
          <cell r="I681">
            <v>0</v>
          </cell>
          <cell r="J681">
            <v>35741</v>
          </cell>
          <cell r="K681">
            <v>60</v>
          </cell>
          <cell r="L681">
            <v>5</v>
          </cell>
          <cell r="M681">
            <v>37567</v>
          </cell>
          <cell r="N681" t="str">
            <v>bulan</v>
          </cell>
          <cell r="O681">
            <v>60</v>
          </cell>
          <cell r="P681">
            <v>0</v>
          </cell>
          <cell r="Q681">
            <v>1899999</v>
          </cell>
          <cell r="R681">
            <v>1</v>
          </cell>
        </row>
        <row r="682">
          <cell r="B682" t="str">
            <v>1 Unit PC Wearness Platinum 6700 (K 00-07-053)</v>
          </cell>
          <cell r="C682" t="str">
            <v>K</v>
          </cell>
          <cell r="D682" t="str">
            <v>MALANG</v>
          </cell>
          <cell r="E682">
            <v>1</v>
          </cell>
          <cell r="F682">
            <v>10155750</v>
          </cell>
          <cell r="H682">
            <v>10155750</v>
          </cell>
          <cell r="I682">
            <v>0</v>
          </cell>
          <cell r="J682">
            <v>36712</v>
          </cell>
          <cell r="K682">
            <v>60</v>
          </cell>
          <cell r="L682">
            <v>5</v>
          </cell>
          <cell r="M682">
            <v>38538</v>
          </cell>
          <cell r="N682" t="str">
            <v>bulan</v>
          </cell>
          <cell r="O682">
            <v>60</v>
          </cell>
          <cell r="P682">
            <v>0</v>
          </cell>
          <cell r="Q682">
            <v>10155749</v>
          </cell>
          <cell r="R682">
            <v>1</v>
          </cell>
        </row>
        <row r="683">
          <cell r="B683" t="str">
            <v>1 Unit UPS Elsa EPM 600 VA  (K2001-02-27)</v>
          </cell>
          <cell r="C683" t="str">
            <v>K</v>
          </cell>
          <cell r="D683" t="str">
            <v>MALANG</v>
          </cell>
          <cell r="E683">
            <v>1</v>
          </cell>
          <cell r="F683">
            <v>2046000</v>
          </cell>
          <cell r="H683">
            <v>2046000</v>
          </cell>
          <cell r="I683">
            <v>0</v>
          </cell>
          <cell r="J683">
            <v>36935</v>
          </cell>
          <cell r="K683">
            <v>60</v>
          </cell>
          <cell r="L683">
            <v>5</v>
          </cell>
          <cell r="M683">
            <v>38761</v>
          </cell>
          <cell r="N683" t="str">
            <v>bulan</v>
          </cell>
          <cell r="O683">
            <v>60</v>
          </cell>
          <cell r="P683">
            <v>0</v>
          </cell>
          <cell r="Q683">
            <v>2045999</v>
          </cell>
          <cell r="R683">
            <v>1</v>
          </cell>
        </row>
        <row r="684">
          <cell r="B684" t="str">
            <v>1 Unit PC Wearnes Paltinum 6700 800E Mhz (K2001-03-115)</v>
          </cell>
          <cell r="C684" t="str">
            <v>K</v>
          </cell>
          <cell r="D684" t="str">
            <v>MALANG</v>
          </cell>
          <cell r="E684">
            <v>1</v>
          </cell>
          <cell r="F684">
            <v>13206000</v>
          </cell>
          <cell r="H684">
            <v>13206000</v>
          </cell>
          <cell r="I684">
            <v>0</v>
          </cell>
          <cell r="J684">
            <v>36978</v>
          </cell>
          <cell r="K684">
            <v>60</v>
          </cell>
          <cell r="L684">
            <v>5</v>
          </cell>
          <cell r="M684">
            <v>38804</v>
          </cell>
          <cell r="N684" t="str">
            <v>bulan</v>
          </cell>
          <cell r="O684">
            <v>60</v>
          </cell>
          <cell r="P684">
            <v>0</v>
          </cell>
          <cell r="Q684">
            <v>13205999</v>
          </cell>
          <cell r="R684">
            <v>1</v>
          </cell>
        </row>
        <row r="685">
          <cell r="B685" t="str">
            <v>1 Unit Printer Epson LQ - 2180 (K2001-03-115)</v>
          </cell>
          <cell r="C685" t="str">
            <v>K</v>
          </cell>
          <cell r="D685" t="str">
            <v>MALANG</v>
          </cell>
          <cell r="E685">
            <v>1</v>
          </cell>
          <cell r="F685">
            <v>7774500</v>
          </cell>
          <cell r="H685">
            <v>7774500</v>
          </cell>
          <cell r="I685">
            <v>0</v>
          </cell>
          <cell r="J685">
            <v>36978</v>
          </cell>
          <cell r="K685">
            <v>60</v>
          </cell>
          <cell r="L685">
            <v>5</v>
          </cell>
          <cell r="M685">
            <v>38804</v>
          </cell>
          <cell r="N685" t="str">
            <v>bulan</v>
          </cell>
          <cell r="O685">
            <v>60</v>
          </cell>
          <cell r="P685">
            <v>0</v>
          </cell>
          <cell r="Q685">
            <v>7774499</v>
          </cell>
          <cell r="R685">
            <v>1</v>
          </cell>
        </row>
        <row r="686">
          <cell r="B686" t="str">
            <v>1 unit PC Wearnes Premiere 6825 black version (K2002-04-113)</v>
          </cell>
          <cell r="C686" t="str">
            <v>K</v>
          </cell>
          <cell r="D686" t="str">
            <v>MALANG</v>
          </cell>
          <cell r="E686">
            <v>1</v>
          </cell>
          <cell r="F686">
            <v>12205375</v>
          </cell>
          <cell r="H686">
            <v>12205375</v>
          </cell>
          <cell r="I686">
            <v>0</v>
          </cell>
          <cell r="J686">
            <v>37365</v>
          </cell>
          <cell r="K686">
            <v>60</v>
          </cell>
          <cell r="L686">
            <v>5</v>
          </cell>
          <cell r="M686">
            <v>39191</v>
          </cell>
          <cell r="N686" t="str">
            <v>bulan</v>
          </cell>
          <cell r="O686">
            <v>60</v>
          </cell>
          <cell r="P686">
            <v>0</v>
          </cell>
          <cell r="Q686">
            <v>12205374</v>
          </cell>
          <cell r="R686">
            <v>1</v>
          </cell>
        </row>
        <row r="687">
          <cell r="B687" t="str">
            <v>1 unit PC Wearnes Premiere 6825 black version (K2002-07-340)</v>
          </cell>
          <cell r="C687" t="str">
            <v>K</v>
          </cell>
          <cell r="D687" t="str">
            <v>MALANG</v>
          </cell>
          <cell r="E687">
            <v>1</v>
          </cell>
          <cell r="F687">
            <v>11970866</v>
          </cell>
          <cell r="H687">
            <v>11970866</v>
          </cell>
          <cell r="I687">
            <v>0</v>
          </cell>
          <cell r="J687">
            <v>37467</v>
          </cell>
          <cell r="K687">
            <v>60</v>
          </cell>
          <cell r="L687">
            <v>5</v>
          </cell>
          <cell r="M687">
            <v>39293</v>
          </cell>
          <cell r="N687" t="str">
            <v>bulan</v>
          </cell>
          <cell r="O687">
            <v>60</v>
          </cell>
          <cell r="P687">
            <v>0</v>
          </cell>
          <cell r="Q687">
            <v>11970865</v>
          </cell>
          <cell r="R687">
            <v>1</v>
          </cell>
        </row>
        <row r="688">
          <cell r="B688" t="str">
            <v>1 unit Printer Epson LQ-2180 (K2002-07-340) C8PY 046540</v>
          </cell>
          <cell r="C688" t="str">
            <v>K</v>
          </cell>
          <cell r="D688" t="str">
            <v>MALANG</v>
          </cell>
          <cell r="E688">
            <v>1</v>
          </cell>
          <cell r="F688">
            <v>7164032</v>
          </cell>
          <cell r="H688">
            <v>7164032</v>
          </cell>
          <cell r="I688">
            <v>0</v>
          </cell>
          <cell r="J688">
            <v>37467</v>
          </cell>
          <cell r="K688">
            <v>60</v>
          </cell>
          <cell r="L688">
            <v>5</v>
          </cell>
          <cell r="M688">
            <v>39293</v>
          </cell>
          <cell r="N688" t="str">
            <v>bulan</v>
          </cell>
          <cell r="O688">
            <v>60</v>
          </cell>
          <cell r="P688">
            <v>0</v>
          </cell>
          <cell r="Q688">
            <v>7164031</v>
          </cell>
          <cell r="R688">
            <v>1</v>
          </cell>
        </row>
        <row r="689">
          <cell r="B689" t="str">
            <v>1 Unit Printer HP Laserjet 1000 (K2002-04-146) SN: CRCR821306</v>
          </cell>
          <cell r="C689" t="str">
            <v>K</v>
          </cell>
          <cell r="D689" t="str">
            <v>MALANG</v>
          </cell>
          <cell r="E689">
            <v>1</v>
          </cell>
          <cell r="F689">
            <v>3865125</v>
          </cell>
          <cell r="H689">
            <v>3865125</v>
          </cell>
          <cell r="I689">
            <v>0</v>
          </cell>
          <cell r="J689">
            <v>37368</v>
          </cell>
          <cell r="K689">
            <v>60</v>
          </cell>
          <cell r="L689">
            <v>5</v>
          </cell>
          <cell r="M689">
            <v>39194</v>
          </cell>
          <cell r="N689" t="str">
            <v>bulan</v>
          </cell>
          <cell r="O689">
            <v>60</v>
          </cell>
          <cell r="P689">
            <v>0</v>
          </cell>
          <cell r="Q689">
            <v>3865124</v>
          </cell>
          <cell r="R689">
            <v>1</v>
          </cell>
        </row>
        <row r="690">
          <cell r="B690" t="str">
            <v xml:space="preserve">1 (satu) unit Server Compaq Proliant ML 350 G2 T (U2002-12-793  ) </v>
          </cell>
          <cell r="C690" t="str">
            <v>K</v>
          </cell>
          <cell r="D690" t="str">
            <v>MALANG</v>
          </cell>
          <cell r="E690">
            <v>1</v>
          </cell>
          <cell r="F690">
            <v>61359375</v>
          </cell>
          <cell r="H690">
            <v>61359375</v>
          </cell>
          <cell r="I690">
            <v>0</v>
          </cell>
          <cell r="J690">
            <v>37621</v>
          </cell>
          <cell r="K690">
            <v>60</v>
          </cell>
          <cell r="L690">
            <v>5</v>
          </cell>
          <cell r="M690">
            <v>39447</v>
          </cell>
          <cell r="N690" t="str">
            <v>bulan</v>
          </cell>
          <cell r="O690">
            <v>60</v>
          </cell>
          <cell r="P690">
            <v>0</v>
          </cell>
          <cell r="Q690">
            <v>61359374</v>
          </cell>
          <cell r="R690">
            <v>1</v>
          </cell>
        </row>
        <row r="691">
          <cell r="B691" t="str">
            <v>1 (satu) unit PC Wearnes Platinum 6950 (K2003-05-089)</v>
          </cell>
          <cell r="C691" t="str">
            <v>K</v>
          </cell>
          <cell r="D691" t="str">
            <v>MALANG</v>
          </cell>
          <cell r="E691">
            <v>1</v>
          </cell>
          <cell r="F691">
            <v>11960960</v>
          </cell>
          <cell r="H691">
            <v>11960960</v>
          </cell>
          <cell r="I691">
            <v>0</v>
          </cell>
          <cell r="J691">
            <v>37754</v>
          </cell>
          <cell r="K691">
            <v>60</v>
          </cell>
          <cell r="L691">
            <v>5</v>
          </cell>
          <cell r="M691">
            <v>39581</v>
          </cell>
          <cell r="N691" t="str">
            <v>bulan</v>
          </cell>
          <cell r="O691">
            <v>60</v>
          </cell>
          <cell r="P691">
            <v>0</v>
          </cell>
          <cell r="Q691">
            <v>11960959</v>
          </cell>
          <cell r="R691">
            <v>1</v>
          </cell>
        </row>
        <row r="692">
          <cell r="B692" t="str">
            <v xml:space="preserve">1 (satu) unit Printer Epson LQ-2180 (K2003-05-089) </v>
          </cell>
          <cell r="C692" t="str">
            <v>K</v>
          </cell>
          <cell r="D692" t="str">
            <v>MALANG</v>
          </cell>
          <cell r="E692">
            <v>1</v>
          </cell>
          <cell r="F692">
            <v>7194265</v>
          </cell>
          <cell r="H692">
            <v>7194265</v>
          </cell>
          <cell r="I692">
            <v>0</v>
          </cell>
          <cell r="J692">
            <v>37754</v>
          </cell>
          <cell r="K692">
            <v>60</v>
          </cell>
          <cell r="L692">
            <v>5</v>
          </cell>
          <cell r="M692">
            <v>39581</v>
          </cell>
          <cell r="N692" t="str">
            <v>bulan</v>
          </cell>
          <cell r="O692">
            <v>60</v>
          </cell>
          <cell r="P692">
            <v>0</v>
          </cell>
          <cell r="Q692">
            <v>7194264</v>
          </cell>
          <cell r="R692">
            <v>1</v>
          </cell>
        </row>
        <row r="693">
          <cell r="B693" t="str">
            <v>1 unit UPS APC Smart 1000 VA (K2004-03-02)</v>
          </cell>
          <cell r="C693" t="str">
            <v>K</v>
          </cell>
          <cell r="D693" t="str">
            <v>MALANG</v>
          </cell>
          <cell r="E693">
            <v>1</v>
          </cell>
          <cell r="F693">
            <v>4422963</v>
          </cell>
          <cell r="H693">
            <v>4422963</v>
          </cell>
          <cell r="I693">
            <v>0</v>
          </cell>
          <cell r="J693">
            <v>38047</v>
          </cell>
          <cell r="K693">
            <v>60</v>
          </cell>
          <cell r="L693">
            <v>5</v>
          </cell>
          <cell r="M693">
            <v>39873</v>
          </cell>
          <cell r="N693" t="str">
            <v>bulan</v>
          </cell>
          <cell r="O693">
            <v>54</v>
          </cell>
          <cell r="P693">
            <v>73716.05</v>
          </cell>
          <cell r="Q693">
            <v>3980666.7</v>
          </cell>
          <cell r="R693">
            <v>442296.29999999981</v>
          </cell>
        </row>
        <row r="694">
          <cell r="B694" t="str">
            <v>1(satu) unit Modem US Robotic 56 K (K2004-04-190)</v>
          </cell>
          <cell r="C694" t="str">
            <v>K</v>
          </cell>
          <cell r="D694" t="str">
            <v>MALANG</v>
          </cell>
          <cell r="E694">
            <v>1</v>
          </cell>
          <cell r="F694">
            <v>1045000</v>
          </cell>
          <cell r="H694">
            <v>1045000</v>
          </cell>
          <cell r="I694">
            <v>0</v>
          </cell>
          <cell r="J694">
            <v>38093</v>
          </cell>
          <cell r="K694">
            <v>60</v>
          </cell>
          <cell r="L694">
            <v>5</v>
          </cell>
          <cell r="M694">
            <v>39919</v>
          </cell>
          <cell r="N694" t="str">
            <v>bulan</v>
          </cell>
          <cell r="O694">
            <v>53</v>
          </cell>
          <cell r="P694">
            <v>17416.666666666668</v>
          </cell>
          <cell r="Q694">
            <v>923083.33333333337</v>
          </cell>
          <cell r="R694">
            <v>121916.66666666663</v>
          </cell>
        </row>
        <row r="695">
          <cell r="B695" t="str">
            <v xml:space="preserve">1 (satu) Unit Komputer PC Wearnes Platinum 7865L (K2005-05-376) </v>
          </cell>
          <cell r="C695" t="str">
            <v>K</v>
          </cell>
          <cell r="D695" t="str">
            <v>MALANG</v>
          </cell>
          <cell r="E695">
            <v>1</v>
          </cell>
          <cell r="F695">
            <v>14073796</v>
          </cell>
          <cell r="G695">
            <v>210741073</v>
          </cell>
          <cell r="H695">
            <v>14073796</v>
          </cell>
          <cell r="I695">
            <v>0</v>
          </cell>
          <cell r="J695">
            <v>38498</v>
          </cell>
          <cell r="K695">
            <v>60</v>
          </cell>
          <cell r="L695">
            <v>5</v>
          </cell>
          <cell r="M695">
            <v>40324</v>
          </cell>
          <cell r="N695" t="str">
            <v>bulan</v>
          </cell>
          <cell r="O695">
            <v>40</v>
          </cell>
          <cell r="P695">
            <v>234563.26666666666</v>
          </cell>
          <cell r="Q695">
            <v>9382530.666666666</v>
          </cell>
          <cell r="R695">
            <v>4691265.333333334</v>
          </cell>
        </row>
        <row r="696">
          <cell r="B696" t="str">
            <v xml:space="preserve">1 (satu) unit PC HP DX2030 + Monitor LCD 15" </v>
          </cell>
          <cell r="D696" t="str">
            <v>MALANG</v>
          </cell>
          <cell r="E696">
            <v>1</v>
          </cell>
          <cell r="F696">
            <v>8372128</v>
          </cell>
          <cell r="J696">
            <v>39184</v>
          </cell>
          <cell r="K696">
            <v>60</v>
          </cell>
          <cell r="L696">
            <v>5</v>
          </cell>
          <cell r="M696">
            <v>41011</v>
          </cell>
          <cell r="N696" t="str">
            <v>bulan</v>
          </cell>
          <cell r="O696">
            <v>17</v>
          </cell>
          <cell r="P696">
            <v>139535.46666666667</v>
          </cell>
          <cell r="Q696">
            <v>2372102.9333333336</v>
          </cell>
          <cell r="R696">
            <v>6000025.0666666664</v>
          </cell>
        </row>
        <row r="697">
          <cell r="B697" t="str">
            <v>1 (satu) unit UPS Powerware9120 (K2007-12-222)</v>
          </cell>
          <cell r="D697" t="str">
            <v>MALANG</v>
          </cell>
          <cell r="E697">
            <v>1</v>
          </cell>
          <cell r="F697">
            <v>7607985</v>
          </cell>
          <cell r="J697">
            <v>39435</v>
          </cell>
          <cell r="L697">
            <v>5</v>
          </cell>
          <cell r="M697">
            <v>41262</v>
          </cell>
          <cell r="N697" t="str">
            <v>bulan</v>
          </cell>
          <cell r="O697">
            <v>9</v>
          </cell>
          <cell r="P697">
            <v>126799.75</v>
          </cell>
          <cell r="Q697">
            <v>1141197.75</v>
          </cell>
          <cell r="R697">
            <v>6466787.25</v>
          </cell>
        </row>
        <row r="698">
          <cell r="Q698">
            <v>0</v>
          </cell>
        </row>
        <row r="699">
          <cell r="B699" t="str">
            <v xml:space="preserve">1 Unit IBM PC </v>
          </cell>
          <cell r="C699" t="str">
            <v>K</v>
          </cell>
          <cell r="D699" t="str">
            <v>MANADO</v>
          </cell>
          <cell r="E699">
            <v>1</v>
          </cell>
          <cell r="F699">
            <v>5500000</v>
          </cell>
          <cell r="J699">
            <v>35741</v>
          </cell>
          <cell r="K699">
            <v>60</v>
          </cell>
          <cell r="L699">
            <v>5</v>
          </cell>
          <cell r="M699">
            <v>37567</v>
          </cell>
          <cell r="N699" t="str">
            <v>bulan</v>
          </cell>
          <cell r="O699">
            <v>60</v>
          </cell>
          <cell r="P699">
            <v>0</v>
          </cell>
          <cell r="Q699">
            <v>5499999</v>
          </cell>
          <cell r="R699">
            <v>1</v>
          </cell>
        </row>
        <row r="700">
          <cell r="B700" t="str">
            <v>1 Unit Printer Epson LQ - 2180</v>
          </cell>
          <cell r="C700" t="str">
            <v>K</v>
          </cell>
          <cell r="D700" t="str">
            <v>MANADO</v>
          </cell>
          <cell r="E700">
            <v>1</v>
          </cell>
          <cell r="F700">
            <v>5882250</v>
          </cell>
          <cell r="J700">
            <v>36712</v>
          </cell>
          <cell r="K700">
            <v>60</v>
          </cell>
          <cell r="L700">
            <v>5</v>
          </cell>
          <cell r="M700">
            <v>38538</v>
          </cell>
          <cell r="N700" t="str">
            <v>bulan</v>
          </cell>
          <cell r="O700">
            <v>60</v>
          </cell>
          <cell r="P700">
            <v>0</v>
          </cell>
          <cell r="Q700">
            <v>5882249</v>
          </cell>
          <cell r="R700">
            <v>1</v>
          </cell>
        </row>
        <row r="701">
          <cell r="B701" t="str">
            <v>1 Unit UPS</v>
          </cell>
          <cell r="C701" t="str">
            <v>K</v>
          </cell>
          <cell r="D701" t="str">
            <v>MANADO</v>
          </cell>
          <cell r="E701">
            <v>1</v>
          </cell>
          <cell r="F701">
            <v>1510000</v>
          </cell>
          <cell r="J701">
            <v>36731</v>
          </cell>
          <cell r="K701">
            <v>60</v>
          </cell>
          <cell r="L701">
            <v>5</v>
          </cell>
          <cell r="M701">
            <v>38557</v>
          </cell>
          <cell r="N701" t="str">
            <v>bulan</v>
          </cell>
          <cell r="O701">
            <v>60</v>
          </cell>
          <cell r="P701">
            <v>0</v>
          </cell>
          <cell r="Q701">
            <v>1509999</v>
          </cell>
          <cell r="R701">
            <v>1</v>
          </cell>
        </row>
        <row r="702">
          <cell r="B702" t="str">
            <v>I Unit Modem</v>
          </cell>
          <cell r="C702" t="str">
            <v>K</v>
          </cell>
          <cell r="D702" t="str">
            <v>MANADO</v>
          </cell>
          <cell r="E702">
            <v>1</v>
          </cell>
          <cell r="F702">
            <v>1035804</v>
          </cell>
          <cell r="J702">
            <v>36731</v>
          </cell>
          <cell r="K702">
            <v>60</v>
          </cell>
          <cell r="L702">
            <v>5</v>
          </cell>
          <cell r="M702">
            <v>38557</v>
          </cell>
          <cell r="N702" t="str">
            <v>bulan</v>
          </cell>
          <cell r="O702">
            <v>60</v>
          </cell>
          <cell r="P702">
            <v>0</v>
          </cell>
          <cell r="Q702">
            <v>1035803.0000000001</v>
          </cell>
          <cell r="R702">
            <v>0.99999999988358468</v>
          </cell>
        </row>
        <row r="703">
          <cell r="B703" t="str">
            <v>1 Unit PC Wearnes Paltinum 6700 800E Mhz</v>
          </cell>
          <cell r="C703" t="str">
            <v>K</v>
          </cell>
          <cell r="D703" t="str">
            <v>MANADO</v>
          </cell>
          <cell r="E703">
            <v>1</v>
          </cell>
          <cell r="F703">
            <v>13206000</v>
          </cell>
          <cell r="J703">
            <v>36978</v>
          </cell>
          <cell r="K703">
            <v>60</v>
          </cell>
          <cell r="L703">
            <v>5</v>
          </cell>
          <cell r="M703">
            <v>38804</v>
          </cell>
          <cell r="N703" t="str">
            <v>bulan</v>
          </cell>
          <cell r="O703">
            <v>60</v>
          </cell>
          <cell r="P703">
            <v>0</v>
          </cell>
          <cell r="Q703">
            <v>13205999</v>
          </cell>
          <cell r="R703">
            <v>1</v>
          </cell>
        </row>
        <row r="704">
          <cell r="B704" t="str">
            <v>1 Unit Printer Epson LQ - 2180</v>
          </cell>
          <cell r="C704" t="str">
            <v>K</v>
          </cell>
          <cell r="D704" t="str">
            <v>MANADO</v>
          </cell>
          <cell r="E704">
            <v>1</v>
          </cell>
          <cell r="F704">
            <v>7774500</v>
          </cell>
          <cell r="J704">
            <v>36978</v>
          </cell>
          <cell r="K704">
            <v>60</v>
          </cell>
          <cell r="L704">
            <v>5</v>
          </cell>
          <cell r="M704">
            <v>38804</v>
          </cell>
          <cell r="N704" t="str">
            <v>bulan</v>
          </cell>
          <cell r="O704">
            <v>60</v>
          </cell>
          <cell r="P704">
            <v>0</v>
          </cell>
          <cell r="Q704">
            <v>7774499</v>
          </cell>
          <cell r="R704">
            <v>1</v>
          </cell>
        </row>
        <row r="705">
          <cell r="B705" t="str">
            <v>1 Unit Komputer Wearnes Black Premiere 6825 (K2002-07-340)</v>
          </cell>
          <cell r="C705" t="str">
            <v>K</v>
          </cell>
          <cell r="D705" t="str">
            <v>MANADO</v>
          </cell>
          <cell r="E705">
            <v>1</v>
          </cell>
          <cell r="F705">
            <v>11970866</v>
          </cell>
          <cell r="J705">
            <v>37467</v>
          </cell>
          <cell r="K705">
            <v>60</v>
          </cell>
          <cell r="L705">
            <v>5</v>
          </cell>
          <cell r="M705">
            <v>39293</v>
          </cell>
          <cell r="N705" t="str">
            <v>bulan</v>
          </cell>
          <cell r="O705">
            <v>60</v>
          </cell>
          <cell r="P705">
            <v>0</v>
          </cell>
          <cell r="Q705">
            <v>11970865</v>
          </cell>
          <cell r="R705">
            <v>1</v>
          </cell>
        </row>
        <row r="706">
          <cell r="B706" t="str">
            <v xml:space="preserve">1 (satu) unit Printer Laser Lexmark X215 (K2004-12-027)  </v>
          </cell>
          <cell r="C706" t="str">
            <v>K</v>
          </cell>
          <cell r="D706" t="str">
            <v>MANADO</v>
          </cell>
          <cell r="E706">
            <v>1</v>
          </cell>
          <cell r="F706">
            <v>4654408</v>
          </cell>
          <cell r="J706">
            <v>38327</v>
          </cell>
          <cell r="K706">
            <v>60</v>
          </cell>
          <cell r="L706">
            <v>5</v>
          </cell>
          <cell r="M706">
            <v>40153</v>
          </cell>
          <cell r="N706" t="str">
            <v>bulan</v>
          </cell>
          <cell r="O706">
            <v>45</v>
          </cell>
          <cell r="P706">
            <v>77573.46666666666</v>
          </cell>
          <cell r="Q706">
            <v>3490805.9999999995</v>
          </cell>
          <cell r="R706">
            <v>1163602.0000000005</v>
          </cell>
        </row>
        <row r="707">
          <cell r="B707" t="str">
            <v>1 (satu) unit UPS APC Back RS 1000 VA (K2005-01-103)</v>
          </cell>
          <cell r="C707" t="str">
            <v>K</v>
          </cell>
          <cell r="D707" t="str">
            <v>MANADO</v>
          </cell>
          <cell r="E707">
            <v>1</v>
          </cell>
          <cell r="F707">
            <v>3999572</v>
          </cell>
          <cell r="G707">
            <v>55533400</v>
          </cell>
          <cell r="J707">
            <v>38365</v>
          </cell>
          <cell r="K707">
            <v>60</v>
          </cell>
          <cell r="L707">
            <v>5</v>
          </cell>
          <cell r="M707">
            <v>40191</v>
          </cell>
          <cell r="N707" t="str">
            <v>bulan</v>
          </cell>
          <cell r="O707">
            <v>44</v>
          </cell>
          <cell r="P707">
            <v>66659.53333333334</v>
          </cell>
          <cell r="Q707">
            <v>2933019.4666666668</v>
          </cell>
          <cell r="R707">
            <v>1066552.5333333332</v>
          </cell>
        </row>
        <row r="708">
          <cell r="B708" t="str">
            <v xml:space="preserve">1 (satu) unit PC HP DX2030 + Monitor LCD 15" </v>
          </cell>
          <cell r="D708" t="str">
            <v>MANADO</v>
          </cell>
          <cell r="E708">
            <v>1</v>
          </cell>
          <cell r="F708">
            <v>8372128</v>
          </cell>
          <cell r="J708">
            <v>39184</v>
          </cell>
          <cell r="K708">
            <v>60</v>
          </cell>
          <cell r="L708">
            <v>5</v>
          </cell>
          <cell r="M708">
            <v>41011</v>
          </cell>
          <cell r="N708" t="str">
            <v>bulan</v>
          </cell>
          <cell r="O708">
            <v>17</v>
          </cell>
          <cell r="P708">
            <v>139535.46666666667</v>
          </cell>
          <cell r="Q708">
            <v>2372102.9333333336</v>
          </cell>
          <cell r="R708">
            <v>6000025.0666666664</v>
          </cell>
        </row>
        <row r="709">
          <cell r="B709" t="str">
            <v>2 (dua) unit UPS Powerware9120 (K2007-12-222)</v>
          </cell>
          <cell r="D709" t="str">
            <v>MANADO</v>
          </cell>
          <cell r="E709">
            <v>2</v>
          </cell>
          <cell r="F709">
            <v>15215970</v>
          </cell>
          <cell r="J709">
            <v>39435</v>
          </cell>
          <cell r="L709">
            <v>5</v>
          </cell>
          <cell r="M709">
            <v>41262</v>
          </cell>
          <cell r="N709" t="str">
            <v>bulan</v>
          </cell>
          <cell r="O709">
            <v>9</v>
          </cell>
          <cell r="P709">
            <v>253599.5</v>
          </cell>
          <cell r="Q709">
            <v>2282395.5</v>
          </cell>
          <cell r="R709">
            <v>12933574.5</v>
          </cell>
        </row>
        <row r="710">
          <cell r="B710" t="str">
            <v>1 (satu) unit PC HP DX2030 + Monitor LCD 15" (K2007-12-245)</v>
          </cell>
          <cell r="D710" t="str">
            <v>MANADO</v>
          </cell>
          <cell r="E710">
            <v>1</v>
          </cell>
          <cell r="F710">
            <v>9194707</v>
          </cell>
          <cell r="J710">
            <v>39444</v>
          </cell>
          <cell r="L710">
            <v>5</v>
          </cell>
          <cell r="M710">
            <v>41271</v>
          </cell>
          <cell r="N710" t="str">
            <v>bulan</v>
          </cell>
          <cell r="O710">
            <v>9</v>
          </cell>
          <cell r="P710">
            <v>153245.11666666667</v>
          </cell>
          <cell r="Q710">
            <v>1379206.05</v>
          </cell>
          <cell r="R710">
            <v>7815500.9500000002</v>
          </cell>
        </row>
        <row r="712">
          <cell r="B712" t="str">
            <v xml:space="preserve">1 Unit IBM PC 350 (eks Komp. Bag TI) Pentium 133 (K 98-01-098) </v>
          </cell>
          <cell r="C712" t="str">
            <v>K</v>
          </cell>
          <cell r="D712" t="str">
            <v>MEDAN</v>
          </cell>
          <cell r="E712">
            <v>1</v>
          </cell>
          <cell r="F712">
            <v>5500000</v>
          </cell>
          <cell r="J712">
            <v>35821</v>
          </cell>
          <cell r="K712">
            <v>60</v>
          </cell>
          <cell r="L712">
            <v>5</v>
          </cell>
          <cell r="M712">
            <v>37647</v>
          </cell>
          <cell r="N712" t="str">
            <v>bulan</v>
          </cell>
          <cell r="O712">
            <v>60</v>
          </cell>
          <cell r="P712">
            <v>0</v>
          </cell>
          <cell r="Q712">
            <v>5499999</v>
          </cell>
          <cell r="R712">
            <v>1</v>
          </cell>
        </row>
        <row r="713">
          <cell r="B713" t="str">
            <v>1 Unit Printer Epson LQ 2180 + CD no serie MSS-INT-062000004 (K0011007)</v>
          </cell>
          <cell r="C713" t="str">
            <v>K</v>
          </cell>
          <cell r="D713" t="str">
            <v>MEDAN</v>
          </cell>
          <cell r="E713">
            <v>1</v>
          </cell>
          <cell r="F713">
            <v>5882250</v>
          </cell>
          <cell r="J713">
            <v>36712</v>
          </cell>
          <cell r="K713">
            <v>60</v>
          </cell>
          <cell r="L713">
            <v>5</v>
          </cell>
          <cell r="M713">
            <v>38538</v>
          </cell>
          <cell r="N713" t="str">
            <v>bulan</v>
          </cell>
          <cell r="O713">
            <v>60</v>
          </cell>
          <cell r="P713">
            <v>0</v>
          </cell>
          <cell r="Q713">
            <v>5882249</v>
          </cell>
          <cell r="R713">
            <v>1</v>
          </cell>
        </row>
        <row r="714">
          <cell r="B714" t="str">
            <v>1 Unit UPS Elsa EPM 600 VA no serie : PM75004 (K 00-07-098) (K0011007)</v>
          </cell>
          <cell r="C714" t="str">
            <v>K</v>
          </cell>
          <cell r="D714" t="str">
            <v>MEDAN</v>
          </cell>
          <cell r="E714">
            <v>1</v>
          </cell>
          <cell r="F714">
            <v>1510000</v>
          </cell>
          <cell r="J714">
            <v>36731</v>
          </cell>
          <cell r="K714">
            <v>60</v>
          </cell>
          <cell r="L714">
            <v>5</v>
          </cell>
          <cell r="M714">
            <v>38557</v>
          </cell>
          <cell r="N714" t="str">
            <v>bulan</v>
          </cell>
          <cell r="O714">
            <v>60</v>
          </cell>
          <cell r="P714">
            <v>0</v>
          </cell>
          <cell r="Q714">
            <v>1509999</v>
          </cell>
          <cell r="R714">
            <v>1</v>
          </cell>
        </row>
        <row r="715">
          <cell r="B715" t="str">
            <v>1 Unit Modem 3 Com US Robotics + CD,56 K Message Modem ( K0011007)</v>
          </cell>
          <cell r="C715" t="str">
            <v>K</v>
          </cell>
          <cell r="D715" t="str">
            <v>MEDAN</v>
          </cell>
          <cell r="E715">
            <v>1</v>
          </cell>
          <cell r="F715">
            <v>1035804</v>
          </cell>
          <cell r="J715">
            <v>36759</v>
          </cell>
          <cell r="K715">
            <v>60</v>
          </cell>
          <cell r="L715">
            <v>5</v>
          </cell>
          <cell r="M715">
            <v>38585</v>
          </cell>
          <cell r="N715" t="str">
            <v>bulan</v>
          </cell>
          <cell r="O715">
            <v>60</v>
          </cell>
          <cell r="P715">
            <v>0</v>
          </cell>
          <cell r="Q715">
            <v>1035803.0000000001</v>
          </cell>
          <cell r="R715">
            <v>0.99999999988358468</v>
          </cell>
        </row>
        <row r="716">
          <cell r="B716" t="str">
            <v>1 Unit PC Wearnes Paltinum 6700 800E Mhz</v>
          </cell>
          <cell r="C716" t="str">
            <v>K</v>
          </cell>
          <cell r="D716" t="str">
            <v>MEDAN</v>
          </cell>
          <cell r="E716">
            <v>1</v>
          </cell>
          <cell r="F716">
            <v>13206000</v>
          </cell>
          <cell r="J716">
            <v>36978</v>
          </cell>
          <cell r="K716">
            <v>60</v>
          </cell>
          <cell r="L716">
            <v>5</v>
          </cell>
          <cell r="M716">
            <v>38804</v>
          </cell>
          <cell r="N716" t="str">
            <v>bulan</v>
          </cell>
          <cell r="O716">
            <v>60</v>
          </cell>
          <cell r="P716">
            <v>0</v>
          </cell>
          <cell r="Q716">
            <v>13205999</v>
          </cell>
          <cell r="R716">
            <v>1</v>
          </cell>
        </row>
        <row r="717">
          <cell r="B717" t="str">
            <v>1 Unit Printer Epson LQ - 2180</v>
          </cell>
          <cell r="C717" t="str">
            <v>K</v>
          </cell>
          <cell r="D717" t="str">
            <v>MEDAN</v>
          </cell>
          <cell r="E717">
            <v>1</v>
          </cell>
          <cell r="F717">
            <v>7774500</v>
          </cell>
          <cell r="J717">
            <v>36978</v>
          </cell>
          <cell r="K717">
            <v>60</v>
          </cell>
          <cell r="L717">
            <v>5</v>
          </cell>
          <cell r="M717">
            <v>38804</v>
          </cell>
          <cell r="N717" t="str">
            <v>bulan</v>
          </cell>
          <cell r="O717">
            <v>60</v>
          </cell>
          <cell r="P717">
            <v>0</v>
          </cell>
          <cell r="Q717">
            <v>7774499</v>
          </cell>
          <cell r="R717">
            <v>1</v>
          </cell>
        </row>
        <row r="718">
          <cell r="B718" t="str">
            <v>1 Unit Komputer Wearnes Black Premiere 6825 (K2002-07-340)</v>
          </cell>
          <cell r="C718" t="str">
            <v>K</v>
          </cell>
          <cell r="D718" t="str">
            <v>MEDAN</v>
          </cell>
          <cell r="E718">
            <v>1</v>
          </cell>
          <cell r="F718">
            <v>11970866</v>
          </cell>
          <cell r="J718">
            <v>37467</v>
          </cell>
          <cell r="K718">
            <v>60</v>
          </cell>
          <cell r="L718">
            <v>5</v>
          </cell>
          <cell r="M718">
            <v>39293</v>
          </cell>
          <cell r="N718" t="str">
            <v>bulan</v>
          </cell>
          <cell r="O718">
            <v>60</v>
          </cell>
          <cell r="P718">
            <v>0</v>
          </cell>
          <cell r="Q718">
            <v>11970865</v>
          </cell>
          <cell r="R718">
            <v>1</v>
          </cell>
        </row>
        <row r="719">
          <cell r="B719" t="str">
            <v xml:space="preserve">1 (satu) unit Printer Laser Lexmark X215 (K2004-12-027)  </v>
          </cell>
          <cell r="C719" t="str">
            <v>K</v>
          </cell>
          <cell r="D719" t="str">
            <v>MEDAN</v>
          </cell>
          <cell r="E719">
            <v>1</v>
          </cell>
          <cell r="F719">
            <v>4654408</v>
          </cell>
          <cell r="J719">
            <v>38327</v>
          </cell>
          <cell r="K719">
            <v>60</v>
          </cell>
          <cell r="L719">
            <v>5</v>
          </cell>
          <cell r="M719">
            <v>40153</v>
          </cell>
          <cell r="N719" t="str">
            <v>bulan</v>
          </cell>
          <cell r="O719">
            <v>45</v>
          </cell>
          <cell r="P719">
            <v>77573.46666666666</v>
          </cell>
          <cell r="Q719">
            <v>3490805.9999999995</v>
          </cell>
          <cell r="R719">
            <v>1163602.0000000005</v>
          </cell>
        </row>
        <row r="720">
          <cell r="B720" t="str">
            <v>1 (satu) unit UPS APC Back RS 1000 VA (K2005-01-103)</v>
          </cell>
          <cell r="C720" t="str">
            <v>K</v>
          </cell>
          <cell r="D720" t="str">
            <v>MEDAN</v>
          </cell>
          <cell r="E720">
            <v>1</v>
          </cell>
          <cell r="F720">
            <v>3999572</v>
          </cell>
          <cell r="J720">
            <v>38365</v>
          </cell>
          <cell r="K720">
            <v>60</v>
          </cell>
          <cell r="L720">
            <v>5</v>
          </cell>
          <cell r="M720">
            <v>40191</v>
          </cell>
          <cell r="N720" t="str">
            <v>bulan</v>
          </cell>
          <cell r="O720">
            <v>44</v>
          </cell>
          <cell r="P720">
            <v>66659.53333333334</v>
          </cell>
          <cell r="Q720">
            <v>2933019.4666666668</v>
          </cell>
          <cell r="R720">
            <v>1066552.5333333332</v>
          </cell>
        </row>
        <row r="721">
          <cell r="B721" t="str">
            <v>1 (satu) unit PC Wearnes Platinum 7865L</v>
          </cell>
          <cell r="C721" t="str">
            <v>K</v>
          </cell>
          <cell r="D721" t="str">
            <v>MEDAN</v>
          </cell>
          <cell r="E721">
            <v>1</v>
          </cell>
          <cell r="F721">
            <v>14073796</v>
          </cell>
          <cell r="J721">
            <v>38498</v>
          </cell>
          <cell r="K721">
            <v>60</v>
          </cell>
          <cell r="L721">
            <v>5</v>
          </cell>
          <cell r="M721">
            <v>40324</v>
          </cell>
          <cell r="N721" t="str">
            <v>bulan</v>
          </cell>
          <cell r="O721">
            <v>40</v>
          </cell>
          <cell r="P721">
            <v>234563.26666666666</v>
          </cell>
          <cell r="Q721">
            <v>9382530.666666666</v>
          </cell>
          <cell r="R721">
            <v>4691265.333333334</v>
          </cell>
        </row>
        <row r="722">
          <cell r="B722" t="str">
            <v xml:space="preserve">1 (satu) unit Printer Epson LQ-2180 (K2005-09-327) </v>
          </cell>
          <cell r="C722" t="str">
            <v>K</v>
          </cell>
          <cell r="D722" t="str">
            <v>MEDAN</v>
          </cell>
          <cell r="E722">
            <v>1</v>
          </cell>
          <cell r="F722">
            <v>8206275</v>
          </cell>
          <cell r="G722">
            <v>77813471</v>
          </cell>
          <cell r="J722">
            <v>38622</v>
          </cell>
          <cell r="K722">
            <v>60</v>
          </cell>
          <cell r="L722">
            <v>5</v>
          </cell>
          <cell r="M722">
            <v>40448</v>
          </cell>
          <cell r="N722" t="str">
            <v>bulan</v>
          </cell>
          <cell r="O722">
            <v>36</v>
          </cell>
          <cell r="P722">
            <v>136771.25</v>
          </cell>
          <cell r="Q722">
            <v>4923765</v>
          </cell>
          <cell r="R722">
            <v>3282510</v>
          </cell>
        </row>
        <row r="723">
          <cell r="B723" t="str">
            <v>1 (satu) unit UPS Powerware9120 (K2007-12-222)</v>
          </cell>
          <cell r="D723" t="str">
            <v>MEDAN</v>
          </cell>
          <cell r="E723">
            <v>1</v>
          </cell>
          <cell r="F723">
            <v>7607985</v>
          </cell>
          <cell r="J723">
            <v>39435</v>
          </cell>
          <cell r="L723">
            <v>5</v>
          </cell>
          <cell r="M723">
            <v>41262</v>
          </cell>
          <cell r="N723" t="str">
            <v>bulan</v>
          </cell>
          <cell r="O723">
            <v>9</v>
          </cell>
          <cell r="P723">
            <v>126799.75</v>
          </cell>
          <cell r="Q723">
            <v>1141197.75</v>
          </cell>
          <cell r="R723">
            <v>6466787.25</v>
          </cell>
        </row>
        <row r="724">
          <cell r="Q724">
            <v>0</v>
          </cell>
        </row>
        <row r="725">
          <cell r="B725" t="str">
            <v>1 Unit IBM PC 300 (eks Komp. Bag TI) K 97-04-168</v>
          </cell>
          <cell r="C725" t="str">
            <v>K</v>
          </cell>
          <cell r="D725" t="str">
            <v>PALEMBANG</v>
          </cell>
          <cell r="E725">
            <v>1</v>
          </cell>
          <cell r="F725">
            <v>5500000</v>
          </cell>
          <cell r="H725">
            <v>5500000</v>
          </cell>
          <cell r="I725">
            <v>0</v>
          </cell>
          <cell r="J725">
            <v>35545</v>
          </cell>
          <cell r="K725">
            <v>60</v>
          </cell>
          <cell r="L725">
            <v>5</v>
          </cell>
          <cell r="M725">
            <v>37371</v>
          </cell>
          <cell r="N725" t="str">
            <v>bulan</v>
          </cell>
          <cell r="O725">
            <v>60</v>
          </cell>
          <cell r="P725">
            <v>0</v>
          </cell>
          <cell r="Q725">
            <v>5499999</v>
          </cell>
          <cell r="R725">
            <v>1</v>
          </cell>
        </row>
        <row r="726">
          <cell r="B726" t="str">
            <v>1 Unit Printer Epson LQ 2180 + CD,no serie : MSS-INT-062000012 (K00-07-053)</v>
          </cell>
          <cell r="C726" t="str">
            <v>K</v>
          </cell>
          <cell r="D726" t="str">
            <v>PALEMBANG</v>
          </cell>
          <cell r="E726">
            <v>1</v>
          </cell>
          <cell r="F726">
            <v>5882250</v>
          </cell>
          <cell r="H726">
            <v>5882250</v>
          </cell>
          <cell r="I726">
            <v>0</v>
          </cell>
          <cell r="J726">
            <v>36712</v>
          </cell>
          <cell r="K726">
            <v>60</v>
          </cell>
          <cell r="L726">
            <v>5</v>
          </cell>
          <cell r="M726">
            <v>38538</v>
          </cell>
          <cell r="N726" t="str">
            <v>bulan</v>
          </cell>
          <cell r="O726">
            <v>60</v>
          </cell>
          <cell r="P726">
            <v>0</v>
          </cell>
          <cell r="Q726">
            <v>5882249</v>
          </cell>
          <cell r="R726">
            <v>1</v>
          </cell>
        </row>
        <row r="727">
          <cell r="B727" t="str">
            <v>1 Unit UPS Elsa EPM 600 VA no serie : PM79004 (K 00-07-098)</v>
          </cell>
          <cell r="C727" t="str">
            <v>K</v>
          </cell>
          <cell r="D727" t="str">
            <v>PALEMBANG</v>
          </cell>
          <cell r="E727">
            <v>1</v>
          </cell>
          <cell r="F727">
            <v>1510000</v>
          </cell>
          <cell r="H727">
            <v>1510000</v>
          </cell>
          <cell r="I727">
            <v>0</v>
          </cell>
          <cell r="J727">
            <v>36731</v>
          </cell>
          <cell r="K727">
            <v>60</v>
          </cell>
          <cell r="L727">
            <v>5</v>
          </cell>
          <cell r="M727">
            <v>38557</v>
          </cell>
          <cell r="N727" t="str">
            <v>bulan</v>
          </cell>
          <cell r="O727">
            <v>60</v>
          </cell>
          <cell r="P727">
            <v>0</v>
          </cell>
          <cell r="Q727">
            <v>1509999</v>
          </cell>
          <cell r="R727">
            <v>1</v>
          </cell>
        </row>
        <row r="728">
          <cell r="B728" t="str">
            <v>1 Unit Modem 3 Com US Robotics + CD,56 K Message Modem</v>
          </cell>
          <cell r="C728" t="str">
            <v>K</v>
          </cell>
          <cell r="D728" t="str">
            <v>PALEMBANG</v>
          </cell>
          <cell r="E728">
            <v>1</v>
          </cell>
          <cell r="F728">
            <v>1035804</v>
          </cell>
          <cell r="H728">
            <v>1035804</v>
          </cell>
          <cell r="I728">
            <v>0</v>
          </cell>
          <cell r="J728">
            <v>36759</v>
          </cell>
          <cell r="K728">
            <v>60</v>
          </cell>
          <cell r="L728">
            <v>5</v>
          </cell>
          <cell r="M728">
            <v>38585</v>
          </cell>
          <cell r="N728" t="str">
            <v>bulan</v>
          </cell>
          <cell r="O728">
            <v>60</v>
          </cell>
          <cell r="P728">
            <v>0</v>
          </cell>
          <cell r="Q728">
            <v>1035803.0000000001</v>
          </cell>
          <cell r="R728">
            <v>0.99999999988358468</v>
          </cell>
        </row>
        <row r="729">
          <cell r="B729" t="str">
            <v>1 Unit PC Wearnes Paltinum 6700 800E Mhz</v>
          </cell>
          <cell r="C729" t="str">
            <v>K</v>
          </cell>
          <cell r="D729" t="str">
            <v>PALEMBANG</v>
          </cell>
          <cell r="E729">
            <v>1</v>
          </cell>
          <cell r="F729">
            <v>13206000</v>
          </cell>
          <cell r="H729">
            <v>13206000</v>
          </cell>
          <cell r="I729">
            <v>0</v>
          </cell>
          <cell r="J729">
            <v>36978</v>
          </cell>
          <cell r="K729">
            <v>60</v>
          </cell>
          <cell r="L729">
            <v>5</v>
          </cell>
          <cell r="M729">
            <v>38804</v>
          </cell>
          <cell r="N729" t="str">
            <v>bulan</v>
          </cell>
          <cell r="O729">
            <v>60</v>
          </cell>
          <cell r="P729">
            <v>0</v>
          </cell>
          <cell r="Q729">
            <v>13205999</v>
          </cell>
          <cell r="R729">
            <v>1</v>
          </cell>
        </row>
        <row r="730">
          <cell r="B730" t="str">
            <v>1 Unit Printer Epson LQ - 2180</v>
          </cell>
          <cell r="C730" t="str">
            <v>K</v>
          </cell>
          <cell r="D730" t="str">
            <v>PALEMBANG</v>
          </cell>
          <cell r="E730">
            <v>1</v>
          </cell>
          <cell r="F730">
            <v>7774500</v>
          </cell>
          <cell r="H730">
            <v>7774500</v>
          </cell>
          <cell r="I730">
            <v>0</v>
          </cell>
          <cell r="J730">
            <v>36978</v>
          </cell>
          <cell r="K730">
            <v>60</v>
          </cell>
          <cell r="L730">
            <v>5</v>
          </cell>
          <cell r="M730">
            <v>38804</v>
          </cell>
          <cell r="N730" t="str">
            <v>bulan</v>
          </cell>
          <cell r="O730">
            <v>60</v>
          </cell>
          <cell r="P730">
            <v>0</v>
          </cell>
          <cell r="Q730">
            <v>7774499</v>
          </cell>
          <cell r="R730">
            <v>1</v>
          </cell>
        </row>
        <row r="731">
          <cell r="B731" t="str">
            <v>1 Unit PC Wearnes Black Premiere 6825 (K2002-07-340)</v>
          </cell>
          <cell r="C731" t="str">
            <v>K</v>
          </cell>
          <cell r="D731" t="str">
            <v>PALEMBANG</v>
          </cell>
          <cell r="E731">
            <v>1</v>
          </cell>
          <cell r="F731">
            <v>11970866</v>
          </cell>
          <cell r="H731">
            <v>11970866</v>
          </cell>
          <cell r="I731">
            <v>0</v>
          </cell>
          <cell r="J731">
            <v>37467</v>
          </cell>
          <cell r="K731">
            <v>60</v>
          </cell>
          <cell r="L731">
            <v>5</v>
          </cell>
          <cell r="M731">
            <v>39293</v>
          </cell>
          <cell r="N731" t="str">
            <v>bulan</v>
          </cell>
          <cell r="O731">
            <v>60</v>
          </cell>
          <cell r="P731">
            <v>0</v>
          </cell>
          <cell r="Q731">
            <v>11970865</v>
          </cell>
          <cell r="R731">
            <v>1</v>
          </cell>
        </row>
        <row r="732">
          <cell r="B732" t="str">
            <v>1 unit Server Compaq Proliant ML 350 T (K2001-03-115)</v>
          </cell>
          <cell r="C732" t="str">
            <v>K</v>
          </cell>
          <cell r="D732" t="str">
            <v>PALEMBANG</v>
          </cell>
          <cell r="E732">
            <v>1</v>
          </cell>
          <cell r="F732">
            <v>72047250</v>
          </cell>
          <cell r="H732">
            <v>72047250</v>
          </cell>
          <cell r="I732">
            <v>0</v>
          </cell>
          <cell r="J732">
            <v>36978</v>
          </cell>
          <cell r="K732">
            <v>60</v>
          </cell>
          <cell r="L732">
            <v>5</v>
          </cell>
          <cell r="M732">
            <v>38804</v>
          </cell>
          <cell r="N732" t="str">
            <v>bulan</v>
          </cell>
          <cell r="O732">
            <v>60</v>
          </cell>
          <cell r="P732">
            <v>0</v>
          </cell>
          <cell r="Q732">
            <v>72047249</v>
          </cell>
          <cell r="R732">
            <v>1</v>
          </cell>
        </row>
        <row r="733">
          <cell r="B733" t="str">
            <v>1 (satu) unit Printer HP LaserJet 1000 (K2003-05-012)</v>
          </cell>
          <cell r="C733" t="str">
            <v>K</v>
          </cell>
          <cell r="D733" t="str">
            <v>PALEMBANG</v>
          </cell>
          <cell r="E733">
            <v>1</v>
          </cell>
          <cell r="F733">
            <v>3764942</v>
          </cell>
          <cell r="H733">
            <v>3764942</v>
          </cell>
          <cell r="I733">
            <v>0</v>
          </cell>
          <cell r="J733">
            <v>37743</v>
          </cell>
          <cell r="K733">
            <v>60</v>
          </cell>
          <cell r="L733">
            <v>5</v>
          </cell>
          <cell r="M733">
            <v>39570</v>
          </cell>
          <cell r="N733" t="str">
            <v>bulan</v>
          </cell>
          <cell r="O733">
            <v>60</v>
          </cell>
          <cell r="P733">
            <v>0</v>
          </cell>
          <cell r="Q733">
            <v>3764941</v>
          </cell>
          <cell r="R733">
            <v>1</v>
          </cell>
        </row>
        <row r="734">
          <cell r="B734" t="str">
            <v>1 (satu) unit PC Wearnes Platinum 6950 (K2003-05-089)</v>
          </cell>
          <cell r="C734" t="str">
            <v>K</v>
          </cell>
          <cell r="D734" t="str">
            <v>PALEMBANG</v>
          </cell>
          <cell r="E734">
            <v>1</v>
          </cell>
          <cell r="F734">
            <v>11960960</v>
          </cell>
          <cell r="H734">
            <v>11960960</v>
          </cell>
          <cell r="I734">
            <v>0</v>
          </cell>
          <cell r="J734">
            <v>37754</v>
          </cell>
          <cell r="K734">
            <v>60</v>
          </cell>
          <cell r="L734">
            <v>5</v>
          </cell>
          <cell r="M734">
            <v>39581</v>
          </cell>
          <cell r="N734" t="str">
            <v>bulan</v>
          </cell>
          <cell r="O734">
            <v>60</v>
          </cell>
          <cell r="P734">
            <v>0</v>
          </cell>
          <cell r="Q734">
            <v>11960959</v>
          </cell>
          <cell r="R734">
            <v>1</v>
          </cell>
        </row>
        <row r="735">
          <cell r="B735" t="str">
            <v>1 (satu) unit UPS APC Smart 1000 VA</v>
          </cell>
          <cell r="C735" t="str">
            <v>K</v>
          </cell>
          <cell r="D735" t="str">
            <v>PALEMBANG</v>
          </cell>
          <cell r="E735">
            <v>1</v>
          </cell>
          <cell r="F735">
            <v>7195650</v>
          </cell>
          <cell r="H735">
            <v>7195650</v>
          </cell>
          <cell r="I735">
            <v>0</v>
          </cell>
          <cell r="J735">
            <v>37659</v>
          </cell>
          <cell r="K735">
            <v>60</v>
          </cell>
          <cell r="L735">
            <v>5</v>
          </cell>
          <cell r="M735">
            <v>39485</v>
          </cell>
          <cell r="N735" t="str">
            <v>bulan</v>
          </cell>
          <cell r="O735">
            <v>60</v>
          </cell>
          <cell r="P735">
            <v>0</v>
          </cell>
          <cell r="Q735">
            <v>7195649</v>
          </cell>
          <cell r="R735">
            <v>1</v>
          </cell>
        </row>
        <row r="736">
          <cell r="B736" t="str">
            <v>1 (satu) unit UPS APC Back RS 1000 VA (K2005-01-103)</v>
          </cell>
          <cell r="C736" t="str">
            <v>K</v>
          </cell>
          <cell r="D736" t="str">
            <v>PALEMBANG</v>
          </cell>
          <cell r="E736">
            <v>1</v>
          </cell>
          <cell r="F736">
            <v>3999572</v>
          </cell>
          <cell r="G736">
            <v>145847794</v>
          </cell>
          <cell r="H736">
            <v>3999572</v>
          </cell>
          <cell r="I736">
            <v>0</v>
          </cell>
          <cell r="J736">
            <v>38365</v>
          </cell>
          <cell r="K736">
            <v>60</v>
          </cell>
          <cell r="L736">
            <v>5</v>
          </cell>
          <cell r="M736">
            <v>40191</v>
          </cell>
          <cell r="N736" t="str">
            <v>bulan</v>
          </cell>
          <cell r="O736">
            <v>44</v>
          </cell>
          <cell r="P736">
            <v>66659.53333333334</v>
          </cell>
          <cell r="Q736">
            <v>2933019.4666666668</v>
          </cell>
          <cell r="R736">
            <v>1066552.5333333332</v>
          </cell>
        </row>
        <row r="737">
          <cell r="B737" t="str">
            <v>1 (satu) unit UPS Powerware9120 (K2007-12-222)</v>
          </cell>
          <cell r="D737" t="str">
            <v>PALEMBANG</v>
          </cell>
          <cell r="E737">
            <v>1</v>
          </cell>
          <cell r="F737">
            <v>7607985</v>
          </cell>
          <cell r="J737">
            <v>39435</v>
          </cell>
          <cell r="L737">
            <v>5</v>
          </cell>
          <cell r="M737">
            <v>41262</v>
          </cell>
          <cell r="N737" t="str">
            <v>bulan</v>
          </cell>
          <cell r="O737">
            <v>9</v>
          </cell>
          <cell r="P737">
            <v>126799.75</v>
          </cell>
          <cell r="Q737">
            <v>1141197.75</v>
          </cell>
          <cell r="R737">
            <v>6466787.25</v>
          </cell>
        </row>
        <row r="738">
          <cell r="Q738">
            <v>0</v>
          </cell>
        </row>
        <row r="739">
          <cell r="B739" t="str">
            <v>1 unit UPS Elsa EPM (K20000-07-98)</v>
          </cell>
          <cell r="C739" t="str">
            <v>K</v>
          </cell>
          <cell r="D739" t="str">
            <v>PEKANBARU</v>
          </cell>
          <cell r="E739">
            <v>1</v>
          </cell>
          <cell r="F739">
            <v>1510000</v>
          </cell>
          <cell r="J739">
            <v>36731</v>
          </cell>
          <cell r="K739">
            <v>60</v>
          </cell>
          <cell r="L739">
            <v>5</v>
          </cell>
          <cell r="M739">
            <v>38557</v>
          </cell>
          <cell r="N739" t="str">
            <v>bulan</v>
          </cell>
          <cell r="O739">
            <v>60</v>
          </cell>
          <cell r="P739">
            <v>0</v>
          </cell>
          <cell r="Q739">
            <v>1509999</v>
          </cell>
          <cell r="R739">
            <v>1</v>
          </cell>
        </row>
        <row r="740">
          <cell r="B740" t="str">
            <v>1 unit Modem US Robotic (k00-08-168)</v>
          </cell>
          <cell r="C740" t="str">
            <v>K</v>
          </cell>
          <cell r="D740" t="str">
            <v>PEKANBARU</v>
          </cell>
          <cell r="E740">
            <v>1</v>
          </cell>
          <cell r="F740">
            <v>1035804</v>
          </cell>
          <cell r="J740">
            <v>36759</v>
          </cell>
          <cell r="K740">
            <v>60</v>
          </cell>
          <cell r="L740">
            <v>5</v>
          </cell>
          <cell r="M740">
            <v>38585</v>
          </cell>
          <cell r="N740" t="str">
            <v>bulan</v>
          </cell>
          <cell r="O740">
            <v>60</v>
          </cell>
          <cell r="P740">
            <v>0</v>
          </cell>
          <cell r="Q740">
            <v>1035803.0000000001</v>
          </cell>
          <cell r="R740">
            <v>0.99999999988358468</v>
          </cell>
        </row>
        <row r="741">
          <cell r="B741" t="str">
            <v>1 unit Wearnes Platinum 6700 Pentium 800EMhz (K2001-03-115)</v>
          </cell>
          <cell r="C741" t="str">
            <v>K</v>
          </cell>
          <cell r="D741" t="str">
            <v>PEKANBARU</v>
          </cell>
          <cell r="E741">
            <v>1</v>
          </cell>
          <cell r="F741">
            <v>13206000</v>
          </cell>
          <cell r="J741">
            <v>36978</v>
          </cell>
          <cell r="K741">
            <v>60</v>
          </cell>
          <cell r="L741">
            <v>5</v>
          </cell>
          <cell r="M741">
            <v>38804</v>
          </cell>
          <cell r="N741" t="str">
            <v>bulan</v>
          </cell>
          <cell r="O741">
            <v>60</v>
          </cell>
          <cell r="P741">
            <v>0</v>
          </cell>
          <cell r="Q741">
            <v>13205999</v>
          </cell>
          <cell r="R741">
            <v>1</v>
          </cell>
        </row>
        <row r="742">
          <cell r="B742" t="str">
            <v>1 unit Printer Epson LQ2180 (K2001-03-115)</v>
          </cell>
          <cell r="C742" t="str">
            <v>K</v>
          </cell>
          <cell r="D742" t="str">
            <v>PEKANBARU</v>
          </cell>
          <cell r="E742">
            <v>1</v>
          </cell>
          <cell r="F742">
            <v>7774500</v>
          </cell>
          <cell r="J742">
            <v>36978</v>
          </cell>
          <cell r="K742">
            <v>60</v>
          </cell>
          <cell r="L742">
            <v>5</v>
          </cell>
          <cell r="M742">
            <v>38804</v>
          </cell>
          <cell r="N742" t="str">
            <v>bulan</v>
          </cell>
          <cell r="O742">
            <v>60</v>
          </cell>
          <cell r="P742">
            <v>0</v>
          </cell>
          <cell r="Q742">
            <v>7774499</v>
          </cell>
          <cell r="R742">
            <v>1</v>
          </cell>
        </row>
        <row r="743">
          <cell r="B743" t="str">
            <v>1 unit UPS Elsa EPM (K20000-07-98)</v>
          </cell>
          <cell r="C743" t="str">
            <v>K</v>
          </cell>
          <cell r="D743" t="str">
            <v>PEKANBARU</v>
          </cell>
          <cell r="E743">
            <v>1</v>
          </cell>
          <cell r="F743">
            <v>1510000</v>
          </cell>
          <cell r="J743">
            <v>36731</v>
          </cell>
          <cell r="K743">
            <v>60</v>
          </cell>
          <cell r="L743">
            <v>5</v>
          </cell>
          <cell r="M743">
            <v>38557</v>
          </cell>
          <cell r="N743" t="str">
            <v>bulan</v>
          </cell>
          <cell r="O743">
            <v>60</v>
          </cell>
          <cell r="P743">
            <v>0</v>
          </cell>
          <cell r="Q743">
            <v>1509999</v>
          </cell>
          <cell r="R743">
            <v>1</v>
          </cell>
        </row>
        <row r="744">
          <cell r="B744" t="str">
            <v xml:space="preserve">1 (satu) unit Printer Laser Lexmark X215 (K2004-12-027)  </v>
          </cell>
          <cell r="C744" t="str">
            <v>K</v>
          </cell>
          <cell r="D744" t="str">
            <v>PEKANBARU</v>
          </cell>
          <cell r="E744">
            <v>1</v>
          </cell>
          <cell r="F744">
            <v>4654408</v>
          </cell>
          <cell r="J744">
            <v>38327</v>
          </cell>
          <cell r="K744">
            <v>60</v>
          </cell>
          <cell r="L744">
            <v>5</v>
          </cell>
          <cell r="M744">
            <v>40153</v>
          </cell>
          <cell r="N744" t="str">
            <v>bulan</v>
          </cell>
          <cell r="O744">
            <v>45</v>
          </cell>
          <cell r="P744">
            <v>77573.46666666666</v>
          </cell>
          <cell r="Q744">
            <v>3490805.9999999995</v>
          </cell>
          <cell r="R744">
            <v>1163602.0000000005</v>
          </cell>
        </row>
        <row r="745">
          <cell r="B745" t="str">
            <v>1 (satu) unit UPS APC Back RS 1000 VA (K2005-01-103)</v>
          </cell>
          <cell r="C745" t="str">
            <v>K</v>
          </cell>
          <cell r="D745" t="str">
            <v>PEKANBARU</v>
          </cell>
          <cell r="E745">
            <v>1</v>
          </cell>
          <cell r="F745">
            <v>3999572</v>
          </cell>
          <cell r="J745">
            <v>38365</v>
          </cell>
          <cell r="K745">
            <v>60</v>
          </cell>
          <cell r="L745">
            <v>5</v>
          </cell>
          <cell r="M745">
            <v>40191</v>
          </cell>
          <cell r="N745" t="str">
            <v>bulan</v>
          </cell>
          <cell r="O745">
            <v>44</v>
          </cell>
          <cell r="P745">
            <v>66659.53333333334</v>
          </cell>
          <cell r="Q745">
            <v>2933019.4666666668</v>
          </cell>
          <cell r="R745">
            <v>1066552.5333333332</v>
          </cell>
        </row>
        <row r="746">
          <cell r="B746" t="str">
            <v xml:space="preserve">1 (satu) Unit Komputer PC Wearnes Platinum 7865L (K2005-05-376) </v>
          </cell>
          <cell r="C746" t="str">
            <v>K</v>
          </cell>
          <cell r="D746" t="str">
            <v>PEKANBARU</v>
          </cell>
          <cell r="E746">
            <v>1</v>
          </cell>
          <cell r="F746">
            <v>14073796</v>
          </cell>
          <cell r="G746">
            <v>47764080</v>
          </cell>
          <cell r="J746">
            <v>38498</v>
          </cell>
          <cell r="K746">
            <v>60</v>
          </cell>
          <cell r="L746">
            <v>5</v>
          </cell>
          <cell r="M746">
            <v>40324</v>
          </cell>
          <cell r="N746" t="str">
            <v>bulan</v>
          </cell>
          <cell r="O746">
            <v>40</v>
          </cell>
          <cell r="P746">
            <v>234563.26666666666</v>
          </cell>
          <cell r="Q746">
            <v>9382530.666666666</v>
          </cell>
          <cell r="R746">
            <v>4691265.333333334</v>
          </cell>
        </row>
        <row r="747">
          <cell r="B747" t="str">
            <v>2 (dua) unit UPS Powerware9120 (K2007-12-222)</v>
          </cell>
          <cell r="D747" t="str">
            <v>PEKANBARU</v>
          </cell>
          <cell r="E747">
            <v>2</v>
          </cell>
          <cell r="F747">
            <v>15215970</v>
          </cell>
          <cell r="J747">
            <v>39435</v>
          </cell>
          <cell r="L747">
            <v>5</v>
          </cell>
          <cell r="M747">
            <v>41262</v>
          </cell>
          <cell r="N747" t="str">
            <v>bulan</v>
          </cell>
          <cell r="O747">
            <v>9</v>
          </cell>
          <cell r="P747">
            <v>253599.5</v>
          </cell>
          <cell r="Q747">
            <v>2282395.5</v>
          </cell>
          <cell r="R747">
            <v>12933574.5</v>
          </cell>
        </row>
        <row r="748">
          <cell r="Q748">
            <v>0</v>
          </cell>
        </row>
        <row r="749">
          <cell r="B749" t="str">
            <v>1 Unit Komputer Wearnes Black Premiere 6825 (K2002-07-340)</v>
          </cell>
          <cell r="C749" t="str">
            <v>K</v>
          </cell>
          <cell r="D749" t="str">
            <v>PURWOKERTO</v>
          </cell>
          <cell r="E749">
            <v>1</v>
          </cell>
          <cell r="F749">
            <v>11970866</v>
          </cell>
          <cell r="H749">
            <v>11970866</v>
          </cell>
          <cell r="I749">
            <v>0</v>
          </cell>
          <cell r="J749">
            <v>37467</v>
          </cell>
          <cell r="K749">
            <v>60</v>
          </cell>
          <cell r="L749">
            <v>5</v>
          </cell>
          <cell r="M749">
            <v>39293</v>
          </cell>
          <cell r="N749" t="str">
            <v>bulan</v>
          </cell>
          <cell r="O749">
            <v>60</v>
          </cell>
          <cell r="P749">
            <v>0</v>
          </cell>
          <cell r="Q749">
            <v>11970865</v>
          </cell>
          <cell r="R749">
            <v>1</v>
          </cell>
        </row>
        <row r="750">
          <cell r="B750" t="str">
            <v>1 Unit Komputer Wearnes Black Premiere 6825 (K2002-07-340)</v>
          </cell>
          <cell r="C750" t="str">
            <v>K</v>
          </cell>
          <cell r="D750" t="str">
            <v>PURWOKERTO</v>
          </cell>
          <cell r="E750">
            <v>1</v>
          </cell>
          <cell r="F750">
            <v>11970866</v>
          </cell>
          <cell r="H750">
            <v>11970866</v>
          </cell>
          <cell r="I750">
            <v>0</v>
          </cell>
          <cell r="J750">
            <v>37467</v>
          </cell>
          <cell r="K750">
            <v>60</v>
          </cell>
          <cell r="L750">
            <v>5</v>
          </cell>
          <cell r="M750">
            <v>39293</v>
          </cell>
          <cell r="N750" t="str">
            <v>bulan</v>
          </cell>
          <cell r="O750">
            <v>60</v>
          </cell>
          <cell r="P750">
            <v>0</v>
          </cell>
          <cell r="Q750">
            <v>11970865</v>
          </cell>
          <cell r="R750">
            <v>1</v>
          </cell>
        </row>
        <row r="751">
          <cell r="B751" t="str">
            <v>1 Unit Printer Epson LQ-2180 (K2003-02-018)</v>
          </cell>
          <cell r="C751" t="str">
            <v>K</v>
          </cell>
          <cell r="D751" t="str">
            <v>PURWOKERTO</v>
          </cell>
          <cell r="E751">
            <v>1</v>
          </cell>
          <cell r="F751">
            <v>7574463</v>
          </cell>
          <cell r="H751">
            <v>7574463</v>
          </cell>
          <cell r="I751">
            <v>0</v>
          </cell>
          <cell r="J751">
            <v>37656</v>
          </cell>
          <cell r="K751">
            <v>60</v>
          </cell>
          <cell r="L751">
            <v>5</v>
          </cell>
          <cell r="M751">
            <v>39482</v>
          </cell>
          <cell r="N751" t="str">
            <v>bulan</v>
          </cell>
          <cell r="O751">
            <v>60</v>
          </cell>
          <cell r="P751">
            <v>0</v>
          </cell>
          <cell r="Q751">
            <v>7574462</v>
          </cell>
          <cell r="R751">
            <v>1</v>
          </cell>
        </row>
        <row r="752">
          <cell r="B752" t="str">
            <v>1 Unit Printer Epson LQ-2180 (K2003-02-018)</v>
          </cell>
          <cell r="C752" t="str">
            <v>K</v>
          </cell>
          <cell r="D752" t="str">
            <v>PURWOKERTO</v>
          </cell>
          <cell r="E752">
            <v>1</v>
          </cell>
          <cell r="F752">
            <v>7574462</v>
          </cell>
          <cell r="H752">
            <v>7574462</v>
          </cell>
          <cell r="I752">
            <v>0</v>
          </cell>
          <cell r="J752">
            <v>37656</v>
          </cell>
          <cell r="K752">
            <v>60</v>
          </cell>
          <cell r="L752">
            <v>5</v>
          </cell>
          <cell r="M752">
            <v>39482</v>
          </cell>
          <cell r="N752" t="str">
            <v>bulan</v>
          </cell>
          <cell r="O752">
            <v>60</v>
          </cell>
          <cell r="P752">
            <v>0</v>
          </cell>
          <cell r="Q752">
            <v>7574461</v>
          </cell>
          <cell r="R752">
            <v>1</v>
          </cell>
        </row>
        <row r="753">
          <cell r="B753" t="str">
            <v>1 unit UPS APC Back Pro 1000 VA (K2002-02-058)</v>
          </cell>
          <cell r="C753" t="str">
            <v>K</v>
          </cell>
          <cell r="D753" t="str">
            <v>PURWOKERTO</v>
          </cell>
          <cell r="E753">
            <v>1</v>
          </cell>
          <cell r="F753">
            <v>4160750</v>
          </cell>
          <cell r="H753">
            <v>4160750</v>
          </cell>
          <cell r="I753">
            <v>0</v>
          </cell>
          <cell r="J753">
            <v>37659</v>
          </cell>
          <cell r="K753">
            <v>60</v>
          </cell>
          <cell r="L753">
            <v>5</v>
          </cell>
          <cell r="M753">
            <v>39485</v>
          </cell>
          <cell r="N753" t="str">
            <v>bulan</v>
          </cell>
          <cell r="O753">
            <v>60</v>
          </cell>
          <cell r="P753">
            <v>0</v>
          </cell>
          <cell r="Q753">
            <v>4160748.9999999995</v>
          </cell>
          <cell r="R753">
            <v>1.0000000004656613</v>
          </cell>
        </row>
        <row r="754">
          <cell r="B754" t="str">
            <v>1 unit UPS APC Back Pro 1000 VA (K2002-02-058)</v>
          </cell>
          <cell r="C754" t="str">
            <v>K</v>
          </cell>
          <cell r="D754" t="str">
            <v>PURWOKERTO</v>
          </cell>
          <cell r="E754">
            <v>1</v>
          </cell>
          <cell r="F754">
            <v>4160750</v>
          </cell>
          <cell r="H754">
            <v>4160750</v>
          </cell>
          <cell r="I754">
            <v>0</v>
          </cell>
          <cell r="J754">
            <v>37659</v>
          </cell>
          <cell r="K754">
            <v>60</v>
          </cell>
          <cell r="L754">
            <v>5</v>
          </cell>
          <cell r="M754">
            <v>39485</v>
          </cell>
          <cell r="N754" t="str">
            <v>bulan</v>
          </cell>
          <cell r="O754">
            <v>60</v>
          </cell>
          <cell r="P754">
            <v>0</v>
          </cell>
          <cell r="Q754">
            <v>4160748.9999999995</v>
          </cell>
          <cell r="R754">
            <v>1.0000000004656613</v>
          </cell>
        </row>
        <row r="755">
          <cell r="B755" t="str">
            <v xml:space="preserve">1 unit Modem US Robotics 56 Kbps </v>
          </cell>
          <cell r="C755" t="str">
            <v>K</v>
          </cell>
          <cell r="D755" t="str">
            <v>PURWOKERTO</v>
          </cell>
          <cell r="E755">
            <v>1</v>
          </cell>
          <cell r="F755">
            <v>1415563</v>
          </cell>
          <cell r="G755">
            <v>48827720</v>
          </cell>
          <cell r="H755">
            <v>1415563</v>
          </cell>
          <cell r="I755">
            <v>0</v>
          </cell>
          <cell r="J755">
            <v>37642</v>
          </cell>
          <cell r="K755">
            <v>60</v>
          </cell>
          <cell r="L755">
            <v>5</v>
          </cell>
          <cell r="M755">
            <v>39468</v>
          </cell>
          <cell r="N755" t="str">
            <v>bulan</v>
          </cell>
          <cell r="O755">
            <v>60</v>
          </cell>
          <cell r="P755">
            <v>0</v>
          </cell>
          <cell r="Q755">
            <v>1415562</v>
          </cell>
          <cell r="R755">
            <v>1</v>
          </cell>
        </row>
        <row r="756">
          <cell r="B756" t="str">
            <v>1 (satu) unit UPS Powerware9120 (K2007-12-222)</v>
          </cell>
          <cell r="D756" t="str">
            <v>PURWOKERTO</v>
          </cell>
          <cell r="E756">
            <v>1</v>
          </cell>
          <cell r="F756">
            <v>7607985</v>
          </cell>
          <cell r="J756">
            <v>39435</v>
          </cell>
          <cell r="L756">
            <v>5</v>
          </cell>
          <cell r="M756">
            <v>41262</v>
          </cell>
          <cell r="N756" t="str">
            <v>bulan</v>
          </cell>
          <cell r="O756">
            <v>9</v>
          </cell>
          <cell r="P756">
            <v>126799.75</v>
          </cell>
          <cell r="Q756">
            <v>1141197.75</v>
          </cell>
          <cell r="R756">
            <v>6466787.25</v>
          </cell>
        </row>
        <row r="757">
          <cell r="B757" t="str">
            <v>1 (satu) unit Printer Fuji Xerox  (K2007-12-245)</v>
          </cell>
          <cell r="D757" t="str">
            <v>PURWOKERTO</v>
          </cell>
          <cell r="E757">
            <v>1</v>
          </cell>
          <cell r="F757">
            <v>8207705</v>
          </cell>
          <cell r="J757">
            <v>39444</v>
          </cell>
          <cell r="L757">
            <v>5</v>
          </cell>
          <cell r="M757">
            <v>41271</v>
          </cell>
          <cell r="N757" t="str">
            <v>bulan</v>
          </cell>
          <cell r="O757">
            <v>9</v>
          </cell>
          <cell r="P757">
            <v>136795.08333333334</v>
          </cell>
          <cell r="Q757">
            <v>1231155.75</v>
          </cell>
          <cell r="R757">
            <v>6976549.25</v>
          </cell>
        </row>
        <row r="758">
          <cell r="Q758">
            <v>0</v>
          </cell>
        </row>
        <row r="759">
          <cell r="B759" t="str">
            <v>PC IBM Pentium 75 + Printer LQ 2170 (K96-07-182)</v>
          </cell>
          <cell r="C759" t="str">
            <v>K</v>
          </cell>
          <cell r="D759" t="str">
            <v>SEMARANG-01</v>
          </cell>
          <cell r="E759">
            <v>1</v>
          </cell>
          <cell r="F759">
            <v>6150000</v>
          </cell>
          <cell r="H759">
            <v>6150000</v>
          </cell>
          <cell r="I759">
            <v>0</v>
          </cell>
          <cell r="J759">
            <v>35249</v>
          </cell>
          <cell r="K759">
            <v>60</v>
          </cell>
          <cell r="L759">
            <v>5</v>
          </cell>
          <cell r="M759">
            <v>37075</v>
          </cell>
          <cell r="N759" t="str">
            <v>bulan</v>
          </cell>
          <cell r="O759">
            <v>60</v>
          </cell>
          <cell r="P759">
            <v>0</v>
          </cell>
          <cell r="Q759">
            <v>6149999</v>
          </cell>
          <cell r="R759">
            <v>1</v>
          </cell>
        </row>
        <row r="760">
          <cell r="B760" t="str">
            <v>1 unit u/ Kanca Semarang</v>
          </cell>
          <cell r="C760" t="str">
            <v>K</v>
          </cell>
          <cell r="D760" t="str">
            <v>SEMARANG-01</v>
          </cell>
          <cell r="E760">
            <v>1</v>
          </cell>
          <cell r="F760">
            <v>20865000</v>
          </cell>
          <cell r="H760">
            <v>20865000</v>
          </cell>
          <cell r="I760">
            <v>0</v>
          </cell>
          <cell r="J760">
            <v>35545</v>
          </cell>
          <cell r="K760">
            <v>60</v>
          </cell>
          <cell r="L760">
            <v>5</v>
          </cell>
          <cell r="M760">
            <v>37371</v>
          </cell>
          <cell r="N760" t="str">
            <v>bulan</v>
          </cell>
          <cell r="O760">
            <v>60</v>
          </cell>
          <cell r="P760">
            <v>0</v>
          </cell>
          <cell r="Q760">
            <v>20864999</v>
          </cell>
          <cell r="R760">
            <v>1</v>
          </cell>
        </row>
        <row r="761">
          <cell r="B761" t="str">
            <v>1 Modem Hy Accura 33.6v,34 (K97-04-147) u/ Semarang</v>
          </cell>
          <cell r="C761" t="str">
            <v>K</v>
          </cell>
          <cell r="D761" t="str">
            <v>SEMARANG-01</v>
          </cell>
          <cell r="E761">
            <v>1</v>
          </cell>
          <cell r="F761">
            <v>550000</v>
          </cell>
          <cell r="H761">
            <v>550000</v>
          </cell>
          <cell r="I761">
            <v>0</v>
          </cell>
          <cell r="J761">
            <v>35549</v>
          </cell>
          <cell r="K761">
            <v>60</v>
          </cell>
          <cell r="L761">
            <v>5</v>
          </cell>
          <cell r="M761">
            <v>37375</v>
          </cell>
          <cell r="N761" t="str">
            <v>bulan</v>
          </cell>
          <cell r="O761">
            <v>60</v>
          </cell>
          <cell r="P761">
            <v>0</v>
          </cell>
          <cell r="Q761">
            <v>549999</v>
          </cell>
          <cell r="R761">
            <v>1</v>
          </cell>
        </row>
        <row r="762">
          <cell r="B762" t="str">
            <v>1  up grade power  u/ KC  Semarang</v>
          </cell>
          <cell r="C762" t="str">
            <v>K</v>
          </cell>
          <cell r="D762" t="str">
            <v>SEMARANG-01</v>
          </cell>
          <cell r="E762">
            <v>1</v>
          </cell>
          <cell r="F762">
            <v>1320000</v>
          </cell>
          <cell r="H762">
            <v>1320000</v>
          </cell>
          <cell r="I762">
            <v>0</v>
          </cell>
          <cell r="J762">
            <v>35446</v>
          </cell>
          <cell r="K762">
            <v>60</v>
          </cell>
          <cell r="L762">
            <v>5</v>
          </cell>
          <cell r="M762">
            <v>37272</v>
          </cell>
          <cell r="N762" t="str">
            <v>bulan</v>
          </cell>
          <cell r="O762">
            <v>60</v>
          </cell>
          <cell r="P762">
            <v>0</v>
          </cell>
          <cell r="Q762">
            <v>1319999</v>
          </cell>
          <cell r="R762">
            <v>1</v>
          </cell>
        </row>
        <row r="763">
          <cell r="B763" t="str">
            <v>1 Unit UPS Victron 600 VA  u/  KC  Semarang (K97-01-071)</v>
          </cell>
          <cell r="C763" t="str">
            <v>K</v>
          </cell>
          <cell r="D763" t="str">
            <v>SEMARANG-01</v>
          </cell>
          <cell r="E763">
            <v>1</v>
          </cell>
          <cell r="F763">
            <v>1500000</v>
          </cell>
          <cell r="H763">
            <v>1500000</v>
          </cell>
          <cell r="I763">
            <v>0</v>
          </cell>
          <cell r="J763">
            <v>35452</v>
          </cell>
          <cell r="K763">
            <v>60</v>
          </cell>
          <cell r="L763">
            <v>5</v>
          </cell>
          <cell r="M763">
            <v>37278</v>
          </cell>
          <cell r="N763" t="str">
            <v>bulan</v>
          </cell>
          <cell r="O763">
            <v>60</v>
          </cell>
          <cell r="P763">
            <v>0</v>
          </cell>
          <cell r="Q763">
            <v>1499999</v>
          </cell>
          <cell r="R763">
            <v>1</v>
          </cell>
        </row>
        <row r="764">
          <cell r="B764" t="str">
            <v>1  PC Wearness Platinum 6700  500 Mhz (K00-07-053)</v>
          </cell>
          <cell r="C764" t="str">
            <v>K</v>
          </cell>
          <cell r="D764" t="str">
            <v>SEMARANG-01</v>
          </cell>
          <cell r="E764">
            <v>1</v>
          </cell>
          <cell r="F764">
            <v>10155750</v>
          </cell>
          <cell r="H764">
            <v>10155750</v>
          </cell>
          <cell r="I764">
            <v>0</v>
          </cell>
          <cell r="J764">
            <v>36712</v>
          </cell>
          <cell r="K764">
            <v>60</v>
          </cell>
          <cell r="L764">
            <v>5</v>
          </cell>
          <cell r="M764">
            <v>38538</v>
          </cell>
          <cell r="N764" t="str">
            <v>bulan</v>
          </cell>
          <cell r="O764">
            <v>60</v>
          </cell>
          <cell r="P764">
            <v>0</v>
          </cell>
          <cell r="Q764">
            <v>10155749</v>
          </cell>
          <cell r="R764">
            <v>1</v>
          </cell>
        </row>
        <row r="765">
          <cell r="B765" t="str">
            <v>1 Unit UPS Elsa EPM 600 VA  (K2001-02-27)</v>
          </cell>
          <cell r="C765" t="str">
            <v>K</v>
          </cell>
          <cell r="D765" t="str">
            <v>SEMARANG-01</v>
          </cell>
          <cell r="E765">
            <v>1</v>
          </cell>
          <cell r="F765">
            <v>2046000</v>
          </cell>
          <cell r="H765">
            <v>2046000</v>
          </cell>
          <cell r="I765">
            <v>0</v>
          </cell>
          <cell r="J765">
            <v>36935</v>
          </cell>
          <cell r="K765">
            <v>60</v>
          </cell>
          <cell r="L765">
            <v>5</v>
          </cell>
          <cell r="M765">
            <v>38761</v>
          </cell>
          <cell r="N765" t="str">
            <v>bulan</v>
          </cell>
          <cell r="O765">
            <v>60</v>
          </cell>
          <cell r="P765">
            <v>0</v>
          </cell>
          <cell r="Q765">
            <v>2045999</v>
          </cell>
          <cell r="R765">
            <v>1</v>
          </cell>
        </row>
        <row r="766">
          <cell r="B766" t="str">
            <v>1 Unit PC Wearnes Paltinum 6700 800E Mhz (K2001-03-115)</v>
          </cell>
          <cell r="C766" t="str">
            <v>K</v>
          </cell>
          <cell r="D766" t="str">
            <v>SEMARANG-01</v>
          </cell>
          <cell r="E766">
            <v>1</v>
          </cell>
          <cell r="F766">
            <v>13206000</v>
          </cell>
          <cell r="H766">
            <v>13206000</v>
          </cell>
          <cell r="I766">
            <v>0</v>
          </cell>
          <cell r="J766">
            <v>36978</v>
          </cell>
          <cell r="K766">
            <v>60</v>
          </cell>
          <cell r="L766">
            <v>5</v>
          </cell>
          <cell r="M766">
            <v>38804</v>
          </cell>
          <cell r="N766" t="str">
            <v>bulan</v>
          </cell>
          <cell r="O766">
            <v>60</v>
          </cell>
          <cell r="P766">
            <v>0</v>
          </cell>
          <cell r="Q766">
            <v>13205999</v>
          </cell>
          <cell r="R766">
            <v>1</v>
          </cell>
        </row>
        <row r="767">
          <cell r="B767" t="str">
            <v>1 Unit Printer Epson LQ - 2180 (K2001-03-115)</v>
          </cell>
          <cell r="C767" t="str">
            <v>K</v>
          </cell>
          <cell r="D767" t="str">
            <v>SEMARANG-01</v>
          </cell>
          <cell r="E767">
            <v>1</v>
          </cell>
          <cell r="F767">
            <v>7774500</v>
          </cell>
          <cell r="H767">
            <v>7774500</v>
          </cell>
          <cell r="I767">
            <v>0</v>
          </cell>
          <cell r="J767">
            <v>36978</v>
          </cell>
          <cell r="K767">
            <v>60</v>
          </cell>
          <cell r="L767">
            <v>5</v>
          </cell>
          <cell r="M767">
            <v>38804</v>
          </cell>
          <cell r="N767" t="str">
            <v>bulan</v>
          </cell>
          <cell r="O767">
            <v>60</v>
          </cell>
          <cell r="P767">
            <v>0</v>
          </cell>
          <cell r="Q767">
            <v>7774499</v>
          </cell>
          <cell r="R767">
            <v>1</v>
          </cell>
        </row>
        <row r="768">
          <cell r="B768" t="str">
            <v>1 unit HP Laserjet 1000 (K2002-04-146 )  SN: CRCR 173499</v>
          </cell>
          <cell r="C768" t="str">
            <v>K</v>
          </cell>
          <cell r="D768" t="str">
            <v>SEMARANG-01</v>
          </cell>
          <cell r="E768">
            <v>1</v>
          </cell>
          <cell r="F768">
            <v>3865125</v>
          </cell>
          <cell r="H768">
            <v>3865125</v>
          </cell>
          <cell r="I768">
            <v>0</v>
          </cell>
          <cell r="J768">
            <v>37368</v>
          </cell>
          <cell r="K768">
            <v>60</v>
          </cell>
          <cell r="L768">
            <v>5</v>
          </cell>
          <cell r="M768">
            <v>39194</v>
          </cell>
          <cell r="N768" t="str">
            <v>bulan</v>
          </cell>
          <cell r="O768">
            <v>60</v>
          </cell>
          <cell r="P768">
            <v>0</v>
          </cell>
          <cell r="Q768">
            <v>3865124</v>
          </cell>
          <cell r="R768">
            <v>1</v>
          </cell>
        </row>
        <row r="769">
          <cell r="B769" t="str">
            <v>1 unit PC Wearnes Premiere 6825 black version (K2002-04-113)</v>
          </cell>
          <cell r="C769" t="str">
            <v>K</v>
          </cell>
          <cell r="D769" t="str">
            <v>SEMARANG-01</v>
          </cell>
          <cell r="E769">
            <v>1</v>
          </cell>
          <cell r="F769">
            <v>12205375</v>
          </cell>
          <cell r="H769">
            <v>12205375</v>
          </cell>
          <cell r="I769">
            <v>0</v>
          </cell>
          <cell r="J769">
            <v>37365</v>
          </cell>
          <cell r="K769">
            <v>60</v>
          </cell>
          <cell r="L769">
            <v>5</v>
          </cell>
          <cell r="M769">
            <v>39191</v>
          </cell>
          <cell r="N769" t="str">
            <v>bulan</v>
          </cell>
          <cell r="O769">
            <v>60</v>
          </cell>
          <cell r="P769">
            <v>0</v>
          </cell>
          <cell r="Q769">
            <v>12205374</v>
          </cell>
          <cell r="R769">
            <v>1</v>
          </cell>
        </row>
        <row r="770">
          <cell r="B770" t="str">
            <v>1 unit PC Wearnes Premiere 6825 black version (K2002-07-340)</v>
          </cell>
          <cell r="C770" t="str">
            <v>K</v>
          </cell>
          <cell r="D770" t="str">
            <v>SEMARANG-01</v>
          </cell>
          <cell r="E770">
            <v>1</v>
          </cell>
          <cell r="F770">
            <v>11970866</v>
          </cell>
          <cell r="H770">
            <v>11970866</v>
          </cell>
          <cell r="I770">
            <v>0</v>
          </cell>
          <cell r="J770">
            <v>37467</v>
          </cell>
          <cell r="K770">
            <v>60</v>
          </cell>
          <cell r="L770">
            <v>5</v>
          </cell>
          <cell r="M770">
            <v>39293</v>
          </cell>
          <cell r="N770" t="str">
            <v>bulan</v>
          </cell>
          <cell r="O770">
            <v>60</v>
          </cell>
          <cell r="P770">
            <v>0</v>
          </cell>
          <cell r="Q770">
            <v>11970865</v>
          </cell>
          <cell r="R770">
            <v>1</v>
          </cell>
        </row>
        <row r="771">
          <cell r="B771" t="str">
            <v>1 unit Printer Epson LQ-2180 (K2002-07-340) C8PY 044623</v>
          </cell>
          <cell r="C771" t="str">
            <v>K</v>
          </cell>
          <cell r="D771" t="str">
            <v>SEMARANG-01</v>
          </cell>
          <cell r="E771">
            <v>1</v>
          </cell>
          <cell r="F771">
            <v>7164032</v>
          </cell>
          <cell r="H771">
            <v>7164032</v>
          </cell>
          <cell r="I771">
            <v>0</v>
          </cell>
          <cell r="J771">
            <v>37467</v>
          </cell>
          <cell r="K771">
            <v>60</v>
          </cell>
          <cell r="L771">
            <v>5</v>
          </cell>
          <cell r="M771">
            <v>39293</v>
          </cell>
          <cell r="N771" t="str">
            <v>bulan</v>
          </cell>
          <cell r="O771">
            <v>60</v>
          </cell>
          <cell r="P771">
            <v>0</v>
          </cell>
          <cell r="Q771">
            <v>7164031</v>
          </cell>
          <cell r="R771">
            <v>1</v>
          </cell>
        </row>
        <row r="772">
          <cell r="B772" t="str">
            <v>1 (satu) unit Server Compaq Proliant ML 350 G3 (K2003-08-036)</v>
          </cell>
          <cell r="C772" t="str">
            <v>K</v>
          </cell>
          <cell r="D772" t="str">
            <v>SEMARANG-01</v>
          </cell>
          <cell r="E772">
            <v>1</v>
          </cell>
          <cell r="F772">
            <v>69791837</v>
          </cell>
          <cell r="H772">
            <v>69791837</v>
          </cell>
          <cell r="I772">
            <v>0</v>
          </cell>
          <cell r="J772">
            <v>37840</v>
          </cell>
          <cell r="K772">
            <v>60</v>
          </cell>
          <cell r="L772">
            <v>5</v>
          </cell>
          <cell r="M772">
            <v>39667</v>
          </cell>
          <cell r="N772" t="str">
            <v>bulan</v>
          </cell>
          <cell r="O772">
            <v>60</v>
          </cell>
          <cell r="P772">
            <v>0</v>
          </cell>
          <cell r="Q772">
            <v>69791836</v>
          </cell>
          <cell r="R772">
            <v>1</v>
          </cell>
        </row>
        <row r="773">
          <cell r="B773" t="str">
            <v>1 (satu) unit Modem 3 Com US Robotic 56 Kbps (K2003-06-014)</v>
          </cell>
          <cell r="C773" t="str">
            <v>K</v>
          </cell>
          <cell r="D773" t="str">
            <v>SEMARANG-01</v>
          </cell>
          <cell r="E773">
            <v>1</v>
          </cell>
          <cell r="F773">
            <v>1577537</v>
          </cell>
          <cell r="H773">
            <v>1577537</v>
          </cell>
          <cell r="I773">
            <v>0</v>
          </cell>
          <cell r="J773">
            <v>37775</v>
          </cell>
          <cell r="K773">
            <v>60</v>
          </cell>
          <cell r="L773">
            <v>5</v>
          </cell>
          <cell r="M773">
            <v>39602</v>
          </cell>
          <cell r="N773" t="str">
            <v>bulan</v>
          </cell>
          <cell r="O773">
            <v>60</v>
          </cell>
          <cell r="P773">
            <v>0</v>
          </cell>
          <cell r="Q773">
            <v>1577536</v>
          </cell>
          <cell r="R773">
            <v>1</v>
          </cell>
        </row>
        <row r="774">
          <cell r="B774" t="str">
            <v>1 unit UPS APC Smart 1000 VA (K2004-03-02)</v>
          </cell>
          <cell r="C774" t="str">
            <v>K</v>
          </cell>
          <cell r="D774" t="str">
            <v>SEMARANG-01</v>
          </cell>
          <cell r="E774">
            <v>1</v>
          </cell>
          <cell r="F774">
            <v>4422963</v>
          </cell>
          <cell r="H774">
            <v>4422963</v>
          </cell>
          <cell r="I774">
            <v>0</v>
          </cell>
          <cell r="J774">
            <v>38047</v>
          </cell>
          <cell r="K774">
            <v>60</v>
          </cell>
          <cell r="L774">
            <v>5</v>
          </cell>
          <cell r="M774">
            <v>39873</v>
          </cell>
          <cell r="N774" t="str">
            <v>bulan</v>
          </cell>
          <cell r="O774">
            <v>54</v>
          </cell>
          <cell r="P774">
            <v>73716.05</v>
          </cell>
          <cell r="Q774">
            <v>3980666.7</v>
          </cell>
          <cell r="R774">
            <v>442296.29999999981</v>
          </cell>
        </row>
        <row r="775">
          <cell r="B775" t="str">
            <v>1 (satu) unit PC Wearnes Platinum 7865L</v>
          </cell>
          <cell r="C775" t="str">
            <v>K</v>
          </cell>
          <cell r="D775" t="str">
            <v>SEMARANG-01</v>
          </cell>
          <cell r="E775">
            <v>1</v>
          </cell>
          <cell r="F775">
            <v>14073796</v>
          </cell>
          <cell r="G775">
            <v>188638781</v>
          </cell>
          <cell r="H775">
            <v>14073796</v>
          </cell>
          <cell r="I775">
            <v>0</v>
          </cell>
          <cell r="J775">
            <v>38498</v>
          </cell>
          <cell r="K775">
            <v>60</v>
          </cell>
          <cell r="L775">
            <v>5</v>
          </cell>
          <cell r="M775">
            <v>40324</v>
          </cell>
          <cell r="N775" t="str">
            <v>bulan</v>
          </cell>
          <cell r="O775">
            <v>40</v>
          </cell>
          <cell r="P775">
            <v>234563.26666666666</v>
          </cell>
          <cell r="Q775">
            <v>9382530.666666666</v>
          </cell>
          <cell r="R775">
            <v>4691265.333333334</v>
          </cell>
        </row>
        <row r="776">
          <cell r="B776" t="str">
            <v xml:space="preserve">1 (satu) unit PC HP DX2030 + Monitor LCD 15" </v>
          </cell>
          <cell r="D776" t="str">
            <v>SEMARANG-01</v>
          </cell>
          <cell r="E776">
            <v>1</v>
          </cell>
          <cell r="F776">
            <v>8372128</v>
          </cell>
          <cell r="J776">
            <v>39184</v>
          </cell>
          <cell r="K776">
            <v>60</v>
          </cell>
          <cell r="L776">
            <v>5</v>
          </cell>
          <cell r="M776">
            <v>41011</v>
          </cell>
          <cell r="N776" t="str">
            <v>bulan</v>
          </cell>
          <cell r="O776">
            <v>17</v>
          </cell>
          <cell r="P776">
            <v>139535.46666666667</v>
          </cell>
          <cell r="Q776">
            <v>2372102.9333333336</v>
          </cell>
          <cell r="R776">
            <v>6000025.0666666664</v>
          </cell>
        </row>
        <row r="777">
          <cell r="B777" t="str">
            <v>1 (satu) unit UPS Powerware9120 (K2007-12-222)</v>
          </cell>
          <cell r="D777" t="str">
            <v>SEMARANG-01</v>
          </cell>
          <cell r="E777">
            <v>1</v>
          </cell>
          <cell r="F777">
            <v>7607985</v>
          </cell>
          <cell r="J777">
            <v>39435</v>
          </cell>
          <cell r="L777">
            <v>5</v>
          </cell>
          <cell r="M777">
            <v>41262</v>
          </cell>
          <cell r="N777" t="str">
            <v>bulan</v>
          </cell>
          <cell r="O777">
            <v>9</v>
          </cell>
          <cell r="P777">
            <v>126799.75</v>
          </cell>
          <cell r="Q777">
            <v>1141197.75</v>
          </cell>
          <cell r="R777">
            <v>6466787.25</v>
          </cell>
        </row>
        <row r="778">
          <cell r="Q778">
            <v>0</v>
          </cell>
        </row>
        <row r="779">
          <cell r="B779" t="str">
            <v>1 Unit Komputer Wearnes Black Premiere 6825 (K2002-04-113)</v>
          </cell>
          <cell r="C779" t="str">
            <v>K</v>
          </cell>
          <cell r="D779" t="str">
            <v>SEMARANG-02</v>
          </cell>
          <cell r="E779">
            <v>1</v>
          </cell>
          <cell r="F779">
            <v>12205375</v>
          </cell>
          <cell r="H779">
            <v>12205375</v>
          </cell>
          <cell r="I779">
            <v>0</v>
          </cell>
          <cell r="J779">
            <v>37365</v>
          </cell>
          <cell r="K779">
            <v>60</v>
          </cell>
          <cell r="L779">
            <v>5</v>
          </cell>
          <cell r="M779">
            <v>39191</v>
          </cell>
          <cell r="N779" t="str">
            <v>bulan</v>
          </cell>
          <cell r="O779">
            <v>60</v>
          </cell>
          <cell r="P779">
            <v>0</v>
          </cell>
          <cell r="Q779">
            <v>12205374</v>
          </cell>
          <cell r="R779">
            <v>1</v>
          </cell>
        </row>
        <row r="780">
          <cell r="B780" t="str">
            <v>1 Unit Komputer Wearnes Black Premiere 6825 (K2002-04-113)</v>
          </cell>
          <cell r="C780" t="str">
            <v>K</v>
          </cell>
          <cell r="D780" t="str">
            <v>SEMARANG-02</v>
          </cell>
          <cell r="E780">
            <v>1</v>
          </cell>
          <cell r="F780">
            <v>12205375</v>
          </cell>
          <cell r="H780">
            <v>12205375</v>
          </cell>
          <cell r="I780">
            <v>0</v>
          </cell>
          <cell r="J780">
            <v>37365</v>
          </cell>
          <cell r="K780">
            <v>60</v>
          </cell>
          <cell r="L780">
            <v>5</v>
          </cell>
          <cell r="M780">
            <v>39191</v>
          </cell>
          <cell r="N780" t="str">
            <v>bulan</v>
          </cell>
          <cell r="O780">
            <v>60</v>
          </cell>
          <cell r="P780">
            <v>0</v>
          </cell>
          <cell r="Q780">
            <v>12205374</v>
          </cell>
          <cell r="R780">
            <v>1</v>
          </cell>
        </row>
        <row r="781">
          <cell r="B781" t="str">
            <v>1 Unit Printer Epson LQ-2180 (K2002-04-113)</v>
          </cell>
          <cell r="C781" t="str">
            <v>K</v>
          </cell>
          <cell r="D781" t="str">
            <v>SEMARANG-02</v>
          </cell>
          <cell r="E781">
            <v>1</v>
          </cell>
          <cell r="F781">
            <v>7304375</v>
          </cell>
          <cell r="H781">
            <v>7304375</v>
          </cell>
          <cell r="I781">
            <v>0</v>
          </cell>
          <cell r="J781">
            <v>37365</v>
          </cell>
          <cell r="K781">
            <v>60</v>
          </cell>
          <cell r="L781">
            <v>5</v>
          </cell>
          <cell r="M781">
            <v>39191</v>
          </cell>
          <cell r="N781" t="str">
            <v>bulan</v>
          </cell>
          <cell r="O781">
            <v>60</v>
          </cell>
          <cell r="P781">
            <v>0</v>
          </cell>
          <cell r="Q781">
            <v>7304374</v>
          </cell>
          <cell r="R781">
            <v>1</v>
          </cell>
        </row>
        <row r="782">
          <cell r="B782" t="str">
            <v>1 Unit Printer Epson LQ-2180 (K2002-04-113)</v>
          </cell>
          <cell r="C782" t="str">
            <v>K</v>
          </cell>
          <cell r="D782" t="str">
            <v>SEMARANG-02</v>
          </cell>
          <cell r="E782">
            <v>1</v>
          </cell>
          <cell r="F782">
            <v>7304375</v>
          </cell>
          <cell r="H782">
            <v>7304375</v>
          </cell>
          <cell r="I782">
            <v>0</v>
          </cell>
          <cell r="J782">
            <v>37365</v>
          </cell>
          <cell r="K782">
            <v>60</v>
          </cell>
          <cell r="L782">
            <v>5</v>
          </cell>
          <cell r="M782">
            <v>39191</v>
          </cell>
          <cell r="N782" t="str">
            <v>bulan</v>
          </cell>
          <cell r="O782">
            <v>60</v>
          </cell>
          <cell r="P782">
            <v>0</v>
          </cell>
          <cell r="Q782">
            <v>7304374</v>
          </cell>
          <cell r="R782">
            <v>1</v>
          </cell>
        </row>
        <row r="783">
          <cell r="B783" t="str">
            <v>1 unit UPS Elsa (K2002-04-019)</v>
          </cell>
          <cell r="C783" t="str">
            <v>K</v>
          </cell>
          <cell r="D783" t="str">
            <v>SEMARANG-02</v>
          </cell>
          <cell r="E783">
            <v>1</v>
          </cell>
          <cell r="F783">
            <v>3026100</v>
          </cell>
          <cell r="H783">
            <v>3026100</v>
          </cell>
          <cell r="I783">
            <v>0</v>
          </cell>
          <cell r="J783">
            <v>37349</v>
          </cell>
          <cell r="K783">
            <v>60</v>
          </cell>
          <cell r="L783">
            <v>5</v>
          </cell>
          <cell r="M783">
            <v>39175</v>
          </cell>
          <cell r="N783" t="str">
            <v>bulan</v>
          </cell>
          <cell r="O783">
            <v>60</v>
          </cell>
          <cell r="P783">
            <v>0</v>
          </cell>
          <cell r="Q783">
            <v>3026099</v>
          </cell>
          <cell r="R783">
            <v>1</v>
          </cell>
        </row>
        <row r="784">
          <cell r="B784" t="str">
            <v>1 unit UPS Elsa (K2002-04-019)</v>
          </cell>
          <cell r="C784" t="str">
            <v>K</v>
          </cell>
          <cell r="D784" t="str">
            <v>SEMARANG-02</v>
          </cell>
          <cell r="E784">
            <v>1</v>
          </cell>
          <cell r="F784">
            <v>3026100</v>
          </cell>
          <cell r="H784">
            <v>3026100</v>
          </cell>
          <cell r="I784">
            <v>0</v>
          </cell>
          <cell r="J784">
            <v>37349</v>
          </cell>
          <cell r="K784">
            <v>60</v>
          </cell>
          <cell r="L784">
            <v>5</v>
          </cell>
          <cell r="M784">
            <v>39175</v>
          </cell>
          <cell r="N784" t="str">
            <v>bulan</v>
          </cell>
          <cell r="O784">
            <v>60</v>
          </cell>
          <cell r="P784">
            <v>0</v>
          </cell>
          <cell r="Q784">
            <v>3026099</v>
          </cell>
          <cell r="R784">
            <v>1</v>
          </cell>
        </row>
        <row r="785">
          <cell r="B785" t="str">
            <v>1 unit Modem US Robotics 56 Kbps (K2002-04-019)</v>
          </cell>
          <cell r="C785" t="str">
            <v>K</v>
          </cell>
          <cell r="D785" t="str">
            <v>SEMARANG-02</v>
          </cell>
          <cell r="E785">
            <v>1</v>
          </cell>
          <cell r="F785">
            <v>1372553</v>
          </cell>
          <cell r="H785">
            <v>1372553</v>
          </cell>
          <cell r="I785">
            <v>0</v>
          </cell>
          <cell r="J785">
            <v>37349</v>
          </cell>
          <cell r="K785">
            <v>60</v>
          </cell>
          <cell r="L785">
            <v>5</v>
          </cell>
          <cell r="M785">
            <v>39175</v>
          </cell>
          <cell r="N785" t="str">
            <v>bulan</v>
          </cell>
          <cell r="O785">
            <v>60</v>
          </cell>
          <cell r="P785">
            <v>0</v>
          </cell>
          <cell r="Q785">
            <v>1372552</v>
          </cell>
          <cell r="R785">
            <v>1</v>
          </cell>
        </row>
        <row r="786">
          <cell r="B786" t="str">
            <v>1 unit PC HP DX5150 + Monitor LCD 15"</v>
          </cell>
          <cell r="C786" t="str">
            <v>K</v>
          </cell>
          <cell r="D786" t="str">
            <v>SEMARANG-02</v>
          </cell>
          <cell r="E786">
            <v>1</v>
          </cell>
          <cell r="F786">
            <v>13787675</v>
          </cell>
          <cell r="G786">
            <v>60231928</v>
          </cell>
          <cell r="H786">
            <v>13787675</v>
          </cell>
          <cell r="I786">
            <v>0</v>
          </cell>
          <cell r="J786">
            <v>38908</v>
          </cell>
          <cell r="K786">
            <v>60</v>
          </cell>
          <cell r="L786">
            <v>5</v>
          </cell>
          <cell r="M786">
            <v>40734</v>
          </cell>
          <cell r="N786" t="str">
            <v>bulan</v>
          </cell>
          <cell r="O786">
            <v>26</v>
          </cell>
          <cell r="P786">
            <v>229794.58333333334</v>
          </cell>
          <cell r="Q786">
            <v>5974659.166666667</v>
          </cell>
          <cell r="R786">
            <v>7813015.833333333</v>
          </cell>
        </row>
        <row r="787">
          <cell r="B787" t="str">
            <v>2 UPS Powerware 9120 700VA (K2007-12-222)</v>
          </cell>
          <cell r="D787" t="str">
            <v>SEMARANG-02</v>
          </cell>
          <cell r="E787">
            <v>2</v>
          </cell>
          <cell r="F787">
            <v>15215970</v>
          </cell>
          <cell r="J787">
            <v>39435</v>
          </cell>
          <cell r="L787">
            <v>5</v>
          </cell>
          <cell r="M787">
            <v>41262</v>
          </cell>
          <cell r="N787" t="str">
            <v>bulan</v>
          </cell>
          <cell r="O787">
            <v>9</v>
          </cell>
          <cell r="P787">
            <v>253599.5</v>
          </cell>
          <cell r="Q787">
            <v>2282395.5</v>
          </cell>
          <cell r="R787">
            <v>12933574.5</v>
          </cell>
        </row>
        <row r="788">
          <cell r="B788" t="str">
            <v>1 (satu) unit Printer Fuji Xerox  (K2007-12-245)</v>
          </cell>
          <cell r="D788" t="str">
            <v>SEMARANG-02</v>
          </cell>
          <cell r="E788">
            <v>1</v>
          </cell>
          <cell r="F788">
            <v>8207705</v>
          </cell>
          <cell r="J788">
            <v>39444</v>
          </cell>
          <cell r="L788">
            <v>5</v>
          </cell>
          <cell r="M788">
            <v>41271</v>
          </cell>
          <cell r="N788" t="str">
            <v>bulan</v>
          </cell>
          <cell r="O788">
            <v>9</v>
          </cell>
          <cell r="P788">
            <v>136795.08333333334</v>
          </cell>
          <cell r="Q788">
            <v>1231155.75</v>
          </cell>
          <cell r="R788">
            <v>6976549.25</v>
          </cell>
        </row>
        <row r="790">
          <cell r="B790" t="str">
            <v>2 Unit LQ 1170 Printer</v>
          </cell>
          <cell r="C790" t="str">
            <v>K</v>
          </cell>
          <cell r="D790" t="str">
            <v>SENTRA BANDUNG</v>
          </cell>
          <cell r="E790">
            <v>1</v>
          </cell>
          <cell r="F790">
            <v>5700000</v>
          </cell>
          <cell r="J790">
            <v>35139</v>
          </cell>
          <cell r="K790">
            <v>60</v>
          </cell>
          <cell r="L790">
            <v>5</v>
          </cell>
          <cell r="M790">
            <v>36965</v>
          </cell>
          <cell r="N790" t="str">
            <v>bulan</v>
          </cell>
          <cell r="O790">
            <v>60</v>
          </cell>
          <cell r="P790">
            <v>0</v>
          </cell>
          <cell r="Q790">
            <v>5699999</v>
          </cell>
          <cell r="R790">
            <v>1</v>
          </cell>
        </row>
        <row r="791">
          <cell r="B791" t="str">
            <v>1 Modem Hy Accura 33.6v,34 (K97-04-147) u/ Bdg-01</v>
          </cell>
          <cell r="C791" t="str">
            <v>K</v>
          </cell>
          <cell r="D791" t="str">
            <v>SENTRA BANDUNG</v>
          </cell>
          <cell r="E791">
            <v>1</v>
          </cell>
          <cell r="F791">
            <v>550000</v>
          </cell>
          <cell r="J791">
            <v>35549</v>
          </cell>
          <cell r="K791">
            <v>60</v>
          </cell>
          <cell r="L791">
            <v>5</v>
          </cell>
          <cell r="M791">
            <v>37375</v>
          </cell>
          <cell r="N791" t="str">
            <v>bulan</v>
          </cell>
          <cell r="O791">
            <v>60</v>
          </cell>
          <cell r="P791">
            <v>0</v>
          </cell>
          <cell r="Q791">
            <v>549999</v>
          </cell>
          <cell r="R791">
            <v>1</v>
          </cell>
        </row>
        <row r="792">
          <cell r="B792" t="str">
            <v>2 Unit UPS Victron 600 VA  u/  KC  BDG-01  (K97-01-071)</v>
          </cell>
          <cell r="C792" t="str">
            <v>K</v>
          </cell>
          <cell r="D792" t="str">
            <v>SENTRA BANDUNG</v>
          </cell>
          <cell r="E792">
            <v>1</v>
          </cell>
          <cell r="F792">
            <v>1500000</v>
          </cell>
          <cell r="J792">
            <v>35452</v>
          </cell>
          <cell r="K792">
            <v>60</v>
          </cell>
          <cell r="L792">
            <v>5</v>
          </cell>
          <cell r="M792">
            <v>37278</v>
          </cell>
          <cell r="N792" t="str">
            <v>bulan</v>
          </cell>
          <cell r="O792">
            <v>60</v>
          </cell>
          <cell r="P792">
            <v>0</v>
          </cell>
          <cell r="Q792">
            <v>1499999</v>
          </cell>
          <cell r="R792">
            <v>1</v>
          </cell>
        </row>
        <row r="793">
          <cell r="B793" t="str">
            <v>1 unit u/ Kanca Bandung-01</v>
          </cell>
          <cell r="C793" t="str">
            <v>K</v>
          </cell>
          <cell r="D793" t="str">
            <v>SENTRA BANDUNG</v>
          </cell>
          <cell r="E793">
            <v>1</v>
          </cell>
          <cell r="F793">
            <v>20865066</v>
          </cell>
          <cell r="J793">
            <v>35545</v>
          </cell>
          <cell r="K793">
            <v>60</v>
          </cell>
          <cell r="L793">
            <v>5</v>
          </cell>
          <cell r="M793">
            <v>37371</v>
          </cell>
          <cell r="N793" t="str">
            <v>bulan</v>
          </cell>
          <cell r="O793">
            <v>60</v>
          </cell>
          <cell r="P793">
            <v>0</v>
          </cell>
          <cell r="Q793">
            <v>20865065</v>
          </cell>
          <cell r="R793">
            <v>1</v>
          </cell>
        </row>
        <row r="794">
          <cell r="B794" t="str">
            <v>1  PC IBM 75Mhz u/  KC Bandung-01</v>
          </cell>
          <cell r="C794" t="str">
            <v>K</v>
          </cell>
          <cell r="D794" t="str">
            <v>SENTRA BANDUNG</v>
          </cell>
          <cell r="E794">
            <v>1</v>
          </cell>
          <cell r="F794">
            <v>4600000</v>
          </cell>
          <cell r="J794">
            <v>35271</v>
          </cell>
          <cell r="K794">
            <v>60</v>
          </cell>
          <cell r="L794">
            <v>5</v>
          </cell>
          <cell r="M794">
            <v>37097</v>
          </cell>
          <cell r="N794" t="str">
            <v>bulan</v>
          </cell>
          <cell r="O794">
            <v>60</v>
          </cell>
          <cell r="P794">
            <v>0</v>
          </cell>
          <cell r="Q794">
            <v>4599999</v>
          </cell>
          <cell r="R794">
            <v>1</v>
          </cell>
        </row>
        <row r="795">
          <cell r="B795" t="str">
            <v>1  Unit PC Wearness Platinum 6700 500Mhz (K00-07-053)</v>
          </cell>
          <cell r="C795" t="str">
            <v>K</v>
          </cell>
          <cell r="D795" t="str">
            <v>SENTRA BANDUNG</v>
          </cell>
          <cell r="E795">
            <v>1</v>
          </cell>
          <cell r="F795">
            <v>10155750</v>
          </cell>
          <cell r="J795">
            <v>36712</v>
          </cell>
          <cell r="K795">
            <v>60</v>
          </cell>
          <cell r="L795">
            <v>5</v>
          </cell>
          <cell r="M795">
            <v>38538</v>
          </cell>
          <cell r="N795" t="str">
            <v>bulan</v>
          </cell>
          <cell r="O795">
            <v>60</v>
          </cell>
          <cell r="P795">
            <v>0</v>
          </cell>
          <cell r="Q795">
            <v>10155749</v>
          </cell>
          <cell r="R795">
            <v>1</v>
          </cell>
        </row>
        <row r="796">
          <cell r="B796" t="str">
            <v>1 Unit UPS Elsa EPM 600 VA</v>
          </cell>
          <cell r="C796" t="str">
            <v>K</v>
          </cell>
          <cell r="D796" t="str">
            <v>SENTRA BANDUNG</v>
          </cell>
          <cell r="E796">
            <v>1</v>
          </cell>
          <cell r="F796">
            <v>2046000</v>
          </cell>
          <cell r="J796">
            <v>36935</v>
          </cell>
          <cell r="K796">
            <v>60</v>
          </cell>
          <cell r="L796">
            <v>5</v>
          </cell>
          <cell r="M796">
            <v>38761</v>
          </cell>
          <cell r="N796" t="str">
            <v>bulan</v>
          </cell>
          <cell r="O796">
            <v>60</v>
          </cell>
          <cell r="P796">
            <v>0</v>
          </cell>
          <cell r="Q796">
            <v>2045999</v>
          </cell>
          <cell r="R796">
            <v>1</v>
          </cell>
        </row>
        <row r="797">
          <cell r="B797" t="str">
            <v>1 Unit PC Wearnes Paltinum 6700 800E Mhz</v>
          </cell>
          <cell r="C797" t="str">
            <v>K</v>
          </cell>
          <cell r="D797" t="str">
            <v>SENTRA BANDUNG</v>
          </cell>
          <cell r="E797">
            <v>1</v>
          </cell>
          <cell r="F797">
            <v>13206000</v>
          </cell>
          <cell r="J797">
            <v>36978</v>
          </cell>
          <cell r="K797">
            <v>60</v>
          </cell>
          <cell r="L797">
            <v>5</v>
          </cell>
          <cell r="M797">
            <v>38804</v>
          </cell>
          <cell r="N797" t="str">
            <v>bulan</v>
          </cell>
          <cell r="O797">
            <v>60</v>
          </cell>
          <cell r="P797">
            <v>0</v>
          </cell>
          <cell r="Q797">
            <v>13205999</v>
          </cell>
          <cell r="R797">
            <v>1</v>
          </cell>
        </row>
        <row r="798">
          <cell r="B798" t="str">
            <v>1 Unit Printer Epson LQ - 2180</v>
          </cell>
          <cell r="C798" t="str">
            <v>K</v>
          </cell>
          <cell r="D798" t="str">
            <v>SENTRA BANDUNG</v>
          </cell>
          <cell r="E798">
            <v>1</v>
          </cell>
          <cell r="F798">
            <v>7774500</v>
          </cell>
          <cell r="J798">
            <v>36978</v>
          </cell>
          <cell r="K798">
            <v>60</v>
          </cell>
          <cell r="L798">
            <v>5</v>
          </cell>
          <cell r="M798">
            <v>38804</v>
          </cell>
          <cell r="N798" t="str">
            <v>bulan</v>
          </cell>
          <cell r="O798">
            <v>60</v>
          </cell>
          <cell r="P798">
            <v>0</v>
          </cell>
          <cell r="Q798">
            <v>7774499</v>
          </cell>
          <cell r="R798">
            <v>1</v>
          </cell>
        </row>
        <row r="799">
          <cell r="B799" t="str">
            <v>1 unit PC Wearnes Premiere 6825 black version (K2002-04-113)</v>
          </cell>
          <cell r="C799" t="str">
            <v>K</v>
          </cell>
          <cell r="D799" t="str">
            <v>SENTRA BANDUNG</v>
          </cell>
          <cell r="E799">
            <v>1</v>
          </cell>
          <cell r="F799">
            <v>12205375</v>
          </cell>
          <cell r="J799">
            <v>37365</v>
          </cell>
          <cell r="K799">
            <v>60</v>
          </cell>
          <cell r="L799">
            <v>5</v>
          </cell>
          <cell r="M799">
            <v>39191</v>
          </cell>
          <cell r="N799" t="str">
            <v>bulan</v>
          </cell>
          <cell r="O799">
            <v>60</v>
          </cell>
          <cell r="P799">
            <v>0</v>
          </cell>
          <cell r="Q799">
            <v>12205374</v>
          </cell>
          <cell r="R799">
            <v>1</v>
          </cell>
        </row>
        <row r="800">
          <cell r="B800" t="str">
            <v>1 unit Printer Epson LQ-2180 (K2002-07-340) C8PY 046744</v>
          </cell>
          <cell r="C800" t="str">
            <v>K</v>
          </cell>
          <cell r="D800" t="str">
            <v>SENTRA BANDUNG</v>
          </cell>
          <cell r="E800">
            <v>1</v>
          </cell>
          <cell r="F800">
            <v>7164032</v>
          </cell>
          <cell r="J800">
            <v>37467</v>
          </cell>
          <cell r="K800">
            <v>60</v>
          </cell>
          <cell r="L800">
            <v>5</v>
          </cell>
          <cell r="M800">
            <v>39293</v>
          </cell>
          <cell r="N800" t="str">
            <v>bulan</v>
          </cell>
          <cell r="O800">
            <v>60</v>
          </cell>
          <cell r="P800">
            <v>0</v>
          </cell>
          <cell r="Q800">
            <v>7164031</v>
          </cell>
          <cell r="R800">
            <v>1</v>
          </cell>
        </row>
        <row r="801">
          <cell r="B801" t="str">
            <v>1 (satu) unit Server Compaq Proliant ML 350 G3 (K2003-08-036)</v>
          </cell>
          <cell r="C801" t="str">
            <v>K</v>
          </cell>
          <cell r="D801" t="str">
            <v>SENTRA BANDUNG</v>
          </cell>
          <cell r="E801">
            <v>1</v>
          </cell>
          <cell r="F801">
            <v>69791838</v>
          </cell>
          <cell r="J801">
            <v>37840</v>
          </cell>
          <cell r="K801">
            <v>60</v>
          </cell>
          <cell r="L801">
            <v>5</v>
          </cell>
          <cell r="M801">
            <v>39667</v>
          </cell>
          <cell r="N801" t="str">
            <v>bulan</v>
          </cell>
          <cell r="O801">
            <v>60</v>
          </cell>
          <cell r="P801">
            <v>0</v>
          </cell>
          <cell r="Q801">
            <v>69791837</v>
          </cell>
          <cell r="R801">
            <v>1</v>
          </cell>
        </row>
        <row r="802">
          <cell r="B802" t="str">
            <v>1 unit UPS APC Smart 1000 VA (K2004-03-02)</v>
          </cell>
          <cell r="C802" t="str">
            <v>K</v>
          </cell>
          <cell r="D802" t="str">
            <v>SENTRA BANDUNG</v>
          </cell>
          <cell r="E802">
            <v>1</v>
          </cell>
          <cell r="F802">
            <v>4422962</v>
          </cell>
          <cell r="J802">
            <v>38047</v>
          </cell>
          <cell r="K802">
            <v>60</v>
          </cell>
          <cell r="L802">
            <v>5</v>
          </cell>
          <cell r="M802">
            <v>39873</v>
          </cell>
          <cell r="N802" t="str">
            <v>bulan</v>
          </cell>
          <cell r="O802">
            <v>54</v>
          </cell>
          <cell r="P802">
            <v>73716.03333333334</v>
          </cell>
          <cell r="Q802">
            <v>3980665.8000000003</v>
          </cell>
          <cell r="R802">
            <v>442296.19999999972</v>
          </cell>
        </row>
        <row r="803">
          <cell r="B803" t="str">
            <v>2 Unit IBM PC 300 + Epson LQ-1170 (K96-01-96)</v>
          </cell>
          <cell r="C803" t="str">
            <v>K</v>
          </cell>
          <cell r="D803" t="str">
            <v>SENTRA BANDUNG</v>
          </cell>
          <cell r="E803">
            <v>1</v>
          </cell>
          <cell r="F803">
            <v>10890000</v>
          </cell>
          <cell r="J803">
            <v>35065</v>
          </cell>
          <cell r="K803">
            <v>60</v>
          </cell>
          <cell r="L803">
            <v>5</v>
          </cell>
          <cell r="M803">
            <v>36892</v>
          </cell>
          <cell r="N803" t="str">
            <v>bulan</v>
          </cell>
          <cell r="O803">
            <v>60</v>
          </cell>
          <cell r="P803">
            <v>0</v>
          </cell>
          <cell r="Q803">
            <v>10889999</v>
          </cell>
          <cell r="R803">
            <v>1</v>
          </cell>
        </row>
        <row r="804">
          <cell r="B804" t="str">
            <v>2 Unit UPS Victron 600 VA  u/  KC  BDG-02  (K97-01-071)</v>
          </cell>
          <cell r="C804" t="str">
            <v>K</v>
          </cell>
          <cell r="D804" t="str">
            <v>SENTRA BANDUNG</v>
          </cell>
          <cell r="E804">
            <v>1</v>
          </cell>
          <cell r="F804">
            <v>1500000</v>
          </cell>
          <cell r="J804">
            <v>35452</v>
          </cell>
          <cell r="K804">
            <v>60</v>
          </cell>
          <cell r="L804">
            <v>5</v>
          </cell>
          <cell r="M804">
            <v>37278</v>
          </cell>
          <cell r="N804" t="str">
            <v>bulan</v>
          </cell>
          <cell r="O804">
            <v>60</v>
          </cell>
          <cell r="P804">
            <v>0</v>
          </cell>
          <cell r="Q804">
            <v>1499999</v>
          </cell>
          <cell r="R804">
            <v>1</v>
          </cell>
        </row>
        <row r="805">
          <cell r="B805" t="str">
            <v>1 Server+1 PC+1 Novell+100 Ethernet+conector + 1 LQ2170 (K97-04-168)</v>
          </cell>
          <cell r="C805" t="str">
            <v>K</v>
          </cell>
          <cell r="D805" t="str">
            <v>SENTRA BANDUNG</v>
          </cell>
          <cell r="E805">
            <v>1</v>
          </cell>
          <cell r="F805">
            <v>20865066</v>
          </cell>
          <cell r="J805">
            <v>35545</v>
          </cell>
          <cell r="K805">
            <v>60</v>
          </cell>
          <cell r="L805">
            <v>5</v>
          </cell>
          <cell r="M805">
            <v>37371</v>
          </cell>
          <cell r="N805" t="str">
            <v>bulan</v>
          </cell>
          <cell r="O805">
            <v>60</v>
          </cell>
          <cell r="P805">
            <v>0</v>
          </cell>
          <cell r="Q805">
            <v>20865065</v>
          </cell>
          <cell r="R805">
            <v>1</v>
          </cell>
        </row>
        <row r="806">
          <cell r="B806" t="str">
            <v>1 Modem Hy Accura 33.6v,34 (K97-04-147) u/ Bdg-02*</v>
          </cell>
          <cell r="C806" t="str">
            <v>K</v>
          </cell>
          <cell r="D806" t="str">
            <v>SENTRA BANDUNG</v>
          </cell>
          <cell r="E806">
            <v>1</v>
          </cell>
          <cell r="F806">
            <v>550000</v>
          </cell>
          <cell r="J806">
            <v>35549</v>
          </cell>
          <cell r="K806">
            <v>60</v>
          </cell>
          <cell r="L806">
            <v>5</v>
          </cell>
          <cell r="M806">
            <v>37375</v>
          </cell>
          <cell r="N806" t="str">
            <v>bulan</v>
          </cell>
          <cell r="O806">
            <v>60</v>
          </cell>
          <cell r="P806">
            <v>0</v>
          </cell>
          <cell r="Q806">
            <v>549999</v>
          </cell>
          <cell r="R806">
            <v>1</v>
          </cell>
        </row>
        <row r="807">
          <cell r="B807" t="str">
            <v>1 unit u/ Bandung-02IBM PENTIUM (75Mhz x 7,133Mhz x 1) (K96-07-182)</v>
          </cell>
          <cell r="C807" t="str">
            <v>K</v>
          </cell>
          <cell r="D807" t="str">
            <v>SENTRA BANDUNG</v>
          </cell>
          <cell r="E807">
            <v>1</v>
          </cell>
          <cell r="F807">
            <v>4994500</v>
          </cell>
          <cell r="J807">
            <v>35249</v>
          </cell>
          <cell r="K807">
            <v>60</v>
          </cell>
          <cell r="L807">
            <v>5</v>
          </cell>
          <cell r="M807">
            <v>37075</v>
          </cell>
          <cell r="N807" t="str">
            <v>bulan</v>
          </cell>
          <cell r="O807">
            <v>60</v>
          </cell>
          <cell r="P807">
            <v>0</v>
          </cell>
          <cell r="Q807">
            <v>4994499</v>
          </cell>
          <cell r="R807">
            <v>1</v>
          </cell>
        </row>
        <row r="808">
          <cell r="B808" t="str">
            <v>1 Unit PC Wearness Platinum 6700 (K 00-07-053)</v>
          </cell>
          <cell r="C808" t="str">
            <v>K</v>
          </cell>
          <cell r="D808" t="str">
            <v>SENTRA BANDUNG</v>
          </cell>
          <cell r="E808">
            <v>1</v>
          </cell>
          <cell r="F808">
            <v>10155750</v>
          </cell>
          <cell r="J808">
            <v>36712</v>
          </cell>
          <cell r="K808">
            <v>60</v>
          </cell>
          <cell r="L808">
            <v>5</v>
          </cell>
          <cell r="M808">
            <v>38538</v>
          </cell>
          <cell r="N808" t="str">
            <v>bulan</v>
          </cell>
          <cell r="O808">
            <v>60</v>
          </cell>
          <cell r="P808">
            <v>0</v>
          </cell>
          <cell r="Q808">
            <v>10155749</v>
          </cell>
          <cell r="R808">
            <v>1</v>
          </cell>
        </row>
        <row r="809">
          <cell r="B809" t="str">
            <v>1 Unit Printer Epson LQ 2180 MSS-INT-06200008</v>
          </cell>
          <cell r="C809" t="str">
            <v>K</v>
          </cell>
          <cell r="D809" t="str">
            <v>SENTRA BANDUNG</v>
          </cell>
          <cell r="E809">
            <v>1</v>
          </cell>
          <cell r="F809">
            <v>5882250</v>
          </cell>
          <cell r="J809">
            <v>36712</v>
          </cell>
          <cell r="K809">
            <v>60</v>
          </cell>
          <cell r="L809">
            <v>5</v>
          </cell>
          <cell r="M809">
            <v>38538</v>
          </cell>
          <cell r="N809" t="str">
            <v>bulan</v>
          </cell>
          <cell r="O809">
            <v>60</v>
          </cell>
          <cell r="P809">
            <v>0</v>
          </cell>
          <cell r="Q809">
            <v>5882249</v>
          </cell>
          <cell r="R809">
            <v>1</v>
          </cell>
        </row>
        <row r="810">
          <cell r="B810" t="str">
            <v>1 Unit UPS Elsa EPM 600 VA</v>
          </cell>
          <cell r="C810" t="str">
            <v>K</v>
          </cell>
          <cell r="D810" t="str">
            <v>SENTRA BANDUNG</v>
          </cell>
          <cell r="E810">
            <v>1</v>
          </cell>
          <cell r="F810">
            <v>2046000</v>
          </cell>
          <cell r="J810">
            <v>36935</v>
          </cell>
          <cell r="K810">
            <v>60</v>
          </cell>
          <cell r="L810">
            <v>5</v>
          </cell>
          <cell r="M810">
            <v>38761</v>
          </cell>
          <cell r="N810" t="str">
            <v>bulan</v>
          </cell>
          <cell r="O810">
            <v>60</v>
          </cell>
          <cell r="P810">
            <v>0</v>
          </cell>
          <cell r="Q810">
            <v>2045999</v>
          </cell>
          <cell r="R810">
            <v>1</v>
          </cell>
        </row>
        <row r="811">
          <cell r="B811" t="str">
            <v>1 Unit PC Wearnes Paltinum 6700 800E Mhz</v>
          </cell>
          <cell r="C811" t="str">
            <v>K</v>
          </cell>
          <cell r="D811" t="str">
            <v>SENTRA BANDUNG</v>
          </cell>
          <cell r="E811">
            <v>1</v>
          </cell>
          <cell r="F811">
            <v>13206000</v>
          </cell>
          <cell r="J811">
            <v>36978</v>
          </cell>
          <cell r="K811">
            <v>60</v>
          </cell>
          <cell r="L811">
            <v>5</v>
          </cell>
          <cell r="M811">
            <v>38804</v>
          </cell>
          <cell r="N811" t="str">
            <v>bulan</v>
          </cell>
          <cell r="O811">
            <v>60</v>
          </cell>
          <cell r="P811">
            <v>0</v>
          </cell>
          <cell r="Q811">
            <v>13205999</v>
          </cell>
          <cell r="R811">
            <v>1</v>
          </cell>
        </row>
        <row r="812">
          <cell r="B812" t="str">
            <v>1 unit PC Wearnes Premiere 6825 (K2002-04-113)</v>
          </cell>
          <cell r="C812" t="str">
            <v>K</v>
          </cell>
          <cell r="D812" t="str">
            <v>SENTRA BANDUNG</v>
          </cell>
          <cell r="E812">
            <v>1</v>
          </cell>
          <cell r="F812">
            <v>12205375</v>
          </cell>
          <cell r="J812">
            <v>37365</v>
          </cell>
          <cell r="K812">
            <v>60</v>
          </cell>
          <cell r="L812">
            <v>5</v>
          </cell>
          <cell r="M812">
            <v>39191</v>
          </cell>
          <cell r="N812" t="str">
            <v>bulan</v>
          </cell>
          <cell r="O812">
            <v>60</v>
          </cell>
          <cell r="P812">
            <v>0</v>
          </cell>
          <cell r="Q812">
            <v>12205374</v>
          </cell>
          <cell r="R812">
            <v>1</v>
          </cell>
        </row>
        <row r="813">
          <cell r="B813" t="str">
            <v>1 unit PC Wearnes Premiere 6825 black version (K2002-07-340)</v>
          </cell>
          <cell r="C813" t="str">
            <v>K</v>
          </cell>
          <cell r="D813" t="str">
            <v>SENTRA BANDUNG</v>
          </cell>
          <cell r="E813">
            <v>1</v>
          </cell>
          <cell r="F813">
            <v>11970866</v>
          </cell>
          <cell r="J813">
            <v>37467</v>
          </cell>
          <cell r="K813">
            <v>60</v>
          </cell>
          <cell r="L813">
            <v>5</v>
          </cell>
          <cell r="M813">
            <v>39293</v>
          </cell>
          <cell r="N813" t="str">
            <v>bulan</v>
          </cell>
          <cell r="O813">
            <v>60</v>
          </cell>
          <cell r="P813">
            <v>0</v>
          </cell>
          <cell r="Q813">
            <v>11970865</v>
          </cell>
          <cell r="R813">
            <v>1</v>
          </cell>
        </row>
        <row r="814">
          <cell r="B814" t="str">
            <v>1 unit Printer Epson LQ-2180 (K2002-07-340) C8PY 046543</v>
          </cell>
          <cell r="C814" t="str">
            <v>K</v>
          </cell>
          <cell r="D814" t="str">
            <v>SENTRA BANDUNG</v>
          </cell>
          <cell r="E814">
            <v>1</v>
          </cell>
          <cell r="F814">
            <v>7164032</v>
          </cell>
          <cell r="J814">
            <v>37467</v>
          </cell>
          <cell r="K814">
            <v>60</v>
          </cell>
          <cell r="L814">
            <v>5</v>
          </cell>
          <cell r="M814">
            <v>39293</v>
          </cell>
          <cell r="N814" t="str">
            <v>bulan</v>
          </cell>
          <cell r="O814">
            <v>60</v>
          </cell>
          <cell r="P814">
            <v>0</v>
          </cell>
          <cell r="Q814">
            <v>7164031</v>
          </cell>
          <cell r="R814">
            <v>1</v>
          </cell>
        </row>
        <row r="815">
          <cell r="B815" t="str">
            <v>1 unit UPS APC Smart 1000 VA (K2004-03-02)</v>
          </cell>
          <cell r="C815" t="str">
            <v>K</v>
          </cell>
          <cell r="D815" t="str">
            <v>SENTRA BANDUNG</v>
          </cell>
          <cell r="E815">
            <v>1</v>
          </cell>
          <cell r="F815">
            <v>4422962</v>
          </cell>
          <cell r="J815">
            <v>38047</v>
          </cell>
          <cell r="K815">
            <v>60</v>
          </cell>
          <cell r="L815">
            <v>5</v>
          </cell>
          <cell r="M815">
            <v>39873</v>
          </cell>
          <cell r="N815" t="str">
            <v>bulan</v>
          </cell>
          <cell r="O815">
            <v>54</v>
          </cell>
          <cell r="P815">
            <v>73716.03333333334</v>
          </cell>
          <cell r="Q815">
            <v>3980665.8000000003</v>
          </cell>
          <cell r="R815">
            <v>442296.19999999972</v>
          </cell>
        </row>
        <row r="816">
          <cell r="B816" t="str">
            <v>1 (satu) unit PC Wearnes Platinum 7875V (K2004-04-003)</v>
          </cell>
          <cell r="C816" t="str">
            <v>K</v>
          </cell>
          <cell r="D816" t="str">
            <v>SENTRA BANDUNG</v>
          </cell>
          <cell r="E816">
            <v>1</v>
          </cell>
          <cell r="F816">
            <v>12592820</v>
          </cell>
          <cell r="J816">
            <v>38078</v>
          </cell>
          <cell r="K816">
            <v>60</v>
          </cell>
          <cell r="L816">
            <v>5</v>
          </cell>
          <cell r="M816">
            <v>39904</v>
          </cell>
          <cell r="N816" t="str">
            <v>bulan</v>
          </cell>
          <cell r="O816">
            <v>53</v>
          </cell>
          <cell r="P816">
            <v>209880.33333333334</v>
          </cell>
          <cell r="Q816">
            <v>11123657.666666668</v>
          </cell>
          <cell r="R816">
            <v>1469162.3333333321</v>
          </cell>
        </row>
        <row r="817">
          <cell r="B817" t="str">
            <v>1 (satu) unit PC Wearnes Platinum 7875V (K2004-04-003)</v>
          </cell>
          <cell r="C817" t="str">
            <v>K</v>
          </cell>
          <cell r="D817" t="str">
            <v>SENTRA BANDUNG</v>
          </cell>
          <cell r="E817">
            <v>1</v>
          </cell>
          <cell r="F817">
            <v>12592820</v>
          </cell>
          <cell r="J817">
            <v>38078</v>
          </cell>
          <cell r="K817">
            <v>60</v>
          </cell>
          <cell r="L817">
            <v>5</v>
          </cell>
          <cell r="M817">
            <v>39904</v>
          </cell>
          <cell r="N817" t="str">
            <v>bulan</v>
          </cell>
          <cell r="O817">
            <v>53</v>
          </cell>
          <cell r="P817">
            <v>209880.33333333334</v>
          </cell>
          <cell r="Q817">
            <v>11123657.666666668</v>
          </cell>
          <cell r="R817">
            <v>1469162.3333333321</v>
          </cell>
        </row>
        <row r="818">
          <cell r="B818" t="str">
            <v>1 (satu) unit PC Wearnes Platinum 7875V (K2004-04-003)</v>
          </cell>
          <cell r="C818" t="str">
            <v>K</v>
          </cell>
          <cell r="D818" t="str">
            <v>SENTRA BANDUNG</v>
          </cell>
          <cell r="E818">
            <v>1</v>
          </cell>
          <cell r="F818">
            <v>12592820</v>
          </cell>
          <cell r="J818">
            <v>38078</v>
          </cell>
          <cell r="K818">
            <v>60</v>
          </cell>
          <cell r="L818">
            <v>5</v>
          </cell>
          <cell r="M818">
            <v>39904</v>
          </cell>
          <cell r="N818" t="str">
            <v>bulan</v>
          </cell>
          <cell r="O818">
            <v>53</v>
          </cell>
          <cell r="P818">
            <v>209880.33333333334</v>
          </cell>
          <cell r="Q818">
            <v>11123657.666666668</v>
          </cell>
          <cell r="R818">
            <v>1469162.3333333321</v>
          </cell>
        </row>
        <row r="819">
          <cell r="B819" t="str">
            <v xml:space="preserve">1 (satu) Unit Komputer PC Wearnes Platinum 7865L (K2005-05-376) </v>
          </cell>
          <cell r="C819" t="str">
            <v>K</v>
          </cell>
          <cell r="D819" t="str">
            <v>SENTRA BANDUNG</v>
          </cell>
          <cell r="E819">
            <v>1</v>
          </cell>
          <cell r="F819">
            <v>14073796</v>
          </cell>
          <cell r="G819">
            <v>317686580</v>
          </cell>
          <cell r="J819">
            <v>38498</v>
          </cell>
          <cell r="K819">
            <v>60</v>
          </cell>
          <cell r="L819">
            <v>5</v>
          </cell>
          <cell r="M819">
            <v>40324</v>
          </cell>
          <cell r="N819" t="str">
            <v>bulan</v>
          </cell>
          <cell r="O819">
            <v>40</v>
          </cell>
          <cell r="P819">
            <v>234563.26666666666</v>
          </cell>
          <cell r="Q819">
            <v>9382530.666666666</v>
          </cell>
          <cell r="R819">
            <v>4691265.333333334</v>
          </cell>
        </row>
        <row r="820">
          <cell r="B820" t="str">
            <v xml:space="preserve">1 (satu) unit PC HP DX2030 + Monitor LCD 15" </v>
          </cell>
          <cell r="D820" t="str">
            <v>SENTRA BANDUNG</v>
          </cell>
          <cell r="E820">
            <v>1</v>
          </cell>
          <cell r="F820">
            <v>8372128</v>
          </cell>
          <cell r="J820">
            <v>39184</v>
          </cell>
          <cell r="K820">
            <v>60</v>
          </cell>
          <cell r="L820">
            <v>5</v>
          </cell>
          <cell r="M820">
            <v>41011</v>
          </cell>
          <cell r="N820" t="str">
            <v>bulan</v>
          </cell>
          <cell r="O820">
            <v>17</v>
          </cell>
          <cell r="P820">
            <v>139535.46666666667</v>
          </cell>
          <cell r="Q820">
            <v>2372102.9333333336</v>
          </cell>
          <cell r="R820">
            <v>6000025.0666666664</v>
          </cell>
        </row>
        <row r="821">
          <cell r="B821" t="str">
            <v xml:space="preserve">1 (satu) unit PC HP DX2030 + Monitor LCD 15" </v>
          </cell>
          <cell r="D821" t="str">
            <v>SENTRA BANDUNG</v>
          </cell>
          <cell r="E821">
            <v>1</v>
          </cell>
          <cell r="F821">
            <v>8372128</v>
          </cell>
          <cell r="J821">
            <v>39184</v>
          </cell>
          <cell r="K821">
            <v>60</v>
          </cell>
          <cell r="L821">
            <v>5</v>
          </cell>
          <cell r="M821">
            <v>41011</v>
          </cell>
          <cell r="N821" t="str">
            <v>bulan</v>
          </cell>
          <cell r="O821">
            <v>17</v>
          </cell>
          <cell r="P821">
            <v>139535.46666666667</v>
          </cell>
          <cell r="Q821">
            <v>2372102.9333333336</v>
          </cell>
          <cell r="R821">
            <v>6000025.0666666664</v>
          </cell>
        </row>
        <row r="822">
          <cell r="B822" t="str">
            <v>1 (satu) unit UPS Powerware9120 (K2007-12-222)</v>
          </cell>
          <cell r="D822" t="str">
            <v>SENTRA BANDUNG</v>
          </cell>
          <cell r="E822">
            <v>1</v>
          </cell>
          <cell r="F822">
            <v>7607985</v>
          </cell>
          <cell r="J822">
            <v>39435</v>
          </cell>
          <cell r="L822">
            <v>5</v>
          </cell>
          <cell r="M822">
            <v>41262</v>
          </cell>
          <cell r="N822" t="str">
            <v>bulan</v>
          </cell>
          <cell r="O822">
            <v>9</v>
          </cell>
          <cell r="P822">
            <v>126799.75</v>
          </cell>
          <cell r="Q822">
            <v>1141197.75</v>
          </cell>
          <cell r="R822">
            <v>6466787.25</v>
          </cell>
        </row>
        <row r="823">
          <cell r="B823" t="str">
            <v>1 (satu) unit PC HP DX2030 + Monitor LCD 15" (K2007-12-245)</v>
          </cell>
          <cell r="D823" t="str">
            <v>SENTRA BANDUNG</v>
          </cell>
          <cell r="E823">
            <v>1</v>
          </cell>
          <cell r="F823">
            <v>9194707</v>
          </cell>
          <cell r="J823">
            <v>39444</v>
          </cell>
          <cell r="L823">
            <v>5</v>
          </cell>
          <cell r="M823">
            <v>41271</v>
          </cell>
          <cell r="N823" t="str">
            <v>bulan</v>
          </cell>
          <cell r="O823">
            <v>9</v>
          </cell>
          <cell r="P823">
            <v>153245.11666666667</v>
          </cell>
          <cell r="Q823">
            <v>1379206.05</v>
          </cell>
          <cell r="R823">
            <v>7815500.9500000002</v>
          </cell>
        </row>
        <row r="824">
          <cell r="Q824">
            <v>0</v>
          </cell>
        </row>
        <row r="825">
          <cell r="B825" t="str">
            <v>1 Unit Komputer Wearnes Black Premiere 6825 (K2002-07-340)</v>
          </cell>
          <cell r="C825" t="str">
            <v>K</v>
          </cell>
          <cell r="D825" t="str">
            <v>SIDOARJO</v>
          </cell>
          <cell r="E825">
            <v>1</v>
          </cell>
          <cell r="F825">
            <v>11970866</v>
          </cell>
          <cell r="H825">
            <v>11970866</v>
          </cell>
          <cell r="J825">
            <v>37467</v>
          </cell>
          <cell r="K825">
            <v>60</v>
          </cell>
          <cell r="L825">
            <v>5</v>
          </cell>
          <cell r="M825">
            <v>39293</v>
          </cell>
          <cell r="N825" t="str">
            <v>bulan</v>
          </cell>
          <cell r="O825">
            <v>60</v>
          </cell>
          <cell r="P825">
            <v>0</v>
          </cell>
          <cell r="Q825">
            <v>11970865</v>
          </cell>
          <cell r="R825">
            <v>1</v>
          </cell>
        </row>
        <row r="826">
          <cell r="B826" t="str">
            <v>1 Unit Komputer Wearnes Black Premiere 6825 (K2002-07-340)</v>
          </cell>
          <cell r="C826" t="str">
            <v>K</v>
          </cell>
          <cell r="D826" t="str">
            <v>SIDOARJO</v>
          </cell>
          <cell r="E826">
            <v>1</v>
          </cell>
          <cell r="F826">
            <v>11970866</v>
          </cell>
          <cell r="H826">
            <v>11970866</v>
          </cell>
          <cell r="J826">
            <v>37467</v>
          </cell>
          <cell r="K826">
            <v>60</v>
          </cell>
          <cell r="L826">
            <v>5</v>
          </cell>
          <cell r="M826">
            <v>39293</v>
          </cell>
          <cell r="N826" t="str">
            <v>bulan</v>
          </cell>
          <cell r="O826">
            <v>60</v>
          </cell>
          <cell r="P826">
            <v>0</v>
          </cell>
          <cell r="Q826">
            <v>11970865</v>
          </cell>
          <cell r="R826">
            <v>1</v>
          </cell>
        </row>
        <row r="827">
          <cell r="B827" t="str">
            <v>1 Unit Printer Epson LQ-2180 (K2003-02-018)</v>
          </cell>
          <cell r="C827" t="str">
            <v>K</v>
          </cell>
          <cell r="D827" t="str">
            <v>SIDOARJO</v>
          </cell>
          <cell r="E827">
            <v>1</v>
          </cell>
          <cell r="F827">
            <v>7574463</v>
          </cell>
          <cell r="H827">
            <v>7574463</v>
          </cell>
          <cell r="J827">
            <v>37656</v>
          </cell>
          <cell r="K827">
            <v>60</v>
          </cell>
          <cell r="L827">
            <v>5</v>
          </cell>
          <cell r="M827">
            <v>39482</v>
          </cell>
          <cell r="N827" t="str">
            <v>bulan</v>
          </cell>
          <cell r="O827">
            <v>60</v>
          </cell>
          <cell r="P827">
            <v>0</v>
          </cell>
          <cell r="Q827">
            <v>7574462</v>
          </cell>
          <cell r="R827">
            <v>1</v>
          </cell>
        </row>
        <row r="828">
          <cell r="B828" t="str">
            <v>1 Unit Printer Epson LQ-2180 (K2003-02-018)</v>
          </cell>
          <cell r="C828" t="str">
            <v>K</v>
          </cell>
          <cell r="D828" t="str">
            <v>SIDOARJO</v>
          </cell>
          <cell r="E828">
            <v>1</v>
          </cell>
          <cell r="F828">
            <v>7574462</v>
          </cell>
          <cell r="H828">
            <v>7574462</v>
          </cell>
          <cell r="J828">
            <v>37656</v>
          </cell>
          <cell r="K828">
            <v>60</v>
          </cell>
          <cell r="L828">
            <v>5</v>
          </cell>
          <cell r="M828">
            <v>39482</v>
          </cell>
          <cell r="N828" t="str">
            <v>bulan</v>
          </cell>
          <cell r="O828">
            <v>60</v>
          </cell>
          <cell r="P828">
            <v>0</v>
          </cell>
          <cell r="Q828">
            <v>7574461</v>
          </cell>
          <cell r="R828">
            <v>1</v>
          </cell>
        </row>
        <row r="829">
          <cell r="B829" t="str">
            <v>1 unit UPS APC Back Pro 1000 VA (K2002-02-058)</v>
          </cell>
          <cell r="C829" t="str">
            <v>K</v>
          </cell>
          <cell r="D829" t="str">
            <v>SIDOARJO</v>
          </cell>
          <cell r="E829">
            <v>1</v>
          </cell>
          <cell r="F829">
            <v>4160750</v>
          </cell>
          <cell r="H829">
            <v>4160750</v>
          </cell>
          <cell r="J829">
            <v>37659</v>
          </cell>
          <cell r="K829">
            <v>60</v>
          </cell>
          <cell r="L829">
            <v>5</v>
          </cell>
          <cell r="M829">
            <v>39485</v>
          </cell>
          <cell r="N829" t="str">
            <v>bulan</v>
          </cell>
          <cell r="O829">
            <v>60</v>
          </cell>
          <cell r="P829">
            <v>0</v>
          </cell>
          <cell r="Q829">
            <v>4160748.9999999995</v>
          </cell>
          <cell r="R829">
            <v>1.0000000004656613</v>
          </cell>
        </row>
        <row r="830">
          <cell r="B830" t="str">
            <v>1 unit UPS APC Back Pro 1000 VA (K2002-02-058)</v>
          </cell>
          <cell r="C830" t="str">
            <v>K</v>
          </cell>
          <cell r="D830" t="str">
            <v>SIDOARJO</v>
          </cell>
          <cell r="E830">
            <v>1</v>
          </cell>
          <cell r="F830">
            <v>4160750</v>
          </cell>
          <cell r="H830">
            <v>4160750</v>
          </cell>
          <cell r="J830">
            <v>37659</v>
          </cell>
          <cell r="K830">
            <v>60</v>
          </cell>
          <cell r="L830">
            <v>5</v>
          </cell>
          <cell r="M830">
            <v>39485</v>
          </cell>
          <cell r="N830" t="str">
            <v>bulan</v>
          </cell>
          <cell r="O830">
            <v>60</v>
          </cell>
          <cell r="P830">
            <v>0</v>
          </cell>
          <cell r="Q830">
            <v>4160748.9999999995</v>
          </cell>
          <cell r="R830">
            <v>1.0000000004656613</v>
          </cell>
        </row>
        <row r="831">
          <cell r="B831" t="str">
            <v xml:space="preserve">1 unit Modem US Robotics 56 Kbps </v>
          </cell>
          <cell r="C831" t="str">
            <v>K</v>
          </cell>
          <cell r="D831" t="str">
            <v>SIDOARJO</v>
          </cell>
          <cell r="E831">
            <v>1</v>
          </cell>
          <cell r="F831">
            <v>1415563</v>
          </cell>
          <cell r="G831">
            <v>48827720</v>
          </cell>
          <cell r="H831">
            <v>1415563</v>
          </cell>
          <cell r="J831">
            <v>37642</v>
          </cell>
          <cell r="K831">
            <v>60</v>
          </cell>
          <cell r="L831">
            <v>5</v>
          </cell>
          <cell r="M831">
            <v>39468</v>
          </cell>
          <cell r="N831" t="str">
            <v>bulan</v>
          </cell>
          <cell r="O831">
            <v>60</v>
          </cell>
          <cell r="P831">
            <v>0</v>
          </cell>
          <cell r="Q831">
            <v>1415562</v>
          </cell>
          <cell r="R831">
            <v>1</v>
          </cell>
        </row>
        <row r="832">
          <cell r="B832" t="str">
            <v>1 (satu) unit UPS Powerware9120 (K2007-12-222)</v>
          </cell>
          <cell r="D832" t="str">
            <v>SIDOARJO</v>
          </cell>
          <cell r="E832">
            <v>1</v>
          </cell>
          <cell r="F832">
            <v>7607985</v>
          </cell>
          <cell r="J832">
            <v>39435</v>
          </cell>
          <cell r="L832">
            <v>5</v>
          </cell>
          <cell r="M832">
            <v>41262</v>
          </cell>
          <cell r="N832" t="str">
            <v>bulan</v>
          </cell>
          <cell r="O832">
            <v>9</v>
          </cell>
          <cell r="P832">
            <v>126799.75</v>
          </cell>
          <cell r="Q832">
            <v>1141197.75</v>
          </cell>
          <cell r="R832">
            <v>6466787.25</v>
          </cell>
        </row>
        <row r="833">
          <cell r="B833" t="str">
            <v>1 (satu) unit PC HP DX2030 + Monitor LCD 15" (K2007-12-245)</v>
          </cell>
          <cell r="D833" t="str">
            <v>SIDOARJO</v>
          </cell>
          <cell r="E833">
            <v>1</v>
          </cell>
          <cell r="F833">
            <v>9194707</v>
          </cell>
          <cell r="J833">
            <v>39444</v>
          </cell>
          <cell r="L833">
            <v>5</v>
          </cell>
          <cell r="M833">
            <v>41271</v>
          </cell>
          <cell r="N833" t="str">
            <v>bulan</v>
          </cell>
          <cell r="O833">
            <v>9</v>
          </cell>
          <cell r="P833">
            <v>153245.11666666667</v>
          </cell>
          <cell r="Q833">
            <v>1379206.05</v>
          </cell>
          <cell r="R833">
            <v>7815500.9500000002</v>
          </cell>
        </row>
        <row r="834">
          <cell r="B834" t="str">
            <v>1 (satu) unit Printer Fuji Xerox  (K2007-12-245)</v>
          </cell>
          <cell r="D834" t="str">
            <v>SIDOARJO</v>
          </cell>
          <cell r="E834">
            <v>1</v>
          </cell>
          <cell r="F834">
            <v>8207705</v>
          </cell>
          <cell r="J834">
            <v>39444</v>
          </cell>
          <cell r="L834">
            <v>5</v>
          </cell>
          <cell r="M834">
            <v>41271</v>
          </cell>
          <cell r="N834" t="str">
            <v>bulan</v>
          </cell>
          <cell r="O834">
            <v>9</v>
          </cell>
          <cell r="P834">
            <v>136795.08333333334</v>
          </cell>
          <cell r="Q834">
            <v>1231155.75</v>
          </cell>
          <cell r="R834">
            <v>6976549.25</v>
          </cell>
        </row>
        <row r="835">
          <cell r="Q835">
            <v>0</v>
          </cell>
        </row>
        <row r="836">
          <cell r="B836" t="str">
            <v>1 Server+1 PC+1 Novell+100 Ethernet+conector + 1 LQ2170 (K97-04-168)</v>
          </cell>
          <cell r="C836" t="str">
            <v>K</v>
          </cell>
          <cell r="D836" t="str">
            <v>SURABAYA-01</v>
          </cell>
          <cell r="E836">
            <v>1</v>
          </cell>
          <cell r="F836">
            <v>20865066</v>
          </cell>
          <cell r="H836">
            <v>20865066</v>
          </cell>
          <cell r="I836">
            <v>0</v>
          </cell>
          <cell r="J836">
            <v>35545</v>
          </cell>
          <cell r="K836">
            <v>60</v>
          </cell>
          <cell r="L836">
            <v>5</v>
          </cell>
          <cell r="M836">
            <v>37371</v>
          </cell>
          <cell r="N836" t="str">
            <v>bulan</v>
          </cell>
          <cell r="O836">
            <v>60</v>
          </cell>
          <cell r="P836">
            <v>0</v>
          </cell>
          <cell r="Q836">
            <v>20865065</v>
          </cell>
          <cell r="R836">
            <v>1</v>
          </cell>
        </row>
        <row r="837">
          <cell r="B837" t="str">
            <v>2 Unit UPS Victron 600 VA  u/  KC  SBY-01  (K97-01-071)</v>
          </cell>
          <cell r="C837" t="str">
            <v>K</v>
          </cell>
          <cell r="D837" t="str">
            <v>SURABAYA-01</v>
          </cell>
          <cell r="E837">
            <v>1</v>
          </cell>
          <cell r="F837">
            <v>1500000</v>
          </cell>
          <cell r="H837">
            <v>1500000</v>
          </cell>
          <cell r="I837">
            <v>0</v>
          </cell>
          <cell r="J837">
            <v>35452</v>
          </cell>
          <cell r="K837">
            <v>60</v>
          </cell>
          <cell r="L837">
            <v>5</v>
          </cell>
          <cell r="M837">
            <v>37278</v>
          </cell>
          <cell r="N837" t="str">
            <v>bulan</v>
          </cell>
          <cell r="O837">
            <v>60</v>
          </cell>
          <cell r="P837">
            <v>0</v>
          </cell>
          <cell r="Q837">
            <v>1499999</v>
          </cell>
          <cell r="R837">
            <v>1</v>
          </cell>
        </row>
        <row r="838">
          <cell r="B838" t="str">
            <v>2 Unit UPS Victron 600 VA  u/  KC  SBY-01  (K97-10-032)</v>
          </cell>
          <cell r="C838" t="str">
            <v>K</v>
          </cell>
          <cell r="D838" t="str">
            <v>SURABAYA-01</v>
          </cell>
          <cell r="E838">
            <v>1</v>
          </cell>
          <cell r="F838">
            <v>1824000</v>
          </cell>
          <cell r="H838">
            <v>1824000</v>
          </cell>
          <cell r="I838">
            <v>0</v>
          </cell>
          <cell r="J838">
            <v>35704</v>
          </cell>
          <cell r="K838">
            <v>60</v>
          </cell>
          <cell r="L838">
            <v>5</v>
          </cell>
          <cell r="M838">
            <v>37530</v>
          </cell>
          <cell r="N838" t="str">
            <v>bulan</v>
          </cell>
          <cell r="O838">
            <v>60</v>
          </cell>
          <cell r="P838">
            <v>0</v>
          </cell>
          <cell r="Q838">
            <v>1823999</v>
          </cell>
          <cell r="R838">
            <v>1</v>
          </cell>
        </row>
        <row r="839">
          <cell r="B839" t="str">
            <v>1 Modem Hy Accura 33.6v,34 (K97-04-147) u/ SBY-01</v>
          </cell>
          <cell r="C839" t="str">
            <v>K</v>
          </cell>
          <cell r="D839" t="str">
            <v>SURABAYA-01</v>
          </cell>
          <cell r="E839">
            <v>1</v>
          </cell>
          <cell r="F839">
            <v>550000</v>
          </cell>
          <cell r="H839">
            <v>550000</v>
          </cell>
          <cell r="I839">
            <v>0</v>
          </cell>
          <cell r="J839">
            <v>35549</v>
          </cell>
          <cell r="K839">
            <v>60</v>
          </cell>
          <cell r="L839">
            <v>5</v>
          </cell>
          <cell r="M839">
            <v>37375</v>
          </cell>
          <cell r="N839" t="str">
            <v>bulan</v>
          </cell>
          <cell r="O839">
            <v>60</v>
          </cell>
          <cell r="P839">
            <v>0</v>
          </cell>
          <cell r="Q839">
            <v>549999</v>
          </cell>
          <cell r="R839">
            <v>1</v>
          </cell>
        </row>
        <row r="840">
          <cell r="B840" t="str">
            <v>1 Printer Epson LQ2170  (K-96-07-182) u/  KC Surabaya-01</v>
          </cell>
          <cell r="C840" t="str">
            <v>K</v>
          </cell>
          <cell r="D840" t="str">
            <v>SURABAYA-01</v>
          </cell>
          <cell r="E840">
            <v>1</v>
          </cell>
          <cell r="F840">
            <v>1550000</v>
          </cell>
          <cell r="H840">
            <v>1550000</v>
          </cell>
          <cell r="I840">
            <v>0</v>
          </cell>
          <cell r="J840">
            <v>35249</v>
          </cell>
          <cell r="K840">
            <v>60</v>
          </cell>
          <cell r="L840">
            <v>5</v>
          </cell>
          <cell r="M840">
            <v>37075</v>
          </cell>
          <cell r="N840" t="str">
            <v>bulan</v>
          </cell>
          <cell r="O840">
            <v>60</v>
          </cell>
          <cell r="P840">
            <v>0</v>
          </cell>
          <cell r="Q840">
            <v>1549999</v>
          </cell>
          <cell r="R840">
            <v>1</v>
          </cell>
        </row>
        <row r="841">
          <cell r="B841" t="str">
            <v>1 PC Wearness Platinum 6700 500 Mhz (K00-07-053)</v>
          </cell>
          <cell r="C841" t="str">
            <v>K</v>
          </cell>
          <cell r="D841" t="str">
            <v>SURABAYA-01</v>
          </cell>
          <cell r="E841">
            <v>1</v>
          </cell>
          <cell r="F841">
            <v>10155750</v>
          </cell>
          <cell r="H841">
            <v>10155750</v>
          </cell>
          <cell r="I841">
            <v>0</v>
          </cell>
          <cell r="J841">
            <v>36712</v>
          </cell>
          <cell r="K841">
            <v>60</v>
          </cell>
          <cell r="L841">
            <v>5</v>
          </cell>
          <cell r="M841">
            <v>38538</v>
          </cell>
          <cell r="N841" t="str">
            <v>bulan</v>
          </cell>
          <cell r="O841">
            <v>60</v>
          </cell>
          <cell r="P841">
            <v>0</v>
          </cell>
          <cell r="Q841">
            <v>10155749</v>
          </cell>
          <cell r="R841">
            <v>1</v>
          </cell>
        </row>
        <row r="842">
          <cell r="B842" t="str">
            <v>1 Unit UPS Elsa EPM 600 VA no serie PM 143008 (K2001-02-27)</v>
          </cell>
          <cell r="C842" t="str">
            <v>K</v>
          </cell>
          <cell r="D842" t="str">
            <v>SURABAYA-01</v>
          </cell>
          <cell r="E842">
            <v>1</v>
          </cell>
          <cell r="F842">
            <v>2046000</v>
          </cell>
          <cell r="H842">
            <v>2046000</v>
          </cell>
          <cell r="I842">
            <v>0</v>
          </cell>
          <cell r="J842">
            <v>36935</v>
          </cell>
          <cell r="K842">
            <v>60</v>
          </cell>
          <cell r="L842">
            <v>5</v>
          </cell>
          <cell r="M842">
            <v>38761</v>
          </cell>
          <cell r="N842" t="str">
            <v>bulan</v>
          </cell>
          <cell r="O842">
            <v>60</v>
          </cell>
          <cell r="P842">
            <v>0</v>
          </cell>
          <cell r="Q842">
            <v>2045999</v>
          </cell>
          <cell r="R842">
            <v>1</v>
          </cell>
        </row>
        <row r="843">
          <cell r="B843" t="str">
            <v>1 Unit PC Wearnes Paltinum 6700 800E Mhz (K2001-03-115)</v>
          </cell>
          <cell r="C843" t="str">
            <v>K</v>
          </cell>
          <cell r="D843" t="str">
            <v>SURABAYA-01</v>
          </cell>
          <cell r="E843">
            <v>1</v>
          </cell>
          <cell r="F843">
            <v>13206000</v>
          </cell>
          <cell r="H843">
            <v>13206000</v>
          </cell>
          <cell r="I843">
            <v>0</v>
          </cell>
          <cell r="J843">
            <v>36978</v>
          </cell>
          <cell r="K843">
            <v>60</v>
          </cell>
          <cell r="L843">
            <v>5</v>
          </cell>
          <cell r="M843">
            <v>38804</v>
          </cell>
          <cell r="N843" t="str">
            <v>bulan</v>
          </cell>
          <cell r="O843">
            <v>60</v>
          </cell>
          <cell r="P843">
            <v>0</v>
          </cell>
          <cell r="Q843">
            <v>13205999</v>
          </cell>
          <cell r="R843">
            <v>1</v>
          </cell>
        </row>
        <row r="844">
          <cell r="B844" t="str">
            <v>1 Unit Printer Epson LQ - 2180 (K2001-03-115)</v>
          </cell>
          <cell r="C844" t="str">
            <v>K</v>
          </cell>
          <cell r="D844" t="str">
            <v>SURABAYA-01</v>
          </cell>
          <cell r="E844">
            <v>1</v>
          </cell>
          <cell r="F844">
            <v>7774500</v>
          </cell>
          <cell r="H844">
            <v>7774500</v>
          </cell>
          <cell r="I844">
            <v>0</v>
          </cell>
          <cell r="J844">
            <v>36978</v>
          </cell>
          <cell r="K844">
            <v>60</v>
          </cell>
          <cell r="L844">
            <v>5</v>
          </cell>
          <cell r="M844">
            <v>38804</v>
          </cell>
          <cell r="N844" t="str">
            <v>bulan</v>
          </cell>
          <cell r="O844">
            <v>60</v>
          </cell>
          <cell r="P844">
            <v>0</v>
          </cell>
          <cell r="Q844">
            <v>7774499</v>
          </cell>
          <cell r="R844">
            <v>1</v>
          </cell>
        </row>
        <row r="845">
          <cell r="B845" t="str">
            <v>1 unit PC Wearnes Premiere 6825 black version (K2002-04-113)</v>
          </cell>
          <cell r="C845" t="str">
            <v>K</v>
          </cell>
          <cell r="D845" t="str">
            <v>SURABAYA-01</v>
          </cell>
          <cell r="E845">
            <v>1</v>
          </cell>
          <cell r="F845">
            <v>12205375</v>
          </cell>
          <cell r="H845">
            <v>12205375</v>
          </cell>
          <cell r="I845">
            <v>0</v>
          </cell>
          <cell r="J845">
            <v>37365</v>
          </cell>
          <cell r="K845">
            <v>60</v>
          </cell>
          <cell r="L845">
            <v>5</v>
          </cell>
          <cell r="M845">
            <v>39191</v>
          </cell>
          <cell r="N845" t="str">
            <v>bulan</v>
          </cell>
          <cell r="O845">
            <v>60</v>
          </cell>
          <cell r="P845">
            <v>0</v>
          </cell>
          <cell r="Q845">
            <v>12205374</v>
          </cell>
          <cell r="R845">
            <v>1</v>
          </cell>
        </row>
        <row r="846">
          <cell r="B846" t="str">
            <v>1 unit PC Wearnes Premiere 6825 black version (K2002-04-113)</v>
          </cell>
          <cell r="C846" t="str">
            <v>K</v>
          </cell>
          <cell r="D846" t="str">
            <v>SURABAYA-01</v>
          </cell>
          <cell r="E846">
            <v>1</v>
          </cell>
          <cell r="F846">
            <v>12205375</v>
          </cell>
          <cell r="H846">
            <v>12205375</v>
          </cell>
          <cell r="I846">
            <v>0</v>
          </cell>
          <cell r="J846">
            <v>37365</v>
          </cell>
          <cell r="K846">
            <v>60</v>
          </cell>
          <cell r="L846">
            <v>5</v>
          </cell>
          <cell r="M846">
            <v>39191</v>
          </cell>
          <cell r="N846" t="str">
            <v>bulan</v>
          </cell>
          <cell r="O846">
            <v>60</v>
          </cell>
          <cell r="P846">
            <v>0</v>
          </cell>
          <cell r="Q846">
            <v>12205374</v>
          </cell>
          <cell r="R846">
            <v>1</v>
          </cell>
        </row>
        <row r="847">
          <cell r="B847" t="str">
            <v>1 Unit Printer HP Laserjet 1000 (K2002-04-146) SN: CRCR354337</v>
          </cell>
          <cell r="C847" t="str">
            <v>K</v>
          </cell>
          <cell r="D847" t="str">
            <v>SURABAYA-01</v>
          </cell>
          <cell r="E847">
            <v>1</v>
          </cell>
          <cell r="F847">
            <v>3865125</v>
          </cell>
          <cell r="H847">
            <v>3865125</v>
          </cell>
          <cell r="I847">
            <v>0</v>
          </cell>
          <cell r="J847">
            <v>37368</v>
          </cell>
          <cell r="K847">
            <v>60</v>
          </cell>
          <cell r="L847">
            <v>5</v>
          </cell>
          <cell r="M847">
            <v>39194</v>
          </cell>
          <cell r="N847" t="str">
            <v>bulan</v>
          </cell>
          <cell r="O847">
            <v>60</v>
          </cell>
          <cell r="P847">
            <v>0</v>
          </cell>
          <cell r="Q847">
            <v>3865124</v>
          </cell>
          <cell r="R847">
            <v>1</v>
          </cell>
        </row>
        <row r="848">
          <cell r="B848" t="str">
            <v>1 unit PC Wearnes Premiere 6825 black version (K2002-07-340)</v>
          </cell>
          <cell r="C848" t="str">
            <v>K</v>
          </cell>
          <cell r="D848" t="str">
            <v>SURABAYA-01</v>
          </cell>
          <cell r="E848">
            <v>1</v>
          </cell>
          <cell r="F848">
            <v>11970866</v>
          </cell>
          <cell r="H848">
            <v>11970866</v>
          </cell>
          <cell r="I848">
            <v>0</v>
          </cell>
          <cell r="J848">
            <v>37467</v>
          </cell>
          <cell r="K848">
            <v>60</v>
          </cell>
          <cell r="L848">
            <v>5</v>
          </cell>
          <cell r="M848">
            <v>39293</v>
          </cell>
          <cell r="N848" t="str">
            <v>bulan</v>
          </cell>
          <cell r="O848">
            <v>60</v>
          </cell>
          <cell r="P848">
            <v>0</v>
          </cell>
          <cell r="Q848">
            <v>11970865</v>
          </cell>
          <cell r="R848">
            <v>1</v>
          </cell>
        </row>
        <row r="849">
          <cell r="B849" t="str">
            <v>1 unit Printer Epson LQ-2180 (K2002-07-340) C8PY 047191</v>
          </cell>
          <cell r="C849" t="str">
            <v>K</v>
          </cell>
          <cell r="D849" t="str">
            <v>SURABAYA-01</v>
          </cell>
          <cell r="E849">
            <v>1</v>
          </cell>
          <cell r="F849">
            <v>7164032</v>
          </cell>
          <cell r="H849">
            <v>7164032</v>
          </cell>
          <cell r="I849">
            <v>0</v>
          </cell>
          <cell r="J849">
            <v>37467</v>
          </cell>
          <cell r="K849">
            <v>60</v>
          </cell>
          <cell r="L849">
            <v>5</v>
          </cell>
          <cell r="M849">
            <v>39293</v>
          </cell>
          <cell r="N849" t="str">
            <v>bulan</v>
          </cell>
          <cell r="O849">
            <v>60</v>
          </cell>
          <cell r="P849">
            <v>0</v>
          </cell>
          <cell r="Q849">
            <v>7164031</v>
          </cell>
          <cell r="R849">
            <v>1</v>
          </cell>
        </row>
        <row r="850">
          <cell r="B850" t="str">
            <v>1 unit Server Compaq Proliant ML 350 G2 (K2002-04-066)</v>
          </cell>
          <cell r="C850" t="str">
            <v>K</v>
          </cell>
          <cell r="D850" t="str">
            <v>SURABAYA-01</v>
          </cell>
          <cell r="E850">
            <v>1</v>
          </cell>
          <cell r="F850">
            <v>90527273</v>
          </cell>
          <cell r="H850">
            <v>90527273</v>
          </cell>
          <cell r="I850">
            <v>0</v>
          </cell>
          <cell r="J850">
            <v>37358</v>
          </cell>
          <cell r="K850">
            <v>60</v>
          </cell>
          <cell r="L850">
            <v>5</v>
          </cell>
          <cell r="M850">
            <v>39184</v>
          </cell>
          <cell r="N850" t="str">
            <v>bulan</v>
          </cell>
          <cell r="O850">
            <v>60</v>
          </cell>
          <cell r="P850">
            <v>0</v>
          </cell>
          <cell r="Q850">
            <v>90527272</v>
          </cell>
          <cell r="R850">
            <v>1</v>
          </cell>
        </row>
        <row r="851">
          <cell r="B851" t="str">
            <v>1 (satu) unit APC smart UPS 1000 VA (K2003-02-058)</v>
          </cell>
          <cell r="C851" t="str">
            <v>K</v>
          </cell>
          <cell r="D851" t="str">
            <v>SURABAYA-01</v>
          </cell>
          <cell r="E851">
            <v>1</v>
          </cell>
          <cell r="F851">
            <v>7195650</v>
          </cell>
          <cell r="H851">
            <v>7195650</v>
          </cell>
          <cell r="I851">
            <v>0</v>
          </cell>
          <cell r="J851">
            <v>37659</v>
          </cell>
          <cell r="K851">
            <v>60</v>
          </cell>
          <cell r="L851">
            <v>5</v>
          </cell>
          <cell r="M851">
            <v>39485</v>
          </cell>
          <cell r="N851" t="str">
            <v>bulan</v>
          </cell>
          <cell r="O851">
            <v>60</v>
          </cell>
          <cell r="P851">
            <v>0</v>
          </cell>
          <cell r="Q851">
            <v>7195649</v>
          </cell>
          <cell r="R851">
            <v>1</v>
          </cell>
        </row>
        <row r="852">
          <cell r="B852" t="str">
            <v>1 (satu) unit PC Wearnes Platinum 6950 (K2003-05-089)</v>
          </cell>
          <cell r="C852" t="str">
            <v>K</v>
          </cell>
          <cell r="D852" t="str">
            <v>SURABAYA-01</v>
          </cell>
          <cell r="E852">
            <v>1</v>
          </cell>
          <cell r="F852">
            <v>11960960</v>
          </cell>
          <cell r="H852">
            <v>11960960</v>
          </cell>
          <cell r="I852">
            <v>0</v>
          </cell>
          <cell r="J852">
            <v>37754</v>
          </cell>
          <cell r="K852">
            <v>60</v>
          </cell>
          <cell r="L852">
            <v>5</v>
          </cell>
          <cell r="M852">
            <v>39581</v>
          </cell>
          <cell r="N852" t="str">
            <v>bulan</v>
          </cell>
          <cell r="O852">
            <v>60</v>
          </cell>
          <cell r="P852">
            <v>0</v>
          </cell>
          <cell r="Q852">
            <v>11960959</v>
          </cell>
          <cell r="R852">
            <v>1</v>
          </cell>
        </row>
        <row r="853">
          <cell r="B853" t="str">
            <v>1 unit UPS APC Smart 1000 VA (K2004-03-02)</v>
          </cell>
          <cell r="C853" t="str">
            <v>K</v>
          </cell>
          <cell r="D853" t="str">
            <v>SURABAYA-01</v>
          </cell>
          <cell r="E853">
            <v>1</v>
          </cell>
          <cell r="F853">
            <v>4422962</v>
          </cell>
          <cell r="H853">
            <v>4422962</v>
          </cell>
          <cell r="I853">
            <v>0</v>
          </cell>
          <cell r="J853">
            <v>38047</v>
          </cell>
          <cell r="K853">
            <v>60</v>
          </cell>
          <cell r="L853">
            <v>5</v>
          </cell>
          <cell r="M853">
            <v>39873</v>
          </cell>
          <cell r="N853" t="str">
            <v>bulan</v>
          </cell>
          <cell r="O853">
            <v>54</v>
          </cell>
          <cell r="P853">
            <v>73716.03333333334</v>
          </cell>
          <cell r="Q853">
            <v>3980665.8000000003</v>
          </cell>
          <cell r="R853">
            <v>442296.19999999972</v>
          </cell>
        </row>
        <row r="854">
          <cell r="B854" t="str">
            <v xml:space="preserve">1 unit Modem US Robotic 56 Kb(k00-08-168)  </v>
          </cell>
          <cell r="C854" t="str">
            <v>K</v>
          </cell>
          <cell r="D854" t="str">
            <v>SURABAYA-01</v>
          </cell>
          <cell r="E854">
            <v>1</v>
          </cell>
          <cell r="F854">
            <v>1035812</v>
          </cell>
          <cell r="G854">
            <v>222024746</v>
          </cell>
          <cell r="H854">
            <v>707805</v>
          </cell>
          <cell r="I854">
            <v>328007</v>
          </cell>
          <cell r="J854">
            <v>36759</v>
          </cell>
          <cell r="K854">
            <v>60</v>
          </cell>
          <cell r="L854">
            <v>5</v>
          </cell>
          <cell r="M854">
            <v>38585</v>
          </cell>
          <cell r="N854" t="str">
            <v>bulan</v>
          </cell>
          <cell r="O854">
            <v>60</v>
          </cell>
          <cell r="P854">
            <v>0</v>
          </cell>
          <cell r="Q854">
            <v>1035811</v>
          </cell>
          <cell r="R854">
            <v>1</v>
          </cell>
        </row>
        <row r="855">
          <cell r="B855" t="str">
            <v xml:space="preserve">1 (satu) unit PC HP DX2030 + Monitor LCD 15"  </v>
          </cell>
          <cell r="D855" t="str">
            <v>SURABAYA-01</v>
          </cell>
          <cell r="E855">
            <v>1</v>
          </cell>
          <cell r="F855">
            <v>8372128</v>
          </cell>
          <cell r="J855">
            <v>39184</v>
          </cell>
          <cell r="K855">
            <v>60</v>
          </cell>
          <cell r="L855">
            <v>5</v>
          </cell>
          <cell r="M855">
            <v>41011</v>
          </cell>
          <cell r="N855" t="str">
            <v>bulan</v>
          </cell>
          <cell r="O855">
            <v>17</v>
          </cell>
          <cell r="P855">
            <v>139535.46666666667</v>
          </cell>
          <cell r="Q855">
            <v>2372102.9333333336</v>
          </cell>
          <cell r="R855">
            <v>6000025.0666666664</v>
          </cell>
        </row>
        <row r="856">
          <cell r="B856" t="str">
            <v xml:space="preserve">1 (satu) unit PC HP DX2030 + Monitor LCD 15"  </v>
          </cell>
          <cell r="D856" t="str">
            <v>SURABAYA-01</v>
          </cell>
          <cell r="E856">
            <v>1</v>
          </cell>
          <cell r="F856">
            <v>8372128</v>
          </cell>
          <cell r="J856">
            <v>39184</v>
          </cell>
          <cell r="K856">
            <v>60</v>
          </cell>
          <cell r="L856">
            <v>5</v>
          </cell>
          <cell r="M856">
            <v>41011</v>
          </cell>
          <cell r="N856" t="str">
            <v>bulan</v>
          </cell>
          <cell r="O856">
            <v>17</v>
          </cell>
          <cell r="P856">
            <v>139535.46666666667</v>
          </cell>
          <cell r="Q856">
            <v>2372102.9333333336</v>
          </cell>
          <cell r="R856">
            <v>6000025.0666666664</v>
          </cell>
        </row>
        <row r="857">
          <cell r="B857" t="str">
            <v>1 (satu) unit UPS Powerware9120 (K2007-12-222)</v>
          </cell>
          <cell r="D857" t="str">
            <v>SURABAYA-01</v>
          </cell>
          <cell r="E857">
            <v>1</v>
          </cell>
          <cell r="F857">
            <v>7607985</v>
          </cell>
          <cell r="J857">
            <v>39435</v>
          </cell>
          <cell r="L857">
            <v>5</v>
          </cell>
          <cell r="M857">
            <v>41262</v>
          </cell>
          <cell r="N857" t="str">
            <v>bulan</v>
          </cell>
          <cell r="O857">
            <v>9</v>
          </cell>
          <cell r="P857">
            <v>126799.75</v>
          </cell>
          <cell r="Q857">
            <v>1141197.75</v>
          </cell>
          <cell r="R857">
            <v>6466787.25</v>
          </cell>
        </row>
        <row r="858">
          <cell r="Q858">
            <v>0</v>
          </cell>
        </row>
        <row r="859">
          <cell r="B859" t="str">
            <v>1 Unit IBM PC 300 486DX (K9603141)</v>
          </cell>
          <cell r="C859" t="str">
            <v>K</v>
          </cell>
          <cell r="D859" t="str">
            <v>SURABAYA-02</v>
          </cell>
          <cell r="E859">
            <v>1</v>
          </cell>
          <cell r="F859">
            <v>4495000</v>
          </cell>
          <cell r="J859">
            <v>35139</v>
          </cell>
          <cell r="K859">
            <v>60</v>
          </cell>
          <cell r="L859">
            <v>5</v>
          </cell>
          <cell r="M859">
            <v>36965</v>
          </cell>
          <cell r="N859" t="str">
            <v>bulan</v>
          </cell>
          <cell r="O859">
            <v>60</v>
          </cell>
          <cell r="P859">
            <v>0</v>
          </cell>
          <cell r="Q859">
            <v>4494999</v>
          </cell>
          <cell r="R859">
            <v>1</v>
          </cell>
        </row>
        <row r="860">
          <cell r="B860" t="str">
            <v>1 unit u/ Kanca Surabaya-02</v>
          </cell>
          <cell r="C860" t="str">
            <v>K</v>
          </cell>
          <cell r="D860" t="str">
            <v>SURABAYA-02</v>
          </cell>
          <cell r="E860">
            <v>1</v>
          </cell>
          <cell r="F860">
            <v>20865066</v>
          </cell>
          <cell r="J860">
            <v>35545</v>
          </cell>
          <cell r="K860">
            <v>60</v>
          </cell>
          <cell r="L860">
            <v>5</v>
          </cell>
          <cell r="M860">
            <v>37371</v>
          </cell>
          <cell r="N860" t="str">
            <v>bulan</v>
          </cell>
          <cell r="O860">
            <v>60</v>
          </cell>
          <cell r="P860">
            <v>0</v>
          </cell>
          <cell r="Q860">
            <v>20865065</v>
          </cell>
          <cell r="R860">
            <v>1</v>
          </cell>
        </row>
        <row r="861">
          <cell r="B861" t="str">
            <v>2 Unit UPS Victron 600 VA  u/  KC  SBY-02  (K97-01-071)</v>
          </cell>
          <cell r="C861" t="str">
            <v>K</v>
          </cell>
          <cell r="D861" t="str">
            <v>SURABAYA-02</v>
          </cell>
          <cell r="E861">
            <v>1</v>
          </cell>
          <cell r="F861">
            <v>1500000</v>
          </cell>
          <cell r="J861">
            <v>35452</v>
          </cell>
          <cell r="K861">
            <v>60</v>
          </cell>
          <cell r="L861">
            <v>5</v>
          </cell>
          <cell r="M861">
            <v>37278</v>
          </cell>
          <cell r="N861" t="str">
            <v>bulan</v>
          </cell>
          <cell r="O861">
            <v>60</v>
          </cell>
          <cell r="P861">
            <v>0</v>
          </cell>
          <cell r="Q861">
            <v>1499999</v>
          </cell>
          <cell r="R861">
            <v>1</v>
          </cell>
        </row>
        <row r="862">
          <cell r="B862" t="str">
            <v>1 Modem Hy Accura 33.6v,34 (K97-04-147) u/ SBY-02</v>
          </cell>
          <cell r="C862" t="str">
            <v>K</v>
          </cell>
          <cell r="D862" t="str">
            <v>SURABAYA-02</v>
          </cell>
          <cell r="E862">
            <v>1</v>
          </cell>
          <cell r="F862">
            <v>550000</v>
          </cell>
          <cell r="J862">
            <v>35549</v>
          </cell>
          <cell r="K862">
            <v>60</v>
          </cell>
          <cell r="L862">
            <v>5</v>
          </cell>
          <cell r="M862">
            <v>37375</v>
          </cell>
          <cell r="N862" t="str">
            <v>bulan</v>
          </cell>
          <cell r="O862">
            <v>60</v>
          </cell>
          <cell r="P862">
            <v>0</v>
          </cell>
          <cell r="Q862">
            <v>549999</v>
          </cell>
          <cell r="R862">
            <v>1</v>
          </cell>
        </row>
        <row r="863">
          <cell r="B863" t="str">
            <v>1 PC IBM serie 300 Pentium 100  (K96-06-030)</v>
          </cell>
          <cell r="C863" t="str">
            <v>K</v>
          </cell>
          <cell r="D863" t="str">
            <v>SURABAYA-02</v>
          </cell>
          <cell r="E863">
            <v>1</v>
          </cell>
          <cell r="F863">
            <v>4600000</v>
          </cell>
          <cell r="J863">
            <v>35237</v>
          </cell>
          <cell r="K863">
            <v>60</v>
          </cell>
          <cell r="L863">
            <v>5</v>
          </cell>
          <cell r="M863">
            <v>37063</v>
          </cell>
          <cell r="N863" t="str">
            <v>bulan</v>
          </cell>
          <cell r="O863">
            <v>60</v>
          </cell>
          <cell r="P863">
            <v>0</v>
          </cell>
          <cell r="Q863">
            <v>4599999</v>
          </cell>
          <cell r="R863">
            <v>1</v>
          </cell>
        </row>
        <row r="864">
          <cell r="B864" t="str">
            <v>1 Printer Epson LQ2170  (K-96-07-182)</v>
          </cell>
          <cell r="C864" t="str">
            <v>K</v>
          </cell>
          <cell r="D864" t="str">
            <v>SURABAYA-02</v>
          </cell>
          <cell r="E864">
            <v>1</v>
          </cell>
          <cell r="F864">
            <v>1575000</v>
          </cell>
          <cell r="J864">
            <v>35139</v>
          </cell>
          <cell r="K864">
            <v>60</v>
          </cell>
          <cell r="L864">
            <v>5</v>
          </cell>
          <cell r="M864">
            <v>36965</v>
          </cell>
          <cell r="N864" t="str">
            <v>bulan</v>
          </cell>
          <cell r="O864">
            <v>60</v>
          </cell>
          <cell r="P864">
            <v>0</v>
          </cell>
          <cell r="Q864">
            <v>1574999</v>
          </cell>
          <cell r="R864">
            <v>1</v>
          </cell>
        </row>
        <row r="865">
          <cell r="B865" t="str">
            <v xml:space="preserve">1 Printer Epson LQ2170  </v>
          </cell>
          <cell r="C865" t="str">
            <v>K</v>
          </cell>
          <cell r="D865" t="str">
            <v>SURABAYA-02</v>
          </cell>
          <cell r="E865">
            <v>1</v>
          </cell>
          <cell r="F865">
            <v>1575000</v>
          </cell>
          <cell r="J865">
            <v>35139</v>
          </cell>
          <cell r="K865">
            <v>60</v>
          </cell>
          <cell r="L865">
            <v>5</v>
          </cell>
          <cell r="M865">
            <v>36965</v>
          </cell>
          <cell r="N865" t="str">
            <v>bulan</v>
          </cell>
          <cell r="O865">
            <v>60</v>
          </cell>
          <cell r="P865">
            <v>0</v>
          </cell>
          <cell r="Q865">
            <v>1574999</v>
          </cell>
          <cell r="R865">
            <v>1</v>
          </cell>
        </row>
        <row r="866">
          <cell r="B866" t="str">
            <v>1 Unit PC Wearness Platinum 6700 500 Mhz (K 00-07-053)</v>
          </cell>
          <cell r="C866" t="str">
            <v>K</v>
          </cell>
          <cell r="D866" t="str">
            <v>SURABAYA-02</v>
          </cell>
          <cell r="E866">
            <v>1</v>
          </cell>
          <cell r="F866">
            <v>10155750</v>
          </cell>
          <cell r="J866">
            <v>36712</v>
          </cell>
          <cell r="K866">
            <v>60</v>
          </cell>
          <cell r="L866">
            <v>5</v>
          </cell>
          <cell r="M866">
            <v>38538</v>
          </cell>
          <cell r="N866" t="str">
            <v>bulan</v>
          </cell>
          <cell r="O866">
            <v>60</v>
          </cell>
          <cell r="P866">
            <v>0</v>
          </cell>
          <cell r="Q866">
            <v>10155749</v>
          </cell>
          <cell r="R866">
            <v>1</v>
          </cell>
        </row>
        <row r="867">
          <cell r="B867" t="str">
            <v>1 Unit UPS Elsa EPM 600 VA PM 148008 (K2001-02-27)</v>
          </cell>
          <cell r="C867" t="str">
            <v>K</v>
          </cell>
          <cell r="D867" t="str">
            <v>SURABAYA-02</v>
          </cell>
          <cell r="E867">
            <v>1</v>
          </cell>
          <cell r="F867">
            <v>2046000</v>
          </cell>
          <cell r="J867">
            <v>36935</v>
          </cell>
          <cell r="K867">
            <v>60</v>
          </cell>
          <cell r="L867">
            <v>5</v>
          </cell>
          <cell r="M867">
            <v>38761</v>
          </cell>
          <cell r="N867" t="str">
            <v>bulan</v>
          </cell>
          <cell r="O867">
            <v>60</v>
          </cell>
          <cell r="P867">
            <v>0</v>
          </cell>
          <cell r="Q867">
            <v>2045999</v>
          </cell>
          <cell r="R867">
            <v>1</v>
          </cell>
        </row>
        <row r="868">
          <cell r="B868" t="str">
            <v>1 Unit PC Wearnes Paltinum 6700 800E Mhz (K2001-03-115)</v>
          </cell>
          <cell r="C868" t="str">
            <v>K</v>
          </cell>
          <cell r="D868" t="str">
            <v>SURABAYA-02</v>
          </cell>
          <cell r="E868">
            <v>1</v>
          </cell>
          <cell r="F868">
            <v>13206000</v>
          </cell>
          <cell r="J868">
            <v>36978</v>
          </cell>
          <cell r="K868">
            <v>60</v>
          </cell>
          <cell r="L868">
            <v>5</v>
          </cell>
          <cell r="M868">
            <v>38804</v>
          </cell>
          <cell r="N868" t="str">
            <v>bulan</v>
          </cell>
          <cell r="O868">
            <v>60</v>
          </cell>
          <cell r="P868">
            <v>0</v>
          </cell>
          <cell r="Q868">
            <v>13205999</v>
          </cell>
          <cell r="R868">
            <v>1</v>
          </cell>
        </row>
        <row r="869">
          <cell r="B869" t="str">
            <v>1 Unit Printer Epson LQ - 2180 (K2001-03-115)</v>
          </cell>
          <cell r="C869" t="str">
            <v>K</v>
          </cell>
          <cell r="D869" t="str">
            <v>SURABAYA-02</v>
          </cell>
          <cell r="E869">
            <v>1</v>
          </cell>
          <cell r="F869">
            <v>7774500</v>
          </cell>
          <cell r="J869">
            <v>36978</v>
          </cell>
          <cell r="K869">
            <v>60</v>
          </cell>
          <cell r="L869">
            <v>5</v>
          </cell>
          <cell r="M869">
            <v>38804</v>
          </cell>
          <cell r="N869" t="str">
            <v>bulan</v>
          </cell>
          <cell r="O869">
            <v>60</v>
          </cell>
          <cell r="P869">
            <v>0</v>
          </cell>
          <cell r="Q869">
            <v>7774499</v>
          </cell>
          <cell r="R869">
            <v>1</v>
          </cell>
        </row>
        <row r="870">
          <cell r="B870" t="str">
            <v>1 unit Server Compaq Proliant ML350T (K2001-03-115)  NB: Rp.64.842.525,-</v>
          </cell>
          <cell r="C870" t="str">
            <v>K</v>
          </cell>
          <cell r="D870" t="str">
            <v>SURABAYA-02</v>
          </cell>
          <cell r="E870">
            <v>1</v>
          </cell>
          <cell r="F870">
            <v>72047250</v>
          </cell>
          <cell r="J870">
            <v>36978</v>
          </cell>
          <cell r="K870">
            <v>60</v>
          </cell>
          <cell r="L870">
            <v>5</v>
          </cell>
          <cell r="M870">
            <v>38804</v>
          </cell>
          <cell r="N870" t="str">
            <v>bulan</v>
          </cell>
          <cell r="O870">
            <v>60</v>
          </cell>
          <cell r="P870">
            <v>0</v>
          </cell>
          <cell r="Q870">
            <v>72047249</v>
          </cell>
          <cell r="R870">
            <v>1</v>
          </cell>
        </row>
        <row r="871">
          <cell r="B871" t="str">
            <v>1 unit PC Wearnes Premiere 6825 black version (K2002-04-113)</v>
          </cell>
          <cell r="C871" t="str">
            <v>K</v>
          </cell>
          <cell r="D871" t="str">
            <v>SURABAYA-02</v>
          </cell>
          <cell r="E871">
            <v>1</v>
          </cell>
          <cell r="F871">
            <v>12205375</v>
          </cell>
          <cell r="J871">
            <v>37365</v>
          </cell>
          <cell r="K871">
            <v>60</v>
          </cell>
          <cell r="L871">
            <v>5</v>
          </cell>
          <cell r="M871">
            <v>39191</v>
          </cell>
          <cell r="N871" t="str">
            <v>bulan</v>
          </cell>
          <cell r="O871">
            <v>60</v>
          </cell>
          <cell r="P871">
            <v>0</v>
          </cell>
          <cell r="Q871">
            <v>12205374</v>
          </cell>
          <cell r="R871">
            <v>1</v>
          </cell>
        </row>
        <row r="872">
          <cell r="B872" t="str">
            <v>1 Unit Printer HP Laserjet 1000 (K2002-04-146) SN: CRCR263742</v>
          </cell>
          <cell r="C872" t="str">
            <v>K</v>
          </cell>
          <cell r="D872" t="str">
            <v>SURABAYA-02</v>
          </cell>
          <cell r="E872">
            <v>1</v>
          </cell>
          <cell r="F872">
            <v>3865125</v>
          </cell>
          <cell r="J872">
            <v>37368</v>
          </cell>
          <cell r="K872">
            <v>60</v>
          </cell>
          <cell r="L872">
            <v>5</v>
          </cell>
          <cell r="M872">
            <v>39194</v>
          </cell>
          <cell r="N872" t="str">
            <v>bulan</v>
          </cell>
          <cell r="O872">
            <v>60</v>
          </cell>
          <cell r="P872">
            <v>0</v>
          </cell>
          <cell r="Q872">
            <v>3865124</v>
          </cell>
          <cell r="R872">
            <v>1</v>
          </cell>
        </row>
        <row r="873">
          <cell r="B873" t="str">
            <v>1 unit PC Wearnes Premiere 6825 black version (K2002-07-340)</v>
          </cell>
          <cell r="C873" t="str">
            <v>K</v>
          </cell>
          <cell r="D873" t="str">
            <v>SURABAYA-02</v>
          </cell>
          <cell r="E873">
            <v>1</v>
          </cell>
          <cell r="F873">
            <v>11970866</v>
          </cell>
          <cell r="J873">
            <v>37467</v>
          </cell>
          <cell r="K873">
            <v>60</v>
          </cell>
          <cell r="L873">
            <v>5</v>
          </cell>
          <cell r="M873">
            <v>39293</v>
          </cell>
          <cell r="N873" t="str">
            <v>bulan</v>
          </cell>
          <cell r="O873">
            <v>60</v>
          </cell>
          <cell r="P873">
            <v>0</v>
          </cell>
          <cell r="Q873">
            <v>11970865</v>
          </cell>
          <cell r="R873">
            <v>1</v>
          </cell>
        </row>
        <row r="874">
          <cell r="B874" t="str">
            <v>1 unit Printer Epson LQ-2180 (K2002-07-340) C8PY 041758</v>
          </cell>
          <cell r="C874" t="str">
            <v>K</v>
          </cell>
          <cell r="D874" t="str">
            <v>SURABAYA-02</v>
          </cell>
          <cell r="E874">
            <v>1</v>
          </cell>
          <cell r="F874">
            <v>7164032</v>
          </cell>
          <cell r="J874">
            <v>37467</v>
          </cell>
          <cell r="K874">
            <v>60</v>
          </cell>
          <cell r="L874">
            <v>5</v>
          </cell>
          <cell r="M874">
            <v>39293</v>
          </cell>
          <cell r="N874" t="str">
            <v>bulan</v>
          </cell>
          <cell r="O874">
            <v>60</v>
          </cell>
          <cell r="P874">
            <v>0</v>
          </cell>
          <cell r="Q874">
            <v>7164031</v>
          </cell>
          <cell r="R874">
            <v>1</v>
          </cell>
        </row>
        <row r="875">
          <cell r="B875" t="str">
            <v>1 unit UPS APC Smart 1000 VA (K2004-03-02)</v>
          </cell>
          <cell r="C875" t="str">
            <v>K</v>
          </cell>
          <cell r="D875" t="str">
            <v>SURABAYA-02</v>
          </cell>
          <cell r="E875">
            <v>1</v>
          </cell>
          <cell r="F875">
            <v>4422962</v>
          </cell>
          <cell r="G875">
            <v>180017926</v>
          </cell>
          <cell r="J875">
            <v>38047</v>
          </cell>
          <cell r="K875">
            <v>60</v>
          </cell>
          <cell r="L875">
            <v>5</v>
          </cell>
          <cell r="M875">
            <v>39873</v>
          </cell>
          <cell r="N875" t="str">
            <v>bulan</v>
          </cell>
          <cell r="O875">
            <v>54</v>
          </cell>
          <cell r="P875">
            <v>73716.03333333334</v>
          </cell>
          <cell r="Q875">
            <v>3980665.8000000003</v>
          </cell>
          <cell r="R875">
            <v>442296.19999999972</v>
          </cell>
        </row>
        <row r="876">
          <cell r="B876" t="str">
            <v xml:space="preserve">1 (satu) unit PC HP DX2030 + Monitor LCD 15"  </v>
          </cell>
          <cell r="D876" t="str">
            <v>SURABAYA-02</v>
          </cell>
          <cell r="E876">
            <v>1</v>
          </cell>
          <cell r="F876">
            <v>8372128</v>
          </cell>
          <cell r="J876">
            <v>39184</v>
          </cell>
          <cell r="K876">
            <v>60</v>
          </cell>
          <cell r="L876">
            <v>5</v>
          </cell>
          <cell r="M876">
            <v>41011</v>
          </cell>
          <cell r="N876" t="str">
            <v>bulan</v>
          </cell>
          <cell r="O876">
            <v>17</v>
          </cell>
          <cell r="P876">
            <v>139535.46666666667</v>
          </cell>
          <cell r="Q876">
            <v>2372102.9333333336</v>
          </cell>
          <cell r="R876">
            <v>6000025.0666666664</v>
          </cell>
        </row>
        <row r="877">
          <cell r="B877" t="str">
            <v>1 (satu) unit UPS Powerware9120 (K2007-12-222)</v>
          </cell>
          <cell r="D877" t="str">
            <v>SURABAYA-02</v>
          </cell>
          <cell r="E877">
            <v>1</v>
          </cell>
          <cell r="F877">
            <v>7607985</v>
          </cell>
          <cell r="J877">
            <v>39435</v>
          </cell>
          <cell r="L877">
            <v>5</v>
          </cell>
          <cell r="M877">
            <v>41262</v>
          </cell>
          <cell r="N877" t="str">
            <v>bulan</v>
          </cell>
          <cell r="O877">
            <v>9</v>
          </cell>
          <cell r="P877">
            <v>126799.75</v>
          </cell>
          <cell r="Q877">
            <v>1141197.75</v>
          </cell>
          <cell r="R877">
            <v>6466787.25</v>
          </cell>
        </row>
        <row r="878">
          <cell r="Q878">
            <v>0</v>
          </cell>
        </row>
        <row r="879">
          <cell r="B879" t="str">
            <v>1 Unit IBM PC 300 486DX (K9603141)</v>
          </cell>
          <cell r="C879" t="str">
            <v>K</v>
          </cell>
          <cell r="D879" t="str">
            <v>SURAKARTA</v>
          </cell>
          <cell r="E879">
            <v>1</v>
          </cell>
          <cell r="F879">
            <v>4495000</v>
          </cell>
          <cell r="J879">
            <v>35139</v>
          </cell>
          <cell r="K879">
            <v>60</v>
          </cell>
          <cell r="L879">
            <v>5</v>
          </cell>
          <cell r="M879">
            <v>36965</v>
          </cell>
          <cell r="N879" t="str">
            <v>bulan</v>
          </cell>
          <cell r="O879">
            <v>60</v>
          </cell>
          <cell r="P879">
            <v>0</v>
          </cell>
          <cell r="Q879">
            <v>4494999</v>
          </cell>
          <cell r="R879">
            <v>1</v>
          </cell>
        </row>
        <row r="880">
          <cell r="B880" t="str">
            <v>2 Unit LQ-1170 Printer</v>
          </cell>
          <cell r="C880" t="str">
            <v>K</v>
          </cell>
          <cell r="D880" t="str">
            <v>SURAKARTA</v>
          </cell>
          <cell r="E880">
            <v>1</v>
          </cell>
          <cell r="F880">
            <v>2850000</v>
          </cell>
          <cell r="J880">
            <v>35139</v>
          </cell>
          <cell r="K880">
            <v>60</v>
          </cell>
          <cell r="L880">
            <v>5</v>
          </cell>
          <cell r="M880">
            <v>36965</v>
          </cell>
          <cell r="N880" t="str">
            <v>bulan</v>
          </cell>
          <cell r="O880">
            <v>60</v>
          </cell>
          <cell r="P880">
            <v>0</v>
          </cell>
          <cell r="Q880">
            <v>2849999</v>
          </cell>
          <cell r="R880">
            <v>1</v>
          </cell>
        </row>
        <row r="881">
          <cell r="B881" t="str">
            <v>1 unit u/ KC Surakarta IBM PENTIUM (75Mhz x 7,133Mhz x 1) (K96-07-182)</v>
          </cell>
          <cell r="C881" t="str">
            <v>K</v>
          </cell>
          <cell r="D881" t="str">
            <v>SURAKARTA</v>
          </cell>
          <cell r="E881">
            <v>1</v>
          </cell>
          <cell r="F881">
            <v>4994500</v>
          </cell>
          <cell r="J881">
            <v>35249</v>
          </cell>
          <cell r="K881">
            <v>60</v>
          </cell>
          <cell r="L881">
            <v>5</v>
          </cell>
          <cell r="M881">
            <v>37075</v>
          </cell>
          <cell r="N881" t="str">
            <v>bulan</v>
          </cell>
          <cell r="O881">
            <v>60</v>
          </cell>
          <cell r="P881">
            <v>0</v>
          </cell>
          <cell r="Q881">
            <v>4994499</v>
          </cell>
          <cell r="R881">
            <v>1</v>
          </cell>
        </row>
        <row r="882">
          <cell r="B882" t="str">
            <v>1  u/  Kanca Solo  Printer LQ 2170(K96-07-182)</v>
          </cell>
          <cell r="C882" t="str">
            <v>K</v>
          </cell>
          <cell r="D882" t="str">
            <v>SURAKARTA</v>
          </cell>
          <cell r="E882">
            <v>1</v>
          </cell>
          <cell r="F882">
            <v>1550000</v>
          </cell>
          <cell r="J882">
            <v>35249</v>
          </cell>
          <cell r="K882">
            <v>60</v>
          </cell>
          <cell r="L882">
            <v>5</v>
          </cell>
          <cell r="M882">
            <v>37075</v>
          </cell>
          <cell r="N882" t="str">
            <v>bulan</v>
          </cell>
          <cell r="O882">
            <v>60</v>
          </cell>
          <cell r="P882">
            <v>0</v>
          </cell>
          <cell r="Q882">
            <v>1549999</v>
          </cell>
          <cell r="R882">
            <v>1</v>
          </cell>
        </row>
        <row r="883">
          <cell r="B883" t="str">
            <v>2 Unit UPS Victron 600 VA  u/  KC  Surakarta  (K97-01-071)</v>
          </cell>
          <cell r="C883" t="str">
            <v>K</v>
          </cell>
          <cell r="D883" t="str">
            <v>SURAKARTA</v>
          </cell>
          <cell r="E883">
            <v>1</v>
          </cell>
          <cell r="F883">
            <v>1500000</v>
          </cell>
          <cell r="J883">
            <v>35452</v>
          </cell>
          <cell r="K883">
            <v>60</v>
          </cell>
          <cell r="L883">
            <v>5</v>
          </cell>
          <cell r="M883">
            <v>37278</v>
          </cell>
          <cell r="N883" t="str">
            <v>bulan</v>
          </cell>
          <cell r="O883">
            <v>60</v>
          </cell>
          <cell r="P883">
            <v>0</v>
          </cell>
          <cell r="Q883">
            <v>1499999</v>
          </cell>
          <cell r="R883">
            <v>1</v>
          </cell>
        </row>
        <row r="884">
          <cell r="B884" t="str">
            <v>1 Modem Hy Accura 33.6v,34 (K97-04-147) u/ Solo</v>
          </cell>
          <cell r="C884" t="str">
            <v>K</v>
          </cell>
          <cell r="D884" t="str">
            <v>SURAKARTA</v>
          </cell>
          <cell r="E884">
            <v>1</v>
          </cell>
          <cell r="F884">
            <v>550000</v>
          </cell>
          <cell r="J884">
            <v>35549</v>
          </cell>
          <cell r="K884">
            <v>60</v>
          </cell>
          <cell r="L884">
            <v>5</v>
          </cell>
          <cell r="M884">
            <v>37375</v>
          </cell>
          <cell r="N884" t="str">
            <v>bulan</v>
          </cell>
          <cell r="O884">
            <v>60</v>
          </cell>
          <cell r="P884">
            <v>0</v>
          </cell>
          <cell r="Q884">
            <v>549999</v>
          </cell>
          <cell r="R884">
            <v>1</v>
          </cell>
        </row>
        <row r="885">
          <cell r="B885" t="str">
            <v>1 Server+1 PC+1 Novell+100 Ethernet+conector + 1 LQ2170 (K97-04-168)</v>
          </cell>
          <cell r="C885" t="str">
            <v>K</v>
          </cell>
          <cell r="D885" t="str">
            <v>SURAKARTA</v>
          </cell>
          <cell r="E885">
            <v>1</v>
          </cell>
          <cell r="F885">
            <v>20865066</v>
          </cell>
          <cell r="J885">
            <v>35545</v>
          </cell>
          <cell r="K885">
            <v>60</v>
          </cell>
          <cell r="L885">
            <v>5</v>
          </cell>
          <cell r="M885">
            <v>37371</v>
          </cell>
          <cell r="N885" t="str">
            <v>bulan</v>
          </cell>
          <cell r="O885">
            <v>60</v>
          </cell>
          <cell r="P885">
            <v>0</v>
          </cell>
          <cell r="Q885">
            <v>20865065</v>
          </cell>
          <cell r="R885">
            <v>1</v>
          </cell>
        </row>
        <row r="886">
          <cell r="B886" t="str">
            <v xml:space="preserve">1 IBM PC 350 Pentium 100 u/ KC Solo  (K97-08-202) </v>
          </cell>
          <cell r="C886" t="str">
            <v>K</v>
          </cell>
          <cell r="D886" t="str">
            <v>SURAKARTA</v>
          </cell>
          <cell r="E886">
            <v>1</v>
          </cell>
          <cell r="F886">
            <v>5500000</v>
          </cell>
          <cell r="J886">
            <v>35647</v>
          </cell>
          <cell r="K886">
            <v>60</v>
          </cell>
          <cell r="L886">
            <v>5</v>
          </cell>
          <cell r="M886">
            <v>37473</v>
          </cell>
          <cell r="N886" t="str">
            <v>bulan</v>
          </cell>
          <cell r="O886">
            <v>60</v>
          </cell>
          <cell r="P886">
            <v>0</v>
          </cell>
          <cell r="Q886">
            <v>5499999</v>
          </cell>
          <cell r="R886">
            <v>1</v>
          </cell>
        </row>
        <row r="887">
          <cell r="B887" t="str">
            <v xml:space="preserve">1 Printer Epson LQ2170 u/ KC Solo  (K97-08-202) </v>
          </cell>
          <cell r="C887" t="str">
            <v>K</v>
          </cell>
          <cell r="D887" t="str">
            <v>SURAKARTA</v>
          </cell>
          <cell r="E887">
            <v>1</v>
          </cell>
          <cell r="F887">
            <v>1575000</v>
          </cell>
          <cell r="J887">
            <v>35647</v>
          </cell>
          <cell r="K887">
            <v>60</v>
          </cell>
          <cell r="L887">
            <v>5</v>
          </cell>
          <cell r="M887">
            <v>37473</v>
          </cell>
          <cell r="N887" t="str">
            <v>bulan</v>
          </cell>
          <cell r="O887">
            <v>60</v>
          </cell>
          <cell r="P887">
            <v>0</v>
          </cell>
          <cell r="Q887">
            <v>1574999</v>
          </cell>
          <cell r="R887">
            <v>1</v>
          </cell>
        </row>
        <row r="888">
          <cell r="B888" t="str">
            <v>1  PC Wearness Platinum 6700  500 Mhz (K00-07-053)</v>
          </cell>
          <cell r="C888" t="str">
            <v>K</v>
          </cell>
          <cell r="D888" t="str">
            <v>SURAKARTA</v>
          </cell>
          <cell r="E888">
            <v>1</v>
          </cell>
          <cell r="F888">
            <v>10155750</v>
          </cell>
          <cell r="J888">
            <v>36712</v>
          </cell>
          <cell r="K888">
            <v>60</v>
          </cell>
          <cell r="L888">
            <v>5</v>
          </cell>
          <cell r="M888">
            <v>38538</v>
          </cell>
          <cell r="N888" t="str">
            <v>bulan</v>
          </cell>
          <cell r="O888">
            <v>60</v>
          </cell>
          <cell r="P888">
            <v>0</v>
          </cell>
          <cell r="Q888">
            <v>10155749</v>
          </cell>
          <cell r="R888">
            <v>1</v>
          </cell>
        </row>
        <row r="889">
          <cell r="B889" t="str">
            <v>1 Unit UPS Elsa EPM 600 VA  (K2001-02-27)</v>
          </cell>
          <cell r="C889" t="str">
            <v>K</v>
          </cell>
          <cell r="D889" t="str">
            <v>SURAKARTA</v>
          </cell>
          <cell r="E889">
            <v>1</v>
          </cell>
          <cell r="F889">
            <v>2046000</v>
          </cell>
          <cell r="J889">
            <v>36935</v>
          </cell>
          <cell r="K889">
            <v>60</v>
          </cell>
          <cell r="L889">
            <v>5</v>
          </cell>
          <cell r="M889">
            <v>38761</v>
          </cell>
          <cell r="N889" t="str">
            <v>bulan</v>
          </cell>
          <cell r="O889">
            <v>60</v>
          </cell>
          <cell r="P889">
            <v>0</v>
          </cell>
          <cell r="Q889">
            <v>2045999</v>
          </cell>
          <cell r="R889">
            <v>1</v>
          </cell>
        </row>
        <row r="890">
          <cell r="B890" t="str">
            <v>1 Unit PC Wearnes Paltinum 6700 800E Mhz (K2001-03-115)</v>
          </cell>
          <cell r="C890" t="str">
            <v>K</v>
          </cell>
          <cell r="D890" t="str">
            <v>SURAKARTA</v>
          </cell>
          <cell r="E890">
            <v>1</v>
          </cell>
          <cell r="F890">
            <v>13206000</v>
          </cell>
          <cell r="J890">
            <v>36978</v>
          </cell>
          <cell r="K890">
            <v>60</v>
          </cell>
          <cell r="L890">
            <v>5</v>
          </cell>
          <cell r="M890">
            <v>38804</v>
          </cell>
          <cell r="N890" t="str">
            <v>bulan</v>
          </cell>
          <cell r="O890">
            <v>60</v>
          </cell>
          <cell r="P890">
            <v>0</v>
          </cell>
          <cell r="Q890">
            <v>13205999</v>
          </cell>
          <cell r="R890">
            <v>1</v>
          </cell>
        </row>
        <row r="891">
          <cell r="B891" t="str">
            <v>1 Unit Printer Epson LQ - 2180 (K2001-03-115)</v>
          </cell>
          <cell r="C891" t="str">
            <v>K</v>
          </cell>
          <cell r="D891" t="str">
            <v>SURAKARTA</v>
          </cell>
          <cell r="E891">
            <v>1</v>
          </cell>
          <cell r="F891">
            <v>7774500</v>
          </cell>
          <cell r="J891">
            <v>36978</v>
          </cell>
          <cell r="K891">
            <v>60</v>
          </cell>
          <cell r="L891">
            <v>5</v>
          </cell>
          <cell r="M891">
            <v>38804</v>
          </cell>
          <cell r="N891" t="str">
            <v>bulan</v>
          </cell>
          <cell r="O891">
            <v>60</v>
          </cell>
          <cell r="P891">
            <v>0</v>
          </cell>
          <cell r="Q891">
            <v>7774499</v>
          </cell>
          <cell r="R891">
            <v>1</v>
          </cell>
        </row>
        <row r="892">
          <cell r="B892" t="str">
            <v>1 unit PC Wearnes Premiere 6825 black version (K2002-04-113)</v>
          </cell>
          <cell r="C892" t="str">
            <v>K</v>
          </cell>
          <cell r="D892" t="str">
            <v>SURAKARTA</v>
          </cell>
          <cell r="E892">
            <v>1</v>
          </cell>
          <cell r="F892">
            <v>12205375</v>
          </cell>
          <cell r="J892">
            <v>37365</v>
          </cell>
          <cell r="K892">
            <v>60</v>
          </cell>
          <cell r="L892">
            <v>5</v>
          </cell>
          <cell r="M892">
            <v>39191</v>
          </cell>
          <cell r="N892" t="str">
            <v>bulan</v>
          </cell>
          <cell r="O892">
            <v>60</v>
          </cell>
          <cell r="P892">
            <v>0</v>
          </cell>
          <cell r="Q892">
            <v>12205374</v>
          </cell>
          <cell r="R892">
            <v>1</v>
          </cell>
        </row>
        <row r="893">
          <cell r="B893" t="str">
            <v>1 Unit Printer HP Laserjet 1000 (K2002-04-146) SN: CRCR821825</v>
          </cell>
          <cell r="C893" t="str">
            <v>K</v>
          </cell>
          <cell r="D893" t="str">
            <v>SURAKARTA</v>
          </cell>
          <cell r="E893">
            <v>1</v>
          </cell>
          <cell r="F893">
            <v>3865125</v>
          </cell>
          <cell r="J893">
            <v>37368</v>
          </cell>
          <cell r="K893">
            <v>60</v>
          </cell>
          <cell r="L893">
            <v>5</v>
          </cell>
          <cell r="M893">
            <v>39194</v>
          </cell>
          <cell r="N893" t="str">
            <v>bulan</v>
          </cell>
          <cell r="O893">
            <v>60</v>
          </cell>
          <cell r="P893">
            <v>0</v>
          </cell>
          <cell r="Q893">
            <v>3865124</v>
          </cell>
          <cell r="R893">
            <v>1</v>
          </cell>
        </row>
        <row r="894">
          <cell r="B894" t="str">
            <v>1 unit PC Wearnes Premiere 6825 black version (K2002-07-340)</v>
          </cell>
          <cell r="C894" t="str">
            <v>K</v>
          </cell>
          <cell r="D894" t="str">
            <v>SURAKARTA</v>
          </cell>
          <cell r="E894">
            <v>1</v>
          </cell>
          <cell r="F894">
            <v>11970866</v>
          </cell>
          <cell r="J894">
            <v>37467</v>
          </cell>
          <cell r="K894">
            <v>60</v>
          </cell>
          <cell r="L894">
            <v>5</v>
          </cell>
          <cell r="M894">
            <v>39293</v>
          </cell>
          <cell r="N894" t="str">
            <v>bulan</v>
          </cell>
          <cell r="O894">
            <v>60</v>
          </cell>
          <cell r="P894">
            <v>0</v>
          </cell>
          <cell r="Q894">
            <v>11970865</v>
          </cell>
          <cell r="R894">
            <v>1</v>
          </cell>
        </row>
        <row r="895">
          <cell r="B895" t="str">
            <v>1 unit Printer Epson LQ-2180 (K2002-07-340) C8PY 041959</v>
          </cell>
          <cell r="C895" t="str">
            <v>K</v>
          </cell>
          <cell r="D895" t="str">
            <v>SURAKARTA</v>
          </cell>
          <cell r="E895">
            <v>1</v>
          </cell>
          <cell r="F895">
            <v>7164032</v>
          </cell>
          <cell r="J895">
            <v>37467</v>
          </cell>
          <cell r="K895">
            <v>60</v>
          </cell>
          <cell r="L895">
            <v>5</v>
          </cell>
          <cell r="M895">
            <v>39293</v>
          </cell>
          <cell r="N895" t="str">
            <v>bulan</v>
          </cell>
          <cell r="O895">
            <v>60</v>
          </cell>
          <cell r="P895">
            <v>0</v>
          </cell>
          <cell r="Q895">
            <v>7164031</v>
          </cell>
          <cell r="R895">
            <v>1</v>
          </cell>
        </row>
        <row r="896">
          <cell r="B896" t="str">
            <v>1 (satu) unit Modem 3 Com US Robotic 56 Kbps (K2003-06-014)</v>
          </cell>
          <cell r="C896" t="str">
            <v>K</v>
          </cell>
          <cell r="D896" t="str">
            <v>SURAKARTA</v>
          </cell>
          <cell r="E896">
            <v>1</v>
          </cell>
          <cell r="F896">
            <v>1577538</v>
          </cell>
          <cell r="J896">
            <v>37775</v>
          </cell>
          <cell r="K896">
            <v>60</v>
          </cell>
          <cell r="L896">
            <v>5</v>
          </cell>
          <cell r="M896">
            <v>39602</v>
          </cell>
          <cell r="N896" t="str">
            <v>bulan</v>
          </cell>
          <cell r="O896">
            <v>60</v>
          </cell>
          <cell r="P896">
            <v>0</v>
          </cell>
          <cell r="Q896">
            <v>1577537</v>
          </cell>
          <cell r="R896">
            <v>1</v>
          </cell>
        </row>
        <row r="897">
          <cell r="B897" t="str">
            <v>1 (satu) unit Server Compaq Proliant ML 350 G3  (K2003-08-036)</v>
          </cell>
          <cell r="C897" t="str">
            <v>K</v>
          </cell>
          <cell r="D897" t="str">
            <v>SURAKARTA</v>
          </cell>
          <cell r="E897">
            <v>1</v>
          </cell>
          <cell r="F897">
            <v>69791837</v>
          </cell>
          <cell r="J897">
            <v>37860</v>
          </cell>
          <cell r="K897">
            <v>60</v>
          </cell>
          <cell r="L897">
            <v>5</v>
          </cell>
          <cell r="M897">
            <v>39687</v>
          </cell>
          <cell r="N897" t="str">
            <v>bulan</v>
          </cell>
          <cell r="O897">
            <v>60</v>
          </cell>
          <cell r="P897">
            <v>0</v>
          </cell>
          <cell r="Q897">
            <v>69791836</v>
          </cell>
          <cell r="R897">
            <v>1</v>
          </cell>
        </row>
        <row r="898">
          <cell r="B898" t="str">
            <v>1 (satu) unit UPS APC Smart 1000VA (K2004-03-02)</v>
          </cell>
          <cell r="C898" t="str">
            <v>K</v>
          </cell>
          <cell r="D898" t="str">
            <v>SURAKARTA</v>
          </cell>
          <cell r="E898">
            <v>1</v>
          </cell>
          <cell r="F898">
            <v>4422962</v>
          </cell>
          <cell r="J898">
            <v>38047</v>
          </cell>
          <cell r="K898">
            <v>60</v>
          </cell>
          <cell r="L898">
            <v>5</v>
          </cell>
          <cell r="M898">
            <v>39873</v>
          </cell>
          <cell r="N898" t="str">
            <v>bulan</v>
          </cell>
          <cell r="O898">
            <v>54</v>
          </cell>
          <cell r="P898">
            <v>73716.03333333334</v>
          </cell>
          <cell r="Q898">
            <v>3980665.8000000003</v>
          </cell>
          <cell r="R898">
            <v>442296.19999999972</v>
          </cell>
        </row>
        <row r="899">
          <cell r="B899" t="str">
            <v xml:space="preserve">1 (satu) Unit Komputer PC Wearnes Platinum 7865L (K2005-05-376) </v>
          </cell>
          <cell r="C899" t="str">
            <v>K</v>
          </cell>
          <cell r="D899" t="str">
            <v>SURAKARTA</v>
          </cell>
          <cell r="E899">
            <v>1</v>
          </cell>
          <cell r="F899">
            <v>14073796</v>
          </cell>
          <cell r="J899">
            <v>38498</v>
          </cell>
          <cell r="K899">
            <v>60</v>
          </cell>
          <cell r="L899">
            <v>5</v>
          </cell>
          <cell r="M899">
            <v>40324</v>
          </cell>
          <cell r="N899" t="str">
            <v>bulan</v>
          </cell>
          <cell r="O899">
            <v>40</v>
          </cell>
          <cell r="P899">
            <v>234563.26666666666</v>
          </cell>
          <cell r="Q899">
            <v>9382530.666666666</v>
          </cell>
          <cell r="R899">
            <v>4691265.333333334</v>
          </cell>
        </row>
        <row r="900">
          <cell r="B900" t="str">
            <v xml:space="preserve">1 (satu) unit Printer Epson LQ-2180 (K2005-09-327) </v>
          </cell>
          <cell r="C900" t="str">
            <v>K</v>
          </cell>
          <cell r="D900" t="str">
            <v>SURAKARTA</v>
          </cell>
          <cell r="E900">
            <v>1</v>
          </cell>
          <cell r="F900">
            <v>8206275</v>
          </cell>
          <cell r="G900">
            <v>210339622</v>
          </cell>
          <cell r="J900">
            <v>38622</v>
          </cell>
          <cell r="K900">
            <v>60</v>
          </cell>
          <cell r="L900">
            <v>5</v>
          </cell>
          <cell r="M900">
            <v>40448</v>
          </cell>
          <cell r="N900" t="str">
            <v>bulan</v>
          </cell>
          <cell r="O900">
            <v>36</v>
          </cell>
          <cell r="P900">
            <v>136771.25</v>
          </cell>
          <cell r="Q900">
            <v>4923765</v>
          </cell>
          <cell r="R900">
            <v>3282510</v>
          </cell>
        </row>
        <row r="901">
          <cell r="B901" t="str">
            <v xml:space="preserve">1 (satu) unit PC HP DX2030 + Monitor LCD 15"  </v>
          </cell>
          <cell r="D901" t="str">
            <v>SURAKARTA</v>
          </cell>
          <cell r="E901">
            <v>1</v>
          </cell>
          <cell r="F901">
            <v>8372128</v>
          </cell>
          <cell r="J901">
            <v>39184</v>
          </cell>
          <cell r="K901">
            <v>60</v>
          </cell>
          <cell r="L901">
            <v>5</v>
          </cell>
          <cell r="M901">
            <v>41011</v>
          </cell>
          <cell r="N901" t="str">
            <v>bulan</v>
          </cell>
          <cell r="O901">
            <v>17</v>
          </cell>
          <cell r="P901">
            <v>139535.46666666667</v>
          </cell>
          <cell r="Q901">
            <v>2372102.9333333336</v>
          </cell>
          <cell r="R901">
            <v>6000025.0666666664</v>
          </cell>
        </row>
        <row r="902">
          <cell r="B902" t="str">
            <v>1 (satu) unit UPS Powerware9120 (K2007-12-222)</v>
          </cell>
          <cell r="D902" t="str">
            <v>SURAKARTA</v>
          </cell>
          <cell r="E902">
            <v>1</v>
          </cell>
          <cell r="F902">
            <v>7607985</v>
          </cell>
          <cell r="J902">
            <v>39435</v>
          </cell>
          <cell r="L902">
            <v>5</v>
          </cell>
          <cell r="M902">
            <v>41262</v>
          </cell>
          <cell r="N902" t="str">
            <v>bulan</v>
          </cell>
          <cell r="O902">
            <v>9</v>
          </cell>
          <cell r="P902">
            <v>126799.75</v>
          </cell>
          <cell r="Q902">
            <v>1141197.75</v>
          </cell>
          <cell r="R902">
            <v>6466787.25</v>
          </cell>
        </row>
        <row r="903">
          <cell r="Q903">
            <v>0</v>
          </cell>
        </row>
        <row r="904">
          <cell r="B904" t="str">
            <v>1 (satu) unit Modem US Robotic 56 K (K2003-05-089) u/ Bringin Syariah</v>
          </cell>
          <cell r="C904" t="str">
            <v>K</v>
          </cell>
          <cell r="D904" t="str">
            <v xml:space="preserve">SYARIAH </v>
          </cell>
          <cell r="E904">
            <v>1</v>
          </cell>
          <cell r="F904">
            <v>1699000</v>
          </cell>
          <cell r="J904">
            <v>37754</v>
          </cell>
          <cell r="K904">
            <v>60</v>
          </cell>
          <cell r="L904">
            <v>5</v>
          </cell>
          <cell r="M904">
            <v>39581</v>
          </cell>
          <cell r="N904" t="str">
            <v>bulan</v>
          </cell>
          <cell r="O904">
            <v>60</v>
          </cell>
          <cell r="P904">
            <v>0</v>
          </cell>
          <cell r="Q904">
            <v>1698999</v>
          </cell>
          <cell r="R904">
            <v>1</v>
          </cell>
        </row>
        <row r="905">
          <cell r="B905" t="str">
            <v>1 (satu) unit HUB 3 Com Switch 24 port (K2003-05-089) u/ Bringin Syariah</v>
          </cell>
          <cell r="C905" t="str">
            <v>K</v>
          </cell>
          <cell r="D905" t="str">
            <v xml:space="preserve">SYARIAH </v>
          </cell>
          <cell r="E905">
            <v>1</v>
          </cell>
          <cell r="F905">
            <v>5097000</v>
          </cell>
          <cell r="J905">
            <v>37754</v>
          </cell>
          <cell r="K905">
            <v>60</v>
          </cell>
          <cell r="L905">
            <v>5</v>
          </cell>
          <cell r="M905">
            <v>39581</v>
          </cell>
          <cell r="N905" t="str">
            <v>bulan</v>
          </cell>
          <cell r="O905">
            <v>60</v>
          </cell>
          <cell r="P905">
            <v>0</v>
          </cell>
          <cell r="Q905">
            <v>5096999</v>
          </cell>
          <cell r="R905">
            <v>1</v>
          </cell>
        </row>
        <row r="906">
          <cell r="B906" t="str">
            <v>1 (satu) unit PC Wearnes Platinum 7875V (K2004-04-003)</v>
          </cell>
          <cell r="C906" t="str">
            <v>K</v>
          </cell>
          <cell r="D906" t="str">
            <v xml:space="preserve">SYARIAH </v>
          </cell>
          <cell r="E906">
            <v>1</v>
          </cell>
          <cell r="F906">
            <v>12592820</v>
          </cell>
          <cell r="J906">
            <v>38078</v>
          </cell>
          <cell r="K906">
            <v>60</v>
          </cell>
          <cell r="L906">
            <v>5</v>
          </cell>
          <cell r="M906">
            <v>39904</v>
          </cell>
          <cell r="N906" t="str">
            <v>bulan</v>
          </cell>
          <cell r="O906">
            <v>53</v>
          </cell>
          <cell r="P906">
            <v>209880.33333333334</v>
          </cell>
          <cell r="Q906">
            <v>11123657.666666668</v>
          </cell>
          <cell r="R906">
            <v>1469162.3333333321</v>
          </cell>
        </row>
        <row r="907">
          <cell r="B907" t="str">
            <v>1 (satu) unit PC Wearnes Platinum 7875V (K2004-04-003)</v>
          </cell>
          <cell r="C907" t="str">
            <v>K</v>
          </cell>
          <cell r="D907" t="str">
            <v xml:space="preserve">SYARIAH </v>
          </cell>
          <cell r="E907">
            <v>1</v>
          </cell>
          <cell r="F907">
            <v>12592820</v>
          </cell>
          <cell r="J907">
            <v>38078</v>
          </cell>
          <cell r="K907">
            <v>60</v>
          </cell>
          <cell r="L907">
            <v>5</v>
          </cell>
          <cell r="M907">
            <v>39904</v>
          </cell>
          <cell r="N907" t="str">
            <v>bulan</v>
          </cell>
          <cell r="O907">
            <v>53</v>
          </cell>
          <cell r="P907">
            <v>209880.33333333334</v>
          </cell>
          <cell r="Q907">
            <v>11123657.666666668</v>
          </cell>
          <cell r="R907">
            <v>1469162.3333333321</v>
          </cell>
        </row>
        <row r="908">
          <cell r="B908" t="str">
            <v>1 (satu) unit PC Wearnes Platinum 7875V (K2004-04-003)</v>
          </cell>
          <cell r="C908" t="str">
            <v>K</v>
          </cell>
          <cell r="D908" t="str">
            <v xml:space="preserve">SYARIAH </v>
          </cell>
          <cell r="E908">
            <v>1</v>
          </cell>
          <cell r="F908">
            <v>12592820</v>
          </cell>
          <cell r="J908">
            <v>38078</v>
          </cell>
          <cell r="K908">
            <v>60</v>
          </cell>
          <cell r="L908">
            <v>5</v>
          </cell>
          <cell r="M908">
            <v>39904</v>
          </cell>
          <cell r="N908" t="str">
            <v>bulan</v>
          </cell>
          <cell r="O908">
            <v>53</v>
          </cell>
          <cell r="P908">
            <v>209880.33333333334</v>
          </cell>
          <cell r="Q908">
            <v>11123657.666666668</v>
          </cell>
          <cell r="R908">
            <v>1469162.3333333321</v>
          </cell>
        </row>
        <row r="909">
          <cell r="B909" t="str">
            <v>1 (satu) unit Printer Epson LQ-2180 (K2004-04-061)</v>
          </cell>
          <cell r="C909" t="str">
            <v>K</v>
          </cell>
          <cell r="D909" t="str">
            <v xml:space="preserve">SYARIAH </v>
          </cell>
          <cell r="E909">
            <v>1</v>
          </cell>
          <cell r="F909">
            <v>6799320</v>
          </cell>
          <cell r="J909">
            <v>38085</v>
          </cell>
          <cell r="K909">
            <v>60</v>
          </cell>
          <cell r="L909">
            <v>5</v>
          </cell>
          <cell r="M909">
            <v>39911</v>
          </cell>
          <cell r="N909" t="str">
            <v>bulan</v>
          </cell>
          <cell r="O909">
            <v>53</v>
          </cell>
          <cell r="P909">
            <v>113322</v>
          </cell>
          <cell r="Q909">
            <v>6006066</v>
          </cell>
          <cell r="R909">
            <v>793254</v>
          </cell>
        </row>
        <row r="910">
          <cell r="B910" t="str">
            <v>1 (satu) unit Printer Epson LQ-2180 (K2004-04-061)</v>
          </cell>
          <cell r="C910" t="str">
            <v>K</v>
          </cell>
          <cell r="D910" t="str">
            <v xml:space="preserve">SYARIAH </v>
          </cell>
          <cell r="E910">
            <v>1</v>
          </cell>
          <cell r="F910">
            <v>6799320</v>
          </cell>
          <cell r="J910">
            <v>38085</v>
          </cell>
          <cell r="K910">
            <v>60</v>
          </cell>
          <cell r="L910">
            <v>5</v>
          </cell>
          <cell r="M910">
            <v>39911</v>
          </cell>
          <cell r="N910" t="str">
            <v>bulan</v>
          </cell>
          <cell r="O910">
            <v>53</v>
          </cell>
          <cell r="P910">
            <v>113322</v>
          </cell>
          <cell r="Q910">
            <v>6006066</v>
          </cell>
          <cell r="R910">
            <v>793254</v>
          </cell>
        </row>
        <row r="911">
          <cell r="B911" t="str">
            <v>1 (satu) unit Notebook Compaq EVO N1020V (K2004-06-098)</v>
          </cell>
          <cell r="C911" t="str">
            <v>K</v>
          </cell>
          <cell r="D911" t="str">
            <v xml:space="preserve">SYARIAH </v>
          </cell>
          <cell r="E911">
            <v>1</v>
          </cell>
          <cell r="F911">
            <v>16095200</v>
          </cell>
          <cell r="J911">
            <v>38153</v>
          </cell>
          <cell r="K911">
            <v>60</v>
          </cell>
          <cell r="L911">
            <v>5</v>
          </cell>
          <cell r="M911">
            <v>39979</v>
          </cell>
          <cell r="N911" t="str">
            <v>bulan</v>
          </cell>
          <cell r="O911">
            <v>51</v>
          </cell>
          <cell r="P911">
            <v>268253.33333333331</v>
          </cell>
          <cell r="Q911">
            <v>13680919.999999998</v>
          </cell>
          <cell r="R911">
            <v>2414280.0000000019</v>
          </cell>
        </row>
        <row r="912">
          <cell r="B912" t="str">
            <v>1 (satu) unit DLP Projector BENQ-PB2120 (K2004-06-285)</v>
          </cell>
          <cell r="C912" t="str">
            <v>K</v>
          </cell>
          <cell r="D912" t="str">
            <v xml:space="preserve">SYARIAH </v>
          </cell>
          <cell r="E912">
            <v>1</v>
          </cell>
          <cell r="F912">
            <v>24637446</v>
          </cell>
          <cell r="J912">
            <v>38163</v>
          </cell>
          <cell r="K912">
            <v>60</v>
          </cell>
          <cell r="L912">
            <v>5</v>
          </cell>
          <cell r="M912">
            <v>39989</v>
          </cell>
          <cell r="N912" t="str">
            <v>bulan</v>
          </cell>
          <cell r="O912">
            <v>51</v>
          </cell>
          <cell r="P912">
            <v>410624.1</v>
          </cell>
          <cell r="Q912">
            <v>20941829.099999998</v>
          </cell>
          <cell r="R912">
            <v>3695616.9000000022</v>
          </cell>
        </row>
        <row r="913">
          <cell r="B913" t="str">
            <v>1 (satu) unit PC Wearnes Platinum 7875V (K2004-04-003)</v>
          </cell>
          <cell r="C913" t="str">
            <v>K</v>
          </cell>
          <cell r="D913" t="str">
            <v xml:space="preserve">SYARIAH </v>
          </cell>
          <cell r="E913">
            <v>1</v>
          </cell>
          <cell r="F913">
            <v>12592820</v>
          </cell>
          <cell r="J913">
            <v>38078</v>
          </cell>
          <cell r="K913">
            <v>60</v>
          </cell>
          <cell r="L913">
            <v>5</v>
          </cell>
          <cell r="M913">
            <v>39904</v>
          </cell>
          <cell r="N913" t="str">
            <v>bulan</v>
          </cell>
          <cell r="O913">
            <v>53</v>
          </cell>
          <cell r="P913">
            <v>209880.33333333334</v>
          </cell>
          <cell r="Q913">
            <v>11123657.666666668</v>
          </cell>
          <cell r="R913">
            <v>1469162.3333333321</v>
          </cell>
        </row>
        <row r="914">
          <cell r="B914" t="str">
            <v>1 (satu) unit PC Wearnes Platinum 7875V (K2004-04-003)</v>
          </cell>
          <cell r="C914" t="str">
            <v>K</v>
          </cell>
          <cell r="D914" t="str">
            <v xml:space="preserve">SYARIAH </v>
          </cell>
          <cell r="E914">
            <v>1</v>
          </cell>
          <cell r="F914">
            <v>12592820</v>
          </cell>
          <cell r="J914">
            <v>38078</v>
          </cell>
          <cell r="K914">
            <v>60</v>
          </cell>
          <cell r="L914">
            <v>5</v>
          </cell>
          <cell r="M914">
            <v>39904</v>
          </cell>
          <cell r="N914" t="str">
            <v>bulan</v>
          </cell>
          <cell r="O914">
            <v>53</v>
          </cell>
          <cell r="P914">
            <v>209880.33333333334</v>
          </cell>
          <cell r="Q914">
            <v>11123657.666666668</v>
          </cell>
          <cell r="R914">
            <v>1469162.3333333321</v>
          </cell>
        </row>
        <row r="915">
          <cell r="B915" t="str">
            <v>1 (satu) unit PC Wearnes Platinum 7875V (K2004-04-003)</v>
          </cell>
          <cell r="C915" t="str">
            <v>K</v>
          </cell>
          <cell r="D915" t="str">
            <v xml:space="preserve">SYARIAH </v>
          </cell>
          <cell r="E915">
            <v>1</v>
          </cell>
          <cell r="F915">
            <v>12592820</v>
          </cell>
          <cell r="J915">
            <v>38078</v>
          </cell>
          <cell r="K915">
            <v>60</v>
          </cell>
          <cell r="L915">
            <v>5</v>
          </cell>
          <cell r="M915">
            <v>39904</v>
          </cell>
          <cell r="N915" t="str">
            <v>bulan</v>
          </cell>
          <cell r="O915">
            <v>53</v>
          </cell>
          <cell r="P915">
            <v>209880.33333333334</v>
          </cell>
          <cell r="Q915">
            <v>11123657.666666668</v>
          </cell>
          <cell r="R915">
            <v>1469162.3333333321</v>
          </cell>
        </row>
        <row r="916">
          <cell r="B916" t="str">
            <v xml:space="preserve">1 (satu) unit Printer Laser Lexmark X215 (K2004-12-027)  </v>
          </cell>
          <cell r="C916" t="str">
            <v>K</v>
          </cell>
          <cell r="D916" t="str">
            <v xml:space="preserve">SYARIAH </v>
          </cell>
          <cell r="E916">
            <v>1</v>
          </cell>
          <cell r="F916">
            <v>4654408</v>
          </cell>
          <cell r="J916">
            <v>38327</v>
          </cell>
          <cell r="K916">
            <v>60</v>
          </cell>
          <cell r="L916">
            <v>5</v>
          </cell>
          <cell r="M916">
            <v>40153</v>
          </cell>
          <cell r="N916" t="str">
            <v>bulan</v>
          </cell>
          <cell r="O916">
            <v>45</v>
          </cell>
          <cell r="P916">
            <v>77573.46666666666</v>
          </cell>
          <cell r="Q916">
            <v>3490805.9999999995</v>
          </cell>
          <cell r="R916">
            <v>1163602.0000000005</v>
          </cell>
        </row>
        <row r="917">
          <cell r="B917" t="str">
            <v xml:space="preserve">1 (satu) unit Printer Laser Lexmark X215 (K2004-12-027)  </v>
          </cell>
          <cell r="C917" t="str">
            <v>K</v>
          </cell>
          <cell r="D917" t="str">
            <v xml:space="preserve">SYARIAH </v>
          </cell>
          <cell r="E917">
            <v>1</v>
          </cell>
          <cell r="F917">
            <v>4654408</v>
          </cell>
          <cell r="J917">
            <v>38327</v>
          </cell>
          <cell r="K917">
            <v>60</v>
          </cell>
          <cell r="L917">
            <v>5</v>
          </cell>
          <cell r="M917">
            <v>40153</v>
          </cell>
          <cell r="N917" t="str">
            <v>bulan</v>
          </cell>
          <cell r="O917">
            <v>45</v>
          </cell>
          <cell r="P917">
            <v>77573.46666666666</v>
          </cell>
          <cell r="Q917">
            <v>3490805.9999999995</v>
          </cell>
          <cell r="R917">
            <v>1163602.0000000005</v>
          </cell>
        </row>
        <row r="918">
          <cell r="B918" t="str">
            <v>1 (satu) unit PC Wearnes Platinum 7875V (K2004-04-003) u/ KCP Jakarta</v>
          </cell>
          <cell r="C918" t="str">
            <v>K</v>
          </cell>
          <cell r="D918" t="str">
            <v xml:space="preserve">SYARIAH </v>
          </cell>
          <cell r="E918">
            <v>1</v>
          </cell>
          <cell r="F918">
            <v>12592820</v>
          </cell>
          <cell r="J918">
            <v>38078</v>
          </cell>
          <cell r="K918">
            <v>60</v>
          </cell>
          <cell r="L918">
            <v>5</v>
          </cell>
          <cell r="M918">
            <v>39904</v>
          </cell>
          <cell r="N918" t="str">
            <v>bulan</v>
          </cell>
          <cell r="O918">
            <v>53</v>
          </cell>
          <cell r="P918">
            <v>209880.33333333334</v>
          </cell>
          <cell r="Q918">
            <v>11123657.666666668</v>
          </cell>
          <cell r="R918">
            <v>1469162.3333333321</v>
          </cell>
        </row>
        <row r="919">
          <cell r="B919" t="str">
            <v>1 (satu) unit PC Wearnes Platinum 7875V (K2004-04-003) u/ KCP Jakarta</v>
          </cell>
          <cell r="C919" t="str">
            <v>K</v>
          </cell>
          <cell r="D919" t="str">
            <v xml:space="preserve">SYARIAH </v>
          </cell>
          <cell r="E919">
            <v>1</v>
          </cell>
          <cell r="F919">
            <v>12592820</v>
          </cell>
          <cell r="J919">
            <v>38078</v>
          </cell>
          <cell r="K919">
            <v>60</v>
          </cell>
          <cell r="L919">
            <v>5</v>
          </cell>
          <cell r="M919">
            <v>39904</v>
          </cell>
          <cell r="N919" t="str">
            <v>bulan</v>
          </cell>
          <cell r="O919">
            <v>53</v>
          </cell>
          <cell r="P919">
            <v>209880.33333333334</v>
          </cell>
          <cell r="Q919">
            <v>11123657.666666668</v>
          </cell>
          <cell r="R919">
            <v>1469162.3333333321</v>
          </cell>
        </row>
        <row r="920">
          <cell r="B920" t="str">
            <v>1 (satu) unit Printer Epson LQ-2180 (K2004-04-061) u/ KCP Jakarta</v>
          </cell>
          <cell r="C920" t="str">
            <v>K</v>
          </cell>
          <cell r="D920" t="str">
            <v xml:space="preserve">SYARIAH </v>
          </cell>
          <cell r="E920">
            <v>1</v>
          </cell>
          <cell r="F920">
            <v>6799320</v>
          </cell>
          <cell r="J920">
            <v>38085</v>
          </cell>
          <cell r="K920">
            <v>60</v>
          </cell>
          <cell r="L920">
            <v>5</v>
          </cell>
          <cell r="M920">
            <v>39911</v>
          </cell>
          <cell r="N920" t="str">
            <v>bulan</v>
          </cell>
          <cell r="O920">
            <v>53</v>
          </cell>
          <cell r="P920">
            <v>113322</v>
          </cell>
          <cell r="Q920">
            <v>6006066</v>
          </cell>
          <cell r="R920">
            <v>793254</v>
          </cell>
        </row>
        <row r="921">
          <cell r="B921" t="str">
            <v>1 (satu) unit Printer Epson LQ-2180 (K2004-04-061) u/ KCP Jakarta</v>
          </cell>
          <cell r="C921" t="str">
            <v>K</v>
          </cell>
          <cell r="D921" t="str">
            <v xml:space="preserve">SYARIAH </v>
          </cell>
          <cell r="E921">
            <v>1</v>
          </cell>
          <cell r="F921">
            <v>6799320</v>
          </cell>
          <cell r="J921">
            <v>38085</v>
          </cell>
          <cell r="K921">
            <v>60</v>
          </cell>
          <cell r="L921">
            <v>5</v>
          </cell>
          <cell r="M921">
            <v>39911</v>
          </cell>
          <cell r="N921" t="str">
            <v>bulan</v>
          </cell>
          <cell r="O921">
            <v>53</v>
          </cell>
          <cell r="P921">
            <v>113322</v>
          </cell>
          <cell r="Q921">
            <v>6006066</v>
          </cell>
          <cell r="R921">
            <v>793254</v>
          </cell>
        </row>
        <row r="922">
          <cell r="B922" t="str">
            <v>1 (satu) unit PC Wearnes Platinum 7875V (K2004-04-003) u/ KCP Padang</v>
          </cell>
          <cell r="C922" t="str">
            <v>K</v>
          </cell>
          <cell r="D922" t="str">
            <v xml:space="preserve">SYARIAH </v>
          </cell>
          <cell r="E922">
            <v>1</v>
          </cell>
          <cell r="F922">
            <v>12592820</v>
          </cell>
          <cell r="J922">
            <v>38078</v>
          </cell>
          <cell r="K922">
            <v>60</v>
          </cell>
          <cell r="L922">
            <v>5</v>
          </cell>
          <cell r="M922">
            <v>39904</v>
          </cell>
          <cell r="N922" t="str">
            <v>bulan</v>
          </cell>
          <cell r="O922">
            <v>53</v>
          </cell>
          <cell r="P922">
            <v>209880.33333333334</v>
          </cell>
          <cell r="Q922">
            <v>11123657.666666668</v>
          </cell>
          <cell r="R922">
            <v>1469162.3333333321</v>
          </cell>
        </row>
        <row r="923">
          <cell r="B923" t="str">
            <v>1 (satu) unit PC Wearnes Platinum 7875V (K2004-04-003) u/ KCP Padang</v>
          </cell>
          <cell r="C923" t="str">
            <v>K</v>
          </cell>
          <cell r="D923" t="str">
            <v xml:space="preserve">SYARIAH </v>
          </cell>
          <cell r="E923">
            <v>1</v>
          </cell>
          <cell r="F923">
            <v>12592820</v>
          </cell>
          <cell r="J923">
            <v>38078</v>
          </cell>
          <cell r="K923">
            <v>60</v>
          </cell>
          <cell r="L923">
            <v>5</v>
          </cell>
          <cell r="M923">
            <v>39904</v>
          </cell>
          <cell r="N923" t="str">
            <v>bulan</v>
          </cell>
          <cell r="O923">
            <v>53</v>
          </cell>
          <cell r="P923">
            <v>209880.33333333334</v>
          </cell>
          <cell r="Q923">
            <v>11123657.666666668</v>
          </cell>
          <cell r="R923">
            <v>1469162.3333333321</v>
          </cell>
        </row>
        <row r="924">
          <cell r="B924" t="str">
            <v>1 (satu) unit Printer Epson LQ-2180 (K2004-04-061) u/ KCP Padang</v>
          </cell>
          <cell r="C924" t="str">
            <v>K</v>
          </cell>
          <cell r="D924" t="str">
            <v xml:space="preserve">SYARIAH </v>
          </cell>
          <cell r="E924">
            <v>1</v>
          </cell>
          <cell r="F924">
            <v>6799320</v>
          </cell>
          <cell r="J924">
            <v>38085</v>
          </cell>
          <cell r="K924">
            <v>60</v>
          </cell>
          <cell r="L924">
            <v>5</v>
          </cell>
          <cell r="M924">
            <v>39911</v>
          </cell>
          <cell r="N924" t="str">
            <v>bulan</v>
          </cell>
          <cell r="O924">
            <v>53</v>
          </cell>
          <cell r="P924">
            <v>113322</v>
          </cell>
          <cell r="Q924">
            <v>6006066</v>
          </cell>
          <cell r="R924">
            <v>793254</v>
          </cell>
        </row>
        <row r="925">
          <cell r="B925" t="str">
            <v>1 (satu) unit Printer Epson LQ-2180 (K2004-04-061) u/ KCP Padang</v>
          </cell>
          <cell r="C925" t="str">
            <v>K</v>
          </cell>
          <cell r="D925" t="str">
            <v xml:space="preserve">SYARIAH </v>
          </cell>
          <cell r="E925">
            <v>1</v>
          </cell>
          <cell r="F925">
            <v>6799320</v>
          </cell>
          <cell r="J925">
            <v>38085</v>
          </cell>
          <cell r="K925">
            <v>60</v>
          </cell>
          <cell r="L925">
            <v>5</v>
          </cell>
          <cell r="M925">
            <v>39911</v>
          </cell>
          <cell r="N925" t="str">
            <v>bulan</v>
          </cell>
          <cell r="O925">
            <v>53</v>
          </cell>
          <cell r="P925">
            <v>113322</v>
          </cell>
          <cell r="Q925">
            <v>6006066</v>
          </cell>
          <cell r="R925">
            <v>793254</v>
          </cell>
        </row>
        <row r="926">
          <cell r="B926" t="str">
            <v>1 (satu) unit PC Wearnes Platinum 7875V (K2004-04-003) u/ KCP Bandung</v>
          </cell>
          <cell r="C926" t="str">
            <v>K</v>
          </cell>
          <cell r="D926" t="str">
            <v xml:space="preserve">SYARIAH </v>
          </cell>
          <cell r="E926">
            <v>1</v>
          </cell>
          <cell r="F926">
            <v>12592820</v>
          </cell>
          <cell r="J926">
            <v>38078</v>
          </cell>
          <cell r="K926">
            <v>60</v>
          </cell>
          <cell r="L926">
            <v>5</v>
          </cell>
          <cell r="M926">
            <v>39904</v>
          </cell>
          <cell r="N926" t="str">
            <v>bulan</v>
          </cell>
          <cell r="O926">
            <v>53</v>
          </cell>
          <cell r="P926">
            <v>209880.33333333334</v>
          </cell>
          <cell r="Q926">
            <v>11123657.666666668</v>
          </cell>
          <cell r="R926">
            <v>1469162.3333333321</v>
          </cell>
        </row>
        <row r="927">
          <cell r="B927" t="str">
            <v>1 (satu) unit PC Wearnes Platinum 7875V (K2004-04-003) u/ KCP Bandung</v>
          </cell>
          <cell r="C927" t="str">
            <v>K</v>
          </cell>
          <cell r="D927" t="str">
            <v xml:space="preserve">SYARIAH </v>
          </cell>
          <cell r="E927">
            <v>1</v>
          </cell>
          <cell r="F927">
            <v>12592820</v>
          </cell>
          <cell r="J927">
            <v>38078</v>
          </cell>
          <cell r="K927">
            <v>60</v>
          </cell>
          <cell r="L927">
            <v>5</v>
          </cell>
          <cell r="M927">
            <v>39904</v>
          </cell>
          <cell r="N927" t="str">
            <v>bulan</v>
          </cell>
          <cell r="O927">
            <v>53</v>
          </cell>
          <cell r="P927">
            <v>209880.33333333334</v>
          </cell>
          <cell r="Q927">
            <v>11123657.666666668</v>
          </cell>
          <cell r="R927">
            <v>1469162.3333333321</v>
          </cell>
        </row>
        <row r="928">
          <cell r="B928" t="str">
            <v>1 (satu) unit Printer Epson LQ-2180 (K2004-04-061) u/ KCP Bandung</v>
          </cell>
          <cell r="C928" t="str">
            <v>K</v>
          </cell>
          <cell r="D928" t="str">
            <v xml:space="preserve">SYARIAH </v>
          </cell>
          <cell r="E928">
            <v>1</v>
          </cell>
          <cell r="F928">
            <v>6799320</v>
          </cell>
          <cell r="J928">
            <v>38085</v>
          </cell>
          <cell r="K928">
            <v>60</v>
          </cell>
          <cell r="L928">
            <v>5</v>
          </cell>
          <cell r="M928">
            <v>39911</v>
          </cell>
          <cell r="N928" t="str">
            <v>bulan</v>
          </cell>
          <cell r="O928">
            <v>53</v>
          </cell>
          <cell r="P928">
            <v>113322</v>
          </cell>
          <cell r="Q928">
            <v>6006066</v>
          </cell>
          <cell r="R928">
            <v>793254</v>
          </cell>
        </row>
        <row r="929">
          <cell r="B929" t="str">
            <v>1 (satu) unit Printer Epson LQ-2180 (K2004-04-061) u/ KCP Bandung</v>
          </cell>
          <cell r="C929" t="str">
            <v>K</v>
          </cell>
          <cell r="D929" t="str">
            <v xml:space="preserve">SYARIAH </v>
          </cell>
          <cell r="E929">
            <v>1</v>
          </cell>
          <cell r="F929">
            <v>6799320</v>
          </cell>
          <cell r="J929">
            <v>38085</v>
          </cell>
          <cell r="K929">
            <v>60</v>
          </cell>
          <cell r="L929">
            <v>5</v>
          </cell>
          <cell r="M929">
            <v>39911</v>
          </cell>
          <cell r="N929" t="str">
            <v>bulan</v>
          </cell>
          <cell r="O929">
            <v>53</v>
          </cell>
          <cell r="P929">
            <v>113322</v>
          </cell>
          <cell r="Q929">
            <v>6006066</v>
          </cell>
          <cell r="R929">
            <v>793254</v>
          </cell>
        </row>
        <row r="930">
          <cell r="B930" t="str">
            <v>1 (satu) Unit Komputer PC Wearnes Platinum 6950 (K2003-05-089) ex. Surabaya-03</v>
          </cell>
          <cell r="C930" t="str">
            <v>K</v>
          </cell>
          <cell r="D930" t="str">
            <v xml:space="preserve">SYARIAH </v>
          </cell>
          <cell r="E930">
            <v>1</v>
          </cell>
          <cell r="F930">
            <v>11960960</v>
          </cell>
          <cell r="J930">
            <v>37754</v>
          </cell>
          <cell r="K930">
            <v>60</v>
          </cell>
          <cell r="L930">
            <v>5</v>
          </cell>
          <cell r="M930">
            <v>39581</v>
          </cell>
          <cell r="N930" t="str">
            <v>bulan</v>
          </cell>
          <cell r="O930">
            <v>60</v>
          </cell>
          <cell r="P930">
            <v>0</v>
          </cell>
          <cell r="Q930">
            <v>11960959</v>
          </cell>
          <cell r="R930">
            <v>1</v>
          </cell>
        </row>
        <row r="931">
          <cell r="B931" t="str">
            <v>1 (satu) Unit Komputer PC Wearnes Platinum 6950 (K2003-05-089) ex. Surabaya-03</v>
          </cell>
          <cell r="C931" t="str">
            <v>K</v>
          </cell>
          <cell r="D931" t="str">
            <v xml:space="preserve">SYARIAH </v>
          </cell>
          <cell r="E931">
            <v>1</v>
          </cell>
          <cell r="F931">
            <v>11960960</v>
          </cell>
          <cell r="J931">
            <v>37754</v>
          </cell>
          <cell r="K931">
            <v>60</v>
          </cell>
          <cell r="L931">
            <v>5</v>
          </cell>
          <cell r="M931">
            <v>39581</v>
          </cell>
          <cell r="N931" t="str">
            <v>bulan</v>
          </cell>
          <cell r="O931">
            <v>60</v>
          </cell>
          <cell r="P931">
            <v>0</v>
          </cell>
          <cell r="Q931">
            <v>11960959</v>
          </cell>
          <cell r="R931">
            <v>1</v>
          </cell>
        </row>
        <row r="932">
          <cell r="B932" t="str">
            <v>1 (satu) Unit Printer Epson LQ-2180 (K2003-05-089) ex. Surabaya-03</v>
          </cell>
          <cell r="C932" t="str">
            <v>K</v>
          </cell>
          <cell r="D932" t="str">
            <v xml:space="preserve">SYARIAH </v>
          </cell>
          <cell r="E932">
            <v>1</v>
          </cell>
          <cell r="F932">
            <v>7194265</v>
          </cell>
          <cell r="J932">
            <v>37754</v>
          </cell>
          <cell r="K932">
            <v>60</v>
          </cell>
          <cell r="L932">
            <v>5</v>
          </cell>
          <cell r="M932">
            <v>39581</v>
          </cell>
          <cell r="N932" t="str">
            <v>bulan</v>
          </cell>
          <cell r="O932">
            <v>60</v>
          </cell>
          <cell r="P932">
            <v>0</v>
          </cell>
          <cell r="Q932">
            <v>7194264</v>
          </cell>
          <cell r="R932">
            <v>1</v>
          </cell>
        </row>
        <row r="933">
          <cell r="B933" t="str">
            <v>1 (satu) Unit Printer Epson LQ-2180 (K2003-05-089) ex. Surabaya-03</v>
          </cell>
          <cell r="C933" t="str">
            <v>K</v>
          </cell>
          <cell r="D933" t="str">
            <v xml:space="preserve">SYARIAH </v>
          </cell>
          <cell r="E933">
            <v>1</v>
          </cell>
          <cell r="F933">
            <v>7194265</v>
          </cell>
          <cell r="J933">
            <v>37754</v>
          </cell>
          <cell r="K933">
            <v>60</v>
          </cell>
          <cell r="L933">
            <v>5</v>
          </cell>
          <cell r="M933">
            <v>39581</v>
          </cell>
          <cell r="N933" t="str">
            <v>bulan</v>
          </cell>
          <cell r="O933">
            <v>60</v>
          </cell>
          <cell r="P933">
            <v>0</v>
          </cell>
          <cell r="Q933">
            <v>7194264</v>
          </cell>
          <cell r="R933">
            <v>1</v>
          </cell>
        </row>
        <row r="934">
          <cell r="B934" t="str">
            <v>1 (satu) unit Modem US Robotics 56 Kbps  ex. Surabaya-03</v>
          </cell>
          <cell r="C934" t="str">
            <v>K</v>
          </cell>
          <cell r="D934" t="str">
            <v xml:space="preserve">SYARIAH </v>
          </cell>
          <cell r="E934">
            <v>1</v>
          </cell>
          <cell r="F934">
            <v>1035804</v>
          </cell>
          <cell r="J934">
            <v>36759</v>
          </cell>
          <cell r="K934">
            <v>60</v>
          </cell>
          <cell r="L934">
            <v>5</v>
          </cell>
          <cell r="M934">
            <v>38585</v>
          </cell>
          <cell r="N934" t="str">
            <v>bulan</v>
          </cell>
          <cell r="O934">
            <v>60</v>
          </cell>
          <cell r="P934">
            <v>0</v>
          </cell>
          <cell r="Q934">
            <v>1035803.0000000001</v>
          </cell>
          <cell r="R934">
            <v>0.99999999988358468</v>
          </cell>
        </row>
        <row r="935">
          <cell r="B935" t="str">
            <v>1 (satu) unit UPS APC Back Pro 1000 VA (K2003-09-66) ex. Surabaya 03</v>
          </cell>
          <cell r="C935" t="str">
            <v>K</v>
          </cell>
          <cell r="D935" t="str">
            <v xml:space="preserve">SYARIAH </v>
          </cell>
          <cell r="E935">
            <v>1</v>
          </cell>
          <cell r="F935">
            <v>3364020</v>
          </cell>
          <cell r="J935">
            <v>37874</v>
          </cell>
          <cell r="K935">
            <v>60</v>
          </cell>
          <cell r="L935">
            <v>5</v>
          </cell>
          <cell r="M935">
            <v>39701</v>
          </cell>
          <cell r="N935" t="str">
            <v>bulan</v>
          </cell>
          <cell r="O935">
            <v>60</v>
          </cell>
          <cell r="P935">
            <v>56066</v>
          </cell>
          <cell r="Q935">
            <v>3364019</v>
          </cell>
          <cell r="R935">
            <v>1</v>
          </cell>
        </row>
        <row r="936">
          <cell r="B936" t="str">
            <v>1 (satu) unit UPS APC Back Pro 1000 VA (K2003-09-66) ex. Surabaya 03</v>
          </cell>
          <cell r="C936" t="str">
            <v>K</v>
          </cell>
          <cell r="D936" t="str">
            <v xml:space="preserve">SYARIAH </v>
          </cell>
          <cell r="E936">
            <v>1</v>
          </cell>
          <cell r="F936">
            <v>3364020</v>
          </cell>
          <cell r="J936">
            <v>37874</v>
          </cell>
          <cell r="K936">
            <v>60</v>
          </cell>
          <cell r="L936">
            <v>5</v>
          </cell>
          <cell r="M936">
            <v>39701</v>
          </cell>
          <cell r="N936" t="str">
            <v>bulan</v>
          </cell>
          <cell r="O936">
            <v>60</v>
          </cell>
          <cell r="P936">
            <v>56066</v>
          </cell>
          <cell r="Q936">
            <v>3364019</v>
          </cell>
          <cell r="R936">
            <v>1</v>
          </cell>
        </row>
        <row r="937">
          <cell r="B937" t="str">
            <v xml:space="preserve">1 (satu) Unit Komputer PC Wearnes Platinum 7865L (K2005-05-376) </v>
          </cell>
          <cell r="C937" t="str">
            <v>K</v>
          </cell>
          <cell r="D937" t="str">
            <v xml:space="preserve">SYARIAH </v>
          </cell>
          <cell r="E937">
            <v>1</v>
          </cell>
          <cell r="F937">
            <v>14073796</v>
          </cell>
          <cell r="J937">
            <v>38498</v>
          </cell>
          <cell r="K937">
            <v>60</v>
          </cell>
          <cell r="L937">
            <v>5</v>
          </cell>
          <cell r="M937">
            <v>40324</v>
          </cell>
          <cell r="N937" t="str">
            <v>bulan</v>
          </cell>
          <cell r="O937">
            <v>40</v>
          </cell>
          <cell r="P937">
            <v>234563.26666666666</v>
          </cell>
          <cell r="Q937">
            <v>9382530.666666666</v>
          </cell>
          <cell r="R937">
            <v>4691265.333333334</v>
          </cell>
        </row>
        <row r="938">
          <cell r="B938" t="str">
            <v xml:space="preserve">1 (satu) Unit Komputer PC Wearnes Platinum 7865L (K2005-05-376) </v>
          </cell>
          <cell r="C938" t="str">
            <v>K</v>
          </cell>
          <cell r="D938" t="str">
            <v xml:space="preserve">SYARIAH </v>
          </cell>
          <cell r="E938">
            <v>1</v>
          </cell>
          <cell r="F938">
            <v>14073796</v>
          </cell>
          <cell r="J938">
            <v>38498</v>
          </cell>
          <cell r="K938">
            <v>60</v>
          </cell>
          <cell r="L938">
            <v>5</v>
          </cell>
          <cell r="M938">
            <v>40324</v>
          </cell>
          <cell r="N938" t="str">
            <v>bulan</v>
          </cell>
          <cell r="O938">
            <v>40</v>
          </cell>
          <cell r="P938">
            <v>234563.26666666666</v>
          </cell>
          <cell r="Q938">
            <v>9382530.666666666</v>
          </cell>
          <cell r="R938">
            <v>4691265.333333334</v>
          </cell>
        </row>
        <row r="939">
          <cell r="B939" t="str">
            <v xml:space="preserve">1 (satu) Unit Komputer PC Wearnes Platinum 7865L (K2005-05-376) </v>
          </cell>
          <cell r="C939" t="str">
            <v>K</v>
          </cell>
          <cell r="D939" t="str">
            <v xml:space="preserve">SYARIAH </v>
          </cell>
          <cell r="E939">
            <v>1</v>
          </cell>
          <cell r="F939">
            <v>14073796</v>
          </cell>
          <cell r="J939">
            <v>38498</v>
          </cell>
          <cell r="K939">
            <v>60</v>
          </cell>
          <cell r="L939">
            <v>5</v>
          </cell>
          <cell r="M939">
            <v>40324</v>
          </cell>
          <cell r="N939" t="str">
            <v>bulan</v>
          </cell>
          <cell r="O939">
            <v>40</v>
          </cell>
          <cell r="P939">
            <v>234563.26666666666</v>
          </cell>
          <cell r="Q939">
            <v>9382530.666666666</v>
          </cell>
          <cell r="R939">
            <v>4691265.333333334</v>
          </cell>
        </row>
        <row r="940">
          <cell r="B940" t="str">
            <v xml:space="preserve">1 (satu) Unit Komputer PC Wearnes Platinum 7865L (K2005-05-376) </v>
          </cell>
          <cell r="C940" t="str">
            <v>K</v>
          </cell>
          <cell r="D940" t="str">
            <v xml:space="preserve">SYARIAH </v>
          </cell>
          <cell r="E940">
            <v>1</v>
          </cell>
          <cell r="F940">
            <v>14073796</v>
          </cell>
          <cell r="J940">
            <v>38498</v>
          </cell>
          <cell r="K940">
            <v>60</v>
          </cell>
          <cell r="L940">
            <v>5</v>
          </cell>
          <cell r="M940">
            <v>40324</v>
          </cell>
          <cell r="N940" t="str">
            <v>bulan</v>
          </cell>
          <cell r="O940">
            <v>40</v>
          </cell>
          <cell r="P940">
            <v>234563.26666666666</v>
          </cell>
          <cell r="Q940">
            <v>9382530.666666666</v>
          </cell>
          <cell r="R940">
            <v>4691265.333333334</v>
          </cell>
        </row>
        <row r="941">
          <cell r="B941" t="str">
            <v xml:space="preserve">1 (satu) Unit Komputer PC Wearnes Platinum 7865L (K2005-05-376) </v>
          </cell>
          <cell r="C941" t="str">
            <v>K</v>
          </cell>
          <cell r="D941" t="str">
            <v xml:space="preserve">SYARIAH </v>
          </cell>
          <cell r="E941">
            <v>1</v>
          </cell>
          <cell r="F941">
            <v>14073796</v>
          </cell>
          <cell r="J941">
            <v>38498</v>
          </cell>
          <cell r="K941">
            <v>60</v>
          </cell>
          <cell r="L941">
            <v>5</v>
          </cell>
          <cell r="M941">
            <v>40324</v>
          </cell>
          <cell r="N941" t="str">
            <v>bulan</v>
          </cell>
          <cell r="O941">
            <v>40</v>
          </cell>
          <cell r="P941">
            <v>234563.26666666666</v>
          </cell>
          <cell r="Q941">
            <v>9382530.666666666</v>
          </cell>
          <cell r="R941">
            <v>4691265.333333334</v>
          </cell>
        </row>
        <row r="942">
          <cell r="B942" t="str">
            <v xml:space="preserve">1 (satu) Unit Komputer PC Wearnes Platinum 7865L (K2005-05-376) </v>
          </cell>
          <cell r="C942" t="str">
            <v>K</v>
          </cell>
          <cell r="D942" t="str">
            <v xml:space="preserve">SYARIAH </v>
          </cell>
          <cell r="E942">
            <v>1</v>
          </cell>
          <cell r="F942">
            <v>14073796</v>
          </cell>
          <cell r="J942">
            <v>38498</v>
          </cell>
          <cell r="K942">
            <v>60</v>
          </cell>
          <cell r="L942">
            <v>5</v>
          </cell>
          <cell r="M942">
            <v>40324</v>
          </cell>
          <cell r="N942" t="str">
            <v>bulan</v>
          </cell>
          <cell r="O942">
            <v>40</v>
          </cell>
          <cell r="P942">
            <v>234563.26666666666</v>
          </cell>
          <cell r="Q942">
            <v>9382530.666666666</v>
          </cell>
          <cell r="R942">
            <v>4691265.333333334</v>
          </cell>
        </row>
        <row r="943">
          <cell r="B943" t="str">
            <v xml:space="preserve">1 (satu) Unit Komputer PC Wearnes Platinum 7865L (K2005-05-376) </v>
          </cell>
          <cell r="C943" t="str">
            <v>K</v>
          </cell>
          <cell r="D943" t="str">
            <v xml:space="preserve">SYARIAH </v>
          </cell>
          <cell r="E943">
            <v>1</v>
          </cell>
          <cell r="F943">
            <v>14073796</v>
          </cell>
          <cell r="J943">
            <v>38498</v>
          </cell>
          <cell r="K943">
            <v>60</v>
          </cell>
          <cell r="L943">
            <v>5</v>
          </cell>
          <cell r="M943">
            <v>40324</v>
          </cell>
          <cell r="N943" t="str">
            <v>bulan</v>
          </cell>
          <cell r="O943">
            <v>40</v>
          </cell>
          <cell r="P943">
            <v>234563.26666666666</v>
          </cell>
          <cell r="Q943">
            <v>9382530.666666666</v>
          </cell>
          <cell r="R943">
            <v>4691265.333333334</v>
          </cell>
        </row>
        <row r="944">
          <cell r="B944" t="str">
            <v xml:space="preserve">1 (satu) Unit Komputer PC Wearnes Platinum 7865L (K2005-05-376) </v>
          </cell>
          <cell r="C944" t="str">
            <v>K</v>
          </cell>
          <cell r="D944" t="str">
            <v xml:space="preserve">SYARIAH </v>
          </cell>
          <cell r="E944">
            <v>1</v>
          </cell>
          <cell r="F944">
            <v>14073796</v>
          </cell>
          <cell r="J944">
            <v>38498</v>
          </cell>
          <cell r="K944">
            <v>60</v>
          </cell>
          <cell r="L944">
            <v>5</v>
          </cell>
          <cell r="M944">
            <v>40324</v>
          </cell>
          <cell r="N944" t="str">
            <v>bulan</v>
          </cell>
          <cell r="O944">
            <v>40</v>
          </cell>
          <cell r="P944">
            <v>234563.26666666666</v>
          </cell>
          <cell r="Q944">
            <v>9382530.666666666</v>
          </cell>
          <cell r="R944">
            <v>4691265.333333334</v>
          </cell>
        </row>
        <row r="945">
          <cell r="B945" t="str">
            <v xml:space="preserve">1 (satu) unit Printer Epson LQ-2180 (K2005-09-327) </v>
          </cell>
          <cell r="C945" t="str">
            <v>K</v>
          </cell>
          <cell r="D945" t="str">
            <v xml:space="preserve">SYARIAH </v>
          </cell>
          <cell r="E945">
            <v>1</v>
          </cell>
          <cell r="F945">
            <v>8206275</v>
          </cell>
          <cell r="J945">
            <v>38622</v>
          </cell>
          <cell r="K945">
            <v>60</v>
          </cell>
          <cell r="L945">
            <v>5</v>
          </cell>
          <cell r="M945">
            <v>40448</v>
          </cell>
          <cell r="N945" t="str">
            <v>bulan</v>
          </cell>
          <cell r="O945">
            <v>36</v>
          </cell>
          <cell r="P945">
            <v>136771.25</v>
          </cell>
          <cell r="Q945">
            <v>4923765</v>
          </cell>
          <cell r="R945">
            <v>3282510</v>
          </cell>
        </row>
        <row r="946">
          <cell r="B946" t="str">
            <v xml:space="preserve">1 (satu) unit Printer Epson LQ-2180 (K2005-09-327) </v>
          </cell>
          <cell r="C946" t="str">
            <v>K</v>
          </cell>
          <cell r="D946" t="str">
            <v xml:space="preserve">SYARIAH </v>
          </cell>
          <cell r="E946">
            <v>1</v>
          </cell>
          <cell r="F946">
            <v>8206275</v>
          </cell>
          <cell r="J946">
            <v>38622</v>
          </cell>
          <cell r="K946">
            <v>60</v>
          </cell>
          <cell r="L946">
            <v>5</v>
          </cell>
          <cell r="M946">
            <v>40448</v>
          </cell>
          <cell r="N946" t="str">
            <v>bulan</v>
          </cell>
          <cell r="O946">
            <v>36</v>
          </cell>
          <cell r="P946">
            <v>136771.25</v>
          </cell>
          <cell r="Q946">
            <v>4923765</v>
          </cell>
          <cell r="R946">
            <v>3282510</v>
          </cell>
        </row>
        <row r="947">
          <cell r="B947" t="str">
            <v>1 (satu) unit PC HP DX5150 + Monitor LCD 15"</v>
          </cell>
          <cell r="C947" t="str">
            <v>K</v>
          </cell>
          <cell r="D947" t="str">
            <v xml:space="preserve">SYARIAH </v>
          </cell>
          <cell r="E947">
            <v>1</v>
          </cell>
          <cell r="F947">
            <v>13787675</v>
          </cell>
          <cell r="J947">
            <v>38908</v>
          </cell>
          <cell r="K947">
            <v>60</v>
          </cell>
          <cell r="L947">
            <v>5</v>
          </cell>
          <cell r="M947">
            <v>40734</v>
          </cell>
          <cell r="N947" t="str">
            <v>bulan</v>
          </cell>
          <cell r="O947">
            <v>26</v>
          </cell>
          <cell r="P947">
            <v>229794.58333333334</v>
          </cell>
          <cell r="Q947">
            <v>5974659.166666667</v>
          </cell>
          <cell r="R947">
            <v>7813015.833333333</v>
          </cell>
        </row>
        <row r="948">
          <cell r="B948" t="str">
            <v>1 (satu) unit PC HP DX5150 + Monitor LCD 15"</v>
          </cell>
          <cell r="C948" t="str">
            <v>K</v>
          </cell>
          <cell r="D948" t="str">
            <v xml:space="preserve">SYARIAH </v>
          </cell>
          <cell r="E948">
            <v>1</v>
          </cell>
          <cell r="F948">
            <v>13787675</v>
          </cell>
          <cell r="J948">
            <v>38908</v>
          </cell>
          <cell r="K948">
            <v>60</v>
          </cell>
          <cell r="L948">
            <v>5</v>
          </cell>
          <cell r="M948">
            <v>40734</v>
          </cell>
          <cell r="N948" t="str">
            <v>bulan</v>
          </cell>
          <cell r="O948">
            <v>26</v>
          </cell>
          <cell r="P948">
            <v>229794.58333333334</v>
          </cell>
          <cell r="Q948">
            <v>5974659.166666667</v>
          </cell>
          <cell r="R948">
            <v>7813015.833333333</v>
          </cell>
        </row>
        <row r="949">
          <cell r="B949" t="str">
            <v>1 (satu) unit PC HP DX5150 + Monitor LCD 15"</v>
          </cell>
          <cell r="C949" t="str">
            <v>K</v>
          </cell>
          <cell r="D949" t="str">
            <v xml:space="preserve">SYARIAH </v>
          </cell>
          <cell r="E949">
            <v>1</v>
          </cell>
          <cell r="F949">
            <v>13787675</v>
          </cell>
          <cell r="G949">
            <v>478786099</v>
          </cell>
          <cell r="J949">
            <v>38908</v>
          </cell>
          <cell r="K949">
            <v>60</v>
          </cell>
          <cell r="L949">
            <v>5</v>
          </cell>
          <cell r="M949">
            <v>40734</v>
          </cell>
          <cell r="N949" t="str">
            <v>bulan</v>
          </cell>
          <cell r="O949">
            <v>26</v>
          </cell>
          <cell r="P949">
            <v>229794.58333333334</v>
          </cell>
          <cell r="Q949">
            <v>5974659.166666667</v>
          </cell>
          <cell r="R949">
            <v>7813015.833333333</v>
          </cell>
        </row>
        <row r="950">
          <cell r="B950" t="str">
            <v>PC HP DX2030 + Monitor LCD 15"</v>
          </cell>
          <cell r="D950" t="str">
            <v xml:space="preserve">SYARIAH </v>
          </cell>
          <cell r="E950">
            <v>1</v>
          </cell>
          <cell r="F950">
            <v>8372128</v>
          </cell>
          <cell r="J950">
            <v>39184</v>
          </cell>
          <cell r="K950">
            <v>60</v>
          </cell>
          <cell r="L950">
            <v>5</v>
          </cell>
          <cell r="M950">
            <v>41011</v>
          </cell>
          <cell r="N950" t="str">
            <v>bulan</v>
          </cell>
          <cell r="O950">
            <v>17</v>
          </cell>
          <cell r="P950">
            <v>139535.46666666667</v>
          </cell>
          <cell r="Q950">
            <v>2372102.9333333336</v>
          </cell>
          <cell r="R950">
            <v>6000025.0666666664</v>
          </cell>
        </row>
        <row r="951">
          <cell r="B951" t="str">
            <v>PC HP DX2030 + Monitor LCD 15"</v>
          </cell>
          <cell r="D951" t="str">
            <v xml:space="preserve">SYARIAH </v>
          </cell>
          <cell r="E951">
            <v>1</v>
          </cell>
          <cell r="F951">
            <v>8372128</v>
          </cell>
          <cell r="J951">
            <v>39184</v>
          </cell>
          <cell r="K951">
            <v>60</v>
          </cell>
          <cell r="L951">
            <v>5</v>
          </cell>
          <cell r="M951">
            <v>41011</v>
          </cell>
          <cell r="N951" t="str">
            <v>bulan</v>
          </cell>
          <cell r="O951">
            <v>17</v>
          </cell>
          <cell r="P951">
            <v>139535.46666666667</v>
          </cell>
          <cell r="Q951">
            <v>2372102.9333333336</v>
          </cell>
          <cell r="R951">
            <v>6000025.0666666664</v>
          </cell>
        </row>
        <row r="953">
          <cell r="Q953">
            <v>0</v>
          </cell>
        </row>
        <row r="954">
          <cell r="B954" t="str">
            <v>1 Unit IBM PC 350 (eks Komp. Bag TI) Pentium 133 Mhz (K97-04-168)</v>
          </cell>
          <cell r="C954" t="str">
            <v>K</v>
          </cell>
          <cell r="D954" t="str">
            <v>TANGERANG</v>
          </cell>
          <cell r="E954">
            <v>1</v>
          </cell>
          <cell r="F954">
            <v>5500000</v>
          </cell>
          <cell r="J954">
            <v>35545</v>
          </cell>
          <cell r="K954">
            <v>60</v>
          </cell>
          <cell r="L954">
            <v>5</v>
          </cell>
          <cell r="M954">
            <v>37371</v>
          </cell>
          <cell r="N954" t="str">
            <v>bulan</v>
          </cell>
          <cell r="O954">
            <v>60</v>
          </cell>
          <cell r="P954">
            <v>0</v>
          </cell>
          <cell r="Q954">
            <v>5499999</v>
          </cell>
          <cell r="R954">
            <v>1</v>
          </cell>
        </row>
        <row r="955">
          <cell r="B955" t="str">
            <v>1 Unit Printer Epson LQ 2180 + CD,no serie : MSS-INT-062000003 (K00-07-053)</v>
          </cell>
          <cell r="C955" t="str">
            <v>K</v>
          </cell>
          <cell r="D955" t="str">
            <v>TANGERANG</v>
          </cell>
          <cell r="E955">
            <v>1</v>
          </cell>
          <cell r="F955">
            <v>5882250</v>
          </cell>
          <cell r="J955">
            <v>36712</v>
          </cell>
          <cell r="K955">
            <v>60</v>
          </cell>
          <cell r="L955">
            <v>5</v>
          </cell>
          <cell r="M955">
            <v>38538</v>
          </cell>
          <cell r="N955" t="str">
            <v>bulan</v>
          </cell>
          <cell r="O955">
            <v>60</v>
          </cell>
          <cell r="P955">
            <v>0</v>
          </cell>
          <cell r="Q955">
            <v>5882249</v>
          </cell>
          <cell r="R955">
            <v>1</v>
          </cell>
        </row>
        <row r="956">
          <cell r="B956" t="str">
            <v>1 Unit UPS Elsa EPM 600 VA no serie : PM68004 (K 00-07-098)</v>
          </cell>
          <cell r="C956" t="str">
            <v>K</v>
          </cell>
          <cell r="D956" t="str">
            <v>TANGERANG</v>
          </cell>
          <cell r="E956">
            <v>1</v>
          </cell>
          <cell r="F956">
            <v>1510000</v>
          </cell>
          <cell r="J956">
            <v>36731</v>
          </cell>
          <cell r="K956">
            <v>60</v>
          </cell>
          <cell r="L956">
            <v>5</v>
          </cell>
          <cell r="M956">
            <v>38557</v>
          </cell>
          <cell r="N956" t="str">
            <v>bulan</v>
          </cell>
          <cell r="O956">
            <v>60</v>
          </cell>
          <cell r="P956">
            <v>0</v>
          </cell>
          <cell r="Q956">
            <v>1509999</v>
          </cell>
          <cell r="R956">
            <v>1</v>
          </cell>
        </row>
        <row r="957">
          <cell r="B957" t="str">
            <v>1 Unit Modem 3 Com US Robotics + CD,56 K Message Modem No serie 2380B2GALAAE</v>
          </cell>
          <cell r="C957" t="str">
            <v>K</v>
          </cell>
          <cell r="D957" t="str">
            <v>TANGERANG</v>
          </cell>
          <cell r="E957">
            <v>1</v>
          </cell>
          <cell r="F957">
            <v>1035804</v>
          </cell>
          <cell r="J957">
            <v>36759</v>
          </cell>
          <cell r="K957">
            <v>60</v>
          </cell>
          <cell r="L957">
            <v>5</v>
          </cell>
          <cell r="M957">
            <v>38585</v>
          </cell>
          <cell r="N957" t="str">
            <v>bulan</v>
          </cell>
          <cell r="O957">
            <v>60</v>
          </cell>
          <cell r="P957">
            <v>0</v>
          </cell>
          <cell r="Q957">
            <v>1035803.0000000001</v>
          </cell>
          <cell r="R957">
            <v>0.99999999988358468</v>
          </cell>
        </row>
        <row r="958">
          <cell r="B958" t="str">
            <v>1 Unit PC Wearnes Paltinum 6700 800E Mhz</v>
          </cell>
          <cell r="C958" t="str">
            <v>K</v>
          </cell>
          <cell r="D958" t="str">
            <v>TANGERANG</v>
          </cell>
          <cell r="E958">
            <v>1</v>
          </cell>
          <cell r="F958">
            <v>13206000</v>
          </cell>
          <cell r="J958">
            <v>36978</v>
          </cell>
          <cell r="K958">
            <v>60</v>
          </cell>
          <cell r="L958">
            <v>5</v>
          </cell>
          <cell r="M958">
            <v>38804</v>
          </cell>
          <cell r="N958" t="str">
            <v>bulan</v>
          </cell>
          <cell r="O958">
            <v>60</v>
          </cell>
          <cell r="P958">
            <v>0</v>
          </cell>
          <cell r="Q958">
            <v>13205999</v>
          </cell>
          <cell r="R958">
            <v>1</v>
          </cell>
        </row>
        <row r="959">
          <cell r="B959" t="str">
            <v>1 Unit Printer Epson LQ - 2180</v>
          </cell>
          <cell r="C959" t="str">
            <v>K</v>
          </cell>
          <cell r="D959" t="str">
            <v>TANGERANG</v>
          </cell>
          <cell r="E959">
            <v>1</v>
          </cell>
          <cell r="F959">
            <v>7774500</v>
          </cell>
          <cell r="J959">
            <v>36978</v>
          </cell>
          <cell r="K959">
            <v>60</v>
          </cell>
          <cell r="L959">
            <v>5</v>
          </cell>
          <cell r="M959">
            <v>38804</v>
          </cell>
          <cell r="N959" t="str">
            <v>bulan</v>
          </cell>
          <cell r="O959">
            <v>60</v>
          </cell>
          <cell r="P959">
            <v>0</v>
          </cell>
          <cell r="Q959">
            <v>7774499</v>
          </cell>
          <cell r="R959">
            <v>1</v>
          </cell>
        </row>
        <row r="960">
          <cell r="B960" t="str">
            <v>1 Unit Komputer Wearnes Black Premiere 6825 (K2002-07-340)</v>
          </cell>
          <cell r="C960" t="str">
            <v>K</v>
          </cell>
          <cell r="D960" t="str">
            <v>TANGERANG</v>
          </cell>
          <cell r="E960">
            <v>1</v>
          </cell>
          <cell r="F960">
            <v>11970866</v>
          </cell>
          <cell r="J960">
            <v>37467</v>
          </cell>
          <cell r="K960">
            <v>60</v>
          </cell>
          <cell r="L960">
            <v>5</v>
          </cell>
          <cell r="M960">
            <v>39293</v>
          </cell>
          <cell r="N960" t="str">
            <v>bulan</v>
          </cell>
          <cell r="O960">
            <v>60</v>
          </cell>
          <cell r="P960">
            <v>0</v>
          </cell>
          <cell r="Q960">
            <v>11970865</v>
          </cell>
          <cell r="R960">
            <v>1</v>
          </cell>
        </row>
        <row r="961">
          <cell r="B961" t="str">
            <v>1 unit Server Compaq Proliant ML 350 T</v>
          </cell>
          <cell r="C961" t="str">
            <v>K</v>
          </cell>
          <cell r="D961" t="str">
            <v>TANGERANG</v>
          </cell>
          <cell r="E961">
            <v>1</v>
          </cell>
          <cell r="F961">
            <v>72047250</v>
          </cell>
          <cell r="J961">
            <v>36978</v>
          </cell>
          <cell r="K961">
            <v>60</v>
          </cell>
          <cell r="L961">
            <v>5</v>
          </cell>
          <cell r="M961">
            <v>38804</v>
          </cell>
          <cell r="N961" t="str">
            <v>bulan</v>
          </cell>
          <cell r="O961">
            <v>60</v>
          </cell>
          <cell r="P961">
            <v>0</v>
          </cell>
          <cell r="Q961">
            <v>72047249</v>
          </cell>
          <cell r="R961">
            <v>1</v>
          </cell>
        </row>
        <row r="962">
          <cell r="B962" t="str">
            <v>1 unit UPS APA Smart 1000 VA (K2003-02-58)</v>
          </cell>
          <cell r="C962" t="str">
            <v>K</v>
          </cell>
          <cell r="D962" t="str">
            <v>TANGERANG</v>
          </cell>
          <cell r="E962">
            <v>1</v>
          </cell>
          <cell r="F962">
            <v>7195650</v>
          </cell>
          <cell r="J962">
            <v>37659</v>
          </cell>
          <cell r="K962">
            <v>60</v>
          </cell>
          <cell r="L962">
            <v>5</v>
          </cell>
          <cell r="M962">
            <v>39485</v>
          </cell>
          <cell r="N962" t="str">
            <v>bulan</v>
          </cell>
          <cell r="O962">
            <v>60</v>
          </cell>
          <cell r="P962">
            <v>0</v>
          </cell>
          <cell r="Q962">
            <v>7195649</v>
          </cell>
          <cell r="R962">
            <v>1</v>
          </cell>
        </row>
        <row r="963">
          <cell r="B963" t="str">
            <v>1 unit Printer HP Laserjet 1000 (K2003-05-12)</v>
          </cell>
          <cell r="C963" t="str">
            <v>K</v>
          </cell>
          <cell r="D963" t="str">
            <v>TANGERANG</v>
          </cell>
          <cell r="E963">
            <v>1</v>
          </cell>
          <cell r="F963">
            <v>3764942</v>
          </cell>
          <cell r="G963">
            <v>129887262</v>
          </cell>
          <cell r="J963">
            <v>37743</v>
          </cell>
          <cell r="K963">
            <v>60</v>
          </cell>
          <cell r="L963">
            <v>5</v>
          </cell>
          <cell r="M963">
            <v>39570</v>
          </cell>
          <cell r="N963" t="str">
            <v>bulan</v>
          </cell>
          <cell r="O963">
            <v>60</v>
          </cell>
          <cell r="P963">
            <v>0</v>
          </cell>
          <cell r="Q963">
            <v>3764941</v>
          </cell>
          <cell r="R963">
            <v>1</v>
          </cell>
        </row>
        <row r="964">
          <cell r="B964" t="str">
            <v>1 (satu) unit UPS Powerware9120 (K2007-12-222)</v>
          </cell>
          <cell r="D964" t="str">
            <v>TANGERANG</v>
          </cell>
          <cell r="E964">
            <v>1</v>
          </cell>
          <cell r="F964">
            <v>7607985</v>
          </cell>
          <cell r="J964">
            <v>39435</v>
          </cell>
          <cell r="L964">
            <v>5</v>
          </cell>
          <cell r="M964">
            <v>41262</v>
          </cell>
          <cell r="N964" t="str">
            <v>bulan</v>
          </cell>
          <cell r="O964">
            <v>9</v>
          </cell>
          <cell r="P964">
            <v>126799.75</v>
          </cell>
          <cell r="Q964">
            <v>1141197.75</v>
          </cell>
          <cell r="R964">
            <v>6466787.25</v>
          </cell>
        </row>
        <row r="965">
          <cell r="B965" t="str">
            <v>1 (satu) unit PC HP DX2030 + Monitor LCD 15" (K2007-12-245)</v>
          </cell>
          <cell r="D965" t="str">
            <v>TANGERANG</v>
          </cell>
          <cell r="E965">
            <v>1</v>
          </cell>
          <cell r="F965">
            <v>9194707</v>
          </cell>
          <cell r="J965">
            <v>39444</v>
          </cell>
          <cell r="L965">
            <v>5</v>
          </cell>
          <cell r="M965">
            <v>41271</v>
          </cell>
          <cell r="N965" t="str">
            <v>bulan</v>
          </cell>
          <cell r="O965">
            <v>9</v>
          </cell>
          <cell r="P965">
            <v>153245.11666666667</v>
          </cell>
          <cell r="Q965">
            <v>1379206.05</v>
          </cell>
          <cell r="R965">
            <v>7815500.9500000002</v>
          </cell>
        </row>
        <row r="966">
          <cell r="Q966">
            <v>0</v>
          </cell>
        </row>
        <row r="967">
          <cell r="B967" t="str">
            <v>1 (satu) unit PC Wearnes Platinum 7875V (K2004-04-003)</v>
          </cell>
          <cell r="C967" t="str">
            <v>K</v>
          </cell>
          <cell r="D967" t="str">
            <v>TEGAL</v>
          </cell>
          <cell r="E967">
            <v>1</v>
          </cell>
          <cell r="F967">
            <v>12592820</v>
          </cell>
          <cell r="H967">
            <v>12592820</v>
          </cell>
          <cell r="I967">
            <v>0</v>
          </cell>
          <cell r="J967">
            <v>38078</v>
          </cell>
          <cell r="K967">
            <v>60</v>
          </cell>
          <cell r="L967">
            <v>5</v>
          </cell>
          <cell r="M967">
            <v>39904</v>
          </cell>
          <cell r="N967" t="str">
            <v>bulan</v>
          </cell>
          <cell r="O967">
            <v>53</v>
          </cell>
          <cell r="P967">
            <v>209880.33333333334</v>
          </cell>
          <cell r="Q967">
            <v>11123657.666666668</v>
          </cell>
          <cell r="R967">
            <v>1469162.3333333321</v>
          </cell>
        </row>
        <row r="968">
          <cell r="B968" t="str">
            <v>1 (satu) unit PC Wearnes Platinum 7875V (K2004-04-003)</v>
          </cell>
          <cell r="C968" t="str">
            <v>K</v>
          </cell>
          <cell r="D968" t="str">
            <v>TEGAL</v>
          </cell>
          <cell r="E968">
            <v>1</v>
          </cell>
          <cell r="F968">
            <v>12592820</v>
          </cell>
          <cell r="H968">
            <v>12592820</v>
          </cell>
          <cell r="I968">
            <v>0</v>
          </cell>
          <cell r="J968">
            <v>38078</v>
          </cell>
          <cell r="K968">
            <v>60</v>
          </cell>
          <cell r="L968">
            <v>5</v>
          </cell>
          <cell r="M968">
            <v>39904</v>
          </cell>
          <cell r="N968" t="str">
            <v>bulan</v>
          </cell>
          <cell r="O968">
            <v>53</v>
          </cell>
          <cell r="P968">
            <v>209880.33333333334</v>
          </cell>
          <cell r="Q968">
            <v>11123657.666666668</v>
          </cell>
          <cell r="R968">
            <v>1469162.3333333321</v>
          </cell>
        </row>
        <row r="969">
          <cell r="B969" t="str">
            <v>1 (satu) unit Printer Epson LQ-2180 (K2004-04-61)</v>
          </cell>
          <cell r="C969" t="str">
            <v>K</v>
          </cell>
          <cell r="D969" t="str">
            <v>TEGAL</v>
          </cell>
          <cell r="E969">
            <v>1</v>
          </cell>
          <cell r="F969">
            <v>6799320</v>
          </cell>
          <cell r="H969">
            <v>6799320</v>
          </cell>
          <cell r="I969">
            <v>0</v>
          </cell>
          <cell r="J969">
            <v>38085</v>
          </cell>
          <cell r="K969">
            <v>60</v>
          </cell>
          <cell r="L969">
            <v>5</v>
          </cell>
          <cell r="M969">
            <v>39911</v>
          </cell>
          <cell r="N969" t="str">
            <v>bulan</v>
          </cell>
          <cell r="O969">
            <v>53</v>
          </cell>
          <cell r="P969">
            <v>113322</v>
          </cell>
          <cell r="Q969">
            <v>6006066</v>
          </cell>
          <cell r="R969">
            <v>793254</v>
          </cell>
        </row>
        <row r="970">
          <cell r="B970" t="str">
            <v>1 (satu) unit Printer Epson LQ-2180 (K2004-04-61)</v>
          </cell>
          <cell r="C970" t="str">
            <v>K</v>
          </cell>
          <cell r="D970" t="str">
            <v>TEGAL</v>
          </cell>
          <cell r="E970">
            <v>1</v>
          </cell>
          <cell r="F970">
            <v>6799320</v>
          </cell>
          <cell r="H970">
            <v>6799320</v>
          </cell>
          <cell r="I970">
            <v>0</v>
          </cell>
          <cell r="J970">
            <v>38085</v>
          </cell>
          <cell r="K970">
            <v>60</v>
          </cell>
          <cell r="L970">
            <v>5</v>
          </cell>
          <cell r="M970">
            <v>39911</v>
          </cell>
          <cell r="N970" t="str">
            <v>bulan</v>
          </cell>
          <cell r="O970">
            <v>53</v>
          </cell>
          <cell r="P970">
            <v>113322</v>
          </cell>
          <cell r="Q970">
            <v>6006066</v>
          </cell>
          <cell r="R970">
            <v>793254</v>
          </cell>
        </row>
        <row r="971">
          <cell r="B971" t="str">
            <v>1 (satu) unit UPS APC Back RS 1000 VA (K2005-01-103)</v>
          </cell>
          <cell r="C971" t="str">
            <v>K</v>
          </cell>
          <cell r="D971" t="str">
            <v>TEGAL</v>
          </cell>
          <cell r="E971">
            <v>1</v>
          </cell>
          <cell r="F971">
            <v>3999573</v>
          </cell>
          <cell r="H971">
            <v>3999573</v>
          </cell>
          <cell r="I971">
            <v>0</v>
          </cell>
          <cell r="J971">
            <v>38365</v>
          </cell>
          <cell r="K971">
            <v>60</v>
          </cell>
          <cell r="L971">
            <v>5</v>
          </cell>
          <cell r="M971">
            <v>40191</v>
          </cell>
          <cell r="N971" t="str">
            <v>bulan</v>
          </cell>
          <cell r="O971">
            <v>44</v>
          </cell>
          <cell r="P971">
            <v>66659.55</v>
          </cell>
          <cell r="Q971">
            <v>2933020.2</v>
          </cell>
          <cell r="R971">
            <v>1066552.7999999998</v>
          </cell>
        </row>
        <row r="972">
          <cell r="B972" t="str">
            <v>1 (satu) unit UPS APC Back RS 1000 VA (K2005-01-103)</v>
          </cell>
          <cell r="C972" t="str">
            <v>K</v>
          </cell>
          <cell r="D972" t="str">
            <v>TEGAL</v>
          </cell>
          <cell r="E972">
            <v>1</v>
          </cell>
          <cell r="F972">
            <v>3999573</v>
          </cell>
          <cell r="G972">
            <v>46783426</v>
          </cell>
          <cell r="H972">
            <v>3999573</v>
          </cell>
          <cell r="I972">
            <v>0</v>
          </cell>
          <cell r="J972">
            <v>38365</v>
          </cell>
          <cell r="K972">
            <v>60</v>
          </cell>
          <cell r="L972">
            <v>5</v>
          </cell>
          <cell r="M972">
            <v>40191</v>
          </cell>
          <cell r="N972" t="str">
            <v>bulan</v>
          </cell>
          <cell r="O972">
            <v>44</v>
          </cell>
          <cell r="P972">
            <v>66659.55</v>
          </cell>
          <cell r="Q972">
            <v>2933020.2</v>
          </cell>
          <cell r="R972">
            <v>1066552.7999999998</v>
          </cell>
        </row>
        <row r="973">
          <cell r="B973" t="str">
            <v>1 (satu) unit Printer Fuji Xerox  (K2007-12-245)</v>
          </cell>
          <cell r="D973" t="str">
            <v>TEGAL</v>
          </cell>
          <cell r="E973">
            <v>1</v>
          </cell>
          <cell r="F973">
            <v>8207705</v>
          </cell>
          <cell r="J973">
            <v>39444</v>
          </cell>
          <cell r="L973">
            <v>5</v>
          </cell>
          <cell r="M973">
            <v>41271</v>
          </cell>
          <cell r="N973" t="str">
            <v>bulan</v>
          </cell>
          <cell r="O973">
            <v>9</v>
          </cell>
          <cell r="P973">
            <v>136795.08333333334</v>
          </cell>
          <cell r="Q973">
            <v>1231155.75</v>
          </cell>
          <cell r="R973">
            <v>6976549.25</v>
          </cell>
        </row>
        <row r="974">
          <cell r="Q974">
            <v>0</v>
          </cell>
        </row>
        <row r="975">
          <cell r="B975" t="str">
            <v>1 Unit IBM PC 300 486DX (K9603141)</v>
          </cell>
          <cell r="C975" t="str">
            <v>K</v>
          </cell>
          <cell r="D975" t="str">
            <v>YOGYAKARTA-01</v>
          </cell>
          <cell r="E975">
            <v>1</v>
          </cell>
          <cell r="F975">
            <v>4495000</v>
          </cell>
          <cell r="H975">
            <v>4495000</v>
          </cell>
          <cell r="I975">
            <v>0</v>
          </cell>
          <cell r="J975">
            <v>35139</v>
          </cell>
          <cell r="K975">
            <v>60</v>
          </cell>
          <cell r="L975">
            <v>5</v>
          </cell>
          <cell r="M975">
            <v>36965</v>
          </cell>
          <cell r="N975" t="str">
            <v>bulan</v>
          </cell>
          <cell r="O975">
            <v>60</v>
          </cell>
          <cell r="P975">
            <v>0</v>
          </cell>
          <cell r="Q975">
            <v>4494999</v>
          </cell>
          <cell r="R975">
            <v>1</v>
          </cell>
        </row>
        <row r="976">
          <cell r="B976" t="str">
            <v>1 Unit IBM PC 300 486DX (K9603141)</v>
          </cell>
          <cell r="C976" t="str">
            <v>K</v>
          </cell>
          <cell r="D976" t="str">
            <v>YOGYAKARTA-01</v>
          </cell>
          <cell r="E976">
            <v>1</v>
          </cell>
          <cell r="F976">
            <v>4495000</v>
          </cell>
          <cell r="H976">
            <v>4495000</v>
          </cell>
          <cell r="I976">
            <v>0</v>
          </cell>
          <cell r="J976">
            <v>35139</v>
          </cell>
          <cell r="K976">
            <v>60</v>
          </cell>
          <cell r="L976">
            <v>5</v>
          </cell>
          <cell r="M976">
            <v>36965</v>
          </cell>
          <cell r="N976" t="str">
            <v>bulan</v>
          </cell>
          <cell r="O976">
            <v>60</v>
          </cell>
          <cell r="P976">
            <v>0</v>
          </cell>
          <cell r="Q976">
            <v>4494999</v>
          </cell>
          <cell r="R976">
            <v>1</v>
          </cell>
        </row>
        <row r="977">
          <cell r="B977" t="str">
            <v>1 Modem Hy Accura 33.6v,34 (K97-04-147) u/ Jogja</v>
          </cell>
          <cell r="C977" t="str">
            <v>K</v>
          </cell>
          <cell r="D977" t="str">
            <v>YOGYAKARTA-01</v>
          </cell>
          <cell r="E977">
            <v>1</v>
          </cell>
          <cell r="F977">
            <v>550000</v>
          </cell>
          <cell r="H977">
            <v>550000</v>
          </cell>
          <cell r="I977">
            <v>0</v>
          </cell>
          <cell r="J977">
            <v>35549</v>
          </cell>
          <cell r="K977">
            <v>60</v>
          </cell>
          <cell r="L977">
            <v>5</v>
          </cell>
          <cell r="M977">
            <v>37375</v>
          </cell>
          <cell r="N977" t="str">
            <v>bulan</v>
          </cell>
          <cell r="O977">
            <v>60</v>
          </cell>
          <cell r="P977">
            <v>0</v>
          </cell>
          <cell r="Q977">
            <v>549999</v>
          </cell>
          <cell r="R977">
            <v>1</v>
          </cell>
        </row>
        <row r="978">
          <cell r="B978" t="str">
            <v>1 unit u/ KC Jogjakarta  IBM PENTIUM (75Mhz x 7,133Mhz x 1) (K96-07-182)</v>
          </cell>
          <cell r="C978" t="str">
            <v>K</v>
          </cell>
          <cell r="D978" t="str">
            <v>YOGYAKARTA-01</v>
          </cell>
          <cell r="E978">
            <v>1</v>
          </cell>
          <cell r="F978">
            <v>4600000</v>
          </cell>
          <cell r="H978">
            <v>4600000</v>
          </cell>
          <cell r="I978">
            <v>0</v>
          </cell>
          <cell r="J978">
            <v>35249</v>
          </cell>
          <cell r="K978">
            <v>60</v>
          </cell>
          <cell r="L978">
            <v>5</v>
          </cell>
          <cell r="M978">
            <v>37075</v>
          </cell>
          <cell r="N978" t="str">
            <v>bulan</v>
          </cell>
          <cell r="O978">
            <v>60</v>
          </cell>
          <cell r="P978">
            <v>0</v>
          </cell>
          <cell r="Q978">
            <v>4599999</v>
          </cell>
          <cell r="R978">
            <v>1</v>
          </cell>
        </row>
        <row r="979">
          <cell r="B979" t="str">
            <v>1 Server+1 PC+1 Novell+100 Ethernet+conector + 1 LQ2170 (K97-04-168)</v>
          </cell>
          <cell r="C979" t="str">
            <v>K</v>
          </cell>
          <cell r="D979" t="str">
            <v>YOGYAKARTA-01</v>
          </cell>
          <cell r="E979">
            <v>1</v>
          </cell>
          <cell r="F979">
            <v>20865066</v>
          </cell>
          <cell r="H979">
            <v>20865066</v>
          </cell>
          <cell r="I979">
            <v>0</v>
          </cell>
          <cell r="J979">
            <v>35545</v>
          </cell>
          <cell r="K979">
            <v>60</v>
          </cell>
          <cell r="L979">
            <v>5</v>
          </cell>
          <cell r="M979">
            <v>37371</v>
          </cell>
          <cell r="N979" t="str">
            <v>bulan</v>
          </cell>
          <cell r="O979">
            <v>60</v>
          </cell>
          <cell r="P979">
            <v>0</v>
          </cell>
          <cell r="Q979">
            <v>20865065</v>
          </cell>
          <cell r="R979">
            <v>1</v>
          </cell>
        </row>
        <row r="980">
          <cell r="B980" t="str">
            <v>2 Unit UPS Victron 600 VA  u/  KC  Jogjakarta  (K97-01-071)</v>
          </cell>
          <cell r="C980" t="str">
            <v>K</v>
          </cell>
          <cell r="D980" t="str">
            <v>YOGYAKARTA-01</v>
          </cell>
          <cell r="E980">
            <v>1</v>
          </cell>
          <cell r="F980">
            <v>1500000</v>
          </cell>
          <cell r="H980">
            <v>1500000</v>
          </cell>
          <cell r="I980">
            <v>0</v>
          </cell>
          <cell r="J980">
            <v>35452</v>
          </cell>
          <cell r="K980">
            <v>60</v>
          </cell>
          <cell r="L980">
            <v>5</v>
          </cell>
          <cell r="M980">
            <v>37278</v>
          </cell>
          <cell r="N980" t="str">
            <v>bulan</v>
          </cell>
          <cell r="O980">
            <v>60</v>
          </cell>
          <cell r="P980">
            <v>0</v>
          </cell>
          <cell r="Q980">
            <v>1499999</v>
          </cell>
          <cell r="R980">
            <v>1</v>
          </cell>
        </row>
        <row r="981">
          <cell r="B981" t="str">
            <v>2 PRINTER LQ-1170  (K97-04-168) KC Jogjakarta</v>
          </cell>
          <cell r="C981" t="str">
            <v>K</v>
          </cell>
          <cell r="D981" t="str">
            <v>YOGYAKARTA-01</v>
          </cell>
          <cell r="E981">
            <v>1</v>
          </cell>
          <cell r="F981">
            <v>3150000</v>
          </cell>
          <cell r="H981">
            <v>3150000</v>
          </cell>
          <cell r="I981">
            <v>0</v>
          </cell>
          <cell r="J981">
            <v>35545</v>
          </cell>
          <cell r="K981">
            <v>60</v>
          </cell>
          <cell r="L981">
            <v>5</v>
          </cell>
          <cell r="M981">
            <v>37371</v>
          </cell>
          <cell r="N981" t="str">
            <v>bulan</v>
          </cell>
          <cell r="O981">
            <v>60</v>
          </cell>
          <cell r="P981">
            <v>0</v>
          </cell>
          <cell r="Q981">
            <v>3149999</v>
          </cell>
          <cell r="R981">
            <v>1</v>
          </cell>
        </row>
        <row r="982">
          <cell r="B982" t="str">
            <v>1 Unit PC Wearness Platinum 6700 (K 00-07-053)</v>
          </cell>
          <cell r="C982" t="str">
            <v>K</v>
          </cell>
          <cell r="D982" t="str">
            <v>YOGYAKARTA-01</v>
          </cell>
          <cell r="E982">
            <v>1</v>
          </cell>
          <cell r="F982">
            <v>10155750</v>
          </cell>
          <cell r="H982">
            <v>10155750</v>
          </cell>
          <cell r="I982">
            <v>0</v>
          </cell>
          <cell r="J982">
            <v>36712</v>
          </cell>
          <cell r="K982">
            <v>60</v>
          </cell>
          <cell r="L982">
            <v>5</v>
          </cell>
          <cell r="M982">
            <v>38538</v>
          </cell>
          <cell r="N982" t="str">
            <v>bulan</v>
          </cell>
          <cell r="O982">
            <v>60</v>
          </cell>
          <cell r="P982">
            <v>0</v>
          </cell>
          <cell r="Q982">
            <v>10155749</v>
          </cell>
          <cell r="R982">
            <v>1</v>
          </cell>
        </row>
        <row r="983">
          <cell r="B983" t="str">
            <v>1 UNIT UPS ELSA EPM 600 VA</v>
          </cell>
          <cell r="C983" t="str">
            <v>K</v>
          </cell>
          <cell r="D983" t="str">
            <v>YOGYAKARTA-01</v>
          </cell>
          <cell r="E983">
            <v>1</v>
          </cell>
          <cell r="F983">
            <v>2046000</v>
          </cell>
          <cell r="H983">
            <v>2046000</v>
          </cell>
          <cell r="I983">
            <v>0</v>
          </cell>
          <cell r="J983">
            <v>36935</v>
          </cell>
          <cell r="K983">
            <v>60</v>
          </cell>
          <cell r="L983">
            <v>5</v>
          </cell>
          <cell r="M983">
            <v>38761</v>
          </cell>
          <cell r="N983" t="str">
            <v>bulan</v>
          </cell>
          <cell r="O983">
            <v>60</v>
          </cell>
          <cell r="P983">
            <v>0</v>
          </cell>
          <cell r="Q983">
            <v>2045999</v>
          </cell>
          <cell r="R983">
            <v>1</v>
          </cell>
        </row>
        <row r="984">
          <cell r="B984" t="str">
            <v>1 UNIT PC WEARNERS PLATINUM 6700 600E MHZ</v>
          </cell>
          <cell r="C984" t="str">
            <v>K</v>
          </cell>
          <cell r="D984" t="str">
            <v>YOGYAKARTA-01</v>
          </cell>
          <cell r="E984">
            <v>1</v>
          </cell>
          <cell r="F984">
            <v>13206000</v>
          </cell>
          <cell r="H984">
            <v>13206000</v>
          </cell>
          <cell r="I984">
            <v>0</v>
          </cell>
          <cell r="J984">
            <v>36978</v>
          </cell>
          <cell r="K984">
            <v>60</v>
          </cell>
          <cell r="L984">
            <v>5</v>
          </cell>
          <cell r="M984">
            <v>38804</v>
          </cell>
          <cell r="N984" t="str">
            <v>bulan</v>
          </cell>
          <cell r="O984">
            <v>60</v>
          </cell>
          <cell r="P984">
            <v>0</v>
          </cell>
          <cell r="Q984">
            <v>13205999</v>
          </cell>
          <cell r="R984">
            <v>1</v>
          </cell>
        </row>
        <row r="985">
          <cell r="B985" t="str">
            <v>1 UNIT PRINTER EPSON LQ-2180</v>
          </cell>
          <cell r="C985" t="str">
            <v>K</v>
          </cell>
          <cell r="D985" t="str">
            <v>YOGYAKARTA-01</v>
          </cell>
          <cell r="E985">
            <v>1</v>
          </cell>
          <cell r="F985">
            <v>7774500</v>
          </cell>
          <cell r="H985">
            <v>7774500</v>
          </cell>
          <cell r="I985">
            <v>0</v>
          </cell>
          <cell r="J985">
            <v>36978</v>
          </cell>
          <cell r="K985">
            <v>60</v>
          </cell>
          <cell r="L985">
            <v>5</v>
          </cell>
          <cell r="M985">
            <v>38804</v>
          </cell>
          <cell r="N985" t="str">
            <v>bulan</v>
          </cell>
          <cell r="O985">
            <v>60</v>
          </cell>
          <cell r="P985">
            <v>0</v>
          </cell>
          <cell r="Q985">
            <v>7774499</v>
          </cell>
          <cell r="R985">
            <v>1</v>
          </cell>
        </row>
        <row r="986">
          <cell r="B986" t="str">
            <v>1 unit PC Wearnes Premiere 6825 black version (K2002-04-113)</v>
          </cell>
          <cell r="C986" t="str">
            <v>K</v>
          </cell>
          <cell r="D986" t="str">
            <v>YOGYAKARTA-01</v>
          </cell>
          <cell r="E986">
            <v>1</v>
          </cell>
          <cell r="F986">
            <v>12205375</v>
          </cell>
          <cell r="H986">
            <v>12205375</v>
          </cell>
          <cell r="I986">
            <v>0</v>
          </cell>
          <cell r="J986">
            <v>37365</v>
          </cell>
          <cell r="K986">
            <v>60</v>
          </cell>
          <cell r="L986">
            <v>5</v>
          </cell>
          <cell r="M986">
            <v>39191</v>
          </cell>
          <cell r="N986" t="str">
            <v>bulan</v>
          </cell>
          <cell r="O986">
            <v>60</v>
          </cell>
          <cell r="P986">
            <v>0</v>
          </cell>
          <cell r="Q986">
            <v>12205374</v>
          </cell>
          <cell r="R986">
            <v>1</v>
          </cell>
        </row>
        <row r="987">
          <cell r="B987" t="str">
            <v>1 Unit Printer HP Laserjet 1000 (K2002-04-146) SN: CRCR132551</v>
          </cell>
          <cell r="C987" t="str">
            <v>K</v>
          </cell>
          <cell r="D987" t="str">
            <v>YOGYAKARTA-01</v>
          </cell>
          <cell r="E987">
            <v>1</v>
          </cell>
          <cell r="F987">
            <v>3865125</v>
          </cell>
          <cell r="H987">
            <v>3865125</v>
          </cell>
          <cell r="I987">
            <v>0</v>
          </cell>
          <cell r="J987">
            <v>37368</v>
          </cell>
          <cell r="K987">
            <v>60</v>
          </cell>
          <cell r="L987">
            <v>5</v>
          </cell>
          <cell r="M987">
            <v>39194</v>
          </cell>
          <cell r="N987" t="str">
            <v>bulan</v>
          </cell>
          <cell r="O987">
            <v>60</v>
          </cell>
          <cell r="P987">
            <v>0</v>
          </cell>
          <cell r="Q987">
            <v>3865124</v>
          </cell>
          <cell r="R987">
            <v>1</v>
          </cell>
        </row>
        <row r="988">
          <cell r="B988" t="str">
            <v>1 unit PC Wearnes Premiere 6825 black version (K2002-07-340)</v>
          </cell>
          <cell r="C988" t="str">
            <v>K</v>
          </cell>
          <cell r="D988" t="str">
            <v>YOGYAKARTA-01</v>
          </cell>
          <cell r="E988">
            <v>1</v>
          </cell>
          <cell r="F988">
            <v>11970866</v>
          </cell>
          <cell r="H988">
            <v>11970866</v>
          </cell>
          <cell r="I988">
            <v>0</v>
          </cell>
          <cell r="J988">
            <v>37467</v>
          </cell>
          <cell r="K988">
            <v>60</v>
          </cell>
          <cell r="L988">
            <v>5</v>
          </cell>
          <cell r="M988">
            <v>39293</v>
          </cell>
          <cell r="N988" t="str">
            <v>bulan</v>
          </cell>
          <cell r="O988">
            <v>60</v>
          </cell>
          <cell r="P988">
            <v>0</v>
          </cell>
          <cell r="Q988">
            <v>11970865</v>
          </cell>
          <cell r="R988">
            <v>1</v>
          </cell>
        </row>
        <row r="989">
          <cell r="B989" t="str">
            <v>1 unit Printer Epson LQ-2180 (K2002-07-340) C8PY 01676</v>
          </cell>
          <cell r="C989" t="str">
            <v>K</v>
          </cell>
          <cell r="D989" t="str">
            <v>YOGYAKARTA-01</v>
          </cell>
          <cell r="E989">
            <v>1</v>
          </cell>
          <cell r="F989">
            <v>7164032</v>
          </cell>
          <cell r="H989">
            <v>7164032</v>
          </cell>
          <cell r="I989">
            <v>0</v>
          </cell>
          <cell r="J989">
            <v>37467</v>
          </cell>
          <cell r="K989">
            <v>60</v>
          </cell>
          <cell r="L989">
            <v>5</v>
          </cell>
          <cell r="M989">
            <v>39293</v>
          </cell>
          <cell r="N989" t="str">
            <v>bulan</v>
          </cell>
          <cell r="O989">
            <v>60</v>
          </cell>
          <cell r="P989">
            <v>0</v>
          </cell>
          <cell r="Q989">
            <v>7164031</v>
          </cell>
          <cell r="R989">
            <v>1</v>
          </cell>
        </row>
        <row r="990">
          <cell r="B990" t="str">
            <v>1 (satu) unit Server Compaq Proliant ML350 G2 (K2002-04-066) (SN: 8J23JZP1100H)</v>
          </cell>
          <cell r="C990" t="str">
            <v>K</v>
          </cell>
          <cell r="D990" t="str">
            <v>YOGYAKARTA-01</v>
          </cell>
          <cell r="E990">
            <v>1</v>
          </cell>
          <cell r="F990">
            <v>90527273</v>
          </cell>
          <cell r="H990">
            <v>90527273</v>
          </cell>
          <cell r="I990">
            <v>0</v>
          </cell>
          <cell r="J990">
            <v>37358</v>
          </cell>
          <cell r="K990">
            <v>60</v>
          </cell>
          <cell r="L990">
            <v>5</v>
          </cell>
          <cell r="M990">
            <v>39184</v>
          </cell>
          <cell r="N990" t="str">
            <v>bulan</v>
          </cell>
          <cell r="O990">
            <v>60</v>
          </cell>
          <cell r="P990">
            <v>0</v>
          </cell>
          <cell r="Q990">
            <v>90527272</v>
          </cell>
          <cell r="R990">
            <v>1</v>
          </cell>
        </row>
        <row r="991">
          <cell r="B991" t="str">
            <v>1 unit UPS APC Smart 1000 VA (K2004-03-02)</v>
          </cell>
          <cell r="C991" t="str">
            <v>K</v>
          </cell>
          <cell r="D991" t="str">
            <v>YOGYAKARTA-01</v>
          </cell>
          <cell r="E991">
            <v>1</v>
          </cell>
          <cell r="F991">
            <v>4422962</v>
          </cell>
          <cell r="H991">
            <v>4422962</v>
          </cell>
          <cell r="I991">
            <v>0</v>
          </cell>
          <cell r="J991">
            <v>38047</v>
          </cell>
          <cell r="K991">
            <v>60</v>
          </cell>
          <cell r="L991">
            <v>5</v>
          </cell>
          <cell r="M991">
            <v>39873</v>
          </cell>
          <cell r="N991" t="str">
            <v>bulan</v>
          </cell>
          <cell r="O991">
            <v>54</v>
          </cell>
          <cell r="P991">
            <v>73716.03333333334</v>
          </cell>
          <cell r="Q991">
            <v>3980665.8000000003</v>
          </cell>
          <cell r="R991">
            <v>442296.19999999972</v>
          </cell>
        </row>
        <row r="992">
          <cell r="B992" t="str">
            <v xml:space="preserve">1 (satu) Unit Komputer PC Wearnes Platinum 7865L (K2005-05-376) </v>
          </cell>
          <cell r="C992" t="str">
            <v>K</v>
          </cell>
          <cell r="D992" t="str">
            <v>YOGYAKARTA-01</v>
          </cell>
          <cell r="E992">
            <v>1</v>
          </cell>
          <cell r="F992">
            <v>14073796</v>
          </cell>
          <cell r="H992">
            <v>14073796</v>
          </cell>
          <cell r="I992">
            <v>0</v>
          </cell>
          <cell r="J992">
            <v>38498</v>
          </cell>
          <cell r="K992">
            <v>60</v>
          </cell>
          <cell r="L992">
            <v>5</v>
          </cell>
          <cell r="M992">
            <v>40324</v>
          </cell>
          <cell r="N992" t="str">
            <v>bulan</v>
          </cell>
          <cell r="O992">
            <v>40</v>
          </cell>
          <cell r="P992">
            <v>234563.26666666666</v>
          </cell>
          <cell r="Q992">
            <v>9382530.666666666</v>
          </cell>
          <cell r="R992">
            <v>4691265.333333334</v>
          </cell>
        </row>
        <row r="993">
          <cell r="B993" t="str">
            <v xml:space="preserve">1 (satu) Unit Komputer PC Wearnes Platinum 7865L (K2005-05-376) </v>
          </cell>
          <cell r="C993" t="str">
            <v>K</v>
          </cell>
          <cell r="D993" t="str">
            <v>YOGYAKARTA-01</v>
          </cell>
          <cell r="E993">
            <v>1</v>
          </cell>
          <cell r="F993">
            <v>14073796</v>
          </cell>
          <cell r="H993">
            <v>14073796</v>
          </cell>
          <cell r="I993">
            <v>0</v>
          </cell>
          <cell r="J993">
            <v>38498</v>
          </cell>
          <cell r="K993">
            <v>60</v>
          </cell>
          <cell r="L993">
            <v>5</v>
          </cell>
          <cell r="M993">
            <v>40324</v>
          </cell>
          <cell r="N993" t="str">
            <v>bulan</v>
          </cell>
          <cell r="O993">
            <v>40</v>
          </cell>
          <cell r="P993">
            <v>234563.26666666666</v>
          </cell>
          <cell r="Q993">
            <v>9382530.666666666</v>
          </cell>
          <cell r="R993">
            <v>4691265.333333334</v>
          </cell>
        </row>
        <row r="994">
          <cell r="B994" t="str">
            <v xml:space="preserve">1 (satu) unit Printer Epson LQ-2180 (K2005-09-327) </v>
          </cell>
          <cell r="C994" t="str">
            <v>K</v>
          </cell>
          <cell r="D994" t="str">
            <v>YOGYAKARTA-01</v>
          </cell>
          <cell r="E994">
            <v>1</v>
          </cell>
          <cell r="F994">
            <v>8206275</v>
          </cell>
          <cell r="G994">
            <v>239346816</v>
          </cell>
          <cell r="H994">
            <v>8206275</v>
          </cell>
          <cell r="I994">
            <v>0</v>
          </cell>
          <cell r="J994">
            <v>38622</v>
          </cell>
          <cell r="K994">
            <v>60</v>
          </cell>
          <cell r="L994">
            <v>5</v>
          </cell>
          <cell r="M994">
            <v>40448</v>
          </cell>
          <cell r="N994" t="str">
            <v>bulan</v>
          </cell>
          <cell r="O994">
            <v>36</v>
          </cell>
          <cell r="P994">
            <v>136771.25</v>
          </cell>
          <cell r="Q994">
            <v>4923765</v>
          </cell>
          <cell r="R994">
            <v>3282510</v>
          </cell>
        </row>
        <row r="995">
          <cell r="B995" t="str">
            <v xml:space="preserve">1 (satu) unit PC HP DX2030 + Monitor LCD 15"  </v>
          </cell>
          <cell r="D995" t="str">
            <v>YOGYAKARTA-01</v>
          </cell>
          <cell r="E995">
            <v>1</v>
          </cell>
          <cell r="F995">
            <v>8372128</v>
          </cell>
          <cell r="J995">
            <v>39184</v>
          </cell>
          <cell r="K995">
            <v>60</v>
          </cell>
          <cell r="L995">
            <v>5</v>
          </cell>
          <cell r="M995">
            <v>41011</v>
          </cell>
          <cell r="N995" t="str">
            <v>bulan</v>
          </cell>
          <cell r="O995">
            <v>17</v>
          </cell>
          <cell r="P995">
            <v>139535.46666666667</v>
          </cell>
          <cell r="Q995">
            <v>2372102.9333333336</v>
          </cell>
          <cell r="R995">
            <v>6000025.0666666664</v>
          </cell>
        </row>
        <row r="996">
          <cell r="B996" t="str">
            <v>1 (satu) unit UPS Powerware9120 (K2007-12-222)</v>
          </cell>
          <cell r="D996" t="str">
            <v>YOGYAKARTA-01</v>
          </cell>
          <cell r="E996">
            <v>1</v>
          </cell>
          <cell r="F996">
            <v>7607985</v>
          </cell>
          <cell r="J996">
            <v>39435</v>
          </cell>
          <cell r="L996">
            <v>5</v>
          </cell>
          <cell r="M996">
            <v>41262</v>
          </cell>
          <cell r="N996" t="str">
            <v>bulan</v>
          </cell>
          <cell r="O996">
            <v>9</v>
          </cell>
          <cell r="P996">
            <v>126799.75</v>
          </cell>
          <cell r="Q996">
            <v>1141197.75</v>
          </cell>
          <cell r="R996">
            <v>6466787.25</v>
          </cell>
        </row>
        <row r="997">
          <cell r="Q997">
            <v>0</v>
          </cell>
        </row>
        <row r="998">
          <cell r="B998" t="str">
            <v>1 Unit Komputer Wearnes Black Premiere 6825 (K2002-04-113)</v>
          </cell>
          <cell r="C998" t="str">
            <v>K</v>
          </cell>
          <cell r="D998" t="str">
            <v>YOGYAKARTA-02</v>
          </cell>
          <cell r="E998">
            <v>1</v>
          </cell>
          <cell r="F998">
            <v>12205375</v>
          </cell>
          <cell r="J998">
            <v>37365</v>
          </cell>
          <cell r="K998">
            <v>60</v>
          </cell>
          <cell r="L998">
            <v>5</v>
          </cell>
          <cell r="M998">
            <v>39191</v>
          </cell>
          <cell r="N998" t="str">
            <v>bulan</v>
          </cell>
          <cell r="O998">
            <v>60</v>
          </cell>
          <cell r="P998">
            <v>0</v>
          </cell>
          <cell r="Q998">
            <v>12205374</v>
          </cell>
          <cell r="R998">
            <v>1</v>
          </cell>
        </row>
        <row r="999">
          <cell r="B999" t="str">
            <v>1 Unit Komputer Wearnes Black Premiere 6825 (K2002-04-113)</v>
          </cell>
          <cell r="C999" t="str">
            <v>K</v>
          </cell>
          <cell r="D999" t="str">
            <v>YOGYAKARTA-02</v>
          </cell>
          <cell r="E999">
            <v>1</v>
          </cell>
          <cell r="F999">
            <v>12205375</v>
          </cell>
          <cell r="J999">
            <v>37365</v>
          </cell>
          <cell r="K999">
            <v>60</v>
          </cell>
          <cell r="L999">
            <v>5</v>
          </cell>
          <cell r="M999">
            <v>39191</v>
          </cell>
          <cell r="N999" t="str">
            <v>bulan</v>
          </cell>
          <cell r="O999">
            <v>60</v>
          </cell>
          <cell r="P999">
            <v>0</v>
          </cell>
          <cell r="Q999">
            <v>12205374</v>
          </cell>
          <cell r="R999">
            <v>1</v>
          </cell>
        </row>
        <row r="1000">
          <cell r="B1000" t="str">
            <v>1 Unit Printer Epson LQ-2180 (K2002-04-113)</v>
          </cell>
          <cell r="C1000" t="str">
            <v>K</v>
          </cell>
          <cell r="D1000" t="str">
            <v>YOGYAKARTA-02</v>
          </cell>
          <cell r="E1000">
            <v>1</v>
          </cell>
          <cell r="F1000">
            <v>7304375</v>
          </cell>
          <cell r="J1000">
            <v>37365</v>
          </cell>
          <cell r="K1000">
            <v>60</v>
          </cell>
          <cell r="L1000">
            <v>5</v>
          </cell>
          <cell r="M1000">
            <v>39191</v>
          </cell>
          <cell r="N1000" t="str">
            <v>bulan</v>
          </cell>
          <cell r="O1000">
            <v>60</v>
          </cell>
          <cell r="P1000">
            <v>0</v>
          </cell>
          <cell r="Q1000">
            <v>7304374</v>
          </cell>
          <cell r="R1000">
            <v>1</v>
          </cell>
        </row>
        <row r="1001">
          <cell r="B1001" t="str">
            <v>1 Unit Printer Epson LQ-2180 (K2002-04-113)</v>
          </cell>
          <cell r="C1001" t="str">
            <v>K</v>
          </cell>
          <cell r="D1001" t="str">
            <v>YOGYAKARTA-02</v>
          </cell>
          <cell r="E1001">
            <v>1</v>
          </cell>
          <cell r="F1001">
            <v>7304375</v>
          </cell>
          <cell r="J1001">
            <v>37365</v>
          </cell>
          <cell r="K1001">
            <v>60</v>
          </cell>
          <cell r="L1001">
            <v>5</v>
          </cell>
          <cell r="M1001">
            <v>39191</v>
          </cell>
          <cell r="N1001" t="str">
            <v>bulan</v>
          </cell>
          <cell r="O1001">
            <v>60</v>
          </cell>
          <cell r="P1001">
            <v>0</v>
          </cell>
          <cell r="Q1001">
            <v>7304374</v>
          </cell>
          <cell r="R1001">
            <v>1</v>
          </cell>
        </row>
        <row r="1002">
          <cell r="B1002" t="str">
            <v>1 unit UPS Elsa (K2002-04-019)</v>
          </cell>
          <cell r="C1002" t="str">
            <v>K</v>
          </cell>
          <cell r="D1002" t="str">
            <v>YOGYAKARTA-02</v>
          </cell>
          <cell r="E1002">
            <v>1</v>
          </cell>
          <cell r="F1002">
            <v>3026100</v>
          </cell>
          <cell r="J1002">
            <v>37349</v>
          </cell>
          <cell r="K1002">
            <v>60</v>
          </cell>
          <cell r="L1002">
            <v>5</v>
          </cell>
          <cell r="M1002">
            <v>39175</v>
          </cell>
          <cell r="N1002" t="str">
            <v>bulan</v>
          </cell>
          <cell r="O1002">
            <v>60</v>
          </cell>
          <cell r="P1002">
            <v>0</v>
          </cell>
          <cell r="Q1002">
            <v>3026099</v>
          </cell>
          <cell r="R1002">
            <v>1</v>
          </cell>
        </row>
        <row r="1003">
          <cell r="B1003" t="str">
            <v>1 unit UPS Elsa (K2002-04-019)</v>
          </cell>
          <cell r="C1003" t="str">
            <v>K</v>
          </cell>
          <cell r="D1003" t="str">
            <v>YOGYAKARTA-02</v>
          </cell>
          <cell r="E1003">
            <v>1</v>
          </cell>
          <cell r="F1003">
            <v>3026100</v>
          </cell>
          <cell r="J1003">
            <v>37349</v>
          </cell>
          <cell r="K1003">
            <v>60</v>
          </cell>
          <cell r="L1003">
            <v>5</v>
          </cell>
          <cell r="M1003">
            <v>39175</v>
          </cell>
          <cell r="N1003" t="str">
            <v>bulan</v>
          </cell>
          <cell r="O1003">
            <v>60</v>
          </cell>
          <cell r="P1003">
            <v>0</v>
          </cell>
          <cell r="Q1003">
            <v>3026099</v>
          </cell>
          <cell r="R1003">
            <v>1</v>
          </cell>
        </row>
        <row r="1004">
          <cell r="B1004" t="str">
            <v>1 unit Modem US Robotics 56 Kbps (K2002-04-019)</v>
          </cell>
          <cell r="C1004" t="str">
            <v>K</v>
          </cell>
          <cell r="D1004" t="str">
            <v>YOGYAKARTA-02</v>
          </cell>
          <cell r="E1004">
            <v>1</v>
          </cell>
          <cell r="F1004">
            <v>1372553</v>
          </cell>
          <cell r="G1004">
            <v>46444253</v>
          </cell>
          <cell r="J1004">
            <v>37349</v>
          </cell>
          <cell r="K1004">
            <v>60</v>
          </cell>
          <cell r="L1004">
            <v>5</v>
          </cell>
          <cell r="M1004">
            <v>39175</v>
          </cell>
          <cell r="N1004" t="str">
            <v>bulan</v>
          </cell>
          <cell r="O1004">
            <v>60</v>
          </cell>
          <cell r="P1004">
            <v>0</v>
          </cell>
          <cell r="Q1004">
            <v>1372552</v>
          </cell>
          <cell r="R1004">
            <v>1</v>
          </cell>
        </row>
        <row r="1005">
          <cell r="B1005" t="str">
            <v>2 UPS Powerware 9120 700VA (K2007-12-222)</v>
          </cell>
          <cell r="D1005" t="str">
            <v>YOGYAKARTA-02</v>
          </cell>
          <cell r="E1005">
            <v>2</v>
          </cell>
          <cell r="F1005">
            <v>15215970</v>
          </cell>
          <cell r="J1005">
            <v>39435</v>
          </cell>
          <cell r="L1005">
            <v>5</v>
          </cell>
          <cell r="M1005">
            <v>41262</v>
          </cell>
          <cell r="N1005" t="str">
            <v>bulan</v>
          </cell>
          <cell r="O1005">
            <v>9</v>
          </cell>
          <cell r="P1005">
            <v>253599.5</v>
          </cell>
          <cell r="Q1005">
            <v>2282395.5</v>
          </cell>
          <cell r="R1005">
            <v>12933574.5</v>
          </cell>
        </row>
        <row r="1006">
          <cell r="B1006" t="str">
            <v>1 (satu) unit PC HP DX2030 + Monitor LCD 15" (K2007-12-245)</v>
          </cell>
          <cell r="D1006" t="str">
            <v>YOGYAKARTA-02</v>
          </cell>
          <cell r="E1006">
            <v>1</v>
          </cell>
          <cell r="F1006">
            <v>9194707</v>
          </cell>
          <cell r="J1006">
            <v>39444</v>
          </cell>
          <cell r="L1006">
            <v>5</v>
          </cell>
          <cell r="M1006">
            <v>41271</v>
          </cell>
          <cell r="N1006" t="str">
            <v>bulan</v>
          </cell>
          <cell r="O1006">
            <v>9</v>
          </cell>
          <cell r="P1006">
            <v>153245.11666666667</v>
          </cell>
          <cell r="Q1006">
            <v>1379206.05</v>
          </cell>
          <cell r="R1006">
            <v>7815500.9500000002</v>
          </cell>
        </row>
        <row r="1007">
          <cell r="B1007" t="str">
            <v>1 (satu) unit Printer Fuji Xerox  (K2007-12-245)</v>
          </cell>
          <cell r="D1007" t="str">
            <v>YOGYAKARTA-02</v>
          </cell>
          <cell r="E1007">
            <v>1</v>
          </cell>
          <cell r="F1007">
            <v>8207705</v>
          </cell>
          <cell r="J1007">
            <v>39444</v>
          </cell>
          <cell r="L1007">
            <v>5</v>
          </cell>
          <cell r="M1007">
            <v>41271</v>
          </cell>
          <cell r="N1007" t="str">
            <v>bulan</v>
          </cell>
          <cell r="O1007">
            <v>9</v>
          </cell>
          <cell r="P1007">
            <v>136795.08333333334</v>
          </cell>
          <cell r="Q1007">
            <v>1231155.75</v>
          </cell>
          <cell r="R1007">
            <v>6976549.25</v>
          </cell>
        </row>
        <row r="1010">
          <cell r="B1010" t="str">
            <v>TOTAL KOMPUTER</v>
          </cell>
          <cell r="F1010">
            <v>22150178257.559998</v>
          </cell>
          <cell r="P1010">
            <v>197056814.550001</v>
          </cell>
          <cell r="Q1010">
            <v>16128123713.609936</v>
          </cell>
          <cell r="R1010">
            <v>6022054543.9499846</v>
          </cell>
        </row>
        <row r="1012">
          <cell r="B1012" t="str">
            <v>1 (satu) unit PABX Panasonic TD-500System 24 Ptt, 250 ext (K2004-04-098)</v>
          </cell>
          <cell r="C1012" t="str">
            <v>M</v>
          </cell>
          <cell r="D1012" t="str">
            <v>KANPUS</v>
          </cell>
          <cell r="E1012">
            <v>1</v>
          </cell>
          <cell r="F1012">
            <v>136000000</v>
          </cell>
          <cell r="J1012">
            <v>38091</v>
          </cell>
          <cell r="K1012">
            <v>60</v>
          </cell>
          <cell r="L1012">
            <v>5</v>
          </cell>
          <cell r="M1012">
            <v>39917</v>
          </cell>
          <cell r="N1012" t="str">
            <v>bulan</v>
          </cell>
          <cell r="O1012">
            <v>53</v>
          </cell>
          <cell r="P1012">
            <v>2266666.6666666665</v>
          </cell>
          <cell r="Q1012">
            <v>120133333.33333333</v>
          </cell>
          <cell r="R1012">
            <v>15866666.666666672</v>
          </cell>
        </row>
        <row r="1013">
          <cell r="B1013" t="str">
            <v>1 (satu) unit Mesin Handkey II u/ lt. 7 (K2006-01-270 &amp; K2006-03-109)</v>
          </cell>
          <cell r="D1013" t="str">
            <v>KANPUS</v>
          </cell>
          <cell r="E1013">
            <v>1</v>
          </cell>
          <cell r="F1013">
            <v>29025920</v>
          </cell>
          <cell r="J1013">
            <v>38785</v>
          </cell>
          <cell r="K1013">
            <v>60</v>
          </cell>
          <cell r="L1013">
            <v>5</v>
          </cell>
          <cell r="M1013">
            <v>40611</v>
          </cell>
          <cell r="N1013" t="str">
            <v>bulan</v>
          </cell>
          <cell r="O1013">
            <v>30</v>
          </cell>
          <cell r="P1013">
            <v>483765.33333333331</v>
          </cell>
          <cell r="Q1013">
            <v>14512960</v>
          </cell>
          <cell r="R1013">
            <v>14512960</v>
          </cell>
        </row>
        <row r="1014">
          <cell r="B1014" t="str">
            <v>AC LG LS09 1 Pk u/ KAW Makassar</v>
          </cell>
          <cell r="D1014" t="str">
            <v>KANPUS</v>
          </cell>
          <cell r="E1014">
            <v>1</v>
          </cell>
          <cell r="F1014">
            <v>2850000</v>
          </cell>
          <cell r="J1014">
            <v>39539</v>
          </cell>
          <cell r="L1014">
            <v>5</v>
          </cell>
          <cell r="M1014">
            <v>41365</v>
          </cell>
          <cell r="N1014" t="str">
            <v>bulan</v>
          </cell>
          <cell r="O1014">
            <v>5</v>
          </cell>
          <cell r="P1014">
            <v>47500</v>
          </cell>
          <cell r="Q1014">
            <v>237500</v>
          </cell>
          <cell r="R1014">
            <v>2612500</v>
          </cell>
        </row>
        <row r="1016">
          <cell r="B1016" t="str">
            <v>Ex. BSSU</v>
          </cell>
        </row>
        <row r="1017">
          <cell r="B1017" t="str">
            <v>Alat Komunikasi Bringin Life Syariah Utama (Telp System + Faxcimile )</v>
          </cell>
          <cell r="D1017" t="str">
            <v>KANPUS</v>
          </cell>
          <cell r="F1017">
            <v>7345000</v>
          </cell>
          <cell r="J1017">
            <v>37773</v>
          </cell>
          <cell r="L1017">
            <v>5</v>
          </cell>
          <cell r="M1017">
            <v>39600</v>
          </cell>
          <cell r="N1017" t="str">
            <v>bulan</v>
          </cell>
          <cell r="O1017">
            <v>60</v>
          </cell>
          <cell r="P1017">
            <v>0</v>
          </cell>
          <cell r="Q1017">
            <v>7344999</v>
          </cell>
          <cell r="R1017">
            <v>1</v>
          </cell>
        </row>
        <row r="1018">
          <cell r="B1018" t="str">
            <v>MESIN CETAK KARTU ID :</v>
          </cell>
          <cell r="D1018" t="str">
            <v>KANPUS</v>
          </cell>
          <cell r="L1018">
            <v>5</v>
          </cell>
          <cell r="M1018">
            <v>1827</v>
          </cell>
          <cell r="N1018" t="str">
            <v>bulan</v>
          </cell>
          <cell r="O1018">
            <v>60</v>
          </cell>
          <cell r="P1018">
            <v>0</v>
          </cell>
          <cell r="Q1018">
            <v>0</v>
          </cell>
          <cell r="R1018">
            <v>0</v>
          </cell>
        </row>
        <row r="1019">
          <cell r="B1019" t="str">
            <v>Mesin Cetak Kartu ID Card Komplite</v>
          </cell>
          <cell r="D1019" t="str">
            <v>KANPUS</v>
          </cell>
          <cell r="F1019">
            <v>149210452</v>
          </cell>
          <cell r="J1019">
            <v>36679</v>
          </cell>
          <cell r="L1019">
            <v>5</v>
          </cell>
          <cell r="M1019">
            <v>38505</v>
          </cell>
          <cell r="N1019" t="str">
            <v>bulan</v>
          </cell>
          <cell r="O1019">
            <v>60</v>
          </cell>
          <cell r="P1019">
            <v>0</v>
          </cell>
          <cell r="Q1019">
            <v>149210451</v>
          </cell>
          <cell r="R1019">
            <v>1</v>
          </cell>
        </row>
        <row r="1020">
          <cell r="B1020" t="str">
            <v>Mesin Cetak Kartu ID Card Komplite</v>
          </cell>
          <cell r="D1020" t="str">
            <v>KANPUS</v>
          </cell>
          <cell r="F1020">
            <v>123091460</v>
          </cell>
          <cell r="J1020">
            <v>36921</v>
          </cell>
          <cell r="L1020">
            <v>5</v>
          </cell>
          <cell r="M1020">
            <v>38747</v>
          </cell>
          <cell r="N1020" t="str">
            <v>bulan</v>
          </cell>
          <cell r="O1020">
            <v>60</v>
          </cell>
          <cell r="P1020">
            <v>0</v>
          </cell>
          <cell r="Q1020">
            <v>123091459</v>
          </cell>
          <cell r="R1020">
            <v>1</v>
          </cell>
        </row>
        <row r="1021">
          <cell r="B1021" t="str">
            <v>Mesin Cetak Kartu ID Card IC-Select S/N 14160</v>
          </cell>
          <cell r="D1021" t="str">
            <v>KANPUS</v>
          </cell>
          <cell r="F1021">
            <v>29034220</v>
          </cell>
          <cell r="J1021">
            <v>37475</v>
          </cell>
          <cell r="L1021">
            <v>5</v>
          </cell>
          <cell r="M1021">
            <v>39301</v>
          </cell>
          <cell r="N1021" t="str">
            <v>bulan</v>
          </cell>
          <cell r="O1021">
            <v>60</v>
          </cell>
          <cell r="P1021">
            <v>0</v>
          </cell>
          <cell r="Q1021">
            <v>29034219</v>
          </cell>
          <cell r="R1021">
            <v>1</v>
          </cell>
        </row>
        <row r="1022">
          <cell r="B1022" t="str">
            <v>Mesin Vacum Cleaner Alphalux</v>
          </cell>
          <cell r="D1022" t="str">
            <v>KANPUS</v>
          </cell>
          <cell r="F1022">
            <v>14500000</v>
          </cell>
          <cell r="J1022">
            <v>36679</v>
          </cell>
          <cell r="L1022">
            <v>5</v>
          </cell>
          <cell r="M1022">
            <v>38505</v>
          </cell>
          <cell r="N1022" t="str">
            <v>bulan</v>
          </cell>
          <cell r="O1022">
            <v>60</v>
          </cell>
          <cell r="P1022">
            <v>0</v>
          </cell>
          <cell r="Q1022">
            <v>14499999</v>
          </cell>
          <cell r="R1022">
            <v>1</v>
          </cell>
        </row>
        <row r="1023">
          <cell r="B1023" t="str">
            <v>Mesin Vacum Cleaner Alphalux</v>
          </cell>
          <cell r="D1023" t="str">
            <v>KANPUS</v>
          </cell>
          <cell r="F1023">
            <v>2500000</v>
          </cell>
          <cell r="J1023">
            <v>37048</v>
          </cell>
          <cell r="L1023">
            <v>5</v>
          </cell>
          <cell r="M1023">
            <v>38874</v>
          </cell>
          <cell r="N1023" t="str">
            <v>bulan</v>
          </cell>
          <cell r="O1023">
            <v>60</v>
          </cell>
          <cell r="P1023">
            <v>0</v>
          </cell>
          <cell r="Q1023">
            <v>2499999</v>
          </cell>
          <cell r="R1023">
            <v>1</v>
          </cell>
        </row>
        <row r="1024">
          <cell r="B1024" t="str">
            <v>Mesin  Vacum Cleaner Rowenta RU 108</v>
          </cell>
          <cell r="D1024" t="str">
            <v>KANPUS</v>
          </cell>
          <cell r="F1024">
            <v>2250000</v>
          </cell>
          <cell r="J1024">
            <v>37816</v>
          </cell>
          <cell r="L1024">
            <v>5</v>
          </cell>
          <cell r="M1024">
            <v>39643</v>
          </cell>
          <cell r="N1024" t="str">
            <v>bulan</v>
          </cell>
          <cell r="O1024">
            <v>60</v>
          </cell>
          <cell r="P1024">
            <v>0</v>
          </cell>
          <cell r="Q1024">
            <v>2249999</v>
          </cell>
          <cell r="R1024">
            <v>1</v>
          </cell>
        </row>
        <row r="1025">
          <cell r="B1025" t="str">
            <v>Mesin Vacum Cleaner Alphalux APS 25 Plast</v>
          </cell>
          <cell r="D1025" t="str">
            <v>KANPUS</v>
          </cell>
          <cell r="F1025">
            <v>3060000</v>
          </cell>
          <cell r="J1025">
            <v>38047</v>
          </cell>
          <cell r="L1025">
            <v>5</v>
          </cell>
          <cell r="M1025">
            <v>39873</v>
          </cell>
          <cell r="N1025" t="str">
            <v>bulan</v>
          </cell>
          <cell r="O1025">
            <v>54</v>
          </cell>
          <cell r="P1025">
            <v>51000</v>
          </cell>
          <cell r="Q1025">
            <v>2754000</v>
          </cell>
          <cell r="R1025">
            <v>306000</v>
          </cell>
        </row>
        <row r="1026">
          <cell r="B1026" t="str">
            <v>Mesin Vacum Cleaner Alphalux APS 25 Plast WD</v>
          </cell>
          <cell r="D1026" t="str">
            <v>KANPUS</v>
          </cell>
          <cell r="F1026">
            <v>3060000</v>
          </cell>
          <cell r="J1026">
            <v>38133</v>
          </cell>
          <cell r="L1026">
            <v>5</v>
          </cell>
          <cell r="M1026">
            <v>39959</v>
          </cell>
          <cell r="N1026" t="str">
            <v>bulan</v>
          </cell>
          <cell r="O1026">
            <v>52</v>
          </cell>
          <cell r="P1026">
            <v>51000</v>
          </cell>
          <cell r="Q1026">
            <v>2652000</v>
          </cell>
          <cell r="R1026">
            <v>408000</v>
          </cell>
        </row>
        <row r="1027">
          <cell r="B1027" t="str">
            <v xml:space="preserve">Mesin Vacum Cleaner Alphalux APS 25 </v>
          </cell>
          <cell r="D1027" t="str">
            <v>KANPUS</v>
          </cell>
          <cell r="F1027">
            <v>3060000</v>
          </cell>
          <cell r="J1027">
            <v>38251</v>
          </cell>
          <cell r="L1027">
            <v>5</v>
          </cell>
          <cell r="M1027">
            <v>40077</v>
          </cell>
          <cell r="N1027" t="str">
            <v>bulan</v>
          </cell>
          <cell r="O1027">
            <v>48</v>
          </cell>
          <cell r="P1027">
            <v>51000</v>
          </cell>
          <cell r="Q1027">
            <v>2448000</v>
          </cell>
          <cell r="R1027">
            <v>612000</v>
          </cell>
        </row>
        <row r="1028">
          <cell r="B1028" t="str">
            <v>Pesawat Telphone (K98-07-049)</v>
          </cell>
          <cell r="D1028" t="str">
            <v>KANPUS</v>
          </cell>
          <cell r="F1028">
            <v>37828</v>
          </cell>
          <cell r="J1028">
            <v>35991</v>
          </cell>
          <cell r="L1028">
            <v>5</v>
          </cell>
          <cell r="M1028">
            <v>37817</v>
          </cell>
          <cell r="N1028" t="str">
            <v>bulan</v>
          </cell>
          <cell r="O1028">
            <v>60</v>
          </cell>
          <cell r="P1028">
            <v>0</v>
          </cell>
          <cell r="Q1028">
            <v>37827</v>
          </cell>
          <cell r="R1028">
            <v>1</v>
          </cell>
        </row>
        <row r="1029">
          <cell r="B1029" t="str">
            <v>Lemari Besi Chub (K99-03-079)</v>
          </cell>
          <cell r="D1029" t="str">
            <v>KANPUS</v>
          </cell>
          <cell r="F1029">
            <v>1079153</v>
          </cell>
          <cell r="J1029">
            <v>36238</v>
          </cell>
          <cell r="L1029">
            <v>5</v>
          </cell>
          <cell r="M1029">
            <v>38065</v>
          </cell>
          <cell r="N1029" t="str">
            <v>bulan</v>
          </cell>
          <cell r="O1029">
            <v>60</v>
          </cell>
          <cell r="P1029">
            <v>0</v>
          </cell>
          <cell r="Q1029">
            <v>1079152</v>
          </cell>
          <cell r="R1029">
            <v>1</v>
          </cell>
        </row>
        <row r="1030">
          <cell r="B1030" t="str">
            <v>Mesin Handkey +monitor+almari (K2001-01-80)-(U01-01-138)</v>
          </cell>
          <cell r="D1030" t="str">
            <v>KANPUS</v>
          </cell>
          <cell r="F1030">
            <v>17334167</v>
          </cell>
          <cell r="J1030">
            <v>36915</v>
          </cell>
          <cell r="L1030">
            <v>5</v>
          </cell>
          <cell r="M1030">
            <v>38741</v>
          </cell>
          <cell r="N1030" t="str">
            <v>bulan</v>
          </cell>
          <cell r="O1030">
            <v>60</v>
          </cell>
          <cell r="P1030">
            <v>0</v>
          </cell>
          <cell r="Q1030">
            <v>17334166</v>
          </cell>
          <cell r="R1030">
            <v>1</v>
          </cell>
        </row>
        <row r="1031">
          <cell r="B1031" t="str">
            <v xml:space="preserve">Kamera NIKON (K2001-02-82) :  </v>
          </cell>
          <cell r="D1031" t="str">
            <v>KANPUS</v>
          </cell>
          <cell r="L1031">
            <v>5</v>
          </cell>
          <cell r="M1031">
            <v>1827</v>
          </cell>
          <cell r="N1031" t="str">
            <v>bulan</v>
          </cell>
          <cell r="O1031">
            <v>60</v>
          </cell>
          <cell r="P1031">
            <v>0</v>
          </cell>
          <cell r="Q1031">
            <v>0</v>
          </cell>
          <cell r="R1031">
            <v>0</v>
          </cell>
        </row>
        <row r="1032">
          <cell r="B1032" t="str">
            <v xml:space="preserve"> - Kamera Nikon F80 D</v>
          </cell>
          <cell r="D1032" t="str">
            <v>KANPUS</v>
          </cell>
          <cell r="F1032">
            <v>2281067</v>
          </cell>
          <cell r="J1032">
            <v>36943</v>
          </cell>
          <cell r="L1032">
            <v>5</v>
          </cell>
          <cell r="M1032">
            <v>38769</v>
          </cell>
          <cell r="N1032" t="str">
            <v>bulan</v>
          </cell>
          <cell r="O1032">
            <v>60</v>
          </cell>
          <cell r="P1032">
            <v>0</v>
          </cell>
          <cell r="Q1032">
            <v>2281066</v>
          </cell>
          <cell r="R1032">
            <v>1</v>
          </cell>
        </row>
        <row r="1033">
          <cell r="B1033" t="str">
            <v xml:space="preserve"> - Lensa 28 - 80</v>
          </cell>
          <cell r="D1033" t="str">
            <v>KANPUS</v>
          </cell>
          <cell r="F1033">
            <v>493333</v>
          </cell>
          <cell r="J1033">
            <v>36943</v>
          </cell>
          <cell r="L1033">
            <v>5</v>
          </cell>
          <cell r="M1033">
            <v>38769</v>
          </cell>
          <cell r="N1033" t="str">
            <v>bulan</v>
          </cell>
          <cell r="O1033">
            <v>60</v>
          </cell>
          <cell r="P1033">
            <v>0</v>
          </cell>
          <cell r="Q1033">
            <v>493332</v>
          </cell>
          <cell r="R1033">
            <v>1</v>
          </cell>
        </row>
        <row r="1034">
          <cell r="B1034" t="str">
            <v xml:space="preserve"> - Lensa 75 - 240</v>
          </cell>
          <cell r="D1034" t="str">
            <v>KANPUS</v>
          </cell>
          <cell r="F1034">
            <v>538667</v>
          </cell>
          <cell r="J1034">
            <v>36943</v>
          </cell>
          <cell r="L1034">
            <v>5</v>
          </cell>
          <cell r="M1034">
            <v>38769</v>
          </cell>
          <cell r="N1034" t="str">
            <v>bulan</v>
          </cell>
          <cell r="O1034">
            <v>60</v>
          </cell>
          <cell r="P1034">
            <v>0</v>
          </cell>
          <cell r="Q1034">
            <v>538666</v>
          </cell>
          <cell r="R1034">
            <v>1</v>
          </cell>
        </row>
        <row r="1035">
          <cell r="B1035" t="str">
            <v xml:space="preserve"> - Tas Kamera</v>
          </cell>
          <cell r="D1035" t="str">
            <v>KANPUS</v>
          </cell>
          <cell r="F1035">
            <v>101333</v>
          </cell>
          <cell r="J1035">
            <v>36943</v>
          </cell>
          <cell r="L1035">
            <v>5</v>
          </cell>
          <cell r="M1035">
            <v>38769</v>
          </cell>
          <cell r="N1035" t="str">
            <v>bulan</v>
          </cell>
          <cell r="O1035">
            <v>60</v>
          </cell>
          <cell r="P1035">
            <v>0</v>
          </cell>
          <cell r="Q1035">
            <v>101332</v>
          </cell>
          <cell r="R1035">
            <v>1</v>
          </cell>
        </row>
        <row r="1036">
          <cell r="B1036" t="str">
            <v xml:space="preserve"> - Filter UV 58 mm</v>
          </cell>
          <cell r="D1036" t="str">
            <v>KANPUS</v>
          </cell>
          <cell r="F1036">
            <v>26667</v>
          </cell>
          <cell r="J1036">
            <v>36943</v>
          </cell>
          <cell r="L1036">
            <v>5</v>
          </cell>
          <cell r="M1036">
            <v>38769</v>
          </cell>
          <cell r="N1036" t="str">
            <v>bulan</v>
          </cell>
          <cell r="O1036">
            <v>60</v>
          </cell>
          <cell r="P1036">
            <v>0</v>
          </cell>
          <cell r="Q1036">
            <v>26666</v>
          </cell>
          <cell r="R1036">
            <v>1</v>
          </cell>
        </row>
        <row r="1037">
          <cell r="B1037" t="str">
            <v xml:space="preserve"> - Filter uv 52 mm</v>
          </cell>
          <cell r="D1037" t="str">
            <v>KANPUS</v>
          </cell>
          <cell r="F1037">
            <v>21333</v>
          </cell>
          <cell r="J1037">
            <v>36943</v>
          </cell>
          <cell r="L1037">
            <v>5</v>
          </cell>
          <cell r="M1037">
            <v>38769</v>
          </cell>
          <cell r="N1037" t="str">
            <v>bulan</v>
          </cell>
          <cell r="O1037">
            <v>60</v>
          </cell>
          <cell r="P1037">
            <v>0</v>
          </cell>
          <cell r="Q1037">
            <v>21332</v>
          </cell>
          <cell r="R1037">
            <v>1</v>
          </cell>
        </row>
        <row r="1038">
          <cell r="B1038" t="str">
            <v>Fax Panasonic KX -FT 37 RM Timur  (K2001-03-116)</v>
          </cell>
          <cell r="D1038" t="str">
            <v>KANPUS</v>
          </cell>
          <cell r="F1038">
            <v>948750</v>
          </cell>
          <cell r="J1038">
            <v>36979</v>
          </cell>
          <cell r="L1038">
            <v>5</v>
          </cell>
          <cell r="M1038">
            <v>38805</v>
          </cell>
          <cell r="N1038" t="str">
            <v>bulan</v>
          </cell>
          <cell r="O1038">
            <v>60</v>
          </cell>
          <cell r="P1038">
            <v>0</v>
          </cell>
          <cell r="Q1038">
            <v>948749</v>
          </cell>
          <cell r="R1038">
            <v>1</v>
          </cell>
        </row>
        <row r="1039">
          <cell r="B1039" t="str">
            <v>Penyaring Air Minum Amway (K2001-04-15)</v>
          </cell>
          <cell r="D1039" t="str">
            <v>KANPUS</v>
          </cell>
          <cell r="F1039">
            <v>4011150</v>
          </cell>
          <cell r="J1039">
            <v>36986</v>
          </cell>
          <cell r="L1039">
            <v>5</v>
          </cell>
          <cell r="M1039">
            <v>38812</v>
          </cell>
          <cell r="N1039" t="str">
            <v>bulan</v>
          </cell>
          <cell r="O1039">
            <v>60</v>
          </cell>
          <cell r="P1039">
            <v>0</v>
          </cell>
          <cell r="Q1039">
            <v>4011149</v>
          </cell>
          <cell r="R1039">
            <v>1</v>
          </cell>
        </row>
        <row r="1040">
          <cell r="B1040" t="str">
            <v>LCD Proxima true XGA X-350 (K2001-04-77)</v>
          </cell>
          <cell r="D1040" t="str">
            <v>KANPUS</v>
          </cell>
          <cell r="F1040">
            <v>38030913</v>
          </cell>
          <cell r="J1040">
            <v>36999</v>
          </cell>
          <cell r="L1040">
            <v>5</v>
          </cell>
          <cell r="M1040">
            <v>38825</v>
          </cell>
          <cell r="N1040" t="str">
            <v>bulan</v>
          </cell>
          <cell r="O1040">
            <v>60</v>
          </cell>
          <cell r="P1040">
            <v>0</v>
          </cell>
          <cell r="Q1040">
            <v>38030912</v>
          </cell>
          <cell r="R1040">
            <v>1</v>
          </cell>
        </row>
        <row r="1041">
          <cell r="B1041" t="str">
            <v>LCD TOSHIBA  TLP - 471 (K2001-04-77)</v>
          </cell>
          <cell r="D1041" t="str">
            <v>KANPUS</v>
          </cell>
          <cell r="F1041">
            <v>34947325</v>
          </cell>
          <cell r="J1041">
            <v>36999</v>
          </cell>
          <cell r="L1041">
            <v>5</v>
          </cell>
          <cell r="M1041">
            <v>38825</v>
          </cell>
          <cell r="N1041" t="str">
            <v>bulan</v>
          </cell>
          <cell r="O1041">
            <v>60</v>
          </cell>
          <cell r="P1041">
            <v>0</v>
          </cell>
          <cell r="Q1041">
            <v>34947324</v>
          </cell>
          <cell r="R1041">
            <v>1</v>
          </cell>
        </row>
        <row r="1042">
          <cell r="B1042" t="str">
            <v>Fax Panasonic KX -FT 67 RM Barat  (K2001-05-010)-(U01-06-249)</v>
          </cell>
          <cell r="D1042" t="str">
            <v>KANPUS</v>
          </cell>
          <cell r="F1042">
            <v>1079167</v>
          </cell>
          <cell r="J1042">
            <v>37013</v>
          </cell>
          <cell r="L1042">
            <v>5</v>
          </cell>
          <cell r="M1042">
            <v>38839</v>
          </cell>
          <cell r="N1042" t="str">
            <v>bulan</v>
          </cell>
          <cell r="O1042">
            <v>60</v>
          </cell>
          <cell r="P1042">
            <v>0</v>
          </cell>
          <cell r="Q1042">
            <v>1079166</v>
          </cell>
          <cell r="R1042">
            <v>1</v>
          </cell>
        </row>
        <row r="1043">
          <cell r="B1043" t="str">
            <v>LCD Proxima true XGA X-350 (K2002-02-209)</v>
          </cell>
          <cell r="D1043" t="str">
            <v>KANPUS</v>
          </cell>
          <cell r="F1043">
            <v>43596740</v>
          </cell>
          <cell r="J1043">
            <v>37315</v>
          </cell>
          <cell r="L1043">
            <v>5</v>
          </cell>
          <cell r="M1043">
            <v>39141</v>
          </cell>
          <cell r="N1043" t="str">
            <v>bulan</v>
          </cell>
          <cell r="O1043">
            <v>60</v>
          </cell>
          <cell r="P1043">
            <v>0</v>
          </cell>
          <cell r="Q1043">
            <v>43596739</v>
          </cell>
          <cell r="R1043">
            <v>1</v>
          </cell>
        </row>
        <row r="1044">
          <cell r="B1044" t="str">
            <v>LCD Proxima true XGA X-350 (K2002-02-209)</v>
          </cell>
          <cell r="D1044" t="str">
            <v>KANPUS</v>
          </cell>
          <cell r="F1044">
            <v>43596740</v>
          </cell>
          <cell r="J1044">
            <v>37315</v>
          </cell>
          <cell r="L1044">
            <v>5</v>
          </cell>
          <cell r="M1044">
            <v>39141</v>
          </cell>
          <cell r="N1044" t="str">
            <v>bulan</v>
          </cell>
          <cell r="O1044">
            <v>60</v>
          </cell>
          <cell r="P1044">
            <v>0</v>
          </cell>
          <cell r="Q1044">
            <v>43596739</v>
          </cell>
          <cell r="R1044">
            <v>1</v>
          </cell>
        </row>
        <row r="1045">
          <cell r="B1045" t="str">
            <v>Mesin Facsimile Panasonic KX-FL502CX u/ Bag. Keu US $ 350</v>
          </cell>
          <cell r="D1045" t="str">
            <v>KANPUS</v>
          </cell>
          <cell r="F1045">
            <v>2677500</v>
          </cell>
          <cell r="J1045">
            <v>37503</v>
          </cell>
          <cell r="L1045">
            <v>5</v>
          </cell>
          <cell r="M1045">
            <v>39329</v>
          </cell>
          <cell r="N1045" t="str">
            <v>bulan</v>
          </cell>
          <cell r="O1045">
            <v>60</v>
          </cell>
          <cell r="P1045">
            <v>0</v>
          </cell>
          <cell r="Q1045">
            <v>2677499</v>
          </cell>
          <cell r="R1045">
            <v>1</v>
          </cell>
        </row>
        <row r="1046">
          <cell r="B1046" t="str">
            <v xml:space="preserve">Electric print board (K2002-11-311) r. meeting lt. 7 </v>
          </cell>
          <cell r="D1046" t="str">
            <v>KANPUS</v>
          </cell>
          <cell r="F1046">
            <v>8904000</v>
          </cell>
          <cell r="J1046">
            <v>37588</v>
          </cell>
          <cell r="L1046">
            <v>5</v>
          </cell>
          <cell r="M1046">
            <v>39414</v>
          </cell>
          <cell r="N1046" t="str">
            <v>bulan</v>
          </cell>
          <cell r="O1046">
            <v>60</v>
          </cell>
          <cell r="P1046">
            <v>0</v>
          </cell>
          <cell r="Q1046">
            <v>8903999</v>
          </cell>
          <cell r="R1046">
            <v>1</v>
          </cell>
        </row>
        <row r="1047">
          <cell r="B1047" t="str">
            <v>Electric print board (K2002-11-311) r. meeting lt.  15</v>
          </cell>
          <cell r="D1047" t="str">
            <v>KANPUS</v>
          </cell>
          <cell r="F1047">
            <v>8904000</v>
          </cell>
          <cell r="J1047">
            <v>37588</v>
          </cell>
          <cell r="L1047">
            <v>5</v>
          </cell>
          <cell r="M1047">
            <v>39414</v>
          </cell>
          <cell r="N1047" t="str">
            <v>bulan</v>
          </cell>
          <cell r="O1047">
            <v>60</v>
          </cell>
          <cell r="P1047">
            <v>0</v>
          </cell>
          <cell r="Q1047">
            <v>8903999</v>
          </cell>
          <cell r="R1047">
            <v>1</v>
          </cell>
        </row>
        <row r="1048">
          <cell r="B1048" t="str">
            <v xml:space="preserve">AC Split (1;1;1 Pk) u/ Gd. BPR Bringin Dana Sejahtera </v>
          </cell>
          <cell r="D1048" t="str">
            <v>KANPUS</v>
          </cell>
          <cell r="F1048">
            <v>10665000</v>
          </cell>
          <cell r="J1048">
            <v>37621</v>
          </cell>
          <cell r="L1048">
            <v>5</v>
          </cell>
          <cell r="M1048">
            <v>39447</v>
          </cell>
          <cell r="N1048" t="str">
            <v>bulan</v>
          </cell>
          <cell r="O1048">
            <v>60</v>
          </cell>
          <cell r="P1048">
            <v>0</v>
          </cell>
          <cell r="Q1048">
            <v>10664999</v>
          </cell>
          <cell r="R1048">
            <v>1</v>
          </cell>
        </row>
        <row r="1049">
          <cell r="B1049" t="str">
            <v>LCD Projektor BENQ SL-705 X (K2003-01-285)</v>
          </cell>
          <cell r="D1049" t="str">
            <v>KANPUS</v>
          </cell>
          <cell r="F1049">
            <v>92953208</v>
          </cell>
          <cell r="J1049">
            <v>37645</v>
          </cell>
          <cell r="L1049">
            <v>5</v>
          </cell>
          <cell r="M1049">
            <v>39471</v>
          </cell>
          <cell r="N1049" t="str">
            <v>bulan</v>
          </cell>
          <cell r="O1049">
            <v>60</v>
          </cell>
          <cell r="P1049">
            <v>0</v>
          </cell>
          <cell r="Q1049">
            <v>92953207</v>
          </cell>
          <cell r="R1049">
            <v>1</v>
          </cell>
        </row>
        <row r="1050">
          <cell r="B1050" t="str">
            <v>Genset Standford u/gedung Capitol Bandung</v>
          </cell>
          <cell r="D1050" t="str">
            <v>KANPUS</v>
          </cell>
          <cell r="F1050">
            <v>7000000</v>
          </cell>
          <cell r="J1050">
            <v>37678</v>
          </cell>
          <cell r="L1050">
            <v>5</v>
          </cell>
          <cell r="M1050">
            <v>39504</v>
          </cell>
          <cell r="N1050" t="str">
            <v>bulan</v>
          </cell>
          <cell r="O1050">
            <v>60</v>
          </cell>
          <cell r="P1050">
            <v>0</v>
          </cell>
          <cell r="Q1050">
            <v>6999999</v>
          </cell>
          <cell r="R1050">
            <v>1</v>
          </cell>
        </row>
        <row r="1051">
          <cell r="B1051" t="str">
            <v>Mesin Facsimile Panasonic KX-FT73CX u/ Pert. Kump. (K2003-03-104)</v>
          </cell>
          <cell r="D1051" t="str">
            <v>KANPUS</v>
          </cell>
          <cell r="F1051">
            <v>1187500</v>
          </cell>
          <cell r="J1051">
            <v>37697</v>
          </cell>
          <cell r="L1051">
            <v>5</v>
          </cell>
          <cell r="M1051">
            <v>39524</v>
          </cell>
          <cell r="N1051" t="str">
            <v>bulan</v>
          </cell>
          <cell r="O1051">
            <v>60</v>
          </cell>
          <cell r="P1051">
            <v>0</v>
          </cell>
          <cell r="Q1051">
            <v>1187499</v>
          </cell>
          <cell r="R1051">
            <v>1</v>
          </cell>
        </row>
        <row r="1052">
          <cell r="B1052" t="str">
            <v>Mesin Facsimile Panasonic KX-FT73CX u/ Bancass (K2003-03-238)</v>
          </cell>
          <cell r="D1052" t="str">
            <v>KANPUS</v>
          </cell>
          <cell r="F1052">
            <v>1187500</v>
          </cell>
          <cell r="J1052">
            <v>37701</v>
          </cell>
          <cell r="L1052">
            <v>5</v>
          </cell>
          <cell r="M1052">
            <v>39528</v>
          </cell>
          <cell r="N1052" t="str">
            <v>bulan</v>
          </cell>
          <cell r="O1052">
            <v>60</v>
          </cell>
          <cell r="P1052">
            <v>0</v>
          </cell>
          <cell r="Q1052">
            <v>1187499</v>
          </cell>
          <cell r="R1052">
            <v>1</v>
          </cell>
        </row>
        <row r="1053">
          <cell r="B1053" t="str">
            <v>AC Split 2 Pk National 18 PKN u/ Gd. Granadi (Syariah) (K2003-04-104)</v>
          </cell>
          <cell r="D1053" t="str">
            <v>KANPUS</v>
          </cell>
          <cell r="F1053">
            <v>14790000</v>
          </cell>
          <cell r="J1053">
            <v>37726</v>
          </cell>
          <cell r="L1053">
            <v>5</v>
          </cell>
          <cell r="M1053">
            <v>39553</v>
          </cell>
          <cell r="N1053" t="str">
            <v>bulan</v>
          </cell>
          <cell r="O1053">
            <v>60</v>
          </cell>
          <cell r="P1053">
            <v>0</v>
          </cell>
          <cell r="Q1053">
            <v>14789999</v>
          </cell>
          <cell r="R1053">
            <v>1</v>
          </cell>
        </row>
        <row r="1054">
          <cell r="B1054" t="str">
            <v>AC Split 1 Pk National 9 PKN u/ Gd. Granadi (Syariah)(2003-04-104)</v>
          </cell>
          <cell r="D1054" t="str">
            <v>KANPUS</v>
          </cell>
          <cell r="F1054">
            <v>4060000</v>
          </cell>
          <cell r="J1054">
            <v>37726</v>
          </cell>
          <cell r="L1054">
            <v>5</v>
          </cell>
          <cell r="M1054">
            <v>39553</v>
          </cell>
          <cell r="N1054" t="str">
            <v>bulan</v>
          </cell>
          <cell r="O1054">
            <v>60</v>
          </cell>
          <cell r="P1054">
            <v>0</v>
          </cell>
          <cell r="Q1054">
            <v>4059999.0000000005</v>
          </cell>
          <cell r="R1054">
            <v>0.99999999953433871</v>
          </cell>
        </row>
        <row r="1055">
          <cell r="B1055" t="str">
            <v>Mesin Handkey II u/ tukar tambah (K2003-05-012) u/ lt. 5</v>
          </cell>
          <cell r="D1055" t="str">
            <v>KANPUS</v>
          </cell>
          <cell r="F1055">
            <v>21092500</v>
          </cell>
          <cell r="J1055">
            <v>37726</v>
          </cell>
          <cell r="L1055">
            <v>5</v>
          </cell>
          <cell r="M1055">
            <v>39553</v>
          </cell>
          <cell r="N1055" t="str">
            <v>bulan</v>
          </cell>
          <cell r="O1055">
            <v>60</v>
          </cell>
          <cell r="P1055">
            <v>0</v>
          </cell>
          <cell r="Q1055">
            <v>21092499</v>
          </cell>
          <cell r="R1055">
            <v>1</v>
          </cell>
        </row>
        <row r="1056">
          <cell r="B1056" t="str">
            <v>AC ex. Kanca Makassar u/ KW. Makassar</v>
          </cell>
          <cell r="D1056" t="str">
            <v>KANPUS</v>
          </cell>
          <cell r="F1056">
            <v>1</v>
          </cell>
          <cell r="J1056">
            <v>35243</v>
          </cell>
          <cell r="L1056">
            <v>5</v>
          </cell>
          <cell r="M1056">
            <v>37069</v>
          </cell>
          <cell r="N1056" t="str">
            <v>bulan</v>
          </cell>
          <cell r="O1056">
            <v>60</v>
          </cell>
          <cell r="P1056">
            <v>0</v>
          </cell>
          <cell r="Q1056">
            <v>0</v>
          </cell>
          <cell r="R1056">
            <v>1</v>
          </cell>
        </row>
        <row r="1057">
          <cell r="B1057" t="str">
            <v>Mesin Fax (k0011003)</v>
          </cell>
          <cell r="D1057" t="str">
            <v>KANPUS</v>
          </cell>
          <cell r="F1057">
            <v>870000</v>
          </cell>
          <cell r="J1057">
            <v>36853</v>
          </cell>
          <cell r="L1057">
            <v>5</v>
          </cell>
          <cell r="M1057">
            <v>38679</v>
          </cell>
          <cell r="N1057" t="str">
            <v>bulan</v>
          </cell>
          <cell r="O1057">
            <v>60</v>
          </cell>
          <cell r="P1057">
            <v>0</v>
          </cell>
          <cell r="Q1057">
            <v>869999</v>
          </cell>
          <cell r="R1057">
            <v>1</v>
          </cell>
        </row>
        <row r="1058">
          <cell r="B1058" t="str">
            <v>OHP Universal 800 N (K2002-05-026)</v>
          </cell>
          <cell r="D1058" t="str">
            <v>KANPUS</v>
          </cell>
          <cell r="F1058">
            <v>4021633</v>
          </cell>
          <cell r="J1058">
            <v>37378</v>
          </cell>
          <cell r="L1058">
            <v>5</v>
          </cell>
          <cell r="M1058">
            <v>39204</v>
          </cell>
          <cell r="N1058" t="str">
            <v>bulan</v>
          </cell>
          <cell r="O1058">
            <v>60</v>
          </cell>
          <cell r="P1058">
            <v>0</v>
          </cell>
          <cell r="Q1058">
            <v>4021631.9999999995</v>
          </cell>
          <cell r="R1058">
            <v>1.0000000004656613</v>
          </cell>
        </row>
        <row r="1059">
          <cell r="B1059" t="str">
            <v>Mesin Ketik Royal ( K96-09-113)</v>
          </cell>
          <cell r="D1059" t="str">
            <v>KANPUS</v>
          </cell>
          <cell r="F1059">
            <v>1</v>
          </cell>
          <cell r="J1059">
            <v>35338</v>
          </cell>
          <cell r="L1059">
            <v>5</v>
          </cell>
          <cell r="M1059">
            <v>37164</v>
          </cell>
          <cell r="N1059" t="str">
            <v>bulan</v>
          </cell>
          <cell r="O1059">
            <v>60</v>
          </cell>
          <cell r="P1059">
            <v>0</v>
          </cell>
          <cell r="Q1059">
            <v>0</v>
          </cell>
          <cell r="R1059">
            <v>1</v>
          </cell>
        </row>
        <row r="1060">
          <cell r="B1060" t="str">
            <v>Mesin tik listrk Gabriel 100 DS</v>
          </cell>
          <cell r="D1060" t="str">
            <v>KANPUS</v>
          </cell>
          <cell r="F1060">
            <v>1</v>
          </cell>
          <cell r="J1060">
            <v>35321</v>
          </cell>
          <cell r="L1060">
            <v>5</v>
          </cell>
          <cell r="M1060">
            <v>37147</v>
          </cell>
          <cell r="N1060" t="str">
            <v>bulan</v>
          </cell>
          <cell r="O1060">
            <v>60</v>
          </cell>
          <cell r="P1060">
            <v>0</v>
          </cell>
          <cell r="Q1060">
            <v>0</v>
          </cell>
          <cell r="R1060">
            <v>1</v>
          </cell>
        </row>
        <row r="1061">
          <cell r="B1061" t="str">
            <v>Mesin tik royal Gabriel 110 ds</v>
          </cell>
          <cell r="D1061" t="str">
            <v>KANPUS</v>
          </cell>
          <cell r="F1061">
            <v>1</v>
          </cell>
          <cell r="J1061">
            <v>35080</v>
          </cell>
          <cell r="L1061">
            <v>5</v>
          </cell>
          <cell r="M1061">
            <v>36907</v>
          </cell>
          <cell r="N1061" t="str">
            <v>bulan</v>
          </cell>
          <cell r="O1061">
            <v>60</v>
          </cell>
          <cell r="P1061">
            <v>0</v>
          </cell>
          <cell r="Q1061">
            <v>0</v>
          </cell>
          <cell r="R1061">
            <v>1</v>
          </cell>
        </row>
        <row r="1062">
          <cell r="B1062" t="str">
            <v>OHP Universal 800 N (K2002-05-026)</v>
          </cell>
          <cell r="D1062" t="str">
            <v>KANPUS</v>
          </cell>
          <cell r="F1062">
            <v>3978550</v>
          </cell>
          <cell r="J1062">
            <v>37378</v>
          </cell>
          <cell r="L1062">
            <v>5</v>
          </cell>
          <cell r="M1062">
            <v>39204</v>
          </cell>
          <cell r="N1062" t="str">
            <v>bulan</v>
          </cell>
          <cell r="O1062">
            <v>60</v>
          </cell>
          <cell r="P1062">
            <v>0</v>
          </cell>
          <cell r="Q1062">
            <v>3978549.0000000005</v>
          </cell>
          <cell r="R1062">
            <v>0.99999999953433871</v>
          </cell>
        </row>
        <row r="1063">
          <cell r="B1063" t="str">
            <v>Brankast CHUBB Cobra Eliter 3 (265 Kg)</v>
          </cell>
          <cell r="D1063" t="str">
            <v>KANPUS</v>
          </cell>
          <cell r="F1063">
            <v>5971350</v>
          </cell>
          <cell r="J1063">
            <v>37383</v>
          </cell>
          <cell r="L1063">
            <v>5</v>
          </cell>
          <cell r="M1063">
            <v>39209</v>
          </cell>
          <cell r="N1063" t="str">
            <v>bulan</v>
          </cell>
          <cell r="O1063">
            <v>60</v>
          </cell>
          <cell r="P1063">
            <v>0</v>
          </cell>
          <cell r="Q1063">
            <v>5971349</v>
          </cell>
          <cell r="R1063">
            <v>1</v>
          </cell>
        </row>
        <row r="1064">
          <cell r="B1064" t="str">
            <v>Pemb.Fan &amp; Pesawat Telp., calculator (k0011005)</v>
          </cell>
          <cell r="D1064" t="str">
            <v>KANPUS</v>
          </cell>
          <cell r="F1064">
            <v>99083</v>
          </cell>
          <cell r="J1064">
            <v>36852</v>
          </cell>
          <cell r="L1064">
            <v>5</v>
          </cell>
          <cell r="M1064">
            <v>38678</v>
          </cell>
          <cell r="N1064" t="str">
            <v>bulan</v>
          </cell>
          <cell r="O1064">
            <v>60</v>
          </cell>
          <cell r="P1064">
            <v>0</v>
          </cell>
          <cell r="Q1064">
            <v>99082</v>
          </cell>
          <cell r="R1064">
            <v>1</v>
          </cell>
        </row>
        <row r="1065">
          <cell r="B1065" t="str">
            <v>Pemb.Fan &amp; Pesawat Telp., calculator (k0011003)</v>
          </cell>
          <cell r="D1065" t="str">
            <v>KANPUS</v>
          </cell>
          <cell r="F1065">
            <v>152250</v>
          </cell>
          <cell r="J1065">
            <v>36852</v>
          </cell>
          <cell r="L1065">
            <v>5</v>
          </cell>
          <cell r="M1065">
            <v>38678</v>
          </cell>
          <cell r="N1065" t="str">
            <v>bulan</v>
          </cell>
          <cell r="O1065">
            <v>60</v>
          </cell>
          <cell r="P1065">
            <v>0</v>
          </cell>
          <cell r="Q1065">
            <v>152249</v>
          </cell>
          <cell r="R1065">
            <v>1</v>
          </cell>
        </row>
        <row r="1066">
          <cell r="B1066" t="str">
            <v>Mesin Ketik (k0011002)</v>
          </cell>
          <cell r="D1066" t="str">
            <v>KANPUS</v>
          </cell>
          <cell r="F1066">
            <v>183667</v>
          </cell>
          <cell r="J1066">
            <v>36852</v>
          </cell>
          <cell r="L1066">
            <v>5</v>
          </cell>
          <cell r="M1066">
            <v>38678</v>
          </cell>
          <cell r="N1066" t="str">
            <v>bulan</v>
          </cell>
          <cell r="O1066">
            <v>60</v>
          </cell>
          <cell r="P1066">
            <v>0</v>
          </cell>
          <cell r="Q1066">
            <v>183666</v>
          </cell>
          <cell r="R1066">
            <v>1</v>
          </cell>
        </row>
        <row r="1067">
          <cell r="B1067" t="str">
            <v>Mesin Fax &amp; Calculator (k0011001)</v>
          </cell>
          <cell r="D1067" t="str">
            <v>KANPUS</v>
          </cell>
          <cell r="F1067">
            <v>894167</v>
          </cell>
          <cell r="J1067">
            <v>36852</v>
          </cell>
          <cell r="L1067">
            <v>5</v>
          </cell>
          <cell r="M1067">
            <v>38678</v>
          </cell>
          <cell r="N1067" t="str">
            <v>bulan</v>
          </cell>
          <cell r="O1067">
            <v>60</v>
          </cell>
          <cell r="P1067">
            <v>0</v>
          </cell>
          <cell r="Q1067">
            <v>894166</v>
          </cell>
          <cell r="R1067">
            <v>1</v>
          </cell>
        </row>
        <row r="1068">
          <cell r="B1068" t="str">
            <v>AC Split 1 Pk merk National (SP kanpus 12 oktober 2001)</v>
          </cell>
          <cell r="D1068" t="str">
            <v>KANPUS</v>
          </cell>
          <cell r="F1068">
            <v>2650000</v>
          </cell>
          <cell r="J1068">
            <v>37182</v>
          </cell>
          <cell r="L1068">
            <v>5</v>
          </cell>
          <cell r="M1068">
            <v>39008</v>
          </cell>
          <cell r="N1068" t="str">
            <v>bulan</v>
          </cell>
          <cell r="O1068">
            <v>60</v>
          </cell>
          <cell r="P1068">
            <v>0</v>
          </cell>
          <cell r="Q1068">
            <v>2649999</v>
          </cell>
          <cell r="R1068">
            <v>1</v>
          </cell>
        </row>
        <row r="1069">
          <cell r="B1069" t="str">
            <v>OHP Universal 800 N (K2002-05-026)</v>
          </cell>
          <cell r="D1069" t="str">
            <v>KANPUS</v>
          </cell>
          <cell r="F1069">
            <v>4009100</v>
          </cell>
          <cell r="J1069">
            <v>37378</v>
          </cell>
          <cell r="L1069">
            <v>5</v>
          </cell>
          <cell r="M1069">
            <v>39204</v>
          </cell>
          <cell r="N1069" t="str">
            <v>bulan</v>
          </cell>
          <cell r="O1069">
            <v>60</v>
          </cell>
          <cell r="P1069">
            <v>0</v>
          </cell>
          <cell r="Q1069">
            <v>4009098.9999999995</v>
          </cell>
          <cell r="R1069">
            <v>1.0000000004656613</v>
          </cell>
        </row>
        <row r="1070">
          <cell r="B1070" t="str">
            <v>OHP Universal 800 N (K2002-05-026)</v>
          </cell>
          <cell r="D1070" t="str">
            <v>KANPUS</v>
          </cell>
          <cell r="F1070">
            <v>3968367</v>
          </cell>
          <cell r="J1070">
            <v>37378</v>
          </cell>
          <cell r="L1070">
            <v>5</v>
          </cell>
          <cell r="M1070">
            <v>39204</v>
          </cell>
          <cell r="N1070" t="str">
            <v>bulan</v>
          </cell>
          <cell r="O1070">
            <v>60</v>
          </cell>
          <cell r="P1070">
            <v>0</v>
          </cell>
          <cell r="Q1070">
            <v>3968366</v>
          </cell>
          <cell r="R1070">
            <v>1</v>
          </cell>
        </row>
        <row r="1071">
          <cell r="B1071" t="str">
            <v xml:space="preserve">Mesin  Facs.  </v>
          </cell>
          <cell r="D1071" t="str">
            <v>KANPUS</v>
          </cell>
          <cell r="F1071">
            <v>549000</v>
          </cell>
          <cell r="J1071">
            <v>36778</v>
          </cell>
          <cell r="L1071">
            <v>5</v>
          </cell>
          <cell r="M1071">
            <v>38604</v>
          </cell>
          <cell r="N1071" t="str">
            <v>bulan</v>
          </cell>
          <cell r="O1071">
            <v>60</v>
          </cell>
          <cell r="P1071">
            <v>0</v>
          </cell>
          <cell r="Q1071">
            <v>548999</v>
          </cell>
          <cell r="R1071">
            <v>1</v>
          </cell>
        </row>
        <row r="1072">
          <cell r="B1072" t="str">
            <v>AC  (U01-12-042)</v>
          </cell>
          <cell r="D1072" t="str">
            <v>KANPUS</v>
          </cell>
          <cell r="F1072">
            <v>2750000</v>
          </cell>
          <cell r="J1072">
            <v>36868</v>
          </cell>
          <cell r="L1072">
            <v>5</v>
          </cell>
          <cell r="M1072">
            <v>38694</v>
          </cell>
          <cell r="N1072" t="str">
            <v>bulan</v>
          </cell>
          <cell r="O1072">
            <v>60</v>
          </cell>
          <cell r="P1072">
            <v>0</v>
          </cell>
          <cell r="Q1072">
            <v>2749999</v>
          </cell>
          <cell r="R1072">
            <v>1</v>
          </cell>
        </row>
        <row r="1073">
          <cell r="B1073" t="str">
            <v>Fax (K01-03-009)</v>
          </cell>
          <cell r="D1073" t="str">
            <v>KANPUS</v>
          </cell>
          <cell r="F1073">
            <v>825000</v>
          </cell>
          <cell r="J1073">
            <v>36970</v>
          </cell>
          <cell r="L1073">
            <v>5</v>
          </cell>
          <cell r="M1073">
            <v>38796</v>
          </cell>
          <cell r="N1073" t="str">
            <v>bulan</v>
          </cell>
          <cell r="O1073">
            <v>60</v>
          </cell>
          <cell r="P1073">
            <v>0</v>
          </cell>
          <cell r="Q1073">
            <v>824999</v>
          </cell>
          <cell r="R1073">
            <v>1</v>
          </cell>
        </row>
        <row r="1074">
          <cell r="B1074" t="str">
            <v>OHP u/ Kc. Bogor (K2002-05-026)</v>
          </cell>
          <cell r="D1074" t="str">
            <v>KANPUS</v>
          </cell>
          <cell r="F1074">
            <v>3968367</v>
          </cell>
          <cell r="J1074">
            <v>37378</v>
          </cell>
          <cell r="L1074">
            <v>5</v>
          </cell>
          <cell r="M1074">
            <v>39204</v>
          </cell>
          <cell r="N1074" t="str">
            <v>bulan</v>
          </cell>
          <cell r="O1074">
            <v>60</v>
          </cell>
          <cell r="P1074">
            <v>0</v>
          </cell>
          <cell r="Q1074">
            <v>3968366</v>
          </cell>
          <cell r="R1074">
            <v>1</v>
          </cell>
        </row>
        <row r="1075">
          <cell r="B1075" t="str">
            <v>Mesin Facsimile (SP Desember 2001)</v>
          </cell>
          <cell r="D1075" t="str">
            <v>KANPUS</v>
          </cell>
          <cell r="F1075">
            <v>1610000</v>
          </cell>
          <cell r="J1075">
            <v>37251</v>
          </cell>
          <cell r="L1075">
            <v>5</v>
          </cell>
          <cell r="M1075">
            <v>39077</v>
          </cell>
          <cell r="N1075" t="str">
            <v>bulan</v>
          </cell>
          <cell r="O1075">
            <v>60</v>
          </cell>
          <cell r="P1075">
            <v>0</v>
          </cell>
          <cell r="Q1075">
            <v>1609999</v>
          </cell>
          <cell r="R1075">
            <v>1</v>
          </cell>
        </row>
        <row r="1076">
          <cell r="B1076" t="str">
            <v>OHP Universal 800 N (K2002-05-026)</v>
          </cell>
          <cell r="D1076" t="str">
            <v>KANPUS</v>
          </cell>
          <cell r="F1076">
            <v>3978942</v>
          </cell>
          <cell r="J1076">
            <v>37378</v>
          </cell>
          <cell r="L1076">
            <v>5</v>
          </cell>
          <cell r="M1076">
            <v>39204</v>
          </cell>
          <cell r="N1076" t="str">
            <v>bulan</v>
          </cell>
          <cell r="O1076">
            <v>60</v>
          </cell>
          <cell r="P1076">
            <v>0</v>
          </cell>
          <cell r="Q1076">
            <v>3978941</v>
          </cell>
          <cell r="R1076">
            <v>1</v>
          </cell>
        </row>
        <row r="1077">
          <cell r="B1077" t="str">
            <v>AC Split Sanyo 1,5 Pk</v>
          </cell>
          <cell r="D1077" t="str">
            <v>KANPUS</v>
          </cell>
          <cell r="F1077">
            <v>4620000</v>
          </cell>
          <cell r="J1077">
            <v>37315</v>
          </cell>
          <cell r="L1077">
            <v>5</v>
          </cell>
          <cell r="M1077">
            <v>39141</v>
          </cell>
          <cell r="N1077" t="str">
            <v>bulan</v>
          </cell>
          <cell r="O1077">
            <v>60</v>
          </cell>
          <cell r="P1077">
            <v>0</v>
          </cell>
          <cell r="Q1077">
            <v>4619999</v>
          </cell>
          <cell r="R1077">
            <v>1</v>
          </cell>
        </row>
        <row r="1078">
          <cell r="B1078" t="str">
            <v>Mesin Facsimile</v>
          </cell>
          <cell r="D1078" t="str">
            <v>KANPUS</v>
          </cell>
          <cell r="F1078">
            <v>1061667</v>
          </cell>
          <cell r="J1078">
            <v>37468</v>
          </cell>
          <cell r="L1078">
            <v>5</v>
          </cell>
          <cell r="M1078">
            <v>39294</v>
          </cell>
          <cell r="N1078" t="str">
            <v>bulan</v>
          </cell>
          <cell r="O1078">
            <v>60</v>
          </cell>
          <cell r="P1078">
            <v>0</v>
          </cell>
          <cell r="Q1078">
            <v>1061666</v>
          </cell>
          <cell r="R1078">
            <v>1</v>
          </cell>
        </row>
        <row r="1079">
          <cell r="B1079" t="str">
            <v>OHP Universal 800 N (K2002-05-190)</v>
          </cell>
          <cell r="D1079" t="str">
            <v>KANPUS</v>
          </cell>
          <cell r="F1079">
            <v>4024062</v>
          </cell>
          <cell r="J1079">
            <v>37399</v>
          </cell>
          <cell r="L1079">
            <v>5</v>
          </cell>
          <cell r="M1079">
            <v>39225</v>
          </cell>
          <cell r="N1079" t="str">
            <v>bulan</v>
          </cell>
          <cell r="O1079">
            <v>60</v>
          </cell>
          <cell r="P1079">
            <v>0</v>
          </cell>
          <cell r="Q1079">
            <v>4024061</v>
          </cell>
          <cell r="R1079">
            <v>1</v>
          </cell>
        </row>
        <row r="1080">
          <cell r="B1080" t="str">
            <v>Telephone  ext. Toshiba</v>
          </cell>
          <cell r="D1080" t="str">
            <v>KANPUS</v>
          </cell>
          <cell r="F1080">
            <v>1</v>
          </cell>
          <cell r="J1080">
            <v>35131</v>
          </cell>
          <cell r="L1080">
            <v>5</v>
          </cell>
          <cell r="M1080">
            <v>36957</v>
          </cell>
          <cell r="N1080" t="str">
            <v>bulan</v>
          </cell>
          <cell r="O1080">
            <v>60</v>
          </cell>
          <cell r="P1080">
            <v>0</v>
          </cell>
          <cell r="Q1080">
            <v>0</v>
          </cell>
          <cell r="R1080">
            <v>1</v>
          </cell>
        </row>
        <row r="1081">
          <cell r="B1081" t="str">
            <v>Saluran telepon tipe DKSU 56D,PCTU 2H,PEKU 1K</v>
          </cell>
          <cell r="D1081" t="str">
            <v>KANPUS</v>
          </cell>
          <cell r="F1081">
            <v>1</v>
          </cell>
          <cell r="J1081">
            <v>35122</v>
          </cell>
          <cell r="L1081">
            <v>5</v>
          </cell>
          <cell r="M1081">
            <v>36949</v>
          </cell>
          <cell r="N1081" t="str">
            <v>bulan</v>
          </cell>
          <cell r="O1081">
            <v>60</v>
          </cell>
          <cell r="P1081">
            <v>0</v>
          </cell>
          <cell r="Q1081">
            <v>0</v>
          </cell>
          <cell r="R1081">
            <v>1</v>
          </cell>
        </row>
        <row r="1082">
          <cell r="B1082" t="str">
            <v>Telephone tambahan</v>
          </cell>
          <cell r="D1082" t="str">
            <v>KANPUS</v>
          </cell>
          <cell r="F1082">
            <v>1</v>
          </cell>
          <cell r="J1082">
            <v>35591</v>
          </cell>
          <cell r="L1082">
            <v>5</v>
          </cell>
          <cell r="M1082">
            <v>37417</v>
          </cell>
          <cell r="N1082" t="str">
            <v>bulan</v>
          </cell>
          <cell r="O1082">
            <v>60</v>
          </cell>
          <cell r="P1082">
            <v>0</v>
          </cell>
          <cell r="Q1082">
            <v>0</v>
          </cell>
          <cell r="R1082">
            <v>1</v>
          </cell>
        </row>
        <row r="1083">
          <cell r="B1083" t="str">
            <v>Cash box alarm</v>
          </cell>
          <cell r="D1083" t="str">
            <v>KANPUS</v>
          </cell>
          <cell r="F1083">
            <v>1</v>
          </cell>
          <cell r="J1083">
            <v>35486</v>
          </cell>
          <cell r="L1083">
            <v>5</v>
          </cell>
          <cell r="M1083">
            <v>37312</v>
          </cell>
          <cell r="N1083" t="str">
            <v>bulan</v>
          </cell>
          <cell r="O1083">
            <v>60</v>
          </cell>
          <cell r="P1083">
            <v>0</v>
          </cell>
          <cell r="Q1083">
            <v>0</v>
          </cell>
          <cell r="R1083">
            <v>1</v>
          </cell>
        </row>
        <row r="1084">
          <cell r="B1084" t="str">
            <v>Pesawat telp tambahan</v>
          </cell>
          <cell r="D1084" t="str">
            <v>KANPUS</v>
          </cell>
          <cell r="F1084">
            <v>1</v>
          </cell>
          <cell r="J1084">
            <v>36851</v>
          </cell>
          <cell r="L1084">
            <v>5</v>
          </cell>
          <cell r="M1084">
            <v>38677</v>
          </cell>
          <cell r="N1084" t="str">
            <v>bulan</v>
          </cell>
          <cell r="O1084">
            <v>60</v>
          </cell>
          <cell r="P1084">
            <v>0</v>
          </cell>
          <cell r="Q1084">
            <v>0</v>
          </cell>
          <cell r="R1084">
            <v>1</v>
          </cell>
        </row>
        <row r="1085">
          <cell r="B1085" t="str">
            <v>Calculator</v>
          </cell>
          <cell r="D1085" t="str">
            <v>KANPUS</v>
          </cell>
          <cell r="F1085">
            <v>43500</v>
          </cell>
          <cell r="J1085">
            <v>35202</v>
          </cell>
          <cell r="L1085">
            <v>5</v>
          </cell>
          <cell r="M1085">
            <v>37028</v>
          </cell>
          <cell r="N1085" t="str">
            <v>bulan</v>
          </cell>
          <cell r="O1085">
            <v>60</v>
          </cell>
          <cell r="P1085">
            <v>0</v>
          </cell>
          <cell r="Q1085">
            <v>43499</v>
          </cell>
          <cell r="R1085">
            <v>1</v>
          </cell>
        </row>
        <row r="1086">
          <cell r="B1086" t="str">
            <v xml:space="preserve">OHP ADLER 900 &amp; Screen Draper Diplomat 70"X70"  u/ Kanca Jkt-03  </v>
          </cell>
          <cell r="D1086" t="str">
            <v>KANPUS</v>
          </cell>
          <cell r="F1086">
            <v>1</v>
          </cell>
          <cell r="J1086">
            <v>36851</v>
          </cell>
          <cell r="L1086">
            <v>5</v>
          </cell>
          <cell r="M1086">
            <v>38677</v>
          </cell>
          <cell r="N1086" t="str">
            <v>bulan</v>
          </cell>
          <cell r="O1086">
            <v>60</v>
          </cell>
          <cell r="P1086">
            <v>0</v>
          </cell>
          <cell r="Q1086">
            <v>0</v>
          </cell>
          <cell r="R1086">
            <v>1</v>
          </cell>
        </row>
        <row r="1087">
          <cell r="B1087" t="str">
            <v>Mesin Telephone Toshiba</v>
          </cell>
          <cell r="D1087" t="str">
            <v>KANPUS</v>
          </cell>
          <cell r="F1087">
            <v>1437500</v>
          </cell>
          <cell r="J1087">
            <v>36847</v>
          </cell>
          <cell r="L1087">
            <v>5</v>
          </cell>
          <cell r="M1087">
            <v>38673</v>
          </cell>
          <cell r="N1087" t="str">
            <v>bulan</v>
          </cell>
          <cell r="O1087">
            <v>60</v>
          </cell>
          <cell r="P1087">
            <v>0</v>
          </cell>
          <cell r="Q1087">
            <v>1437499</v>
          </cell>
          <cell r="R1087">
            <v>1</v>
          </cell>
        </row>
        <row r="1088">
          <cell r="B1088" t="str">
            <v>AC Split Thosiba 2 Pk</v>
          </cell>
          <cell r="D1088" t="str">
            <v>KANPUS</v>
          </cell>
          <cell r="F1088">
            <v>15410000</v>
          </cell>
          <cell r="J1088">
            <v>36937</v>
          </cell>
          <cell r="L1088">
            <v>5</v>
          </cell>
          <cell r="M1088">
            <v>38763</v>
          </cell>
          <cell r="N1088" t="str">
            <v>bulan</v>
          </cell>
          <cell r="O1088">
            <v>60</v>
          </cell>
          <cell r="P1088">
            <v>0</v>
          </cell>
          <cell r="Q1088">
            <v>15409999</v>
          </cell>
          <cell r="R1088">
            <v>1</v>
          </cell>
        </row>
        <row r="1089">
          <cell r="B1089" t="str">
            <v xml:space="preserve"> Pesawat Telp. Toshiba ( k0011013)</v>
          </cell>
          <cell r="D1089" t="str">
            <v>KANPUS</v>
          </cell>
          <cell r="F1089">
            <v>362500</v>
          </cell>
          <cell r="J1089">
            <v>37188</v>
          </cell>
          <cell r="L1089">
            <v>5</v>
          </cell>
          <cell r="M1089">
            <v>39014</v>
          </cell>
          <cell r="N1089" t="str">
            <v>bulan</v>
          </cell>
          <cell r="O1089">
            <v>60</v>
          </cell>
          <cell r="P1089">
            <v>0</v>
          </cell>
          <cell r="Q1089">
            <v>362499</v>
          </cell>
          <cell r="R1089">
            <v>1</v>
          </cell>
        </row>
        <row r="1090">
          <cell r="B1090" t="str">
            <v>Mesin Fax (k0011023)</v>
          </cell>
          <cell r="D1090" t="str">
            <v>KANPUS</v>
          </cell>
          <cell r="F1090">
            <v>652500</v>
          </cell>
          <cell r="J1090">
            <v>36847</v>
          </cell>
          <cell r="L1090">
            <v>5</v>
          </cell>
          <cell r="M1090">
            <v>38673</v>
          </cell>
          <cell r="N1090" t="str">
            <v>bulan</v>
          </cell>
          <cell r="O1090">
            <v>60</v>
          </cell>
          <cell r="P1090">
            <v>0</v>
          </cell>
          <cell r="Q1090">
            <v>652499</v>
          </cell>
          <cell r="R1090">
            <v>1</v>
          </cell>
        </row>
        <row r="1091">
          <cell r="B1091" t="str">
            <v>AC K0102025</v>
          </cell>
          <cell r="D1091" t="str">
            <v>KANPUS</v>
          </cell>
          <cell r="F1091">
            <v>2666667</v>
          </cell>
          <cell r="J1091">
            <v>36937</v>
          </cell>
          <cell r="L1091">
            <v>5</v>
          </cell>
          <cell r="M1091">
            <v>38763</v>
          </cell>
          <cell r="N1091" t="str">
            <v>bulan</v>
          </cell>
          <cell r="O1091">
            <v>60</v>
          </cell>
          <cell r="P1091">
            <v>0</v>
          </cell>
          <cell r="Q1091">
            <v>2666666</v>
          </cell>
          <cell r="R1091">
            <v>1</v>
          </cell>
        </row>
        <row r="1092">
          <cell r="B1092" t="str">
            <v>PABX KX-T7030X (K01-10-017)</v>
          </cell>
          <cell r="D1092" t="str">
            <v>KANPUS</v>
          </cell>
          <cell r="F1092">
            <v>3303297</v>
          </cell>
          <cell r="J1092">
            <v>37188</v>
          </cell>
          <cell r="L1092">
            <v>5</v>
          </cell>
          <cell r="M1092">
            <v>39014</v>
          </cell>
          <cell r="N1092" t="str">
            <v>bulan</v>
          </cell>
          <cell r="O1092">
            <v>60</v>
          </cell>
          <cell r="P1092">
            <v>0</v>
          </cell>
          <cell r="Q1092">
            <v>3303296</v>
          </cell>
          <cell r="R1092">
            <v>1</v>
          </cell>
        </row>
        <row r="1093">
          <cell r="B1093" t="str">
            <v xml:space="preserve"> AC Split LG 1 pk</v>
          </cell>
          <cell r="D1093" t="str">
            <v>KANPUS</v>
          </cell>
          <cell r="F1093">
            <v>3430000</v>
          </cell>
          <cell r="J1093">
            <v>37453</v>
          </cell>
          <cell r="L1093">
            <v>5</v>
          </cell>
          <cell r="M1093">
            <v>39279</v>
          </cell>
          <cell r="N1093" t="str">
            <v>bulan</v>
          </cell>
          <cell r="O1093">
            <v>60</v>
          </cell>
          <cell r="P1093">
            <v>0</v>
          </cell>
          <cell r="Q1093">
            <v>3429999</v>
          </cell>
          <cell r="R1093">
            <v>1</v>
          </cell>
        </row>
        <row r="1094">
          <cell r="B1094" t="str">
            <v xml:space="preserve"> AC Split LG 1 pk</v>
          </cell>
          <cell r="D1094" t="str">
            <v>KANPUS</v>
          </cell>
          <cell r="F1094">
            <v>3430000</v>
          </cell>
          <cell r="J1094">
            <v>37453</v>
          </cell>
          <cell r="L1094">
            <v>5</v>
          </cell>
          <cell r="M1094">
            <v>39279</v>
          </cell>
          <cell r="N1094" t="str">
            <v>bulan</v>
          </cell>
          <cell r="O1094">
            <v>60</v>
          </cell>
          <cell r="P1094">
            <v>0</v>
          </cell>
          <cell r="Q1094">
            <v>3429999</v>
          </cell>
          <cell r="R1094">
            <v>1</v>
          </cell>
        </row>
        <row r="1095">
          <cell r="B1095" t="str">
            <v xml:space="preserve"> OHP Universal 800 N  (K2002-05-026)</v>
          </cell>
          <cell r="D1095" t="str">
            <v>KANPUS</v>
          </cell>
          <cell r="F1095">
            <v>3968340</v>
          </cell>
          <cell r="J1095">
            <v>37378</v>
          </cell>
          <cell r="L1095">
            <v>5</v>
          </cell>
          <cell r="M1095">
            <v>39204</v>
          </cell>
          <cell r="N1095" t="str">
            <v>bulan</v>
          </cell>
          <cell r="O1095">
            <v>60</v>
          </cell>
          <cell r="P1095">
            <v>0</v>
          </cell>
          <cell r="Q1095">
            <v>3968339</v>
          </cell>
          <cell r="R1095">
            <v>1</v>
          </cell>
        </row>
        <row r="1096">
          <cell r="B1096" t="str">
            <v>ATK (K01-01-008)</v>
          </cell>
          <cell r="D1096" t="str">
            <v>KANPUS</v>
          </cell>
          <cell r="F1096">
            <v>73552</v>
          </cell>
          <cell r="J1096">
            <v>36919</v>
          </cell>
          <cell r="L1096">
            <v>5</v>
          </cell>
          <cell r="M1096">
            <v>38745</v>
          </cell>
          <cell r="N1096" t="str">
            <v>bulan</v>
          </cell>
          <cell r="O1096">
            <v>60</v>
          </cell>
          <cell r="P1096">
            <v>0</v>
          </cell>
          <cell r="Q1096">
            <v>73551</v>
          </cell>
          <cell r="R1096">
            <v>1</v>
          </cell>
        </row>
        <row r="1097">
          <cell r="B1097" t="str">
            <v xml:space="preserve">Cash Box (voucher K-0011050) AKASHI 0302 </v>
          </cell>
          <cell r="D1097" t="str">
            <v>KANPUS</v>
          </cell>
          <cell r="F1097">
            <v>146067</v>
          </cell>
          <cell r="J1097">
            <v>36807</v>
          </cell>
          <cell r="L1097">
            <v>5</v>
          </cell>
          <cell r="M1097">
            <v>38633</v>
          </cell>
          <cell r="N1097" t="str">
            <v>bulan</v>
          </cell>
          <cell r="O1097">
            <v>60</v>
          </cell>
          <cell r="P1097">
            <v>0</v>
          </cell>
          <cell r="Q1097">
            <v>146066</v>
          </cell>
          <cell r="R1097">
            <v>1</v>
          </cell>
        </row>
        <row r="1098">
          <cell r="B1098" t="str">
            <v>Mesin Fax (Voucher K-0011051) PANASONIC UF V60</v>
          </cell>
          <cell r="D1098" t="str">
            <v>KANPUS</v>
          </cell>
          <cell r="F1098">
            <v>562500</v>
          </cell>
          <cell r="J1098">
            <v>36774</v>
          </cell>
          <cell r="L1098">
            <v>5</v>
          </cell>
          <cell r="M1098">
            <v>38600</v>
          </cell>
          <cell r="N1098" t="str">
            <v>bulan</v>
          </cell>
          <cell r="O1098">
            <v>60</v>
          </cell>
          <cell r="P1098">
            <v>0</v>
          </cell>
          <cell r="Q1098">
            <v>562499</v>
          </cell>
          <cell r="R1098">
            <v>1</v>
          </cell>
        </row>
        <row r="1099">
          <cell r="B1099" t="str">
            <v>Mesin Ketik elektronik Brother GX 6750 (K2001-06-12)</v>
          </cell>
          <cell r="D1099" t="str">
            <v>KANPUS</v>
          </cell>
          <cell r="F1099">
            <v>768000</v>
          </cell>
          <cell r="J1099">
            <v>37062</v>
          </cell>
          <cell r="L1099">
            <v>5</v>
          </cell>
          <cell r="M1099">
            <v>38888</v>
          </cell>
          <cell r="N1099" t="str">
            <v>bulan</v>
          </cell>
          <cell r="O1099">
            <v>60</v>
          </cell>
          <cell r="P1099">
            <v>0</v>
          </cell>
          <cell r="Q1099">
            <v>767999</v>
          </cell>
          <cell r="R1099">
            <v>1</v>
          </cell>
        </row>
        <row r="1100">
          <cell r="B1100" t="str">
            <v>OHP  (K01-03-06)</v>
          </cell>
          <cell r="D1100" t="str">
            <v>KANPUS</v>
          </cell>
          <cell r="F1100">
            <v>2035000</v>
          </cell>
          <cell r="J1100">
            <v>36959</v>
          </cell>
          <cell r="L1100">
            <v>5</v>
          </cell>
          <cell r="M1100">
            <v>38785</v>
          </cell>
          <cell r="N1100" t="str">
            <v>bulan</v>
          </cell>
          <cell r="O1100">
            <v>60</v>
          </cell>
          <cell r="P1100">
            <v>0</v>
          </cell>
          <cell r="Q1100">
            <v>2034998.9999999998</v>
          </cell>
          <cell r="R1100">
            <v>1.0000000002328306</v>
          </cell>
        </row>
        <row r="1101">
          <cell r="B1101" t="str">
            <v xml:space="preserve"> PABX Panasonic KX-TA 616 (K2002-03-04)</v>
          </cell>
          <cell r="D1101" t="str">
            <v>KANPUS</v>
          </cell>
          <cell r="F1101">
            <v>4500000</v>
          </cell>
          <cell r="J1101">
            <v>37320</v>
          </cell>
          <cell r="L1101">
            <v>5</v>
          </cell>
          <cell r="M1101">
            <v>39146</v>
          </cell>
          <cell r="N1101" t="str">
            <v>bulan</v>
          </cell>
          <cell r="O1101">
            <v>60</v>
          </cell>
          <cell r="P1101">
            <v>0</v>
          </cell>
          <cell r="Q1101">
            <v>4499999</v>
          </cell>
          <cell r="R1101">
            <v>1</v>
          </cell>
        </row>
        <row r="1102">
          <cell r="B1102" t="str">
            <v xml:space="preserve"> AC Split LG 1 PK (K2002-10-19)</v>
          </cell>
          <cell r="D1102" t="str">
            <v>KANPUS</v>
          </cell>
          <cell r="F1102">
            <v>15155350</v>
          </cell>
          <cell r="J1102">
            <v>37277</v>
          </cell>
          <cell r="L1102">
            <v>5</v>
          </cell>
          <cell r="M1102">
            <v>39103</v>
          </cell>
          <cell r="N1102" t="str">
            <v>bulan</v>
          </cell>
          <cell r="O1102">
            <v>60</v>
          </cell>
          <cell r="P1102">
            <v>0</v>
          </cell>
          <cell r="Q1102">
            <v>15155349</v>
          </cell>
          <cell r="R1102">
            <v>1</v>
          </cell>
        </row>
        <row r="1103">
          <cell r="B1103" t="str">
            <v xml:space="preserve"> Unit Panatel 100 AB (K0106006)</v>
          </cell>
          <cell r="D1103" t="str">
            <v>KANPUS</v>
          </cell>
          <cell r="F1103">
            <v>40833</v>
          </cell>
          <cell r="J1103">
            <v>37019</v>
          </cell>
          <cell r="L1103">
            <v>5</v>
          </cell>
          <cell r="M1103">
            <v>38845</v>
          </cell>
          <cell r="N1103" t="str">
            <v>bulan</v>
          </cell>
          <cell r="O1103">
            <v>60</v>
          </cell>
          <cell r="P1103">
            <v>0</v>
          </cell>
          <cell r="Q1103">
            <v>40832</v>
          </cell>
          <cell r="R1103">
            <v>1</v>
          </cell>
        </row>
        <row r="1104">
          <cell r="B1104" t="str">
            <v xml:space="preserve"> Calculator Kadio / Runbi</v>
          </cell>
          <cell r="D1104" t="str">
            <v>KANPUS</v>
          </cell>
          <cell r="F1104">
            <v>60000</v>
          </cell>
          <cell r="J1104">
            <v>37055</v>
          </cell>
          <cell r="L1104">
            <v>5</v>
          </cell>
          <cell r="M1104">
            <v>38881</v>
          </cell>
          <cell r="N1104" t="str">
            <v>bulan</v>
          </cell>
          <cell r="O1104">
            <v>60</v>
          </cell>
          <cell r="P1104">
            <v>0</v>
          </cell>
          <cell r="Q1104">
            <v>59999</v>
          </cell>
          <cell r="R1104">
            <v>1</v>
          </cell>
        </row>
        <row r="1105">
          <cell r="B1105" t="str">
            <v xml:space="preserve"> Panatel KF 100 AB (K0108023)</v>
          </cell>
          <cell r="D1105" t="str">
            <v>KANPUS</v>
          </cell>
          <cell r="F1105">
            <v>87500</v>
          </cell>
          <cell r="J1105">
            <v>37041</v>
          </cell>
          <cell r="L1105">
            <v>5</v>
          </cell>
          <cell r="M1105">
            <v>38867</v>
          </cell>
          <cell r="N1105" t="str">
            <v>bulan</v>
          </cell>
          <cell r="O1105">
            <v>60</v>
          </cell>
          <cell r="P1105">
            <v>0</v>
          </cell>
          <cell r="Q1105">
            <v>87499</v>
          </cell>
          <cell r="R1105">
            <v>1</v>
          </cell>
        </row>
        <row r="1106">
          <cell r="B1106" t="str">
            <v xml:space="preserve"> Kipas Angin (K0109016)</v>
          </cell>
          <cell r="D1106" t="str">
            <v>KANPUS</v>
          </cell>
          <cell r="F1106">
            <v>126750</v>
          </cell>
          <cell r="J1106">
            <v>37153</v>
          </cell>
          <cell r="L1106">
            <v>5</v>
          </cell>
          <cell r="M1106">
            <v>38979</v>
          </cell>
          <cell r="N1106" t="str">
            <v>bulan</v>
          </cell>
          <cell r="O1106">
            <v>60</v>
          </cell>
          <cell r="P1106">
            <v>0</v>
          </cell>
          <cell r="Q1106">
            <v>126749</v>
          </cell>
          <cell r="R1106">
            <v>1</v>
          </cell>
        </row>
        <row r="1107">
          <cell r="B1107" t="str">
            <v xml:space="preserve"> Dispenser Panas Dingin </v>
          </cell>
          <cell r="D1107" t="str">
            <v>KANPUS</v>
          </cell>
          <cell r="F1107">
            <v>465000</v>
          </cell>
          <cell r="J1107">
            <v>37060</v>
          </cell>
          <cell r="L1107">
            <v>5</v>
          </cell>
          <cell r="M1107">
            <v>38886</v>
          </cell>
          <cell r="N1107" t="str">
            <v>bulan</v>
          </cell>
          <cell r="O1107">
            <v>60</v>
          </cell>
          <cell r="P1107">
            <v>0</v>
          </cell>
          <cell r="Q1107">
            <v>464999</v>
          </cell>
          <cell r="R1107">
            <v>1</v>
          </cell>
        </row>
        <row r="1108">
          <cell r="B1108" t="str">
            <v xml:space="preserve"> mesin tik Gabriel</v>
          </cell>
          <cell r="D1108" t="str">
            <v>KANPUS</v>
          </cell>
          <cell r="F1108">
            <v>584350</v>
          </cell>
          <cell r="J1108">
            <v>37158</v>
          </cell>
          <cell r="L1108">
            <v>5</v>
          </cell>
          <cell r="M1108">
            <v>38984</v>
          </cell>
          <cell r="N1108" t="str">
            <v>bulan</v>
          </cell>
          <cell r="O1108">
            <v>60</v>
          </cell>
          <cell r="P1108">
            <v>0</v>
          </cell>
          <cell r="Q1108">
            <v>584349</v>
          </cell>
          <cell r="R1108">
            <v>1</v>
          </cell>
        </row>
        <row r="1109">
          <cell r="B1109" t="str">
            <v xml:space="preserve"> Fax Panasonic KX - FT 21 J3 S (K0106028)</v>
          </cell>
          <cell r="D1109" t="str">
            <v>KANPUS</v>
          </cell>
          <cell r="F1109">
            <v>885000</v>
          </cell>
          <cell r="J1109">
            <v>37053</v>
          </cell>
          <cell r="L1109">
            <v>5</v>
          </cell>
          <cell r="M1109">
            <v>38879</v>
          </cell>
          <cell r="N1109" t="str">
            <v>bulan</v>
          </cell>
          <cell r="O1109">
            <v>60</v>
          </cell>
          <cell r="P1109">
            <v>0</v>
          </cell>
          <cell r="Q1109">
            <v>884999</v>
          </cell>
          <cell r="R1109">
            <v>1</v>
          </cell>
        </row>
        <row r="1110">
          <cell r="B1110" t="str">
            <v xml:space="preserve"> OHP u/ Kc. Mangga Dua (K2002-05-026)</v>
          </cell>
          <cell r="D1110" t="str">
            <v>KANPUS</v>
          </cell>
          <cell r="F1110">
            <v>3968367</v>
          </cell>
          <cell r="J1110">
            <v>37378</v>
          </cell>
          <cell r="L1110">
            <v>5</v>
          </cell>
          <cell r="M1110">
            <v>39204</v>
          </cell>
          <cell r="N1110" t="str">
            <v>bulan</v>
          </cell>
          <cell r="O1110">
            <v>60</v>
          </cell>
          <cell r="P1110">
            <v>0</v>
          </cell>
          <cell r="Q1110">
            <v>3968366</v>
          </cell>
          <cell r="R1110">
            <v>1</v>
          </cell>
        </row>
        <row r="1111">
          <cell r="B1111" t="str">
            <v xml:space="preserve"> PABX panasonic KX 308</v>
          </cell>
          <cell r="D1111" t="str">
            <v>KANPUS</v>
          </cell>
          <cell r="F1111">
            <v>3060000</v>
          </cell>
          <cell r="J1111">
            <v>37614</v>
          </cell>
          <cell r="L1111">
            <v>5</v>
          </cell>
          <cell r="M1111">
            <v>39440</v>
          </cell>
          <cell r="N1111" t="str">
            <v>bulan</v>
          </cell>
          <cell r="O1111">
            <v>60</v>
          </cell>
          <cell r="P1111">
            <v>0</v>
          </cell>
          <cell r="Q1111">
            <v>3059999</v>
          </cell>
          <cell r="R1111">
            <v>1</v>
          </cell>
        </row>
        <row r="1112">
          <cell r="B1112" t="str">
            <v xml:space="preserve"> AC Split Thosiba 1,5 Pk</v>
          </cell>
          <cell r="D1112" t="str">
            <v>KANPUS</v>
          </cell>
          <cell r="F1112">
            <v>4455000</v>
          </cell>
          <cell r="J1112">
            <v>37610</v>
          </cell>
          <cell r="L1112">
            <v>5</v>
          </cell>
          <cell r="M1112">
            <v>39436</v>
          </cell>
          <cell r="N1112" t="str">
            <v>bulan</v>
          </cell>
          <cell r="O1112">
            <v>60</v>
          </cell>
          <cell r="P1112">
            <v>0</v>
          </cell>
          <cell r="Q1112">
            <v>4454999</v>
          </cell>
          <cell r="R1112">
            <v>1</v>
          </cell>
        </row>
        <row r="1113">
          <cell r="B1113" t="str">
            <v xml:space="preserve"> AC Split Thosiba 1 Pk</v>
          </cell>
          <cell r="D1113" t="str">
            <v>KANPUS</v>
          </cell>
          <cell r="F1113">
            <v>7920000</v>
          </cell>
          <cell r="J1113">
            <v>37610</v>
          </cell>
          <cell r="L1113">
            <v>5</v>
          </cell>
          <cell r="M1113">
            <v>39436</v>
          </cell>
          <cell r="N1113" t="str">
            <v>bulan</v>
          </cell>
          <cell r="O1113">
            <v>60</v>
          </cell>
          <cell r="P1113">
            <v>0</v>
          </cell>
          <cell r="Q1113">
            <v>7919999</v>
          </cell>
          <cell r="R1113">
            <v>1</v>
          </cell>
        </row>
        <row r="1114">
          <cell r="B1114" t="str">
            <v xml:space="preserve"> Telephone Panasonic</v>
          </cell>
          <cell r="D1114" t="str">
            <v>KANPUS</v>
          </cell>
          <cell r="F1114">
            <v>787500</v>
          </cell>
          <cell r="J1114">
            <v>37614</v>
          </cell>
          <cell r="L1114">
            <v>5</v>
          </cell>
          <cell r="M1114">
            <v>39440</v>
          </cell>
          <cell r="N1114" t="str">
            <v>bulan</v>
          </cell>
          <cell r="O1114">
            <v>60</v>
          </cell>
          <cell r="P1114">
            <v>0</v>
          </cell>
          <cell r="Q1114">
            <v>787499</v>
          </cell>
          <cell r="R1114">
            <v>1</v>
          </cell>
        </row>
        <row r="1115">
          <cell r="B1115" t="str">
            <v xml:space="preserve"> Facsimile</v>
          </cell>
          <cell r="D1115" t="str">
            <v>KANPUS</v>
          </cell>
          <cell r="F1115">
            <v>1160000</v>
          </cell>
          <cell r="J1115">
            <v>37418</v>
          </cell>
          <cell r="L1115">
            <v>5</v>
          </cell>
          <cell r="M1115">
            <v>39244</v>
          </cell>
          <cell r="N1115" t="str">
            <v>bulan</v>
          </cell>
          <cell r="O1115">
            <v>60</v>
          </cell>
          <cell r="P1115">
            <v>0</v>
          </cell>
          <cell r="Q1115">
            <v>1159999</v>
          </cell>
          <cell r="R1115">
            <v>1</v>
          </cell>
        </row>
        <row r="1116">
          <cell r="B1116" t="str">
            <v xml:space="preserve"> OHP Universal 800 N (K2002-05-026)</v>
          </cell>
          <cell r="D1116" t="str">
            <v>KANPUS</v>
          </cell>
          <cell r="F1116">
            <v>3968367</v>
          </cell>
          <cell r="J1116">
            <v>37378</v>
          </cell>
          <cell r="L1116">
            <v>5</v>
          </cell>
          <cell r="M1116">
            <v>39204</v>
          </cell>
          <cell r="N1116" t="str">
            <v>bulan</v>
          </cell>
          <cell r="O1116">
            <v>60</v>
          </cell>
          <cell r="P1116">
            <v>0</v>
          </cell>
          <cell r="Q1116">
            <v>3968366</v>
          </cell>
          <cell r="R1116">
            <v>1</v>
          </cell>
        </row>
        <row r="1117">
          <cell r="B1117" t="str">
            <v xml:space="preserve"> Mesin Facs. Panasonic KXF-T63</v>
          </cell>
          <cell r="D1117" t="str">
            <v>KANPUS</v>
          </cell>
          <cell r="F1117">
            <v>1160000</v>
          </cell>
          <cell r="J1117">
            <v>37417</v>
          </cell>
          <cell r="L1117">
            <v>5</v>
          </cell>
          <cell r="M1117">
            <v>39243</v>
          </cell>
          <cell r="N1117" t="str">
            <v>bulan</v>
          </cell>
          <cell r="O1117">
            <v>60</v>
          </cell>
          <cell r="P1117">
            <v>0</v>
          </cell>
          <cell r="Q1117">
            <v>1159999</v>
          </cell>
          <cell r="R1117">
            <v>1</v>
          </cell>
        </row>
        <row r="1118">
          <cell r="B1118" t="str">
            <v xml:space="preserve"> PABX Panasonic KX-TA308</v>
          </cell>
          <cell r="D1118" t="str">
            <v>KANPUS</v>
          </cell>
          <cell r="F1118">
            <v>2776667</v>
          </cell>
          <cell r="J1118">
            <v>37463</v>
          </cell>
          <cell r="L1118">
            <v>5</v>
          </cell>
          <cell r="M1118">
            <v>39289</v>
          </cell>
          <cell r="N1118" t="str">
            <v>bulan</v>
          </cell>
          <cell r="O1118">
            <v>60</v>
          </cell>
          <cell r="P1118">
            <v>0</v>
          </cell>
          <cell r="Q1118">
            <v>2776666</v>
          </cell>
          <cell r="R1118">
            <v>1</v>
          </cell>
        </row>
        <row r="1119">
          <cell r="B1119" t="str">
            <v xml:space="preserve"> OHP Universal 800 N (K2002-05-190)</v>
          </cell>
          <cell r="D1119" t="str">
            <v>KANPUS</v>
          </cell>
          <cell r="F1119">
            <v>3968367</v>
          </cell>
          <cell r="J1119">
            <v>37399</v>
          </cell>
          <cell r="L1119">
            <v>5</v>
          </cell>
          <cell r="M1119">
            <v>39225</v>
          </cell>
          <cell r="N1119" t="str">
            <v>bulan</v>
          </cell>
          <cell r="O1119">
            <v>60</v>
          </cell>
          <cell r="P1119">
            <v>0</v>
          </cell>
          <cell r="Q1119">
            <v>3968366</v>
          </cell>
          <cell r="R1119">
            <v>1</v>
          </cell>
        </row>
        <row r="1120">
          <cell r="B1120" t="str">
            <v xml:space="preserve"> AC (1;1,5;1,5Pk) National</v>
          </cell>
          <cell r="D1120" t="str">
            <v>KANPUS</v>
          </cell>
          <cell r="F1120">
            <v>13597500</v>
          </cell>
          <cell r="J1120">
            <v>37463</v>
          </cell>
          <cell r="L1120">
            <v>5</v>
          </cell>
          <cell r="M1120">
            <v>39289</v>
          </cell>
          <cell r="N1120" t="str">
            <v>bulan</v>
          </cell>
          <cell r="O1120">
            <v>60</v>
          </cell>
          <cell r="P1120">
            <v>0</v>
          </cell>
          <cell r="Q1120">
            <v>13597499</v>
          </cell>
          <cell r="R1120">
            <v>1</v>
          </cell>
        </row>
        <row r="1121">
          <cell r="B1121" t="str">
            <v xml:space="preserve"> Mesin Facsimile KX-FT171</v>
          </cell>
          <cell r="D1121" t="str">
            <v>KANPUS</v>
          </cell>
          <cell r="F1121">
            <v>1010500</v>
          </cell>
          <cell r="J1121">
            <v>37396</v>
          </cell>
          <cell r="L1121">
            <v>5</v>
          </cell>
          <cell r="M1121">
            <v>39222</v>
          </cell>
          <cell r="N1121" t="str">
            <v>bulan</v>
          </cell>
          <cell r="O1121">
            <v>60</v>
          </cell>
          <cell r="P1121">
            <v>0</v>
          </cell>
          <cell r="Q1121">
            <v>1010499.0000000001</v>
          </cell>
          <cell r="R1121">
            <v>0.99999999988358468</v>
          </cell>
        </row>
        <row r="1122">
          <cell r="B1122" t="str">
            <v xml:space="preserve"> AC Split Daikin JVI 1 Pk</v>
          </cell>
          <cell r="D1122" t="str">
            <v>KANPUS</v>
          </cell>
          <cell r="F1122">
            <v>3113750</v>
          </cell>
          <cell r="J1122">
            <v>37393</v>
          </cell>
          <cell r="L1122">
            <v>5</v>
          </cell>
          <cell r="M1122">
            <v>39219</v>
          </cell>
          <cell r="N1122" t="str">
            <v>bulan</v>
          </cell>
          <cell r="O1122">
            <v>60</v>
          </cell>
          <cell r="P1122">
            <v>0</v>
          </cell>
          <cell r="Q1122">
            <v>3113749</v>
          </cell>
          <cell r="R1122">
            <v>1</v>
          </cell>
        </row>
        <row r="1123">
          <cell r="B1123" t="str">
            <v xml:space="preserve"> AC Split Daikin JVI 1 Pk</v>
          </cell>
          <cell r="D1123" t="str">
            <v>KANPUS</v>
          </cell>
          <cell r="F1123">
            <v>3113750</v>
          </cell>
          <cell r="J1123">
            <v>37393</v>
          </cell>
          <cell r="L1123">
            <v>5</v>
          </cell>
          <cell r="M1123">
            <v>39219</v>
          </cell>
          <cell r="N1123" t="str">
            <v>bulan</v>
          </cell>
          <cell r="O1123">
            <v>60</v>
          </cell>
          <cell r="P1123">
            <v>0</v>
          </cell>
          <cell r="Q1123">
            <v>3113749</v>
          </cell>
          <cell r="R1123">
            <v>1</v>
          </cell>
        </row>
        <row r="1124">
          <cell r="B1124" t="str">
            <v xml:space="preserve"> OHP Universal 800 N (K2002-05-190)</v>
          </cell>
          <cell r="D1124" t="str">
            <v>KANPUS</v>
          </cell>
          <cell r="F1124">
            <v>3968367</v>
          </cell>
          <cell r="J1124">
            <v>37399</v>
          </cell>
          <cell r="L1124">
            <v>5</v>
          </cell>
          <cell r="M1124">
            <v>39225</v>
          </cell>
          <cell r="N1124" t="str">
            <v>bulan</v>
          </cell>
          <cell r="O1124">
            <v>60</v>
          </cell>
          <cell r="P1124">
            <v>0</v>
          </cell>
          <cell r="Q1124">
            <v>3968366</v>
          </cell>
          <cell r="R1124">
            <v>1</v>
          </cell>
        </row>
        <row r="1125">
          <cell r="B1125" t="str">
            <v xml:space="preserve"> PABX Panasonic KX-TA616</v>
          </cell>
          <cell r="D1125" t="str">
            <v>KANPUS</v>
          </cell>
          <cell r="F1125">
            <v>4151520</v>
          </cell>
          <cell r="J1125">
            <v>37434</v>
          </cell>
          <cell r="L1125">
            <v>5</v>
          </cell>
          <cell r="M1125">
            <v>39260</v>
          </cell>
          <cell r="N1125" t="str">
            <v>bulan</v>
          </cell>
          <cell r="O1125">
            <v>60</v>
          </cell>
          <cell r="P1125">
            <v>0</v>
          </cell>
          <cell r="Q1125">
            <v>4151519</v>
          </cell>
          <cell r="R1125">
            <v>1</v>
          </cell>
        </row>
        <row r="1126">
          <cell r="B1126" t="str">
            <v xml:space="preserve"> AC Split Daikin R506 VI 2 PK</v>
          </cell>
          <cell r="D1126" t="str">
            <v>KANPUS</v>
          </cell>
          <cell r="F1126">
            <v>7030417</v>
          </cell>
          <cell r="J1126">
            <v>37393</v>
          </cell>
          <cell r="L1126">
            <v>5</v>
          </cell>
          <cell r="M1126">
            <v>39219</v>
          </cell>
          <cell r="N1126" t="str">
            <v>bulan</v>
          </cell>
          <cell r="O1126">
            <v>60</v>
          </cell>
          <cell r="P1126">
            <v>0</v>
          </cell>
          <cell r="Q1126">
            <v>7030416</v>
          </cell>
          <cell r="R1126">
            <v>1</v>
          </cell>
        </row>
        <row r="1127">
          <cell r="B1127" t="str">
            <v xml:space="preserve"> Mesin Facsimile Panasonic</v>
          </cell>
          <cell r="D1127" t="str">
            <v>KANPUS</v>
          </cell>
          <cell r="F1127">
            <v>2776667</v>
          </cell>
          <cell r="J1127">
            <v>37455</v>
          </cell>
          <cell r="L1127">
            <v>5</v>
          </cell>
          <cell r="M1127">
            <v>39281</v>
          </cell>
          <cell r="N1127" t="str">
            <v>bulan</v>
          </cell>
          <cell r="O1127">
            <v>60</v>
          </cell>
          <cell r="P1127">
            <v>0</v>
          </cell>
          <cell r="Q1127">
            <v>2776666</v>
          </cell>
          <cell r="R1127">
            <v>1</v>
          </cell>
        </row>
        <row r="1128">
          <cell r="B1128" t="str">
            <v xml:space="preserve"> OHP Universal 800 N (K2002-05-026))</v>
          </cell>
          <cell r="D1128" t="str">
            <v>KANPUS</v>
          </cell>
          <cell r="F1128">
            <v>3698367</v>
          </cell>
          <cell r="J1128">
            <v>37378</v>
          </cell>
          <cell r="L1128">
            <v>5</v>
          </cell>
          <cell r="M1128">
            <v>39204</v>
          </cell>
          <cell r="N1128" t="str">
            <v>bulan</v>
          </cell>
          <cell r="O1128">
            <v>60</v>
          </cell>
          <cell r="P1128">
            <v>0</v>
          </cell>
          <cell r="Q1128">
            <v>3698366</v>
          </cell>
          <cell r="R1128">
            <v>1</v>
          </cell>
        </row>
        <row r="1129">
          <cell r="B1129" t="str">
            <v xml:space="preserve"> PABX Panasonic + 8 telp</v>
          </cell>
          <cell r="D1129" t="str">
            <v>KANPUS</v>
          </cell>
          <cell r="F1129">
            <v>5675833</v>
          </cell>
          <cell r="J1129">
            <v>37455</v>
          </cell>
          <cell r="L1129">
            <v>5</v>
          </cell>
          <cell r="M1129">
            <v>39281</v>
          </cell>
          <cell r="N1129" t="str">
            <v>bulan</v>
          </cell>
          <cell r="O1129">
            <v>60</v>
          </cell>
          <cell r="P1129">
            <v>0</v>
          </cell>
          <cell r="Q1129">
            <v>5675832</v>
          </cell>
          <cell r="R1129">
            <v>1</v>
          </cell>
        </row>
        <row r="1130">
          <cell r="B1130" t="str">
            <v xml:space="preserve"> Mesin Facs Panasonic KX-FT 63</v>
          </cell>
          <cell r="D1130" t="str">
            <v>KANPUS</v>
          </cell>
          <cell r="F1130">
            <v>1235000</v>
          </cell>
          <cell r="J1130">
            <v>37546</v>
          </cell>
          <cell r="L1130">
            <v>5</v>
          </cell>
          <cell r="M1130">
            <v>39372</v>
          </cell>
          <cell r="N1130" t="str">
            <v>bulan</v>
          </cell>
          <cell r="O1130">
            <v>60</v>
          </cell>
          <cell r="P1130">
            <v>0</v>
          </cell>
          <cell r="Q1130">
            <v>1234999</v>
          </cell>
          <cell r="R1130">
            <v>1</v>
          </cell>
        </row>
        <row r="1131">
          <cell r="B1131" t="str">
            <v xml:space="preserve"> PABX Panasonic KX-TA308</v>
          </cell>
          <cell r="D1131" t="str">
            <v>KANPUS</v>
          </cell>
          <cell r="F1131">
            <v>2036667</v>
          </cell>
          <cell r="J1131">
            <v>37546</v>
          </cell>
          <cell r="L1131">
            <v>5</v>
          </cell>
          <cell r="M1131">
            <v>39372</v>
          </cell>
          <cell r="N1131" t="str">
            <v>bulan</v>
          </cell>
          <cell r="O1131">
            <v>60</v>
          </cell>
          <cell r="P1131">
            <v>0</v>
          </cell>
          <cell r="Q1131">
            <v>2036665.9999999998</v>
          </cell>
          <cell r="R1131">
            <v>1.0000000002328306</v>
          </cell>
        </row>
        <row r="1132">
          <cell r="B1132" t="str">
            <v xml:space="preserve"> AC split National (2 ; 2 ; 1 Pk)</v>
          </cell>
          <cell r="D1132" t="str">
            <v>KANPUS</v>
          </cell>
          <cell r="F1132">
            <v>16835000</v>
          </cell>
          <cell r="J1132">
            <v>37546</v>
          </cell>
          <cell r="L1132">
            <v>5</v>
          </cell>
          <cell r="M1132">
            <v>39372</v>
          </cell>
          <cell r="N1132" t="str">
            <v>bulan</v>
          </cell>
          <cell r="O1132">
            <v>60</v>
          </cell>
          <cell r="P1132">
            <v>0</v>
          </cell>
          <cell r="Q1132">
            <v>16834999</v>
          </cell>
          <cell r="R1132">
            <v>1</v>
          </cell>
        </row>
        <row r="1133">
          <cell r="B1133" t="str">
            <v>Facsimile Panasonic KX-FT 63</v>
          </cell>
          <cell r="D1133" t="str">
            <v>KANPUS</v>
          </cell>
          <cell r="F1133">
            <v>1024667</v>
          </cell>
          <cell r="J1133">
            <v>37588</v>
          </cell>
          <cell r="L1133">
            <v>5</v>
          </cell>
          <cell r="M1133">
            <v>39414</v>
          </cell>
          <cell r="N1133" t="str">
            <v>bulan</v>
          </cell>
          <cell r="O1133">
            <v>60</v>
          </cell>
          <cell r="P1133">
            <v>0</v>
          </cell>
          <cell r="Q1133">
            <v>1024666</v>
          </cell>
          <cell r="R1133">
            <v>1</v>
          </cell>
        </row>
        <row r="1134">
          <cell r="B1134" t="str">
            <v>PABX Panasonic KX 308</v>
          </cell>
          <cell r="D1134" t="str">
            <v>KANPUS</v>
          </cell>
          <cell r="F1134">
            <v>2990083</v>
          </cell>
          <cell r="J1134">
            <v>37588</v>
          </cell>
          <cell r="L1134">
            <v>5</v>
          </cell>
          <cell r="M1134">
            <v>39414</v>
          </cell>
          <cell r="N1134" t="str">
            <v>bulan</v>
          </cell>
          <cell r="O1134">
            <v>60</v>
          </cell>
          <cell r="P1134">
            <v>0</v>
          </cell>
          <cell r="Q1134">
            <v>2990082</v>
          </cell>
          <cell r="R1134">
            <v>1</v>
          </cell>
        </row>
        <row r="1135">
          <cell r="B1135" t="str">
            <v>MESIN KETIK (K01-05-002)</v>
          </cell>
          <cell r="D1135" t="str">
            <v>KANPUS</v>
          </cell>
          <cell r="F1135">
            <v>204167</v>
          </cell>
          <cell r="J1135">
            <v>37013</v>
          </cell>
          <cell r="L1135">
            <v>5</v>
          </cell>
          <cell r="M1135">
            <v>38839</v>
          </cell>
          <cell r="N1135" t="str">
            <v>bulan</v>
          </cell>
          <cell r="O1135">
            <v>60</v>
          </cell>
          <cell r="P1135">
            <v>0</v>
          </cell>
          <cell r="Q1135">
            <v>204166</v>
          </cell>
          <cell r="R1135">
            <v>1</v>
          </cell>
        </row>
        <row r="1136">
          <cell r="B1136" t="str">
            <v>AC SPLIT 3/4 Pk (K01-04-022)</v>
          </cell>
          <cell r="D1136" t="str">
            <v>KANPUS</v>
          </cell>
          <cell r="F1136">
            <v>2210000</v>
          </cell>
          <cell r="J1136">
            <v>37005</v>
          </cell>
          <cell r="L1136">
            <v>5</v>
          </cell>
          <cell r="M1136">
            <v>38831</v>
          </cell>
          <cell r="N1136" t="str">
            <v>bulan</v>
          </cell>
          <cell r="O1136">
            <v>60</v>
          </cell>
          <cell r="P1136">
            <v>0</v>
          </cell>
          <cell r="Q1136">
            <v>2209999</v>
          </cell>
          <cell r="R1136">
            <v>1</v>
          </cell>
        </row>
        <row r="1137">
          <cell r="B1137" t="str">
            <v>AC Split Samsung (K2002-03-23)</v>
          </cell>
          <cell r="D1137" t="str">
            <v>KANPUS</v>
          </cell>
          <cell r="F1137">
            <v>2587500</v>
          </cell>
          <cell r="J1137">
            <v>37335</v>
          </cell>
          <cell r="L1137">
            <v>5</v>
          </cell>
          <cell r="M1137">
            <v>39161</v>
          </cell>
          <cell r="N1137" t="str">
            <v>bulan</v>
          </cell>
          <cell r="O1137">
            <v>60</v>
          </cell>
          <cell r="P1137">
            <v>0</v>
          </cell>
          <cell r="Q1137">
            <v>2587499</v>
          </cell>
          <cell r="R1137">
            <v>1</v>
          </cell>
        </row>
        <row r="1138">
          <cell r="B1138" t="str">
            <v>Mesin OHP New Mark 1500 (K2002-03-04)</v>
          </cell>
          <cell r="D1138" t="str">
            <v>KANPUS</v>
          </cell>
          <cell r="F1138">
            <v>4275000</v>
          </cell>
          <cell r="J1138">
            <v>37340</v>
          </cell>
          <cell r="L1138">
            <v>5</v>
          </cell>
          <cell r="M1138">
            <v>39166</v>
          </cell>
          <cell r="N1138" t="str">
            <v>bulan</v>
          </cell>
          <cell r="O1138">
            <v>60</v>
          </cell>
          <cell r="P1138">
            <v>0</v>
          </cell>
          <cell r="Q1138">
            <v>4274999</v>
          </cell>
          <cell r="R1138">
            <v>1</v>
          </cell>
        </row>
        <row r="1139">
          <cell r="B1139" t="str">
            <v>Pesawat Telp.</v>
          </cell>
          <cell r="D1139" t="str">
            <v>KANPUS</v>
          </cell>
          <cell r="F1139">
            <v>46667</v>
          </cell>
          <cell r="J1139">
            <v>36822</v>
          </cell>
          <cell r="L1139">
            <v>5</v>
          </cell>
          <cell r="M1139">
            <v>38648</v>
          </cell>
          <cell r="N1139" t="str">
            <v>bulan</v>
          </cell>
          <cell r="O1139">
            <v>60</v>
          </cell>
          <cell r="P1139">
            <v>0</v>
          </cell>
          <cell r="Q1139">
            <v>46666</v>
          </cell>
          <cell r="R1139">
            <v>1</v>
          </cell>
        </row>
        <row r="1140">
          <cell r="B1140" t="str">
            <v>Mesin Faxcimili</v>
          </cell>
          <cell r="D1140" t="str">
            <v>KANPUS</v>
          </cell>
          <cell r="F1140">
            <v>900000</v>
          </cell>
          <cell r="J1140">
            <v>36773</v>
          </cell>
          <cell r="L1140">
            <v>5</v>
          </cell>
          <cell r="M1140">
            <v>38599</v>
          </cell>
          <cell r="N1140" t="str">
            <v>bulan</v>
          </cell>
          <cell r="O1140">
            <v>60</v>
          </cell>
          <cell r="P1140">
            <v>0</v>
          </cell>
          <cell r="Q1140">
            <v>899999</v>
          </cell>
          <cell r="R1140">
            <v>1</v>
          </cell>
        </row>
        <row r="1141">
          <cell r="B1141" t="str">
            <v>AC LG Split</v>
          </cell>
          <cell r="D1141" t="str">
            <v>KANPUS</v>
          </cell>
          <cell r="F1141">
            <v>2110267</v>
          </cell>
          <cell r="J1141">
            <v>36812</v>
          </cell>
          <cell r="L1141">
            <v>5</v>
          </cell>
          <cell r="M1141">
            <v>38638</v>
          </cell>
          <cell r="N1141" t="str">
            <v>bulan</v>
          </cell>
          <cell r="O1141">
            <v>60</v>
          </cell>
          <cell r="P1141">
            <v>0</v>
          </cell>
          <cell r="Q1141">
            <v>2110266</v>
          </cell>
          <cell r="R1141">
            <v>1</v>
          </cell>
        </row>
        <row r="1142">
          <cell r="B1142" t="str">
            <v>OHP Universal 800 N (K2002-05-190)</v>
          </cell>
          <cell r="D1142" t="str">
            <v>KANPUS</v>
          </cell>
          <cell r="F1142">
            <v>4063542</v>
          </cell>
          <cell r="J1142">
            <v>37399</v>
          </cell>
          <cell r="L1142">
            <v>5</v>
          </cell>
          <cell r="M1142">
            <v>39225</v>
          </cell>
          <cell r="N1142" t="str">
            <v>bulan</v>
          </cell>
          <cell r="O1142">
            <v>60</v>
          </cell>
          <cell r="P1142">
            <v>0</v>
          </cell>
          <cell r="Q1142">
            <v>4063541</v>
          </cell>
          <cell r="R1142">
            <v>1</v>
          </cell>
        </row>
        <row r="1143">
          <cell r="B1143" t="str">
            <v>Mesin Facsimile KXFT 89 MX</v>
          </cell>
          <cell r="D1143" t="str">
            <v>KANPUS</v>
          </cell>
          <cell r="F1143">
            <v>1625000</v>
          </cell>
          <cell r="J1143">
            <v>37497</v>
          </cell>
          <cell r="L1143">
            <v>5</v>
          </cell>
          <cell r="M1143">
            <v>39323</v>
          </cell>
          <cell r="N1143" t="str">
            <v>bulan</v>
          </cell>
          <cell r="O1143">
            <v>60</v>
          </cell>
          <cell r="P1143">
            <v>0</v>
          </cell>
          <cell r="Q1143">
            <v>1624999</v>
          </cell>
          <cell r="R1143">
            <v>1</v>
          </cell>
        </row>
        <row r="1144">
          <cell r="B1144" t="str">
            <v>AC Split 1,5 Pk "Daikin"</v>
          </cell>
          <cell r="D1144" t="str">
            <v>KANPUS</v>
          </cell>
          <cell r="F1144">
            <v>15317300</v>
          </cell>
          <cell r="J1144">
            <v>37400</v>
          </cell>
          <cell r="L1144">
            <v>5</v>
          </cell>
          <cell r="M1144">
            <v>39226</v>
          </cell>
          <cell r="N1144" t="str">
            <v>bulan</v>
          </cell>
          <cell r="O1144">
            <v>60</v>
          </cell>
          <cell r="P1144">
            <v>0</v>
          </cell>
          <cell r="Q1144">
            <v>15317299</v>
          </cell>
          <cell r="R1144">
            <v>1</v>
          </cell>
        </row>
        <row r="1145">
          <cell r="B1145" t="str">
            <v>Mesin Facs. Panasonic</v>
          </cell>
          <cell r="D1145" t="str">
            <v>KANPUS</v>
          </cell>
          <cell r="F1145">
            <v>960000</v>
          </cell>
          <cell r="J1145">
            <v>37410</v>
          </cell>
          <cell r="L1145">
            <v>5</v>
          </cell>
          <cell r="M1145">
            <v>39236</v>
          </cell>
          <cell r="N1145" t="str">
            <v>bulan</v>
          </cell>
          <cell r="O1145">
            <v>60</v>
          </cell>
          <cell r="P1145">
            <v>0</v>
          </cell>
          <cell r="Q1145">
            <v>959999</v>
          </cell>
          <cell r="R1145">
            <v>1</v>
          </cell>
        </row>
        <row r="1146">
          <cell r="B1146" t="str">
            <v>Calculator (K97-06-333)</v>
          </cell>
          <cell r="D1146" t="str">
            <v>KANPUS</v>
          </cell>
          <cell r="F1146">
            <v>1</v>
          </cell>
          <cell r="J1146">
            <v>35586</v>
          </cell>
          <cell r="L1146">
            <v>5</v>
          </cell>
          <cell r="M1146">
            <v>37412</v>
          </cell>
          <cell r="N1146" t="str">
            <v>bulan</v>
          </cell>
          <cell r="O1146">
            <v>60</v>
          </cell>
          <cell r="P1146">
            <v>0</v>
          </cell>
          <cell r="Q1146">
            <v>0</v>
          </cell>
          <cell r="R1146">
            <v>1</v>
          </cell>
        </row>
        <row r="1147">
          <cell r="B1147" t="str">
            <v>Mesin tik Oliveti</v>
          </cell>
          <cell r="D1147" t="str">
            <v>KANPUS</v>
          </cell>
          <cell r="F1147">
            <v>1</v>
          </cell>
          <cell r="J1147">
            <v>35581</v>
          </cell>
          <cell r="L1147">
            <v>5</v>
          </cell>
          <cell r="M1147">
            <v>37407</v>
          </cell>
          <cell r="N1147" t="str">
            <v>bulan</v>
          </cell>
          <cell r="O1147">
            <v>60</v>
          </cell>
          <cell r="P1147">
            <v>0</v>
          </cell>
          <cell r="Q1147">
            <v>0</v>
          </cell>
          <cell r="R1147">
            <v>1</v>
          </cell>
        </row>
        <row r="1148">
          <cell r="B1148" t="str">
            <v>Mesin tik " BROTHER "</v>
          </cell>
          <cell r="D1148" t="str">
            <v>KANPUS</v>
          </cell>
          <cell r="F1148">
            <v>191250</v>
          </cell>
          <cell r="J1148">
            <v>36773</v>
          </cell>
          <cell r="L1148">
            <v>5</v>
          </cell>
          <cell r="M1148">
            <v>38599</v>
          </cell>
          <cell r="N1148" t="str">
            <v>bulan</v>
          </cell>
          <cell r="O1148">
            <v>60</v>
          </cell>
          <cell r="P1148">
            <v>0</v>
          </cell>
          <cell r="Q1148">
            <v>191249</v>
          </cell>
          <cell r="R1148">
            <v>1</v>
          </cell>
        </row>
        <row r="1149">
          <cell r="B1149" t="str">
            <v>Mesin Fax</v>
          </cell>
          <cell r="D1149" t="str">
            <v>KANPUS</v>
          </cell>
          <cell r="F1149">
            <v>1283333</v>
          </cell>
          <cell r="J1149">
            <v>36815</v>
          </cell>
          <cell r="L1149">
            <v>5</v>
          </cell>
          <cell r="M1149">
            <v>38641</v>
          </cell>
          <cell r="N1149" t="str">
            <v>bulan</v>
          </cell>
          <cell r="O1149">
            <v>60</v>
          </cell>
          <cell r="P1149">
            <v>0</v>
          </cell>
          <cell r="Q1149">
            <v>1283332</v>
          </cell>
          <cell r="R1149">
            <v>1</v>
          </cell>
        </row>
        <row r="1150">
          <cell r="B1150" t="str">
            <v>AC Eks. Kc. Balikpapan ( K0011010)</v>
          </cell>
          <cell r="D1150" t="str">
            <v>KANPUS</v>
          </cell>
          <cell r="F1150">
            <v>2416667</v>
          </cell>
          <cell r="J1150">
            <v>36854</v>
          </cell>
          <cell r="L1150">
            <v>5</v>
          </cell>
          <cell r="M1150">
            <v>38680</v>
          </cell>
          <cell r="N1150" t="str">
            <v>bulan</v>
          </cell>
          <cell r="O1150">
            <v>60</v>
          </cell>
          <cell r="P1150">
            <v>0</v>
          </cell>
          <cell r="Q1150">
            <v>2416666</v>
          </cell>
          <cell r="R1150">
            <v>1</v>
          </cell>
        </row>
        <row r="1151">
          <cell r="B1151" t="str">
            <v>OHP Universal 800N (K2002-05-190)</v>
          </cell>
          <cell r="D1151" t="str">
            <v>KANPUS</v>
          </cell>
          <cell r="F1151">
            <v>4043175</v>
          </cell>
          <cell r="J1151">
            <v>37399</v>
          </cell>
          <cell r="L1151">
            <v>5</v>
          </cell>
          <cell r="M1151">
            <v>39225</v>
          </cell>
          <cell r="N1151" t="str">
            <v>bulan</v>
          </cell>
          <cell r="O1151">
            <v>60</v>
          </cell>
          <cell r="P1151">
            <v>0</v>
          </cell>
          <cell r="Q1151">
            <v>4043174</v>
          </cell>
          <cell r="R1151">
            <v>1</v>
          </cell>
        </row>
        <row r="1152">
          <cell r="B1152" t="str">
            <v>Mesin Facsimile KX-FT67</v>
          </cell>
          <cell r="D1152" t="str">
            <v>KANPUS</v>
          </cell>
          <cell r="F1152">
            <v>1510833</v>
          </cell>
          <cell r="J1152">
            <v>36752</v>
          </cell>
          <cell r="L1152">
            <v>5</v>
          </cell>
          <cell r="M1152">
            <v>38578</v>
          </cell>
          <cell r="N1152" t="str">
            <v>bulan</v>
          </cell>
          <cell r="O1152">
            <v>60</v>
          </cell>
          <cell r="P1152">
            <v>0</v>
          </cell>
          <cell r="Q1152">
            <v>1510832</v>
          </cell>
          <cell r="R1152">
            <v>1</v>
          </cell>
        </row>
        <row r="1153">
          <cell r="B1153" t="str">
            <v>OHP ADLER 900,DRAPER DIPLOMAT 70"&amp;70"</v>
          </cell>
          <cell r="D1153" t="str">
            <v>KANPUS</v>
          </cell>
          <cell r="F1153">
            <v>1</v>
          </cell>
          <cell r="J1153">
            <v>35215</v>
          </cell>
          <cell r="L1153">
            <v>5</v>
          </cell>
          <cell r="M1153">
            <v>37041</v>
          </cell>
          <cell r="N1153" t="str">
            <v>bulan</v>
          </cell>
          <cell r="O1153">
            <v>60</v>
          </cell>
          <cell r="P1153">
            <v>0</v>
          </cell>
          <cell r="Q1153">
            <v>0</v>
          </cell>
          <cell r="R1153">
            <v>1</v>
          </cell>
        </row>
        <row r="1154">
          <cell r="B1154" t="str">
            <v>AC DAIKIN tipe ST45E (4 set),ST35E( 1 set),ST25E(1 set) (K9606030)</v>
          </cell>
          <cell r="D1154" t="str">
            <v>KANPUS</v>
          </cell>
          <cell r="F1154">
            <v>1</v>
          </cell>
          <cell r="J1154">
            <v>35237</v>
          </cell>
          <cell r="L1154">
            <v>5</v>
          </cell>
          <cell r="M1154">
            <v>37063</v>
          </cell>
          <cell r="N1154" t="str">
            <v>bulan</v>
          </cell>
          <cell r="O1154">
            <v>60</v>
          </cell>
          <cell r="P1154">
            <v>0</v>
          </cell>
          <cell r="Q1154">
            <v>0</v>
          </cell>
          <cell r="R1154">
            <v>1</v>
          </cell>
        </row>
        <row r="1155">
          <cell r="B1155" t="str">
            <v>Key Service Unit Thosiba(K9606030)</v>
          </cell>
          <cell r="D1155" t="str">
            <v>KANPUS</v>
          </cell>
          <cell r="F1155">
            <v>1</v>
          </cell>
          <cell r="J1155">
            <v>35237</v>
          </cell>
          <cell r="L1155">
            <v>5</v>
          </cell>
          <cell r="M1155">
            <v>37063</v>
          </cell>
          <cell r="N1155" t="str">
            <v>bulan</v>
          </cell>
          <cell r="O1155">
            <v>60</v>
          </cell>
          <cell r="P1155">
            <v>0</v>
          </cell>
          <cell r="Q1155">
            <v>0</v>
          </cell>
          <cell r="R1155">
            <v>1</v>
          </cell>
        </row>
        <row r="1156">
          <cell r="B1156" t="str">
            <v>Mesin Ketik (Gabriel 110DS, R13DLX)(K96-07-143)</v>
          </cell>
          <cell r="D1156" t="str">
            <v>KANPUS</v>
          </cell>
          <cell r="F1156">
            <v>1</v>
          </cell>
          <cell r="J1156">
            <v>35249</v>
          </cell>
          <cell r="L1156">
            <v>5</v>
          </cell>
          <cell r="M1156">
            <v>37075</v>
          </cell>
          <cell r="N1156" t="str">
            <v>bulan</v>
          </cell>
          <cell r="O1156">
            <v>60</v>
          </cell>
          <cell r="P1156">
            <v>0</v>
          </cell>
          <cell r="Q1156">
            <v>0</v>
          </cell>
          <cell r="R1156">
            <v>1</v>
          </cell>
        </row>
        <row r="1157">
          <cell r="B1157" t="str">
            <v>Mesin Faximile Toshiba TF-P 28</v>
          </cell>
          <cell r="D1157" t="str">
            <v>KANPUS</v>
          </cell>
          <cell r="F1157">
            <v>1</v>
          </cell>
          <cell r="J1157">
            <v>35249</v>
          </cell>
          <cell r="L1157">
            <v>5</v>
          </cell>
          <cell r="M1157">
            <v>37075</v>
          </cell>
          <cell r="N1157" t="str">
            <v>bulan</v>
          </cell>
          <cell r="O1157">
            <v>60</v>
          </cell>
          <cell r="P1157">
            <v>0</v>
          </cell>
          <cell r="Q1157">
            <v>0</v>
          </cell>
          <cell r="R1157">
            <v>1</v>
          </cell>
        </row>
        <row r="1158">
          <cell r="B1158" t="str">
            <v>Key Phone System Panasonic (K97-05-388)</v>
          </cell>
          <cell r="D1158" t="str">
            <v>KANPUS</v>
          </cell>
          <cell r="F1158">
            <v>1</v>
          </cell>
          <cell r="J1158">
            <v>35555</v>
          </cell>
          <cell r="L1158">
            <v>5</v>
          </cell>
          <cell r="M1158">
            <v>37381</v>
          </cell>
          <cell r="N1158" t="str">
            <v>bulan</v>
          </cell>
          <cell r="O1158">
            <v>60</v>
          </cell>
          <cell r="P1158">
            <v>0</v>
          </cell>
          <cell r="Q1158">
            <v>0</v>
          </cell>
          <cell r="R1158">
            <v>1</v>
          </cell>
        </row>
        <row r="1159">
          <cell r="B1159" t="str">
            <v xml:space="preserve">Wireless National </v>
          </cell>
          <cell r="D1159" t="str">
            <v>KANPUS</v>
          </cell>
          <cell r="F1159">
            <v>1</v>
          </cell>
          <cell r="J1159">
            <v>35249</v>
          </cell>
          <cell r="L1159">
            <v>5</v>
          </cell>
          <cell r="M1159">
            <v>37075</v>
          </cell>
          <cell r="N1159" t="str">
            <v>bulan</v>
          </cell>
          <cell r="O1159">
            <v>60</v>
          </cell>
          <cell r="P1159">
            <v>0</v>
          </cell>
          <cell r="Q1159">
            <v>0</v>
          </cell>
          <cell r="R1159">
            <v>1</v>
          </cell>
        </row>
        <row r="1160">
          <cell r="B1160" t="str">
            <v>Dispenser air minum</v>
          </cell>
          <cell r="D1160" t="str">
            <v>KANPUS</v>
          </cell>
          <cell r="F1160">
            <v>1</v>
          </cell>
          <cell r="J1160">
            <v>35235</v>
          </cell>
          <cell r="L1160">
            <v>5</v>
          </cell>
          <cell r="M1160">
            <v>37061</v>
          </cell>
          <cell r="N1160" t="str">
            <v>bulan</v>
          </cell>
          <cell r="O1160">
            <v>60</v>
          </cell>
          <cell r="P1160">
            <v>0</v>
          </cell>
          <cell r="Q1160">
            <v>0</v>
          </cell>
          <cell r="R1160">
            <v>1</v>
          </cell>
        </row>
        <row r="1161">
          <cell r="B1161" t="str">
            <v>Calculator citizen SDC 8610</v>
          </cell>
          <cell r="D1161" t="str">
            <v>KANPUS</v>
          </cell>
          <cell r="F1161">
            <v>1</v>
          </cell>
          <cell r="J1161">
            <v>35263</v>
          </cell>
          <cell r="L1161">
            <v>5</v>
          </cell>
          <cell r="M1161">
            <v>37089</v>
          </cell>
          <cell r="N1161" t="str">
            <v>bulan</v>
          </cell>
          <cell r="O1161">
            <v>60</v>
          </cell>
          <cell r="P1161">
            <v>0</v>
          </cell>
          <cell r="Q1161">
            <v>0</v>
          </cell>
          <cell r="R1161">
            <v>1</v>
          </cell>
        </row>
        <row r="1162">
          <cell r="B1162" t="str">
            <v>Pemadam kebakaran type Ps-3 Ca</v>
          </cell>
          <cell r="D1162" t="str">
            <v>KANPUS</v>
          </cell>
          <cell r="F1162">
            <v>1</v>
          </cell>
          <cell r="J1162">
            <v>35291</v>
          </cell>
          <cell r="L1162">
            <v>5</v>
          </cell>
          <cell r="M1162">
            <v>37117</v>
          </cell>
          <cell r="N1162" t="str">
            <v>bulan</v>
          </cell>
          <cell r="O1162">
            <v>60</v>
          </cell>
          <cell r="P1162">
            <v>0</v>
          </cell>
          <cell r="Q1162">
            <v>0</v>
          </cell>
          <cell r="R1162">
            <v>1</v>
          </cell>
        </row>
        <row r="1163">
          <cell r="B1163" t="str">
            <v>Penambahan daya listrik 2200 - 16500</v>
          </cell>
          <cell r="D1163" t="str">
            <v>KANPUS</v>
          </cell>
          <cell r="F1163">
            <v>1</v>
          </cell>
          <cell r="J1163">
            <v>35521</v>
          </cell>
          <cell r="L1163">
            <v>5</v>
          </cell>
          <cell r="M1163">
            <v>37347</v>
          </cell>
          <cell r="N1163" t="str">
            <v>bulan</v>
          </cell>
          <cell r="O1163">
            <v>60</v>
          </cell>
          <cell r="P1163">
            <v>0</v>
          </cell>
          <cell r="Q1163">
            <v>0</v>
          </cell>
          <cell r="R1163">
            <v>1</v>
          </cell>
        </row>
        <row r="1164">
          <cell r="B1164" t="str">
            <v>AC Daikin 1 PK ST 25E</v>
          </cell>
          <cell r="D1164" t="str">
            <v>KANPUS</v>
          </cell>
          <cell r="F1164">
            <v>1</v>
          </cell>
          <cell r="J1164">
            <v>35555</v>
          </cell>
          <cell r="L1164">
            <v>5</v>
          </cell>
          <cell r="M1164">
            <v>37381</v>
          </cell>
          <cell r="N1164" t="str">
            <v>bulan</v>
          </cell>
          <cell r="O1164">
            <v>60</v>
          </cell>
          <cell r="P1164">
            <v>0</v>
          </cell>
          <cell r="Q1164">
            <v>0</v>
          </cell>
          <cell r="R1164">
            <v>1</v>
          </cell>
        </row>
        <row r="1165">
          <cell r="B1165" t="str">
            <v>Dispenser air minum</v>
          </cell>
          <cell r="D1165" t="str">
            <v>KANPUS</v>
          </cell>
          <cell r="F1165">
            <v>1</v>
          </cell>
          <cell r="J1165">
            <v>35235</v>
          </cell>
          <cell r="L1165">
            <v>5</v>
          </cell>
          <cell r="M1165">
            <v>37061</v>
          </cell>
          <cell r="N1165" t="str">
            <v>bulan</v>
          </cell>
          <cell r="O1165">
            <v>60</v>
          </cell>
          <cell r="P1165">
            <v>0</v>
          </cell>
          <cell r="Q1165">
            <v>0</v>
          </cell>
          <cell r="R1165">
            <v>1</v>
          </cell>
        </row>
        <row r="1166">
          <cell r="B1166" t="str">
            <v>Mesin Perlengkapan Pantry (K98-10-341)</v>
          </cell>
          <cell r="D1166" t="str">
            <v>KANPUS</v>
          </cell>
          <cell r="F1166">
            <v>13433</v>
          </cell>
          <cell r="J1166">
            <v>36098</v>
          </cell>
          <cell r="L1166">
            <v>5</v>
          </cell>
          <cell r="M1166">
            <v>37924</v>
          </cell>
          <cell r="N1166" t="str">
            <v>bulan</v>
          </cell>
          <cell r="O1166">
            <v>60</v>
          </cell>
          <cell r="P1166">
            <v>0</v>
          </cell>
          <cell r="Q1166">
            <v>13432</v>
          </cell>
          <cell r="R1166">
            <v>1</v>
          </cell>
        </row>
        <row r="1167">
          <cell r="B1167" t="str">
            <v>Mesin Tik Merk Olympia Deluxe (K0011005)</v>
          </cell>
          <cell r="D1167" t="str">
            <v>KANPUS</v>
          </cell>
          <cell r="F1167">
            <v>173333</v>
          </cell>
          <cell r="J1167">
            <v>36752</v>
          </cell>
          <cell r="L1167">
            <v>5</v>
          </cell>
          <cell r="M1167">
            <v>38578</v>
          </cell>
          <cell r="N1167" t="str">
            <v>bulan</v>
          </cell>
          <cell r="O1167">
            <v>60</v>
          </cell>
          <cell r="P1167">
            <v>0</v>
          </cell>
          <cell r="Q1167">
            <v>173332</v>
          </cell>
          <cell r="R1167">
            <v>1</v>
          </cell>
        </row>
        <row r="1168">
          <cell r="B1168" t="str">
            <v>OHP Universal 800 N (K2002-05-026)</v>
          </cell>
          <cell r="D1168" t="str">
            <v>KANPUS</v>
          </cell>
          <cell r="F1168">
            <v>4021633</v>
          </cell>
          <cell r="J1168">
            <v>37378</v>
          </cell>
          <cell r="L1168">
            <v>5</v>
          </cell>
          <cell r="M1168">
            <v>39204</v>
          </cell>
          <cell r="N1168" t="str">
            <v>bulan</v>
          </cell>
          <cell r="O1168">
            <v>60</v>
          </cell>
          <cell r="P1168">
            <v>0</v>
          </cell>
          <cell r="Q1168">
            <v>4021631.9999999995</v>
          </cell>
          <cell r="R1168">
            <v>1.0000000004656613</v>
          </cell>
        </row>
        <row r="1169">
          <cell r="B1169" t="str">
            <v>Mesin Facsimile  (K00-11-009)</v>
          </cell>
          <cell r="D1169" t="str">
            <v>KANPUS</v>
          </cell>
          <cell r="F1169">
            <v>628333</v>
          </cell>
          <cell r="J1169">
            <v>36846</v>
          </cell>
          <cell r="L1169">
            <v>5</v>
          </cell>
          <cell r="M1169">
            <v>38672</v>
          </cell>
          <cell r="N1169" t="str">
            <v>bulan</v>
          </cell>
          <cell r="O1169">
            <v>60</v>
          </cell>
          <cell r="P1169">
            <v>0</v>
          </cell>
          <cell r="Q1169">
            <v>628332</v>
          </cell>
          <cell r="R1169">
            <v>1</v>
          </cell>
        </row>
        <row r="1170">
          <cell r="B1170" t="str">
            <v>Layar DL TRI 70 x 70 (K2002-03-02)</v>
          </cell>
          <cell r="D1170" t="str">
            <v>KANPUS</v>
          </cell>
          <cell r="F1170">
            <v>1072500</v>
          </cell>
          <cell r="J1170">
            <v>37319</v>
          </cell>
          <cell r="L1170">
            <v>5</v>
          </cell>
          <cell r="M1170">
            <v>39145</v>
          </cell>
          <cell r="N1170" t="str">
            <v>bulan</v>
          </cell>
          <cell r="O1170">
            <v>60</v>
          </cell>
          <cell r="P1170">
            <v>0</v>
          </cell>
          <cell r="Q1170">
            <v>1072499</v>
          </cell>
          <cell r="R1170">
            <v>1</v>
          </cell>
        </row>
        <row r="1171">
          <cell r="B1171" t="str">
            <v>Pemb.AC  (K00-11-009)</v>
          </cell>
          <cell r="D1171" t="str">
            <v>KANPUS</v>
          </cell>
          <cell r="F1171">
            <v>1450000</v>
          </cell>
          <cell r="J1171">
            <v>36846</v>
          </cell>
          <cell r="L1171">
            <v>5</v>
          </cell>
          <cell r="M1171">
            <v>38672</v>
          </cell>
          <cell r="N1171" t="str">
            <v>bulan</v>
          </cell>
          <cell r="O1171">
            <v>60</v>
          </cell>
          <cell r="P1171">
            <v>0</v>
          </cell>
          <cell r="Q1171">
            <v>1449999</v>
          </cell>
          <cell r="R1171">
            <v>1</v>
          </cell>
        </row>
        <row r="1172">
          <cell r="B1172" t="str">
            <v>AC Split 1 Pk "Uchida" (K2002-01-22)</v>
          </cell>
          <cell r="D1172" t="str">
            <v>KANPUS</v>
          </cell>
          <cell r="F1172">
            <v>2566667</v>
          </cell>
          <cell r="J1172">
            <v>37288</v>
          </cell>
          <cell r="L1172">
            <v>5</v>
          </cell>
          <cell r="M1172">
            <v>39114</v>
          </cell>
          <cell r="N1172" t="str">
            <v>bulan</v>
          </cell>
          <cell r="O1172">
            <v>60</v>
          </cell>
          <cell r="P1172">
            <v>0</v>
          </cell>
          <cell r="Q1172">
            <v>2566666</v>
          </cell>
          <cell r="R1172">
            <v>1</v>
          </cell>
        </row>
        <row r="1173">
          <cell r="B1173" t="str">
            <v>AC Split 1 Pk "Uchida" (K2002-01-22)</v>
          </cell>
          <cell r="D1173" t="str">
            <v>KANPUS</v>
          </cell>
          <cell r="F1173">
            <v>2566667</v>
          </cell>
          <cell r="J1173">
            <v>37288</v>
          </cell>
          <cell r="L1173">
            <v>5</v>
          </cell>
          <cell r="M1173">
            <v>39114</v>
          </cell>
          <cell r="N1173" t="str">
            <v>bulan</v>
          </cell>
          <cell r="O1173">
            <v>60</v>
          </cell>
          <cell r="P1173">
            <v>0</v>
          </cell>
          <cell r="Q1173">
            <v>2566666</v>
          </cell>
          <cell r="R1173">
            <v>1</v>
          </cell>
        </row>
        <row r="1174">
          <cell r="B1174" t="str">
            <v>OHP 3M 1708 (K2002-03-02)</v>
          </cell>
          <cell r="D1174" t="str">
            <v>KANPUS</v>
          </cell>
          <cell r="F1174">
            <v>2677500</v>
          </cell>
          <cell r="J1174">
            <v>37319</v>
          </cell>
          <cell r="L1174">
            <v>5</v>
          </cell>
          <cell r="M1174">
            <v>39145</v>
          </cell>
          <cell r="N1174" t="str">
            <v>bulan</v>
          </cell>
          <cell r="O1174">
            <v>60</v>
          </cell>
          <cell r="P1174">
            <v>0</v>
          </cell>
          <cell r="Q1174">
            <v>2677499</v>
          </cell>
          <cell r="R1174">
            <v>1</v>
          </cell>
        </row>
        <row r="1175">
          <cell r="B1175" t="str">
            <v>AC Split window (K01-09-056)</v>
          </cell>
          <cell r="D1175" t="str">
            <v>KANPUS</v>
          </cell>
          <cell r="F1175">
            <v>975000</v>
          </cell>
          <cell r="J1175">
            <v>37161</v>
          </cell>
          <cell r="L1175">
            <v>5</v>
          </cell>
          <cell r="M1175">
            <v>38987</v>
          </cell>
          <cell r="N1175" t="str">
            <v>bulan</v>
          </cell>
          <cell r="O1175">
            <v>60</v>
          </cell>
          <cell r="P1175">
            <v>0</v>
          </cell>
          <cell r="Q1175">
            <v>974999</v>
          </cell>
          <cell r="R1175">
            <v>1</v>
          </cell>
        </row>
        <row r="1176">
          <cell r="B1176" t="str">
            <v>AC DR-KUHLER 1Pk (K01-10-024)</v>
          </cell>
          <cell r="D1176" t="str">
            <v>KANPUS</v>
          </cell>
          <cell r="F1176">
            <v>1000000</v>
          </cell>
          <cell r="J1176">
            <v>37173</v>
          </cell>
          <cell r="L1176">
            <v>5</v>
          </cell>
          <cell r="M1176">
            <v>38999</v>
          </cell>
          <cell r="N1176" t="str">
            <v>bulan</v>
          </cell>
          <cell r="O1176">
            <v>60</v>
          </cell>
          <cell r="P1176">
            <v>0</v>
          </cell>
          <cell r="Q1176">
            <v>999999.00000000012</v>
          </cell>
          <cell r="R1176">
            <v>0.99999999988358468</v>
          </cell>
        </row>
        <row r="1177">
          <cell r="B1177" t="str">
            <v>Mesin Fax</v>
          </cell>
          <cell r="D1177" t="str">
            <v>KANPUS</v>
          </cell>
          <cell r="F1177">
            <v>1979250</v>
          </cell>
          <cell r="J1177">
            <v>37161</v>
          </cell>
          <cell r="L1177">
            <v>5</v>
          </cell>
          <cell r="M1177">
            <v>38987</v>
          </cell>
          <cell r="N1177" t="str">
            <v>bulan</v>
          </cell>
          <cell r="O1177">
            <v>60</v>
          </cell>
          <cell r="P1177">
            <v>0</v>
          </cell>
          <cell r="Q1177">
            <v>1979249</v>
          </cell>
          <cell r="R1177">
            <v>1</v>
          </cell>
        </row>
        <row r="1178">
          <cell r="B1178" t="str">
            <v>OHP</v>
          </cell>
          <cell r="D1178" t="str">
            <v>KANPUS</v>
          </cell>
          <cell r="F1178">
            <v>2041666</v>
          </cell>
          <cell r="J1178">
            <v>37459</v>
          </cell>
          <cell r="L1178">
            <v>5</v>
          </cell>
          <cell r="M1178">
            <v>39285</v>
          </cell>
          <cell r="N1178" t="str">
            <v>bulan</v>
          </cell>
          <cell r="O1178">
            <v>60</v>
          </cell>
          <cell r="P1178">
            <v>0</v>
          </cell>
          <cell r="Q1178">
            <v>2041665.0000000002</v>
          </cell>
          <cell r="R1178">
            <v>0.99999999976716936</v>
          </cell>
        </row>
        <row r="1179">
          <cell r="B1179" t="str">
            <v>AC</v>
          </cell>
          <cell r="D1179" t="str">
            <v>KANPUS</v>
          </cell>
          <cell r="F1179">
            <v>2740733</v>
          </cell>
          <cell r="J1179">
            <v>37459</v>
          </cell>
          <cell r="L1179">
            <v>5</v>
          </cell>
          <cell r="M1179">
            <v>39285</v>
          </cell>
          <cell r="N1179" t="str">
            <v>bulan</v>
          </cell>
          <cell r="O1179">
            <v>60</v>
          </cell>
          <cell r="P1179">
            <v>0</v>
          </cell>
          <cell r="Q1179">
            <v>2740732</v>
          </cell>
          <cell r="R1179">
            <v>1</v>
          </cell>
        </row>
        <row r="1180">
          <cell r="B1180" t="str">
            <v>AC Spllit Ichiban</v>
          </cell>
          <cell r="D1180" t="str">
            <v>KANPUS</v>
          </cell>
          <cell r="F1180">
            <v>8114400</v>
          </cell>
          <cell r="J1180">
            <v>37459</v>
          </cell>
          <cell r="L1180">
            <v>5</v>
          </cell>
          <cell r="M1180">
            <v>39285</v>
          </cell>
          <cell r="N1180" t="str">
            <v>bulan</v>
          </cell>
          <cell r="O1180">
            <v>60</v>
          </cell>
          <cell r="P1180">
            <v>0</v>
          </cell>
          <cell r="Q1180">
            <v>8114399</v>
          </cell>
          <cell r="R1180">
            <v>1</v>
          </cell>
        </row>
        <row r="1181">
          <cell r="B1181" t="str">
            <v>Pemadam Kebakaran Chubb sh 3,5</v>
          </cell>
          <cell r="D1181" t="str">
            <v>KANPUS</v>
          </cell>
          <cell r="F1181">
            <v>1</v>
          </cell>
          <cell r="J1181">
            <v>35153</v>
          </cell>
          <cell r="L1181">
            <v>5</v>
          </cell>
          <cell r="M1181">
            <v>36979</v>
          </cell>
          <cell r="N1181" t="str">
            <v>bulan</v>
          </cell>
          <cell r="O1181">
            <v>60</v>
          </cell>
          <cell r="P1181">
            <v>0</v>
          </cell>
          <cell r="Q1181">
            <v>0</v>
          </cell>
          <cell r="R1181">
            <v>1</v>
          </cell>
        </row>
        <row r="1182">
          <cell r="B1182" t="str">
            <v>Brandkas Chub  th.1997</v>
          </cell>
          <cell r="D1182" t="str">
            <v>KANPUS</v>
          </cell>
          <cell r="F1182">
            <v>1</v>
          </cell>
          <cell r="J1182">
            <v>35726</v>
          </cell>
          <cell r="L1182">
            <v>5</v>
          </cell>
          <cell r="M1182">
            <v>37552</v>
          </cell>
          <cell r="N1182" t="str">
            <v>bulan</v>
          </cell>
          <cell r="O1182">
            <v>60</v>
          </cell>
          <cell r="P1182">
            <v>0</v>
          </cell>
          <cell r="Q1182">
            <v>0</v>
          </cell>
          <cell r="R1182">
            <v>1</v>
          </cell>
        </row>
        <row r="1183">
          <cell r="B1183" t="str">
            <v>OHP Universal 800 N (K2002-05-190)</v>
          </cell>
          <cell r="D1183" t="str">
            <v>KANPUS</v>
          </cell>
          <cell r="F1183">
            <v>4000092</v>
          </cell>
          <cell r="J1183">
            <v>37399</v>
          </cell>
          <cell r="L1183">
            <v>5</v>
          </cell>
          <cell r="M1183">
            <v>39225</v>
          </cell>
          <cell r="N1183" t="str">
            <v>bulan</v>
          </cell>
          <cell r="O1183">
            <v>60</v>
          </cell>
          <cell r="P1183">
            <v>0</v>
          </cell>
          <cell r="Q1183">
            <v>4000091</v>
          </cell>
          <cell r="R1183">
            <v>1</v>
          </cell>
        </row>
        <row r="1184">
          <cell r="B1184" t="str">
            <v xml:space="preserve">AC 1,5 pk Daikin </v>
          </cell>
          <cell r="D1184" t="str">
            <v>KANPUS</v>
          </cell>
          <cell r="F1184">
            <v>1</v>
          </cell>
          <cell r="J1184">
            <v>35096</v>
          </cell>
          <cell r="L1184">
            <v>5</v>
          </cell>
          <cell r="M1184">
            <v>36923</v>
          </cell>
          <cell r="N1184" t="str">
            <v>bulan</v>
          </cell>
          <cell r="O1184">
            <v>60</v>
          </cell>
          <cell r="P1184">
            <v>0</v>
          </cell>
          <cell r="Q1184">
            <v>0</v>
          </cell>
          <cell r="R1184">
            <v>1</v>
          </cell>
        </row>
        <row r="1185">
          <cell r="B1185" t="str">
            <v>Faximili Thosiba TF-P38(U99-04-053 - K99-04-318)</v>
          </cell>
          <cell r="D1185" t="str">
            <v>KANPUS</v>
          </cell>
          <cell r="F1185">
            <v>600000</v>
          </cell>
          <cell r="J1185">
            <v>36276</v>
          </cell>
          <cell r="L1185">
            <v>5</v>
          </cell>
          <cell r="M1185">
            <v>38103</v>
          </cell>
          <cell r="N1185" t="str">
            <v>bulan</v>
          </cell>
          <cell r="O1185">
            <v>60</v>
          </cell>
          <cell r="P1185">
            <v>0</v>
          </cell>
          <cell r="Q1185">
            <v>599999</v>
          </cell>
          <cell r="R1185">
            <v>1</v>
          </cell>
        </row>
        <row r="1186">
          <cell r="B1186" t="str">
            <v>AC 1,5 PK Daikin (K96-01-174)</v>
          </cell>
          <cell r="D1186" t="str">
            <v>KANPUS</v>
          </cell>
          <cell r="F1186">
            <v>1</v>
          </cell>
          <cell r="J1186">
            <v>35095</v>
          </cell>
          <cell r="L1186">
            <v>5</v>
          </cell>
          <cell r="M1186">
            <v>36922</v>
          </cell>
          <cell r="N1186" t="str">
            <v>bulan</v>
          </cell>
          <cell r="O1186">
            <v>60</v>
          </cell>
          <cell r="P1186">
            <v>0</v>
          </cell>
          <cell r="Q1186">
            <v>0</v>
          </cell>
          <cell r="R1186">
            <v>1</v>
          </cell>
        </row>
        <row r="1187">
          <cell r="B1187" t="str">
            <v>Mesin Fax Panasonic KXF-T 63 BX</v>
          </cell>
          <cell r="D1187" t="str">
            <v>KANPUS</v>
          </cell>
          <cell r="F1187">
            <v>1085000</v>
          </cell>
          <cell r="J1187">
            <v>37252</v>
          </cell>
          <cell r="L1187">
            <v>5</v>
          </cell>
          <cell r="M1187">
            <v>39078</v>
          </cell>
          <cell r="N1187" t="str">
            <v>bulan</v>
          </cell>
          <cell r="O1187">
            <v>60</v>
          </cell>
          <cell r="P1187">
            <v>0</v>
          </cell>
          <cell r="Q1187">
            <v>1084999</v>
          </cell>
          <cell r="R1187">
            <v>1</v>
          </cell>
        </row>
        <row r="1188">
          <cell r="B1188" t="str">
            <v>PABX Panasonic KX-308</v>
          </cell>
          <cell r="D1188" t="str">
            <v>KANPUS</v>
          </cell>
          <cell r="F1188">
            <v>2833333</v>
          </cell>
          <cell r="J1188">
            <v>37489</v>
          </cell>
          <cell r="L1188">
            <v>5</v>
          </cell>
          <cell r="M1188">
            <v>39315</v>
          </cell>
          <cell r="N1188" t="str">
            <v>bulan</v>
          </cell>
          <cell r="O1188">
            <v>60</v>
          </cell>
          <cell r="P1188">
            <v>0</v>
          </cell>
          <cell r="Q1188">
            <v>2833332</v>
          </cell>
          <cell r="R1188">
            <v>1</v>
          </cell>
        </row>
        <row r="1189">
          <cell r="B1189" t="str">
            <v>OHP Universal 800 N (K2002-05-190)</v>
          </cell>
          <cell r="D1189" t="str">
            <v>KANPUS</v>
          </cell>
          <cell r="F1189">
            <v>3979333</v>
          </cell>
          <cell r="J1189">
            <v>37399</v>
          </cell>
          <cell r="L1189">
            <v>5</v>
          </cell>
          <cell r="M1189">
            <v>39225</v>
          </cell>
          <cell r="N1189" t="str">
            <v>bulan</v>
          </cell>
          <cell r="O1189">
            <v>60</v>
          </cell>
          <cell r="P1189">
            <v>0</v>
          </cell>
          <cell r="Q1189">
            <v>3979331.9999999995</v>
          </cell>
          <cell r="R1189">
            <v>1.0000000004656613</v>
          </cell>
        </row>
        <row r="1190">
          <cell r="B1190" t="str">
            <v>AC dan Pemasangannya U01-06-035</v>
          </cell>
          <cell r="D1190" t="str">
            <v>KANPUS</v>
          </cell>
          <cell r="F1190">
            <v>3960000</v>
          </cell>
          <cell r="J1190">
            <v>37068</v>
          </cell>
          <cell r="L1190">
            <v>5</v>
          </cell>
          <cell r="M1190">
            <v>38894</v>
          </cell>
          <cell r="N1190" t="str">
            <v>bulan</v>
          </cell>
          <cell r="O1190">
            <v>60</v>
          </cell>
          <cell r="P1190">
            <v>0</v>
          </cell>
          <cell r="Q1190">
            <v>3959999</v>
          </cell>
          <cell r="R1190">
            <v>1</v>
          </cell>
        </row>
        <row r="1191">
          <cell r="B1191" t="str">
            <v>AC Thosiba 1,5 Pk</v>
          </cell>
          <cell r="D1191" t="str">
            <v>KANPUS</v>
          </cell>
          <cell r="F1191">
            <v>8011667</v>
          </cell>
          <cell r="J1191">
            <v>37376</v>
          </cell>
          <cell r="L1191">
            <v>5</v>
          </cell>
          <cell r="M1191">
            <v>39202</v>
          </cell>
          <cell r="N1191" t="str">
            <v>bulan</v>
          </cell>
          <cell r="O1191">
            <v>60</v>
          </cell>
          <cell r="P1191">
            <v>0</v>
          </cell>
          <cell r="Q1191">
            <v>8011666</v>
          </cell>
          <cell r="R1191">
            <v>1</v>
          </cell>
        </row>
        <row r="1192">
          <cell r="B1192" t="str">
            <v>Mesin Fax</v>
          </cell>
          <cell r="D1192" t="str">
            <v>KANPUS</v>
          </cell>
          <cell r="F1192">
            <v>1400000</v>
          </cell>
          <cell r="J1192">
            <v>37036</v>
          </cell>
          <cell r="L1192">
            <v>5</v>
          </cell>
          <cell r="M1192">
            <v>38862</v>
          </cell>
          <cell r="N1192" t="str">
            <v>bulan</v>
          </cell>
          <cell r="O1192">
            <v>60</v>
          </cell>
          <cell r="P1192">
            <v>0</v>
          </cell>
          <cell r="Q1192">
            <v>1399999</v>
          </cell>
          <cell r="R1192">
            <v>1</v>
          </cell>
        </row>
        <row r="1193">
          <cell r="B1193" t="str">
            <v>Mesin OHP Universal 800 N (K2002-05-190)</v>
          </cell>
          <cell r="D1193" t="str">
            <v>KANPUS</v>
          </cell>
          <cell r="F1193">
            <v>4000090</v>
          </cell>
          <cell r="J1193">
            <v>37399</v>
          </cell>
          <cell r="L1193">
            <v>5</v>
          </cell>
          <cell r="M1193">
            <v>39225</v>
          </cell>
          <cell r="N1193" t="str">
            <v>bulan</v>
          </cell>
          <cell r="O1193">
            <v>60</v>
          </cell>
          <cell r="P1193">
            <v>0</v>
          </cell>
          <cell r="Q1193">
            <v>4000089.0000000005</v>
          </cell>
          <cell r="R1193">
            <v>0.99999999953433871</v>
          </cell>
        </row>
        <row r="1195">
          <cell r="B1195" t="str">
            <v>1 unit AC Split 1 Pk merk National (U03020021)</v>
          </cell>
          <cell r="C1195" t="str">
            <v>M</v>
          </cell>
          <cell r="D1195" t="str">
            <v>BANJARMASIN</v>
          </cell>
          <cell r="E1195">
            <v>1</v>
          </cell>
          <cell r="F1195">
            <v>5000000</v>
          </cell>
          <cell r="J1195">
            <v>37680</v>
          </cell>
          <cell r="K1195">
            <v>60</v>
          </cell>
          <cell r="L1195">
            <v>5</v>
          </cell>
          <cell r="M1195">
            <v>39506</v>
          </cell>
          <cell r="N1195" t="str">
            <v>bulan</v>
          </cell>
          <cell r="O1195">
            <v>60</v>
          </cell>
          <cell r="P1195">
            <v>0</v>
          </cell>
          <cell r="Q1195">
            <v>4999999</v>
          </cell>
          <cell r="R1195">
            <v>1</v>
          </cell>
        </row>
        <row r="1196">
          <cell r="B1196" t="str">
            <v>I unit AC Split 1 Pk merk National (U03020021)</v>
          </cell>
          <cell r="C1196" t="str">
            <v>M</v>
          </cell>
          <cell r="D1196" t="str">
            <v>BANJARMASIN</v>
          </cell>
          <cell r="E1196">
            <v>1</v>
          </cell>
          <cell r="F1196">
            <v>5000000</v>
          </cell>
          <cell r="J1196">
            <v>37680</v>
          </cell>
          <cell r="K1196">
            <v>60</v>
          </cell>
          <cell r="L1196">
            <v>5</v>
          </cell>
          <cell r="M1196">
            <v>39506</v>
          </cell>
          <cell r="N1196" t="str">
            <v>bulan</v>
          </cell>
          <cell r="O1196">
            <v>60</v>
          </cell>
          <cell r="P1196">
            <v>0</v>
          </cell>
          <cell r="Q1196">
            <v>4999999</v>
          </cell>
          <cell r="R1196">
            <v>1</v>
          </cell>
        </row>
        <row r="1197">
          <cell r="G1197">
            <v>10000000</v>
          </cell>
        </row>
        <row r="1198">
          <cell r="B1198" t="str">
            <v>1 unit Mesin Fax Panasonic KX-FP152CX</v>
          </cell>
          <cell r="C1198" t="str">
            <v>M</v>
          </cell>
          <cell r="D1198" t="str">
            <v>BATAM</v>
          </cell>
          <cell r="E1198">
            <v>1</v>
          </cell>
          <cell r="F1198">
            <v>1150000</v>
          </cell>
          <cell r="J1198">
            <v>37789</v>
          </cell>
          <cell r="K1198">
            <v>60</v>
          </cell>
          <cell r="L1198">
            <v>5</v>
          </cell>
          <cell r="M1198">
            <v>39616</v>
          </cell>
          <cell r="N1198" t="str">
            <v>bulan</v>
          </cell>
          <cell r="O1198">
            <v>60</v>
          </cell>
          <cell r="P1198">
            <v>0</v>
          </cell>
          <cell r="Q1198">
            <v>1149999</v>
          </cell>
          <cell r="R1198">
            <v>1</v>
          </cell>
        </row>
        <row r="1200">
          <cell r="B1200" t="str">
            <v>1 (satu) unit AC National CSICU-CI88KNT</v>
          </cell>
          <cell r="C1200" t="str">
            <v>M</v>
          </cell>
          <cell r="D1200" t="str">
            <v>BEKASI</v>
          </cell>
          <cell r="E1200">
            <v>1</v>
          </cell>
          <cell r="F1200">
            <v>7275834</v>
          </cell>
          <cell r="J1200">
            <v>37623</v>
          </cell>
          <cell r="K1200">
            <v>60</v>
          </cell>
          <cell r="L1200">
            <v>5</v>
          </cell>
          <cell r="M1200">
            <v>39449</v>
          </cell>
          <cell r="N1200" t="str">
            <v>bulan</v>
          </cell>
          <cell r="O1200">
            <v>60</v>
          </cell>
          <cell r="P1200">
            <v>0</v>
          </cell>
          <cell r="Q1200">
            <v>7275833</v>
          </cell>
          <cell r="R1200">
            <v>1</v>
          </cell>
        </row>
        <row r="1201">
          <cell r="B1201" t="str">
            <v>1 (satu) unit AC National CSICU-CI88KNT</v>
          </cell>
          <cell r="C1201" t="str">
            <v>M</v>
          </cell>
          <cell r="D1201" t="str">
            <v>BEKASI</v>
          </cell>
          <cell r="E1201">
            <v>1</v>
          </cell>
          <cell r="F1201">
            <v>7275833</v>
          </cell>
          <cell r="J1201">
            <v>37623</v>
          </cell>
          <cell r="K1201">
            <v>60</v>
          </cell>
          <cell r="L1201">
            <v>5</v>
          </cell>
          <cell r="M1201">
            <v>39449</v>
          </cell>
          <cell r="N1201" t="str">
            <v>bulan</v>
          </cell>
          <cell r="O1201">
            <v>60</v>
          </cell>
          <cell r="P1201">
            <v>0</v>
          </cell>
          <cell r="Q1201">
            <v>7275832</v>
          </cell>
          <cell r="R1201">
            <v>1</v>
          </cell>
        </row>
        <row r="1202">
          <cell r="B1202" t="str">
            <v>1 (satu) unit AC National CSICU-CI88KNT</v>
          </cell>
          <cell r="C1202" t="str">
            <v>M</v>
          </cell>
          <cell r="D1202" t="str">
            <v>BEKASI</v>
          </cell>
          <cell r="E1202">
            <v>1</v>
          </cell>
          <cell r="F1202">
            <v>7275833</v>
          </cell>
          <cell r="J1202">
            <v>37623</v>
          </cell>
          <cell r="K1202">
            <v>60</v>
          </cell>
          <cell r="L1202">
            <v>5</v>
          </cell>
          <cell r="M1202">
            <v>39449</v>
          </cell>
          <cell r="N1202" t="str">
            <v>bulan</v>
          </cell>
          <cell r="O1202">
            <v>60</v>
          </cell>
          <cell r="P1202">
            <v>0</v>
          </cell>
          <cell r="Q1202">
            <v>7275832</v>
          </cell>
          <cell r="R1202">
            <v>1</v>
          </cell>
        </row>
        <row r="1203">
          <cell r="B1203" t="str">
            <v xml:space="preserve">1 (satu) unit PABX Panasonic KX-TA 308  </v>
          </cell>
          <cell r="C1203" t="str">
            <v>M</v>
          </cell>
          <cell r="D1203" t="str">
            <v>BEKASI</v>
          </cell>
          <cell r="E1203">
            <v>1</v>
          </cell>
          <cell r="F1203">
            <v>4800000</v>
          </cell>
          <cell r="J1203">
            <v>37623</v>
          </cell>
          <cell r="K1203">
            <v>60</v>
          </cell>
          <cell r="L1203">
            <v>5</v>
          </cell>
          <cell r="M1203">
            <v>39449</v>
          </cell>
          <cell r="N1203" t="str">
            <v>bulan</v>
          </cell>
          <cell r="O1203">
            <v>60</v>
          </cell>
          <cell r="P1203">
            <v>0</v>
          </cell>
          <cell r="Q1203">
            <v>4799999</v>
          </cell>
          <cell r="R1203">
            <v>1</v>
          </cell>
        </row>
        <row r="1204">
          <cell r="G1204">
            <v>26627500</v>
          </cell>
        </row>
        <row r="1205">
          <cell r="B1205" t="str">
            <v>2 (dua) unit AC Split National 18 BKN u/Denpasar-01</v>
          </cell>
          <cell r="C1205" t="str">
            <v>M</v>
          </cell>
          <cell r="D1205" t="str">
            <v>DENPASAR-01</v>
          </cell>
          <cell r="E1205">
            <v>1</v>
          </cell>
          <cell r="F1205">
            <v>14300000</v>
          </cell>
          <cell r="J1205">
            <v>37701</v>
          </cell>
          <cell r="K1205">
            <v>60</v>
          </cell>
          <cell r="L1205">
            <v>5</v>
          </cell>
          <cell r="M1205">
            <v>39528</v>
          </cell>
          <cell r="N1205" t="str">
            <v>bulan</v>
          </cell>
          <cell r="O1205">
            <v>60</v>
          </cell>
          <cell r="P1205">
            <v>0</v>
          </cell>
          <cell r="Q1205">
            <v>14299999</v>
          </cell>
          <cell r="R1205">
            <v>1</v>
          </cell>
        </row>
        <row r="1206">
          <cell r="B1206" t="str">
            <v>1 (satu) unit AC Split National 18 BKN u/ Denpasar-02</v>
          </cell>
          <cell r="C1206" t="str">
            <v>M</v>
          </cell>
          <cell r="D1206" t="str">
            <v>DENPASAR-02</v>
          </cell>
          <cell r="E1206">
            <v>1</v>
          </cell>
          <cell r="F1206">
            <v>7150000</v>
          </cell>
          <cell r="J1206">
            <v>37701</v>
          </cell>
          <cell r="K1206">
            <v>60</v>
          </cell>
          <cell r="L1206">
            <v>5</v>
          </cell>
          <cell r="M1206">
            <v>39528</v>
          </cell>
          <cell r="N1206" t="str">
            <v>bulan</v>
          </cell>
          <cell r="O1206">
            <v>60</v>
          </cell>
          <cell r="P1206">
            <v>0</v>
          </cell>
          <cell r="Q1206">
            <v>7149999</v>
          </cell>
          <cell r="R1206">
            <v>1</v>
          </cell>
        </row>
        <row r="1208">
          <cell r="B1208" t="str">
            <v>1 (satu) unit OHP Universal 800 N</v>
          </cell>
          <cell r="C1208" t="str">
            <v>M</v>
          </cell>
          <cell r="D1208" t="str">
            <v>DEPOK</v>
          </cell>
          <cell r="E1208">
            <v>1</v>
          </cell>
          <cell r="F1208">
            <v>3200000</v>
          </cell>
          <cell r="J1208">
            <v>38896</v>
          </cell>
          <cell r="K1208">
            <v>60</v>
          </cell>
          <cell r="L1208">
            <v>5</v>
          </cell>
          <cell r="M1208">
            <v>40722</v>
          </cell>
          <cell r="N1208" t="str">
            <v>bulan</v>
          </cell>
          <cell r="O1208">
            <v>27</v>
          </cell>
          <cell r="P1208">
            <v>53333.333333333336</v>
          </cell>
          <cell r="Q1208">
            <v>1440000</v>
          </cell>
          <cell r="R1208">
            <v>1760000</v>
          </cell>
        </row>
        <row r="1210">
          <cell r="B1210" t="str">
            <v>1 unit AC 2 Pk National CS-C188KN</v>
          </cell>
          <cell r="C1210" t="str">
            <v>M</v>
          </cell>
          <cell r="D1210" t="str">
            <v>JAKARTA-08</v>
          </cell>
          <cell r="E1210">
            <v>1</v>
          </cell>
          <cell r="F1210">
            <v>6400000</v>
          </cell>
          <cell r="J1210">
            <v>37673</v>
          </cell>
          <cell r="K1210">
            <v>60</v>
          </cell>
          <cell r="L1210">
            <v>5</v>
          </cell>
          <cell r="M1210">
            <v>39499</v>
          </cell>
          <cell r="N1210" t="str">
            <v>bulan</v>
          </cell>
          <cell r="O1210">
            <v>60</v>
          </cell>
          <cell r="P1210">
            <v>0</v>
          </cell>
          <cell r="Q1210">
            <v>6399999</v>
          </cell>
          <cell r="R1210">
            <v>1</v>
          </cell>
        </row>
        <row r="1212">
          <cell r="B1212" t="str">
            <v>1 unit OHP 3M 2660 + layar 70 x 70 (K2004-04-029)</v>
          </cell>
          <cell r="C1212" t="str">
            <v>M</v>
          </cell>
          <cell r="D1212" t="str">
            <v>JAKARTA-12</v>
          </cell>
          <cell r="E1212">
            <v>1</v>
          </cell>
          <cell r="F1212">
            <v>5150000</v>
          </cell>
          <cell r="J1212">
            <v>38084</v>
          </cell>
          <cell r="K1212">
            <v>60</v>
          </cell>
          <cell r="L1212">
            <v>5</v>
          </cell>
          <cell r="M1212">
            <v>39910</v>
          </cell>
          <cell r="N1212" t="str">
            <v>bulan</v>
          </cell>
          <cell r="O1212">
            <v>53</v>
          </cell>
          <cell r="P1212">
            <v>85833.333333333328</v>
          </cell>
          <cell r="Q1212">
            <v>4549166.666666666</v>
          </cell>
          <cell r="R1212">
            <v>600833.33333333395</v>
          </cell>
        </row>
        <row r="1213">
          <cell r="B1213" t="str">
            <v>1 unit OHP 3M 2660 + layar 70 x 70 (K2004-04-029)</v>
          </cell>
          <cell r="C1213" t="str">
            <v>M</v>
          </cell>
          <cell r="D1213" t="str">
            <v>JAKARTA-13</v>
          </cell>
          <cell r="E1213">
            <v>1</v>
          </cell>
          <cell r="F1213">
            <v>5150000</v>
          </cell>
          <cell r="J1213">
            <v>38084</v>
          </cell>
          <cell r="K1213">
            <v>60</v>
          </cell>
          <cell r="L1213">
            <v>5</v>
          </cell>
          <cell r="M1213">
            <v>39910</v>
          </cell>
          <cell r="N1213" t="str">
            <v>bulan</v>
          </cell>
          <cell r="O1213">
            <v>53</v>
          </cell>
          <cell r="P1213">
            <v>85833.333333333328</v>
          </cell>
          <cell r="Q1213">
            <v>4549166.666666666</v>
          </cell>
          <cell r="R1213">
            <v>600833.33333333395</v>
          </cell>
        </row>
        <row r="1215">
          <cell r="B1215" t="str">
            <v>1 unit Mesin PABX</v>
          </cell>
          <cell r="C1215" t="str">
            <v>M</v>
          </cell>
          <cell r="D1215" t="str">
            <v>JAKARTA-14</v>
          </cell>
          <cell r="E1215">
            <v>1</v>
          </cell>
          <cell r="F1215">
            <v>7425000</v>
          </cell>
          <cell r="H1215">
            <v>7425000</v>
          </cell>
          <cell r="J1215">
            <v>37760</v>
          </cell>
          <cell r="K1215">
            <v>60</v>
          </cell>
          <cell r="L1215">
            <v>5</v>
          </cell>
          <cell r="M1215">
            <v>39587</v>
          </cell>
          <cell r="N1215" t="str">
            <v>bulan</v>
          </cell>
          <cell r="O1215">
            <v>60</v>
          </cell>
          <cell r="P1215">
            <v>0</v>
          </cell>
          <cell r="Q1215">
            <v>7424999</v>
          </cell>
          <cell r="R1215">
            <v>1</v>
          </cell>
        </row>
        <row r="1216">
          <cell r="B1216" t="str">
            <v>2 unit AC National 1 Pk</v>
          </cell>
          <cell r="C1216" t="str">
            <v>M</v>
          </cell>
          <cell r="D1216" t="str">
            <v>JAKARTA-14</v>
          </cell>
          <cell r="E1216">
            <v>1</v>
          </cell>
          <cell r="F1216">
            <v>6200000</v>
          </cell>
          <cell r="H1216">
            <v>6200000</v>
          </cell>
          <cell r="J1216">
            <v>37760</v>
          </cell>
          <cell r="K1216">
            <v>60</v>
          </cell>
          <cell r="L1216">
            <v>5</v>
          </cell>
          <cell r="M1216">
            <v>39587</v>
          </cell>
          <cell r="N1216" t="str">
            <v>bulan</v>
          </cell>
          <cell r="O1216">
            <v>60</v>
          </cell>
          <cell r="P1216">
            <v>0</v>
          </cell>
          <cell r="Q1216">
            <v>6199999</v>
          </cell>
          <cell r="R1216">
            <v>1</v>
          </cell>
        </row>
        <row r="1217">
          <cell r="B1217" t="str">
            <v>2 unit AC National 2 Pk</v>
          </cell>
          <cell r="C1217" t="str">
            <v>M</v>
          </cell>
          <cell r="D1217" t="str">
            <v>JAKARTA-14</v>
          </cell>
          <cell r="E1217">
            <v>1</v>
          </cell>
          <cell r="F1217">
            <v>6400000</v>
          </cell>
          <cell r="H1217">
            <v>6400000</v>
          </cell>
          <cell r="J1217">
            <v>37760</v>
          </cell>
          <cell r="K1217">
            <v>60</v>
          </cell>
          <cell r="L1217">
            <v>5</v>
          </cell>
          <cell r="M1217">
            <v>39587</v>
          </cell>
          <cell r="N1217" t="str">
            <v>bulan</v>
          </cell>
          <cell r="O1217">
            <v>60</v>
          </cell>
          <cell r="P1217">
            <v>0</v>
          </cell>
          <cell r="Q1217">
            <v>6399999</v>
          </cell>
          <cell r="R1217">
            <v>1</v>
          </cell>
        </row>
        <row r="1218">
          <cell r="B1218" t="str">
            <v>1 unit Mesin Facsimile Panasonic</v>
          </cell>
          <cell r="C1218" t="str">
            <v>M</v>
          </cell>
          <cell r="D1218" t="str">
            <v>JAKARTA-14</v>
          </cell>
          <cell r="E1218">
            <v>1</v>
          </cell>
          <cell r="F1218">
            <v>1400000</v>
          </cell>
          <cell r="H1218">
            <v>1400000</v>
          </cell>
          <cell r="J1218">
            <v>37761</v>
          </cell>
          <cell r="K1218">
            <v>60</v>
          </cell>
          <cell r="L1218">
            <v>5</v>
          </cell>
          <cell r="M1218">
            <v>39588</v>
          </cell>
          <cell r="N1218" t="str">
            <v>bulan</v>
          </cell>
          <cell r="O1218">
            <v>60</v>
          </cell>
          <cell r="P1218">
            <v>0</v>
          </cell>
          <cell r="Q1218">
            <v>1399999</v>
          </cell>
          <cell r="R1218">
            <v>1</v>
          </cell>
        </row>
        <row r="1219">
          <cell r="B1219" t="str">
            <v>1 unit OHP 3M 2660 + layar 70 x 70 (K2004-04-029)</v>
          </cell>
          <cell r="C1219" t="str">
            <v>M</v>
          </cell>
          <cell r="D1219" t="str">
            <v>JAKARTA-14</v>
          </cell>
          <cell r="E1219">
            <v>1</v>
          </cell>
          <cell r="F1219">
            <v>5150000</v>
          </cell>
          <cell r="H1219">
            <v>5150000</v>
          </cell>
          <cell r="J1219">
            <v>38084</v>
          </cell>
          <cell r="K1219">
            <v>60</v>
          </cell>
          <cell r="L1219">
            <v>5</v>
          </cell>
          <cell r="M1219">
            <v>39910</v>
          </cell>
          <cell r="N1219" t="str">
            <v>bulan</v>
          </cell>
          <cell r="O1219">
            <v>53</v>
          </cell>
          <cell r="P1219">
            <v>85833.333333333328</v>
          </cell>
          <cell r="Q1219">
            <v>4549166.666666666</v>
          </cell>
          <cell r="R1219">
            <v>600833.33333333395</v>
          </cell>
        </row>
        <row r="1220">
          <cell r="G1220">
            <v>26575000</v>
          </cell>
          <cell r="H1220">
            <v>26575000</v>
          </cell>
          <cell r="I1220">
            <v>0</v>
          </cell>
        </row>
        <row r="1221">
          <cell r="B1221" t="str">
            <v>1 (satu) unit OHP 3M 2660 + layar 70 x 70 (K2004-04-029)</v>
          </cell>
          <cell r="C1221" t="str">
            <v>M</v>
          </cell>
          <cell r="D1221" t="str">
            <v>JEMBER</v>
          </cell>
          <cell r="E1221">
            <v>1</v>
          </cell>
          <cell r="F1221">
            <v>5150000</v>
          </cell>
          <cell r="J1221">
            <v>38084</v>
          </cell>
          <cell r="K1221">
            <v>60</v>
          </cell>
          <cell r="L1221">
            <v>5</v>
          </cell>
          <cell r="M1221">
            <v>39910</v>
          </cell>
          <cell r="N1221" t="str">
            <v>bulan</v>
          </cell>
          <cell r="O1221">
            <v>53</v>
          </cell>
          <cell r="P1221">
            <v>85833.333333333328</v>
          </cell>
          <cell r="Q1221">
            <v>4549166.666666666</v>
          </cell>
          <cell r="R1221">
            <v>600833.33333333395</v>
          </cell>
        </row>
        <row r="1222">
          <cell r="B1222" t="str">
            <v>3 Unit Pesawat Telepon Toshiba</v>
          </cell>
          <cell r="C1222" t="str">
            <v>M</v>
          </cell>
          <cell r="D1222" t="str">
            <v>KANWIL JAKARTA</v>
          </cell>
          <cell r="E1222">
            <v>1</v>
          </cell>
          <cell r="F1222">
            <v>2250000</v>
          </cell>
          <cell r="J1222">
            <v>36675</v>
          </cell>
          <cell r="K1222">
            <v>60</v>
          </cell>
          <cell r="L1222">
            <v>5</v>
          </cell>
          <cell r="M1222">
            <v>38501</v>
          </cell>
          <cell r="N1222" t="str">
            <v>bulan</v>
          </cell>
          <cell r="O1222">
            <v>60</v>
          </cell>
          <cell r="P1222">
            <v>0</v>
          </cell>
          <cell r="Q1222">
            <v>2249999</v>
          </cell>
          <cell r="R1222">
            <v>1</v>
          </cell>
        </row>
        <row r="1224">
          <cell r="B1224" t="str">
            <v>1 (satu) unit OHP Universal 800 N</v>
          </cell>
          <cell r="C1224" t="str">
            <v>M</v>
          </cell>
          <cell r="D1224" t="str">
            <v>LAMPUNG</v>
          </cell>
          <cell r="E1224">
            <v>1</v>
          </cell>
          <cell r="F1224">
            <v>3200000</v>
          </cell>
          <cell r="J1224">
            <v>38896</v>
          </cell>
          <cell r="K1224">
            <v>60</v>
          </cell>
          <cell r="L1224">
            <v>5</v>
          </cell>
          <cell r="M1224">
            <v>40722</v>
          </cell>
          <cell r="N1224" t="str">
            <v>bulan</v>
          </cell>
          <cell r="O1224">
            <v>27</v>
          </cell>
          <cell r="P1224">
            <v>53333.333333333336</v>
          </cell>
          <cell r="Q1224">
            <v>1440000</v>
          </cell>
          <cell r="R1224">
            <v>1760000</v>
          </cell>
        </row>
        <row r="1226">
          <cell r="B1226" t="str">
            <v>3 unit Mesin Ketik Manual</v>
          </cell>
          <cell r="C1226" t="str">
            <v>M</v>
          </cell>
          <cell r="D1226" t="str">
            <v>MAKASSAR</v>
          </cell>
          <cell r="E1226">
            <v>1</v>
          </cell>
          <cell r="F1226">
            <v>3450000</v>
          </cell>
          <cell r="J1226">
            <v>37699</v>
          </cell>
          <cell r="K1226">
            <v>60</v>
          </cell>
          <cell r="L1226">
            <v>5</v>
          </cell>
          <cell r="M1226">
            <v>39526</v>
          </cell>
          <cell r="N1226" t="str">
            <v>bulan</v>
          </cell>
          <cell r="O1226">
            <v>60</v>
          </cell>
          <cell r="P1226">
            <v>0</v>
          </cell>
          <cell r="Q1226">
            <v>3449999</v>
          </cell>
          <cell r="R1226">
            <v>1</v>
          </cell>
        </row>
        <row r="1227">
          <cell r="B1227" t="str">
            <v>1 unit OHP Elmo 4000S</v>
          </cell>
          <cell r="C1227" t="str">
            <v>M</v>
          </cell>
          <cell r="D1227" t="str">
            <v>MAKASSAR</v>
          </cell>
          <cell r="E1227">
            <v>1</v>
          </cell>
          <cell r="F1227">
            <v>4600000</v>
          </cell>
          <cell r="J1227">
            <v>37699</v>
          </cell>
          <cell r="K1227">
            <v>60</v>
          </cell>
          <cell r="L1227">
            <v>5</v>
          </cell>
          <cell r="M1227">
            <v>39526</v>
          </cell>
          <cell r="N1227" t="str">
            <v>bulan</v>
          </cell>
          <cell r="O1227">
            <v>60</v>
          </cell>
          <cell r="P1227">
            <v>0</v>
          </cell>
          <cell r="Q1227">
            <v>4599999</v>
          </cell>
          <cell r="R1227">
            <v>1</v>
          </cell>
        </row>
        <row r="1228">
          <cell r="B1228" t="str">
            <v>1 unit Mesin Facsimile Panasonic</v>
          </cell>
          <cell r="C1228" t="str">
            <v>M</v>
          </cell>
          <cell r="D1228" t="str">
            <v>MAKASSAR</v>
          </cell>
          <cell r="E1228">
            <v>1</v>
          </cell>
          <cell r="F1228">
            <v>1400000</v>
          </cell>
          <cell r="J1228">
            <v>37699</v>
          </cell>
          <cell r="K1228">
            <v>60</v>
          </cell>
          <cell r="L1228">
            <v>5</v>
          </cell>
          <cell r="M1228">
            <v>39526</v>
          </cell>
          <cell r="N1228" t="str">
            <v>bulan</v>
          </cell>
          <cell r="O1228">
            <v>60</v>
          </cell>
          <cell r="P1228">
            <v>0</v>
          </cell>
          <cell r="Q1228">
            <v>1399999</v>
          </cell>
          <cell r="R1228">
            <v>1</v>
          </cell>
        </row>
        <row r="1229">
          <cell r="B1229" t="str">
            <v>2 unit AC Split 2 pk Daikin</v>
          </cell>
          <cell r="C1229" t="str">
            <v>M</v>
          </cell>
          <cell r="D1229" t="str">
            <v>MAKASSAR</v>
          </cell>
          <cell r="E1229">
            <v>1</v>
          </cell>
          <cell r="F1229">
            <v>18590000</v>
          </cell>
          <cell r="J1229">
            <v>37699</v>
          </cell>
          <cell r="K1229">
            <v>60</v>
          </cell>
          <cell r="L1229">
            <v>5</v>
          </cell>
          <cell r="M1229">
            <v>39526</v>
          </cell>
          <cell r="N1229" t="str">
            <v>bulan</v>
          </cell>
          <cell r="O1229">
            <v>60</v>
          </cell>
          <cell r="P1229">
            <v>0</v>
          </cell>
          <cell r="Q1229">
            <v>18589999</v>
          </cell>
          <cell r="R1229">
            <v>1</v>
          </cell>
        </row>
        <row r="1230">
          <cell r="G1230">
            <v>28040000</v>
          </cell>
        </row>
        <row r="1231">
          <cell r="B1231" t="str">
            <v>1 unit Mesin Facsimile Panasonic KX-FP156</v>
          </cell>
          <cell r="D1231" t="str">
            <v>PURWOKERTO</v>
          </cell>
          <cell r="E1231">
            <v>1</v>
          </cell>
          <cell r="F1231">
            <v>1490000</v>
          </cell>
          <cell r="J1231">
            <v>37769</v>
          </cell>
          <cell r="K1231">
            <v>60</v>
          </cell>
          <cell r="L1231">
            <v>5</v>
          </cell>
          <cell r="M1231">
            <v>39596</v>
          </cell>
          <cell r="N1231" t="str">
            <v>bulan</v>
          </cell>
          <cell r="O1231">
            <v>60</v>
          </cell>
          <cell r="P1231">
            <v>0</v>
          </cell>
          <cell r="Q1231">
            <v>1489999</v>
          </cell>
          <cell r="R1231">
            <v>1</v>
          </cell>
        </row>
        <row r="1232">
          <cell r="B1232" t="str">
            <v>1 (satu) unit OHP 3M 2660 + layar 70 x 70 (K2004-04-029)</v>
          </cell>
          <cell r="C1232" t="str">
            <v>M</v>
          </cell>
          <cell r="D1232" t="str">
            <v>PURWOKERTO</v>
          </cell>
          <cell r="E1232">
            <v>1</v>
          </cell>
          <cell r="F1232">
            <v>5150000</v>
          </cell>
          <cell r="J1232">
            <v>38084</v>
          </cell>
          <cell r="K1232">
            <v>60</v>
          </cell>
          <cell r="L1232">
            <v>5</v>
          </cell>
          <cell r="M1232">
            <v>39910</v>
          </cell>
          <cell r="N1232" t="str">
            <v>bulan</v>
          </cell>
          <cell r="O1232">
            <v>53</v>
          </cell>
          <cell r="P1232">
            <v>85833.333333333328</v>
          </cell>
          <cell r="Q1232">
            <v>4549166.666666666</v>
          </cell>
          <cell r="R1232">
            <v>600833.33333333395</v>
          </cell>
        </row>
        <row r="1233">
          <cell r="G1233">
            <v>6640000</v>
          </cell>
        </row>
        <row r="1234">
          <cell r="B1234" t="str">
            <v>1 unit Mesin Facsimile Panasonic KXP-73</v>
          </cell>
          <cell r="C1234" t="str">
            <v>M</v>
          </cell>
          <cell r="D1234" t="str">
            <v>SEMARANG-02</v>
          </cell>
          <cell r="E1234">
            <v>1</v>
          </cell>
          <cell r="F1234">
            <v>1300000</v>
          </cell>
          <cell r="J1234">
            <v>37697</v>
          </cell>
          <cell r="K1234">
            <v>60</v>
          </cell>
          <cell r="L1234">
            <v>5</v>
          </cell>
          <cell r="M1234">
            <v>39524</v>
          </cell>
          <cell r="N1234" t="str">
            <v>bulan</v>
          </cell>
          <cell r="O1234">
            <v>60</v>
          </cell>
          <cell r="P1234">
            <v>0</v>
          </cell>
          <cell r="Q1234">
            <v>1299999</v>
          </cell>
          <cell r="R1234">
            <v>1</v>
          </cell>
        </row>
        <row r="1235">
          <cell r="B1235" t="str">
            <v>1 unit Mesin Ketik Olimpia 18''</v>
          </cell>
          <cell r="C1235" t="str">
            <v>M</v>
          </cell>
          <cell r="D1235" t="str">
            <v>SEMARANG-02</v>
          </cell>
          <cell r="E1235">
            <v>1</v>
          </cell>
          <cell r="F1235">
            <v>1400000</v>
          </cell>
          <cell r="J1235">
            <v>37697</v>
          </cell>
          <cell r="K1235">
            <v>60</v>
          </cell>
          <cell r="L1235">
            <v>5</v>
          </cell>
          <cell r="M1235">
            <v>39524</v>
          </cell>
          <cell r="N1235" t="str">
            <v>bulan</v>
          </cell>
          <cell r="O1235">
            <v>60</v>
          </cell>
          <cell r="P1235">
            <v>0</v>
          </cell>
          <cell r="Q1235">
            <v>1399999</v>
          </cell>
          <cell r="R1235">
            <v>1</v>
          </cell>
        </row>
        <row r="1236">
          <cell r="G1236">
            <v>2700000</v>
          </cell>
        </row>
        <row r="1237">
          <cell r="B1237" t="str">
            <v>1 Unit Mesin Facsimile BROTHER 235</v>
          </cell>
          <cell r="C1237" t="str">
            <v>M</v>
          </cell>
          <cell r="D1237" t="str">
            <v>SIDOARJO</v>
          </cell>
          <cell r="E1237">
            <v>1</v>
          </cell>
          <cell r="F1237">
            <v>960000</v>
          </cell>
          <cell r="J1237">
            <v>37728</v>
          </cell>
          <cell r="K1237">
            <v>60</v>
          </cell>
          <cell r="L1237">
            <v>5</v>
          </cell>
          <cell r="M1237">
            <v>39555</v>
          </cell>
          <cell r="N1237" t="str">
            <v>bulan</v>
          </cell>
          <cell r="O1237">
            <v>60</v>
          </cell>
          <cell r="P1237">
            <v>0</v>
          </cell>
          <cell r="Q1237">
            <v>959999</v>
          </cell>
          <cell r="R1237">
            <v>1</v>
          </cell>
        </row>
        <row r="1238">
          <cell r="B1238" t="str">
            <v>3 Unit AC Split CHANGHONG</v>
          </cell>
          <cell r="C1238" t="str">
            <v>M</v>
          </cell>
          <cell r="D1238" t="str">
            <v>SIDOARJO</v>
          </cell>
          <cell r="E1238">
            <v>1</v>
          </cell>
          <cell r="F1238">
            <v>10925000</v>
          </cell>
          <cell r="J1238">
            <v>37746</v>
          </cell>
          <cell r="K1238">
            <v>60</v>
          </cell>
          <cell r="L1238">
            <v>5</v>
          </cell>
          <cell r="M1238">
            <v>39573</v>
          </cell>
          <cell r="N1238" t="str">
            <v>bulan</v>
          </cell>
          <cell r="O1238">
            <v>60</v>
          </cell>
          <cell r="P1238">
            <v>0</v>
          </cell>
          <cell r="Q1238">
            <v>10924999</v>
          </cell>
          <cell r="R1238">
            <v>1</v>
          </cell>
        </row>
        <row r="1239">
          <cell r="B1239" t="str">
            <v>1 (satu) unit OHP 3M 2660 + layar 70 x 70 (K2004-04-029)</v>
          </cell>
          <cell r="C1239" t="str">
            <v>M</v>
          </cell>
          <cell r="D1239" t="str">
            <v>SIDOARJO</v>
          </cell>
          <cell r="E1239">
            <v>1</v>
          </cell>
          <cell r="F1239">
            <v>5150000</v>
          </cell>
          <cell r="J1239">
            <v>38084</v>
          </cell>
          <cell r="K1239">
            <v>60</v>
          </cell>
          <cell r="L1239">
            <v>5</v>
          </cell>
          <cell r="M1239">
            <v>39910</v>
          </cell>
          <cell r="N1239" t="str">
            <v>bulan</v>
          </cell>
          <cell r="O1239">
            <v>53</v>
          </cell>
          <cell r="P1239">
            <v>85833.333333333328</v>
          </cell>
          <cell r="Q1239">
            <v>4549166.666666666</v>
          </cell>
          <cell r="R1239">
            <v>600833.33333333395</v>
          </cell>
        </row>
        <row r="1240">
          <cell r="G1240">
            <v>17035000</v>
          </cell>
        </row>
        <row r="1241">
          <cell r="B1241" t="str">
            <v>4 unit Telpon Thosiba</v>
          </cell>
          <cell r="C1241" t="str">
            <v>M</v>
          </cell>
          <cell r="D1241" t="str">
            <v>SURABAYA-01</v>
          </cell>
          <cell r="E1241">
            <v>1</v>
          </cell>
          <cell r="F1241">
            <v>5400000</v>
          </cell>
          <cell r="J1241">
            <v>37357</v>
          </cell>
          <cell r="K1241">
            <v>60</v>
          </cell>
          <cell r="L1241">
            <v>5</v>
          </cell>
          <cell r="M1241">
            <v>39183</v>
          </cell>
          <cell r="N1241" t="str">
            <v>bulan</v>
          </cell>
          <cell r="O1241">
            <v>60</v>
          </cell>
          <cell r="P1241">
            <v>0</v>
          </cell>
          <cell r="Q1241">
            <v>5399999</v>
          </cell>
          <cell r="R1241">
            <v>1</v>
          </cell>
        </row>
        <row r="1242">
          <cell r="B1242" t="str">
            <v>Outdoor AC Daikin</v>
          </cell>
          <cell r="C1242" t="str">
            <v>M</v>
          </cell>
          <cell r="D1242" t="str">
            <v>SURABAYA-01</v>
          </cell>
          <cell r="E1242">
            <v>1</v>
          </cell>
          <cell r="F1242">
            <v>5670000</v>
          </cell>
          <cell r="J1242">
            <v>37390</v>
          </cell>
          <cell r="K1242">
            <v>60</v>
          </cell>
          <cell r="L1242">
            <v>5</v>
          </cell>
          <cell r="M1242">
            <v>39216</v>
          </cell>
          <cell r="N1242" t="str">
            <v>bulan</v>
          </cell>
          <cell r="O1242">
            <v>60</v>
          </cell>
          <cell r="P1242">
            <v>0</v>
          </cell>
          <cell r="Q1242">
            <v>5669999</v>
          </cell>
          <cell r="R1242">
            <v>1</v>
          </cell>
        </row>
        <row r="1243">
          <cell r="G1243">
            <v>11070000</v>
          </cell>
        </row>
        <row r="1244">
          <cell r="B1244" t="str">
            <v>1 (satu) unit PABX Panasonic TD-500System 25 Ptt, 75 ext (K2005-01-334) u/ Kanca Syariah</v>
          </cell>
          <cell r="C1244" t="str">
            <v>M</v>
          </cell>
          <cell r="D1244" t="str">
            <v>SYARIAH</v>
          </cell>
          <cell r="E1244">
            <v>1</v>
          </cell>
          <cell r="F1244">
            <v>82084500</v>
          </cell>
          <cell r="J1244">
            <v>38378</v>
          </cell>
          <cell r="K1244">
            <v>60</v>
          </cell>
          <cell r="L1244">
            <v>5</v>
          </cell>
          <cell r="M1244">
            <v>40204</v>
          </cell>
          <cell r="N1244" t="str">
            <v>bulan</v>
          </cell>
          <cell r="O1244">
            <v>44</v>
          </cell>
          <cell r="P1244">
            <v>1368075</v>
          </cell>
          <cell r="Q1244">
            <v>60195300</v>
          </cell>
          <cell r="R1244">
            <v>21889200</v>
          </cell>
        </row>
        <row r="1245">
          <cell r="B1245" t="str">
            <v>1 unit AC Split General 3/4 Pk ex. Surabaya-03</v>
          </cell>
          <cell r="C1245" t="str">
            <v>M</v>
          </cell>
          <cell r="D1245" t="str">
            <v>SYARIAH</v>
          </cell>
          <cell r="E1245">
            <v>1</v>
          </cell>
          <cell r="F1245">
            <v>2746000</v>
          </cell>
          <cell r="J1245">
            <v>37748</v>
          </cell>
          <cell r="K1245">
            <v>60</v>
          </cell>
          <cell r="L1245">
            <v>5</v>
          </cell>
          <cell r="M1245">
            <v>39575</v>
          </cell>
          <cell r="N1245" t="str">
            <v>bulan</v>
          </cell>
          <cell r="O1245">
            <v>60</v>
          </cell>
          <cell r="P1245">
            <v>0</v>
          </cell>
          <cell r="Q1245">
            <v>2745999</v>
          </cell>
          <cell r="R1245">
            <v>1</v>
          </cell>
        </row>
        <row r="1246">
          <cell r="B1246" t="str">
            <v>1 unit AC Split General 2 Pk ex. Surabaya-03</v>
          </cell>
          <cell r="C1246" t="str">
            <v>M</v>
          </cell>
          <cell r="D1246" t="str">
            <v>SYARIAH</v>
          </cell>
          <cell r="E1246">
            <v>1</v>
          </cell>
          <cell r="F1246">
            <v>4000000</v>
          </cell>
          <cell r="J1246">
            <v>37748</v>
          </cell>
          <cell r="K1246">
            <v>60</v>
          </cell>
          <cell r="L1246">
            <v>5</v>
          </cell>
          <cell r="M1246">
            <v>39575</v>
          </cell>
          <cell r="N1246" t="str">
            <v>bulan</v>
          </cell>
          <cell r="O1246">
            <v>60</v>
          </cell>
          <cell r="P1246">
            <v>0</v>
          </cell>
          <cell r="Q1246">
            <v>3999999.0000000005</v>
          </cell>
          <cell r="R1246">
            <v>0.99999999953433871</v>
          </cell>
        </row>
        <row r="1247">
          <cell r="B1247" t="str">
            <v>1 unit Fan Kirin KEF16SCF ex. Surabaya-03</v>
          </cell>
          <cell r="C1247" t="str">
            <v>M</v>
          </cell>
          <cell r="D1247" t="str">
            <v>SYARIAH</v>
          </cell>
          <cell r="E1247">
            <v>1</v>
          </cell>
          <cell r="F1247">
            <v>135000</v>
          </cell>
          <cell r="J1247">
            <v>37775</v>
          </cell>
          <cell r="K1247">
            <v>60</v>
          </cell>
          <cell r="L1247">
            <v>5</v>
          </cell>
          <cell r="M1247">
            <v>39602</v>
          </cell>
          <cell r="N1247" t="str">
            <v>bulan</v>
          </cell>
          <cell r="O1247">
            <v>60</v>
          </cell>
          <cell r="P1247">
            <v>0</v>
          </cell>
          <cell r="Q1247">
            <v>134999</v>
          </cell>
          <cell r="R1247">
            <v>1</v>
          </cell>
        </row>
        <row r="1248">
          <cell r="B1248" t="str">
            <v>1 unit Fan Kirin KEF16SCF ex. Surabaya-03</v>
          </cell>
          <cell r="C1248" t="str">
            <v>M</v>
          </cell>
          <cell r="D1248" t="str">
            <v>SYARIAH</v>
          </cell>
          <cell r="E1248">
            <v>1</v>
          </cell>
          <cell r="F1248">
            <v>135000</v>
          </cell>
          <cell r="J1248">
            <v>37777</v>
          </cell>
          <cell r="K1248">
            <v>60</v>
          </cell>
          <cell r="L1248">
            <v>5</v>
          </cell>
          <cell r="M1248">
            <v>39604</v>
          </cell>
          <cell r="N1248" t="str">
            <v>bulan</v>
          </cell>
          <cell r="O1248">
            <v>60</v>
          </cell>
          <cell r="P1248">
            <v>0</v>
          </cell>
          <cell r="Q1248">
            <v>134999</v>
          </cell>
          <cell r="R1248">
            <v>1</v>
          </cell>
        </row>
        <row r="1249">
          <cell r="B1249" t="str">
            <v>1 unit Mesin Fax Brohter 212 ex. Surabaya-03</v>
          </cell>
          <cell r="C1249" t="str">
            <v>M</v>
          </cell>
          <cell r="D1249" t="str">
            <v>SYARIAH</v>
          </cell>
          <cell r="E1249">
            <v>1</v>
          </cell>
          <cell r="F1249">
            <v>1200000</v>
          </cell>
          <cell r="J1249">
            <v>37742</v>
          </cell>
          <cell r="K1249">
            <v>60</v>
          </cell>
          <cell r="L1249">
            <v>5</v>
          </cell>
          <cell r="M1249">
            <v>39569</v>
          </cell>
          <cell r="N1249" t="str">
            <v>bulan</v>
          </cell>
          <cell r="O1249">
            <v>60</v>
          </cell>
          <cell r="P1249">
            <v>0</v>
          </cell>
          <cell r="Q1249">
            <v>1199999</v>
          </cell>
          <cell r="R1249">
            <v>1</v>
          </cell>
        </row>
        <row r="1250">
          <cell r="G1250">
            <v>90300500</v>
          </cell>
        </row>
        <row r="1251">
          <cell r="B1251" t="str">
            <v>1 unit mesin ketik elektrik brother GX-6750 (K03-03-024)</v>
          </cell>
          <cell r="C1251" t="str">
            <v>M</v>
          </cell>
          <cell r="D1251" t="str">
            <v>TANGERANG</v>
          </cell>
          <cell r="E1251">
            <v>1</v>
          </cell>
          <cell r="F1251">
            <v>935000</v>
          </cell>
          <cell r="J1251">
            <v>37711</v>
          </cell>
          <cell r="K1251">
            <v>60</v>
          </cell>
          <cell r="L1251">
            <v>5</v>
          </cell>
          <cell r="M1251">
            <v>39538</v>
          </cell>
          <cell r="N1251" t="str">
            <v>bulan</v>
          </cell>
          <cell r="O1251">
            <v>60</v>
          </cell>
          <cell r="P1251">
            <v>0</v>
          </cell>
          <cell r="Q1251">
            <v>934999</v>
          </cell>
          <cell r="R1251">
            <v>1</v>
          </cell>
        </row>
        <row r="1253">
          <cell r="B1253" t="str">
            <v>1 (satu) unit OHP 3M 2660 + layar 70 x 70 (K2004-04-029)</v>
          </cell>
          <cell r="C1253" t="str">
            <v>M</v>
          </cell>
          <cell r="D1253" t="str">
            <v>TEGAL</v>
          </cell>
          <cell r="E1253">
            <v>1</v>
          </cell>
          <cell r="F1253">
            <v>5150000</v>
          </cell>
          <cell r="J1253">
            <v>38084</v>
          </cell>
          <cell r="K1253">
            <v>60</v>
          </cell>
          <cell r="L1253">
            <v>5</v>
          </cell>
          <cell r="M1253">
            <v>39910</v>
          </cell>
          <cell r="N1253" t="str">
            <v>bulan</v>
          </cell>
          <cell r="O1253">
            <v>53</v>
          </cell>
          <cell r="P1253">
            <v>85833.333333333328</v>
          </cell>
          <cell r="Q1253">
            <v>4549166.666666666</v>
          </cell>
          <cell r="R1253">
            <v>600833.33333333395</v>
          </cell>
        </row>
        <row r="1255">
          <cell r="B1255" t="str">
            <v>Mesin Fax Panasonic KP-FX152</v>
          </cell>
          <cell r="C1255" t="str">
            <v>M</v>
          </cell>
          <cell r="D1255" t="str">
            <v>YOGYAKARTA-01</v>
          </cell>
          <cell r="E1255">
            <v>1</v>
          </cell>
          <cell r="F1255">
            <v>1500000</v>
          </cell>
          <cell r="J1255">
            <v>37728</v>
          </cell>
          <cell r="K1255">
            <v>60</v>
          </cell>
          <cell r="L1255">
            <v>5</v>
          </cell>
          <cell r="M1255">
            <v>39555</v>
          </cell>
          <cell r="N1255" t="str">
            <v>bulan</v>
          </cell>
          <cell r="O1255">
            <v>60</v>
          </cell>
          <cell r="P1255">
            <v>0</v>
          </cell>
          <cell r="Q1255">
            <v>1499999</v>
          </cell>
          <cell r="R1255">
            <v>1</v>
          </cell>
        </row>
        <row r="1256">
          <cell r="B1256" t="str">
            <v xml:space="preserve">1 unit mesin Facsimile KX-FP105 BX  </v>
          </cell>
          <cell r="C1256" t="str">
            <v>M</v>
          </cell>
          <cell r="D1256" t="str">
            <v>YOGYAKARTA-02</v>
          </cell>
          <cell r="E1256">
            <v>1</v>
          </cell>
          <cell r="F1256">
            <v>2350000</v>
          </cell>
          <cell r="J1256">
            <v>37630</v>
          </cell>
          <cell r="K1256">
            <v>60</v>
          </cell>
          <cell r="L1256">
            <v>5</v>
          </cell>
          <cell r="M1256">
            <v>39456</v>
          </cell>
          <cell r="N1256" t="str">
            <v>bulan</v>
          </cell>
          <cell r="O1256">
            <v>60</v>
          </cell>
          <cell r="P1256">
            <v>0</v>
          </cell>
          <cell r="Q1256">
            <v>2349999</v>
          </cell>
          <cell r="R1256">
            <v>1</v>
          </cell>
        </row>
        <row r="1257">
          <cell r="B1257" t="str">
            <v>1 unit mesin Ketik Elektrik "Brother GX-6750"</v>
          </cell>
          <cell r="C1257" t="str">
            <v>M</v>
          </cell>
          <cell r="D1257" t="str">
            <v>YOGYAKARTA-02</v>
          </cell>
          <cell r="E1257">
            <v>1</v>
          </cell>
          <cell r="F1257">
            <v>1500000</v>
          </cell>
          <cell r="G1257">
            <v>3850000</v>
          </cell>
          <cell r="J1257">
            <v>37630</v>
          </cell>
          <cell r="K1257">
            <v>60</v>
          </cell>
          <cell r="L1257">
            <v>5</v>
          </cell>
          <cell r="M1257">
            <v>39456</v>
          </cell>
          <cell r="N1257" t="str">
            <v>bulan</v>
          </cell>
          <cell r="O1257">
            <v>60</v>
          </cell>
          <cell r="P1257">
            <v>0</v>
          </cell>
          <cell r="Q1257">
            <v>1499999</v>
          </cell>
          <cell r="R1257">
            <v>1</v>
          </cell>
        </row>
        <row r="1259">
          <cell r="B1259" t="str">
            <v>TOTAL MESIN</v>
          </cell>
          <cell r="F1259">
            <v>1471552720</v>
          </cell>
          <cell r="O1259" t="str">
            <v/>
          </cell>
          <cell r="P1259">
            <v>5026507.0000000009</v>
          </cell>
          <cell r="Q1259">
            <v>1407619353.0000005</v>
          </cell>
          <cell r="R1259">
            <v>63933367.000000022</v>
          </cell>
        </row>
        <row r="1260">
          <cell r="G1260">
            <v>39447</v>
          </cell>
        </row>
        <row r="1261">
          <cell r="B1261" t="str">
            <v>TOTAL KOMPUTER DAN ALAT</v>
          </cell>
          <cell r="F1261">
            <v>23621730977.559998</v>
          </cell>
          <cell r="J1261" t="e">
            <v>#NAME?</v>
          </cell>
          <cell r="P1261">
            <v>202083321.550001</v>
          </cell>
          <cell r="Q1261">
            <v>17535743066.609936</v>
          </cell>
          <cell r="R1261">
            <v>6085987910.9499846</v>
          </cell>
        </row>
        <row r="1263">
          <cell r="B1263" t="str">
            <v>1 unit Meja R. Wakabag</v>
          </cell>
          <cell r="C1263" t="str">
            <v>P</v>
          </cell>
          <cell r="D1263" t="str">
            <v>KANTOR PUSAT</v>
          </cell>
          <cell r="E1263">
            <v>1</v>
          </cell>
          <cell r="F1263">
            <v>2080650</v>
          </cell>
          <cell r="J1263">
            <v>37903</v>
          </cell>
          <cell r="K1263">
            <v>60</v>
          </cell>
          <cell r="L1263">
            <v>5</v>
          </cell>
          <cell r="M1263">
            <v>39730</v>
          </cell>
          <cell r="N1263" t="str">
            <v>bulan</v>
          </cell>
          <cell r="O1263">
            <v>59</v>
          </cell>
          <cell r="P1263">
            <v>34677.5</v>
          </cell>
          <cell r="Q1263">
            <v>2045972.5</v>
          </cell>
          <cell r="R1263">
            <v>34677.5</v>
          </cell>
        </row>
        <row r="1264">
          <cell r="B1264" t="str">
            <v>2 unit Meja R. Customer Service</v>
          </cell>
          <cell r="C1264" t="str">
            <v>P</v>
          </cell>
          <cell r="D1264" t="str">
            <v>KANTOR PUSAT</v>
          </cell>
          <cell r="E1264">
            <v>2</v>
          </cell>
          <cell r="F1264">
            <v>2667500</v>
          </cell>
          <cell r="J1264">
            <v>37903</v>
          </cell>
          <cell r="K1264">
            <v>60</v>
          </cell>
          <cell r="L1264">
            <v>5</v>
          </cell>
          <cell r="M1264">
            <v>39730</v>
          </cell>
          <cell r="N1264" t="str">
            <v>bulan</v>
          </cell>
          <cell r="O1264">
            <v>59</v>
          </cell>
          <cell r="P1264">
            <v>44458.333333333336</v>
          </cell>
          <cell r="Q1264">
            <v>2623041.666666667</v>
          </cell>
          <cell r="R1264">
            <v>44458.333333333023</v>
          </cell>
        </row>
        <row r="1265">
          <cell r="B1265" t="str">
            <v>6 unit Meja R. Staff</v>
          </cell>
          <cell r="C1265" t="str">
            <v>P</v>
          </cell>
          <cell r="D1265" t="str">
            <v>KANTOR PUSAT</v>
          </cell>
          <cell r="E1265">
            <v>6</v>
          </cell>
          <cell r="F1265">
            <v>8002500</v>
          </cell>
          <cell r="J1265">
            <v>37903</v>
          </cell>
          <cell r="K1265">
            <v>60</v>
          </cell>
          <cell r="L1265">
            <v>5</v>
          </cell>
          <cell r="M1265">
            <v>39730</v>
          </cell>
          <cell r="N1265" t="str">
            <v>bulan</v>
          </cell>
          <cell r="O1265">
            <v>59</v>
          </cell>
          <cell r="P1265">
            <v>133375</v>
          </cell>
          <cell r="Q1265">
            <v>7869125</v>
          </cell>
          <cell r="R1265">
            <v>133375</v>
          </cell>
        </row>
        <row r="1266">
          <cell r="B1266" t="str">
            <v>1 unit Meja samping R. wakabag</v>
          </cell>
          <cell r="C1266" t="str">
            <v>P</v>
          </cell>
          <cell r="D1266" t="str">
            <v>KANTOR PUSAT</v>
          </cell>
          <cell r="E1266">
            <v>1</v>
          </cell>
          <cell r="F1266">
            <v>800250</v>
          </cell>
          <cell r="J1266">
            <v>37903</v>
          </cell>
          <cell r="K1266">
            <v>60</v>
          </cell>
          <cell r="L1266">
            <v>5</v>
          </cell>
          <cell r="M1266">
            <v>39730</v>
          </cell>
          <cell r="N1266" t="str">
            <v>bulan</v>
          </cell>
          <cell r="O1266">
            <v>59</v>
          </cell>
          <cell r="P1266">
            <v>13337.5</v>
          </cell>
          <cell r="Q1266">
            <v>786912.5</v>
          </cell>
          <cell r="R1266">
            <v>13337.5</v>
          </cell>
        </row>
        <row r="1267">
          <cell r="B1267" t="str">
            <v>2 unit meja samping R. Customer Service</v>
          </cell>
          <cell r="C1267" t="str">
            <v>P</v>
          </cell>
          <cell r="D1267" t="str">
            <v>KANTOR PUSAT</v>
          </cell>
          <cell r="E1267">
            <v>2</v>
          </cell>
          <cell r="F1267">
            <v>1067000</v>
          </cell>
          <cell r="J1267">
            <v>37903</v>
          </cell>
          <cell r="K1267">
            <v>60</v>
          </cell>
          <cell r="L1267">
            <v>5</v>
          </cell>
          <cell r="M1267">
            <v>39730</v>
          </cell>
          <cell r="N1267" t="str">
            <v>bulan</v>
          </cell>
          <cell r="O1267">
            <v>59</v>
          </cell>
          <cell r="P1267">
            <v>17783.333333333332</v>
          </cell>
          <cell r="Q1267">
            <v>1049216.6666666665</v>
          </cell>
          <cell r="R1267">
            <v>17783.333333333489</v>
          </cell>
        </row>
        <row r="1268">
          <cell r="B1268" t="str">
            <v>12 unit Meja samping R, Staff</v>
          </cell>
          <cell r="C1268" t="str">
            <v>P</v>
          </cell>
          <cell r="D1268" t="str">
            <v>KANTOR PUSAT</v>
          </cell>
          <cell r="E1268">
            <v>12</v>
          </cell>
          <cell r="F1268">
            <v>6402000</v>
          </cell>
          <cell r="J1268">
            <v>37903</v>
          </cell>
          <cell r="K1268">
            <v>60</v>
          </cell>
          <cell r="L1268">
            <v>5</v>
          </cell>
          <cell r="M1268">
            <v>39730</v>
          </cell>
          <cell r="N1268" t="str">
            <v>bulan</v>
          </cell>
          <cell r="O1268">
            <v>59</v>
          </cell>
          <cell r="P1268">
            <v>106700</v>
          </cell>
          <cell r="Q1268">
            <v>6295300</v>
          </cell>
          <cell r="R1268">
            <v>106700</v>
          </cell>
        </row>
        <row r="1269">
          <cell r="B1269" t="str">
            <v>3 unit Meja samping R. Tamu</v>
          </cell>
          <cell r="C1269" t="str">
            <v>P</v>
          </cell>
          <cell r="D1269" t="str">
            <v>KANTOR PUSAT</v>
          </cell>
          <cell r="E1269">
            <v>3</v>
          </cell>
          <cell r="F1269">
            <v>1600500</v>
          </cell>
          <cell r="J1269">
            <v>37903</v>
          </cell>
          <cell r="K1269">
            <v>60</v>
          </cell>
          <cell r="L1269">
            <v>5</v>
          </cell>
          <cell r="M1269">
            <v>39730</v>
          </cell>
          <cell r="N1269" t="str">
            <v>bulan</v>
          </cell>
          <cell r="O1269">
            <v>59</v>
          </cell>
          <cell r="P1269">
            <v>26675</v>
          </cell>
          <cell r="Q1269">
            <v>1573825</v>
          </cell>
          <cell r="R1269">
            <v>26675</v>
          </cell>
        </row>
        <row r="1270">
          <cell r="B1270" t="str">
            <v>1 unit Kursi R. Wakabag</v>
          </cell>
          <cell r="C1270" t="str">
            <v>P</v>
          </cell>
          <cell r="D1270" t="str">
            <v>KANTOR PUSAT</v>
          </cell>
          <cell r="E1270">
            <v>1</v>
          </cell>
          <cell r="F1270">
            <v>1600500</v>
          </cell>
          <cell r="J1270">
            <v>37903</v>
          </cell>
          <cell r="K1270">
            <v>60</v>
          </cell>
          <cell r="L1270">
            <v>5</v>
          </cell>
          <cell r="M1270">
            <v>39730</v>
          </cell>
          <cell r="N1270" t="str">
            <v>bulan</v>
          </cell>
          <cell r="O1270">
            <v>59</v>
          </cell>
          <cell r="P1270">
            <v>26675</v>
          </cell>
          <cell r="Q1270">
            <v>1573825</v>
          </cell>
          <cell r="R1270">
            <v>26675</v>
          </cell>
        </row>
        <row r="1271">
          <cell r="B1271" t="str">
            <v>2 unit Kursi R. Customer Service</v>
          </cell>
          <cell r="C1271" t="str">
            <v>P</v>
          </cell>
          <cell r="D1271" t="str">
            <v>KANTOR PUSAT</v>
          </cell>
          <cell r="E1271">
            <v>2</v>
          </cell>
          <cell r="F1271">
            <v>2667500</v>
          </cell>
          <cell r="J1271">
            <v>37903</v>
          </cell>
          <cell r="K1271">
            <v>60</v>
          </cell>
          <cell r="L1271">
            <v>5</v>
          </cell>
          <cell r="M1271">
            <v>39730</v>
          </cell>
          <cell r="N1271" t="str">
            <v>bulan</v>
          </cell>
          <cell r="O1271">
            <v>59</v>
          </cell>
          <cell r="P1271">
            <v>44458.333333333336</v>
          </cell>
          <cell r="Q1271">
            <v>2623041.666666667</v>
          </cell>
          <cell r="R1271">
            <v>44458.333333333023</v>
          </cell>
        </row>
        <row r="1272">
          <cell r="B1272" t="str">
            <v>2 unit Kursi Hadap</v>
          </cell>
          <cell r="C1272" t="str">
            <v>P</v>
          </cell>
          <cell r="D1272" t="str">
            <v>KANTOR PUSAT</v>
          </cell>
          <cell r="E1272">
            <v>2</v>
          </cell>
          <cell r="F1272">
            <v>1707200</v>
          </cell>
          <cell r="J1272">
            <v>37903</v>
          </cell>
          <cell r="K1272">
            <v>60</v>
          </cell>
          <cell r="L1272">
            <v>5</v>
          </cell>
          <cell r="M1272">
            <v>39730</v>
          </cell>
          <cell r="N1272" t="str">
            <v>bulan</v>
          </cell>
          <cell r="O1272">
            <v>59</v>
          </cell>
          <cell r="P1272">
            <v>28453.333333333332</v>
          </cell>
          <cell r="Q1272">
            <v>1678746.6666666665</v>
          </cell>
          <cell r="R1272">
            <v>28453.333333333489</v>
          </cell>
        </row>
        <row r="1273">
          <cell r="B1273" t="str">
            <v>1 unit Meja R. Kabag</v>
          </cell>
          <cell r="C1273" t="str">
            <v>P</v>
          </cell>
          <cell r="D1273" t="str">
            <v>KANTOR PUSAT</v>
          </cell>
          <cell r="E1273">
            <v>1</v>
          </cell>
          <cell r="F1273">
            <v>2080650</v>
          </cell>
          <cell r="J1273">
            <v>37903</v>
          </cell>
          <cell r="K1273">
            <v>60</v>
          </cell>
          <cell r="L1273">
            <v>5</v>
          </cell>
          <cell r="M1273">
            <v>39730</v>
          </cell>
          <cell r="N1273" t="str">
            <v>bulan</v>
          </cell>
          <cell r="O1273">
            <v>59</v>
          </cell>
          <cell r="P1273">
            <v>34677.5</v>
          </cell>
          <cell r="Q1273">
            <v>2045972.5</v>
          </cell>
          <cell r="R1273">
            <v>34677.5</v>
          </cell>
        </row>
        <row r="1274">
          <cell r="B1274" t="str">
            <v>1 unit Meja R. Wakabag</v>
          </cell>
          <cell r="C1274" t="str">
            <v>P</v>
          </cell>
          <cell r="D1274" t="str">
            <v>KANTOR PUSAT</v>
          </cell>
          <cell r="E1274">
            <v>1</v>
          </cell>
          <cell r="F1274">
            <v>2080650</v>
          </cell>
          <cell r="J1274">
            <v>37903</v>
          </cell>
          <cell r="K1274">
            <v>60</v>
          </cell>
          <cell r="L1274">
            <v>5</v>
          </cell>
          <cell r="M1274">
            <v>39730</v>
          </cell>
          <cell r="N1274" t="str">
            <v>bulan</v>
          </cell>
          <cell r="O1274">
            <v>59</v>
          </cell>
          <cell r="P1274">
            <v>34677.5</v>
          </cell>
          <cell r="Q1274">
            <v>2045972.5</v>
          </cell>
          <cell r="R1274">
            <v>34677.5</v>
          </cell>
        </row>
        <row r="1275">
          <cell r="B1275" t="str">
            <v>4 unit Meja R. Supervisor</v>
          </cell>
          <cell r="C1275" t="str">
            <v>P</v>
          </cell>
          <cell r="D1275" t="str">
            <v>KANTOR PUSAT</v>
          </cell>
          <cell r="E1275">
            <v>4</v>
          </cell>
          <cell r="F1275">
            <v>5335000</v>
          </cell>
          <cell r="J1275">
            <v>37903</v>
          </cell>
          <cell r="K1275">
            <v>60</v>
          </cell>
          <cell r="L1275">
            <v>5</v>
          </cell>
          <cell r="M1275">
            <v>39730</v>
          </cell>
          <cell r="N1275" t="str">
            <v>bulan</v>
          </cell>
          <cell r="O1275">
            <v>59</v>
          </cell>
          <cell r="P1275">
            <v>88916.666666666672</v>
          </cell>
          <cell r="Q1275">
            <v>5246083.333333334</v>
          </cell>
          <cell r="R1275">
            <v>88916.666666666046</v>
          </cell>
        </row>
        <row r="1276">
          <cell r="B1276" t="str">
            <v>2 unit Meja R. Doctor</v>
          </cell>
          <cell r="C1276" t="str">
            <v>P</v>
          </cell>
          <cell r="D1276" t="str">
            <v>KANTOR PUSAT</v>
          </cell>
          <cell r="E1276">
            <v>2</v>
          </cell>
          <cell r="F1276">
            <v>2667500</v>
          </cell>
          <cell r="J1276">
            <v>37903</v>
          </cell>
          <cell r="K1276">
            <v>60</v>
          </cell>
          <cell r="L1276">
            <v>5</v>
          </cell>
          <cell r="M1276">
            <v>39730</v>
          </cell>
          <cell r="N1276" t="str">
            <v>bulan</v>
          </cell>
          <cell r="O1276">
            <v>59</v>
          </cell>
          <cell r="P1276">
            <v>44458.333333333336</v>
          </cell>
          <cell r="Q1276">
            <v>2623041.666666667</v>
          </cell>
          <cell r="R1276">
            <v>44458.333333333023</v>
          </cell>
        </row>
        <row r="1277">
          <cell r="B1277" t="str">
            <v>16 unit Meja R. Staff</v>
          </cell>
          <cell r="C1277" t="str">
            <v>P</v>
          </cell>
          <cell r="D1277" t="str">
            <v>KANTOR PUSAT</v>
          </cell>
          <cell r="E1277">
            <v>16</v>
          </cell>
          <cell r="F1277">
            <v>19003999</v>
          </cell>
          <cell r="J1277">
            <v>37903</v>
          </cell>
          <cell r="K1277">
            <v>60</v>
          </cell>
          <cell r="L1277">
            <v>5</v>
          </cell>
          <cell r="M1277">
            <v>39730</v>
          </cell>
          <cell r="N1277" t="str">
            <v>bulan</v>
          </cell>
          <cell r="O1277">
            <v>59</v>
          </cell>
          <cell r="P1277">
            <v>316733.31666666665</v>
          </cell>
          <cell r="Q1277">
            <v>18687265.683333334</v>
          </cell>
          <cell r="R1277">
            <v>316733.31666666642</v>
          </cell>
        </row>
        <row r="1278">
          <cell r="B1278" t="str">
            <v>1 unit Meja samping R. Kabag</v>
          </cell>
          <cell r="C1278" t="str">
            <v>P</v>
          </cell>
          <cell r="D1278" t="str">
            <v>KANTOR PUSAT</v>
          </cell>
          <cell r="E1278">
            <v>1</v>
          </cell>
          <cell r="F1278">
            <v>800250</v>
          </cell>
          <cell r="J1278">
            <v>37903</v>
          </cell>
          <cell r="K1278">
            <v>60</v>
          </cell>
          <cell r="L1278">
            <v>5</v>
          </cell>
          <cell r="M1278">
            <v>39730</v>
          </cell>
          <cell r="N1278" t="str">
            <v>bulan</v>
          </cell>
          <cell r="O1278">
            <v>59</v>
          </cell>
          <cell r="P1278">
            <v>13337.5</v>
          </cell>
          <cell r="Q1278">
            <v>786912.5</v>
          </cell>
          <cell r="R1278">
            <v>13337.5</v>
          </cell>
        </row>
        <row r="1279">
          <cell r="B1279" t="str">
            <v>1 unit Meja samping R. Wakabag</v>
          </cell>
          <cell r="C1279" t="str">
            <v>P</v>
          </cell>
          <cell r="D1279" t="str">
            <v>KANTOR PUSAT</v>
          </cell>
          <cell r="E1279">
            <v>1</v>
          </cell>
          <cell r="F1279">
            <v>800250</v>
          </cell>
          <cell r="J1279">
            <v>37903</v>
          </cell>
          <cell r="K1279">
            <v>60</v>
          </cell>
          <cell r="L1279">
            <v>5</v>
          </cell>
          <cell r="M1279">
            <v>39730</v>
          </cell>
          <cell r="N1279" t="str">
            <v>bulan</v>
          </cell>
          <cell r="O1279">
            <v>59</v>
          </cell>
          <cell r="P1279">
            <v>13337.5</v>
          </cell>
          <cell r="Q1279">
            <v>786912.5</v>
          </cell>
          <cell r="R1279">
            <v>13337.5</v>
          </cell>
        </row>
        <row r="1280">
          <cell r="B1280" t="str">
            <v>4 unit Meja Samping R. Supervisor</v>
          </cell>
          <cell r="C1280" t="str">
            <v>P</v>
          </cell>
          <cell r="D1280" t="str">
            <v>KANTOR PUSAT</v>
          </cell>
          <cell r="E1280">
            <v>4</v>
          </cell>
          <cell r="F1280">
            <v>2134000</v>
          </cell>
          <cell r="J1280">
            <v>37903</v>
          </cell>
          <cell r="K1280">
            <v>60</v>
          </cell>
          <cell r="L1280">
            <v>5</v>
          </cell>
          <cell r="M1280">
            <v>39730</v>
          </cell>
          <cell r="N1280" t="str">
            <v>bulan</v>
          </cell>
          <cell r="O1280">
            <v>59</v>
          </cell>
          <cell r="P1280">
            <v>35566.666666666664</v>
          </cell>
          <cell r="Q1280">
            <v>2098433.333333333</v>
          </cell>
          <cell r="R1280">
            <v>35566.666666666977</v>
          </cell>
        </row>
        <row r="1281">
          <cell r="B1281" t="str">
            <v>2 unit Meja samping R. Dokter</v>
          </cell>
          <cell r="C1281" t="str">
            <v>P</v>
          </cell>
          <cell r="D1281" t="str">
            <v>KANTOR PUSAT</v>
          </cell>
          <cell r="E1281">
            <v>2</v>
          </cell>
          <cell r="F1281">
            <v>1067000</v>
          </cell>
          <cell r="J1281">
            <v>37903</v>
          </cell>
          <cell r="K1281">
            <v>60</v>
          </cell>
          <cell r="L1281">
            <v>5</v>
          </cell>
          <cell r="M1281">
            <v>39730</v>
          </cell>
          <cell r="N1281" t="str">
            <v>bulan</v>
          </cell>
          <cell r="O1281">
            <v>59</v>
          </cell>
          <cell r="P1281">
            <v>17783.333333333332</v>
          </cell>
          <cell r="Q1281">
            <v>1049216.6666666665</v>
          </cell>
          <cell r="R1281">
            <v>17783.333333333489</v>
          </cell>
        </row>
        <row r="1282">
          <cell r="B1282" t="str">
            <v>12 unit Meja samping R. Staff</v>
          </cell>
          <cell r="C1282" t="str">
            <v>P</v>
          </cell>
          <cell r="D1282" t="str">
            <v>KANTOR PUSAT</v>
          </cell>
          <cell r="E1282">
            <v>12</v>
          </cell>
          <cell r="F1282">
            <v>6402000</v>
          </cell>
          <cell r="J1282">
            <v>37903</v>
          </cell>
          <cell r="K1282">
            <v>60</v>
          </cell>
          <cell r="L1282">
            <v>5</v>
          </cell>
          <cell r="M1282">
            <v>39730</v>
          </cell>
          <cell r="N1282" t="str">
            <v>bulan</v>
          </cell>
          <cell r="O1282">
            <v>59</v>
          </cell>
          <cell r="P1282">
            <v>106700</v>
          </cell>
          <cell r="Q1282">
            <v>6295300</v>
          </cell>
          <cell r="R1282">
            <v>106700</v>
          </cell>
        </row>
        <row r="1283">
          <cell r="B1283" t="str">
            <v>3 unit Meja sortir bundar</v>
          </cell>
          <cell r="C1283" t="str">
            <v>P</v>
          </cell>
          <cell r="D1283" t="str">
            <v>KANTOR PUSAT</v>
          </cell>
          <cell r="E1283">
            <v>3</v>
          </cell>
          <cell r="F1283">
            <v>1920600</v>
          </cell>
          <cell r="J1283">
            <v>37903</v>
          </cell>
          <cell r="K1283">
            <v>60</v>
          </cell>
          <cell r="L1283">
            <v>5</v>
          </cell>
          <cell r="M1283">
            <v>39730</v>
          </cell>
          <cell r="N1283" t="str">
            <v>bulan</v>
          </cell>
          <cell r="O1283">
            <v>59</v>
          </cell>
          <cell r="P1283">
            <v>32010</v>
          </cell>
          <cell r="Q1283">
            <v>1888590</v>
          </cell>
          <cell r="R1283">
            <v>32010</v>
          </cell>
        </row>
        <row r="1284">
          <cell r="B1284" t="str">
            <v>10 unit Kursi hadap</v>
          </cell>
          <cell r="C1284" t="str">
            <v>P</v>
          </cell>
          <cell r="D1284" t="str">
            <v>KANTOR PUSAT</v>
          </cell>
          <cell r="E1284">
            <v>10</v>
          </cell>
          <cell r="F1284">
            <v>8536000</v>
          </cell>
          <cell r="J1284">
            <v>37903</v>
          </cell>
          <cell r="K1284">
            <v>60</v>
          </cell>
          <cell r="L1284">
            <v>5</v>
          </cell>
          <cell r="M1284">
            <v>39730</v>
          </cell>
          <cell r="N1284" t="str">
            <v>bulan</v>
          </cell>
          <cell r="O1284">
            <v>59</v>
          </cell>
          <cell r="P1284">
            <v>142266.66666666666</v>
          </cell>
          <cell r="Q1284">
            <v>8393733.3333333321</v>
          </cell>
          <cell r="R1284">
            <v>142266.66666666791</v>
          </cell>
        </row>
        <row r="1285">
          <cell r="B1285" t="str">
            <v>3 unit Kursi meja sortir</v>
          </cell>
          <cell r="C1285" t="str">
            <v>P</v>
          </cell>
          <cell r="D1285" t="str">
            <v>KANTOR PUSAT</v>
          </cell>
          <cell r="E1285">
            <v>3</v>
          </cell>
          <cell r="F1285">
            <v>2560800</v>
          </cell>
          <cell r="J1285">
            <v>37903</v>
          </cell>
          <cell r="K1285">
            <v>60</v>
          </cell>
          <cell r="L1285">
            <v>5</v>
          </cell>
          <cell r="M1285">
            <v>39730</v>
          </cell>
          <cell r="N1285" t="str">
            <v>bulan</v>
          </cell>
          <cell r="O1285">
            <v>59</v>
          </cell>
          <cell r="P1285">
            <v>42680</v>
          </cell>
          <cell r="Q1285">
            <v>2518120</v>
          </cell>
          <cell r="R1285">
            <v>42680</v>
          </cell>
        </row>
        <row r="1286">
          <cell r="B1286" t="str">
            <v>2 unit Kursi Chairman VC605 (K2007-12-214)</v>
          </cell>
          <cell r="D1286" t="str">
            <v>KANTOR PUSAT</v>
          </cell>
          <cell r="E1286">
            <v>2</v>
          </cell>
          <cell r="F1286">
            <v>1600000</v>
          </cell>
          <cell r="J1286">
            <v>39435</v>
          </cell>
          <cell r="L1286">
            <v>5</v>
          </cell>
          <cell r="M1286">
            <v>41262</v>
          </cell>
          <cell r="N1286" t="str">
            <v>bulan</v>
          </cell>
          <cell r="O1286">
            <v>9</v>
          </cell>
          <cell r="P1286">
            <v>26666.666666666668</v>
          </cell>
          <cell r="Q1286">
            <v>240000</v>
          </cell>
          <cell r="R1286">
            <v>1360000</v>
          </cell>
        </row>
        <row r="1287">
          <cell r="B1287" t="str">
            <v>3 unit Kursi Chairman DC501(K2007-12-214)</v>
          </cell>
          <cell r="D1287" t="str">
            <v>KANTOR PUSAT</v>
          </cell>
          <cell r="E1287">
            <v>3</v>
          </cell>
          <cell r="F1287">
            <v>2640000</v>
          </cell>
          <cell r="J1287">
            <v>39435</v>
          </cell>
          <cell r="L1287">
            <v>5</v>
          </cell>
          <cell r="M1287">
            <v>41262</v>
          </cell>
          <cell r="N1287" t="str">
            <v>bulan</v>
          </cell>
          <cell r="O1287">
            <v>9</v>
          </cell>
          <cell r="P1287">
            <v>44000</v>
          </cell>
          <cell r="Q1287">
            <v>396000</v>
          </cell>
          <cell r="R1287">
            <v>2244000</v>
          </cell>
        </row>
        <row r="1288">
          <cell r="B1288" t="str">
            <v>1 Meja Kasir/Teler SCO Tebet  (K2007-12-218)</v>
          </cell>
          <cell r="D1288" t="str">
            <v>KANTOR PUSAT</v>
          </cell>
          <cell r="E1288">
            <v>1</v>
          </cell>
          <cell r="F1288">
            <v>15000000</v>
          </cell>
          <cell r="J1288">
            <v>39435</v>
          </cell>
          <cell r="L1288">
            <v>5</v>
          </cell>
          <cell r="M1288">
            <v>41262</v>
          </cell>
          <cell r="N1288" t="str">
            <v>bulan</v>
          </cell>
          <cell r="O1288">
            <v>9</v>
          </cell>
          <cell r="P1288">
            <v>250000</v>
          </cell>
          <cell r="Q1288">
            <v>2250000</v>
          </cell>
          <cell r="R1288">
            <v>12750000</v>
          </cell>
        </row>
        <row r="1289">
          <cell r="B1289" t="str">
            <v>19 unit meja Staff SCO Tebet (K2007-12-218)</v>
          </cell>
          <cell r="D1289" t="str">
            <v>KANTOR PUSAT</v>
          </cell>
          <cell r="E1289">
            <v>19</v>
          </cell>
          <cell r="F1289">
            <v>23750000</v>
          </cell>
          <cell r="J1289">
            <v>39435</v>
          </cell>
          <cell r="L1289">
            <v>5</v>
          </cell>
          <cell r="M1289">
            <v>41262</v>
          </cell>
          <cell r="N1289" t="str">
            <v>bulan</v>
          </cell>
          <cell r="O1289">
            <v>9</v>
          </cell>
          <cell r="P1289">
            <v>395833.33333333331</v>
          </cell>
          <cell r="Q1289">
            <v>3562500</v>
          </cell>
          <cell r="R1289">
            <v>20187500</v>
          </cell>
        </row>
        <row r="1290">
          <cell r="B1290" t="str">
            <v>2 unit kursi kerja Dir. Tek dan Dir. Pms (K08-02-44)</v>
          </cell>
          <cell r="D1290" t="str">
            <v>KANTOR PUSAT</v>
          </cell>
          <cell r="E1290">
            <v>2</v>
          </cell>
          <cell r="F1290">
            <v>3800000</v>
          </cell>
          <cell r="J1290">
            <v>39484</v>
          </cell>
          <cell r="L1290">
            <v>5</v>
          </cell>
          <cell r="M1290">
            <v>41311</v>
          </cell>
          <cell r="N1290" t="str">
            <v>bulan</v>
          </cell>
          <cell r="O1290">
            <v>7</v>
          </cell>
          <cell r="P1290">
            <v>63333.333333333336</v>
          </cell>
          <cell r="Q1290">
            <v>443333.33333333337</v>
          </cell>
          <cell r="R1290">
            <v>3356666.6666666665</v>
          </cell>
        </row>
        <row r="1291">
          <cell r="B1291" t="str">
            <v>Ex. BSSU</v>
          </cell>
        </row>
        <row r="1292">
          <cell r="B1292" t="str">
            <v>3 Unit Filling Cabinet Merk LION 3 laci</v>
          </cell>
          <cell r="D1292" t="str">
            <v>KANTOR PUSAT</v>
          </cell>
          <cell r="F1292">
            <v>2250000</v>
          </cell>
          <cell r="J1292">
            <v>36640</v>
          </cell>
          <cell r="L1292">
            <v>5</v>
          </cell>
          <cell r="M1292">
            <v>38466</v>
          </cell>
          <cell r="N1292" t="str">
            <v>bulan</v>
          </cell>
          <cell r="O1292">
            <v>60</v>
          </cell>
          <cell r="P1292">
            <v>0</v>
          </cell>
          <cell r="Q1292">
            <v>2249999</v>
          </cell>
          <cell r="R1292">
            <v>1</v>
          </cell>
        </row>
        <row r="1293">
          <cell r="B1293" t="str">
            <v>2 Unit Filling Cabinet Merk LION 3 laci</v>
          </cell>
          <cell r="D1293" t="str">
            <v>KANTOR PUSAT</v>
          </cell>
          <cell r="F1293">
            <v>1500000</v>
          </cell>
          <cell r="J1293">
            <v>36700</v>
          </cell>
          <cell r="L1293">
            <v>5</v>
          </cell>
          <cell r="M1293">
            <v>38526</v>
          </cell>
          <cell r="N1293" t="str">
            <v>bulan</v>
          </cell>
          <cell r="O1293">
            <v>60</v>
          </cell>
          <cell r="P1293">
            <v>0</v>
          </cell>
          <cell r="Q1293">
            <v>1499999</v>
          </cell>
          <cell r="R1293">
            <v>1</v>
          </cell>
        </row>
        <row r="1294">
          <cell r="B1294" t="str">
            <v>1 Unit Lemari Solid 2 Pintu Modifikasi Olympic</v>
          </cell>
          <cell r="D1294" t="str">
            <v>KANTOR PUSAT</v>
          </cell>
          <cell r="F1294">
            <v>750000</v>
          </cell>
          <cell r="J1294">
            <v>37343</v>
          </cell>
          <cell r="L1294">
            <v>5</v>
          </cell>
          <cell r="M1294">
            <v>39169</v>
          </cell>
          <cell r="N1294" t="str">
            <v>bulan</v>
          </cell>
          <cell r="O1294">
            <v>60</v>
          </cell>
          <cell r="P1294">
            <v>0</v>
          </cell>
          <cell r="Q1294">
            <v>749999</v>
          </cell>
          <cell r="R1294">
            <v>1</v>
          </cell>
        </row>
        <row r="1295">
          <cell r="B1295" t="str">
            <v>1 Unit Lemari Dapur KSB 5305 Olympic</v>
          </cell>
          <cell r="D1295" t="str">
            <v>KANTOR PUSAT</v>
          </cell>
          <cell r="F1295">
            <v>700000</v>
          </cell>
          <cell r="J1295">
            <v>37343</v>
          </cell>
          <cell r="L1295">
            <v>5</v>
          </cell>
          <cell r="M1295">
            <v>39169</v>
          </cell>
          <cell r="N1295" t="str">
            <v>bulan</v>
          </cell>
          <cell r="O1295">
            <v>60</v>
          </cell>
          <cell r="P1295">
            <v>0</v>
          </cell>
          <cell r="Q1295">
            <v>699999</v>
          </cell>
          <cell r="R1295">
            <v>1</v>
          </cell>
        </row>
        <row r="1296">
          <cell r="B1296" t="str">
            <v>1 Unit Filling Cabinet Merk LION 3 laci</v>
          </cell>
          <cell r="D1296" t="str">
            <v>KANTOR PUSAT</v>
          </cell>
          <cell r="F1296">
            <v>723000</v>
          </cell>
          <cell r="J1296">
            <v>37480</v>
          </cell>
          <cell r="L1296">
            <v>5</v>
          </cell>
          <cell r="M1296">
            <v>39306</v>
          </cell>
          <cell r="N1296" t="str">
            <v>bulan</v>
          </cell>
          <cell r="O1296">
            <v>60</v>
          </cell>
          <cell r="P1296">
            <v>0</v>
          </cell>
          <cell r="Q1296">
            <v>722999</v>
          </cell>
          <cell r="R1296">
            <v>1</v>
          </cell>
        </row>
        <row r="1297">
          <cell r="B1297" t="str">
            <v>1 Buah White Board dengan Kaki</v>
          </cell>
          <cell r="D1297" t="str">
            <v>KANTOR PUSAT</v>
          </cell>
          <cell r="F1297">
            <v>500000</v>
          </cell>
          <cell r="J1297">
            <v>37480</v>
          </cell>
          <cell r="L1297">
            <v>5</v>
          </cell>
          <cell r="M1297">
            <v>39306</v>
          </cell>
          <cell r="N1297" t="str">
            <v>bulan</v>
          </cell>
          <cell r="O1297">
            <v>60</v>
          </cell>
          <cell r="P1297">
            <v>0</v>
          </cell>
          <cell r="Q1297">
            <v>499999.00000000006</v>
          </cell>
          <cell r="R1297">
            <v>0.99999999994179234</v>
          </cell>
        </row>
        <row r="1298">
          <cell r="B1298" t="str">
            <v>1 Unit Filling Cabinet Merk LION 3 laci</v>
          </cell>
          <cell r="D1298" t="str">
            <v>KANTOR PUSAT</v>
          </cell>
          <cell r="F1298">
            <v>835000</v>
          </cell>
          <cell r="J1298">
            <v>37671</v>
          </cell>
          <cell r="L1298">
            <v>5</v>
          </cell>
          <cell r="M1298">
            <v>39497</v>
          </cell>
          <cell r="N1298" t="str">
            <v>bulan</v>
          </cell>
          <cell r="O1298">
            <v>60</v>
          </cell>
          <cell r="P1298">
            <v>0</v>
          </cell>
          <cell r="Q1298">
            <v>834999</v>
          </cell>
          <cell r="R1298">
            <v>1</v>
          </cell>
        </row>
        <row r="1299">
          <cell r="B1299" t="str">
            <v>1 Buah Brandkast Merk Sargen Safe</v>
          </cell>
          <cell r="D1299" t="str">
            <v>KANTOR PUSAT</v>
          </cell>
          <cell r="F1299">
            <v>1930500</v>
          </cell>
          <cell r="J1299">
            <v>36640</v>
          </cell>
          <cell r="L1299">
            <v>5</v>
          </cell>
          <cell r="M1299">
            <v>38466</v>
          </cell>
          <cell r="N1299" t="str">
            <v>bulan</v>
          </cell>
          <cell r="O1299">
            <v>60</v>
          </cell>
          <cell r="P1299">
            <v>0</v>
          </cell>
          <cell r="Q1299">
            <v>1930499</v>
          </cell>
          <cell r="R1299">
            <v>1</v>
          </cell>
        </row>
        <row r="1300">
          <cell r="B1300" t="str">
            <v xml:space="preserve">1 Buah Cash Book </v>
          </cell>
          <cell r="D1300" t="str">
            <v>KANTOR PUSAT</v>
          </cell>
          <cell r="F1300">
            <v>195000</v>
          </cell>
          <cell r="J1300">
            <v>36640</v>
          </cell>
          <cell r="L1300">
            <v>5</v>
          </cell>
          <cell r="M1300">
            <v>38466</v>
          </cell>
          <cell r="N1300" t="str">
            <v>bulan</v>
          </cell>
          <cell r="O1300">
            <v>60</v>
          </cell>
          <cell r="P1300">
            <v>0</v>
          </cell>
          <cell r="Q1300">
            <v>194999</v>
          </cell>
          <cell r="R1300">
            <v>1</v>
          </cell>
        </row>
        <row r="1301">
          <cell r="B1301" t="str">
            <v>1 Unit PABX Merk Gold Star Type GHX 308 A</v>
          </cell>
          <cell r="D1301" t="str">
            <v>KANTOR PUSAT</v>
          </cell>
          <cell r="F1301">
            <v>2900000</v>
          </cell>
          <cell r="J1301">
            <v>36845</v>
          </cell>
          <cell r="L1301">
            <v>5</v>
          </cell>
          <cell r="M1301">
            <v>38671</v>
          </cell>
          <cell r="N1301" t="str">
            <v>bulan</v>
          </cell>
          <cell r="O1301">
            <v>60</v>
          </cell>
          <cell r="P1301">
            <v>0</v>
          </cell>
          <cell r="Q1301">
            <v>2899999</v>
          </cell>
          <cell r="R1301">
            <v>1</v>
          </cell>
        </row>
        <row r="1302">
          <cell r="B1302" t="str">
            <v>1 Unit Faxcimile Cannon Type T-31</v>
          </cell>
          <cell r="D1302" t="str">
            <v>KANTOR PUSAT</v>
          </cell>
          <cell r="F1302">
            <v>1800000</v>
          </cell>
          <cell r="J1302">
            <v>36640</v>
          </cell>
          <cell r="L1302">
            <v>5</v>
          </cell>
          <cell r="M1302">
            <v>38466</v>
          </cell>
          <cell r="N1302" t="str">
            <v>bulan</v>
          </cell>
          <cell r="O1302">
            <v>60</v>
          </cell>
          <cell r="P1302">
            <v>0</v>
          </cell>
          <cell r="Q1302">
            <v>1799999</v>
          </cell>
          <cell r="R1302">
            <v>1</v>
          </cell>
        </row>
        <row r="1303">
          <cell r="B1303" t="str">
            <v>1 Buah Meja Tulis Biro Type OD - 151</v>
          </cell>
          <cell r="D1303" t="str">
            <v>KANTOR PUSAT</v>
          </cell>
          <cell r="F1303">
            <v>528000</v>
          </cell>
          <cell r="J1303">
            <v>36640</v>
          </cell>
          <cell r="L1303">
            <v>5</v>
          </cell>
          <cell r="M1303">
            <v>38466</v>
          </cell>
          <cell r="N1303" t="str">
            <v>bulan</v>
          </cell>
          <cell r="O1303">
            <v>60</v>
          </cell>
          <cell r="P1303">
            <v>0</v>
          </cell>
          <cell r="Q1303">
            <v>527999</v>
          </cell>
          <cell r="R1303">
            <v>1</v>
          </cell>
        </row>
        <row r="1304">
          <cell r="B1304" t="str">
            <v>8 Buah Meja Tulis Fortuna 1/2 Biro</v>
          </cell>
          <cell r="D1304" t="str">
            <v>KANTOR PUSAT</v>
          </cell>
          <cell r="F1304">
            <v>6800000</v>
          </cell>
          <cell r="J1304">
            <v>37343</v>
          </cell>
          <cell r="L1304">
            <v>5</v>
          </cell>
          <cell r="M1304">
            <v>39169</v>
          </cell>
          <cell r="N1304" t="str">
            <v>bulan</v>
          </cell>
          <cell r="O1304">
            <v>60</v>
          </cell>
          <cell r="P1304">
            <v>0</v>
          </cell>
          <cell r="Q1304">
            <v>6799999</v>
          </cell>
          <cell r="R1304">
            <v>1</v>
          </cell>
        </row>
        <row r="1305">
          <cell r="B1305" t="str">
            <v>1 Buah Meja Tulis 1/2 Biro Sekayu</v>
          </cell>
          <cell r="D1305" t="str">
            <v>KANTOR PUSAT</v>
          </cell>
          <cell r="F1305">
            <v>650000</v>
          </cell>
          <cell r="J1305">
            <v>37343</v>
          </cell>
          <cell r="L1305">
            <v>5</v>
          </cell>
          <cell r="M1305">
            <v>39169</v>
          </cell>
          <cell r="N1305" t="str">
            <v>bulan</v>
          </cell>
          <cell r="O1305">
            <v>60</v>
          </cell>
          <cell r="P1305">
            <v>0</v>
          </cell>
          <cell r="Q1305">
            <v>649999</v>
          </cell>
          <cell r="R1305">
            <v>1</v>
          </cell>
        </row>
        <row r="1306">
          <cell r="B1306" t="str">
            <v>3 Buah Meja Tulis Fortuna 1 Biro</v>
          </cell>
          <cell r="D1306" t="str">
            <v>KANTOR PUSAT</v>
          </cell>
          <cell r="F1306">
            <v>3750000</v>
          </cell>
          <cell r="J1306">
            <v>37343</v>
          </cell>
          <cell r="L1306">
            <v>5</v>
          </cell>
          <cell r="M1306">
            <v>39169</v>
          </cell>
          <cell r="N1306" t="str">
            <v>bulan</v>
          </cell>
          <cell r="O1306">
            <v>60</v>
          </cell>
          <cell r="P1306">
            <v>0</v>
          </cell>
          <cell r="Q1306">
            <v>3749999</v>
          </cell>
          <cell r="R1306">
            <v>1</v>
          </cell>
        </row>
        <row r="1307">
          <cell r="B1307" t="str">
            <v>6 Buah Meja Komputer Olympic</v>
          </cell>
          <cell r="D1307" t="str">
            <v>KANTOR PUSAT</v>
          </cell>
          <cell r="F1307">
            <v>1350000</v>
          </cell>
          <cell r="J1307">
            <v>37343</v>
          </cell>
          <cell r="L1307">
            <v>5</v>
          </cell>
          <cell r="M1307">
            <v>39169</v>
          </cell>
          <cell r="N1307" t="str">
            <v>bulan</v>
          </cell>
          <cell r="O1307">
            <v>60</v>
          </cell>
          <cell r="P1307">
            <v>0</v>
          </cell>
          <cell r="Q1307">
            <v>1349999</v>
          </cell>
          <cell r="R1307">
            <v>1</v>
          </cell>
        </row>
        <row r="1308">
          <cell r="B1308" t="str">
            <v>1 Buah Meja Rapat Monica</v>
          </cell>
          <cell r="D1308" t="str">
            <v>KANTOR PUSAT</v>
          </cell>
          <cell r="F1308">
            <v>850000</v>
          </cell>
          <cell r="J1308">
            <v>37343</v>
          </cell>
          <cell r="L1308">
            <v>5</v>
          </cell>
          <cell r="M1308">
            <v>39169</v>
          </cell>
          <cell r="N1308" t="str">
            <v>bulan</v>
          </cell>
          <cell r="O1308">
            <v>60</v>
          </cell>
          <cell r="P1308">
            <v>0</v>
          </cell>
          <cell r="Q1308">
            <v>849999</v>
          </cell>
          <cell r="R1308">
            <v>1</v>
          </cell>
        </row>
        <row r="1309">
          <cell r="B1309" t="str">
            <v>14 buah Kursi Kantor BIF 19 - 26 F</v>
          </cell>
          <cell r="D1309" t="str">
            <v>KANTOR PUSAT</v>
          </cell>
          <cell r="F1309">
            <v>5250000</v>
          </cell>
          <cell r="J1309">
            <v>37343</v>
          </cell>
          <cell r="L1309">
            <v>5</v>
          </cell>
          <cell r="M1309">
            <v>39169</v>
          </cell>
          <cell r="N1309" t="str">
            <v>bulan</v>
          </cell>
          <cell r="O1309">
            <v>60</v>
          </cell>
          <cell r="P1309">
            <v>0</v>
          </cell>
          <cell r="Q1309">
            <v>5249999</v>
          </cell>
          <cell r="R1309">
            <v>1</v>
          </cell>
        </row>
        <row r="1310">
          <cell r="B1310" t="str">
            <v>8 buah Kursi Kantor Indachi D. 800 - 26</v>
          </cell>
          <cell r="D1310" t="str">
            <v>KANTOR PUSAT</v>
          </cell>
          <cell r="F1310">
            <v>4600000</v>
          </cell>
          <cell r="J1310">
            <v>37343</v>
          </cell>
          <cell r="L1310">
            <v>5</v>
          </cell>
          <cell r="M1310">
            <v>39169</v>
          </cell>
          <cell r="N1310" t="str">
            <v>bulan</v>
          </cell>
          <cell r="O1310">
            <v>60</v>
          </cell>
          <cell r="P1310">
            <v>0</v>
          </cell>
          <cell r="Q1310">
            <v>4599999</v>
          </cell>
          <cell r="R1310">
            <v>1</v>
          </cell>
        </row>
        <row r="1311">
          <cell r="B1311" t="str">
            <v>3 buah Kursi Kantor Indachi D. 790 - 26</v>
          </cell>
          <cell r="D1311" t="str">
            <v>KANTOR PUSAT</v>
          </cell>
          <cell r="F1311">
            <v>1950000</v>
          </cell>
          <cell r="J1311">
            <v>37343</v>
          </cell>
          <cell r="L1311">
            <v>5</v>
          </cell>
          <cell r="M1311">
            <v>39169</v>
          </cell>
          <cell r="N1311" t="str">
            <v>bulan</v>
          </cell>
          <cell r="O1311">
            <v>60</v>
          </cell>
          <cell r="P1311">
            <v>0</v>
          </cell>
          <cell r="Q1311">
            <v>1949999</v>
          </cell>
          <cell r="R1311">
            <v>1</v>
          </cell>
        </row>
        <row r="1312">
          <cell r="B1312" t="str">
            <v>1 Sets Kursi Tamu Lenong 211 + Meja</v>
          </cell>
          <cell r="D1312" t="str">
            <v>KANTOR PUSAT</v>
          </cell>
          <cell r="F1312">
            <v>1650000</v>
          </cell>
          <cell r="J1312">
            <v>37343</v>
          </cell>
          <cell r="L1312">
            <v>5</v>
          </cell>
          <cell r="M1312">
            <v>39169</v>
          </cell>
          <cell r="N1312" t="str">
            <v>bulan</v>
          </cell>
          <cell r="O1312">
            <v>60</v>
          </cell>
          <cell r="P1312">
            <v>0</v>
          </cell>
          <cell r="Q1312">
            <v>1649999</v>
          </cell>
          <cell r="R1312">
            <v>1</v>
          </cell>
        </row>
        <row r="1313">
          <cell r="B1313" t="str">
            <v xml:space="preserve">1 Buah Meja Tulis Victor </v>
          </cell>
          <cell r="D1313" t="str">
            <v>KANTOR PUSAT</v>
          </cell>
          <cell r="F1313">
            <v>2241000</v>
          </cell>
          <cell r="J1313">
            <v>37665</v>
          </cell>
          <cell r="L1313">
            <v>5</v>
          </cell>
          <cell r="M1313">
            <v>39491</v>
          </cell>
          <cell r="N1313" t="str">
            <v>bulan</v>
          </cell>
          <cell r="O1313">
            <v>60</v>
          </cell>
          <cell r="P1313">
            <v>0</v>
          </cell>
          <cell r="Q1313">
            <v>2240999</v>
          </cell>
          <cell r="R1313">
            <v>1</v>
          </cell>
        </row>
        <row r="1314">
          <cell r="B1314" t="str">
            <v>1 Unit UPS ELSA EPM 600 KVA + Stabilizer</v>
          </cell>
          <cell r="D1314" t="str">
            <v>KANTOR PUSAT</v>
          </cell>
          <cell r="F1314">
            <v>1050000</v>
          </cell>
          <cell r="J1314">
            <v>36670</v>
          </cell>
          <cell r="L1314">
            <v>5</v>
          </cell>
          <cell r="M1314">
            <v>38496</v>
          </cell>
          <cell r="N1314" t="str">
            <v>bulan</v>
          </cell>
          <cell r="O1314">
            <v>60</v>
          </cell>
          <cell r="P1314">
            <v>0</v>
          </cell>
          <cell r="Q1314">
            <v>1049999</v>
          </cell>
          <cell r="R1314">
            <v>1</v>
          </cell>
        </row>
        <row r="1315">
          <cell r="B1315" t="str">
            <v>1 Unit UPS APC 500 KVA + Stabilizer</v>
          </cell>
          <cell r="D1315" t="str">
            <v>KANTOR PUSAT</v>
          </cell>
          <cell r="F1315">
            <v>1000000</v>
          </cell>
          <cell r="J1315">
            <v>36671</v>
          </cell>
          <cell r="L1315">
            <v>5</v>
          </cell>
          <cell r="M1315">
            <v>38497</v>
          </cell>
          <cell r="N1315" t="str">
            <v>bulan</v>
          </cell>
          <cell r="O1315">
            <v>60</v>
          </cell>
          <cell r="P1315">
            <v>0</v>
          </cell>
          <cell r="Q1315">
            <v>999999.00000000012</v>
          </cell>
          <cell r="R1315">
            <v>0.99999999988358468</v>
          </cell>
        </row>
        <row r="1316">
          <cell r="B1316" t="str">
            <v>5 Unit UPS APC Back-Up AVR 600</v>
          </cell>
          <cell r="D1316" t="str">
            <v>KANTOR PUSAT</v>
          </cell>
          <cell r="F1316">
            <v>4941000</v>
          </cell>
          <cell r="J1316">
            <v>37147</v>
          </cell>
          <cell r="L1316">
            <v>5</v>
          </cell>
          <cell r="M1316">
            <v>38973</v>
          </cell>
          <cell r="N1316" t="str">
            <v>bulan</v>
          </cell>
          <cell r="O1316">
            <v>60</v>
          </cell>
          <cell r="P1316">
            <v>0</v>
          </cell>
          <cell r="Q1316">
            <v>4940999</v>
          </cell>
          <cell r="R1316">
            <v>1</v>
          </cell>
        </row>
        <row r="1317">
          <cell r="B1317" t="str">
            <v>1 Unit Mesin Tik Olymphia Manual Deluxe</v>
          </cell>
          <cell r="D1317" t="str">
            <v>KANTOR PUSAT</v>
          </cell>
          <cell r="F1317">
            <v>595000</v>
          </cell>
          <cell r="J1317">
            <v>36640</v>
          </cell>
          <cell r="L1317">
            <v>5</v>
          </cell>
          <cell r="M1317">
            <v>38466</v>
          </cell>
          <cell r="N1317" t="str">
            <v>bulan</v>
          </cell>
          <cell r="O1317">
            <v>60</v>
          </cell>
          <cell r="P1317">
            <v>0</v>
          </cell>
          <cell r="Q1317">
            <v>594999</v>
          </cell>
          <cell r="R1317">
            <v>1</v>
          </cell>
        </row>
        <row r="1318">
          <cell r="B1318" t="str">
            <v>1 Unit AC Merk Uchida 1 PK + Pemasangan</v>
          </cell>
          <cell r="D1318" t="str">
            <v>KANTOR PUSAT</v>
          </cell>
          <cell r="F1318">
            <v>4100000</v>
          </cell>
          <cell r="J1318">
            <v>36670</v>
          </cell>
          <cell r="L1318">
            <v>5</v>
          </cell>
          <cell r="M1318">
            <v>38496</v>
          </cell>
          <cell r="N1318" t="str">
            <v>bulan</v>
          </cell>
          <cell r="O1318">
            <v>60</v>
          </cell>
          <cell r="P1318">
            <v>0</v>
          </cell>
          <cell r="Q1318">
            <v>4099998.9999999995</v>
          </cell>
          <cell r="R1318">
            <v>1.0000000004656613</v>
          </cell>
        </row>
        <row r="1319">
          <cell r="B1319" t="str">
            <v>1 Unit AC Merk Samsung 3/4 PK + Pemasangan</v>
          </cell>
          <cell r="D1319" t="str">
            <v>KANTOR PUSAT</v>
          </cell>
          <cell r="F1319">
            <v>4325000</v>
          </cell>
          <cell r="J1319">
            <v>36927</v>
          </cell>
          <cell r="L1319">
            <v>5</v>
          </cell>
          <cell r="M1319">
            <v>38753</v>
          </cell>
          <cell r="N1319" t="str">
            <v>bulan</v>
          </cell>
          <cell r="O1319">
            <v>60</v>
          </cell>
          <cell r="P1319">
            <v>0</v>
          </cell>
          <cell r="Q1319">
            <v>4324999</v>
          </cell>
          <cell r="R1319">
            <v>1</v>
          </cell>
        </row>
        <row r="1320">
          <cell r="B1320" t="str">
            <v>1 Unit AC Merk Mitsubishi 1.5 PK + Pemasangan</v>
          </cell>
          <cell r="D1320" t="str">
            <v>KANTOR PUSAT</v>
          </cell>
          <cell r="F1320">
            <v>1700000</v>
          </cell>
          <cell r="J1320">
            <v>37025</v>
          </cell>
          <cell r="L1320">
            <v>5</v>
          </cell>
          <cell r="M1320">
            <v>38851</v>
          </cell>
          <cell r="N1320" t="str">
            <v>bulan</v>
          </cell>
          <cell r="O1320">
            <v>60</v>
          </cell>
          <cell r="P1320">
            <v>0</v>
          </cell>
          <cell r="Q1320">
            <v>1699999</v>
          </cell>
          <cell r="R1320">
            <v>1</v>
          </cell>
        </row>
        <row r="1321">
          <cell r="B1321" t="str">
            <v>PERABOT KANTOR BJS PUSAT - ( FURNITURE )</v>
          </cell>
          <cell r="D1321" t="str">
            <v>KANTOR PUSAT</v>
          </cell>
          <cell r="F1321">
            <v>15000000</v>
          </cell>
          <cell r="J1321">
            <v>37865</v>
          </cell>
          <cell r="L1321">
            <v>5</v>
          </cell>
          <cell r="M1321">
            <v>39692</v>
          </cell>
          <cell r="N1321" t="str">
            <v>bulan</v>
          </cell>
          <cell r="O1321">
            <v>60</v>
          </cell>
          <cell r="P1321">
            <v>249999</v>
          </cell>
          <cell r="Q1321">
            <v>14999999</v>
          </cell>
          <cell r="R1321">
            <v>1</v>
          </cell>
        </row>
        <row r="1322">
          <cell r="B1322" t="str">
            <v>PERABOT KANTOR BJS PUSAT - AC. CASSETS</v>
          </cell>
          <cell r="D1322" t="str">
            <v>KANTOR PUSAT</v>
          </cell>
          <cell r="F1322">
            <v>19500000</v>
          </cell>
          <cell r="J1322">
            <v>37865</v>
          </cell>
          <cell r="L1322">
            <v>5</v>
          </cell>
          <cell r="M1322">
            <v>39692</v>
          </cell>
          <cell r="N1322" t="str">
            <v>bulan</v>
          </cell>
          <cell r="O1322">
            <v>60</v>
          </cell>
          <cell r="P1322">
            <v>324999</v>
          </cell>
          <cell r="Q1322">
            <v>19499999</v>
          </cell>
          <cell r="R1322">
            <v>1</v>
          </cell>
        </row>
        <row r="1323">
          <cell r="B1323" t="str">
            <v>PERABOT KANTOR BJS SURABAYA - AC</v>
          </cell>
          <cell r="D1323" t="str">
            <v>KANTOR PUSAT</v>
          </cell>
          <cell r="F1323">
            <v>47518782</v>
          </cell>
          <cell r="J1323">
            <v>37803</v>
          </cell>
          <cell r="L1323">
            <v>5</v>
          </cell>
          <cell r="M1323">
            <v>39630</v>
          </cell>
          <cell r="N1323" t="str">
            <v>bulan</v>
          </cell>
          <cell r="O1323">
            <v>60</v>
          </cell>
          <cell r="P1323">
            <v>0</v>
          </cell>
          <cell r="Q1323">
            <v>47518781</v>
          </cell>
          <cell r="R1323">
            <v>1</v>
          </cell>
        </row>
        <row r="1324">
          <cell r="B1324" t="str">
            <v>PERABOT KANTOR - BJS JKT 04 GD. SUCOFINDO</v>
          </cell>
          <cell r="D1324" t="str">
            <v>KANTOR PUSAT</v>
          </cell>
          <cell r="F1324">
            <v>22900000</v>
          </cell>
          <cell r="J1324">
            <v>37956</v>
          </cell>
          <cell r="L1324">
            <v>5</v>
          </cell>
          <cell r="M1324">
            <v>39783</v>
          </cell>
          <cell r="N1324" t="str">
            <v>bulan</v>
          </cell>
          <cell r="O1324">
            <v>57</v>
          </cell>
          <cell r="P1324">
            <v>381666.66666666669</v>
          </cell>
          <cell r="Q1324">
            <v>21755000</v>
          </cell>
          <cell r="R1324">
            <v>1145000</v>
          </cell>
        </row>
        <row r="1325">
          <cell r="B1325" t="str">
            <v>PERABOT KANTOR - BJS SURABAYA 03</v>
          </cell>
          <cell r="D1325" t="str">
            <v>KANTOR PUSAT</v>
          </cell>
          <cell r="F1325">
            <v>4800000</v>
          </cell>
          <cell r="J1325">
            <v>38018</v>
          </cell>
          <cell r="L1325">
            <v>5</v>
          </cell>
          <cell r="M1325">
            <v>39845</v>
          </cell>
          <cell r="N1325" t="str">
            <v>bulan</v>
          </cell>
          <cell r="O1325">
            <v>55</v>
          </cell>
          <cell r="P1325">
            <v>80000</v>
          </cell>
          <cell r="Q1325">
            <v>4400000</v>
          </cell>
          <cell r="R1325">
            <v>400000</v>
          </cell>
        </row>
        <row r="1326">
          <cell r="B1326" t="str">
            <v xml:space="preserve">PERABOT KANTOR BJS SYARIAH - PERABOT </v>
          </cell>
          <cell r="D1326" t="str">
            <v>KANTOR PUSAT</v>
          </cell>
          <cell r="F1326">
            <v>53920000</v>
          </cell>
          <cell r="J1326">
            <v>37742</v>
          </cell>
          <cell r="L1326">
            <v>5</v>
          </cell>
          <cell r="M1326">
            <v>39569</v>
          </cell>
          <cell r="N1326" t="str">
            <v>bulan</v>
          </cell>
          <cell r="O1326">
            <v>60</v>
          </cell>
          <cell r="P1326">
            <v>0</v>
          </cell>
          <cell r="Q1326">
            <v>53919999</v>
          </cell>
          <cell r="R1326">
            <v>1</v>
          </cell>
        </row>
        <row r="1327">
          <cell r="B1327" t="str">
            <v>PERABOT KANTOR BJS SYARIAH - FURNITURE</v>
          </cell>
          <cell r="D1327" t="str">
            <v>KANTOR PUSAT</v>
          </cell>
          <cell r="F1327">
            <v>50000000</v>
          </cell>
          <cell r="J1327">
            <v>38324</v>
          </cell>
          <cell r="L1327">
            <v>5</v>
          </cell>
          <cell r="M1327">
            <v>40150</v>
          </cell>
          <cell r="N1327" t="str">
            <v>bulan</v>
          </cell>
          <cell r="O1327">
            <v>45</v>
          </cell>
          <cell r="P1327">
            <v>833333.33333333337</v>
          </cell>
          <cell r="Q1327">
            <v>37500000</v>
          </cell>
          <cell r="R1327">
            <v>12500000</v>
          </cell>
        </row>
        <row r="1328">
          <cell r="B1328" t="str">
            <v>PERABOT KANTOR BJS SYARIAH - FURNITURE</v>
          </cell>
          <cell r="D1328" t="str">
            <v>KANTOR PUSAT</v>
          </cell>
          <cell r="F1328">
            <v>48750000</v>
          </cell>
          <cell r="J1328">
            <v>38342</v>
          </cell>
          <cell r="L1328">
            <v>5</v>
          </cell>
          <cell r="M1328">
            <v>40168</v>
          </cell>
          <cell r="N1328" t="str">
            <v>bulan</v>
          </cell>
          <cell r="O1328">
            <v>45</v>
          </cell>
          <cell r="P1328">
            <v>812500</v>
          </cell>
          <cell r="Q1328">
            <v>36562500</v>
          </cell>
          <cell r="R1328">
            <v>12187500</v>
          </cell>
        </row>
        <row r="1329">
          <cell r="B1329" t="str">
            <v>PERABOT KANTOR - BJS JKT 13 GD. KRAMAT</v>
          </cell>
          <cell r="D1329" t="str">
            <v>KANTOR PUSAT</v>
          </cell>
          <cell r="F1329">
            <v>68921000</v>
          </cell>
          <cell r="J1329">
            <v>37803</v>
          </cell>
          <cell r="L1329">
            <v>5</v>
          </cell>
          <cell r="M1329">
            <v>39630</v>
          </cell>
          <cell r="N1329" t="str">
            <v>bulan</v>
          </cell>
          <cell r="O1329">
            <v>60</v>
          </cell>
          <cell r="P1329">
            <v>0</v>
          </cell>
          <cell r="Q1329">
            <v>68920999</v>
          </cell>
          <cell r="R1329">
            <v>1</v>
          </cell>
        </row>
        <row r="1330">
          <cell r="B1330" t="str">
            <v>PERABOT KANTOR BATAM  - OHP + LAYAR</v>
          </cell>
          <cell r="D1330" t="str">
            <v>KANTOR PUSAT</v>
          </cell>
          <cell r="F1330">
            <v>8293840</v>
          </cell>
          <cell r="J1330">
            <v>37834</v>
          </cell>
          <cell r="L1330">
            <v>5</v>
          </cell>
          <cell r="M1330">
            <v>39661</v>
          </cell>
          <cell r="N1330" t="str">
            <v>bulan</v>
          </cell>
          <cell r="O1330">
            <v>60</v>
          </cell>
          <cell r="P1330">
            <v>0</v>
          </cell>
          <cell r="Q1330">
            <v>8293838.9999999991</v>
          </cell>
          <cell r="R1330">
            <v>1.0000000009313226</v>
          </cell>
        </row>
        <row r="1331">
          <cell r="B1331" t="str">
            <v>PERABOT KANTOR BATAM  - PABX</v>
          </cell>
          <cell r="D1331" t="str">
            <v>KANTOR PUSAT</v>
          </cell>
          <cell r="F1331">
            <v>8084000</v>
          </cell>
          <cell r="J1331">
            <v>37865</v>
          </cell>
          <cell r="L1331">
            <v>5</v>
          </cell>
          <cell r="M1331">
            <v>39692</v>
          </cell>
          <cell r="N1331" t="str">
            <v>bulan</v>
          </cell>
          <cell r="O1331">
            <v>60</v>
          </cell>
          <cell r="P1331">
            <v>134732.33333333334</v>
          </cell>
          <cell r="Q1331">
            <v>8083999.0000000009</v>
          </cell>
          <cell r="R1331">
            <v>0.99999999906867743</v>
          </cell>
        </row>
        <row r="1332">
          <cell r="B1332" t="str">
            <v>PERABOT KANTOR BJS JKT 12 KB.JERUK  - ALAT KOMUNIKASI + AC</v>
          </cell>
          <cell r="D1332" t="str">
            <v>KANTOR PUSAT</v>
          </cell>
          <cell r="F1332">
            <v>5820000</v>
          </cell>
          <cell r="J1332">
            <v>37834</v>
          </cell>
          <cell r="L1332">
            <v>5</v>
          </cell>
          <cell r="M1332">
            <v>39661</v>
          </cell>
          <cell r="N1332" t="str">
            <v>bulan</v>
          </cell>
          <cell r="O1332">
            <v>60</v>
          </cell>
          <cell r="P1332">
            <v>0</v>
          </cell>
          <cell r="Q1332">
            <v>5819999</v>
          </cell>
          <cell r="R1332">
            <v>1</v>
          </cell>
        </row>
        <row r="1333">
          <cell r="B1333" t="str">
            <v>PERABOT KANTOR BJS JKT 12 KB. JERUK - FURNITURE:</v>
          </cell>
          <cell r="D1333" t="str">
            <v>KANTOR PUSAT</v>
          </cell>
          <cell r="F1333">
            <v>3800000</v>
          </cell>
          <cell r="J1333">
            <v>37956</v>
          </cell>
          <cell r="L1333">
            <v>5</v>
          </cell>
          <cell r="M1333">
            <v>39783</v>
          </cell>
          <cell r="N1333" t="str">
            <v>bulan</v>
          </cell>
          <cell r="O1333">
            <v>57</v>
          </cell>
          <cell r="P1333">
            <v>63333.333333333336</v>
          </cell>
          <cell r="Q1333">
            <v>3610000</v>
          </cell>
          <cell r="R1333">
            <v>190000</v>
          </cell>
        </row>
        <row r="1334">
          <cell r="B1334" t="str">
            <v xml:space="preserve">PERABOT KANTOR BJS JKT 12 KB. JERUK - PERABOT </v>
          </cell>
          <cell r="D1334" t="str">
            <v>KANTOR PUSAT</v>
          </cell>
          <cell r="F1334">
            <v>8424000</v>
          </cell>
          <cell r="J1334">
            <v>38443</v>
          </cell>
          <cell r="L1334">
            <v>5</v>
          </cell>
          <cell r="M1334">
            <v>40269</v>
          </cell>
          <cell r="N1334" t="str">
            <v>bulan</v>
          </cell>
          <cell r="O1334">
            <v>41</v>
          </cell>
          <cell r="P1334">
            <v>140400</v>
          </cell>
          <cell r="Q1334">
            <v>5756400</v>
          </cell>
          <cell r="R1334">
            <v>2667600</v>
          </cell>
        </row>
        <row r="1335">
          <cell r="B1335" t="str">
            <v xml:space="preserve">PERABOT KANTOR BJS JKT 12 KB. JERUK - PERABOT </v>
          </cell>
          <cell r="D1335" t="str">
            <v>KANTOR PUSAT</v>
          </cell>
          <cell r="F1335">
            <v>8644000</v>
          </cell>
          <cell r="J1335">
            <v>38443</v>
          </cell>
          <cell r="L1335">
            <v>5</v>
          </cell>
          <cell r="M1335">
            <v>40269</v>
          </cell>
          <cell r="N1335" t="str">
            <v>bulan</v>
          </cell>
          <cell r="O1335">
            <v>41</v>
          </cell>
          <cell r="P1335">
            <v>144066.66666666666</v>
          </cell>
          <cell r="Q1335">
            <v>5906733.333333333</v>
          </cell>
          <cell r="R1335">
            <v>2737266.666666667</v>
          </cell>
        </row>
        <row r="1336">
          <cell r="B1336" t="str">
            <v>PERABOT KANTOR - BJS BANJARMASIN (WIRELESS TOA ZW 770 )</v>
          </cell>
          <cell r="D1336" t="str">
            <v>KANTOR PUSAT</v>
          </cell>
          <cell r="F1336">
            <v>5950000</v>
          </cell>
          <cell r="J1336">
            <v>37926</v>
          </cell>
          <cell r="L1336">
            <v>5</v>
          </cell>
          <cell r="M1336">
            <v>39753</v>
          </cell>
          <cell r="N1336" t="str">
            <v>bulan</v>
          </cell>
          <cell r="O1336">
            <v>58</v>
          </cell>
          <cell r="P1336">
            <v>99166.666666666672</v>
          </cell>
          <cell r="Q1336">
            <v>5751666.666666667</v>
          </cell>
          <cell r="R1336">
            <v>198333.33333333302</v>
          </cell>
        </row>
        <row r="1337">
          <cell r="B1337" t="str">
            <v>PERABOT KANTOR - BJS BANJARMASIN (AC PANASONIC 1 PK )</v>
          </cell>
          <cell r="D1337" t="str">
            <v>KANTOR PUSAT</v>
          </cell>
          <cell r="F1337">
            <v>2800000</v>
          </cell>
          <cell r="J1337">
            <v>38412</v>
          </cell>
          <cell r="L1337">
            <v>5</v>
          </cell>
          <cell r="M1337">
            <v>40238</v>
          </cell>
          <cell r="N1337" t="str">
            <v>bulan</v>
          </cell>
          <cell r="O1337">
            <v>42</v>
          </cell>
          <cell r="P1337">
            <v>46666.666666666664</v>
          </cell>
          <cell r="Q1337">
            <v>1960000</v>
          </cell>
          <cell r="R1337">
            <v>840000</v>
          </cell>
        </row>
        <row r="1338">
          <cell r="B1338" t="str">
            <v>PERABOT KANTOR - BJS PAKAN BARU + JKT 08</v>
          </cell>
          <cell r="D1338" t="str">
            <v>KANTOR PUSAT</v>
          </cell>
          <cell r="F1338">
            <v>2457000</v>
          </cell>
          <cell r="J1338">
            <v>38018</v>
          </cell>
          <cell r="L1338">
            <v>5</v>
          </cell>
          <cell r="M1338">
            <v>39845</v>
          </cell>
          <cell r="N1338" t="str">
            <v>bulan</v>
          </cell>
          <cell r="O1338">
            <v>55</v>
          </cell>
          <cell r="P1338">
            <v>40950</v>
          </cell>
          <cell r="Q1338">
            <v>2252250</v>
          </cell>
          <cell r="R1338">
            <v>204750</v>
          </cell>
        </row>
        <row r="1339">
          <cell r="B1339" t="str">
            <v xml:space="preserve">PERABOT KANTOR - BJS PAKAN BARU </v>
          </cell>
          <cell r="D1339" t="str">
            <v>KANTOR PUSAT</v>
          </cell>
          <cell r="F1339">
            <v>4430000</v>
          </cell>
          <cell r="J1339">
            <v>38018</v>
          </cell>
          <cell r="L1339">
            <v>5</v>
          </cell>
          <cell r="M1339">
            <v>39845</v>
          </cell>
          <cell r="N1339" t="str">
            <v>bulan</v>
          </cell>
          <cell r="O1339">
            <v>55</v>
          </cell>
          <cell r="P1339">
            <v>73833.333333333328</v>
          </cell>
          <cell r="Q1339">
            <v>4060833.333333333</v>
          </cell>
          <cell r="R1339">
            <v>369166.66666666698</v>
          </cell>
        </row>
        <row r="1340">
          <cell r="B1340" t="str">
            <v>PERABOT KANTOR - BJS PAKAN BARU ( 2 AC PANASONIC 2 PK )</v>
          </cell>
          <cell r="D1340" t="str">
            <v>KANTOR PUSAT</v>
          </cell>
          <cell r="F1340">
            <v>10300000</v>
          </cell>
          <cell r="J1340">
            <v>38412</v>
          </cell>
          <cell r="L1340">
            <v>5</v>
          </cell>
          <cell r="M1340">
            <v>40238</v>
          </cell>
          <cell r="N1340" t="str">
            <v>bulan</v>
          </cell>
          <cell r="O1340">
            <v>42</v>
          </cell>
          <cell r="P1340">
            <v>171666.66666666666</v>
          </cell>
          <cell r="Q1340">
            <v>7210000</v>
          </cell>
          <cell r="R1340">
            <v>3090000</v>
          </cell>
        </row>
        <row r="1341">
          <cell r="B1341" t="str">
            <v>PERABOT KANTOR - BJS KENDARI ( AC )</v>
          </cell>
          <cell r="D1341" t="str">
            <v>KANTOR PUSAT</v>
          </cell>
          <cell r="F1341">
            <v>14850000</v>
          </cell>
          <cell r="J1341">
            <v>38018</v>
          </cell>
          <cell r="L1341">
            <v>5</v>
          </cell>
          <cell r="M1341">
            <v>39845</v>
          </cell>
          <cell r="N1341" t="str">
            <v>bulan</v>
          </cell>
          <cell r="O1341">
            <v>55</v>
          </cell>
          <cell r="P1341">
            <v>247500</v>
          </cell>
          <cell r="Q1341">
            <v>13612500</v>
          </cell>
          <cell r="R1341">
            <v>1237500</v>
          </cell>
        </row>
        <row r="1342">
          <cell r="B1342" t="str">
            <v>PERABOT KANTOR - BJS LAMPUNG</v>
          </cell>
          <cell r="D1342" t="str">
            <v>KANTOR PUSAT</v>
          </cell>
          <cell r="F1342">
            <v>31184415</v>
          </cell>
          <cell r="J1342">
            <v>38687</v>
          </cell>
          <cell r="L1342">
            <v>5</v>
          </cell>
          <cell r="M1342">
            <v>40513</v>
          </cell>
          <cell r="N1342" t="str">
            <v>bulan</v>
          </cell>
          <cell r="O1342">
            <v>33</v>
          </cell>
          <cell r="P1342">
            <v>519740.25</v>
          </cell>
          <cell r="Q1342">
            <v>17151428.25</v>
          </cell>
          <cell r="R1342">
            <v>14032986.75</v>
          </cell>
        </row>
        <row r="1343">
          <cell r="B1343" t="str">
            <v>PERABOT KANTOR - BJS LAMPUNG ( 2 UNIT AC 1PK &amp; 2 PK )</v>
          </cell>
          <cell r="D1343" t="str">
            <v>KANTOR PUSAT</v>
          </cell>
          <cell r="F1343">
            <v>9100000</v>
          </cell>
          <cell r="J1343">
            <v>38687</v>
          </cell>
          <cell r="L1343">
            <v>5</v>
          </cell>
          <cell r="M1343">
            <v>40513</v>
          </cell>
          <cell r="N1343" t="str">
            <v>bulan</v>
          </cell>
          <cell r="O1343">
            <v>33</v>
          </cell>
          <cell r="P1343">
            <v>151666.66666666666</v>
          </cell>
          <cell r="Q1343">
            <v>5005000</v>
          </cell>
          <cell r="R1343">
            <v>4095000</v>
          </cell>
        </row>
        <row r="1344">
          <cell r="B1344" t="str">
            <v xml:space="preserve">PERABOT KANTOR - BJS BANDUNG </v>
          </cell>
          <cell r="D1344" t="str">
            <v>KANTOR PUSAT</v>
          </cell>
          <cell r="F1344">
            <v>3500000</v>
          </cell>
          <cell r="J1344">
            <v>38322</v>
          </cell>
          <cell r="L1344">
            <v>5</v>
          </cell>
          <cell r="M1344">
            <v>40148</v>
          </cell>
          <cell r="N1344" t="str">
            <v>bulan</v>
          </cell>
          <cell r="O1344">
            <v>45</v>
          </cell>
          <cell r="P1344">
            <v>58333.333333333336</v>
          </cell>
          <cell r="Q1344">
            <v>2625000</v>
          </cell>
          <cell r="R1344">
            <v>875000</v>
          </cell>
        </row>
        <row r="1345">
          <cell r="B1345" t="str">
            <v>PERABOT KANTOR - BJS PADANG - PERABOT KANTOR</v>
          </cell>
          <cell r="D1345" t="str">
            <v>KANTOR PUSAT</v>
          </cell>
          <cell r="F1345">
            <v>24836685</v>
          </cell>
          <cell r="J1345">
            <v>38292</v>
          </cell>
          <cell r="L1345">
            <v>5</v>
          </cell>
          <cell r="M1345">
            <v>40118</v>
          </cell>
          <cell r="N1345" t="str">
            <v>bulan</v>
          </cell>
          <cell r="O1345">
            <v>46</v>
          </cell>
          <cell r="P1345">
            <v>413944.75</v>
          </cell>
          <cell r="Q1345">
            <v>19041458.5</v>
          </cell>
          <cell r="R1345">
            <v>5795226.5</v>
          </cell>
        </row>
        <row r="1346">
          <cell r="B1346" t="str">
            <v>PERABOT KANTOR - BJS PADANG - AC</v>
          </cell>
          <cell r="D1346" t="str">
            <v>KANTOR PUSAT</v>
          </cell>
          <cell r="F1346">
            <v>8400000</v>
          </cell>
          <cell r="J1346">
            <v>38710</v>
          </cell>
          <cell r="L1346">
            <v>5</v>
          </cell>
          <cell r="M1346">
            <v>40536</v>
          </cell>
          <cell r="N1346" t="str">
            <v>bulan</v>
          </cell>
          <cell r="O1346">
            <v>33</v>
          </cell>
          <cell r="P1346">
            <v>140000</v>
          </cell>
          <cell r="Q1346">
            <v>4620000</v>
          </cell>
          <cell r="R1346">
            <v>3780000</v>
          </cell>
        </row>
        <row r="1347">
          <cell r="B1347" t="str">
            <v>PERABOT KANTOR - BJS SYARIAH ( GD.FORTUNE)</v>
          </cell>
          <cell r="D1347" t="str">
            <v>KANTOR PUSAT</v>
          </cell>
          <cell r="F1347">
            <v>25221000</v>
          </cell>
          <cell r="J1347">
            <v>38322</v>
          </cell>
          <cell r="L1347">
            <v>5</v>
          </cell>
          <cell r="M1347">
            <v>40148</v>
          </cell>
          <cell r="N1347" t="str">
            <v>bulan</v>
          </cell>
          <cell r="O1347">
            <v>45</v>
          </cell>
          <cell r="P1347">
            <v>420350</v>
          </cell>
          <cell r="Q1347">
            <v>18915750</v>
          </cell>
          <cell r="R1347">
            <v>6305250</v>
          </cell>
        </row>
        <row r="1348">
          <cell r="B1348" t="str">
            <v>PERABOT KANTOR BJS KEDIRI + JKT 08</v>
          </cell>
          <cell r="D1348" t="str">
            <v>KANTOR PUSAT</v>
          </cell>
          <cell r="F1348">
            <v>6572500</v>
          </cell>
          <cell r="J1348">
            <v>38322</v>
          </cell>
          <cell r="L1348">
            <v>5</v>
          </cell>
          <cell r="M1348">
            <v>40148</v>
          </cell>
          <cell r="N1348" t="str">
            <v>bulan</v>
          </cell>
          <cell r="O1348">
            <v>45</v>
          </cell>
          <cell r="P1348">
            <v>109541.66666666667</v>
          </cell>
          <cell r="Q1348">
            <v>4929375</v>
          </cell>
          <cell r="R1348">
            <v>1643125</v>
          </cell>
        </row>
        <row r="1349">
          <cell r="B1349" t="str">
            <v>PERABOT KANTOR BJS JKT 07</v>
          </cell>
          <cell r="D1349" t="str">
            <v>KANTOR PUSAT</v>
          </cell>
          <cell r="F1349">
            <v>9100000</v>
          </cell>
          <cell r="J1349">
            <v>38078</v>
          </cell>
          <cell r="L1349">
            <v>5</v>
          </cell>
          <cell r="M1349">
            <v>39904</v>
          </cell>
          <cell r="N1349" t="str">
            <v>bulan</v>
          </cell>
          <cell r="O1349">
            <v>53</v>
          </cell>
          <cell r="P1349">
            <v>151666.66666666666</v>
          </cell>
          <cell r="Q1349">
            <v>8038333.333333333</v>
          </cell>
          <cell r="R1349">
            <v>1061666.666666667</v>
          </cell>
        </row>
        <row r="1350">
          <cell r="B1350" t="str">
            <v>PERABOT KANTOR BJS JKT 10</v>
          </cell>
          <cell r="D1350" t="str">
            <v>KANTOR PUSAT</v>
          </cell>
          <cell r="F1350">
            <v>4950000</v>
          </cell>
          <cell r="J1350">
            <v>38322</v>
          </cell>
          <cell r="L1350">
            <v>5</v>
          </cell>
          <cell r="M1350">
            <v>40148</v>
          </cell>
          <cell r="N1350" t="str">
            <v>bulan</v>
          </cell>
          <cell r="O1350">
            <v>45</v>
          </cell>
          <cell r="P1350">
            <v>82500</v>
          </cell>
          <cell r="Q1350">
            <v>3712500</v>
          </cell>
          <cell r="R1350">
            <v>1237500</v>
          </cell>
        </row>
        <row r="1351">
          <cell r="B1351" t="str">
            <v>PERABOT KANTOR BJS JEMBER</v>
          </cell>
          <cell r="D1351" t="str">
            <v>KANTOR PUSAT</v>
          </cell>
          <cell r="F1351">
            <v>25469575</v>
          </cell>
          <cell r="J1351">
            <v>38078</v>
          </cell>
          <cell r="L1351">
            <v>5</v>
          </cell>
          <cell r="M1351">
            <v>39904</v>
          </cell>
          <cell r="N1351" t="str">
            <v>bulan</v>
          </cell>
          <cell r="O1351">
            <v>53</v>
          </cell>
          <cell r="P1351">
            <v>424492.91666666669</v>
          </cell>
          <cell r="Q1351">
            <v>22498124.583333336</v>
          </cell>
          <cell r="R1351">
            <v>2971450.4166666642</v>
          </cell>
        </row>
        <row r="1352">
          <cell r="B1352" t="str">
            <v>PERABOT KANTOR BJS TEGAL</v>
          </cell>
          <cell r="D1352" t="str">
            <v>KANTOR PUSAT</v>
          </cell>
          <cell r="F1352">
            <v>39305150</v>
          </cell>
          <cell r="J1352">
            <v>38169</v>
          </cell>
          <cell r="L1352">
            <v>5</v>
          </cell>
          <cell r="M1352">
            <v>39995</v>
          </cell>
          <cell r="N1352" t="str">
            <v>bulan</v>
          </cell>
          <cell r="O1352">
            <v>50</v>
          </cell>
          <cell r="P1352">
            <v>655085.83333333337</v>
          </cell>
          <cell r="Q1352">
            <v>32754291.666666668</v>
          </cell>
          <cell r="R1352">
            <v>6550858.3333333321</v>
          </cell>
        </row>
        <row r="1353">
          <cell r="B1353" t="str">
            <v>PERABOT KANTOR BJS PUSAT - LT. 7 F</v>
          </cell>
          <cell r="D1353" t="str">
            <v>KANTOR PUSAT</v>
          </cell>
          <cell r="F1353">
            <v>106961000</v>
          </cell>
          <cell r="J1353">
            <v>38169</v>
          </cell>
          <cell r="L1353">
            <v>5</v>
          </cell>
          <cell r="M1353">
            <v>39995</v>
          </cell>
          <cell r="N1353" t="str">
            <v>bulan</v>
          </cell>
          <cell r="O1353">
            <v>50</v>
          </cell>
          <cell r="P1353">
            <v>1782683.3333333333</v>
          </cell>
          <cell r="Q1353">
            <v>89134166.666666657</v>
          </cell>
          <cell r="R1353">
            <v>17826833.333333343</v>
          </cell>
        </row>
        <row r="1354">
          <cell r="B1354" t="str">
            <v>PERABOT KANTOR BJS PUSAT - LT. 7 H</v>
          </cell>
          <cell r="D1354" t="str">
            <v>KANTOR PUSAT</v>
          </cell>
          <cell r="F1354">
            <v>71400000</v>
          </cell>
          <cell r="J1354">
            <v>38169</v>
          </cell>
          <cell r="L1354">
            <v>5</v>
          </cell>
          <cell r="M1354">
            <v>39995</v>
          </cell>
          <cell r="N1354" t="str">
            <v>bulan</v>
          </cell>
          <cell r="O1354">
            <v>50</v>
          </cell>
          <cell r="P1354">
            <v>1190000</v>
          </cell>
          <cell r="Q1354">
            <v>59500000</v>
          </cell>
          <cell r="R1354">
            <v>11900000</v>
          </cell>
        </row>
        <row r="1355">
          <cell r="B1355" t="str">
            <v>PERABOT KANTOR BJS DEPOK</v>
          </cell>
          <cell r="D1355" t="str">
            <v>KANTOR PUSAT</v>
          </cell>
          <cell r="F1355">
            <v>17167500</v>
          </cell>
          <cell r="J1355">
            <v>38169</v>
          </cell>
          <cell r="L1355">
            <v>5</v>
          </cell>
          <cell r="M1355">
            <v>39995</v>
          </cell>
          <cell r="N1355" t="str">
            <v>bulan</v>
          </cell>
          <cell r="O1355">
            <v>50</v>
          </cell>
          <cell r="P1355">
            <v>286125</v>
          </cell>
          <cell r="Q1355">
            <v>14306250</v>
          </cell>
          <cell r="R1355">
            <v>2861250</v>
          </cell>
        </row>
        <row r="1356">
          <cell r="B1356" t="str">
            <v>PERABOT KANTOR BJS DENPASAR 01</v>
          </cell>
          <cell r="D1356" t="str">
            <v>KANTOR PUSAT</v>
          </cell>
          <cell r="F1356">
            <v>15200000</v>
          </cell>
          <cell r="J1356">
            <v>38169</v>
          </cell>
          <cell r="L1356">
            <v>5</v>
          </cell>
          <cell r="M1356">
            <v>39995</v>
          </cell>
          <cell r="N1356" t="str">
            <v>bulan</v>
          </cell>
          <cell r="O1356">
            <v>50</v>
          </cell>
          <cell r="P1356">
            <v>253333.33333333334</v>
          </cell>
          <cell r="Q1356">
            <v>12666666.666666668</v>
          </cell>
          <cell r="R1356">
            <v>2533333.3333333321</v>
          </cell>
        </row>
        <row r="1357">
          <cell r="B1357" t="str">
            <v>PERABOT KANTOR BJS GIANJAR - AC</v>
          </cell>
          <cell r="D1357" t="str">
            <v>KANTOR PUSAT</v>
          </cell>
          <cell r="F1357">
            <v>11380000</v>
          </cell>
          <cell r="J1357">
            <v>38411</v>
          </cell>
          <cell r="L1357">
            <v>5</v>
          </cell>
          <cell r="M1357">
            <v>40237</v>
          </cell>
          <cell r="N1357" t="str">
            <v>bulan</v>
          </cell>
          <cell r="O1357">
            <v>43</v>
          </cell>
          <cell r="P1357">
            <v>189666.66666666666</v>
          </cell>
          <cell r="Q1357">
            <v>8155666.666666666</v>
          </cell>
          <cell r="R1357">
            <v>3224333.333333334</v>
          </cell>
        </row>
        <row r="1358">
          <cell r="B1358" t="str">
            <v>PERABOT KANTOR BJS BALIKPAPAN</v>
          </cell>
          <cell r="D1358" t="str">
            <v>KANTOR PUSAT</v>
          </cell>
          <cell r="F1358">
            <v>6810000</v>
          </cell>
          <cell r="J1358">
            <v>38429</v>
          </cell>
          <cell r="L1358">
            <v>5</v>
          </cell>
          <cell r="M1358">
            <v>40255</v>
          </cell>
          <cell r="N1358" t="str">
            <v>bulan</v>
          </cell>
          <cell r="O1358">
            <v>42</v>
          </cell>
          <cell r="P1358">
            <v>113500</v>
          </cell>
          <cell r="Q1358">
            <v>4767000</v>
          </cell>
          <cell r="R1358">
            <v>2043000</v>
          </cell>
        </row>
        <row r="1359">
          <cell r="B1359" t="str">
            <v>PERABOT KANTOR BJS PALEMBANG - AC Splite Panasonic 1.5 PK</v>
          </cell>
          <cell r="D1359" t="str">
            <v>KANTOR PUSAT</v>
          </cell>
          <cell r="F1359">
            <v>4200000</v>
          </cell>
          <cell r="J1359">
            <v>38439</v>
          </cell>
          <cell r="L1359">
            <v>5</v>
          </cell>
          <cell r="M1359">
            <v>40265</v>
          </cell>
          <cell r="N1359" t="str">
            <v>bulan</v>
          </cell>
          <cell r="O1359">
            <v>42</v>
          </cell>
          <cell r="P1359">
            <v>70000</v>
          </cell>
          <cell r="Q1359">
            <v>2940000</v>
          </cell>
          <cell r="R1359">
            <v>1260000</v>
          </cell>
        </row>
        <row r="1360">
          <cell r="B1360" t="str">
            <v xml:space="preserve">PERABOT KANTOR BJS PURWOKERTO - 4 Unit AC </v>
          </cell>
          <cell r="D1360" t="str">
            <v>KANTOR PUSAT</v>
          </cell>
          <cell r="F1360">
            <v>14399000</v>
          </cell>
          <cell r="J1360">
            <v>38460</v>
          </cell>
          <cell r="L1360">
            <v>5</v>
          </cell>
          <cell r="M1360">
            <v>40286</v>
          </cell>
          <cell r="N1360" t="str">
            <v>bulan</v>
          </cell>
          <cell r="O1360">
            <v>41</v>
          </cell>
          <cell r="P1360">
            <v>239983.33333333334</v>
          </cell>
          <cell r="Q1360">
            <v>9839316.6666666679</v>
          </cell>
          <cell r="R1360">
            <v>4559683.3333333321</v>
          </cell>
        </row>
        <row r="1361">
          <cell r="B1361" t="str">
            <v>PERABOT KANTOR BJS KANCA UTAMA - 3 Unit AC</v>
          </cell>
          <cell r="D1361" t="str">
            <v>KANTOR PUSAT</v>
          </cell>
          <cell r="F1361">
            <v>22150000</v>
          </cell>
          <cell r="J1361">
            <v>38467</v>
          </cell>
          <cell r="L1361">
            <v>5</v>
          </cell>
          <cell r="M1361">
            <v>40293</v>
          </cell>
          <cell r="N1361" t="str">
            <v>bulan</v>
          </cell>
          <cell r="O1361">
            <v>41</v>
          </cell>
          <cell r="P1361">
            <v>369166.66666666669</v>
          </cell>
          <cell r="Q1361">
            <v>15135833.333333334</v>
          </cell>
          <cell r="R1361">
            <v>7014166.666666666</v>
          </cell>
        </row>
        <row r="1362">
          <cell r="B1362" t="str">
            <v>PRB KANTOR BJS SURABAYA 02 - AC Split Panasonic 1.5 PK</v>
          </cell>
          <cell r="D1362" t="str">
            <v>KANTOR PUSAT</v>
          </cell>
          <cell r="F1362">
            <v>7696000</v>
          </cell>
          <cell r="J1362">
            <v>38554</v>
          </cell>
          <cell r="L1362">
            <v>5</v>
          </cell>
          <cell r="M1362">
            <v>40380</v>
          </cell>
          <cell r="N1362" t="str">
            <v>bulan</v>
          </cell>
          <cell r="O1362">
            <v>38</v>
          </cell>
          <cell r="P1362">
            <v>128266.66666666667</v>
          </cell>
          <cell r="Q1362">
            <v>4874133.333333334</v>
          </cell>
          <cell r="R1362">
            <v>2821866.666666666</v>
          </cell>
        </row>
        <row r="1363">
          <cell r="B1363" t="str">
            <v>PERABOT KANTOR BJS BOGOR - 3 Unit AC</v>
          </cell>
          <cell r="D1363" t="str">
            <v>KANTOR PUSAT</v>
          </cell>
          <cell r="F1363">
            <v>16470000</v>
          </cell>
          <cell r="J1363">
            <v>38559</v>
          </cell>
          <cell r="L1363">
            <v>5</v>
          </cell>
          <cell r="M1363">
            <v>40385</v>
          </cell>
          <cell r="N1363" t="str">
            <v>bulan</v>
          </cell>
          <cell r="O1363">
            <v>38</v>
          </cell>
          <cell r="P1363">
            <v>274500</v>
          </cell>
          <cell r="Q1363">
            <v>10431000</v>
          </cell>
          <cell r="R1363">
            <v>6039000</v>
          </cell>
        </row>
        <row r="1364">
          <cell r="B1364" t="str">
            <v>PRB KNT BJS SEMARANG 02 - 2 Unit AC Splie Panasonic 1 PK</v>
          </cell>
          <cell r="D1364" t="str">
            <v>KANTOR PUSAT</v>
          </cell>
          <cell r="F1364">
            <v>5400000</v>
          </cell>
          <cell r="J1364">
            <v>38559</v>
          </cell>
          <cell r="L1364">
            <v>5</v>
          </cell>
          <cell r="M1364">
            <v>40385</v>
          </cell>
          <cell r="N1364" t="str">
            <v>bulan</v>
          </cell>
          <cell r="O1364">
            <v>38</v>
          </cell>
          <cell r="P1364">
            <v>90000</v>
          </cell>
          <cell r="Q1364">
            <v>3420000</v>
          </cell>
          <cell r="R1364">
            <v>1980000</v>
          </cell>
        </row>
        <row r="1365">
          <cell r="B1365" t="str">
            <v>PERABOT KANTOR BJS MAKASSAR - 2 Unit AC Splite LG 1.5 PK</v>
          </cell>
          <cell r="D1365" t="str">
            <v>KANTOR PUSAT</v>
          </cell>
          <cell r="F1365">
            <v>7300000</v>
          </cell>
          <cell r="J1365">
            <v>38569</v>
          </cell>
          <cell r="L1365">
            <v>5</v>
          </cell>
          <cell r="M1365">
            <v>40395</v>
          </cell>
          <cell r="N1365" t="str">
            <v>bulan</v>
          </cell>
          <cell r="O1365">
            <v>37</v>
          </cell>
          <cell r="P1365">
            <v>121666.66666666667</v>
          </cell>
          <cell r="Q1365">
            <v>4501666.666666667</v>
          </cell>
          <cell r="R1365">
            <v>2798333.333333333</v>
          </cell>
        </row>
        <row r="1366">
          <cell r="B1366" t="str">
            <v>PERABOT KANTOR BJS SURABAYA 01 - AC</v>
          </cell>
          <cell r="D1366" t="str">
            <v>KANTOR PUSAT</v>
          </cell>
          <cell r="F1366">
            <v>2704000</v>
          </cell>
          <cell r="J1366">
            <v>38590</v>
          </cell>
          <cell r="L1366">
            <v>5</v>
          </cell>
          <cell r="M1366">
            <v>40416</v>
          </cell>
          <cell r="N1366" t="str">
            <v>bulan</v>
          </cell>
          <cell r="O1366">
            <v>37</v>
          </cell>
          <cell r="P1366">
            <v>45066.666666666664</v>
          </cell>
          <cell r="Q1366">
            <v>1667466.6666666665</v>
          </cell>
          <cell r="R1366">
            <v>1036533.3333333335</v>
          </cell>
        </row>
        <row r="1367">
          <cell r="B1367" t="str">
            <v>PERABOT KNT BJS JAKARTA 02 - 12 Unit AC Panasonic 1 PK</v>
          </cell>
          <cell r="D1367" t="str">
            <v>KANTOR PUSAT</v>
          </cell>
          <cell r="F1367">
            <v>34200000</v>
          </cell>
          <cell r="J1367">
            <v>38618</v>
          </cell>
          <cell r="L1367">
            <v>5</v>
          </cell>
          <cell r="M1367">
            <v>40444</v>
          </cell>
          <cell r="N1367" t="str">
            <v>bulan</v>
          </cell>
          <cell r="O1367">
            <v>36</v>
          </cell>
          <cell r="P1367">
            <v>570000</v>
          </cell>
          <cell r="Q1367">
            <v>20520000</v>
          </cell>
          <cell r="R1367">
            <v>13680000</v>
          </cell>
        </row>
        <row r="1368">
          <cell r="B1368" t="str">
            <v>PRB KNT BJS YOGYAKARTA 01 - 2 Unit AC Splite Panasonic 2 PK</v>
          </cell>
          <cell r="D1368" t="str">
            <v>KANTOR PUSAT</v>
          </cell>
          <cell r="F1368">
            <v>9800000</v>
          </cell>
          <cell r="J1368">
            <v>38618</v>
          </cell>
          <cell r="L1368">
            <v>5</v>
          </cell>
          <cell r="M1368">
            <v>40444</v>
          </cell>
          <cell r="N1368" t="str">
            <v>bulan</v>
          </cell>
          <cell r="O1368">
            <v>36</v>
          </cell>
          <cell r="P1368">
            <v>163333.33333333334</v>
          </cell>
          <cell r="Q1368">
            <v>5880000</v>
          </cell>
          <cell r="R1368">
            <v>3920000</v>
          </cell>
        </row>
        <row r="1369">
          <cell r="B1369" t="str">
            <v>BJS Bekasi - 1 Unit AC Split Panasonic 2 PK</v>
          </cell>
          <cell r="D1369" t="str">
            <v>KANTOR PUSAT</v>
          </cell>
          <cell r="F1369">
            <v>6200000</v>
          </cell>
          <cell r="J1369">
            <v>38768</v>
          </cell>
          <cell r="L1369">
            <v>5</v>
          </cell>
          <cell r="M1369">
            <v>40594</v>
          </cell>
          <cell r="N1369" t="str">
            <v>bulan</v>
          </cell>
          <cell r="O1369">
            <v>31</v>
          </cell>
          <cell r="P1369">
            <v>103333.33333333333</v>
          </cell>
          <cell r="Q1369">
            <v>3203333.333333333</v>
          </cell>
          <cell r="R1369">
            <v>2996666.666666667</v>
          </cell>
        </row>
        <row r="1370">
          <cell r="B1370" t="str">
            <v>Perabot Kantor - Furniture BJS Jkt 13</v>
          </cell>
          <cell r="D1370" t="str">
            <v>KANTOR PUSAT</v>
          </cell>
          <cell r="F1370">
            <v>19712000</v>
          </cell>
          <cell r="J1370">
            <v>38908</v>
          </cell>
          <cell r="L1370">
            <v>5</v>
          </cell>
          <cell r="M1370">
            <v>40734</v>
          </cell>
          <cell r="N1370" t="str">
            <v>bulan</v>
          </cell>
          <cell r="O1370">
            <v>26</v>
          </cell>
          <cell r="P1370">
            <v>328533.33333333331</v>
          </cell>
          <cell r="Q1370">
            <v>8541866.666666666</v>
          </cell>
          <cell r="R1370">
            <v>11170133.333333334</v>
          </cell>
        </row>
        <row r="1371">
          <cell r="B1371" t="str">
            <v>BJS Pusat - 1 Unit AC Panasonic 3 PK</v>
          </cell>
          <cell r="D1371" t="str">
            <v>KANTOR PUSAT</v>
          </cell>
          <cell r="F1371">
            <v>16300000</v>
          </cell>
          <cell r="J1371">
            <v>38782</v>
          </cell>
          <cell r="L1371">
            <v>5</v>
          </cell>
          <cell r="M1371">
            <v>40608</v>
          </cell>
          <cell r="N1371" t="str">
            <v>bulan</v>
          </cell>
          <cell r="O1371">
            <v>30</v>
          </cell>
          <cell r="P1371">
            <v>271666.66666666669</v>
          </cell>
          <cell r="Q1371">
            <v>8150000.0000000009</v>
          </cell>
          <cell r="R1371">
            <v>8149999.9999999991</v>
          </cell>
        </row>
        <row r="1372">
          <cell r="B1372" t="str">
            <v>BJS Jakarta 04 - 9 Unit AC Panasonic 1 PK</v>
          </cell>
          <cell r="D1372" t="str">
            <v>KANTOR PUSAT</v>
          </cell>
          <cell r="F1372">
            <v>29700000</v>
          </cell>
          <cell r="J1372">
            <v>38803</v>
          </cell>
          <cell r="L1372">
            <v>5</v>
          </cell>
          <cell r="M1372">
            <v>40629</v>
          </cell>
          <cell r="N1372" t="str">
            <v>bulan</v>
          </cell>
          <cell r="O1372">
            <v>30</v>
          </cell>
          <cell r="P1372">
            <v>495000</v>
          </cell>
          <cell r="Q1372">
            <v>14850000</v>
          </cell>
          <cell r="R1372">
            <v>14850000</v>
          </cell>
        </row>
        <row r="1373">
          <cell r="B1373" t="str">
            <v>BJS Lampung - 2 Unit AC Split Panasonic 1 PK</v>
          </cell>
          <cell r="D1373" t="str">
            <v>KANTOR PUSAT</v>
          </cell>
          <cell r="F1373">
            <v>5800000</v>
          </cell>
          <cell r="J1373">
            <v>39031</v>
          </cell>
          <cell r="L1373">
            <v>5</v>
          </cell>
          <cell r="M1373">
            <v>40857</v>
          </cell>
          <cell r="N1373" t="str">
            <v>bulan</v>
          </cell>
          <cell r="O1373">
            <v>22</v>
          </cell>
          <cell r="P1373">
            <v>96666.666666666672</v>
          </cell>
          <cell r="Q1373">
            <v>2126666.666666667</v>
          </cell>
          <cell r="R1373">
            <v>3673333.333333333</v>
          </cell>
        </row>
        <row r="1374">
          <cell r="B1374" t="str">
            <v>BJS Lampung - Furniture</v>
          </cell>
          <cell r="D1374" t="str">
            <v>KANTOR PUSAT</v>
          </cell>
          <cell r="F1374">
            <v>9766000</v>
          </cell>
          <cell r="J1374">
            <v>39042</v>
          </cell>
          <cell r="L1374">
            <v>5</v>
          </cell>
          <cell r="M1374">
            <v>40868</v>
          </cell>
          <cell r="N1374" t="str">
            <v>bulan</v>
          </cell>
          <cell r="O1374">
            <v>22</v>
          </cell>
          <cell r="P1374">
            <v>162766.66666666666</v>
          </cell>
          <cell r="Q1374">
            <v>3580866.6666666665</v>
          </cell>
          <cell r="R1374">
            <v>6185133.333333334</v>
          </cell>
        </row>
        <row r="1375">
          <cell r="B1375" t="str">
            <v>BJS Jakarta 07 - 2 Unit AC Panasonic 2 PK</v>
          </cell>
          <cell r="D1375" t="str">
            <v>KANTOR PUSAT</v>
          </cell>
          <cell r="F1375">
            <v>5450000</v>
          </cell>
          <cell r="J1375">
            <v>38845</v>
          </cell>
          <cell r="L1375">
            <v>5</v>
          </cell>
          <cell r="M1375">
            <v>40671</v>
          </cell>
          <cell r="N1375" t="str">
            <v>bulan</v>
          </cell>
          <cell r="O1375">
            <v>28</v>
          </cell>
          <cell r="P1375">
            <v>90833.333333333328</v>
          </cell>
          <cell r="Q1375">
            <v>2543333.333333333</v>
          </cell>
          <cell r="R1375">
            <v>2906666.666666667</v>
          </cell>
        </row>
        <row r="1376">
          <cell r="B1376" t="str">
            <v>BJS Jakarta 02 - 1 Unit PABX Panasoic KX TAB24</v>
          </cell>
          <cell r="D1376" t="str">
            <v>KANTOR PUSAT</v>
          </cell>
          <cell r="F1376">
            <v>22000000</v>
          </cell>
          <cell r="J1376">
            <v>38783</v>
          </cell>
          <cell r="L1376">
            <v>5</v>
          </cell>
          <cell r="M1376">
            <v>40609</v>
          </cell>
          <cell r="N1376" t="str">
            <v>bulan</v>
          </cell>
          <cell r="O1376">
            <v>30</v>
          </cell>
          <cell r="P1376">
            <v>366666.66666666669</v>
          </cell>
          <cell r="Q1376">
            <v>11000000</v>
          </cell>
          <cell r="R1376">
            <v>11000000</v>
          </cell>
        </row>
        <row r="1377">
          <cell r="B1377" t="str">
            <v xml:space="preserve">BJS Cirebon - 1 Unit AC Panasonic </v>
          </cell>
          <cell r="D1377" t="str">
            <v>KANTOR PUSAT</v>
          </cell>
          <cell r="F1377">
            <v>6000000</v>
          </cell>
          <cell r="J1377">
            <v>38860</v>
          </cell>
          <cell r="L1377">
            <v>5</v>
          </cell>
          <cell r="M1377">
            <v>40686</v>
          </cell>
          <cell r="N1377" t="str">
            <v>bulan</v>
          </cell>
          <cell r="O1377">
            <v>28</v>
          </cell>
          <cell r="P1377">
            <v>100000</v>
          </cell>
          <cell r="Q1377">
            <v>2800000</v>
          </cell>
          <cell r="R1377">
            <v>3200000</v>
          </cell>
        </row>
        <row r="1378">
          <cell r="B1378" t="str">
            <v>BJS Kanpus - 1 Unit AC Stand Panasonic 3 PK</v>
          </cell>
          <cell r="D1378" t="str">
            <v>KANTOR PUSAT</v>
          </cell>
          <cell r="F1378">
            <v>16300000</v>
          </cell>
          <cell r="J1378">
            <v>38846</v>
          </cell>
          <cell r="L1378">
            <v>5</v>
          </cell>
          <cell r="M1378">
            <v>40672</v>
          </cell>
          <cell r="N1378" t="str">
            <v>bulan</v>
          </cell>
          <cell r="O1378">
            <v>28</v>
          </cell>
          <cell r="P1378">
            <v>271666.66666666669</v>
          </cell>
          <cell r="Q1378">
            <v>7606666.666666667</v>
          </cell>
          <cell r="R1378">
            <v>8693333.3333333321</v>
          </cell>
        </row>
        <row r="1379">
          <cell r="B1379" t="str">
            <v>BJS Tangerang - 2 Unit AC Splite Toshiba 1 PK</v>
          </cell>
          <cell r="D1379" t="str">
            <v>KANTOR PUSAT</v>
          </cell>
          <cell r="F1379">
            <v>5400000</v>
          </cell>
          <cell r="J1379">
            <v>38884</v>
          </cell>
          <cell r="L1379">
            <v>5</v>
          </cell>
          <cell r="M1379">
            <v>40710</v>
          </cell>
          <cell r="N1379" t="str">
            <v>bulan</v>
          </cell>
          <cell r="O1379">
            <v>27</v>
          </cell>
          <cell r="P1379">
            <v>90000</v>
          </cell>
          <cell r="Q1379">
            <v>2430000</v>
          </cell>
          <cell r="R1379">
            <v>2970000</v>
          </cell>
        </row>
        <row r="1380">
          <cell r="B1380" t="str">
            <v>BJS Surabaya 01 - 1 Unit AC Splite Panasonic 1 PK</v>
          </cell>
          <cell r="D1380" t="str">
            <v>KANTOR PUSAT</v>
          </cell>
          <cell r="F1380">
            <v>3250000</v>
          </cell>
          <cell r="J1380">
            <v>38896</v>
          </cell>
          <cell r="L1380">
            <v>5</v>
          </cell>
          <cell r="M1380">
            <v>40722</v>
          </cell>
          <cell r="N1380" t="str">
            <v>bulan</v>
          </cell>
          <cell r="O1380">
            <v>27</v>
          </cell>
          <cell r="P1380">
            <v>54166.666666666664</v>
          </cell>
          <cell r="Q1380">
            <v>1462500</v>
          </cell>
          <cell r="R1380">
            <v>1787500</v>
          </cell>
        </row>
        <row r="1381">
          <cell r="B1381" t="str">
            <v>BJS Jakarta 13 - 9 Unit AC Splite Panasonic I PK</v>
          </cell>
          <cell r="D1381" t="str">
            <v>KANTOR PUSAT</v>
          </cell>
          <cell r="F1381">
            <v>29700000</v>
          </cell>
          <cell r="J1381">
            <v>38898</v>
          </cell>
          <cell r="L1381">
            <v>5</v>
          </cell>
          <cell r="M1381">
            <v>40724</v>
          </cell>
          <cell r="N1381" t="str">
            <v>bulan</v>
          </cell>
          <cell r="O1381">
            <v>27</v>
          </cell>
          <cell r="P1381">
            <v>495000</v>
          </cell>
          <cell r="Q1381">
            <v>13365000</v>
          </cell>
          <cell r="R1381">
            <v>16335000</v>
          </cell>
        </row>
        <row r="1382">
          <cell r="B1382" t="str">
            <v>BJS Jakarta 08 - 1 Unit AC Splite Panasonic 1.5 PK</v>
          </cell>
          <cell r="D1382" t="str">
            <v>KANTOR PUSAT</v>
          </cell>
          <cell r="F1382">
            <v>4960000</v>
          </cell>
          <cell r="J1382">
            <v>38908</v>
          </cell>
          <cell r="L1382">
            <v>5</v>
          </cell>
          <cell r="M1382">
            <v>40734</v>
          </cell>
          <cell r="N1382" t="str">
            <v>bulan</v>
          </cell>
          <cell r="O1382">
            <v>26</v>
          </cell>
          <cell r="P1382">
            <v>82666.666666666672</v>
          </cell>
          <cell r="Q1382">
            <v>2149333.3333333335</v>
          </cell>
          <cell r="R1382">
            <v>2810666.6666666665</v>
          </cell>
        </row>
        <row r="1383">
          <cell r="B1383" t="str">
            <v xml:space="preserve">BJS Regional 01- Furniture meja, kursi </v>
          </cell>
          <cell r="D1383" t="str">
            <v>KANTOR PUSAT</v>
          </cell>
          <cell r="F1383">
            <v>6820000</v>
          </cell>
          <cell r="J1383">
            <v>39062</v>
          </cell>
          <cell r="L1383">
            <v>5</v>
          </cell>
          <cell r="M1383">
            <v>40888</v>
          </cell>
          <cell r="N1383" t="str">
            <v>bulan</v>
          </cell>
          <cell r="O1383">
            <v>21</v>
          </cell>
          <cell r="P1383">
            <v>113666.66666666667</v>
          </cell>
          <cell r="Q1383">
            <v>2387000</v>
          </cell>
          <cell r="R1383">
            <v>4433000</v>
          </cell>
        </row>
        <row r="1384">
          <cell r="B1384" t="str">
            <v>Perabot Kantor - 35 Meja komputer + Kursi s</v>
          </cell>
          <cell r="D1384" t="str">
            <v>KANTOR PUSAT</v>
          </cell>
          <cell r="F1384">
            <v>22211000</v>
          </cell>
          <cell r="J1384">
            <v>39105</v>
          </cell>
          <cell r="L1384">
            <v>5</v>
          </cell>
          <cell r="M1384">
            <v>40931</v>
          </cell>
          <cell r="N1384" t="str">
            <v>bulan</v>
          </cell>
          <cell r="O1384">
            <v>20</v>
          </cell>
          <cell r="P1384">
            <v>370183.33333333331</v>
          </cell>
          <cell r="Q1384">
            <v>7403666.666666666</v>
          </cell>
          <cell r="R1384">
            <v>14807333.333333334</v>
          </cell>
        </row>
        <row r="1385">
          <cell r="B1385" t="str">
            <v>BJS Lampung - 1 Unit PABX</v>
          </cell>
          <cell r="D1385" t="str">
            <v>KANTOR PUSAT</v>
          </cell>
          <cell r="F1385">
            <v>3000000</v>
          </cell>
          <cell r="J1385">
            <v>39086</v>
          </cell>
          <cell r="L1385">
            <v>5</v>
          </cell>
          <cell r="M1385">
            <v>40912</v>
          </cell>
          <cell r="N1385" t="str">
            <v>bulan</v>
          </cell>
          <cell r="O1385">
            <v>20</v>
          </cell>
          <cell r="P1385">
            <v>50000</v>
          </cell>
          <cell r="Q1385">
            <v>1000000</v>
          </cell>
          <cell r="R1385">
            <v>2000000</v>
          </cell>
        </row>
        <row r="1386">
          <cell r="B1386" t="str">
            <v>BJS Lampung - Kursi dan meja</v>
          </cell>
          <cell r="D1386" t="str">
            <v>KANTOR PUSAT</v>
          </cell>
          <cell r="F1386">
            <v>5765500</v>
          </cell>
          <cell r="J1386">
            <v>39246</v>
          </cell>
          <cell r="L1386">
            <v>5</v>
          </cell>
          <cell r="M1386">
            <v>41073</v>
          </cell>
          <cell r="N1386" t="str">
            <v>bulan</v>
          </cell>
          <cell r="O1386">
            <v>15</v>
          </cell>
          <cell r="P1386">
            <v>96091.666666666672</v>
          </cell>
          <cell r="Q1386">
            <v>1441375</v>
          </cell>
          <cell r="R1386">
            <v>4324125</v>
          </cell>
        </row>
        <row r="1387">
          <cell r="B1387" t="str">
            <v>BJS Bogor - PABX</v>
          </cell>
          <cell r="D1387" t="str">
            <v>KANTOR PUSAT</v>
          </cell>
          <cell r="F1387">
            <v>4350000</v>
          </cell>
          <cell r="J1387">
            <v>39177</v>
          </cell>
          <cell r="L1387">
            <v>5</v>
          </cell>
          <cell r="M1387">
            <v>41004</v>
          </cell>
          <cell r="N1387" t="str">
            <v>bulan</v>
          </cell>
          <cell r="O1387">
            <v>17</v>
          </cell>
          <cell r="P1387">
            <v>72500</v>
          </cell>
          <cell r="Q1387">
            <v>1232500</v>
          </cell>
          <cell r="R1387">
            <v>3117500</v>
          </cell>
        </row>
        <row r="1388">
          <cell r="B1388" t="str">
            <v>BJS Kediri - 2 Unit AC Splite 1 PK</v>
          </cell>
          <cell r="D1388" t="str">
            <v>KANTOR PUSAT</v>
          </cell>
          <cell r="F1388">
            <v>6000000</v>
          </cell>
          <cell r="J1388">
            <v>39265</v>
          </cell>
          <cell r="L1388">
            <v>5</v>
          </cell>
          <cell r="M1388">
            <v>41092</v>
          </cell>
          <cell r="N1388" t="str">
            <v>bulan</v>
          </cell>
          <cell r="O1388">
            <v>14</v>
          </cell>
          <cell r="P1388">
            <v>100000</v>
          </cell>
          <cell r="Q1388">
            <v>1400000</v>
          </cell>
          <cell r="R1388">
            <v>4600000</v>
          </cell>
        </row>
        <row r="1389">
          <cell r="B1389" t="str">
            <v>2 Unit Trolly  (K9603126)</v>
          </cell>
          <cell r="D1389" t="str">
            <v>KANTOR PUSAT</v>
          </cell>
          <cell r="F1389">
            <v>1</v>
          </cell>
          <cell r="J1389">
            <v>35153</v>
          </cell>
          <cell r="L1389">
            <v>5</v>
          </cell>
          <cell r="M1389">
            <v>36979</v>
          </cell>
          <cell r="N1389" t="str">
            <v>bulan</v>
          </cell>
          <cell r="O1389">
            <v>60</v>
          </cell>
          <cell r="P1389">
            <v>0</v>
          </cell>
          <cell r="Q1389">
            <v>0</v>
          </cell>
          <cell r="R1389">
            <v>1</v>
          </cell>
        </row>
        <row r="1390">
          <cell r="B1390" t="str">
            <v>Pemb.Ke Blora 79 Furniture</v>
          </cell>
          <cell r="D1390" t="str">
            <v>KANTOR PUSAT</v>
          </cell>
          <cell r="F1390">
            <v>1</v>
          </cell>
          <cell r="J1390">
            <v>35174</v>
          </cell>
          <cell r="L1390">
            <v>5</v>
          </cell>
          <cell r="M1390">
            <v>37000</v>
          </cell>
          <cell r="N1390" t="str">
            <v>bulan</v>
          </cell>
          <cell r="O1390">
            <v>60</v>
          </cell>
          <cell r="P1390">
            <v>0</v>
          </cell>
          <cell r="Q1390">
            <v>0</v>
          </cell>
          <cell r="R1390">
            <v>1</v>
          </cell>
        </row>
        <row r="1391">
          <cell r="B1391" t="str">
            <v>Partisi LT 15 dan Furniture Lt 3</v>
          </cell>
          <cell r="D1391" t="str">
            <v>KANTOR PUSAT</v>
          </cell>
          <cell r="F1391">
            <v>1</v>
          </cell>
          <cell r="J1391">
            <v>35243</v>
          </cell>
          <cell r="L1391">
            <v>5</v>
          </cell>
          <cell r="M1391">
            <v>37069</v>
          </cell>
          <cell r="N1391" t="str">
            <v>bulan</v>
          </cell>
          <cell r="O1391">
            <v>60</v>
          </cell>
          <cell r="P1391">
            <v>0</v>
          </cell>
          <cell r="Q1391">
            <v>0</v>
          </cell>
          <cell r="R1391">
            <v>1</v>
          </cell>
        </row>
        <row r="1392">
          <cell r="B1392" t="str">
            <v>Furniture (k96-08-081)</v>
          </cell>
          <cell r="D1392" t="str">
            <v>KANTOR PUSAT</v>
          </cell>
          <cell r="F1392">
            <v>1</v>
          </cell>
          <cell r="J1392">
            <v>35285</v>
          </cell>
          <cell r="L1392">
            <v>5</v>
          </cell>
          <cell r="M1392">
            <v>37111</v>
          </cell>
          <cell r="N1392" t="str">
            <v>bulan</v>
          </cell>
          <cell r="O1392">
            <v>60</v>
          </cell>
          <cell r="P1392">
            <v>0</v>
          </cell>
          <cell r="Q1392">
            <v>0</v>
          </cell>
          <cell r="R1392">
            <v>1</v>
          </cell>
        </row>
        <row r="1393">
          <cell r="B1393" t="str">
            <v>Filing Kabinet</v>
          </cell>
          <cell r="D1393" t="str">
            <v>KANTOR PUSAT</v>
          </cell>
          <cell r="F1393">
            <v>1</v>
          </cell>
          <cell r="J1393">
            <v>35326</v>
          </cell>
          <cell r="L1393">
            <v>5</v>
          </cell>
          <cell r="M1393">
            <v>37152</v>
          </cell>
          <cell r="N1393" t="str">
            <v>bulan</v>
          </cell>
          <cell r="O1393">
            <v>60</v>
          </cell>
          <cell r="P1393">
            <v>0</v>
          </cell>
          <cell r="Q1393">
            <v>0</v>
          </cell>
          <cell r="R1393">
            <v>1</v>
          </cell>
        </row>
        <row r="1394">
          <cell r="B1394" t="str">
            <v>Prabot K96-10-050</v>
          </cell>
          <cell r="D1394" t="str">
            <v>KANTOR PUSAT</v>
          </cell>
          <cell r="F1394">
            <v>1</v>
          </cell>
          <cell r="J1394">
            <v>34973</v>
          </cell>
          <cell r="L1394">
            <v>5</v>
          </cell>
          <cell r="M1394">
            <v>36800</v>
          </cell>
          <cell r="N1394" t="str">
            <v>bulan</v>
          </cell>
          <cell r="O1394">
            <v>60</v>
          </cell>
          <cell r="P1394">
            <v>0</v>
          </cell>
          <cell r="Q1394">
            <v>0</v>
          </cell>
          <cell r="R1394">
            <v>1</v>
          </cell>
        </row>
        <row r="1395">
          <cell r="B1395" t="str">
            <v>Perabot (U96-10-286)</v>
          </cell>
          <cell r="D1395" t="str">
            <v>KANTOR PUSAT</v>
          </cell>
          <cell r="F1395">
            <v>1</v>
          </cell>
          <cell r="J1395">
            <v>35339</v>
          </cell>
          <cell r="L1395">
            <v>5</v>
          </cell>
          <cell r="M1395">
            <v>37165</v>
          </cell>
          <cell r="N1395" t="str">
            <v>bulan</v>
          </cell>
          <cell r="O1395">
            <v>60</v>
          </cell>
          <cell r="P1395">
            <v>0</v>
          </cell>
          <cell r="Q1395">
            <v>0</v>
          </cell>
          <cell r="R1395">
            <v>1</v>
          </cell>
        </row>
        <row r="1396">
          <cell r="B1396" t="str">
            <v>Perabot (U96-10-288)</v>
          </cell>
          <cell r="D1396" t="str">
            <v>KANTOR PUSAT</v>
          </cell>
          <cell r="F1396">
            <v>1</v>
          </cell>
          <cell r="J1396">
            <v>35339</v>
          </cell>
          <cell r="L1396">
            <v>5</v>
          </cell>
          <cell r="M1396">
            <v>37165</v>
          </cell>
          <cell r="N1396" t="str">
            <v>bulan</v>
          </cell>
          <cell r="O1396">
            <v>60</v>
          </cell>
          <cell r="P1396">
            <v>0</v>
          </cell>
          <cell r="Q1396">
            <v>0</v>
          </cell>
          <cell r="R1396">
            <v>1</v>
          </cell>
        </row>
        <row r="1397">
          <cell r="B1397" t="str">
            <v>Renovasi ruang  lt5 + R.Makan Dir + 4 kursi Rapat (K97-01-120)</v>
          </cell>
          <cell r="D1397" t="str">
            <v>KANTOR PUSAT</v>
          </cell>
          <cell r="F1397">
            <v>1</v>
          </cell>
          <cell r="J1397">
            <v>35440</v>
          </cell>
          <cell r="L1397">
            <v>5</v>
          </cell>
          <cell r="M1397">
            <v>37266</v>
          </cell>
          <cell r="N1397" t="str">
            <v>bulan</v>
          </cell>
          <cell r="O1397">
            <v>60</v>
          </cell>
          <cell r="P1397">
            <v>0</v>
          </cell>
          <cell r="Q1397">
            <v>0</v>
          </cell>
          <cell r="R1397">
            <v>1</v>
          </cell>
        </row>
        <row r="1398">
          <cell r="B1398" t="str">
            <v>Interior  Graha Irama lt.15 unit E ex.Kalindo Deka (K97-10-013)</v>
          </cell>
          <cell r="D1398" t="str">
            <v>KANTOR PUSAT</v>
          </cell>
          <cell r="F1398">
            <v>1</v>
          </cell>
          <cell r="J1398">
            <v>35711</v>
          </cell>
          <cell r="L1398">
            <v>5</v>
          </cell>
          <cell r="M1398">
            <v>37537</v>
          </cell>
          <cell r="N1398" t="str">
            <v>bulan</v>
          </cell>
          <cell r="O1398">
            <v>60</v>
          </cell>
          <cell r="P1398">
            <v>0</v>
          </cell>
          <cell r="Q1398">
            <v>0</v>
          </cell>
          <cell r="R1398">
            <v>1</v>
          </cell>
        </row>
        <row r="1399">
          <cell r="B1399" t="str">
            <v>Rak Arsip - Bag. Akuntansi &amp; Askes (K97-11-096)</v>
          </cell>
          <cell r="D1399" t="str">
            <v>KANTOR PUSAT</v>
          </cell>
          <cell r="F1399">
            <v>1</v>
          </cell>
          <cell r="J1399">
            <v>35759</v>
          </cell>
          <cell r="L1399">
            <v>5</v>
          </cell>
          <cell r="M1399">
            <v>37585</v>
          </cell>
          <cell r="N1399" t="str">
            <v>bulan</v>
          </cell>
          <cell r="O1399">
            <v>60</v>
          </cell>
          <cell r="P1399">
            <v>0</v>
          </cell>
          <cell r="Q1399">
            <v>0</v>
          </cell>
          <cell r="R1399">
            <v>1</v>
          </cell>
        </row>
        <row r="1400">
          <cell r="B1400" t="str">
            <v>Pelunasan Jaringan Komputer (k00-12-115)</v>
          </cell>
          <cell r="D1400" t="str">
            <v>KANTOR PUSAT</v>
          </cell>
          <cell r="F1400">
            <v>267597000</v>
          </cell>
          <cell r="J1400">
            <v>36873</v>
          </cell>
          <cell r="L1400">
            <v>5</v>
          </cell>
          <cell r="M1400">
            <v>38699</v>
          </cell>
          <cell r="N1400" t="str">
            <v>bulan</v>
          </cell>
          <cell r="O1400">
            <v>60</v>
          </cell>
          <cell r="P1400">
            <v>0</v>
          </cell>
          <cell r="Q1400">
            <v>267596999</v>
          </cell>
          <cell r="R1400">
            <v>1</v>
          </cell>
        </row>
        <row r="1401">
          <cell r="B1401" t="str">
            <v>5 Filing Cabinet Lion 2 laci u/Div Pet.Kump (K2001-03-47)</v>
          </cell>
          <cell r="D1401" t="str">
            <v>KANTOR PUSAT</v>
          </cell>
          <cell r="F1401">
            <v>1777050</v>
          </cell>
          <cell r="J1401">
            <v>36964</v>
          </cell>
          <cell r="L1401">
            <v>5</v>
          </cell>
          <cell r="M1401">
            <v>38790</v>
          </cell>
          <cell r="N1401" t="str">
            <v>bulan</v>
          </cell>
          <cell r="O1401">
            <v>60</v>
          </cell>
          <cell r="P1401">
            <v>0</v>
          </cell>
          <cell r="Q1401">
            <v>1777049</v>
          </cell>
          <cell r="R1401">
            <v>1</v>
          </cell>
        </row>
        <row r="1402">
          <cell r="B1402" t="str">
            <v>3 Kursi Indachi D 880 T (ind no 22) (K2001-05-22)</v>
          </cell>
          <cell r="D1402" t="str">
            <v>KANTOR PUSAT</v>
          </cell>
          <cell r="F1402">
            <v>1244250</v>
          </cell>
          <cell r="J1402">
            <v>37019</v>
          </cell>
          <cell r="L1402">
            <v>5</v>
          </cell>
          <cell r="M1402">
            <v>38845</v>
          </cell>
          <cell r="N1402" t="str">
            <v>bulan</v>
          </cell>
          <cell r="O1402">
            <v>60</v>
          </cell>
          <cell r="P1402">
            <v>0</v>
          </cell>
          <cell r="Q1402">
            <v>1244249</v>
          </cell>
          <cell r="R1402">
            <v>1</v>
          </cell>
        </row>
        <row r="1403">
          <cell r="B1403" t="str">
            <v>4 Kursi Indachi Type D 380 (Ind no.22) (K2001-05-22)</v>
          </cell>
          <cell r="D1403" t="str">
            <v>KANTOR PUSAT</v>
          </cell>
          <cell r="F1403">
            <v>504000</v>
          </cell>
          <cell r="J1403">
            <v>37019</v>
          </cell>
          <cell r="L1403">
            <v>5</v>
          </cell>
          <cell r="M1403">
            <v>38845</v>
          </cell>
          <cell r="N1403" t="str">
            <v>bulan</v>
          </cell>
          <cell r="O1403">
            <v>60</v>
          </cell>
          <cell r="P1403">
            <v>0</v>
          </cell>
          <cell r="Q1403">
            <v>503999</v>
          </cell>
          <cell r="R1403">
            <v>1</v>
          </cell>
        </row>
        <row r="1404">
          <cell r="B1404" t="str">
            <v>57 Kursi Indachi Type D910 (ind no.22) (K2001-05-22)</v>
          </cell>
          <cell r="D1404" t="str">
            <v>KANTOR PUSAT</v>
          </cell>
          <cell r="F1404">
            <v>11970000</v>
          </cell>
          <cell r="J1404">
            <v>37019</v>
          </cell>
          <cell r="L1404">
            <v>5</v>
          </cell>
          <cell r="M1404">
            <v>38845</v>
          </cell>
          <cell r="N1404" t="str">
            <v>bulan</v>
          </cell>
          <cell r="O1404">
            <v>60</v>
          </cell>
          <cell r="P1404">
            <v>0</v>
          </cell>
          <cell r="Q1404">
            <v>11969999</v>
          </cell>
          <cell r="R1404">
            <v>1</v>
          </cell>
        </row>
        <row r="1405">
          <cell r="B1405" t="str">
            <v xml:space="preserve">Rak HUB type M Series 19" 12U depth 65 mm u/ r. server lt. 5 </v>
          </cell>
          <cell r="D1405" t="str">
            <v>KANTOR PUSAT</v>
          </cell>
          <cell r="F1405">
            <v>8225000</v>
          </cell>
          <cell r="J1405">
            <v>37391</v>
          </cell>
          <cell r="L1405">
            <v>5</v>
          </cell>
          <cell r="M1405">
            <v>39217</v>
          </cell>
          <cell r="N1405" t="str">
            <v>bulan</v>
          </cell>
          <cell r="O1405">
            <v>60</v>
          </cell>
          <cell r="P1405">
            <v>0</v>
          </cell>
          <cell r="Q1405">
            <v>8224999.0000000009</v>
          </cell>
          <cell r="R1405">
            <v>0.99999999906867743</v>
          </cell>
        </row>
        <row r="1406">
          <cell r="B1406" t="str">
            <v xml:space="preserve">Rak SERVER type  Series 19" 40U depth 1016 mm  u/ r.server lt. 5 </v>
          </cell>
          <cell r="D1406" t="str">
            <v>KANTOR PUSAT</v>
          </cell>
          <cell r="F1406">
            <v>15480817</v>
          </cell>
          <cell r="J1406">
            <v>37391</v>
          </cell>
          <cell r="L1406">
            <v>5</v>
          </cell>
          <cell r="M1406">
            <v>39217</v>
          </cell>
          <cell r="N1406" t="str">
            <v>bulan</v>
          </cell>
          <cell r="O1406">
            <v>60</v>
          </cell>
          <cell r="P1406">
            <v>0</v>
          </cell>
          <cell r="Q1406">
            <v>15480816</v>
          </cell>
          <cell r="R1406">
            <v>1</v>
          </cell>
        </row>
        <row r="1407">
          <cell r="B1407" t="str">
            <v>1unit  lemari Arsip 2 pintu "Alba SC-201" u/ SPI (K2002-05-060)</v>
          </cell>
          <cell r="D1407" t="str">
            <v>KANTOR PUSAT</v>
          </cell>
          <cell r="F1407">
            <v>891825</v>
          </cell>
          <cell r="J1407">
            <v>37386</v>
          </cell>
          <cell r="L1407">
            <v>5</v>
          </cell>
          <cell r="M1407">
            <v>39212</v>
          </cell>
          <cell r="N1407" t="str">
            <v>bulan</v>
          </cell>
          <cell r="O1407">
            <v>60</v>
          </cell>
          <cell r="P1407">
            <v>0</v>
          </cell>
          <cell r="Q1407">
            <v>891824</v>
          </cell>
          <cell r="R1407">
            <v>1</v>
          </cell>
        </row>
        <row r="1408">
          <cell r="B1408" t="str">
            <v>1 unit Lemari Besi Captain size 3 no. 20 (K2002-08-010) u/ DPLK</v>
          </cell>
          <cell r="D1408" t="str">
            <v>KANTOR PUSAT</v>
          </cell>
          <cell r="F1408">
            <v>2656250</v>
          </cell>
          <cell r="J1408">
            <v>37470</v>
          </cell>
          <cell r="L1408">
            <v>5</v>
          </cell>
          <cell r="M1408">
            <v>39296</v>
          </cell>
          <cell r="N1408" t="str">
            <v>bulan</v>
          </cell>
          <cell r="O1408">
            <v>60</v>
          </cell>
          <cell r="P1408">
            <v>0</v>
          </cell>
          <cell r="Q1408">
            <v>2656249</v>
          </cell>
          <cell r="R1408">
            <v>1</v>
          </cell>
        </row>
        <row r="1409">
          <cell r="B1409" t="str">
            <v>1 unit Rak HUB Cabinet 45 U depth 800 mm  u/ lt. 7 (K2002-11-69)</v>
          </cell>
          <cell r="D1409" t="str">
            <v>KANTOR PUSAT</v>
          </cell>
          <cell r="F1409">
            <v>9076250</v>
          </cell>
          <cell r="J1409">
            <v>37581</v>
          </cell>
          <cell r="L1409">
            <v>5</v>
          </cell>
          <cell r="M1409">
            <v>39407</v>
          </cell>
          <cell r="N1409" t="str">
            <v>bulan</v>
          </cell>
          <cell r="O1409">
            <v>60</v>
          </cell>
          <cell r="P1409">
            <v>0</v>
          </cell>
          <cell r="Q1409">
            <v>9076249</v>
          </cell>
          <cell r="R1409">
            <v>1</v>
          </cell>
        </row>
        <row r="1410">
          <cell r="B1410" t="str">
            <v>Partisi Graha Irama Lt. 7  (K2002-11-142 )</v>
          </cell>
          <cell r="D1410" t="str">
            <v>KANTOR PUSAT</v>
          </cell>
          <cell r="F1410">
            <v>272574560</v>
          </cell>
          <cell r="J1410">
            <v>37580</v>
          </cell>
          <cell r="L1410">
            <v>5</v>
          </cell>
          <cell r="M1410">
            <v>39406</v>
          </cell>
          <cell r="N1410" t="str">
            <v>bulan</v>
          </cell>
          <cell r="O1410">
            <v>60</v>
          </cell>
          <cell r="P1410">
            <v>0</v>
          </cell>
          <cell r="Q1410">
            <v>272574559</v>
          </cell>
          <cell r="R1410">
            <v>1</v>
          </cell>
        </row>
        <row r="1411">
          <cell r="B1411" t="str">
            <v>Furniture lt 7 (K2002-11-142)</v>
          </cell>
          <cell r="D1411" t="str">
            <v>KANTOR PUSAT</v>
          </cell>
          <cell r="F1411">
            <v>195015588</v>
          </cell>
          <cell r="J1411">
            <v>37580</v>
          </cell>
          <cell r="L1411">
            <v>5</v>
          </cell>
          <cell r="M1411">
            <v>39406</v>
          </cell>
          <cell r="N1411" t="str">
            <v>bulan</v>
          </cell>
          <cell r="O1411">
            <v>60</v>
          </cell>
          <cell r="P1411">
            <v>0</v>
          </cell>
          <cell r="Q1411">
            <v>195015587</v>
          </cell>
          <cell r="R1411">
            <v>1</v>
          </cell>
        </row>
        <row r="1412">
          <cell r="B1412" t="str">
            <v>16 unit Kursi Indhaci D-800 (K2002-12-081)</v>
          </cell>
          <cell r="D1412" t="str">
            <v>KANTOR PUSAT</v>
          </cell>
          <cell r="F1412">
            <v>9648000</v>
          </cell>
          <cell r="J1412">
            <v>37580</v>
          </cell>
          <cell r="L1412">
            <v>5</v>
          </cell>
          <cell r="M1412">
            <v>39406</v>
          </cell>
          <cell r="N1412" t="str">
            <v>bulan</v>
          </cell>
          <cell r="O1412">
            <v>60</v>
          </cell>
          <cell r="P1412">
            <v>0</v>
          </cell>
          <cell r="Q1412">
            <v>9647999</v>
          </cell>
          <cell r="R1412">
            <v>1</v>
          </cell>
        </row>
        <row r="1413">
          <cell r="B1413" t="str">
            <v>1 unit lemari kaca (315 x 215 x 215) u/ lt. 7 Diklat (K2003-01-128)</v>
          </cell>
          <cell r="D1413" t="str">
            <v>KANTOR PUSAT</v>
          </cell>
          <cell r="F1413">
            <v>16958335</v>
          </cell>
          <cell r="J1413">
            <v>37636</v>
          </cell>
          <cell r="L1413">
            <v>5</v>
          </cell>
          <cell r="M1413">
            <v>39462</v>
          </cell>
          <cell r="N1413" t="str">
            <v>bulan</v>
          </cell>
          <cell r="O1413">
            <v>60</v>
          </cell>
          <cell r="P1413">
            <v>0</v>
          </cell>
          <cell r="Q1413">
            <v>16958334</v>
          </cell>
          <cell r="R1413">
            <v>1</v>
          </cell>
        </row>
        <row r="1414">
          <cell r="B1414" t="str">
            <v>2 unit Lemari Arsip  "Brother B205" u/ SPI (K2003-05-200) u/ SPI</v>
          </cell>
          <cell r="D1414" t="str">
            <v>KANTOR PUSAT</v>
          </cell>
          <cell r="F1414">
            <v>1828830</v>
          </cell>
          <cell r="J1414">
            <v>37767</v>
          </cell>
          <cell r="L1414">
            <v>5</v>
          </cell>
          <cell r="M1414">
            <v>39594</v>
          </cell>
          <cell r="N1414" t="str">
            <v>bulan</v>
          </cell>
          <cell r="O1414">
            <v>60</v>
          </cell>
          <cell r="P1414">
            <v>0</v>
          </cell>
          <cell r="Q1414">
            <v>1828829</v>
          </cell>
          <cell r="R1414">
            <v>1</v>
          </cell>
        </row>
        <row r="1415">
          <cell r="B1415" t="str">
            <v>1 unit Rack Server 19" 30U (K2003-05-089) u/ Bringin Syariah</v>
          </cell>
          <cell r="D1415" t="str">
            <v>KANTOR PUSAT</v>
          </cell>
          <cell r="F1415">
            <v>10024100</v>
          </cell>
          <cell r="J1415">
            <v>37754</v>
          </cell>
          <cell r="L1415">
            <v>5</v>
          </cell>
          <cell r="M1415">
            <v>39581</v>
          </cell>
          <cell r="N1415" t="str">
            <v>bulan</v>
          </cell>
          <cell r="O1415">
            <v>60</v>
          </cell>
          <cell r="P1415">
            <v>0</v>
          </cell>
          <cell r="Q1415">
            <v>10024099</v>
          </cell>
          <cell r="R1415">
            <v>1</v>
          </cell>
        </row>
        <row r="1416">
          <cell r="B1416" t="str">
            <v>35 unit Perabot Meka Kursi ex. Kanca Makassar u/ KW. Makassar</v>
          </cell>
          <cell r="D1416" t="str">
            <v>KANTOR PUSAT</v>
          </cell>
          <cell r="F1416">
            <v>35</v>
          </cell>
          <cell r="J1416">
            <v>35243</v>
          </cell>
          <cell r="L1416">
            <v>5</v>
          </cell>
          <cell r="M1416">
            <v>37069</v>
          </cell>
          <cell r="N1416" t="str">
            <v>bulan</v>
          </cell>
          <cell r="O1416">
            <v>60</v>
          </cell>
          <cell r="P1416">
            <v>0</v>
          </cell>
          <cell r="Q1416">
            <v>34</v>
          </cell>
          <cell r="R1416">
            <v>1</v>
          </cell>
        </row>
        <row r="1417">
          <cell r="B1417" t="str">
            <v>1unit meja staff 325 T (K01-03</v>
          </cell>
          <cell r="D1417" t="str">
            <v>KANTOR PUSAT</v>
          </cell>
          <cell r="F1417">
            <v>96250</v>
          </cell>
          <cell r="J1417">
            <v>36969</v>
          </cell>
          <cell r="L1417">
            <v>5</v>
          </cell>
          <cell r="M1417">
            <v>38795</v>
          </cell>
          <cell r="N1417" t="str">
            <v>bulan</v>
          </cell>
          <cell r="O1417">
            <v>60</v>
          </cell>
          <cell r="P1417">
            <v>0</v>
          </cell>
          <cell r="Q1417">
            <v>96249</v>
          </cell>
          <cell r="R1417">
            <v>1</v>
          </cell>
        </row>
        <row r="1418">
          <cell r="B1418" t="str">
            <v>1 unit meja UM saga (K00-11-8)</v>
          </cell>
          <cell r="D1418" t="str">
            <v>KANTOR PUSAT</v>
          </cell>
          <cell r="F1418">
            <v>96667</v>
          </cell>
          <cell r="J1418">
            <v>36853</v>
          </cell>
          <cell r="L1418">
            <v>5</v>
          </cell>
          <cell r="M1418">
            <v>38679</v>
          </cell>
          <cell r="N1418" t="str">
            <v>bulan</v>
          </cell>
          <cell r="O1418">
            <v>60</v>
          </cell>
          <cell r="P1418">
            <v>0</v>
          </cell>
          <cell r="Q1418">
            <v>96666</v>
          </cell>
          <cell r="R1418">
            <v>1</v>
          </cell>
        </row>
        <row r="1419">
          <cell r="B1419" t="str">
            <v>1unit meja staff 325 T (K01-03</v>
          </cell>
          <cell r="D1419" t="str">
            <v>KANTOR PUSAT</v>
          </cell>
          <cell r="F1419">
            <v>110833</v>
          </cell>
          <cell r="J1419">
            <v>37124</v>
          </cell>
          <cell r="L1419">
            <v>5</v>
          </cell>
          <cell r="M1419">
            <v>38950</v>
          </cell>
          <cell r="N1419" t="str">
            <v>bulan</v>
          </cell>
          <cell r="O1419">
            <v>60</v>
          </cell>
          <cell r="P1419">
            <v>0</v>
          </cell>
          <cell r="Q1419">
            <v>110832</v>
          </cell>
          <cell r="R1419">
            <v>1</v>
          </cell>
        </row>
        <row r="1420">
          <cell r="B1420" t="str">
            <v>1 unit meja staff saga (K01-03-  )</v>
          </cell>
          <cell r="D1420" t="str">
            <v>KANTOR PUSAT</v>
          </cell>
          <cell r="F1420">
            <v>110000</v>
          </cell>
          <cell r="J1420">
            <v>36969</v>
          </cell>
          <cell r="L1420">
            <v>5</v>
          </cell>
          <cell r="M1420">
            <v>38795</v>
          </cell>
          <cell r="N1420" t="str">
            <v>bulan</v>
          </cell>
          <cell r="O1420">
            <v>60</v>
          </cell>
          <cell r="P1420">
            <v>0</v>
          </cell>
          <cell r="Q1420">
            <v>109999</v>
          </cell>
          <cell r="R1420">
            <v>1</v>
          </cell>
        </row>
        <row r="1421">
          <cell r="B1421" t="str">
            <v>1 unit meja komputer</v>
          </cell>
          <cell r="D1421" t="str">
            <v>KANTOR PUSAT</v>
          </cell>
          <cell r="F1421">
            <v>103750</v>
          </cell>
          <cell r="J1421">
            <v>36853</v>
          </cell>
          <cell r="L1421">
            <v>5</v>
          </cell>
          <cell r="M1421">
            <v>38679</v>
          </cell>
          <cell r="N1421" t="str">
            <v>bulan</v>
          </cell>
          <cell r="O1421">
            <v>60</v>
          </cell>
          <cell r="P1421">
            <v>0</v>
          </cell>
          <cell r="Q1421">
            <v>103749</v>
          </cell>
          <cell r="R1421">
            <v>1</v>
          </cell>
        </row>
        <row r="1422">
          <cell r="B1422" t="str">
            <v>1 unit meja staff saga (K01-03-  )</v>
          </cell>
          <cell r="D1422" t="str">
            <v>KANTOR PUSAT</v>
          </cell>
          <cell r="F1422">
            <v>126667</v>
          </cell>
          <cell r="J1422">
            <v>37124</v>
          </cell>
          <cell r="L1422">
            <v>5</v>
          </cell>
          <cell r="M1422">
            <v>38950</v>
          </cell>
          <cell r="N1422" t="str">
            <v>bulan</v>
          </cell>
          <cell r="O1422">
            <v>60</v>
          </cell>
          <cell r="P1422">
            <v>0</v>
          </cell>
          <cell r="Q1422">
            <v>126666</v>
          </cell>
          <cell r="R1422">
            <v>1</v>
          </cell>
        </row>
        <row r="1423">
          <cell r="B1423" t="str">
            <v>1 unit meja Pinca (K00-11-3)</v>
          </cell>
          <cell r="D1423" t="str">
            <v>KANTOR PUSAT</v>
          </cell>
          <cell r="F1423">
            <v>181250</v>
          </cell>
          <cell r="J1423">
            <v>36853</v>
          </cell>
          <cell r="L1423">
            <v>5</v>
          </cell>
          <cell r="M1423">
            <v>38679</v>
          </cell>
          <cell r="N1423" t="str">
            <v>bulan</v>
          </cell>
          <cell r="O1423">
            <v>60</v>
          </cell>
          <cell r="P1423">
            <v>0</v>
          </cell>
          <cell r="Q1423">
            <v>181249</v>
          </cell>
          <cell r="R1423">
            <v>1</v>
          </cell>
        </row>
        <row r="1424">
          <cell r="B1424" t="str">
            <v>2 unit lemari dumpit (K00-11-03)</v>
          </cell>
          <cell r="D1424" t="str">
            <v>KANTOR PUSAT</v>
          </cell>
          <cell r="F1424">
            <v>181250</v>
          </cell>
          <cell r="J1424">
            <v>36853</v>
          </cell>
          <cell r="L1424">
            <v>5</v>
          </cell>
          <cell r="M1424">
            <v>38679</v>
          </cell>
          <cell r="N1424" t="str">
            <v>bulan</v>
          </cell>
          <cell r="O1424">
            <v>60</v>
          </cell>
          <cell r="P1424">
            <v>0</v>
          </cell>
          <cell r="Q1424">
            <v>181249</v>
          </cell>
          <cell r="R1424">
            <v>1</v>
          </cell>
        </row>
        <row r="1425">
          <cell r="B1425" t="str">
            <v>1 unit kursi Pinca 425 HK (K00-11-3)</v>
          </cell>
          <cell r="D1425" t="str">
            <v>KANTOR PUSAT</v>
          </cell>
          <cell r="F1425">
            <v>193333</v>
          </cell>
          <cell r="J1425">
            <v>36853</v>
          </cell>
          <cell r="L1425">
            <v>5</v>
          </cell>
          <cell r="M1425">
            <v>38679</v>
          </cell>
          <cell r="N1425" t="str">
            <v>bulan</v>
          </cell>
          <cell r="O1425">
            <v>60</v>
          </cell>
          <cell r="P1425">
            <v>0</v>
          </cell>
          <cell r="Q1425">
            <v>193332</v>
          </cell>
          <cell r="R1425">
            <v>1</v>
          </cell>
        </row>
        <row r="1426">
          <cell r="B1426" t="str">
            <v>2 Kursi Hadap K01-11-034</v>
          </cell>
          <cell r="D1426" t="str">
            <v>KANTOR PUSAT</v>
          </cell>
          <cell r="F1426">
            <v>205000</v>
          </cell>
          <cell r="J1426">
            <v>37225</v>
          </cell>
          <cell r="L1426">
            <v>5</v>
          </cell>
          <cell r="M1426">
            <v>39051</v>
          </cell>
          <cell r="N1426" t="str">
            <v>bulan</v>
          </cell>
          <cell r="O1426">
            <v>60</v>
          </cell>
          <cell r="P1426">
            <v>0</v>
          </cell>
          <cell r="Q1426">
            <v>204999</v>
          </cell>
          <cell r="R1426">
            <v>1</v>
          </cell>
        </row>
        <row r="1427">
          <cell r="B1427" t="str">
            <v>5 unit kursi UM 325 T (K00-11-3)</v>
          </cell>
          <cell r="D1427" t="str">
            <v>KANTOR PUSAT</v>
          </cell>
          <cell r="F1427">
            <v>422917</v>
          </cell>
          <cell r="J1427">
            <v>36853</v>
          </cell>
          <cell r="L1427">
            <v>5</v>
          </cell>
          <cell r="M1427">
            <v>38679</v>
          </cell>
          <cell r="N1427" t="str">
            <v>bulan</v>
          </cell>
          <cell r="O1427">
            <v>60</v>
          </cell>
          <cell r="P1427">
            <v>0</v>
          </cell>
          <cell r="Q1427">
            <v>422916</v>
          </cell>
          <cell r="R1427">
            <v>1</v>
          </cell>
        </row>
        <row r="1428">
          <cell r="B1428" t="str">
            <v>10 unit kursi lipat (K01-02-09)</v>
          </cell>
          <cell r="D1428" t="str">
            <v>KANTOR PUSAT</v>
          </cell>
          <cell r="F1428">
            <v>440000</v>
          </cell>
          <cell r="J1428">
            <v>36935</v>
          </cell>
          <cell r="L1428">
            <v>5</v>
          </cell>
          <cell r="M1428">
            <v>38761</v>
          </cell>
          <cell r="N1428" t="str">
            <v>bulan</v>
          </cell>
          <cell r="O1428">
            <v>60</v>
          </cell>
          <cell r="P1428">
            <v>0</v>
          </cell>
          <cell r="Q1428">
            <v>439999</v>
          </cell>
          <cell r="R1428">
            <v>1</v>
          </cell>
        </row>
        <row r="1429">
          <cell r="B1429" t="str">
            <v>5 unit meja UM (K00-11-3)</v>
          </cell>
          <cell r="D1429" t="str">
            <v>KANTOR PUSAT</v>
          </cell>
          <cell r="F1429">
            <v>483333</v>
          </cell>
          <cell r="J1429">
            <v>36853</v>
          </cell>
          <cell r="L1429">
            <v>5</v>
          </cell>
          <cell r="M1429">
            <v>38679</v>
          </cell>
          <cell r="N1429" t="str">
            <v>bulan</v>
          </cell>
          <cell r="O1429">
            <v>60</v>
          </cell>
          <cell r="P1429">
            <v>0</v>
          </cell>
          <cell r="Q1429">
            <v>483332</v>
          </cell>
          <cell r="R1429">
            <v>1</v>
          </cell>
        </row>
        <row r="1430">
          <cell r="B1430" t="str">
            <v>15 unit kursi lipat (K01-02-09)</v>
          </cell>
          <cell r="D1430" t="str">
            <v>KANTOR PUSAT</v>
          </cell>
          <cell r="F1430">
            <v>598125</v>
          </cell>
          <cell r="J1430">
            <v>36853</v>
          </cell>
          <cell r="L1430">
            <v>5</v>
          </cell>
          <cell r="M1430">
            <v>38679</v>
          </cell>
          <cell r="N1430" t="str">
            <v>bulan</v>
          </cell>
          <cell r="O1430">
            <v>60</v>
          </cell>
          <cell r="P1430">
            <v>0</v>
          </cell>
          <cell r="Q1430">
            <v>598124</v>
          </cell>
          <cell r="R1430">
            <v>1</v>
          </cell>
        </row>
        <row r="1431">
          <cell r="B1431" t="str">
            <v>1 set sofa ruang Pinca "Murano" (U-02-09-005)</v>
          </cell>
          <cell r="D1431" t="str">
            <v>KANTOR PUSAT</v>
          </cell>
          <cell r="F1431">
            <v>1466250</v>
          </cell>
          <cell r="J1431">
            <v>37501</v>
          </cell>
          <cell r="L1431">
            <v>5</v>
          </cell>
          <cell r="M1431">
            <v>39327</v>
          </cell>
          <cell r="N1431" t="str">
            <v>bulan</v>
          </cell>
          <cell r="O1431">
            <v>60</v>
          </cell>
          <cell r="P1431">
            <v>0</v>
          </cell>
          <cell r="Q1431">
            <v>1466249</v>
          </cell>
          <cell r="R1431">
            <v>1</v>
          </cell>
        </row>
        <row r="1432">
          <cell r="B1432" t="str">
            <v>Lemari Besi Asaba MMS</v>
          </cell>
          <cell r="D1432" t="str">
            <v>KANTOR PUSAT</v>
          </cell>
          <cell r="F1432">
            <v>1811333</v>
          </cell>
          <cell r="J1432">
            <v>37127</v>
          </cell>
          <cell r="L1432">
            <v>5</v>
          </cell>
          <cell r="M1432">
            <v>38953</v>
          </cell>
          <cell r="N1432" t="str">
            <v>bulan</v>
          </cell>
          <cell r="O1432">
            <v>60</v>
          </cell>
          <cell r="P1432">
            <v>0</v>
          </cell>
          <cell r="Q1432">
            <v>1811332</v>
          </cell>
          <cell r="R1432">
            <v>1</v>
          </cell>
        </row>
        <row r="1433">
          <cell r="B1433" t="str">
            <v>Cash Box (K99-05-002 - K990-05-334)</v>
          </cell>
          <cell r="D1433" t="str">
            <v>KANTOR PUSAT</v>
          </cell>
          <cell r="F1433">
            <v>88333</v>
          </cell>
          <cell r="J1433">
            <v>36255</v>
          </cell>
          <cell r="L1433">
            <v>5</v>
          </cell>
          <cell r="M1433">
            <v>38082</v>
          </cell>
          <cell r="N1433" t="str">
            <v>bulan</v>
          </cell>
          <cell r="O1433">
            <v>60</v>
          </cell>
          <cell r="P1433">
            <v>0</v>
          </cell>
          <cell r="Q1433">
            <v>88332</v>
          </cell>
          <cell r="R1433">
            <v>1</v>
          </cell>
        </row>
        <row r="1434">
          <cell r="B1434" t="str">
            <v>1 unit kursi pimpinan "uchiwa" @Rp. 850.000,-</v>
          </cell>
          <cell r="D1434" t="str">
            <v>KANTOR PUSAT</v>
          </cell>
          <cell r="F1434">
            <v>637500</v>
          </cell>
          <cell r="J1434">
            <v>37340</v>
          </cell>
          <cell r="L1434">
            <v>5</v>
          </cell>
          <cell r="M1434">
            <v>39166</v>
          </cell>
          <cell r="N1434" t="str">
            <v>bulan</v>
          </cell>
          <cell r="O1434">
            <v>60</v>
          </cell>
          <cell r="P1434">
            <v>0</v>
          </cell>
          <cell r="Q1434">
            <v>637499</v>
          </cell>
          <cell r="R1434">
            <v>1</v>
          </cell>
        </row>
        <row r="1435">
          <cell r="B1435" t="str">
            <v>1 unit meja pimpinan (170 x 80)</v>
          </cell>
          <cell r="D1435" t="str">
            <v>KANTOR PUSAT</v>
          </cell>
          <cell r="F1435">
            <v>712500</v>
          </cell>
          <cell r="J1435">
            <v>37340</v>
          </cell>
          <cell r="L1435">
            <v>5</v>
          </cell>
          <cell r="M1435">
            <v>39166</v>
          </cell>
          <cell r="N1435" t="str">
            <v>bulan</v>
          </cell>
          <cell r="O1435">
            <v>60</v>
          </cell>
          <cell r="P1435">
            <v>0</v>
          </cell>
          <cell r="Q1435">
            <v>712499</v>
          </cell>
          <cell r="R1435">
            <v>1</v>
          </cell>
        </row>
        <row r="1436">
          <cell r="B1436" t="str">
            <v>Brankast</v>
          </cell>
          <cell r="D1436" t="str">
            <v>KANTOR PUSAT</v>
          </cell>
          <cell r="F1436">
            <v>1350000</v>
          </cell>
          <cell r="J1436">
            <v>36797</v>
          </cell>
          <cell r="L1436">
            <v>5</v>
          </cell>
          <cell r="M1436">
            <v>38623</v>
          </cell>
          <cell r="N1436" t="str">
            <v>bulan</v>
          </cell>
          <cell r="O1436">
            <v>60</v>
          </cell>
          <cell r="P1436">
            <v>0</v>
          </cell>
          <cell r="Q1436">
            <v>1349999</v>
          </cell>
          <cell r="R1436">
            <v>1</v>
          </cell>
        </row>
        <row r="1437">
          <cell r="B1437" t="str">
            <v>20 unit kursi lipat FU "Chitose" @Rp. 110.000,-</v>
          </cell>
          <cell r="D1437" t="str">
            <v>KANTOR PUSAT</v>
          </cell>
          <cell r="F1437">
            <v>1650000</v>
          </cell>
          <cell r="J1437">
            <v>37340</v>
          </cell>
          <cell r="L1437">
            <v>5</v>
          </cell>
          <cell r="M1437">
            <v>39166</v>
          </cell>
          <cell r="N1437" t="str">
            <v>bulan</v>
          </cell>
          <cell r="O1437">
            <v>60</v>
          </cell>
          <cell r="P1437">
            <v>0</v>
          </cell>
          <cell r="Q1437">
            <v>1649999</v>
          </cell>
          <cell r="R1437">
            <v>1</v>
          </cell>
        </row>
        <row r="1438">
          <cell r="B1438" t="str">
            <v>7 unit kursi staff "Uchiwa" @Rp. 325.000,-</v>
          </cell>
          <cell r="D1438" t="str">
            <v>KANTOR PUSAT</v>
          </cell>
          <cell r="F1438">
            <v>1706250</v>
          </cell>
          <cell r="J1438">
            <v>37340</v>
          </cell>
          <cell r="L1438">
            <v>5</v>
          </cell>
          <cell r="M1438">
            <v>39166</v>
          </cell>
          <cell r="N1438" t="str">
            <v>bulan</v>
          </cell>
          <cell r="O1438">
            <v>60</v>
          </cell>
          <cell r="P1438">
            <v>0</v>
          </cell>
          <cell r="Q1438">
            <v>1706249</v>
          </cell>
          <cell r="R1438">
            <v>1</v>
          </cell>
        </row>
        <row r="1439">
          <cell r="B1439" t="str">
            <v>6 unit meja staff (140 x 600)@Rp. 750.000,-</v>
          </cell>
          <cell r="D1439" t="str">
            <v>KANTOR PUSAT</v>
          </cell>
          <cell r="F1439">
            <v>3375000</v>
          </cell>
          <cell r="J1439">
            <v>37340</v>
          </cell>
          <cell r="L1439">
            <v>5</v>
          </cell>
          <cell r="M1439">
            <v>39166</v>
          </cell>
          <cell r="N1439" t="str">
            <v>bulan</v>
          </cell>
          <cell r="O1439">
            <v>60</v>
          </cell>
          <cell r="P1439">
            <v>0</v>
          </cell>
          <cell r="Q1439">
            <v>3374999</v>
          </cell>
          <cell r="R1439">
            <v>1</v>
          </cell>
        </row>
        <row r="1440">
          <cell r="B1440" t="str">
            <v>1 unit tempat sampah</v>
          </cell>
          <cell r="D1440" t="str">
            <v>KANTOR PUSAT</v>
          </cell>
          <cell r="F1440">
            <v>25667</v>
          </cell>
          <cell r="J1440">
            <v>36805</v>
          </cell>
          <cell r="L1440">
            <v>5</v>
          </cell>
          <cell r="M1440">
            <v>38631</v>
          </cell>
          <cell r="N1440" t="str">
            <v>bulan</v>
          </cell>
          <cell r="O1440">
            <v>60</v>
          </cell>
          <cell r="P1440">
            <v>0</v>
          </cell>
          <cell r="Q1440">
            <v>25666</v>
          </cell>
          <cell r="R1440">
            <v>1</v>
          </cell>
        </row>
        <row r="1441">
          <cell r="B1441" t="str">
            <v>1 unit cash box</v>
          </cell>
          <cell r="D1441" t="str">
            <v>KANTOR PUSAT</v>
          </cell>
          <cell r="F1441">
            <v>46667</v>
          </cell>
          <cell r="J1441">
            <v>36805</v>
          </cell>
          <cell r="L1441">
            <v>5</v>
          </cell>
          <cell r="M1441">
            <v>38631</v>
          </cell>
          <cell r="N1441" t="str">
            <v>bulan</v>
          </cell>
          <cell r="O1441">
            <v>60</v>
          </cell>
          <cell r="P1441">
            <v>0</v>
          </cell>
          <cell r="Q1441">
            <v>46666</v>
          </cell>
          <cell r="R1441">
            <v>1</v>
          </cell>
        </row>
        <row r="1442">
          <cell r="B1442" t="str">
            <v>2 unit kursi hadap</v>
          </cell>
          <cell r="D1442" t="str">
            <v>KANTOR PUSAT</v>
          </cell>
          <cell r="F1442">
            <v>63000</v>
          </cell>
          <cell r="J1442">
            <v>36789</v>
          </cell>
          <cell r="L1442">
            <v>5</v>
          </cell>
          <cell r="M1442">
            <v>38615</v>
          </cell>
          <cell r="N1442" t="str">
            <v>bulan</v>
          </cell>
          <cell r="O1442">
            <v>60</v>
          </cell>
          <cell r="P1442">
            <v>0</v>
          </cell>
          <cell r="Q1442">
            <v>62999</v>
          </cell>
          <cell r="R1442">
            <v>1</v>
          </cell>
        </row>
        <row r="1443">
          <cell r="B1443" t="str">
            <v>1 unit Meja samping</v>
          </cell>
          <cell r="D1443" t="str">
            <v>KANTOR PUSAT</v>
          </cell>
          <cell r="F1443">
            <v>72000</v>
          </cell>
          <cell r="J1443">
            <v>36789</v>
          </cell>
          <cell r="L1443">
            <v>5</v>
          </cell>
          <cell r="M1443">
            <v>38615</v>
          </cell>
          <cell r="N1443" t="str">
            <v>bulan</v>
          </cell>
          <cell r="O1443">
            <v>60</v>
          </cell>
          <cell r="P1443">
            <v>0</v>
          </cell>
          <cell r="Q1443">
            <v>71999</v>
          </cell>
          <cell r="R1443">
            <v>1</v>
          </cell>
        </row>
        <row r="1444">
          <cell r="B1444" t="str">
            <v>1 unit Meja kerja 1 biro</v>
          </cell>
          <cell r="D1444" t="str">
            <v>KANTOR PUSAT</v>
          </cell>
          <cell r="F1444">
            <v>101250</v>
          </cell>
          <cell r="J1444">
            <v>36789</v>
          </cell>
          <cell r="L1444">
            <v>5</v>
          </cell>
          <cell r="M1444">
            <v>38615</v>
          </cell>
          <cell r="N1444" t="str">
            <v>bulan</v>
          </cell>
          <cell r="O1444">
            <v>60</v>
          </cell>
          <cell r="P1444">
            <v>0</v>
          </cell>
          <cell r="Q1444">
            <v>101249</v>
          </cell>
          <cell r="R1444">
            <v>1</v>
          </cell>
        </row>
        <row r="1445">
          <cell r="B1445" t="str">
            <v>1 unit filing cabinet</v>
          </cell>
          <cell r="D1445" t="str">
            <v>KANTOR PUSAT</v>
          </cell>
          <cell r="F1445">
            <v>101250</v>
          </cell>
          <cell r="J1445">
            <v>36789</v>
          </cell>
          <cell r="L1445">
            <v>5</v>
          </cell>
          <cell r="M1445">
            <v>38615</v>
          </cell>
          <cell r="N1445" t="str">
            <v>bulan</v>
          </cell>
          <cell r="O1445">
            <v>60</v>
          </cell>
          <cell r="P1445">
            <v>0</v>
          </cell>
          <cell r="Q1445">
            <v>101249</v>
          </cell>
          <cell r="R1445">
            <v>1</v>
          </cell>
        </row>
        <row r="1446">
          <cell r="B1446" t="str">
            <v>1 unit filing cabinet</v>
          </cell>
          <cell r="D1446" t="str">
            <v>KANTOR PUSAT</v>
          </cell>
          <cell r="F1446">
            <v>105000</v>
          </cell>
          <cell r="J1446">
            <v>36805</v>
          </cell>
          <cell r="L1446">
            <v>5</v>
          </cell>
          <cell r="M1446">
            <v>38631</v>
          </cell>
          <cell r="N1446" t="str">
            <v>bulan</v>
          </cell>
          <cell r="O1446">
            <v>60</v>
          </cell>
          <cell r="P1446">
            <v>0</v>
          </cell>
          <cell r="Q1446">
            <v>104999</v>
          </cell>
          <cell r="R1446">
            <v>1</v>
          </cell>
        </row>
        <row r="1447">
          <cell r="B1447" t="str">
            <v>5 unit kursi meja</v>
          </cell>
          <cell r="D1447" t="str">
            <v>KANTOR PUSAT</v>
          </cell>
          <cell r="F1447">
            <v>163333</v>
          </cell>
          <cell r="J1447">
            <v>36805</v>
          </cell>
          <cell r="L1447">
            <v>5</v>
          </cell>
          <cell r="M1447">
            <v>38631</v>
          </cell>
          <cell r="N1447" t="str">
            <v>bulan</v>
          </cell>
          <cell r="O1447">
            <v>60</v>
          </cell>
          <cell r="P1447">
            <v>0</v>
          </cell>
          <cell r="Q1447">
            <v>163332</v>
          </cell>
          <cell r="R1447">
            <v>1</v>
          </cell>
        </row>
        <row r="1448">
          <cell r="B1448" t="str">
            <v>3 unit white board</v>
          </cell>
          <cell r="D1448" t="str">
            <v>KANTOR PUSAT</v>
          </cell>
          <cell r="F1448">
            <v>202500</v>
          </cell>
          <cell r="J1448">
            <v>36789</v>
          </cell>
          <cell r="L1448">
            <v>5</v>
          </cell>
          <cell r="M1448">
            <v>38615</v>
          </cell>
          <cell r="N1448" t="str">
            <v>bulan</v>
          </cell>
          <cell r="O1448">
            <v>60</v>
          </cell>
          <cell r="P1448">
            <v>0</v>
          </cell>
          <cell r="Q1448">
            <v>202499</v>
          </cell>
          <cell r="R1448">
            <v>1</v>
          </cell>
        </row>
        <row r="1449">
          <cell r="B1449" t="str">
            <v>1 unit Kursi Pimpinan ( k0011001)</v>
          </cell>
          <cell r="D1449" t="str">
            <v>KANTOR PUSAT</v>
          </cell>
          <cell r="F1449">
            <v>326250</v>
          </cell>
          <cell r="J1449">
            <v>36775</v>
          </cell>
          <cell r="L1449">
            <v>5</v>
          </cell>
          <cell r="M1449">
            <v>38601</v>
          </cell>
          <cell r="N1449" t="str">
            <v>bulan</v>
          </cell>
          <cell r="O1449">
            <v>60</v>
          </cell>
          <cell r="P1449">
            <v>0</v>
          </cell>
          <cell r="Q1449">
            <v>326249</v>
          </cell>
          <cell r="R1449">
            <v>1</v>
          </cell>
        </row>
        <row r="1450">
          <cell r="B1450" t="str">
            <v>5 unit meja Kerja 1/2 biro</v>
          </cell>
          <cell r="D1450" t="str">
            <v>KANTOR PUSAT</v>
          </cell>
          <cell r="F1450">
            <v>396667</v>
          </cell>
          <cell r="J1450">
            <v>36805</v>
          </cell>
          <cell r="L1450">
            <v>5</v>
          </cell>
          <cell r="M1450">
            <v>38631</v>
          </cell>
          <cell r="N1450" t="str">
            <v>bulan</v>
          </cell>
          <cell r="O1450">
            <v>60</v>
          </cell>
          <cell r="P1450">
            <v>0</v>
          </cell>
          <cell r="Q1450">
            <v>396666</v>
          </cell>
          <cell r="R1450">
            <v>1</v>
          </cell>
        </row>
        <row r="1451">
          <cell r="B1451" t="str">
            <v>20 unit Kursi meja</v>
          </cell>
          <cell r="D1451" t="str">
            <v>KANTOR PUSAT</v>
          </cell>
          <cell r="F1451">
            <v>630000</v>
          </cell>
          <cell r="J1451">
            <v>36780</v>
          </cell>
          <cell r="L1451">
            <v>5</v>
          </cell>
          <cell r="M1451">
            <v>38606</v>
          </cell>
          <cell r="N1451" t="str">
            <v>bulan</v>
          </cell>
          <cell r="O1451">
            <v>60</v>
          </cell>
          <cell r="P1451">
            <v>0</v>
          </cell>
          <cell r="Q1451">
            <v>629999</v>
          </cell>
          <cell r="R1451">
            <v>1</v>
          </cell>
        </row>
        <row r="1452">
          <cell r="B1452" t="str">
            <v>15 unit Meja kerja 1/2 biro</v>
          </cell>
          <cell r="D1452" t="str">
            <v>KANTOR PUSAT</v>
          </cell>
          <cell r="F1452">
            <v>1147500</v>
          </cell>
          <cell r="J1452">
            <v>36780</v>
          </cell>
          <cell r="L1452">
            <v>5</v>
          </cell>
          <cell r="M1452">
            <v>38606</v>
          </cell>
          <cell r="N1452" t="str">
            <v>bulan</v>
          </cell>
          <cell r="O1452">
            <v>60</v>
          </cell>
          <cell r="P1452">
            <v>0</v>
          </cell>
          <cell r="Q1452">
            <v>1147499</v>
          </cell>
          <cell r="R1452">
            <v>1</v>
          </cell>
        </row>
        <row r="1453">
          <cell r="B1453" t="str">
            <v>1 unit kursi staff</v>
          </cell>
          <cell r="D1453" t="str">
            <v>KANTOR PUSAT</v>
          </cell>
          <cell r="F1453">
            <v>106172</v>
          </cell>
          <cell r="J1453">
            <v>36739</v>
          </cell>
          <cell r="L1453">
            <v>5</v>
          </cell>
          <cell r="M1453">
            <v>38565</v>
          </cell>
          <cell r="N1453" t="str">
            <v>bulan</v>
          </cell>
          <cell r="O1453">
            <v>60</v>
          </cell>
          <cell r="P1453">
            <v>0</v>
          </cell>
          <cell r="Q1453">
            <v>106171</v>
          </cell>
          <cell r="R1453">
            <v>1</v>
          </cell>
        </row>
        <row r="1454">
          <cell r="B1454" t="str">
            <v>1 set meja Pinca</v>
          </cell>
          <cell r="D1454" t="str">
            <v>KANTOR PUSAT</v>
          </cell>
          <cell r="F1454">
            <v>262253</v>
          </cell>
          <cell r="J1454">
            <v>36739</v>
          </cell>
          <cell r="L1454">
            <v>5</v>
          </cell>
          <cell r="M1454">
            <v>38565</v>
          </cell>
          <cell r="N1454" t="str">
            <v>bulan</v>
          </cell>
          <cell r="O1454">
            <v>60</v>
          </cell>
          <cell r="P1454">
            <v>0</v>
          </cell>
          <cell r="Q1454">
            <v>262252</v>
          </cell>
          <cell r="R1454">
            <v>1</v>
          </cell>
        </row>
        <row r="1455">
          <cell r="B1455" t="str">
            <v>1 unit kursi Pinca</v>
          </cell>
          <cell r="D1455" t="str">
            <v>KANTOR PUSAT</v>
          </cell>
          <cell r="F1455">
            <v>275180</v>
          </cell>
          <cell r="J1455">
            <v>36739</v>
          </cell>
          <cell r="L1455">
            <v>5</v>
          </cell>
          <cell r="M1455">
            <v>38565</v>
          </cell>
          <cell r="N1455" t="str">
            <v>bulan</v>
          </cell>
          <cell r="O1455">
            <v>60</v>
          </cell>
          <cell r="P1455">
            <v>0</v>
          </cell>
          <cell r="Q1455">
            <v>275179</v>
          </cell>
          <cell r="R1455">
            <v>1</v>
          </cell>
        </row>
        <row r="1456">
          <cell r="B1456" t="str">
            <v>15 kursi lipat chitose</v>
          </cell>
          <cell r="D1456" t="str">
            <v>KANTOR PUSAT</v>
          </cell>
          <cell r="F1456">
            <v>828750</v>
          </cell>
          <cell r="J1456">
            <v>36739</v>
          </cell>
          <cell r="L1456">
            <v>5</v>
          </cell>
          <cell r="M1456">
            <v>38565</v>
          </cell>
          <cell r="N1456" t="str">
            <v>bulan</v>
          </cell>
          <cell r="O1456">
            <v>60</v>
          </cell>
          <cell r="P1456">
            <v>0</v>
          </cell>
          <cell r="Q1456">
            <v>828749</v>
          </cell>
          <cell r="R1456">
            <v>1</v>
          </cell>
        </row>
        <row r="1457">
          <cell r="B1457" t="str">
            <v>Perabot (k0012091) tgl 12-12-2000</v>
          </cell>
          <cell r="D1457" t="str">
            <v>KANTOR PUSAT</v>
          </cell>
          <cell r="F1457">
            <v>980000</v>
          </cell>
          <cell r="J1457">
            <v>36872</v>
          </cell>
          <cell r="L1457">
            <v>5</v>
          </cell>
          <cell r="M1457">
            <v>38698</v>
          </cell>
          <cell r="N1457" t="str">
            <v>bulan</v>
          </cell>
          <cell r="O1457">
            <v>60</v>
          </cell>
          <cell r="P1457">
            <v>0</v>
          </cell>
          <cell r="Q1457">
            <v>979999</v>
          </cell>
          <cell r="R1457">
            <v>1</v>
          </cell>
        </row>
        <row r="1458">
          <cell r="B1458" t="str">
            <v>6 unit meja Supervisor</v>
          </cell>
          <cell r="D1458" t="str">
            <v>KANTOR PUSAT</v>
          </cell>
          <cell r="F1458">
            <v>977925</v>
          </cell>
          <cell r="J1458">
            <v>36739</v>
          </cell>
          <cell r="L1458">
            <v>5</v>
          </cell>
          <cell r="M1458">
            <v>38565</v>
          </cell>
          <cell r="N1458" t="str">
            <v>bulan</v>
          </cell>
          <cell r="O1458">
            <v>60</v>
          </cell>
          <cell r="P1458">
            <v>0</v>
          </cell>
          <cell r="Q1458">
            <v>977924</v>
          </cell>
          <cell r="R1458">
            <v>1</v>
          </cell>
        </row>
        <row r="1459">
          <cell r="B1459" t="str">
            <v>Perabot (k0012092) tgl 12-12-2000</v>
          </cell>
          <cell r="D1459" t="str">
            <v>KANTOR PUSAT</v>
          </cell>
          <cell r="F1459">
            <v>2827250</v>
          </cell>
          <cell r="J1459">
            <v>36872</v>
          </cell>
          <cell r="L1459">
            <v>5</v>
          </cell>
          <cell r="M1459">
            <v>38698</v>
          </cell>
          <cell r="N1459" t="str">
            <v>bulan</v>
          </cell>
          <cell r="O1459">
            <v>60</v>
          </cell>
          <cell r="P1459">
            <v>0</v>
          </cell>
          <cell r="Q1459">
            <v>2827249</v>
          </cell>
          <cell r="R1459">
            <v>1</v>
          </cell>
        </row>
        <row r="1460">
          <cell r="B1460" t="str">
            <v>20 unit Kursi FU (SP Desember 2001)</v>
          </cell>
          <cell r="D1460" t="str">
            <v>KANTOR PUSAT</v>
          </cell>
          <cell r="F1460">
            <v>1400000</v>
          </cell>
          <cell r="J1460">
            <v>37253</v>
          </cell>
          <cell r="L1460">
            <v>5</v>
          </cell>
          <cell r="M1460">
            <v>39079</v>
          </cell>
          <cell r="N1460" t="str">
            <v>bulan</v>
          </cell>
          <cell r="O1460">
            <v>60</v>
          </cell>
          <cell r="P1460">
            <v>0</v>
          </cell>
          <cell r="Q1460">
            <v>1399999</v>
          </cell>
          <cell r="R1460">
            <v>1</v>
          </cell>
        </row>
        <row r="1461">
          <cell r="B1461" t="str">
            <v>2 unit kursi kerja Adm. @Rp. 150.000,-</v>
          </cell>
          <cell r="D1461" t="str">
            <v>KANTOR PUSAT</v>
          </cell>
          <cell r="F1461">
            <v>245000</v>
          </cell>
          <cell r="J1461">
            <v>37468</v>
          </cell>
          <cell r="L1461">
            <v>5</v>
          </cell>
          <cell r="M1461">
            <v>39294</v>
          </cell>
          <cell r="N1461" t="str">
            <v>bulan</v>
          </cell>
          <cell r="O1461">
            <v>60</v>
          </cell>
          <cell r="P1461">
            <v>0</v>
          </cell>
          <cell r="Q1461">
            <v>244999</v>
          </cell>
          <cell r="R1461">
            <v>1</v>
          </cell>
        </row>
        <row r="1462">
          <cell r="B1462" t="str">
            <v>1 unit Kursi Kerja Pinca</v>
          </cell>
          <cell r="D1462" t="str">
            <v>KANTOR PUSAT</v>
          </cell>
          <cell r="F1462">
            <v>285833</v>
          </cell>
          <cell r="J1462">
            <v>37468</v>
          </cell>
          <cell r="L1462">
            <v>5</v>
          </cell>
          <cell r="M1462">
            <v>39294</v>
          </cell>
          <cell r="N1462" t="str">
            <v>bulan</v>
          </cell>
          <cell r="O1462">
            <v>60</v>
          </cell>
          <cell r="P1462">
            <v>0</v>
          </cell>
          <cell r="Q1462">
            <v>285832</v>
          </cell>
          <cell r="R1462">
            <v>1</v>
          </cell>
        </row>
        <row r="1463">
          <cell r="B1463" t="str">
            <v>1 Unit Meja kerja Pinca</v>
          </cell>
          <cell r="D1463" t="str">
            <v>KANTOR PUSAT</v>
          </cell>
          <cell r="F1463">
            <v>612500</v>
          </cell>
          <cell r="J1463">
            <v>37468</v>
          </cell>
          <cell r="L1463">
            <v>5</v>
          </cell>
          <cell r="M1463">
            <v>39294</v>
          </cell>
          <cell r="N1463" t="str">
            <v>bulan</v>
          </cell>
          <cell r="O1463">
            <v>60</v>
          </cell>
          <cell r="P1463">
            <v>0</v>
          </cell>
          <cell r="Q1463">
            <v>612499</v>
          </cell>
          <cell r="R1463">
            <v>1</v>
          </cell>
        </row>
        <row r="1464">
          <cell r="B1464" t="str">
            <v>2 unit Meja Adm @Rp. 400.000,-</v>
          </cell>
          <cell r="D1464" t="str">
            <v>KANTOR PUSAT</v>
          </cell>
          <cell r="F1464">
            <v>653333</v>
          </cell>
          <cell r="J1464">
            <v>37468</v>
          </cell>
          <cell r="L1464">
            <v>5</v>
          </cell>
          <cell r="M1464">
            <v>39294</v>
          </cell>
          <cell r="N1464" t="str">
            <v>bulan</v>
          </cell>
          <cell r="O1464">
            <v>60</v>
          </cell>
          <cell r="P1464">
            <v>0</v>
          </cell>
          <cell r="Q1464">
            <v>653332</v>
          </cell>
          <cell r="R1464">
            <v>1</v>
          </cell>
        </row>
        <row r="1465">
          <cell r="B1465" t="str">
            <v>1 set sofa ruang tunggu</v>
          </cell>
          <cell r="D1465" t="str">
            <v>KANTOR PUSAT</v>
          </cell>
          <cell r="F1465">
            <v>653333</v>
          </cell>
          <cell r="J1465">
            <v>37468</v>
          </cell>
          <cell r="L1465">
            <v>5</v>
          </cell>
          <cell r="M1465">
            <v>39294</v>
          </cell>
          <cell r="N1465" t="str">
            <v>bulan</v>
          </cell>
          <cell r="O1465">
            <v>60</v>
          </cell>
          <cell r="P1465">
            <v>0</v>
          </cell>
          <cell r="Q1465">
            <v>653332</v>
          </cell>
          <cell r="R1465">
            <v>1</v>
          </cell>
        </row>
        <row r="1466">
          <cell r="B1466" t="str">
            <v>6 unit Kursi UM @Rp. 150.000,-</v>
          </cell>
          <cell r="D1466" t="str">
            <v>KANTOR PUSAT</v>
          </cell>
          <cell r="F1466">
            <v>735000</v>
          </cell>
          <cell r="J1466">
            <v>37468</v>
          </cell>
          <cell r="L1466">
            <v>5</v>
          </cell>
          <cell r="M1466">
            <v>39294</v>
          </cell>
          <cell r="N1466" t="str">
            <v>bulan</v>
          </cell>
          <cell r="O1466">
            <v>60</v>
          </cell>
          <cell r="P1466">
            <v>0</v>
          </cell>
          <cell r="Q1466">
            <v>734999</v>
          </cell>
          <cell r="R1466">
            <v>1</v>
          </cell>
        </row>
        <row r="1467">
          <cell r="B1467" t="str">
            <v>1 set meja kursi tamu</v>
          </cell>
          <cell r="D1467" t="str">
            <v>KANTOR PUSAT</v>
          </cell>
          <cell r="F1467">
            <v>1143333</v>
          </cell>
          <cell r="J1467">
            <v>37468</v>
          </cell>
          <cell r="L1467">
            <v>5</v>
          </cell>
          <cell r="M1467">
            <v>39294</v>
          </cell>
          <cell r="N1467" t="str">
            <v>bulan</v>
          </cell>
          <cell r="O1467">
            <v>60</v>
          </cell>
          <cell r="P1467">
            <v>0</v>
          </cell>
          <cell r="Q1467">
            <v>1143332</v>
          </cell>
          <cell r="R1467">
            <v>1</v>
          </cell>
        </row>
        <row r="1468">
          <cell r="B1468" t="str">
            <v>6 unit meja UM @Rp. 400.000,-</v>
          </cell>
          <cell r="D1468" t="str">
            <v>KANTOR PUSAT</v>
          </cell>
          <cell r="F1468">
            <v>1960000</v>
          </cell>
          <cell r="J1468">
            <v>37468</v>
          </cell>
          <cell r="L1468">
            <v>5</v>
          </cell>
          <cell r="M1468">
            <v>39294</v>
          </cell>
          <cell r="N1468" t="str">
            <v>bulan</v>
          </cell>
          <cell r="O1468">
            <v>60</v>
          </cell>
          <cell r="P1468">
            <v>0</v>
          </cell>
          <cell r="Q1468">
            <v>1959999</v>
          </cell>
          <cell r="R1468">
            <v>1</v>
          </cell>
        </row>
        <row r="1469">
          <cell r="B1469" t="str">
            <v>29 unit Kursi FU @Rp. 110.000,-</v>
          </cell>
          <cell r="D1469" t="str">
            <v>KANTOR PUSAT</v>
          </cell>
          <cell r="F1469">
            <v>2605167</v>
          </cell>
          <cell r="J1469">
            <v>37468</v>
          </cell>
          <cell r="L1469">
            <v>5</v>
          </cell>
          <cell r="M1469">
            <v>39294</v>
          </cell>
          <cell r="N1469" t="str">
            <v>bulan</v>
          </cell>
          <cell r="O1469">
            <v>60</v>
          </cell>
          <cell r="P1469">
            <v>0</v>
          </cell>
          <cell r="Q1469">
            <v>2605166</v>
          </cell>
          <cell r="R1469">
            <v>1</v>
          </cell>
        </row>
        <row r="1470">
          <cell r="B1470" t="str">
            <v>25 unit Meja FU @Rp. 400.000,-</v>
          </cell>
          <cell r="D1470" t="str">
            <v>KANTOR PUSAT</v>
          </cell>
          <cell r="F1470">
            <v>8166667</v>
          </cell>
          <cell r="J1470">
            <v>37468</v>
          </cell>
          <cell r="L1470">
            <v>5</v>
          </cell>
          <cell r="M1470">
            <v>39294</v>
          </cell>
          <cell r="N1470" t="str">
            <v>bulan</v>
          </cell>
          <cell r="O1470">
            <v>60</v>
          </cell>
          <cell r="P1470">
            <v>0</v>
          </cell>
          <cell r="Q1470">
            <v>8166666</v>
          </cell>
          <cell r="R1470">
            <v>1</v>
          </cell>
        </row>
        <row r="1471">
          <cell r="B1471" t="str">
            <v>Pemb. Brangkas (k01-10-019)</v>
          </cell>
          <cell r="D1471" t="str">
            <v>KANTOR PUSAT</v>
          </cell>
          <cell r="F1471">
            <v>1106000</v>
          </cell>
          <cell r="J1471">
            <v>36812</v>
          </cell>
          <cell r="L1471">
            <v>5</v>
          </cell>
          <cell r="M1471">
            <v>38638</v>
          </cell>
          <cell r="N1471" t="str">
            <v>bulan</v>
          </cell>
          <cell r="O1471">
            <v>60</v>
          </cell>
          <cell r="P1471">
            <v>0</v>
          </cell>
          <cell r="Q1471">
            <v>1105999</v>
          </cell>
          <cell r="R1471">
            <v>1</v>
          </cell>
        </row>
        <row r="1472">
          <cell r="B1472" t="str">
            <v>Rak File (k0011008)</v>
          </cell>
          <cell r="D1472" t="str">
            <v>KANTOR PUSAT</v>
          </cell>
          <cell r="F1472">
            <v>870000</v>
          </cell>
          <cell r="J1472">
            <v>36839</v>
          </cell>
          <cell r="L1472">
            <v>5</v>
          </cell>
          <cell r="M1472">
            <v>38665</v>
          </cell>
          <cell r="N1472" t="str">
            <v>bulan</v>
          </cell>
          <cell r="O1472">
            <v>60</v>
          </cell>
          <cell r="P1472">
            <v>0</v>
          </cell>
          <cell r="Q1472">
            <v>869999</v>
          </cell>
          <cell r="R1472">
            <v>1</v>
          </cell>
        </row>
        <row r="1473">
          <cell r="B1473" t="str">
            <v>Lemari Besi Chub (K9912-006 Jkt02</v>
          </cell>
          <cell r="D1473" t="str">
            <v>KANTOR PUSAT</v>
          </cell>
          <cell r="F1473">
            <v>891990</v>
          </cell>
          <cell r="J1473">
            <v>36507</v>
          </cell>
          <cell r="L1473">
            <v>5</v>
          </cell>
          <cell r="M1473">
            <v>38334</v>
          </cell>
          <cell r="N1473" t="str">
            <v>bulan</v>
          </cell>
          <cell r="O1473">
            <v>60</v>
          </cell>
          <cell r="P1473">
            <v>0</v>
          </cell>
          <cell r="Q1473">
            <v>891989</v>
          </cell>
          <cell r="R1473">
            <v>1</v>
          </cell>
        </row>
        <row r="1474">
          <cell r="B1474" t="str">
            <v>K98-12-358 - Perabot Jakarta 03</v>
          </cell>
          <cell r="D1474" t="str">
            <v>KANTOR PUSAT</v>
          </cell>
          <cell r="F1474">
            <v>180000</v>
          </cell>
          <cell r="J1474">
            <v>36159</v>
          </cell>
          <cell r="L1474">
            <v>5</v>
          </cell>
          <cell r="M1474">
            <v>37985</v>
          </cell>
          <cell r="N1474" t="str">
            <v>bulan</v>
          </cell>
          <cell r="O1474">
            <v>60</v>
          </cell>
          <cell r="P1474">
            <v>0</v>
          </cell>
          <cell r="Q1474">
            <v>179999</v>
          </cell>
          <cell r="R1474">
            <v>1</v>
          </cell>
        </row>
        <row r="1475">
          <cell r="B1475" t="str">
            <v>1 buah brangkas merk soligen berghteins</v>
          </cell>
          <cell r="D1475" t="str">
            <v>KANTOR PUSAT</v>
          </cell>
          <cell r="F1475">
            <v>1282667</v>
          </cell>
          <cell r="J1475">
            <v>36769</v>
          </cell>
          <cell r="L1475">
            <v>5</v>
          </cell>
          <cell r="M1475">
            <v>38595</v>
          </cell>
          <cell r="N1475" t="str">
            <v>bulan</v>
          </cell>
          <cell r="O1475">
            <v>60</v>
          </cell>
          <cell r="P1475">
            <v>0</v>
          </cell>
          <cell r="Q1475">
            <v>1282666</v>
          </cell>
          <cell r="R1475">
            <v>1</v>
          </cell>
        </row>
        <row r="1476">
          <cell r="B1476" t="str">
            <v>1 Buah Cash Box (k0011024)</v>
          </cell>
          <cell r="D1476" t="str">
            <v>KANTOR PUSAT</v>
          </cell>
          <cell r="F1476">
            <v>169167</v>
          </cell>
          <cell r="J1476">
            <v>36847</v>
          </cell>
          <cell r="L1476">
            <v>5</v>
          </cell>
          <cell r="M1476">
            <v>38673</v>
          </cell>
          <cell r="N1476" t="str">
            <v>bulan</v>
          </cell>
          <cell r="O1476">
            <v>60</v>
          </cell>
          <cell r="P1476">
            <v>0</v>
          </cell>
          <cell r="Q1476">
            <v>169166</v>
          </cell>
          <cell r="R1476">
            <v>1</v>
          </cell>
        </row>
        <row r="1477">
          <cell r="B1477" t="str">
            <v>Filing Kabinet</v>
          </cell>
          <cell r="D1477" t="str">
            <v>KANTOR PUSAT</v>
          </cell>
          <cell r="F1477">
            <v>325000</v>
          </cell>
          <cell r="J1477">
            <v>36882</v>
          </cell>
          <cell r="L1477">
            <v>5</v>
          </cell>
          <cell r="M1477">
            <v>38708</v>
          </cell>
          <cell r="N1477" t="str">
            <v>bulan</v>
          </cell>
          <cell r="O1477">
            <v>60</v>
          </cell>
          <cell r="P1477">
            <v>0</v>
          </cell>
          <cell r="Q1477">
            <v>324999</v>
          </cell>
          <cell r="R1477">
            <v>1</v>
          </cell>
        </row>
        <row r="1478">
          <cell r="B1478" t="str">
            <v>4 unit Kursi Kerja UM</v>
          </cell>
          <cell r="D1478" t="str">
            <v>KANTOR PUSAT</v>
          </cell>
          <cell r="F1478">
            <v>454367</v>
          </cell>
          <cell r="J1478">
            <v>37279</v>
          </cell>
          <cell r="L1478">
            <v>5</v>
          </cell>
          <cell r="M1478">
            <v>39105</v>
          </cell>
          <cell r="N1478" t="str">
            <v>bulan</v>
          </cell>
          <cell r="O1478">
            <v>60</v>
          </cell>
          <cell r="P1478">
            <v>0</v>
          </cell>
          <cell r="Q1478">
            <v>454366</v>
          </cell>
          <cell r="R1478">
            <v>1</v>
          </cell>
        </row>
        <row r="1479">
          <cell r="B1479" t="str">
            <v>5 unit kursi putar</v>
          </cell>
          <cell r="D1479" t="str">
            <v>KANTOR PUSAT</v>
          </cell>
          <cell r="F1479">
            <v>531250</v>
          </cell>
          <cell r="J1479">
            <v>37508</v>
          </cell>
          <cell r="L1479">
            <v>5</v>
          </cell>
          <cell r="M1479">
            <v>39334</v>
          </cell>
          <cell r="N1479" t="str">
            <v>bulan</v>
          </cell>
          <cell r="O1479">
            <v>60</v>
          </cell>
          <cell r="P1479">
            <v>0</v>
          </cell>
          <cell r="Q1479">
            <v>531249</v>
          </cell>
          <cell r="R1479">
            <v>1</v>
          </cell>
        </row>
        <row r="1480">
          <cell r="B1480" t="str">
            <v>3 unit Meja Kerja Adm.</v>
          </cell>
          <cell r="D1480" t="str">
            <v>KANTOR PUSAT</v>
          </cell>
          <cell r="F1480">
            <v>870750</v>
          </cell>
          <cell r="J1480">
            <v>37281</v>
          </cell>
          <cell r="L1480">
            <v>5</v>
          </cell>
          <cell r="M1480">
            <v>39107</v>
          </cell>
          <cell r="N1480" t="str">
            <v>bulan</v>
          </cell>
          <cell r="O1480">
            <v>60</v>
          </cell>
          <cell r="P1480">
            <v>0</v>
          </cell>
          <cell r="Q1480">
            <v>870749</v>
          </cell>
          <cell r="R1480">
            <v>1</v>
          </cell>
        </row>
        <row r="1481">
          <cell r="B1481" t="str">
            <v>15 unit Kursi Kerja FU</v>
          </cell>
          <cell r="D1481" t="str">
            <v>KANTOR PUSAT</v>
          </cell>
          <cell r="F1481">
            <v>1038450</v>
          </cell>
          <cell r="J1481">
            <v>37279</v>
          </cell>
          <cell r="L1481">
            <v>5</v>
          </cell>
          <cell r="M1481">
            <v>39105</v>
          </cell>
          <cell r="N1481" t="str">
            <v>bulan</v>
          </cell>
          <cell r="O1481">
            <v>60</v>
          </cell>
          <cell r="P1481">
            <v>0</v>
          </cell>
          <cell r="Q1481">
            <v>1038449</v>
          </cell>
          <cell r="R1481">
            <v>1</v>
          </cell>
        </row>
        <row r="1482">
          <cell r="B1482" t="str">
            <v>3 unit Meja UM</v>
          </cell>
          <cell r="D1482" t="str">
            <v>KANTOR PUSAT</v>
          </cell>
          <cell r="F1482">
            <v>1248000</v>
          </cell>
          <cell r="J1482">
            <v>37543</v>
          </cell>
          <cell r="L1482">
            <v>5</v>
          </cell>
          <cell r="M1482">
            <v>39369</v>
          </cell>
          <cell r="N1482" t="str">
            <v>bulan</v>
          </cell>
          <cell r="O1482">
            <v>60</v>
          </cell>
          <cell r="P1482">
            <v>0</v>
          </cell>
          <cell r="Q1482">
            <v>1247999</v>
          </cell>
          <cell r="R1482">
            <v>1</v>
          </cell>
        </row>
        <row r="1483">
          <cell r="B1483" t="str">
            <v>Pemb. Kursi ( k0011015)</v>
          </cell>
          <cell r="D1483" t="str">
            <v>KANTOR PUSAT</v>
          </cell>
          <cell r="F1483">
            <v>1199563</v>
          </cell>
          <cell r="J1483">
            <v>36732</v>
          </cell>
          <cell r="L1483">
            <v>5</v>
          </cell>
          <cell r="M1483">
            <v>38558</v>
          </cell>
          <cell r="N1483" t="str">
            <v>bulan</v>
          </cell>
          <cell r="O1483">
            <v>60</v>
          </cell>
          <cell r="P1483">
            <v>0</v>
          </cell>
          <cell r="Q1483">
            <v>1199562</v>
          </cell>
          <cell r="R1483">
            <v>1</v>
          </cell>
        </row>
        <row r="1484">
          <cell r="B1484" t="str">
            <v>4 unit Meja FU</v>
          </cell>
          <cell r="D1484" t="str">
            <v>KANTOR PUSAT</v>
          </cell>
          <cell r="F1484">
            <v>1334667</v>
          </cell>
          <cell r="J1484">
            <v>37543</v>
          </cell>
          <cell r="L1484">
            <v>5</v>
          </cell>
          <cell r="M1484">
            <v>39369</v>
          </cell>
          <cell r="N1484" t="str">
            <v>bulan</v>
          </cell>
          <cell r="O1484">
            <v>60</v>
          </cell>
          <cell r="P1484">
            <v>0</v>
          </cell>
          <cell r="Q1484">
            <v>1334666</v>
          </cell>
          <cell r="R1484">
            <v>1</v>
          </cell>
        </row>
        <row r="1485">
          <cell r="B1485" t="str">
            <v>7 unit meja FU</v>
          </cell>
          <cell r="D1485" t="str">
            <v>KANTOR PUSAT</v>
          </cell>
          <cell r="F1485">
            <v>2856000</v>
          </cell>
          <cell r="J1485">
            <v>37505</v>
          </cell>
          <cell r="L1485">
            <v>5</v>
          </cell>
          <cell r="M1485">
            <v>39331</v>
          </cell>
          <cell r="N1485" t="str">
            <v>bulan</v>
          </cell>
          <cell r="O1485">
            <v>60</v>
          </cell>
          <cell r="P1485">
            <v>0</v>
          </cell>
          <cell r="Q1485">
            <v>2855999</v>
          </cell>
          <cell r="R1485">
            <v>1</v>
          </cell>
        </row>
        <row r="1486">
          <cell r="B1486" t="str">
            <v>4 unit Filing Cabinet K01-02-007</v>
          </cell>
          <cell r="D1486" t="str">
            <v>KANTOR PUSAT</v>
          </cell>
          <cell r="F1486">
            <v>768000</v>
          </cell>
          <cell r="J1486">
            <v>36945</v>
          </cell>
          <cell r="L1486">
            <v>5</v>
          </cell>
          <cell r="M1486">
            <v>38771</v>
          </cell>
          <cell r="N1486" t="str">
            <v>bulan</v>
          </cell>
          <cell r="O1486">
            <v>60</v>
          </cell>
          <cell r="P1486">
            <v>0</v>
          </cell>
          <cell r="Q1486">
            <v>767999</v>
          </cell>
          <cell r="R1486">
            <v>1</v>
          </cell>
        </row>
        <row r="1487">
          <cell r="B1487" t="str">
            <v>2 unit kursi hadap Pinca (K02-02-14)</v>
          </cell>
          <cell r="D1487" t="str">
            <v>KANTOR PUSAT</v>
          </cell>
          <cell r="F1487">
            <v>880000</v>
          </cell>
          <cell r="J1487">
            <v>37302</v>
          </cell>
          <cell r="L1487">
            <v>5</v>
          </cell>
          <cell r="M1487">
            <v>39128</v>
          </cell>
          <cell r="N1487" t="str">
            <v>bulan</v>
          </cell>
          <cell r="O1487">
            <v>60</v>
          </cell>
          <cell r="P1487">
            <v>0</v>
          </cell>
          <cell r="Q1487">
            <v>879999</v>
          </cell>
          <cell r="R1487">
            <v>1</v>
          </cell>
        </row>
        <row r="1488">
          <cell r="B1488" t="str">
            <v>1 unit Meja Kerja Staff Adm. (K02-02-14)</v>
          </cell>
          <cell r="D1488" t="str">
            <v>KANTOR PUSAT</v>
          </cell>
          <cell r="F1488">
            <v>1026667</v>
          </cell>
          <cell r="J1488">
            <v>37302</v>
          </cell>
          <cell r="L1488">
            <v>5</v>
          </cell>
          <cell r="M1488">
            <v>39128</v>
          </cell>
          <cell r="N1488" t="str">
            <v>bulan</v>
          </cell>
          <cell r="O1488">
            <v>60</v>
          </cell>
          <cell r="P1488">
            <v>0</v>
          </cell>
          <cell r="Q1488">
            <v>1026665.9999999999</v>
          </cell>
          <cell r="R1488">
            <v>1.0000000001164153</v>
          </cell>
        </row>
        <row r="1489">
          <cell r="B1489" t="str">
            <v>1 unit Meja Kerja Pinca (K02-02-14)</v>
          </cell>
          <cell r="D1489" t="str">
            <v>KANTOR PUSAT</v>
          </cell>
          <cell r="F1489">
            <v>1136667</v>
          </cell>
          <cell r="J1489">
            <v>37302</v>
          </cell>
          <cell r="L1489">
            <v>5</v>
          </cell>
          <cell r="M1489">
            <v>39128</v>
          </cell>
          <cell r="N1489" t="str">
            <v>bulan</v>
          </cell>
          <cell r="O1489">
            <v>60</v>
          </cell>
          <cell r="P1489">
            <v>0</v>
          </cell>
          <cell r="Q1489">
            <v>1136666</v>
          </cell>
          <cell r="R1489">
            <v>1</v>
          </cell>
        </row>
        <row r="1490">
          <cell r="B1490" t="str">
            <v>15 unit Kursi Kerja FU (K02-02-14)</v>
          </cell>
          <cell r="D1490" t="str">
            <v>KANTOR PUSAT</v>
          </cell>
          <cell r="F1490">
            <v>1210000</v>
          </cell>
          <cell r="J1490">
            <v>37302</v>
          </cell>
          <cell r="L1490">
            <v>5</v>
          </cell>
          <cell r="M1490">
            <v>39128</v>
          </cell>
          <cell r="N1490" t="str">
            <v>bulan</v>
          </cell>
          <cell r="O1490">
            <v>60</v>
          </cell>
          <cell r="P1490">
            <v>0</v>
          </cell>
          <cell r="Q1490">
            <v>1209999</v>
          </cell>
          <cell r="R1490">
            <v>1</v>
          </cell>
        </row>
        <row r="1491">
          <cell r="B1491" t="str">
            <v>1 Set Meja Kursi tamu (K02-02-14)</v>
          </cell>
          <cell r="D1491" t="str">
            <v>KANTOR PUSAT</v>
          </cell>
          <cell r="F1491">
            <v>1540000</v>
          </cell>
          <cell r="J1491">
            <v>37302</v>
          </cell>
          <cell r="L1491">
            <v>5</v>
          </cell>
          <cell r="M1491">
            <v>39128</v>
          </cell>
          <cell r="N1491" t="str">
            <v>bulan</v>
          </cell>
          <cell r="O1491">
            <v>60</v>
          </cell>
          <cell r="P1491">
            <v>0</v>
          </cell>
          <cell r="Q1491">
            <v>1539999</v>
          </cell>
          <cell r="R1491">
            <v>1</v>
          </cell>
        </row>
        <row r="1492">
          <cell r="B1492" t="str">
            <v>30 unit Kursi lipat FU chitose(K01-09-068)</v>
          </cell>
          <cell r="D1492" t="str">
            <v>KANTOR PUSAT</v>
          </cell>
          <cell r="F1492">
            <v>1699913</v>
          </cell>
          <cell r="J1492">
            <v>37162</v>
          </cell>
          <cell r="L1492">
            <v>5</v>
          </cell>
          <cell r="M1492">
            <v>38988</v>
          </cell>
          <cell r="N1492" t="str">
            <v>bulan</v>
          </cell>
          <cell r="O1492">
            <v>60</v>
          </cell>
          <cell r="P1492">
            <v>0</v>
          </cell>
          <cell r="Q1492">
            <v>1699912</v>
          </cell>
          <cell r="R1492">
            <v>1</v>
          </cell>
        </row>
        <row r="1493">
          <cell r="B1493" t="str">
            <v>17 unit Kursi kerja Adm. (K02-02-14)</v>
          </cell>
          <cell r="D1493" t="str">
            <v>KANTOR PUSAT</v>
          </cell>
          <cell r="F1493">
            <v>2368667</v>
          </cell>
          <cell r="J1493">
            <v>37302</v>
          </cell>
          <cell r="L1493">
            <v>5</v>
          </cell>
          <cell r="M1493">
            <v>39128</v>
          </cell>
          <cell r="N1493" t="str">
            <v>bulan</v>
          </cell>
          <cell r="O1493">
            <v>60</v>
          </cell>
          <cell r="P1493">
            <v>0</v>
          </cell>
          <cell r="Q1493">
            <v>2368666</v>
          </cell>
          <cell r="R1493">
            <v>1</v>
          </cell>
        </row>
        <row r="1494">
          <cell r="B1494" t="str">
            <v xml:space="preserve">1 Kompor Multy Coiker SAP </v>
          </cell>
          <cell r="D1494" t="str">
            <v>KANTOR PUSAT</v>
          </cell>
          <cell r="F1494">
            <v>71500</v>
          </cell>
          <cell r="J1494">
            <v>37158</v>
          </cell>
          <cell r="L1494">
            <v>5</v>
          </cell>
          <cell r="M1494">
            <v>38984</v>
          </cell>
          <cell r="N1494" t="str">
            <v>bulan</v>
          </cell>
          <cell r="O1494">
            <v>60</v>
          </cell>
          <cell r="P1494">
            <v>0</v>
          </cell>
          <cell r="Q1494">
            <v>71499</v>
          </cell>
          <cell r="R1494">
            <v>1</v>
          </cell>
        </row>
        <row r="1495">
          <cell r="B1495" t="str">
            <v>1 Unit White Board 70 X 100 Magnit 1 muka (K0107006)</v>
          </cell>
          <cell r="D1495" t="str">
            <v>KANTOR PUSAT</v>
          </cell>
          <cell r="F1495">
            <v>72000</v>
          </cell>
          <cell r="J1495">
            <v>37068</v>
          </cell>
          <cell r="L1495">
            <v>5</v>
          </cell>
          <cell r="M1495">
            <v>38894</v>
          </cell>
          <cell r="N1495" t="str">
            <v>bulan</v>
          </cell>
          <cell r="O1495">
            <v>60</v>
          </cell>
          <cell r="P1495">
            <v>0</v>
          </cell>
          <cell r="Q1495">
            <v>71999</v>
          </cell>
          <cell r="R1495">
            <v>1</v>
          </cell>
        </row>
        <row r="1496">
          <cell r="B1496" t="str">
            <v>1 Cash Box (K0106028)</v>
          </cell>
          <cell r="D1496" t="str">
            <v>KANTOR PUSAT</v>
          </cell>
          <cell r="F1496">
            <v>195000</v>
          </cell>
          <cell r="J1496">
            <v>37053</v>
          </cell>
          <cell r="L1496">
            <v>5</v>
          </cell>
          <cell r="M1496">
            <v>38879</v>
          </cell>
          <cell r="N1496" t="str">
            <v>bulan</v>
          </cell>
          <cell r="O1496">
            <v>60</v>
          </cell>
          <cell r="P1496">
            <v>0</v>
          </cell>
          <cell r="Q1496">
            <v>194999</v>
          </cell>
          <cell r="R1496">
            <v>1</v>
          </cell>
        </row>
        <row r="1497">
          <cell r="B1497" t="str">
            <v>1 Unit White Board 120 X 200 Non Magnit 2 muka (K0107006)</v>
          </cell>
          <cell r="D1497" t="str">
            <v>KANTOR PUSAT</v>
          </cell>
          <cell r="F1497">
            <v>345000</v>
          </cell>
          <cell r="J1497">
            <v>37068</v>
          </cell>
          <cell r="L1497">
            <v>5</v>
          </cell>
          <cell r="M1497">
            <v>38894</v>
          </cell>
          <cell r="N1497" t="str">
            <v>bulan</v>
          </cell>
          <cell r="O1497">
            <v>60</v>
          </cell>
          <cell r="P1497">
            <v>0</v>
          </cell>
          <cell r="Q1497">
            <v>344999</v>
          </cell>
          <cell r="R1497">
            <v>1</v>
          </cell>
        </row>
        <row r="1498">
          <cell r="B1498" t="str">
            <v>2 Unit kere jendela</v>
          </cell>
          <cell r="D1498" t="str">
            <v>KANTOR PUSAT</v>
          </cell>
          <cell r="F1498">
            <v>368317</v>
          </cell>
          <cell r="J1498">
            <v>37211</v>
          </cell>
          <cell r="L1498">
            <v>5</v>
          </cell>
          <cell r="M1498">
            <v>39037</v>
          </cell>
          <cell r="N1498" t="str">
            <v>bulan</v>
          </cell>
          <cell r="O1498">
            <v>60</v>
          </cell>
          <cell r="P1498">
            <v>0</v>
          </cell>
          <cell r="Q1498">
            <v>368316</v>
          </cell>
          <cell r="R1498">
            <v>1</v>
          </cell>
        </row>
        <row r="1499">
          <cell r="B1499" t="str">
            <v>1 Unit Kursi Direktur (K0106028)</v>
          </cell>
          <cell r="D1499" t="str">
            <v>KANTOR PUSAT</v>
          </cell>
          <cell r="F1499">
            <v>375000</v>
          </cell>
          <cell r="J1499">
            <v>37053</v>
          </cell>
          <cell r="L1499">
            <v>5</v>
          </cell>
          <cell r="M1499">
            <v>38879</v>
          </cell>
          <cell r="N1499" t="str">
            <v>bulan</v>
          </cell>
          <cell r="O1499">
            <v>60</v>
          </cell>
          <cell r="P1499">
            <v>0</v>
          </cell>
          <cell r="Q1499">
            <v>374999</v>
          </cell>
          <cell r="R1499">
            <v>1</v>
          </cell>
        </row>
        <row r="1500">
          <cell r="B1500" t="str">
            <v>Filling Cabinet 4 Unit merk Elite (K0106028)</v>
          </cell>
          <cell r="D1500" t="str">
            <v>KANTOR PUSAT</v>
          </cell>
          <cell r="F1500">
            <v>960000</v>
          </cell>
          <cell r="J1500">
            <v>37053</v>
          </cell>
          <cell r="L1500">
            <v>5</v>
          </cell>
          <cell r="M1500">
            <v>38879</v>
          </cell>
          <cell r="N1500" t="str">
            <v>bulan</v>
          </cell>
          <cell r="O1500">
            <v>60</v>
          </cell>
          <cell r="P1500">
            <v>0</v>
          </cell>
          <cell r="Q1500">
            <v>959999</v>
          </cell>
          <cell r="R1500">
            <v>1</v>
          </cell>
        </row>
        <row r="1501">
          <cell r="B1501" t="str">
            <v>15 Kursi (chitose)AA</v>
          </cell>
          <cell r="D1501" t="str">
            <v>KANTOR PUSAT</v>
          </cell>
          <cell r="F1501">
            <v>1035000</v>
          </cell>
          <cell r="J1501">
            <v>37062</v>
          </cell>
          <cell r="L1501">
            <v>5</v>
          </cell>
          <cell r="M1501">
            <v>38888</v>
          </cell>
          <cell r="N1501" t="str">
            <v>bulan</v>
          </cell>
          <cell r="O1501">
            <v>60</v>
          </cell>
          <cell r="P1501">
            <v>0</v>
          </cell>
          <cell r="Q1501">
            <v>1034999</v>
          </cell>
          <cell r="R1501">
            <v>1</v>
          </cell>
        </row>
        <row r="1502">
          <cell r="B1502" t="str">
            <v>1 unit Kursi Kerja Pinca</v>
          </cell>
          <cell r="D1502" t="str">
            <v>KANTOR PUSAT</v>
          </cell>
          <cell r="F1502">
            <v>345000</v>
          </cell>
          <cell r="J1502">
            <v>37358</v>
          </cell>
          <cell r="L1502">
            <v>5</v>
          </cell>
          <cell r="M1502">
            <v>39184</v>
          </cell>
          <cell r="N1502" t="str">
            <v>bulan</v>
          </cell>
          <cell r="O1502">
            <v>60</v>
          </cell>
          <cell r="P1502">
            <v>0</v>
          </cell>
          <cell r="Q1502">
            <v>344999</v>
          </cell>
          <cell r="R1502">
            <v>1</v>
          </cell>
        </row>
        <row r="1503">
          <cell r="B1503" t="str">
            <v>2 unit kursi hadap pinca</v>
          </cell>
          <cell r="D1503" t="str">
            <v>KANTOR PUSAT</v>
          </cell>
          <cell r="F1503">
            <v>519800</v>
          </cell>
          <cell r="J1503">
            <v>37358</v>
          </cell>
          <cell r="L1503">
            <v>5</v>
          </cell>
          <cell r="M1503">
            <v>39184</v>
          </cell>
          <cell r="N1503" t="str">
            <v>bulan</v>
          </cell>
          <cell r="O1503">
            <v>60</v>
          </cell>
          <cell r="P1503">
            <v>0</v>
          </cell>
          <cell r="Q1503">
            <v>519799.00000000006</v>
          </cell>
          <cell r="R1503">
            <v>0.99999999994179234</v>
          </cell>
        </row>
        <row r="1504">
          <cell r="B1504" t="str">
            <v>2 unit meja kerja staff</v>
          </cell>
          <cell r="D1504" t="str">
            <v>KANTOR PUSAT</v>
          </cell>
          <cell r="F1504">
            <v>766667</v>
          </cell>
          <cell r="J1504">
            <v>37347</v>
          </cell>
          <cell r="L1504">
            <v>5</v>
          </cell>
          <cell r="M1504">
            <v>39173</v>
          </cell>
          <cell r="N1504" t="str">
            <v>bulan</v>
          </cell>
          <cell r="O1504">
            <v>60</v>
          </cell>
          <cell r="P1504">
            <v>0</v>
          </cell>
          <cell r="Q1504">
            <v>766666</v>
          </cell>
          <cell r="R1504">
            <v>1</v>
          </cell>
        </row>
        <row r="1505">
          <cell r="B1505" t="str">
            <v>4 unit meja samping staff</v>
          </cell>
          <cell r="D1505" t="str">
            <v>KANTOR PUSAT</v>
          </cell>
          <cell r="F1505">
            <v>1042667</v>
          </cell>
          <cell r="J1505">
            <v>37373</v>
          </cell>
          <cell r="L1505">
            <v>5</v>
          </cell>
          <cell r="M1505">
            <v>39199</v>
          </cell>
          <cell r="N1505" t="str">
            <v>bulan</v>
          </cell>
          <cell r="O1505">
            <v>60</v>
          </cell>
          <cell r="P1505">
            <v>0</v>
          </cell>
          <cell r="Q1505">
            <v>1042666</v>
          </cell>
          <cell r="R1505">
            <v>1</v>
          </cell>
        </row>
        <row r="1506">
          <cell r="B1506" t="str">
            <v>5 unit kursi kerja staff</v>
          </cell>
          <cell r="D1506" t="str">
            <v>KANTOR PUSAT</v>
          </cell>
          <cell r="F1506">
            <v>1288000</v>
          </cell>
          <cell r="J1506">
            <v>37358</v>
          </cell>
          <cell r="L1506">
            <v>5</v>
          </cell>
          <cell r="M1506">
            <v>39184</v>
          </cell>
          <cell r="N1506" t="str">
            <v>bulan</v>
          </cell>
          <cell r="O1506">
            <v>60</v>
          </cell>
          <cell r="P1506">
            <v>0</v>
          </cell>
          <cell r="Q1506">
            <v>1287999</v>
          </cell>
          <cell r="R1506">
            <v>1</v>
          </cell>
        </row>
        <row r="1507">
          <cell r="B1507" t="str">
            <v>4 unit meja kerja staff</v>
          </cell>
          <cell r="D1507" t="str">
            <v>KANTOR PUSAT</v>
          </cell>
          <cell r="F1507">
            <v>1380000</v>
          </cell>
          <cell r="J1507">
            <v>37373</v>
          </cell>
          <cell r="L1507">
            <v>5</v>
          </cell>
          <cell r="M1507">
            <v>39199</v>
          </cell>
          <cell r="N1507" t="str">
            <v>bulan</v>
          </cell>
          <cell r="O1507">
            <v>60</v>
          </cell>
          <cell r="P1507">
            <v>0</v>
          </cell>
          <cell r="Q1507">
            <v>1379999</v>
          </cell>
          <cell r="R1507">
            <v>1</v>
          </cell>
        </row>
        <row r="1508">
          <cell r="B1508" t="str">
            <v>1 set sofa ruang tamu</v>
          </cell>
          <cell r="D1508" t="str">
            <v>KANTOR PUSAT</v>
          </cell>
          <cell r="F1508">
            <v>1403000</v>
          </cell>
          <cell r="J1508">
            <v>37358</v>
          </cell>
          <cell r="L1508">
            <v>5</v>
          </cell>
          <cell r="M1508">
            <v>39184</v>
          </cell>
          <cell r="N1508" t="str">
            <v>bulan</v>
          </cell>
          <cell r="O1508">
            <v>60</v>
          </cell>
          <cell r="P1508">
            <v>0</v>
          </cell>
          <cell r="Q1508">
            <v>1402999</v>
          </cell>
          <cell r="R1508">
            <v>1</v>
          </cell>
        </row>
        <row r="1509">
          <cell r="B1509" t="str">
            <v>1 unit Meja Kerja Pinca</v>
          </cell>
          <cell r="D1509" t="str">
            <v>KANTOR PUSAT</v>
          </cell>
          <cell r="F1509">
            <v>1495000</v>
          </cell>
          <cell r="J1509">
            <v>37373</v>
          </cell>
          <cell r="L1509">
            <v>5</v>
          </cell>
          <cell r="M1509">
            <v>39199</v>
          </cell>
          <cell r="N1509" t="str">
            <v>bulan</v>
          </cell>
          <cell r="O1509">
            <v>60</v>
          </cell>
          <cell r="P1509">
            <v>0</v>
          </cell>
          <cell r="Q1509">
            <v>1494999</v>
          </cell>
          <cell r="R1509">
            <v>1</v>
          </cell>
        </row>
        <row r="1510">
          <cell r="B1510" t="str">
            <v>20 unit Kursi kerja FU</v>
          </cell>
          <cell r="D1510" t="str">
            <v>KANTOR PUSAT</v>
          </cell>
          <cell r="F1510">
            <v>1498067</v>
          </cell>
          <cell r="J1510">
            <v>37358</v>
          </cell>
          <cell r="L1510">
            <v>5</v>
          </cell>
          <cell r="M1510">
            <v>39184</v>
          </cell>
          <cell r="N1510" t="str">
            <v>bulan</v>
          </cell>
          <cell r="O1510">
            <v>60</v>
          </cell>
          <cell r="P1510">
            <v>0</v>
          </cell>
          <cell r="Q1510">
            <v>1498066</v>
          </cell>
          <cell r="R1510">
            <v>1</v>
          </cell>
        </row>
        <row r="1511">
          <cell r="B1511" t="str">
            <v>8 unit meja kerja FU</v>
          </cell>
          <cell r="D1511" t="str">
            <v>KANTOR PUSAT</v>
          </cell>
          <cell r="F1511">
            <v>2821333</v>
          </cell>
          <cell r="J1511">
            <v>37367</v>
          </cell>
          <cell r="L1511">
            <v>5</v>
          </cell>
          <cell r="M1511">
            <v>39193</v>
          </cell>
          <cell r="N1511" t="str">
            <v>bulan</v>
          </cell>
          <cell r="O1511">
            <v>60</v>
          </cell>
          <cell r="P1511">
            <v>0</v>
          </cell>
          <cell r="Q1511">
            <v>2821332</v>
          </cell>
          <cell r="R1511">
            <v>1</v>
          </cell>
        </row>
        <row r="1512">
          <cell r="B1512" t="str">
            <v>1 unit kursi Pimpinan "Fatoni F320"</v>
          </cell>
          <cell r="D1512" t="str">
            <v>KANTOR PUSAT</v>
          </cell>
          <cell r="F1512">
            <v>367500</v>
          </cell>
          <cell r="J1512">
            <v>37442</v>
          </cell>
          <cell r="L1512">
            <v>5</v>
          </cell>
          <cell r="M1512">
            <v>39268</v>
          </cell>
          <cell r="N1512" t="str">
            <v>bulan</v>
          </cell>
          <cell r="O1512">
            <v>60</v>
          </cell>
          <cell r="P1512">
            <v>0</v>
          </cell>
          <cell r="Q1512">
            <v>367499</v>
          </cell>
          <cell r="R1512">
            <v>1</v>
          </cell>
        </row>
        <row r="1513">
          <cell r="B1513" t="str">
            <v>2 unit Kursi Hadap "Fatoni F120 A"</v>
          </cell>
          <cell r="D1513" t="str">
            <v>KANTOR PUSAT</v>
          </cell>
          <cell r="F1513">
            <v>553700</v>
          </cell>
          <cell r="J1513">
            <v>37442</v>
          </cell>
          <cell r="L1513">
            <v>5</v>
          </cell>
          <cell r="M1513">
            <v>39268</v>
          </cell>
          <cell r="N1513" t="str">
            <v>bulan</v>
          </cell>
          <cell r="O1513">
            <v>60</v>
          </cell>
          <cell r="P1513">
            <v>0</v>
          </cell>
          <cell r="Q1513">
            <v>553699</v>
          </cell>
          <cell r="R1513">
            <v>1</v>
          </cell>
        </row>
        <row r="1514">
          <cell r="B1514" t="str">
            <v>2 unit Meja Komputer</v>
          </cell>
          <cell r="D1514" t="str">
            <v>KANTOR PUSAT</v>
          </cell>
          <cell r="F1514">
            <v>654500</v>
          </cell>
          <cell r="J1514">
            <v>37518</v>
          </cell>
          <cell r="L1514">
            <v>5</v>
          </cell>
          <cell r="M1514">
            <v>39344</v>
          </cell>
          <cell r="N1514" t="str">
            <v>bulan</v>
          </cell>
          <cell r="O1514">
            <v>60</v>
          </cell>
          <cell r="P1514">
            <v>0</v>
          </cell>
          <cell r="Q1514">
            <v>654499</v>
          </cell>
          <cell r="R1514">
            <v>1</v>
          </cell>
        </row>
        <row r="1515">
          <cell r="B1515" t="str">
            <v>1 unit Meja kerja Pinca (180 x 80)</v>
          </cell>
          <cell r="D1515" t="str">
            <v>KANTOR PUSAT</v>
          </cell>
          <cell r="F1515">
            <v>1215500</v>
          </cell>
          <cell r="J1515">
            <v>37518</v>
          </cell>
          <cell r="L1515">
            <v>5</v>
          </cell>
          <cell r="M1515">
            <v>39344</v>
          </cell>
          <cell r="N1515" t="str">
            <v>bulan</v>
          </cell>
          <cell r="O1515">
            <v>60</v>
          </cell>
          <cell r="P1515">
            <v>0</v>
          </cell>
          <cell r="Q1515">
            <v>1215499</v>
          </cell>
          <cell r="R1515">
            <v>1</v>
          </cell>
        </row>
        <row r="1516">
          <cell r="B1516" t="str">
            <v>6 unit Kursi kerja UM "Fatoni 30"</v>
          </cell>
          <cell r="D1516" t="str">
            <v>KANTOR PUSAT</v>
          </cell>
          <cell r="F1516">
            <v>1646400</v>
          </cell>
          <cell r="J1516">
            <v>37442</v>
          </cell>
          <cell r="L1516">
            <v>5</v>
          </cell>
          <cell r="M1516">
            <v>39268</v>
          </cell>
          <cell r="N1516" t="str">
            <v>bulan</v>
          </cell>
          <cell r="O1516">
            <v>60</v>
          </cell>
          <cell r="P1516">
            <v>0</v>
          </cell>
          <cell r="Q1516">
            <v>1646399</v>
          </cell>
          <cell r="R1516">
            <v>1</v>
          </cell>
        </row>
        <row r="1517">
          <cell r="B1517" t="str">
            <v>30 unit Kursi kerja FU "Chitose HAA"</v>
          </cell>
          <cell r="D1517" t="str">
            <v>KANTOR PUSAT</v>
          </cell>
          <cell r="F1517">
            <v>2327500</v>
          </cell>
          <cell r="J1517">
            <v>37442</v>
          </cell>
          <cell r="L1517">
            <v>5</v>
          </cell>
          <cell r="M1517">
            <v>39268</v>
          </cell>
          <cell r="N1517" t="str">
            <v>bulan</v>
          </cell>
          <cell r="O1517">
            <v>60</v>
          </cell>
          <cell r="P1517">
            <v>0</v>
          </cell>
          <cell r="Q1517">
            <v>2327499</v>
          </cell>
          <cell r="R1517">
            <v>1</v>
          </cell>
        </row>
        <row r="1518">
          <cell r="B1518" t="str">
            <v>6 unit Meja kerja UM</v>
          </cell>
          <cell r="D1518" t="str">
            <v>KANTOR PUSAT</v>
          </cell>
          <cell r="F1518">
            <v>3646500</v>
          </cell>
          <cell r="J1518">
            <v>37518</v>
          </cell>
          <cell r="L1518">
            <v>5</v>
          </cell>
          <cell r="M1518">
            <v>39344</v>
          </cell>
          <cell r="N1518" t="str">
            <v>bulan</v>
          </cell>
          <cell r="O1518">
            <v>60</v>
          </cell>
          <cell r="P1518">
            <v>0</v>
          </cell>
          <cell r="Q1518">
            <v>3646499</v>
          </cell>
          <cell r="R1518">
            <v>1</v>
          </cell>
        </row>
        <row r="1519">
          <cell r="B1519" t="str">
            <v>15 unit Meja kerja FU (120 x 60)</v>
          </cell>
          <cell r="D1519" t="str">
            <v>KANTOR PUSAT</v>
          </cell>
          <cell r="F1519">
            <v>5960625</v>
          </cell>
          <cell r="J1519">
            <v>37518</v>
          </cell>
          <cell r="L1519">
            <v>5</v>
          </cell>
          <cell r="M1519">
            <v>39344</v>
          </cell>
          <cell r="N1519" t="str">
            <v>bulan</v>
          </cell>
          <cell r="O1519">
            <v>60</v>
          </cell>
          <cell r="P1519">
            <v>0</v>
          </cell>
          <cell r="Q1519">
            <v>5960624</v>
          </cell>
          <cell r="R1519">
            <v>1</v>
          </cell>
        </row>
        <row r="1520">
          <cell r="B1520" t="str">
            <v>Brankast</v>
          </cell>
          <cell r="D1520" t="str">
            <v>KANTOR PUSAT</v>
          </cell>
          <cell r="F1520">
            <v>443563</v>
          </cell>
          <cell r="J1520">
            <v>37403</v>
          </cell>
          <cell r="L1520">
            <v>5</v>
          </cell>
          <cell r="M1520">
            <v>39229</v>
          </cell>
          <cell r="N1520" t="str">
            <v>bulan</v>
          </cell>
          <cell r="O1520">
            <v>60</v>
          </cell>
          <cell r="P1520">
            <v>0</v>
          </cell>
          <cell r="Q1520">
            <v>443562</v>
          </cell>
          <cell r="R1520">
            <v>1</v>
          </cell>
        </row>
        <row r="1521">
          <cell r="B1521" t="str">
            <v>2 unit Meja Kerja Staff Adm.</v>
          </cell>
          <cell r="D1521" t="str">
            <v>KANTOR PUSAT</v>
          </cell>
          <cell r="F1521">
            <v>1341458</v>
          </cell>
          <cell r="J1521">
            <v>37403</v>
          </cell>
          <cell r="L1521">
            <v>5</v>
          </cell>
          <cell r="M1521">
            <v>39229</v>
          </cell>
          <cell r="N1521" t="str">
            <v>bulan</v>
          </cell>
          <cell r="O1521">
            <v>60</v>
          </cell>
          <cell r="P1521">
            <v>0</v>
          </cell>
          <cell r="Q1521">
            <v>1341457</v>
          </cell>
          <cell r="R1521">
            <v>1</v>
          </cell>
        </row>
        <row r="1522">
          <cell r="B1522" t="str">
            <v>1 unit Meja Kerja Pinca</v>
          </cell>
          <cell r="D1522" t="str">
            <v>KANTOR PUSAT</v>
          </cell>
          <cell r="F1522">
            <v>1865313</v>
          </cell>
          <cell r="J1522">
            <v>37403</v>
          </cell>
          <cell r="L1522">
            <v>5</v>
          </cell>
          <cell r="M1522">
            <v>39229</v>
          </cell>
          <cell r="N1522" t="str">
            <v>bulan</v>
          </cell>
          <cell r="O1522">
            <v>60</v>
          </cell>
          <cell r="P1522">
            <v>0</v>
          </cell>
          <cell r="Q1522">
            <v>1865312</v>
          </cell>
          <cell r="R1522">
            <v>1</v>
          </cell>
        </row>
        <row r="1523">
          <cell r="B1523" t="str">
            <v>30 Kursi Kerja FU chitose HAA</v>
          </cell>
          <cell r="D1523" t="str">
            <v>KANTOR PUSAT</v>
          </cell>
          <cell r="F1523">
            <v>2352000</v>
          </cell>
          <cell r="J1523">
            <v>37433</v>
          </cell>
          <cell r="L1523">
            <v>5</v>
          </cell>
          <cell r="M1523">
            <v>39259</v>
          </cell>
          <cell r="N1523" t="str">
            <v>bulan</v>
          </cell>
          <cell r="O1523">
            <v>60</v>
          </cell>
          <cell r="P1523">
            <v>0</v>
          </cell>
          <cell r="Q1523">
            <v>2351999</v>
          </cell>
          <cell r="R1523">
            <v>1</v>
          </cell>
        </row>
        <row r="1524">
          <cell r="B1524" t="str">
            <v>5 unit Meja Kerja UM</v>
          </cell>
          <cell r="D1524" t="str">
            <v>KANTOR PUSAT</v>
          </cell>
          <cell r="F1524">
            <v>3353620</v>
          </cell>
          <cell r="J1524">
            <v>37403</v>
          </cell>
          <cell r="L1524">
            <v>5</v>
          </cell>
          <cell r="M1524">
            <v>39229</v>
          </cell>
          <cell r="N1524" t="str">
            <v>bulan</v>
          </cell>
          <cell r="O1524">
            <v>60</v>
          </cell>
          <cell r="P1524">
            <v>0</v>
          </cell>
          <cell r="Q1524">
            <v>3353619</v>
          </cell>
          <cell r="R1524">
            <v>1</v>
          </cell>
        </row>
        <row r="1525">
          <cell r="B1525" t="str">
            <v>10 unit Meja Kerja FU</v>
          </cell>
          <cell r="D1525" t="str">
            <v>KANTOR PUSAT</v>
          </cell>
          <cell r="F1525">
            <v>3593333</v>
          </cell>
          <cell r="J1525">
            <v>37449</v>
          </cell>
          <cell r="L1525">
            <v>5</v>
          </cell>
          <cell r="M1525">
            <v>39275</v>
          </cell>
          <cell r="N1525" t="str">
            <v>bulan</v>
          </cell>
          <cell r="O1525">
            <v>60</v>
          </cell>
          <cell r="P1525">
            <v>0</v>
          </cell>
          <cell r="Q1525">
            <v>3593332</v>
          </cell>
          <cell r="R1525">
            <v>1</v>
          </cell>
        </row>
        <row r="1526">
          <cell r="B1526" t="str">
            <v>10 unit Meja Kerja FU</v>
          </cell>
          <cell r="D1526" t="str">
            <v>KANTOR PUSAT</v>
          </cell>
          <cell r="F1526">
            <v>686400</v>
          </cell>
          <cell r="J1526">
            <v>37449</v>
          </cell>
          <cell r="L1526">
            <v>5</v>
          </cell>
          <cell r="M1526">
            <v>39275</v>
          </cell>
          <cell r="N1526" t="str">
            <v>bulan</v>
          </cell>
          <cell r="O1526">
            <v>60</v>
          </cell>
          <cell r="P1526">
            <v>0</v>
          </cell>
          <cell r="Q1526">
            <v>686399</v>
          </cell>
          <cell r="R1526">
            <v>1</v>
          </cell>
        </row>
        <row r="1527">
          <cell r="B1527" t="str">
            <v>2 unit Kursi Hadap ruang Pinca</v>
          </cell>
          <cell r="D1527" t="str">
            <v>KANTOR PUSAT</v>
          </cell>
          <cell r="F1527">
            <v>1012000</v>
          </cell>
          <cell r="J1527">
            <v>37428</v>
          </cell>
          <cell r="L1527">
            <v>5</v>
          </cell>
          <cell r="M1527">
            <v>39254</v>
          </cell>
          <cell r="N1527" t="str">
            <v>bulan</v>
          </cell>
          <cell r="O1527">
            <v>60</v>
          </cell>
          <cell r="P1527">
            <v>0</v>
          </cell>
          <cell r="Q1527">
            <v>1011999.0000000001</v>
          </cell>
          <cell r="R1527">
            <v>0.99999999988358468</v>
          </cell>
        </row>
        <row r="1528">
          <cell r="B1528" t="str">
            <v>1 unit Kursi Kerja Pinca</v>
          </cell>
          <cell r="D1528" t="str">
            <v>KANTOR PUSAT</v>
          </cell>
          <cell r="F1528">
            <v>1724800</v>
          </cell>
          <cell r="J1528">
            <v>37428</v>
          </cell>
          <cell r="L1528">
            <v>5</v>
          </cell>
          <cell r="M1528">
            <v>39254</v>
          </cell>
          <cell r="N1528" t="str">
            <v>bulan</v>
          </cell>
          <cell r="O1528">
            <v>60</v>
          </cell>
          <cell r="P1528">
            <v>0</v>
          </cell>
          <cell r="Q1528">
            <v>1724799</v>
          </cell>
          <cell r="R1528">
            <v>1</v>
          </cell>
        </row>
        <row r="1529">
          <cell r="B1529" t="str">
            <v>20 unit Kursi Kerja FU</v>
          </cell>
          <cell r="D1529" t="str">
            <v>KANTOR PUSAT</v>
          </cell>
          <cell r="F1529">
            <v>2420000</v>
          </cell>
          <cell r="J1529">
            <v>37428</v>
          </cell>
          <cell r="L1529">
            <v>5</v>
          </cell>
          <cell r="M1529">
            <v>39254</v>
          </cell>
          <cell r="N1529" t="str">
            <v>bulan</v>
          </cell>
          <cell r="O1529">
            <v>60</v>
          </cell>
          <cell r="P1529">
            <v>0</v>
          </cell>
          <cell r="Q1529">
            <v>2419999</v>
          </cell>
          <cell r="R1529">
            <v>1</v>
          </cell>
        </row>
        <row r="1530">
          <cell r="B1530" t="str">
            <v>5 unit Kursi Kerja Staff</v>
          </cell>
          <cell r="D1530" t="str">
            <v>KANTOR PUSAT</v>
          </cell>
          <cell r="F1530">
            <v>3080000</v>
          </cell>
          <cell r="J1530">
            <v>37428</v>
          </cell>
          <cell r="L1530">
            <v>5</v>
          </cell>
          <cell r="M1530">
            <v>39254</v>
          </cell>
          <cell r="N1530" t="str">
            <v>bulan</v>
          </cell>
          <cell r="O1530">
            <v>60</v>
          </cell>
          <cell r="P1530">
            <v>0</v>
          </cell>
          <cell r="Q1530">
            <v>3079999</v>
          </cell>
          <cell r="R1530">
            <v>1</v>
          </cell>
        </row>
        <row r="1531">
          <cell r="B1531" t="str">
            <v>10 unit Kursi Kerja UM</v>
          </cell>
          <cell r="D1531" t="str">
            <v>KANTOR PUSAT</v>
          </cell>
          <cell r="F1531">
            <v>4048000</v>
          </cell>
          <cell r="J1531">
            <v>37428</v>
          </cell>
          <cell r="L1531">
            <v>5</v>
          </cell>
          <cell r="M1531">
            <v>39254</v>
          </cell>
          <cell r="N1531" t="str">
            <v>bulan</v>
          </cell>
          <cell r="O1531">
            <v>60</v>
          </cell>
          <cell r="P1531">
            <v>0</v>
          </cell>
          <cell r="Q1531">
            <v>4047999.0000000005</v>
          </cell>
          <cell r="R1531">
            <v>0.99999999953433871</v>
          </cell>
        </row>
        <row r="1532">
          <cell r="B1532" t="str">
            <v>10 unit Meja Kerja FU</v>
          </cell>
          <cell r="D1532" t="str">
            <v>KANTOR PUSAT</v>
          </cell>
          <cell r="F1532">
            <v>433333</v>
          </cell>
          <cell r="J1532">
            <v>37428</v>
          </cell>
          <cell r="L1532">
            <v>5</v>
          </cell>
          <cell r="M1532">
            <v>39254</v>
          </cell>
          <cell r="N1532" t="str">
            <v>bulan</v>
          </cell>
          <cell r="O1532">
            <v>60</v>
          </cell>
          <cell r="P1532">
            <v>0</v>
          </cell>
          <cell r="Q1532">
            <v>433332</v>
          </cell>
          <cell r="R1532">
            <v>1</v>
          </cell>
        </row>
        <row r="1533">
          <cell r="B1533" t="str">
            <v>2 meja komputer</v>
          </cell>
          <cell r="D1533" t="str">
            <v>KANTOR PUSAT</v>
          </cell>
          <cell r="F1533">
            <v>440845</v>
          </cell>
          <cell r="J1533">
            <v>37546</v>
          </cell>
          <cell r="L1533">
            <v>5</v>
          </cell>
          <cell r="M1533">
            <v>39372</v>
          </cell>
          <cell r="N1533" t="str">
            <v>bulan</v>
          </cell>
          <cell r="O1533">
            <v>60</v>
          </cell>
          <cell r="P1533">
            <v>0</v>
          </cell>
          <cell r="Q1533">
            <v>440844</v>
          </cell>
          <cell r="R1533">
            <v>1</v>
          </cell>
        </row>
        <row r="1534">
          <cell r="B1534" t="str">
            <v>2 unit kursi hadap Pinca</v>
          </cell>
          <cell r="D1534" t="str">
            <v>KANTOR PUSAT</v>
          </cell>
          <cell r="F1534">
            <v>504635</v>
          </cell>
          <cell r="J1534">
            <v>37586</v>
          </cell>
          <cell r="L1534">
            <v>5</v>
          </cell>
          <cell r="M1534">
            <v>39412</v>
          </cell>
          <cell r="N1534" t="str">
            <v>bulan</v>
          </cell>
          <cell r="O1534">
            <v>60</v>
          </cell>
          <cell r="P1534">
            <v>0</v>
          </cell>
          <cell r="Q1534">
            <v>504634.00000000006</v>
          </cell>
          <cell r="R1534">
            <v>0.99999999994179234</v>
          </cell>
        </row>
        <row r="1535">
          <cell r="B1535" t="str">
            <v>1 unit kursi kerja Pinca</v>
          </cell>
          <cell r="D1535" t="str">
            <v>KANTOR PUSAT</v>
          </cell>
          <cell r="F1535">
            <v>579794</v>
          </cell>
          <cell r="J1535">
            <v>37586</v>
          </cell>
          <cell r="L1535">
            <v>5</v>
          </cell>
          <cell r="M1535">
            <v>39412</v>
          </cell>
          <cell r="N1535" t="str">
            <v>bulan</v>
          </cell>
          <cell r="O1535">
            <v>60</v>
          </cell>
          <cell r="P1535">
            <v>0</v>
          </cell>
          <cell r="Q1535">
            <v>579793</v>
          </cell>
          <cell r="R1535">
            <v>1</v>
          </cell>
        </row>
        <row r="1536">
          <cell r="B1536" t="str">
            <v>2 kursi kerja staff</v>
          </cell>
          <cell r="D1536" t="str">
            <v>KANTOR PUSAT</v>
          </cell>
          <cell r="F1536">
            <v>831133</v>
          </cell>
          <cell r="J1536">
            <v>37586</v>
          </cell>
          <cell r="L1536">
            <v>5</v>
          </cell>
          <cell r="M1536">
            <v>39412</v>
          </cell>
          <cell r="N1536" t="str">
            <v>bulan</v>
          </cell>
          <cell r="O1536">
            <v>60</v>
          </cell>
          <cell r="P1536">
            <v>0</v>
          </cell>
          <cell r="Q1536">
            <v>831132</v>
          </cell>
          <cell r="R1536">
            <v>1</v>
          </cell>
        </row>
        <row r="1537">
          <cell r="B1537" t="str">
            <v>1 unit meja Pinca</v>
          </cell>
          <cell r="D1537" t="str">
            <v>KANTOR PUSAT</v>
          </cell>
          <cell r="F1537">
            <v>1080000</v>
          </cell>
          <cell r="J1537">
            <v>37546</v>
          </cell>
          <cell r="L1537">
            <v>5</v>
          </cell>
          <cell r="M1537">
            <v>39372</v>
          </cell>
          <cell r="N1537" t="str">
            <v>bulan</v>
          </cell>
          <cell r="O1537">
            <v>60</v>
          </cell>
          <cell r="P1537">
            <v>0</v>
          </cell>
          <cell r="Q1537">
            <v>1079999</v>
          </cell>
          <cell r="R1537">
            <v>1</v>
          </cell>
        </row>
        <row r="1538">
          <cell r="B1538" t="str">
            <v xml:space="preserve">1 set sofa ruang tunggu </v>
          </cell>
          <cell r="D1538" t="str">
            <v>KANTOR PUSAT</v>
          </cell>
          <cell r="F1538">
            <v>1766667</v>
          </cell>
          <cell r="J1538">
            <v>37621</v>
          </cell>
          <cell r="L1538">
            <v>5</v>
          </cell>
          <cell r="M1538">
            <v>39447</v>
          </cell>
          <cell r="N1538" t="str">
            <v>bulan</v>
          </cell>
          <cell r="O1538">
            <v>60</v>
          </cell>
          <cell r="P1538">
            <v>0</v>
          </cell>
          <cell r="Q1538">
            <v>1766666</v>
          </cell>
          <cell r="R1538">
            <v>1</v>
          </cell>
        </row>
        <row r="1539">
          <cell r="B1539" t="str">
            <v>20 kursi FU</v>
          </cell>
          <cell r="D1539" t="str">
            <v>KANTOR PUSAT</v>
          </cell>
          <cell r="F1539">
            <v>1986330</v>
          </cell>
          <cell r="J1539">
            <v>37586</v>
          </cell>
          <cell r="L1539">
            <v>5</v>
          </cell>
          <cell r="M1539">
            <v>39412</v>
          </cell>
          <cell r="N1539" t="str">
            <v>bulan</v>
          </cell>
          <cell r="O1539">
            <v>60</v>
          </cell>
          <cell r="P1539">
            <v>0</v>
          </cell>
          <cell r="Q1539">
            <v>1986329</v>
          </cell>
          <cell r="R1539">
            <v>1</v>
          </cell>
        </row>
        <row r="1540">
          <cell r="B1540" t="str">
            <v>5 unit kursi UM</v>
          </cell>
          <cell r="D1540" t="str">
            <v>KANTOR PUSAT</v>
          </cell>
          <cell r="F1540">
            <v>3943333</v>
          </cell>
          <cell r="J1540">
            <v>37586</v>
          </cell>
          <cell r="L1540">
            <v>5</v>
          </cell>
          <cell r="M1540">
            <v>39412</v>
          </cell>
          <cell r="N1540" t="str">
            <v>bulan</v>
          </cell>
          <cell r="O1540">
            <v>60</v>
          </cell>
          <cell r="P1540">
            <v>0</v>
          </cell>
          <cell r="Q1540">
            <v>3943331.9999999995</v>
          </cell>
          <cell r="R1540">
            <v>1.0000000004656613</v>
          </cell>
        </row>
        <row r="1541">
          <cell r="B1541" t="str">
            <v>7 unit meja UM</v>
          </cell>
          <cell r="D1541" t="str">
            <v>KANTOR PUSAT</v>
          </cell>
          <cell r="F1541">
            <v>5525000</v>
          </cell>
          <cell r="J1541">
            <v>37546</v>
          </cell>
          <cell r="L1541">
            <v>5</v>
          </cell>
          <cell r="M1541">
            <v>39372</v>
          </cell>
          <cell r="N1541" t="str">
            <v>bulan</v>
          </cell>
          <cell r="O1541">
            <v>60</v>
          </cell>
          <cell r="P1541">
            <v>0</v>
          </cell>
          <cell r="Q1541">
            <v>5524999</v>
          </cell>
          <cell r="R1541">
            <v>1</v>
          </cell>
        </row>
        <row r="1542">
          <cell r="B1542" t="str">
            <v>15 unit meja FU</v>
          </cell>
          <cell r="D1542" t="str">
            <v>KANTOR PUSAT</v>
          </cell>
          <cell r="F1542">
            <v>235850</v>
          </cell>
          <cell r="J1542">
            <v>37546</v>
          </cell>
          <cell r="L1542">
            <v>5</v>
          </cell>
          <cell r="M1542">
            <v>39372</v>
          </cell>
          <cell r="N1542" t="str">
            <v>bulan</v>
          </cell>
          <cell r="O1542">
            <v>60</v>
          </cell>
          <cell r="P1542">
            <v>0</v>
          </cell>
          <cell r="Q1542">
            <v>235849</v>
          </cell>
          <cell r="R1542">
            <v>1</v>
          </cell>
        </row>
        <row r="1543">
          <cell r="B1543" t="str">
            <v>1 unit meja Pinca HPD 5153</v>
          </cell>
          <cell r="D1543" t="str">
            <v>KANTOR PUSAT</v>
          </cell>
          <cell r="F1543">
            <v>408100</v>
          </cell>
          <cell r="J1543">
            <v>37590</v>
          </cell>
          <cell r="L1543">
            <v>5</v>
          </cell>
          <cell r="M1543">
            <v>39416</v>
          </cell>
          <cell r="N1543" t="str">
            <v>bulan</v>
          </cell>
          <cell r="O1543">
            <v>60</v>
          </cell>
          <cell r="P1543">
            <v>0</v>
          </cell>
          <cell r="Q1543">
            <v>408099</v>
          </cell>
          <cell r="R1543">
            <v>1</v>
          </cell>
        </row>
        <row r="1544">
          <cell r="B1544" t="str">
            <v>1 unit kursi Pinca Ergotec 503T</v>
          </cell>
          <cell r="D1544" t="str">
            <v>KANTOR PUSAT</v>
          </cell>
          <cell r="F1544">
            <v>427644</v>
          </cell>
          <cell r="J1544">
            <v>37587</v>
          </cell>
          <cell r="L1544">
            <v>5</v>
          </cell>
          <cell r="M1544">
            <v>39413</v>
          </cell>
          <cell r="N1544" t="str">
            <v>bulan</v>
          </cell>
          <cell r="O1544">
            <v>60</v>
          </cell>
          <cell r="P1544">
            <v>0</v>
          </cell>
          <cell r="Q1544">
            <v>427643</v>
          </cell>
          <cell r="R1544">
            <v>1</v>
          </cell>
        </row>
        <row r="1545">
          <cell r="B1545" t="str">
            <v>1 unit meja Pinca HDO 5050 B</v>
          </cell>
          <cell r="D1545" t="str">
            <v>KANTOR PUSAT</v>
          </cell>
          <cell r="F1545">
            <v>463750</v>
          </cell>
          <cell r="J1545">
            <v>37590</v>
          </cell>
          <cell r="L1545">
            <v>5</v>
          </cell>
          <cell r="M1545">
            <v>39416</v>
          </cell>
          <cell r="N1545" t="str">
            <v>bulan</v>
          </cell>
          <cell r="O1545">
            <v>60</v>
          </cell>
          <cell r="P1545">
            <v>0</v>
          </cell>
          <cell r="Q1545">
            <v>463749</v>
          </cell>
          <cell r="R1545">
            <v>1</v>
          </cell>
        </row>
        <row r="1546">
          <cell r="B1546" t="str">
            <v>1 set ruang tunggu Ergotec Sonata</v>
          </cell>
          <cell r="D1546" t="str">
            <v>KANTOR PUSAT</v>
          </cell>
          <cell r="F1546">
            <v>472230</v>
          </cell>
          <cell r="J1546">
            <v>37588</v>
          </cell>
          <cell r="L1546">
            <v>5</v>
          </cell>
          <cell r="M1546">
            <v>39414</v>
          </cell>
          <cell r="N1546" t="str">
            <v>bulan</v>
          </cell>
          <cell r="O1546">
            <v>60</v>
          </cell>
          <cell r="P1546">
            <v>0</v>
          </cell>
          <cell r="Q1546">
            <v>472229</v>
          </cell>
          <cell r="R1546">
            <v>1</v>
          </cell>
        </row>
        <row r="1547">
          <cell r="B1547" t="str">
            <v>2 unit kursi hadap Pinca SB 204 U</v>
          </cell>
          <cell r="D1547" t="str">
            <v>KANTOR PUSAT</v>
          </cell>
          <cell r="F1547">
            <v>472230</v>
          </cell>
          <cell r="J1547">
            <v>37587</v>
          </cell>
          <cell r="L1547">
            <v>5</v>
          </cell>
          <cell r="M1547">
            <v>39413</v>
          </cell>
          <cell r="N1547" t="str">
            <v>bulan</v>
          </cell>
          <cell r="O1547">
            <v>60</v>
          </cell>
          <cell r="P1547">
            <v>0</v>
          </cell>
          <cell r="Q1547">
            <v>472229</v>
          </cell>
          <cell r="R1547">
            <v>1</v>
          </cell>
        </row>
        <row r="1548">
          <cell r="B1548" t="str">
            <v>2 unit kursi staff SB 304</v>
          </cell>
          <cell r="D1548" t="str">
            <v>KANTOR PUSAT</v>
          </cell>
          <cell r="F1548">
            <v>685688</v>
          </cell>
          <cell r="J1548">
            <v>37587</v>
          </cell>
          <cell r="L1548">
            <v>5</v>
          </cell>
          <cell r="M1548">
            <v>39413</v>
          </cell>
          <cell r="N1548" t="str">
            <v>bulan</v>
          </cell>
          <cell r="O1548">
            <v>60</v>
          </cell>
          <cell r="P1548">
            <v>0</v>
          </cell>
          <cell r="Q1548">
            <v>685687</v>
          </cell>
          <cell r="R1548">
            <v>1</v>
          </cell>
        </row>
        <row r="1549">
          <cell r="B1549" t="str">
            <v>2 unit meja staff CD 801</v>
          </cell>
          <cell r="D1549" t="str">
            <v>KANTOR PUSAT</v>
          </cell>
          <cell r="F1549">
            <v>696288</v>
          </cell>
          <cell r="J1549">
            <v>37590</v>
          </cell>
          <cell r="L1549">
            <v>5</v>
          </cell>
          <cell r="M1549">
            <v>39416</v>
          </cell>
          <cell r="N1549" t="str">
            <v>bulan</v>
          </cell>
          <cell r="O1549">
            <v>60</v>
          </cell>
          <cell r="P1549">
            <v>0</v>
          </cell>
          <cell r="Q1549">
            <v>696287</v>
          </cell>
          <cell r="R1549">
            <v>1</v>
          </cell>
        </row>
        <row r="1550">
          <cell r="B1550" t="str">
            <v>1 unit meja Pinca HDO 5058</v>
          </cell>
          <cell r="D1550" t="str">
            <v>KANTOR PUSAT</v>
          </cell>
          <cell r="F1550">
            <v>809575</v>
          </cell>
          <cell r="J1550">
            <v>37590</v>
          </cell>
          <cell r="L1550">
            <v>5</v>
          </cell>
          <cell r="M1550">
            <v>39416</v>
          </cell>
          <cell r="N1550" t="str">
            <v>bulan</v>
          </cell>
          <cell r="O1550">
            <v>60</v>
          </cell>
          <cell r="P1550">
            <v>0</v>
          </cell>
          <cell r="Q1550">
            <v>809574</v>
          </cell>
          <cell r="R1550">
            <v>1</v>
          </cell>
        </row>
        <row r="1551">
          <cell r="B1551" t="str">
            <v>2 unit meja staff OD 100</v>
          </cell>
          <cell r="D1551" t="str">
            <v>KANTOR PUSAT</v>
          </cell>
          <cell r="F1551">
            <v>867875</v>
          </cell>
          <cell r="J1551">
            <v>37590</v>
          </cell>
          <cell r="L1551">
            <v>5</v>
          </cell>
          <cell r="M1551">
            <v>39416</v>
          </cell>
          <cell r="N1551" t="str">
            <v>bulan</v>
          </cell>
          <cell r="O1551">
            <v>60</v>
          </cell>
          <cell r="P1551">
            <v>0</v>
          </cell>
          <cell r="Q1551">
            <v>867874</v>
          </cell>
          <cell r="R1551">
            <v>1</v>
          </cell>
        </row>
        <row r="1552">
          <cell r="B1552" t="str">
            <v>10 unit kursi FU ChitoseAA</v>
          </cell>
          <cell r="D1552" t="str">
            <v>KANTOR PUSAT</v>
          </cell>
          <cell r="F1552">
            <v>952370</v>
          </cell>
          <cell r="J1552">
            <v>37587</v>
          </cell>
          <cell r="L1552">
            <v>5</v>
          </cell>
          <cell r="M1552">
            <v>39413</v>
          </cell>
          <cell r="N1552" t="str">
            <v>bulan</v>
          </cell>
          <cell r="O1552">
            <v>60</v>
          </cell>
          <cell r="P1552">
            <v>0</v>
          </cell>
          <cell r="Q1552">
            <v>952369</v>
          </cell>
          <cell r="R1552">
            <v>1</v>
          </cell>
        </row>
        <row r="1553">
          <cell r="B1553" t="str">
            <v>1 unit Brankast Daichi DS-20A</v>
          </cell>
          <cell r="D1553" t="str">
            <v>KANTOR PUSAT</v>
          </cell>
          <cell r="F1553">
            <v>1021657</v>
          </cell>
          <cell r="J1553">
            <v>37590</v>
          </cell>
          <cell r="L1553">
            <v>5</v>
          </cell>
          <cell r="M1553">
            <v>39416</v>
          </cell>
          <cell r="N1553" t="str">
            <v>bulan</v>
          </cell>
          <cell r="O1553">
            <v>60</v>
          </cell>
          <cell r="P1553">
            <v>0</v>
          </cell>
          <cell r="Q1553">
            <v>1021655.9999999999</v>
          </cell>
          <cell r="R1553">
            <v>1.0000000001164153</v>
          </cell>
        </row>
        <row r="1554">
          <cell r="B1554" t="str">
            <v>4 unit kursi UM SB 304</v>
          </cell>
          <cell r="D1554" t="str">
            <v>KANTOR PUSAT</v>
          </cell>
          <cell r="F1554">
            <v>1690700</v>
          </cell>
          <cell r="J1554">
            <v>37587</v>
          </cell>
          <cell r="L1554">
            <v>5</v>
          </cell>
          <cell r="M1554">
            <v>39413</v>
          </cell>
          <cell r="N1554" t="str">
            <v>bulan</v>
          </cell>
          <cell r="O1554">
            <v>60</v>
          </cell>
          <cell r="P1554">
            <v>0</v>
          </cell>
          <cell r="Q1554">
            <v>1690699</v>
          </cell>
          <cell r="R1554">
            <v>1</v>
          </cell>
        </row>
        <row r="1555">
          <cell r="B1555" t="str">
            <v>4 unit meja UM OD 102</v>
          </cell>
          <cell r="D1555" t="str">
            <v>KANTOR PUSAT</v>
          </cell>
          <cell r="F1555">
            <v>1722500</v>
          </cell>
          <cell r="J1555">
            <v>37590</v>
          </cell>
          <cell r="L1555">
            <v>5</v>
          </cell>
          <cell r="M1555">
            <v>39416</v>
          </cell>
          <cell r="N1555" t="str">
            <v>bulan</v>
          </cell>
          <cell r="O1555">
            <v>60</v>
          </cell>
          <cell r="P1555">
            <v>0</v>
          </cell>
          <cell r="Q1555">
            <v>1722499</v>
          </cell>
          <cell r="R1555">
            <v>1</v>
          </cell>
        </row>
        <row r="1556">
          <cell r="B1556" t="str">
            <v>1 set meja kursi tamu Pinca</v>
          </cell>
          <cell r="D1556" t="str">
            <v>KANTOR PUSAT</v>
          </cell>
          <cell r="F1556">
            <v>2522800</v>
          </cell>
          <cell r="J1556">
            <v>37588</v>
          </cell>
          <cell r="L1556">
            <v>5</v>
          </cell>
          <cell r="M1556">
            <v>39414</v>
          </cell>
          <cell r="N1556" t="str">
            <v>bulan</v>
          </cell>
          <cell r="O1556">
            <v>60</v>
          </cell>
          <cell r="P1556">
            <v>0</v>
          </cell>
          <cell r="Q1556">
            <v>2522799</v>
          </cell>
          <cell r="R1556">
            <v>1</v>
          </cell>
        </row>
        <row r="1557">
          <cell r="B1557" t="str">
            <v>10 unit meja FU MD40080M</v>
          </cell>
          <cell r="D1557" t="str">
            <v>KANTOR PUSAT</v>
          </cell>
          <cell r="F1557">
            <v>412500</v>
          </cell>
          <cell r="J1557">
            <v>37590</v>
          </cell>
          <cell r="L1557">
            <v>5</v>
          </cell>
          <cell r="M1557">
            <v>39416</v>
          </cell>
          <cell r="N1557" t="str">
            <v>bulan</v>
          </cell>
          <cell r="O1557">
            <v>60</v>
          </cell>
          <cell r="P1557">
            <v>0</v>
          </cell>
          <cell r="Q1557">
            <v>412499</v>
          </cell>
          <cell r="R1557">
            <v>1</v>
          </cell>
        </row>
        <row r="1558">
          <cell r="B1558" t="str">
            <v>1 unit Kursi Hadap ruang Pinca</v>
          </cell>
          <cell r="D1558" t="str">
            <v>KANTOR PUSAT</v>
          </cell>
          <cell r="F1558">
            <v>600000</v>
          </cell>
          <cell r="J1558">
            <v>37335</v>
          </cell>
          <cell r="L1558">
            <v>5</v>
          </cell>
          <cell r="M1558">
            <v>39161</v>
          </cell>
          <cell r="N1558" t="str">
            <v>bulan</v>
          </cell>
          <cell r="O1558">
            <v>60</v>
          </cell>
          <cell r="P1558">
            <v>0</v>
          </cell>
          <cell r="Q1558">
            <v>599999</v>
          </cell>
          <cell r="R1558">
            <v>1</v>
          </cell>
        </row>
        <row r="1559">
          <cell r="B1559" t="str">
            <v>1 unit Kursi Kerja Pinca</v>
          </cell>
          <cell r="D1559" t="str">
            <v>KANTOR PUSAT</v>
          </cell>
          <cell r="F1559">
            <v>937500</v>
          </cell>
          <cell r="J1559">
            <v>37335</v>
          </cell>
          <cell r="L1559">
            <v>5</v>
          </cell>
          <cell r="M1559">
            <v>39161</v>
          </cell>
          <cell r="N1559" t="str">
            <v>bulan</v>
          </cell>
          <cell r="O1559">
            <v>60</v>
          </cell>
          <cell r="P1559">
            <v>0</v>
          </cell>
          <cell r="Q1559">
            <v>937499</v>
          </cell>
          <cell r="R1559">
            <v>1</v>
          </cell>
        </row>
        <row r="1560">
          <cell r="B1560" t="str">
            <v>1 unit Meja Kerja Pinca</v>
          </cell>
          <cell r="D1560" t="str">
            <v>KANTOR PUSAT</v>
          </cell>
          <cell r="F1560">
            <v>1552500</v>
          </cell>
          <cell r="J1560">
            <v>37335</v>
          </cell>
          <cell r="L1560">
            <v>5</v>
          </cell>
          <cell r="M1560">
            <v>39161</v>
          </cell>
          <cell r="N1560" t="str">
            <v>bulan</v>
          </cell>
          <cell r="O1560">
            <v>60</v>
          </cell>
          <cell r="P1560">
            <v>0</v>
          </cell>
          <cell r="Q1560">
            <v>1552499</v>
          </cell>
          <cell r="R1560">
            <v>1</v>
          </cell>
        </row>
        <row r="1561">
          <cell r="B1561" t="str">
            <v>1 set Meja Kursi tamu</v>
          </cell>
          <cell r="D1561" t="str">
            <v>KANTOR PUSAT</v>
          </cell>
          <cell r="F1561">
            <v>4600000</v>
          </cell>
          <cell r="J1561">
            <v>37335</v>
          </cell>
          <cell r="L1561">
            <v>5</v>
          </cell>
          <cell r="M1561">
            <v>39161</v>
          </cell>
          <cell r="N1561" t="str">
            <v>bulan</v>
          </cell>
          <cell r="O1561">
            <v>60</v>
          </cell>
          <cell r="P1561">
            <v>0</v>
          </cell>
          <cell r="Q1561">
            <v>4599999</v>
          </cell>
          <cell r="R1561">
            <v>1</v>
          </cell>
        </row>
        <row r="1562">
          <cell r="B1562" t="str">
            <v>1 unit Brankast Lion 840 (1 m)</v>
          </cell>
          <cell r="D1562" t="str">
            <v>KANTOR PUSAT</v>
          </cell>
          <cell r="F1562">
            <v>5512500</v>
          </cell>
          <cell r="J1562">
            <v>37421</v>
          </cell>
          <cell r="L1562">
            <v>5</v>
          </cell>
          <cell r="M1562">
            <v>39247</v>
          </cell>
          <cell r="N1562" t="str">
            <v>bulan</v>
          </cell>
          <cell r="O1562">
            <v>60</v>
          </cell>
          <cell r="P1562">
            <v>0</v>
          </cell>
          <cell r="Q1562">
            <v>5512499</v>
          </cell>
          <cell r="R1562">
            <v>1</v>
          </cell>
        </row>
        <row r="1563">
          <cell r="B1563" t="str">
            <v>14 unit Meja Kerja Staff Adm.</v>
          </cell>
          <cell r="D1563" t="str">
            <v>KANTOR PUSAT</v>
          </cell>
          <cell r="F1563">
            <v>5625000</v>
          </cell>
          <cell r="J1563">
            <v>37335</v>
          </cell>
          <cell r="L1563">
            <v>5</v>
          </cell>
          <cell r="M1563">
            <v>39161</v>
          </cell>
          <cell r="N1563" t="str">
            <v>bulan</v>
          </cell>
          <cell r="O1563">
            <v>60</v>
          </cell>
          <cell r="P1563">
            <v>0</v>
          </cell>
          <cell r="Q1563">
            <v>5624999</v>
          </cell>
          <cell r="R1563">
            <v>1</v>
          </cell>
        </row>
        <row r="1564">
          <cell r="B1564" t="str">
            <v>60 unit Kursi kerja FU</v>
          </cell>
          <cell r="D1564" t="str">
            <v>KANTOR PUSAT</v>
          </cell>
          <cell r="F1564">
            <v>225000</v>
          </cell>
          <cell r="J1564">
            <v>37335</v>
          </cell>
          <cell r="L1564">
            <v>5</v>
          </cell>
          <cell r="M1564">
            <v>39161</v>
          </cell>
          <cell r="N1564" t="str">
            <v>bulan</v>
          </cell>
          <cell r="O1564">
            <v>60</v>
          </cell>
          <cell r="P1564">
            <v>0</v>
          </cell>
          <cell r="Q1564">
            <v>224999</v>
          </cell>
          <cell r="R1564">
            <v>1</v>
          </cell>
        </row>
        <row r="1565">
          <cell r="B1565" t="str">
            <v>1 buah Meja Komputer</v>
          </cell>
          <cell r="D1565" t="str">
            <v>KANTOR PUSAT</v>
          </cell>
          <cell r="F1565">
            <v>337500</v>
          </cell>
          <cell r="J1565">
            <v>36773</v>
          </cell>
          <cell r="L1565">
            <v>5</v>
          </cell>
          <cell r="M1565">
            <v>38599</v>
          </cell>
          <cell r="N1565" t="str">
            <v>bulan</v>
          </cell>
          <cell r="O1565">
            <v>60</v>
          </cell>
          <cell r="P1565">
            <v>0</v>
          </cell>
          <cell r="Q1565">
            <v>337499</v>
          </cell>
          <cell r="R1565">
            <v>1</v>
          </cell>
        </row>
        <row r="1566">
          <cell r="B1566" t="str">
            <v>1 buah Kursi Uchiwa</v>
          </cell>
          <cell r="D1566" t="str">
            <v>KANTOR PUSAT</v>
          </cell>
          <cell r="F1566">
            <v>337500</v>
          </cell>
          <cell r="J1566">
            <v>36773</v>
          </cell>
          <cell r="L1566">
            <v>5</v>
          </cell>
          <cell r="M1566">
            <v>38599</v>
          </cell>
          <cell r="N1566" t="str">
            <v>bulan</v>
          </cell>
          <cell r="O1566">
            <v>60</v>
          </cell>
          <cell r="P1566">
            <v>0</v>
          </cell>
          <cell r="Q1566">
            <v>337499</v>
          </cell>
          <cell r="R1566">
            <v>1</v>
          </cell>
        </row>
        <row r="1567">
          <cell r="B1567" t="str">
            <v>1 unit Filing Cabinet</v>
          </cell>
          <cell r="D1567" t="str">
            <v>KANTOR PUSAT</v>
          </cell>
          <cell r="F1567">
            <v>362250</v>
          </cell>
          <cell r="J1567">
            <v>36773</v>
          </cell>
          <cell r="L1567">
            <v>5</v>
          </cell>
          <cell r="M1567">
            <v>38599</v>
          </cell>
          <cell r="N1567" t="str">
            <v>bulan</v>
          </cell>
          <cell r="O1567">
            <v>60</v>
          </cell>
          <cell r="P1567">
            <v>0</v>
          </cell>
          <cell r="Q1567">
            <v>362249</v>
          </cell>
          <cell r="R1567">
            <v>1</v>
          </cell>
        </row>
        <row r="1568">
          <cell r="B1568" t="str">
            <v>1 buah Meja 1 Biro</v>
          </cell>
          <cell r="D1568" t="str">
            <v>KANTOR PUSAT</v>
          </cell>
          <cell r="F1568">
            <v>526500</v>
          </cell>
          <cell r="J1568">
            <v>36773</v>
          </cell>
          <cell r="L1568">
            <v>5</v>
          </cell>
          <cell r="M1568">
            <v>38599</v>
          </cell>
          <cell r="N1568" t="str">
            <v>bulan</v>
          </cell>
          <cell r="O1568">
            <v>60</v>
          </cell>
          <cell r="P1568">
            <v>0</v>
          </cell>
          <cell r="Q1568">
            <v>526499</v>
          </cell>
          <cell r="R1568">
            <v>1</v>
          </cell>
        </row>
        <row r="1569">
          <cell r="B1569" t="str">
            <v>6 buah  Kursi Futura</v>
          </cell>
          <cell r="D1569" t="str">
            <v>KANTOR PUSAT</v>
          </cell>
          <cell r="F1569">
            <v>742500</v>
          </cell>
          <cell r="J1569">
            <v>36773</v>
          </cell>
          <cell r="L1569">
            <v>5</v>
          </cell>
          <cell r="M1569">
            <v>38599</v>
          </cell>
          <cell r="N1569" t="str">
            <v>bulan</v>
          </cell>
          <cell r="O1569">
            <v>60</v>
          </cell>
          <cell r="P1569">
            <v>0</v>
          </cell>
          <cell r="Q1569">
            <v>742499</v>
          </cell>
          <cell r="R1569">
            <v>1</v>
          </cell>
        </row>
        <row r="1570">
          <cell r="B1570" t="str">
            <v>6 buah Meja 1/2 Biro</v>
          </cell>
          <cell r="D1570" t="str">
            <v>KANTOR PUSAT</v>
          </cell>
          <cell r="F1570">
            <v>1068750</v>
          </cell>
          <cell r="J1570">
            <v>36773</v>
          </cell>
          <cell r="L1570">
            <v>5</v>
          </cell>
          <cell r="M1570">
            <v>38599</v>
          </cell>
          <cell r="N1570" t="str">
            <v>bulan</v>
          </cell>
          <cell r="O1570">
            <v>60</v>
          </cell>
          <cell r="P1570">
            <v>0</v>
          </cell>
          <cell r="Q1570">
            <v>1068749</v>
          </cell>
          <cell r="R1570">
            <v>1</v>
          </cell>
        </row>
        <row r="1571">
          <cell r="B1571" t="str">
            <v>25 buah Kursi Lipat Poenix</v>
          </cell>
          <cell r="D1571" t="str">
            <v>KANTOR PUSAT</v>
          </cell>
          <cell r="F1571">
            <v>494484</v>
          </cell>
          <cell r="J1571">
            <v>36773</v>
          </cell>
          <cell r="L1571">
            <v>5</v>
          </cell>
          <cell r="M1571">
            <v>38599</v>
          </cell>
          <cell r="N1571" t="str">
            <v>bulan</v>
          </cell>
          <cell r="O1571">
            <v>60</v>
          </cell>
          <cell r="P1571">
            <v>0</v>
          </cell>
          <cell r="Q1571">
            <v>494483</v>
          </cell>
          <cell r="R1571">
            <v>1</v>
          </cell>
        </row>
        <row r="1572">
          <cell r="B1572" t="str">
            <v>2 unit kursi staff</v>
          </cell>
          <cell r="D1572" t="str">
            <v>KANTOR PUSAT</v>
          </cell>
          <cell r="F1572">
            <v>475000</v>
          </cell>
          <cell r="J1572">
            <v>37289</v>
          </cell>
          <cell r="L1572">
            <v>5</v>
          </cell>
          <cell r="M1572">
            <v>39115</v>
          </cell>
          <cell r="N1572" t="str">
            <v>bulan</v>
          </cell>
          <cell r="O1572">
            <v>60</v>
          </cell>
          <cell r="P1572">
            <v>0</v>
          </cell>
          <cell r="Q1572">
            <v>474999</v>
          </cell>
          <cell r="R1572">
            <v>1</v>
          </cell>
        </row>
        <row r="1573">
          <cell r="B1573" t="str">
            <v>Perabot Lemari Arsip 3 pintu (K9907002 - P9909005)</v>
          </cell>
          <cell r="D1573" t="str">
            <v>KANTOR PUSAT</v>
          </cell>
          <cell r="F1573">
            <v>666250</v>
          </cell>
          <cell r="J1573">
            <v>36343</v>
          </cell>
          <cell r="L1573">
            <v>5</v>
          </cell>
          <cell r="M1573">
            <v>38170</v>
          </cell>
          <cell r="N1573" t="str">
            <v>bulan</v>
          </cell>
          <cell r="O1573">
            <v>60</v>
          </cell>
          <cell r="P1573">
            <v>0</v>
          </cell>
          <cell r="Q1573">
            <v>666249</v>
          </cell>
          <cell r="R1573">
            <v>1</v>
          </cell>
        </row>
        <row r="1574">
          <cell r="B1574" t="str">
            <v>Perabot Lemari Arsip (K00-08-06)</v>
          </cell>
          <cell r="D1574" t="str">
            <v>KANTOR PUSAT</v>
          </cell>
          <cell r="F1574">
            <v>1213333</v>
          </cell>
          <cell r="J1574">
            <v>36746</v>
          </cell>
          <cell r="L1574">
            <v>5</v>
          </cell>
          <cell r="M1574">
            <v>38572</v>
          </cell>
          <cell r="N1574" t="str">
            <v>bulan</v>
          </cell>
          <cell r="O1574">
            <v>60</v>
          </cell>
          <cell r="P1574">
            <v>0</v>
          </cell>
          <cell r="Q1574">
            <v>1213332</v>
          </cell>
          <cell r="R1574">
            <v>1</v>
          </cell>
        </row>
        <row r="1575">
          <cell r="B1575" t="str">
            <v xml:space="preserve">1 buah White board </v>
          </cell>
          <cell r="D1575" t="str">
            <v>KANTOR PUSAT</v>
          </cell>
          <cell r="F1575">
            <v>45000</v>
          </cell>
          <cell r="J1575">
            <v>36773</v>
          </cell>
          <cell r="L1575">
            <v>5</v>
          </cell>
          <cell r="M1575">
            <v>38599</v>
          </cell>
          <cell r="N1575" t="str">
            <v>bulan</v>
          </cell>
          <cell r="O1575">
            <v>60</v>
          </cell>
          <cell r="P1575">
            <v>0</v>
          </cell>
          <cell r="Q1575">
            <v>44999</v>
          </cell>
          <cell r="R1575">
            <v>1</v>
          </cell>
        </row>
        <row r="1576">
          <cell r="B1576" t="str">
            <v xml:space="preserve">1 buah Kursi </v>
          </cell>
          <cell r="D1576" t="str">
            <v>KANTOR PUSAT</v>
          </cell>
          <cell r="F1576">
            <v>157500</v>
          </cell>
          <cell r="J1576">
            <v>36773</v>
          </cell>
          <cell r="L1576">
            <v>5</v>
          </cell>
          <cell r="M1576">
            <v>38599</v>
          </cell>
          <cell r="N1576" t="str">
            <v>bulan</v>
          </cell>
          <cell r="O1576">
            <v>60</v>
          </cell>
          <cell r="P1576">
            <v>0</v>
          </cell>
          <cell r="Q1576">
            <v>157499</v>
          </cell>
          <cell r="R1576">
            <v>1</v>
          </cell>
        </row>
        <row r="1577">
          <cell r="B1577" t="str">
            <v xml:space="preserve">1 buah Papan Nama </v>
          </cell>
          <cell r="D1577" t="str">
            <v>KANTOR PUSAT</v>
          </cell>
          <cell r="F1577">
            <v>157500</v>
          </cell>
          <cell r="J1577">
            <v>36773</v>
          </cell>
          <cell r="L1577">
            <v>5</v>
          </cell>
          <cell r="M1577">
            <v>38599</v>
          </cell>
          <cell r="N1577" t="str">
            <v>bulan</v>
          </cell>
          <cell r="O1577">
            <v>60</v>
          </cell>
          <cell r="P1577">
            <v>0</v>
          </cell>
          <cell r="Q1577">
            <v>157499</v>
          </cell>
          <cell r="R1577">
            <v>1</v>
          </cell>
        </row>
        <row r="1578">
          <cell r="B1578" t="str">
            <v>1 buah Meja 1 Biro U/ Pinca</v>
          </cell>
          <cell r="D1578" t="str">
            <v>KANTOR PUSAT</v>
          </cell>
          <cell r="F1578">
            <v>202500</v>
          </cell>
          <cell r="J1578">
            <v>36773</v>
          </cell>
          <cell r="L1578">
            <v>5</v>
          </cell>
          <cell r="M1578">
            <v>38599</v>
          </cell>
          <cell r="N1578" t="str">
            <v>bulan</v>
          </cell>
          <cell r="O1578">
            <v>60</v>
          </cell>
          <cell r="P1578">
            <v>0</v>
          </cell>
          <cell r="Q1578">
            <v>202499</v>
          </cell>
          <cell r="R1578">
            <v>1</v>
          </cell>
        </row>
        <row r="1579">
          <cell r="B1579" t="str">
            <v>1 buah Dispenser</v>
          </cell>
          <cell r="D1579" t="str">
            <v>KANTOR PUSAT</v>
          </cell>
          <cell r="F1579">
            <v>560000</v>
          </cell>
          <cell r="J1579">
            <v>36815</v>
          </cell>
          <cell r="L1579">
            <v>5</v>
          </cell>
          <cell r="M1579">
            <v>38641</v>
          </cell>
          <cell r="N1579" t="str">
            <v>bulan</v>
          </cell>
          <cell r="O1579">
            <v>60</v>
          </cell>
          <cell r="P1579">
            <v>0</v>
          </cell>
          <cell r="Q1579">
            <v>559999</v>
          </cell>
          <cell r="R1579">
            <v>1</v>
          </cell>
        </row>
        <row r="1580">
          <cell r="B1580" t="str">
            <v>5 buah Meja 1/2  Biro</v>
          </cell>
          <cell r="D1580" t="str">
            <v>KANTOR PUSAT</v>
          </cell>
          <cell r="F1580">
            <v>675000</v>
          </cell>
          <cell r="J1580">
            <v>36773</v>
          </cell>
          <cell r="L1580">
            <v>5</v>
          </cell>
          <cell r="M1580">
            <v>38599</v>
          </cell>
          <cell r="N1580" t="str">
            <v>bulan</v>
          </cell>
          <cell r="O1580">
            <v>60</v>
          </cell>
          <cell r="P1580">
            <v>0</v>
          </cell>
          <cell r="Q1580">
            <v>674999</v>
          </cell>
          <cell r="R1580">
            <v>1</v>
          </cell>
        </row>
        <row r="1581">
          <cell r="B1581" t="str">
            <v>2 Kursi Putar</v>
          </cell>
          <cell r="D1581" t="str">
            <v>KANTOR PUSAT</v>
          </cell>
          <cell r="F1581">
            <v>780000</v>
          </cell>
          <cell r="J1581">
            <v>37185</v>
          </cell>
          <cell r="L1581">
            <v>5</v>
          </cell>
          <cell r="M1581">
            <v>39011</v>
          </cell>
          <cell r="N1581" t="str">
            <v>bulan</v>
          </cell>
          <cell r="O1581">
            <v>60</v>
          </cell>
          <cell r="P1581">
            <v>0</v>
          </cell>
          <cell r="Q1581">
            <v>779999</v>
          </cell>
          <cell r="R1581">
            <v>1</v>
          </cell>
        </row>
        <row r="1582">
          <cell r="B1582" t="str">
            <v>4 Meja FU</v>
          </cell>
          <cell r="D1582" t="str">
            <v>KANTOR PUSAT</v>
          </cell>
          <cell r="F1582">
            <v>800000</v>
          </cell>
          <cell r="J1582">
            <v>37185</v>
          </cell>
          <cell r="L1582">
            <v>5</v>
          </cell>
          <cell r="M1582">
            <v>39011</v>
          </cell>
          <cell r="N1582" t="str">
            <v>bulan</v>
          </cell>
          <cell r="O1582">
            <v>60</v>
          </cell>
          <cell r="P1582">
            <v>0</v>
          </cell>
          <cell r="Q1582">
            <v>799999</v>
          </cell>
          <cell r="R1582">
            <v>1</v>
          </cell>
        </row>
        <row r="1583">
          <cell r="B1583" t="str">
            <v>20 buah Kursi Lipat vernekkel</v>
          </cell>
          <cell r="D1583" t="str">
            <v>KANTOR PUSAT</v>
          </cell>
          <cell r="F1583">
            <v>1125000</v>
          </cell>
          <cell r="J1583">
            <v>36773</v>
          </cell>
          <cell r="L1583">
            <v>5</v>
          </cell>
          <cell r="M1583">
            <v>38599</v>
          </cell>
          <cell r="N1583" t="str">
            <v>bulan</v>
          </cell>
          <cell r="O1583">
            <v>60</v>
          </cell>
          <cell r="P1583">
            <v>0</v>
          </cell>
          <cell r="Q1583">
            <v>1124999</v>
          </cell>
          <cell r="R1583">
            <v>1</v>
          </cell>
        </row>
        <row r="1584">
          <cell r="B1584" t="str">
            <v>24 Kursi Lipat</v>
          </cell>
          <cell r="D1584" t="str">
            <v>KANTOR PUSAT</v>
          </cell>
          <cell r="F1584">
            <v>2000000</v>
          </cell>
          <cell r="J1584">
            <v>37185</v>
          </cell>
          <cell r="L1584">
            <v>5</v>
          </cell>
          <cell r="M1584">
            <v>39011</v>
          </cell>
          <cell r="N1584" t="str">
            <v>bulan</v>
          </cell>
          <cell r="O1584">
            <v>60</v>
          </cell>
          <cell r="P1584">
            <v>0</v>
          </cell>
          <cell r="Q1584">
            <v>1999999.0000000002</v>
          </cell>
          <cell r="R1584">
            <v>0.99999999976716936</v>
          </cell>
        </row>
        <row r="1585">
          <cell r="B1585" t="str">
            <v>White Board Uk 120 x 200</v>
          </cell>
          <cell r="D1585" t="str">
            <v>KANTOR PUSAT</v>
          </cell>
          <cell r="F1585">
            <v>149333</v>
          </cell>
          <cell r="J1585">
            <v>36825</v>
          </cell>
          <cell r="L1585">
            <v>5</v>
          </cell>
          <cell r="M1585">
            <v>38651</v>
          </cell>
          <cell r="N1585" t="str">
            <v>bulan</v>
          </cell>
          <cell r="O1585">
            <v>60</v>
          </cell>
          <cell r="P1585">
            <v>0</v>
          </cell>
          <cell r="Q1585">
            <v>149332</v>
          </cell>
          <cell r="R1585">
            <v>1</v>
          </cell>
        </row>
        <row r="1586">
          <cell r="B1586" t="str">
            <v>White Board Uk 100 x 150 +stend</v>
          </cell>
          <cell r="D1586" t="str">
            <v>KANTOR PUSAT</v>
          </cell>
          <cell r="F1586">
            <v>163333</v>
          </cell>
          <cell r="J1586">
            <v>36825</v>
          </cell>
          <cell r="L1586">
            <v>5</v>
          </cell>
          <cell r="M1586">
            <v>38651</v>
          </cell>
          <cell r="N1586" t="str">
            <v>bulan</v>
          </cell>
          <cell r="O1586">
            <v>60</v>
          </cell>
          <cell r="P1586">
            <v>0</v>
          </cell>
          <cell r="Q1586">
            <v>163332</v>
          </cell>
          <cell r="R1586">
            <v>1</v>
          </cell>
        </row>
        <row r="1587">
          <cell r="B1587" t="str">
            <v>1 Kursi Kerja Pinca K01-09-002</v>
          </cell>
          <cell r="D1587" t="str">
            <v>KANTOR PUSAT</v>
          </cell>
          <cell r="F1587">
            <v>182000</v>
          </cell>
          <cell r="J1587">
            <v>37163</v>
          </cell>
          <cell r="L1587">
            <v>5</v>
          </cell>
          <cell r="M1587">
            <v>38989</v>
          </cell>
          <cell r="N1587" t="str">
            <v>bulan</v>
          </cell>
          <cell r="O1587">
            <v>60</v>
          </cell>
          <cell r="P1587">
            <v>0</v>
          </cell>
          <cell r="Q1587">
            <v>181999</v>
          </cell>
          <cell r="R1587">
            <v>1</v>
          </cell>
        </row>
        <row r="1588">
          <cell r="B1588" t="str">
            <v xml:space="preserve">Filling Cabinet Yunika </v>
          </cell>
          <cell r="D1588" t="str">
            <v>KANTOR PUSAT</v>
          </cell>
          <cell r="F1588">
            <v>205833</v>
          </cell>
          <cell r="J1588">
            <v>36752</v>
          </cell>
          <cell r="L1588">
            <v>5</v>
          </cell>
          <cell r="M1588">
            <v>38578</v>
          </cell>
          <cell r="N1588" t="str">
            <v>bulan</v>
          </cell>
          <cell r="O1588">
            <v>60</v>
          </cell>
          <cell r="P1588">
            <v>0</v>
          </cell>
          <cell r="Q1588">
            <v>205832</v>
          </cell>
          <cell r="R1588">
            <v>1</v>
          </cell>
        </row>
        <row r="1589">
          <cell r="B1589" t="str">
            <v>Lemari Arsip</v>
          </cell>
          <cell r="D1589" t="str">
            <v>KANTOR PUSAT</v>
          </cell>
          <cell r="F1589">
            <v>395833</v>
          </cell>
          <cell r="J1589">
            <v>37469</v>
          </cell>
          <cell r="L1589">
            <v>5</v>
          </cell>
          <cell r="M1589">
            <v>39295</v>
          </cell>
          <cell r="N1589" t="str">
            <v>bulan</v>
          </cell>
          <cell r="O1589">
            <v>60</v>
          </cell>
          <cell r="P1589">
            <v>0</v>
          </cell>
          <cell r="Q1589">
            <v>395832</v>
          </cell>
          <cell r="R1589">
            <v>1</v>
          </cell>
        </row>
        <row r="1590">
          <cell r="B1590" t="str">
            <v>Meja Tulis 1/2 Biro Olympic + kaca polos</v>
          </cell>
          <cell r="D1590" t="str">
            <v>KANTOR PUSAT</v>
          </cell>
          <cell r="F1590">
            <v>420000</v>
          </cell>
          <cell r="J1590">
            <v>36825</v>
          </cell>
          <cell r="L1590">
            <v>5</v>
          </cell>
          <cell r="M1590">
            <v>38651</v>
          </cell>
          <cell r="N1590" t="str">
            <v>bulan</v>
          </cell>
          <cell r="O1590">
            <v>60</v>
          </cell>
          <cell r="P1590">
            <v>0</v>
          </cell>
          <cell r="Q1590">
            <v>419999</v>
          </cell>
          <cell r="R1590">
            <v>1</v>
          </cell>
        </row>
        <row r="1591">
          <cell r="B1591" t="str">
            <v>1 Meja Kerja Pinca</v>
          </cell>
          <cell r="D1591" t="str">
            <v>KANTOR PUSAT</v>
          </cell>
          <cell r="F1591">
            <v>503750</v>
          </cell>
          <cell r="J1591">
            <v>37163</v>
          </cell>
          <cell r="L1591">
            <v>5</v>
          </cell>
          <cell r="M1591">
            <v>38989</v>
          </cell>
          <cell r="N1591" t="str">
            <v>bulan</v>
          </cell>
          <cell r="O1591">
            <v>60</v>
          </cell>
          <cell r="P1591">
            <v>0</v>
          </cell>
          <cell r="Q1591">
            <v>503749.00000000006</v>
          </cell>
          <cell r="R1591">
            <v>0.99999999994179234</v>
          </cell>
        </row>
        <row r="1592">
          <cell r="B1592" t="str">
            <v>Meja Komputer Olympic</v>
          </cell>
          <cell r="D1592" t="str">
            <v>KANTOR PUSAT</v>
          </cell>
          <cell r="F1592">
            <v>618333</v>
          </cell>
          <cell r="J1592">
            <v>36825</v>
          </cell>
          <cell r="L1592">
            <v>5</v>
          </cell>
          <cell r="M1592">
            <v>38651</v>
          </cell>
          <cell r="N1592" t="str">
            <v>bulan</v>
          </cell>
          <cell r="O1592">
            <v>60</v>
          </cell>
          <cell r="P1592">
            <v>0</v>
          </cell>
          <cell r="Q1592">
            <v>618332</v>
          </cell>
          <cell r="R1592">
            <v>1</v>
          </cell>
        </row>
        <row r="1593">
          <cell r="B1593" t="str">
            <v>10 Kursi Staff @ Rp. 180.000,-</v>
          </cell>
          <cell r="D1593" t="str">
            <v>KANTOR PUSAT</v>
          </cell>
          <cell r="F1593">
            <v>767000</v>
          </cell>
          <cell r="J1593">
            <v>37163</v>
          </cell>
          <cell r="L1593">
            <v>5</v>
          </cell>
          <cell r="M1593">
            <v>38989</v>
          </cell>
          <cell r="N1593" t="str">
            <v>bulan</v>
          </cell>
          <cell r="O1593">
            <v>60</v>
          </cell>
          <cell r="P1593">
            <v>0</v>
          </cell>
          <cell r="Q1593">
            <v>766999</v>
          </cell>
          <cell r="R1593">
            <v>1</v>
          </cell>
        </row>
        <row r="1594">
          <cell r="B1594" t="str">
            <v>Office Room</v>
          </cell>
          <cell r="D1594" t="str">
            <v>KANTOR PUSAT</v>
          </cell>
          <cell r="F1594">
            <v>801667</v>
          </cell>
          <cell r="J1594">
            <v>36768</v>
          </cell>
          <cell r="L1594">
            <v>5</v>
          </cell>
          <cell r="M1594">
            <v>38594</v>
          </cell>
          <cell r="N1594" t="str">
            <v>bulan</v>
          </cell>
          <cell r="O1594">
            <v>60</v>
          </cell>
          <cell r="P1594">
            <v>0</v>
          </cell>
          <cell r="Q1594">
            <v>801666</v>
          </cell>
          <cell r="R1594">
            <v>1</v>
          </cell>
        </row>
        <row r="1595">
          <cell r="B1595" t="str">
            <v>8 Meja Kerja Staff @ Rp. 300.000,-</v>
          </cell>
          <cell r="D1595" t="str">
            <v>KANTOR PUSAT</v>
          </cell>
          <cell r="F1595">
            <v>1560000</v>
          </cell>
          <cell r="J1595">
            <v>37163</v>
          </cell>
          <cell r="L1595">
            <v>5</v>
          </cell>
          <cell r="M1595">
            <v>38989</v>
          </cell>
          <cell r="N1595" t="str">
            <v>bulan</v>
          </cell>
          <cell r="O1595">
            <v>60</v>
          </cell>
          <cell r="P1595">
            <v>0</v>
          </cell>
          <cell r="Q1595">
            <v>1559999</v>
          </cell>
          <cell r="R1595">
            <v>1</v>
          </cell>
        </row>
        <row r="1596">
          <cell r="B1596" t="str">
            <v>Kursi Lipat Chitose Yamato NN</v>
          </cell>
          <cell r="D1596" t="str">
            <v>KANTOR PUSAT</v>
          </cell>
          <cell r="F1596">
            <v>1586667</v>
          </cell>
          <cell r="J1596">
            <v>36825</v>
          </cell>
          <cell r="L1596">
            <v>5</v>
          </cell>
          <cell r="M1596">
            <v>38651</v>
          </cell>
          <cell r="N1596" t="str">
            <v>bulan</v>
          </cell>
          <cell r="O1596">
            <v>60</v>
          </cell>
          <cell r="P1596">
            <v>0</v>
          </cell>
          <cell r="Q1596">
            <v>1586666</v>
          </cell>
          <cell r="R1596">
            <v>1</v>
          </cell>
        </row>
        <row r="1597">
          <cell r="B1597" t="str">
            <v>1 unit kursi staff (K2002-01-22)</v>
          </cell>
          <cell r="D1597" t="str">
            <v>KANTOR PUSAT</v>
          </cell>
          <cell r="F1597">
            <v>220000</v>
          </cell>
          <cell r="J1597">
            <v>37288</v>
          </cell>
          <cell r="L1597">
            <v>5</v>
          </cell>
          <cell r="M1597">
            <v>39114</v>
          </cell>
          <cell r="N1597" t="str">
            <v>bulan</v>
          </cell>
          <cell r="O1597">
            <v>60</v>
          </cell>
          <cell r="P1597">
            <v>0</v>
          </cell>
          <cell r="Q1597">
            <v>219999</v>
          </cell>
          <cell r="R1597">
            <v>1</v>
          </cell>
        </row>
        <row r="1598">
          <cell r="B1598" t="str">
            <v>1 unit meja staff (K02-01-22)</v>
          </cell>
          <cell r="D1598" t="str">
            <v>KANTOR PUSAT</v>
          </cell>
          <cell r="F1598">
            <v>256667</v>
          </cell>
          <cell r="J1598">
            <v>37288</v>
          </cell>
          <cell r="L1598">
            <v>5</v>
          </cell>
          <cell r="M1598">
            <v>39114</v>
          </cell>
          <cell r="N1598" t="str">
            <v>bulan</v>
          </cell>
          <cell r="O1598">
            <v>60</v>
          </cell>
          <cell r="P1598">
            <v>0</v>
          </cell>
          <cell r="Q1598">
            <v>256666.00000000003</v>
          </cell>
          <cell r="R1598">
            <v>0.99999999997089617</v>
          </cell>
        </row>
        <row r="1599">
          <cell r="B1599" t="str">
            <v>6 Meja SPV</v>
          </cell>
          <cell r="D1599" t="str">
            <v>KANTOR PUSAT</v>
          </cell>
          <cell r="F1599">
            <v>725000</v>
          </cell>
          <cell r="J1599">
            <v>36846</v>
          </cell>
          <cell r="L1599">
            <v>5</v>
          </cell>
          <cell r="M1599">
            <v>38672</v>
          </cell>
          <cell r="N1599" t="str">
            <v>bulan</v>
          </cell>
          <cell r="O1599">
            <v>60</v>
          </cell>
          <cell r="P1599">
            <v>0</v>
          </cell>
          <cell r="Q1599">
            <v>724999</v>
          </cell>
          <cell r="R1599">
            <v>1</v>
          </cell>
        </row>
        <row r="1600">
          <cell r="B1600" t="str">
            <v>Perabot Lain</v>
          </cell>
          <cell r="D1600" t="str">
            <v>KANTOR PUSAT</v>
          </cell>
          <cell r="F1600">
            <v>821667</v>
          </cell>
          <cell r="J1600">
            <v>36846</v>
          </cell>
          <cell r="L1600">
            <v>5</v>
          </cell>
          <cell r="M1600">
            <v>38672</v>
          </cell>
          <cell r="N1600" t="str">
            <v>bulan</v>
          </cell>
          <cell r="O1600">
            <v>60</v>
          </cell>
          <cell r="P1600">
            <v>0</v>
          </cell>
          <cell r="Q1600">
            <v>821666</v>
          </cell>
          <cell r="R1600">
            <v>1</v>
          </cell>
        </row>
        <row r="1601">
          <cell r="B1601" t="str">
            <v>6 Kursi SPV</v>
          </cell>
          <cell r="D1601" t="str">
            <v>KANTOR PUSAT</v>
          </cell>
          <cell r="F1601">
            <v>870000</v>
          </cell>
          <cell r="J1601">
            <v>36846</v>
          </cell>
          <cell r="L1601">
            <v>5</v>
          </cell>
          <cell r="M1601">
            <v>38672</v>
          </cell>
          <cell r="N1601" t="str">
            <v>bulan</v>
          </cell>
          <cell r="O1601">
            <v>60</v>
          </cell>
          <cell r="P1601">
            <v>0</v>
          </cell>
          <cell r="Q1601">
            <v>869999</v>
          </cell>
          <cell r="R1601">
            <v>1</v>
          </cell>
        </row>
        <row r="1602">
          <cell r="B1602" t="str">
            <v>1 unit Meja meeting (K2002-01-22)</v>
          </cell>
          <cell r="D1602" t="str">
            <v>KANTOR PUSAT</v>
          </cell>
          <cell r="F1602">
            <v>1100000</v>
          </cell>
          <cell r="J1602">
            <v>37288</v>
          </cell>
          <cell r="L1602">
            <v>5</v>
          </cell>
          <cell r="M1602">
            <v>39114</v>
          </cell>
          <cell r="N1602" t="str">
            <v>bulan</v>
          </cell>
          <cell r="O1602">
            <v>60</v>
          </cell>
          <cell r="P1602">
            <v>0</v>
          </cell>
          <cell r="Q1602">
            <v>1099999</v>
          </cell>
          <cell r="R1602">
            <v>1</v>
          </cell>
        </row>
        <row r="1603">
          <cell r="B1603" t="str">
            <v>1 set sofa (2002-01-19)</v>
          </cell>
          <cell r="D1603" t="str">
            <v>KANTOR PUSAT</v>
          </cell>
          <cell r="F1603">
            <v>1217627</v>
          </cell>
          <cell r="J1603">
            <v>37288</v>
          </cell>
          <cell r="L1603">
            <v>5</v>
          </cell>
          <cell r="M1603">
            <v>39114</v>
          </cell>
          <cell r="N1603" t="str">
            <v>bulan</v>
          </cell>
          <cell r="O1603">
            <v>60</v>
          </cell>
          <cell r="P1603">
            <v>0</v>
          </cell>
          <cell r="Q1603">
            <v>1217626</v>
          </cell>
          <cell r="R1603">
            <v>1</v>
          </cell>
        </row>
        <row r="1604">
          <cell r="B1604" t="str">
            <v>30 Kursi FU</v>
          </cell>
          <cell r="D1604" t="str">
            <v>KANTOR PUSAT</v>
          </cell>
          <cell r="F1604">
            <v>1305000</v>
          </cell>
          <cell r="J1604">
            <v>36846</v>
          </cell>
          <cell r="L1604">
            <v>5</v>
          </cell>
          <cell r="M1604">
            <v>38672</v>
          </cell>
          <cell r="N1604" t="str">
            <v>bulan</v>
          </cell>
          <cell r="O1604">
            <v>60</v>
          </cell>
          <cell r="P1604">
            <v>0</v>
          </cell>
          <cell r="Q1604">
            <v>1304999</v>
          </cell>
          <cell r="R1604">
            <v>1</v>
          </cell>
        </row>
        <row r="1605">
          <cell r="B1605" t="str">
            <v>10 unit kursi meeting (K2002-01-22)</v>
          </cell>
          <cell r="D1605" t="str">
            <v>KANTOR PUSAT</v>
          </cell>
          <cell r="F1605">
            <v>1466667</v>
          </cell>
          <cell r="J1605">
            <v>37288</v>
          </cell>
          <cell r="L1605">
            <v>5</v>
          </cell>
          <cell r="M1605">
            <v>39114</v>
          </cell>
          <cell r="N1605" t="str">
            <v>bulan</v>
          </cell>
          <cell r="O1605">
            <v>60</v>
          </cell>
          <cell r="P1605">
            <v>0</v>
          </cell>
          <cell r="Q1605">
            <v>1466666</v>
          </cell>
          <cell r="R1605">
            <v>1</v>
          </cell>
        </row>
        <row r="1606">
          <cell r="B1606" t="str">
            <v>Kursi Putar K01-09-056</v>
          </cell>
          <cell r="D1606" t="str">
            <v>KANTOR PUSAT</v>
          </cell>
          <cell r="F1606">
            <v>110500</v>
          </cell>
          <cell r="J1606">
            <v>37161</v>
          </cell>
          <cell r="L1606">
            <v>5</v>
          </cell>
          <cell r="M1606">
            <v>38987</v>
          </cell>
          <cell r="N1606" t="str">
            <v>bulan</v>
          </cell>
          <cell r="O1606">
            <v>60</v>
          </cell>
          <cell r="P1606">
            <v>0</v>
          </cell>
          <cell r="Q1606">
            <v>110499</v>
          </cell>
          <cell r="R1606">
            <v>1</v>
          </cell>
        </row>
        <row r="1607">
          <cell r="B1607" t="str">
            <v>KURSI PINCA K01-09-056</v>
          </cell>
          <cell r="D1607" t="str">
            <v>KANTOR PUSAT</v>
          </cell>
          <cell r="F1607">
            <v>227500</v>
          </cell>
          <cell r="J1607">
            <v>37161</v>
          </cell>
          <cell r="L1607">
            <v>5</v>
          </cell>
          <cell r="M1607">
            <v>38987</v>
          </cell>
          <cell r="N1607" t="str">
            <v>bulan</v>
          </cell>
          <cell r="O1607">
            <v>60</v>
          </cell>
          <cell r="P1607">
            <v>0</v>
          </cell>
          <cell r="Q1607">
            <v>227499</v>
          </cell>
          <cell r="R1607">
            <v>1</v>
          </cell>
        </row>
        <row r="1608">
          <cell r="B1608" t="str">
            <v>1 lemari bufet</v>
          </cell>
          <cell r="D1608" t="str">
            <v>KANTOR PUSAT</v>
          </cell>
          <cell r="F1608">
            <v>276250</v>
          </cell>
          <cell r="J1608">
            <v>37504</v>
          </cell>
          <cell r="L1608">
            <v>5</v>
          </cell>
          <cell r="M1608">
            <v>39330</v>
          </cell>
          <cell r="N1608" t="str">
            <v>bulan</v>
          </cell>
          <cell r="O1608">
            <v>60</v>
          </cell>
          <cell r="P1608">
            <v>0</v>
          </cell>
          <cell r="Q1608">
            <v>276249</v>
          </cell>
          <cell r="R1608">
            <v>1</v>
          </cell>
        </row>
        <row r="1609">
          <cell r="B1609" t="str">
            <v xml:space="preserve">Perabot </v>
          </cell>
          <cell r="D1609" t="str">
            <v>KANTOR PUSAT</v>
          </cell>
          <cell r="F1609">
            <v>325000</v>
          </cell>
          <cell r="J1609">
            <v>37161</v>
          </cell>
          <cell r="L1609">
            <v>5</v>
          </cell>
          <cell r="M1609">
            <v>38987</v>
          </cell>
          <cell r="N1609" t="str">
            <v>bulan</v>
          </cell>
          <cell r="O1609">
            <v>60</v>
          </cell>
          <cell r="P1609">
            <v>0</v>
          </cell>
          <cell r="Q1609">
            <v>324999</v>
          </cell>
          <cell r="R1609">
            <v>1</v>
          </cell>
        </row>
        <row r="1610">
          <cell r="B1610" t="str">
            <v>1 lemari arsip</v>
          </cell>
          <cell r="D1610" t="str">
            <v>KANTOR PUSAT</v>
          </cell>
          <cell r="F1610">
            <v>340000</v>
          </cell>
          <cell r="J1610">
            <v>37504</v>
          </cell>
          <cell r="L1610">
            <v>5</v>
          </cell>
          <cell r="M1610">
            <v>39330</v>
          </cell>
          <cell r="N1610" t="str">
            <v>bulan</v>
          </cell>
          <cell r="O1610">
            <v>60</v>
          </cell>
          <cell r="P1610">
            <v>0</v>
          </cell>
          <cell r="Q1610">
            <v>339999</v>
          </cell>
          <cell r="R1610">
            <v>1</v>
          </cell>
        </row>
        <row r="1611">
          <cell r="B1611" t="str">
            <v>4 KURSI SUPERVISOR K01-09-056</v>
          </cell>
          <cell r="D1611" t="str">
            <v>KANTOR PUSAT</v>
          </cell>
          <cell r="F1611">
            <v>520000</v>
          </cell>
          <cell r="J1611">
            <v>37161</v>
          </cell>
          <cell r="L1611">
            <v>5</v>
          </cell>
          <cell r="M1611">
            <v>38987</v>
          </cell>
          <cell r="N1611" t="str">
            <v>bulan</v>
          </cell>
          <cell r="O1611">
            <v>60</v>
          </cell>
          <cell r="P1611">
            <v>0</v>
          </cell>
          <cell r="Q1611">
            <v>519998.99999999994</v>
          </cell>
          <cell r="R1611">
            <v>1.0000000000582077</v>
          </cell>
        </row>
        <row r="1612">
          <cell r="B1612" t="str">
            <v>Meja K01-09-058</v>
          </cell>
          <cell r="D1612" t="str">
            <v>KANTOR PUSAT</v>
          </cell>
          <cell r="F1612">
            <v>520000</v>
          </cell>
          <cell r="J1612">
            <v>37161</v>
          </cell>
          <cell r="L1612">
            <v>5</v>
          </cell>
          <cell r="M1612">
            <v>38987</v>
          </cell>
          <cell r="N1612" t="str">
            <v>bulan</v>
          </cell>
          <cell r="O1612">
            <v>60</v>
          </cell>
          <cell r="P1612">
            <v>0</v>
          </cell>
          <cell r="Q1612">
            <v>519998.99999999994</v>
          </cell>
          <cell r="R1612">
            <v>1.0000000000582077</v>
          </cell>
        </row>
        <row r="1613">
          <cell r="B1613" t="str">
            <v>5 unit meja kerja</v>
          </cell>
          <cell r="D1613" t="str">
            <v>KANTOR PUSAT</v>
          </cell>
          <cell r="F1613">
            <v>1343000</v>
          </cell>
          <cell r="J1613">
            <v>37504</v>
          </cell>
          <cell r="L1613">
            <v>5</v>
          </cell>
          <cell r="M1613">
            <v>39330</v>
          </cell>
          <cell r="N1613" t="str">
            <v>bulan</v>
          </cell>
          <cell r="O1613">
            <v>60</v>
          </cell>
          <cell r="P1613">
            <v>0</v>
          </cell>
          <cell r="Q1613">
            <v>1342999</v>
          </cell>
          <cell r="R1613">
            <v>1</v>
          </cell>
        </row>
        <row r="1614">
          <cell r="B1614" t="str">
            <v>1 sofa</v>
          </cell>
          <cell r="D1614" t="str">
            <v>KANTOR PUSAT</v>
          </cell>
          <cell r="F1614">
            <v>1445000</v>
          </cell>
          <cell r="J1614">
            <v>37504</v>
          </cell>
          <cell r="L1614">
            <v>5</v>
          </cell>
          <cell r="M1614">
            <v>39330</v>
          </cell>
          <cell r="N1614" t="str">
            <v>bulan</v>
          </cell>
          <cell r="O1614">
            <v>60</v>
          </cell>
          <cell r="P1614">
            <v>0</v>
          </cell>
          <cell r="Q1614">
            <v>1444999</v>
          </cell>
          <cell r="R1614">
            <v>1</v>
          </cell>
        </row>
        <row r="1615">
          <cell r="B1615" t="str">
            <v>RAK ARSIP</v>
          </cell>
          <cell r="D1615" t="str">
            <v>KANTOR PUSAT</v>
          </cell>
          <cell r="F1615">
            <v>205833</v>
          </cell>
          <cell r="J1615">
            <v>36739</v>
          </cell>
          <cell r="L1615">
            <v>5</v>
          </cell>
          <cell r="M1615">
            <v>38565</v>
          </cell>
          <cell r="N1615" t="str">
            <v>bulan</v>
          </cell>
          <cell r="O1615">
            <v>60</v>
          </cell>
          <cell r="P1615">
            <v>0</v>
          </cell>
          <cell r="Q1615">
            <v>205832</v>
          </cell>
          <cell r="R1615">
            <v>1</v>
          </cell>
        </row>
        <row r="1616">
          <cell r="B1616" t="str">
            <v>LEMARI ARSIP</v>
          </cell>
          <cell r="D1616" t="str">
            <v>KANTOR PUSAT</v>
          </cell>
          <cell r="F1616">
            <v>270833</v>
          </cell>
          <cell r="J1616">
            <v>36739</v>
          </cell>
          <cell r="L1616">
            <v>5</v>
          </cell>
          <cell r="M1616">
            <v>38565</v>
          </cell>
          <cell r="N1616" t="str">
            <v>bulan</v>
          </cell>
          <cell r="O1616">
            <v>60</v>
          </cell>
          <cell r="P1616">
            <v>0</v>
          </cell>
          <cell r="Q1616">
            <v>270832</v>
          </cell>
          <cell r="R1616">
            <v>1</v>
          </cell>
        </row>
        <row r="1617">
          <cell r="B1617" t="str">
            <v>1 unit meja meeting</v>
          </cell>
          <cell r="D1617" t="str">
            <v>KANTOR PUSAT</v>
          </cell>
          <cell r="F1617">
            <v>528750</v>
          </cell>
          <cell r="J1617">
            <v>37404</v>
          </cell>
          <cell r="L1617">
            <v>5</v>
          </cell>
          <cell r="M1617">
            <v>39230</v>
          </cell>
          <cell r="N1617" t="str">
            <v>bulan</v>
          </cell>
          <cell r="O1617">
            <v>60</v>
          </cell>
          <cell r="P1617">
            <v>0</v>
          </cell>
          <cell r="Q1617">
            <v>528749</v>
          </cell>
          <cell r="R1617">
            <v>1</v>
          </cell>
        </row>
        <row r="1618">
          <cell r="B1618" t="str">
            <v>1 unit meja kursi tamu</v>
          </cell>
          <cell r="D1618" t="str">
            <v>KANTOR PUSAT</v>
          </cell>
          <cell r="F1618">
            <v>687500</v>
          </cell>
          <cell r="J1618">
            <v>37476</v>
          </cell>
          <cell r="L1618">
            <v>5</v>
          </cell>
          <cell r="M1618">
            <v>39302</v>
          </cell>
          <cell r="N1618" t="str">
            <v>bulan</v>
          </cell>
          <cell r="O1618">
            <v>60</v>
          </cell>
          <cell r="P1618">
            <v>0</v>
          </cell>
          <cell r="Q1618">
            <v>687499</v>
          </cell>
          <cell r="R1618">
            <v>1</v>
          </cell>
        </row>
        <row r="1619">
          <cell r="B1619" t="str">
            <v>6 unit Kursi SPV</v>
          </cell>
          <cell r="D1619" t="str">
            <v>KANTOR PUSAT</v>
          </cell>
          <cell r="F1619">
            <v>893000</v>
          </cell>
          <cell r="J1619">
            <v>37393</v>
          </cell>
          <cell r="L1619">
            <v>5</v>
          </cell>
          <cell r="M1619">
            <v>39219</v>
          </cell>
          <cell r="N1619" t="str">
            <v>bulan</v>
          </cell>
          <cell r="O1619">
            <v>60</v>
          </cell>
          <cell r="P1619">
            <v>0</v>
          </cell>
          <cell r="Q1619">
            <v>892999</v>
          </cell>
          <cell r="R1619">
            <v>1</v>
          </cell>
        </row>
        <row r="1620">
          <cell r="B1620" t="str">
            <v>1 unit Meja Pinca</v>
          </cell>
          <cell r="D1620" t="str">
            <v>KANTOR PUSAT</v>
          </cell>
          <cell r="F1620">
            <v>1175000</v>
          </cell>
          <cell r="J1620">
            <v>37386</v>
          </cell>
          <cell r="L1620">
            <v>5</v>
          </cell>
          <cell r="M1620">
            <v>39212</v>
          </cell>
          <cell r="N1620" t="str">
            <v>bulan</v>
          </cell>
          <cell r="O1620">
            <v>60</v>
          </cell>
          <cell r="P1620">
            <v>0</v>
          </cell>
          <cell r="Q1620">
            <v>1174999</v>
          </cell>
          <cell r="R1620">
            <v>1</v>
          </cell>
        </row>
        <row r="1622">
          <cell r="B1622" t="str">
            <v>1 unit meja counter (K2003-02-16)</v>
          </cell>
          <cell r="C1622" t="str">
            <v>P</v>
          </cell>
          <cell r="D1622" t="str">
            <v>BANJARMASIN</v>
          </cell>
          <cell r="E1622">
            <v>1</v>
          </cell>
          <cell r="F1622">
            <v>2950000</v>
          </cell>
          <cell r="J1622">
            <v>37655</v>
          </cell>
          <cell r="K1622">
            <v>60</v>
          </cell>
          <cell r="L1622">
            <v>5</v>
          </cell>
          <cell r="M1622">
            <v>39481</v>
          </cell>
          <cell r="N1622" t="str">
            <v>bulan</v>
          </cell>
          <cell r="O1622">
            <v>60</v>
          </cell>
          <cell r="P1622">
            <v>0</v>
          </cell>
          <cell r="Q1622">
            <v>2949999</v>
          </cell>
          <cell r="R1622">
            <v>1</v>
          </cell>
        </row>
        <row r="1623">
          <cell r="B1623" t="str">
            <v>4 unit kursi staff isabel(K2003-02-016)</v>
          </cell>
          <cell r="C1623" t="str">
            <v>P</v>
          </cell>
          <cell r="D1623" t="str">
            <v>BANJARMASIN</v>
          </cell>
          <cell r="E1623">
            <v>4</v>
          </cell>
          <cell r="F1623">
            <v>1243500</v>
          </cell>
          <cell r="J1623">
            <v>37677</v>
          </cell>
          <cell r="K1623">
            <v>60</v>
          </cell>
          <cell r="L1623">
            <v>5</v>
          </cell>
          <cell r="M1623">
            <v>39503</v>
          </cell>
          <cell r="N1623" t="str">
            <v>bulan</v>
          </cell>
          <cell r="O1623">
            <v>60</v>
          </cell>
          <cell r="P1623">
            <v>0</v>
          </cell>
          <cell r="Q1623">
            <v>1243499</v>
          </cell>
          <cell r="R1623">
            <v>1</v>
          </cell>
        </row>
        <row r="1624">
          <cell r="B1624" t="str">
            <v>8 unit kursi UM Isabel (K2003-02-16)</v>
          </cell>
          <cell r="C1624" t="str">
            <v>P</v>
          </cell>
          <cell r="D1624" t="str">
            <v>BANJARMASIN</v>
          </cell>
          <cell r="E1624">
            <v>8</v>
          </cell>
          <cell r="F1624">
            <v>1570800</v>
          </cell>
          <cell r="J1624">
            <v>37677</v>
          </cell>
          <cell r="K1624">
            <v>60</v>
          </cell>
          <cell r="L1624">
            <v>5</v>
          </cell>
          <cell r="M1624">
            <v>39503</v>
          </cell>
          <cell r="N1624" t="str">
            <v>bulan</v>
          </cell>
          <cell r="O1624">
            <v>60</v>
          </cell>
          <cell r="P1624">
            <v>0</v>
          </cell>
          <cell r="Q1624">
            <v>1570799</v>
          </cell>
          <cell r="R1624">
            <v>1</v>
          </cell>
        </row>
        <row r="1625">
          <cell r="B1625" t="str">
            <v>4 unit kursi hadap chitose (K2003-02-016)</v>
          </cell>
          <cell r="C1625" t="str">
            <v>P</v>
          </cell>
          <cell r="D1625" t="str">
            <v>BANJARMASIN</v>
          </cell>
          <cell r="E1625">
            <v>4</v>
          </cell>
          <cell r="F1625">
            <v>844800</v>
          </cell>
          <cell r="J1625">
            <v>37677</v>
          </cell>
          <cell r="K1625">
            <v>60</v>
          </cell>
          <cell r="L1625">
            <v>5</v>
          </cell>
          <cell r="M1625">
            <v>39503</v>
          </cell>
          <cell r="N1625" t="str">
            <v>bulan</v>
          </cell>
          <cell r="O1625">
            <v>60</v>
          </cell>
          <cell r="P1625">
            <v>0</v>
          </cell>
          <cell r="Q1625">
            <v>844799</v>
          </cell>
          <cell r="R1625">
            <v>1</v>
          </cell>
        </row>
        <row r="1626">
          <cell r="B1626" t="str">
            <v>25 unit kursi FU chitose (K2003-04-16)</v>
          </cell>
          <cell r="C1626" t="str">
            <v>P</v>
          </cell>
          <cell r="D1626" t="str">
            <v>BANJARMASIN</v>
          </cell>
          <cell r="E1626">
            <v>25</v>
          </cell>
          <cell r="F1626">
            <v>2437500</v>
          </cell>
          <cell r="J1626">
            <v>37740</v>
          </cell>
          <cell r="K1626">
            <v>60</v>
          </cell>
          <cell r="L1626">
            <v>5</v>
          </cell>
          <cell r="M1626">
            <v>39567</v>
          </cell>
          <cell r="N1626" t="str">
            <v>bulan</v>
          </cell>
          <cell r="O1626">
            <v>60</v>
          </cell>
          <cell r="P1626">
            <v>0</v>
          </cell>
          <cell r="Q1626">
            <v>2437499</v>
          </cell>
          <cell r="R1626">
            <v>1</v>
          </cell>
        </row>
        <row r="1627">
          <cell r="G1627">
            <v>9046600</v>
          </cell>
        </row>
        <row r="1628">
          <cell r="B1628" t="str">
            <v>1 set meja kerja Pinca "L"</v>
          </cell>
          <cell r="C1628" t="str">
            <v>P</v>
          </cell>
          <cell r="D1628" t="str">
            <v>BATAM</v>
          </cell>
          <cell r="E1628">
            <v>1</v>
          </cell>
          <cell r="F1628">
            <v>1750000</v>
          </cell>
          <cell r="J1628">
            <v>37762</v>
          </cell>
          <cell r="K1628">
            <v>60</v>
          </cell>
          <cell r="L1628">
            <v>5</v>
          </cell>
          <cell r="M1628">
            <v>39589</v>
          </cell>
          <cell r="N1628" t="str">
            <v>bulan</v>
          </cell>
          <cell r="O1628">
            <v>60</v>
          </cell>
          <cell r="P1628">
            <v>0</v>
          </cell>
          <cell r="Q1628">
            <v>1749999</v>
          </cell>
          <cell r="R1628">
            <v>1</v>
          </cell>
        </row>
        <row r="1629">
          <cell r="B1629" t="str">
            <v>6 unit meja kerja UM</v>
          </cell>
          <cell r="C1629" t="str">
            <v>P</v>
          </cell>
          <cell r="D1629" t="str">
            <v>BATAM</v>
          </cell>
          <cell r="E1629">
            <v>6</v>
          </cell>
          <cell r="F1629">
            <v>2100000</v>
          </cell>
          <cell r="J1629">
            <v>37762</v>
          </cell>
          <cell r="K1629">
            <v>60</v>
          </cell>
          <cell r="L1629">
            <v>5</v>
          </cell>
          <cell r="M1629">
            <v>39589</v>
          </cell>
          <cell r="N1629" t="str">
            <v>bulan</v>
          </cell>
          <cell r="O1629">
            <v>60</v>
          </cell>
          <cell r="P1629">
            <v>0</v>
          </cell>
          <cell r="Q1629">
            <v>2099999</v>
          </cell>
          <cell r="R1629">
            <v>1</v>
          </cell>
        </row>
        <row r="1630">
          <cell r="B1630" t="str">
            <v>25 meja kerja FU</v>
          </cell>
          <cell r="C1630" t="str">
            <v>P</v>
          </cell>
          <cell r="D1630" t="str">
            <v>BATAM</v>
          </cell>
          <cell r="E1630">
            <v>25</v>
          </cell>
          <cell r="F1630">
            <v>8750000</v>
          </cell>
          <cell r="J1630">
            <v>37762</v>
          </cell>
          <cell r="K1630">
            <v>60</v>
          </cell>
          <cell r="L1630">
            <v>5</v>
          </cell>
          <cell r="M1630">
            <v>39589</v>
          </cell>
          <cell r="N1630" t="str">
            <v>bulan</v>
          </cell>
          <cell r="O1630">
            <v>60</v>
          </cell>
          <cell r="P1630">
            <v>0</v>
          </cell>
          <cell r="Q1630">
            <v>8749999</v>
          </cell>
          <cell r="R1630">
            <v>1</v>
          </cell>
        </row>
        <row r="1631">
          <cell r="B1631" t="str">
            <v>2 unit meja kerja staff</v>
          </cell>
          <cell r="C1631" t="str">
            <v>P</v>
          </cell>
          <cell r="D1631" t="str">
            <v>BATAM</v>
          </cell>
          <cell r="E1631">
            <v>2</v>
          </cell>
          <cell r="F1631">
            <v>700000</v>
          </cell>
          <cell r="J1631">
            <v>37762</v>
          </cell>
          <cell r="K1631">
            <v>60</v>
          </cell>
          <cell r="L1631">
            <v>5</v>
          </cell>
          <cell r="M1631">
            <v>39589</v>
          </cell>
          <cell r="N1631" t="str">
            <v>bulan</v>
          </cell>
          <cell r="O1631">
            <v>60</v>
          </cell>
          <cell r="P1631">
            <v>0</v>
          </cell>
          <cell r="Q1631">
            <v>699999</v>
          </cell>
          <cell r="R1631">
            <v>1</v>
          </cell>
        </row>
        <row r="1632">
          <cell r="B1632" t="str">
            <v>2 unit meja komputer</v>
          </cell>
          <cell r="C1632" t="str">
            <v>P</v>
          </cell>
          <cell r="D1632" t="str">
            <v>BATAM</v>
          </cell>
          <cell r="E1632">
            <v>2</v>
          </cell>
          <cell r="F1632">
            <v>700000</v>
          </cell>
          <cell r="J1632">
            <v>37762</v>
          </cell>
          <cell r="K1632">
            <v>60</v>
          </cell>
          <cell r="L1632">
            <v>5</v>
          </cell>
          <cell r="M1632">
            <v>39589</v>
          </cell>
          <cell r="N1632" t="str">
            <v>bulan</v>
          </cell>
          <cell r="O1632">
            <v>60</v>
          </cell>
          <cell r="P1632">
            <v>0</v>
          </cell>
          <cell r="Q1632">
            <v>699999</v>
          </cell>
          <cell r="R1632">
            <v>1</v>
          </cell>
        </row>
        <row r="1633">
          <cell r="B1633" t="str">
            <v>1 unit meja recepti + meja</v>
          </cell>
          <cell r="C1633" t="str">
            <v>P</v>
          </cell>
          <cell r="D1633" t="str">
            <v>BATAM</v>
          </cell>
          <cell r="E1633">
            <v>1</v>
          </cell>
          <cell r="F1633">
            <v>1150000</v>
          </cell>
          <cell r="J1633">
            <v>37762</v>
          </cell>
          <cell r="K1633">
            <v>60</v>
          </cell>
          <cell r="L1633">
            <v>5</v>
          </cell>
          <cell r="M1633">
            <v>39589</v>
          </cell>
          <cell r="N1633" t="str">
            <v>bulan</v>
          </cell>
          <cell r="O1633">
            <v>60</v>
          </cell>
          <cell r="P1633">
            <v>0</v>
          </cell>
          <cell r="Q1633">
            <v>1149999</v>
          </cell>
          <cell r="R1633">
            <v>1</v>
          </cell>
        </row>
        <row r="1634">
          <cell r="B1634" t="str">
            <v>1 unit kursi Pinca</v>
          </cell>
          <cell r="C1634" t="str">
            <v>P</v>
          </cell>
          <cell r="D1634" t="str">
            <v>BATAM</v>
          </cell>
          <cell r="E1634">
            <v>1</v>
          </cell>
          <cell r="F1634">
            <v>700000</v>
          </cell>
          <cell r="J1634">
            <v>37762</v>
          </cell>
          <cell r="K1634">
            <v>60</v>
          </cell>
          <cell r="L1634">
            <v>5</v>
          </cell>
          <cell r="M1634">
            <v>39589</v>
          </cell>
          <cell r="N1634" t="str">
            <v>bulan</v>
          </cell>
          <cell r="O1634">
            <v>60</v>
          </cell>
          <cell r="P1634">
            <v>0</v>
          </cell>
          <cell r="Q1634">
            <v>699999</v>
          </cell>
          <cell r="R1634">
            <v>1</v>
          </cell>
        </row>
        <row r="1635">
          <cell r="B1635" t="str">
            <v>2 unit kursi hadap I200 @Rp. 320.000,-</v>
          </cell>
          <cell r="C1635" t="str">
            <v>P</v>
          </cell>
          <cell r="D1635" t="str">
            <v>BATAM</v>
          </cell>
          <cell r="E1635">
            <v>2</v>
          </cell>
          <cell r="F1635">
            <v>640000</v>
          </cell>
          <cell r="J1635">
            <v>37762</v>
          </cell>
          <cell r="K1635">
            <v>60</v>
          </cell>
          <cell r="L1635">
            <v>5</v>
          </cell>
          <cell r="M1635">
            <v>39589</v>
          </cell>
          <cell r="N1635" t="str">
            <v>bulan</v>
          </cell>
          <cell r="O1635">
            <v>60</v>
          </cell>
          <cell r="P1635">
            <v>0</v>
          </cell>
          <cell r="Q1635">
            <v>639999</v>
          </cell>
          <cell r="R1635">
            <v>1</v>
          </cell>
        </row>
        <row r="1636">
          <cell r="B1636" t="str">
            <v>6 unit kursi UM + arm YD 301 @Rp. 320.000,-</v>
          </cell>
          <cell r="C1636" t="str">
            <v>P</v>
          </cell>
          <cell r="D1636" t="str">
            <v>BATAM</v>
          </cell>
          <cell r="E1636">
            <v>6</v>
          </cell>
          <cell r="F1636">
            <v>1920000</v>
          </cell>
          <cell r="J1636">
            <v>37762</v>
          </cell>
          <cell r="K1636">
            <v>60</v>
          </cell>
          <cell r="L1636">
            <v>5</v>
          </cell>
          <cell r="M1636">
            <v>39589</v>
          </cell>
          <cell r="N1636" t="str">
            <v>bulan</v>
          </cell>
          <cell r="O1636">
            <v>60</v>
          </cell>
          <cell r="P1636">
            <v>0</v>
          </cell>
          <cell r="Q1636">
            <v>1919999</v>
          </cell>
          <cell r="R1636">
            <v>1</v>
          </cell>
        </row>
        <row r="1637">
          <cell r="B1637" t="str">
            <v>2 unit kursi kerja staff + arm YD 301 @Rp. 320.000,-</v>
          </cell>
          <cell r="C1637" t="str">
            <v>P</v>
          </cell>
          <cell r="D1637" t="str">
            <v>BATAM</v>
          </cell>
          <cell r="E1637">
            <v>2</v>
          </cell>
          <cell r="F1637">
            <v>640000</v>
          </cell>
          <cell r="J1637">
            <v>37762</v>
          </cell>
          <cell r="K1637">
            <v>60</v>
          </cell>
          <cell r="L1637">
            <v>5</v>
          </cell>
          <cell r="M1637">
            <v>39589</v>
          </cell>
          <cell r="N1637" t="str">
            <v>bulan</v>
          </cell>
          <cell r="O1637">
            <v>60</v>
          </cell>
          <cell r="P1637">
            <v>0</v>
          </cell>
          <cell r="Q1637">
            <v>639999</v>
          </cell>
          <cell r="R1637">
            <v>1</v>
          </cell>
        </row>
        <row r="1638">
          <cell r="B1638" t="str">
            <v>1 set kursi tam ruang Pinca + meja</v>
          </cell>
          <cell r="C1638" t="str">
            <v>P</v>
          </cell>
          <cell r="D1638" t="str">
            <v>BATAM</v>
          </cell>
          <cell r="E1638">
            <v>1</v>
          </cell>
          <cell r="F1638">
            <v>1200000</v>
          </cell>
          <cell r="J1638">
            <v>37762</v>
          </cell>
          <cell r="K1638">
            <v>60</v>
          </cell>
          <cell r="L1638">
            <v>5</v>
          </cell>
          <cell r="M1638">
            <v>39589</v>
          </cell>
          <cell r="N1638" t="str">
            <v>bulan</v>
          </cell>
          <cell r="O1638">
            <v>60</v>
          </cell>
          <cell r="P1638">
            <v>0</v>
          </cell>
          <cell r="Q1638">
            <v>1199999</v>
          </cell>
          <cell r="R1638">
            <v>1</v>
          </cell>
        </row>
        <row r="1639">
          <cell r="B1639" t="str">
            <v>1 set kursi tamu ruang tunggu + pinca</v>
          </cell>
          <cell r="C1639" t="str">
            <v>P</v>
          </cell>
          <cell r="D1639" t="str">
            <v>BATAM</v>
          </cell>
          <cell r="E1639">
            <v>1</v>
          </cell>
          <cell r="F1639">
            <v>1600000</v>
          </cell>
          <cell r="J1639">
            <v>37762</v>
          </cell>
          <cell r="K1639">
            <v>60</v>
          </cell>
          <cell r="L1639">
            <v>5</v>
          </cell>
          <cell r="M1639">
            <v>39589</v>
          </cell>
          <cell r="N1639" t="str">
            <v>bulan</v>
          </cell>
          <cell r="O1639">
            <v>60</v>
          </cell>
          <cell r="P1639">
            <v>0</v>
          </cell>
          <cell r="Q1639">
            <v>1599999</v>
          </cell>
          <cell r="R1639">
            <v>1</v>
          </cell>
        </row>
        <row r="1640">
          <cell r="B1640" t="str">
            <v xml:space="preserve">25 unit kursi lipat yamato HAA </v>
          </cell>
          <cell r="C1640" t="str">
            <v>P</v>
          </cell>
          <cell r="D1640" t="str">
            <v>BATAM</v>
          </cell>
          <cell r="E1640">
            <v>25</v>
          </cell>
          <cell r="F1640">
            <v>3000000</v>
          </cell>
          <cell r="J1640">
            <v>37789</v>
          </cell>
          <cell r="K1640">
            <v>60</v>
          </cell>
          <cell r="L1640">
            <v>5</v>
          </cell>
          <cell r="M1640">
            <v>39616</v>
          </cell>
          <cell r="N1640" t="str">
            <v>bulan</v>
          </cell>
          <cell r="O1640">
            <v>60</v>
          </cell>
          <cell r="P1640">
            <v>0</v>
          </cell>
          <cell r="Q1640">
            <v>2999999</v>
          </cell>
          <cell r="R1640">
            <v>1</v>
          </cell>
        </row>
        <row r="1641">
          <cell r="G1641">
            <v>24850000</v>
          </cell>
        </row>
        <row r="1642">
          <cell r="B1642" t="str">
            <v>1 unit lemari Arsip Olympic 2 pintu</v>
          </cell>
          <cell r="C1642" t="str">
            <v>P</v>
          </cell>
          <cell r="D1642" t="str">
            <v>CIREBON</v>
          </cell>
          <cell r="E1642">
            <v>1</v>
          </cell>
          <cell r="F1642">
            <v>400000</v>
          </cell>
          <cell r="J1642">
            <v>37693</v>
          </cell>
          <cell r="K1642">
            <v>60</v>
          </cell>
          <cell r="L1642">
            <v>5</v>
          </cell>
          <cell r="M1642">
            <v>39520</v>
          </cell>
          <cell r="N1642" t="str">
            <v>bulan</v>
          </cell>
          <cell r="O1642">
            <v>60</v>
          </cell>
          <cell r="P1642">
            <v>0</v>
          </cell>
          <cell r="Q1642">
            <v>399999</v>
          </cell>
          <cell r="R1642">
            <v>1</v>
          </cell>
        </row>
        <row r="1643">
          <cell r="B1643" t="str">
            <v>1 unit Sofa ruang tunggu</v>
          </cell>
          <cell r="C1643" t="str">
            <v>P</v>
          </cell>
          <cell r="D1643" t="str">
            <v>CIREBON</v>
          </cell>
          <cell r="E1643">
            <v>1</v>
          </cell>
          <cell r="F1643">
            <v>400000</v>
          </cell>
          <cell r="J1643">
            <v>37693</v>
          </cell>
          <cell r="K1643">
            <v>60</v>
          </cell>
          <cell r="L1643">
            <v>5</v>
          </cell>
          <cell r="M1643">
            <v>39520</v>
          </cell>
          <cell r="N1643" t="str">
            <v>bulan</v>
          </cell>
          <cell r="O1643">
            <v>60</v>
          </cell>
          <cell r="P1643">
            <v>0</v>
          </cell>
          <cell r="Q1643">
            <v>399999</v>
          </cell>
          <cell r="R1643">
            <v>1</v>
          </cell>
        </row>
        <row r="1644">
          <cell r="B1644" t="str">
            <v>2 unit sofa ruang pinca</v>
          </cell>
          <cell r="C1644" t="str">
            <v>P</v>
          </cell>
          <cell r="D1644" t="str">
            <v>CIREBON</v>
          </cell>
          <cell r="E1644">
            <v>2</v>
          </cell>
          <cell r="F1644">
            <v>600000</v>
          </cell>
          <cell r="J1644">
            <v>37693</v>
          </cell>
          <cell r="K1644">
            <v>60</v>
          </cell>
          <cell r="L1644">
            <v>5</v>
          </cell>
          <cell r="M1644">
            <v>39520</v>
          </cell>
          <cell r="N1644" t="str">
            <v>bulan</v>
          </cell>
          <cell r="O1644">
            <v>60</v>
          </cell>
          <cell r="P1644">
            <v>0</v>
          </cell>
          <cell r="Q1644">
            <v>599999</v>
          </cell>
          <cell r="R1644">
            <v>1</v>
          </cell>
        </row>
        <row r="1645">
          <cell r="B1645" t="str">
            <v>10 unit kursi kerja beroda</v>
          </cell>
          <cell r="C1645" t="str">
            <v>P</v>
          </cell>
          <cell r="D1645" t="str">
            <v>CIREBON</v>
          </cell>
          <cell r="E1645">
            <v>10</v>
          </cell>
          <cell r="F1645">
            <v>500000</v>
          </cell>
          <cell r="J1645">
            <v>37693</v>
          </cell>
          <cell r="K1645">
            <v>60</v>
          </cell>
          <cell r="L1645">
            <v>5</v>
          </cell>
          <cell r="M1645">
            <v>39520</v>
          </cell>
          <cell r="N1645" t="str">
            <v>bulan</v>
          </cell>
          <cell r="O1645">
            <v>60</v>
          </cell>
          <cell r="P1645">
            <v>0</v>
          </cell>
          <cell r="Q1645">
            <v>499999.00000000006</v>
          </cell>
          <cell r="R1645">
            <v>0.99999999994179234</v>
          </cell>
        </row>
        <row r="1646">
          <cell r="G1646">
            <v>1900000</v>
          </cell>
        </row>
        <row r="1647">
          <cell r="B1647" t="str">
            <v>Partisi (K00-01-016)</v>
          </cell>
          <cell r="C1647" t="str">
            <v>P</v>
          </cell>
          <cell r="D1647" t="str">
            <v>JAKARTA-00</v>
          </cell>
          <cell r="E1647">
            <v>1</v>
          </cell>
          <cell r="F1647">
            <v>29893500</v>
          </cell>
          <cell r="J1647">
            <v>36526</v>
          </cell>
          <cell r="K1647">
            <v>60</v>
          </cell>
          <cell r="L1647">
            <v>5</v>
          </cell>
          <cell r="M1647">
            <v>38353</v>
          </cell>
          <cell r="N1647" t="str">
            <v>bulan</v>
          </cell>
          <cell r="O1647">
            <v>60</v>
          </cell>
          <cell r="P1647">
            <v>0</v>
          </cell>
          <cell r="Q1647">
            <v>29893499</v>
          </cell>
          <cell r="R1647">
            <v>1</v>
          </cell>
        </row>
        <row r="1648">
          <cell r="B1648" t="str">
            <v>1 Buah Brandkast merk CHUBB</v>
          </cell>
          <cell r="C1648" t="str">
            <v>P</v>
          </cell>
          <cell r="D1648" t="str">
            <v>JAKARTA-00</v>
          </cell>
          <cell r="E1648">
            <v>1</v>
          </cell>
          <cell r="F1648">
            <v>2845150</v>
          </cell>
          <cell r="J1648">
            <v>36636</v>
          </cell>
          <cell r="K1648">
            <v>60</v>
          </cell>
          <cell r="L1648">
            <v>5</v>
          </cell>
          <cell r="M1648">
            <v>38462</v>
          </cell>
          <cell r="N1648" t="str">
            <v>bulan</v>
          </cell>
          <cell r="O1648">
            <v>60</v>
          </cell>
          <cell r="P1648">
            <v>0</v>
          </cell>
          <cell r="Q1648">
            <v>2845149</v>
          </cell>
          <cell r="R1648">
            <v>1</v>
          </cell>
        </row>
        <row r="1649">
          <cell r="B1649" t="str">
            <v>Partisi (U00-01-025)</v>
          </cell>
          <cell r="C1649" t="str">
            <v>P</v>
          </cell>
          <cell r="D1649" t="str">
            <v>JAKARTA-00</v>
          </cell>
          <cell r="E1649">
            <v>1</v>
          </cell>
          <cell r="F1649">
            <v>29893500</v>
          </cell>
          <cell r="J1649">
            <v>36526</v>
          </cell>
          <cell r="K1649">
            <v>60</v>
          </cell>
          <cell r="L1649">
            <v>5</v>
          </cell>
          <cell r="M1649">
            <v>38353</v>
          </cell>
          <cell r="N1649" t="str">
            <v>bulan</v>
          </cell>
          <cell r="O1649">
            <v>60</v>
          </cell>
          <cell r="P1649">
            <v>0</v>
          </cell>
          <cell r="Q1649">
            <v>29893499</v>
          </cell>
          <cell r="R1649">
            <v>1</v>
          </cell>
        </row>
        <row r="1650">
          <cell r="G1650">
            <v>62632150</v>
          </cell>
        </row>
        <row r="1651">
          <cell r="B1651" t="str">
            <v>1 unit Filing Cabinet 4 laci "Elite"</v>
          </cell>
          <cell r="C1651" t="str">
            <v>P</v>
          </cell>
          <cell r="D1651" t="str">
            <v>JAKARTA-06</v>
          </cell>
          <cell r="E1651">
            <v>1</v>
          </cell>
          <cell r="F1651">
            <v>500000</v>
          </cell>
          <cell r="J1651">
            <v>37760</v>
          </cell>
          <cell r="K1651">
            <v>60</v>
          </cell>
          <cell r="L1651">
            <v>5</v>
          </cell>
          <cell r="M1651">
            <v>39587</v>
          </cell>
          <cell r="N1651" t="str">
            <v>bulan</v>
          </cell>
          <cell r="O1651">
            <v>60</v>
          </cell>
          <cell r="P1651">
            <v>0</v>
          </cell>
          <cell r="Q1651">
            <v>499999.00000000006</v>
          </cell>
          <cell r="R1651">
            <v>0.99999999994179234</v>
          </cell>
        </row>
        <row r="1652">
          <cell r="B1652" t="str">
            <v>1 unit Filing Cabinet 2 laci "Elite"</v>
          </cell>
          <cell r="C1652" t="str">
            <v>P</v>
          </cell>
          <cell r="D1652" t="str">
            <v>JAKARTA-06</v>
          </cell>
          <cell r="E1652">
            <v>1</v>
          </cell>
          <cell r="F1652">
            <v>390000</v>
          </cell>
          <cell r="J1652">
            <v>37904</v>
          </cell>
          <cell r="K1652">
            <v>60</v>
          </cell>
          <cell r="L1652">
            <v>5</v>
          </cell>
          <cell r="M1652">
            <v>39731</v>
          </cell>
          <cell r="N1652" t="str">
            <v>bulan</v>
          </cell>
          <cell r="O1652">
            <v>59</v>
          </cell>
          <cell r="P1652">
            <v>6500</v>
          </cell>
          <cell r="Q1652">
            <v>383500</v>
          </cell>
          <cell r="R1652">
            <v>6500</v>
          </cell>
        </row>
        <row r="1653">
          <cell r="B1653" t="str">
            <v>1 unit Filing Cabinet 2 laci "Elite"</v>
          </cell>
          <cell r="D1653" t="str">
            <v>JAKARTA-06</v>
          </cell>
          <cell r="E1653">
            <v>1</v>
          </cell>
          <cell r="F1653">
            <v>390000</v>
          </cell>
          <cell r="J1653">
            <v>37928</v>
          </cell>
          <cell r="K1653">
            <v>60</v>
          </cell>
          <cell r="L1653">
            <v>5</v>
          </cell>
          <cell r="M1653">
            <v>39755</v>
          </cell>
          <cell r="N1653" t="str">
            <v>bulan</v>
          </cell>
          <cell r="O1653">
            <v>58</v>
          </cell>
          <cell r="P1653">
            <v>6500</v>
          </cell>
          <cell r="Q1653">
            <v>377000</v>
          </cell>
          <cell r="R1653">
            <v>13000</v>
          </cell>
        </row>
        <row r="1654">
          <cell r="B1654" t="str">
            <v>1 unit Wreles Inbox</v>
          </cell>
          <cell r="D1654" t="str">
            <v>JAKARTA-06</v>
          </cell>
          <cell r="E1654">
            <v>1</v>
          </cell>
          <cell r="F1654">
            <v>500000</v>
          </cell>
          <cell r="J1654">
            <v>38252</v>
          </cell>
          <cell r="K1654">
            <v>60</v>
          </cell>
          <cell r="L1654">
            <v>5</v>
          </cell>
          <cell r="M1654">
            <v>40078</v>
          </cell>
          <cell r="N1654" t="str">
            <v>bulan</v>
          </cell>
          <cell r="O1654">
            <v>48</v>
          </cell>
          <cell r="P1654">
            <v>8333.3333333333339</v>
          </cell>
          <cell r="Q1654">
            <v>400000</v>
          </cell>
          <cell r="R1654">
            <v>100000</v>
          </cell>
        </row>
        <row r="1655">
          <cell r="B1655" t="str">
            <v>1 unit Brankas Ichiban HSC-40A</v>
          </cell>
          <cell r="D1655" t="str">
            <v>JAKARTA-06</v>
          </cell>
          <cell r="E1655">
            <v>1</v>
          </cell>
          <cell r="F1655">
            <v>1050000</v>
          </cell>
          <cell r="J1655">
            <v>38281</v>
          </cell>
          <cell r="K1655">
            <v>60</v>
          </cell>
          <cell r="L1655">
            <v>5</v>
          </cell>
          <cell r="M1655">
            <v>40107</v>
          </cell>
          <cell r="N1655" t="str">
            <v>bulan</v>
          </cell>
          <cell r="O1655">
            <v>47</v>
          </cell>
          <cell r="P1655">
            <v>17500</v>
          </cell>
          <cell r="Q1655">
            <v>822500</v>
          </cell>
          <cell r="R1655">
            <v>227500</v>
          </cell>
        </row>
        <row r="1656">
          <cell r="B1656" t="str">
            <v>2 unit Rak buku</v>
          </cell>
          <cell r="D1656" t="str">
            <v>JAKARTA-06</v>
          </cell>
          <cell r="E1656">
            <v>1</v>
          </cell>
          <cell r="F1656">
            <v>480000</v>
          </cell>
          <cell r="J1656">
            <v>38429</v>
          </cell>
          <cell r="K1656">
            <v>60</v>
          </cell>
          <cell r="L1656">
            <v>5</v>
          </cell>
          <cell r="M1656">
            <v>40255</v>
          </cell>
          <cell r="N1656" t="str">
            <v>bulan</v>
          </cell>
          <cell r="O1656">
            <v>42</v>
          </cell>
          <cell r="P1656">
            <v>8000</v>
          </cell>
          <cell r="Q1656">
            <v>336000</v>
          </cell>
          <cell r="R1656">
            <v>144000</v>
          </cell>
        </row>
        <row r="1657">
          <cell r="B1657" t="str">
            <v>2 unit White Board</v>
          </cell>
          <cell r="D1657" t="str">
            <v>JAKARTA-06</v>
          </cell>
          <cell r="E1657">
            <v>1</v>
          </cell>
          <cell r="F1657">
            <v>130000</v>
          </cell>
          <cell r="J1657">
            <v>38443</v>
          </cell>
          <cell r="K1657">
            <v>60</v>
          </cell>
          <cell r="L1657">
            <v>5</v>
          </cell>
          <cell r="M1657">
            <v>40269</v>
          </cell>
          <cell r="N1657" t="str">
            <v>bulan</v>
          </cell>
          <cell r="O1657">
            <v>41</v>
          </cell>
          <cell r="P1657">
            <v>2166.6666666666665</v>
          </cell>
          <cell r="Q1657">
            <v>88833.333333333328</v>
          </cell>
          <cell r="R1657">
            <v>41166.666666666672</v>
          </cell>
        </row>
        <row r="1658">
          <cell r="B1658" t="str">
            <v xml:space="preserve">1 unit calculator Alba </v>
          </cell>
          <cell r="D1658" t="str">
            <v>JAKARTA-06</v>
          </cell>
          <cell r="E1658">
            <v>1</v>
          </cell>
          <cell r="F1658">
            <v>80000</v>
          </cell>
          <cell r="J1658">
            <v>38457</v>
          </cell>
          <cell r="K1658">
            <v>60</v>
          </cell>
          <cell r="L1658">
            <v>5</v>
          </cell>
          <cell r="M1658">
            <v>40283</v>
          </cell>
          <cell r="N1658" t="str">
            <v>bulan</v>
          </cell>
          <cell r="O1658">
            <v>41</v>
          </cell>
          <cell r="P1658">
            <v>1333.3333333333333</v>
          </cell>
          <cell r="Q1658">
            <v>54666.666666666664</v>
          </cell>
          <cell r="R1658">
            <v>25333.333333333336</v>
          </cell>
        </row>
        <row r="1659">
          <cell r="B1659" t="str">
            <v>1 unit Filing Cabinet 2 laci Daichi</v>
          </cell>
          <cell r="D1659" t="str">
            <v>JAKARTA-06</v>
          </cell>
          <cell r="E1659">
            <v>1</v>
          </cell>
          <cell r="F1659">
            <v>300000</v>
          </cell>
          <cell r="J1659">
            <v>38579</v>
          </cell>
          <cell r="K1659">
            <v>60</v>
          </cell>
          <cell r="L1659">
            <v>5</v>
          </cell>
          <cell r="M1659">
            <v>40405</v>
          </cell>
          <cell r="N1659" t="str">
            <v>bulan</v>
          </cell>
          <cell r="O1659">
            <v>37</v>
          </cell>
          <cell r="P1659">
            <v>5000</v>
          </cell>
          <cell r="Q1659">
            <v>185000</v>
          </cell>
          <cell r="R1659">
            <v>115000</v>
          </cell>
        </row>
        <row r="1660">
          <cell r="B1660" t="str">
            <v>1 unit Filing Cabinet 2 laci Daichi</v>
          </cell>
          <cell r="D1660" t="str">
            <v>JAKARTA-06</v>
          </cell>
          <cell r="E1660">
            <v>1</v>
          </cell>
          <cell r="F1660">
            <v>300000</v>
          </cell>
          <cell r="J1660">
            <v>38579</v>
          </cell>
          <cell r="K1660">
            <v>60</v>
          </cell>
          <cell r="L1660">
            <v>5</v>
          </cell>
          <cell r="M1660">
            <v>40405</v>
          </cell>
          <cell r="N1660" t="str">
            <v>bulan</v>
          </cell>
          <cell r="O1660">
            <v>37</v>
          </cell>
          <cell r="P1660">
            <v>5000</v>
          </cell>
          <cell r="Q1660">
            <v>185000</v>
          </cell>
          <cell r="R1660">
            <v>115000</v>
          </cell>
        </row>
        <row r="1661">
          <cell r="G1661">
            <v>890000</v>
          </cell>
        </row>
        <row r="1662">
          <cell r="B1662" t="str">
            <v>2 unit meja computer CD120 (K02-10-18)</v>
          </cell>
          <cell r="C1662" t="str">
            <v>P</v>
          </cell>
          <cell r="D1662" t="str">
            <v>JAKARTA-07</v>
          </cell>
          <cell r="E1662">
            <v>2</v>
          </cell>
          <cell r="F1662">
            <v>650000</v>
          </cell>
          <cell r="J1662">
            <v>37540</v>
          </cell>
          <cell r="K1662">
            <v>60</v>
          </cell>
          <cell r="L1662">
            <v>5</v>
          </cell>
          <cell r="M1662">
            <v>39366</v>
          </cell>
          <cell r="N1662" t="str">
            <v>bulan</v>
          </cell>
          <cell r="O1662">
            <v>60</v>
          </cell>
          <cell r="P1662">
            <v>0</v>
          </cell>
          <cell r="Q1662">
            <v>649999</v>
          </cell>
          <cell r="R1662">
            <v>1</v>
          </cell>
        </row>
        <row r="1663">
          <cell r="B1663" t="str">
            <v>8 unit kursi chitose HNN (K02-10-18)</v>
          </cell>
          <cell r="C1663" t="str">
            <v>P</v>
          </cell>
          <cell r="D1663" t="str">
            <v>JAKARTA-07</v>
          </cell>
          <cell r="E1663">
            <v>8</v>
          </cell>
          <cell r="F1663">
            <v>880000</v>
          </cell>
          <cell r="J1663">
            <v>37540</v>
          </cell>
          <cell r="K1663">
            <v>60</v>
          </cell>
          <cell r="L1663">
            <v>5</v>
          </cell>
          <cell r="M1663">
            <v>39366</v>
          </cell>
          <cell r="N1663" t="str">
            <v>bulan</v>
          </cell>
          <cell r="O1663">
            <v>60</v>
          </cell>
          <cell r="P1663">
            <v>0</v>
          </cell>
          <cell r="Q1663">
            <v>879999</v>
          </cell>
          <cell r="R1663">
            <v>1</v>
          </cell>
        </row>
        <row r="1664">
          <cell r="B1664" t="str">
            <v>3 unit kursi modera SC509 (K02-10-18)</v>
          </cell>
          <cell r="C1664" t="str">
            <v>P</v>
          </cell>
          <cell r="D1664" t="str">
            <v>JAKARTA-07</v>
          </cell>
          <cell r="E1664">
            <v>3</v>
          </cell>
          <cell r="F1664">
            <v>1050000</v>
          </cell>
          <cell r="J1664">
            <v>37540</v>
          </cell>
          <cell r="K1664">
            <v>60</v>
          </cell>
          <cell r="L1664">
            <v>5</v>
          </cell>
          <cell r="M1664">
            <v>39366</v>
          </cell>
          <cell r="N1664" t="str">
            <v>bulan</v>
          </cell>
          <cell r="O1664">
            <v>60</v>
          </cell>
          <cell r="P1664">
            <v>0</v>
          </cell>
          <cell r="Q1664">
            <v>1049999</v>
          </cell>
          <cell r="R1664">
            <v>1</v>
          </cell>
        </row>
        <row r="1665">
          <cell r="B1665" t="str">
            <v>3 unit meja kerja UM (K02-10-26)</v>
          </cell>
          <cell r="C1665" t="str">
            <v>P</v>
          </cell>
          <cell r="D1665" t="str">
            <v>JAKARTA-07</v>
          </cell>
          <cell r="E1665">
            <v>3</v>
          </cell>
          <cell r="F1665">
            <v>2325000</v>
          </cell>
          <cell r="J1665">
            <v>37540</v>
          </cell>
          <cell r="K1665">
            <v>60</v>
          </cell>
          <cell r="L1665">
            <v>5</v>
          </cell>
          <cell r="M1665">
            <v>39366</v>
          </cell>
          <cell r="N1665" t="str">
            <v>bulan</v>
          </cell>
          <cell r="O1665">
            <v>60</v>
          </cell>
          <cell r="P1665">
            <v>0</v>
          </cell>
          <cell r="Q1665">
            <v>2324999</v>
          </cell>
          <cell r="R1665">
            <v>1</v>
          </cell>
        </row>
        <row r="1666">
          <cell r="B1666" t="str">
            <v>1 unit bufet sakura uk.160 (K03-06-13)</v>
          </cell>
          <cell r="C1666" t="str">
            <v>P</v>
          </cell>
          <cell r="D1666" t="str">
            <v>JAKARTA-07</v>
          </cell>
          <cell r="E1666">
            <v>1</v>
          </cell>
          <cell r="F1666">
            <v>1300000</v>
          </cell>
          <cell r="J1666">
            <v>37781</v>
          </cell>
          <cell r="K1666">
            <v>60</v>
          </cell>
          <cell r="L1666">
            <v>5</v>
          </cell>
          <cell r="M1666">
            <v>39608</v>
          </cell>
          <cell r="N1666" t="str">
            <v>bulan</v>
          </cell>
          <cell r="O1666">
            <v>60</v>
          </cell>
          <cell r="P1666">
            <v>0</v>
          </cell>
          <cell r="Q1666">
            <v>1299999</v>
          </cell>
          <cell r="R1666">
            <v>1</v>
          </cell>
        </row>
        <row r="1667">
          <cell r="B1667" t="str">
            <v>2 unit kursi sofa singel Bushei (K03-06-13)</v>
          </cell>
          <cell r="C1667" t="str">
            <v>P</v>
          </cell>
          <cell r="D1667" t="str">
            <v>JAKARTA-07</v>
          </cell>
          <cell r="E1667">
            <v>2</v>
          </cell>
          <cell r="F1667">
            <v>900000</v>
          </cell>
          <cell r="J1667">
            <v>37781</v>
          </cell>
          <cell r="K1667">
            <v>60</v>
          </cell>
          <cell r="L1667">
            <v>5</v>
          </cell>
          <cell r="M1667">
            <v>39608</v>
          </cell>
          <cell r="N1667" t="str">
            <v>bulan</v>
          </cell>
          <cell r="O1667">
            <v>60</v>
          </cell>
          <cell r="P1667">
            <v>0</v>
          </cell>
          <cell r="Q1667">
            <v>899999</v>
          </cell>
          <cell r="R1667">
            <v>1</v>
          </cell>
        </row>
        <row r="1668">
          <cell r="B1668" t="str">
            <v>1 unit meja sudut kuda (K03-06-13)</v>
          </cell>
          <cell r="C1668" t="str">
            <v>P</v>
          </cell>
          <cell r="D1668" t="str">
            <v>JAKARTA-07</v>
          </cell>
          <cell r="E1668">
            <v>1</v>
          </cell>
          <cell r="F1668">
            <v>250000</v>
          </cell>
          <cell r="J1668">
            <v>37781</v>
          </cell>
          <cell r="K1668">
            <v>60</v>
          </cell>
          <cell r="L1668">
            <v>5</v>
          </cell>
          <cell r="M1668">
            <v>39608</v>
          </cell>
          <cell r="N1668" t="str">
            <v>bulan</v>
          </cell>
          <cell r="O1668">
            <v>60</v>
          </cell>
          <cell r="P1668">
            <v>0</v>
          </cell>
          <cell r="Q1668">
            <v>249999.00000000003</v>
          </cell>
          <cell r="R1668">
            <v>0.99999999997089617</v>
          </cell>
        </row>
        <row r="1669">
          <cell r="B1669" t="str">
            <v>4 unit meja 1/2 biro+kaca @Rp.600.000,-</v>
          </cell>
          <cell r="D1669" t="str">
            <v>JAKARTA-07</v>
          </cell>
          <cell r="E1669">
            <v>4</v>
          </cell>
          <cell r="F1669">
            <v>2400000</v>
          </cell>
          <cell r="J1669">
            <v>38503</v>
          </cell>
          <cell r="K1669">
            <v>60</v>
          </cell>
          <cell r="L1669">
            <v>5</v>
          </cell>
          <cell r="M1669">
            <v>40329</v>
          </cell>
          <cell r="N1669" t="str">
            <v>bulan</v>
          </cell>
          <cell r="O1669">
            <v>40</v>
          </cell>
          <cell r="P1669">
            <v>40000</v>
          </cell>
          <cell r="Q1669">
            <v>1600000</v>
          </cell>
          <cell r="R1669">
            <v>800000</v>
          </cell>
        </row>
        <row r="1670">
          <cell r="B1670" t="str">
            <v>4 unit meja samping+kaca @Rp.400.000,-</v>
          </cell>
          <cell r="D1670" t="str">
            <v>JAKARTA-07</v>
          </cell>
          <cell r="E1670">
            <v>4</v>
          </cell>
          <cell r="F1670">
            <v>1600000</v>
          </cell>
          <cell r="J1670">
            <v>38503</v>
          </cell>
          <cell r="K1670">
            <v>60</v>
          </cell>
          <cell r="L1670">
            <v>5</v>
          </cell>
          <cell r="M1670">
            <v>40329</v>
          </cell>
          <cell r="N1670" t="str">
            <v>bulan</v>
          </cell>
          <cell r="O1670">
            <v>40</v>
          </cell>
          <cell r="P1670">
            <v>26666.666666666668</v>
          </cell>
          <cell r="Q1670">
            <v>1066666.6666666667</v>
          </cell>
          <cell r="R1670">
            <v>533333.33333333326</v>
          </cell>
        </row>
        <row r="1672">
          <cell r="B1672" t="str">
            <v>6 unit Kursi UM Fatoni 130</v>
          </cell>
          <cell r="C1672" t="str">
            <v>P</v>
          </cell>
          <cell r="D1672" t="str">
            <v>JAKARTA-08</v>
          </cell>
          <cell r="E1672">
            <v>6</v>
          </cell>
          <cell r="F1672">
            <v>2010000</v>
          </cell>
          <cell r="J1672">
            <v>37677</v>
          </cell>
          <cell r="K1672">
            <v>60</v>
          </cell>
          <cell r="L1672">
            <v>5</v>
          </cell>
          <cell r="M1672">
            <v>39503</v>
          </cell>
          <cell r="N1672" t="str">
            <v>bulan</v>
          </cell>
          <cell r="O1672">
            <v>60</v>
          </cell>
          <cell r="P1672">
            <v>0</v>
          </cell>
          <cell r="Q1672">
            <v>2009999</v>
          </cell>
          <cell r="R1672">
            <v>1</v>
          </cell>
        </row>
        <row r="1674">
          <cell r="B1674" t="str">
            <v>1 White Board besar</v>
          </cell>
          <cell r="C1674" t="str">
            <v>P</v>
          </cell>
          <cell r="D1674" t="str">
            <v>JAKARTA-09</v>
          </cell>
          <cell r="E1674">
            <v>1</v>
          </cell>
          <cell r="F1674">
            <v>556250</v>
          </cell>
          <cell r="J1674">
            <v>37403</v>
          </cell>
          <cell r="K1674">
            <v>60</v>
          </cell>
          <cell r="L1674">
            <v>5</v>
          </cell>
          <cell r="M1674">
            <v>39229</v>
          </cell>
          <cell r="N1674" t="str">
            <v>bulan</v>
          </cell>
          <cell r="O1674">
            <v>60</v>
          </cell>
          <cell r="P1674">
            <v>0</v>
          </cell>
          <cell r="Q1674">
            <v>556249</v>
          </cell>
          <cell r="R1674">
            <v>1</v>
          </cell>
        </row>
        <row r="1675">
          <cell r="B1675" t="str">
            <v xml:space="preserve">1 Rak susun </v>
          </cell>
          <cell r="C1675" t="str">
            <v>P</v>
          </cell>
          <cell r="D1675" t="str">
            <v>JAKARTA-09</v>
          </cell>
          <cell r="E1675">
            <v>1</v>
          </cell>
          <cell r="F1675">
            <v>406250</v>
          </cell>
          <cell r="J1675">
            <v>37403</v>
          </cell>
          <cell r="K1675">
            <v>60</v>
          </cell>
          <cell r="L1675">
            <v>5</v>
          </cell>
          <cell r="M1675">
            <v>39229</v>
          </cell>
          <cell r="N1675" t="str">
            <v>bulan</v>
          </cell>
          <cell r="O1675">
            <v>60</v>
          </cell>
          <cell r="P1675">
            <v>0</v>
          </cell>
          <cell r="Q1675">
            <v>406249</v>
          </cell>
          <cell r="R1675">
            <v>1</v>
          </cell>
        </row>
        <row r="1676">
          <cell r="B1676" t="str">
            <v>1 tangga roda</v>
          </cell>
          <cell r="C1676" t="str">
            <v>P</v>
          </cell>
          <cell r="D1676" t="str">
            <v>JAKARTA-09</v>
          </cell>
          <cell r="E1676">
            <v>1</v>
          </cell>
          <cell r="F1676">
            <v>106250</v>
          </cell>
          <cell r="J1676">
            <v>37403</v>
          </cell>
          <cell r="K1676">
            <v>60</v>
          </cell>
          <cell r="L1676">
            <v>5</v>
          </cell>
          <cell r="M1676">
            <v>39229</v>
          </cell>
          <cell r="N1676" t="str">
            <v>bulan</v>
          </cell>
          <cell r="O1676">
            <v>60</v>
          </cell>
          <cell r="P1676">
            <v>0</v>
          </cell>
          <cell r="Q1676">
            <v>106249</v>
          </cell>
          <cell r="R1676">
            <v>1</v>
          </cell>
        </row>
        <row r="1677">
          <cell r="G1677">
            <v>1068750</v>
          </cell>
        </row>
        <row r="1678">
          <cell r="B1678" t="str">
            <v>Perabot (Meja, Kursi Lemari)</v>
          </cell>
          <cell r="C1678" t="str">
            <v>P</v>
          </cell>
          <cell r="D1678" t="str">
            <v>JAKARTA-14</v>
          </cell>
          <cell r="E1678">
            <v>1</v>
          </cell>
          <cell r="F1678">
            <v>17610393</v>
          </cell>
          <cell r="J1678">
            <v>37763</v>
          </cell>
          <cell r="K1678">
            <v>60</v>
          </cell>
          <cell r="L1678">
            <v>5</v>
          </cell>
          <cell r="M1678">
            <v>39590</v>
          </cell>
          <cell r="N1678" t="str">
            <v>bulan</v>
          </cell>
          <cell r="O1678">
            <v>60</v>
          </cell>
          <cell r="P1678">
            <v>0</v>
          </cell>
          <cell r="Q1678">
            <v>17610392</v>
          </cell>
          <cell r="R1678">
            <v>1</v>
          </cell>
        </row>
        <row r="1679">
          <cell r="G1679">
            <v>17610393</v>
          </cell>
          <cell r="H1679">
            <v>17610393</v>
          </cell>
        </row>
        <row r="1680">
          <cell r="B1680" t="str">
            <v>4 unit kursi staff "Fatoni F220"</v>
          </cell>
          <cell r="C1680" t="str">
            <v>P</v>
          </cell>
          <cell r="D1680" t="str">
            <v>KANWIL JAKARTA</v>
          </cell>
          <cell r="E1680">
            <v>4</v>
          </cell>
          <cell r="F1680">
            <v>1680000</v>
          </cell>
          <cell r="J1680">
            <v>37741</v>
          </cell>
          <cell r="K1680">
            <v>60</v>
          </cell>
          <cell r="L1680">
            <v>5</v>
          </cell>
          <cell r="M1680">
            <v>39568</v>
          </cell>
          <cell r="N1680" t="str">
            <v>bulan</v>
          </cell>
          <cell r="O1680">
            <v>60</v>
          </cell>
          <cell r="P1680">
            <v>0</v>
          </cell>
          <cell r="Q1680">
            <v>1679999</v>
          </cell>
          <cell r="R1680">
            <v>1</v>
          </cell>
        </row>
        <row r="1681">
          <cell r="B1681" t="str">
            <v>8 unit kursi rapat "Fatoni F330"</v>
          </cell>
          <cell r="C1681" t="str">
            <v>P</v>
          </cell>
          <cell r="D1681" t="str">
            <v>KANWIL JAKARTA</v>
          </cell>
          <cell r="E1681">
            <v>8</v>
          </cell>
          <cell r="F1681">
            <v>4272000</v>
          </cell>
          <cell r="J1681">
            <v>37741</v>
          </cell>
          <cell r="K1681">
            <v>60</v>
          </cell>
          <cell r="L1681">
            <v>5</v>
          </cell>
          <cell r="M1681">
            <v>39568</v>
          </cell>
          <cell r="N1681" t="str">
            <v>bulan</v>
          </cell>
          <cell r="O1681">
            <v>60</v>
          </cell>
          <cell r="P1681">
            <v>0</v>
          </cell>
          <cell r="Q1681">
            <v>4271999</v>
          </cell>
          <cell r="R1681">
            <v>1</v>
          </cell>
        </row>
        <row r="1682">
          <cell r="B1682" t="str">
            <v>3 unit kursi hadap "Fatoni F50"</v>
          </cell>
          <cell r="C1682" t="str">
            <v>P</v>
          </cell>
          <cell r="D1682" t="str">
            <v>KANWIL JAKARTA</v>
          </cell>
          <cell r="E1682">
            <v>3</v>
          </cell>
          <cell r="F1682">
            <v>594000</v>
          </cell>
          <cell r="J1682">
            <v>37741</v>
          </cell>
          <cell r="K1682">
            <v>60</v>
          </cell>
          <cell r="L1682">
            <v>5</v>
          </cell>
          <cell r="M1682">
            <v>39568</v>
          </cell>
          <cell r="N1682" t="str">
            <v>bulan</v>
          </cell>
          <cell r="O1682">
            <v>60</v>
          </cell>
          <cell r="P1682">
            <v>0</v>
          </cell>
          <cell r="Q1682">
            <v>593999</v>
          </cell>
          <cell r="R1682">
            <v>1</v>
          </cell>
        </row>
        <row r="1683">
          <cell r="B1683" t="str">
            <v>2 unit kursi komputer "Fatoni F70"</v>
          </cell>
          <cell r="C1683" t="str">
            <v>P</v>
          </cell>
          <cell r="D1683" t="str">
            <v>KANWIL JAKARTA</v>
          </cell>
          <cell r="E1683">
            <v>2</v>
          </cell>
          <cell r="F1683">
            <v>564000</v>
          </cell>
          <cell r="J1683">
            <v>37741</v>
          </cell>
          <cell r="K1683">
            <v>60</v>
          </cell>
          <cell r="L1683">
            <v>5</v>
          </cell>
          <cell r="M1683">
            <v>39568</v>
          </cell>
          <cell r="N1683" t="str">
            <v>bulan</v>
          </cell>
          <cell r="O1683">
            <v>60</v>
          </cell>
          <cell r="P1683">
            <v>0</v>
          </cell>
          <cell r="Q1683">
            <v>563999</v>
          </cell>
          <cell r="R1683">
            <v>1</v>
          </cell>
        </row>
        <row r="1684">
          <cell r="G1684">
            <v>7110000</v>
          </cell>
          <cell r="H1684">
            <v>8775138</v>
          </cell>
        </row>
        <row r="1685">
          <cell r="B1685" t="str">
            <v>Brankas Lion</v>
          </cell>
          <cell r="C1685" t="str">
            <v>P</v>
          </cell>
          <cell r="D1685" t="str">
            <v>MAKASSAR</v>
          </cell>
          <cell r="E1685">
            <v>1</v>
          </cell>
          <cell r="F1685">
            <v>4650000</v>
          </cell>
          <cell r="J1685">
            <v>37699</v>
          </cell>
          <cell r="K1685">
            <v>60</v>
          </cell>
          <cell r="L1685">
            <v>5</v>
          </cell>
          <cell r="M1685">
            <v>39526</v>
          </cell>
          <cell r="N1685" t="str">
            <v>bulan</v>
          </cell>
          <cell r="O1685">
            <v>60</v>
          </cell>
          <cell r="P1685">
            <v>0</v>
          </cell>
          <cell r="Q1685">
            <v>4649999</v>
          </cell>
          <cell r="R1685">
            <v>1</v>
          </cell>
        </row>
        <row r="1686">
          <cell r="B1686" t="str">
            <v>Perabot Meja &amp; Kursi</v>
          </cell>
          <cell r="C1686" t="str">
            <v>P</v>
          </cell>
          <cell r="D1686" t="str">
            <v>MAKASSAR</v>
          </cell>
          <cell r="E1686">
            <v>1</v>
          </cell>
          <cell r="F1686">
            <v>16790000</v>
          </cell>
          <cell r="J1686">
            <v>37681</v>
          </cell>
          <cell r="K1686">
            <v>60</v>
          </cell>
          <cell r="L1686">
            <v>5</v>
          </cell>
          <cell r="M1686">
            <v>39508</v>
          </cell>
          <cell r="N1686" t="str">
            <v>bulan</v>
          </cell>
          <cell r="O1686">
            <v>60</v>
          </cell>
          <cell r="P1686">
            <v>0</v>
          </cell>
          <cell r="Q1686">
            <v>16789999</v>
          </cell>
          <cell r="R1686">
            <v>1</v>
          </cell>
        </row>
        <row r="1687">
          <cell r="G1687">
            <v>21440000</v>
          </cell>
        </row>
        <row r="1688">
          <cell r="B1688" t="str">
            <v>3 unit meja 1/2 Biro (K2003-05-22)</v>
          </cell>
          <cell r="C1688" t="str">
            <v>P</v>
          </cell>
          <cell r="D1688" t="str">
            <v>PALEMBANG</v>
          </cell>
          <cell r="E1688">
            <v>3</v>
          </cell>
          <cell r="F1688">
            <v>870000</v>
          </cell>
          <cell r="H1688">
            <v>870000</v>
          </cell>
          <cell r="I1688">
            <v>0</v>
          </cell>
          <cell r="J1688">
            <v>37763</v>
          </cell>
          <cell r="K1688">
            <v>60</v>
          </cell>
          <cell r="L1688">
            <v>5</v>
          </cell>
          <cell r="M1688">
            <v>39590</v>
          </cell>
          <cell r="N1688" t="str">
            <v>bulan</v>
          </cell>
          <cell r="O1688">
            <v>60</v>
          </cell>
          <cell r="P1688">
            <v>0</v>
          </cell>
          <cell r="Q1688">
            <v>869999</v>
          </cell>
          <cell r="R1688">
            <v>1</v>
          </cell>
        </row>
        <row r="1689">
          <cell r="B1689" t="str">
            <v>1 unit meja Komputer (K2003-05-22)</v>
          </cell>
          <cell r="C1689" t="str">
            <v>P</v>
          </cell>
          <cell r="D1689" t="str">
            <v>PALEMBANG</v>
          </cell>
          <cell r="E1689">
            <v>1</v>
          </cell>
          <cell r="F1689">
            <v>300000</v>
          </cell>
          <cell r="H1689">
            <v>300000</v>
          </cell>
          <cell r="I1689">
            <v>0</v>
          </cell>
          <cell r="J1689">
            <v>37763</v>
          </cell>
          <cell r="K1689">
            <v>60</v>
          </cell>
          <cell r="L1689">
            <v>5</v>
          </cell>
          <cell r="M1689">
            <v>39590</v>
          </cell>
          <cell r="N1689" t="str">
            <v>bulan</v>
          </cell>
          <cell r="O1689">
            <v>60</v>
          </cell>
          <cell r="P1689">
            <v>0</v>
          </cell>
          <cell r="Q1689">
            <v>299999</v>
          </cell>
          <cell r="R1689">
            <v>1</v>
          </cell>
        </row>
        <row r="1690">
          <cell r="B1690" t="str">
            <v>2 unit Kursi putar UM (K2003-05-22)</v>
          </cell>
          <cell r="C1690" t="str">
            <v>P</v>
          </cell>
          <cell r="D1690" t="str">
            <v>PALEMBANG</v>
          </cell>
          <cell r="E1690">
            <v>2</v>
          </cell>
          <cell r="F1690">
            <v>600000</v>
          </cell>
          <cell r="H1690">
            <v>600000</v>
          </cell>
          <cell r="I1690">
            <v>0</v>
          </cell>
          <cell r="J1690">
            <v>37763</v>
          </cell>
          <cell r="K1690">
            <v>60</v>
          </cell>
          <cell r="L1690">
            <v>5</v>
          </cell>
          <cell r="M1690">
            <v>39590</v>
          </cell>
          <cell r="N1690" t="str">
            <v>bulan</v>
          </cell>
          <cell r="O1690">
            <v>60</v>
          </cell>
          <cell r="P1690">
            <v>0</v>
          </cell>
          <cell r="Q1690">
            <v>599999</v>
          </cell>
          <cell r="R1690">
            <v>1</v>
          </cell>
        </row>
        <row r="1691">
          <cell r="B1691" t="str">
            <v>2 unit Kursi putar Staff (K2003-05-22)</v>
          </cell>
          <cell r="C1691" t="str">
            <v>P</v>
          </cell>
          <cell r="D1691" t="str">
            <v>PALEMBANG</v>
          </cell>
          <cell r="E1691">
            <v>2</v>
          </cell>
          <cell r="F1691">
            <v>600000</v>
          </cell>
          <cell r="H1691">
            <v>600000</v>
          </cell>
          <cell r="I1691">
            <v>0</v>
          </cell>
          <cell r="J1691">
            <v>37763</v>
          </cell>
          <cell r="K1691">
            <v>60</v>
          </cell>
          <cell r="L1691">
            <v>5</v>
          </cell>
          <cell r="M1691">
            <v>39590</v>
          </cell>
          <cell r="N1691" t="str">
            <v>bulan</v>
          </cell>
          <cell r="O1691">
            <v>60</v>
          </cell>
          <cell r="P1691">
            <v>0</v>
          </cell>
          <cell r="Q1691">
            <v>599999</v>
          </cell>
          <cell r="R1691">
            <v>1</v>
          </cell>
        </row>
        <row r="1692">
          <cell r="B1692" t="str">
            <v>2 unit Lemari Arsip (K2003-05-22)</v>
          </cell>
          <cell r="C1692" t="str">
            <v>P</v>
          </cell>
          <cell r="D1692" t="str">
            <v>PALEMBANG</v>
          </cell>
          <cell r="E1692">
            <v>2</v>
          </cell>
          <cell r="F1692">
            <v>950000</v>
          </cell>
          <cell r="H1692">
            <v>950000</v>
          </cell>
          <cell r="I1692">
            <v>0</v>
          </cell>
          <cell r="J1692">
            <v>37763</v>
          </cell>
          <cell r="K1692">
            <v>60</v>
          </cell>
          <cell r="L1692">
            <v>5</v>
          </cell>
          <cell r="M1692">
            <v>39590</v>
          </cell>
          <cell r="N1692" t="str">
            <v>bulan</v>
          </cell>
          <cell r="O1692">
            <v>60</v>
          </cell>
          <cell r="P1692">
            <v>0</v>
          </cell>
          <cell r="Q1692">
            <v>949999</v>
          </cell>
          <cell r="R1692">
            <v>1</v>
          </cell>
        </row>
        <row r="1693">
          <cell r="B1693" t="str">
            <v>3 unit Rak Arsip/Credenza (K2003-05-22)</v>
          </cell>
          <cell r="C1693" t="str">
            <v>P</v>
          </cell>
          <cell r="D1693" t="str">
            <v>PALEMBANG</v>
          </cell>
          <cell r="E1693">
            <v>3</v>
          </cell>
          <cell r="F1693">
            <v>1050000</v>
          </cell>
          <cell r="G1693">
            <v>4370000</v>
          </cell>
          <cell r="H1693">
            <v>1050000</v>
          </cell>
          <cell r="I1693">
            <v>0</v>
          </cell>
          <cell r="J1693">
            <v>37763</v>
          </cell>
          <cell r="K1693">
            <v>60</v>
          </cell>
          <cell r="L1693">
            <v>5</v>
          </cell>
          <cell r="M1693">
            <v>39590</v>
          </cell>
          <cell r="N1693" t="str">
            <v>bulan</v>
          </cell>
          <cell r="O1693">
            <v>60</v>
          </cell>
          <cell r="P1693">
            <v>0</v>
          </cell>
          <cell r="Q1693">
            <v>1049999</v>
          </cell>
          <cell r="R1693">
            <v>1</v>
          </cell>
        </row>
        <row r="1695">
          <cell r="B1695" t="str">
            <v>25 Kursi kerja FU "Chitose HAA"</v>
          </cell>
          <cell r="C1695" t="str">
            <v>P</v>
          </cell>
          <cell r="D1695" t="str">
            <v>PURWOKERTO</v>
          </cell>
          <cell r="E1695">
            <v>25</v>
          </cell>
          <cell r="F1695">
            <v>3637500</v>
          </cell>
          <cell r="J1695">
            <v>37768</v>
          </cell>
          <cell r="K1695">
            <v>60</v>
          </cell>
          <cell r="L1695">
            <v>5</v>
          </cell>
          <cell r="M1695">
            <v>39595</v>
          </cell>
          <cell r="N1695" t="str">
            <v>bulan</v>
          </cell>
          <cell r="O1695">
            <v>60</v>
          </cell>
          <cell r="P1695">
            <v>0</v>
          </cell>
          <cell r="Q1695">
            <v>3637499</v>
          </cell>
          <cell r="R1695">
            <v>1</v>
          </cell>
        </row>
        <row r="1696">
          <cell r="B1696" t="str">
            <v>1 set Kursi Tamu "Scorpion"</v>
          </cell>
          <cell r="C1696" t="str">
            <v>P</v>
          </cell>
          <cell r="D1696" t="str">
            <v>PURWOKERTO</v>
          </cell>
          <cell r="E1696">
            <v>1</v>
          </cell>
          <cell r="F1696">
            <v>700000</v>
          </cell>
          <cell r="J1696">
            <v>37770</v>
          </cell>
          <cell r="K1696">
            <v>60</v>
          </cell>
          <cell r="L1696">
            <v>5</v>
          </cell>
          <cell r="M1696">
            <v>39597</v>
          </cell>
          <cell r="N1696" t="str">
            <v>bulan</v>
          </cell>
          <cell r="O1696">
            <v>60</v>
          </cell>
          <cell r="P1696">
            <v>0</v>
          </cell>
          <cell r="Q1696">
            <v>699999</v>
          </cell>
          <cell r="R1696">
            <v>1</v>
          </cell>
        </row>
        <row r="1697">
          <cell r="B1697" t="str">
            <v>2 unit Filing Cabinet 4 laci "Brother"</v>
          </cell>
          <cell r="C1697" t="str">
            <v>P</v>
          </cell>
          <cell r="D1697" t="str">
            <v>PURWOKERTO</v>
          </cell>
          <cell r="E1697">
            <v>2</v>
          </cell>
          <cell r="F1697">
            <v>1600000</v>
          </cell>
          <cell r="J1697">
            <v>37767</v>
          </cell>
          <cell r="K1697">
            <v>60</v>
          </cell>
          <cell r="L1697">
            <v>5</v>
          </cell>
          <cell r="M1697">
            <v>39594</v>
          </cell>
          <cell r="N1697" t="str">
            <v>bulan</v>
          </cell>
          <cell r="O1697">
            <v>60</v>
          </cell>
          <cell r="P1697">
            <v>0</v>
          </cell>
          <cell r="Q1697">
            <v>1599999</v>
          </cell>
          <cell r="R1697">
            <v>1</v>
          </cell>
        </row>
        <row r="1698">
          <cell r="B1698" t="str">
            <v>1 unit Brandkast "Brother DS 80A"</v>
          </cell>
          <cell r="C1698" t="str">
            <v>P</v>
          </cell>
          <cell r="D1698" t="str">
            <v>PURWOKERTO</v>
          </cell>
          <cell r="E1698">
            <v>1</v>
          </cell>
          <cell r="F1698">
            <v>3000000</v>
          </cell>
          <cell r="J1698">
            <v>37769</v>
          </cell>
          <cell r="K1698">
            <v>60</v>
          </cell>
          <cell r="L1698">
            <v>5</v>
          </cell>
          <cell r="M1698">
            <v>39596</v>
          </cell>
          <cell r="N1698" t="str">
            <v>bulan</v>
          </cell>
          <cell r="O1698">
            <v>60</v>
          </cell>
          <cell r="P1698">
            <v>0</v>
          </cell>
          <cell r="Q1698">
            <v>2999999</v>
          </cell>
          <cell r="R1698">
            <v>1</v>
          </cell>
        </row>
        <row r="1699">
          <cell r="B1699" t="str">
            <v>2 unit almari arsip Brohter 203</v>
          </cell>
          <cell r="D1699" t="str">
            <v>PURWOKERTO</v>
          </cell>
          <cell r="E1699">
            <v>2</v>
          </cell>
          <cell r="F1699">
            <v>2700000</v>
          </cell>
          <cell r="J1699">
            <v>37769</v>
          </cell>
          <cell r="K1699">
            <v>60</v>
          </cell>
          <cell r="L1699">
            <v>5</v>
          </cell>
          <cell r="M1699">
            <v>39596</v>
          </cell>
          <cell r="N1699" t="str">
            <v>bulan</v>
          </cell>
          <cell r="O1699">
            <v>60</v>
          </cell>
          <cell r="P1699">
            <v>0</v>
          </cell>
          <cell r="Q1699">
            <v>2699999</v>
          </cell>
          <cell r="R1699">
            <v>1</v>
          </cell>
        </row>
        <row r="1700">
          <cell r="B1700" t="str">
            <v>1 unit Kursi Pinca Modena DC401</v>
          </cell>
          <cell r="D1700" t="str">
            <v>PURWOKERTO</v>
          </cell>
          <cell r="E1700">
            <v>1</v>
          </cell>
          <cell r="F1700">
            <v>1125000</v>
          </cell>
          <cell r="J1700">
            <v>37769</v>
          </cell>
          <cell r="K1700">
            <v>60</v>
          </cell>
          <cell r="L1700">
            <v>5</v>
          </cell>
          <cell r="M1700">
            <v>39596</v>
          </cell>
          <cell r="N1700" t="str">
            <v>bulan</v>
          </cell>
          <cell r="O1700">
            <v>60</v>
          </cell>
          <cell r="P1700">
            <v>0</v>
          </cell>
          <cell r="Q1700">
            <v>1124999</v>
          </cell>
          <cell r="R1700">
            <v>1</v>
          </cell>
        </row>
        <row r="1701">
          <cell r="B1701" t="str">
            <v>2 unit Kursi Staff Morena DC353</v>
          </cell>
          <cell r="D1701" t="str">
            <v>PURWOKERTO</v>
          </cell>
          <cell r="E1701">
            <v>2</v>
          </cell>
          <cell r="F1701">
            <v>1600000</v>
          </cell>
          <cell r="J1701">
            <v>37769</v>
          </cell>
          <cell r="K1701">
            <v>60</v>
          </cell>
          <cell r="L1701">
            <v>5</v>
          </cell>
          <cell r="M1701">
            <v>39596</v>
          </cell>
          <cell r="N1701" t="str">
            <v>bulan</v>
          </cell>
          <cell r="O1701">
            <v>60</v>
          </cell>
          <cell r="P1701">
            <v>0</v>
          </cell>
          <cell r="Q1701">
            <v>1599999</v>
          </cell>
          <cell r="R1701">
            <v>1</v>
          </cell>
        </row>
        <row r="1703">
          <cell r="G1703">
            <v>8937500</v>
          </cell>
        </row>
        <row r="1704">
          <cell r="B1704" t="str">
            <v>2 unit Filing Cabinet 3 laci "Brother"</v>
          </cell>
          <cell r="C1704" t="str">
            <v>P</v>
          </cell>
          <cell r="D1704" t="str">
            <v>SEMARANG-01</v>
          </cell>
          <cell r="E1704">
            <v>2</v>
          </cell>
          <cell r="F1704">
            <v>1400000</v>
          </cell>
          <cell r="J1704">
            <v>37718</v>
          </cell>
          <cell r="K1704">
            <v>60</v>
          </cell>
          <cell r="L1704">
            <v>5</v>
          </cell>
          <cell r="M1704">
            <v>39545</v>
          </cell>
          <cell r="N1704" t="str">
            <v>bulan</v>
          </cell>
          <cell r="O1704">
            <v>60</v>
          </cell>
          <cell r="P1704">
            <v>0</v>
          </cell>
          <cell r="Q1704">
            <v>1399999</v>
          </cell>
          <cell r="R1704">
            <v>1</v>
          </cell>
        </row>
        <row r="1705">
          <cell r="B1705" t="str">
            <v>1 unit Almari Arsip "Brother"</v>
          </cell>
          <cell r="C1705" t="str">
            <v>P</v>
          </cell>
          <cell r="D1705" t="str">
            <v>SEMARANG-01</v>
          </cell>
          <cell r="E1705">
            <v>1</v>
          </cell>
          <cell r="F1705">
            <v>900000</v>
          </cell>
          <cell r="J1705">
            <v>37718</v>
          </cell>
          <cell r="K1705">
            <v>60</v>
          </cell>
          <cell r="L1705">
            <v>5</v>
          </cell>
          <cell r="M1705">
            <v>39545</v>
          </cell>
          <cell r="N1705" t="str">
            <v>bulan</v>
          </cell>
          <cell r="O1705">
            <v>60</v>
          </cell>
          <cell r="P1705">
            <v>0</v>
          </cell>
          <cell r="Q1705">
            <v>899999</v>
          </cell>
          <cell r="R1705">
            <v>1</v>
          </cell>
        </row>
        <row r="1706">
          <cell r="G1706">
            <v>2300000</v>
          </cell>
        </row>
        <row r="1707">
          <cell r="B1707" t="str">
            <v>1 unit Brandkast Sargensafe patriot 2</v>
          </cell>
          <cell r="C1707" t="str">
            <v>P</v>
          </cell>
          <cell r="D1707" t="str">
            <v>SEMARANG-02</v>
          </cell>
          <cell r="E1707">
            <v>1</v>
          </cell>
          <cell r="F1707">
            <v>3735750</v>
          </cell>
          <cell r="J1707">
            <v>37697</v>
          </cell>
          <cell r="K1707">
            <v>60</v>
          </cell>
          <cell r="L1707">
            <v>5</v>
          </cell>
          <cell r="M1707">
            <v>39524</v>
          </cell>
          <cell r="N1707" t="str">
            <v>bulan</v>
          </cell>
          <cell r="O1707">
            <v>60</v>
          </cell>
          <cell r="P1707">
            <v>0</v>
          </cell>
          <cell r="Q1707">
            <v>3735749</v>
          </cell>
          <cell r="R1707">
            <v>1</v>
          </cell>
        </row>
        <row r="1709">
          <cell r="B1709" t="str">
            <v>1 Unit Meja Kerja Pinca</v>
          </cell>
          <cell r="C1709" t="str">
            <v>P</v>
          </cell>
          <cell r="D1709" t="str">
            <v>SIDOARJO</v>
          </cell>
          <cell r="E1709">
            <v>1</v>
          </cell>
          <cell r="F1709">
            <v>1150000</v>
          </cell>
          <cell r="J1709">
            <v>37728</v>
          </cell>
          <cell r="K1709">
            <v>60</v>
          </cell>
          <cell r="L1709">
            <v>5</v>
          </cell>
          <cell r="M1709">
            <v>39555</v>
          </cell>
          <cell r="N1709" t="str">
            <v>bulan</v>
          </cell>
          <cell r="O1709">
            <v>60</v>
          </cell>
          <cell r="P1709">
            <v>0</v>
          </cell>
          <cell r="Q1709">
            <v>1149999</v>
          </cell>
          <cell r="R1709">
            <v>1</v>
          </cell>
        </row>
        <row r="1710">
          <cell r="B1710" t="str">
            <v>5 Unit Meja Kerja UM</v>
          </cell>
          <cell r="C1710" t="str">
            <v>P</v>
          </cell>
          <cell r="D1710" t="str">
            <v>SIDOARJO</v>
          </cell>
          <cell r="E1710">
            <v>5</v>
          </cell>
          <cell r="F1710">
            <v>2750000</v>
          </cell>
          <cell r="J1710">
            <v>37728</v>
          </cell>
          <cell r="K1710">
            <v>60</v>
          </cell>
          <cell r="L1710">
            <v>5</v>
          </cell>
          <cell r="M1710">
            <v>39555</v>
          </cell>
          <cell r="N1710" t="str">
            <v>bulan</v>
          </cell>
          <cell r="O1710">
            <v>60</v>
          </cell>
          <cell r="P1710">
            <v>0</v>
          </cell>
          <cell r="Q1710">
            <v>2749999</v>
          </cell>
          <cell r="R1710">
            <v>1</v>
          </cell>
        </row>
        <row r="1711">
          <cell r="B1711" t="str">
            <v>2 Unit Meja Kerja Staff</v>
          </cell>
          <cell r="C1711" t="str">
            <v>P</v>
          </cell>
          <cell r="D1711" t="str">
            <v>SIDOARJO</v>
          </cell>
          <cell r="E1711">
            <v>2</v>
          </cell>
          <cell r="F1711">
            <v>1100000</v>
          </cell>
          <cell r="J1711">
            <v>37728</v>
          </cell>
          <cell r="K1711">
            <v>60</v>
          </cell>
          <cell r="L1711">
            <v>5</v>
          </cell>
          <cell r="M1711">
            <v>39555</v>
          </cell>
          <cell r="N1711" t="str">
            <v>bulan</v>
          </cell>
          <cell r="O1711">
            <v>60</v>
          </cell>
          <cell r="P1711">
            <v>0</v>
          </cell>
          <cell r="Q1711">
            <v>1099999</v>
          </cell>
          <cell r="R1711">
            <v>1</v>
          </cell>
        </row>
        <row r="1712">
          <cell r="B1712" t="str">
            <v>1 Unit Kursi Kerja Pinca</v>
          </cell>
          <cell r="C1712" t="str">
            <v>P</v>
          </cell>
          <cell r="D1712" t="str">
            <v>SIDOARJO</v>
          </cell>
          <cell r="E1712">
            <v>1</v>
          </cell>
          <cell r="F1712">
            <v>1050000</v>
          </cell>
          <cell r="J1712">
            <v>37728</v>
          </cell>
          <cell r="K1712">
            <v>60</v>
          </cell>
          <cell r="L1712">
            <v>5</v>
          </cell>
          <cell r="M1712">
            <v>39555</v>
          </cell>
          <cell r="N1712" t="str">
            <v>bulan</v>
          </cell>
          <cell r="O1712">
            <v>60</v>
          </cell>
          <cell r="P1712">
            <v>0</v>
          </cell>
          <cell r="Q1712">
            <v>1049999</v>
          </cell>
          <cell r="R1712">
            <v>1</v>
          </cell>
        </row>
        <row r="1713">
          <cell r="B1713" t="str">
            <v>2 Unit Kursi Hadap Pinca</v>
          </cell>
          <cell r="C1713" t="str">
            <v>P</v>
          </cell>
          <cell r="D1713" t="str">
            <v>SIDOARJO</v>
          </cell>
          <cell r="E1713">
            <v>2</v>
          </cell>
          <cell r="F1713">
            <v>1000000</v>
          </cell>
          <cell r="J1713">
            <v>37728</v>
          </cell>
          <cell r="K1713">
            <v>60</v>
          </cell>
          <cell r="L1713">
            <v>5</v>
          </cell>
          <cell r="M1713">
            <v>39555</v>
          </cell>
          <cell r="N1713" t="str">
            <v>bulan</v>
          </cell>
          <cell r="O1713">
            <v>60</v>
          </cell>
          <cell r="P1713">
            <v>0</v>
          </cell>
          <cell r="Q1713">
            <v>999999.00000000012</v>
          </cell>
          <cell r="R1713">
            <v>0.99999999988358468</v>
          </cell>
        </row>
        <row r="1714">
          <cell r="B1714" t="str">
            <v>5 Unit Kursi UM</v>
          </cell>
          <cell r="C1714" t="str">
            <v>P</v>
          </cell>
          <cell r="D1714" t="str">
            <v>SIDOARJO</v>
          </cell>
          <cell r="E1714">
            <v>5</v>
          </cell>
          <cell r="F1714">
            <v>2500000</v>
          </cell>
          <cell r="J1714">
            <v>37728</v>
          </cell>
          <cell r="K1714">
            <v>60</v>
          </cell>
          <cell r="L1714">
            <v>5</v>
          </cell>
          <cell r="M1714">
            <v>39555</v>
          </cell>
          <cell r="N1714" t="str">
            <v>bulan</v>
          </cell>
          <cell r="O1714">
            <v>60</v>
          </cell>
          <cell r="P1714">
            <v>0</v>
          </cell>
          <cell r="Q1714">
            <v>2499999</v>
          </cell>
          <cell r="R1714">
            <v>1</v>
          </cell>
        </row>
        <row r="1715">
          <cell r="B1715" t="str">
            <v>2 Unit Kursi Kerja Staff</v>
          </cell>
          <cell r="C1715" t="str">
            <v>P</v>
          </cell>
          <cell r="D1715" t="str">
            <v>SIDOARJO</v>
          </cell>
          <cell r="E1715">
            <v>2</v>
          </cell>
          <cell r="F1715">
            <v>1000000</v>
          </cell>
          <cell r="J1715">
            <v>37728</v>
          </cell>
          <cell r="K1715">
            <v>60</v>
          </cell>
          <cell r="L1715">
            <v>5</v>
          </cell>
          <cell r="M1715">
            <v>39555</v>
          </cell>
          <cell r="N1715" t="str">
            <v>bulan</v>
          </cell>
          <cell r="O1715">
            <v>60</v>
          </cell>
          <cell r="P1715">
            <v>0</v>
          </cell>
          <cell r="Q1715">
            <v>999999.00000000012</v>
          </cell>
          <cell r="R1715">
            <v>0.99999999988358468</v>
          </cell>
        </row>
        <row r="1716">
          <cell r="B1716" t="str">
            <v>30 Unit Kursi Kerja FU</v>
          </cell>
          <cell r="C1716" t="str">
            <v>P</v>
          </cell>
          <cell r="D1716" t="str">
            <v>SIDOARJO</v>
          </cell>
          <cell r="E1716">
            <v>30</v>
          </cell>
          <cell r="F1716">
            <v>3450000</v>
          </cell>
          <cell r="J1716">
            <v>37728</v>
          </cell>
          <cell r="K1716">
            <v>60</v>
          </cell>
          <cell r="L1716">
            <v>5</v>
          </cell>
          <cell r="M1716">
            <v>39555</v>
          </cell>
          <cell r="N1716" t="str">
            <v>bulan</v>
          </cell>
          <cell r="O1716">
            <v>60</v>
          </cell>
          <cell r="P1716">
            <v>0</v>
          </cell>
          <cell r="Q1716">
            <v>3449999</v>
          </cell>
          <cell r="R1716">
            <v>1</v>
          </cell>
        </row>
        <row r="1717">
          <cell r="B1717" t="str">
            <v>1 Set Meja Kursi Tamu Pinca</v>
          </cell>
          <cell r="C1717" t="str">
            <v>P</v>
          </cell>
          <cell r="D1717" t="str">
            <v>SIDOARJO</v>
          </cell>
          <cell r="E1717">
            <v>1</v>
          </cell>
          <cell r="F1717">
            <v>1550000</v>
          </cell>
          <cell r="J1717">
            <v>37729</v>
          </cell>
          <cell r="K1717">
            <v>60</v>
          </cell>
          <cell r="L1717">
            <v>5</v>
          </cell>
          <cell r="M1717">
            <v>39556</v>
          </cell>
          <cell r="N1717" t="str">
            <v>bulan</v>
          </cell>
          <cell r="O1717">
            <v>60</v>
          </cell>
          <cell r="P1717">
            <v>0</v>
          </cell>
          <cell r="Q1717">
            <v>1549999</v>
          </cell>
          <cell r="R1717">
            <v>1</v>
          </cell>
        </row>
        <row r="1718">
          <cell r="B1718" t="str">
            <v>1 Set Meja Kursi Tunggu</v>
          </cell>
          <cell r="C1718" t="str">
            <v>P</v>
          </cell>
          <cell r="D1718" t="str">
            <v>SIDOARJO</v>
          </cell>
          <cell r="E1718">
            <v>1</v>
          </cell>
          <cell r="F1718">
            <v>1550000</v>
          </cell>
          <cell r="J1718">
            <v>37729</v>
          </cell>
          <cell r="K1718">
            <v>60</v>
          </cell>
          <cell r="L1718">
            <v>5</v>
          </cell>
          <cell r="M1718">
            <v>39556</v>
          </cell>
          <cell r="N1718" t="str">
            <v>bulan</v>
          </cell>
          <cell r="O1718">
            <v>60</v>
          </cell>
          <cell r="P1718">
            <v>0</v>
          </cell>
          <cell r="Q1718">
            <v>1549999</v>
          </cell>
          <cell r="R1718">
            <v>1</v>
          </cell>
        </row>
        <row r="1719">
          <cell r="B1719" t="str">
            <v>2 Unit Filling Cabinet 4 Laci</v>
          </cell>
          <cell r="C1719" t="str">
            <v>P</v>
          </cell>
          <cell r="D1719" t="str">
            <v>SIDOARJO</v>
          </cell>
          <cell r="E1719">
            <v>2</v>
          </cell>
          <cell r="F1719">
            <v>1540000</v>
          </cell>
          <cell r="J1719">
            <v>37728</v>
          </cell>
          <cell r="K1719">
            <v>60</v>
          </cell>
          <cell r="L1719">
            <v>5</v>
          </cell>
          <cell r="M1719">
            <v>39555</v>
          </cell>
          <cell r="N1719" t="str">
            <v>bulan</v>
          </cell>
          <cell r="O1719">
            <v>60</v>
          </cell>
          <cell r="P1719">
            <v>0</v>
          </cell>
          <cell r="Q1719">
            <v>1539999</v>
          </cell>
          <cell r="R1719">
            <v>1</v>
          </cell>
        </row>
        <row r="1720">
          <cell r="B1720" t="str">
            <v>3 unit meja meeting 1/2 biro solid</v>
          </cell>
          <cell r="C1720" t="str">
            <v>P</v>
          </cell>
          <cell r="D1720" t="str">
            <v>SIDOARJO</v>
          </cell>
          <cell r="E1720">
            <v>3</v>
          </cell>
          <cell r="F1720">
            <v>420000</v>
          </cell>
          <cell r="J1720">
            <v>38280</v>
          </cell>
          <cell r="K1720">
            <v>60</v>
          </cell>
          <cell r="L1720">
            <v>5</v>
          </cell>
          <cell r="M1720">
            <v>40106</v>
          </cell>
          <cell r="N1720" t="str">
            <v>bulan</v>
          </cell>
          <cell r="O1720">
            <v>47</v>
          </cell>
          <cell r="P1720">
            <v>7000</v>
          </cell>
          <cell r="Q1720">
            <v>329000</v>
          </cell>
          <cell r="R1720">
            <v>91000</v>
          </cell>
        </row>
        <row r="1721">
          <cell r="B1721" t="str">
            <v>3 unit meja meeting 1/2 biro solid</v>
          </cell>
          <cell r="C1721" t="str">
            <v>P</v>
          </cell>
          <cell r="D1721" t="str">
            <v>SIDOARJO</v>
          </cell>
          <cell r="E1721">
            <v>3</v>
          </cell>
          <cell r="F1721">
            <v>420000</v>
          </cell>
          <cell r="J1721">
            <v>38320</v>
          </cell>
          <cell r="K1721">
            <v>60</v>
          </cell>
          <cell r="L1721">
            <v>5</v>
          </cell>
          <cell r="M1721">
            <v>40146</v>
          </cell>
          <cell r="N1721" t="str">
            <v>bulan</v>
          </cell>
          <cell r="O1721">
            <v>46</v>
          </cell>
          <cell r="P1721">
            <v>7000</v>
          </cell>
          <cell r="Q1721">
            <v>322000</v>
          </cell>
          <cell r="R1721">
            <v>98000</v>
          </cell>
        </row>
        <row r="1723">
          <cell r="B1723" t="str">
            <v>2 Filing Cabinet Brother B104 ex. Surabaya-03</v>
          </cell>
          <cell r="C1723" t="str">
            <v>P</v>
          </cell>
          <cell r="D1723" t="str">
            <v>SYARIAH</v>
          </cell>
          <cell r="E1723">
            <v>2</v>
          </cell>
          <cell r="F1723">
            <v>1530000</v>
          </cell>
          <cell r="J1723">
            <v>37742</v>
          </cell>
          <cell r="K1723">
            <v>60</v>
          </cell>
          <cell r="L1723">
            <v>5</v>
          </cell>
          <cell r="M1723">
            <v>39569</v>
          </cell>
          <cell r="N1723" t="str">
            <v>bulan</v>
          </cell>
          <cell r="O1723">
            <v>60</v>
          </cell>
          <cell r="P1723">
            <v>0</v>
          </cell>
          <cell r="Q1723">
            <v>1529999</v>
          </cell>
          <cell r="R1723">
            <v>1</v>
          </cell>
        </row>
        <row r="1724">
          <cell r="B1724" t="str">
            <v>30 kursi FU Chitose HAA Hitam FU ex.Surabaya-03</v>
          </cell>
          <cell r="C1724" t="str">
            <v>P</v>
          </cell>
          <cell r="D1724" t="str">
            <v>SYARIAH</v>
          </cell>
          <cell r="E1724">
            <v>30</v>
          </cell>
          <cell r="F1724">
            <v>3450000</v>
          </cell>
          <cell r="J1724">
            <v>37742</v>
          </cell>
          <cell r="K1724">
            <v>60</v>
          </cell>
          <cell r="L1724">
            <v>5</v>
          </cell>
          <cell r="M1724">
            <v>39569</v>
          </cell>
          <cell r="N1724" t="str">
            <v>bulan</v>
          </cell>
          <cell r="O1724">
            <v>60</v>
          </cell>
          <cell r="P1724">
            <v>0</v>
          </cell>
          <cell r="Q1724">
            <v>3449999</v>
          </cell>
          <cell r="R1724">
            <v>1</v>
          </cell>
        </row>
        <row r="1725">
          <cell r="B1725" t="str">
            <v>5 Kursi KD 480 UM ex. Surabaya-03</v>
          </cell>
          <cell r="C1725" t="str">
            <v>P</v>
          </cell>
          <cell r="D1725" t="str">
            <v>SYARIAH</v>
          </cell>
          <cell r="E1725">
            <v>5</v>
          </cell>
          <cell r="F1725">
            <v>2250000</v>
          </cell>
          <cell r="J1725">
            <v>37742</v>
          </cell>
          <cell r="K1725">
            <v>60</v>
          </cell>
          <cell r="L1725">
            <v>5</v>
          </cell>
          <cell r="M1725">
            <v>39569</v>
          </cell>
          <cell r="N1725" t="str">
            <v>bulan</v>
          </cell>
          <cell r="O1725">
            <v>60</v>
          </cell>
          <cell r="P1725">
            <v>0</v>
          </cell>
          <cell r="Q1725">
            <v>2249999</v>
          </cell>
          <cell r="R1725">
            <v>1</v>
          </cell>
        </row>
        <row r="1726">
          <cell r="B1726" t="str">
            <v>2 Kursi KD 485 Staff ex. Surabaya-03</v>
          </cell>
          <cell r="C1726" t="str">
            <v>P</v>
          </cell>
          <cell r="D1726" t="str">
            <v>SYARIAH</v>
          </cell>
          <cell r="E1726">
            <v>2</v>
          </cell>
          <cell r="F1726">
            <v>900000</v>
          </cell>
          <cell r="J1726">
            <v>37742</v>
          </cell>
          <cell r="K1726">
            <v>60</v>
          </cell>
          <cell r="L1726">
            <v>5</v>
          </cell>
          <cell r="M1726">
            <v>39569</v>
          </cell>
          <cell r="N1726" t="str">
            <v>bulan</v>
          </cell>
          <cell r="O1726">
            <v>60</v>
          </cell>
          <cell r="P1726">
            <v>0</v>
          </cell>
          <cell r="Q1726">
            <v>899999</v>
          </cell>
          <cell r="R1726">
            <v>1</v>
          </cell>
        </row>
        <row r="1727">
          <cell r="B1727" t="str">
            <v>2 Kursi KD 709 Hadap ex. Surabaya-03</v>
          </cell>
          <cell r="C1727" t="str">
            <v>P</v>
          </cell>
          <cell r="D1727" t="str">
            <v>SYARIAH</v>
          </cell>
          <cell r="E1727">
            <v>2</v>
          </cell>
          <cell r="F1727">
            <v>850000</v>
          </cell>
          <cell r="J1727">
            <v>37742</v>
          </cell>
          <cell r="K1727">
            <v>60</v>
          </cell>
          <cell r="L1727">
            <v>5</v>
          </cell>
          <cell r="M1727">
            <v>39569</v>
          </cell>
          <cell r="N1727" t="str">
            <v>bulan</v>
          </cell>
          <cell r="O1727">
            <v>60</v>
          </cell>
          <cell r="P1727">
            <v>0</v>
          </cell>
          <cell r="Q1727">
            <v>849999</v>
          </cell>
          <cell r="R1727">
            <v>1</v>
          </cell>
        </row>
        <row r="1728">
          <cell r="B1728" t="str">
            <v>1Kursi KD 966 + Gas JP 15 Pinca  ex. Surabaya-03</v>
          </cell>
          <cell r="C1728" t="str">
            <v>P</v>
          </cell>
          <cell r="D1728" t="str">
            <v>SYARIAH</v>
          </cell>
          <cell r="E1728">
            <v>1</v>
          </cell>
          <cell r="F1728">
            <v>975000</v>
          </cell>
          <cell r="J1728">
            <v>37742</v>
          </cell>
          <cell r="K1728">
            <v>60</v>
          </cell>
          <cell r="L1728">
            <v>5</v>
          </cell>
          <cell r="M1728">
            <v>39569</v>
          </cell>
          <cell r="N1728" t="str">
            <v>bulan</v>
          </cell>
          <cell r="O1728">
            <v>60</v>
          </cell>
          <cell r="P1728">
            <v>0</v>
          </cell>
          <cell r="Q1728">
            <v>974999</v>
          </cell>
          <cell r="R1728">
            <v>1</v>
          </cell>
        </row>
        <row r="1729">
          <cell r="B1729" t="str">
            <v>5 Meja SAGA 1BOD260 UM  ex. Surabaya-03</v>
          </cell>
          <cell r="C1729" t="str">
            <v>P</v>
          </cell>
          <cell r="D1729" t="str">
            <v>SYARIAH</v>
          </cell>
          <cell r="E1729">
            <v>5</v>
          </cell>
          <cell r="F1729">
            <v>2750000</v>
          </cell>
          <cell r="J1729">
            <v>37742</v>
          </cell>
          <cell r="K1729">
            <v>60</v>
          </cell>
          <cell r="L1729">
            <v>5</v>
          </cell>
          <cell r="M1729">
            <v>39569</v>
          </cell>
          <cell r="N1729" t="str">
            <v>bulan</v>
          </cell>
          <cell r="O1729">
            <v>60</v>
          </cell>
          <cell r="P1729">
            <v>0</v>
          </cell>
          <cell r="Q1729">
            <v>2749999</v>
          </cell>
          <cell r="R1729">
            <v>1</v>
          </cell>
        </row>
        <row r="1730">
          <cell r="B1730" t="str">
            <v>2 Meja SAGA 1B0D260 Staff ex. Surabaya-03</v>
          </cell>
          <cell r="C1730" t="str">
            <v>P</v>
          </cell>
          <cell r="D1730" t="str">
            <v>SYARIAH</v>
          </cell>
          <cell r="E1730">
            <v>2</v>
          </cell>
          <cell r="F1730">
            <v>1100000</v>
          </cell>
          <cell r="J1730">
            <v>37742</v>
          </cell>
          <cell r="K1730">
            <v>60</v>
          </cell>
          <cell r="L1730">
            <v>5</v>
          </cell>
          <cell r="M1730">
            <v>39569</v>
          </cell>
          <cell r="N1730" t="str">
            <v>bulan</v>
          </cell>
          <cell r="O1730">
            <v>60</v>
          </cell>
          <cell r="P1730">
            <v>0</v>
          </cell>
          <cell r="Q1730">
            <v>1099999</v>
          </cell>
          <cell r="R1730">
            <v>1</v>
          </cell>
        </row>
        <row r="1731">
          <cell r="B1731" t="str">
            <v>1 Meja Saga 0.5 B DD220 ex. Surabaya-03</v>
          </cell>
          <cell r="C1731" t="str">
            <v>P</v>
          </cell>
          <cell r="D1731" t="str">
            <v>SYARIAH</v>
          </cell>
          <cell r="E1731">
            <v>1</v>
          </cell>
          <cell r="F1731">
            <v>325000</v>
          </cell>
          <cell r="J1731">
            <v>37742</v>
          </cell>
          <cell r="K1731">
            <v>60</v>
          </cell>
          <cell r="L1731">
            <v>5</v>
          </cell>
          <cell r="M1731">
            <v>39569</v>
          </cell>
          <cell r="N1731" t="str">
            <v>bulan</v>
          </cell>
          <cell r="O1731">
            <v>60</v>
          </cell>
          <cell r="P1731">
            <v>0</v>
          </cell>
          <cell r="Q1731">
            <v>324999</v>
          </cell>
          <cell r="R1731">
            <v>1</v>
          </cell>
        </row>
        <row r="1732">
          <cell r="B1732" t="str">
            <v>1 set kursi tamu jati  ex. Surabaya-03</v>
          </cell>
          <cell r="C1732" t="str">
            <v>P</v>
          </cell>
          <cell r="D1732" t="str">
            <v>SYARIAH</v>
          </cell>
          <cell r="E1732">
            <v>1</v>
          </cell>
          <cell r="F1732">
            <v>1750000</v>
          </cell>
          <cell r="J1732">
            <v>37750</v>
          </cell>
          <cell r="K1732">
            <v>60</v>
          </cell>
          <cell r="L1732">
            <v>5</v>
          </cell>
          <cell r="M1732">
            <v>39577</v>
          </cell>
          <cell r="N1732" t="str">
            <v>bulan</v>
          </cell>
          <cell r="O1732">
            <v>60</v>
          </cell>
          <cell r="P1732">
            <v>0</v>
          </cell>
          <cell r="Q1732">
            <v>1749999</v>
          </cell>
          <cell r="R1732">
            <v>1</v>
          </cell>
        </row>
        <row r="1733">
          <cell r="B1733" t="str">
            <v>1 meja tulis 1 biro ligna + Kaca Pinca  ex. Surabaya-03</v>
          </cell>
          <cell r="C1733" t="str">
            <v>P</v>
          </cell>
          <cell r="D1733" t="str">
            <v>SYARIAH</v>
          </cell>
          <cell r="E1733">
            <v>1</v>
          </cell>
          <cell r="F1733">
            <v>1120000</v>
          </cell>
          <cell r="J1733">
            <v>37761</v>
          </cell>
          <cell r="K1733">
            <v>60</v>
          </cell>
          <cell r="L1733">
            <v>5</v>
          </cell>
          <cell r="M1733">
            <v>39588</v>
          </cell>
          <cell r="N1733" t="str">
            <v>bulan</v>
          </cell>
          <cell r="O1733">
            <v>60</v>
          </cell>
          <cell r="P1733">
            <v>0</v>
          </cell>
          <cell r="Q1733">
            <v>1119999</v>
          </cell>
          <cell r="R1733">
            <v>1</v>
          </cell>
        </row>
        <row r="1734">
          <cell r="B1734" t="str">
            <v>1 set Sofa Lily + meja kaca  ex. Surabaya-03</v>
          </cell>
          <cell r="C1734" t="str">
            <v>P</v>
          </cell>
          <cell r="D1734" t="str">
            <v>SYARIAH</v>
          </cell>
          <cell r="E1734">
            <v>1</v>
          </cell>
          <cell r="F1734">
            <v>1250000</v>
          </cell>
          <cell r="J1734">
            <v>37777</v>
          </cell>
          <cell r="K1734">
            <v>60</v>
          </cell>
          <cell r="L1734">
            <v>5</v>
          </cell>
          <cell r="M1734">
            <v>39604</v>
          </cell>
          <cell r="N1734" t="str">
            <v>bulan</v>
          </cell>
          <cell r="O1734">
            <v>60</v>
          </cell>
          <cell r="P1734">
            <v>0</v>
          </cell>
          <cell r="Q1734">
            <v>1249999</v>
          </cell>
          <cell r="R1734">
            <v>1</v>
          </cell>
        </row>
        <row r="1735">
          <cell r="G1735">
            <v>18250000</v>
          </cell>
        </row>
        <row r="1736">
          <cell r="B1736" t="str">
            <v>Kursi hadap Ergotech 605P</v>
          </cell>
          <cell r="C1736" t="str">
            <v>P</v>
          </cell>
          <cell r="D1736" t="str">
            <v>SYARIAH</v>
          </cell>
          <cell r="E1736">
            <v>1</v>
          </cell>
          <cell r="F1736">
            <v>637500</v>
          </cell>
          <cell r="J1736">
            <v>38490</v>
          </cell>
          <cell r="K1736">
            <v>60</v>
          </cell>
          <cell r="L1736">
            <v>5</v>
          </cell>
          <cell r="M1736">
            <v>40316</v>
          </cell>
          <cell r="N1736" t="str">
            <v>bulan</v>
          </cell>
          <cell r="O1736">
            <v>40</v>
          </cell>
          <cell r="P1736">
            <v>10625</v>
          </cell>
          <cell r="Q1736">
            <v>425000</v>
          </cell>
          <cell r="R1736">
            <v>212500</v>
          </cell>
        </row>
        <row r="1737">
          <cell r="B1737" t="str">
            <v>meja tengah sofa Big star</v>
          </cell>
          <cell r="C1737" t="str">
            <v>P</v>
          </cell>
          <cell r="D1737" t="str">
            <v>SYARIAH</v>
          </cell>
          <cell r="E1737">
            <v>1</v>
          </cell>
          <cell r="F1737">
            <v>637500</v>
          </cell>
          <cell r="J1737">
            <v>38490</v>
          </cell>
          <cell r="K1737">
            <v>60</v>
          </cell>
          <cell r="L1737">
            <v>5</v>
          </cell>
          <cell r="M1737">
            <v>40316</v>
          </cell>
          <cell r="N1737" t="str">
            <v>bulan</v>
          </cell>
          <cell r="O1737">
            <v>40</v>
          </cell>
          <cell r="P1737">
            <v>10625</v>
          </cell>
          <cell r="Q1737">
            <v>425000</v>
          </cell>
          <cell r="R1737">
            <v>212500</v>
          </cell>
        </row>
        <row r="1738">
          <cell r="B1738" t="str">
            <v>White Board Sakura 120 x 180</v>
          </cell>
          <cell r="C1738" t="str">
            <v>P</v>
          </cell>
          <cell r="D1738" t="str">
            <v>SYARIAH</v>
          </cell>
          <cell r="E1738">
            <v>1</v>
          </cell>
          <cell r="F1738">
            <v>810000</v>
          </cell>
          <cell r="J1738">
            <v>38490</v>
          </cell>
          <cell r="K1738">
            <v>60</v>
          </cell>
          <cell r="L1738">
            <v>5</v>
          </cell>
          <cell r="M1738">
            <v>40316</v>
          </cell>
          <cell r="N1738" t="str">
            <v>bulan</v>
          </cell>
          <cell r="O1738">
            <v>40</v>
          </cell>
          <cell r="P1738">
            <v>13500</v>
          </cell>
          <cell r="Q1738">
            <v>540000</v>
          </cell>
          <cell r="R1738">
            <v>270000</v>
          </cell>
        </row>
        <row r="1739">
          <cell r="B1739" t="str">
            <v>White Board Sakura 120 x 240</v>
          </cell>
          <cell r="C1739" t="str">
            <v>P</v>
          </cell>
          <cell r="D1739" t="str">
            <v>SYARIAH</v>
          </cell>
          <cell r="E1739">
            <v>1</v>
          </cell>
          <cell r="F1739">
            <v>900000</v>
          </cell>
          <cell r="J1739">
            <v>38490</v>
          </cell>
          <cell r="K1739">
            <v>60</v>
          </cell>
          <cell r="L1739">
            <v>5</v>
          </cell>
          <cell r="M1739">
            <v>40316</v>
          </cell>
          <cell r="N1739" t="str">
            <v>bulan</v>
          </cell>
          <cell r="O1739">
            <v>40</v>
          </cell>
          <cell r="P1739">
            <v>15000</v>
          </cell>
          <cell r="Q1739">
            <v>600000</v>
          </cell>
          <cell r="R1739">
            <v>300000</v>
          </cell>
        </row>
        <row r="1740">
          <cell r="B1740" t="str">
            <v>Meja 1/2 biro  Olympic MTS 1805</v>
          </cell>
          <cell r="C1740" t="str">
            <v>P</v>
          </cell>
          <cell r="D1740" t="str">
            <v>SYARIAH</v>
          </cell>
          <cell r="E1740">
            <v>4</v>
          </cell>
          <cell r="F1740">
            <v>1251200</v>
          </cell>
          <cell r="J1740">
            <v>38490</v>
          </cell>
          <cell r="K1740">
            <v>60</v>
          </cell>
          <cell r="L1740">
            <v>5</v>
          </cell>
          <cell r="M1740">
            <v>40316</v>
          </cell>
          <cell r="N1740" t="str">
            <v>bulan</v>
          </cell>
          <cell r="O1740">
            <v>40</v>
          </cell>
          <cell r="P1740">
            <v>20853.333333333332</v>
          </cell>
          <cell r="Q1740">
            <v>834133.33333333326</v>
          </cell>
          <cell r="R1740">
            <v>417066.66666666674</v>
          </cell>
        </row>
        <row r="1741">
          <cell r="B1741" t="str">
            <v>Kursi Kerja  Ichiko 602</v>
          </cell>
          <cell r="C1741" t="str">
            <v>P</v>
          </cell>
          <cell r="D1741" t="str">
            <v>SYARIAH</v>
          </cell>
          <cell r="E1741">
            <v>4</v>
          </cell>
          <cell r="F1741">
            <v>2754000</v>
          </cell>
          <cell r="J1741">
            <v>38490</v>
          </cell>
          <cell r="K1741">
            <v>60</v>
          </cell>
          <cell r="L1741">
            <v>5</v>
          </cell>
          <cell r="M1741">
            <v>40316</v>
          </cell>
          <cell r="N1741" t="str">
            <v>bulan</v>
          </cell>
          <cell r="O1741">
            <v>40</v>
          </cell>
          <cell r="P1741">
            <v>45900</v>
          </cell>
          <cell r="Q1741">
            <v>1836000</v>
          </cell>
          <cell r="R1741">
            <v>918000</v>
          </cell>
        </row>
        <row r="1742">
          <cell r="B1742" t="str">
            <v>Kursi hadap Ichiko 208</v>
          </cell>
          <cell r="C1742" t="str">
            <v>P</v>
          </cell>
          <cell r="D1742" t="str">
            <v>SYARIAH</v>
          </cell>
          <cell r="E1742">
            <v>8</v>
          </cell>
          <cell r="F1742">
            <v>2040000</v>
          </cell>
          <cell r="J1742">
            <v>38490</v>
          </cell>
          <cell r="K1742">
            <v>60</v>
          </cell>
          <cell r="L1742">
            <v>5</v>
          </cell>
          <cell r="M1742">
            <v>40316</v>
          </cell>
          <cell r="N1742" t="str">
            <v>bulan</v>
          </cell>
          <cell r="O1742">
            <v>40</v>
          </cell>
          <cell r="P1742">
            <v>34000</v>
          </cell>
          <cell r="Q1742">
            <v>1360000</v>
          </cell>
          <cell r="R1742">
            <v>680000</v>
          </cell>
        </row>
        <row r="1743">
          <cell r="B1743" t="str">
            <v>Rak Buku Ergopro RK 180</v>
          </cell>
          <cell r="C1743" t="str">
            <v>P</v>
          </cell>
          <cell r="D1743" t="str">
            <v>SYARIAH</v>
          </cell>
          <cell r="E1743">
            <v>1</v>
          </cell>
          <cell r="F1743">
            <v>697500</v>
          </cell>
          <cell r="J1743">
            <v>38490</v>
          </cell>
          <cell r="K1743">
            <v>60</v>
          </cell>
          <cell r="L1743">
            <v>5</v>
          </cell>
          <cell r="M1743">
            <v>40316</v>
          </cell>
          <cell r="N1743" t="str">
            <v>bulan</v>
          </cell>
          <cell r="O1743">
            <v>40</v>
          </cell>
          <cell r="P1743">
            <v>11625</v>
          </cell>
          <cell r="Q1743">
            <v>465000</v>
          </cell>
          <cell r="R1743">
            <v>232500</v>
          </cell>
        </row>
        <row r="1744">
          <cell r="B1744" t="str">
            <v>Kursi hadap Ichiko IC 208</v>
          </cell>
          <cell r="C1744" t="str">
            <v>P</v>
          </cell>
          <cell r="D1744" t="str">
            <v>SYARIAH</v>
          </cell>
          <cell r="E1744">
            <v>2</v>
          </cell>
          <cell r="F1744">
            <v>510000</v>
          </cell>
          <cell r="J1744">
            <v>38490</v>
          </cell>
          <cell r="K1744">
            <v>60</v>
          </cell>
          <cell r="L1744">
            <v>5</v>
          </cell>
          <cell r="M1744">
            <v>40316</v>
          </cell>
          <cell r="N1744" t="str">
            <v>bulan</v>
          </cell>
          <cell r="O1744">
            <v>40</v>
          </cell>
          <cell r="P1744">
            <v>8500</v>
          </cell>
          <cell r="Q1744">
            <v>340000</v>
          </cell>
          <cell r="R1744">
            <v>170000</v>
          </cell>
        </row>
        <row r="1745">
          <cell r="B1745" t="str">
            <v>Rak Buku Ergopro RK180</v>
          </cell>
          <cell r="C1745" t="str">
            <v>P</v>
          </cell>
          <cell r="D1745" t="str">
            <v>SYARIAH</v>
          </cell>
          <cell r="E1745">
            <v>1</v>
          </cell>
          <cell r="F1745">
            <v>697500</v>
          </cell>
          <cell r="J1745">
            <v>38490</v>
          </cell>
          <cell r="K1745">
            <v>60</v>
          </cell>
          <cell r="L1745">
            <v>5</v>
          </cell>
          <cell r="M1745">
            <v>40316</v>
          </cell>
          <cell r="N1745" t="str">
            <v>bulan</v>
          </cell>
          <cell r="O1745">
            <v>40</v>
          </cell>
          <cell r="P1745">
            <v>11625</v>
          </cell>
          <cell r="Q1745">
            <v>465000</v>
          </cell>
          <cell r="R1745">
            <v>232500</v>
          </cell>
        </row>
        <row r="1746">
          <cell r="B1746" t="str">
            <v>Kursi hadap Ichiko IC208</v>
          </cell>
          <cell r="C1746" t="str">
            <v>P</v>
          </cell>
          <cell r="D1746" t="str">
            <v>SYARIAH</v>
          </cell>
          <cell r="E1746">
            <v>2</v>
          </cell>
          <cell r="F1746">
            <v>510000</v>
          </cell>
          <cell r="J1746">
            <v>38490</v>
          </cell>
          <cell r="K1746">
            <v>60</v>
          </cell>
          <cell r="L1746">
            <v>5</v>
          </cell>
          <cell r="M1746">
            <v>40316</v>
          </cell>
          <cell r="N1746" t="str">
            <v>bulan</v>
          </cell>
          <cell r="O1746">
            <v>40</v>
          </cell>
          <cell r="P1746">
            <v>8500</v>
          </cell>
          <cell r="Q1746">
            <v>340000</v>
          </cell>
          <cell r="R1746">
            <v>170000</v>
          </cell>
        </row>
        <row r="1747">
          <cell r="G1747">
            <v>19480000</v>
          </cell>
        </row>
        <row r="1748">
          <cell r="B1748" t="str">
            <v>1 unit White Board (K02-07-02)</v>
          </cell>
          <cell r="C1748" t="str">
            <v>P</v>
          </cell>
          <cell r="D1748" t="str">
            <v>TANGERANG</v>
          </cell>
          <cell r="E1748">
            <v>1</v>
          </cell>
          <cell r="F1748">
            <v>108000</v>
          </cell>
          <cell r="J1748">
            <v>37439</v>
          </cell>
          <cell r="K1748">
            <v>60</v>
          </cell>
          <cell r="L1748">
            <v>5</v>
          </cell>
          <cell r="M1748">
            <v>39265</v>
          </cell>
          <cell r="N1748" t="str">
            <v>bulan</v>
          </cell>
          <cell r="O1748">
            <v>60</v>
          </cell>
          <cell r="P1748">
            <v>0</v>
          </cell>
          <cell r="Q1748">
            <v>107999</v>
          </cell>
          <cell r="R1748">
            <v>1</v>
          </cell>
        </row>
        <row r="1749">
          <cell r="B1749" t="str">
            <v>1 unit meja tulis KTU (K03-03-11)</v>
          </cell>
          <cell r="C1749" t="str">
            <v>P</v>
          </cell>
          <cell r="D1749" t="str">
            <v>TANGERANG</v>
          </cell>
          <cell r="E1749">
            <v>1</v>
          </cell>
          <cell r="F1749">
            <v>400000</v>
          </cell>
          <cell r="J1749">
            <v>37694</v>
          </cell>
          <cell r="K1749">
            <v>60</v>
          </cell>
          <cell r="L1749">
            <v>5</v>
          </cell>
          <cell r="M1749">
            <v>39521</v>
          </cell>
          <cell r="N1749" t="str">
            <v>bulan</v>
          </cell>
          <cell r="O1749">
            <v>60</v>
          </cell>
          <cell r="P1749">
            <v>0</v>
          </cell>
          <cell r="Q1749">
            <v>399999</v>
          </cell>
          <cell r="R1749">
            <v>1</v>
          </cell>
        </row>
        <row r="1750">
          <cell r="B1750" t="str">
            <v>1 unit meja staff (K03-03-11)</v>
          </cell>
          <cell r="C1750" t="str">
            <v>P</v>
          </cell>
          <cell r="D1750" t="str">
            <v>TANGERANG</v>
          </cell>
          <cell r="E1750">
            <v>1</v>
          </cell>
          <cell r="F1750">
            <v>100000</v>
          </cell>
          <cell r="J1750">
            <v>37694</v>
          </cell>
          <cell r="K1750">
            <v>60</v>
          </cell>
          <cell r="L1750">
            <v>5</v>
          </cell>
          <cell r="M1750">
            <v>39521</v>
          </cell>
          <cell r="N1750" t="str">
            <v>bulan</v>
          </cell>
          <cell r="O1750">
            <v>60</v>
          </cell>
          <cell r="P1750">
            <v>0</v>
          </cell>
          <cell r="Q1750">
            <v>99999</v>
          </cell>
          <cell r="R1750">
            <v>1</v>
          </cell>
        </row>
        <row r="1751">
          <cell r="G1751">
            <v>608000</v>
          </cell>
        </row>
        <row r="1752">
          <cell r="B1752" t="str">
            <v>Filing Cabinet 4 laci "Brother"</v>
          </cell>
          <cell r="C1752" t="str">
            <v>P</v>
          </cell>
          <cell r="D1752" t="str">
            <v>YOGYAKARTA-01</v>
          </cell>
          <cell r="E1752">
            <v>1</v>
          </cell>
          <cell r="F1752">
            <v>800000</v>
          </cell>
          <cell r="J1752">
            <v>37728</v>
          </cell>
          <cell r="K1752">
            <v>60</v>
          </cell>
          <cell r="L1752">
            <v>5</v>
          </cell>
          <cell r="M1752">
            <v>39555</v>
          </cell>
          <cell r="N1752" t="str">
            <v>bulan</v>
          </cell>
          <cell r="O1752">
            <v>60</v>
          </cell>
          <cell r="P1752">
            <v>0</v>
          </cell>
          <cell r="Q1752">
            <v>799999</v>
          </cell>
          <cell r="R1752">
            <v>1</v>
          </cell>
        </row>
        <row r="1753">
          <cell r="B1753" t="str">
            <v>1 unit Brankast "Brother DS 80A"</v>
          </cell>
          <cell r="C1753" t="str">
            <v>P</v>
          </cell>
          <cell r="D1753" t="str">
            <v>YOGYAKARTA-02</v>
          </cell>
          <cell r="E1753">
            <v>1</v>
          </cell>
          <cell r="F1753">
            <v>3800000</v>
          </cell>
          <cell r="J1753">
            <v>37678</v>
          </cell>
          <cell r="K1753">
            <v>60</v>
          </cell>
          <cell r="L1753">
            <v>5</v>
          </cell>
          <cell r="M1753">
            <v>39504</v>
          </cell>
          <cell r="N1753" t="str">
            <v>bulan</v>
          </cell>
          <cell r="O1753">
            <v>60</v>
          </cell>
          <cell r="P1753">
            <v>0</v>
          </cell>
          <cell r="Q1753">
            <v>3799999</v>
          </cell>
          <cell r="R1753">
            <v>1</v>
          </cell>
        </row>
        <row r="1754">
          <cell r="B1754" t="str">
            <v>TOTAL PERABOT</v>
          </cell>
          <cell r="F1754">
            <v>2659121596</v>
          </cell>
          <cell r="P1754">
            <v>19182160.733333338</v>
          </cell>
          <cell r="Q1754">
            <v>2310074528.6833329</v>
          </cell>
          <cell r="R1754">
            <v>349047067.31666666</v>
          </cell>
        </row>
        <row r="1757">
          <cell r="B1757" t="str">
            <v>Toyota Kijang MB LGX tahun 2003  (B 8523 M) Purwokerto</v>
          </cell>
          <cell r="F1757">
            <v>145545454</v>
          </cell>
          <cell r="J1757">
            <v>37622</v>
          </cell>
          <cell r="L1757">
            <v>5</v>
          </cell>
          <cell r="M1757">
            <v>39448</v>
          </cell>
          <cell r="N1757" t="str">
            <v>bulan</v>
          </cell>
          <cell r="O1757">
            <v>60</v>
          </cell>
          <cell r="P1757">
            <v>0</v>
          </cell>
          <cell r="Q1757">
            <v>145545453</v>
          </cell>
          <cell r="R1757">
            <v>1</v>
          </cell>
        </row>
        <row r="1758">
          <cell r="B1758" t="str">
            <v>Toyota Kijang MB LGX tahun 2003  (B 8541 M) Balikpapan</v>
          </cell>
          <cell r="F1758">
            <v>145545454</v>
          </cell>
          <cell r="J1758">
            <v>37622</v>
          </cell>
          <cell r="L1758">
            <v>5</v>
          </cell>
          <cell r="M1758">
            <v>39448</v>
          </cell>
          <cell r="N1758" t="str">
            <v>bulan</v>
          </cell>
          <cell r="O1758">
            <v>60</v>
          </cell>
          <cell r="P1758">
            <v>0</v>
          </cell>
          <cell r="Q1758">
            <v>145545453</v>
          </cell>
          <cell r="R1758">
            <v>1</v>
          </cell>
        </row>
        <row r="1759">
          <cell r="B1759" t="str">
            <v>Toyota Kijang MB LGX tahun 2003  (B 8303 EE) Banjarmasin</v>
          </cell>
          <cell r="F1759">
            <v>144409091</v>
          </cell>
          <cell r="J1759">
            <v>37681</v>
          </cell>
          <cell r="L1759">
            <v>5</v>
          </cell>
          <cell r="M1759">
            <v>39508</v>
          </cell>
          <cell r="N1759" t="str">
            <v>bulan</v>
          </cell>
          <cell r="O1759">
            <v>60</v>
          </cell>
          <cell r="P1759">
            <v>0</v>
          </cell>
          <cell r="Q1759">
            <v>144409090</v>
          </cell>
          <cell r="R1759">
            <v>1</v>
          </cell>
        </row>
        <row r="1760">
          <cell r="B1760" t="str">
            <v>Toyota Kijang MB LGX tahun 2003  (B 8305 EE) Jakata-08</v>
          </cell>
          <cell r="F1760">
            <v>144409091</v>
          </cell>
          <cell r="J1760">
            <v>37681</v>
          </cell>
          <cell r="L1760">
            <v>5</v>
          </cell>
          <cell r="M1760">
            <v>39508</v>
          </cell>
          <cell r="N1760" t="str">
            <v>bulan</v>
          </cell>
          <cell r="O1760">
            <v>60</v>
          </cell>
          <cell r="P1760">
            <v>0</v>
          </cell>
          <cell r="Q1760">
            <v>144409090</v>
          </cell>
          <cell r="R1760">
            <v>1</v>
          </cell>
        </row>
        <row r="1761">
          <cell r="B1761" t="str">
            <v>Toyota Kijang MB LGX tahun 2003  (B 8306 EE) Kendari</v>
          </cell>
          <cell r="F1761">
            <v>144227273</v>
          </cell>
          <cell r="J1761">
            <v>37681</v>
          </cell>
          <cell r="L1761">
            <v>5</v>
          </cell>
          <cell r="M1761">
            <v>39508</v>
          </cell>
          <cell r="N1761" t="str">
            <v>bulan</v>
          </cell>
          <cell r="O1761">
            <v>60</v>
          </cell>
          <cell r="P1761">
            <v>0</v>
          </cell>
          <cell r="Q1761">
            <v>144227272</v>
          </cell>
          <cell r="R1761">
            <v>1</v>
          </cell>
        </row>
        <row r="1762">
          <cell r="B1762" t="str">
            <v>Toyota Kijang MB LGX tahun 2003  (B 8308 EE) Cirebon</v>
          </cell>
          <cell r="F1762">
            <v>144227273</v>
          </cell>
          <cell r="J1762">
            <v>37681</v>
          </cell>
          <cell r="L1762">
            <v>5</v>
          </cell>
          <cell r="M1762">
            <v>39508</v>
          </cell>
          <cell r="N1762" t="str">
            <v>bulan</v>
          </cell>
          <cell r="O1762">
            <v>60</v>
          </cell>
          <cell r="P1762">
            <v>0</v>
          </cell>
          <cell r="Q1762">
            <v>144227272</v>
          </cell>
          <cell r="R1762">
            <v>1</v>
          </cell>
        </row>
        <row r="1763">
          <cell r="B1763" t="str">
            <v>Toyota Kijang MB LGX tahun 2003  (B 8606 FF) Pekanbaru</v>
          </cell>
          <cell r="F1763">
            <v>144545455</v>
          </cell>
          <cell r="J1763">
            <v>37712</v>
          </cell>
          <cell r="L1763">
            <v>5</v>
          </cell>
          <cell r="M1763">
            <v>39539</v>
          </cell>
          <cell r="N1763" t="str">
            <v>bulan</v>
          </cell>
          <cell r="O1763">
            <v>60</v>
          </cell>
          <cell r="P1763">
            <v>0</v>
          </cell>
          <cell r="Q1763">
            <v>144545454</v>
          </cell>
          <cell r="R1763">
            <v>1</v>
          </cell>
        </row>
        <row r="1764">
          <cell r="B1764" t="str">
            <v>Toyota Kijang MB LGX tahun 2004  (B 8469 XG)</v>
          </cell>
          <cell r="F1764">
            <v>148590909</v>
          </cell>
          <cell r="J1764">
            <v>37987</v>
          </cell>
          <cell r="L1764">
            <v>5</v>
          </cell>
          <cell r="M1764">
            <v>39814</v>
          </cell>
          <cell r="N1764" t="str">
            <v>bulan</v>
          </cell>
          <cell r="O1764">
            <v>56</v>
          </cell>
          <cell r="P1764">
            <v>2476515.15</v>
          </cell>
          <cell r="Q1764">
            <v>138684848.40000001</v>
          </cell>
          <cell r="R1764">
            <v>9906060.599999994</v>
          </cell>
        </row>
        <row r="1765">
          <cell r="B1765" t="str">
            <v>Toyota Kijang MB LGX tahun 2003  (B 8276 HD) Jakarta-09</v>
          </cell>
          <cell r="F1765">
            <v>158225000</v>
          </cell>
          <cell r="J1765">
            <v>38047</v>
          </cell>
          <cell r="L1765">
            <v>5</v>
          </cell>
          <cell r="M1765">
            <v>39873</v>
          </cell>
          <cell r="N1765" t="str">
            <v>bulan</v>
          </cell>
          <cell r="O1765">
            <v>54</v>
          </cell>
          <cell r="P1765">
            <v>2637083.3333333335</v>
          </cell>
          <cell r="Q1765">
            <v>142402500</v>
          </cell>
          <cell r="R1765">
            <v>15822500</v>
          </cell>
        </row>
        <row r="1766">
          <cell r="B1766" t="str">
            <v>Toyota Kijang MB LGX tahun 2003  (B 8060 KO) Manado</v>
          </cell>
          <cell r="F1766">
            <v>153500000</v>
          </cell>
          <cell r="J1766">
            <v>38078</v>
          </cell>
          <cell r="L1766">
            <v>5</v>
          </cell>
          <cell r="M1766">
            <v>39904</v>
          </cell>
          <cell r="N1766" t="str">
            <v>bulan</v>
          </cell>
          <cell r="O1766">
            <v>53</v>
          </cell>
          <cell r="P1766">
            <v>2558333.3333333335</v>
          </cell>
          <cell r="Q1766">
            <v>135591666.66666669</v>
          </cell>
          <cell r="R1766">
            <v>17908333.333333313</v>
          </cell>
        </row>
        <row r="1767">
          <cell r="B1767" t="str">
            <v>Toyota Kijang MB LGX tahun 2003  (B 8061 KO) Jakarta-11</v>
          </cell>
          <cell r="F1767">
            <v>153500000</v>
          </cell>
          <cell r="J1767">
            <v>38078</v>
          </cell>
          <cell r="L1767">
            <v>5</v>
          </cell>
          <cell r="M1767">
            <v>39904</v>
          </cell>
          <cell r="N1767" t="str">
            <v>bulan</v>
          </cell>
          <cell r="O1767">
            <v>53</v>
          </cell>
          <cell r="P1767">
            <v>2558333.3333333335</v>
          </cell>
          <cell r="Q1767">
            <v>135591666.66666669</v>
          </cell>
          <cell r="R1767">
            <v>17908333.333333313</v>
          </cell>
        </row>
        <row r="1768">
          <cell r="B1768" t="str">
            <v>Toyota Kijang MB LGX tahun 2003  (B 8062 KO) Jakarta-13</v>
          </cell>
          <cell r="F1768">
            <v>153500000</v>
          </cell>
          <cell r="J1768">
            <v>38078</v>
          </cell>
          <cell r="L1768">
            <v>5</v>
          </cell>
          <cell r="M1768">
            <v>39904</v>
          </cell>
          <cell r="N1768" t="str">
            <v>bulan</v>
          </cell>
          <cell r="O1768">
            <v>53</v>
          </cell>
          <cell r="P1768">
            <v>2558333.3333333335</v>
          </cell>
          <cell r="Q1768">
            <v>135591666.66666669</v>
          </cell>
          <cell r="R1768">
            <v>17908333.333333313</v>
          </cell>
        </row>
        <row r="1769">
          <cell r="B1769" t="str">
            <v>Toyota Kijang MB LGX tahun 2003  (B 8210 KO) Gianyar</v>
          </cell>
          <cell r="F1769">
            <v>153500000</v>
          </cell>
          <cell r="J1769">
            <v>38078</v>
          </cell>
          <cell r="L1769">
            <v>5</v>
          </cell>
          <cell r="M1769">
            <v>39904</v>
          </cell>
          <cell r="N1769" t="str">
            <v>bulan</v>
          </cell>
          <cell r="O1769">
            <v>53</v>
          </cell>
          <cell r="P1769">
            <v>2558333.3333333335</v>
          </cell>
          <cell r="Q1769">
            <v>135591666.66666669</v>
          </cell>
          <cell r="R1769">
            <v>17908333.333333313</v>
          </cell>
        </row>
        <row r="1770">
          <cell r="B1770" t="str">
            <v>Toyota Kijang MB LGX tahun 2003  (B 8272 IZ) Bekasi</v>
          </cell>
          <cell r="F1770">
            <v>153500000</v>
          </cell>
          <cell r="J1770">
            <v>38078</v>
          </cell>
          <cell r="L1770">
            <v>5</v>
          </cell>
          <cell r="M1770">
            <v>39904</v>
          </cell>
          <cell r="N1770" t="str">
            <v>bulan</v>
          </cell>
          <cell r="O1770">
            <v>53</v>
          </cell>
          <cell r="P1770">
            <v>2558333.3333333335</v>
          </cell>
          <cell r="Q1770">
            <v>135591666.66666669</v>
          </cell>
          <cell r="R1770">
            <v>17908333.333333313</v>
          </cell>
        </row>
        <row r="1771">
          <cell r="B1771" t="str">
            <v>Toyota Kijang MB LGX tahun 2003  (B 8275 IZ) Medan</v>
          </cell>
          <cell r="F1771">
            <v>153500000</v>
          </cell>
          <cell r="J1771">
            <v>38078</v>
          </cell>
          <cell r="L1771">
            <v>5</v>
          </cell>
          <cell r="M1771">
            <v>39904</v>
          </cell>
          <cell r="N1771" t="str">
            <v>bulan</v>
          </cell>
          <cell r="O1771">
            <v>53</v>
          </cell>
          <cell r="P1771">
            <v>2558333.3333333335</v>
          </cell>
          <cell r="Q1771">
            <v>135591666.66666669</v>
          </cell>
          <cell r="R1771">
            <v>17908333.333333313</v>
          </cell>
        </row>
        <row r="1772">
          <cell r="B1772" t="str">
            <v>Toyota Kijang MB LGX tahun 2003  (B 8350 KV) Syariah</v>
          </cell>
          <cell r="F1772">
            <v>153500000</v>
          </cell>
          <cell r="J1772">
            <v>38108</v>
          </cell>
          <cell r="L1772">
            <v>5</v>
          </cell>
          <cell r="M1772">
            <v>39934</v>
          </cell>
          <cell r="N1772" t="str">
            <v>bulan</v>
          </cell>
          <cell r="O1772">
            <v>52</v>
          </cell>
          <cell r="P1772">
            <v>2558333.3333333335</v>
          </cell>
          <cell r="Q1772">
            <v>133033333.33333334</v>
          </cell>
          <cell r="R1772">
            <v>20466666.666666657</v>
          </cell>
        </row>
        <row r="1773">
          <cell r="B1773" t="str">
            <v>Suzuki Baleno tahun 2004  (B 2094 TN)</v>
          </cell>
          <cell r="F1773">
            <v>145500000</v>
          </cell>
          <cell r="J1773">
            <v>38108</v>
          </cell>
          <cell r="L1773">
            <v>5</v>
          </cell>
          <cell r="M1773">
            <v>39934</v>
          </cell>
          <cell r="N1773" t="str">
            <v>bulan</v>
          </cell>
          <cell r="O1773">
            <v>52</v>
          </cell>
          <cell r="P1773">
            <v>2425000</v>
          </cell>
          <cell r="Q1773">
            <v>126100000</v>
          </cell>
          <cell r="R1773">
            <v>19400000</v>
          </cell>
        </row>
        <row r="1774">
          <cell r="B1774" t="str">
            <v>Toyota Camri 2400 CC tahun 2004  (B 8342 OB)</v>
          </cell>
          <cell r="F1774">
            <v>363250000</v>
          </cell>
          <cell r="J1774">
            <v>38231</v>
          </cell>
          <cell r="L1774">
            <v>5</v>
          </cell>
          <cell r="M1774">
            <v>40057</v>
          </cell>
          <cell r="N1774" t="str">
            <v>bulan</v>
          </cell>
          <cell r="O1774">
            <v>48</v>
          </cell>
          <cell r="P1774">
            <v>6054166.666666667</v>
          </cell>
          <cell r="Q1774">
            <v>290600000</v>
          </cell>
          <cell r="R1774">
            <v>72650000</v>
          </cell>
        </row>
        <row r="1775">
          <cell r="B1775" t="str">
            <v>Honda Accord Vti tahun 2004  (B 8059 OS)</v>
          </cell>
          <cell r="F1775">
            <v>328339309</v>
          </cell>
          <cell r="J1775">
            <v>38292</v>
          </cell>
          <cell r="L1775">
            <v>5</v>
          </cell>
          <cell r="M1775">
            <v>40118</v>
          </cell>
          <cell r="N1775" t="str">
            <v>bulan</v>
          </cell>
          <cell r="O1775">
            <v>46</v>
          </cell>
          <cell r="P1775">
            <v>5472321.8166666664</v>
          </cell>
          <cell r="Q1775">
            <v>251726803.56666666</v>
          </cell>
          <cell r="R1775">
            <v>76612505.433333337</v>
          </cell>
        </row>
        <row r="1776">
          <cell r="B1776" t="str">
            <v>Honda Accord Vti tahun 2004  (B 8051 OS)</v>
          </cell>
          <cell r="F1776">
            <v>328339309</v>
          </cell>
          <cell r="J1776">
            <v>38292</v>
          </cell>
          <cell r="L1776">
            <v>5</v>
          </cell>
          <cell r="M1776">
            <v>40118</v>
          </cell>
          <cell r="N1776" t="str">
            <v>bulan</v>
          </cell>
          <cell r="O1776">
            <v>46</v>
          </cell>
          <cell r="P1776">
            <v>5472321.8166666664</v>
          </cell>
          <cell r="Q1776">
            <v>251726803.56666666</v>
          </cell>
          <cell r="R1776">
            <v>76612505.433333337</v>
          </cell>
        </row>
        <row r="1777">
          <cell r="B1777" t="str">
            <v>Honda New City Vti tahun 2004  (B 8050 OS)</v>
          </cell>
          <cell r="F1777">
            <v>160387955</v>
          </cell>
          <cell r="J1777">
            <v>38292</v>
          </cell>
          <cell r="L1777">
            <v>5</v>
          </cell>
          <cell r="M1777">
            <v>40118</v>
          </cell>
          <cell r="N1777" t="str">
            <v>bulan</v>
          </cell>
          <cell r="O1777">
            <v>46</v>
          </cell>
          <cell r="P1777">
            <v>2673132.5833333335</v>
          </cell>
          <cell r="Q1777">
            <v>122964098.83333334</v>
          </cell>
          <cell r="R1777">
            <v>37423856.166666657</v>
          </cell>
        </row>
        <row r="1778">
          <cell r="B1778" t="str">
            <v>Toyota Vios G A/T tahun 2004  (B 8240 IL)</v>
          </cell>
          <cell r="F1778">
            <v>158768182</v>
          </cell>
          <cell r="J1778">
            <v>38322</v>
          </cell>
          <cell r="L1778">
            <v>5</v>
          </cell>
          <cell r="M1778">
            <v>40148</v>
          </cell>
          <cell r="N1778" t="str">
            <v>bulan</v>
          </cell>
          <cell r="O1778">
            <v>45</v>
          </cell>
          <cell r="P1778">
            <v>2646136.3666666667</v>
          </cell>
          <cell r="Q1778">
            <v>119076136.5</v>
          </cell>
          <cell r="R1778">
            <v>39692045.5</v>
          </cell>
        </row>
        <row r="1779">
          <cell r="B1779" t="str">
            <v>Toyota Vios G A/T tahun 2004  (B 8707 OQL)</v>
          </cell>
          <cell r="F1779">
            <v>158859091</v>
          </cell>
          <cell r="J1779">
            <v>38353</v>
          </cell>
          <cell r="L1779">
            <v>5</v>
          </cell>
          <cell r="M1779">
            <v>40179</v>
          </cell>
          <cell r="N1779" t="str">
            <v>bulan</v>
          </cell>
          <cell r="O1779">
            <v>44</v>
          </cell>
          <cell r="P1779">
            <v>2647651.5166666666</v>
          </cell>
          <cell r="Q1779">
            <v>116496666.73333333</v>
          </cell>
          <cell r="R1779">
            <v>42362424.266666666</v>
          </cell>
        </row>
        <row r="1780">
          <cell r="B1780" t="str">
            <v>Toyota Kijang Inova MB tahun 2005 (B 8961 GV)</v>
          </cell>
          <cell r="F1780">
            <v>135552728</v>
          </cell>
          <cell r="J1780">
            <v>38443</v>
          </cell>
          <cell r="L1780">
            <v>5</v>
          </cell>
          <cell r="M1780">
            <v>40269</v>
          </cell>
          <cell r="N1780" t="str">
            <v>bulan</v>
          </cell>
          <cell r="O1780">
            <v>41</v>
          </cell>
          <cell r="P1780">
            <v>2259212.1333333333</v>
          </cell>
          <cell r="Q1780">
            <v>92627697.466666669</v>
          </cell>
          <cell r="R1780">
            <v>42925030.533333331</v>
          </cell>
        </row>
        <row r="1781">
          <cell r="B1781" t="str">
            <v>Toyota Kijang Inova MB tahun 2005 (B 8962 GV)</v>
          </cell>
          <cell r="F1781">
            <v>135552727</v>
          </cell>
          <cell r="J1781">
            <v>38443</v>
          </cell>
          <cell r="L1781">
            <v>5</v>
          </cell>
          <cell r="M1781">
            <v>40269</v>
          </cell>
          <cell r="N1781" t="str">
            <v>bulan</v>
          </cell>
          <cell r="O1781">
            <v>41</v>
          </cell>
          <cell r="P1781">
            <v>2259212.1166666667</v>
          </cell>
          <cell r="Q1781">
            <v>92627696.783333331</v>
          </cell>
          <cell r="R1781">
            <v>42925030.216666669</v>
          </cell>
        </row>
        <row r="1782">
          <cell r="B1782" t="str">
            <v>Toyota Kijang Inova MB tahun 2005 (B 8965 GV)</v>
          </cell>
          <cell r="F1782">
            <v>135552727</v>
          </cell>
          <cell r="J1782">
            <v>38443</v>
          </cell>
          <cell r="L1782">
            <v>5</v>
          </cell>
          <cell r="M1782">
            <v>40269</v>
          </cell>
          <cell r="N1782" t="str">
            <v>bulan</v>
          </cell>
          <cell r="O1782">
            <v>41</v>
          </cell>
          <cell r="P1782">
            <v>2259212.1166666667</v>
          </cell>
          <cell r="Q1782">
            <v>92627696.783333331</v>
          </cell>
          <cell r="R1782">
            <v>42925030.216666669</v>
          </cell>
        </row>
        <row r="1783">
          <cell r="B1783" t="str">
            <v>Toyota Kijang Inova MB tahun 2005 (B 8140 GS)</v>
          </cell>
          <cell r="F1783">
            <v>137370909</v>
          </cell>
          <cell r="J1783">
            <v>38473</v>
          </cell>
          <cell r="L1783">
            <v>5</v>
          </cell>
          <cell r="M1783">
            <v>40299</v>
          </cell>
          <cell r="N1783" t="str">
            <v>bulan</v>
          </cell>
          <cell r="O1783">
            <v>40</v>
          </cell>
          <cell r="P1783">
            <v>2289515.15</v>
          </cell>
          <cell r="Q1783">
            <v>91580606</v>
          </cell>
          <cell r="R1783">
            <v>45790303</v>
          </cell>
        </row>
        <row r="1784">
          <cell r="B1784" t="str">
            <v>Toyota Kijang Inova MB tahun 2005 (B 8170 GS)</v>
          </cell>
          <cell r="F1784">
            <v>137370909</v>
          </cell>
          <cell r="J1784">
            <v>38473</v>
          </cell>
          <cell r="L1784">
            <v>5</v>
          </cell>
          <cell r="M1784">
            <v>40299</v>
          </cell>
          <cell r="N1784" t="str">
            <v>bulan</v>
          </cell>
          <cell r="O1784">
            <v>40</v>
          </cell>
          <cell r="P1784">
            <v>2289515.15</v>
          </cell>
          <cell r="Q1784">
            <v>91580606</v>
          </cell>
          <cell r="R1784">
            <v>45790303</v>
          </cell>
        </row>
        <row r="1785">
          <cell r="B1785" t="str">
            <v>Toyota Kijang Inova MB tahun 2005 (B 8937 JH)</v>
          </cell>
          <cell r="F1785">
            <v>137370909</v>
          </cell>
          <cell r="J1785">
            <v>38473</v>
          </cell>
          <cell r="L1785">
            <v>5</v>
          </cell>
          <cell r="M1785">
            <v>40299</v>
          </cell>
          <cell r="N1785" t="str">
            <v>bulan</v>
          </cell>
          <cell r="O1785">
            <v>40</v>
          </cell>
          <cell r="P1785">
            <v>2289515.15</v>
          </cell>
          <cell r="Q1785">
            <v>91580606</v>
          </cell>
          <cell r="R1785">
            <v>45790303</v>
          </cell>
        </row>
        <row r="1786">
          <cell r="B1786" t="str">
            <v>Ambulance Mazda E 2000 tahun 2005 (B 8307 UI)</v>
          </cell>
          <cell r="F1786">
            <v>235000000</v>
          </cell>
          <cell r="J1786">
            <v>38534</v>
          </cell>
          <cell r="L1786">
            <v>5</v>
          </cell>
          <cell r="M1786">
            <v>40360</v>
          </cell>
          <cell r="N1786" t="str">
            <v>bulan</v>
          </cell>
          <cell r="O1786">
            <v>38</v>
          </cell>
          <cell r="P1786">
            <v>3916666.6666666665</v>
          </cell>
          <cell r="Q1786">
            <v>148833333.33333331</v>
          </cell>
          <cell r="R1786">
            <v>86166666.666666687</v>
          </cell>
        </row>
        <row r="1787">
          <cell r="B1787" t="str">
            <v>Toyota Kijang Inova MB tahun 2005  (B 8485 FF)</v>
          </cell>
          <cell r="F1787">
            <v>152500000</v>
          </cell>
          <cell r="J1787">
            <v>38565</v>
          </cell>
          <cell r="L1787">
            <v>5</v>
          </cell>
          <cell r="M1787">
            <v>40391</v>
          </cell>
          <cell r="N1787" t="str">
            <v>bulan</v>
          </cell>
          <cell r="O1787">
            <v>37</v>
          </cell>
          <cell r="P1787">
            <v>2541666.6666666665</v>
          </cell>
          <cell r="Q1787">
            <v>94041666.666666657</v>
          </cell>
          <cell r="R1787">
            <v>58458333.333333343</v>
          </cell>
        </row>
        <row r="1788">
          <cell r="B1788" t="str">
            <v>Toyota Kijang Inova MB tahun 2005  (B 8489 FF)</v>
          </cell>
          <cell r="F1788">
            <v>152500000</v>
          </cell>
          <cell r="J1788">
            <v>38565</v>
          </cell>
          <cell r="L1788">
            <v>5</v>
          </cell>
          <cell r="M1788">
            <v>40391</v>
          </cell>
          <cell r="N1788" t="str">
            <v>bulan</v>
          </cell>
          <cell r="O1788">
            <v>37</v>
          </cell>
          <cell r="P1788">
            <v>2541666.6666666665</v>
          </cell>
          <cell r="Q1788">
            <v>94041666.666666657</v>
          </cell>
          <cell r="R1788">
            <v>58458333.333333343</v>
          </cell>
        </row>
        <row r="1789">
          <cell r="B1789" t="str">
            <v>Toyota Vios tahun 2005 (B 8609 AG)</v>
          </cell>
          <cell r="F1789">
            <v>150600000</v>
          </cell>
          <cell r="J1789">
            <v>38596</v>
          </cell>
          <cell r="L1789">
            <v>5</v>
          </cell>
          <cell r="M1789">
            <v>40422</v>
          </cell>
          <cell r="N1789" t="str">
            <v>bulan</v>
          </cell>
          <cell r="O1789">
            <v>36</v>
          </cell>
          <cell r="P1789">
            <v>2510000</v>
          </cell>
          <cell r="Q1789">
            <v>90360000</v>
          </cell>
          <cell r="R1789">
            <v>60240000</v>
          </cell>
        </row>
        <row r="1790">
          <cell r="B1790" t="str">
            <v>Kijang Inova 2005 (B 8070 YY)</v>
          </cell>
          <cell r="F1790">
            <v>145643636</v>
          </cell>
          <cell r="J1790">
            <v>38708</v>
          </cell>
          <cell r="L1790">
            <v>5</v>
          </cell>
          <cell r="M1790">
            <v>40534</v>
          </cell>
          <cell r="N1790" t="str">
            <v>bulan</v>
          </cell>
          <cell r="O1790">
            <v>33</v>
          </cell>
          <cell r="P1790">
            <v>2427393.9333333331</v>
          </cell>
          <cell r="Q1790">
            <v>80103999.799999997</v>
          </cell>
          <cell r="R1790">
            <v>65539636.200000003</v>
          </cell>
        </row>
        <row r="1791">
          <cell r="B1791" t="str">
            <v>Kijang Inova 2005 (B 8071 YY)</v>
          </cell>
          <cell r="F1791">
            <v>145643636</v>
          </cell>
          <cell r="J1791">
            <v>38708</v>
          </cell>
          <cell r="L1791">
            <v>5</v>
          </cell>
          <cell r="M1791">
            <v>40534</v>
          </cell>
          <cell r="N1791" t="str">
            <v>bulan</v>
          </cell>
          <cell r="O1791">
            <v>33</v>
          </cell>
          <cell r="P1791">
            <v>2427393.9333333331</v>
          </cell>
          <cell r="Q1791">
            <v>80103999.799999997</v>
          </cell>
          <cell r="R1791">
            <v>65539636.200000003</v>
          </cell>
        </row>
        <row r="1792">
          <cell r="B1792" t="str">
            <v>Kijang Inova 2005 (B 8073 YY)</v>
          </cell>
          <cell r="F1792">
            <v>145643636</v>
          </cell>
          <cell r="J1792">
            <v>38708</v>
          </cell>
          <cell r="L1792">
            <v>5</v>
          </cell>
          <cell r="M1792">
            <v>40534</v>
          </cell>
          <cell r="N1792" t="str">
            <v>bulan</v>
          </cell>
          <cell r="O1792">
            <v>33</v>
          </cell>
          <cell r="P1792">
            <v>2427393.9333333331</v>
          </cell>
          <cell r="Q1792">
            <v>80103999.799999997</v>
          </cell>
          <cell r="R1792">
            <v>65539636.200000003</v>
          </cell>
        </row>
        <row r="1793">
          <cell r="B1793" t="str">
            <v>Toyota Avanza MB 2005 (B 8402 LQ) Surabaya-01</v>
          </cell>
          <cell r="F1793">
            <v>101831818</v>
          </cell>
          <cell r="J1793">
            <v>38747</v>
          </cell>
          <cell r="L1793">
            <v>5</v>
          </cell>
          <cell r="M1793">
            <v>40573</v>
          </cell>
          <cell r="N1793" t="str">
            <v>bulan</v>
          </cell>
          <cell r="O1793">
            <v>32</v>
          </cell>
          <cell r="P1793">
            <v>1697196.9666666666</v>
          </cell>
          <cell r="Q1793">
            <v>54310302.93333333</v>
          </cell>
          <cell r="R1793">
            <v>47521515.06666667</v>
          </cell>
        </row>
        <row r="1794">
          <cell r="B1794" t="str">
            <v>Toyota Avanza MB 2005 (B 8404 LQ) Jakarta-00</v>
          </cell>
          <cell r="F1794">
            <v>101831818</v>
          </cell>
          <cell r="J1794">
            <v>38747</v>
          </cell>
          <cell r="L1794">
            <v>5</v>
          </cell>
          <cell r="M1794">
            <v>40573</v>
          </cell>
          <cell r="N1794" t="str">
            <v>bulan</v>
          </cell>
          <cell r="O1794">
            <v>32</v>
          </cell>
          <cell r="P1794">
            <v>1697196.9666666666</v>
          </cell>
          <cell r="Q1794">
            <v>54310302.93333333</v>
          </cell>
          <cell r="R1794">
            <v>47521515.06666667</v>
          </cell>
        </row>
        <row r="1795">
          <cell r="B1795" t="str">
            <v>Toyota Avanza MB 2005 (B 8406 LQ) Jakarta-02</v>
          </cell>
          <cell r="F1795">
            <v>101831818</v>
          </cell>
          <cell r="J1795">
            <v>38747</v>
          </cell>
          <cell r="L1795">
            <v>5</v>
          </cell>
          <cell r="M1795">
            <v>40573</v>
          </cell>
          <cell r="N1795" t="str">
            <v>bulan</v>
          </cell>
          <cell r="O1795">
            <v>32</v>
          </cell>
          <cell r="P1795">
            <v>1697196.9666666666</v>
          </cell>
          <cell r="Q1795">
            <v>54310302.93333333</v>
          </cell>
          <cell r="R1795">
            <v>47521515.06666667</v>
          </cell>
        </row>
        <row r="1796">
          <cell r="B1796" t="str">
            <v>Toyota Avanza MB 2005 (B 8398 LQ) Malang</v>
          </cell>
          <cell r="F1796">
            <v>101831818</v>
          </cell>
          <cell r="J1796">
            <v>38747</v>
          </cell>
          <cell r="L1796">
            <v>5</v>
          </cell>
          <cell r="M1796">
            <v>40573</v>
          </cell>
          <cell r="N1796" t="str">
            <v>bulan</v>
          </cell>
          <cell r="O1796">
            <v>32</v>
          </cell>
          <cell r="P1796">
            <v>1697196.9666666666</v>
          </cell>
          <cell r="Q1796">
            <v>54310302.93333333</v>
          </cell>
          <cell r="R1796">
            <v>47521515.06666667</v>
          </cell>
        </row>
        <row r="1797">
          <cell r="B1797" t="str">
            <v>Ambulance Jenazah Mazda E-2000 (B 7770 BO)</v>
          </cell>
          <cell r="F1797">
            <v>197500000</v>
          </cell>
          <cell r="J1797">
            <v>38791</v>
          </cell>
          <cell r="L1797">
            <v>5</v>
          </cell>
          <cell r="M1797">
            <v>40617</v>
          </cell>
          <cell r="N1797" t="str">
            <v>bulan</v>
          </cell>
          <cell r="O1797">
            <v>30</v>
          </cell>
          <cell r="P1797">
            <v>3291666.6666666665</v>
          </cell>
          <cell r="Q1797">
            <v>98750000</v>
          </cell>
          <cell r="R1797">
            <v>98750000</v>
          </cell>
        </row>
        <row r="1798">
          <cell r="B1798" t="str">
            <v>Toyota Altis 2006 (B 8769 EX)</v>
          </cell>
          <cell r="F1798">
            <v>291000000</v>
          </cell>
          <cell r="J1798">
            <v>38791</v>
          </cell>
          <cell r="L1798">
            <v>5</v>
          </cell>
          <cell r="M1798">
            <v>40617</v>
          </cell>
          <cell r="N1798" t="str">
            <v>bulan</v>
          </cell>
          <cell r="O1798">
            <v>30</v>
          </cell>
          <cell r="P1798">
            <v>4850000</v>
          </cell>
          <cell r="Q1798">
            <v>145500000</v>
          </cell>
          <cell r="R1798">
            <v>145500000</v>
          </cell>
        </row>
        <row r="1799">
          <cell r="B1799" t="str">
            <v>Toyota Avanza MB 2006 (B 8486 QQ) Semarang-01</v>
          </cell>
          <cell r="F1799">
            <v>111900000</v>
          </cell>
          <cell r="J1799">
            <v>38824</v>
          </cell>
          <cell r="L1799">
            <v>5</v>
          </cell>
          <cell r="M1799">
            <v>40650</v>
          </cell>
          <cell r="N1799" t="str">
            <v>bulan</v>
          </cell>
          <cell r="O1799">
            <v>29</v>
          </cell>
          <cell r="P1799">
            <v>1865000</v>
          </cell>
          <cell r="Q1799">
            <v>54085000</v>
          </cell>
          <cell r="R1799">
            <v>57815000</v>
          </cell>
        </row>
        <row r="1800">
          <cell r="B1800" t="str">
            <v>Toyota Avanza MB 2006 (B 8488 QQ) Surabaya-02</v>
          </cell>
          <cell r="F1800">
            <v>111900000</v>
          </cell>
          <cell r="J1800">
            <v>38824</v>
          </cell>
          <cell r="L1800">
            <v>5</v>
          </cell>
          <cell r="M1800">
            <v>40650</v>
          </cell>
          <cell r="N1800" t="str">
            <v>bulan</v>
          </cell>
          <cell r="O1800">
            <v>29</v>
          </cell>
          <cell r="P1800">
            <v>1865000</v>
          </cell>
          <cell r="Q1800">
            <v>54085000</v>
          </cell>
          <cell r="R1800">
            <v>57815000</v>
          </cell>
        </row>
        <row r="1801">
          <cell r="B1801" t="str">
            <v>Toyota Avanza MB 2006 (B 8843 B)  Bandung-01</v>
          </cell>
          <cell r="F1801">
            <v>111900000</v>
          </cell>
          <cell r="J1801">
            <v>38824</v>
          </cell>
          <cell r="L1801">
            <v>5</v>
          </cell>
          <cell r="M1801">
            <v>40650</v>
          </cell>
          <cell r="N1801" t="str">
            <v>bulan</v>
          </cell>
          <cell r="O1801">
            <v>29</v>
          </cell>
          <cell r="P1801">
            <v>1865000</v>
          </cell>
          <cell r="Q1801">
            <v>54085000</v>
          </cell>
          <cell r="R1801">
            <v>57815000</v>
          </cell>
        </row>
        <row r="1802">
          <cell r="B1802" t="str">
            <v>Toyota Avanza MB 2006 (B 8705 FI) Syariah</v>
          </cell>
          <cell r="F1802">
            <v>111900000</v>
          </cell>
          <cell r="J1802">
            <v>38919</v>
          </cell>
          <cell r="L1802">
            <v>5</v>
          </cell>
          <cell r="M1802">
            <v>40745</v>
          </cell>
          <cell r="N1802" t="str">
            <v>bulan</v>
          </cell>
          <cell r="O1802">
            <v>26</v>
          </cell>
          <cell r="P1802">
            <v>1865000</v>
          </cell>
          <cell r="Q1802">
            <v>48490000</v>
          </cell>
          <cell r="R1802">
            <v>63410000</v>
          </cell>
        </row>
        <row r="1803">
          <cell r="B1803" t="str">
            <v>Daihatsu Xenia MB 2006 (B 1568 BG)</v>
          </cell>
          <cell r="F1803">
            <v>90650000</v>
          </cell>
          <cell r="J1803">
            <v>39058</v>
          </cell>
          <cell r="L1803">
            <v>5</v>
          </cell>
          <cell r="M1803">
            <v>40884</v>
          </cell>
          <cell r="N1803" t="str">
            <v>bulan</v>
          </cell>
          <cell r="O1803">
            <v>21</v>
          </cell>
          <cell r="P1803">
            <v>1510833.3333333333</v>
          </cell>
          <cell r="Q1803">
            <v>31727500</v>
          </cell>
          <cell r="R1803">
            <v>58922500</v>
          </cell>
        </row>
        <row r="1804">
          <cell r="B1804" t="str">
            <v>Daihatsu Xenia MB 2006 (B 1575 BG)</v>
          </cell>
          <cell r="F1804">
            <v>90650000</v>
          </cell>
          <cell r="J1804">
            <v>39064</v>
          </cell>
          <cell r="L1804">
            <v>5</v>
          </cell>
          <cell r="M1804">
            <v>40890</v>
          </cell>
          <cell r="N1804" t="str">
            <v>bulan</v>
          </cell>
          <cell r="O1804">
            <v>21</v>
          </cell>
          <cell r="P1804">
            <v>1510833.3333333333</v>
          </cell>
          <cell r="Q1804">
            <v>31727500</v>
          </cell>
          <cell r="R1804">
            <v>58922500</v>
          </cell>
        </row>
        <row r="1805">
          <cell r="B1805" t="str">
            <v>Toyota Avanza MB 2006 (B 1676 BN) Lampung</v>
          </cell>
          <cell r="F1805">
            <v>107020909</v>
          </cell>
          <cell r="J1805">
            <v>39064</v>
          </cell>
          <cell r="L1805">
            <v>5</v>
          </cell>
          <cell r="M1805">
            <v>40890</v>
          </cell>
          <cell r="N1805" t="str">
            <v>bulan</v>
          </cell>
          <cell r="O1805">
            <v>21</v>
          </cell>
          <cell r="P1805">
            <v>1783681.8166666667</v>
          </cell>
          <cell r="Q1805">
            <v>37457318.149999999</v>
          </cell>
          <cell r="R1805">
            <v>69563590.849999994</v>
          </cell>
        </row>
        <row r="1806">
          <cell r="B1806" t="str">
            <v>Toyota Avanza MB 2006 (B 1658 BN) Jakarta-04</v>
          </cell>
          <cell r="F1806">
            <v>107020909</v>
          </cell>
          <cell r="J1806">
            <v>39066</v>
          </cell>
          <cell r="L1806">
            <v>5</v>
          </cell>
          <cell r="M1806">
            <v>40892</v>
          </cell>
          <cell r="N1806" t="str">
            <v>bulan</v>
          </cell>
          <cell r="O1806">
            <v>21</v>
          </cell>
          <cell r="P1806">
            <v>1783681.8166666667</v>
          </cell>
          <cell r="Q1806">
            <v>37457318.149999999</v>
          </cell>
          <cell r="R1806">
            <v>69563590.849999994</v>
          </cell>
        </row>
        <row r="1807">
          <cell r="B1807" t="str">
            <v>Toyota Avanza MB 2006 (B 1739 BN) Kediri</v>
          </cell>
          <cell r="F1807">
            <v>107020909</v>
          </cell>
          <cell r="J1807">
            <v>39066</v>
          </cell>
          <cell r="L1807">
            <v>5</v>
          </cell>
          <cell r="M1807">
            <v>40892</v>
          </cell>
          <cell r="N1807" t="str">
            <v>bulan</v>
          </cell>
          <cell r="O1807">
            <v>21</v>
          </cell>
          <cell r="P1807">
            <v>1783681.8166666667</v>
          </cell>
          <cell r="Q1807">
            <v>37457318.149999999</v>
          </cell>
          <cell r="R1807">
            <v>69563590.849999994</v>
          </cell>
        </row>
        <row r="1808">
          <cell r="B1808" t="str">
            <v>Toyota Avanza MB 2006 (B 1773 BN) Surakarta</v>
          </cell>
          <cell r="F1808">
            <v>107020909</v>
          </cell>
          <cell r="J1808">
            <v>39066</v>
          </cell>
          <cell r="L1808">
            <v>5</v>
          </cell>
          <cell r="M1808">
            <v>40892</v>
          </cell>
          <cell r="N1808" t="str">
            <v>bulan</v>
          </cell>
          <cell r="O1808">
            <v>21</v>
          </cell>
          <cell r="P1808">
            <v>1783681.8166666667</v>
          </cell>
          <cell r="Q1808">
            <v>37457318.149999999</v>
          </cell>
          <cell r="R1808">
            <v>69563590.849999994</v>
          </cell>
        </row>
        <row r="1809">
          <cell r="B1809" t="str">
            <v>Toyota Avanza MB 2006 (B 1762 BM) Yogyakarta-02</v>
          </cell>
          <cell r="F1809">
            <v>107020909</v>
          </cell>
          <cell r="J1809">
            <v>39066</v>
          </cell>
          <cell r="L1809">
            <v>5</v>
          </cell>
          <cell r="M1809">
            <v>40892</v>
          </cell>
          <cell r="N1809" t="str">
            <v>bulan</v>
          </cell>
          <cell r="O1809">
            <v>21</v>
          </cell>
          <cell r="P1809">
            <v>1783681.8166666667</v>
          </cell>
          <cell r="Q1809">
            <v>37457318.149999999</v>
          </cell>
          <cell r="R1809">
            <v>69563590.849999994</v>
          </cell>
        </row>
        <row r="1810">
          <cell r="B1810" t="str">
            <v>Toyota Avanza MB 2006 (B 1763 BM)  Bandung-02</v>
          </cell>
          <cell r="F1810">
            <v>107020909</v>
          </cell>
          <cell r="J1810">
            <v>39066</v>
          </cell>
          <cell r="L1810">
            <v>5</v>
          </cell>
          <cell r="M1810">
            <v>40892</v>
          </cell>
          <cell r="N1810" t="str">
            <v>bulan</v>
          </cell>
          <cell r="O1810">
            <v>21</v>
          </cell>
          <cell r="P1810">
            <v>1783681.8166666667</v>
          </cell>
          <cell r="Q1810">
            <v>37457318.149999999</v>
          </cell>
          <cell r="R1810">
            <v>69563590.849999994</v>
          </cell>
        </row>
        <row r="1811">
          <cell r="B1811" t="str">
            <v>Toyota Avanza MB 2006 (B 1251 BT) Jakarta-07</v>
          </cell>
          <cell r="F1811">
            <v>107020909</v>
          </cell>
          <cell r="J1811">
            <v>39066</v>
          </cell>
          <cell r="L1811">
            <v>5</v>
          </cell>
          <cell r="M1811">
            <v>40892</v>
          </cell>
          <cell r="N1811" t="str">
            <v>bulan</v>
          </cell>
          <cell r="O1811">
            <v>21</v>
          </cell>
          <cell r="P1811">
            <v>1783681.8166666667</v>
          </cell>
          <cell r="Q1811">
            <v>37457318.149999999</v>
          </cell>
          <cell r="R1811">
            <v>69563590.849999994</v>
          </cell>
        </row>
        <row r="1812">
          <cell r="B1812" t="str">
            <v>Toyota Avanza MB 2006 (B 1287 BT)</v>
          </cell>
          <cell r="F1812">
            <v>107020909</v>
          </cell>
          <cell r="J1812">
            <v>39066</v>
          </cell>
          <cell r="L1812">
            <v>5</v>
          </cell>
          <cell r="M1812">
            <v>40892</v>
          </cell>
          <cell r="N1812" t="str">
            <v>bulan</v>
          </cell>
          <cell r="O1812">
            <v>21</v>
          </cell>
          <cell r="P1812">
            <v>1783681.8166666667</v>
          </cell>
          <cell r="Q1812">
            <v>37457318.149999999</v>
          </cell>
          <cell r="R1812">
            <v>69563590.849999994</v>
          </cell>
        </row>
        <row r="1813">
          <cell r="B1813" t="str">
            <v>Toyota Avanza MB 2006 (B 1309 BT)</v>
          </cell>
          <cell r="F1813">
            <v>107020909</v>
          </cell>
          <cell r="J1813">
            <v>39069</v>
          </cell>
          <cell r="L1813">
            <v>5</v>
          </cell>
          <cell r="M1813">
            <v>40895</v>
          </cell>
          <cell r="N1813" t="str">
            <v>bulan</v>
          </cell>
          <cell r="O1813">
            <v>21</v>
          </cell>
          <cell r="P1813">
            <v>1783681.8166666667</v>
          </cell>
          <cell r="Q1813">
            <v>37457318.149999999</v>
          </cell>
          <cell r="R1813">
            <v>69563590.849999994</v>
          </cell>
        </row>
        <row r="1814">
          <cell r="B1814" t="str">
            <v>Toyota Avanza MB 2006 (B 1851 BT) Yogyakarta-01</v>
          </cell>
          <cell r="F1814">
            <v>107020909</v>
          </cell>
          <cell r="J1814">
            <v>39069</v>
          </cell>
          <cell r="L1814">
            <v>5</v>
          </cell>
          <cell r="M1814">
            <v>40895</v>
          </cell>
          <cell r="N1814" t="str">
            <v>bulan</v>
          </cell>
          <cell r="O1814">
            <v>21</v>
          </cell>
          <cell r="P1814">
            <v>1783681.8166666667</v>
          </cell>
          <cell r="Q1814">
            <v>37457318.149999999</v>
          </cell>
          <cell r="R1814">
            <v>69563590.849999994</v>
          </cell>
        </row>
        <row r="1815">
          <cell r="B1815" t="str">
            <v>Toyota Avanza MB 2007 (B 1438 DF) Jakarta-05</v>
          </cell>
          <cell r="F1815">
            <v>116500000</v>
          </cell>
          <cell r="J1815">
            <v>39083</v>
          </cell>
          <cell r="L1815">
            <v>5</v>
          </cell>
          <cell r="M1815">
            <v>40909</v>
          </cell>
          <cell r="N1815" t="str">
            <v>bulan</v>
          </cell>
          <cell r="O1815">
            <v>20</v>
          </cell>
          <cell r="P1815">
            <v>1941666.6666666667</v>
          </cell>
          <cell r="Q1815">
            <v>38833333.333333336</v>
          </cell>
          <cell r="R1815">
            <v>77666666.666666657</v>
          </cell>
        </row>
        <row r="1816">
          <cell r="B1816" t="str">
            <v>Toyota Avanza MB 2007 (B 1513 DG) Jakarta-01</v>
          </cell>
          <cell r="F1816">
            <v>116500000</v>
          </cell>
          <cell r="J1816">
            <v>39083</v>
          </cell>
          <cell r="L1816">
            <v>5</v>
          </cell>
          <cell r="M1816">
            <v>40909</v>
          </cell>
          <cell r="N1816" t="str">
            <v>bulan</v>
          </cell>
          <cell r="O1816">
            <v>20</v>
          </cell>
          <cell r="P1816">
            <v>1941666.6666666667</v>
          </cell>
          <cell r="Q1816">
            <v>38833333.333333336</v>
          </cell>
          <cell r="R1816">
            <v>77666666.666666657</v>
          </cell>
        </row>
        <row r="1817">
          <cell r="B1817" t="str">
            <v>Toyota Avanza MB 2007 (B 1367 DF) Denpasar 01</v>
          </cell>
          <cell r="F1817">
            <v>116500000</v>
          </cell>
          <cell r="J1817">
            <v>39083</v>
          </cell>
          <cell r="L1817">
            <v>5</v>
          </cell>
          <cell r="M1817">
            <v>40909</v>
          </cell>
          <cell r="N1817" t="str">
            <v>bulan</v>
          </cell>
          <cell r="O1817">
            <v>20</v>
          </cell>
          <cell r="P1817">
            <v>1941666.6666666667</v>
          </cell>
          <cell r="Q1817">
            <v>38833333.333333336</v>
          </cell>
          <cell r="R1817">
            <v>77666666.666666657</v>
          </cell>
        </row>
        <row r="1818">
          <cell r="B1818" t="str">
            <v>Toyota Avanza MB 2007 (B 1744 DZ) Sidoarjo</v>
          </cell>
          <cell r="F1818">
            <v>116500000</v>
          </cell>
          <cell r="J1818">
            <v>39114</v>
          </cell>
          <cell r="L1818">
            <v>5</v>
          </cell>
          <cell r="M1818">
            <v>40940</v>
          </cell>
          <cell r="N1818" t="str">
            <v>bulan</v>
          </cell>
          <cell r="O1818">
            <v>19</v>
          </cell>
          <cell r="P1818">
            <v>1941666.6666666667</v>
          </cell>
          <cell r="Q1818">
            <v>36891666.666666672</v>
          </cell>
          <cell r="R1818">
            <v>79608333.333333328</v>
          </cell>
        </row>
        <row r="1819">
          <cell r="B1819" t="str">
            <v>Toyota Avanza MB 2007 (B 1517 HG)</v>
          </cell>
          <cell r="F1819">
            <v>116200000</v>
          </cell>
          <cell r="J1819">
            <v>39173</v>
          </cell>
          <cell r="L1819">
            <v>5</v>
          </cell>
          <cell r="M1819">
            <v>41000</v>
          </cell>
          <cell r="N1819" t="str">
            <v>bulan</v>
          </cell>
          <cell r="O1819">
            <v>17</v>
          </cell>
          <cell r="P1819">
            <v>1936666.6666666667</v>
          </cell>
          <cell r="Q1819">
            <v>32923333.333333336</v>
          </cell>
          <cell r="R1819">
            <v>83276666.666666657</v>
          </cell>
        </row>
        <row r="1820">
          <cell r="B1820" t="str">
            <v>Toyota Avanza MB 2007 (B 1364 HG)</v>
          </cell>
          <cell r="F1820">
            <v>116200000</v>
          </cell>
          <cell r="J1820">
            <v>39173</v>
          </cell>
          <cell r="L1820">
            <v>5</v>
          </cell>
          <cell r="M1820">
            <v>41000</v>
          </cell>
          <cell r="N1820" t="str">
            <v>bulan</v>
          </cell>
          <cell r="O1820">
            <v>17</v>
          </cell>
          <cell r="P1820">
            <v>1936666.6666666667</v>
          </cell>
          <cell r="Q1820">
            <v>32923333.333333336</v>
          </cell>
          <cell r="R1820">
            <v>83276666.666666657</v>
          </cell>
        </row>
        <row r="1821">
          <cell r="B1821" t="str">
            <v>Toyota Avanza MB 2007 (B 1256 HG)</v>
          </cell>
          <cell r="F1821">
            <v>116200000</v>
          </cell>
          <cell r="J1821">
            <v>39173</v>
          </cell>
          <cell r="L1821">
            <v>5</v>
          </cell>
          <cell r="M1821">
            <v>41000</v>
          </cell>
          <cell r="N1821" t="str">
            <v>bulan</v>
          </cell>
          <cell r="O1821">
            <v>17</v>
          </cell>
          <cell r="P1821">
            <v>1936666.6666666667</v>
          </cell>
          <cell r="Q1821">
            <v>32923333.333333336</v>
          </cell>
          <cell r="R1821">
            <v>83276666.666666657</v>
          </cell>
        </row>
        <row r="1822">
          <cell r="B1822" t="str">
            <v>1 (satu) unit Honda City M/T</v>
          </cell>
          <cell r="F1822">
            <v>223118953</v>
          </cell>
          <cell r="J1822">
            <v>39359</v>
          </cell>
          <cell r="L1822">
            <v>5</v>
          </cell>
          <cell r="M1822">
            <v>41000</v>
          </cell>
          <cell r="N1822" t="str">
            <v>bulan</v>
          </cell>
          <cell r="O1822">
            <v>9</v>
          </cell>
          <cell r="P1822">
            <v>1936666.6666666667</v>
          </cell>
          <cell r="Q1822">
            <v>17430000</v>
          </cell>
          <cell r="R1822">
            <v>98770000</v>
          </cell>
        </row>
        <row r="1823">
          <cell r="B1823" t="str">
            <v>1 (satu) unit Honda City M/T</v>
          </cell>
          <cell r="F1823">
            <v>223118953</v>
          </cell>
          <cell r="J1823">
            <v>39359</v>
          </cell>
          <cell r="L1823">
            <v>5</v>
          </cell>
          <cell r="M1823">
            <v>41000</v>
          </cell>
          <cell r="N1823" t="str">
            <v>bulan</v>
          </cell>
          <cell r="O1823">
            <v>9</v>
          </cell>
          <cell r="P1823">
            <v>1936666.6666666667</v>
          </cell>
          <cell r="Q1823">
            <v>17430000</v>
          </cell>
          <cell r="R1823">
            <v>98770000</v>
          </cell>
        </row>
        <row r="1824">
          <cell r="B1824" t="str">
            <v>1 (satu) unit Honda City M/T</v>
          </cell>
          <cell r="F1824">
            <v>223118953</v>
          </cell>
          <cell r="J1824">
            <v>39359</v>
          </cell>
          <cell r="L1824">
            <v>5</v>
          </cell>
          <cell r="M1824">
            <v>41000</v>
          </cell>
          <cell r="N1824" t="str">
            <v>bulan</v>
          </cell>
          <cell r="O1824">
            <v>9</v>
          </cell>
          <cell r="P1824">
            <v>1936666.6666666667</v>
          </cell>
          <cell r="Q1824">
            <v>17430000</v>
          </cell>
          <cell r="R1824">
            <v>98770000</v>
          </cell>
        </row>
        <row r="1825">
          <cell r="B1825" t="str">
            <v>1 (satu) unit Honda City A/T</v>
          </cell>
          <cell r="F1825">
            <v>235660770.5</v>
          </cell>
          <cell r="J1825">
            <v>39359</v>
          </cell>
          <cell r="L1825">
            <v>5</v>
          </cell>
          <cell r="M1825">
            <v>41000</v>
          </cell>
          <cell r="N1825" t="str">
            <v>bulan</v>
          </cell>
          <cell r="O1825">
            <v>9</v>
          </cell>
          <cell r="P1825">
            <v>1936666.6666666667</v>
          </cell>
          <cell r="Q1825">
            <v>17430000</v>
          </cell>
          <cell r="R1825">
            <v>98770000</v>
          </cell>
        </row>
        <row r="1826">
          <cell r="B1826" t="str">
            <v>1 (satu) unit Honda City A/T</v>
          </cell>
          <cell r="F1826">
            <v>235660770.5</v>
          </cell>
          <cell r="J1826">
            <v>39359</v>
          </cell>
          <cell r="L1826">
            <v>5</v>
          </cell>
          <cell r="M1826">
            <v>41000</v>
          </cell>
          <cell r="N1826" t="str">
            <v>bulan</v>
          </cell>
          <cell r="O1826">
            <v>9</v>
          </cell>
          <cell r="P1826">
            <v>1936666.6666666667</v>
          </cell>
          <cell r="Q1826">
            <v>17430000</v>
          </cell>
          <cell r="R1826">
            <v>98770000</v>
          </cell>
        </row>
        <row r="1827">
          <cell r="B1827" t="str">
            <v>Total Mobil</v>
          </cell>
          <cell r="F1827">
            <v>10534185425</v>
          </cell>
          <cell r="Q1827">
            <v>6189059909.9333296</v>
          </cell>
          <cell r="R1827">
            <v>3785447115.0666647</v>
          </cell>
        </row>
        <row r="1829">
          <cell r="B1829" t="str">
            <v xml:space="preserve">Honda GL Max  u/ Div. Pert. Kumpulan </v>
          </cell>
          <cell r="F1829">
            <v>11029083</v>
          </cell>
          <cell r="J1829">
            <v>37468</v>
          </cell>
          <cell r="L1829">
            <v>5</v>
          </cell>
          <cell r="M1829">
            <v>41000</v>
          </cell>
          <cell r="N1829" t="str">
            <v>bulan</v>
          </cell>
          <cell r="O1829">
            <v>9</v>
          </cell>
          <cell r="P1829">
            <v>1936666.6666666667</v>
          </cell>
          <cell r="Q1829">
            <v>17430000</v>
          </cell>
          <cell r="R1829">
            <v>98770000</v>
          </cell>
        </row>
        <row r="1830">
          <cell r="B1830" t="str">
            <v>Sepeda Motor Honda GL MAX 2003</v>
          </cell>
          <cell r="F1830">
            <v>13600000</v>
          </cell>
          <cell r="J1830">
            <v>38169</v>
          </cell>
          <cell r="L1830">
            <v>5</v>
          </cell>
          <cell r="M1830">
            <v>41000</v>
          </cell>
          <cell r="N1830" t="str">
            <v>bulan</v>
          </cell>
          <cell r="O1830">
            <v>9</v>
          </cell>
          <cell r="P1830">
            <v>1936666.6666666667</v>
          </cell>
          <cell r="Q1830">
            <v>17430000</v>
          </cell>
          <cell r="R1830">
            <v>98770000</v>
          </cell>
        </row>
        <row r="1831">
          <cell r="B1831" t="str">
            <v xml:space="preserve">Sepeda Motor Suzuki Thunder 2005 </v>
          </cell>
          <cell r="F1831">
            <v>13070000</v>
          </cell>
          <cell r="J1831">
            <v>38443</v>
          </cell>
          <cell r="L1831">
            <v>5</v>
          </cell>
          <cell r="M1831">
            <v>41000</v>
          </cell>
          <cell r="N1831" t="str">
            <v>bulan</v>
          </cell>
          <cell r="O1831">
            <v>9</v>
          </cell>
          <cell r="P1831">
            <v>1936666.6666666667</v>
          </cell>
          <cell r="Q1831">
            <v>17430000</v>
          </cell>
          <cell r="R1831">
            <v>98770000</v>
          </cell>
        </row>
        <row r="1832">
          <cell r="B1832" t="str">
            <v xml:space="preserve">Sepeda Motor Honda Kharisma X th 2005 </v>
          </cell>
          <cell r="F1832">
            <v>13280000</v>
          </cell>
          <cell r="J1832">
            <v>38565</v>
          </cell>
          <cell r="L1832">
            <v>5</v>
          </cell>
          <cell r="M1832">
            <v>41000</v>
          </cell>
          <cell r="N1832" t="str">
            <v>bulan</v>
          </cell>
          <cell r="O1832">
            <v>9</v>
          </cell>
          <cell r="P1832">
            <v>1936666.6666666667</v>
          </cell>
          <cell r="Q1832">
            <v>17430000</v>
          </cell>
          <cell r="R1832">
            <v>98770000</v>
          </cell>
        </row>
        <row r="1833">
          <cell r="B1833" t="str">
            <v>Motor Honda Kharisma 2006</v>
          </cell>
          <cell r="F1833">
            <v>13650000</v>
          </cell>
          <cell r="J1833">
            <v>38898</v>
          </cell>
          <cell r="L1833">
            <v>5</v>
          </cell>
          <cell r="M1833">
            <v>41000</v>
          </cell>
          <cell r="N1833" t="str">
            <v>bulan</v>
          </cell>
          <cell r="O1833">
            <v>9</v>
          </cell>
          <cell r="P1833">
            <v>1936666.6666666667</v>
          </cell>
          <cell r="Q1833">
            <v>17430000</v>
          </cell>
          <cell r="R1833">
            <v>98770000</v>
          </cell>
        </row>
        <row r="1834">
          <cell r="B1834" t="str">
            <v>Motor Honda Kharisma 2006</v>
          </cell>
          <cell r="F1834">
            <v>13650000</v>
          </cell>
          <cell r="J1834">
            <v>38898</v>
          </cell>
          <cell r="L1834">
            <v>5</v>
          </cell>
          <cell r="M1834">
            <v>41000</v>
          </cell>
          <cell r="N1834" t="str">
            <v>bulan</v>
          </cell>
          <cell r="O1834">
            <v>9</v>
          </cell>
          <cell r="P1834">
            <v>1936666.6666666667</v>
          </cell>
          <cell r="Q1834">
            <v>17430000</v>
          </cell>
          <cell r="R1834">
            <v>98770000</v>
          </cell>
        </row>
        <row r="1835">
          <cell r="B1835" t="str">
            <v>Sepeda Motor Honda Supra X 125 2006</v>
          </cell>
          <cell r="F1835">
            <v>13800000</v>
          </cell>
          <cell r="J1835">
            <v>38995</v>
          </cell>
          <cell r="L1835">
            <v>5</v>
          </cell>
          <cell r="M1835">
            <v>41000</v>
          </cell>
          <cell r="N1835" t="str">
            <v>bulan</v>
          </cell>
          <cell r="O1835">
            <v>9</v>
          </cell>
          <cell r="P1835">
            <v>1936666.6666666667</v>
          </cell>
          <cell r="Q1835">
            <v>17430000</v>
          </cell>
          <cell r="R1835">
            <v>98770000</v>
          </cell>
        </row>
        <row r="1836">
          <cell r="B1836" t="str">
            <v>Total Motor</v>
          </cell>
          <cell r="F1836">
            <v>92079083</v>
          </cell>
          <cell r="Q1836">
            <v>122010000</v>
          </cell>
          <cell r="R1836">
            <v>691390000</v>
          </cell>
        </row>
        <row r="1837">
          <cell r="B1837" t="str">
            <v>TOTAL KENDARAAN</v>
          </cell>
          <cell r="F1837">
            <v>10626264508</v>
          </cell>
          <cell r="Q1837">
            <v>6311069909.9333296</v>
          </cell>
          <cell r="R1837">
            <v>4476837115.0666647</v>
          </cell>
        </row>
        <row r="1839">
          <cell r="B1839" t="str">
            <v>TOTAL FIXED ASSET</v>
          </cell>
          <cell r="F1839">
            <v>53610192977.559998</v>
          </cell>
          <cell r="P1839" t="e">
            <v>#REF!</v>
          </cell>
          <cell r="Q1839">
            <v>28715966599.138306</v>
          </cell>
          <cell r="R1839">
            <v>24894226378.421616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"/>
      <sheetName val="Contrib_"/>
      <sheetName val="Index"/>
      <sheetName val="S &amp; U"/>
      <sheetName val="Sum"/>
      <sheetName val="Contrib."/>
      <sheetName val="Synergies"/>
      <sheetName val="D&amp;A Adj."/>
      <sheetName val="Redemption &amp; Debt"/>
      <sheetName val="Revolver"/>
      <sheetName val="Purch. Acc."/>
      <sheetName val="BS Adj."/>
      <sheetName val="P&amp;L Adj."/>
      <sheetName val="PF P&amp;L"/>
      <sheetName val="PF BS"/>
      <sheetName val="PF CFS"/>
      <sheetName val="Reconc."/>
      <sheetName val="Acquiror"/>
      <sheetName val="Target"/>
      <sheetName val="Print Controls"/>
      <sheetName val="PrintMacro"/>
      <sheetName val="Auto O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et beta model"/>
    </sheetNames>
    <sheetDataSet>
      <sheetData sheetId="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  <sheetName val="Credit"/>
      <sheetName val="Financial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"/>
      <sheetName val="Ctrls"/>
      <sheetName val="TS"/>
      <sheetName val="Summary "/>
      <sheetName val="IS"/>
      <sheetName val="CF"/>
      <sheetName val="C&amp;D"/>
      <sheetName val="Tax"/>
      <sheetName val="BS_Adj."/>
      <sheetName val="BS"/>
      <sheetName val="Debt"/>
      <sheetName val="Returns"/>
      <sheetName val="DCF"/>
      <sheetName val="Summ"/>
      <sheetName val="FF"/>
    </sheetNames>
    <sheetDataSet>
      <sheetData sheetId="0" refreshError="1">
        <row r="7">
          <cell r="I7">
            <v>2001</v>
          </cell>
        </row>
      </sheetData>
      <sheetData sheetId="1" refreshError="1">
        <row r="6">
          <cell r="D6" t="str">
            <v>Antelope</v>
          </cell>
          <cell r="L6" t="str">
            <v>£</v>
          </cell>
        </row>
        <row r="8">
          <cell r="L8" t="str">
            <v xml:space="preserve"> Millions</v>
          </cell>
        </row>
        <row r="12">
          <cell r="E12" t="str">
            <v>SSSB Scenario</v>
          </cell>
        </row>
      </sheetData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ment"/>
      <sheetName val="Contribution"/>
      <sheetName val="Products"/>
      <sheetName val="Planning"/>
      <sheetName val="PlanInc"/>
      <sheetName val="Com.Sales"/>
      <sheetName val="Investment"/>
      <sheetName val="Customer"/>
      <sheetName val="Turnover per customer"/>
      <sheetName val="Links"/>
      <sheetName val="CashControl"/>
      <sheetName val="Statistic-Resources"/>
    </sheetNames>
    <sheetDataSet>
      <sheetData sheetId="0"/>
      <sheetData sheetId="1">
        <row r="1">
          <cell r="B1" t="str">
            <v>BC NAME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Akun"/>
      <sheetName val="Kas"/>
      <sheetName val="Bank"/>
      <sheetName val="JPb"/>
      <sheetName val="JPn"/>
      <sheetName val="JM"/>
      <sheetName val="BB"/>
      <sheetName val="NL"/>
      <sheetName val="LR"/>
      <sheetName val="Laba Ditahan"/>
      <sheetName val="Neraca"/>
      <sheetName val="Piutang"/>
      <sheetName val="Hutang"/>
      <sheetName val="Arus Kas-1"/>
      <sheetName val="Arus Kas-2"/>
      <sheetName val="Rekonsi"/>
      <sheetName val="Aktiva"/>
    </sheetNames>
    <sheetDataSet>
      <sheetData sheetId="0" refreshError="1">
        <row r="4">
          <cell r="IT4" t="str">
            <v>INDEX BULAN</v>
          </cell>
        </row>
        <row r="5">
          <cell r="IT5" t="str">
            <v>Bulan</v>
          </cell>
          <cell r="IU5" t="str">
            <v>Index</v>
          </cell>
        </row>
        <row r="6">
          <cell r="IT6" t="str">
            <v>Januari</v>
          </cell>
          <cell r="IU6">
            <v>1</v>
          </cell>
        </row>
        <row r="7">
          <cell r="IT7" t="str">
            <v>Februari</v>
          </cell>
          <cell r="IU7">
            <v>2</v>
          </cell>
        </row>
        <row r="8">
          <cell r="IT8" t="str">
            <v>Maret</v>
          </cell>
          <cell r="IU8">
            <v>3</v>
          </cell>
        </row>
        <row r="9">
          <cell r="IT9" t="str">
            <v>April</v>
          </cell>
          <cell r="IU9">
            <v>4</v>
          </cell>
        </row>
        <row r="10">
          <cell r="IT10" t="str">
            <v>Mei</v>
          </cell>
          <cell r="IU10">
            <v>5</v>
          </cell>
        </row>
        <row r="11">
          <cell r="IR11" t="str">
            <v>Tanggal : 31 Januari 2007</v>
          </cell>
          <cell r="IT11" t="str">
            <v>Juni</v>
          </cell>
          <cell r="IU11">
            <v>6</v>
          </cell>
        </row>
        <row r="12">
          <cell r="IT12" t="str">
            <v>Juli</v>
          </cell>
          <cell r="IU12">
            <v>7</v>
          </cell>
        </row>
        <row r="13">
          <cell r="IR13" t="str">
            <v>PT. DAGANG</v>
          </cell>
          <cell r="IT13" t="str">
            <v>Agustus</v>
          </cell>
          <cell r="IU13">
            <v>8</v>
          </cell>
        </row>
        <row r="14">
          <cell r="IT14" t="str">
            <v>September</v>
          </cell>
          <cell r="IU14">
            <v>9</v>
          </cell>
        </row>
        <row r="15">
          <cell r="IR15" t="str">
            <v xml:space="preserve"> Januari 2007</v>
          </cell>
          <cell r="IT15" t="str">
            <v>Oktober</v>
          </cell>
          <cell r="IU15">
            <v>10</v>
          </cell>
        </row>
        <row r="16">
          <cell r="IT16" t="str">
            <v>Nopember</v>
          </cell>
          <cell r="IU16">
            <v>11</v>
          </cell>
        </row>
        <row r="17">
          <cell r="IT17" t="str">
            <v>Desember</v>
          </cell>
          <cell r="IU17">
            <v>12</v>
          </cell>
        </row>
        <row r="19">
          <cell r="IR19" t="str">
            <v>Jan-2007</v>
          </cell>
        </row>
        <row r="21">
          <cell r="IR21" t="str">
            <v>s.d. Tahun 2006</v>
          </cell>
        </row>
        <row r="23">
          <cell r="IR23" t="str">
            <v>Tahun 2007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lopo Bermasalah"/>
      <sheetName val="Pere -Pare  Bermasalah"/>
      <sheetName val="Rekap Ptg"/>
      <sheetName val="Rincian Piutang"/>
      <sheetName val="Piutang"/>
      <sheetName val="Rekap"/>
      <sheetName val="Rekap Piutang Rincian"/>
      <sheetName val="Kode Nasabah"/>
      <sheetName val="Kumpul"/>
      <sheetName val="Data Sumber"/>
      <sheetName val="Rekap Piutang"/>
      <sheetName val="Rekap %"/>
      <sheetName val="Rekap Perwil"/>
      <sheetName val="Rkap"/>
      <sheetName val="Rekap Piutang W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IV6">
            <v>912842500</v>
          </cell>
        </row>
        <row r="7">
          <cell r="IV7">
            <v>299956000</v>
          </cell>
        </row>
        <row r="8">
          <cell r="IV8">
            <v>170000000</v>
          </cell>
        </row>
        <row r="9">
          <cell r="IV9">
            <v>192949500</v>
          </cell>
        </row>
        <row r="10">
          <cell r="IV10">
            <v>105723000</v>
          </cell>
        </row>
        <row r="11">
          <cell r="IV11">
            <v>94830000</v>
          </cell>
        </row>
        <row r="12">
          <cell r="IV12">
            <v>389521500</v>
          </cell>
        </row>
        <row r="13">
          <cell r="IV13">
            <v>67918700</v>
          </cell>
        </row>
        <row r="14">
          <cell r="IV14">
            <v>95780000</v>
          </cell>
        </row>
        <row r="15">
          <cell r="IV15">
            <v>199367450</v>
          </cell>
        </row>
        <row r="16">
          <cell r="IV16">
            <v>108117000</v>
          </cell>
        </row>
        <row r="17">
          <cell r="IV17">
            <v>192727100</v>
          </cell>
        </row>
        <row r="18">
          <cell r="IV18">
            <v>127120500</v>
          </cell>
        </row>
        <row r="19">
          <cell r="IV19">
            <v>174401500</v>
          </cell>
        </row>
        <row r="20">
          <cell r="IV20">
            <v>293448950</v>
          </cell>
        </row>
        <row r="21">
          <cell r="IV21">
            <v>84806195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iutang"/>
      <sheetName val="Palopo Bermasalah"/>
      <sheetName val="Pere -Pare  Bermasalah"/>
      <sheetName val="Rekap Ptg"/>
      <sheetName val="Rincian Piutang"/>
      <sheetName val="Piutang"/>
      <sheetName val="Rekap"/>
      <sheetName val="Rekap Piutang Rincian"/>
      <sheetName val="Kode Nasabah"/>
      <sheetName val="Kumpul"/>
      <sheetName val="Data Sumber"/>
      <sheetName val="Rekap %"/>
      <sheetName val="Rekap Perwil"/>
      <sheetName val="Rkap"/>
      <sheetName val="Rekap Piutang Wil"/>
      <sheetName val="BBM-03"/>
    </sheetNames>
    <sheetDataSet>
      <sheetData sheetId="0">
        <row r="6">
          <cell r="IV6">
            <v>912842500</v>
          </cell>
        </row>
        <row r="7">
          <cell r="IV7">
            <v>299956000</v>
          </cell>
        </row>
        <row r="8">
          <cell r="IV8">
            <v>170000000</v>
          </cell>
        </row>
        <row r="9">
          <cell r="IV9">
            <v>192949500</v>
          </cell>
        </row>
        <row r="10">
          <cell r="IV10">
            <v>105723000</v>
          </cell>
        </row>
        <row r="11">
          <cell r="IV11">
            <v>94830000</v>
          </cell>
        </row>
        <row r="12">
          <cell r="IV12">
            <v>389521500</v>
          </cell>
        </row>
        <row r="13">
          <cell r="IV13">
            <v>67918700</v>
          </cell>
        </row>
        <row r="14">
          <cell r="IV14">
            <v>95780000</v>
          </cell>
        </row>
        <row r="15">
          <cell r="IV15">
            <v>199367450</v>
          </cell>
        </row>
        <row r="16">
          <cell r="IV16">
            <v>108117000</v>
          </cell>
        </row>
        <row r="17">
          <cell r="IV17">
            <v>192727100</v>
          </cell>
        </row>
        <row r="18">
          <cell r="IV18">
            <v>127120500</v>
          </cell>
        </row>
        <row r="19">
          <cell r="IV19">
            <v>174401500</v>
          </cell>
        </row>
        <row r="20">
          <cell r="IV20">
            <v>293448950</v>
          </cell>
        </row>
        <row r="21">
          <cell r="IV21">
            <v>84806195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iutang Rincian"/>
      <sheetName val="Rekap Piutang"/>
      <sheetName val="Rekap %"/>
      <sheetName val="Rekap % 1"/>
      <sheetName val="% PaK Hsn"/>
      <sheetName val="Rkap"/>
      <sheetName val="Rkap (2)"/>
      <sheetName val="Rekap Piut"/>
      <sheetName val="Rekap2"/>
      <sheetName val="D Isi"/>
      <sheetName val="Targer &amp; Realisasi Penjualan"/>
      <sheetName val="Rencan &amp; Realisasi"/>
      <sheetName val="Perbandingan Penjualan"/>
      <sheetName val="Perbandinga Perbulan"/>
      <sheetName val="Realisasi Jual"/>
      <sheetName val="Ren Jual"/>
      <sheetName val="Analisa Cash &amp; Kredit"/>
      <sheetName val="Rekap posisi Piutang"/>
      <sheetName val="Transfer"/>
      <sheetName val="Rencana &amp; Realisasi Cash In"/>
    </sheetNames>
    <sheetDataSet>
      <sheetData sheetId="0"/>
      <sheetData sheetId="1" refreshError="1">
        <row r="7">
          <cell r="D7">
            <v>216391500</v>
          </cell>
        </row>
        <row r="9">
          <cell r="D9">
            <v>528717010</v>
          </cell>
        </row>
        <row r="17">
          <cell r="D17">
            <v>317426750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iutang"/>
      <sheetName val="Palopo Bermasalah"/>
      <sheetName val="Rekap"/>
      <sheetName val="Pere -Pare  Bermasalah"/>
      <sheetName val="Kode Nasabah"/>
      <sheetName val="Rekap Piutang Rincian"/>
      <sheetName val="Piutang"/>
      <sheetName val="Kumpul"/>
      <sheetName val="Data Sumber"/>
      <sheetName val="Rekap %"/>
      <sheetName val="Rkap"/>
      <sheetName val="Rekap Perwil"/>
      <sheetName val="D Isi"/>
      <sheetName val="Targer &amp; Realisasi Penjualan"/>
      <sheetName val="Rencan &amp; Realisasi"/>
      <sheetName val="Perbandingan Penjualan"/>
      <sheetName val="Perbandinga Perbulan"/>
      <sheetName val="Realisasi Jual"/>
      <sheetName val="Ren Jual"/>
      <sheetName val="Analisa Cash &amp; Kredit"/>
      <sheetName val="Rekap posisi Piutang"/>
      <sheetName val="Transfer"/>
      <sheetName val="Rencana &amp; Realisasi Cash In"/>
      <sheetName val="Rekap % 1"/>
      <sheetName val="% PaK Hsn"/>
      <sheetName val="Rkap (2)"/>
      <sheetName val="Rekap Piut"/>
      <sheetName val="Rekap2"/>
    </sheetNames>
    <sheetDataSet>
      <sheetData sheetId="0">
        <row r="6">
          <cell r="D6">
            <v>1052065650</v>
          </cell>
        </row>
        <row r="7">
          <cell r="D7">
            <v>216391500</v>
          </cell>
          <cell r="IV7">
            <v>121885000</v>
          </cell>
        </row>
        <row r="8">
          <cell r="IV8">
            <v>161621750</v>
          </cell>
        </row>
        <row r="9">
          <cell r="D9">
            <v>528717010</v>
          </cell>
          <cell r="IV9">
            <v>229970000</v>
          </cell>
        </row>
        <row r="10">
          <cell r="IV10">
            <v>110654500</v>
          </cell>
        </row>
        <row r="11">
          <cell r="IV11">
            <v>106470000</v>
          </cell>
        </row>
        <row r="12">
          <cell r="IV12">
            <v>372465500</v>
          </cell>
        </row>
        <row r="13">
          <cell r="IV13">
            <v>63955000</v>
          </cell>
        </row>
        <row r="14">
          <cell r="IV14">
            <v>29858250</v>
          </cell>
        </row>
        <row r="15">
          <cell r="IV15">
            <v>104001050</v>
          </cell>
        </row>
        <row r="16">
          <cell r="IV16">
            <v>115017500</v>
          </cell>
        </row>
        <row r="17">
          <cell r="D17">
            <v>317426750</v>
          </cell>
          <cell r="IV17">
            <v>104418000</v>
          </cell>
        </row>
        <row r="18">
          <cell r="IV18">
            <v>157378500</v>
          </cell>
        </row>
        <row r="19">
          <cell r="IV19">
            <v>79543700</v>
          </cell>
        </row>
        <row r="20">
          <cell r="IV20">
            <v>257346500</v>
          </cell>
        </row>
        <row r="21">
          <cell r="IV21">
            <v>108758655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lopo Bermasalah"/>
      <sheetName val="Rekap"/>
      <sheetName val="Pere -Pare  Bermasalah"/>
      <sheetName val="Kode Nasabah"/>
      <sheetName val="Rekap Piutang Rincian"/>
      <sheetName val="Piutang"/>
      <sheetName val="Kumpul"/>
      <sheetName val="Data Sumber"/>
      <sheetName val="Rekap Piutang"/>
      <sheetName val="Rekap %"/>
      <sheetName val="Rkap"/>
      <sheetName val="Rekap Perwil"/>
      <sheetName val="D Isi"/>
      <sheetName val="Targer &amp; Realisasi Penjualan"/>
      <sheetName val="Rencan &amp; Realisasi"/>
      <sheetName val="Perbandingan Penjualan"/>
      <sheetName val="Perbandinga Perbulan"/>
      <sheetName val="Realisasi Jual"/>
      <sheetName val="Ren Jual"/>
      <sheetName val="Analisa Cash &amp; Kredit"/>
      <sheetName val="Rekap posisi Piutang"/>
      <sheetName val="Transfer"/>
      <sheetName val="Rencana &amp; Realisasi Cash 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D6">
            <v>1052065650</v>
          </cell>
        </row>
        <row r="7">
          <cell r="IV7">
            <v>121885000</v>
          </cell>
        </row>
        <row r="8">
          <cell r="IV8">
            <v>161621750</v>
          </cell>
        </row>
        <row r="9">
          <cell r="IV9">
            <v>229970000</v>
          </cell>
        </row>
        <row r="10">
          <cell r="IV10">
            <v>110654500</v>
          </cell>
        </row>
        <row r="11">
          <cell r="IV11">
            <v>106470000</v>
          </cell>
        </row>
        <row r="13">
          <cell r="IV13">
            <v>63955000</v>
          </cell>
        </row>
        <row r="14">
          <cell r="IV14">
            <v>29858250</v>
          </cell>
        </row>
        <row r="15">
          <cell r="IV15">
            <v>104001050</v>
          </cell>
        </row>
        <row r="16">
          <cell r="IV16">
            <v>115017500</v>
          </cell>
        </row>
        <row r="17">
          <cell r="IV17">
            <v>104418000</v>
          </cell>
        </row>
        <row r="21">
          <cell r="IV21">
            <v>108758655</v>
          </cell>
        </row>
      </sheetData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umus"/>
      <sheetName val="nama"/>
      <sheetName val="gaji+bonus"/>
      <sheetName val="gaji non bonus"/>
      <sheetName val="daftar jab"/>
      <sheetName val="Sheet1"/>
      <sheetName val="SlipGaji"/>
      <sheetName val="Rekap Piutang"/>
    </sheetNames>
    <sheetDataSet>
      <sheetData sheetId="0" refreshError="1">
        <row r="5">
          <cell r="AQ5" t="str">
            <v>II</v>
          </cell>
          <cell r="AR5">
            <v>245049.25700796116</v>
          </cell>
          <cell r="AT5" t="str">
            <v>II</v>
          </cell>
          <cell r="AU5">
            <v>400000</v>
          </cell>
        </row>
        <row r="6">
          <cell r="AQ6" t="str">
            <v>III</v>
          </cell>
          <cell r="AR6">
            <v>196039.40560636893</v>
          </cell>
          <cell r="AT6" t="str">
            <v>III</v>
          </cell>
          <cell r="AU6">
            <v>280000</v>
          </cell>
        </row>
        <row r="7">
          <cell r="AQ7" t="str">
            <v>IV</v>
          </cell>
          <cell r="AR7">
            <v>156831.52448509514</v>
          </cell>
          <cell r="AT7" t="str">
            <v>IV</v>
          </cell>
          <cell r="AU7">
            <v>196000</v>
          </cell>
        </row>
        <row r="8">
          <cell r="AQ8" t="str">
            <v>V</v>
          </cell>
          <cell r="AR8">
            <v>125465.21958807611</v>
          </cell>
          <cell r="AT8" t="str">
            <v>V</v>
          </cell>
          <cell r="AU8">
            <v>137200</v>
          </cell>
        </row>
        <row r="9">
          <cell r="AQ9" t="str">
            <v>VI</v>
          </cell>
          <cell r="AR9">
            <v>100372.17567046089</v>
          </cell>
          <cell r="AT9" t="str">
            <v>VI</v>
          </cell>
          <cell r="AU9">
            <v>96040</v>
          </cell>
        </row>
        <row r="10">
          <cell r="AQ10" t="str">
            <v>VII</v>
          </cell>
          <cell r="AR10">
            <v>80297.740536368714</v>
          </cell>
          <cell r="AT10" t="str">
            <v>VII</v>
          </cell>
          <cell r="AU10">
            <v>67228</v>
          </cell>
        </row>
        <row r="11">
          <cell r="AQ11" t="str">
            <v>VIII</v>
          </cell>
          <cell r="AR11">
            <v>64238.192429094976</v>
          </cell>
          <cell r="AT11" t="str">
            <v>VIII</v>
          </cell>
          <cell r="AU11">
            <v>47059.6</v>
          </cell>
        </row>
        <row r="14">
          <cell r="AN14" t="str">
            <v>II</v>
          </cell>
          <cell r="AO14">
            <v>2</v>
          </cell>
        </row>
        <row r="15">
          <cell r="AN15" t="str">
            <v>III</v>
          </cell>
          <cell r="AO15">
            <v>1.5</v>
          </cell>
        </row>
        <row r="16">
          <cell r="AN16" t="str">
            <v>IV</v>
          </cell>
          <cell r="AO16">
            <v>1.25</v>
          </cell>
        </row>
        <row r="17">
          <cell r="AN17" t="str">
            <v>V</v>
          </cell>
          <cell r="AO17">
            <v>1.2</v>
          </cell>
        </row>
        <row r="18">
          <cell r="AN18" t="str">
            <v>VI</v>
          </cell>
          <cell r="AO18">
            <v>1.1499999999999999</v>
          </cell>
        </row>
        <row r="19">
          <cell r="AN19" t="str">
            <v>VII</v>
          </cell>
          <cell r="AO19">
            <v>1.1000000000000001</v>
          </cell>
        </row>
        <row r="20">
          <cell r="AN20" t="str">
            <v>VIII</v>
          </cell>
          <cell r="AO20">
            <v>1</v>
          </cell>
        </row>
      </sheetData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EX"/>
      <sheetName val="CSD"/>
      <sheetName val="Pl-Plasma-Vannamei"/>
      <sheetName val="PL-Plasma-Monodon"/>
      <sheetName val="Assumption"/>
      <sheetName val="View-Assumption"/>
      <sheetName val="Proj_PL"/>
      <sheetName val="Intrst + Man Fee"/>
      <sheetName val="Cash Flow"/>
      <sheetName val="Cash Flow (BACKUP)"/>
      <sheetName val="TR_Coll"/>
      <sheetName val="TP"/>
      <sheetName val="SLS_Projection"/>
      <sheetName val="Break_Var"/>
      <sheetName val="Break_Var (2)"/>
      <sheetName val="PL_Jan-Dec"/>
      <sheetName val="PL_Jan"/>
      <sheetName val="PL_Feb"/>
      <sheetName val="PL_Mar"/>
      <sheetName val="PL_Apr"/>
      <sheetName val="PL_May"/>
      <sheetName val="PL_Jun"/>
      <sheetName val="PL_Jul"/>
      <sheetName val="PL_Aug"/>
      <sheetName val="PL_Sep"/>
      <sheetName val="PL_Oct"/>
      <sheetName val="PL_Nov"/>
      <sheetName val="PL_Dec"/>
      <sheetName val="JURNAL"/>
      <sheetName val="WORK SHEET (Monthly)"/>
      <sheetName val="B_SHEET (Monthly)"/>
      <sheetName val="Neraca (Actual)"/>
      <sheetName val="Neraca"/>
      <sheetName val="&lt;&lt;&gt;&gt;"/>
      <sheetName val="Sel-Kurs"/>
      <sheetName val="JOUR-PROJ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8">
          <cell r="E78">
            <v>0.14000000000000001</v>
          </cell>
        </row>
        <row r="97">
          <cell r="E97">
            <v>0</v>
          </cell>
        </row>
        <row r="100">
          <cell r="E100">
            <v>0.05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EFECTIF"/>
      <sheetName val="FLATE"/>
      <sheetName val="SLIDING"/>
      <sheetName val="PANI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word"/>
      <sheetName val="Simulation"/>
      <sheetName val="PMT Table 1 unit"/>
      <sheetName val="CF 1 unit"/>
      <sheetName val="Income Statement"/>
      <sheetName val="TKDN"/>
      <sheetName val="Attach-1"/>
      <sheetName val="PILOT-Capt"/>
      <sheetName val="PILOT-Copil"/>
      <sheetName val="MECHANIC-1"/>
      <sheetName val="MECHANIC-2"/>
      <sheetName val="HLO "/>
      <sheetName val="Radop"/>
      <sheetName val="Training - C"/>
      <sheetName val="Attach-2"/>
      <sheetName val="Attach-3"/>
      <sheetName val="Attach-4"/>
      <sheetName val="Attach-5"/>
      <sheetName val="Attach-6"/>
      <sheetName val="Attach-7"/>
    </sheetNames>
    <sheetDataSet>
      <sheetData sheetId="0">
        <row r="11">
          <cell r="F11">
            <v>12000000</v>
          </cell>
        </row>
        <row r="19">
          <cell r="F19">
            <v>12</v>
          </cell>
        </row>
        <row r="27">
          <cell r="F27">
            <v>10</v>
          </cell>
        </row>
        <row r="29">
          <cell r="F29">
            <v>6.5000000000000002E-2</v>
          </cell>
        </row>
        <row r="33">
          <cell r="F33">
            <v>0.25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mz-Wil"/>
      <sheetName val="Omzt-Kpl"/>
      <sheetName val="Omz-Bln"/>
      <sheetName val="C-FLOW"/>
      <sheetName val="CAPEX1"/>
      <sheetName val="CAPEX"/>
      <sheetName val="Aktiva"/>
      <sheetName val="LOAN"/>
      <sheetName val="BUDGET"/>
      <sheetName val="KPI"/>
      <sheetName val="Lab-L-R"/>
      <sheetName val="TEMPUH"/>
      <sheetName val="LB"/>
      <sheetName val="NEW"/>
      <sheetName val="JADWAD DOCK"/>
      <sheetName val="BSW 12"/>
      <sheetName val="HPP"/>
      <sheetName val="banding"/>
      <sheetName val="Sheet1"/>
      <sheetName val="OMZET"/>
      <sheetName val="EFECTIF"/>
      <sheetName val="BTI"/>
      <sheetName val="Lloyd 1"/>
      <sheetName val="Lloyd 2"/>
      <sheetName val="LABA RUGI"/>
      <sheetName val="Resume Budget"/>
      <sheetName val="bdg tp 1&amp;12"/>
      <sheetName val="BUDGET NEW"/>
      <sheetName val="versus freight"/>
      <sheetName val="bbm"/>
      <sheetName val="BDG NEW I"/>
      <sheetName val="lingko"/>
      <sheetName val="tempuh new"/>
      <sheetName val="BBM1"/>
      <sheetName val="BCK UP BBM"/>
      <sheetName val="HARI"/>
      <sheetName val="CY HP"/>
      <sheetName val="CP BBM"/>
      <sheetName val="By-perhar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rols"/>
      <sheetName val="P&amp;L Assump"/>
      <sheetName val="BS Assump"/>
      <sheetName val="Index"/>
      <sheetName val="Output-&gt;"/>
      <sheetName val="Sum"/>
      <sheetName val="Output"/>
      <sheetName val="LTM"/>
      <sheetName val="FCF"/>
      <sheetName val="Seg"/>
      <sheetName val="Segmentation"/>
      <sheetName val="P&amp;L"/>
      <sheetName val="BS"/>
      <sheetName val="CFS"/>
      <sheetName val="NAV"/>
      <sheetName val="Vessel Value"/>
      <sheetName val="Input-&gt;"/>
      <sheetName val="Rate"/>
      <sheetName val="Cost"/>
      <sheetName val="Debt"/>
      <sheetName val="Existing Loans"/>
      <sheetName val="Depr"/>
      <sheetName val="Amor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10"/>
      <sheetName val="DCF_5"/>
      <sheetName val="Comps"/>
      <sheetName val="LBO"/>
      <sheetName val="HighYield"/>
      <sheetName val="Depreciation Schedule"/>
      <sheetName val="Fleet"/>
      <sheetName val="Others-&gt;"/>
      <sheetName val="PL-Company "/>
      <sheetName val="PL"/>
      <sheetName val="BS (2)"/>
      <sheetName val="CF"/>
      <sheetName val="Debt-Capex"/>
      <sheetName val="CitiFin"/>
      <sheetName val="EVA"/>
      <sheetName val="Check"/>
      <sheetName val="Print Controls"/>
      <sheetName val="Print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ISS2"/>
    </sheetNames>
    <definedNames>
      <definedName name="changecolor"/>
      <definedName name="color_CANCEL"/>
      <definedName name="color_DEFAULT"/>
      <definedName name="color_OK"/>
      <definedName name="colorlist_change"/>
    </definedNames>
    <sheetDataSet>
      <sheetData sheetId="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P-98"/>
      <sheetName val=" BEP-1999"/>
      <sheetName val=" BEP-2000"/>
      <sheetName val=" BEP-2001"/>
      <sheetName val=" BEP-2002"/>
    </sheetNames>
    <sheetDataSet>
      <sheetData sheetId="0" refreshError="1"/>
      <sheetData sheetId="1" refreshError="1">
        <row r="17">
          <cell r="E17">
            <v>0</v>
          </cell>
        </row>
        <row r="19">
          <cell r="E19">
            <v>0</v>
          </cell>
        </row>
        <row r="21">
          <cell r="E21">
            <v>0</v>
          </cell>
        </row>
        <row r="55">
          <cell r="E55" t="str">
            <v/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02"/>
      <sheetName val="KBB TBH-BH"/>
      <sheetName val="KBB-CIB BANK"/>
      <sheetName val="KBB-CIB LAIN"/>
      <sheetName val="KBB-CIB BTU-PH-SHU"/>
      <sheetName val="TP"/>
      <sheetName val="PK(RUSAK)"/>
      <sheetName val="OP ( A )"/>
    </sheetNames>
    <sheetDataSet>
      <sheetData sheetId="0" refreshError="1"/>
      <sheetData sheetId="1"/>
      <sheetData sheetId="2" refreshError="1">
        <row r="12">
          <cell r="T12">
            <v>0</v>
          </cell>
          <cell r="U12">
            <v>0</v>
          </cell>
          <cell r="AN12">
            <v>0</v>
          </cell>
        </row>
        <row r="13">
          <cell r="T13">
            <v>0</v>
          </cell>
          <cell r="U13">
            <v>0</v>
          </cell>
          <cell r="AN13">
            <v>0</v>
          </cell>
        </row>
        <row r="14">
          <cell r="T14">
            <v>0</v>
          </cell>
          <cell r="U14">
            <v>0</v>
          </cell>
          <cell r="AN14">
            <v>0</v>
          </cell>
        </row>
        <row r="15">
          <cell r="T15">
            <v>0</v>
          </cell>
          <cell r="U15">
            <v>0</v>
          </cell>
          <cell r="AN15">
            <v>0</v>
          </cell>
        </row>
        <row r="16">
          <cell r="T16">
            <v>0</v>
          </cell>
          <cell r="U16">
            <v>0</v>
          </cell>
          <cell r="AN16">
            <v>0</v>
          </cell>
        </row>
        <row r="17">
          <cell r="T17">
            <v>0</v>
          </cell>
          <cell r="U17">
            <v>0</v>
          </cell>
          <cell r="AN17">
            <v>0</v>
          </cell>
        </row>
        <row r="18">
          <cell r="T18">
            <v>0</v>
          </cell>
          <cell r="U18">
            <v>0</v>
          </cell>
          <cell r="AN18">
            <v>0</v>
          </cell>
        </row>
        <row r="19">
          <cell r="T19">
            <v>0</v>
          </cell>
          <cell r="U19">
            <v>0</v>
          </cell>
          <cell r="AN19">
            <v>0</v>
          </cell>
        </row>
        <row r="20">
          <cell r="T20">
            <v>0</v>
          </cell>
          <cell r="U20">
            <v>0</v>
          </cell>
          <cell r="AN20">
            <v>0</v>
          </cell>
        </row>
        <row r="21">
          <cell r="T21">
            <v>0</v>
          </cell>
          <cell r="U21">
            <v>0</v>
          </cell>
          <cell r="AN21">
            <v>0</v>
          </cell>
        </row>
        <row r="22">
          <cell r="T22">
            <v>0</v>
          </cell>
          <cell r="U22">
            <v>0</v>
          </cell>
          <cell r="AN22">
            <v>0</v>
          </cell>
        </row>
        <row r="23">
          <cell r="T23">
            <v>0</v>
          </cell>
          <cell r="U23">
            <v>0</v>
          </cell>
          <cell r="AN23">
            <v>0</v>
          </cell>
        </row>
        <row r="24">
          <cell r="T24">
            <v>0</v>
          </cell>
          <cell r="U24">
            <v>0</v>
          </cell>
          <cell r="AN24">
            <v>0</v>
          </cell>
        </row>
        <row r="25">
          <cell r="T25">
            <v>0</v>
          </cell>
          <cell r="U25">
            <v>0</v>
          </cell>
          <cell r="AN25">
            <v>0</v>
          </cell>
        </row>
        <row r="26">
          <cell r="T26">
            <v>0</v>
          </cell>
          <cell r="U26">
            <v>0</v>
          </cell>
          <cell r="AN26">
            <v>0</v>
          </cell>
        </row>
        <row r="27">
          <cell r="T27">
            <v>0</v>
          </cell>
          <cell r="U27">
            <v>0</v>
          </cell>
          <cell r="AN27">
            <v>0</v>
          </cell>
        </row>
        <row r="28">
          <cell r="T28">
            <v>0</v>
          </cell>
          <cell r="U28">
            <v>0</v>
          </cell>
          <cell r="AN28">
            <v>0</v>
          </cell>
        </row>
        <row r="29">
          <cell r="T29">
            <v>0</v>
          </cell>
          <cell r="U29">
            <v>0</v>
          </cell>
          <cell r="AN29">
            <v>0</v>
          </cell>
        </row>
        <row r="30">
          <cell r="T30">
            <v>0</v>
          </cell>
          <cell r="U30">
            <v>0</v>
          </cell>
          <cell r="AN30">
            <v>0</v>
          </cell>
        </row>
        <row r="31">
          <cell r="T31">
            <v>0</v>
          </cell>
          <cell r="U31">
            <v>0</v>
          </cell>
          <cell r="AN31">
            <v>0</v>
          </cell>
        </row>
        <row r="32">
          <cell r="T32">
            <v>0</v>
          </cell>
          <cell r="U32">
            <v>0</v>
          </cell>
          <cell r="AN32">
            <v>0</v>
          </cell>
        </row>
        <row r="33">
          <cell r="T33">
            <v>0</v>
          </cell>
          <cell r="U33">
            <v>0</v>
          </cell>
          <cell r="AN33">
            <v>0</v>
          </cell>
        </row>
        <row r="34">
          <cell r="T34">
            <v>0</v>
          </cell>
          <cell r="U34">
            <v>0</v>
          </cell>
          <cell r="AN34">
            <v>0</v>
          </cell>
        </row>
        <row r="35">
          <cell r="T35">
            <v>0</v>
          </cell>
          <cell r="U35">
            <v>0</v>
          </cell>
          <cell r="AN35">
            <v>0</v>
          </cell>
        </row>
        <row r="36">
          <cell r="T36">
            <v>0</v>
          </cell>
          <cell r="U36">
            <v>0</v>
          </cell>
          <cell r="AN36">
            <v>0</v>
          </cell>
        </row>
        <row r="37">
          <cell r="T37">
            <v>0</v>
          </cell>
          <cell r="U37">
            <v>0</v>
          </cell>
          <cell r="AN37">
            <v>0</v>
          </cell>
        </row>
        <row r="38">
          <cell r="T38">
            <v>0</v>
          </cell>
          <cell r="U38">
            <v>0</v>
          </cell>
          <cell r="AN38">
            <v>0</v>
          </cell>
        </row>
        <row r="39">
          <cell r="T39">
            <v>0</v>
          </cell>
          <cell r="U39">
            <v>0</v>
          </cell>
          <cell r="AN39">
            <v>0</v>
          </cell>
        </row>
        <row r="40">
          <cell r="T40">
            <v>0</v>
          </cell>
          <cell r="U40">
            <v>0</v>
          </cell>
          <cell r="AN40">
            <v>0</v>
          </cell>
        </row>
        <row r="41">
          <cell r="T41">
            <v>0</v>
          </cell>
          <cell r="U41">
            <v>0</v>
          </cell>
          <cell r="AN41">
            <v>0</v>
          </cell>
        </row>
        <row r="42">
          <cell r="T42">
            <v>0</v>
          </cell>
          <cell r="U42">
            <v>0</v>
          </cell>
          <cell r="AN42">
            <v>0</v>
          </cell>
        </row>
        <row r="43">
          <cell r="T43">
            <v>0</v>
          </cell>
          <cell r="U43">
            <v>0</v>
          </cell>
          <cell r="AN43">
            <v>0</v>
          </cell>
        </row>
        <row r="44">
          <cell r="T44">
            <v>0</v>
          </cell>
          <cell r="U44">
            <v>0</v>
          </cell>
          <cell r="AN44">
            <v>0</v>
          </cell>
        </row>
        <row r="45">
          <cell r="T45">
            <v>0</v>
          </cell>
          <cell r="U45">
            <v>0</v>
          </cell>
          <cell r="AN45">
            <v>0</v>
          </cell>
        </row>
        <row r="46">
          <cell r="T46">
            <v>0</v>
          </cell>
          <cell r="U46">
            <v>0</v>
          </cell>
          <cell r="AN46">
            <v>0</v>
          </cell>
        </row>
        <row r="47">
          <cell r="T47">
            <v>0</v>
          </cell>
          <cell r="U47">
            <v>0</v>
          </cell>
          <cell r="AN47">
            <v>0</v>
          </cell>
        </row>
        <row r="48">
          <cell r="T48">
            <v>0</v>
          </cell>
          <cell r="U48">
            <v>0</v>
          </cell>
          <cell r="AN48">
            <v>0</v>
          </cell>
        </row>
        <row r="49">
          <cell r="T49">
            <v>0</v>
          </cell>
          <cell r="U49">
            <v>0</v>
          </cell>
          <cell r="AN49">
            <v>0</v>
          </cell>
        </row>
        <row r="50">
          <cell r="T50">
            <v>0</v>
          </cell>
          <cell r="U50">
            <v>0</v>
          </cell>
          <cell r="AN50">
            <v>0</v>
          </cell>
        </row>
        <row r="51">
          <cell r="T51">
            <v>0</v>
          </cell>
          <cell r="U51">
            <v>0</v>
          </cell>
          <cell r="AN51">
            <v>0</v>
          </cell>
        </row>
        <row r="52">
          <cell r="T52">
            <v>0</v>
          </cell>
          <cell r="U52">
            <v>0</v>
          </cell>
          <cell r="AN52">
            <v>0</v>
          </cell>
        </row>
        <row r="53">
          <cell r="T53">
            <v>0</v>
          </cell>
          <cell r="U53">
            <v>0</v>
          </cell>
          <cell r="AN53">
            <v>0</v>
          </cell>
        </row>
        <row r="54">
          <cell r="T54">
            <v>0</v>
          </cell>
          <cell r="U54">
            <v>0</v>
          </cell>
          <cell r="AN54">
            <v>0</v>
          </cell>
        </row>
        <row r="55">
          <cell r="T55">
            <v>0</v>
          </cell>
          <cell r="U55">
            <v>0</v>
          </cell>
          <cell r="AN55">
            <v>0</v>
          </cell>
        </row>
        <row r="56">
          <cell r="T56">
            <v>0</v>
          </cell>
          <cell r="U56">
            <v>0</v>
          </cell>
          <cell r="AN56">
            <v>0</v>
          </cell>
        </row>
        <row r="57">
          <cell r="T57">
            <v>0</v>
          </cell>
          <cell r="U57">
            <v>0</v>
          </cell>
          <cell r="AN57">
            <v>0</v>
          </cell>
        </row>
        <row r="58">
          <cell r="T58">
            <v>0</v>
          </cell>
          <cell r="U58">
            <v>0</v>
          </cell>
          <cell r="AN58">
            <v>0</v>
          </cell>
        </row>
        <row r="59">
          <cell r="T59">
            <v>0</v>
          </cell>
          <cell r="U59">
            <v>0</v>
          </cell>
          <cell r="AN59">
            <v>0</v>
          </cell>
        </row>
        <row r="60">
          <cell r="T60">
            <v>0</v>
          </cell>
          <cell r="U60">
            <v>0</v>
          </cell>
          <cell r="AN60">
            <v>0</v>
          </cell>
        </row>
        <row r="61">
          <cell r="T61">
            <v>0</v>
          </cell>
          <cell r="U61">
            <v>0</v>
          </cell>
          <cell r="AN61">
            <v>0</v>
          </cell>
        </row>
        <row r="62">
          <cell r="T62">
            <v>0</v>
          </cell>
          <cell r="U62">
            <v>0</v>
          </cell>
          <cell r="AN62">
            <v>0</v>
          </cell>
        </row>
        <row r="63">
          <cell r="T63">
            <v>0</v>
          </cell>
          <cell r="U63">
            <v>0</v>
          </cell>
          <cell r="AN63">
            <v>0</v>
          </cell>
        </row>
        <row r="64">
          <cell r="T64">
            <v>0</v>
          </cell>
          <cell r="U64">
            <v>0</v>
          </cell>
          <cell r="AN64">
            <v>0</v>
          </cell>
        </row>
        <row r="65">
          <cell r="T65">
            <v>0</v>
          </cell>
          <cell r="U65">
            <v>0</v>
          </cell>
          <cell r="AN65">
            <v>0</v>
          </cell>
        </row>
        <row r="66">
          <cell r="T66">
            <v>0</v>
          </cell>
          <cell r="U66">
            <v>0</v>
          </cell>
          <cell r="AN66">
            <v>0</v>
          </cell>
        </row>
        <row r="67">
          <cell r="T67">
            <v>0</v>
          </cell>
          <cell r="U67">
            <v>0</v>
          </cell>
          <cell r="AN67">
            <v>0</v>
          </cell>
        </row>
        <row r="68">
          <cell r="T68">
            <v>0</v>
          </cell>
          <cell r="U68">
            <v>0</v>
          </cell>
          <cell r="AN68">
            <v>0</v>
          </cell>
        </row>
        <row r="69">
          <cell r="T69">
            <v>0</v>
          </cell>
          <cell r="U69">
            <v>0</v>
          </cell>
          <cell r="AN69">
            <v>0</v>
          </cell>
        </row>
        <row r="70">
          <cell r="T70">
            <v>0</v>
          </cell>
          <cell r="U70">
            <v>0</v>
          </cell>
          <cell r="AN70">
            <v>0</v>
          </cell>
        </row>
        <row r="71">
          <cell r="T71">
            <v>0</v>
          </cell>
          <cell r="U71">
            <v>0</v>
          </cell>
          <cell r="AN71">
            <v>0</v>
          </cell>
        </row>
        <row r="72">
          <cell r="T72">
            <v>0</v>
          </cell>
          <cell r="U72">
            <v>0</v>
          </cell>
          <cell r="AN72">
            <v>0</v>
          </cell>
        </row>
        <row r="73">
          <cell r="T73">
            <v>0</v>
          </cell>
          <cell r="U73">
            <v>0</v>
          </cell>
          <cell r="AN73">
            <v>0</v>
          </cell>
        </row>
        <row r="74">
          <cell r="T74">
            <v>0</v>
          </cell>
          <cell r="U74">
            <v>0</v>
          </cell>
          <cell r="AN74">
            <v>0</v>
          </cell>
        </row>
        <row r="75">
          <cell r="T75">
            <v>0</v>
          </cell>
          <cell r="U75">
            <v>0</v>
          </cell>
          <cell r="AN75">
            <v>0</v>
          </cell>
        </row>
        <row r="76">
          <cell r="T76">
            <v>0</v>
          </cell>
          <cell r="U76">
            <v>0</v>
          </cell>
          <cell r="AN76">
            <v>0</v>
          </cell>
        </row>
        <row r="77">
          <cell r="T77">
            <v>0</v>
          </cell>
          <cell r="U77">
            <v>0</v>
          </cell>
          <cell r="AN77">
            <v>0</v>
          </cell>
        </row>
        <row r="78">
          <cell r="T78">
            <v>0</v>
          </cell>
          <cell r="U78">
            <v>0</v>
          </cell>
          <cell r="AN78">
            <v>0</v>
          </cell>
        </row>
        <row r="79">
          <cell r="T79">
            <v>0</v>
          </cell>
          <cell r="U79">
            <v>0</v>
          </cell>
          <cell r="AN79">
            <v>0</v>
          </cell>
        </row>
        <row r="80">
          <cell r="T80">
            <v>0</v>
          </cell>
          <cell r="U80">
            <v>0</v>
          </cell>
          <cell r="AN80">
            <v>0</v>
          </cell>
        </row>
        <row r="81">
          <cell r="T81">
            <v>0</v>
          </cell>
          <cell r="U81">
            <v>0</v>
          </cell>
          <cell r="AN81">
            <v>0</v>
          </cell>
        </row>
        <row r="82">
          <cell r="T82">
            <v>0</v>
          </cell>
          <cell r="U82">
            <v>0</v>
          </cell>
          <cell r="AN82">
            <v>0</v>
          </cell>
        </row>
        <row r="83">
          <cell r="T83">
            <v>0</v>
          </cell>
          <cell r="U83">
            <v>0</v>
          </cell>
          <cell r="AN83">
            <v>0</v>
          </cell>
        </row>
        <row r="84">
          <cell r="T84">
            <v>0</v>
          </cell>
          <cell r="U84">
            <v>0</v>
          </cell>
          <cell r="AN84">
            <v>0</v>
          </cell>
        </row>
        <row r="85">
          <cell r="T85">
            <v>0</v>
          </cell>
          <cell r="U85">
            <v>0</v>
          </cell>
          <cell r="AN85">
            <v>0</v>
          </cell>
        </row>
        <row r="86">
          <cell r="T86">
            <v>0</v>
          </cell>
          <cell r="U86">
            <v>0</v>
          </cell>
          <cell r="AN86">
            <v>0</v>
          </cell>
        </row>
        <row r="87">
          <cell r="T87">
            <v>0</v>
          </cell>
          <cell r="U87">
            <v>0</v>
          </cell>
          <cell r="AN87">
            <v>0</v>
          </cell>
        </row>
        <row r="88">
          <cell r="T88">
            <v>0</v>
          </cell>
          <cell r="U88">
            <v>0</v>
          </cell>
          <cell r="AN88">
            <v>0</v>
          </cell>
        </row>
        <row r="89">
          <cell r="T89">
            <v>0</v>
          </cell>
          <cell r="U89">
            <v>0</v>
          </cell>
          <cell r="AN89">
            <v>0</v>
          </cell>
        </row>
        <row r="90">
          <cell r="T90">
            <v>0</v>
          </cell>
          <cell r="U90">
            <v>0</v>
          </cell>
          <cell r="AN90">
            <v>0</v>
          </cell>
        </row>
        <row r="91">
          <cell r="T91">
            <v>0</v>
          </cell>
          <cell r="U91">
            <v>0</v>
          </cell>
          <cell r="AN91">
            <v>0</v>
          </cell>
        </row>
        <row r="92">
          <cell r="T92">
            <v>0</v>
          </cell>
          <cell r="U92">
            <v>0</v>
          </cell>
          <cell r="AN92">
            <v>0</v>
          </cell>
        </row>
        <row r="93">
          <cell r="T93">
            <v>0</v>
          </cell>
          <cell r="U93">
            <v>0</v>
          </cell>
          <cell r="AN93">
            <v>0</v>
          </cell>
        </row>
        <row r="94">
          <cell r="T94">
            <v>0</v>
          </cell>
          <cell r="U94">
            <v>0</v>
          </cell>
          <cell r="AN94">
            <v>0</v>
          </cell>
        </row>
        <row r="95">
          <cell r="T95">
            <v>0</v>
          </cell>
          <cell r="U95">
            <v>0</v>
          </cell>
          <cell r="AN95">
            <v>0</v>
          </cell>
        </row>
        <row r="96">
          <cell r="T96">
            <v>0</v>
          </cell>
          <cell r="U96">
            <v>0</v>
          </cell>
          <cell r="AN96">
            <v>0</v>
          </cell>
        </row>
        <row r="97">
          <cell r="T97">
            <v>0</v>
          </cell>
          <cell r="U97">
            <v>0</v>
          </cell>
          <cell r="AN97">
            <v>0</v>
          </cell>
        </row>
        <row r="98">
          <cell r="T98">
            <v>0</v>
          </cell>
          <cell r="U98">
            <v>0</v>
          </cell>
          <cell r="AN98">
            <v>0</v>
          </cell>
        </row>
        <row r="99">
          <cell r="T99">
            <v>0</v>
          </cell>
          <cell r="U99">
            <v>0</v>
          </cell>
          <cell r="AN99">
            <v>0</v>
          </cell>
        </row>
        <row r="100">
          <cell r="T100">
            <v>0</v>
          </cell>
          <cell r="U100">
            <v>0</v>
          </cell>
          <cell r="AN100">
            <v>0</v>
          </cell>
        </row>
        <row r="101">
          <cell r="T101">
            <v>0</v>
          </cell>
          <cell r="U101">
            <v>0</v>
          </cell>
          <cell r="AN101">
            <v>0</v>
          </cell>
        </row>
        <row r="102">
          <cell r="T102">
            <v>0</v>
          </cell>
          <cell r="U102">
            <v>0</v>
          </cell>
          <cell r="AN102">
            <v>0</v>
          </cell>
        </row>
        <row r="103">
          <cell r="T103">
            <v>0</v>
          </cell>
          <cell r="U103">
            <v>0</v>
          </cell>
          <cell r="AN103">
            <v>0</v>
          </cell>
        </row>
        <row r="104">
          <cell r="T104">
            <v>0</v>
          </cell>
          <cell r="U104">
            <v>0</v>
          </cell>
          <cell r="AN104">
            <v>0</v>
          </cell>
        </row>
        <row r="105">
          <cell r="T105">
            <v>0</v>
          </cell>
          <cell r="U105">
            <v>0</v>
          </cell>
          <cell r="AN105">
            <v>0</v>
          </cell>
        </row>
        <row r="106">
          <cell r="T106">
            <v>0</v>
          </cell>
          <cell r="U106">
            <v>0</v>
          </cell>
          <cell r="AN106">
            <v>0</v>
          </cell>
        </row>
        <row r="107">
          <cell r="T107">
            <v>0</v>
          </cell>
          <cell r="U107">
            <v>0</v>
          </cell>
          <cell r="AN107">
            <v>0</v>
          </cell>
        </row>
        <row r="108">
          <cell r="T108">
            <v>0</v>
          </cell>
          <cell r="U108">
            <v>0</v>
          </cell>
          <cell r="AN108">
            <v>0</v>
          </cell>
        </row>
        <row r="109">
          <cell r="T109">
            <v>0</v>
          </cell>
          <cell r="U109">
            <v>0</v>
          </cell>
          <cell r="AN109">
            <v>0</v>
          </cell>
        </row>
        <row r="110">
          <cell r="T110">
            <v>0</v>
          </cell>
          <cell r="U110">
            <v>0</v>
          </cell>
          <cell r="AN110">
            <v>0</v>
          </cell>
        </row>
        <row r="111">
          <cell r="T111">
            <v>0</v>
          </cell>
          <cell r="U111">
            <v>0</v>
          </cell>
          <cell r="AN111">
            <v>0</v>
          </cell>
        </row>
        <row r="112">
          <cell r="T112">
            <v>0</v>
          </cell>
          <cell r="U112">
            <v>0</v>
          </cell>
          <cell r="AN112">
            <v>0</v>
          </cell>
        </row>
        <row r="113">
          <cell r="T113">
            <v>0</v>
          </cell>
          <cell r="U113">
            <v>0</v>
          </cell>
          <cell r="AN113">
            <v>0</v>
          </cell>
        </row>
        <row r="114">
          <cell r="T114">
            <v>0</v>
          </cell>
          <cell r="U114">
            <v>0</v>
          </cell>
          <cell r="AN114">
            <v>0</v>
          </cell>
        </row>
        <row r="115">
          <cell r="T115">
            <v>0</v>
          </cell>
          <cell r="U115">
            <v>0</v>
          </cell>
          <cell r="AN115">
            <v>0</v>
          </cell>
        </row>
        <row r="116">
          <cell r="T116">
            <v>0</v>
          </cell>
          <cell r="U116">
            <v>0</v>
          </cell>
          <cell r="AN116">
            <v>0</v>
          </cell>
        </row>
        <row r="117">
          <cell r="T117">
            <v>0</v>
          </cell>
          <cell r="U117">
            <v>0</v>
          </cell>
          <cell r="AN117">
            <v>0</v>
          </cell>
        </row>
        <row r="118">
          <cell r="T118">
            <v>0</v>
          </cell>
          <cell r="U118">
            <v>0</v>
          </cell>
          <cell r="AN118">
            <v>0</v>
          </cell>
        </row>
        <row r="119">
          <cell r="T119">
            <v>0</v>
          </cell>
          <cell r="U119">
            <v>0</v>
          </cell>
          <cell r="AN119">
            <v>0</v>
          </cell>
        </row>
        <row r="120">
          <cell r="T120">
            <v>0</v>
          </cell>
          <cell r="U120">
            <v>0</v>
          </cell>
          <cell r="AN120">
            <v>0</v>
          </cell>
        </row>
        <row r="121">
          <cell r="T121">
            <v>0</v>
          </cell>
          <cell r="U121">
            <v>0</v>
          </cell>
          <cell r="AN121">
            <v>0</v>
          </cell>
        </row>
        <row r="122">
          <cell r="T122">
            <v>0</v>
          </cell>
          <cell r="U122">
            <v>0</v>
          </cell>
          <cell r="AN122">
            <v>0</v>
          </cell>
        </row>
        <row r="123">
          <cell r="T123">
            <v>0</v>
          </cell>
          <cell r="U123">
            <v>0</v>
          </cell>
          <cell r="AN123">
            <v>0</v>
          </cell>
        </row>
        <row r="124">
          <cell r="T124">
            <v>0</v>
          </cell>
          <cell r="U124">
            <v>0</v>
          </cell>
          <cell r="AN124">
            <v>0</v>
          </cell>
        </row>
        <row r="125">
          <cell r="T125">
            <v>0</v>
          </cell>
          <cell r="U125">
            <v>0</v>
          </cell>
          <cell r="AN125">
            <v>0</v>
          </cell>
        </row>
        <row r="126">
          <cell r="T126">
            <v>0</v>
          </cell>
          <cell r="U126">
            <v>0</v>
          </cell>
          <cell r="AN126">
            <v>0</v>
          </cell>
        </row>
        <row r="127">
          <cell r="T127">
            <v>0</v>
          </cell>
          <cell r="U127">
            <v>0</v>
          </cell>
          <cell r="AN127">
            <v>0</v>
          </cell>
        </row>
        <row r="128">
          <cell r="T128">
            <v>0</v>
          </cell>
          <cell r="U128">
            <v>0</v>
          </cell>
          <cell r="AN128">
            <v>0</v>
          </cell>
        </row>
        <row r="129">
          <cell r="T129">
            <v>0</v>
          </cell>
          <cell r="U129">
            <v>0</v>
          </cell>
          <cell r="AN129">
            <v>0</v>
          </cell>
        </row>
        <row r="130">
          <cell r="T130">
            <v>0</v>
          </cell>
          <cell r="U130">
            <v>0</v>
          </cell>
          <cell r="AN130">
            <v>0</v>
          </cell>
        </row>
        <row r="131">
          <cell r="T131">
            <v>0</v>
          </cell>
          <cell r="U131">
            <v>0</v>
          </cell>
          <cell r="AN131">
            <v>0</v>
          </cell>
        </row>
        <row r="132">
          <cell r="T132">
            <v>0</v>
          </cell>
          <cell r="U132">
            <v>0</v>
          </cell>
          <cell r="AN132">
            <v>0</v>
          </cell>
        </row>
        <row r="133">
          <cell r="T133">
            <v>0</v>
          </cell>
          <cell r="U133">
            <v>0</v>
          </cell>
          <cell r="AN133">
            <v>0</v>
          </cell>
        </row>
        <row r="134">
          <cell r="T134">
            <v>0</v>
          </cell>
          <cell r="U134">
            <v>0</v>
          </cell>
          <cell r="AN134">
            <v>0</v>
          </cell>
        </row>
        <row r="135">
          <cell r="T135">
            <v>0</v>
          </cell>
          <cell r="U135">
            <v>0</v>
          </cell>
          <cell r="AN135">
            <v>0</v>
          </cell>
        </row>
        <row r="136">
          <cell r="T136">
            <v>0</v>
          </cell>
          <cell r="U136">
            <v>0</v>
          </cell>
          <cell r="AN136">
            <v>0</v>
          </cell>
        </row>
        <row r="137">
          <cell r="T137">
            <v>0</v>
          </cell>
          <cell r="U137">
            <v>0</v>
          </cell>
          <cell r="AN137">
            <v>0</v>
          </cell>
        </row>
        <row r="138">
          <cell r="T138">
            <v>0</v>
          </cell>
          <cell r="U138">
            <v>0</v>
          </cell>
          <cell r="AN138">
            <v>0</v>
          </cell>
        </row>
        <row r="139">
          <cell r="T139">
            <v>0</v>
          </cell>
          <cell r="U139">
            <v>0</v>
          </cell>
          <cell r="AN139">
            <v>0</v>
          </cell>
        </row>
        <row r="140">
          <cell r="T140">
            <v>0</v>
          </cell>
          <cell r="U140">
            <v>0</v>
          </cell>
          <cell r="AN140">
            <v>0</v>
          </cell>
        </row>
        <row r="141">
          <cell r="T141">
            <v>0</v>
          </cell>
          <cell r="U141">
            <v>0</v>
          </cell>
          <cell r="AN141">
            <v>0</v>
          </cell>
        </row>
        <row r="142">
          <cell r="T142">
            <v>0</v>
          </cell>
          <cell r="U142">
            <v>0</v>
          </cell>
          <cell r="AN142">
            <v>0</v>
          </cell>
        </row>
        <row r="143">
          <cell r="T143">
            <v>0</v>
          </cell>
          <cell r="U143">
            <v>0</v>
          </cell>
          <cell r="AN143">
            <v>0</v>
          </cell>
        </row>
        <row r="144">
          <cell r="T144">
            <v>0</v>
          </cell>
          <cell r="U144">
            <v>0</v>
          </cell>
          <cell r="AN144">
            <v>0</v>
          </cell>
        </row>
        <row r="145">
          <cell r="T145">
            <v>0</v>
          </cell>
          <cell r="U145">
            <v>0</v>
          </cell>
          <cell r="AN145">
            <v>0</v>
          </cell>
        </row>
        <row r="146">
          <cell r="T146">
            <v>0</v>
          </cell>
          <cell r="U146">
            <v>0</v>
          </cell>
          <cell r="AN146">
            <v>0</v>
          </cell>
        </row>
        <row r="147">
          <cell r="T147">
            <v>0</v>
          </cell>
          <cell r="U147">
            <v>0</v>
          </cell>
          <cell r="AN147">
            <v>0</v>
          </cell>
        </row>
        <row r="148">
          <cell r="T148">
            <v>0</v>
          </cell>
          <cell r="U148">
            <v>0</v>
          </cell>
          <cell r="AN148">
            <v>0</v>
          </cell>
        </row>
        <row r="149">
          <cell r="T149">
            <v>0</v>
          </cell>
          <cell r="U149">
            <v>0</v>
          </cell>
          <cell r="AN149">
            <v>0</v>
          </cell>
        </row>
        <row r="150">
          <cell r="T150">
            <v>0</v>
          </cell>
          <cell r="U150">
            <v>0</v>
          </cell>
          <cell r="AN150">
            <v>0</v>
          </cell>
        </row>
        <row r="151">
          <cell r="T151">
            <v>0</v>
          </cell>
          <cell r="U151">
            <v>0</v>
          </cell>
          <cell r="AN151">
            <v>0</v>
          </cell>
        </row>
        <row r="152">
          <cell r="T152">
            <v>0</v>
          </cell>
          <cell r="U152">
            <v>0</v>
          </cell>
          <cell r="AN152">
            <v>0</v>
          </cell>
        </row>
        <row r="153">
          <cell r="T153">
            <v>0</v>
          </cell>
          <cell r="U153">
            <v>0</v>
          </cell>
          <cell r="AN153">
            <v>0</v>
          </cell>
        </row>
        <row r="154">
          <cell r="T154">
            <v>0</v>
          </cell>
          <cell r="U154">
            <v>0</v>
          </cell>
          <cell r="AN154">
            <v>0</v>
          </cell>
        </row>
        <row r="155">
          <cell r="T155">
            <v>0</v>
          </cell>
          <cell r="U155">
            <v>0</v>
          </cell>
          <cell r="AN155">
            <v>0</v>
          </cell>
        </row>
        <row r="156">
          <cell r="T156">
            <v>0</v>
          </cell>
          <cell r="U156">
            <v>0</v>
          </cell>
          <cell r="AN156">
            <v>0</v>
          </cell>
        </row>
        <row r="157">
          <cell r="T157">
            <v>0</v>
          </cell>
          <cell r="U157">
            <v>0</v>
          </cell>
          <cell r="AN157">
            <v>0</v>
          </cell>
        </row>
        <row r="158">
          <cell r="T158">
            <v>0</v>
          </cell>
          <cell r="U158">
            <v>0</v>
          </cell>
          <cell r="AN158">
            <v>0</v>
          </cell>
        </row>
        <row r="159">
          <cell r="T159">
            <v>0</v>
          </cell>
          <cell r="U159">
            <v>0</v>
          </cell>
          <cell r="AN159">
            <v>0</v>
          </cell>
        </row>
        <row r="160">
          <cell r="T160">
            <v>0</v>
          </cell>
          <cell r="U160">
            <v>0</v>
          </cell>
          <cell r="AN160">
            <v>0</v>
          </cell>
        </row>
        <row r="161">
          <cell r="T161">
            <v>36000</v>
          </cell>
          <cell r="U161">
            <v>0</v>
          </cell>
          <cell r="AN161">
            <v>2650856.3037966015</v>
          </cell>
        </row>
        <row r="162">
          <cell r="T162">
            <v>0</v>
          </cell>
          <cell r="U162">
            <v>0</v>
          </cell>
          <cell r="AN162">
            <v>0</v>
          </cell>
        </row>
        <row r="163">
          <cell r="T163">
            <v>0</v>
          </cell>
          <cell r="U163">
            <v>0</v>
          </cell>
          <cell r="AN163">
            <v>0</v>
          </cell>
        </row>
        <row r="164">
          <cell r="T164">
            <v>0</v>
          </cell>
          <cell r="U164">
            <v>0</v>
          </cell>
          <cell r="AN164">
            <v>0</v>
          </cell>
        </row>
        <row r="165">
          <cell r="T165">
            <v>0</v>
          </cell>
          <cell r="U165">
            <v>0</v>
          </cell>
          <cell r="AN165">
            <v>0</v>
          </cell>
        </row>
        <row r="166">
          <cell r="T166">
            <v>0</v>
          </cell>
          <cell r="U166">
            <v>0</v>
          </cell>
          <cell r="AN166">
            <v>0</v>
          </cell>
        </row>
        <row r="167">
          <cell r="T167">
            <v>36000</v>
          </cell>
          <cell r="U167">
            <v>0</v>
          </cell>
          <cell r="AN167">
            <v>0</v>
          </cell>
        </row>
        <row r="168">
          <cell r="T168">
            <v>0</v>
          </cell>
          <cell r="U168">
            <v>0</v>
          </cell>
          <cell r="AN168">
            <v>0</v>
          </cell>
        </row>
        <row r="169">
          <cell r="T169">
            <v>0</v>
          </cell>
          <cell r="U169">
            <v>0</v>
          </cell>
          <cell r="AN169">
            <v>0</v>
          </cell>
        </row>
        <row r="170">
          <cell r="T170">
            <v>36000</v>
          </cell>
          <cell r="U170">
            <v>0</v>
          </cell>
          <cell r="AN170">
            <v>0</v>
          </cell>
        </row>
        <row r="171">
          <cell r="T171">
            <v>0</v>
          </cell>
          <cell r="U171">
            <v>0</v>
          </cell>
          <cell r="AN171">
            <v>0</v>
          </cell>
        </row>
        <row r="172">
          <cell r="T172">
            <v>0</v>
          </cell>
          <cell r="U172">
            <v>0</v>
          </cell>
          <cell r="AN172">
            <v>0</v>
          </cell>
        </row>
        <row r="173">
          <cell r="T173">
            <v>0</v>
          </cell>
          <cell r="U173">
            <v>0</v>
          </cell>
          <cell r="AN173">
            <v>0</v>
          </cell>
        </row>
        <row r="174">
          <cell r="T174">
            <v>0</v>
          </cell>
          <cell r="U174">
            <v>0</v>
          </cell>
          <cell r="AN174">
            <v>0</v>
          </cell>
        </row>
        <row r="175">
          <cell r="T175">
            <v>0</v>
          </cell>
          <cell r="U175">
            <v>0</v>
          </cell>
          <cell r="AN175">
            <v>0</v>
          </cell>
        </row>
        <row r="176">
          <cell r="T176">
            <v>0</v>
          </cell>
          <cell r="U176">
            <v>0</v>
          </cell>
          <cell r="AN176">
            <v>0</v>
          </cell>
        </row>
        <row r="177">
          <cell r="T177">
            <v>0</v>
          </cell>
          <cell r="U177">
            <v>0</v>
          </cell>
          <cell r="AN177">
            <v>0</v>
          </cell>
        </row>
        <row r="178">
          <cell r="T178">
            <v>0</v>
          </cell>
          <cell r="U178">
            <v>0</v>
          </cell>
          <cell r="AN178">
            <v>0</v>
          </cell>
        </row>
        <row r="179">
          <cell r="T179">
            <v>0</v>
          </cell>
          <cell r="U179">
            <v>0</v>
          </cell>
          <cell r="AN179">
            <v>0</v>
          </cell>
        </row>
        <row r="180">
          <cell r="T180">
            <v>0</v>
          </cell>
          <cell r="U180">
            <v>0</v>
          </cell>
          <cell r="AN180">
            <v>0</v>
          </cell>
        </row>
        <row r="181">
          <cell r="T181">
            <v>0</v>
          </cell>
          <cell r="U181">
            <v>0</v>
          </cell>
          <cell r="AN181">
            <v>0</v>
          </cell>
        </row>
        <row r="182">
          <cell r="T182">
            <v>0</v>
          </cell>
          <cell r="U182">
            <v>0</v>
          </cell>
          <cell r="AN182">
            <v>0</v>
          </cell>
        </row>
        <row r="183">
          <cell r="T183">
            <v>0</v>
          </cell>
          <cell r="U183">
            <v>0</v>
          </cell>
          <cell r="AN183">
            <v>0</v>
          </cell>
        </row>
        <row r="184">
          <cell r="T184">
            <v>0</v>
          </cell>
          <cell r="U184">
            <v>0</v>
          </cell>
          <cell r="AN184">
            <v>0</v>
          </cell>
        </row>
        <row r="185">
          <cell r="T185">
            <v>0</v>
          </cell>
          <cell r="U185">
            <v>0</v>
          </cell>
          <cell r="AN185">
            <v>0</v>
          </cell>
        </row>
        <row r="186">
          <cell r="T186">
            <v>0</v>
          </cell>
          <cell r="U186">
            <v>0</v>
          </cell>
          <cell r="AN186">
            <v>0</v>
          </cell>
        </row>
        <row r="187">
          <cell r="T187">
            <v>0</v>
          </cell>
          <cell r="U187">
            <v>0</v>
          </cell>
          <cell r="AN187">
            <v>0</v>
          </cell>
        </row>
        <row r="188">
          <cell r="T188">
            <v>0</v>
          </cell>
          <cell r="U188">
            <v>0</v>
          </cell>
          <cell r="AN188">
            <v>0</v>
          </cell>
        </row>
        <row r="189">
          <cell r="T189">
            <v>0</v>
          </cell>
          <cell r="U189">
            <v>0</v>
          </cell>
          <cell r="AN189">
            <v>0</v>
          </cell>
        </row>
        <row r="190">
          <cell r="T190">
            <v>0</v>
          </cell>
          <cell r="U190">
            <v>0</v>
          </cell>
          <cell r="AN190">
            <v>0</v>
          </cell>
        </row>
        <row r="191">
          <cell r="T191">
            <v>0</v>
          </cell>
          <cell r="U191">
            <v>0</v>
          </cell>
          <cell r="AN191">
            <v>0</v>
          </cell>
        </row>
        <row r="192">
          <cell r="T192">
            <v>0</v>
          </cell>
          <cell r="U192">
            <v>0</v>
          </cell>
          <cell r="AN192">
            <v>0</v>
          </cell>
        </row>
        <row r="193">
          <cell r="T193">
            <v>0</v>
          </cell>
          <cell r="U193">
            <v>0</v>
          </cell>
          <cell r="AN193">
            <v>0</v>
          </cell>
        </row>
        <row r="194">
          <cell r="T194">
            <v>0</v>
          </cell>
          <cell r="U194">
            <v>0</v>
          </cell>
          <cell r="AN194">
            <v>0</v>
          </cell>
        </row>
        <row r="195">
          <cell r="T195">
            <v>0</v>
          </cell>
          <cell r="U195">
            <v>0</v>
          </cell>
          <cell r="AN195">
            <v>0</v>
          </cell>
        </row>
        <row r="196">
          <cell r="T196">
            <v>0</v>
          </cell>
          <cell r="U196">
            <v>0</v>
          </cell>
          <cell r="AN196">
            <v>0</v>
          </cell>
        </row>
        <row r="197">
          <cell r="T197">
            <v>0</v>
          </cell>
          <cell r="U197">
            <v>0</v>
          </cell>
          <cell r="AN197">
            <v>0</v>
          </cell>
        </row>
        <row r="198">
          <cell r="T198">
            <v>0</v>
          </cell>
          <cell r="U198">
            <v>0</v>
          </cell>
          <cell r="AN198">
            <v>0</v>
          </cell>
        </row>
        <row r="199">
          <cell r="T199">
            <v>0</v>
          </cell>
          <cell r="U199">
            <v>0</v>
          </cell>
          <cell r="AN199">
            <v>0</v>
          </cell>
        </row>
        <row r="200">
          <cell r="T200">
            <v>0</v>
          </cell>
          <cell r="U200">
            <v>0</v>
          </cell>
          <cell r="AN200">
            <v>0</v>
          </cell>
        </row>
        <row r="201">
          <cell r="T201">
            <v>0</v>
          </cell>
          <cell r="U201">
            <v>0</v>
          </cell>
          <cell r="AN201">
            <v>0</v>
          </cell>
        </row>
        <row r="202">
          <cell r="T202">
            <v>0</v>
          </cell>
          <cell r="U202">
            <v>0</v>
          </cell>
          <cell r="AN202">
            <v>0</v>
          </cell>
        </row>
        <row r="203">
          <cell r="T203">
            <v>0</v>
          </cell>
          <cell r="U203">
            <v>0</v>
          </cell>
          <cell r="AN203">
            <v>0</v>
          </cell>
        </row>
        <row r="204">
          <cell r="T204">
            <v>0</v>
          </cell>
          <cell r="U204">
            <v>0</v>
          </cell>
          <cell r="AN204">
            <v>0</v>
          </cell>
        </row>
        <row r="205">
          <cell r="T205">
            <v>0</v>
          </cell>
          <cell r="U205">
            <v>0</v>
          </cell>
          <cell r="AN205">
            <v>0</v>
          </cell>
        </row>
        <row r="206">
          <cell r="T206">
            <v>0</v>
          </cell>
          <cell r="U206">
            <v>0</v>
          </cell>
          <cell r="AN206">
            <v>0</v>
          </cell>
        </row>
        <row r="207">
          <cell r="T207">
            <v>0</v>
          </cell>
          <cell r="U207">
            <v>0</v>
          </cell>
          <cell r="AN207">
            <v>0</v>
          </cell>
        </row>
        <row r="208">
          <cell r="T208">
            <v>0</v>
          </cell>
          <cell r="U208">
            <v>0</v>
          </cell>
          <cell r="AN208">
            <v>0</v>
          </cell>
        </row>
        <row r="209">
          <cell r="T209">
            <v>0</v>
          </cell>
          <cell r="U209">
            <v>0</v>
          </cell>
          <cell r="AN209">
            <v>0</v>
          </cell>
        </row>
        <row r="210">
          <cell r="T210">
            <v>0</v>
          </cell>
          <cell r="U210">
            <v>0</v>
          </cell>
          <cell r="AN210">
            <v>0</v>
          </cell>
        </row>
        <row r="211">
          <cell r="T211">
            <v>0</v>
          </cell>
          <cell r="U211">
            <v>0</v>
          </cell>
          <cell r="AN211">
            <v>0</v>
          </cell>
        </row>
        <row r="212">
          <cell r="T212">
            <v>0</v>
          </cell>
          <cell r="U212">
            <v>0</v>
          </cell>
          <cell r="AN212">
            <v>0</v>
          </cell>
        </row>
        <row r="213">
          <cell r="T213">
            <v>0</v>
          </cell>
          <cell r="U213">
            <v>0</v>
          </cell>
          <cell r="AN213">
            <v>0</v>
          </cell>
        </row>
        <row r="214">
          <cell r="T214">
            <v>0</v>
          </cell>
          <cell r="U214">
            <v>0</v>
          </cell>
          <cell r="AN214">
            <v>0</v>
          </cell>
        </row>
        <row r="215">
          <cell r="T215">
            <v>0</v>
          </cell>
          <cell r="U215">
            <v>0</v>
          </cell>
          <cell r="AN215">
            <v>0</v>
          </cell>
        </row>
        <row r="216">
          <cell r="T216">
            <v>0</v>
          </cell>
          <cell r="U216">
            <v>0</v>
          </cell>
          <cell r="AN216">
            <v>0</v>
          </cell>
        </row>
        <row r="217">
          <cell r="T217">
            <v>0</v>
          </cell>
          <cell r="U217">
            <v>0</v>
          </cell>
          <cell r="AN217">
            <v>0</v>
          </cell>
        </row>
        <row r="218">
          <cell r="T218">
            <v>0</v>
          </cell>
          <cell r="U218">
            <v>0</v>
          </cell>
          <cell r="AN218">
            <v>0</v>
          </cell>
        </row>
        <row r="219">
          <cell r="T219">
            <v>0</v>
          </cell>
          <cell r="U219">
            <v>0</v>
          </cell>
          <cell r="AN219">
            <v>0</v>
          </cell>
        </row>
        <row r="220">
          <cell r="T220">
            <v>0</v>
          </cell>
          <cell r="U220">
            <v>0</v>
          </cell>
          <cell r="AN220">
            <v>0</v>
          </cell>
        </row>
        <row r="221">
          <cell r="T221">
            <v>0</v>
          </cell>
          <cell r="U221">
            <v>0</v>
          </cell>
          <cell r="AN221">
            <v>0</v>
          </cell>
        </row>
        <row r="222">
          <cell r="T222">
            <v>0</v>
          </cell>
          <cell r="U222">
            <v>0</v>
          </cell>
          <cell r="AN222">
            <v>0</v>
          </cell>
        </row>
        <row r="223">
          <cell r="T223">
            <v>0</v>
          </cell>
          <cell r="U223">
            <v>0</v>
          </cell>
          <cell r="AN223">
            <v>0</v>
          </cell>
        </row>
        <row r="224">
          <cell r="T224">
            <v>0</v>
          </cell>
          <cell r="U224">
            <v>0</v>
          </cell>
          <cell r="AN224">
            <v>0</v>
          </cell>
        </row>
        <row r="225">
          <cell r="T225">
            <v>0</v>
          </cell>
          <cell r="U225">
            <v>0</v>
          </cell>
          <cell r="AN225">
            <v>0</v>
          </cell>
        </row>
        <row r="226">
          <cell r="T226">
            <v>0</v>
          </cell>
          <cell r="U226">
            <v>0</v>
          </cell>
          <cell r="AN226">
            <v>0</v>
          </cell>
        </row>
        <row r="227">
          <cell r="T227">
            <v>0</v>
          </cell>
          <cell r="U227">
            <v>0</v>
          </cell>
          <cell r="AN227">
            <v>0</v>
          </cell>
        </row>
        <row r="228">
          <cell r="T228">
            <v>0</v>
          </cell>
          <cell r="U228">
            <v>0</v>
          </cell>
          <cell r="AN228">
            <v>0</v>
          </cell>
        </row>
        <row r="229">
          <cell r="T229">
            <v>0</v>
          </cell>
          <cell r="U229">
            <v>0</v>
          </cell>
          <cell r="AN229">
            <v>0</v>
          </cell>
        </row>
        <row r="230">
          <cell r="T230">
            <v>0</v>
          </cell>
          <cell r="U230">
            <v>0</v>
          </cell>
          <cell r="AN230">
            <v>0</v>
          </cell>
        </row>
        <row r="231">
          <cell r="T231">
            <v>0</v>
          </cell>
          <cell r="U231">
            <v>0</v>
          </cell>
          <cell r="AN231">
            <v>0</v>
          </cell>
        </row>
        <row r="232">
          <cell r="T232">
            <v>0</v>
          </cell>
          <cell r="U232">
            <v>0</v>
          </cell>
          <cell r="AN232">
            <v>0</v>
          </cell>
        </row>
        <row r="233">
          <cell r="T233">
            <v>0</v>
          </cell>
          <cell r="U233">
            <v>0</v>
          </cell>
          <cell r="AN233">
            <v>0</v>
          </cell>
        </row>
        <row r="234">
          <cell r="T234">
            <v>0</v>
          </cell>
          <cell r="U234">
            <v>0</v>
          </cell>
          <cell r="AN234">
            <v>0</v>
          </cell>
        </row>
        <row r="235">
          <cell r="T235">
            <v>0</v>
          </cell>
          <cell r="U235">
            <v>0</v>
          </cell>
          <cell r="AN235">
            <v>0</v>
          </cell>
        </row>
        <row r="236">
          <cell r="T236">
            <v>0</v>
          </cell>
          <cell r="U236">
            <v>0</v>
          </cell>
          <cell r="AN236">
            <v>0</v>
          </cell>
        </row>
        <row r="237">
          <cell r="T237">
            <v>0</v>
          </cell>
          <cell r="U237">
            <v>0</v>
          </cell>
          <cell r="AN237">
            <v>0</v>
          </cell>
        </row>
        <row r="238">
          <cell r="T238">
            <v>0</v>
          </cell>
          <cell r="U238">
            <v>0</v>
          </cell>
          <cell r="AN238">
            <v>0</v>
          </cell>
        </row>
        <row r="239">
          <cell r="T239">
            <v>0</v>
          </cell>
          <cell r="U239">
            <v>0</v>
          </cell>
          <cell r="AN239">
            <v>0</v>
          </cell>
        </row>
        <row r="240">
          <cell r="T240">
            <v>0</v>
          </cell>
          <cell r="U240">
            <v>0</v>
          </cell>
          <cell r="AN240">
            <v>0</v>
          </cell>
        </row>
        <row r="241">
          <cell r="T241">
            <v>0</v>
          </cell>
          <cell r="U241">
            <v>0</v>
          </cell>
          <cell r="AN241">
            <v>0</v>
          </cell>
        </row>
        <row r="242">
          <cell r="T242">
            <v>0</v>
          </cell>
          <cell r="U242">
            <v>0</v>
          </cell>
          <cell r="AN242">
            <v>0</v>
          </cell>
        </row>
        <row r="243">
          <cell r="T243">
            <v>0</v>
          </cell>
          <cell r="U243">
            <v>0</v>
          </cell>
          <cell r="AN243">
            <v>0</v>
          </cell>
        </row>
        <row r="244">
          <cell r="T244">
            <v>0</v>
          </cell>
          <cell r="U244">
            <v>0</v>
          </cell>
          <cell r="AN244">
            <v>0</v>
          </cell>
        </row>
        <row r="245">
          <cell r="T245">
            <v>0</v>
          </cell>
          <cell r="U245">
            <v>0</v>
          </cell>
          <cell r="AN245">
            <v>0</v>
          </cell>
        </row>
        <row r="246">
          <cell r="T246">
            <v>0</v>
          </cell>
          <cell r="U246">
            <v>0</v>
          </cell>
          <cell r="AN246">
            <v>0</v>
          </cell>
        </row>
        <row r="247">
          <cell r="T247">
            <v>0</v>
          </cell>
          <cell r="U247">
            <v>0</v>
          </cell>
          <cell r="AN247">
            <v>0</v>
          </cell>
        </row>
        <row r="248">
          <cell r="T248">
            <v>0</v>
          </cell>
          <cell r="U248">
            <v>0</v>
          </cell>
          <cell r="AN248">
            <v>0</v>
          </cell>
        </row>
        <row r="249">
          <cell r="T249">
            <v>0</v>
          </cell>
          <cell r="U249">
            <v>0</v>
          </cell>
          <cell r="AN249">
            <v>0</v>
          </cell>
        </row>
        <row r="250">
          <cell r="T250">
            <v>0</v>
          </cell>
          <cell r="U250">
            <v>0</v>
          </cell>
          <cell r="AN250">
            <v>0</v>
          </cell>
        </row>
        <row r="251">
          <cell r="T251">
            <v>0</v>
          </cell>
          <cell r="U251">
            <v>0</v>
          </cell>
          <cell r="AN251">
            <v>0</v>
          </cell>
        </row>
        <row r="252">
          <cell r="T252">
            <v>0</v>
          </cell>
          <cell r="U252">
            <v>0</v>
          </cell>
          <cell r="AN252">
            <v>0</v>
          </cell>
        </row>
        <row r="253">
          <cell r="T253">
            <v>0</v>
          </cell>
          <cell r="U253">
            <v>0</v>
          </cell>
          <cell r="AN253">
            <v>0</v>
          </cell>
        </row>
        <row r="254">
          <cell r="T254">
            <v>0</v>
          </cell>
          <cell r="U254">
            <v>0</v>
          </cell>
          <cell r="AN254">
            <v>0</v>
          </cell>
        </row>
        <row r="255">
          <cell r="T255">
            <v>0</v>
          </cell>
          <cell r="U255">
            <v>0</v>
          </cell>
          <cell r="AN255">
            <v>0</v>
          </cell>
        </row>
        <row r="256">
          <cell r="T256">
            <v>0</v>
          </cell>
          <cell r="U256">
            <v>0</v>
          </cell>
          <cell r="AN256">
            <v>0</v>
          </cell>
        </row>
        <row r="257">
          <cell r="T257">
            <v>0</v>
          </cell>
          <cell r="U257">
            <v>0</v>
          </cell>
          <cell r="AN257">
            <v>0</v>
          </cell>
        </row>
        <row r="258">
          <cell r="T258">
            <v>0</v>
          </cell>
          <cell r="U258">
            <v>0</v>
          </cell>
          <cell r="AN258">
            <v>0</v>
          </cell>
        </row>
        <row r="259">
          <cell r="T259">
            <v>0</v>
          </cell>
          <cell r="U259">
            <v>0</v>
          </cell>
          <cell r="AN259">
            <v>0</v>
          </cell>
        </row>
        <row r="260">
          <cell r="T260">
            <v>0</v>
          </cell>
          <cell r="U260">
            <v>0</v>
          </cell>
          <cell r="AN260">
            <v>0</v>
          </cell>
        </row>
        <row r="261">
          <cell r="T261">
            <v>0</v>
          </cell>
          <cell r="U261">
            <v>0</v>
          </cell>
          <cell r="AN261">
            <v>0</v>
          </cell>
        </row>
        <row r="262">
          <cell r="T262">
            <v>0</v>
          </cell>
          <cell r="U262">
            <v>0</v>
          </cell>
          <cell r="AN262">
            <v>0</v>
          </cell>
        </row>
        <row r="263">
          <cell r="T263">
            <v>0</v>
          </cell>
          <cell r="U263">
            <v>0</v>
          </cell>
          <cell r="AN263">
            <v>0</v>
          </cell>
        </row>
        <row r="264">
          <cell r="T264">
            <v>0</v>
          </cell>
          <cell r="U264">
            <v>0</v>
          </cell>
          <cell r="AN264">
            <v>0</v>
          </cell>
        </row>
        <row r="265">
          <cell r="T265">
            <v>0</v>
          </cell>
          <cell r="U265">
            <v>0</v>
          </cell>
          <cell r="AN265">
            <v>0</v>
          </cell>
        </row>
        <row r="266">
          <cell r="T266">
            <v>0</v>
          </cell>
          <cell r="U266">
            <v>0</v>
          </cell>
          <cell r="AN266">
            <v>0</v>
          </cell>
        </row>
        <row r="267">
          <cell r="T267">
            <v>0</v>
          </cell>
          <cell r="U267">
            <v>0</v>
          </cell>
          <cell r="AN267">
            <v>0</v>
          </cell>
        </row>
        <row r="268">
          <cell r="T268">
            <v>0</v>
          </cell>
          <cell r="U268">
            <v>0</v>
          </cell>
          <cell r="AN268">
            <v>0</v>
          </cell>
        </row>
        <row r="269">
          <cell r="T269">
            <v>0</v>
          </cell>
          <cell r="U269">
            <v>0</v>
          </cell>
          <cell r="AN269">
            <v>0</v>
          </cell>
        </row>
        <row r="270">
          <cell r="T270">
            <v>0</v>
          </cell>
          <cell r="U270">
            <v>0</v>
          </cell>
          <cell r="AN270">
            <v>0</v>
          </cell>
        </row>
        <row r="271">
          <cell r="T271">
            <v>0</v>
          </cell>
          <cell r="U271">
            <v>0</v>
          </cell>
          <cell r="AN271">
            <v>0</v>
          </cell>
        </row>
        <row r="272">
          <cell r="T272">
            <v>0</v>
          </cell>
          <cell r="U272">
            <v>0</v>
          </cell>
          <cell r="AN272">
            <v>0</v>
          </cell>
        </row>
        <row r="273">
          <cell r="T273">
            <v>0</v>
          </cell>
          <cell r="U273">
            <v>0</v>
          </cell>
          <cell r="AN273">
            <v>0</v>
          </cell>
        </row>
        <row r="274">
          <cell r="T274">
            <v>0</v>
          </cell>
          <cell r="U274">
            <v>0</v>
          </cell>
          <cell r="AN274">
            <v>0</v>
          </cell>
        </row>
        <row r="275">
          <cell r="T275">
            <v>0</v>
          </cell>
          <cell r="U275">
            <v>0</v>
          </cell>
          <cell r="AN275">
            <v>0</v>
          </cell>
        </row>
        <row r="276">
          <cell r="T276">
            <v>0</v>
          </cell>
          <cell r="U276">
            <v>0</v>
          </cell>
          <cell r="AN276">
            <v>0</v>
          </cell>
        </row>
        <row r="277">
          <cell r="T277">
            <v>0</v>
          </cell>
          <cell r="U277">
            <v>0</v>
          </cell>
          <cell r="AN277">
            <v>0</v>
          </cell>
        </row>
        <row r="278">
          <cell r="T278">
            <v>0</v>
          </cell>
          <cell r="U278">
            <v>0</v>
          </cell>
          <cell r="AN278">
            <v>0</v>
          </cell>
        </row>
        <row r="279">
          <cell r="T279">
            <v>0</v>
          </cell>
          <cell r="U279">
            <v>0</v>
          </cell>
          <cell r="AN279">
            <v>0</v>
          </cell>
        </row>
        <row r="280">
          <cell r="T280">
            <v>0</v>
          </cell>
          <cell r="U280">
            <v>0</v>
          </cell>
          <cell r="AN280">
            <v>0</v>
          </cell>
        </row>
        <row r="281">
          <cell r="T281">
            <v>0</v>
          </cell>
          <cell r="U281">
            <v>0</v>
          </cell>
          <cell r="AN281">
            <v>0</v>
          </cell>
        </row>
        <row r="282">
          <cell r="T282">
            <v>0</v>
          </cell>
          <cell r="U282">
            <v>0</v>
          </cell>
          <cell r="AN282">
            <v>0</v>
          </cell>
        </row>
        <row r="283">
          <cell r="T283">
            <v>0</v>
          </cell>
          <cell r="U283">
            <v>0</v>
          </cell>
          <cell r="AN283">
            <v>0</v>
          </cell>
        </row>
        <row r="284">
          <cell r="T284">
            <v>0</v>
          </cell>
          <cell r="U284">
            <v>0</v>
          </cell>
          <cell r="AN284">
            <v>0</v>
          </cell>
        </row>
        <row r="285">
          <cell r="T285">
            <v>0</v>
          </cell>
          <cell r="U285">
            <v>0</v>
          </cell>
          <cell r="AN285">
            <v>0</v>
          </cell>
        </row>
        <row r="286">
          <cell r="T286">
            <v>0</v>
          </cell>
          <cell r="U286">
            <v>0</v>
          </cell>
          <cell r="AN286">
            <v>0</v>
          </cell>
        </row>
        <row r="287">
          <cell r="T287">
            <v>0</v>
          </cell>
          <cell r="U287">
            <v>0</v>
          </cell>
          <cell r="AN287">
            <v>0</v>
          </cell>
        </row>
        <row r="288">
          <cell r="T288">
            <v>0</v>
          </cell>
          <cell r="U288">
            <v>0</v>
          </cell>
          <cell r="AN288">
            <v>0</v>
          </cell>
        </row>
        <row r="289">
          <cell r="T289">
            <v>0</v>
          </cell>
          <cell r="U289">
            <v>0</v>
          </cell>
          <cell r="AN289">
            <v>0</v>
          </cell>
        </row>
        <row r="290">
          <cell r="T290">
            <v>0</v>
          </cell>
          <cell r="U290">
            <v>0</v>
          </cell>
          <cell r="AN290">
            <v>0</v>
          </cell>
        </row>
        <row r="291">
          <cell r="T291">
            <v>0</v>
          </cell>
          <cell r="U291">
            <v>0</v>
          </cell>
          <cell r="AN291">
            <v>0</v>
          </cell>
        </row>
        <row r="292">
          <cell r="T292">
            <v>0</v>
          </cell>
          <cell r="U292">
            <v>0</v>
          </cell>
          <cell r="AN292">
            <v>0</v>
          </cell>
        </row>
        <row r="293">
          <cell r="T293">
            <v>0</v>
          </cell>
          <cell r="U293">
            <v>0</v>
          </cell>
          <cell r="AN293">
            <v>0</v>
          </cell>
        </row>
        <row r="294">
          <cell r="T294">
            <v>0</v>
          </cell>
          <cell r="U294">
            <v>0</v>
          </cell>
          <cell r="AN294">
            <v>0</v>
          </cell>
        </row>
        <row r="295">
          <cell r="T295">
            <v>0</v>
          </cell>
          <cell r="U295">
            <v>0</v>
          </cell>
          <cell r="AN295">
            <v>0</v>
          </cell>
        </row>
        <row r="296">
          <cell r="T296">
            <v>0</v>
          </cell>
          <cell r="U296">
            <v>0</v>
          </cell>
          <cell r="AN296">
            <v>0</v>
          </cell>
        </row>
        <row r="297">
          <cell r="T297">
            <v>0</v>
          </cell>
          <cell r="U297">
            <v>0</v>
          </cell>
          <cell r="AN297">
            <v>0</v>
          </cell>
        </row>
        <row r="298">
          <cell r="T298">
            <v>0</v>
          </cell>
          <cell r="U298">
            <v>0</v>
          </cell>
          <cell r="AN298">
            <v>0</v>
          </cell>
        </row>
        <row r="299">
          <cell r="T299">
            <v>0</v>
          </cell>
          <cell r="U299">
            <v>0</v>
          </cell>
          <cell r="AN299">
            <v>0</v>
          </cell>
        </row>
        <row r="300">
          <cell r="T300">
            <v>0</v>
          </cell>
          <cell r="U300">
            <v>0</v>
          </cell>
          <cell r="AN300">
            <v>0</v>
          </cell>
        </row>
        <row r="301">
          <cell r="T301">
            <v>0</v>
          </cell>
          <cell r="U301">
            <v>0</v>
          </cell>
          <cell r="AN301">
            <v>0</v>
          </cell>
        </row>
        <row r="302">
          <cell r="T302">
            <v>0</v>
          </cell>
          <cell r="U302">
            <v>0</v>
          </cell>
          <cell r="AN302">
            <v>0</v>
          </cell>
        </row>
        <row r="303">
          <cell r="T303">
            <v>0</v>
          </cell>
          <cell r="U303">
            <v>0</v>
          </cell>
          <cell r="AN303">
            <v>0</v>
          </cell>
        </row>
        <row r="304">
          <cell r="T304">
            <v>0</v>
          </cell>
          <cell r="U304">
            <v>0</v>
          </cell>
          <cell r="AN304">
            <v>0</v>
          </cell>
        </row>
        <row r="305">
          <cell r="T305">
            <v>0</v>
          </cell>
          <cell r="U305">
            <v>0</v>
          </cell>
          <cell r="AN305">
            <v>0</v>
          </cell>
        </row>
        <row r="306">
          <cell r="T306">
            <v>0</v>
          </cell>
          <cell r="U306">
            <v>0</v>
          </cell>
          <cell r="AN306">
            <v>0</v>
          </cell>
        </row>
        <row r="307">
          <cell r="T307">
            <v>0</v>
          </cell>
          <cell r="U307">
            <v>0</v>
          </cell>
          <cell r="AN307">
            <v>0</v>
          </cell>
        </row>
        <row r="308">
          <cell r="T308">
            <v>0</v>
          </cell>
          <cell r="U308">
            <v>0</v>
          </cell>
          <cell r="AN308">
            <v>0</v>
          </cell>
        </row>
        <row r="309">
          <cell r="T309">
            <v>0</v>
          </cell>
          <cell r="U309">
            <v>0</v>
          </cell>
          <cell r="AN309">
            <v>0</v>
          </cell>
        </row>
        <row r="310">
          <cell r="T310">
            <v>0</v>
          </cell>
          <cell r="U310">
            <v>0</v>
          </cell>
          <cell r="AN310">
            <v>0</v>
          </cell>
        </row>
        <row r="311">
          <cell r="T311">
            <v>0</v>
          </cell>
          <cell r="U311">
            <v>0</v>
          </cell>
          <cell r="AN311">
            <v>0</v>
          </cell>
        </row>
        <row r="312">
          <cell r="T312">
            <v>0</v>
          </cell>
          <cell r="U312">
            <v>0</v>
          </cell>
          <cell r="AN312">
            <v>0</v>
          </cell>
        </row>
        <row r="313">
          <cell r="T313">
            <v>0</v>
          </cell>
          <cell r="U313">
            <v>0</v>
          </cell>
          <cell r="AN313">
            <v>0</v>
          </cell>
        </row>
        <row r="314">
          <cell r="T314">
            <v>0</v>
          </cell>
          <cell r="U314">
            <v>0</v>
          </cell>
          <cell r="AN314">
            <v>0</v>
          </cell>
        </row>
        <row r="315">
          <cell r="T315">
            <v>0</v>
          </cell>
          <cell r="U315">
            <v>0</v>
          </cell>
          <cell r="AN315">
            <v>0</v>
          </cell>
        </row>
        <row r="316">
          <cell r="T316">
            <v>0</v>
          </cell>
          <cell r="U316">
            <v>0</v>
          </cell>
          <cell r="AN316">
            <v>0</v>
          </cell>
        </row>
        <row r="317">
          <cell r="T317">
            <v>0</v>
          </cell>
          <cell r="U317">
            <v>0</v>
          </cell>
          <cell r="AN317">
            <v>0</v>
          </cell>
        </row>
        <row r="318">
          <cell r="T318">
            <v>0</v>
          </cell>
          <cell r="U318">
            <v>0</v>
          </cell>
          <cell r="AN318">
            <v>0</v>
          </cell>
        </row>
        <row r="319">
          <cell r="T319">
            <v>0</v>
          </cell>
          <cell r="U319">
            <v>0</v>
          </cell>
          <cell r="AN319">
            <v>0</v>
          </cell>
        </row>
        <row r="320">
          <cell r="T320">
            <v>0</v>
          </cell>
          <cell r="U320">
            <v>0</v>
          </cell>
          <cell r="AN320">
            <v>0</v>
          </cell>
        </row>
        <row r="321">
          <cell r="T321">
            <v>0</v>
          </cell>
          <cell r="U321">
            <v>0</v>
          </cell>
          <cell r="AN321">
            <v>0</v>
          </cell>
        </row>
        <row r="322">
          <cell r="T322">
            <v>0</v>
          </cell>
          <cell r="U322">
            <v>0</v>
          </cell>
          <cell r="AN322">
            <v>0</v>
          </cell>
        </row>
        <row r="323">
          <cell r="T323">
            <v>0</v>
          </cell>
          <cell r="U323">
            <v>0</v>
          </cell>
          <cell r="AN323">
            <v>0</v>
          </cell>
        </row>
        <row r="324">
          <cell r="T324">
            <v>0</v>
          </cell>
          <cell r="U324">
            <v>0</v>
          </cell>
          <cell r="AN324">
            <v>0</v>
          </cell>
        </row>
        <row r="325">
          <cell r="T325">
            <v>0</v>
          </cell>
          <cell r="U325">
            <v>0</v>
          </cell>
          <cell r="AN325">
            <v>0</v>
          </cell>
        </row>
        <row r="326">
          <cell r="T326">
            <v>0</v>
          </cell>
          <cell r="U326">
            <v>0</v>
          </cell>
          <cell r="AN326">
            <v>0</v>
          </cell>
        </row>
        <row r="327">
          <cell r="T327">
            <v>0</v>
          </cell>
          <cell r="U327">
            <v>0</v>
          </cell>
          <cell r="AN327">
            <v>0</v>
          </cell>
        </row>
        <row r="328">
          <cell r="T328">
            <v>0</v>
          </cell>
          <cell r="U328">
            <v>0</v>
          </cell>
          <cell r="AN328">
            <v>0</v>
          </cell>
        </row>
        <row r="329">
          <cell r="T329">
            <v>0</v>
          </cell>
          <cell r="U329">
            <v>0</v>
          </cell>
          <cell r="AN329">
            <v>0</v>
          </cell>
        </row>
        <row r="330">
          <cell r="T330">
            <v>0</v>
          </cell>
          <cell r="U330">
            <v>0</v>
          </cell>
          <cell r="AN330">
            <v>0</v>
          </cell>
        </row>
        <row r="331">
          <cell r="T331">
            <v>0</v>
          </cell>
          <cell r="U331">
            <v>0</v>
          </cell>
          <cell r="AN331">
            <v>0</v>
          </cell>
        </row>
        <row r="332">
          <cell r="T332">
            <v>0</v>
          </cell>
          <cell r="U332">
            <v>0</v>
          </cell>
          <cell r="AN332">
            <v>0</v>
          </cell>
        </row>
        <row r="333">
          <cell r="T333">
            <v>0</v>
          </cell>
          <cell r="U333">
            <v>0</v>
          </cell>
          <cell r="AN333">
            <v>0</v>
          </cell>
        </row>
        <row r="334">
          <cell r="T334">
            <v>0</v>
          </cell>
          <cell r="U334">
            <v>0</v>
          </cell>
          <cell r="AN334">
            <v>0</v>
          </cell>
        </row>
        <row r="335">
          <cell r="T335">
            <v>0</v>
          </cell>
          <cell r="U335">
            <v>0</v>
          </cell>
          <cell r="AN335">
            <v>0</v>
          </cell>
        </row>
        <row r="336">
          <cell r="T336">
            <v>0</v>
          </cell>
          <cell r="U336">
            <v>0</v>
          </cell>
          <cell r="AN336">
            <v>0</v>
          </cell>
        </row>
        <row r="337">
          <cell r="T337">
            <v>0</v>
          </cell>
          <cell r="U337">
            <v>0</v>
          </cell>
          <cell r="AN337">
            <v>0</v>
          </cell>
        </row>
        <row r="338">
          <cell r="T338">
            <v>0</v>
          </cell>
          <cell r="U338">
            <v>0</v>
          </cell>
          <cell r="AN338">
            <v>0</v>
          </cell>
        </row>
        <row r="339">
          <cell r="T339">
            <v>0</v>
          </cell>
          <cell r="U339">
            <v>0</v>
          </cell>
          <cell r="AN339">
            <v>0</v>
          </cell>
        </row>
        <row r="340">
          <cell r="T340">
            <v>0</v>
          </cell>
          <cell r="U340">
            <v>0</v>
          </cell>
          <cell r="AN340">
            <v>0</v>
          </cell>
        </row>
        <row r="341">
          <cell r="T341">
            <v>0</v>
          </cell>
          <cell r="U341">
            <v>0</v>
          </cell>
          <cell r="AN341">
            <v>0</v>
          </cell>
        </row>
        <row r="342">
          <cell r="T342">
            <v>0</v>
          </cell>
          <cell r="U342">
            <v>0</v>
          </cell>
          <cell r="AN342">
            <v>0</v>
          </cell>
        </row>
        <row r="343">
          <cell r="T343">
            <v>0</v>
          </cell>
          <cell r="U343">
            <v>0</v>
          </cell>
          <cell r="AN343">
            <v>0</v>
          </cell>
        </row>
        <row r="344">
          <cell r="T344">
            <v>0</v>
          </cell>
          <cell r="U344">
            <v>0</v>
          </cell>
          <cell r="AN344">
            <v>0</v>
          </cell>
        </row>
        <row r="345">
          <cell r="T345">
            <v>0</v>
          </cell>
          <cell r="U345">
            <v>0</v>
          </cell>
          <cell r="AN345">
            <v>0</v>
          </cell>
        </row>
        <row r="346">
          <cell r="T346">
            <v>0</v>
          </cell>
          <cell r="U346">
            <v>0</v>
          </cell>
          <cell r="AN346">
            <v>0</v>
          </cell>
        </row>
        <row r="347">
          <cell r="T347">
            <v>0</v>
          </cell>
          <cell r="U347">
            <v>0</v>
          </cell>
          <cell r="AN347">
            <v>0</v>
          </cell>
        </row>
        <row r="348">
          <cell r="T348">
            <v>0</v>
          </cell>
          <cell r="U348">
            <v>0</v>
          </cell>
          <cell r="AN348">
            <v>0</v>
          </cell>
        </row>
        <row r="349">
          <cell r="T349">
            <v>0</v>
          </cell>
          <cell r="U349">
            <v>0</v>
          </cell>
          <cell r="AN349">
            <v>0</v>
          </cell>
        </row>
        <row r="350">
          <cell r="T350">
            <v>0</v>
          </cell>
          <cell r="U350">
            <v>0</v>
          </cell>
          <cell r="AN350">
            <v>0</v>
          </cell>
        </row>
        <row r="351">
          <cell r="T351">
            <v>0</v>
          </cell>
          <cell r="U351">
            <v>0</v>
          </cell>
          <cell r="AN351">
            <v>0</v>
          </cell>
        </row>
        <row r="352">
          <cell r="T352">
            <v>0</v>
          </cell>
          <cell r="U352">
            <v>0</v>
          </cell>
          <cell r="AN352">
            <v>0</v>
          </cell>
        </row>
        <row r="353">
          <cell r="T353">
            <v>0</v>
          </cell>
          <cell r="U353">
            <v>0</v>
          </cell>
          <cell r="AN353">
            <v>0</v>
          </cell>
        </row>
        <row r="354">
          <cell r="T354">
            <v>0</v>
          </cell>
          <cell r="U354">
            <v>0</v>
          </cell>
          <cell r="AN354">
            <v>0</v>
          </cell>
        </row>
        <row r="355">
          <cell r="T355">
            <v>0</v>
          </cell>
          <cell r="U355">
            <v>0</v>
          </cell>
          <cell r="AN355">
            <v>0</v>
          </cell>
        </row>
        <row r="356">
          <cell r="T356">
            <v>0</v>
          </cell>
          <cell r="U356">
            <v>0</v>
          </cell>
          <cell r="AN356">
            <v>0</v>
          </cell>
        </row>
        <row r="357">
          <cell r="T357">
            <v>0</v>
          </cell>
          <cell r="U357">
            <v>0</v>
          </cell>
          <cell r="AN357">
            <v>0</v>
          </cell>
        </row>
        <row r="358">
          <cell r="T358">
            <v>0</v>
          </cell>
          <cell r="U358">
            <v>0</v>
          </cell>
          <cell r="AN358">
            <v>0</v>
          </cell>
        </row>
        <row r="359">
          <cell r="T359">
            <v>0</v>
          </cell>
          <cell r="U359">
            <v>0</v>
          </cell>
          <cell r="AN359">
            <v>0</v>
          </cell>
        </row>
        <row r="360">
          <cell r="T360">
            <v>0</v>
          </cell>
          <cell r="U360">
            <v>0</v>
          </cell>
          <cell r="AN360">
            <v>0</v>
          </cell>
        </row>
        <row r="361">
          <cell r="T361">
            <v>0</v>
          </cell>
          <cell r="U361">
            <v>0</v>
          </cell>
          <cell r="AN361">
            <v>0</v>
          </cell>
        </row>
        <row r="362">
          <cell r="T362">
            <v>0</v>
          </cell>
          <cell r="U362">
            <v>0</v>
          </cell>
          <cell r="AN362">
            <v>0</v>
          </cell>
        </row>
        <row r="363">
          <cell r="T363">
            <v>0</v>
          </cell>
          <cell r="U363">
            <v>0</v>
          </cell>
          <cell r="AN363">
            <v>0</v>
          </cell>
        </row>
        <row r="364">
          <cell r="T364">
            <v>0</v>
          </cell>
          <cell r="U364">
            <v>0</v>
          </cell>
          <cell r="AN364">
            <v>0</v>
          </cell>
        </row>
        <row r="365">
          <cell r="T365">
            <v>0</v>
          </cell>
          <cell r="U365">
            <v>0</v>
          </cell>
          <cell r="AN365">
            <v>0</v>
          </cell>
        </row>
        <row r="366">
          <cell r="T366">
            <v>0</v>
          </cell>
          <cell r="U366">
            <v>0</v>
          </cell>
          <cell r="AN366">
            <v>0</v>
          </cell>
        </row>
        <row r="367">
          <cell r="T367">
            <v>0</v>
          </cell>
          <cell r="U367">
            <v>0</v>
          </cell>
          <cell r="AN367">
            <v>0</v>
          </cell>
        </row>
        <row r="368">
          <cell r="T368">
            <v>0</v>
          </cell>
          <cell r="U368">
            <v>0</v>
          </cell>
          <cell r="AN368">
            <v>0</v>
          </cell>
        </row>
        <row r="369">
          <cell r="T369">
            <v>0</v>
          </cell>
          <cell r="U369">
            <v>0</v>
          </cell>
          <cell r="AN369">
            <v>0</v>
          </cell>
        </row>
        <row r="370">
          <cell r="T370">
            <v>0</v>
          </cell>
          <cell r="U370">
            <v>0</v>
          </cell>
          <cell r="AN370">
            <v>0</v>
          </cell>
        </row>
        <row r="371">
          <cell r="T371">
            <v>0</v>
          </cell>
          <cell r="U371">
            <v>0</v>
          </cell>
          <cell r="AN371">
            <v>0</v>
          </cell>
        </row>
        <row r="372">
          <cell r="T372">
            <v>0</v>
          </cell>
          <cell r="U372">
            <v>0</v>
          </cell>
          <cell r="AN372">
            <v>0</v>
          </cell>
        </row>
        <row r="373">
          <cell r="T373">
            <v>0</v>
          </cell>
          <cell r="U373">
            <v>0</v>
          </cell>
          <cell r="AN373">
            <v>0</v>
          </cell>
        </row>
        <row r="374">
          <cell r="T374">
            <v>0</v>
          </cell>
          <cell r="U374">
            <v>0</v>
          </cell>
          <cell r="AN374">
            <v>0</v>
          </cell>
        </row>
        <row r="375">
          <cell r="T375">
            <v>0</v>
          </cell>
          <cell r="U375">
            <v>0</v>
          </cell>
          <cell r="AN375">
            <v>0</v>
          </cell>
        </row>
        <row r="376">
          <cell r="T376">
            <v>0</v>
          </cell>
          <cell r="U376">
            <v>0</v>
          </cell>
          <cell r="AN376">
            <v>0</v>
          </cell>
        </row>
        <row r="377">
          <cell r="T377">
            <v>0</v>
          </cell>
          <cell r="U377">
            <v>0</v>
          </cell>
          <cell r="AN377">
            <v>0</v>
          </cell>
        </row>
        <row r="378">
          <cell r="T378">
            <v>0</v>
          </cell>
          <cell r="U378">
            <v>0</v>
          </cell>
          <cell r="AN378">
            <v>0</v>
          </cell>
        </row>
        <row r="379">
          <cell r="T379">
            <v>0</v>
          </cell>
          <cell r="U379">
            <v>0</v>
          </cell>
          <cell r="AN379">
            <v>0</v>
          </cell>
        </row>
        <row r="380">
          <cell r="T380">
            <v>0</v>
          </cell>
          <cell r="U380">
            <v>0</v>
          </cell>
          <cell r="AN380">
            <v>0</v>
          </cell>
        </row>
        <row r="381">
          <cell r="T381">
            <v>0</v>
          </cell>
          <cell r="U381">
            <v>0</v>
          </cell>
          <cell r="AN381">
            <v>0</v>
          </cell>
        </row>
        <row r="382">
          <cell r="T382">
            <v>0</v>
          </cell>
          <cell r="U382">
            <v>0</v>
          </cell>
          <cell r="AN382">
            <v>0</v>
          </cell>
        </row>
        <row r="383">
          <cell r="T383">
            <v>0</v>
          </cell>
          <cell r="U383">
            <v>0</v>
          </cell>
          <cell r="AN383">
            <v>0</v>
          </cell>
        </row>
        <row r="384">
          <cell r="T384">
            <v>0</v>
          </cell>
          <cell r="U384">
            <v>0</v>
          </cell>
          <cell r="AN384">
            <v>0</v>
          </cell>
        </row>
        <row r="385">
          <cell r="T385">
            <v>0</v>
          </cell>
          <cell r="U385">
            <v>0</v>
          </cell>
          <cell r="AN385">
            <v>0</v>
          </cell>
        </row>
        <row r="386">
          <cell r="T386">
            <v>0</v>
          </cell>
          <cell r="U386">
            <v>0</v>
          </cell>
          <cell r="AN386">
            <v>0</v>
          </cell>
        </row>
        <row r="387">
          <cell r="T387">
            <v>36000</v>
          </cell>
          <cell r="U387">
            <v>0</v>
          </cell>
          <cell r="AN387">
            <v>0</v>
          </cell>
        </row>
        <row r="388">
          <cell r="T388">
            <v>0</v>
          </cell>
          <cell r="U388">
            <v>0</v>
          </cell>
          <cell r="AN388">
            <v>0</v>
          </cell>
        </row>
        <row r="389">
          <cell r="T389">
            <v>0</v>
          </cell>
          <cell r="U389">
            <v>0</v>
          </cell>
          <cell r="AN389">
            <v>0</v>
          </cell>
        </row>
        <row r="390">
          <cell r="T390">
            <v>0</v>
          </cell>
          <cell r="U390">
            <v>0</v>
          </cell>
          <cell r="AN390">
            <v>0</v>
          </cell>
        </row>
        <row r="391">
          <cell r="T391">
            <v>0</v>
          </cell>
          <cell r="U391">
            <v>0</v>
          </cell>
          <cell r="AN391">
            <v>0</v>
          </cell>
        </row>
        <row r="392">
          <cell r="T392">
            <v>0</v>
          </cell>
          <cell r="U392">
            <v>0</v>
          </cell>
          <cell r="AN392">
            <v>0</v>
          </cell>
        </row>
        <row r="393">
          <cell r="T393">
            <v>0</v>
          </cell>
          <cell r="U393">
            <v>0</v>
          </cell>
          <cell r="AN393">
            <v>0</v>
          </cell>
        </row>
        <row r="394">
          <cell r="T394">
            <v>0</v>
          </cell>
          <cell r="U394">
            <v>0</v>
          </cell>
          <cell r="AN394">
            <v>0</v>
          </cell>
        </row>
        <row r="395">
          <cell r="T395">
            <v>0</v>
          </cell>
          <cell r="U395">
            <v>0</v>
          </cell>
          <cell r="AN395">
            <v>0</v>
          </cell>
        </row>
        <row r="396">
          <cell r="T396">
            <v>0</v>
          </cell>
          <cell r="U396">
            <v>0</v>
          </cell>
          <cell r="AN396">
            <v>0</v>
          </cell>
        </row>
        <row r="397">
          <cell r="T397">
            <v>0</v>
          </cell>
          <cell r="U397">
            <v>0</v>
          </cell>
          <cell r="AN397">
            <v>0</v>
          </cell>
        </row>
        <row r="398">
          <cell r="T398">
            <v>0</v>
          </cell>
          <cell r="U398">
            <v>0</v>
          </cell>
          <cell r="AN398">
            <v>0</v>
          </cell>
        </row>
        <row r="399">
          <cell r="T399">
            <v>0</v>
          </cell>
          <cell r="U399">
            <v>0</v>
          </cell>
          <cell r="AN399">
            <v>0</v>
          </cell>
        </row>
        <row r="400">
          <cell r="T400">
            <v>0</v>
          </cell>
          <cell r="U400">
            <v>0</v>
          </cell>
          <cell r="AN400">
            <v>0</v>
          </cell>
        </row>
        <row r="401">
          <cell r="T401">
            <v>0</v>
          </cell>
          <cell r="U401">
            <v>0</v>
          </cell>
          <cell r="AN401">
            <v>0</v>
          </cell>
        </row>
        <row r="402">
          <cell r="T402">
            <v>0</v>
          </cell>
          <cell r="U402">
            <v>0</v>
          </cell>
          <cell r="AN402">
            <v>0</v>
          </cell>
        </row>
        <row r="403">
          <cell r="T403">
            <v>0</v>
          </cell>
          <cell r="U403">
            <v>0</v>
          </cell>
          <cell r="AN403">
            <v>0</v>
          </cell>
        </row>
        <row r="404">
          <cell r="T404">
            <v>0</v>
          </cell>
          <cell r="U404">
            <v>0</v>
          </cell>
          <cell r="AN404">
            <v>0</v>
          </cell>
        </row>
        <row r="405">
          <cell r="T405">
            <v>0</v>
          </cell>
          <cell r="U405">
            <v>0</v>
          </cell>
          <cell r="AN405">
            <v>0</v>
          </cell>
        </row>
        <row r="406">
          <cell r="T406">
            <v>0</v>
          </cell>
          <cell r="U406">
            <v>0</v>
          </cell>
          <cell r="AN406">
            <v>0</v>
          </cell>
        </row>
        <row r="407">
          <cell r="T407">
            <v>0</v>
          </cell>
          <cell r="U407">
            <v>0</v>
          </cell>
          <cell r="AN407">
            <v>0</v>
          </cell>
        </row>
        <row r="408">
          <cell r="T408">
            <v>0</v>
          </cell>
          <cell r="U408">
            <v>0</v>
          </cell>
          <cell r="AN408">
            <v>0</v>
          </cell>
        </row>
        <row r="409">
          <cell r="T409">
            <v>0</v>
          </cell>
          <cell r="U409">
            <v>0</v>
          </cell>
          <cell r="AN409">
            <v>0</v>
          </cell>
        </row>
        <row r="410">
          <cell r="T410">
            <v>0</v>
          </cell>
          <cell r="U410">
            <v>0</v>
          </cell>
          <cell r="AN410">
            <v>0</v>
          </cell>
        </row>
        <row r="411">
          <cell r="T411">
            <v>0</v>
          </cell>
          <cell r="U411">
            <v>0</v>
          </cell>
          <cell r="AN411">
            <v>0</v>
          </cell>
        </row>
        <row r="412">
          <cell r="T412">
            <v>0</v>
          </cell>
          <cell r="U412">
            <v>0</v>
          </cell>
          <cell r="AN412">
            <v>0</v>
          </cell>
        </row>
        <row r="413">
          <cell r="T413">
            <v>0</v>
          </cell>
          <cell r="U413">
            <v>0</v>
          </cell>
          <cell r="AN413">
            <v>0</v>
          </cell>
        </row>
        <row r="414">
          <cell r="T414">
            <v>0</v>
          </cell>
          <cell r="U414">
            <v>0</v>
          </cell>
          <cell r="AN414">
            <v>0</v>
          </cell>
        </row>
        <row r="415">
          <cell r="T415">
            <v>0</v>
          </cell>
          <cell r="U415">
            <v>0</v>
          </cell>
          <cell r="AN415">
            <v>0</v>
          </cell>
        </row>
        <row r="416">
          <cell r="T416">
            <v>0</v>
          </cell>
          <cell r="U416">
            <v>0</v>
          </cell>
          <cell r="AN416">
            <v>0</v>
          </cell>
        </row>
        <row r="417">
          <cell r="T417">
            <v>0</v>
          </cell>
          <cell r="U417">
            <v>0</v>
          </cell>
          <cell r="AN417">
            <v>0</v>
          </cell>
        </row>
        <row r="418">
          <cell r="T418">
            <v>0</v>
          </cell>
          <cell r="U418">
            <v>0</v>
          </cell>
          <cell r="AN418">
            <v>0</v>
          </cell>
        </row>
        <row r="419">
          <cell r="T419">
            <v>0</v>
          </cell>
          <cell r="U419">
            <v>0</v>
          </cell>
          <cell r="AN419">
            <v>0</v>
          </cell>
        </row>
        <row r="420">
          <cell r="T420">
            <v>0</v>
          </cell>
          <cell r="U420">
            <v>0</v>
          </cell>
          <cell r="AN420">
            <v>0</v>
          </cell>
        </row>
        <row r="421">
          <cell r="T421">
            <v>0</v>
          </cell>
          <cell r="U421">
            <v>0</v>
          </cell>
          <cell r="AN421">
            <v>0</v>
          </cell>
        </row>
        <row r="422">
          <cell r="T422">
            <v>0</v>
          </cell>
          <cell r="U422">
            <v>0</v>
          </cell>
          <cell r="AN422">
            <v>0</v>
          </cell>
        </row>
        <row r="423">
          <cell r="T423">
            <v>0</v>
          </cell>
          <cell r="U423">
            <v>0</v>
          </cell>
          <cell r="AN423">
            <v>0</v>
          </cell>
        </row>
        <row r="424">
          <cell r="T424">
            <v>0</v>
          </cell>
          <cell r="U424">
            <v>0</v>
          </cell>
          <cell r="AN424">
            <v>0</v>
          </cell>
        </row>
        <row r="425">
          <cell r="T425">
            <v>0</v>
          </cell>
          <cell r="U425">
            <v>0</v>
          </cell>
          <cell r="AN425">
            <v>0</v>
          </cell>
        </row>
        <row r="426">
          <cell r="T426">
            <v>0</v>
          </cell>
          <cell r="U426">
            <v>0</v>
          </cell>
          <cell r="AN426">
            <v>0</v>
          </cell>
        </row>
        <row r="427">
          <cell r="T427">
            <v>0</v>
          </cell>
          <cell r="U427">
            <v>0</v>
          </cell>
          <cell r="AN427">
            <v>0</v>
          </cell>
        </row>
        <row r="428">
          <cell r="T428">
            <v>0</v>
          </cell>
          <cell r="U428">
            <v>0</v>
          </cell>
          <cell r="AN428">
            <v>0</v>
          </cell>
        </row>
        <row r="429">
          <cell r="T429">
            <v>0</v>
          </cell>
          <cell r="U429">
            <v>0</v>
          </cell>
          <cell r="AN429">
            <v>0</v>
          </cell>
        </row>
        <row r="430">
          <cell r="T430">
            <v>0</v>
          </cell>
          <cell r="U430">
            <v>0</v>
          </cell>
          <cell r="AN430">
            <v>0</v>
          </cell>
        </row>
        <row r="431">
          <cell r="T431">
            <v>0</v>
          </cell>
          <cell r="U431">
            <v>0</v>
          </cell>
          <cell r="AN431">
            <v>0</v>
          </cell>
        </row>
        <row r="432">
          <cell r="T432">
            <v>0</v>
          </cell>
          <cell r="U432">
            <v>0</v>
          </cell>
          <cell r="AN432">
            <v>0</v>
          </cell>
        </row>
        <row r="433">
          <cell r="T433">
            <v>0</v>
          </cell>
          <cell r="U433">
            <v>0</v>
          </cell>
          <cell r="AN433">
            <v>0</v>
          </cell>
        </row>
        <row r="434">
          <cell r="T434">
            <v>0</v>
          </cell>
          <cell r="U434">
            <v>0</v>
          </cell>
          <cell r="AN434">
            <v>0</v>
          </cell>
        </row>
        <row r="435">
          <cell r="T435">
            <v>0</v>
          </cell>
          <cell r="U435">
            <v>0</v>
          </cell>
          <cell r="AN435">
            <v>0</v>
          </cell>
        </row>
        <row r="436">
          <cell r="T436">
            <v>0</v>
          </cell>
          <cell r="U436">
            <v>0</v>
          </cell>
          <cell r="AN436">
            <v>0</v>
          </cell>
        </row>
        <row r="437">
          <cell r="T437">
            <v>0</v>
          </cell>
          <cell r="U437">
            <v>0</v>
          </cell>
          <cell r="AN437">
            <v>0</v>
          </cell>
        </row>
        <row r="438">
          <cell r="T438">
            <v>0</v>
          </cell>
          <cell r="U438">
            <v>0</v>
          </cell>
          <cell r="AN438">
            <v>0</v>
          </cell>
        </row>
        <row r="439">
          <cell r="T439">
            <v>0</v>
          </cell>
          <cell r="U439">
            <v>0</v>
          </cell>
          <cell r="AN439">
            <v>0</v>
          </cell>
        </row>
        <row r="440">
          <cell r="T440">
            <v>0</v>
          </cell>
          <cell r="U440">
            <v>0</v>
          </cell>
          <cell r="AN440">
            <v>0</v>
          </cell>
        </row>
        <row r="441">
          <cell r="T441">
            <v>0</v>
          </cell>
          <cell r="U441">
            <v>0</v>
          </cell>
          <cell r="AN441">
            <v>0</v>
          </cell>
        </row>
        <row r="442">
          <cell r="T442">
            <v>0</v>
          </cell>
          <cell r="U442">
            <v>0</v>
          </cell>
          <cell r="AN442">
            <v>0</v>
          </cell>
        </row>
        <row r="443">
          <cell r="T443">
            <v>0</v>
          </cell>
          <cell r="U443">
            <v>0</v>
          </cell>
          <cell r="AN443">
            <v>0</v>
          </cell>
        </row>
        <row r="444">
          <cell r="T444">
            <v>0</v>
          </cell>
          <cell r="U444">
            <v>0</v>
          </cell>
          <cell r="AN444">
            <v>0</v>
          </cell>
        </row>
        <row r="445">
          <cell r="T445">
            <v>0</v>
          </cell>
          <cell r="U445">
            <v>0</v>
          </cell>
          <cell r="AN445">
            <v>0</v>
          </cell>
        </row>
        <row r="446">
          <cell r="T446">
            <v>0</v>
          </cell>
          <cell r="U446">
            <v>0</v>
          </cell>
          <cell r="AN446">
            <v>0</v>
          </cell>
        </row>
        <row r="447">
          <cell r="T447">
            <v>0</v>
          </cell>
          <cell r="U447">
            <v>0</v>
          </cell>
          <cell r="AN447">
            <v>0</v>
          </cell>
        </row>
        <row r="448">
          <cell r="T448">
            <v>0</v>
          </cell>
          <cell r="U448">
            <v>0</v>
          </cell>
          <cell r="AN448">
            <v>0</v>
          </cell>
        </row>
        <row r="449">
          <cell r="T449">
            <v>0</v>
          </cell>
          <cell r="U449">
            <v>0</v>
          </cell>
          <cell r="AN449">
            <v>0</v>
          </cell>
        </row>
        <row r="450">
          <cell r="T450">
            <v>0</v>
          </cell>
          <cell r="U450">
            <v>0</v>
          </cell>
          <cell r="AN450">
            <v>0</v>
          </cell>
        </row>
        <row r="451">
          <cell r="T451">
            <v>0</v>
          </cell>
          <cell r="U451">
            <v>0</v>
          </cell>
          <cell r="AN451">
            <v>0</v>
          </cell>
        </row>
        <row r="452">
          <cell r="T452">
            <v>0</v>
          </cell>
          <cell r="U452">
            <v>0</v>
          </cell>
          <cell r="AN452">
            <v>0</v>
          </cell>
        </row>
        <row r="453">
          <cell r="T453">
            <v>0</v>
          </cell>
          <cell r="U453">
            <v>0</v>
          </cell>
          <cell r="AN453">
            <v>0</v>
          </cell>
        </row>
        <row r="454">
          <cell r="T454">
            <v>0</v>
          </cell>
          <cell r="U454">
            <v>0</v>
          </cell>
          <cell r="AN454">
            <v>0</v>
          </cell>
        </row>
        <row r="455">
          <cell r="T455">
            <v>0</v>
          </cell>
          <cell r="U455">
            <v>0</v>
          </cell>
          <cell r="AN455">
            <v>0</v>
          </cell>
        </row>
        <row r="456">
          <cell r="T456">
            <v>0</v>
          </cell>
          <cell r="U456">
            <v>0</v>
          </cell>
          <cell r="AN456">
            <v>0</v>
          </cell>
        </row>
        <row r="457">
          <cell r="T457">
            <v>0</v>
          </cell>
          <cell r="U457">
            <v>0</v>
          </cell>
          <cell r="AN457">
            <v>0</v>
          </cell>
        </row>
        <row r="458">
          <cell r="T458">
            <v>0</v>
          </cell>
          <cell r="U458">
            <v>0</v>
          </cell>
          <cell r="AN458">
            <v>0</v>
          </cell>
        </row>
        <row r="459">
          <cell r="T459">
            <v>0</v>
          </cell>
          <cell r="U459">
            <v>0</v>
          </cell>
          <cell r="AN459">
            <v>0</v>
          </cell>
        </row>
        <row r="460">
          <cell r="T460">
            <v>0</v>
          </cell>
          <cell r="U460">
            <v>0</v>
          </cell>
          <cell r="AN460">
            <v>0</v>
          </cell>
        </row>
        <row r="461">
          <cell r="T461">
            <v>0</v>
          </cell>
          <cell r="U461">
            <v>0</v>
          </cell>
          <cell r="AN461">
            <v>0</v>
          </cell>
        </row>
        <row r="462">
          <cell r="T462">
            <v>0</v>
          </cell>
          <cell r="U462">
            <v>0</v>
          </cell>
          <cell r="AN462">
            <v>0</v>
          </cell>
        </row>
        <row r="463">
          <cell r="T463">
            <v>0</v>
          </cell>
          <cell r="U463">
            <v>0</v>
          </cell>
          <cell r="AN463">
            <v>0</v>
          </cell>
        </row>
        <row r="464">
          <cell r="T464">
            <v>0</v>
          </cell>
          <cell r="U464">
            <v>0</v>
          </cell>
          <cell r="AN464">
            <v>0</v>
          </cell>
        </row>
        <row r="465">
          <cell r="T465">
            <v>0</v>
          </cell>
          <cell r="U465">
            <v>0</v>
          </cell>
          <cell r="AN465">
            <v>0</v>
          </cell>
        </row>
        <row r="466">
          <cell r="T466">
            <v>0</v>
          </cell>
          <cell r="U466">
            <v>0</v>
          </cell>
          <cell r="AN466">
            <v>0</v>
          </cell>
        </row>
        <row r="467">
          <cell r="T467">
            <v>0</v>
          </cell>
          <cell r="U467">
            <v>0</v>
          </cell>
          <cell r="AN467">
            <v>0</v>
          </cell>
        </row>
        <row r="468">
          <cell r="T468">
            <v>0</v>
          </cell>
          <cell r="U468">
            <v>0</v>
          </cell>
          <cell r="AN468">
            <v>0</v>
          </cell>
        </row>
        <row r="469">
          <cell r="T469">
            <v>0</v>
          </cell>
          <cell r="U469">
            <v>0</v>
          </cell>
          <cell r="AN469">
            <v>0</v>
          </cell>
        </row>
        <row r="470">
          <cell r="T470">
            <v>0</v>
          </cell>
          <cell r="U470">
            <v>0</v>
          </cell>
          <cell r="AN470">
            <v>0</v>
          </cell>
        </row>
        <row r="471">
          <cell r="T471">
            <v>0</v>
          </cell>
          <cell r="U471">
            <v>0</v>
          </cell>
          <cell r="AN471">
            <v>0</v>
          </cell>
        </row>
        <row r="472">
          <cell r="T472">
            <v>0</v>
          </cell>
          <cell r="U472">
            <v>0</v>
          </cell>
          <cell r="AN472">
            <v>0</v>
          </cell>
        </row>
        <row r="473">
          <cell r="T473">
            <v>0</v>
          </cell>
          <cell r="U473">
            <v>0</v>
          </cell>
          <cell r="AN473">
            <v>0</v>
          </cell>
        </row>
        <row r="474">
          <cell r="T474">
            <v>0</v>
          </cell>
          <cell r="U474">
            <v>0</v>
          </cell>
          <cell r="AN474">
            <v>0</v>
          </cell>
        </row>
        <row r="475">
          <cell r="T475">
            <v>0</v>
          </cell>
          <cell r="U475">
            <v>0</v>
          </cell>
          <cell r="AN475">
            <v>0</v>
          </cell>
        </row>
        <row r="476">
          <cell r="T476">
            <v>0</v>
          </cell>
          <cell r="U476">
            <v>0</v>
          </cell>
          <cell r="AN476">
            <v>0</v>
          </cell>
        </row>
        <row r="477">
          <cell r="T477">
            <v>0</v>
          </cell>
          <cell r="U477">
            <v>0</v>
          </cell>
          <cell r="AN477">
            <v>0</v>
          </cell>
        </row>
        <row r="478">
          <cell r="T478">
            <v>0</v>
          </cell>
          <cell r="U478">
            <v>0</v>
          </cell>
          <cell r="AN478">
            <v>0</v>
          </cell>
        </row>
        <row r="479">
          <cell r="T479">
            <v>0</v>
          </cell>
          <cell r="U479">
            <v>0</v>
          </cell>
          <cell r="AN479">
            <v>0</v>
          </cell>
        </row>
        <row r="480">
          <cell r="T480">
            <v>0</v>
          </cell>
          <cell r="U480">
            <v>0</v>
          </cell>
          <cell r="AN480">
            <v>0</v>
          </cell>
        </row>
        <row r="481">
          <cell r="T481">
            <v>0</v>
          </cell>
          <cell r="U481">
            <v>0</v>
          </cell>
          <cell r="AN481">
            <v>0</v>
          </cell>
        </row>
        <row r="482">
          <cell r="T482">
            <v>0</v>
          </cell>
          <cell r="U482">
            <v>0</v>
          </cell>
          <cell r="AN482">
            <v>0</v>
          </cell>
        </row>
        <row r="483">
          <cell r="T483">
            <v>0</v>
          </cell>
          <cell r="U483">
            <v>0</v>
          </cell>
          <cell r="AN483">
            <v>0</v>
          </cell>
        </row>
        <row r="484">
          <cell r="T484">
            <v>0</v>
          </cell>
          <cell r="U484">
            <v>0</v>
          </cell>
          <cell r="AN484">
            <v>0</v>
          </cell>
        </row>
        <row r="485">
          <cell r="T485">
            <v>0</v>
          </cell>
          <cell r="U485">
            <v>0</v>
          </cell>
          <cell r="AN485">
            <v>0</v>
          </cell>
        </row>
        <row r="486">
          <cell r="T486">
            <v>0</v>
          </cell>
          <cell r="U486">
            <v>0</v>
          </cell>
          <cell r="AN486">
            <v>0</v>
          </cell>
        </row>
        <row r="487">
          <cell r="T487">
            <v>0</v>
          </cell>
          <cell r="U487">
            <v>0</v>
          </cell>
          <cell r="AN487">
            <v>0</v>
          </cell>
        </row>
        <row r="488">
          <cell r="T488">
            <v>0</v>
          </cell>
          <cell r="U488">
            <v>0</v>
          </cell>
          <cell r="AN488">
            <v>0</v>
          </cell>
        </row>
        <row r="489">
          <cell r="T489">
            <v>0</v>
          </cell>
          <cell r="U489">
            <v>0</v>
          </cell>
          <cell r="AN489">
            <v>0</v>
          </cell>
        </row>
        <row r="490">
          <cell r="T490">
            <v>0</v>
          </cell>
          <cell r="U490">
            <v>0</v>
          </cell>
          <cell r="AN490">
            <v>0</v>
          </cell>
        </row>
        <row r="491">
          <cell r="T491">
            <v>0</v>
          </cell>
          <cell r="U491">
            <v>0</v>
          </cell>
          <cell r="AN491">
            <v>0</v>
          </cell>
        </row>
        <row r="492">
          <cell r="T492">
            <v>0</v>
          </cell>
          <cell r="U492">
            <v>0</v>
          </cell>
          <cell r="AN492">
            <v>0</v>
          </cell>
        </row>
        <row r="493">
          <cell r="T493">
            <v>0</v>
          </cell>
          <cell r="U493">
            <v>0</v>
          </cell>
          <cell r="AN493">
            <v>0</v>
          </cell>
        </row>
        <row r="494">
          <cell r="T494">
            <v>0</v>
          </cell>
          <cell r="U494">
            <v>0</v>
          </cell>
          <cell r="AN494">
            <v>0</v>
          </cell>
        </row>
        <row r="495">
          <cell r="T495">
            <v>0</v>
          </cell>
          <cell r="U495">
            <v>0</v>
          </cell>
          <cell r="AN495">
            <v>0</v>
          </cell>
        </row>
        <row r="496">
          <cell r="T496">
            <v>0</v>
          </cell>
          <cell r="U496">
            <v>0</v>
          </cell>
          <cell r="AN496">
            <v>0</v>
          </cell>
        </row>
        <row r="497">
          <cell r="T497">
            <v>0</v>
          </cell>
          <cell r="U497">
            <v>0</v>
          </cell>
          <cell r="AN497">
            <v>0</v>
          </cell>
        </row>
        <row r="498">
          <cell r="T498">
            <v>0</v>
          </cell>
          <cell r="U498">
            <v>0</v>
          </cell>
          <cell r="AN498">
            <v>0</v>
          </cell>
        </row>
        <row r="499">
          <cell r="T499">
            <v>0</v>
          </cell>
          <cell r="U499">
            <v>0</v>
          </cell>
          <cell r="AN499">
            <v>0</v>
          </cell>
        </row>
        <row r="500">
          <cell r="T500">
            <v>0</v>
          </cell>
          <cell r="U500">
            <v>0</v>
          </cell>
          <cell r="AN500">
            <v>0</v>
          </cell>
        </row>
        <row r="501">
          <cell r="T501">
            <v>0</v>
          </cell>
          <cell r="U501">
            <v>0</v>
          </cell>
          <cell r="AN501">
            <v>0</v>
          </cell>
        </row>
        <row r="502">
          <cell r="T502">
            <v>0</v>
          </cell>
          <cell r="U502">
            <v>0</v>
          </cell>
          <cell r="AN502">
            <v>0</v>
          </cell>
        </row>
        <row r="503">
          <cell r="T503">
            <v>0</v>
          </cell>
          <cell r="U503">
            <v>0</v>
          </cell>
          <cell r="AN503">
            <v>0</v>
          </cell>
        </row>
        <row r="504">
          <cell r="T504">
            <v>0</v>
          </cell>
          <cell r="U504">
            <v>0</v>
          </cell>
          <cell r="AN504">
            <v>0</v>
          </cell>
        </row>
        <row r="505">
          <cell r="T505">
            <v>0</v>
          </cell>
          <cell r="U505">
            <v>0</v>
          </cell>
          <cell r="AN505">
            <v>0</v>
          </cell>
        </row>
        <row r="506">
          <cell r="T506">
            <v>0</v>
          </cell>
          <cell r="U506">
            <v>0</v>
          </cell>
          <cell r="AN506">
            <v>0</v>
          </cell>
        </row>
        <row r="507">
          <cell r="T507">
            <v>0</v>
          </cell>
          <cell r="U507">
            <v>0</v>
          </cell>
          <cell r="AN507">
            <v>0</v>
          </cell>
        </row>
        <row r="508">
          <cell r="T508">
            <v>0</v>
          </cell>
          <cell r="U508">
            <v>0</v>
          </cell>
          <cell r="AN508">
            <v>0</v>
          </cell>
        </row>
        <row r="509">
          <cell r="T509">
            <v>0</v>
          </cell>
          <cell r="U509">
            <v>0</v>
          </cell>
          <cell r="AN509">
            <v>0</v>
          </cell>
        </row>
        <row r="510">
          <cell r="T510">
            <v>0</v>
          </cell>
          <cell r="U510">
            <v>0</v>
          </cell>
          <cell r="AN510">
            <v>0</v>
          </cell>
        </row>
        <row r="511">
          <cell r="T511">
            <v>0</v>
          </cell>
          <cell r="U511">
            <v>0</v>
          </cell>
          <cell r="AN511">
            <v>0</v>
          </cell>
        </row>
        <row r="512">
          <cell r="T512">
            <v>0</v>
          </cell>
          <cell r="U512">
            <v>0</v>
          </cell>
          <cell r="AN512">
            <v>0</v>
          </cell>
        </row>
        <row r="513">
          <cell r="T513">
            <v>0</v>
          </cell>
          <cell r="U513">
            <v>0</v>
          </cell>
          <cell r="AN513">
            <v>0</v>
          </cell>
        </row>
        <row r="514">
          <cell r="T514">
            <v>0</v>
          </cell>
          <cell r="U514">
            <v>0</v>
          </cell>
          <cell r="AN514">
            <v>0</v>
          </cell>
        </row>
        <row r="515">
          <cell r="T515">
            <v>0</v>
          </cell>
          <cell r="U515">
            <v>0</v>
          </cell>
          <cell r="AN515">
            <v>0</v>
          </cell>
        </row>
        <row r="516">
          <cell r="T516">
            <v>0</v>
          </cell>
          <cell r="U516">
            <v>0</v>
          </cell>
          <cell r="AN516">
            <v>0</v>
          </cell>
        </row>
        <row r="517">
          <cell r="T517">
            <v>0</v>
          </cell>
          <cell r="U517">
            <v>0</v>
          </cell>
          <cell r="AN517">
            <v>0</v>
          </cell>
        </row>
        <row r="518">
          <cell r="T518">
            <v>0</v>
          </cell>
          <cell r="U518">
            <v>0</v>
          </cell>
          <cell r="AN518">
            <v>0</v>
          </cell>
        </row>
        <row r="519">
          <cell r="T519">
            <v>0</v>
          </cell>
          <cell r="U519">
            <v>0</v>
          </cell>
          <cell r="AN519">
            <v>0</v>
          </cell>
        </row>
        <row r="520">
          <cell r="T520">
            <v>0</v>
          </cell>
          <cell r="U520">
            <v>0</v>
          </cell>
          <cell r="AN520">
            <v>0</v>
          </cell>
        </row>
        <row r="521">
          <cell r="T521">
            <v>0</v>
          </cell>
          <cell r="U521">
            <v>0</v>
          </cell>
          <cell r="AN521">
            <v>0</v>
          </cell>
        </row>
        <row r="522">
          <cell r="T522">
            <v>0</v>
          </cell>
          <cell r="U522">
            <v>0</v>
          </cell>
          <cell r="AN522">
            <v>0</v>
          </cell>
        </row>
        <row r="523">
          <cell r="T523">
            <v>0</v>
          </cell>
          <cell r="U523">
            <v>0</v>
          </cell>
          <cell r="AN523">
            <v>0</v>
          </cell>
        </row>
        <row r="524">
          <cell r="T524">
            <v>0</v>
          </cell>
          <cell r="U524">
            <v>0</v>
          </cell>
          <cell r="AN524">
            <v>0</v>
          </cell>
        </row>
        <row r="525">
          <cell r="T525">
            <v>0</v>
          </cell>
          <cell r="U525">
            <v>0</v>
          </cell>
          <cell r="AN525">
            <v>0</v>
          </cell>
        </row>
        <row r="526">
          <cell r="T526">
            <v>0</v>
          </cell>
          <cell r="U526">
            <v>0</v>
          </cell>
          <cell r="AN526">
            <v>0</v>
          </cell>
        </row>
        <row r="527">
          <cell r="T527">
            <v>0</v>
          </cell>
          <cell r="U527">
            <v>0</v>
          </cell>
          <cell r="AN527">
            <v>0</v>
          </cell>
        </row>
        <row r="528">
          <cell r="T528">
            <v>0</v>
          </cell>
          <cell r="U528">
            <v>0</v>
          </cell>
          <cell r="AN528">
            <v>0</v>
          </cell>
        </row>
        <row r="529">
          <cell r="T529">
            <v>0</v>
          </cell>
          <cell r="U529">
            <v>0</v>
          </cell>
          <cell r="AN529">
            <v>0</v>
          </cell>
        </row>
        <row r="530">
          <cell r="T530">
            <v>0</v>
          </cell>
          <cell r="U530">
            <v>0</v>
          </cell>
          <cell r="AN530">
            <v>0</v>
          </cell>
        </row>
        <row r="531">
          <cell r="T531">
            <v>0</v>
          </cell>
          <cell r="U531">
            <v>0</v>
          </cell>
          <cell r="AN531">
            <v>0</v>
          </cell>
        </row>
        <row r="532">
          <cell r="T532">
            <v>0</v>
          </cell>
          <cell r="U532">
            <v>0</v>
          </cell>
          <cell r="AN532">
            <v>0</v>
          </cell>
        </row>
        <row r="533">
          <cell r="T533">
            <v>0</v>
          </cell>
          <cell r="U533">
            <v>0</v>
          </cell>
          <cell r="AN533">
            <v>0</v>
          </cell>
        </row>
        <row r="534">
          <cell r="T534">
            <v>0</v>
          </cell>
          <cell r="U534">
            <v>0</v>
          </cell>
          <cell r="AN534">
            <v>0</v>
          </cell>
        </row>
        <row r="535">
          <cell r="T535">
            <v>0</v>
          </cell>
          <cell r="U535">
            <v>0</v>
          </cell>
          <cell r="AN535">
            <v>0</v>
          </cell>
        </row>
        <row r="536">
          <cell r="T536">
            <v>0</v>
          </cell>
          <cell r="U536">
            <v>0</v>
          </cell>
          <cell r="AN536">
            <v>0</v>
          </cell>
        </row>
        <row r="537">
          <cell r="T537">
            <v>0</v>
          </cell>
          <cell r="U537">
            <v>0</v>
          </cell>
          <cell r="AN537">
            <v>0</v>
          </cell>
        </row>
        <row r="538">
          <cell r="T538">
            <v>0</v>
          </cell>
          <cell r="U538">
            <v>0</v>
          </cell>
          <cell r="AN538">
            <v>0</v>
          </cell>
        </row>
        <row r="539">
          <cell r="T539">
            <v>0</v>
          </cell>
          <cell r="U539">
            <v>0</v>
          </cell>
          <cell r="AN539">
            <v>0</v>
          </cell>
        </row>
        <row r="540">
          <cell r="T540">
            <v>0</v>
          </cell>
          <cell r="U540">
            <v>0</v>
          </cell>
          <cell r="AN540">
            <v>0</v>
          </cell>
        </row>
        <row r="541">
          <cell r="T541">
            <v>0</v>
          </cell>
          <cell r="U541">
            <v>0</v>
          </cell>
          <cell r="AN541">
            <v>0</v>
          </cell>
        </row>
        <row r="542">
          <cell r="T542">
            <v>0</v>
          </cell>
          <cell r="U542">
            <v>0</v>
          </cell>
          <cell r="AN542">
            <v>0</v>
          </cell>
        </row>
        <row r="543">
          <cell r="T543">
            <v>0</v>
          </cell>
          <cell r="U543">
            <v>0</v>
          </cell>
          <cell r="AN543">
            <v>0</v>
          </cell>
        </row>
        <row r="544">
          <cell r="T544">
            <v>0</v>
          </cell>
          <cell r="U544">
            <v>0</v>
          </cell>
          <cell r="AN544">
            <v>0</v>
          </cell>
        </row>
        <row r="545">
          <cell r="T545">
            <v>0</v>
          </cell>
          <cell r="U545">
            <v>0</v>
          </cell>
          <cell r="AN545">
            <v>0</v>
          </cell>
        </row>
        <row r="546">
          <cell r="T546">
            <v>0</v>
          </cell>
          <cell r="U546">
            <v>0</v>
          </cell>
          <cell r="AN546">
            <v>0</v>
          </cell>
        </row>
        <row r="547">
          <cell r="T547">
            <v>0</v>
          </cell>
          <cell r="U547">
            <v>0</v>
          </cell>
          <cell r="AN547">
            <v>0</v>
          </cell>
        </row>
        <row r="548">
          <cell r="T548">
            <v>0</v>
          </cell>
          <cell r="U548">
            <v>0</v>
          </cell>
          <cell r="AN548">
            <v>0</v>
          </cell>
        </row>
        <row r="549">
          <cell r="T549">
            <v>0</v>
          </cell>
          <cell r="U549">
            <v>0</v>
          </cell>
          <cell r="AN549">
            <v>0</v>
          </cell>
        </row>
        <row r="550">
          <cell r="T550">
            <v>0</v>
          </cell>
          <cell r="U550">
            <v>0</v>
          </cell>
          <cell r="AN550">
            <v>0</v>
          </cell>
        </row>
        <row r="551">
          <cell r="T551">
            <v>0</v>
          </cell>
          <cell r="U551">
            <v>0</v>
          </cell>
          <cell r="AN551">
            <v>0</v>
          </cell>
        </row>
        <row r="552">
          <cell r="T552">
            <v>0</v>
          </cell>
          <cell r="U552">
            <v>0</v>
          </cell>
          <cell r="AN552">
            <v>0</v>
          </cell>
        </row>
        <row r="553">
          <cell r="T553">
            <v>0</v>
          </cell>
          <cell r="U553">
            <v>0</v>
          </cell>
          <cell r="AN553">
            <v>0</v>
          </cell>
        </row>
        <row r="554">
          <cell r="T554">
            <v>0</v>
          </cell>
          <cell r="U554">
            <v>0</v>
          </cell>
          <cell r="AN554">
            <v>0</v>
          </cell>
        </row>
        <row r="555">
          <cell r="T555">
            <v>0</v>
          </cell>
          <cell r="U555">
            <v>0</v>
          </cell>
          <cell r="AN555">
            <v>0</v>
          </cell>
        </row>
        <row r="556">
          <cell r="T556">
            <v>0</v>
          </cell>
          <cell r="U556">
            <v>0</v>
          </cell>
          <cell r="AN556">
            <v>0</v>
          </cell>
        </row>
        <row r="557">
          <cell r="T557">
            <v>0</v>
          </cell>
          <cell r="U557">
            <v>0</v>
          </cell>
          <cell r="AN557">
            <v>0</v>
          </cell>
        </row>
        <row r="558">
          <cell r="T558">
            <v>0</v>
          </cell>
          <cell r="U558">
            <v>0</v>
          </cell>
          <cell r="AN558">
            <v>0</v>
          </cell>
        </row>
        <row r="559">
          <cell r="T559">
            <v>0</v>
          </cell>
          <cell r="U559">
            <v>0</v>
          </cell>
          <cell r="AN559">
            <v>0</v>
          </cell>
        </row>
        <row r="560">
          <cell r="T560">
            <v>0</v>
          </cell>
          <cell r="U560">
            <v>0</v>
          </cell>
          <cell r="AN560">
            <v>0</v>
          </cell>
        </row>
        <row r="561">
          <cell r="T561">
            <v>0</v>
          </cell>
          <cell r="U561">
            <v>0</v>
          </cell>
          <cell r="AN561">
            <v>0</v>
          </cell>
        </row>
        <row r="562">
          <cell r="T562">
            <v>0</v>
          </cell>
          <cell r="U562">
            <v>0</v>
          </cell>
          <cell r="AN562">
            <v>0</v>
          </cell>
        </row>
        <row r="563">
          <cell r="T563">
            <v>0</v>
          </cell>
          <cell r="U563">
            <v>0</v>
          </cell>
          <cell r="AN563">
            <v>0</v>
          </cell>
        </row>
        <row r="564">
          <cell r="T564">
            <v>0</v>
          </cell>
          <cell r="U564">
            <v>0</v>
          </cell>
          <cell r="AN564">
            <v>0</v>
          </cell>
        </row>
        <row r="565">
          <cell r="T565">
            <v>0</v>
          </cell>
          <cell r="U565">
            <v>0</v>
          </cell>
          <cell r="AN565">
            <v>0</v>
          </cell>
        </row>
        <row r="566">
          <cell r="T566">
            <v>0</v>
          </cell>
          <cell r="U566">
            <v>0</v>
          </cell>
          <cell r="AN566">
            <v>0</v>
          </cell>
        </row>
        <row r="567">
          <cell r="T567">
            <v>0</v>
          </cell>
          <cell r="U567">
            <v>0</v>
          </cell>
          <cell r="AN567">
            <v>0</v>
          </cell>
        </row>
        <row r="568">
          <cell r="T568">
            <v>0</v>
          </cell>
          <cell r="U568">
            <v>0</v>
          </cell>
          <cell r="AN568">
            <v>0</v>
          </cell>
        </row>
        <row r="569">
          <cell r="T569">
            <v>0</v>
          </cell>
          <cell r="U569">
            <v>0</v>
          </cell>
          <cell r="AN569">
            <v>0</v>
          </cell>
        </row>
        <row r="570">
          <cell r="T570">
            <v>0</v>
          </cell>
          <cell r="U570">
            <v>0</v>
          </cell>
          <cell r="AN570">
            <v>0</v>
          </cell>
        </row>
        <row r="571">
          <cell r="T571">
            <v>0</v>
          </cell>
          <cell r="U571">
            <v>0</v>
          </cell>
          <cell r="AN571">
            <v>0</v>
          </cell>
        </row>
        <row r="572">
          <cell r="T572">
            <v>0</v>
          </cell>
          <cell r="U572">
            <v>0</v>
          </cell>
          <cell r="AN572">
            <v>0</v>
          </cell>
        </row>
        <row r="573">
          <cell r="T573">
            <v>0</v>
          </cell>
          <cell r="U573">
            <v>0</v>
          </cell>
          <cell r="AN573">
            <v>0</v>
          </cell>
        </row>
        <row r="574">
          <cell r="T574">
            <v>0</v>
          </cell>
          <cell r="U574">
            <v>0</v>
          </cell>
          <cell r="AN574">
            <v>0</v>
          </cell>
        </row>
        <row r="575">
          <cell r="T575">
            <v>0</v>
          </cell>
          <cell r="U575">
            <v>0</v>
          </cell>
          <cell r="AN575">
            <v>0</v>
          </cell>
        </row>
        <row r="576">
          <cell r="T576">
            <v>0</v>
          </cell>
          <cell r="U576">
            <v>0</v>
          </cell>
          <cell r="AN576">
            <v>0</v>
          </cell>
        </row>
        <row r="577">
          <cell r="T577">
            <v>0</v>
          </cell>
          <cell r="U577">
            <v>0</v>
          </cell>
          <cell r="AN577">
            <v>0</v>
          </cell>
        </row>
        <row r="578">
          <cell r="T578">
            <v>0</v>
          </cell>
          <cell r="U578">
            <v>0</v>
          </cell>
          <cell r="AN578">
            <v>0</v>
          </cell>
        </row>
        <row r="579">
          <cell r="T579">
            <v>0</v>
          </cell>
          <cell r="U579">
            <v>0</v>
          </cell>
          <cell r="AN579">
            <v>0</v>
          </cell>
        </row>
        <row r="580">
          <cell r="T580">
            <v>0</v>
          </cell>
          <cell r="U580">
            <v>0</v>
          </cell>
          <cell r="AN580">
            <v>0</v>
          </cell>
        </row>
        <row r="581">
          <cell r="T581">
            <v>0</v>
          </cell>
          <cell r="U581">
            <v>0</v>
          </cell>
          <cell r="AN581">
            <v>0</v>
          </cell>
        </row>
        <row r="582">
          <cell r="T582">
            <v>0</v>
          </cell>
          <cell r="U582">
            <v>0</v>
          </cell>
          <cell r="AN582">
            <v>0</v>
          </cell>
        </row>
        <row r="583">
          <cell r="T583">
            <v>0</v>
          </cell>
          <cell r="U583">
            <v>0</v>
          </cell>
          <cell r="AN583">
            <v>0</v>
          </cell>
        </row>
        <row r="584">
          <cell r="T584">
            <v>0</v>
          </cell>
          <cell r="U584">
            <v>0</v>
          </cell>
          <cell r="AN584">
            <v>0</v>
          </cell>
        </row>
        <row r="585">
          <cell r="T585">
            <v>0</v>
          </cell>
          <cell r="U585">
            <v>0</v>
          </cell>
          <cell r="AN585">
            <v>0</v>
          </cell>
        </row>
        <row r="586">
          <cell r="T586">
            <v>0</v>
          </cell>
          <cell r="U586">
            <v>0</v>
          </cell>
          <cell r="AN586">
            <v>0</v>
          </cell>
        </row>
        <row r="587">
          <cell r="T587">
            <v>0</v>
          </cell>
          <cell r="U587">
            <v>0</v>
          </cell>
          <cell r="AN587">
            <v>0</v>
          </cell>
        </row>
        <row r="588">
          <cell r="T588">
            <v>0</v>
          </cell>
          <cell r="U588">
            <v>0</v>
          </cell>
          <cell r="AN588">
            <v>0</v>
          </cell>
        </row>
        <row r="589">
          <cell r="T589">
            <v>0</v>
          </cell>
          <cell r="U589">
            <v>0</v>
          </cell>
          <cell r="AN589">
            <v>0</v>
          </cell>
        </row>
        <row r="590">
          <cell r="T590">
            <v>0</v>
          </cell>
          <cell r="U590">
            <v>0</v>
          </cell>
          <cell r="AN590">
            <v>0</v>
          </cell>
        </row>
        <row r="591">
          <cell r="T591">
            <v>0</v>
          </cell>
          <cell r="U591">
            <v>0</v>
          </cell>
          <cell r="AN591">
            <v>0</v>
          </cell>
        </row>
        <row r="592">
          <cell r="T592">
            <v>0</v>
          </cell>
          <cell r="U592">
            <v>0</v>
          </cell>
          <cell r="AN592">
            <v>0</v>
          </cell>
        </row>
        <row r="593">
          <cell r="T593">
            <v>0</v>
          </cell>
          <cell r="U593">
            <v>0</v>
          </cell>
          <cell r="AN593">
            <v>0</v>
          </cell>
        </row>
        <row r="594">
          <cell r="T594">
            <v>0</v>
          </cell>
          <cell r="U594">
            <v>0</v>
          </cell>
          <cell r="AN594">
            <v>0</v>
          </cell>
        </row>
        <row r="595">
          <cell r="T595">
            <v>0</v>
          </cell>
          <cell r="U595">
            <v>0</v>
          </cell>
          <cell r="AN595">
            <v>0</v>
          </cell>
        </row>
        <row r="596">
          <cell r="T596">
            <v>0</v>
          </cell>
          <cell r="U596">
            <v>0</v>
          </cell>
          <cell r="AN596">
            <v>0</v>
          </cell>
        </row>
        <row r="597">
          <cell r="T597">
            <v>0</v>
          </cell>
          <cell r="U597">
            <v>0</v>
          </cell>
          <cell r="AN597">
            <v>0</v>
          </cell>
        </row>
        <row r="598">
          <cell r="T598">
            <v>0</v>
          </cell>
          <cell r="U598">
            <v>36000</v>
          </cell>
          <cell r="AN598">
            <v>0</v>
          </cell>
        </row>
        <row r="599">
          <cell r="T599">
            <v>0</v>
          </cell>
          <cell r="U599">
            <v>0</v>
          </cell>
          <cell r="AN599">
            <v>0</v>
          </cell>
        </row>
        <row r="600">
          <cell r="T600">
            <v>0</v>
          </cell>
          <cell r="U600">
            <v>0</v>
          </cell>
          <cell r="AN600">
            <v>0</v>
          </cell>
        </row>
        <row r="601">
          <cell r="T601">
            <v>0</v>
          </cell>
          <cell r="U601">
            <v>0</v>
          </cell>
          <cell r="AN601">
            <v>0</v>
          </cell>
        </row>
        <row r="602">
          <cell r="T602">
            <v>0</v>
          </cell>
          <cell r="U602">
            <v>0</v>
          </cell>
          <cell r="AN602">
            <v>0</v>
          </cell>
        </row>
        <row r="603">
          <cell r="T603">
            <v>0</v>
          </cell>
          <cell r="U603">
            <v>0</v>
          </cell>
          <cell r="AN603">
            <v>0</v>
          </cell>
        </row>
        <row r="604">
          <cell r="T604">
            <v>0</v>
          </cell>
          <cell r="U604">
            <v>0</v>
          </cell>
          <cell r="AN604">
            <v>0</v>
          </cell>
        </row>
        <row r="605">
          <cell r="T605">
            <v>0</v>
          </cell>
          <cell r="U605">
            <v>0</v>
          </cell>
          <cell r="AN605">
            <v>0</v>
          </cell>
        </row>
        <row r="606">
          <cell r="T606">
            <v>0</v>
          </cell>
          <cell r="U606">
            <v>0</v>
          </cell>
          <cell r="AN606">
            <v>0</v>
          </cell>
        </row>
        <row r="607">
          <cell r="T607">
            <v>0</v>
          </cell>
          <cell r="U607">
            <v>0</v>
          </cell>
          <cell r="AN607">
            <v>0</v>
          </cell>
        </row>
        <row r="608">
          <cell r="T608">
            <v>0</v>
          </cell>
          <cell r="U608">
            <v>0</v>
          </cell>
          <cell r="AN608">
            <v>0</v>
          </cell>
        </row>
        <row r="609">
          <cell r="T609">
            <v>0</v>
          </cell>
          <cell r="U609">
            <v>0</v>
          </cell>
          <cell r="AN609">
            <v>0</v>
          </cell>
        </row>
        <row r="610">
          <cell r="T610">
            <v>0</v>
          </cell>
          <cell r="U610">
            <v>0</v>
          </cell>
          <cell r="AN610">
            <v>0</v>
          </cell>
        </row>
        <row r="611">
          <cell r="T611">
            <v>0</v>
          </cell>
          <cell r="U611">
            <v>0</v>
          </cell>
          <cell r="AN611">
            <v>0</v>
          </cell>
        </row>
        <row r="612">
          <cell r="T612">
            <v>0</v>
          </cell>
          <cell r="U612">
            <v>0</v>
          </cell>
          <cell r="AN612">
            <v>0</v>
          </cell>
        </row>
        <row r="613">
          <cell r="T613">
            <v>0</v>
          </cell>
          <cell r="U613">
            <v>0</v>
          </cell>
          <cell r="AN613">
            <v>0</v>
          </cell>
        </row>
        <row r="614">
          <cell r="T614">
            <v>0</v>
          </cell>
          <cell r="U614">
            <v>0</v>
          </cell>
          <cell r="AN614">
            <v>0</v>
          </cell>
        </row>
        <row r="615">
          <cell r="T615">
            <v>0</v>
          </cell>
          <cell r="U615">
            <v>0</v>
          </cell>
          <cell r="AN615">
            <v>0</v>
          </cell>
        </row>
        <row r="616">
          <cell r="T616">
            <v>0</v>
          </cell>
          <cell r="U616">
            <v>0</v>
          </cell>
          <cell r="AN616">
            <v>0</v>
          </cell>
        </row>
        <row r="617">
          <cell r="T617">
            <v>0</v>
          </cell>
          <cell r="U617">
            <v>0</v>
          </cell>
          <cell r="AN617">
            <v>0</v>
          </cell>
        </row>
        <row r="618">
          <cell r="T618">
            <v>0</v>
          </cell>
          <cell r="U618">
            <v>0</v>
          </cell>
          <cell r="AN618">
            <v>0</v>
          </cell>
        </row>
        <row r="619">
          <cell r="T619">
            <v>0</v>
          </cell>
          <cell r="U619">
            <v>0</v>
          </cell>
          <cell r="AN619">
            <v>0</v>
          </cell>
        </row>
        <row r="620">
          <cell r="T620">
            <v>0</v>
          </cell>
          <cell r="U620">
            <v>0</v>
          </cell>
          <cell r="AN620">
            <v>0</v>
          </cell>
        </row>
        <row r="621">
          <cell r="T621">
            <v>0</v>
          </cell>
          <cell r="U621">
            <v>0</v>
          </cell>
          <cell r="AN621">
            <v>0</v>
          </cell>
        </row>
        <row r="622">
          <cell r="T622">
            <v>0</v>
          </cell>
          <cell r="U622">
            <v>0</v>
          </cell>
          <cell r="AN622">
            <v>0</v>
          </cell>
        </row>
        <row r="623">
          <cell r="T623">
            <v>0</v>
          </cell>
          <cell r="U623">
            <v>0</v>
          </cell>
          <cell r="AN623">
            <v>0</v>
          </cell>
        </row>
        <row r="624">
          <cell r="T624">
            <v>0</v>
          </cell>
          <cell r="U624">
            <v>0</v>
          </cell>
          <cell r="AN624">
            <v>0</v>
          </cell>
        </row>
        <row r="625">
          <cell r="T625">
            <v>0</v>
          </cell>
          <cell r="U625">
            <v>0</v>
          </cell>
          <cell r="AN625">
            <v>0</v>
          </cell>
        </row>
        <row r="626">
          <cell r="T626">
            <v>0</v>
          </cell>
          <cell r="U626">
            <v>0</v>
          </cell>
          <cell r="AN626">
            <v>0</v>
          </cell>
        </row>
        <row r="627">
          <cell r="T627">
            <v>0</v>
          </cell>
          <cell r="U627">
            <v>0</v>
          </cell>
          <cell r="AN627">
            <v>0</v>
          </cell>
        </row>
        <row r="628">
          <cell r="T628">
            <v>0</v>
          </cell>
          <cell r="U628">
            <v>0</v>
          </cell>
          <cell r="AN628">
            <v>0</v>
          </cell>
        </row>
        <row r="629">
          <cell r="T629">
            <v>0</v>
          </cell>
          <cell r="U629">
            <v>0</v>
          </cell>
          <cell r="AN629">
            <v>0</v>
          </cell>
        </row>
        <row r="630">
          <cell r="T630">
            <v>0</v>
          </cell>
          <cell r="U630">
            <v>0</v>
          </cell>
          <cell r="AN630">
            <v>0</v>
          </cell>
        </row>
        <row r="631">
          <cell r="T631">
            <v>0</v>
          </cell>
          <cell r="U631">
            <v>0</v>
          </cell>
          <cell r="AN631">
            <v>0</v>
          </cell>
        </row>
        <row r="632">
          <cell r="T632">
            <v>0</v>
          </cell>
          <cell r="U632">
            <v>0</v>
          </cell>
          <cell r="AN632">
            <v>0</v>
          </cell>
        </row>
        <row r="633">
          <cell r="T633">
            <v>0</v>
          </cell>
          <cell r="U633">
            <v>0</v>
          </cell>
          <cell r="AN633">
            <v>0</v>
          </cell>
        </row>
        <row r="634">
          <cell r="T634">
            <v>0</v>
          </cell>
          <cell r="U634">
            <v>0</v>
          </cell>
          <cell r="AN634">
            <v>0</v>
          </cell>
        </row>
        <row r="635">
          <cell r="T635">
            <v>0</v>
          </cell>
          <cell r="U635">
            <v>0</v>
          </cell>
          <cell r="AN635">
            <v>0</v>
          </cell>
        </row>
        <row r="636">
          <cell r="T636">
            <v>0</v>
          </cell>
          <cell r="U636">
            <v>0</v>
          </cell>
          <cell r="AN636">
            <v>0</v>
          </cell>
        </row>
        <row r="637">
          <cell r="T637">
            <v>0</v>
          </cell>
          <cell r="U637">
            <v>0</v>
          </cell>
          <cell r="AN637">
            <v>0</v>
          </cell>
        </row>
        <row r="638">
          <cell r="T638">
            <v>0</v>
          </cell>
          <cell r="U638">
            <v>0</v>
          </cell>
          <cell r="AN638">
            <v>0</v>
          </cell>
        </row>
        <row r="639">
          <cell r="T639">
            <v>0</v>
          </cell>
          <cell r="U639">
            <v>0</v>
          </cell>
          <cell r="AN639">
            <v>0</v>
          </cell>
        </row>
        <row r="640">
          <cell r="T640">
            <v>0</v>
          </cell>
          <cell r="U640">
            <v>0</v>
          </cell>
          <cell r="AN640">
            <v>0</v>
          </cell>
        </row>
        <row r="641">
          <cell r="T641">
            <v>0</v>
          </cell>
          <cell r="U641">
            <v>0</v>
          </cell>
          <cell r="AN641">
            <v>0</v>
          </cell>
        </row>
        <row r="642">
          <cell r="T642">
            <v>0</v>
          </cell>
          <cell r="U642">
            <v>0</v>
          </cell>
          <cell r="AN642">
            <v>0</v>
          </cell>
        </row>
        <row r="643">
          <cell r="T643">
            <v>0</v>
          </cell>
          <cell r="U643">
            <v>0</v>
          </cell>
          <cell r="AN643">
            <v>0</v>
          </cell>
        </row>
        <row r="644">
          <cell r="T644">
            <v>0</v>
          </cell>
          <cell r="U644">
            <v>0</v>
          </cell>
          <cell r="AN644">
            <v>0</v>
          </cell>
        </row>
        <row r="645">
          <cell r="T645">
            <v>0</v>
          </cell>
          <cell r="U645">
            <v>0</v>
          </cell>
          <cell r="AN645">
            <v>0</v>
          </cell>
        </row>
        <row r="646">
          <cell r="T646">
            <v>0</v>
          </cell>
          <cell r="U646">
            <v>0</v>
          </cell>
          <cell r="AN646">
            <v>0</v>
          </cell>
        </row>
        <row r="647">
          <cell r="T647">
            <v>0</v>
          </cell>
          <cell r="U647">
            <v>0</v>
          </cell>
          <cell r="AN647">
            <v>0</v>
          </cell>
        </row>
        <row r="648">
          <cell r="T648">
            <v>0</v>
          </cell>
          <cell r="U648">
            <v>0</v>
          </cell>
          <cell r="AN648">
            <v>0</v>
          </cell>
        </row>
        <row r="649">
          <cell r="T649">
            <v>0</v>
          </cell>
          <cell r="U649">
            <v>0</v>
          </cell>
          <cell r="AN649">
            <v>0</v>
          </cell>
        </row>
        <row r="650">
          <cell r="T650">
            <v>0</v>
          </cell>
          <cell r="U650">
            <v>0</v>
          </cell>
          <cell r="AN650">
            <v>0</v>
          </cell>
        </row>
        <row r="651">
          <cell r="T651">
            <v>0</v>
          </cell>
          <cell r="U651">
            <v>0</v>
          </cell>
          <cell r="AN651">
            <v>0</v>
          </cell>
        </row>
        <row r="652">
          <cell r="T652">
            <v>0</v>
          </cell>
          <cell r="U652">
            <v>0</v>
          </cell>
          <cell r="AN652">
            <v>0</v>
          </cell>
        </row>
        <row r="653">
          <cell r="T653">
            <v>0</v>
          </cell>
          <cell r="U653">
            <v>0</v>
          </cell>
          <cell r="AN653">
            <v>0</v>
          </cell>
        </row>
        <row r="654">
          <cell r="T654">
            <v>0</v>
          </cell>
          <cell r="U654">
            <v>0</v>
          </cell>
          <cell r="AN654">
            <v>0</v>
          </cell>
        </row>
        <row r="655">
          <cell r="T655">
            <v>0</v>
          </cell>
          <cell r="U655">
            <v>0</v>
          </cell>
          <cell r="AN655">
            <v>0</v>
          </cell>
        </row>
        <row r="656">
          <cell r="T656">
            <v>0</v>
          </cell>
          <cell r="U656">
            <v>0</v>
          </cell>
          <cell r="AN656">
            <v>0</v>
          </cell>
        </row>
        <row r="657">
          <cell r="T657">
            <v>0</v>
          </cell>
          <cell r="U657">
            <v>0</v>
          </cell>
          <cell r="AN657">
            <v>0</v>
          </cell>
        </row>
        <row r="658">
          <cell r="T658">
            <v>0</v>
          </cell>
          <cell r="U658">
            <v>0</v>
          </cell>
          <cell r="AN658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From Comps"/>
      <sheetName val="OOIL"/>
      <sheetName val="P&amp;O"/>
      <sheetName val="Wan Hai"/>
      <sheetName val="Bloomberg Data"/>
      <sheetName val="Margins&amp;Rates"/>
      <sheetName val="Share Price - Wan Hai"/>
      <sheetName val="Share Pice - OOIL"/>
      <sheetName val="Share Price - P&amp;O"/>
      <sheetName val="Graphs"/>
      <sheetName val="SupplyDemand"/>
      <sheetName val="Fleet - OOIL"/>
      <sheetName val="Fleet Profile - WanHai"/>
      <sheetName val="Fleet Profile - P&amp;O"/>
      <sheetName val="ANR"/>
      <sheetName val="Page 2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From Comps"/>
    </sheet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rnl_Kas"/>
      <sheetName val="Main_View"/>
      <sheetName val="Voucer"/>
      <sheetName val="CoA"/>
      <sheetName val="Cash_Flow"/>
      <sheetName val="Daily"/>
      <sheetName val="Budget_Real"/>
      <sheetName val="Detail Piutang"/>
    </sheetNames>
    <sheetDataSet>
      <sheetData sheetId="0" refreshError="1">
        <row r="7">
          <cell r="E7">
            <v>310000</v>
          </cell>
          <cell r="K7">
            <v>10000000</v>
          </cell>
          <cell r="T7">
            <v>10000000</v>
          </cell>
        </row>
        <row r="8">
          <cell r="E8">
            <v>610016</v>
          </cell>
          <cell r="K8">
            <v>760000</v>
          </cell>
          <cell r="T8">
            <v>760000</v>
          </cell>
        </row>
        <row r="9">
          <cell r="E9">
            <v>610016</v>
          </cell>
          <cell r="K9">
            <v>1228000</v>
          </cell>
          <cell r="T9">
            <v>1228000</v>
          </cell>
        </row>
        <row r="10">
          <cell r="E10">
            <v>610030</v>
          </cell>
          <cell r="K10">
            <v>150000</v>
          </cell>
          <cell r="T10">
            <v>150000</v>
          </cell>
        </row>
        <row r="11">
          <cell r="E11">
            <v>610029</v>
          </cell>
          <cell r="K11">
            <v>3600</v>
          </cell>
          <cell r="T11">
            <v>3600</v>
          </cell>
        </row>
        <row r="12">
          <cell r="E12">
            <v>610030</v>
          </cell>
          <cell r="K12">
            <v>13000</v>
          </cell>
          <cell r="T12">
            <v>13000</v>
          </cell>
        </row>
        <row r="13">
          <cell r="E13">
            <v>620002</v>
          </cell>
          <cell r="K13">
            <v>46700</v>
          </cell>
          <cell r="T13">
            <v>46700</v>
          </cell>
        </row>
        <row r="14">
          <cell r="E14">
            <v>610012</v>
          </cell>
          <cell r="K14">
            <v>350000</v>
          </cell>
          <cell r="T14">
            <v>350000</v>
          </cell>
        </row>
        <row r="15">
          <cell r="E15">
            <v>620008</v>
          </cell>
          <cell r="K15">
            <v>24000</v>
          </cell>
          <cell r="T15">
            <v>24000</v>
          </cell>
        </row>
        <row r="16">
          <cell r="E16">
            <v>620002</v>
          </cell>
          <cell r="K16">
            <v>20000</v>
          </cell>
          <cell r="T16">
            <v>20000</v>
          </cell>
        </row>
        <row r="17">
          <cell r="E17">
            <v>610030</v>
          </cell>
          <cell r="K17">
            <v>195000</v>
          </cell>
          <cell r="T17">
            <v>195000</v>
          </cell>
        </row>
        <row r="18">
          <cell r="E18">
            <v>310000</v>
          </cell>
          <cell r="K18">
            <v>25000000</v>
          </cell>
          <cell r="T18">
            <v>25000000</v>
          </cell>
        </row>
        <row r="19">
          <cell r="E19">
            <v>116100</v>
          </cell>
          <cell r="K19">
            <v>20000000</v>
          </cell>
          <cell r="T19">
            <v>20000000</v>
          </cell>
        </row>
        <row r="20">
          <cell r="E20">
            <v>620002</v>
          </cell>
          <cell r="K20">
            <v>3850000</v>
          </cell>
          <cell r="T20">
            <v>3850000</v>
          </cell>
        </row>
        <row r="21">
          <cell r="E21">
            <v>620002</v>
          </cell>
          <cell r="K21">
            <v>250000</v>
          </cell>
          <cell r="T21">
            <v>250000</v>
          </cell>
        </row>
        <row r="22">
          <cell r="E22">
            <v>310000</v>
          </cell>
          <cell r="K22">
            <v>25000000</v>
          </cell>
          <cell r="T22">
            <v>25000000</v>
          </cell>
        </row>
        <row r="23">
          <cell r="E23">
            <v>116100</v>
          </cell>
          <cell r="K23">
            <v>15000000</v>
          </cell>
          <cell r="T23">
            <v>15000000</v>
          </cell>
        </row>
        <row r="24">
          <cell r="E24">
            <v>610028</v>
          </cell>
          <cell r="K24">
            <v>10750000</v>
          </cell>
          <cell r="T24">
            <v>10750000</v>
          </cell>
        </row>
        <row r="25">
          <cell r="E25">
            <v>610016</v>
          </cell>
          <cell r="K25">
            <v>3203180</v>
          </cell>
          <cell r="T25">
            <v>3203180</v>
          </cell>
        </row>
        <row r="26">
          <cell r="E26">
            <v>214000</v>
          </cell>
          <cell r="K26">
            <v>5000000</v>
          </cell>
          <cell r="T26">
            <v>5000000</v>
          </cell>
        </row>
        <row r="27">
          <cell r="E27">
            <v>116100</v>
          </cell>
          <cell r="K27">
            <v>5000000</v>
          </cell>
          <cell r="T27">
            <v>5000000</v>
          </cell>
        </row>
        <row r="28">
          <cell r="E28">
            <v>310000</v>
          </cell>
          <cell r="K28">
            <v>25000000</v>
          </cell>
          <cell r="T28">
            <v>25000000</v>
          </cell>
        </row>
        <row r="29">
          <cell r="E29">
            <v>116100</v>
          </cell>
          <cell r="K29">
            <v>15000000</v>
          </cell>
          <cell r="T29">
            <v>15000000</v>
          </cell>
        </row>
        <row r="30">
          <cell r="E30">
            <v>214000</v>
          </cell>
          <cell r="K30">
            <v>5000000</v>
          </cell>
          <cell r="T30">
            <v>5000000</v>
          </cell>
        </row>
        <row r="31">
          <cell r="E31">
            <v>610016</v>
          </cell>
          <cell r="K31">
            <v>470000</v>
          </cell>
          <cell r="T31">
            <v>470000</v>
          </cell>
        </row>
        <row r="32">
          <cell r="E32">
            <v>610016</v>
          </cell>
          <cell r="K32">
            <v>330000</v>
          </cell>
          <cell r="T32">
            <v>330000</v>
          </cell>
        </row>
        <row r="33">
          <cell r="E33">
            <v>310000</v>
          </cell>
          <cell r="K33">
            <v>25000000</v>
          </cell>
          <cell r="T33">
            <v>25000000</v>
          </cell>
        </row>
        <row r="34">
          <cell r="E34">
            <v>116100</v>
          </cell>
          <cell r="K34">
            <v>15000000</v>
          </cell>
          <cell r="T34">
            <v>15000000</v>
          </cell>
        </row>
        <row r="35">
          <cell r="E35">
            <v>610016</v>
          </cell>
          <cell r="K35">
            <v>2380620</v>
          </cell>
          <cell r="T35">
            <v>2380620</v>
          </cell>
        </row>
        <row r="36">
          <cell r="E36">
            <v>610028</v>
          </cell>
          <cell r="K36">
            <v>800000</v>
          </cell>
          <cell r="T36">
            <v>800000</v>
          </cell>
        </row>
        <row r="37">
          <cell r="E37">
            <v>610010</v>
          </cell>
          <cell r="K37">
            <v>627200</v>
          </cell>
          <cell r="T37">
            <v>627200</v>
          </cell>
        </row>
        <row r="38">
          <cell r="E38">
            <v>610029</v>
          </cell>
          <cell r="K38">
            <v>27900</v>
          </cell>
          <cell r="T38">
            <v>27900</v>
          </cell>
        </row>
        <row r="39">
          <cell r="E39">
            <v>610030</v>
          </cell>
          <cell r="K39">
            <v>50000</v>
          </cell>
          <cell r="T39">
            <v>50000</v>
          </cell>
        </row>
        <row r="40">
          <cell r="E40">
            <v>610030</v>
          </cell>
          <cell r="K40">
            <v>100000</v>
          </cell>
          <cell r="T40">
            <v>100000</v>
          </cell>
        </row>
        <row r="41">
          <cell r="E41">
            <v>620001</v>
          </cell>
          <cell r="K41">
            <v>58500</v>
          </cell>
          <cell r="T41">
            <v>58500</v>
          </cell>
        </row>
        <row r="42">
          <cell r="E42">
            <v>116100</v>
          </cell>
          <cell r="K42">
            <v>2000000</v>
          </cell>
          <cell r="T42">
            <v>2000000</v>
          </cell>
        </row>
        <row r="43">
          <cell r="E43">
            <v>610011</v>
          </cell>
          <cell r="K43">
            <v>968328</v>
          </cell>
          <cell r="T43">
            <v>968328</v>
          </cell>
        </row>
        <row r="44">
          <cell r="E44">
            <v>620002</v>
          </cell>
          <cell r="K44">
            <v>5000000</v>
          </cell>
          <cell r="T44">
            <v>5000000</v>
          </cell>
        </row>
        <row r="45">
          <cell r="E45">
            <v>610016</v>
          </cell>
          <cell r="K45">
            <v>330000</v>
          </cell>
          <cell r="T45">
            <v>330000</v>
          </cell>
        </row>
        <row r="46">
          <cell r="E46">
            <v>610016</v>
          </cell>
          <cell r="K46">
            <v>1041810</v>
          </cell>
          <cell r="T46">
            <v>1041810</v>
          </cell>
        </row>
        <row r="47">
          <cell r="E47">
            <v>610016</v>
          </cell>
          <cell r="K47">
            <v>190000</v>
          </cell>
          <cell r="T47">
            <v>190000</v>
          </cell>
        </row>
        <row r="48">
          <cell r="E48">
            <v>610004</v>
          </cell>
          <cell r="K48">
            <v>1266883</v>
          </cell>
          <cell r="T48">
            <v>1266883</v>
          </cell>
        </row>
        <row r="49">
          <cell r="E49">
            <v>610016</v>
          </cell>
          <cell r="K49">
            <v>1270400</v>
          </cell>
          <cell r="T49">
            <v>1270400</v>
          </cell>
        </row>
        <row r="50">
          <cell r="E50">
            <v>310000</v>
          </cell>
          <cell r="K50">
            <v>50000000</v>
          </cell>
          <cell r="T50">
            <v>50000000</v>
          </cell>
        </row>
        <row r="51">
          <cell r="E51">
            <v>116100</v>
          </cell>
          <cell r="K51">
            <v>25000000</v>
          </cell>
          <cell r="T51">
            <v>25000000</v>
          </cell>
        </row>
        <row r="52">
          <cell r="E52">
            <v>610016</v>
          </cell>
          <cell r="K52">
            <v>1828000</v>
          </cell>
          <cell r="T52">
            <v>1828000</v>
          </cell>
        </row>
        <row r="53">
          <cell r="E53">
            <v>620001</v>
          </cell>
          <cell r="K53">
            <v>1055700</v>
          </cell>
          <cell r="T53">
            <v>1055700</v>
          </cell>
        </row>
        <row r="54">
          <cell r="E54">
            <v>610021</v>
          </cell>
          <cell r="K54">
            <v>930000</v>
          </cell>
          <cell r="T54">
            <v>930000</v>
          </cell>
        </row>
        <row r="55">
          <cell r="E55">
            <v>610016</v>
          </cell>
          <cell r="K55">
            <v>512000</v>
          </cell>
          <cell r="T55">
            <v>512000</v>
          </cell>
        </row>
        <row r="56">
          <cell r="E56">
            <v>620002</v>
          </cell>
          <cell r="K56">
            <v>2182000</v>
          </cell>
          <cell r="T56">
            <v>2182000</v>
          </cell>
        </row>
        <row r="57">
          <cell r="E57">
            <v>610016</v>
          </cell>
          <cell r="K57">
            <v>1140000</v>
          </cell>
          <cell r="T57">
            <v>1140000</v>
          </cell>
        </row>
        <row r="58">
          <cell r="E58">
            <v>610016</v>
          </cell>
          <cell r="K58">
            <v>5560000</v>
          </cell>
          <cell r="T58">
            <v>5560000</v>
          </cell>
        </row>
        <row r="59">
          <cell r="E59">
            <v>610010</v>
          </cell>
          <cell r="K59">
            <v>356565</v>
          </cell>
          <cell r="T59">
            <v>356565</v>
          </cell>
        </row>
        <row r="60">
          <cell r="E60">
            <v>116100</v>
          </cell>
          <cell r="K60">
            <v>10000000</v>
          </cell>
          <cell r="T60">
            <v>10000000</v>
          </cell>
        </row>
        <row r="61">
          <cell r="E61">
            <v>610016</v>
          </cell>
          <cell r="K61">
            <v>2555600</v>
          </cell>
          <cell r="T61">
            <v>2555600</v>
          </cell>
        </row>
        <row r="62">
          <cell r="E62">
            <v>310000</v>
          </cell>
          <cell r="K62">
            <v>40000000</v>
          </cell>
          <cell r="T62">
            <v>40000000</v>
          </cell>
        </row>
        <row r="63">
          <cell r="E63">
            <v>610009</v>
          </cell>
          <cell r="K63">
            <v>1380534</v>
          </cell>
          <cell r="T63">
            <v>1380534</v>
          </cell>
        </row>
        <row r="64">
          <cell r="E64">
            <v>310000</v>
          </cell>
          <cell r="K64">
            <v>10000000</v>
          </cell>
          <cell r="T64">
            <v>10000000</v>
          </cell>
        </row>
        <row r="65">
          <cell r="E65">
            <v>610016</v>
          </cell>
          <cell r="K65">
            <v>6190000</v>
          </cell>
          <cell r="T65">
            <v>6190000</v>
          </cell>
        </row>
        <row r="66">
          <cell r="E66">
            <v>116100</v>
          </cell>
          <cell r="K66">
            <v>5000000</v>
          </cell>
          <cell r="T66">
            <v>5000000</v>
          </cell>
        </row>
        <row r="67">
          <cell r="E67">
            <v>116100</v>
          </cell>
          <cell r="K67">
            <v>15000000</v>
          </cell>
          <cell r="T67">
            <v>15000000</v>
          </cell>
        </row>
        <row r="68">
          <cell r="E68">
            <v>610012</v>
          </cell>
          <cell r="K68">
            <v>225000</v>
          </cell>
          <cell r="T68">
            <v>225000</v>
          </cell>
        </row>
        <row r="69">
          <cell r="E69">
            <v>610016</v>
          </cell>
          <cell r="K69">
            <v>1050000</v>
          </cell>
          <cell r="T69">
            <v>1050000</v>
          </cell>
        </row>
        <row r="70">
          <cell r="E70">
            <v>610010</v>
          </cell>
          <cell r="K70">
            <v>7000000</v>
          </cell>
          <cell r="T70">
            <v>7000000</v>
          </cell>
        </row>
        <row r="71">
          <cell r="E71">
            <v>118100</v>
          </cell>
          <cell r="K71">
            <v>6000000</v>
          </cell>
          <cell r="T71">
            <v>6000000</v>
          </cell>
        </row>
        <row r="72">
          <cell r="E72">
            <v>610016</v>
          </cell>
          <cell r="K72">
            <v>605000</v>
          </cell>
          <cell r="T72">
            <v>605000</v>
          </cell>
        </row>
        <row r="73">
          <cell r="E73">
            <v>610016</v>
          </cell>
          <cell r="K73">
            <v>50000</v>
          </cell>
          <cell r="T73">
            <v>50000</v>
          </cell>
        </row>
        <row r="74">
          <cell r="E74">
            <v>620001</v>
          </cell>
          <cell r="K74">
            <v>380620</v>
          </cell>
          <cell r="T74">
            <v>380620</v>
          </cell>
        </row>
        <row r="75">
          <cell r="E75">
            <v>610010</v>
          </cell>
          <cell r="K75">
            <v>3700000</v>
          </cell>
          <cell r="T75">
            <v>3700000</v>
          </cell>
        </row>
        <row r="76">
          <cell r="E76">
            <v>310000</v>
          </cell>
          <cell r="K76">
            <v>50000000</v>
          </cell>
          <cell r="T76">
            <v>50000000</v>
          </cell>
        </row>
        <row r="77">
          <cell r="E77">
            <v>116100</v>
          </cell>
          <cell r="K77">
            <v>10000000</v>
          </cell>
          <cell r="T77">
            <v>10000000</v>
          </cell>
        </row>
        <row r="78">
          <cell r="E78">
            <v>610004</v>
          </cell>
          <cell r="K78">
            <v>400000</v>
          </cell>
          <cell r="T78">
            <v>400000</v>
          </cell>
        </row>
        <row r="79">
          <cell r="E79">
            <v>610016</v>
          </cell>
          <cell r="K79">
            <v>560109</v>
          </cell>
          <cell r="T79">
            <v>560109</v>
          </cell>
        </row>
        <row r="80">
          <cell r="E80">
            <v>111212</v>
          </cell>
          <cell r="K80">
            <v>2000000</v>
          </cell>
          <cell r="T80">
            <v>2000000</v>
          </cell>
        </row>
        <row r="81">
          <cell r="E81">
            <v>610028</v>
          </cell>
          <cell r="K81">
            <v>500000</v>
          </cell>
          <cell r="T81">
            <v>500000</v>
          </cell>
        </row>
        <row r="82">
          <cell r="E82">
            <v>118100</v>
          </cell>
          <cell r="K82">
            <v>5000000</v>
          </cell>
          <cell r="T82">
            <v>5000000</v>
          </cell>
        </row>
        <row r="83">
          <cell r="E83">
            <v>610016</v>
          </cell>
          <cell r="K83">
            <v>675000</v>
          </cell>
          <cell r="T83">
            <v>675000</v>
          </cell>
        </row>
        <row r="84">
          <cell r="E84">
            <v>610016</v>
          </cell>
          <cell r="K84">
            <v>808000</v>
          </cell>
          <cell r="T84">
            <v>808000</v>
          </cell>
        </row>
        <row r="85">
          <cell r="E85">
            <v>117100</v>
          </cell>
          <cell r="K85">
            <v>12500000</v>
          </cell>
          <cell r="T85">
            <v>12500000</v>
          </cell>
        </row>
        <row r="86">
          <cell r="E86">
            <v>211000</v>
          </cell>
          <cell r="K86">
            <v>12500000</v>
          </cell>
          <cell r="T86">
            <v>12500000</v>
          </cell>
        </row>
        <row r="87">
          <cell r="E87">
            <v>117100</v>
          </cell>
          <cell r="K87">
            <v>656750000</v>
          </cell>
          <cell r="T87">
            <v>656750000</v>
          </cell>
        </row>
        <row r="88">
          <cell r="E88">
            <v>211000</v>
          </cell>
          <cell r="K88">
            <v>656750000</v>
          </cell>
          <cell r="T88">
            <v>656750000</v>
          </cell>
        </row>
        <row r="89">
          <cell r="E89">
            <v>116100</v>
          </cell>
          <cell r="K89">
            <v>12000000</v>
          </cell>
          <cell r="T89">
            <v>12000000</v>
          </cell>
        </row>
        <row r="90">
          <cell r="E90">
            <v>118100</v>
          </cell>
          <cell r="K90">
            <v>1750000</v>
          </cell>
          <cell r="T90">
            <v>1750000</v>
          </cell>
        </row>
        <row r="91">
          <cell r="E91">
            <v>118100</v>
          </cell>
          <cell r="K91">
            <v>5000000</v>
          </cell>
          <cell r="T91">
            <v>5000000</v>
          </cell>
        </row>
        <row r="92">
          <cell r="E92">
            <v>610028</v>
          </cell>
          <cell r="K92">
            <v>3405000</v>
          </cell>
          <cell r="T92">
            <v>3405000</v>
          </cell>
        </row>
        <row r="93">
          <cell r="E93">
            <v>610016</v>
          </cell>
          <cell r="K93">
            <v>222000</v>
          </cell>
          <cell r="T93">
            <v>222000</v>
          </cell>
        </row>
        <row r="94">
          <cell r="E94">
            <v>116100</v>
          </cell>
          <cell r="K94">
            <v>3671000</v>
          </cell>
          <cell r="T94">
            <v>3671000</v>
          </cell>
        </row>
        <row r="95">
          <cell r="E95">
            <v>610016</v>
          </cell>
          <cell r="K95">
            <v>848000</v>
          </cell>
          <cell r="T95">
            <v>848000</v>
          </cell>
        </row>
        <row r="96">
          <cell r="E96">
            <v>610031</v>
          </cell>
          <cell r="K96">
            <v>6000</v>
          </cell>
          <cell r="T96">
            <v>6000</v>
          </cell>
        </row>
        <row r="97">
          <cell r="E97">
            <v>610030</v>
          </cell>
          <cell r="K97">
            <v>23000</v>
          </cell>
          <cell r="T97">
            <v>23000</v>
          </cell>
        </row>
        <row r="98">
          <cell r="E98">
            <v>610012</v>
          </cell>
          <cell r="K98">
            <v>455000</v>
          </cell>
          <cell r="T98">
            <v>455000</v>
          </cell>
        </row>
        <row r="99">
          <cell r="E99">
            <v>620001</v>
          </cell>
          <cell r="K99">
            <v>234000</v>
          </cell>
          <cell r="T99">
            <v>234000</v>
          </cell>
        </row>
        <row r="100">
          <cell r="E100">
            <v>310000</v>
          </cell>
          <cell r="K100">
            <v>50000000</v>
          </cell>
          <cell r="T100">
            <v>50000000</v>
          </cell>
        </row>
        <row r="101">
          <cell r="E101">
            <v>116100</v>
          </cell>
          <cell r="K101">
            <v>10000000</v>
          </cell>
          <cell r="T101">
            <v>10000000</v>
          </cell>
        </row>
        <row r="102">
          <cell r="E102">
            <v>118100</v>
          </cell>
          <cell r="K102">
            <v>5250000</v>
          </cell>
          <cell r="T102">
            <v>5250000</v>
          </cell>
        </row>
        <row r="103">
          <cell r="E103">
            <v>620002</v>
          </cell>
          <cell r="K103">
            <v>30000</v>
          </cell>
          <cell r="T103">
            <v>30000</v>
          </cell>
        </row>
        <row r="104">
          <cell r="E104">
            <v>118100</v>
          </cell>
          <cell r="K104">
            <v>7500</v>
          </cell>
          <cell r="T104">
            <v>7500</v>
          </cell>
        </row>
        <row r="105">
          <cell r="E105">
            <v>620001</v>
          </cell>
          <cell r="K105">
            <v>660000</v>
          </cell>
          <cell r="T105">
            <v>660000</v>
          </cell>
        </row>
        <row r="106">
          <cell r="E106">
            <v>111212</v>
          </cell>
          <cell r="K106">
            <v>10000000</v>
          </cell>
          <cell r="T106">
            <v>10000000</v>
          </cell>
        </row>
        <row r="107">
          <cell r="E107">
            <v>550000</v>
          </cell>
          <cell r="K107">
            <v>402500</v>
          </cell>
          <cell r="T107">
            <v>402500</v>
          </cell>
        </row>
        <row r="108">
          <cell r="E108">
            <v>610010</v>
          </cell>
          <cell r="K108">
            <v>1437720</v>
          </cell>
          <cell r="T108">
            <v>1437720</v>
          </cell>
        </row>
        <row r="109">
          <cell r="E109">
            <v>610011</v>
          </cell>
          <cell r="K109">
            <v>108750</v>
          </cell>
          <cell r="T109">
            <v>108750</v>
          </cell>
        </row>
        <row r="110">
          <cell r="E110">
            <v>610007</v>
          </cell>
          <cell r="K110">
            <v>542000</v>
          </cell>
          <cell r="T110">
            <v>542000</v>
          </cell>
        </row>
        <row r="111">
          <cell r="E111">
            <v>610016</v>
          </cell>
          <cell r="K111">
            <v>420000</v>
          </cell>
          <cell r="T111">
            <v>420000</v>
          </cell>
        </row>
        <row r="112">
          <cell r="E112">
            <v>620001</v>
          </cell>
          <cell r="K112">
            <v>915875</v>
          </cell>
          <cell r="T112">
            <v>915875</v>
          </cell>
        </row>
        <row r="113">
          <cell r="E113">
            <v>610016</v>
          </cell>
          <cell r="K113">
            <v>718000</v>
          </cell>
          <cell r="T113">
            <v>718000</v>
          </cell>
        </row>
        <row r="114">
          <cell r="E114">
            <v>610032</v>
          </cell>
          <cell r="K114">
            <v>514000</v>
          </cell>
          <cell r="T114">
            <v>514000</v>
          </cell>
        </row>
        <row r="115">
          <cell r="E115">
            <v>610021</v>
          </cell>
          <cell r="K115">
            <v>513240</v>
          </cell>
          <cell r="T115">
            <v>513240</v>
          </cell>
        </row>
        <row r="116">
          <cell r="E116">
            <v>214000</v>
          </cell>
          <cell r="K116">
            <v>60000000</v>
          </cell>
          <cell r="T116">
            <v>60000000</v>
          </cell>
        </row>
        <row r="117">
          <cell r="E117">
            <v>111212</v>
          </cell>
          <cell r="K117">
            <v>60000000</v>
          </cell>
          <cell r="T117">
            <v>60000000</v>
          </cell>
        </row>
        <row r="118">
          <cell r="E118">
            <v>111212</v>
          </cell>
          <cell r="K118">
            <v>60000000</v>
          </cell>
          <cell r="T118">
            <v>60000000</v>
          </cell>
        </row>
        <row r="119">
          <cell r="E119">
            <v>214000</v>
          </cell>
          <cell r="K119">
            <v>60000000</v>
          </cell>
          <cell r="T119">
            <v>60000000</v>
          </cell>
        </row>
        <row r="120">
          <cell r="E120">
            <v>610012</v>
          </cell>
          <cell r="K120">
            <v>100000</v>
          </cell>
          <cell r="T120">
            <v>100000</v>
          </cell>
        </row>
        <row r="121">
          <cell r="E121">
            <v>610031</v>
          </cell>
          <cell r="K121">
            <v>13000</v>
          </cell>
          <cell r="T121">
            <v>13000</v>
          </cell>
        </row>
        <row r="122">
          <cell r="E122">
            <v>118100</v>
          </cell>
          <cell r="K122">
            <v>45000</v>
          </cell>
          <cell r="T122">
            <v>45000</v>
          </cell>
        </row>
        <row r="123">
          <cell r="E123">
            <v>610023</v>
          </cell>
          <cell r="K123">
            <v>130000</v>
          </cell>
          <cell r="T123">
            <v>130000</v>
          </cell>
        </row>
        <row r="124">
          <cell r="E124">
            <v>620001</v>
          </cell>
          <cell r="K124">
            <v>740400</v>
          </cell>
          <cell r="T124">
            <v>740400</v>
          </cell>
        </row>
        <row r="125">
          <cell r="E125">
            <v>111212</v>
          </cell>
          <cell r="K125">
            <v>61000000</v>
          </cell>
          <cell r="T125">
            <v>61000000</v>
          </cell>
        </row>
        <row r="126">
          <cell r="E126">
            <v>310000</v>
          </cell>
          <cell r="K126">
            <v>61000000</v>
          </cell>
          <cell r="T126">
            <v>61000000</v>
          </cell>
        </row>
        <row r="127">
          <cell r="E127">
            <v>610021</v>
          </cell>
          <cell r="K127">
            <v>80000</v>
          </cell>
          <cell r="T127">
            <v>80000</v>
          </cell>
        </row>
        <row r="128">
          <cell r="E128">
            <v>610030</v>
          </cell>
          <cell r="K128">
            <v>227000</v>
          </cell>
          <cell r="T128">
            <v>227000</v>
          </cell>
        </row>
        <row r="129">
          <cell r="E129">
            <v>440000</v>
          </cell>
          <cell r="K129">
            <v>27501</v>
          </cell>
          <cell r="T129">
            <v>27501</v>
          </cell>
        </row>
        <row r="130">
          <cell r="E130">
            <v>111212</v>
          </cell>
          <cell r="K130">
            <v>27501</v>
          </cell>
          <cell r="T130">
            <v>27501</v>
          </cell>
        </row>
        <row r="131">
          <cell r="E131">
            <v>111212</v>
          </cell>
          <cell r="K131">
            <v>1211500</v>
          </cell>
          <cell r="T131">
            <v>1211500</v>
          </cell>
        </row>
        <row r="132">
          <cell r="E132">
            <v>610028</v>
          </cell>
          <cell r="K132">
            <v>1211500</v>
          </cell>
          <cell r="T132">
            <v>1211500</v>
          </cell>
        </row>
        <row r="133">
          <cell r="E133">
            <v>112100</v>
          </cell>
          <cell r="K133">
            <v>20000000</v>
          </cell>
          <cell r="T133">
            <v>20000000</v>
          </cell>
        </row>
        <row r="134">
          <cell r="E134">
            <v>118100</v>
          </cell>
          <cell r="K134">
            <v>5000000</v>
          </cell>
          <cell r="T134">
            <v>5000000</v>
          </cell>
        </row>
        <row r="135">
          <cell r="E135">
            <v>111212</v>
          </cell>
          <cell r="K135">
            <v>10000000</v>
          </cell>
          <cell r="T135">
            <v>10000000</v>
          </cell>
        </row>
        <row r="136">
          <cell r="E136">
            <v>610021</v>
          </cell>
          <cell r="K136">
            <v>50000</v>
          </cell>
          <cell r="T136">
            <v>50000</v>
          </cell>
        </row>
        <row r="137">
          <cell r="E137">
            <v>620001</v>
          </cell>
          <cell r="K137">
            <v>50000</v>
          </cell>
          <cell r="T137">
            <v>50000</v>
          </cell>
        </row>
        <row r="138">
          <cell r="E138">
            <v>620001</v>
          </cell>
          <cell r="K138">
            <v>1888700</v>
          </cell>
          <cell r="T138">
            <v>1888700</v>
          </cell>
        </row>
        <row r="139">
          <cell r="E139">
            <v>620001</v>
          </cell>
          <cell r="K139">
            <v>356000</v>
          </cell>
          <cell r="T139">
            <v>356000</v>
          </cell>
        </row>
        <row r="140">
          <cell r="E140">
            <v>620001</v>
          </cell>
          <cell r="K140">
            <v>239700</v>
          </cell>
          <cell r="T140">
            <v>239700</v>
          </cell>
        </row>
        <row r="141">
          <cell r="E141">
            <v>620001</v>
          </cell>
          <cell r="K141">
            <v>290000</v>
          </cell>
          <cell r="T141">
            <v>290000</v>
          </cell>
        </row>
        <row r="142">
          <cell r="E142">
            <v>620001</v>
          </cell>
          <cell r="K142">
            <v>1200003</v>
          </cell>
          <cell r="T142">
            <v>1200003</v>
          </cell>
        </row>
        <row r="143">
          <cell r="E143">
            <v>620001</v>
          </cell>
          <cell r="K143">
            <v>512700</v>
          </cell>
          <cell r="T143">
            <v>512700</v>
          </cell>
        </row>
        <row r="144">
          <cell r="E144">
            <v>310000</v>
          </cell>
          <cell r="K144">
            <v>15000000</v>
          </cell>
          <cell r="T144">
            <v>15000000</v>
          </cell>
        </row>
        <row r="145">
          <cell r="E145">
            <v>111211</v>
          </cell>
          <cell r="K145">
            <v>1000000</v>
          </cell>
          <cell r="T145">
            <v>1000000</v>
          </cell>
        </row>
        <row r="146">
          <cell r="E146">
            <v>111212</v>
          </cell>
          <cell r="K146">
            <v>10000000</v>
          </cell>
          <cell r="T146">
            <v>10000000</v>
          </cell>
        </row>
        <row r="147">
          <cell r="E147">
            <v>113000</v>
          </cell>
          <cell r="K147">
            <v>1353968480</v>
          </cell>
          <cell r="T147">
            <v>1353968480</v>
          </cell>
        </row>
        <row r="148">
          <cell r="E148">
            <v>211000</v>
          </cell>
          <cell r="K148">
            <v>1353968480</v>
          </cell>
          <cell r="T148">
            <v>1353968480</v>
          </cell>
        </row>
        <row r="149">
          <cell r="E149">
            <v>116300</v>
          </cell>
          <cell r="K149">
            <v>515000</v>
          </cell>
          <cell r="T149">
            <v>515000</v>
          </cell>
        </row>
        <row r="150">
          <cell r="E150">
            <v>116100</v>
          </cell>
          <cell r="K150">
            <v>5000000</v>
          </cell>
          <cell r="T150">
            <v>5000000</v>
          </cell>
        </row>
        <row r="151">
          <cell r="E151">
            <v>116100</v>
          </cell>
          <cell r="K151">
            <v>15000000</v>
          </cell>
          <cell r="T151">
            <v>15000000</v>
          </cell>
        </row>
        <row r="152">
          <cell r="E152">
            <v>610030</v>
          </cell>
          <cell r="K152">
            <v>100500</v>
          </cell>
          <cell r="T152">
            <v>100500</v>
          </cell>
        </row>
        <row r="153">
          <cell r="E153">
            <v>550000</v>
          </cell>
          <cell r="K153">
            <v>300000</v>
          </cell>
          <cell r="T153">
            <v>300000</v>
          </cell>
        </row>
        <row r="154">
          <cell r="E154">
            <v>118100</v>
          </cell>
          <cell r="K154">
            <v>2825000</v>
          </cell>
          <cell r="T154">
            <v>2825000</v>
          </cell>
        </row>
        <row r="155">
          <cell r="E155">
            <v>620001</v>
          </cell>
          <cell r="K155">
            <v>808500</v>
          </cell>
          <cell r="T155">
            <v>808500</v>
          </cell>
        </row>
        <row r="156">
          <cell r="E156">
            <v>610010</v>
          </cell>
          <cell r="K156">
            <v>1298450</v>
          </cell>
          <cell r="T156">
            <v>1298450</v>
          </cell>
        </row>
        <row r="157">
          <cell r="E157">
            <v>610011</v>
          </cell>
          <cell r="K157">
            <v>164000</v>
          </cell>
          <cell r="T157">
            <v>164000</v>
          </cell>
        </row>
        <row r="158">
          <cell r="E158">
            <v>111212</v>
          </cell>
          <cell r="K158">
            <v>10000000</v>
          </cell>
          <cell r="T158">
            <v>10000000</v>
          </cell>
        </row>
        <row r="159">
          <cell r="E159">
            <v>111212</v>
          </cell>
          <cell r="K159">
            <v>25000000</v>
          </cell>
          <cell r="T159">
            <v>25000000</v>
          </cell>
        </row>
        <row r="160">
          <cell r="E160">
            <v>116100</v>
          </cell>
          <cell r="K160">
            <v>10000000</v>
          </cell>
          <cell r="T160">
            <v>10000000</v>
          </cell>
        </row>
        <row r="161">
          <cell r="E161">
            <v>116100</v>
          </cell>
          <cell r="K161">
            <v>20000000</v>
          </cell>
          <cell r="T161">
            <v>20000000</v>
          </cell>
        </row>
        <row r="162">
          <cell r="E162">
            <v>111212</v>
          </cell>
          <cell r="K162">
            <v>10000000</v>
          </cell>
          <cell r="T162">
            <v>10000000</v>
          </cell>
        </row>
        <row r="163">
          <cell r="E163">
            <v>113000</v>
          </cell>
          <cell r="K163">
            <v>104937542</v>
          </cell>
          <cell r="T163">
            <v>104937542</v>
          </cell>
        </row>
        <row r="164">
          <cell r="E164">
            <v>510001</v>
          </cell>
          <cell r="K164">
            <v>104937542</v>
          </cell>
          <cell r="T164">
            <v>104937542</v>
          </cell>
        </row>
        <row r="165">
          <cell r="E165">
            <v>112100</v>
          </cell>
          <cell r="K165">
            <v>132000000</v>
          </cell>
          <cell r="T165">
            <v>132000000</v>
          </cell>
        </row>
        <row r="166">
          <cell r="E166">
            <v>410001</v>
          </cell>
          <cell r="K166">
            <v>132000000</v>
          </cell>
          <cell r="T166">
            <v>132000000</v>
          </cell>
        </row>
        <row r="167">
          <cell r="E167">
            <v>111212</v>
          </cell>
          <cell r="K167">
            <v>4000000</v>
          </cell>
          <cell r="T167">
            <v>4000000</v>
          </cell>
        </row>
        <row r="168">
          <cell r="E168">
            <v>118100</v>
          </cell>
          <cell r="K168">
            <v>4000000</v>
          </cell>
          <cell r="T168">
            <v>4000000</v>
          </cell>
        </row>
        <row r="169">
          <cell r="E169">
            <v>111212</v>
          </cell>
          <cell r="K169">
            <v>10588000</v>
          </cell>
          <cell r="T169">
            <v>10588000</v>
          </cell>
        </row>
        <row r="170">
          <cell r="E170">
            <v>118100</v>
          </cell>
          <cell r="K170">
            <v>10588000</v>
          </cell>
          <cell r="T170">
            <v>10588000</v>
          </cell>
        </row>
        <row r="171">
          <cell r="E171">
            <v>540000</v>
          </cell>
          <cell r="K171">
            <v>1205000</v>
          </cell>
          <cell r="T171">
            <v>1205000</v>
          </cell>
        </row>
        <row r="172">
          <cell r="E172">
            <v>540000</v>
          </cell>
          <cell r="K172">
            <v>1050000</v>
          </cell>
          <cell r="T172">
            <v>1050000</v>
          </cell>
        </row>
        <row r="173">
          <cell r="E173">
            <v>111212</v>
          </cell>
          <cell r="K173">
            <v>10000000</v>
          </cell>
          <cell r="T173">
            <v>10000000</v>
          </cell>
        </row>
        <row r="174">
          <cell r="E174">
            <v>610002</v>
          </cell>
          <cell r="K174">
            <v>6900000</v>
          </cell>
          <cell r="T174">
            <v>6900000</v>
          </cell>
        </row>
        <row r="175">
          <cell r="E175">
            <v>610011</v>
          </cell>
          <cell r="K175">
            <v>317250</v>
          </cell>
          <cell r="T175">
            <v>317250</v>
          </cell>
        </row>
        <row r="176">
          <cell r="E176">
            <v>620001</v>
          </cell>
          <cell r="K176">
            <v>1500000</v>
          </cell>
          <cell r="T176">
            <v>1500000</v>
          </cell>
        </row>
        <row r="177">
          <cell r="E177">
            <v>111212</v>
          </cell>
          <cell r="K177">
            <v>5000000</v>
          </cell>
          <cell r="T177">
            <v>5000000</v>
          </cell>
        </row>
        <row r="178">
          <cell r="E178">
            <v>116100</v>
          </cell>
          <cell r="K178">
            <v>5000000</v>
          </cell>
          <cell r="T178">
            <v>5000000</v>
          </cell>
        </row>
        <row r="179">
          <cell r="E179">
            <v>116100</v>
          </cell>
          <cell r="K179">
            <v>5000000</v>
          </cell>
          <cell r="T179">
            <v>5000000</v>
          </cell>
        </row>
        <row r="180">
          <cell r="E180">
            <v>620001</v>
          </cell>
          <cell r="K180">
            <v>1040501</v>
          </cell>
          <cell r="T180">
            <v>1040501</v>
          </cell>
        </row>
        <row r="181">
          <cell r="E181">
            <v>610012</v>
          </cell>
          <cell r="K181">
            <v>478000</v>
          </cell>
          <cell r="T181">
            <v>478000</v>
          </cell>
        </row>
        <row r="182">
          <cell r="E182">
            <v>540000</v>
          </cell>
          <cell r="K182">
            <v>450000</v>
          </cell>
          <cell r="T182">
            <v>450000</v>
          </cell>
        </row>
        <row r="183">
          <cell r="E183">
            <v>111212</v>
          </cell>
          <cell r="K183">
            <v>60250000</v>
          </cell>
          <cell r="T183">
            <v>60250000</v>
          </cell>
        </row>
        <row r="184">
          <cell r="E184">
            <v>111212</v>
          </cell>
          <cell r="K184">
            <v>60250000</v>
          </cell>
          <cell r="T184">
            <v>60250000</v>
          </cell>
        </row>
        <row r="185">
          <cell r="E185">
            <v>111212</v>
          </cell>
          <cell r="K185">
            <v>60250000</v>
          </cell>
          <cell r="T185">
            <v>60250000</v>
          </cell>
        </row>
        <row r="186">
          <cell r="E186">
            <v>211000</v>
          </cell>
          <cell r="K186">
            <v>60250000</v>
          </cell>
          <cell r="T186">
            <v>60250000</v>
          </cell>
        </row>
        <row r="187">
          <cell r="E187">
            <v>111212</v>
          </cell>
          <cell r="K187">
            <v>54500000</v>
          </cell>
          <cell r="T187">
            <v>54500000</v>
          </cell>
        </row>
        <row r="188">
          <cell r="E188">
            <v>111212</v>
          </cell>
          <cell r="K188">
            <v>54500000</v>
          </cell>
          <cell r="T188">
            <v>54500000</v>
          </cell>
        </row>
        <row r="189">
          <cell r="E189">
            <v>111212</v>
          </cell>
          <cell r="K189">
            <v>54500000</v>
          </cell>
          <cell r="T189">
            <v>54500000</v>
          </cell>
        </row>
        <row r="190">
          <cell r="E190">
            <v>211000</v>
          </cell>
          <cell r="K190">
            <v>54500000</v>
          </cell>
          <cell r="T190">
            <v>54500000</v>
          </cell>
        </row>
        <row r="191">
          <cell r="E191">
            <v>217000</v>
          </cell>
          <cell r="K191">
            <v>100000000</v>
          </cell>
          <cell r="T191">
            <v>100000000</v>
          </cell>
        </row>
        <row r="192">
          <cell r="E192">
            <v>111212</v>
          </cell>
          <cell r="K192">
            <v>100000000</v>
          </cell>
          <cell r="T192">
            <v>100000000</v>
          </cell>
        </row>
        <row r="193">
          <cell r="E193">
            <v>111212</v>
          </cell>
          <cell r="K193">
            <v>49193</v>
          </cell>
          <cell r="T193">
            <v>49193</v>
          </cell>
        </row>
        <row r="194">
          <cell r="E194">
            <v>610028</v>
          </cell>
          <cell r="K194">
            <v>49193</v>
          </cell>
          <cell r="T194">
            <v>49193</v>
          </cell>
        </row>
        <row r="195">
          <cell r="E195">
            <v>440000</v>
          </cell>
          <cell r="K195">
            <v>90964</v>
          </cell>
          <cell r="T195">
            <v>90964</v>
          </cell>
        </row>
        <row r="196">
          <cell r="E196">
            <v>111212</v>
          </cell>
          <cell r="K196">
            <v>90964</v>
          </cell>
          <cell r="T196">
            <v>90964</v>
          </cell>
        </row>
        <row r="197">
          <cell r="E197">
            <v>113000</v>
          </cell>
          <cell r="K197">
            <v>738301664</v>
          </cell>
          <cell r="T197">
            <v>738301664</v>
          </cell>
        </row>
        <row r="198">
          <cell r="E198">
            <v>211000</v>
          </cell>
          <cell r="K198">
            <v>738301664</v>
          </cell>
          <cell r="T198">
            <v>738301664</v>
          </cell>
        </row>
        <row r="199">
          <cell r="E199">
            <v>113000</v>
          </cell>
          <cell r="K199">
            <v>124628570</v>
          </cell>
          <cell r="T199">
            <v>124628570</v>
          </cell>
        </row>
        <row r="200">
          <cell r="E200">
            <v>211000</v>
          </cell>
          <cell r="K200">
            <v>124628570</v>
          </cell>
          <cell r="T200">
            <v>124628570</v>
          </cell>
        </row>
        <row r="201">
          <cell r="E201">
            <v>112100</v>
          </cell>
          <cell r="K201">
            <v>25000000</v>
          </cell>
          <cell r="T201">
            <v>25000000</v>
          </cell>
        </row>
        <row r="202">
          <cell r="E202">
            <v>112100</v>
          </cell>
          <cell r="K202">
            <v>10000000</v>
          </cell>
          <cell r="T202">
            <v>10000000</v>
          </cell>
        </row>
        <row r="203">
          <cell r="E203">
            <v>620004</v>
          </cell>
          <cell r="K203">
            <v>750000</v>
          </cell>
          <cell r="T203">
            <v>750000</v>
          </cell>
        </row>
        <row r="204">
          <cell r="E204">
            <v>620001</v>
          </cell>
          <cell r="K204">
            <v>1500</v>
          </cell>
          <cell r="T204">
            <v>1500</v>
          </cell>
        </row>
        <row r="205">
          <cell r="E205">
            <v>610012</v>
          </cell>
          <cell r="K205">
            <v>201000</v>
          </cell>
          <cell r="T205">
            <v>201000</v>
          </cell>
        </row>
        <row r="206">
          <cell r="E206">
            <v>113000</v>
          </cell>
          <cell r="K206">
            <v>108427152</v>
          </cell>
          <cell r="T206">
            <v>108427152</v>
          </cell>
        </row>
        <row r="207">
          <cell r="E207">
            <v>510001</v>
          </cell>
          <cell r="K207">
            <v>108427152</v>
          </cell>
          <cell r="T207">
            <v>108427152</v>
          </cell>
        </row>
        <row r="208">
          <cell r="E208">
            <v>113000</v>
          </cell>
          <cell r="K208">
            <v>195667389</v>
          </cell>
          <cell r="T208">
            <v>195667389</v>
          </cell>
        </row>
        <row r="209">
          <cell r="E209">
            <v>510001</v>
          </cell>
          <cell r="K209">
            <v>195667389</v>
          </cell>
          <cell r="T209">
            <v>195667389</v>
          </cell>
        </row>
        <row r="210">
          <cell r="E210">
            <v>112100</v>
          </cell>
          <cell r="K210">
            <v>127000000</v>
          </cell>
          <cell r="T210">
            <v>127000000</v>
          </cell>
        </row>
        <row r="211">
          <cell r="E211">
            <v>410001</v>
          </cell>
          <cell r="K211">
            <v>127000000</v>
          </cell>
          <cell r="T211">
            <v>127000000</v>
          </cell>
        </row>
        <row r="212">
          <cell r="E212">
            <v>112100</v>
          </cell>
          <cell r="K212">
            <v>222000000</v>
          </cell>
          <cell r="T212">
            <v>222000000</v>
          </cell>
        </row>
        <row r="213">
          <cell r="E213">
            <v>410001</v>
          </cell>
          <cell r="K213">
            <v>222000000</v>
          </cell>
          <cell r="T213">
            <v>222000000</v>
          </cell>
        </row>
        <row r="214">
          <cell r="E214">
            <v>610012</v>
          </cell>
          <cell r="K214">
            <v>13000</v>
          </cell>
          <cell r="T214">
            <v>13000</v>
          </cell>
        </row>
        <row r="215">
          <cell r="E215">
            <v>118100</v>
          </cell>
          <cell r="K215">
            <v>5000000</v>
          </cell>
          <cell r="T215">
            <v>5000000</v>
          </cell>
        </row>
        <row r="216">
          <cell r="E216">
            <v>112100</v>
          </cell>
          <cell r="K216">
            <v>15000000</v>
          </cell>
          <cell r="T216">
            <v>15000000</v>
          </cell>
        </row>
        <row r="217">
          <cell r="E217">
            <v>111212</v>
          </cell>
          <cell r="K217">
            <v>45000000</v>
          </cell>
          <cell r="T217">
            <v>45000000</v>
          </cell>
        </row>
        <row r="218">
          <cell r="E218">
            <v>610016</v>
          </cell>
          <cell r="K218">
            <v>2521000</v>
          </cell>
          <cell r="T218">
            <v>2521000</v>
          </cell>
        </row>
        <row r="219">
          <cell r="E219">
            <v>116100</v>
          </cell>
          <cell r="K219">
            <v>50000</v>
          </cell>
          <cell r="T219">
            <v>50000</v>
          </cell>
        </row>
        <row r="220">
          <cell r="E220">
            <v>111212</v>
          </cell>
          <cell r="K220">
            <v>25000000</v>
          </cell>
          <cell r="T220">
            <v>25000000</v>
          </cell>
        </row>
        <row r="221">
          <cell r="E221">
            <v>620002</v>
          </cell>
          <cell r="K221">
            <v>2150000</v>
          </cell>
          <cell r="T221">
            <v>2150000</v>
          </cell>
        </row>
        <row r="222">
          <cell r="E222">
            <v>610032</v>
          </cell>
          <cell r="K222">
            <v>850000</v>
          </cell>
          <cell r="T222">
            <v>850000</v>
          </cell>
        </row>
        <row r="223">
          <cell r="E223">
            <v>620001</v>
          </cell>
          <cell r="K223">
            <v>750000</v>
          </cell>
          <cell r="T223">
            <v>750000</v>
          </cell>
        </row>
        <row r="224">
          <cell r="E224">
            <v>111260</v>
          </cell>
          <cell r="K224">
            <v>1000000</v>
          </cell>
          <cell r="T224">
            <v>1000000</v>
          </cell>
        </row>
        <row r="225">
          <cell r="E225">
            <v>540000</v>
          </cell>
          <cell r="K225">
            <v>605000</v>
          </cell>
          <cell r="T225">
            <v>605000</v>
          </cell>
        </row>
        <row r="226">
          <cell r="E226">
            <v>610001</v>
          </cell>
          <cell r="K226">
            <v>19827500</v>
          </cell>
          <cell r="T226">
            <v>19827500</v>
          </cell>
        </row>
        <row r="227">
          <cell r="E227">
            <v>112100</v>
          </cell>
          <cell r="K227">
            <v>5000000</v>
          </cell>
          <cell r="T227">
            <v>5000000</v>
          </cell>
        </row>
        <row r="228">
          <cell r="E228">
            <v>112100</v>
          </cell>
          <cell r="K228">
            <v>15000000</v>
          </cell>
          <cell r="T228">
            <v>15000000</v>
          </cell>
        </row>
        <row r="229">
          <cell r="E229">
            <v>113000</v>
          </cell>
          <cell r="K229">
            <v>104937542</v>
          </cell>
          <cell r="T229">
            <v>104937542</v>
          </cell>
        </row>
        <row r="230">
          <cell r="E230">
            <v>510001</v>
          </cell>
          <cell r="K230">
            <v>104937542</v>
          </cell>
          <cell r="T230">
            <v>104937542</v>
          </cell>
        </row>
        <row r="231">
          <cell r="E231">
            <v>112100</v>
          </cell>
          <cell r="K231">
            <v>127000000</v>
          </cell>
          <cell r="T231">
            <v>127000000</v>
          </cell>
        </row>
        <row r="232">
          <cell r="E232">
            <v>410001</v>
          </cell>
          <cell r="K232">
            <v>127000000</v>
          </cell>
          <cell r="T232">
            <v>127000000</v>
          </cell>
        </row>
        <row r="233">
          <cell r="E233">
            <v>111212</v>
          </cell>
          <cell r="K233">
            <v>10000000</v>
          </cell>
          <cell r="T233">
            <v>10000000</v>
          </cell>
        </row>
        <row r="234">
          <cell r="E234">
            <v>610029</v>
          </cell>
          <cell r="K234">
            <v>368200</v>
          </cell>
          <cell r="T234">
            <v>368200</v>
          </cell>
        </row>
        <row r="235">
          <cell r="E235">
            <v>111260</v>
          </cell>
          <cell r="K235">
            <v>500000</v>
          </cell>
          <cell r="T235">
            <v>500000</v>
          </cell>
        </row>
        <row r="236">
          <cell r="E236">
            <v>310000</v>
          </cell>
          <cell r="K236">
            <v>1800000000</v>
          </cell>
          <cell r="T236">
            <v>1800000000</v>
          </cell>
        </row>
        <row r="237">
          <cell r="E237">
            <v>115000</v>
          </cell>
          <cell r="K237">
            <v>961197373</v>
          </cell>
          <cell r="T237">
            <v>961197373</v>
          </cell>
        </row>
        <row r="238">
          <cell r="E238">
            <v>116100</v>
          </cell>
          <cell r="K238">
            <v>838802627</v>
          </cell>
          <cell r="T238">
            <v>838802627</v>
          </cell>
        </row>
        <row r="239">
          <cell r="E239">
            <v>113000</v>
          </cell>
          <cell r="K239">
            <v>108427152</v>
          </cell>
          <cell r="T239">
            <v>108427152</v>
          </cell>
        </row>
        <row r="240">
          <cell r="E240">
            <v>510001</v>
          </cell>
          <cell r="K240">
            <v>108427152</v>
          </cell>
          <cell r="T240">
            <v>108427152</v>
          </cell>
        </row>
        <row r="241">
          <cell r="E241">
            <v>112100</v>
          </cell>
          <cell r="K241">
            <v>129000000</v>
          </cell>
          <cell r="T241">
            <v>129000000</v>
          </cell>
        </row>
        <row r="242">
          <cell r="E242">
            <v>410001</v>
          </cell>
          <cell r="K242">
            <v>129000000</v>
          </cell>
          <cell r="T242">
            <v>129000000</v>
          </cell>
        </row>
        <row r="243">
          <cell r="E243">
            <v>112100</v>
          </cell>
          <cell r="K243">
            <v>17000000</v>
          </cell>
          <cell r="T243">
            <v>17000000</v>
          </cell>
        </row>
        <row r="244">
          <cell r="E244">
            <v>111212</v>
          </cell>
          <cell r="K244">
            <v>15000000</v>
          </cell>
          <cell r="T244">
            <v>15000000</v>
          </cell>
        </row>
        <row r="245">
          <cell r="E245">
            <v>214000</v>
          </cell>
          <cell r="K245">
            <v>57000000</v>
          </cell>
          <cell r="T245">
            <v>57000000</v>
          </cell>
        </row>
        <row r="246">
          <cell r="E246">
            <v>111212</v>
          </cell>
          <cell r="K246">
            <v>57000000</v>
          </cell>
          <cell r="T246">
            <v>57000000</v>
          </cell>
        </row>
        <row r="247">
          <cell r="E247">
            <v>112100</v>
          </cell>
          <cell r="K247">
            <v>20000000</v>
          </cell>
          <cell r="T247">
            <v>20000000</v>
          </cell>
        </row>
        <row r="248">
          <cell r="E248">
            <v>111212</v>
          </cell>
          <cell r="K248">
            <v>20000000</v>
          </cell>
          <cell r="T248">
            <v>20000000</v>
          </cell>
        </row>
        <row r="249">
          <cell r="E249">
            <v>111212</v>
          </cell>
          <cell r="K249">
            <v>125000000</v>
          </cell>
          <cell r="T249">
            <v>125000000</v>
          </cell>
        </row>
        <row r="250">
          <cell r="E250">
            <v>112100</v>
          </cell>
          <cell r="K250">
            <v>100000000</v>
          </cell>
          <cell r="T250">
            <v>100000000</v>
          </cell>
        </row>
        <row r="251">
          <cell r="E251">
            <v>112100</v>
          </cell>
          <cell r="K251">
            <v>25000000</v>
          </cell>
          <cell r="T251">
            <v>25000000</v>
          </cell>
        </row>
        <row r="252">
          <cell r="E252">
            <v>113000</v>
          </cell>
          <cell r="K252">
            <v>108427152</v>
          </cell>
          <cell r="T252">
            <v>108427152</v>
          </cell>
        </row>
        <row r="253">
          <cell r="E253">
            <v>510001</v>
          </cell>
          <cell r="K253">
            <v>108427152</v>
          </cell>
          <cell r="T253">
            <v>108427152</v>
          </cell>
        </row>
        <row r="254">
          <cell r="E254">
            <v>113000</v>
          </cell>
          <cell r="K254">
            <v>104937542</v>
          </cell>
          <cell r="T254">
            <v>104937542</v>
          </cell>
        </row>
        <row r="255">
          <cell r="E255">
            <v>510001</v>
          </cell>
          <cell r="K255">
            <v>104937542</v>
          </cell>
          <cell r="T255">
            <v>104937542</v>
          </cell>
        </row>
        <row r="256">
          <cell r="E256">
            <v>112100</v>
          </cell>
          <cell r="K256">
            <v>133000000</v>
          </cell>
          <cell r="T256">
            <v>133000000</v>
          </cell>
        </row>
        <row r="257">
          <cell r="E257">
            <v>410001</v>
          </cell>
          <cell r="K257">
            <v>133000000</v>
          </cell>
          <cell r="T257">
            <v>133000000</v>
          </cell>
        </row>
        <row r="258">
          <cell r="E258">
            <v>112100</v>
          </cell>
          <cell r="K258">
            <v>132700000</v>
          </cell>
          <cell r="T258">
            <v>132700000</v>
          </cell>
        </row>
        <row r="259">
          <cell r="E259">
            <v>410001</v>
          </cell>
          <cell r="K259">
            <v>132700000</v>
          </cell>
          <cell r="T259">
            <v>132700000</v>
          </cell>
        </row>
        <row r="260">
          <cell r="E260">
            <v>113000</v>
          </cell>
          <cell r="K260">
            <v>1262670440</v>
          </cell>
          <cell r="T260">
            <v>1262670440</v>
          </cell>
        </row>
        <row r="261">
          <cell r="E261">
            <v>211000</v>
          </cell>
          <cell r="K261">
            <v>1262670440</v>
          </cell>
          <cell r="T261">
            <v>1262670440</v>
          </cell>
        </row>
        <row r="262">
          <cell r="E262">
            <v>620004</v>
          </cell>
          <cell r="K262">
            <v>5000000</v>
          </cell>
          <cell r="T262">
            <v>5000000</v>
          </cell>
        </row>
        <row r="263">
          <cell r="E263">
            <v>112100</v>
          </cell>
          <cell r="K263">
            <v>11500000</v>
          </cell>
          <cell r="T263">
            <v>11500000</v>
          </cell>
        </row>
        <row r="264">
          <cell r="E264">
            <v>112100</v>
          </cell>
          <cell r="K264">
            <v>2000000</v>
          </cell>
          <cell r="T264">
            <v>2000000</v>
          </cell>
        </row>
        <row r="265">
          <cell r="E265">
            <v>113000</v>
          </cell>
          <cell r="K265">
            <v>89982073</v>
          </cell>
          <cell r="T265">
            <v>89982073</v>
          </cell>
        </row>
        <row r="266">
          <cell r="E266">
            <v>510001</v>
          </cell>
          <cell r="K266">
            <v>89982073</v>
          </cell>
          <cell r="T266">
            <v>89982073</v>
          </cell>
        </row>
        <row r="267">
          <cell r="E267">
            <v>113000</v>
          </cell>
          <cell r="K267">
            <v>195667389</v>
          </cell>
          <cell r="T267">
            <v>195667389</v>
          </cell>
        </row>
        <row r="268">
          <cell r="E268">
            <v>510001</v>
          </cell>
          <cell r="K268">
            <v>195667389</v>
          </cell>
          <cell r="T268">
            <v>195667389</v>
          </cell>
        </row>
        <row r="269">
          <cell r="E269">
            <v>112100</v>
          </cell>
          <cell r="K269">
            <v>106500000</v>
          </cell>
          <cell r="T269">
            <v>106500000</v>
          </cell>
        </row>
        <row r="270">
          <cell r="E270">
            <v>410001</v>
          </cell>
          <cell r="K270">
            <v>106500000</v>
          </cell>
          <cell r="T270">
            <v>106500000</v>
          </cell>
        </row>
        <row r="271">
          <cell r="E271">
            <v>112100</v>
          </cell>
          <cell r="K271">
            <v>230000000</v>
          </cell>
          <cell r="T271">
            <v>230000000</v>
          </cell>
        </row>
        <row r="272">
          <cell r="E272">
            <v>410001</v>
          </cell>
          <cell r="K272">
            <v>230000000</v>
          </cell>
          <cell r="T272">
            <v>230000000</v>
          </cell>
        </row>
        <row r="273">
          <cell r="E273">
            <v>112100</v>
          </cell>
          <cell r="K273">
            <v>12000000</v>
          </cell>
          <cell r="T273">
            <v>12000000</v>
          </cell>
        </row>
        <row r="274">
          <cell r="E274">
            <v>111212</v>
          </cell>
          <cell r="K274">
            <v>5275000</v>
          </cell>
          <cell r="T274">
            <v>5275000</v>
          </cell>
        </row>
        <row r="275">
          <cell r="E275">
            <v>118100</v>
          </cell>
          <cell r="K275">
            <v>5275000</v>
          </cell>
          <cell r="T275">
            <v>5275000</v>
          </cell>
        </row>
        <row r="276">
          <cell r="E276">
            <v>112100</v>
          </cell>
          <cell r="K276">
            <v>120000000</v>
          </cell>
          <cell r="T276">
            <v>120000000</v>
          </cell>
        </row>
        <row r="277">
          <cell r="E277">
            <v>214000</v>
          </cell>
          <cell r="K277">
            <v>120000000</v>
          </cell>
          <cell r="T277">
            <v>120000000</v>
          </cell>
        </row>
        <row r="278">
          <cell r="E278">
            <v>214000</v>
          </cell>
          <cell r="K278">
            <v>120000000</v>
          </cell>
          <cell r="T278">
            <v>120000000</v>
          </cell>
        </row>
        <row r="279">
          <cell r="E279">
            <v>111212</v>
          </cell>
          <cell r="K279">
            <v>120000000</v>
          </cell>
          <cell r="T279">
            <v>120000000</v>
          </cell>
        </row>
        <row r="280">
          <cell r="E280">
            <v>214000</v>
          </cell>
          <cell r="K280">
            <v>10000000</v>
          </cell>
          <cell r="T280">
            <v>10000000</v>
          </cell>
        </row>
        <row r="281">
          <cell r="E281">
            <v>620004</v>
          </cell>
          <cell r="K281">
            <v>14668500</v>
          </cell>
          <cell r="T281">
            <v>14668500</v>
          </cell>
        </row>
        <row r="282">
          <cell r="E282">
            <v>610001</v>
          </cell>
          <cell r="K282">
            <v>1578000</v>
          </cell>
          <cell r="T282">
            <v>1578000</v>
          </cell>
        </row>
        <row r="283">
          <cell r="E283">
            <v>620003</v>
          </cell>
          <cell r="K283">
            <v>400000</v>
          </cell>
          <cell r="T283">
            <v>400000</v>
          </cell>
        </row>
        <row r="284">
          <cell r="E284">
            <v>620004</v>
          </cell>
          <cell r="K284">
            <v>527450</v>
          </cell>
          <cell r="T284">
            <v>527450</v>
          </cell>
        </row>
        <row r="285">
          <cell r="E285">
            <v>610030</v>
          </cell>
          <cell r="K285">
            <v>375400</v>
          </cell>
          <cell r="T285">
            <v>375400</v>
          </cell>
        </row>
        <row r="286">
          <cell r="E286">
            <v>620008</v>
          </cell>
          <cell r="K286">
            <v>205000</v>
          </cell>
          <cell r="T286">
            <v>205000</v>
          </cell>
        </row>
        <row r="287">
          <cell r="E287">
            <v>610031</v>
          </cell>
          <cell r="K287">
            <v>146000</v>
          </cell>
          <cell r="T287">
            <v>146000</v>
          </cell>
        </row>
        <row r="288">
          <cell r="E288">
            <v>610012</v>
          </cell>
          <cell r="K288">
            <v>216000</v>
          </cell>
          <cell r="T288">
            <v>216000</v>
          </cell>
        </row>
        <row r="289">
          <cell r="E289">
            <v>610012</v>
          </cell>
          <cell r="K289">
            <v>200000</v>
          </cell>
          <cell r="T289">
            <v>200000</v>
          </cell>
        </row>
        <row r="290">
          <cell r="E290">
            <v>214000</v>
          </cell>
          <cell r="K290">
            <v>57000000</v>
          </cell>
          <cell r="T290">
            <v>57000000</v>
          </cell>
        </row>
        <row r="291">
          <cell r="E291">
            <v>111212</v>
          </cell>
          <cell r="K291">
            <v>57000000</v>
          </cell>
          <cell r="T291">
            <v>57000000</v>
          </cell>
        </row>
        <row r="292">
          <cell r="E292">
            <v>214000</v>
          </cell>
          <cell r="K292">
            <v>5500000</v>
          </cell>
          <cell r="T292">
            <v>5500000</v>
          </cell>
        </row>
        <row r="293">
          <cell r="E293">
            <v>111212</v>
          </cell>
          <cell r="K293">
            <v>3000000</v>
          </cell>
          <cell r="T293">
            <v>3000000</v>
          </cell>
        </row>
        <row r="294">
          <cell r="E294">
            <v>116100</v>
          </cell>
          <cell r="K294">
            <v>3000000</v>
          </cell>
          <cell r="T294">
            <v>3000000</v>
          </cell>
        </row>
        <row r="295">
          <cell r="E295">
            <v>111212</v>
          </cell>
          <cell r="K295">
            <v>124628570</v>
          </cell>
          <cell r="T295">
            <v>124628570</v>
          </cell>
        </row>
        <row r="296">
          <cell r="E296">
            <v>111212</v>
          </cell>
          <cell r="K296">
            <v>124628570</v>
          </cell>
          <cell r="T296">
            <v>124628570</v>
          </cell>
        </row>
        <row r="297">
          <cell r="E297">
            <v>111212</v>
          </cell>
          <cell r="K297">
            <v>124628570</v>
          </cell>
          <cell r="T297">
            <v>124628570</v>
          </cell>
        </row>
        <row r="298">
          <cell r="E298">
            <v>211000</v>
          </cell>
          <cell r="K298">
            <v>124628570</v>
          </cell>
          <cell r="T298">
            <v>124628570</v>
          </cell>
        </row>
        <row r="299">
          <cell r="E299">
            <v>111212</v>
          </cell>
          <cell r="K299">
            <v>107568949</v>
          </cell>
          <cell r="T299">
            <v>107568949</v>
          </cell>
        </row>
        <row r="300">
          <cell r="E300">
            <v>111212</v>
          </cell>
          <cell r="K300">
            <v>107568949</v>
          </cell>
          <cell r="T300">
            <v>107568949</v>
          </cell>
        </row>
        <row r="301">
          <cell r="E301">
            <v>211000</v>
          </cell>
          <cell r="K301">
            <v>107568949</v>
          </cell>
          <cell r="T301">
            <v>107568949</v>
          </cell>
        </row>
        <row r="302">
          <cell r="E302">
            <v>211000</v>
          </cell>
          <cell r="K302">
            <v>107568949</v>
          </cell>
          <cell r="T302">
            <v>107568949</v>
          </cell>
        </row>
        <row r="303">
          <cell r="E303">
            <v>310000</v>
          </cell>
          <cell r="K303">
            <v>1000000000</v>
          </cell>
          <cell r="T303">
            <v>1000000000</v>
          </cell>
        </row>
        <row r="304">
          <cell r="E304">
            <v>111212</v>
          </cell>
          <cell r="K304">
            <v>1000000000</v>
          </cell>
          <cell r="T304">
            <v>1000000000</v>
          </cell>
        </row>
        <row r="305">
          <cell r="E305">
            <v>112100</v>
          </cell>
          <cell r="K305">
            <v>164088750</v>
          </cell>
          <cell r="T305">
            <v>164088750</v>
          </cell>
        </row>
        <row r="306">
          <cell r="E306">
            <v>111212</v>
          </cell>
          <cell r="K306">
            <v>164088750</v>
          </cell>
          <cell r="T306">
            <v>164088750</v>
          </cell>
        </row>
        <row r="307">
          <cell r="E307">
            <v>440000</v>
          </cell>
          <cell r="K307">
            <v>176495</v>
          </cell>
          <cell r="T307">
            <v>176495</v>
          </cell>
        </row>
        <row r="308">
          <cell r="E308">
            <v>111212</v>
          </cell>
          <cell r="K308">
            <v>176495</v>
          </cell>
          <cell r="T308">
            <v>176495</v>
          </cell>
        </row>
        <row r="309">
          <cell r="E309">
            <v>111212</v>
          </cell>
          <cell r="K309">
            <v>66299</v>
          </cell>
          <cell r="T309">
            <v>66299</v>
          </cell>
        </row>
        <row r="310">
          <cell r="E310">
            <v>113000</v>
          </cell>
          <cell r="K310">
            <v>21834300</v>
          </cell>
          <cell r="T310">
            <v>21834300</v>
          </cell>
        </row>
        <row r="311">
          <cell r="E311">
            <v>211000</v>
          </cell>
          <cell r="K311">
            <v>21834300</v>
          </cell>
          <cell r="T311">
            <v>21834300</v>
          </cell>
        </row>
        <row r="312">
          <cell r="E312">
            <v>610028</v>
          </cell>
          <cell r="K312">
            <v>66299</v>
          </cell>
          <cell r="T312">
            <v>66299</v>
          </cell>
        </row>
        <row r="313">
          <cell r="E313">
            <v>111212</v>
          </cell>
          <cell r="K313">
            <v>1098229956</v>
          </cell>
          <cell r="T313">
            <v>1098229956</v>
          </cell>
        </row>
        <row r="314">
          <cell r="E314">
            <v>111212</v>
          </cell>
          <cell r="K314">
            <v>1098229956</v>
          </cell>
          <cell r="T314">
            <v>1098229956</v>
          </cell>
        </row>
        <row r="315">
          <cell r="E315">
            <v>111212</v>
          </cell>
          <cell r="K315">
            <v>1098229956</v>
          </cell>
          <cell r="T315">
            <v>1098229956</v>
          </cell>
        </row>
        <row r="316">
          <cell r="E316">
            <v>211000</v>
          </cell>
          <cell r="K316">
            <v>1098229956</v>
          </cell>
          <cell r="T316">
            <v>1098229956</v>
          </cell>
        </row>
        <row r="317">
          <cell r="E317">
            <v>111212</v>
          </cell>
          <cell r="K317">
            <v>166750990</v>
          </cell>
          <cell r="T317">
            <v>166750990</v>
          </cell>
        </row>
        <row r="318">
          <cell r="E318">
            <v>111212</v>
          </cell>
          <cell r="K318">
            <v>166750990</v>
          </cell>
          <cell r="T318">
            <v>166750990</v>
          </cell>
        </row>
        <row r="319">
          <cell r="E319">
            <v>111212</v>
          </cell>
          <cell r="K319">
            <v>166750990</v>
          </cell>
          <cell r="T319">
            <v>166750990</v>
          </cell>
        </row>
        <row r="320">
          <cell r="E320">
            <v>211000</v>
          </cell>
          <cell r="K320">
            <v>166750990</v>
          </cell>
          <cell r="T320">
            <v>166750990</v>
          </cell>
        </row>
        <row r="321">
          <cell r="E321">
            <v>111212</v>
          </cell>
          <cell r="K321">
            <v>90251963</v>
          </cell>
          <cell r="T321">
            <v>90251963</v>
          </cell>
        </row>
        <row r="322">
          <cell r="E322">
            <v>111212</v>
          </cell>
          <cell r="K322">
            <v>90251963</v>
          </cell>
          <cell r="T322">
            <v>90251963</v>
          </cell>
        </row>
        <row r="323">
          <cell r="E323">
            <v>111212</v>
          </cell>
          <cell r="K323">
            <v>90251963</v>
          </cell>
          <cell r="T323">
            <v>90251963</v>
          </cell>
        </row>
        <row r="324">
          <cell r="E324">
            <v>211000</v>
          </cell>
          <cell r="K324">
            <v>90251963</v>
          </cell>
          <cell r="T324">
            <v>90251963</v>
          </cell>
        </row>
        <row r="325">
          <cell r="E325">
            <v>111212</v>
          </cell>
          <cell r="K325">
            <v>1169910</v>
          </cell>
          <cell r="T325">
            <v>1169910</v>
          </cell>
        </row>
        <row r="326">
          <cell r="E326">
            <v>610021</v>
          </cell>
          <cell r="K326">
            <v>1169910</v>
          </cell>
          <cell r="T326">
            <v>1169910</v>
          </cell>
        </row>
        <row r="327">
          <cell r="E327">
            <v>111212</v>
          </cell>
          <cell r="K327">
            <v>54500000</v>
          </cell>
          <cell r="T327">
            <v>54500000</v>
          </cell>
        </row>
        <row r="328">
          <cell r="E328">
            <v>111212</v>
          </cell>
          <cell r="K328">
            <v>54500000</v>
          </cell>
          <cell r="T328">
            <v>54500000</v>
          </cell>
        </row>
        <row r="329">
          <cell r="E329">
            <v>111212</v>
          </cell>
          <cell r="K329">
            <v>54500000</v>
          </cell>
          <cell r="T329">
            <v>54500000</v>
          </cell>
        </row>
        <row r="330">
          <cell r="E330">
            <v>211000</v>
          </cell>
          <cell r="K330">
            <v>54500000</v>
          </cell>
          <cell r="T330">
            <v>54500000</v>
          </cell>
        </row>
        <row r="331">
          <cell r="E331">
            <v>112100</v>
          </cell>
          <cell r="K331">
            <v>12500000</v>
          </cell>
          <cell r="T331">
            <v>12500000</v>
          </cell>
        </row>
        <row r="332">
          <cell r="E332">
            <v>111212</v>
          </cell>
          <cell r="K332">
            <v>12500000</v>
          </cell>
          <cell r="T332">
            <v>12500000</v>
          </cell>
        </row>
        <row r="333">
          <cell r="E333">
            <v>113000</v>
          </cell>
          <cell r="K333">
            <v>17418795</v>
          </cell>
          <cell r="T333">
            <v>17418795</v>
          </cell>
        </row>
        <row r="334">
          <cell r="E334">
            <v>510002</v>
          </cell>
          <cell r="K334">
            <v>17418795</v>
          </cell>
          <cell r="T334">
            <v>17418795</v>
          </cell>
        </row>
        <row r="335">
          <cell r="E335">
            <v>112100</v>
          </cell>
          <cell r="K335">
            <v>20496300</v>
          </cell>
          <cell r="T335">
            <v>20496300</v>
          </cell>
        </row>
        <row r="336">
          <cell r="E336">
            <v>410002</v>
          </cell>
          <cell r="K336">
            <v>20496300</v>
          </cell>
          <cell r="T336">
            <v>20496300</v>
          </cell>
        </row>
        <row r="337">
          <cell r="E337">
            <v>112100</v>
          </cell>
          <cell r="K337">
            <v>60000000</v>
          </cell>
          <cell r="T337">
            <v>60000000</v>
          </cell>
        </row>
        <row r="338">
          <cell r="E338">
            <v>111212</v>
          </cell>
          <cell r="K338">
            <v>50000000</v>
          </cell>
          <cell r="T338">
            <v>50000000</v>
          </cell>
        </row>
        <row r="339">
          <cell r="E339">
            <v>111212</v>
          </cell>
          <cell r="K339">
            <v>10000000</v>
          </cell>
          <cell r="T339">
            <v>10000000</v>
          </cell>
        </row>
        <row r="340">
          <cell r="E340">
            <v>117100</v>
          </cell>
          <cell r="K340">
            <v>5000000</v>
          </cell>
          <cell r="T340">
            <v>5000000</v>
          </cell>
        </row>
        <row r="341">
          <cell r="E341">
            <v>112100</v>
          </cell>
          <cell r="K341">
            <v>10000000</v>
          </cell>
          <cell r="T341">
            <v>10000000</v>
          </cell>
        </row>
        <row r="342">
          <cell r="E342">
            <v>113000</v>
          </cell>
          <cell r="K342">
            <v>116621638</v>
          </cell>
          <cell r="T342">
            <v>116621638</v>
          </cell>
        </row>
        <row r="343">
          <cell r="E343">
            <v>211000</v>
          </cell>
          <cell r="K343">
            <v>116621638</v>
          </cell>
          <cell r="T343">
            <v>116621638</v>
          </cell>
        </row>
        <row r="344">
          <cell r="E344">
            <v>112100</v>
          </cell>
          <cell r="K344">
            <v>3000000</v>
          </cell>
          <cell r="T344">
            <v>3000000</v>
          </cell>
        </row>
        <row r="345">
          <cell r="E345">
            <v>111212</v>
          </cell>
          <cell r="K345">
            <v>3000000</v>
          </cell>
          <cell r="T345">
            <v>3000000</v>
          </cell>
        </row>
        <row r="346">
          <cell r="E346">
            <v>540000</v>
          </cell>
          <cell r="K346">
            <v>4205000</v>
          </cell>
          <cell r="T346">
            <v>4205000</v>
          </cell>
        </row>
        <row r="347">
          <cell r="E347">
            <v>214000</v>
          </cell>
          <cell r="K347">
            <v>20000000</v>
          </cell>
          <cell r="T347">
            <v>20000000</v>
          </cell>
        </row>
        <row r="348">
          <cell r="E348">
            <v>610029</v>
          </cell>
          <cell r="K348">
            <v>258400</v>
          </cell>
          <cell r="T348">
            <v>258400</v>
          </cell>
        </row>
        <row r="349">
          <cell r="E349">
            <v>112100</v>
          </cell>
          <cell r="K349">
            <v>6540000</v>
          </cell>
          <cell r="T349">
            <v>6540000</v>
          </cell>
        </row>
        <row r="350">
          <cell r="E350">
            <v>610030</v>
          </cell>
          <cell r="K350">
            <v>241000</v>
          </cell>
          <cell r="T350">
            <v>241000</v>
          </cell>
        </row>
        <row r="351">
          <cell r="E351">
            <v>610012</v>
          </cell>
          <cell r="K351">
            <v>10000</v>
          </cell>
          <cell r="T351">
            <v>10000</v>
          </cell>
        </row>
        <row r="352">
          <cell r="E352">
            <v>111240</v>
          </cell>
          <cell r="K352">
            <v>1000000</v>
          </cell>
          <cell r="T352">
            <v>1000000</v>
          </cell>
        </row>
        <row r="353">
          <cell r="E353">
            <v>111240</v>
          </cell>
          <cell r="K353">
            <v>500000</v>
          </cell>
          <cell r="T353">
            <v>500000</v>
          </cell>
        </row>
        <row r="354">
          <cell r="E354">
            <v>610016</v>
          </cell>
          <cell r="K354">
            <v>1360000</v>
          </cell>
          <cell r="T354">
            <v>1360000</v>
          </cell>
        </row>
        <row r="355">
          <cell r="E355">
            <v>610001</v>
          </cell>
          <cell r="K355">
            <v>790000</v>
          </cell>
          <cell r="T355">
            <v>790000</v>
          </cell>
        </row>
        <row r="356">
          <cell r="E356">
            <v>610004</v>
          </cell>
          <cell r="K356">
            <v>450000</v>
          </cell>
          <cell r="T356">
            <v>450000</v>
          </cell>
        </row>
        <row r="357">
          <cell r="E357">
            <v>620001</v>
          </cell>
          <cell r="K357">
            <v>418600</v>
          </cell>
          <cell r="T357">
            <v>418600</v>
          </cell>
        </row>
        <row r="358">
          <cell r="E358">
            <v>610012</v>
          </cell>
          <cell r="K358">
            <v>830000</v>
          </cell>
          <cell r="T358">
            <v>830000</v>
          </cell>
        </row>
        <row r="359">
          <cell r="E359">
            <v>620003</v>
          </cell>
          <cell r="K359">
            <v>920000</v>
          </cell>
          <cell r="T359">
            <v>920000</v>
          </cell>
        </row>
        <row r="360">
          <cell r="E360">
            <v>112100</v>
          </cell>
          <cell r="K360">
            <v>50000000</v>
          </cell>
          <cell r="T360">
            <v>50000000</v>
          </cell>
        </row>
        <row r="361">
          <cell r="E361">
            <v>111212</v>
          </cell>
          <cell r="K361">
            <v>50000000</v>
          </cell>
          <cell r="T361">
            <v>50000000</v>
          </cell>
        </row>
        <row r="362">
          <cell r="E362">
            <v>610030</v>
          </cell>
          <cell r="K362">
            <v>389300</v>
          </cell>
          <cell r="T362">
            <v>389300</v>
          </cell>
        </row>
        <row r="363">
          <cell r="E363">
            <v>610030</v>
          </cell>
          <cell r="K363">
            <v>188400</v>
          </cell>
          <cell r="T363">
            <v>188400</v>
          </cell>
        </row>
        <row r="364">
          <cell r="E364">
            <v>610021</v>
          </cell>
          <cell r="K364">
            <v>175500</v>
          </cell>
          <cell r="T364">
            <v>175500</v>
          </cell>
        </row>
        <row r="365">
          <cell r="E365">
            <v>113000</v>
          </cell>
          <cell r="K365">
            <v>116652660</v>
          </cell>
          <cell r="T365">
            <v>116652660</v>
          </cell>
        </row>
        <row r="366">
          <cell r="E366">
            <v>510001</v>
          </cell>
          <cell r="K366">
            <v>116652660</v>
          </cell>
          <cell r="T366">
            <v>116652660</v>
          </cell>
        </row>
        <row r="367">
          <cell r="E367">
            <v>112100</v>
          </cell>
          <cell r="K367">
            <v>141000000</v>
          </cell>
          <cell r="T367">
            <v>141000000</v>
          </cell>
        </row>
        <row r="368">
          <cell r="E368">
            <v>410001</v>
          </cell>
          <cell r="K368">
            <v>141000000</v>
          </cell>
          <cell r="T368">
            <v>141000000</v>
          </cell>
        </row>
        <row r="369">
          <cell r="E369">
            <v>610012</v>
          </cell>
          <cell r="K369">
            <v>155000</v>
          </cell>
          <cell r="T369">
            <v>155000</v>
          </cell>
        </row>
        <row r="370">
          <cell r="E370">
            <v>610030</v>
          </cell>
          <cell r="K370">
            <v>108000</v>
          </cell>
          <cell r="T370">
            <v>108000</v>
          </cell>
        </row>
        <row r="371">
          <cell r="E371">
            <v>620008</v>
          </cell>
          <cell r="K371">
            <v>150000</v>
          </cell>
          <cell r="T371">
            <v>150000</v>
          </cell>
        </row>
        <row r="372">
          <cell r="E372">
            <v>610011</v>
          </cell>
          <cell r="K372">
            <v>70000</v>
          </cell>
          <cell r="T372">
            <v>70000</v>
          </cell>
        </row>
        <row r="373">
          <cell r="E373">
            <v>111212</v>
          </cell>
          <cell r="K373">
            <v>3031600</v>
          </cell>
          <cell r="T373">
            <v>3031600</v>
          </cell>
        </row>
        <row r="374">
          <cell r="E374">
            <v>111212</v>
          </cell>
          <cell r="K374">
            <v>3031600</v>
          </cell>
          <cell r="T374">
            <v>3031600</v>
          </cell>
        </row>
        <row r="375">
          <cell r="E375">
            <v>111212</v>
          </cell>
          <cell r="K375">
            <v>3031600</v>
          </cell>
          <cell r="T375">
            <v>3031600</v>
          </cell>
        </row>
        <row r="376">
          <cell r="E376">
            <v>211000</v>
          </cell>
          <cell r="K376">
            <v>3031600</v>
          </cell>
          <cell r="T376">
            <v>3031600</v>
          </cell>
        </row>
        <row r="377">
          <cell r="E377">
            <v>111212</v>
          </cell>
          <cell r="K377">
            <v>225000</v>
          </cell>
          <cell r="T377">
            <v>225000</v>
          </cell>
        </row>
        <row r="378">
          <cell r="E378">
            <v>111212</v>
          </cell>
          <cell r="K378">
            <v>225000</v>
          </cell>
          <cell r="T378">
            <v>225000</v>
          </cell>
        </row>
        <row r="379">
          <cell r="E379">
            <v>111212</v>
          </cell>
          <cell r="K379">
            <v>225000</v>
          </cell>
          <cell r="T379">
            <v>225000</v>
          </cell>
        </row>
        <row r="380">
          <cell r="E380">
            <v>211000</v>
          </cell>
          <cell r="K380">
            <v>225000</v>
          </cell>
          <cell r="T380">
            <v>225000</v>
          </cell>
        </row>
        <row r="381">
          <cell r="E381">
            <v>610001</v>
          </cell>
          <cell r="K381">
            <v>20675500</v>
          </cell>
          <cell r="T381">
            <v>20675500</v>
          </cell>
        </row>
        <row r="382">
          <cell r="E382">
            <v>610004</v>
          </cell>
          <cell r="K382">
            <v>800000</v>
          </cell>
          <cell r="T382">
            <v>800000</v>
          </cell>
        </row>
        <row r="383">
          <cell r="E383">
            <v>610016</v>
          </cell>
          <cell r="K383">
            <v>715500</v>
          </cell>
          <cell r="T383">
            <v>715500</v>
          </cell>
        </row>
        <row r="384">
          <cell r="E384">
            <v>112100</v>
          </cell>
          <cell r="K384">
            <v>5000000</v>
          </cell>
          <cell r="T384">
            <v>5000000</v>
          </cell>
        </row>
        <row r="385">
          <cell r="E385">
            <v>620003</v>
          </cell>
          <cell r="K385">
            <v>4950000</v>
          </cell>
          <cell r="T385">
            <v>4950000</v>
          </cell>
        </row>
        <row r="386">
          <cell r="E386">
            <v>610009</v>
          </cell>
          <cell r="K386">
            <v>40000</v>
          </cell>
          <cell r="T386">
            <v>40000</v>
          </cell>
        </row>
        <row r="387">
          <cell r="E387">
            <v>112100</v>
          </cell>
          <cell r="K387">
            <v>23460000</v>
          </cell>
          <cell r="T387">
            <v>23460000</v>
          </cell>
        </row>
        <row r="388">
          <cell r="E388">
            <v>111212</v>
          </cell>
          <cell r="K388">
            <v>20000000</v>
          </cell>
          <cell r="T388">
            <v>20000000</v>
          </cell>
        </row>
        <row r="389">
          <cell r="E389">
            <v>111212</v>
          </cell>
          <cell r="K389">
            <v>12558325</v>
          </cell>
          <cell r="T389">
            <v>12558325</v>
          </cell>
        </row>
        <row r="390">
          <cell r="E390">
            <v>113000</v>
          </cell>
          <cell r="K390">
            <v>102978454</v>
          </cell>
          <cell r="T390">
            <v>102978454</v>
          </cell>
        </row>
        <row r="391">
          <cell r="E391">
            <v>510001</v>
          </cell>
          <cell r="K391">
            <v>102978454</v>
          </cell>
          <cell r="T391">
            <v>102978454</v>
          </cell>
        </row>
        <row r="392">
          <cell r="E392">
            <v>112100</v>
          </cell>
          <cell r="K392">
            <v>130000000</v>
          </cell>
          <cell r="T392">
            <v>130000000</v>
          </cell>
        </row>
        <row r="393">
          <cell r="E393">
            <v>410001</v>
          </cell>
          <cell r="K393">
            <v>130000000</v>
          </cell>
          <cell r="T393">
            <v>130000000</v>
          </cell>
        </row>
        <row r="394">
          <cell r="E394">
            <v>111212</v>
          </cell>
          <cell r="K394">
            <v>12558325</v>
          </cell>
          <cell r="T394">
            <v>12558325</v>
          </cell>
        </row>
        <row r="395">
          <cell r="E395">
            <v>111212</v>
          </cell>
          <cell r="K395">
            <v>12558325</v>
          </cell>
          <cell r="T395">
            <v>12558325</v>
          </cell>
        </row>
        <row r="396">
          <cell r="E396">
            <v>211000</v>
          </cell>
          <cell r="K396">
            <v>12558325</v>
          </cell>
          <cell r="T396">
            <v>12558325</v>
          </cell>
        </row>
        <row r="397">
          <cell r="E397">
            <v>111212</v>
          </cell>
          <cell r="K397">
            <v>14000000</v>
          </cell>
          <cell r="T397">
            <v>14000000</v>
          </cell>
        </row>
        <row r="398">
          <cell r="E398">
            <v>116100</v>
          </cell>
          <cell r="K398">
            <v>14000000</v>
          </cell>
          <cell r="T398">
            <v>14000000</v>
          </cell>
        </row>
        <row r="399">
          <cell r="E399">
            <v>111212</v>
          </cell>
          <cell r="K399">
            <v>437850</v>
          </cell>
          <cell r="T399">
            <v>437850</v>
          </cell>
        </row>
        <row r="400">
          <cell r="E400">
            <v>111212</v>
          </cell>
          <cell r="K400">
            <v>437850</v>
          </cell>
          <cell r="T400">
            <v>437850</v>
          </cell>
        </row>
        <row r="401">
          <cell r="E401">
            <v>111212</v>
          </cell>
          <cell r="K401">
            <v>437850</v>
          </cell>
          <cell r="T401">
            <v>437850</v>
          </cell>
        </row>
        <row r="402">
          <cell r="E402">
            <v>211000</v>
          </cell>
          <cell r="K402">
            <v>437850</v>
          </cell>
          <cell r="T402">
            <v>437850</v>
          </cell>
        </row>
        <row r="403">
          <cell r="E403">
            <v>620002</v>
          </cell>
          <cell r="K403">
            <v>405000</v>
          </cell>
          <cell r="T403">
            <v>405000</v>
          </cell>
        </row>
        <row r="404">
          <cell r="E404">
            <v>610032</v>
          </cell>
          <cell r="K404">
            <v>340000</v>
          </cell>
          <cell r="T404">
            <v>340000</v>
          </cell>
        </row>
        <row r="405">
          <cell r="E405">
            <v>610010</v>
          </cell>
          <cell r="K405">
            <v>1141300</v>
          </cell>
          <cell r="T405">
            <v>1141300</v>
          </cell>
        </row>
        <row r="406">
          <cell r="E406">
            <v>610021</v>
          </cell>
          <cell r="K406">
            <v>50000</v>
          </cell>
          <cell r="T406">
            <v>50000</v>
          </cell>
        </row>
        <row r="407">
          <cell r="E407">
            <v>113000</v>
          </cell>
          <cell r="K407">
            <v>116621638</v>
          </cell>
          <cell r="T407">
            <v>116621638</v>
          </cell>
        </row>
        <row r="408">
          <cell r="E408">
            <v>510001</v>
          </cell>
          <cell r="K408">
            <v>116621638</v>
          </cell>
          <cell r="T408">
            <v>116621638</v>
          </cell>
        </row>
        <row r="409">
          <cell r="E409">
            <v>112100</v>
          </cell>
          <cell r="K409">
            <v>140000000</v>
          </cell>
          <cell r="T409">
            <v>140000000</v>
          </cell>
        </row>
        <row r="410">
          <cell r="E410">
            <v>410001</v>
          </cell>
          <cell r="K410">
            <v>140000000</v>
          </cell>
          <cell r="T410">
            <v>140000000</v>
          </cell>
        </row>
        <row r="411">
          <cell r="E411">
            <v>111212</v>
          </cell>
          <cell r="K411">
            <v>40000000</v>
          </cell>
          <cell r="T411">
            <v>40000000</v>
          </cell>
        </row>
        <row r="412">
          <cell r="E412">
            <v>540000</v>
          </cell>
          <cell r="K412">
            <v>37392000</v>
          </cell>
          <cell r="T412">
            <v>37392000</v>
          </cell>
        </row>
        <row r="413">
          <cell r="E413">
            <v>111212</v>
          </cell>
          <cell r="K413">
            <v>5000000</v>
          </cell>
          <cell r="T413">
            <v>5000000</v>
          </cell>
        </row>
        <row r="414">
          <cell r="E414">
            <v>118100</v>
          </cell>
          <cell r="K414">
            <v>5000000</v>
          </cell>
          <cell r="T414">
            <v>5000000</v>
          </cell>
        </row>
        <row r="415">
          <cell r="E415">
            <v>111240</v>
          </cell>
          <cell r="K415">
            <v>5000000</v>
          </cell>
          <cell r="T415">
            <v>5000000</v>
          </cell>
        </row>
        <row r="416">
          <cell r="E416">
            <v>620004</v>
          </cell>
          <cell r="K416">
            <v>5000000</v>
          </cell>
          <cell r="T416">
            <v>5000000</v>
          </cell>
        </row>
        <row r="417">
          <cell r="E417">
            <v>111240</v>
          </cell>
          <cell r="K417">
            <v>50000000</v>
          </cell>
          <cell r="T417">
            <v>50000000</v>
          </cell>
        </row>
        <row r="418">
          <cell r="E418">
            <v>111212</v>
          </cell>
          <cell r="K418">
            <v>50000000</v>
          </cell>
          <cell r="T418">
            <v>50000000</v>
          </cell>
        </row>
        <row r="419">
          <cell r="E419">
            <v>111212</v>
          </cell>
          <cell r="K419">
            <v>15000000</v>
          </cell>
          <cell r="T419">
            <v>15000000</v>
          </cell>
        </row>
        <row r="420">
          <cell r="E420">
            <v>116100</v>
          </cell>
          <cell r="K420">
            <v>15000000</v>
          </cell>
          <cell r="T420">
            <v>15000000</v>
          </cell>
        </row>
        <row r="421">
          <cell r="E421">
            <v>112100</v>
          </cell>
          <cell r="K421">
            <v>11449000</v>
          </cell>
          <cell r="T421">
            <v>11449000</v>
          </cell>
        </row>
        <row r="422">
          <cell r="E422">
            <v>111212</v>
          </cell>
          <cell r="K422">
            <v>11449000</v>
          </cell>
          <cell r="T422">
            <v>11449000</v>
          </cell>
        </row>
        <row r="423">
          <cell r="E423">
            <v>112100</v>
          </cell>
          <cell r="K423">
            <v>30000000</v>
          </cell>
          <cell r="T423">
            <v>30000000</v>
          </cell>
        </row>
        <row r="424">
          <cell r="E424">
            <v>112100</v>
          </cell>
          <cell r="K424">
            <v>2700000</v>
          </cell>
          <cell r="T424">
            <v>2700000</v>
          </cell>
        </row>
        <row r="425">
          <cell r="E425">
            <v>550000</v>
          </cell>
          <cell r="K425">
            <v>1982500</v>
          </cell>
          <cell r="T425">
            <v>1982500</v>
          </cell>
        </row>
        <row r="426">
          <cell r="E426">
            <v>610009</v>
          </cell>
          <cell r="K426">
            <v>20000</v>
          </cell>
          <cell r="T426">
            <v>20000</v>
          </cell>
        </row>
        <row r="427">
          <cell r="E427">
            <v>610012</v>
          </cell>
          <cell r="K427">
            <v>180000</v>
          </cell>
          <cell r="T427">
            <v>180000</v>
          </cell>
        </row>
        <row r="428">
          <cell r="E428">
            <v>620004</v>
          </cell>
          <cell r="K428">
            <v>801055</v>
          </cell>
          <cell r="T428">
            <v>801055</v>
          </cell>
        </row>
        <row r="429">
          <cell r="E429">
            <v>610016</v>
          </cell>
          <cell r="K429">
            <v>2750000</v>
          </cell>
          <cell r="T429">
            <v>2750000</v>
          </cell>
        </row>
        <row r="430">
          <cell r="E430">
            <v>610028</v>
          </cell>
          <cell r="K430">
            <v>79000</v>
          </cell>
          <cell r="T430">
            <v>79000</v>
          </cell>
        </row>
        <row r="431">
          <cell r="E431">
            <v>610028</v>
          </cell>
          <cell r="K431">
            <v>40000</v>
          </cell>
          <cell r="T431">
            <v>40000</v>
          </cell>
        </row>
        <row r="432">
          <cell r="E432">
            <v>113000</v>
          </cell>
          <cell r="K432">
            <v>102978454</v>
          </cell>
          <cell r="T432">
            <v>102978454</v>
          </cell>
        </row>
        <row r="433">
          <cell r="E433">
            <v>510001</v>
          </cell>
          <cell r="K433">
            <v>102978454</v>
          </cell>
          <cell r="T433">
            <v>102978454</v>
          </cell>
        </row>
        <row r="434">
          <cell r="E434">
            <v>113000</v>
          </cell>
          <cell r="K434">
            <v>195733866</v>
          </cell>
          <cell r="T434">
            <v>195733866</v>
          </cell>
        </row>
        <row r="435">
          <cell r="E435">
            <v>510001</v>
          </cell>
          <cell r="K435">
            <v>195733866</v>
          </cell>
          <cell r="T435">
            <v>195733866</v>
          </cell>
        </row>
        <row r="436">
          <cell r="E436">
            <v>112100</v>
          </cell>
          <cell r="K436">
            <v>131700000</v>
          </cell>
          <cell r="T436">
            <v>131700000</v>
          </cell>
        </row>
        <row r="437">
          <cell r="E437">
            <v>410001</v>
          </cell>
          <cell r="K437">
            <v>131700000</v>
          </cell>
          <cell r="T437">
            <v>131700000</v>
          </cell>
        </row>
        <row r="438">
          <cell r="E438">
            <v>112100</v>
          </cell>
          <cell r="K438">
            <v>230000000</v>
          </cell>
          <cell r="T438">
            <v>230000000</v>
          </cell>
        </row>
        <row r="439">
          <cell r="E439">
            <v>410001</v>
          </cell>
          <cell r="K439">
            <v>230000000</v>
          </cell>
          <cell r="T439">
            <v>230000000</v>
          </cell>
        </row>
        <row r="440">
          <cell r="E440">
            <v>610004</v>
          </cell>
          <cell r="K440">
            <v>3728186</v>
          </cell>
          <cell r="T440">
            <v>3728186</v>
          </cell>
        </row>
        <row r="441">
          <cell r="E441">
            <v>420000</v>
          </cell>
          <cell r="K441">
            <v>225000</v>
          </cell>
          <cell r="T441">
            <v>225000</v>
          </cell>
        </row>
        <row r="442">
          <cell r="E442">
            <v>620003</v>
          </cell>
          <cell r="K442">
            <v>5700000</v>
          </cell>
          <cell r="T442">
            <v>5700000</v>
          </cell>
        </row>
        <row r="443">
          <cell r="E443">
            <v>111240</v>
          </cell>
          <cell r="K443">
            <v>60000000</v>
          </cell>
          <cell r="T443">
            <v>60000000</v>
          </cell>
        </row>
        <row r="444">
          <cell r="E444">
            <v>111212</v>
          </cell>
          <cell r="K444">
            <v>60000000</v>
          </cell>
          <cell r="T444">
            <v>60000000</v>
          </cell>
        </row>
        <row r="445">
          <cell r="E445">
            <v>112100</v>
          </cell>
          <cell r="K445">
            <v>15000000</v>
          </cell>
          <cell r="T445">
            <v>15000000</v>
          </cell>
        </row>
        <row r="446">
          <cell r="E446">
            <v>111212</v>
          </cell>
          <cell r="K446">
            <v>15000000</v>
          </cell>
          <cell r="T446">
            <v>15000000</v>
          </cell>
        </row>
        <row r="447">
          <cell r="E447">
            <v>610005</v>
          </cell>
          <cell r="K447">
            <v>1000000</v>
          </cell>
          <cell r="T447">
            <v>1000000</v>
          </cell>
        </row>
        <row r="448">
          <cell r="E448">
            <v>610001</v>
          </cell>
          <cell r="K448">
            <v>436100</v>
          </cell>
          <cell r="T448">
            <v>436100</v>
          </cell>
        </row>
        <row r="449">
          <cell r="E449">
            <v>112100</v>
          </cell>
          <cell r="K449">
            <v>14910500</v>
          </cell>
          <cell r="T449">
            <v>14910500</v>
          </cell>
        </row>
        <row r="450">
          <cell r="E450">
            <v>610030</v>
          </cell>
          <cell r="K450">
            <v>566600</v>
          </cell>
          <cell r="T450">
            <v>566600</v>
          </cell>
        </row>
        <row r="451">
          <cell r="E451">
            <v>610011</v>
          </cell>
          <cell r="K451">
            <v>235000</v>
          </cell>
          <cell r="T451">
            <v>235000</v>
          </cell>
        </row>
        <row r="452">
          <cell r="E452">
            <v>118100</v>
          </cell>
          <cell r="K452">
            <v>638600</v>
          </cell>
          <cell r="T452">
            <v>638600</v>
          </cell>
        </row>
        <row r="453">
          <cell r="E453">
            <v>610031</v>
          </cell>
          <cell r="K453">
            <v>10900</v>
          </cell>
          <cell r="T453">
            <v>10900</v>
          </cell>
        </row>
        <row r="454">
          <cell r="E454">
            <v>610012</v>
          </cell>
          <cell r="K454">
            <v>24000</v>
          </cell>
          <cell r="T454">
            <v>24000</v>
          </cell>
        </row>
        <row r="455">
          <cell r="E455">
            <v>610012</v>
          </cell>
          <cell r="K455">
            <v>25500</v>
          </cell>
          <cell r="T455">
            <v>25500</v>
          </cell>
        </row>
        <row r="456">
          <cell r="E456">
            <v>113000</v>
          </cell>
          <cell r="K456">
            <v>24560175</v>
          </cell>
          <cell r="T456">
            <v>24560175</v>
          </cell>
        </row>
        <row r="457">
          <cell r="E457">
            <v>211000</v>
          </cell>
          <cell r="K457">
            <v>24560175</v>
          </cell>
          <cell r="T457">
            <v>24560175</v>
          </cell>
        </row>
        <row r="458">
          <cell r="E458">
            <v>410002</v>
          </cell>
          <cell r="K458">
            <v>33000</v>
          </cell>
          <cell r="T458">
            <v>33000</v>
          </cell>
        </row>
        <row r="459">
          <cell r="E459">
            <v>211000</v>
          </cell>
          <cell r="K459">
            <v>33000</v>
          </cell>
          <cell r="T459">
            <v>33000</v>
          </cell>
        </row>
        <row r="460">
          <cell r="E460">
            <v>212000</v>
          </cell>
          <cell r="K460">
            <v>232003799</v>
          </cell>
          <cell r="T460">
            <v>232003799</v>
          </cell>
        </row>
        <row r="461">
          <cell r="E461">
            <v>111240</v>
          </cell>
          <cell r="K461">
            <v>232003799</v>
          </cell>
          <cell r="T461">
            <v>232003799</v>
          </cell>
        </row>
        <row r="462">
          <cell r="E462">
            <v>112100</v>
          </cell>
          <cell r="K462">
            <v>45000000</v>
          </cell>
          <cell r="T462">
            <v>45000000</v>
          </cell>
        </row>
        <row r="463">
          <cell r="E463">
            <v>111240</v>
          </cell>
          <cell r="K463">
            <v>45000000</v>
          </cell>
          <cell r="T463">
            <v>45000000</v>
          </cell>
        </row>
        <row r="464">
          <cell r="E464">
            <v>112100</v>
          </cell>
          <cell r="K464">
            <v>64405180</v>
          </cell>
          <cell r="T464">
            <v>64405180</v>
          </cell>
        </row>
        <row r="465">
          <cell r="E465">
            <v>111240</v>
          </cell>
          <cell r="K465">
            <v>64405180</v>
          </cell>
          <cell r="T465">
            <v>64405180</v>
          </cell>
        </row>
        <row r="466">
          <cell r="E466">
            <v>111240</v>
          </cell>
          <cell r="K466">
            <v>220000000</v>
          </cell>
          <cell r="T466">
            <v>220000000</v>
          </cell>
        </row>
        <row r="467">
          <cell r="E467">
            <v>111212</v>
          </cell>
          <cell r="K467">
            <v>220000000</v>
          </cell>
          <cell r="T467">
            <v>220000000</v>
          </cell>
        </row>
        <row r="468">
          <cell r="E468">
            <v>111240</v>
          </cell>
          <cell r="K468">
            <v>250000</v>
          </cell>
          <cell r="T468">
            <v>250000</v>
          </cell>
        </row>
        <row r="469">
          <cell r="E469">
            <v>610028</v>
          </cell>
          <cell r="K469">
            <v>30000</v>
          </cell>
          <cell r="T469">
            <v>30000</v>
          </cell>
        </row>
        <row r="470">
          <cell r="E470">
            <v>610023</v>
          </cell>
          <cell r="K470">
            <v>220000</v>
          </cell>
          <cell r="T470">
            <v>220000</v>
          </cell>
        </row>
        <row r="471">
          <cell r="E471">
            <v>440000</v>
          </cell>
          <cell r="K471">
            <v>50569</v>
          </cell>
          <cell r="T471">
            <v>50569</v>
          </cell>
        </row>
        <row r="472">
          <cell r="E472">
            <v>111212</v>
          </cell>
          <cell r="K472">
            <v>50569</v>
          </cell>
          <cell r="T472">
            <v>50569</v>
          </cell>
        </row>
        <row r="473">
          <cell r="E473">
            <v>111212</v>
          </cell>
          <cell r="K473">
            <v>1134878</v>
          </cell>
          <cell r="T473">
            <v>1134878</v>
          </cell>
        </row>
        <row r="474">
          <cell r="E474">
            <v>610028</v>
          </cell>
          <cell r="K474">
            <v>1134878</v>
          </cell>
          <cell r="T474">
            <v>1134878</v>
          </cell>
        </row>
        <row r="475">
          <cell r="E475">
            <v>111212</v>
          </cell>
          <cell r="K475">
            <v>198015398</v>
          </cell>
          <cell r="T475">
            <v>198015398</v>
          </cell>
        </row>
        <row r="476">
          <cell r="E476">
            <v>111212</v>
          </cell>
          <cell r="K476">
            <v>195403237</v>
          </cell>
          <cell r="T476">
            <v>195403237</v>
          </cell>
        </row>
        <row r="477">
          <cell r="E477">
            <v>111212</v>
          </cell>
          <cell r="K477">
            <v>195403237</v>
          </cell>
          <cell r="T477">
            <v>195403237</v>
          </cell>
        </row>
        <row r="478">
          <cell r="E478">
            <v>211000</v>
          </cell>
          <cell r="K478">
            <v>195403237</v>
          </cell>
          <cell r="T478">
            <v>195403237</v>
          </cell>
        </row>
        <row r="479">
          <cell r="E479">
            <v>111212</v>
          </cell>
          <cell r="K479">
            <v>2612161</v>
          </cell>
          <cell r="T479">
            <v>2612161</v>
          </cell>
        </row>
        <row r="480">
          <cell r="E480">
            <v>111212</v>
          </cell>
          <cell r="K480">
            <v>2612161</v>
          </cell>
          <cell r="T480">
            <v>2612161</v>
          </cell>
        </row>
        <row r="481">
          <cell r="E481">
            <v>211000</v>
          </cell>
          <cell r="K481">
            <v>2612161</v>
          </cell>
          <cell r="T481">
            <v>2612161</v>
          </cell>
        </row>
        <row r="482">
          <cell r="E482">
            <v>111212</v>
          </cell>
          <cell r="K482">
            <v>90881894</v>
          </cell>
          <cell r="T482">
            <v>90881894</v>
          </cell>
        </row>
        <row r="483">
          <cell r="E483">
            <v>111212</v>
          </cell>
          <cell r="K483">
            <v>89683007</v>
          </cell>
          <cell r="T483">
            <v>89683007</v>
          </cell>
        </row>
        <row r="484">
          <cell r="E484">
            <v>111212</v>
          </cell>
          <cell r="K484">
            <v>89683007</v>
          </cell>
          <cell r="T484">
            <v>89683007</v>
          </cell>
        </row>
        <row r="485">
          <cell r="E485">
            <v>211000</v>
          </cell>
          <cell r="K485">
            <v>89683007</v>
          </cell>
          <cell r="T485">
            <v>89683007</v>
          </cell>
        </row>
        <row r="486">
          <cell r="E486">
            <v>111212</v>
          </cell>
          <cell r="K486">
            <v>1198887</v>
          </cell>
          <cell r="T486">
            <v>1198887</v>
          </cell>
        </row>
        <row r="487">
          <cell r="E487">
            <v>111212</v>
          </cell>
          <cell r="K487">
            <v>1198887</v>
          </cell>
          <cell r="T487">
            <v>1198887</v>
          </cell>
        </row>
        <row r="488">
          <cell r="E488">
            <v>211000</v>
          </cell>
          <cell r="K488">
            <v>1198887</v>
          </cell>
          <cell r="T488">
            <v>1198887</v>
          </cell>
        </row>
        <row r="489">
          <cell r="E489">
            <v>111212</v>
          </cell>
          <cell r="K489">
            <v>5000000</v>
          </cell>
          <cell r="T489">
            <v>5000000</v>
          </cell>
        </row>
        <row r="490">
          <cell r="E490">
            <v>112100</v>
          </cell>
          <cell r="K490">
            <v>5000000</v>
          </cell>
          <cell r="T490">
            <v>5000000</v>
          </cell>
        </row>
        <row r="491">
          <cell r="E491">
            <v>111212</v>
          </cell>
          <cell r="K491">
            <v>119219019</v>
          </cell>
          <cell r="T491">
            <v>119219019</v>
          </cell>
        </row>
        <row r="492">
          <cell r="E492">
            <v>111212</v>
          </cell>
          <cell r="K492">
            <v>119219019</v>
          </cell>
          <cell r="T492">
            <v>119219019</v>
          </cell>
        </row>
        <row r="493">
          <cell r="E493">
            <v>111212</v>
          </cell>
          <cell r="K493">
            <v>119219019</v>
          </cell>
          <cell r="T493">
            <v>119219019</v>
          </cell>
        </row>
        <row r="494">
          <cell r="E494">
            <v>211000</v>
          </cell>
          <cell r="K494">
            <v>119219019</v>
          </cell>
          <cell r="T494">
            <v>119219019</v>
          </cell>
        </row>
        <row r="495">
          <cell r="E495">
            <v>440000</v>
          </cell>
          <cell r="K495">
            <v>26865</v>
          </cell>
          <cell r="T495">
            <v>26865</v>
          </cell>
        </row>
        <row r="496">
          <cell r="E496">
            <v>111240</v>
          </cell>
          <cell r="K496">
            <v>26865</v>
          </cell>
          <cell r="T496">
            <v>26865</v>
          </cell>
        </row>
        <row r="497">
          <cell r="E497">
            <v>111212</v>
          </cell>
          <cell r="K497">
            <v>54500000</v>
          </cell>
          <cell r="T497">
            <v>54500000</v>
          </cell>
        </row>
        <row r="498">
          <cell r="E498">
            <v>111212</v>
          </cell>
          <cell r="K498">
            <v>54500000</v>
          </cell>
          <cell r="T498">
            <v>54500000</v>
          </cell>
        </row>
        <row r="499">
          <cell r="E499">
            <v>111212</v>
          </cell>
          <cell r="K499">
            <v>54500000</v>
          </cell>
          <cell r="T499">
            <v>54500000</v>
          </cell>
        </row>
        <row r="500">
          <cell r="E500">
            <v>211000</v>
          </cell>
          <cell r="K500">
            <v>54500000</v>
          </cell>
          <cell r="T500">
            <v>54500000</v>
          </cell>
        </row>
        <row r="501">
          <cell r="E501">
            <v>111270</v>
          </cell>
          <cell r="K501">
            <v>71568900</v>
          </cell>
          <cell r="T501">
            <v>71568900</v>
          </cell>
        </row>
        <row r="502">
          <cell r="E502">
            <v>111270</v>
          </cell>
          <cell r="K502">
            <v>71568900</v>
          </cell>
          <cell r="T502">
            <v>71568900</v>
          </cell>
        </row>
        <row r="503">
          <cell r="E503">
            <v>112100</v>
          </cell>
          <cell r="K503">
            <v>71568900</v>
          </cell>
          <cell r="T503">
            <v>71568900</v>
          </cell>
        </row>
        <row r="504">
          <cell r="E504">
            <v>111212</v>
          </cell>
          <cell r="K504">
            <v>71568900</v>
          </cell>
          <cell r="T504">
            <v>71568900</v>
          </cell>
        </row>
        <row r="505">
          <cell r="E505">
            <v>112100</v>
          </cell>
          <cell r="K505">
            <v>6500000</v>
          </cell>
          <cell r="T505">
            <v>6500000</v>
          </cell>
        </row>
        <row r="506">
          <cell r="E506">
            <v>111212</v>
          </cell>
          <cell r="K506">
            <v>6500000</v>
          </cell>
          <cell r="T506">
            <v>6500000</v>
          </cell>
        </row>
        <row r="507">
          <cell r="E507">
            <v>610028</v>
          </cell>
          <cell r="K507">
            <v>5100000</v>
          </cell>
          <cell r="T507">
            <v>5100000</v>
          </cell>
        </row>
        <row r="508">
          <cell r="E508">
            <v>111212</v>
          </cell>
          <cell r="K508">
            <v>5100000</v>
          </cell>
          <cell r="T508">
            <v>5100000</v>
          </cell>
        </row>
        <row r="509">
          <cell r="E509">
            <v>113000</v>
          </cell>
          <cell r="K509">
            <v>682716846</v>
          </cell>
          <cell r="T509">
            <v>682716846</v>
          </cell>
        </row>
        <row r="510">
          <cell r="E510">
            <v>211000</v>
          </cell>
          <cell r="K510">
            <v>682716846</v>
          </cell>
          <cell r="T510">
            <v>682716846</v>
          </cell>
        </row>
        <row r="511">
          <cell r="E511">
            <v>113000</v>
          </cell>
          <cell r="K511">
            <v>12124640</v>
          </cell>
          <cell r="T511">
            <v>12124640</v>
          </cell>
        </row>
        <row r="512">
          <cell r="E512">
            <v>510002</v>
          </cell>
          <cell r="K512">
            <v>12124640</v>
          </cell>
          <cell r="T512">
            <v>12124640</v>
          </cell>
        </row>
        <row r="513">
          <cell r="E513">
            <v>112100</v>
          </cell>
          <cell r="K513">
            <v>14426000</v>
          </cell>
          <cell r="T513">
            <v>14426000</v>
          </cell>
        </row>
        <row r="514">
          <cell r="E514">
            <v>410002</v>
          </cell>
          <cell r="K514">
            <v>14426000</v>
          </cell>
          <cell r="T514">
            <v>14426000</v>
          </cell>
        </row>
        <row r="515">
          <cell r="E515">
            <v>112100</v>
          </cell>
          <cell r="K515">
            <v>15000000</v>
          </cell>
          <cell r="T515">
            <v>15000000</v>
          </cell>
        </row>
        <row r="516">
          <cell r="E516">
            <v>610016</v>
          </cell>
          <cell r="K516">
            <v>1576200</v>
          </cell>
          <cell r="T516">
            <v>1576200</v>
          </cell>
        </row>
        <row r="517">
          <cell r="E517">
            <v>610011</v>
          </cell>
          <cell r="K517">
            <v>206100</v>
          </cell>
          <cell r="T517">
            <v>206100</v>
          </cell>
        </row>
        <row r="518">
          <cell r="E518">
            <v>620008</v>
          </cell>
          <cell r="K518">
            <v>120500</v>
          </cell>
          <cell r="T518">
            <v>120500</v>
          </cell>
        </row>
        <row r="519">
          <cell r="E519">
            <v>610031</v>
          </cell>
          <cell r="K519">
            <v>14000</v>
          </cell>
          <cell r="T519">
            <v>14000</v>
          </cell>
        </row>
        <row r="520">
          <cell r="E520">
            <v>610030</v>
          </cell>
          <cell r="K520">
            <v>83450</v>
          </cell>
          <cell r="T520">
            <v>83450</v>
          </cell>
        </row>
        <row r="521">
          <cell r="E521">
            <v>620002</v>
          </cell>
          <cell r="K521">
            <v>150000</v>
          </cell>
          <cell r="T521">
            <v>150000</v>
          </cell>
        </row>
        <row r="522">
          <cell r="E522">
            <v>610011</v>
          </cell>
          <cell r="K522">
            <v>27000</v>
          </cell>
          <cell r="T522">
            <v>27000</v>
          </cell>
        </row>
        <row r="523">
          <cell r="E523">
            <v>610012</v>
          </cell>
          <cell r="K523">
            <v>150000</v>
          </cell>
          <cell r="T523">
            <v>150000</v>
          </cell>
        </row>
        <row r="524">
          <cell r="E524">
            <v>610012</v>
          </cell>
          <cell r="K524">
            <v>20500</v>
          </cell>
          <cell r="T524">
            <v>20500</v>
          </cell>
        </row>
        <row r="525">
          <cell r="E525">
            <v>620008</v>
          </cell>
          <cell r="K525">
            <v>78000</v>
          </cell>
          <cell r="T525">
            <v>78000</v>
          </cell>
        </row>
        <row r="526">
          <cell r="E526">
            <v>610031</v>
          </cell>
          <cell r="K526">
            <v>29000</v>
          </cell>
          <cell r="T526">
            <v>29000</v>
          </cell>
        </row>
        <row r="527">
          <cell r="E527">
            <v>116100</v>
          </cell>
          <cell r="K527">
            <v>163000</v>
          </cell>
          <cell r="T527">
            <v>163000</v>
          </cell>
        </row>
        <row r="528">
          <cell r="E528">
            <v>620001</v>
          </cell>
          <cell r="K528">
            <v>2200000</v>
          </cell>
          <cell r="T528">
            <v>2200000</v>
          </cell>
        </row>
        <row r="529">
          <cell r="E529">
            <v>111212</v>
          </cell>
          <cell r="K529">
            <v>8000000</v>
          </cell>
          <cell r="T529">
            <v>8000000</v>
          </cell>
        </row>
        <row r="530">
          <cell r="E530">
            <v>610023</v>
          </cell>
          <cell r="K530">
            <v>60000</v>
          </cell>
          <cell r="T530">
            <v>60000</v>
          </cell>
        </row>
        <row r="531">
          <cell r="E531">
            <v>111212</v>
          </cell>
          <cell r="K531">
            <v>346751527</v>
          </cell>
          <cell r="T531">
            <v>346751527</v>
          </cell>
        </row>
        <row r="532">
          <cell r="E532">
            <v>111212</v>
          </cell>
          <cell r="K532">
            <v>346751527</v>
          </cell>
          <cell r="T532">
            <v>346751527</v>
          </cell>
        </row>
        <row r="533">
          <cell r="E533">
            <v>111212</v>
          </cell>
          <cell r="K533">
            <v>346751527</v>
          </cell>
          <cell r="T533">
            <v>346751527</v>
          </cell>
        </row>
        <row r="534">
          <cell r="E534">
            <v>211000</v>
          </cell>
          <cell r="K534">
            <v>346751527</v>
          </cell>
          <cell r="T534">
            <v>346751527</v>
          </cell>
        </row>
        <row r="535">
          <cell r="E535">
            <v>112100</v>
          </cell>
          <cell r="K535">
            <v>70729129</v>
          </cell>
          <cell r="T535">
            <v>70729129</v>
          </cell>
        </row>
        <row r="536">
          <cell r="E536">
            <v>112100</v>
          </cell>
          <cell r="K536">
            <v>79800000</v>
          </cell>
          <cell r="T536">
            <v>79800000</v>
          </cell>
        </row>
        <row r="537">
          <cell r="E537">
            <v>111212</v>
          </cell>
          <cell r="K537">
            <v>70729129</v>
          </cell>
          <cell r="T537">
            <v>70729129</v>
          </cell>
        </row>
        <row r="538">
          <cell r="E538">
            <v>111212</v>
          </cell>
          <cell r="K538">
            <v>79800000</v>
          </cell>
          <cell r="T538">
            <v>79800000</v>
          </cell>
        </row>
        <row r="539">
          <cell r="E539">
            <v>214000</v>
          </cell>
          <cell r="K539">
            <v>100000000</v>
          </cell>
          <cell r="T539">
            <v>100000000</v>
          </cell>
        </row>
        <row r="540">
          <cell r="E540">
            <v>111212</v>
          </cell>
          <cell r="K540">
            <v>100000000</v>
          </cell>
          <cell r="T540">
            <v>100000000</v>
          </cell>
        </row>
        <row r="541">
          <cell r="E541">
            <v>112100</v>
          </cell>
          <cell r="K541">
            <v>15000000</v>
          </cell>
          <cell r="T541">
            <v>15000000</v>
          </cell>
        </row>
        <row r="542">
          <cell r="E542">
            <v>111240</v>
          </cell>
          <cell r="K542">
            <v>15000000</v>
          </cell>
          <cell r="T542">
            <v>15000000</v>
          </cell>
        </row>
        <row r="543">
          <cell r="E543">
            <v>610016</v>
          </cell>
          <cell r="K543">
            <v>965000</v>
          </cell>
          <cell r="T543">
            <v>965000</v>
          </cell>
        </row>
        <row r="544">
          <cell r="E544">
            <v>610029</v>
          </cell>
          <cell r="K544">
            <v>314500</v>
          </cell>
          <cell r="T544">
            <v>314500</v>
          </cell>
        </row>
        <row r="545">
          <cell r="E545">
            <v>540000</v>
          </cell>
          <cell r="K545">
            <v>1805000</v>
          </cell>
          <cell r="T545">
            <v>1805000</v>
          </cell>
        </row>
        <row r="546">
          <cell r="E546">
            <v>620002</v>
          </cell>
          <cell r="K546">
            <v>983550</v>
          </cell>
          <cell r="T546">
            <v>983550</v>
          </cell>
        </row>
        <row r="547">
          <cell r="E547">
            <v>610012</v>
          </cell>
          <cell r="K547">
            <v>75000</v>
          </cell>
          <cell r="T547">
            <v>75000</v>
          </cell>
        </row>
        <row r="548">
          <cell r="E548">
            <v>111240</v>
          </cell>
          <cell r="K548">
            <v>20000000</v>
          </cell>
          <cell r="T548">
            <v>20000000</v>
          </cell>
        </row>
        <row r="549">
          <cell r="E549">
            <v>111212</v>
          </cell>
          <cell r="K549">
            <v>10000000</v>
          </cell>
          <cell r="T549">
            <v>10000000</v>
          </cell>
        </row>
        <row r="550">
          <cell r="E550">
            <v>118100</v>
          </cell>
          <cell r="K550">
            <v>1580000</v>
          </cell>
          <cell r="T550">
            <v>1580000</v>
          </cell>
        </row>
        <row r="551">
          <cell r="E551">
            <v>118100</v>
          </cell>
          <cell r="K551">
            <v>1925000</v>
          </cell>
          <cell r="T551">
            <v>1925000</v>
          </cell>
        </row>
        <row r="552">
          <cell r="E552">
            <v>118100</v>
          </cell>
          <cell r="K552">
            <v>1230000</v>
          </cell>
          <cell r="T552">
            <v>1230000</v>
          </cell>
        </row>
        <row r="553">
          <cell r="E553">
            <v>118100</v>
          </cell>
          <cell r="K553">
            <v>1350000</v>
          </cell>
          <cell r="T553">
            <v>1350000</v>
          </cell>
        </row>
        <row r="554">
          <cell r="E554">
            <v>610031</v>
          </cell>
          <cell r="K554">
            <v>5000</v>
          </cell>
          <cell r="T554">
            <v>5000</v>
          </cell>
        </row>
        <row r="555">
          <cell r="E555">
            <v>610021</v>
          </cell>
          <cell r="K555">
            <v>21000</v>
          </cell>
          <cell r="T555">
            <v>21000</v>
          </cell>
        </row>
        <row r="556">
          <cell r="E556">
            <v>610030</v>
          </cell>
          <cell r="K556">
            <v>414375</v>
          </cell>
          <cell r="T556">
            <v>414375</v>
          </cell>
        </row>
        <row r="557">
          <cell r="E557">
            <v>610016</v>
          </cell>
          <cell r="K557">
            <v>500000</v>
          </cell>
          <cell r="T557">
            <v>500000</v>
          </cell>
        </row>
        <row r="558">
          <cell r="E558">
            <v>610012</v>
          </cell>
          <cell r="K558">
            <v>300000</v>
          </cell>
          <cell r="T558">
            <v>300000</v>
          </cell>
        </row>
        <row r="559">
          <cell r="E559">
            <v>610012</v>
          </cell>
          <cell r="K559">
            <v>560000</v>
          </cell>
          <cell r="T559">
            <v>560000</v>
          </cell>
        </row>
        <row r="560">
          <cell r="E560">
            <v>620001</v>
          </cell>
          <cell r="K560">
            <v>332000</v>
          </cell>
          <cell r="T560">
            <v>332000</v>
          </cell>
        </row>
        <row r="561">
          <cell r="E561">
            <v>214000</v>
          </cell>
          <cell r="K561">
            <v>20000000</v>
          </cell>
          <cell r="T561">
            <v>20000000</v>
          </cell>
        </row>
        <row r="562">
          <cell r="E562">
            <v>610001</v>
          </cell>
          <cell r="K562">
            <v>20000000</v>
          </cell>
          <cell r="T562">
            <v>20000000</v>
          </cell>
        </row>
        <row r="563">
          <cell r="E563">
            <v>111212</v>
          </cell>
          <cell r="K563">
            <v>28180500</v>
          </cell>
          <cell r="T563">
            <v>28180500</v>
          </cell>
        </row>
        <row r="564">
          <cell r="E564">
            <v>111240</v>
          </cell>
          <cell r="K564">
            <v>9750000</v>
          </cell>
          <cell r="T564">
            <v>9750000</v>
          </cell>
        </row>
        <row r="565">
          <cell r="E565">
            <v>112100</v>
          </cell>
          <cell r="K565">
            <v>18430500</v>
          </cell>
          <cell r="T565">
            <v>18430500</v>
          </cell>
        </row>
        <row r="566">
          <cell r="E566">
            <v>112100</v>
          </cell>
          <cell r="K566">
            <v>25000000</v>
          </cell>
          <cell r="T566">
            <v>25000000</v>
          </cell>
        </row>
        <row r="567">
          <cell r="E567">
            <v>610021</v>
          </cell>
          <cell r="K567">
            <v>100000</v>
          </cell>
          <cell r="T567">
            <v>100000</v>
          </cell>
        </row>
        <row r="568">
          <cell r="E568">
            <v>112100</v>
          </cell>
          <cell r="K568">
            <v>125000000</v>
          </cell>
          <cell r="T568">
            <v>125000000</v>
          </cell>
        </row>
        <row r="569">
          <cell r="E569">
            <v>111212</v>
          </cell>
          <cell r="K569">
            <v>100000000</v>
          </cell>
          <cell r="T569">
            <v>100000000</v>
          </cell>
        </row>
        <row r="570">
          <cell r="E570">
            <v>620003</v>
          </cell>
          <cell r="K570">
            <v>120000</v>
          </cell>
          <cell r="T570">
            <v>120000</v>
          </cell>
        </row>
        <row r="571">
          <cell r="E571">
            <v>116300</v>
          </cell>
          <cell r="K571">
            <v>406000</v>
          </cell>
          <cell r="T571">
            <v>406000</v>
          </cell>
        </row>
        <row r="572">
          <cell r="E572">
            <v>620003</v>
          </cell>
          <cell r="K572">
            <v>120000</v>
          </cell>
          <cell r="T572">
            <v>120000</v>
          </cell>
        </row>
        <row r="573">
          <cell r="E573">
            <v>610028</v>
          </cell>
          <cell r="K573">
            <v>1000000</v>
          </cell>
          <cell r="T573">
            <v>1000000</v>
          </cell>
        </row>
        <row r="574">
          <cell r="E574">
            <v>113000</v>
          </cell>
          <cell r="K574">
            <v>198159873</v>
          </cell>
          <cell r="T574">
            <v>198159873</v>
          </cell>
        </row>
        <row r="575">
          <cell r="E575">
            <v>510001</v>
          </cell>
          <cell r="K575">
            <v>198159873</v>
          </cell>
          <cell r="T575">
            <v>198159873</v>
          </cell>
        </row>
        <row r="576">
          <cell r="E576">
            <v>112100</v>
          </cell>
          <cell r="K576">
            <v>226434190</v>
          </cell>
          <cell r="T576">
            <v>226434190</v>
          </cell>
        </row>
        <row r="577">
          <cell r="E577">
            <v>410001</v>
          </cell>
          <cell r="K577">
            <v>226434190</v>
          </cell>
          <cell r="T577">
            <v>226434190</v>
          </cell>
        </row>
        <row r="578">
          <cell r="E578">
            <v>111240</v>
          </cell>
          <cell r="K578">
            <v>13000000</v>
          </cell>
          <cell r="T578">
            <v>13000000</v>
          </cell>
        </row>
        <row r="579">
          <cell r="E579">
            <v>111240</v>
          </cell>
          <cell r="K579">
            <v>8000000</v>
          </cell>
          <cell r="T579">
            <v>8000000</v>
          </cell>
        </row>
        <row r="580">
          <cell r="E580">
            <v>111240</v>
          </cell>
          <cell r="K580">
            <v>4350000</v>
          </cell>
          <cell r="T580">
            <v>4350000</v>
          </cell>
        </row>
        <row r="581">
          <cell r="E581">
            <v>118100</v>
          </cell>
          <cell r="K581">
            <v>8000000</v>
          </cell>
          <cell r="T581">
            <v>8000000</v>
          </cell>
        </row>
        <row r="582">
          <cell r="E582">
            <v>118100</v>
          </cell>
          <cell r="K582">
            <v>4350000</v>
          </cell>
          <cell r="T582">
            <v>4350000</v>
          </cell>
        </row>
        <row r="583">
          <cell r="E583">
            <v>610002</v>
          </cell>
          <cell r="K583">
            <v>3520000</v>
          </cell>
          <cell r="T583">
            <v>3520000</v>
          </cell>
        </row>
        <row r="584">
          <cell r="E584">
            <v>610001</v>
          </cell>
          <cell r="K584">
            <v>6000</v>
          </cell>
          <cell r="T584">
            <v>6000</v>
          </cell>
        </row>
        <row r="585">
          <cell r="E585">
            <v>111212</v>
          </cell>
          <cell r="K585">
            <v>30000000</v>
          </cell>
          <cell r="T585">
            <v>30000000</v>
          </cell>
        </row>
        <row r="586">
          <cell r="E586">
            <v>620001</v>
          </cell>
          <cell r="K586">
            <v>686200</v>
          </cell>
          <cell r="T586">
            <v>686200</v>
          </cell>
        </row>
        <row r="587">
          <cell r="E587">
            <v>610012</v>
          </cell>
          <cell r="K587">
            <v>75000</v>
          </cell>
          <cell r="T587">
            <v>75000</v>
          </cell>
        </row>
        <row r="588">
          <cell r="E588">
            <v>620008</v>
          </cell>
          <cell r="K588">
            <v>56500</v>
          </cell>
          <cell r="T588">
            <v>56500</v>
          </cell>
        </row>
        <row r="589">
          <cell r="E589">
            <v>540000</v>
          </cell>
          <cell r="K589">
            <v>525000</v>
          </cell>
          <cell r="T589">
            <v>525000</v>
          </cell>
        </row>
        <row r="590">
          <cell r="E590">
            <v>610030</v>
          </cell>
          <cell r="K590">
            <v>496900</v>
          </cell>
          <cell r="T590">
            <v>496900</v>
          </cell>
        </row>
        <row r="591">
          <cell r="E591">
            <v>620001</v>
          </cell>
          <cell r="K591">
            <v>53000</v>
          </cell>
          <cell r="T591">
            <v>53000</v>
          </cell>
        </row>
        <row r="592">
          <cell r="E592">
            <v>610030</v>
          </cell>
          <cell r="K592">
            <v>16500</v>
          </cell>
          <cell r="T592">
            <v>16500</v>
          </cell>
        </row>
        <row r="593">
          <cell r="E593">
            <v>112100</v>
          </cell>
          <cell r="K593">
            <v>42000000</v>
          </cell>
          <cell r="T593">
            <v>42000000</v>
          </cell>
        </row>
        <row r="594">
          <cell r="E594">
            <v>610004</v>
          </cell>
          <cell r="K594">
            <v>1720316</v>
          </cell>
          <cell r="T594">
            <v>1720316</v>
          </cell>
        </row>
        <row r="595">
          <cell r="E595">
            <v>112100</v>
          </cell>
          <cell r="K595">
            <v>11449000</v>
          </cell>
          <cell r="T595">
            <v>11449000</v>
          </cell>
        </row>
        <row r="596">
          <cell r="E596">
            <v>111212</v>
          </cell>
          <cell r="K596">
            <v>11449000</v>
          </cell>
          <cell r="T596">
            <v>11449000</v>
          </cell>
        </row>
        <row r="597">
          <cell r="E597">
            <v>610032</v>
          </cell>
          <cell r="K597">
            <v>396000</v>
          </cell>
          <cell r="T597">
            <v>396000</v>
          </cell>
        </row>
        <row r="598">
          <cell r="E598">
            <v>118100</v>
          </cell>
          <cell r="K598">
            <v>56000</v>
          </cell>
          <cell r="T598">
            <v>56000</v>
          </cell>
        </row>
        <row r="599">
          <cell r="E599">
            <v>211000</v>
          </cell>
          <cell r="K599">
            <v>3450000</v>
          </cell>
          <cell r="T599">
            <v>3450000</v>
          </cell>
        </row>
        <row r="600">
          <cell r="E600">
            <v>610016</v>
          </cell>
          <cell r="K600">
            <v>3791800</v>
          </cell>
          <cell r="T600">
            <v>3791800</v>
          </cell>
        </row>
        <row r="601">
          <cell r="E601">
            <v>112100</v>
          </cell>
          <cell r="K601">
            <v>4235200</v>
          </cell>
          <cell r="T601">
            <v>4235200</v>
          </cell>
        </row>
        <row r="602">
          <cell r="E602">
            <v>550000</v>
          </cell>
          <cell r="K602">
            <v>7500000</v>
          </cell>
          <cell r="T602">
            <v>7500000</v>
          </cell>
        </row>
        <row r="603">
          <cell r="E603">
            <v>550000</v>
          </cell>
          <cell r="K603">
            <v>2250000</v>
          </cell>
          <cell r="T603">
            <v>2250000</v>
          </cell>
        </row>
        <row r="604">
          <cell r="E604">
            <v>540000</v>
          </cell>
          <cell r="K604">
            <v>49007000</v>
          </cell>
          <cell r="T604">
            <v>49007000</v>
          </cell>
        </row>
        <row r="605">
          <cell r="E605">
            <v>610010</v>
          </cell>
          <cell r="K605">
            <v>558650</v>
          </cell>
          <cell r="T605">
            <v>558650</v>
          </cell>
        </row>
        <row r="606">
          <cell r="E606">
            <v>620008</v>
          </cell>
          <cell r="K606">
            <v>90000</v>
          </cell>
          <cell r="T606">
            <v>90000</v>
          </cell>
        </row>
        <row r="607">
          <cell r="E607">
            <v>610030</v>
          </cell>
          <cell r="K607">
            <v>146800</v>
          </cell>
          <cell r="T607">
            <v>146800</v>
          </cell>
        </row>
        <row r="608">
          <cell r="E608">
            <v>118100</v>
          </cell>
          <cell r="K608">
            <v>91000</v>
          </cell>
          <cell r="T608">
            <v>91000</v>
          </cell>
        </row>
        <row r="609">
          <cell r="E609">
            <v>610012</v>
          </cell>
          <cell r="K609">
            <v>140000</v>
          </cell>
          <cell r="T609">
            <v>140000</v>
          </cell>
        </row>
        <row r="610">
          <cell r="E610">
            <v>420000</v>
          </cell>
          <cell r="K610">
            <v>506000</v>
          </cell>
          <cell r="T610">
            <v>506000</v>
          </cell>
        </row>
        <row r="611">
          <cell r="E611">
            <v>111240</v>
          </cell>
          <cell r="K611">
            <v>80000000</v>
          </cell>
          <cell r="T611">
            <v>80000000</v>
          </cell>
        </row>
        <row r="612">
          <cell r="E612">
            <v>111212</v>
          </cell>
          <cell r="K612">
            <v>80000000</v>
          </cell>
          <cell r="T612">
            <v>80000000</v>
          </cell>
        </row>
        <row r="613">
          <cell r="E613">
            <v>620002</v>
          </cell>
          <cell r="K613">
            <v>425000</v>
          </cell>
          <cell r="T613">
            <v>425000</v>
          </cell>
        </row>
        <row r="614">
          <cell r="E614">
            <v>610002</v>
          </cell>
          <cell r="K614">
            <v>56000</v>
          </cell>
          <cell r="T614">
            <v>56000</v>
          </cell>
        </row>
        <row r="615">
          <cell r="E615">
            <v>610012</v>
          </cell>
          <cell r="K615">
            <v>25000</v>
          </cell>
          <cell r="T615">
            <v>25000</v>
          </cell>
        </row>
        <row r="616">
          <cell r="E616">
            <v>610004</v>
          </cell>
          <cell r="K616">
            <v>800000</v>
          </cell>
          <cell r="T616">
            <v>800000</v>
          </cell>
        </row>
        <row r="617">
          <cell r="E617">
            <v>610032</v>
          </cell>
          <cell r="K617">
            <v>429000</v>
          </cell>
          <cell r="T617">
            <v>429000</v>
          </cell>
        </row>
        <row r="618">
          <cell r="E618">
            <v>112100</v>
          </cell>
          <cell r="K618">
            <v>1000000</v>
          </cell>
          <cell r="T618">
            <v>1000000</v>
          </cell>
        </row>
        <row r="619">
          <cell r="E619">
            <v>540000</v>
          </cell>
          <cell r="K619">
            <v>600000</v>
          </cell>
          <cell r="T619">
            <v>600000</v>
          </cell>
        </row>
        <row r="620">
          <cell r="E620">
            <v>610031</v>
          </cell>
          <cell r="K620">
            <v>5000</v>
          </cell>
          <cell r="T620">
            <v>5000</v>
          </cell>
        </row>
        <row r="621">
          <cell r="E621">
            <v>610009</v>
          </cell>
          <cell r="K621">
            <v>743533</v>
          </cell>
          <cell r="T621">
            <v>743533</v>
          </cell>
        </row>
        <row r="622">
          <cell r="E622">
            <v>610031</v>
          </cell>
          <cell r="K622">
            <v>5000</v>
          </cell>
          <cell r="T622">
            <v>5000</v>
          </cell>
        </row>
        <row r="623">
          <cell r="E623">
            <v>610012</v>
          </cell>
          <cell r="K623">
            <v>470000</v>
          </cell>
          <cell r="T623">
            <v>470000</v>
          </cell>
        </row>
        <row r="624">
          <cell r="E624">
            <v>610004</v>
          </cell>
          <cell r="K624">
            <v>450000</v>
          </cell>
          <cell r="T624">
            <v>450000</v>
          </cell>
        </row>
        <row r="625">
          <cell r="E625">
            <v>117100</v>
          </cell>
          <cell r="K625">
            <v>460000</v>
          </cell>
          <cell r="T625">
            <v>460000</v>
          </cell>
        </row>
        <row r="626">
          <cell r="E626">
            <v>610012</v>
          </cell>
          <cell r="K626">
            <v>140000</v>
          </cell>
          <cell r="T626">
            <v>140000</v>
          </cell>
        </row>
        <row r="627">
          <cell r="E627">
            <v>111212</v>
          </cell>
          <cell r="K627">
            <v>8000000</v>
          </cell>
          <cell r="T627">
            <v>8000000</v>
          </cell>
        </row>
        <row r="628">
          <cell r="E628">
            <v>111240</v>
          </cell>
          <cell r="K628">
            <v>8000000</v>
          </cell>
          <cell r="T628">
            <v>8000000</v>
          </cell>
        </row>
        <row r="629">
          <cell r="E629">
            <v>111212</v>
          </cell>
          <cell r="K629">
            <v>5000000</v>
          </cell>
          <cell r="T629">
            <v>5000000</v>
          </cell>
        </row>
        <row r="630">
          <cell r="E630">
            <v>111240</v>
          </cell>
          <cell r="K630">
            <v>2721319</v>
          </cell>
          <cell r="T630">
            <v>2721319</v>
          </cell>
        </row>
        <row r="631">
          <cell r="E631">
            <v>112100</v>
          </cell>
          <cell r="K631">
            <v>2721319</v>
          </cell>
          <cell r="T631">
            <v>2721319</v>
          </cell>
        </row>
        <row r="632">
          <cell r="E632">
            <v>620002</v>
          </cell>
          <cell r="K632">
            <v>160000</v>
          </cell>
          <cell r="T632">
            <v>160000</v>
          </cell>
        </row>
        <row r="633">
          <cell r="E633">
            <v>610023</v>
          </cell>
          <cell r="K633">
            <v>225000</v>
          </cell>
          <cell r="T633">
            <v>225000</v>
          </cell>
        </row>
        <row r="634">
          <cell r="E634">
            <v>111240</v>
          </cell>
          <cell r="K634">
            <v>5000000</v>
          </cell>
          <cell r="T634">
            <v>5000000</v>
          </cell>
        </row>
        <row r="635">
          <cell r="E635">
            <v>111240</v>
          </cell>
          <cell r="K635">
            <v>2500000</v>
          </cell>
          <cell r="T635">
            <v>2500000</v>
          </cell>
        </row>
        <row r="636">
          <cell r="E636">
            <v>116100</v>
          </cell>
          <cell r="K636">
            <v>7500000</v>
          </cell>
          <cell r="T636">
            <v>7500000</v>
          </cell>
        </row>
        <row r="637">
          <cell r="E637">
            <v>112100</v>
          </cell>
          <cell r="K637">
            <v>20000000</v>
          </cell>
          <cell r="T637">
            <v>20000000</v>
          </cell>
        </row>
        <row r="638">
          <cell r="E638">
            <v>111212</v>
          </cell>
          <cell r="K638">
            <v>35000000</v>
          </cell>
          <cell r="T638">
            <v>35000000</v>
          </cell>
        </row>
        <row r="639">
          <cell r="E639">
            <v>112100</v>
          </cell>
          <cell r="K639">
            <v>10000000</v>
          </cell>
          <cell r="T639">
            <v>10000000</v>
          </cell>
        </row>
        <row r="640">
          <cell r="E640">
            <v>111212</v>
          </cell>
          <cell r="K640">
            <v>15000000</v>
          </cell>
          <cell r="T640">
            <v>15000000</v>
          </cell>
        </row>
        <row r="641">
          <cell r="E641">
            <v>620003</v>
          </cell>
          <cell r="K641">
            <v>1320000</v>
          </cell>
          <cell r="T641">
            <v>1320000</v>
          </cell>
        </row>
        <row r="642">
          <cell r="E642">
            <v>214000</v>
          </cell>
          <cell r="K642">
            <v>15000000000</v>
          </cell>
          <cell r="T642">
            <v>15000000000</v>
          </cell>
        </row>
        <row r="643">
          <cell r="E643">
            <v>111212</v>
          </cell>
          <cell r="K643">
            <v>15000000000</v>
          </cell>
          <cell r="T643">
            <v>15000000000</v>
          </cell>
        </row>
        <row r="644">
          <cell r="E644">
            <v>111212</v>
          </cell>
          <cell r="K644">
            <v>1000000000</v>
          </cell>
          <cell r="T644">
            <v>1000000000</v>
          </cell>
        </row>
        <row r="645">
          <cell r="E645">
            <v>111212</v>
          </cell>
          <cell r="K645">
            <v>1000000000</v>
          </cell>
          <cell r="T645">
            <v>1000000000</v>
          </cell>
        </row>
        <row r="646">
          <cell r="E646">
            <v>111212</v>
          </cell>
          <cell r="K646">
            <v>1000000000</v>
          </cell>
          <cell r="T646">
            <v>1000000000</v>
          </cell>
        </row>
        <row r="647">
          <cell r="E647">
            <v>111212</v>
          </cell>
          <cell r="K647">
            <v>1000000000</v>
          </cell>
          <cell r="T647">
            <v>1000000000</v>
          </cell>
        </row>
        <row r="648">
          <cell r="E648">
            <v>113000</v>
          </cell>
          <cell r="K648">
            <v>83529739</v>
          </cell>
          <cell r="T648">
            <v>83529739</v>
          </cell>
        </row>
        <row r="649">
          <cell r="E649">
            <v>510001</v>
          </cell>
          <cell r="K649">
            <v>83529739</v>
          </cell>
          <cell r="T649">
            <v>83529739</v>
          </cell>
        </row>
        <row r="650">
          <cell r="E650">
            <v>112100</v>
          </cell>
          <cell r="K650">
            <v>104300000</v>
          </cell>
          <cell r="T650">
            <v>104300000</v>
          </cell>
        </row>
        <row r="651">
          <cell r="E651">
            <v>410001</v>
          </cell>
          <cell r="K651">
            <v>104300000</v>
          </cell>
          <cell r="T651">
            <v>104300000</v>
          </cell>
        </row>
        <row r="652">
          <cell r="E652">
            <v>214000</v>
          </cell>
          <cell r="K652">
            <v>4000000000</v>
          </cell>
          <cell r="T652">
            <v>4000000000</v>
          </cell>
        </row>
        <row r="653">
          <cell r="E653">
            <v>620003</v>
          </cell>
          <cell r="K653">
            <v>6000000</v>
          </cell>
          <cell r="T653">
            <v>6000000</v>
          </cell>
        </row>
        <row r="654">
          <cell r="E654">
            <v>112100</v>
          </cell>
          <cell r="K654">
            <v>57475000</v>
          </cell>
          <cell r="T654">
            <v>57475000</v>
          </cell>
        </row>
        <row r="655">
          <cell r="E655">
            <v>610012</v>
          </cell>
          <cell r="K655">
            <v>212500</v>
          </cell>
          <cell r="T655">
            <v>212500</v>
          </cell>
        </row>
        <row r="656">
          <cell r="E656">
            <v>610028</v>
          </cell>
          <cell r="K656">
            <v>5000</v>
          </cell>
          <cell r="T656">
            <v>5000</v>
          </cell>
        </row>
        <row r="657">
          <cell r="E657">
            <v>610028</v>
          </cell>
          <cell r="K657">
            <v>50000</v>
          </cell>
          <cell r="T657">
            <v>50000</v>
          </cell>
        </row>
        <row r="658">
          <cell r="E658">
            <v>113000</v>
          </cell>
          <cell r="K658">
            <v>11114349</v>
          </cell>
          <cell r="T658">
            <v>11114349</v>
          </cell>
        </row>
        <row r="659">
          <cell r="E659">
            <v>211000</v>
          </cell>
          <cell r="K659">
            <v>11114349</v>
          </cell>
          <cell r="T659">
            <v>11114349</v>
          </cell>
        </row>
        <row r="660">
          <cell r="E660">
            <v>610016</v>
          </cell>
          <cell r="K660">
            <v>9209400</v>
          </cell>
          <cell r="T660">
            <v>9209400</v>
          </cell>
        </row>
        <row r="661">
          <cell r="E661">
            <v>540000</v>
          </cell>
          <cell r="K661">
            <v>2750000</v>
          </cell>
          <cell r="T661">
            <v>2750000</v>
          </cell>
        </row>
        <row r="662">
          <cell r="E662">
            <v>540000</v>
          </cell>
          <cell r="K662">
            <v>50000</v>
          </cell>
          <cell r="T662">
            <v>50000</v>
          </cell>
        </row>
        <row r="663">
          <cell r="E663">
            <v>540000</v>
          </cell>
          <cell r="K663">
            <v>450000</v>
          </cell>
          <cell r="T663">
            <v>450000</v>
          </cell>
        </row>
        <row r="664">
          <cell r="E664">
            <v>610001</v>
          </cell>
          <cell r="K664">
            <v>24526000</v>
          </cell>
          <cell r="T664">
            <v>24526000</v>
          </cell>
        </row>
        <row r="665">
          <cell r="E665">
            <v>112100</v>
          </cell>
          <cell r="K665">
            <v>27803120</v>
          </cell>
          <cell r="T665">
            <v>27803120</v>
          </cell>
        </row>
        <row r="666">
          <cell r="E666">
            <v>111212</v>
          </cell>
          <cell r="K666">
            <v>27803120</v>
          </cell>
          <cell r="T666">
            <v>27803120</v>
          </cell>
        </row>
        <row r="667">
          <cell r="E667">
            <v>112100</v>
          </cell>
          <cell r="K667">
            <v>130000000</v>
          </cell>
          <cell r="T667">
            <v>130000000</v>
          </cell>
        </row>
        <row r="668">
          <cell r="E668">
            <v>111212</v>
          </cell>
          <cell r="K668">
            <v>130000000</v>
          </cell>
          <cell r="T668">
            <v>130000000</v>
          </cell>
        </row>
        <row r="669">
          <cell r="E669">
            <v>112100</v>
          </cell>
          <cell r="K669">
            <v>92885000</v>
          </cell>
          <cell r="T669">
            <v>92885000</v>
          </cell>
        </row>
        <row r="670">
          <cell r="E670">
            <v>111212</v>
          </cell>
          <cell r="K670">
            <v>92885000</v>
          </cell>
          <cell r="T670">
            <v>92885000</v>
          </cell>
        </row>
        <row r="671">
          <cell r="E671">
            <v>111212</v>
          </cell>
          <cell r="K671">
            <v>114945352</v>
          </cell>
          <cell r="T671">
            <v>114945352</v>
          </cell>
        </row>
        <row r="672">
          <cell r="E672">
            <v>111212</v>
          </cell>
          <cell r="K672">
            <v>1676286</v>
          </cell>
          <cell r="T672">
            <v>1676286</v>
          </cell>
        </row>
        <row r="673">
          <cell r="E673">
            <v>111212</v>
          </cell>
          <cell r="K673">
            <v>116621638</v>
          </cell>
          <cell r="T673">
            <v>116621638</v>
          </cell>
        </row>
        <row r="674">
          <cell r="E674">
            <v>111212</v>
          </cell>
          <cell r="K674">
            <v>116621638</v>
          </cell>
          <cell r="T674">
            <v>116621638</v>
          </cell>
        </row>
        <row r="675">
          <cell r="E675">
            <v>211000</v>
          </cell>
          <cell r="K675">
            <v>116621638</v>
          </cell>
          <cell r="T675">
            <v>116621638</v>
          </cell>
        </row>
        <row r="676">
          <cell r="E676">
            <v>111212</v>
          </cell>
          <cell r="K676">
            <v>159514464</v>
          </cell>
          <cell r="T676">
            <v>159514464</v>
          </cell>
        </row>
        <row r="677">
          <cell r="E677">
            <v>111212</v>
          </cell>
          <cell r="K677">
            <v>155371232</v>
          </cell>
          <cell r="T677">
            <v>155371232</v>
          </cell>
        </row>
        <row r="678">
          <cell r="E678">
            <v>111212</v>
          </cell>
          <cell r="K678">
            <v>155371232</v>
          </cell>
          <cell r="T678">
            <v>155371232</v>
          </cell>
        </row>
        <row r="679">
          <cell r="E679">
            <v>211000</v>
          </cell>
          <cell r="K679">
            <v>155371232</v>
          </cell>
          <cell r="T679">
            <v>155371232</v>
          </cell>
        </row>
        <row r="680">
          <cell r="E680">
            <v>211000</v>
          </cell>
          <cell r="K680">
            <v>4143232</v>
          </cell>
          <cell r="T680">
            <v>4143232</v>
          </cell>
        </row>
        <row r="681">
          <cell r="E681">
            <v>111212</v>
          </cell>
          <cell r="K681">
            <v>4143232</v>
          </cell>
          <cell r="T681">
            <v>4143232</v>
          </cell>
        </row>
        <row r="682">
          <cell r="E682">
            <v>111212</v>
          </cell>
          <cell r="K682">
            <v>4143232</v>
          </cell>
          <cell r="T682">
            <v>4143232</v>
          </cell>
        </row>
        <row r="683">
          <cell r="E683">
            <v>111212</v>
          </cell>
          <cell r="K683">
            <v>3500000000</v>
          </cell>
          <cell r="T683">
            <v>3500000000</v>
          </cell>
        </row>
        <row r="684">
          <cell r="E684">
            <v>214000</v>
          </cell>
          <cell r="K684">
            <v>3500000000</v>
          </cell>
          <cell r="T684">
            <v>3500000000</v>
          </cell>
        </row>
        <row r="685">
          <cell r="E685">
            <v>112100</v>
          </cell>
          <cell r="K685">
            <v>75427800</v>
          </cell>
          <cell r="T685">
            <v>75427800</v>
          </cell>
        </row>
        <row r="686">
          <cell r="E686">
            <v>111212</v>
          </cell>
          <cell r="K686">
            <v>75427800</v>
          </cell>
          <cell r="T686">
            <v>75427800</v>
          </cell>
        </row>
        <row r="687">
          <cell r="E687">
            <v>111212</v>
          </cell>
          <cell r="K687">
            <v>500000</v>
          </cell>
          <cell r="T687">
            <v>500000</v>
          </cell>
        </row>
        <row r="688">
          <cell r="E688">
            <v>111212</v>
          </cell>
          <cell r="K688">
            <v>6250000</v>
          </cell>
          <cell r="T688">
            <v>6250000</v>
          </cell>
        </row>
        <row r="689">
          <cell r="E689">
            <v>113000</v>
          </cell>
          <cell r="K689">
            <v>739395979</v>
          </cell>
          <cell r="T689">
            <v>739395979</v>
          </cell>
        </row>
        <row r="690">
          <cell r="E690">
            <v>211000</v>
          </cell>
          <cell r="K690">
            <v>739395979</v>
          </cell>
          <cell r="T690">
            <v>739395979</v>
          </cell>
        </row>
        <row r="691">
          <cell r="E691">
            <v>610028</v>
          </cell>
          <cell r="K691">
            <v>6750000</v>
          </cell>
          <cell r="T691">
            <v>6750000</v>
          </cell>
        </row>
        <row r="692">
          <cell r="E692">
            <v>111212</v>
          </cell>
          <cell r="K692">
            <v>5543900</v>
          </cell>
          <cell r="T692">
            <v>5543900</v>
          </cell>
        </row>
        <row r="693">
          <cell r="E693">
            <v>111212</v>
          </cell>
          <cell r="K693">
            <v>234450</v>
          </cell>
          <cell r="T693">
            <v>234450</v>
          </cell>
        </row>
        <row r="694">
          <cell r="E694">
            <v>111212</v>
          </cell>
          <cell r="K694">
            <v>1518750</v>
          </cell>
          <cell r="T694">
            <v>1518750</v>
          </cell>
        </row>
        <row r="695">
          <cell r="E695">
            <v>111212</v>
          </cell>
          <cell r="K695">
            <v>652050</v>
          </cell>
          <cell r="T695">
            <v>652050</v>
          </cell>
        </row>
        <row r="696">
          <cell r="E696">
            <v>211000</v>
          </cell>
          <cell r="K696">
            <v>5543900</v>
          </cell>
          <cell r="T696">
            <v>5543900</v>
          </cell>
        </row>
        <row r="697">
          <cell r="E697">
            <v>211000</v>
          </cell>
          <cell r="K697">
            <v>234450</v>
          </cell>
          <cell r="T697">
            <v>234450</v>
          </cell>
        </row>
        <row r="698">
          <cell r="E698">
            <v>211000</v>
          </cell>
          <cell r="K698">
            <v>1518750</v>
          </cell>
          <cell r="T698">
            <v>1518750</v>
          </cell>
        </row>
        <row r="699">
          <cell r="E699">
            <v>211000</v>
          </cell>
          <cell r="K699">
            <v>652050</v>
          </cell>
          <cell r="T699">
            <v>652050</v>
          </cell>
        </row>
        <row r="700">
          <cell r="E700">
            <v>440000</v>
          </cell>
          <cell r="K700">
            <v>2360098</v>
          </cell>
          <cell r="T700">
            <v>2360098</v>
          </cell>
        </row>
        <row r="701">
          <cell r="E701">
            <v>111212</v>
          </cell>
          <cell r="K701">
            <v>2360098</v>
          </cell>
          <cell r="T701">
            <v>2360098</v>
          </cell>
        </row>
        <row r="702">
          <cell r="E702">
            <v>111212</v>
          </cell>
          <cell r="K702">
            <v>605020</v>
          </cell>
          <cell r="T702">
            <v>605020</v>
          </cell>
        </row>
        <row r="703">
          <cell r="E703">
            <v>610028</v>
          </cell>
          <cell r="K703">
            <v>25000</v>
          </cell>
          <cell r="T703">
            <v>25000</v>
          </cell>
        </row>
        <row r="704">
          <cell r="E704">
            <v>620008</v>
          </cell>
          <cell r="K704">
            <v>6000</v>
          </cell>
          <cell r="T704">
            <v>6000</v>
          </cell>
        </row>
        <row r="705">
          <cell r="E705">
            <v>610028</v>
          </cell>
          <cell r="K705">
            <v>472020</v>
          </cell>
          <cell r="T705">
            <v>472020</v>
          </cell>
        </row>
        <row r="706">
          <cell r="E706">
            <v>610028</v>
          </cell>
          <cell r="K706">
            <v>2000</v>
          </cell>
          <cell r="T706">
            <v>2000</v>
          </cell>
        </row>
        <row r="707">
          <cell r="E707">
            <v>610028</v>
          </cell>
          <cell r="K707">
            <v>100000</v>
          </cell>
          <cell r="T707">
            <v>100000</v>
          </cell>
        </row>
        <row r="708">
          <cell r="E708">
            <v>112100</v>
          </cell>
          <cell r="K708">
            <v>80069833</v>
          </cell>
          <cell r="T708">
            <v>80069833</v>
          </cell>
        </row>
        <row r="709">
          <cell r="E709">
            <v>111240</v>
          </cell>
          <cell r="K709">
            <v>80069833</v>
          </cell>
          <cell r="T709">
            <v>80069833</v>
          </cell>
        </row>
        <row r="710">
          <cell r="E710">
            <v>111240</v>
          </cell>
          <cell r="K710">
            <v>9739401</v>
          </cell>
          <cell r="T710">
            <v>9739401</v>
          </cell>
        </row>
        <row r="711">
          <cell r="E711">
            <v>212000</v>
          </cell>
          <cell r="K711">
            <v>5469966</v>
          </cell>
          <cell r="T711">
            <v>5469966</v>
          </cell>
        </row>
        <row r="712">
          <cell r="E712">
            <v>212000</v>
          </cell>
          <cell r="K712">
            <v>4269436</v>
          </cell>
          <cell r="T712">
            <v>4269436</v>
          </cell>
        </row>
        <row r="713">
          <cell r="E713">
            <v>111240</v>
          </cell>
          <cell r="K713">
            <v>30500</v>
          </cell>
          <cell r="T713">
            <v>30500</v>
          </cell>
        </row>
        <row r="714">
          <cell r="E714">
            <v>610028</v>
          </cell>
          <cell r="K714">
            <v>30000</v>
          </cell>
          <cell r="T714">
            <v>30000</v>
          </cell>
        </row>
        <row r="715">
          <cell r="E715">
            <v>610028</v>
          </cell>
          <cell r="K715">
            <v>500</v>
          </cell>
          <cell r="T715">
            <v>500</v>
          </cell>
        </row>
        <row r="716">
          <cell r="E716">
            <v>440000</v>
          </cell>
          <cell r="K716">
            <v>11443</v>
          </cell>
          <cell r="T716">
            <v>11443</v>
          </cell>
        </row>
        <row r="717">
          <cell r="E717">
            <v>111240</v>
          </cell>
          <cell r="K717">
            <v>11443</v>
          </cell>
          <cell r="T717">
            <v>11443</v>
          </cell>
        </row>
        <row r="718">
          <cell r="E718">
            <v>111212</v>
          </cell>
          <cell r="K718">
            <v>57000000</v>
          </cell>
          <cell r="T718">
            <v>57000000</v>
          </cell>
        </row>
        <row r="719">
          <cell r="E719">
            <v>214000</v>
          </cell>
          <cell r="K719">
            <v>57000000</v>
          </cell>
          <cell r="T719">
            <v>57000000</v>
          </cell>
        </row>
        <row r="720">
          <cell r="E720">
            <v>113000</v>
          </cell>
          <cell r="K720">
            <v>10936910</v>
          </cell>
          <cell r="T720">
            <v>10936910</v>
          </cell>
        </row>
        <row r="721">
          <cell r="E721">
            <v>510002</v>
          </cell>
          <cell r="K721">
            <v>10936910</v>
          </cell>
          <cell r="T721">
            <v>10936910</v>
          </cell>
        </row>
        <row r="722">
          <cell r="E722">
            <v>112100</v>
          </cell>
          <cell r="K722">
            <v>12971675</v>
          </cell>
          <cell r="T722">
            <v>12971675</v>
          </cell>
        </row>
        <row r="723">
          <cell r="E723">
            <v>410002</v>
          </cell>
          <cell r="K723">
            <v>12971675</v>
          </cell>
          <cell r="T723">
            <v>12971675</v>
          </cell>
        </row>
        <row r="724">
          <cell r="E724">
            <v>610005</v>
          </cell>
          <cell r="K724">
            <v>1000000</v>
          </cell>
          <cell r="T724">
            <v>1000000</v>
          </cell>
        </row>
        <row r="725">
          <cell r="E725">
            <v>111212</v>
          </cell>
          <cell r="K725">
            <v>5000000</v>
          </cell>
          <cell r="T725">
            <v>5000000</v>
          </cell>
        </row>
        <row r="726">
          <cell r="E726">
            <v>610012</v>
          </cell>
          <cell r="K726">
            <v>385000</v>
          </cell>
          <cell r="T726">
            <v>385000</v>
          </cell>
        </row>
        <row r="727">
          <cell r="E727">
            <v>112100</v>
          </cell>
          <cell r="K727">
            <v>8425000</v>
          </cell>
          <cell r="T727">
            <v>8425000</v>
          </cell>
        </row>
        <row r="728">
          <cell r="E728">
            <v>610016</v>
          </cell>
          <cell r="K728">
            <v>1919000</v>
          </cell>
          <cell r="T728">
            <v>1919000</v>
          </cell>
        </row>
        <row r="729">
          <cell r="E729">
            <v>112100</v>
          </cell>
          <cell r="K729">
            <v>15000000</v>
          </cell>
          <cell r="T729">
            <v>15000000</v>
          </cell>
        </row>
        <row r="730">
          <cell r="E730">
            <v>610030</v>
          </cell>
          <cell r="K730">
            <v>133000</v>
          </cell>
          <cell r="T730">
            <v>133000</v>
          </cell>
        </row>
        <row r="731">
          <cell r="E731">
            <v>620001</v>
          </cell>
          <cell r="K731">
            <v>798490</v>
          </cell>
          <cell r="T731">
            <v>798490</v>
          </cell>
        </row>
        <row r="732">
          <cell r="E732">
            <v>610011</v>
          </cell>
          <cell r="K732">
            <v>153000</v>
          </cell>
          <cell r="T732">
            <v>153000</v>
          </cell>
        </row>
        <row r="733">
          <cell r="E733">
            <v>610004</v>
          </cell>
          <cell r="K733">
            <v>2000000</v>
          </cell>
          <cell r="T733">
            <v>2000000</v>
          </cell>
        </row>
        <row r="734">
          <cell r="E734">
            <v>610030</v>
          </cell>
          <cell r="K734">
            <v>238500</v>
          </cell>
          <cell r="T734">
            <v>238500</v>
          </cell>
        </row>
        <row r="735">
          <cell r="E735">
            <v>610030</v>
          </cell>
          <cell r="K735">
            <v>40000</v>
          </cell>
          <cell r="T735">
            <v>40000</v>
          </cell>
        </row>
        <row r="736">
          <cell r="E736">
            <v>610012</v>
          </cell>
          <cell r="K736">
            <v>140000</v>
          </cell>
          <cell r="T736">
            <v>140000</v>
          </cell>
        </row>
        <row r="737">
          <cell r="E737">
            <v>610031</v>
          </cell>
          <cell r="K737">
            <v>20000</v>
          </cell>
          <cell r="T737">
            <v>20000</v>
          </cell>
        </row>
        <row r="738">
          <cell r="E738">
            <v>610005</v>
          </cell>
          <cell r="K738">
            <v>500000</v>
          </cell>
          <cell r="T738">
            <v>500000</v>
          </cell>
        </row>
        <row r="739">
          <cell r="E739">
            <v>118100</v>
          </cell>
          <cell r="K739">
            <v>1800000</v>
          </cell>
          <cell r="T739">
            <v>1800000</v>
          </cell>
        </row>
        <row r="740">
          <cell r="E740">
            <v>118100</v>
          </cell>
          <cell r="K740">
            <v>750000</v>
          </cell>
          <cell r="T740">
            <v>750000</v>
          </cell>
        </row>
        <row r="741">
          <cell r="E741">
            <v>118100</v>
          </cell>
          <cell r="K741">
            <v>400000</v>
          </cell>
          <cell r="T741">
            <v>400000</v>
          </cell>
        </row>
        <row r="742">
          <cell r="E742">
            <v>112100</v>
          </cell>
          <cell r="K742">
            <v>42000000</v>
          </cell>
          <cell r="T742">
            <v>42000000</v>
          </cell>
        </row>
        <row r="743">
          <cell r="E743">
            <v>112100</v>
          </cell>
          <cell r="K743">
            <v>10000000</v>
          </cell>
          <cell r="T743">
            <v>10000000</v>
          </cell>
        </row>
        <row r="744">
          <cell r="E744">
            <v>112100</v>
          </cell>
          <cell r="K744">
            <v>20000000</v>
          </cell>
          <cell r="T744">
            <v>20000000</v>
          </cell>
        </row>
        <row r="745">
          <cell r="E745">
            <v>112100</v>
          </cell>
          <cell r="K745">
            <v>2000000</v>
          </cell>
          <cell r="T745">
            <v>2000000</v>
          </cell>
        </row>
        <row r="746">
          <cell r="E746">
            <v>540000</v>
          </cell>
          <cell r="K746">
            <v>9839000</v>
          </cell>
          <cell r="T746">
            <v>9839000</v>
          </cell>
        </row>
        <row r="747">
          <cell r="E747">
            <v>540000</v>
          </cell>
          <cell r="K747">
            <v>9839000</v>
          </cell>
          <cell r="T747">
            <v>9839000</v>
          </cell>
        </row>
        <row r="748">
          <cell r="E748">
            <v>540000</v>
          </cell>
          <cell r="K748">
            <v>18740000</v>
          </cell>
          <cell r="T748">
            <v>18740000</v>
          </cell>
        </row>
        <row r="749">
          <cell r="E749">
            <v>540000</v>
          </cell>
          <cell r="K749">
            <v>18740000</v>
          </cell>
          <cell r="T749">
            <v>18740000</v>
          </cell>
        </row>
        <row r="750">
          <cell r="E750">
            <v>610032</v>
          </cell>
          <cell r="K750">
            <v>750000</v>
          </cell>
          <cell r="T750">
            <v>750000</v>
          </cell>
        </row>
        <row r="751">
          <cell r="E751">
            <v>112100</v>
          </cell>
          <cell r="K751">
            <v>161600000</v>
          </cell>
          <cell r="T751">
            <v>161600000</v>
          </cell>
        </row>
        <row r="752">
          <cell r="E752">
            <v>111212</v>
          </cell>
          <cell r="K752">
            <v>161600000</v>
          </cell>
          <cell r="T752">
            <v>161600000</v>
          </cell>
        </row>
        <row r="753">
          <cell r="E753">
            <v>112100</v>
          </cell>
          <cell r="K753">
            <v>6441556</v>
          </cell>
          <cell r="T753">
            <v>6441556</v>
          </cell>
        </row>
        <row r="754">
          <cell r="E754">
            <v>112100</v>
          </cell>
          <cell r="K754">
            <v>3555000</v>
          </cell>
          <cell r="T754">
            <v>3555000</v>
          </cell>
        </row>
        <row r="755">
          <cell r="E755">
            <v>112100</v>
          </cell>
          <cell r="K755">
            <v>1000000</v>
          </cell>
          <cell r="T755">
            <v>1000000</v>
          </cell>
        </row>
        <row r="756">
          <cell r="E756">
            <v>112100</v>
          </cell>
          <cell r="K756">
            <v>1616000</v>
          </cell>
          <cell r="T756">
            <v>1616000</v>
          </cell>
        </row>
        <row r="757">
          <cell r="E757">
            <v>610005</v>
          </cell>
          <cell r="K757">
            <v>200000</v>
          </cell>
          <cell r="T757">
            <v>200000</v>
          </cell>
        </row>
        <row r="758">
          <cell r="E758">
            <v>620004</v>
          </cell>
          <cell r="K758">
            <v>5000000</v>
          </cell>
          <cell r="T758">
            <v>5000000</v>
          </cell>
        </row>
        <row r="759">
          <cell r="E759">
            <v>620004</v>
          </cell>
          <cell r="K759">
            <v>1710000</v>
          </cell>
          <cell r="T759">
            <v>1710000</v>
          </cell>
        </row>
        <row r="760">
          <cell r="E760">
            <v>620002</v>
          </cell>
          <cell r="K760">
            <v>98000</v>
          </cell>
          <cell r="T760">
            <v>98000</v>
          </cell>
        </row>
        <row r="761">
          <cell r="E761">
            <v>113000</v>
          </cell>
          <cell r="K761">
            <v>102978454</v>
          </cell>
          <cell r="T761">
            <v>102978454</v>
          </cell>
        </row>
        <row r="762">
          <cell r="E762">
            <v>510001</v>
          </cell>
          <cell r="K762">
            <v>102978454</v>
          </cell>
          <cell r="T762">
            <v>102978454</v>
          </cell>
        </row>
        <row r="763">
          <cell r="E763">
            <v>113000</v>
          </cell>
          <cell r="K763">
            <v>165756451</v>
          </cell>
          <cell r="T763">
            <v>165756451</v>
          </cell>
        </row>
        <row r="764">
          <cell r="E764">
            <v>510001</v>
          </cell>
          <cell r="K764">
            <v>165756451</v>
          </cell>
          <cell r="T764">
            <v>165756451</v>
          </cell>
        </row>
        <row r="765">
          <cell r="E765">
            <v>112100</v>
          </cell>
          <cell r="K765">
            <v>130000000</v>
          </cell>
          <cell r="T765">
            <v>130000000</v>
          </cell>
        </row>
        <row r="766">
          <cell r="E766">
            <v>410001</v>
          </cell>
          <cell r="K766">
            <v>130000000</v>
          </cell>
          <cell r="T766">
            <v>130000000</v>
          </cell>
        </row>
        <row r="767">
          <cell r="E767">
            <v>112100</v>
          </cell>
          <cell r="K767">
            <v>200000000</v>
          </cell>
          <cell r="T767">
            <v>200000000</v>
          </cell>
        </row>
        <row r="768">
          <cell r="E768">
            <v>410001</v>
          </cell>
          <cell r="K768">
            <v>200000000</v>
          </cell>
          <cell r="T768">
            <v>200000000</v>
          </cell>
        </row>
        <row r="769">
          <cell r="E769">
            <v>540000</v>
          </cell>
          <cell r="K769">
            <v>7356000</v>
          </cell>
          <cell r="T769">
            <v>7356000</v>
          </cell>
        </row>
        <row r="770">
          <cell r="E770">
            <v>540000</v>
          </cell>
          <cell r="K770">
            <v>5000</v>
          </cell>
          <cell r="T770">
            <v>5000</v>
          </cell>
        </row>
        <row r="771">
          <cell r="E771">
            <v>610005</v>
          </cell>
          <cell r="K771">
            <v>300000</v>
          </cell>
          <cell r="T771">
            <v>300000</v>
          </cell>
        </row>
        <row r="772">
          <cell r="E772">
            <v>610005</v>
          </cell>
          <cell r="K772">
            <v>300000</v>
          </cell>
          <cell r="T772">
            <v>300000</v>
          </cell>
        </row>
        <row r="773">
          <cell r="E773">
            <v>610005</v>
          </cell>
          <cell r="K773">
            <v>1000000</v>
          </cell>
          <cell r="T773">
            <v>1000000</v>
          </cell>
        </row>
        <row r="774">
          <cell r="E774">
            <v>610005</v>
          </cell>
          <cell r="K774">
            <v>1000000</v>
          </cell>
          <cell r="T774">
            <v>1000000</v>
          </cell>
        </row>
        <row r="775">
          <cell r="E775">
            <v>610001</v>
          </cell>
          <cell r="K775">
            <v>186900</v>
          </cell>
          <cell r="T775">
            <v>186900</v>
          </cell>
        </row>
        <row r="776">
          <cell r="E776">
            <v>211000</v>
          </cell>
          <cell r="K776">
            <v>192000</v>
          </cell>
          <cell r="T776">
            <v>192000</v>
          </cell>
        </row>
        <row r="777">
          <cell r="E777">
            <v>211000</v>
          </cell>
          <cell r="K777">
            <v>958000</v>
          </cell>
          <cell r="T777">
            <v>958000</v>
          </cell>
        </row>
        <row r="778">
          <cell r="E778">
            <v>610030</v>
          </cell>
          <cell r="K778">
            <v>55000</v>
          </cell>
          <cell r="T778">
            <v>55000</v>
          </cell>
        </row>
        <row r="779">
          <cell r="E779">
            <v>610029</v>
          </cell>
          <cell r="K779">
            <v>17400</v>
          </cell>
          <cell r="T779">
            <v>17400</v>
          </cell>
        </row>
        <row r="780">
          <cell r="E780">
            <v>118100</v>
          </cell>
          <cell r="K780">
            <v>915000</v>
          </cell>
          <cell r="T780">
            <v>915000</v>
          </cell>
        </row>
        <row r="781">
          <cell r="E781">
            <v>620002</v>
          </cell>
          <cell r="K781">
            <v>350000</v>
          </cell>
          <cell r="T781">
            <v>350000</v>
          </cell>
        </row>
        <row r="782">
          <cell r="E782">
            <v>610012</v>
          </cell>
          <cell r="K782">
            <v>350000</v>
          </cell>
          <cell r="T782">
            <v>350000</v>
          </cell>
        </row>
        <row r="783">
          <cell r="E783">
            <v>610012</v>
          </cell>
          <cell r="K783">
            <v>90000</v>
          </cell>
          <cell r="T783">
            <v>90000</v>
          </cell>
        </row>
        <row r="784">
          <cell r="E784">
            <v>620002</v>
          </cell>
          <cell r="K784">
            <v>143000</v>
          </cell>
          <cell r="T784">
            <v>143000</v>
          </cell>
        </row>
        <row r="785">
          <cell r="E785">
            <v>112100</v>
          </cell>
          <cell r="K785">
            <v>13826561</v>
          </cell>
          <cell r="T785">
            <v>13826561</v>
          </cell>
        </row>
        <row r="786">
          <cell r="E786">
            <v>610031</v>
          </cell>
          <cell r="K786">
            <v>30000</v>
          </cell>
          <cell r="T786">
            <v>30000</v>
          </cell>
        </row>
        <row r="787">
          <cell r="E787">
            <v>610011</v>
          </cell>
          <cell r="K787">
            <v>35000</v>
          </cell>
          <cell r="T787">
            <v>35000</v>
          </cell>
        </row>
        <row r="788">
          <cell r="E788">
            <v>112100</v>
          </cell>
          <cell r="K788">
            <v>10000000</v>
          </cell>
          <cell r="T788">
            <v>10000000</v>
          </cell>
        </row>
        <row r="789">
          <cell r="E789">
            <v>111212</v>
          </cell>
          <cell r="K789">
            <v>10000000</v>
          </cell>
          <cell r="T789">
            <v>10000000</v>
          </cell>
        </row>
        <row r="790">
          <cell r="E790">
            <v>112100</v>
          </cell>
          <cell r="K790">
            <v>750000</v>
          </cell>
          <cell r="T790">
            <v>750000</v>
          </cell>
        </row>
        <row r="791">
          <cell r="E791">
            <v>111240</v>
          </cell>
          <cell r="K791">
            <v>9000000</v>
          </cell>
          <cell r="T791">
            <v>9000000</v>
          </cell>
        </row>
        <row r="792">
          <cell r="E792">
            <v>112100</v>
          </cell>
          <cell r="K792">
            <v>10000000</v>
          </cell>
          <cell r="T792">
            <v>10000000</v>
          </cell>
        </row>
        <row r="793">
          <cell r="E793">
            <v>112100</v>
          </cell>
          <cell r="K793">
            <v>2500000</v>
          </cell>
          <cell r="T793">
            <v>2500000</v>
          </cell>
        </row>
        <row r="794">
          <cell r="E794">
            <v>111212</v>
          </cell>
          <cell r="K794">
            <v>2500000</v>
          </cell>
          <cell r="T794">
            <v>2500000</v>
          </cell>
        </row>
        <row r="795">
          <cell r="E795">
            <v>610029</v>
          </cell>
          <cell r="K795">
            <v>375250</v>
          </cell>
          <cell r="T795">
            <v>375250</v>
          </cell>
        </row>
        <row r="796">
          <cell r="E796">
            <v>111240</v>
          </cell>
          <cell r="K796">
            <v>1000000</v>
          </cell>
          <cell r="T796">
            <v>1000000</v>
          </cell>
        </row>
        <row r="797">
          <cell r="E797">
            <v>610010</v>
          </cell>
          <cell r="K797">
            <v>532650</v>
          </cell>
          <cell r="T797">
            <v>532650</v>
          </cell>
        </row>
        <row r="798">
          <cell r="E798">
            <v>610011</v>
          </cell>
          <cell r="K798">
            <v>20000</v>
          </cell>
          <cell r="T798">
            <v>20000</v>
          </cell>
        </row>
        <row r="799">
          <cell r="E799">
            <v>610011</v>
          </cell>
          <cell r="K799">
            <v>29000</v>
          </cell>
          <cell r="T799">
            <v>29000</v>
          </cell>
        </row>
        <row r="800">
          <cell r="E800">
            <v>610011</v>
          </cell>
          <cell r="K800">
            <v>29000</v>
          </cell>
          <cell r="T800">
            <v>29000</v>
          </cell>
        </row>
        <row r="801">
          <cell r="E801">
            <v>610011</v>
          </cell>
          <cell r="K801">
            <v>39000</v>
          </cell>
          <cell r="T801">
            <v>39000</v>
          </cell>
        </row>
        <row r="802">
          <cell r="E802">
            <v>113000</v>
          </cell>
          <cell r="K802">
            <v>102978454</v>
          </cell>
          <cell r="T802">
            <v>102978454</v>
          </cell>
        </row>
        <row r="803">
          <cell r="E803">
            <v>510001</v>
          </cell>
          <cell r="K803">
            <v>102978454</v>
          </cell>
          <cell r="T803">
            <v>102978454</v>
          </cell>
        </row>
        <row r="804">
          <cell r="E804">
            <v>113000</v>
          </cell>
          <cell r="K804">
            <v>87489495</v>
          </cell>
          <cell r="T804">
            <v>87489495</v>
          </cell>
        </row>
        <row r="805">
          <cell r="E805">
            <v>510001</v>
          </cell>
          <cell r="K805">
            <v>87489495</v>
          </cell>
          <cell r="T805">
            <v>87489495</v>
          </cell>
        </row>
        <row r="806">
          <cell r="E806">
            <v>113000</v>
          </cell>
          <cell r="K806">
            <v>89982073</v>
          </cell>
          <cell r="T806">
            <v>89982073</v>
          </cell>
        </row>
        <row r="807">
          <cell r="E807">
            <v>510001</v>
          </cell>
          <cell r="K807">
            <v>89982073</v>
          </cell>
          <cell r="T807">
            <v>89982073</v>
          </cell>
        </row>
        <row r="808">
          <cell r="E808">
            <v>112100</v>
          </cell>
          <cell r="K808">
            <v>132175000</v>
          </cell>
          <cell r="T808">
            <v>132175000</v>
          </cell>
        </row>
        <row r="809">
          <cell r="E809">
            <v>410001</v>
          </cell>
          <cell r="K809">
            <v>132175000</v>
          </cell>
          <cell r="T809">
            <v>132175000</v>
          </cell>
        </row>
        <row r="810">
          <cell r="E810">
            <v>112100</v>
          </cell>
          <cell r="K810">
            <v>110322814</v>
          </cell>
          <cell r="T810">
            <v>110322814</v>
          </cell>
        </row>
        <row r="811">
          <cell r="E811">
            <v>410001</v>
          </cell>
          <cell r="K811">
            <v>110322814</v>
          </cell>
          <cell r="T811">
            <v>110322814</v>
          </cell>
        </row>
        <row r="812">
          <cell r="E812">
            <v>112100</v>
          </cell>
          <cell r="K812">
            <v>115033000</v>
          </cell>
          <cell r="T812">
            <v>115033000</v>
          </cell>
        </row>
        <row r="813">
          <cell r="E813">
            <v>410001</v>
          </cell>
          <cell r="K813">
            <v>115033000</v>
          </cell>
          <cell r="T813">
            <v>115033000</v>
          </cell>
        </row>
        <row r="814">
          <cell r="E814">
            <v>610004</v>
          </cell>
          <cell r="K814">
            <v>1527319</v>
          </cell>
          <cell r="T814">
            <v>1527319</v>
          </cell>
        </row>
        <row r="815">
          <cell r="E815">
            <v>118100</v>
          </cell>
          <cell r="K815">
            <v>80000</v>
          </cell>
          <cell r="T815">
            <v>80000</v>
          </cell>
        </row>
        <row r="816">
          <cell r="E816">
            <v>118100</v>
          </cell>
          <cell r="K816">
            <v>119800</v>
          </cell>
          <cell r="T816">
            <v>119800</v>
          </cell>
        </row>
        <row r="817">
          <cell r="E817">
            <v>610030</v>
          </cell>
          <cell r="K817">
            <v>544765</v>
          </cell>
          <cell r="T817">
            <v>544765</v>
          </cell>
        </row>
        <row r="818">
          <cell r="E818">
            <v>112100</v>
          </cell>
          <cell r="K818">
            <v>4235200</v>
          </cell>
          <cell r="T818">
            <v>4235200</v>
          </cell>
        </row>
        <row r="819">
          <cell r="E819">
            <v>112100</v>
          </cell>
          <cell r="K819">
            <v>8609200</v>
          </cell>
          <cell r="T819">
            <v>8609200</v>
          </cell>
        </row>
        <row r="820">
          <cell r="E820">
            <v>610030</v>
          </cell>
          <cell r="K820">
            <v>789400</v>
          </cell>
          <cell r="T820">
            <v>789400</v>
          </cell>
        </row>
        <row r="821">
          <cell r="E821">
            <v>610012</v>
          </cell>
          <cell r="K821">
            <v>306000</v>
          </cell>
          <cell r="T821">
            <v>306000</v>
          </cell>
        </row>
        <row r="822">
          <cell r="E822">
            <v>540000</v>
          </cell>
          <cell r="K822">
            <v>300000</v>
          </cell>
          <cell r="T822">
            <v>300000</v>
          </cell>
        </row>
        <row r="823">
          <cell r="E823">
            <v>620002</v>
          </cell>
          <cell r="K823">
            <v>2785000</v>
          </cell>
          <cell r="T823">
            <v>2785000</v>
          </cell>
        </row>
        <row r="824">
          <cell r="E824">
            <v>610012</v>
          </cell>
          <cell r="K824">
            <v>100000</v>
          </cell>
          <cell r="T824">
            <v>100000</v>
          </cell>
        </row>
        <row r="825">
          <cell r="E825">
            <v>620001</v>
          </cell>
          <cell r="K825">
            <v>682288</v>
          </cell>
          <cell r="T825">
            <v>682288</v>
          </cell>
        </row>
        <row r="826">
          <cell r="E826">
            <v>116100</v>
          </cell>
          <cell r="K826">
            <v>7000000</v>
          </cell>
          <cell r="T826">
            <v>7000000</v>
          </cell>
        </row>
        <row r="827">
          <cell r="E827">
            <v>610016</v>
          </cell>
          <cell r="K827">
            <v>3931250</v>
          </cell>
          <cell r="T827">
            <v>3931250</v>
          </cell>
        </row>
        <row r="828">
          <cell r="E828">
            <v>112100</v>
          </cell>
          <cell r="K828">
            <v>2721319</v>
          </cell>
          <cell r="T828">
            <v>2721319</v>
          </cell>
        </row>
        <row r="829">
          <cell r="E829">
            <v>118100</v>
          </cell>
          <cell r="K829">
            <v>1600000</v>
          </cell>
          <cell r="T829">
            <v>1600000</v>
          </cell>
        </row>
        <row r="830">
          <cell r="E830">
            <v>118100</v>
          </cell>
          <cell r="K830">
            <v>1500000</v>
          </cell>
          <cell r="T830">
            <v>1500000</v>
          </cell>
        </row>
        <row r="831">
          <cell r="E831">
            <v>610009</v>
          </cell>
          <cell r="K831">
            <v>918858</v>
          </cell>
          <cell r="T831">
            <v>918858</v>
          </cell>
        </row>
        <row r="832">
          <cell r="E832">
            <v>540000</v>
          </cell>
          <cell r="K832">
            <v>29517000</v>
          </cell>
          <cell r="T832">
            <v>29517000</v>
          </cell>
        </row>
        <row r="833">
          <cell r="E833">
            <v>540000</v>
          </cell>
          <cell r="K833">
            <v>21992000</v>
          </cell>
          <cell r="T833">
            <v>21992000</v>
          </cell>
        </row>
        <row r="834">
          <cell r="E834">
            <v>112100</v>
          </cell>
          <cell r="K834">
            <v>17803120</v>
          </cell>
          <cell r="T834">
            <v>17803120</v>
          </cell>
        </row>
        <row r="835">
          <cell r="E835">
            <v>430000</v>
          </cell>
          <cell r="K835">
            <v>10000000</v>
          </cell>
          <cell r="T835">
            <v>10000000</v>
          </cell>
        </row>
        <row r="836">
          <cell r="E836">
            <v>440000</v>
          </cell>
          <cell r="K836">
            <v>1000000</v>
          </cell>
          <cell r="T836">
            <v>1000000</v>
          </cell>
        </row>
        <row r="837">
          <cell r="E837">
            <v>112100</v>
          </cell>
          <cell r="K837">
            <v>10200000</v>
          </cell>
          <cell r="T837">
            <v>10200000</v>
          </cell>
        </row>
        <row r="838">
          <cell r="E838">
            <v>112100</v>
          </cell>
          <cell r="K838">
            <v>10000000</v>
          </cell>
          <cell r="T838">
            <v>10000000</v>
          </cell>
        </row>
        <row r="839">
          <cell r="E839">
            <v>112100</v>
          </cell>
          <cell r="K839">
            <v>1000000</v>
          </cell>
          <cell r="T839">
            <v>1000000</v>
          </cell>
        </row>
        <row r="840">
          <cell r="E840">
            <v>113000</v>
          </cell>
          <cell r="K840">
            <v>106433039</v>
          </cell>
          <cell r="T840">
            <v>106433039</v>
          </cell>
        </row>
        <row r="841">
          <cell r="E841">
            <v>510001</v>
          </cell>
          <cell r="K841">
            <v>106433039</v>
          </cell>
          <cell r="T841">
            <v>106433039</v>
          </cell>
        </row>
        <row r="842">
          <cell r="E842">
            <v>112100</v>
          </cell>
          <cell r="K842">
            <v>136000000</v>
          </cell>
          <cell r="T842">
            <v>136000000</v>
          </cell>
        </row>
        <row r="843">
          <cell r="E843">
            <v>410001</v>
          </cell>
          <cell r="K843">
            <v>136000000</v>
          </cell>
          <cell r="T843">
            <v>136000000</v>
          </cell>
        </row>
        <row r="844">
          <cell r="E844">
            <v>610021</v>
          </cell>
          <cell r="K844">
            <v>30000</v>
          </cell>
          <cell r="T844">
            <v>30000</v>
          </cell>
        </row>
        <row r="845">
          <cell r="E845">
            <v>610023</v>
          </cell>
          <cell r="K845">
            <v>28000</v>
          </cell>
          <cell r="T845">
            <v>28000</v>
          </cell>
        </row>
        <row r="846">
          <cell r="E846">
            <v>620002</v>
          </cell>
          <cell r="K846">
            <v>135000</v>
          </cell>
          <cell r="T846">
            <v>135000</v>
          </cell>
        </row>
        <row r="847">
          <cell r="E847">
            <v>610012</v>
          </cell>
          <cell r="K847">
            <v>478000</v>
          </cell>
          <cell r="T847">
            <v>478000</v>
          </cell>
        </row>
        <row r="848">
          <cell r="E848">
            <v>610004</v>
          </cell>
          <cell r="K848">
            <v>1200000</v>
          </cell>
          <cell r="T848">
            <v>1200000</v>
          </cell>
        </row>
        <row r="849">
          <cell r="E849">
            <v>540000</v>
          </cell>
          <cell r="K849">
            <v>225000</v>
          </cell>
          <cell r="T849">
            <v>225000</v>
          </cell>
        </row>
        <row r="850">
          <cell r="E850">
            <v>540000</v>
          </cell>
          <cell r="K850">
            <v>375000</v>
          </cell>
          <cell r="T850">
            <v>375000</v>
          </cell>
        </row>
        <row r="851">
          <cell r="E851">
            <v>111212</v>
          </cell>
          <cell r="K851">
            <v>20000000</v>
          </cell>
          <cell r="T851">
            <v>20000000</v>
          </cell>
        </row>
        <row r="852">
          <cell r="E852">
            <v>111212</v>
          </cell>
          <cell r="K852">
            <v>54500000</v>
          </cell>
          <cell r="T852">
            <v>54500000</v>
          </cell>
        </row>
        <row r="853">
          <cell r="E853">
            <v>111212</v>
          </cell>
          <cell r="K853">
            <v>54500000</v>
          </cell>
          <cell r="T853">
            <v>54500000</v>
          </cell>
        </row>
        <row r="854">
          <cell r="E854">
            <v>111212</v>
          </cell>
          <cell r="K854">
            <v>54500000</v>
          </cell>
          <cell r="T854">
            <v>54500000</v>
          </cell>
        </row>
        <row r="855">
          <cell r="E855">
            <v>211000</v>
          </cell>
          <cell r="K855">
            <v>54500000</v>
          </cell>
          <cell r="T855">
            <v>54500000</v>
          </cell>
        </row>
        <row r="856">
          <cell r="E856">
            <v>112100</v>
          </cell>
          <cell r="K856">
            <v>55000000</v>
          </cell>
          <cell r="T856">
            <v>55000000</v>
          </cell>
        </row>
        <row r="857">
          <cell r="E857">
            <v>111212</v>
          </cell>
          <cell r="K857">
            <v>55000000</v>
          </cell>
          <cell r="T857">
            <v>55000000</v>
          </cell>
        </row>
        <row r="858">
          <cell r="E858">
            <v>410002</v>
          </cell>
          <cell r="K858">
            <v>13000000</v>
          </cell>
          <cell r="T858">
            <v>13000000</v>
          </cell>
        </row>
        <row r="859">
          <cell r="E859">
            <v>410002</v>
          </cell>
          <cell r="K859">
            <v>3000000</v>
          </cell>
          <cell r="T859">
            <v>3000000</v>
          </cell>
        </row>
        <row r="860">
          <cell r="E860">
            <v>111212</v>
          </cell>
          <cell r="K860">
            <v>3000000</v>
          </cell>
          <cell r="T860">
            <v>3000000</v>
          </cell>
        </row>
        <row r="861">
          <cell r="E861">
            <v>111212</v>
          </cell>
          <cell r="K861">
            <v>13000000</v>
          </cell>
          <cell r="T861">
            <v>13000000</v>
          </cell>
        </row>
        <row r="862">
          <cell r="E862">
            <v>113000</v>
          </cell>
          <cell r="K862">
            <v>654448242</v>
          </cell>
          <cell r="T862">
            <v>654448242</v>
          </cell>
        </row>
        <row r="863">
          <cell r="E863">
            <v>211000</v>
          </cell>
          <cell r="K863">
            <v>654448242</v>
          </cell>
          <cell r="T863">
            <v>654448242</v>
          </cell>
        </row>
        <row r="864">
          <cell r="E864">
            <v>111212</v>
          </cell>
          <cell r="K864">
            <v>1000000000</v>
          </cell>
          <cell r="T864">
            <v>1000000000</v>
          </cell>
        </row>
        <row r="865">
          <cell r="E865">
            <v>111212</v>
          </cell>
          <cell r="K865">
            <v>2400000000</v>
          </cell>
          <cell r="T865">
            <v>2400000000</v>
          </cell>
        </row>
        <row r="866">
          <cell r="E866">
            <v>214000</v>
          </cell>
          <cell r="K866">
            <v>3400000000</v>
          </cell>
          <cell r="T866">
            <v>3400000000</v>
          </cell>
        </row>
        <row r="867">
          <cell r="E867">
            <v>111212</v>
          </cell>
          <cell r="K867">
            <v>3000000000</v>
          </cell>
          <cell r="T867">
            <v>3000000000</v>
          </cell>
        </row>
        <row r="868">
          <cell r="E868">
            <v>214000</v>
          </cell>
          <cell r="K868">
            <v>3000000000</v>
          </cell>
          <cell r="T868">
            <v>3000000000</v>
          </cell>
        </row>
        <row r="869">
          <cell r="E869">
            <v>111212</v>
          </cell>
          <cell r="K869">
            <v>1104433743</v>
          </cell>
          <cell r="T869">
            <v>1104433743</v>
          </cell>
        </row>
        <row r="870">
          <cell r="E870">
            <v>111212</v>
          </cell>
          <cell r="K870">
            <v>1104433743</v>
          </cell>
          <cell r="T870">
            <v>1104433743</v>
          </cell>
        </row>
        <row r="871">
          <cell r="E871">
            <v>111212</v>
          </cell>
          <cell r="K871">
            <v>1104433743</v>
          </cell>
          <cell r="T871">
            <v>1104433743</v>
          </cell>
        </row>
        <row r="872">
          <cell r="E872">
            <v>211000</v>
          </cell>
          <cell r="K872">
            <v>15874818</v>
          </cell>
          <cell r="T872">
            <v>15874818</v>
          </cell>
        </row>
        <row r="873">
          <cell r="E873">
            <v>211000</v>
          </cell>
          <cell r="K873">
            <v>1088558925</v>
          </cell>
          <cell r="T873">
            <v>1088558925</v>
          </cell>
        </row>
        <row r="874">
          <cell r="E874">
            <v>111212</v>
          </cell>
          <cell r="K874">
            <v>54500000</v>
          </cell>
          <cell r="T874">
            <v>54500000</v>
          </cell>
        </row>
        <row r="875">
          <cell r="E875">
            <v>111212</v>
          </cell>
          <cell r="K875">
            <v>54500000</v>
          </cell>
          <cell r="T875">
            <v>54500000</v>
          </cell>
        </row>
        <row r="876">
          <cell r="E876">
            <v>111212</v>
          </cell>
          <cell r="K876">
            <v>54500000</v>
          </cell>
          <cell r="T876">
            <v>54500000</v>
          </cell>
        </row>
        <row r="877">
          <cell r="E877">
            <v>211000</v>
          </cell>
          <cell r="K877">
            <v>54500000</v>
          </cell>
          <cell r="T877">
            <v>54500000</v>
          </cell>
        </row>
        <row r="878">
          <cell r="E878">
            <v>111212</v>
          </cell>
          <cell r="K878">
            <v>43112025</v>
          </cell>
          <cell r="T878">
            <v>43112025</v>
          </cell>
        </row>
        <row r="879">
          <cell r="E879">
            <v>211000</v>
          </cell>
          <cell r="K879">
            <v>43112025</v>
          </cell>
          <cell r="T879">
            <v>43112025</v>
          </cell>
        </row>
        <row r="880">
          <cell r="E880">
            <v>111212</v>
          </cell>
          <cell r="K880">
            <v>200000000</v>
          </cell>
          <cell r="T880">
            <v>200000000</v>
          </cell>
        </row>
        <row r="881">
          <cell r="E881">
            <v>214000</v>
          </cell>
          <cell r="K881">
            <v>200000000</v>
          </cell>
          <cell r="T881">
            <v>200000000</v>
          </cell>
        </row>
        <row r="882">
          <cell r="E882">
            <v>440000</v>
          </cell>
          <cell r="K882">
            <v>1098714</v>
          </cell>
          <cell r="T882">
            <v>1098714</v>
          </cell>
        </row>
        <row r="883">
          <cell r="E883">
            <v>111212</v>
          </cell>
          <cell r="K883">
            <v>1098714</v>
          </cell>
          <cell r="T883">
            <v>1098714</v>
          </cell>
        </row>
        <row r="884">
          <cell r="E884">
            <v>111212</v>
          </cell>
          <cell r="K884">
            <v>271743</v>
          </cell>
          <cell r="T884">
            <v>271743</v>
          </cell>
        </row>
        <row r="885">
          <cell r="E885">
            <v>113000</v>
          </cell>
          <cell r="K885">
            <v>28258140</v>
          </cell>
          <cell r="T885">
            <v>28258140</v>
          </cell>
        </row>
        <row r="886">
          <cell r="E886">
            <v>211000</v>
          </cell>
          <cell r="K886">
            <v>28258140</v>
          </cell>
          <cell r="T886">
            <v>28258140</v>
          </cell>
        </row>
        <row r="887">
          <cell r="E887">
            <v>610028</v>
          </cell>
          <cell r="K887">
            <v>271743</v>
          </cell>
          <cell r="T887">
            <v>271743</v>
          </cell>
        </row>
        <row r="888">
          <cell r="E888">
            <v>111240</v>
          </cell>
          <cell r="K888">
            <v>9778359</v>
          </cell>
          <cell r="T888">
            <v>9778359</v>
          </cell>
        </row>
        <row r="889">
          <cell r="E889">
            <v>212000</v>
          </cell>
          <cell r="K889">
            <v>9778359</v>
          </cell>
          <cell r="T889">
            <v>9778359</v>
          </cell>
        </row>
        <row r="890">
          <cell r="E890">
            <v>111240</v>
          </cell>
          <cell r="K890">
            <v>30000</v>
          </cell>
          <cell r="T890">
            <v>30000</v>
          </cell>
        </row>
        <row r="891">
          <cell r="E891">
            <v>610028</v>
          </cell>
          <cell r="K891">
            <v>30000</v>
          </cell>
          <cell r="T891">
            <v>30000</v>
          </cell>
        </row>
        <row r="892">
          <cell r="E892">
            <v>440000</v>
          </cell>
          <cell r="K892">
            <v>3037500</v>
          </cell>
          <cell r="T892">
            <v>3037500</v>
          </cell>
        </row>
        <row r="893">
          <cell r="E893">
            <v>111212</v>
          </cell>
          <cell r="K893">
            <v>3037500</v>
          </cell>
          <cell r="T893">
            <v>3037500</v>
          </cell>
        </row>
        <row r="894">
          <cell r="E894">
            <v>113000</v>
          </cell>
          <cell r="K894">
            <v>21499075</v>
          </cell>
          <cell r="T894">
            <v>21499075</v>
          </cell>
        </row>
        <row r="895">
          <cell r="E895">
            <v>510002</v>
          </cell>
          <cell r="K895">
            <v>21499075</v>
          </cell>
          <cell r="T895">
            <v>21499075</v>
          </cell>
        </row>
        <row r="896">
          <cell r="E896">
            <v>112100</v>
          </cell>
          <cell r="K896">
            <v>25571550</v>
          </cell>
          <cell r="T896">
            <v>25571550</v>
          </cell>
        </row>
        <row r="897">
          <cell r="E897">
            <v>410002</v>
          </cell>
          <cell r="K897">
            <v>25571550</v>
          </cell>
          <cell r="T897">
            <v>25571550</v>
          </cell>
        </row>
        <row r="898">
          <cell r="E898">
            <v>111212</v>
          </cell>
          <cell r="K898">
            <v>10000000</v>
          </cell>
          <cell r="T898">
            <v>10000000</v>
          </cell>
        </row>
        <row r="899">
          <cell r="E899">
            <v>111212</v>
          </cell>
          <cell r="K899">
            <v>1000000</v>
          </cell>
          <cell r="T899">
            <v>1000000</v>
          </cell>
        </row>
        <row r="900">
          <cell r="E900">
            <v>112100</v>
          </cell>
          <cell r="K900">
            <v>10000000</v>
          </cell>
          <cell r="T900">
            <v>10000000</v>
          </cell>
        </row>
        <row r="901">
          <cell r="E901">
            <v>111240</v>
          </cell>
          <cell r="K901">
            <v>80000000</v>
          </cell>
          <cell r="T901">
            <v>80000000</v>
          </cell>
        </row>
        <row r="902">
          <cell r="E902">
            <v>540000</v>
          </cell>
          <cell r="K902">
            <v>274000</v>
          </cell>
          <cell r="T902">
            <v>274000</v>
          </cell>
        </row>
        <row r="903">
          <cell r="E903">
            <v>610031</v>
          </cell>
          <cell r="K903">
            <v>3500</v>
          </cell>
          <cell r="T903">
            <v>3500</v>
          </cell>
        </row>
        <row r="904">
          <cell r="E904">
            <v>420000</v>
          </cell>
          <cell r="K904">
            <v>5000</v>
          </cell>
          <cell r="T904">
            <v>5000</v>
          </cell>
        </row>
        <row r="905">
          <cell r="E905">
            <v>420000</v>
          </cell>
          <cell r="K905">
            <v>950000</v>
          </cell>
          <cell r="T905">
            <v>950000</v>
          </cell>
        </row>
        <row r="906">
          <cell r="E906">
            <v>420000</v>
          </cell>
          <cell r="K906">
            <v>500000</v>
          </cell>
          <cell r="T906">
            <v>500000</v>
          </cell>
        </row>
        <row r="907">
          <cell r="E907">
            <v>111212</v>
          </cell>
          <cell r="K907">
            <v>45000000</v>
          </cell>
          <cell r="T907">
            <v>45000000</v>
          </cell>
        </row>
        <row r="908">
          <cell r="E908">
            <v>112100</v>
          </cell>
          <cell r="K908">
            <v>1000000</v>
          </cell>
          <cell r="T908">
            <v>1000000</v>
          </cell>
        </row>
        <row r="909">
          <cell r="E909">
            <v>610001</v>
          </cell>
          <cell r="K909">
            <v>87400</v>
          </cell>
          <cell r="T909">
            <v>87400</v>
          </cell>
        </row>
        <row r="910">
          <cell r="E910">
            <v>112100</v>
          </cell>
          <cell r="K910">
            <v>13464689</v>
          </cell>
          <cell r="T910">
            <v>13464689</v>
          </cell>
        </row>
        <row r="911">
          <cell r="E911">
            <v>112100</v>
          </cell>
          <cell r="K911">
            <v>11493679</v>
          </cell>
          <cell r="T911">
            <v>11493679</v>
          </cell>
        </row>
        <row r="912">
          <cell r="E912">
            <v>540000</v>
          </cell>
          <cell r="K912">
            <v>1800000</v>
          </cell>
          <cell r="T912">
            <v>1800000</v>
          </cell>
        </row>
        <row r="913">
          <cell r="E913">
            <v>610031</v>
          </cell>
          <cell r="K913">
            <v>5000</v>
          </cell>
          <cell r="T913">
            <v>5000</v>
          </cell>
        </row>
        <row r="914">
          <cell r="E914">
            <v>610021</v>
          </cell>
          <cell r="K914">
            <v>2000</v>
          </cell>
          <cell r="T914">
            <v>2000</v>
          </cell>
        </row>
        <row r="915">
          <cell r="E915">
            <v>620008</v>
          </cell>
          <cell r="K915">
            <v>120000</v>
          </cell>
          <cell r="T915">
            <v>120000</v>
          </cell>
        </row>
        <row r="916">
          <cell r="E916">
            <v>610031</v>
          </cell>
          <cell r="K916">
            <v>14000</v>
          </cell>
          <cell r="T916">
            <v>14000</v>
          </cell>
        </row>
        <row r="917">
          <cell r="E917">
            <v>610012</v>
          </cell>
          <cell r="K917">
            <v>220000</v>
          </cell>
          <cell r="T917">
            <v>220000</v>
          </cell>
        </row>
        <row r="918">
          <cell r="E918">
            <v>111212</v>
          </cell>
          <cell r="K918">
            <v>28300000</v>
          </cell>
          <cell r="T918">
            <v>28300000</v>
          </cell>
        </row>
        <row r="919">
          <cell r="E919">
            <v>112100</v>
          </cell>
          <cell r="K919">
            <v>30000000</v>
          </cell>
          <cell r="T919">
            <v>30000000</v>
          </cell>
        </row>
        <row r="920">
          <cell r="E920">
            <v>111240</v>
          </cell>
          <cell r="K920">
            <v>88000000</v>
          </cell>
          <cell r="T920">
            <v>88000000</v>
          </cell>
        </row>
        <row r="921">
          <cell r="E921">
            <v>610032</v>
          </cell>
          <cell r="K921">
            <v>250000</v>
          </cell>
          <cell r="T921">
            <v>250000</v>
          </cell>
        </row>
        <row r="922">
          <cell r="E922">
            <v>610002</v>
          </cell>
          <cell r="K922">
            <v>100000</v>
          </cell>
          <cell r="T922">
            <v>100000</v>
          </cell>
        </row>
        <row r="923">
          <cell r="E923">
            <v>610016</v>
          </cell>
          <cell r="K923">
            <v>1134000</v>
          </cell>
          <cell r="T923">
            <v>1134000</v>
          </cell>
        </row>
        <row r="924">
          <cell r="E924">
            <v>610016</v>
          </cell>
          <cell r="K924">
            <v>999000</v>
          </cell>
          <cell r="T924">
            <v>999000</v>
          </cell>
        </row>
        <row r="925">
          <cell r="E925">
            <v>610016</v>
          </cell>
          <cell r="K925">
            <v>1346000</v>
          </cell>
          <cell r="T925">
            <v>1346000</v>
          </cell>
        </row>
        <row r="926">
          <cell r="E926">
            <v>113000</v>
          </cell>
          <cell r="K926">
            <v>104942856</v>
          </cell>
          <cell r="T926">
            <v>104942856</v>
          </cell>
        </row>
        <row r="927">
          <cell r="E927">
            <v>510001</v>
          </cell>
          <cell r="K927">
            <v>104942856</v>
          </cell>
          <cell r="T927">
            <v>104942856</v>
          </cell>
        </row>
        <row r="928">
          <cell r="E928">
            <v>112100</v>
          </cell>
          <cell r="K928">
            <v>133638800</v>
          </cell>
          <cell r="T928">
            <v>133638800</v>
          </cell>
        </row>
        <row r="929">
          <cell r="E929">
            <v>410001</v>
          </cell>
          <cell r="K929">
            <v>133638800</v>
          </cell>
          <cell r="T929">
            <v>133638800</v>
          </cell>
        </row>
        <row r="930">
          <cell r="E930">
            <v>111212</v>
          </cell>
          <cell r="K930">
            <v>31000000</v>
          </cell>
          <cell r="T930">
            <v>31000000</v>
          </cell>
        </row>
        <row r="931">
          <cell r="E931">
            <v>111212</v>
          </cell>
          <cell r="K931">
            <v>26000000</v>
          </cell>
          <cell r="T931">
            <v>26000000</v>
          </cell>
        </row>
        <row r="932">
          <cell r="E932">
            <v>112100</v>
          </cell>
          <cell r="K932">
            <v>106208000</v>
          </cell>
          <cell r="T932">
            <v>106208000</v>
          </cell>
        </row>
        <row r="933">
          <cell r="E933">
            <v>111212</v>
          </cell>
          <cell r="K933">
            <v>106208000</v>
          </cell>
          <cell r="T933">
            <v>106208000</v>
          </cell>
        </row>
        <row r="934">
          <cell r="E934">
            <v>112100</v>
          </cell>
          <cell r="K934">
            <v>10000000</v>
          </cell>
          <cell r="T934">
            <v>10000000</v>
          </cell>
        </row>
        <row r="935">
          <cell r="E935">
            <v>610028</v>
          </cell>
          <cell r="K935">
            <v>650000</v>
          </cell>
          <cell r="T935">
            <v>650000</v>
          </cell>
        </row>
        <row r="936">
          <cell r="E936">
            <v>111212</v>
          </cell>
          <cell r="K936">
            <v>35000000</v>
          </cell>
          <cell r="T936">
            <v>35000000</v>
          </cell>
        </row>
        <row r="937">
          <cell r="E937">
            <v>540000</v>
          </cell>
          <cell r="K937">
            <v>375000</v>
          </cell>
          <cell r="T937">
            <v>375000</v>
          </cell>
        </row>
        <row r="938">
          <cell r="E938">
            <v>112100</v>
          </cell>
          <cell r="K938">
            <v>4500000</v>
          </cell>
          <cell r="T938">
            <v>4500000</v>
          </cell>
        </row>
        <row r="939">
          <cell r="E939">
            <v>610021</v>
          </cell>
          <cell r="K939">
            <v>50000</v>
          </cell>
          <cell r="T939">
            <v>50000</v>
          </cell>
        </row>
        <row r="940">
          <cell r="E940">
            <v>540000</v>
          </cell>
          <cell r="K940">
            <v>54768000</v>
          </cell>
          <cell r="T940">
            <v>54768000</v>
          </cell>
        </row>
        <row r="941">
          <cell r="E941">
            <v>112100</v>
          </cell>
          <cell r="K941">
            <v>89413600</v>
          </cell>
          <cell r="T941">
            <v>89413600</v>
          </cell>
        </row>
        <row r="942">
          <cell r="E942">
            <v>610028</v>
          </cell>
          <cell r="K942">
            <v>126346</v>
          </cell>
          <cell r="T942">
            <v>126346</v>
          </cell>
        </row>
        <row r="943">
          <cell r="E943">
            <v>214000</v>
          </cell>
          <cell r="K943">
            <v>100000000</v>
          </cell>
          <cell r="T943">
            <v>100000000</v>
          </cell>
        </row>
        <row r="944">
          <cell r="E944">
            <v>112100</v>
          </cell>
          <cell r="K944">
            <v>70000000</v>
          </cell>
          <cell r="T944">
            <v>70000000</v>
          </cell>
        </row>
        <row r="945">
          <cell r="E945">
            <v>116300</v>
          </cell>
          <cell r="K945">
            <v>10000000</v>
          </cell>
          <cell r="T945">
            <v>10000000</v>
          </cell>
        </row>
        <row r="946">
          <cell r="E946">
            <v>610011</v>
          </cell>
          <cell r="K946">
            <v>171000</v>
          </cell>
          <cell r="T946">
            <v>171000</v>
          </cell>
        </row>
        <row r="947">
          <cell r="E947">
            <v>620002</v>
          </cell>
          <cell r="K947">
            <v>200000</v>
          </cell>
          <cell r="T947">
            <v>200000</v>
          </cell>
        </row>
        <row r="948">
          <cell r="E948">
            <v>211000</v>
          </cell>
          <cell r="K948">
            <v>1150000</v>
          </cell>
          <cell r="T948">
            <v>1150000</v>
          </cell>
        </row>
        <row r="949">
          <cell r="E949">
            <v>540000</v>
          </cell>
          <cell r="K949">
            <v>125000</v>
          </cell>
          <cell r="T949">
            <v>125000</v>
          </cell>
        </row>
        <row r="950">
          <cell r="E950">
            <v>211000</v>
          </cell>
          <cell r="K950">
            <v>1000000</v>
          </cell>
          <cell r="T950">
            <v>1000000</v>
          </cell>
        </row>
        <row r="951">
          <cell r="E951">
            <v>610001</v>
          </cell>
          <cell r="K951">
            <v>27881500</v>
          </cell>
          <cell r="T951">
            <v>27881500</v>
          </cell>
        </row>
        <row r="952">
          <cell r="E952">
            <v>111212</v>
          </cell>
          <cell r="K952">
            <v>50000000</v>
          </cell>
          <cell r="T952">
            <v>50000000</v>
          </cell>
        </row>
        <row r="953">
          <cell r="E953">
            <v>620001</v>
          </cell>
          <cell r="K953">
            <v>260000</v>
          </cell>
          <cell r="T953">
            <v>260000</v>
          </cell>
        </row>
        <row r="954">
          <cell r="E954">
            <v>610031</v>
          </cell>
          <cell r="K954">
            <v>14000</v>
          </cell>
          <cell r="T954">
            <v>14000</v>
          </cell>
        </row>
        <row r="955">
          <cell r="E955">
            <v>610030</v>
          </cell>
          <cell r="K955">
            <v>25000</v>
          </cell>
          <cell r="T955">
            <v>25000</v>
          </cell>
        </row>
        <row r="956">
          <cell r="E956">
            <v>610011</v>
          </cell>
          <cell r="K956">
            <v>66000</v>
          </cell>
          <cell r="T956">
            <v>66000</v>
          </cell>
        </row>
        <row r="957">
          <cell r="E957">
            <v>610012</v>
          </cell>
          <cell r="K957">
            <v>550000</v>
          </cell>
          <cell r="T957">
            <v>550000</v>
          </cell>
        </row>
        <row r="958">
          <cell r="E958">
            <v>610029</v>
          </cell>
          <cell r="K958">
            <v>3000</v>
          </cell>
          <cell r="T958">
            <v>3000</v>
          </cell>
        </row>
        <row r="959">
          <cell r="E959">
            <v>610029</v>
          </cell>
          <cell r="K959">
            <v>11200</v>
          </cell>
          <cell r="T959">
            <v>11200</v>
          </cell>
        </row>
        <row r="960">
          <cell r="E960">
            <v>118100</v>
          </cell>
          <cell r="K960">
            <v>1200000</v>
          </cell>
          <cell r="T960">
            <v>1200000</v>
          </cell>
        </row>
        <row r="961">
          <cell r="E961">
            <v>610030</v>
          </cell>
          <cell r="K961">
            <v>370400</v>
          </cell>
          <cell r="T961">
            <v>370400</v>
          </cell>
        </row>
        <row r="962">
          <cell r="E962">
            <v>610030</v>
          </cell>
          <cell r="K962">
            <v>154695</v>
          </cell>
          <cell r="T962">
            <v>154695</v>
          </cell>
        </row>
        <row r="963">
          <cell r="E963">
            <v>113000</v>
          </cell>
          <cell r="K963">
            <v>88923659</v>
          </cell>
          <cell r="T963">
            <v>88923659</v>
          </cell>
        </row>
        <row r="964">
          <cell r="E964">
            <v>510001</v>
          </cell>
          <cell r="K964">
            <v>88923659</v>
          </cell>
          <cell r="T964">
            <v>88923659</v>
          </cell>
        </row>
        <row r="965">
          <cell r="E965">
            <v>112100</v>
          </cell>
          <cell r="K965">
            <v>112198000</v>
          </cell>
          <cell r="T965">
            <v>112198000</v>
          </cell>
        </row>
        <row r="966">
          <cell r="E966">
            <v>410001</v>
          </cell>
          <cell r="K966">
            <v>112198000</v>
          </cell>
          <cell r="T966">
            <v>112198000</v>
          </cell>
        </row>
        <row r="967">
          <cell r="E967">
            <v>111240</v>
          </cell>
          <cell r="K967">
            <v>35000000</v>
          </cell>
          <cell r="T967">
            <v>35000000</v>
          </cell>
        </row>
        <row r="968">
          <cell r="E968">
            <v>112100</v>
          </cell>
          <cell r="K968">
            <v>5000000</v>
          </cell>
          <cell r="T968">
            <v>5000000</v>
          </cell>
        </row>
        <row r="969">
          <cell r="E969">
            <v>111212</v>
          </cell>
          <cell r="K969">
            <v>25000000</v>
          </cell>
          <cell r="T969">
            <v>25000000</v>
          </cell>
        </row>
        <row r="970">
          <cell r="E970">
            <v>620004</v>
          </cell>
          <cell r="K970">
            <v>5000000</v>
          </cell>
          <cell r="T970">
            <v>5000000</v>
          </cell>
        </row>
        <row r="971">
          <cell r="E971">
            <v>112100</v>
          </cell>
          <cell r="K971">
            <v>68500000</v>
          </cell>
          <cell r="T971">
            <v>68500000</v>
          </cell>
        </row>
        <row r="972">
          <cell r="E972">
            <v>111212</v>
          </cell>
          <cell r="K972">
            <v>68500000</v>
          </cell>
          <cell r="T972">
            <v>68500000</v>
          </cell>
        </row>
        <row r="973">
          <cell r="E973">
            <v>118100</v>
          </cell>
          <cell r="K973">
            <v>1800000</v>
          </cell>
          <cell r="T973">
            <v>1800000</v>
          </cell>
        </row>
        <row r="974">
          <cell r="E974">
            <v>620004</v>
          </cell>
          <cell r="K974">
            <v>185025</v>
          </cell>
          <cell r="T974">
            <v>185025</v>
          </cell>
        </row>
        <row r="975">
          <cell r="E975">
            <v>111212</v>
          </cell>
          <cell r="K975">
            <v>5000000</v>
          </cell>
          <cell r="T975">
            <v>5000000</v>
          </cell>
        </row>
        <row r="976">
          <cell r="E976">
            <v>116100</v>
          </cell>
          <cell r="K976">
            <v>5000000</v>
          </cell>
          <cell r="T976">
            <v>5000000</v>
          </cell>
        </row>
        <row r="977">
          <cell r="E977">
            <v>610012</v>
          </cell>
          <cell r="K977">
            <v>10000</v>
          </cell>
          <cell r="T977">
            <v>10000</v>
          </cell>
        </row>
        <row r="978">
          <cell r="E978">
            <v>610012</v>
          </cell>
          <cell r="K978">
            <v>220000</v>
          </cell>
          <cell r="T978">
            <v>220000</v>
          </cell>
        </row>
        <row r="979">
          <cell r="E979">
            <v>610031</v>
          </cell>
          <cell r="K979">
            <v>58000</v>
          </cell>
          <cell r="T979">
            <v>58000</v>
          </cell>
        </row>
        <row r="980">
          <cell r="E980">
            <v>610029</v>
          </cell>
          <cell r="K980">
            <v>16200</v>
          </cell>
          <cell r="T980">
            <v>16200</v>
          </cell>
        </row>
        <row r="981">
          <cell r="E981">
            <v>610029</v>
          </cell>
          <cell r="K981">
            <v>276900</v>
          </cell>
          <cell r="T981">
            <v>276900</v>
          </cell>
        </row>
        <row r="982">
          <cell r="E982">
            <v>610004</v>
          </cell>
          <cell r="K982">
            <v>1200000</v>
          </cell>
          <cell r="T982">
            <v>1200000</v>
          </cell>
        </row>
        <row r="983">
          <cell r="E983">
            <v>610009</v>
          </cell>
          <cell r="K983">
            <v>653927</v>
          </cell>
          <cell r="T983">
            <v>653927</v>
          </cell>
        </row>
        <row r="984">
          <cell r="E984">
            <v>610004</v>
          </cell>
          <cell r="K984">
            <v>1655110</v>
          </cell>
          <cell r="T984">
            <v>1655110</v>
          </cell>
        </row>
        <row r="985">
          <cell r="E985">
            <v>112100</v>
          </cell>
          <cell r="K985">
            <v>4235200</v>
          </cell>
          <cell r="T985">
            <v>4235200</v>
          </cell>
        </row>
        <row r="986">
          <cell r="E986">
            <v>610023</v>
          </cell>
          <cell r="K986">
            <v>480000</v>
          </cell>
          <cell r="T986">
            <v>480000</v>
          </cell>
        </row>
        <row r="987">
          <cell r="E987">
            <v>112100</v>
          </cell>
          <cell r="K987">
            <v>44539685</v>
          </cell>
          <cell r="T987">
            <v>44539685</v>
          </cell>
        </row>
        <row r="988">
          <cell r="E988">
            <v>111240</v>
          </cell>
          <cell r="K988">
            <v>44539685</v>
          </cell>
          <cell r="T988">
            <v>44539685</v>
          </cell>
        </row>
        <row r="989">
          <cell r="E989">
            <v>610010</v>
          </cell>
          <cell r="K989">
            <v>211300</v>
          </cell>
          <cell r="T989">
            <v>211300</v>
          </cell>
        </row>
        <row r="990">
          <cell r="E990">
            <v>610010</v>
          </cell>
          <cell r="K990">
            <v>532650</v>
          </cell>
          <cell r="T990">
            <v>532650</v>
          </cell>
        </row>
        <row r="991">
          <cell r="E991">
            <v>610021</v>
          </cell>
          <cell r="K991">
            <v>1500</v>
          </cell>
          <cell r="T991">
            <v>1500</v>
          </cell>
        </row>
        <row r="992">
          <cell r="E992">
            <v>610011</v>
          </cell>
          <cell r="K992">
            <v>98206</v>
          </cell>
          <cell r="T992">
            <v>98206</v>
          </cell>
        </row>
        <row r="993">
          <cell r="E993">
            <v>610011</v>
          </cell>
          <cell r="K993">
            <v>24374</v>
          </cell>
          <cell r="T993">
            <v>24374</v>
          </cell>
        </row>
        <row r="994">
          <cell r="E994">
            <v>212000</v>
          </cell>
          <cell r="K994">
            <v>166500800</v>
          </cell>
          <cell r="T994">
            <v>166500800</v>
          </cell>
        </row>
        <row r="995">
          <cell r="E995">
            <v>111212</v>
          </cell>
          <cell r="K995">
            <v>166500800</v>
          </cell>
          <cell r="T995">
            <v>166500800</v>
          </cell>
        </row>
        <row r="996">
          <cell r="E996">
            <v>610012</v>
          </cell>
          <cell r="K996">
            <v>250000</v>
          </cell>
          <cell r="T996">
            <v>250000</v>
          </cell>
        </row>
        <row r="997">
          <cell r="E997">
            <v>610023</v>
          </cell>
          <cell r="K997">
            <v>30000</v>
          </cell>
          <cell r="T997">
            <v>30000</v>
          </cell>
        </row>
        <row r="998">
          <cell r="E998">
            <v>620001</v>
          </cell>
          <cell r="K998">
            <v>234350</v>
          </cell>
          <cell r="T998">
            <v>234350</v>
          </cell>
        </row>
        <row r="999">
          <cell r="E999">
            <v>610009</v>
          </cell>
          <cell r="K999">
            <v>100000</v>
          </cell>
          <cell r="T999">
            <v>100000</v>
          </cell>
        </row>
        <row r="1000">
          <cell r="E1000">
            <v>112100</v>
          </cell>
          <cell r="K1000">
            <v>1058392</v>
          </cell>
          <cell r="T1000">
            <v>1058392</v>
          </cell>
        </row>
        <row r="1001">
          <cell r="E1001">
            <v>112100</v>
          </cell>
          <cell r="K1001">
            <v>4233569</v>
          </cell>
          <cell r="T1001">
            <v>4233569</v>
          </cell>
        </row>
        <row r="1002">
          <cell r="E1002">
            <v>620006</v>
          </cell>
          <cell r="K1002">
            <v>523255</v>
          </cell>
          <cell r="T1002">
            <v>523255</v>
          </cell>
        </row>
        <row r="1003">
          <cell r="E1003">
            <v>112100</v>
          </cell>
          <cell r="K1003">
            <v>2721319</v>
          </cell>
          <cell r="T1003">
            <v>2721319</v>
          </cell>
        </row>
        <row r="1004">
          <cell r="E1004">
            <v>610029</v>
          </cell>
          <cell r="K1004">
            <v>77400</v>
          </cell>
          <cell r="T1004">
            <v>77400</v>
          </cell>
        </row>
        <row r="1005">
          <cell r="E1005">
            <v>620001</v>
          </cell>
          <cell r="K1005">
            <v>1056830</v>
          </cell>
          <cell r="T1005">
            <v>1056830</v>
          </cell>
        </row>
        <row r="1006">
          <cell r="E1006">
            <v>112100</v>
          </cell>
          <cell r="K1006">
            <v>4233569</v>
          </cell>
          <cell r="T1006">
            <v>4233569</v>
          </cell>
        </row>
        <row r="1007">
          <cell r="E1007">
            <v>550000</v>
          </cell>
          <cell r="K1007">
            <v>4800000</v>
          </cell>
          <cell r="T1007">
            <v>4800000</v>
          </cell>
        </row>
        <row r="1008">
          <cell r="E1008">
            <v>610031</v>
          </cell>
          <cell r="K1008">
            <v>5000</v>
          </cell>
          <cell r="T1008">
            <v>5000</v>
          </cell>
        </row>
        <row r="1009">
          <cell r="E1009">
            <v>540000</v>
          </cell>
          <cell r="K1009">
            <v>225000</v>
          </cell>
          <cell r="T1009">
            <v>225000</v>
          </cell>
        </row>
        <row r="1010">
          <cell r="E1010">
            <v>620002</v>
          </cell>
          <cell r="K1010">
            <v>539200</v>
          </cell>
          <cell r="T1010">
            <v>539200</v>
          </cell>
        </row>
        <row r="1011">
          <cell r="E1011">
            <v>610024</v>
          </cell>
          <cell r="K1011">
            <v>312500</v>
          </cell>
          <cell r="T1011">
            <v>312500</v>
          </cell>
        </row>
        <row r="1012">
          <cell r="E1012">
            <v>620001</v>
          </cell>
          <cell r="K1012">
            <v>1387049</v>
          </cell>
          <cell r="T1012">
            <v>1387049</v>
          </cell>
        </row>
        <row r="1013">
          <cell r="E1013">
            <v>610012</v>
          </cell>
          <cell r="K1013">
            <v>330000</v>
          </cell>
          <cell r="T1013">
            <v>330000</v>
          </cell>
        </row>
        <row r="1014">
          <cell r="E1014">
            <v>620001</v>
          </cell>
          <cell r="K1014">
            <v>57000</v>
          </cell>
          <cell r="T1014">
            <v>57000</v>
          </cell>
        </row>
        <row r="1015">
          <cell r="E1015">
            <v>112100</v>
          </cell>
          <cell r="K1015">
            <v>5000000</v>
          </cell>
          <cell r="T1015">
            <v>5000000</v>
          </cell>
        </row>
        <row r="1016">
          <cell r="E1016">
            <v>610012</v>
          </cell>
          <cell r="K1016">
            <v>440000</v>
          </cell>
          <cell r="T1016">
            <v>440000</v>
          </cell>
        </row>
        <row r="1017">
          <cell r="E1017">
            <v>540000</v>
          </cell>
          <cell r="K1017">
            <v>150000</v>
          </cell>
          <cell r="T1017">
            <v>150000</v>
          </cell>
        </row>
        <row r="1018">
          <cell r="E1018">
            <v>610021</v>
          </cell>
          <cell r="K1018">
            <v>52000</v>
          </cell>
          <cell r="T1018">
            <v>52000</v>
          </cell>
        </row>
        <row r="1019">
          <cell r="E1019">
            <v>620002</v>
          </cell>
          <cell r="K1019">
            <v>1935650</v>
          </cell>
          <cell r="T1019">
            <v>1935650</v>
          </cell>
        </row>
        <row r="1020">
          <cell r="E1020">
            <v>540000</v>
          </cell>
          <cell r="K1020">
            <v>1200000</v>
          </cell>
          <cell r="T1020">
            <v>1200000</v>
          </cell>
        </row>
        <row r="1021">
          <cell r="E1021">
            <v>610031</v>
          </cell>
          <cell r="K1021">
            <v>5000</v>
          </cell>
          <cell r="T1021">
            <v>5000</v>
          </cell>
        </row>
        <row r="1022">
          <cell r="E1022">
            <v>113000</v>
          </cell>
          <cell r="K1022">
            <v>119312136</v>
          </cell>
          <cell r="T1022">
            <v>119312136</v>
          </cell>
        </row>
        <row r="1023">
          <cell r="E1023">
            <v>510001</v>
          </cell>
          <cell r="K1023">
            <v>119312136</v>
          </cell>
          <cell r="T1023">
            <v>119312136</v>
          </cell>
        </row>
        <row r="1024">
          <cell r="E1024">
            <v>113000</v>
          </cell>
          <cell r="K1024">
            <v>335999542</v>
          </cell>
          <cell r="T1024">
            <v>335999542</v>
          </cell>
        </row>
        <row r="1025">
          <cell r="E1025">
            <v>510001</v>
          </cell>
          <cell r="K1025">
            <v>335999542</v>
          </cell>
          <cell r="T1025">
            <v>335999542</v>
          </cell>
        </row>
        <row r="1026">
          <cell r="E1026">
            <v>112100</v>
          </cell>
          <cell r="K1026">
            <v>144000000</v>
          </cell>
          <cell r="T1026">
            <v>144000000</v>
          </cell>
        </row>
        <row r="1027">
          <cell r="E1027">
            <v>410001</v>
          </cell>
          <cell r="K1027">
            <v>144000000</v>
          </cell>
          <cell r="T1027">
            <v>144000000</v>
          </cell>
        </row>
        <row r="1028">
          <cell r="E1028">
            <v>112100</v>
          </cell>
          <cell r="K1028">
            <v>396000000</v>
          </cell>
          <cell r="T1028">
            <v>396000000</v>
          </cell>
        </row>
        <row r="1029">
          <cell r="E1029">
            <v>410001</v>
          </cell>
          <cell r="K1029">
            <v>396000000</v>
          </cell>
          <cell r="T1029">
            <v>396000000</v>
          </cell>
        </row>
        <row r="1030">
          <cell r="E1030">
            <v>111212</v>
          </cell>
          <cell r="K1030">
            <v>10000000</v>
          </cell>
          <cell r="T1030">
            <v>10000000</v>
          </cell>
        </row>
        <row r="1031">
          <cell r="E1031">
            <v>410002</v>
          </cell>
          <cell r="K1031">
            <v>10000000</v>
          </cell>
          <cell r="T1031">
            <v>10000000</v>
          </cell>
        </row>
        <row r="1032">
          <cell r="E1032">
            <v>111212</v>
          </cell>
          <cell r="K1032">
            <v>6756800</v>
          </cell>
          <cell r="T1032">
            <v>6756800</v>
          </cell>
        </row>
        <row r="1033">
          <cell r="E1033">
            <v>211000</v>
          </cell>
          <cell r="K1033">
            <v>6756800</v>
          </cell>
          <cell r="T1033">
            <v>6756800</v>
          </cell>
        </row>
        <row r="1034">
          <cell r="E1034">
            <v>111212</v>
          </cell>
          <cell r="K1034">
            <v>106965204</v>
          </cell>
          <cell r="T1034">
            <v>106965204</v>
          </cell>
        </row>
        <row r="1035">
          <cell r="E1035">
            <v>111212</v>
          </cell>
          <cell r="K1035">
            <v>106965204</v>
          </cell>
          <cell r="T1035">
            <v>106965204</v>
          </cell>
        </row>
        <row r="1036">
          <cell r="E1036">
            <v>111212</v>
          </cell>
          <cell r="K1036">
            <v>106965204</v>
          </cell>
          <cell r="T1036">
            <v>106965204</v>
          </cell>
        </row>
        <row r="1037">
          <cell r="E1037">
            <v>211000</v>
          </cell>
          <cell r="K1037">
            <v>106965204</v>
          </cell>
          <cell r="T1037">
            <v>106965204</v>
          </cell>
        </row>
        <row r="1038">
          <cell r="E1038">
            <v>111212</v>
          </cell>
          <cell r="K1038">
            <v>103263425</v>
          </cell>
          <cell r="T1038">
            <v>103263425</v>
          </cell>
        </row>
        <row r="1039">
          <cell r="E1039">
            <v>111212</v>
          </cell>
          <cell r="K1039">
            <v>3701779</v>
          </cell>
          <cell r="T1039">
            <v>3701779</v>
          </cell>
        </row>
        <row r="1040">
          <cell r="E1040">
            <v>111212</v>
          </cell>
          <cell r="K1040">
            <v>106965204</v>
          </cell>
          <cell r="T1040">
            <v>106965204</v>
          </cell>
        </row>
        <row r="1041">
          <cell r="E1041">
            <v>111212</v>
          </cell>
          <cell r="K1041">
            <v>106965204</v>
          </cell>
          <cell r="T1041">
            <v>106965204</v>
          </cell>
        </row>
        <row r="1042">
          <cell r="E1042">
            <v>211000</v>
          </cell>
          <cell r="K1042">
            <v>103263425</v>
          </cell>
          <cell r="T1042">
            <v>103263425</v>
          </cell>
        </row>
        <row r="1043">
          <cell r="E1043">
            <v>211000</v>
          </cell>
          <cell r="K1043">
            <v>3701779</v>
          </cell>
          <cell r="T1043">
            <v>3701779</v>
          </cell>
        </row>
        <row r="1044">
          <cell r="E1044">
            <v>111212</v>
          </cell>
          <cell r="K1044">
            <v>121698379</v>
          </cell>
          <cell r="T1044">
            <v>121698379</v>
          </cell>
        </row>
        <row r="1045">
          <cell r="E1045">
            <v>211000</v>
          </cell>
          <cell r="K1045">
            <v>4326145</v>
          </cell>
          <cell r="T1045">
            <v>4326145</v>
          </cell>
        </row>
        <row r="1046">
          <cell r="E1046">
            <v>211000</v>
          </cell>
          <cell r="K1046">
            <v>117372234</v>
          </cell>
          <cell r="T1046">
            <v>117372234</v>
          </cell>
        </row>
        <row r="1047">
          <cell r="E1047">
            <v>111212</v>
          </cell>
          <cell r="K1047">
            <v>121698379</v>
          </cell>
          <cell r="T1047">
            <v>121698379</v>
          </cell>
        </row>
        <row r="1048">
          <cell r="E1048">
            <v>111212</v>
          </cell>
          <cell r="K1048">
            <v>121698379</v>
          </cell>
          <cell r="T1048">
            <v>121698379</v>
          </cell>
        </row>
        <row r="1049">
          <cell r="E1049">
            <v>111212</v>
          </cell>
          <cell r="K1049">
            <v>168232497</v>
          </cell>
          <cell r="T1049">
            <v>168232497</v>
          </cell>
        </row>
        <row r="1050">
          <cell r="E1050">
            <v>211000</v>
          </cell>
          <cell r="K1050">
            <v>7896078</v>
          </cell>
          <cell r="T1050">
            <v>7896078</v>
          </cell>
        </row>
        <row r="1051">
          <cell r="E1051">
            <v>211000</v>
          </cell>
          <cell r="K1051">
            <v>160336419</v>
          </cell>
          <cell r="T1051">
            <v>160336419</v>
          </cell>
        </row>
        <row r="1052">
          <cell r="E1052">
            <v>111212</v>
          </cell>
          <cell r="K1052">
            <v>168232497</v>
          </cell>
          <cell r="T1052">
            <v>168232497</v>
          </cell>
        </row>
        <row r="1053">
          <cell r="E1053">
            <v>111212</v>
          </cell>
          <cell r="K1053">
            <v>168232497</v>
          </cell>
          <cell r="T1053">
            <v>168232497</v>
          </cell>
        </row>
        <row r="1054">
          <cell r="E1054">
            <v>440000</v>
          </cell>
          <cell r="K1054">
            <v>33781</v>
          </cell>
          <cell r="T1054">
            <v>33781</v>
          </cell>
        </row>
        <row r="1055">
          <cell r="E1055">
            <v>111212</v>
          </cell>
          <cell r="K1055">
            <v>33781</v>
          </cell>
          <cell r="T1055">
            <v>33781</v>
          </cell>
        </row>
        <row r="1056">
          <cell r="E1056">
            <v>111212</v>
          </cell>
          <cell r="K1056">
            <v>74760</v>
          </cell>
          <cell r="T1056">
            <v>74760</v>
          </cell>
        </row>
        <row r="1057">
          <cell r="E1057">
            <v>113000</v>
          </cell>
          <cell r="K1057">
            <v>19523171</v>
          </cell>
          <cell r="T1057">
            <v>19523171</v>
          </cell>
        </row>
        <row r="1058">
          <cell r="E1058">
            <v>211000</v>
          </cell>
          <cell r="K1058">
            <v>19523171</v>
          </cell>
          <cell r="T1058">
            <v>19523171</v>
          </cell>
        </row>
        <row r="1059">
          <cell r="E1059">
            <v>610028</v>
          </cell>
          <cell r="K1059">
            <v>74760</v>
          </cell>
          <cell r="T1059">
            <v>74760</v>
          </cell>
        </row>
        <row r="1060">
          <cell r="E1060">
            <v>214000</v>
          </cell>
          <cell r="K1060">
            <v>12300000</v>
          </cell>
          <cell r="T1060">
            <v>12300000</v>
          </cell>
        </row>
        <row r="1061">
          <cell r="E1061">
            <v>112100</v>
          </cell>
          <cell r="K1061">
            <v>80088985</v>
          </cell>
          <cell r="T1061">
            <v>80088985</v>
          </cell>
        </row>
        <row r="1062">
          <cell r="E1062">
            <v>111240</v>
          </cell>
          <cell r="K1062">
            <v>80088985</v>
          </cell>
          <cell r="T1062">
            <v>80088985</v>
          </cell>
        </row>
        <row r="1063">
          <cell r="E1063">
            <v>112100</v>
          </cell>
          <cell r="K1063">
            <v>87983645</v>
          </cell>
          <cell r="T1063">
            <v>87983645</v>
          </cell>
        </row>
        <row r="1064">
          <cell r="E1064">
            <v>111240</v>
          </cell>
          <cell r="K1064">
            <v>87983645</v>
          </cell>
          <cell r="T1064">
            <v>87983645</v>
          </cell>
        </row>
        <row r="1065">
          <cell r="E1065">
            <v>111240</v>
          </cell>
          <cell r="K1065">
            <v>9752387</v>
          </cell>
          <cell r="T1065">
            <v>9752387</v>
          </cell>
        </row>
        <row r="1066">
          <cell r="E1066">
            <v>212000</v>
          </cell>
          <cell r="K1066">
            <v>9752387</v>
          </cell>
          <cell r="T1066">
            <v>9752387</v>
          </cell>
        </row>
        <row r="1067">
          <cell r="E1067">
            <v>111240</v>
          </cell>
          <cell r="K1067">
            <v>30000</v>
          </cell>
          <cell r="T1067">
            <v>30000</v>
          </cell>
        </row>
        <row r="1068">
          <cell r="E1068">
            <v>610028</v>
          </cell>
          <cell r="K1068">
            <v>30000</v>
          </cell>
          <cell r="T1068">
            <v>30000</v>
          </cell>
        </row>
        <row r="1069">
          <cell r="E1069">
            <v>440000</v>
          </cell>
          <cell r="K1069">
            <v>8285</v>
          </cell>
          <cell r="T1069">
            <v>8285</v>
          </cell>
        </row>
        <row r="1070">
          <cell r="E1070">
            <v>111240</v>
          </cell>
          <cell r="K1070">
            <v>8285</v>
          </cell>
          <cell r="T1070">
            <v>8285</v>
          </cell>
        </row>
        <row r="1071">
          <cell r="E1071">
            <v>113000</v>
          </cell>
          <cell r="K1071">
            <v>13701650</v>
          </cell>
          <cell r="T1071">
            <v>13701650</v>
          </cell>
        </row>
        <row r="1072">
          <cell r="E1072">
            <v>510002</v>
          </cell>
          <cell r="K1072">
            <v>13701650</v>
          </cell>
          <cell r="T1072">
            <v>13701650</v>
          </cell>
        </row>
        <row r="1073">
          <cell r="E1073">
            <v>112100</v>
          </cell>
          <cell r="K1073">
            <v>15706555</v>
          </cell>
          <cell r="T1073">
            <v>15706555</v>
          </cell>
        </row>
        <row r="1074">
          <cell r="E1074">
            <v>410002</v>
          </cell>
          <cell r="K1074">
            <v>15706555</v>
          </cell>
          <cell r="T1074">
            <v>15706555</v>
          </cell>
        </row>
        <row r="1075">
          <cell r="E1075">
            <v>112100</v>
          </cell>
          <cell r="K1075">
            <v>1000000</v>
          </cell>
          <cell r="T1075">
            <v>1000000</v>
          </cell>
        </row>
        <row r="1076">
          <cell r="E1076">
            <v>112100</v>
          </cell>
          <cell r="K1076">
            <v>2500000</v>
          </cell>
          <cell r="T1076">
            <v>2500000</v>
          </cell>
        </row>
        <row r="1077">
          <cell r="E1077">
            <v>112100</v>
          </cell>
          <cell r="K1077">
            <v>1215000</v>
          </cell>
          <cell r="T1077">
            <v>1215000</v>
          </cell>
        </row>
        <row r="1078">
          <cell r="E1078">
            <v>112100</v>
          </cell>
          <cell r="K1078">
            <v>9000000</v>
          </cell>
          <cell r="T1078">
            <v>9000000</v>
          </cell>
        </row>
        <row r="1079">
          <cell r="E1079">
            <v>112100</v>
          </cell>
          <cell r="K1079">
            <v>1000000</v>
          </cell>
          <cell r="T1079">
            <v>1000000</v>
          </cell>
        </row>
        <row r="1080">
          <cell r="E1080">
            <v>540000</v>
          </cell>
          <cell r="K1080">
            <v>75000</v>
          </cell>
          <cell r="T1080">
            <v>75000</v>
          </cell>
        </row>
        <row r="1081">
          <cell r="E1081">
            <v>540000</v>
          </cell>
          <cell r="K1081">
            <v>75000</v>
          </cell>
          <cell r="T1081">
            <v>75000</v>
          </cell>
        </row>
        <row r="1082">
          <cell r="E1082">
            <v>540000</v>
          </cell>
          <cell r="K1082">
            <v>75000</v>
          </cell>
          <cell r="T1082">
            <v>75000</v>
          </cell>
        </row>
        <row r="1083">
          <cell r="E1083">
            <v>111212</v>
          </cell>
          <cell r="K1083">
            <v>378000000</v>
          </cell>
          <cell r="T1083">
            <v>378000000</v>
          </cell>
        </row>
        <row r="1084">
          <cell r="E1084">
            <v>111212</v>
          </cell>
          <cell r="K1084">
            <v>10000000</v>
          </cell>
          <cell r="T1084">
            <v>10000000</v>
          </cell>
        </row>
        <row r="1085">
          <cell r="E1085">
            <v>610001</v>
          </cell>
          <cell r="K1085">
            <v>27881500</v>
          </cell>
          <cell r="T1085">
            <v>27881500</v>
          </cell>
        </row>
        <row r="1086">
          <cell r="E1086">
            <v>112100</v>
          </cell>
          <cell r="K1086">
            <v>10000000</v>
          </cell>
          <cell r="T1086">
            <v>10000000</v>
          </cell>
        </row>
        <row r="1087">
          <cell r="E1087">
            <v>112100</v>
          </cell>
          <cell r="K1087">
            <v>10000000</v>
          </cell>
          <cell r="T1087">
            <v>10000000</v>
          </cell>
        </row>
        <row r="1088">
          <cell r="E1088">
            <v>112100</v>
          </cell>
          <cell r="K1088">
            <v>1000000</v>
          </cell>
          <cell r="T1088">
            <v>1000000</v>
          </cell>
        </row>
        <row r="1089">
          <cell r="E1089">
            <v>620002</v>
          </cell>
          <cell r="K1089">
            <v>248900</v>
          </cell>
          <cell r="T1089">
            <v>248900</v>
          </cell>
        </row>
        <row r="1090">
          <cell r="E1090">
            <v>620002</v>
          </cell>
          <cell r="K1090">
            <v>100000</v>
          </cell>
          <cell r="T1090">
            <v>100000</v>
          </cell>
        </row>
        <row r="1091">
          <cell r="E1091">
            <v>620002</v>
          </cell>
          <cell r="K1091">
            <v>395000</v>
          </cell>
          <cell r="T1091">
            <v>395000</v>
          </cell>
        </row>
        <row r="1092">
          <cell r="E1092">
            <v>112100</v>
          </cell>
          <cell r="K1092">
            <v>1000000</v>
          </cell>
          <cell r="T1092">
            <v>1000000</v>
          </cell>
        </row>
        <row r="1093">
          <cell r="E1093">
            <v>112100</v>
          </cell>
          <cell r="K1093">
            <v>4414889</v>
          </cell>
          <cell r="T1093">
            <v>4414889</v>
          </cell>
        </row>
        <row r="1094">
          <cell r="E1094">
            <v>112100</v>
          </cell>
          <cell r="K1094">
            <v>9345105</v>
          </cell>
          <cell r="T1094">
            <v>9345105</v>
          </cell>
        </row>
        <row r="1095">
          <cell r="E1095">
            <v>112100</v>
          </cell>
          <cell r="K1095">
            <v>1107568</v>
          </cell>
          <cell r="T1095">
            <v>1107568</v>
          </cell>
        </row>
        <row r="1096">
          <cell r="E1096">
            <v>540000</v>
          </cell>
          <cell r="K1096">
            <v>125000</v>
          </cell>
          <cell r="T1096">
            <v>125000</v>
          </cell>
        </row>
        <row r="1097">
          <cell r="E1097">
            <v>610012</v>
          </cell>
          <cell r="K1097">
            <v>509128</v>
          </cell>
          <cell r="T1097">
            <v>509128</v>
          </cell>
        </row>
        <row r="1098">
          <cell r="E1098">
            <v>620002</v>
          </cell>
          <cell r="K1098">
            <v>240000</v>
          </cell>
          <cell r="T1098">
            <v>240000</v>
          </cell>
        </row>
        <row r="1099">
          <cell r="E1099">
            <v>610030</v>
          </cell>
          <cell r="K1099">
            <v>20000</v>
          </cell>
          <cell r="T1099">
            <v>20000</v>
          </cell>
        </row>
        <row r="1100">
          <cell r="E1100">
            <v>112100</v>
          </cell>
          <cell r="K1100">
            <v>9000000</v>
          </cell>
          <cell r="T1100">
            <v>9000000</v>
          </cell>
        </row>
        <row r="1101">
          <cell r="E1101">
            <v>610011</v>
          </cell>
          <cell r="K1101">
            <v>7000</v>
          </cell>
          <cell r="T1101">
            <v>7000</v>
          </cell>
        </row>
        <row r="1102">
          <cell r="E1102">
            <v>620004</v>
          </cell>
          <cell r="K1102">
            <v>595300</v>
          </cell>
          <cell r="T1102">
            <v>595300</v>
          </cell>
        </row>
        <row r="1103">
          <cell r="E1103">
            <v>212000</v>
          </cell>
          <cell r="K1103">
            <v>194284000</v>
          </cell>
          <cell r="T1103">
            <v>194284000</v>
          </cell>
        </row>
        <row r="1104">
          <cell r="E1104">
            <v>620002</v>
          </cell>
          <cell r="K1104">
            <v>960000</v>
          </cell>
          <cell r="T1104">
            <v>960000</v>
          </cell>
        </row>
        <row r="1105">
          <cell r="E1105">
            <v>610010</v>
          </cell>
          <cell r="K1105">
            <v>1216465</v>
          </cell>
          <cell r="T1105">
            <v>1216465</v>
          </cell>
        </row>
        <row r="1106">
          <cell r="E1106">
            <v>610001</v>
          </cell>
          <cell r="K1106">
            <v>225000</v>
          </cell>
          <cell r="T1106">
            <v>225000</v>
          </cell>
        </row>
        <row r="1107">
          <cell r="E1107">
            <v>111270</v>
          </cell>
          <cell r="K1107">
            <v>54505000</v>
          </cell>
          <cell r="T1107">
            <v>54505000</v>
          </cell>
        </row>
        <row r="1108">
          <cell r="E1108">
            <v>111270</v>
          </cell>
          <cell r="K1108">
            <v>54505000</v>
          </cell>
          <cell r="T1108">
            <v>54505000</v>
          </cell>
        </row>
        <row r="1109">
          <cell r="E1109">
            <v>211000</v>
          </cell>
          <cell r="K1109">
            <v>54505000</v>
          </cell>
          <cell r="T1109">
            <v>54505000</v>
          </cell>
        </row>
        <row r="1110">
          <cell r="E1110">
            <v>111212</v>
          </cell>
          <cell r="K1110">
            <v>139784000</v>
          </cell>
          <cell r="T1110">
            <v>139784000</v>
          </cell>
        </row>
        <row r="1111">
          <cell r="E1111">
            <v>610021</v>
          </cell>
          <cell r="K1111">
            <v>50000</v>
          </cell>
          <cell r="T1111">
            <v>50000</v>
          </cell>
        </row>
        <row r="1112">
          <cell r="E1112">
            <v>610009</v>
          </cell>
          <cell r="K1112">
            <v>1159598</v>
          </cell>
          <cell r="T1112">
            <v>1159598</v>
          </cell>
        </row>
        <row r="1113">
          <cell r="E1113">
            <v>620002</v>
          </cell>
          <cell r="K1113">
            <v>500000</v>
          </cell>
          <cell r="T1113">
            <v>500000</v>
          </cell>
        </row>
        <row r="1114">
          <cell r="E1114">
            <v>420000</v>
          </cell>
          <cell r="K1114">
            <v>335000</v>
          </cell>
          <cell r="T1114">
            <v>335000</v>
          </cell>
        </row>
        <row r="1115">
          <cell r="E1115">
            <v>112100</v>
          </cell>
          <cell r="K1115">
            <v>60000000</v>
          </cell>
          <cell r="T1115">
            <v>60000000</v>
          </cell>
        </row>
        <row r="1116">
          <cell r="E1116">
            <v>112100</v>
          </cell>
          <cell r="K1116">
            <v>4000000</v>
          </cell>
          <cell r="T1116">
            <v>4000000</v>
          </cell>
        </row>
        <row r="1117">
          <cell r="E1117">
            <v>112100</v>
          </cell>
          <cell r="K1117">
            <v>9000000</v>
          </cell>
          <cell r="T1117">
            <v>9000000</v>
          </cell>
        </row>
        <row r="1118">
          <cell r="E1118">
            <v>111212</v>
          </cell>
          <cell r="K1118">
            <v>9000000</v>
          </cell>
          <cell r="T1118">
            <v>9000000</v>
          </cell>
        </row>
        <row r="1119">
          <cell r="E1119">
            <v>610010</v>
          </cell>
          <cell r="K1119">
            <v>719143</v>
          </cell>
          <cell r="T1119">
            <v>719143</v>
          </cell>
        </row>
        <row r="1120">
          <cell r="E1120">
            <v>112100</v>
          </cell>
          <cell r="K1120">
            <v>738500</v>
          </cell>
          <cell r="T1120">
            <v>738500</v>
          </cell>
        </row>
        <row r="1121">
          <cell r="E1121">
            <v>117100</v>
          </cell>
          <cell r="K1121">
            <v>30000000</v>
          </cell>
          <cell r="T1121">
            <v>30000000</v>
          </cell>
        </row>
        <row r="1122">
          <cell r="E1122">
            <v>117100</v>
          </cell>
          <cell r="K1122">
            <v>5000</v>
          </cell>
          <cell r="T1122">
            <v>5000</v>
          </cell>
        </row>
        <row r="1123">
          <cell r="E1123">
            <v>610001</v>
          </cell>
          <cell r="K1123">
            <v>11255000</v>
          </cell>
          <cell r="T1123">
            <v>11255000</v>
          </cell>
        </row>
        <row r="1124">
          <cell r="E1124">
            <v>111212</v>
          </cell>
          <cell r="K1124">
            <v>10000000</v>
          </cell>
          <cell r="T1124">
            <v>10000000</v>
          </cell>
        </row>
        <row r="1125">
          <cell r="E1125">
            <v>620002</v>
          </cell>
          <cell r="K1125">
            <v>2000000</v>
          </cell>
          <cell r="T1125">
            <v>2000000</v>
          </cell>
        </row>
        <row r="1126">
          <cell r="E1126">
            <v>610028</v>
          </cell>
          <cell r="K1126">
            <v>126346</v>
          </cell>
          <cell r="T1126">
            <v>126346</v>
          </cell>
        </row>
        <row r="1127">
          <cell r="E1127">
            <v>111240</v>
          </cell>
          <cell r="K1127">
            <v>398000000</v>
          </cell>
          <cell r="T1127">
            <v>398000000</v>
          </cell>
        </row>
        <row r="1128">
          <cell r="E1128">
            <v>610007</v>
          </cell>
          <cell r="K1128">
            <v>5000000</v>
          </cell>
          <cell r="T1128">
            <v>5000000</v>
          </cell>
        </row>
        <row r="1129">
          <cell r="E1129">
            <v>610030</v>
          </cell>
          <cell r="K1129">
            <v>202500</v>
          </cell>
          <cell r="T1129">
            <v>202500</v>
          </cell>
        </row>
        <row r="1130">
          <cell r="E1130">
            <v>610012</v>
          </cell>
          <cell r="K1130">
            <v>340000</v>
          </cell>
          <cell r="T1130">
            <v>340000</v>
          </cell>
        </row>
        <row r="1131">
          <cell r="E1131">
            <v>610011</v>
          </cell>
          <cell r="K1131">
            <v>198000</v>
          </cell>
          <cell r="T1131">
            <v>198000</v>
          </cell>
        </row>
        <row r="1132">
          <cell r="E1132">
            <v>610032</v>
          </cell>
          <cell r="K1132">
            <v>231000</v>
          </cell>
          <cell r="T1132">
            <v>231000</v>
          </cell>
        </row>
        <row r="1133">
          <cell r="E1133">
            <v>610016</v>
          </cell>
          <cell r="K1133">
            <v>1249500</v>
          </cell>
          <cell r="T1133">
            <v>1249500</v>
          </cell>
        </row>
        <row r="1134">
          <cell r="E1134">
            <v>610032</v>
          </cell>
          <cell r="K1134">
            <v>165000</v>
          </cell>
          <cell r="T1134">
            <v>165000</v>
          </cell>
        </row>
        <row r="1135">
          <cell r="E1135">
            <v>112100</v>
          </cell>
          <cell r="K1135">
            <v>105700000</v>
          </cell>
          <cell r="T1135">
            <v>105700000</v>
          </cell>
        </row>
        <row r="1136">
          <cell r="E1136">
            <v>610005</v>
          </cell>
          <cell r="K1136">
            <v>1500000</v>
          </cell>
          <cell r="T1136">
            <v>1500000</v>
          </cell>
        </row>
        <row r="1137">
          <cell r="E1137">
            <v>111212</v>
          </cell>
          <cell r="K1137">
            <v>70000000</v>
          </cell>
          <cell r="T1137">
            <v>70000000</v>
          </cell>
        </row>
        <row r="1138">
          <cell r="E1138">
            <v>620002</v>
          </cell>
          <cell r="K1138">
            <v>2050000</v>
          </cell>
          <cell r="T1138">
            <v>2050000</v>
          </cell>
        </row>
        <row r="1139">
          <cell r="E1139">
            <v>610029</v>
          </cell>
          <cell r="K1139">
            <v>298700</v>
          </cell>
          <cell r="T1139">
            <v>298700</v>
          </cell>
        </row>
        <row r="1140">
          <cell r="E1140">
            <v>112100</v>
          </cell>
          <cell r="K1140">
            <v>2500000</v>
          </cell>
          <cell r="T1140">
            <v>2500000</v>
          </cell>
        </row>
        <row r="1141">
          <cell r="E1141">
            <v>112100</v>
          </cell>
          <cell r="K1141">
            <v>1000000</v>
          </cell>
          <cell r="T1141">
            <v>1000000</v>
          </cell>
        </row>
        <row r="1142">
          <cell r="E1142">
            <v>610005</v>
          </cell>
          <cell r="K1142">
            <v>900000</v>
          </cell>
          <cell r="T1142">
            <v>900000</v>
          </cell>
        </row>
        <row r="1143">
          <cell r="E1143">
            <v>610005</v>
          </cell>
          <cell r="K1143">
            <v>500000</v>
          </cell>
          <cell r="T1143">
            <v>500000</v>
          </cell>
        </row>
        <row r="1144">
          <cell r="E1144">
            <v>610005</v>
          </cell>
          <cell r="K1144">
            <v>700000</v>
          </cell>
          <cell r="T1144">
            <v>700000</v>
          </cell>
        </row>
        <row r="1145">
          <cell r="E1145">
            <v>610005</v>
          </cell>
          <cell r="K1145">
            <v>150000</v>
          </cell>
          <cell r="T1145">
            <v>150000</v>
          </cell>
        </row>
        <row r="1146">
          <cell r="E1146">
            <v>610002</v>
          </cell>
          <cell r="K1146">
            <v>1199623</v>
          </cell>
          <cell r="T1146">
            <v>1199623</v>
          </cell>
        </row>
        <row r="1147">
          <cell r="E1147">
            <v>113000</v>
          </cell>
          <cell r="K1147">
            <v>106433039</v>
          </cell>
          <cell r="T1147">
            <v>106433039</v>
          </cell>
        </row>
        <row r="1148">
          <cell r="E1148">
            <v>510001</v>
          </cell>
          <cell r="K1148">
            <v>106433039</v>
          </cell>
          <cell r="T1148">
            <v>106433039</v>
          </cell>
        </row>
        <row r="1149">
          <cell r="E1149">
            <v>113000</v>
          </cell>
          <cell r="K1149">
            <v>87489495</v>
          </cell>
          <cell r="T1149">
            <v>87489495</v>
          </cell>
        </row>
        <row r="1150">
          <cell r="E1150">
            <v>510001</v>
          </cell>
          <cell r="K1150">
            <v>87489495</v>
          </cell>
          <cell r="T1150">
            <v>87489495</v>
          </cell>
        </row>
        <row r="1151">
          <cell r="E1151">
            <v>112100</v>
          </cell>
          <cell r="K1151">
            <v>130885000</v>
          </cell>
          <cell r="T1151">
            <v>130885000</v>
          </cell>
        </row>
        <row r="1152">
          <cell r="E1152">
            <v>410001</v>
          </cell>
          <cell r="K1152">
            <v>130885000</v>
          </cell>
          <cell r="T1152">
            <v>130885000</v>
          </cell>
        </row>
        <row r="1153">
          <cell r="E1153">
            <v>112100</v>
          </cell>
          <cell r="K1153">
            <v>105075000</v>
          </cell>
          <cell r="T1153">
            <v>105075000</v>
          </cell>
        </row>
        <row r="1154">
          <cell r="E1154">
            <v>410001</v>
          </cell>
          <cell r="K1154">
            <v>105075000</v>
          </cell>
          <cell r="T1154">
            <v>105075000</v>
          </cell>
        </row>
        <row r="1155">
          <cell r="E1155">
            <v>111212</v>
          </cell>
          <cell r="K1155">
            <v>10000000</v>
          </cell>
          <cell r="T1155">
            <v>10000000</v>
          </cell>
        </row>
        <row r="1156">
          <cell r="E1156">
            <v>540000</v>
          </cell>
          <cell r="K1156">
            <v>22000000</v>
          </cell>
          <cell r="T1156">
            <v>22000000</v>
          </cell>
        </row>
        <row r="1157">
          <cell r="E1157">
            <v>211000</v>
          </cell>
          <cell r="K1157">
            <v>1150000</v>
          </cell>
          <cell r="T1157">
            <v>1150000</v>
          </cell>
        </row>
        <row r="1158">
          <cell r="E1158">
            <v>112100</v>
          </cell>
          <cell r="K1158">
            <v>398276864</v>
          </cell>
          <cell r="T1158">
            <v>398276864</v>
          </cell>
        </row>
        <row r="1159">
          <cell r="E1159">
            <v>111240</v>
          </cell>
          <cell r="K1159">
            <v>398276864</v>
          </cell>
          <cell r="T1159">
            <v>398276864</v>
          </cell>
        </row>
        <row r="1160">
          <cell r="E1160">
            <v>112100</v>
          </cell>
          <cell r="K1160">
            <v>50898100</v>
          </cell>
          <cell r="T1160">
            <v>50898100</v>
          </cell>
        </row>
        <row r="1161">
          <cell r="E1161">
            <v>111240</v>
          </cell>
          <cell r="K1161">
            <v>50898100</v>
          </cell>
          <cell r="T1161">
            <v>50898100</v>
          </cell>
        </row>
        <row r="1162">
          <cell r="E1162">
            <v>111212</v>
          </cell>
          <cell r="K1162">
            <v>11800000</v>
          </cell>
          <cell r="T1162">
            <v>11800000</v>
          </cell>
        </row>
        <row r="1163">
          <cell r="E1163">
            <v>111240</v>
          </cell>
          <cell r="K1163">
            <v>9800000</v>
          </cell>
          <cell r="T1163">
            <v>9800000</v>
          </cell>
        </row>
        <row r="1164">
          <cell r="E1164">
            <v>111240</v>
          </cell>
          <cell r="K1164">
            <v>52000000</v>
          </cell>
          <cell r="T1164">
            <v>52000000</v>
          </cell>
        </row>
        <row r="1165">
          <cell r="E1165">
            <v>112100</v>
          </cell>
          <cell r="K1165">
            <v>54000000</v>
          </cell>
          <cell r="T1165">
            <v>54000000</v>
          </cell>
        </row>
        <row r="1166">
          <cell r="E1166">
            <v>111240</v>
          </cell>
          <cell r="K1166">
            <v>600000</v>
          </cell>
          <cell r="T1166">
            <v>600000</v>
          </cell>
        </row>
        <row r="1167">
          <cell r="E1167">
            <v>610030</v>
          </cell>
          <cell r="K1167">
            <v>379625</v>
          </cell>
          <cell r="T1167">
            <v>379625</v>
          </cell>
        </row>
        <row r="1168">
          <cell r="E1168">
            <v>620006</v>
          </cell>
          <cell r="K1168">
            <v>197500</v>
          </cell>
          <cell r="T1168">
            <v>197500</v>
          </cell>
        </row>
        <row r="1169">
          <cell r="E1169">
            <v>540000</v>
          </cell>
          <cell r="K1169">
            <v>20423000</v>
          </cell>
          <cell r="T1169">
            <v>20423000</v>
          </cell>
        </row>
        <row r="1170">
          <cell r="E1170">
            <v>610002</v>
          </cell>
          <cell r="K1170">
            <v>1200000</v>
          </cell>
          <cell r="T1170">
            <v>1200000</v>
          </cell>
        </row>
        <row r="1171">
          <cell r="E1171">
            <v>540000</v>
          </cell>
          <cell r="K1171">
            <v>225000</v>
          </cell>
          <cell r="T1171">
            <v>225000</v>
          </cell>
        </row>
        <row r="1172">
          <cell r="E1172">
            <v>610021</v>
          </cell>
          <cell r="K1172">
            <v>2600000</v>
          </cell>
          <cell r="T1172">
            <v>2600000</v>
          </cell>
        </row>
        <row r="1173">
          <cell r="E1173">
            <v>112100</v>
          </cell>
          <cell r="K1173">
            <v>1000000</v>
          </cell>
          <cell r="T1173">
            <v>1000000</v>
          </cell>
        </row>
        <row r="1174">
          <cell r="E1174">
            <v>610032</v>
          </cell>
          <cell r="K1174">
            <v>500000</v>
          </cell>
          <cell r="T1174">
            <v>500000</v>
          </cell>
        </row>
        <row r="1175">
          <cell r="E1175">
            <v>540000</v>
          </cell>
          <cell r="K1175">
            <v>150000</v>
          </cell>
          <cell r="T1175">
            <v>150000</v>
          </cell>
        </row>
        <row r="1176">
          <cell r="E1176">
            <v>112100</v>
          </cell>
          <cell r="K1176">
            <v>4235200</v>
          </cell>
          <cell r="T1176">
            <v>4235200</v>
          </cell>
        </row>
        <row r="1177">
          <cell r="E1177">
            <v>112100</v>
          </cell>
          <cell r="K1177">
            <v>110756800</v>
          </cell>
          <cell r="T1177">
            <v>110756800</v>
          </cell>
        </row>
        <row r="1178">
          <cell r="E1178">
            <v>610009</v>
          </cell>
          <cell r="K1178">
            <v>1207398</v>
          </cell>
          <cell r="T1178">
            <v>1207398</v>
          </cell>
        </row>
        <row r="1179">
          <cell r="E1179">
            <v>610009</v>
          </cell>
          <cell r="K1179">
            <v>31570</v>
          </cell>
          <cell r="T1179">
            <v>31570</v>
          </cell>
        </row>
        <row r="1180">
          <cell r="E1180">
            <v>610004</v>
          </cell>
          <cell r="K1180">
            <v>904224</v>
          </cell>
          <cell r="T1180">
            <v>904224</v>
          </cell>
        </row>
        <row r="1181">
          <cell r="E1181">
            <v>610010</v>
          </cell>
          <cell r="K1181">
            <v>2102800</v>
          </cell>
          <cell r="T1181">
            <v>2102800</v>
          </cell>
        </row>
        <row r="1182">
          <cell r="E1182">
            <v>610012</v>
          </cell>
          <cell r="K1182">
            <v>370000</v>
          </cell>
          <cell r="T1182">
            <v>370000</v>
          </cell>
        </row>
        <row r="1183">
          <cell r="E1183">
            <v>610011</v>
          </cell>
          <cell r="K1183">
            <v>206750</v>
          </cell>
          <cell r="T1183">
            <v>206750</v>
          </cell>
        </row>
        <row r="1184">
          <cell r="E1184">
            <v>610011</v>
          </cell>
          <cell r="K1184">
            <v>199842</v>
          </cell>
          <cell r="T1184">
            <v>199842</v>
          </cell>
        </row>
        <row r="1185">
          <cell r="E1185">
            <v>610031</v>
          </cell>
          <cell r="K1185">
            <v>55000</v>
          </cell>
          <cell r="T1185">
            <v>55000</v>
          </cell>
        </row>
        <row r="1186">
          <cell r="E1186">
            <v>113000</v>
          </cell>
          <cell r="K1186">
            <v>87489495</v>
          </cell>
          <cell r="T1186">
            <v>87489495</v>
          </cell>
        </row>
        <row r="1187">
          <cell r="E1187">
            <v>510001</v>
          </cell>
          <cell r="K1187">
            <v>87489495</v>
          </cell>
          <cell r="T1187">
            <v>87489495</v>
          </cell>
        </row>
        <row r="1188">
          <cell r="E1188">
            <v>112100</v>
          </cell>
          <cell r="K1188">
            <v>106767000</v>
          </cell>
          <cell r="T1188">
            <v>106767000</v>
          </cell>
        </row>
        <row r="1189">
          <cell r="E1189">
            <v>410001</v>
          </cell>
          <cell r="K1189">
            <v>106767000</v>
          </cell>
          <cell r="T1189">
            <v>106767000</v>
          </cell>
        </row>
        <row r="1190">
          <cell r="E1190">
            <v>116300</v>
          </cell>
          <cell r="K1190">
            <v>20180000</v>
          </cell>
          <cell r="T1190">
            <v>20180000</v>
          </cell>
        </row>
        <row r="1191">
          <cell r="E1191">
            <v>610001</v>
          </cell>
          <cell r="K1191">
            <v>75000</v>
          </cell>
          <cell r="T1191">
            <v>75000</v>
          </cell>
        </row>
        <row r="1192">
          <cell r="E1192">
            <v>610028</v>
          </cell>
          <cell r="K1192">
            <v>168000</v>
          </cell>
          <cell r="T1192">
            <v>168000</v>
          </cell>
        </row>
        <row r="1193">
          <cell r="E1193">
            <v>620003</v>
          </cell>
          <cell r="K1193">
            <v>600000</v>
          </cell>
          <cell r="T1193">
            <v>600000</v>
          </cell>
        </row>
        <row r="1194">
          <cell r="E1194">
            <v>111212</v>
          </cell>
          <cell r="K1194">
            <v>50000000</v>
          </cell>
          <cell r="T1194">
            <v>50000000</v>
          </cell>
        </row>
        <row r="1195">
          <cell r="E1195">
            <v>112100</v>
          </cell>
          <cell r="K1195">
            <v>2721319</v>
          </cell>
          <cell r="T1195">
            <v>2721319</v>
          </cell>
        </row>
        <row r="1196">
          <cell r="E1196">
            <v>610032</v>
          </cell>
          <cell r="K1196">
            <v>225000</v>
          </cell>
          <cell r="T1196">
            <v>225000</v>
          </cell>
        </row>
        <row r="1197">
          <cell r="E1197">
            <v>118100</v>
          </cell>
          <cell r="K1197">
            <v>5000000</v>
          </cell>
          <cell r="T1197">
            <v>5000000</v>
          </cell>
        </row>
        <row r="1198">
          <cell r="E1198">
            <v>116100</v>
          </cell>
          <cell r="K1198">
            <v>6000000</v>
          </cell>
          <cell r="T1198">
            <v>6000000</v>
          </cell>
        </row>
        <row r="1199">
          <cell r="E1199">
            <v>111212</v>
          </cell>
          <cell r="K1199">
            <v>5000000</v>
          </cell>
          <cell r="T1199">
            <v>5000000</v>
          </cell>
        </row>
        <row r="1200">
          <cell r="E1200">
            <v>111212</v>
          </cell>
          <cell r="K1200">
            <v>5000000</v>
          </cell>
          <cell r="T1200">
            <v>5000000</v>
          </cell>
        </row>
        <row r="1201">
          <cell r="E1201">
            <v>113000</v>
          </cell>
          <cell r="K1201">
            <v>50964250</v>
          </cell>
          <cell r="T1201">
            <v>50964250</v>
          </cell>
        </row>
        <row r="1202">
          <cell r="E1202">
            <v>211000</v>
          </cell>
          <cell r="K1202">
            <v>50964250</v>
          </cell>
          <cell r="T1202">
            <v>50964250</v>
          </cell>
        </row>
        <row r="1203">
          <cell r="E1203">
            <v>620001</v>
          </cell>
          <cell r="K1203">
            <v>536500</v>
          </cell>
          <cell r="T1203">
            <v>536500</v>
          </cell>
        </row>
        <row r="1204">
          <cell r="E1204">
            <v>610012</v>
          </cell>
          <cell r="K1204">
            <v>62525</v>
          </cell>
          <cell r="T1204">
            <v>62525</v>
          </cell>
        </row>
        <row r="1205">
          <cell r="E1205">
            <v>116300</v>
          </cell>
          <cell r="K1205">
            <v>5000000</v>
          </cell>
          <cell r="T1205">
            <v>5000000</v>
          </cell>
        </row>
        <row r="1206">
          <cell r="E1206">
            <v>620002</v>
          </cell>
          <cell r="K1206">
            <v>875500</v>
          </cell>
          <cell r="T1206">
            <v>875500</v>
          </cell>
        </row>
        <row r="1207">
          <cell r="E1207">
            <v>610012</v>
          </cell>
          <cell r="K1207">
            <v>325000</v>
          </cell>
          <cell r="T1207">
            <v>325000</v>
          </cell>
        </row>
        <row r="1208">
          <cell r="E1208">
            <v>610030</v>
          </cell>
          <cell r="K1208">
            <v>128000</v>
          </cell>
          <cell r="T1208">
            <v>128000</v>
          </cell>
        </row>
        <row r="1209">
          <cell r="E1209">
            <v>620001</v>
          </cell>
          <cell r="K1209">
            <v>1143818</v>
          </cell>
          <cell r="T1209">
            <v>1143818</v>
          </cell>
        </row>
        <row r="1210">
          <cell r="E1210">
            <v>112100</v>
          </cell>
          <cell r="K1210">
            <v>5381961</v>
          </cell>
          <cell r="T1210">
            <v>5381961</v>
          </cell>
        </row>
        <row r="1211">
          <cell r="E1211">
            <v>112100</v>
          </cell>
          <cell r="K1211">
            <v>4500000</v>
          </cell>
          <cell r="T1211">
            <v>4500000</v>
          </cell>
        </row>
        <row r="1212">
          <cell r="E1212">
            <v>112100</v>
          </cell>
          <cell r="K1212">
            <v>2000000</v>
          </cell>
          <cell r="T1212">
            <v>2000000</v>
          </cell>
        </row>
        <row r="1213">
          <cell r="E1213">
            <v>112100</v>
          </cell>
          <cell r="K1213">
            <v>20000000</v>
          </cell>
          <cell r="T1213">
            <v>20000000</v>
          </cell>
        </row>
        <row r="1214">
          <cell r="E1214">
            <v>112100</v>
          </cell>
          <cell r="K1214">
            <v>167440000</v>
          </cell>
          <cell r="T1214">
            <v>167440000</v>
          </cell>
        </row>
        <row r="1215">
          <cell r="E1215">
            <v>112100</v>
          </cell>
          <cell r="K1215">
            <v>15127750</v>
          </cell>
          <cell r="T1215">
            <v>15127750</v>
          </cell>
        </row>
        <row r="1216">
          <cell r="E1216">
            <v>540000</v>
          </cell>
          <cell r="K1216">
            <v>75000</v>
          </cell>
          <cell r="T1216">
            <v>75000</v>
          </cell>
        </row>
        <row r="1217">
          <cell r="E1217">
            <v>540000</v>
          </cell>
          <cell r="K1217">
            <v>30363000</v>
          </cell>
          <cell r="T1217">
            <v>30363000</v>
          </cell>
        </row>
        <row r="1218">
          <cell r="E1218">
            <v>420000</v>
          </cell>
          <cell r="K1218">
            <v>1585000</v>
          </cell>
          <cell r="T1218">
            <v>1585000</v>
          </cell>
        </row>
        <row r="1219">
          <cell r="E1219">
            <v>620001</v>
          </cell>
          <cell r="K1219">
            <v>52000</v>
          </cell>
          <cell r="T1219">
            <v>52000</v>
          </cell>
        </row>
        <row r="1220">
          <cell r="E1220">
            <v>610030</v>
          </cell>
          <cell r="K1220">
            <v>624000</v>
          </cell>
          <cell r="T1220">
            <v>624000</v>
          </cell>
        </row>
        <row r="1221">
          <cell r="E1221">
            <v>111212</v>
          </cell>
          <cell r="K1221">
            <v>112292200</v>
          </cell>
          <cell r="T1221">
            <v>112292200</v>
          </cell>
        </row>
        <row r="1222">
          <cell r="E1222">
            <v>212000</v>
          </cell>
          <cell r="K1222">
            <v>6814710</v>
          </cell>
          <cell r="T1222">
            <v>6814710</v>
          </cell>
        </row>
        <row r="1223">
          <cell r="E1223">
            <v>420000</v>
          </cell>
          <cell r="K1223">
            <v>200000</v>
          </cell>
          <cell r="T1223">
            <v>200000</v>
          </cell>
        </row>
        <row r="1224">
          <cell r="E1224">
            <v>620003</v>
          </cell>
          <cell r="K1224">
            <v>6000000</v>
          </cell>
          <cell r="T1224">
            <v>6000000</v>
          </cell>
        </row>
        <row r="1225">
          <cell r="E1225">
            <v>620003</v>
          </cell>
          <cell r="K1225">
            <v>1440000</v>
          </cell>
          <cell r="T1225">
            <v>1440000</v>
          </cell>
        </row>
        <row r="1226">
          <cell r="E1226">
            <v>112100</v>
          </cell>
          <cell r="K1226">
            <v>10767000</v>
          </cell>
          <cell r="T1226">
            <v>10767000</v>
          </cell>
        </row>
        <row r="1227">
          <cell r="E1227">
            <v>111240</v>
          </cell>
          <cell r="K1227">
            <v>75000000</v>
          </cell>
          <cell r="T1227">
            <v>75000000</v>
          </cell>
        </row>
        <row r="1228">
          <cell r="E1228">
            <v>111212</v>
          </cell>
          <cell r="K1228">
            <v>100000000</v>
          </cell>
          <cell r="T1228">
            <v>100000000</v>
          </cell>
        </row>
        <row r="1229">
          <cell r="E1229">
            <v>620002</v>
          </cell>
          <cell r="K1229">
            <v>600000</v>
          </cell>
          <cell r="T1229">
            <v>600000</v>
          </cell>
        </row>
        <row r="1230">
          <cell r="E1230">
            <v>112100</v>
          </cell>
          <cell r="K1230">
            <v>1000000</v>
          </cell>
          <cell r="T1230">
            <v>1000000</v>
          </cell>
        </row>
        <row r="1231">
          <cell r="E1231">
            <v>112100</v>
          </cell>
          <cell r="K1231">
            <v>4233569</v>
          </cell>
          <cell r="T1231">
            <v>4233569</v>
          </cell>
        </row>
        <row r="1232">
          <cell r="E1232">
            <v>610032</v>
          </cell>
          <cell r="K1232">
            <v>800000</v>
          </cell>
          <cell r="T1232">
            <v>800000</v>
          </cell>
        </row>
        <row r="1233">
          <cell r="E1233">
            <v>420000</v>
          </cell>
          <cell r="K1233">
            <v>5000000</v>
          </cell>
          <cell r="T1233">
            <v>5000000</v>
          </cell>
        </row>
        <row r="1234">
          <cell r="E1234">
            <v>112100</v>
          </cell>
          <cell r="K1234">
            <v>75000000</v>
          </cell>
          <cell r="T1234">
            <v>75000000</v>
          </cell>
        </row>
        <row r="1235">
          <cell r="E1235">
            <v>111240</v>
          </cell>
          <cell r="K1235">
            <v>75000000</v>
          </cell>
          <cell r="T1235">
            <v>75000000</v>
          </cell>
        </row>
        <row r="1236">
          <cell r="E1236">
            <v>111240</v>
          </cell>
          <cell r="K1236">
            <v>9752387</v>
          </cell>
          <cell r="T1236">
            <v>9752387</v>
          </cell>
        </row>
        <row r="1237">
          <cell r="E1237">
            <v>212000</v>
          </cell>
          <cell r="K1237">
            <v>9752387</v>
          </cell>
          <cell r="T1237">
            <v>9752387</v>
          </cell>
        </row>
        <row r="1238">
          <cell r="E1238">
            <v>440000</v>
          </cell>
          <cell r="K1238">
            <v>29600</v>
          </cell>
          <cell r="T1238">
            <v>29600</v>
          </cell>
        </row>
        <row r="1239">
          <cell r="E1239">
            <v>111240</v>
          </cell>
          <cell r="K1239">
            <v>29600</v>
          </cell>
          <cell r="T1239">
            <v>29600</v>
          </cell>
        </row>
        <row r="1240">
          <cell r="E1240">
            <v>111240</v>
          </cell>
          <cell r="K1240">
            <v>30000</v>
          </cell>
          <cell r="T1240">
            <v>30000</v>
          </cell>
        </row>
        <row r="1241">
          <cell r="E1241">
            <v>610028</v>
          </cell>
          <cell r="K1241">
            <v>30000</v>
          </cell>
          <cell r="T1241">
            <v>30000</v>
          </cell>
        </row>
        <row r="1242">
          <cell r="E1242">
            <v>440000</v>
          </cell>
          <cell r="K1242">
            <v>5245000</v>
          </cell>
          <cell r="T1242">
            <v>5245000</v>
          </cell>
        </row>
        <row r="1243">
          <cell r="E1243">
            <v>111212</v>
          </cell>
          <cell r="K1243">
            <v>5245000</v>
          </cell>
          <cell r="T1243">
            <v>5245000</v>
          </cell>
        </row>
        <row r="1244">
          <cell r="E1244">
            <v>112100</v>
          </cell>
          <cell r="K1244">
            <v>10000000</v>
          </cell>
          <cell r="T1244">
            <v>10000000</v>
          </cell>
        </row>
        <row r="1245">
          <cell r="E1245">
            <v>111212</v>
          </cell>
          <cell r="K1245">
            <v>10000000</v>
          </cell>
          <cell r="T1245">
            <v>10000000</v>
          </cell>
        </row>
        <row r="1246">
          <cell r="E1246">
            <v>111212</v>
          </cell>
          <cell r="K1246">
            <v>54500000</v>
          </cell>
          <cell r="T1246">
            <v>54500000</v>
          </cell>
        </row>
        <row r="1247">
          <cell r="E1247">
            <v>211000</v>
          </cell>
          <cell r="K1247">
            <v>54500000</v>
          </cell>
          <cell r="T1247">
            <v>54500000</v>
          </cell>
        </row>
        <row r="1248">
          <cell r="E1248">
            <v>111212</v>
          </cell>
          <cell r="K1248">
            <v>7750000</v>
          </cell>
          <cell r="T1248">
            <v>7750000</v>
          </cell>
        </row>
        <row r="1249">
          <cell r="E1249">
            <v>610028</v>
          </cell>
          <cell r="K1249">
            <v>7750000</v>
          </cell>
          <cell r="T1249">
            <v>7750000</v>
          </cell>
        </row>
        <row r="1250">
          <cell r="E1250">
            <v>111212</v>
          </cell>
          <cell r="K1250">
            <v>17152400</v>
          </cell>
          <cell r="T1250">
            <v>17152400</v>
          </cell>
        </row>
        <row r="1251">
          <cell r="E1251">
            <v>211000</v>
          </cell>
          <cell r="K1251">
            <v>17152400</v>
          </cell>
          <cell r="T1251">
            <v>17152400</v>
          </cell>
        </row>
        <row r="1252">
          <cell r="E1252">
            <v>440000</v>
          </cell>
          <cell r="K1252">
            <v>89562</v>
          </cell>
          <cell r="T1252">
            <v>89562</v>
          </cell>
        </row>
        <row r="1253">
          <cell r="E1253">
            <v>111212</v>
          </cell>
          <cell r="K1253">
            <v>89562</v>
          </cell>
          <cell r="T1253">
            <v>89562</v>
          </cell>
        </row>
        <row r="1254">
          <cell r="E1254">
            <v>111212</v>
          </cell>
          <cell r="K1254">
            <v>148912</v>
          </cell>
          <cell r="T1254">
            <v>148912</v>
          </cell>
        </row>
        <row r="1255">
          <cell r="E1255">
            <v>610028</v>
          </cell>
          <cell r="K1255">
            <v>148912</v>
          </cell>
          <cell r="T1255">
            <v>148912</v>
          </cell>
        </row>
        <row r="1256">
          <cell r="E1256">
            <v>111212</v>
          </cell>
          <cell r="K1256">
            <v>328442149</v>
          </cell>
          <cell r="T1256">
            <v>328442149</v>
          </cell>
        </row>
        <row r="1257">
          <cell r="E1257">
            <v>111212</v>
          </cell>
          <cell r="K1257">
            <v>109838896</v>
          </cell>
          <cell r="T1257">
            <v>109838896</v>
          </cell>
        </row>
        <row r="1258">
          <cell r="E1258">
            <v>111212</v>
          </cell>
          <cell r="K1258">
            <v>135447920</v>
          </cell>
          <cell r="T1258">
            <v>135447920</v>
          </cell>
        </row>
        <row r="1259">
          <cell r="E1259">
            <v>111212</v>
          </cell>
          <cell r="K1259">
            <v>110125152</v>
          </cell>
          <cell r="T1259">
            <v>110125152</v>
          </cell>
        </row>
        <row r="1260">
          <cell r="E1260">
            <v>111212</v>
          </cell>
          <cell r="K1260">
            <v>110448416</v>
          </cell>
          <cell r="T1260">
            <v>110448416</v>
          </cell>
        </row>
        <row r="1261">
          <cell r="E1261">
            <v>211000</v>
          </cell>
          <cell r="K1261">
            <v>328442149</v>
          </cell>
          <cell r="T1261">
            <v>328442149</v>
          </cell>
        </row>
        <row r="1262">
          <cell r="E1262">
            <v>211000</v>
          </cell>
          <cell r="K1262">
            <v>109838896</v>
          </cell>
          <cell r="T1262">
            <v>109838896</v>
          </cell>
        </row>
        <row r="1263">
          <cell r="E1263">
            <v>211000</v>
          </cell>
          <cell r="K1263">
            <v>135447920</v>
          </cell>
          <cell r="T1263">
            <v>135447920</v>
          </cell>
        </row>
        <row r="1264">
          <cell r="E1264">
            <v>211000</v>
          </cell>
          <cell r="K1264">
            <v>110125152</v>
          </cell>
          <cell r="T1264">
            <v>110125152</v>
          </cell>
        </row>
        <row r="1265">
          <cell r="E1265">
            <v>211000</v>
          </cell>
          <cell r="K1265">
            <v>110448416</v>
          </cell>
          <cell r="T1265">
            <v>110448416</v>
          </cell>
        </row>
        <row r="1266">
          <cell r="E1266">
            <v>112100</v>
          </cell>
          <cell r="K1266">
            <v>6526500</v>
          </cell>
          <cell r="T1266">
            <v>6526500</v>
          </cell>
        </row>
        <row r="1267">
          <cell r="E1267">
            <v>410003</v>
          </cell>
          <cell r="K1267">
            <v>6526500</v>
          </cell>
          <cell r="T1267">
            <v>6526500</v>
          </cell>
        </row>
        <row r="1268">
          <cell r="E1268">
            <v>113000</v>
          </cell>
          <cell r="K1268">
            <v>39837860</v>
          </cell>
          <cell r="T1268">
            <v>39837860</v>
          </cell>
        </row>
        <row r="1269">
          <cell r="E1269">
            <v>510002</v>
          </cell>
          <cell r="K1269">
            <v>39837860</v>
          </cell>
          <cell r="T1269">
            <v>39837860</v>
          </cell>
        </row>
        <row r="1270">
          <cell r="E1270">
            <v>112100</v>
          </cell>
          <cell r="K1270">
            <v>45935575</v>
          </cell>
          <cell r="T1270">
            <v>45935575</v>
          </cell>
        </row>
        <row r="1271">
          <cell r="E1271">
            <v>410002</v>
          </cell>
          <cell r="K1271">
            <v>45935575</v>
          </cell>
          <cell r="T1271">
            <v>45935575</v>
          </cell>
        </row>
        <row r="1272">
          <cell r="E1272">
            <v>113000</v>
          </cell>
          <cell r="K1272">
            <v>83529739</v>
          </cell>
          <cell r="T1272">
            <v>83529739</v>
          </cell>
        </row>
        <row r="1273">
          <cell r="E1273">
            <v>510001</v>
          </cell>
          <cell r="K1273">
            <v>83529739</v>
          </cell>
          <cell r="T1273">
            <v>83529739</v>
          </cell>
        </row>
        <row r="1274">
          <cell r="E1274">
            <v>112100</v>
          </cell>
          <cell r="K1274">
            <v>108026000</v>
          </cell>
          <cell r="T1274">
            <v>108026000</v>
          </cell>
        </row>
        <row r="1275">
          <cell r="E1275">
            <v>410001</v>
          </cell>
          <cell r="K1275">
            <v>108026000</v>
          </cell>
          <cell r="T1275">
            <v>108026000</v>
          </cell>
        </row>
        <row r="1276">
          <cell r="E1276">
            <v>112100</v>
          </cell>
          <cell r="K1276">
            <v>10215000</v>
          </cell>
          <cell r="T1276">
            <v>10215000</v>
          </cell>
        </row>
        <row r="1277">
          <cell r="E1277">
            <v>112100</v>
          </cell>
          <cell r="K1277">
            <v>10000000</v>
          </cell>
          <cell r="T1277">
            <v>10000000</v>
          </cell>
        </row>
        <row r="1278">
          <cell r="E1278">
            <v>610028</v>
          </cell>
          <cell r="K1278">
            <v>44500</v>
          </cell>
          <cell r="T1278">
            <v>44500</v>
          </cell>
        </row>
        <row r="1279">
          <cell r="E1279">
            <v>610021</v>
          </cell>
          <cell r="K1279">
            <v>213500</v>
          </cell>
          <cell r="T1279">
            <v>213500</v>
          </cell>
        </row>
        <row r="1280">
          <cell r="E1280">
            <v>610012</v>
          </cell>
          <cell r="K1280">
            <v>460000</v>
          </cell>
          <cell r="T1280">
            <v>460000</v>
          </cell>
        </row>
        <row r="1281">
          <cell r="E1281">
            <v>112100</v>
          </cell>
          <cell r="K1281">
            <v>10000000</v>
          </cell>
          <cell r="T1281">
            <v>10000000</v>
          </cell>
        </row>
        <row r="1282">
          <cell r="E1282">
            <v>112100</v>
          </cell>
          <cell r="K1282">
            <v>10000000</v>
          </cell>
          <cell r="T1282">
            <v>10000000</v>
          </cell>
        </row>
        <row r="1283">
          <cell r="E1283">
            <v>540000</v>
          </cell>
          <cell r="K1283">
            <v>9723000</v>
          </cell>
          <cell r="T1283">
            <v>9723000</v>
          </cell>
        </row>
        <row r="1284">
          <cell r="E1284">
            <v>540000</v>
          </cell>
          <cell r="K1284">
            <v>8108000</v>
          </cell>
          <cell r="T1284">
            <v>8108000</v>
          </cell>
        </row>
        <row r="1285">
          <cell r="E1285">
            <v>540000</v>
          </cell>
          <cell r="K1285">
            <v>10523000</v>
          </cell>
          <cell r="T1285">
            <v>10523000</v>
          </cell>
        </row>
        <row r="1286">
          <cell r="E1286">
            <v>540000</v>
          </cell>
          <cell r="K1286">
            <v>8108000</v>
          </cell>
          <cell r="T1286">
            <v>8108000</v>
          </cell>
        </row>
        <row r="1287">
          <cell r="E1287">
            <v>112100</v>
          </cell>
          <cell r="K1287">
            <v>2000000</v>
          </cell>
          <cell r="T1287">
            <v>2000000</v>
          </cell>
        </row>
        <row r="1288">
          <cell r="E1288">
            <v>610011</v>
          </cell>
          <cell r="K1288">
            <v>216000</v>
          </cell>
          <cell r="T1288">
            <v>216000</v>
          </cell>
        </row>
        <row r="1289">
          <cell r="E1289">
            <v>610028</v>
          </cell>
          <cell r="K1289">
            <v>98000</v>
          </cell>
          <cell r="T1289">
            <v>98000</v>
          </cell>
        </row>
        <row r="1290">
          <cell r="E1290">
            <v>620002</v>
          </cell>
          <cell r="K1290">
            <v>125000</v>
          </cell>
          <cell r="T1290">
            <v>125000</v>
          </cell>
        </row>
        <row r="1291">
          <cell r="E1291">
            <v>118100</v>
          </cell>
          <cell r="K1291">
            <v>538000</v>
          </cell>
          <cell r="T1291">
            <v>538000</v>
          </cell>
        </row>
        <row r="1292">
          <cell r="E1292">
            <v>610001</v>
          </cell>
          <cell r="K1292">
            <v>30281500</v>
          </cell>
          <cell r="T1292">
            <v>30281500</v>
          </cell>
        </row>
        <row r="1293">
          <cell r="E1293">
            <v>620001</v>
          </cell>
          <cell r="K1293">
            <v>1409250</v>
          </cell>
          <cell r="T1293">
            <v>1409250</v>
          </cell>
        </row>
        <row r="1294">
          <cell r="E1294">
            <v>610003</v>
          </cell>
          <cell r="K1294">
            <v>612000</v>
          </cell>
          <cell r="T1294">
            <v>612000</v>
          </cell>
        </row>
        <row r="1295">
          <cell r="E1295">
            <v>610028</v>
          </cell>
          <cell r="K1295">
            <v>114388</v>
          </cell>
          <cell r="T1295">
            <v>114388</v>
          </cell>
        </row>
        <row r="1296">
          <cell r="E1296">
            <v>540000</v>
          </cell>
          <cell r="K1296">
            <v>150000</v>
          </cell>
          <cell r="T1296">
            <v>150000</v>
          </cell>
        </row>
        <row r="1297">
          <cell r="E1297">
            <v>212000</v>
          </cell>
          <cell r="K1297">
            <v>5479356</v>
          </cell>
          <cell r="T1297">
            <v>5479356</v>
          </cell>
        </row>
        <row r="1298">
          <cell r="E1298">
            <v>212000</v>
          </cell>
          <cell r="K1298">
            <v>2465710</v>
          </cell>
          <cell r="T1298">
            <v>2465710</v>
          </cell>
        </row>
        <row r="1299">
          <cell r="E1299">
            <v>620002</v>
          </cell>
          <cell r="K1299">
            <v>500000</v>
          </cell>
          <cell r="T1299">
            <v>500000</v>
          </cell>
        </row>
        <row r="1300">
          <cell r="E1300">
            <v>610028</v>
          </cell>
          <cell r="K1300">
            <v>150000</v>
          </cell>
          <cell r="T1300">
            <v>150000</v>
          </cell>
        </row>
        <row r="1301">
          <cell r="E1301">
            <v>610029</v>
          </cell>
          <cell r="K1301">
            <v>19800</v>
          </cell>
          <cell r="T1301">
            <v>19800</v>
          </cell>
        </row>
        <row r="1302">
          <cell r="E1302">
            <v>610028</v>
          </cell>
          <cell r="K1302">
            <v>45000</v>
          </cell>
          <cell r="T1302">
            <v>45000</v>
          </cell>
        </row>
        <row r="1303">
          <cell r="E1303">
            <v>112100</v>
          </cell>
          <cell r="K1303">
            <v>10000000</v>
          </cell>
          <cell r="T1303">
            <v>10000000</v>
          </cell>
        </row>
        <row r="1304">
          <cell r="E1304">
            <v>610001</v>
          </cell>
          <cell r="K1304">
            <v>650700</v>
          </cell>
          <cell r="T1304">
            <v>650700</v>
          </cell>
        </row>
        <row r="1305">
          <cell r="E1305">
            <v>610018</v>
          </cell>
          <cell r="K1305">
            <v>650000</v>
          </cell>
          <cell r="T1305">
            <v>650000</v>
          </cell>
        </row>
        <row r="1306">
          <cell r="E1306">
            <v>610030</v>
          </cell>
          <cell r="K1306">
            <v>45500</v>
          </cell>
          <cell r="T1306">
            <v>45500</v>
          </cell>
        </row>
        <row r="1307">
          <cell r="E1307">
            <v>610012</v>
          </cell>
          <cell r="K1307">
            <v>275000</v>
          </cell>
          <cell r="T1307">
            <v>275000</v>
          </cell>
        </row>
        <row r="1308">
          <cell r="E1308">
            <v>610030</v>
          </cell>
          <cell r="K1308">
            <v>109850</v>
          </cell>
          <cell r="T1308">
            <v>109850</v>
          </cell>
        </row>
        <row r="1309">
          <cell r="E1309">
            <v>610028</v>
          </cell>
          <cell r="K1309">
            <v>87500</v>
          </cell>
          <cell r="T1309">
            <v>87500</v>
          </cell>
        </row>
        <row r="1310">
          <cell r="E1310">
            <v>112100</v>
          </cell>
          <cell r="K1310">
            <v>1152455</v>
          </cell>
          <cell r="T1310">
            <v>1152455</v>
          </cell>
        </row>
        <row r="1311">
          <cell r="E1311">
            <v>610007</v>
          </cell>
          <cell r="K1311">
            <v>882000</v>
          </cell>
          <cell r="T1311">
            <v>882000</v>
          </cell>
        </row>
        <row r="1312">
          <cell r="E1312">
            <v>620002</v>
          </cell>
          <cell r="K1312">
            <v>1000000</v>
          </cell>
          <cell r="T1312">
            <v>1000000</v>
          </cell>
        </row>
        <row r="1313">
          <cell r="E1313">
            <v>112100</v>
          </cell>
          <cell r="K1313">
            <v>33161511</v>
          </cell>
          <cell r="T1313">
            <v>33161511</v>
          </cell>
        </row>
        <row r="1314">
          <cell r="E1314">
            <v>112100</v>
          </cell>
          <cell r="K1314">
            <v>8000000</v>
          </cell>
          <cell r="T1314">
            <v>8000000</v>
          </cell>
        </row>
        <row r="1315">
          <cell r="E1315">
            <v>111212</v>
          </cell>
          <cell r="K1315">
            <v>12000000</v>
          </cell>
          <cell r="T1315">
            <v>12000000</v>
          </cell>
        </row>
        <row r="1316">
          <cell r="E1316">
            <v>111240</v>
          </cell>
          <cell r="K1316">
            <v>9800000</v>
          </cell>
          <cell r="T1316">
            <v>9800000</v>
          </cell>
        </row>
        <row r="1317">
          <cell r="E1317">
            <v>610012</v>
          </cell>
          <cell r="K1317">
            <v>255000</v>
          </cell>
          <cell r="T1317">
            <v>255000</v>
          </cell>
        </row>
        <row r="1318">
          <cell r="E1318">
            <v>610028</v>
          </cell>
          <cell r="K1318">
            <v>15000</v>
          </cell>
          <cell r="T1318">
            <v>15000</v>
          </cell>
        </row>
        <row r="1319">
          <cell r="E1319">
            <v>610004</v>
          </cell>
          <cell r="K1319">
            <v>650000</v>
          </cell>
          <cell r="T1319">
            <v>650000</v>
          </cell>
        </row>
        <row r="1320">
          <cell r="E1320">
            <v>620002</v>
          </cell>
          <cell r="K1320">
            <v>556975</v>
          </cell>
          <cell r="T1320">
            <v>556975</v>
          </cell>
        </row>
        <row r="1321">
          <cell r="E1321">
            <v>620002</v>
          </cell>
          <cell r="K1321">
            <v>1623000</v>
          </cell>
          <cell r="T1321">
            <v>1623000</v>
          </cell>
        </row>
        <row r="1322">
          <cell r="E1322">
            <v>620003</v>
          </cell>
          <cell r="K1322">
            <v>50000</v>
          </cell>
          <cell r="T1322">
            <v>50000</v>
          </cell>
        </row>
        <row r="1323">
          <cell r="E1323">
            <v>112100</v>
          </cell>
          <cell r="K1323">
            <v>5000000</v>
          </cell>
          <cell r="T1323">
            <v>5000000</v>
          </cell>
        </row>
        <row r="1324">
          <cell r="E1324">
            <v>610009</v>
          </cell>
          <cell r="K1324">
            <v>1158927</v>
          </cell>
          <cell r="T1324">
            <v>1158927</v>
          </cell>
        </row>
        <row r="1325">
          <cell r="E1325">
            <v>610004</v>
          </cell>
          <cell r="K1325">
            <v>1199021</v>
          </cell>
          <cell r="T1325">
            <v>1199021</v>
          </cell>
        </row>
        <row r="1326">
          <cell r="E1326">
            <v>540000</v>
          </cell>
          <cell r="K1326">
            <v>100000</v>
          </cell>
          <cell r="T1326">
            <v>100000</v>
          </cell>
        </row>
        <row r="1327">
          <cell r="E1327">
            <v>112100</v>
          </cell>
          <cell r="K1327">
            <v>2500000</v>
          </cell>
          <cell r="T1327">
            <v>2500000</v>
          </cell>
        </row>
        <row r="1328">
          <cell r="E1328">
            <v>112100</v>
          </cell>
          <cell r="K1328">
            <v>2500000</v>
          </cell>
          <cell r="T1328">
            <v>2500000</v>
          </cell>
        </row>
        <row r="1329">
          <cell r="E1329">
            <v>610013</v>
          </cell>
          <cell r="K1329">
            <v>402224</v>
          </cell>
          <cell r="T1329">
            <v>402224</v>
          </cell>
        </row>
        <row r="1330">
          <cell r="E1330">
            <v>540000</v>
          </cell>
          <cell r="K1330">
            <v>65000</v>
          </cell>
          <cell r="T1330">
            <v>65000</v>
          </cell>
        </row>
        <row r="1331">
          <cell r="E1331">
            <v>540000</v>
          </cell>
          <cell r="K1331">
            <v>605000</v>
          </cell>
          <cell r="T1331">
            <v>605000</v>
          </cell>
        </row>
        <row r="1332">
          <cell r="E1332">
            <v>610010</v>
          </cell>
          <cell r="K1332">
            <v>2568560</v>
          </cell>
          <cell r="T1332">
            <v>2568560</v>
          </cell>
        </row>
        <row r="1333">
          <cell r="E1333">
            <v>610009</v>
          </cell>
          <cell r="K1333">
            <v>313151</v>
          </cell>
          <cell r="T1333">
            <v>313151</v>
          </cell>
        </row>
        <row r="1334">
          <cell r="E1334">
            <v>610011</v>
          </cell>
          <cell r="K1334">
            <v>77360</v>
          </cell>
          <cell r="T1334">
            <v>77360</v>
          </cell>
        </row>
        <row r="1335">
          <cell r="E1335">
            <v>610011</v>
          </cell>
          <cell r="K1335">
            <v>129710</v>
          </cell>
          <cell r="T1335">
            <v>129710</v>
          </cell>
        </row>
        <row r="1336">
          <cell r="E1336">
            <v>112100</v>
          </cell>
          <cell r="K1336">
            <v>4235200</v>
          </cell>
          <cell r="T1336">
            <v>4235200</v>
          </cell>
        </row>
        <row r="1337">
          <cell r="E1337">
            <v>610002</v>
          </cell>
          <cell r="K1337">
            <v>411990</v>
          </cell>
          <cell r="T1337">
            <v>411990</v>
          </cell>
        </row>
        <row r="1338">
          <cell r="E1338">
            <v>620006</v>
          </cell>
          <cell r="K1338">
            <v>735600</v>
          </cell>
          <cell r="T1338">
            <v>735600</v>
          </cell>
        </row>
        <row r="1339">
          <cell r="E1339">
            <v>610030</v>
          </cell>
          <cell r="K1339">
            <v>239138</v>
          </cell>
          <cell r="T1339">
            <v>239138</v>
          </cell>
        </row>
        <row r="1340">
          <cell r="E1340">
            <v>610031</v>
          </cell>
          <cell r="K1340">
            <v>10000</v>
          </cell>
          <cell r="T1340">
            <v>10000</v>
          </cell>
        </row>
        <row r="1341">
          <cell r="E1341">
            <v>610012</v>
          </cell>
          <cell r="K1341">
            <v>391000</v>
          </cell>
          <cell r="T1341">
            <v>391000</v>
          </cell>
        </row>
        <row r="1342">
          <cell r="E1342">
            <v>112100</v>
          </cell>
          <cell r="K1342">
            <v>9000000</v>
          </cell>
          <cell r="T1342">
            <v>9000000</v>
          </cell>
        </row>
        <row r="1343">
          <cell r="E1343">
            <v>112100</v>
          </cell>
          <cell r="K1343">
            <v>1215000</v>
          </cell>
          <cell r="T1343">
            <v>1215000</v>
          </cell>
        </row>
        <row r="1344">
          <cell r="E1344">
            <v>112100</v>
          </cell>
          <cell r="K1344">
            <v>10000000</v>
          </cell>
          <cell r="T1344">
            <v>10000000</v>
          </cell>
        </row>
        <row r="1345">
          <cell r="E1345">
            <v>113000</v>
          </cell>
          <cell r="K1345">
            <v>106433039</v>
          </cell>
          <cell r="T1345">
            <v>106433039</v>
          </cell>
        </row>
        <row r="1346">
          <cell r="E1346">
            <v>510001</v>
          </cell>
          <cell r="K1346">
            <v>106433039</v>
          </cell>
          <cell r="T1346">
            <v>106433039</v>
          </cell>
        </row>
        <row r="1347">
          <cell r="E1347">
            <v>112100</v>
          </cell>
          <cell r="K1347">
            <v>138446000</v>
          </cell>
          <cell r="T1347">
            <v>138446000</v>
          </cell>
        </row>
        <row r="1348">
          <cell r="E1348">
            <v>410001</v>
          </cell>
          <cell r="K1348">
            <v>138446000</v>
          </cell>
          <cell r="T1348">
            <v>138446000</v>
          </cell>
        </row>
        <row r="1349">
          <cell r="E1349">
            <v>112100</v>
          </cell>
          <cell r="K1349">
            <v>15000000</v>
          </cell>
          <cell r="T1349">
            <v>15000000</v>
          </cell>
        </row>
        <row r="1350">
          <cell r="E1350">
            <v>111212</v>
          </cell>
          <cell r="K1350">
            <v>15000000</v>
          </cell>
          <cell r="T1350">
            <v>15000000</v>
          </cell>
        </row>
        <row r="1351">
          <cell r="E1351">
            <v>112100</v>
          </cell>
          <cell r="K1351">
            <v>5000000</v>
          </cell>
          <cell r="T1351">
            <v>5000000</v>
          </cell>
        </row>
        <row r="1352">
          <cell r="E1352">
            <v>111212</v>
          </cell>
          <cell r="K1352">
            <v>5000000</v>
          </cell>
          <cell r="T1352">
            <v>5000000</v>
          </cell>
        </row>
        <row r="1353">
          <cell r="E1353">
            <v>112100</v>
          </cell>
          <cell r="K1353">
            <v>4000000</v>
          </cell>
          <cell r="T1353">
            <v>4000000</v>
          </cell>
        </row>
        <row r="1354">
          <cell r="E1354">
            <v>111212</v>
          </cell>
          <cell r="K1354">
            <v>4000000</v>
          </cell>
          <cell r="T1354">
            <v>4000000</v>
          </cell>
        </row>
        <row r="1355">
          <cell r="E1355">
            <v>112100</v>
          </cell>
          <cell r="K1355">
            <v>9500000</v>
          </cell>
          <cell r="T1355">
            <v>9500000</v>
          </cell>
        </row>
        <row r="1356">
          <cell r="E1356">
            <v>111212</v>
          </cell>
          <cell r="K1356">
            <v>9500000</v>
          </cell>
          <cell r="T1356">
            <v>9500000</v>
          </cell>
        </row>
        <row r="1357">
          <cell r="E1357">
            <v>111240</v>
          </cell>
          <cell r="K1357">
            <v>92000000</v>
          </cell>
          <cell r="T1357">
            <v>92000000</v>
          </cell>
        </row>
        <row r="1358">
          <cell r="E1358">
            <v>111212</v>
          </cell>
          <cell r="K1358">
            <v>92000000</v>
          </cell>
          <cell r="T1358">
            <v>92000000</v>
          </cell>
        </row>
        <row r="1359">
          <cell r="E1359">
            <v>111240</v>
          </cell>
          <cell r="K1359">
            <v>105000000</v>
          </cell>
          <cell r="T1359">
            <v>105000000</v>
          </cell>
        </row>
        <row r="1360">
          <cell r="E1360">
            <v>111212</v>
          </cell>
          <cell r="K1360">
            <v>125000000</v>
          </cell>
          <cell r="T1360">
            <v>125000000</v>
          </cell>
        </row>
        <row r="1361">
          <cell r="E1361">
            <v>112100</v>
          </cell>
          <cell r="K1361">
            <v>10000000</v>
          </cell>
          <cell r="T1361">
            <v>10000000</v>
          </cell>
        </row>
        <row r="1362">
          <cell r="E1362">
            <v>112100</v>
          </cell>
          <cell r="K1362">
            <v>5000000</v>
          </cell>
          <cell r="T1362">
            <v>5000000</v>
          </cell>
        </row>
        <row r="1363">
          <cell r="E1363">
            <v>212000</v>
          </cell>
          <cell r="K1363">
            <v>3220501</v>
          </cell>
          <cell r="T1363">
            <v>3220501</v>
          </cell>
        </row>
        <row r="1364">
          <cell r="E1364">
            <v>212000</v>
          </cell>
          <cell r="K1364">
            <v>3594209</v>
          </cell>
          <cell r="T1364">
            <v>3594209</v>
          </cell>
        </row>
        <row r="1365">
          <cell r="E1365">
            <v>540000</v>
          </cell>
          <cell r="K1365">
            <v>65000</v>
          </cell>
          <cell r="T1365">
            <v>65000</v>
          </cell>
        </row>
        <row r="1366">
          <cell r="E1366">
            <v>112100</v>
          </cell>
          <cell r="K1366">
            <v>4333569</v>
          </cell>
          <cell r="T1366">
            <v>4333569</v>
          </cell>
        </row>
        <row r="1367">
          <cell r="E1367">
            <v>113000</v>
          </cell>
          <cell r="K1367">
            <v>102978454</v>
          </cell>
          <cell r="T1367">
            <v>102978454</v>
          </cell>
        </row>
        <row r="1368">
          <cell r="E1368">
            <v>510001</v>
          </cell>
          <cell r="K1368">
            <v>102978454</v>
          </cell>
          <cell r="T1368">
            <v>102978454</v>
          </cell>
        </row>
        <row r="1369">
          <cell r="E1369">
            <v>112100</v>
          </cell>
          <cell r="K1369">
            <v>134331692</v>
          </cell>
          <cell r="T1369">
            <v>134331692</v>
          </cell>
        </row>
        <row r="1370">
          <cell r="E1370">
            <v>410001</v>
          </cell>
          <cell r="K1370">
            <v>134331692</v>
          </cell>
          <cell r="T1370">
            <v>134331692</v>
          </cell>
        </row>
        <row r="1371">
          <cell r="E1371">
            <v>111240</v>
          </cell>
          <cell r="K1371">
            <v>9739401</v>
          </cell>
          <cell r="T1371">
            <v>9739401</v>
          </cell>
        </row>
        <row r="1372">
          <cell r="E1372">
            <v>212000</v>
          </cell>
          <cell r="K1372">
            <v>9739401</v>
          </cell>
          <cell r="T1372">
            <v>9739401</v>
          </cell>
        </row>
        <row r="1373">
          <cell r="E1373">
            <v>212000</v>
          </cell>
          <cell r="K1373">
            <v>103986500</v>
          </cell>
          <cell r="T1373">
            <v>103986500</v>
          </cell>
        </row>
        <row r="1374">
          <cell r="E1374">
            <v>111240</v>
          </cell>
          <cell r="K1374">
            <v>103986500</v>
          </cell>
          <cell r="T1374">
            <v>103986500</v>
          </cell>
        </row>
        <row r="1375">
          <cell r="E1375">
            <v>112100</v>
          </cell>
          <cell r="K1375">
            <v>93805689</v>
          </cell>
          <cell r="T1375">
            <v>93805689</v>
          </cell>
        </row>
        <row r="1376">
          <cell r="E1376">
            <v>111240</v>
          </cell>
          <cell r="K1376">
            <v>93805689</v>
          </cell>
          <cell r="T1376">
            <v>93805689</v>
          </cell>
        </row>
        <row r="1377">
          <cell r="E1377">
            <v>111240</v>
          </cell>
          <cell r="K1377">
            <v>30000</v>
          </cell>
          <cell r="T1377">
            <v>30000</v>
          </cell>
        </row>
        <row r="1378">
          <cell r="E1378">
            <v>610028</v>
          </cell>
          <cell r="K1378">
            <v>30000</v>
          </cell>
          <cell r="T1378">
            <v>30000</v>
          </cell>
        </row>
        <row r="1379">
          <cell r="E1379">
            <v>111240</v>
          </cell>
          <cell r="K1379">
            <v>9212</v>
          </cell>
          <cell r="T1379">
            <v>9212</v>
          </cell>
        </row>
        <row r="1380">
          <cell r="E1380">
            <v>440000</v>
          </cell>
          <cell r="K1380">
            <v>9212</v>
          </cell>
          <cell r="T1380">
            <v>9212</v>
          </cell>
        </row>
        <row r="1381">
          <cell r="E1381">
            <v>620004</v>
          </cell>
          <cell r="K1381">
            <v>1000000</v>
          </cell>
          <cell r="T1381">
            <v>1000000</v>
          </cell>
        </row>
        <row r="1382">
          <cell r="E1382">
            <v>610012</v>
          </cell>
          <cell r="K1382">
            <v>310000</v>
          </cell>
          <cell r="T1382">
            <v>310000</v>
          </cell>
        </row>
        <row r="1383">
          <cell r="E1383">
            <v>610031</v>
          </cell>
          <cell r="K1383">
            <v>24000</v>
          </cell>
          <cell r="T1383">
            <v>24000</v>
          </cell>
        </row>
        <row r="1384">
          <cell r="E1384">
            <v>620008</v>
          </cell>
          <cell r="K1384">
            <v>132000</v>
          </cell>
          <cell r="T1384">
            <v>132000</v>
          </cell>
        </row>
        <row r="1385">
          <cell r="E1385">
            <v>610002</v>
          </cell>
          <cell r="K1385">
            <v>66000</v>
          </cell>
          <cell r="T1385">
            <v>66000</v>
          </cell>
        </row>
        <row r="1386">
          <cell r="E1386">
            <v>620001</v>
          </cell>
          <cell r="K1386">
            <v>208000</v>
          </cell>
          <cell r="T1386">
            <v>208000</v>
          </cell>
        </row>
        <row r="1387">
          <cell r="E1387">
            <v>112100</v>
          </cell>
          <cell r="K1387">
            <v>11000000</v>
          </cell>
          <cell r="T1387">
            <v>11000000</v>
          </cell>
        </row>
        <row r="1388">
          <cell r="E1388">
            <v>112100</v>
          </cell>
          <cell r="K1388">
            <v>5000000</v>
          </cell>
          <cell r="T1388">
            <v>5000000</v>
          </cell>
        </row>
        <row r="1389">
          <cell r="E1389">
            <v>113000</v>
          </cell>
          <cell r="K1389">
            <v>35652174</v>
          </cell>
          <cell r="T1389">
            <v>35652174</v>
          </cell>
        </row>
        <row r="1390">
          <cell r="E1390">
            <v>510002</v>
          </cell>
          <cell r="K1390">
            <v>35652174</v>
          </cell>
          <cell r="T1390">
            <v>35652174</v>
          </cell>
        </row>
        <row r="1391">
          <cell r="E1391">
            <v>112100</v>
          </cell>
          <cell r="K1391">
            <v>41000000</v>
          </cell>
          <cell r="T1391">
            <v>41000000</v>
          </cell>
        </row>
        <row r="1392">
          <cell r="E1392">
            <v>410002</v>
          </cell>
          <cell r="K1392">
            <v>41000000</v>
          </cell>
          <cell r="T1392">
            <v>41000000</v>
          </cell>
        </row>
        <row r="1393">
          <cell r="E1393">
            <v>113000</v>
          </cell>
          <cell r="K1393">
            <v>107754552</v>
          </cell>
          <cell r="T1393">
            <v>107754552</v>
          </cell>
        </row>
        <row r="1394">
          <cell r="E1394">
            <v>510001</v>
          </cell>
          <cell r="K1394">
            <v>107754552</v>
          </cell>
          <cell r="T1394">
            <v>107754552</v>
          </cell>
        </row>
        <row r="1395">
          <cell r="E1395">
            <v>112100</v>
          </cell>
          <cell r="K1395">
            <v>142257000</v>
          </cell>
          <cell r="T1395">
            <v>142257000</v>
          </cell>
        </row>
        <row r="1396">
          <cell r="E1396">
            <v>410001</v>
          </cell>
          <cell r="K1396">
            <v>142257000</v>
          </cell>
          <cell r="T1396">
            <v>142257000</v>
          </cell>
        </row>
        <row r="1397">
          <cell r="E1397">
            <v>113000</v>
          </cell>
          <cell r="K1397">
            <v>165257856</v>
          </cell>
          <cell r="T1397">
            <v>165257856</v>
          </cell>
        </row>
        <row r="1398">
          <cell r="E1398">
            <v>510001</v>
          </cell>
          <cell r="K1398">
            <v>165257856</v>
          </cell>
          <cell r="T1398">
            <v>165257856</v>
          </cell>
        </row>
        <row r="1399">
          <cell r="E1399">
            <v>112100</v>
          </cell>
          <cell r="K1399">
            <v>211491000</v>
          </cell>
          <cell r="T1399">
            <v>211491000</v>
          </cell>
        </row>
        <row r="1400">
          <cell r="E1400">
            <v>410001</v>
          </cell>
          <cell r="K1400">
            <v>211491000</v>
          </cell>
          <cell r="T1400">
            <v>211491000</v>
          </cell>
        </row>
        <row r="1401">
          <cell r="E1401">
            <v>112100</v>
          </cell>
          <cell r="K1401">
            <v>54000000</v>
          </cell>
          <cell r="T1401">
            <v>54000000</v>
          </cell>
        </row>
        <row r="1402">
          <cell r="E1402">
            <v>440000</v>
          </cell>
          <cell r="K1402">
            <v>54000000</v>
          </cell>
          <cell r="T1402">
            <v>54000000</v>
          </cell>
        </row>
        <row r="1403">
          <cell r="E1403">
            <v>111240</v>
          </cell>
          <cell r="K1403">
            <v>9739401</v>
          </cell>
          <cell r="T1403">
            <v>9739401</v>
          </cell>
        </row>
        <row r="1404">
          <cell r="E1404">
            <v>111240</v>
          </cell>
          <cell r="K1404">
            <v>9739401</v>
          </cell>
          <cell r="T1404">
            <v>9739401</v>
          </cell>
        </row>
        <row r="1405">
          <cell r="E1405">
            <v>440000</v>
          </cell>
          <cell r="K1405">
            <v>1432000</v>
          </cell>
          <cell r="T1405">
            <v>1432000</v>
          </cell>
        </row>
        <row r="1406">
          <cell r="E1406">
            <v>111212</v>
          </cell>
          <cell r="K1406">
            <v>1432000</v>
          </cell>
          <cell r="T1406">
            <v>1432000</v>
          </cell>
        </row>
        <row r="1407">
          <cell r="E1407">
            <v>410003</v>
          </cell>
          <cell r="K1407">
            <v>1121000</v>
          </cell>
          <cell r="T1407">
            <v>1121000</v>
          </cell>
        </row>
        <row r="1408">
          <cell r="E1408">
            <v>111212</v>
          </cell>
          <cell r="K1408">
            <v>1121000</v>
          </cell>
          <cell r="T1408">
            <v>1121000</v>
          </cell>
        </row>
        <row r="1409">
          <cell r="E1409">
            <v>111212</v>
          </cell>
          <cell r="K1409">
            <v>72980700</v>
          </cell>
          <cell r="T1409">
            <v>72980700</v>
          </cell>
        </row>
        <row r="1410">
          <cell r="E1410">
            <v>211000</v>
          </cell>
          <cell r="K1410">
            <v>72980700</v>
          </cell>
          <cell r="T1410">
            <v>72980700</v>
          </cell>
        </row>
        <row r="1411">
          <cell r="E1411">
            <v>440000</v>
          </cell>
          <cell r="K1411">
            <v>40599</v>
          </cell>
          <cell r="T1411">
            <v>40599</v>
          </cell>
        </row>
        <row r="1412">
          <cell r="E1412">
            <v>111212</v>
          </cell>
          <cell r="K1412">
            <v>40599</v>
          </cell>
          <cell r="T1412">
            <v>40599</v>
          </cell>
        </row>
        <row r="1413">
          <cell r="E1413">
            <v>111212</v>
          </cell>
          <cell r="K1413">
            <v>241444</v>
          </cell>
          <cell r="T1413">
            <v>241444</v>
          </cell>
        </row>
        <row r="1414">
          <cell r="E1414">
            <v>610028</v>
          </cell>
          <cell r="K1414">
            <v>241444</v>
          </cell>
          <cell r="T1414">
            <v>241444</v>
          </cell>
        </row>
        <row r="1415">
          <cell r="E1415">
            <v>112100</v>
          </cell>
          <cell r="K1415">
            <v>5391961</v>
          </cell>
          <cell r="T1415">
            <v>5391961</v>
          </cell>
        </row>
        <row r="1416">
          <cell r="E1416">
            <v>112100</v>
          </cell>
          <cell r="K1416">
            <v>2500000</v>
          </cell>
          <cell r="T1416">
            <v>2500000</v>
          </cell>
        </row>
        <row r="1417">
          <cell r="E1417">
            <v>111240</v>
          </cell>
          <cell r="K1417">
            <v>73000000</v>
          </cell>
          <cell r="T1417">
            <v>73000000</v>
          </cell>
        </row>
        <row r="1418">
          <cell r="E1418">
            <v>112100</v>
          </cell>
          <cell r="K1418">
            <v>3000000</v>
          </cell>
          <cell r="T1418">
            <v>3000000</v>
          </cell>
        </row>
        <row r="1419">
          <cell r="E1419">
            <v>111212</v>
          </cell>
          <cell r="K1419">
            <v>3000000</v>
          </cell>
          <cell r="T1419">
            <v>3000000</v>
          </cell>
        </row>
        <row r="1420">
          <cell r="E1420">
            <v>610021</v>
          </cell>
          <cell r="K1420">
            <v>50000</v>
          </cell>
          <cell r="T1420">
            <v>50000</v>
          </cell>
        </row>
        <row r="1421">
          <cell r="E1421">
            <v>610001</v>
          </cell>
          <cell r="K1421">
            <v>262200</v>
          </cell>
          <cell r="T1421">
            <v>262200</v>
          </cell>
        </row>
        <row r="1422">
          <cell r="E1422">
            <v>112100</v>
          </cell>
          <cell r="K1422">
            <v>2721319</v>
          </cell>
          <cell r="T1422">
            <v>2721319</v>
          </cell>
        </row>
        <row r="1423">
          <cell r="E1423">
            <v>610032</v>
          </cell>
          <cell r="K1423">
            <v>300000</v>
          </cell>
          <cell r="T1423">
            <v>300000</v>
          </cell>
        </row>
        <row r="1424">
          <cell r="E1424">
            <v>111212</v>
          </cell>
          <cell r="K1424">
            <v>88000000</v>
          </cell>
          <cell r="T1424">
            <v>88000000</v>
          </cell>
        </row>
        <row r="1425">
          <cell r="E1425">
            <v>620001</v>
          </cell>
          <cell r="K1425">
            <v>949850</v>
          </cell>
          <cell r="T1425">
            <v>949850</v>
          </cell>
        </row>
        <row r="1426">
          <cell r="E1426">
            <v>610021</v>
          </cell>
          <cell r="K1426">
            <v>100000</v>
          </cell>
          <cell r="T1426">
            <v>100000</v>
          </cell>
        </row>
        <row r="1427">
          <cell r="E1427">
            <v>610029</v>
          </cell>
          <cell r="K1427">
            <v>341050</v>
          </cell>
          <cell r="T1427">
            <v>341050</v>
          </cell>
        </row>
        <row r="1428">
          <cell r="E1428">
            <v>112100</v>
          </cell>
          <cell r="K1428">
            <v>119862500</v>
          </cell>
          <cell r="T1428">
            <v>119862500</v>
          </cell>
        </row>
        <row r="1429">
          <cell r="E1429">
            <v>111212</v>
          </cell>
          <cell r="K1429">
            <v>110000000</v>
          </cell>
          <cell r="T1429">
            <v>110000000</v>
          </cell>
        </row>
        <row r="1430">
          <cell r="E1430">
            <v>112100</v>
          </cell>
          <cell r="K1430">
            <v>10000000</v>
          </cell>
          <cell r="T1430">
            <v>10000000</v>
          </cell>
        </row>
        <row r="1431">
          <cell r="E1431">
            <v>620002</v>
          </cell>
          <cell r="K1431">
            <v>250000</v>
          </cell>
          <cell r="T1431">
            <v>250000</v>
          </cell>
        </row>
        <row r="1432">
          <cell r="E1432">
            <v>540000</v>
          </cell>
          <cell r="K1432">
            <v>670000</v>
          </cell>
          <cell r="T1432">
            <v>670000</v>
          </cell>
        </row>
        <row r="1433">
          <cell r="E1433">
            <v>620001</v>
          </cell>
          <cell r="K1433">
            <v>218350</v>
          </cell>
          <cell r="T1433">
            <v>218350</v>
          </cell>
        </row>
        <row r="1434">
          <cell r="E1434">
            <v>112100</v>
          </cell>
          <cell r="K1434">
            <v>1000000</v>
          </cell>
          <cell r="T1434">
            <v>1000000</v>
          </cell>
        </row>
        <row r="1435">
          <cell r="E1435">
            <v>112100</v>
          </cell>
          <cell r="K1435">
            <v>75579449</v>
          </cell>
          <cell r="T1435">
            <v>75579449</v>
          </cell>
        </row>
        <row r="1436">
          <cell r="E1436">
            <v>111240</v>
          </cell>
          <cell r="K1436">
            <v>75579449</v>
          </cell>
          <cell r="T1436">
            <v>75579449</v>
          </cell>
        </row>
        <row r="1437">
          <cell r="E1437">
            <v>112100</v>
          </cell>
          <cell r="K1437">
            <v>5000000</v>
          </cell>
          <cell r="T1437">
            <v>5000000</v>
          </cell>
        </row>
        <row r="1438">
          <cell r="E1438">
            <v>112100</v>
          </cell>
          <cell r="K1438">
            <v>10000000</v>
          </cell>
          <cell r="T1438">
            <v>10000000</v>
          </cell>
        </row>
        <row r="1439">
          <cell r="E1439">
            <v>112100</v>
          </cell>
          <cell r="K1439">
            <v>2500000</v>
          </cell>
          <cell r="T1439">
            <v>2500000</v>
          </cell>
        </row>
        <row r="1440">
          <cell r="E1440">
            <v>112100</v>
          </cell>
          <cell r="K1440">
            <v>20000000</v>
          </cell>
          <cell r="T1440">
            <v>20000000</v>
          </cell>
        </row>
        <row r="1441">
          <cell r="E1441">
            <v>111240</v>
          </cell>
          <cell r="K1441">
            <v>3000000</v>
          </cell>
          <cell r="T1441">
            <v>3000000</v>
          </cell>
        </row>
        <row r="1442">
          <cell r="E1442">
            <v>111212</v>
          </cell>
          <cell r="K1442">
            <v>18350000</v>
          </cell>
          <cell r="T1442">
            <v>18350000</v>
          </cell>
        </row>
        <row r="1443">
          <cell r="E1443">
            <v>610012</v>
          </cell>
          <cell r="K1443">
            <v>645000</v>
          </cell>
          <cell r="T1443">
            <v>645000</v>
          </cell>
        </row>
        <row r="1444">
          <cell r="E1444">
            <v>610030</v>
          </cell>
          <cell r="K1444">
            <v>162560</v>
          </cell>
          <cell r="T1444">
            <v>162560</v>
          </cell>
        </row>
        <row r="1445">
          <cell r="E1445">
            <v>620002</v>
          </cell>
          <cell r="K1445">
            <v>236100</v>
          </cell>
          <cell r="T1445">
            <v>236100</v>
          </cell>
        </row>
        <row r="1446">
          <cell r="E1446">
            <v>610030</v>
          </cell>
          <cell r="K1446">
            <v>226800</v>
          </cell>
          <cell r="T1446">
            <v>226800</v>
          </cell>
        </row>
        <row r="1447">
          <cell r="E1447">
            <v>540000</v>
          </cell>
          <cell r="K1447">
            <v>330000</v>
          </cell>
          <cell r="T1447">
            <v>330000</v>
          </cell>
        </row>
        <row r="1448">
          <cell r="E1448">
            <v>112100</v>
          </cell>
          <cell r="K1448">
            <v>1500000</v>
          </cell>
          <cell r="T1448">
            <v>1500000</v>
          </cell>
        </row>
        <row r="1449">
          <cell r="E1449">
            <v>111212</v>
          </cell>
          <cell r="K1449">
            <v>1500000</v>
          </cell>
          <cell r="T1449">
            <v>1500000</v>
          </cell>
        </row>
        <row r="1450">
          <cell r="E1450">
            <v>111212</v>
          </cell>
          <cell r="K1450">
            <v>20000000</v>
          </cell>
          <cell r="T1450">
            <v>20000000</v>
          </cell>
        </row>
        <row r="1451">
          <cell r="E1451">
            <v>610001</v>
          </cell>
          <cell r="K1451">
            <v>31281500</v>
          </cell>
          <cell r="T1451">
            <v>31281500</v>
          </cell>
        </row>
        <row r="1452">
          <cell r="E1452">
            <v>610028</v>
          </cell>
          <cell r="K1452">
            <v>114388</v>
          </cell>
          <cell r="T1452">
            <v>114388</v>
          </cell>
        </row>
        <row r="1453">
          <cell r="E1453">
            <v>112100</v>
          </cell>
          <cell r="K1453">
            <v>55904498</v>
          </cell>
          <cell r="T1453">
            <v>55904498</v>
          </cell>
        </row>
        <row r="1454">
          <cell r="E1454">
            <v>112100</v>
          </cell>
          <cell r="K1454">
            <v>30000000</v>
          </cell>
          <cell r="T1454">
            <v>30000000</v>
          </cell>
        </row>
        <row r="1455">
          <cell r="E1455">
            <v>610001</v>
          </cell>
          <cell r="K1455">
            <v>11255000</v>
          </cell>
          <cell r="T1455">
            <v>11255000</v>
          </cell>
        </row>
        <row r="1456">
          <cell r="E1456">
            <v>620006</v>
          </cell>
          <cell r="K1456">
            <v>205000</v>
          </cell>
          <cell r="T1456">
            <v>205000</v>
          </cell>
        </row>
        <row r="1457">
          <cell r="E1457">
            <v>620002</v>
          </cell>
          <cell r="K1457">
            <v>482500</v>
          </cell>
          <cell r="T1457">
            <v>482500</v>
          </cell>
        </row>
        <row r="1458">
          <cell r="E1458">
            <v>112100</v>
          </cell>
          <cell r="K1458">
            <v>21333500</v>
          </cell>
          <cell r="T1458">
            <v>21333500</v>
          </cell>
        </row>
        <row r="1459">
          <cell r="E1459">
            <v>111212</v>
          </cell>
          <cell r="K1459">
            <v>21333500</v>
          </cell>
          <cell r="T1459">
            <v>21333500</v>
          </cell>
        </row>
        <row r="1460">
          <cell r="E1460">
            <v>111212</v>
          </cell>
          <cell r="K1460">
            <v>5000000</v>
          </cell>
          <cell r="T1460">
            <v>5000000</v>
          </cell>
        </row>
        <row r="1461">
          <cell r="E1461">
            <v>116100</v>
          </cell>
          <cell r="K1461">
            <v>5000000</v>
          </cell>
          <cell r="T1461">
            <v>5000000</v>
          </cell>
        </row>
        <row r="1462">
          <cell r="E1462">
            <v>111212</v>
          </cell>
          <cell r="K1462">
            <v>20000000</v>
          </cell>
          <cell r="T1462">
            <v>20000000</v>
          </cell>
        </row>
        <row r="1463">
          <cell r="E1463">
            <v>116100</v>
          </cell>
          <cell r="K1463">
            <v>20000000</v>
          </cell>
          <cell r="T1463">
            <v>20000000</v>
          </cell>
        </row>
        <row r="1464">
          <cell r="E1464">
            <v>610011</v>
          </cell>
          <cell r="K1464">
            <v>207000</v>
          </cell>
          <cell r="T1464">
            <v>207000</v>
          </cell>
        </row>
        <row r="1465">
          <cell r="E1465">
            <v>620002</v>
          </cell>
          <cell r="K1465">
            <v>100000</v>
          </cell>
          <cell r="T1465">
            <v>100000</v>
          </cell>
        </row>
        <row r="1466">
          <cell r="E1466">
            <v>111240</v>
          </cell>
          <cell r="K1466">
            <v>10000000</v>
          </cell>
          <cell r="T1466">
            <v>10000000</v>
          </cell>
        </row>
        <row r="1467">
          <cell r="E1467">
            <v>111212</v>
          </cell>
          <cell r="K1467">
            <v>45000000</v>
          </cell>
          <cell r="T1467">
            <v>45000000</v>
          </cell>
        </row>
        <row r="1468">
          <cell r="E1468">
            <v>550000</v>
          </cell>
          <cell r="K1468">
            <v>5005000</v>
          </cell>
          <cell r="T1468">
            <v>5005000</v>
          </cell>
        </row>
        <row r="1469">
          <cell r="E1469">
            <v>610012</v>
          </cell>
          <cell r="K1469">
            <v>665000</v>
          </cell>
          <cell r="T1469">
            <v>665000</v>
          </cell>
        </row>
        <row r="1470">
          <cell r="E1470">
            <v>540000</v>
          </cell>
          <cell r="K1470">
            <v>130000</v>
          </cell>
          <cell r="T1470">
            <v>130000</v>
          </cell>
        </row>
        <row r="1471">
          <cell r="E1471">
            <v>420000</v>
          </cell>
          <cell r="K1471">
            <v>200000</v>
          </cell>
          <cell r="T1471">
            <v>200000</v>
          </cell>
        </row>
        <row r="1472">
          <cell r="E1472">
            <v>620002</v>
          </cell>
          <cell r="K1472">
            <v>151500</v>
          </cell>
          <cell r="T1472">
            <v>151500</v>
          </cell>
        </row>
        <row r="1473">
          <cell r="E1473">
            <v>620008</v>
          </cell>
          <cell r="K1473">
            <v>120000</v>
          </cell>
          <cell r="T1473">
            <v>120000</v>
          </cell>
        </row>
        <row r="1474">
          <cell r="E1474">
            <v>610031</v>
          </cell>
          <cell r="K1474">
            <v>11000</v>
          </cell>
          <cell r="T1474">
            <v>11000</v>
          </cell>
        </row>
        <row r="1475">
          <cell r="E1475">
            <v>620001</v>
          </cell>
          <cell r="K1475">
            <v>1659600</v>
          </cell>
          <cell r="T1475">
            <v>1659600</v>
          </cell>
        </row>
        <row r="1476">
          <cell r="E1476">
            <v>112100</v>
          </cell>
          <cell r="K1476">
            <v>1000000</v>
          </cell>
          <cell r="T1476">
            <v>1000000</v>
          </cell>
        </row>
        <row r="1477">
          <cell r="E1477">
            <v>112100</v>
          </cell>
          <cell r="K1477">
            <v>19000000</v>
          </cell>
          <cell r="T1477">
            <v>19000000</v>
          </cell>
        </row>
        <row r="1478">
          <cell r="E1478">
            <v>620001</v>
          </cell>
          <cell r="K1478">
            <v>522600</v>
          </cell>
          <cell r="T1478">
            <v>522600</v>
          </cell>
        </row>
        <row r="1479">
          <cell r="E1479">
            <v>111240</v>
          </cell>
          <cell r="K1479">
            <v>62000000</v>
          </cell>
          <cell r="T1479">
            <v>62000000</v>
          </cell>
        </row>
        <row r="1480">
          <cell r="E1480">
            <v>111212</v>
          </cell>
          <cell r="K1480">
            <v>62000000</v>
          </cell>
          <cell r="T1480">
            <v>62000000</v>
          </cell>
        </row>
        <row r="1481">
          <cell r="E1481">
            <v>111212</v>
          </cell>
          <cell r="K1481">
            <v>15000000</v>
          </cell>
          <cell r="T1481">
            <v>15000000</v>
          </cell>
        </row>
        <row r="1482">
          <cell r="E1482">
            <v>540000</v>
          </cell>
          <cell r="K1482">
            <v>27723000</v>
          </cell>
          <cell r="T1482">
            <v>27723000</v>
          </cell>
        </row>
        <row r="1483">
          <cell r="E1483">
            <v>620002</v>
          </cell>
          <cell r="K1483">
            <v>1871500</v>
          </cell>
          <cell r="T1483">
            <v>1871500</v>
          </cell>
        </row>
        <row r="1484">
          <cell r="E1484">
            <v>112100</v>
          </cell>
          <cell r="K1484">
            <v>5000000</v>
          </cell>
          <cell r="T1484">
            <v>5000000</v>
          </cell>
        </row>
        <row r="1485">
          <cell r="E1485">
            <v>111240</v>
          </cell>
          <cell r="K1485">
            <v>5000000</v>
          </cell>
          <cell r="T1485">
            <v>5000000</v>
          </cell>
        </row>
        <row r="1486">
          <cell r="E1486">
            <v>112100</v>
          </cell>
          <cell r="K1486">
            <v>54352502</v>
          </cell>
          <cell r="T1486">
            <v>54352502</v>
          </cell>
        </row>
        <row r="1487">
          <cell r="E1487">
            <v>111240</v>
          </cell>
          <cell r="K1487">
            <v>62176637</v>
          </cell>
          <cell r="T1487">
            <v>62176637</v>
          </cell>
        </row>
        <row r="1488">
          <cell r="E1488">
            <v>620006</v>
          </cell>
          <cell r="K1488">
            <v>100000</v>
          </cell>
          <cell r="T1488">
            <v>100000</v>
          </cell>
        </row>
        <row r="1489">
          <cell r="E1489">
            <v>620002</v>
          </cell>
          <cell r="K1489">
            <v>575000</v>
          </cell>
          <cell r="T1489">
            <v>575000</v>
          </cell>
        </row>
        <row r="1490">
          <cell r="E1490">
            <v>620002</v>
          </cell>
          <cell r="K1490">
            <v>4900000</v>
          </cell>
          <cell r="T1490">
            <v>4900000</v>
          </cell>
        </row>
        <row r="1491">
          <cell r="E1491">
            <v>620002</v>
          </cell>
          <cell r="K1491">
            <v>170000</v>
          </cell>
          <cell r="T1491">
            <v>170000</v>
          </cell>
        </row>
        <row r="1492">
          <cell r="E1492">
            <v>112100</v>
          </cell>
          <cell r="K1492">
            <v>15000000</v>
          </cell>
          <cell r="T1492">
            <v>15000000</v>
          </cell>
        </row>
        <row r="1493">
          <cell r="E1493">
            <v>112100</v>
          </cell>
          <cell r="K1493">
            <v>3000000</v>
          </cell>
          <cell r="T1493">
            <v>3000000</v>
          </cell>
        </row>
        <row r="1494">
          <cell r="E1494">
            <v>212000</v>
          </cell>
          <cell r="K1494">
            <v>7945066</v>
          </cell>
          <cell r="T1494">
            <v>7945066</v>
          </cell>
        </row>
        <row r="1495">
          <cell r="E1495">
            <v>610005</v>
          </cell>
          <cell r="K1495">
            <v>500000</v>
          </cell>
          <cell r="T1495">
            <v>500000</v>
          </cell>
        </row>
        <row r="1496">
          <cell r="E1496">
            <v>118100</v>
          </cell>
          <cell r="K1496">
            <v>589700</v>
          </cell>
          <cell r="T1496">
            <v>589700</v>
          </cell>
        </row>
        <row r="1497">
          <cell r="E1497">
            <v>540000</v>
          </cell>
          <cell r="K1497">
            <v>65000</v>
          </cell>
          <cell r="T1497">
            <v>65000</v>
          </cell>
        </row>
        <row r="1498">
          <cell r="E1498">
            <v>610010</v>
          </cell>
          <cell r="K1498">
            <v>2300120</v>
          </cell>
          <cell r="T1498">
            <v>2300120</v>
          </cell>
        </row>
        <row r="1499">
          <cell r="E1499">
            <v>610009</v>
          </cell>
          <cell r="K1499">
            <v>408884</v>
          </cell>
          <cell r="T1499">
            <v>408884</v>
          </cell>
        </row>
        <row r="1500">
          <cell r="E1500">
            <v>610004</v>
          </cell>
          <cell r="K1500">
            <v>1626411</v>
          </cell>
          <cell r="T1500">
            <v>1626411</v>
          </cell>
        </row>
        <row r="1501">
          <cell r="E1501">
            <v>610028</v>
          </cell>
          <cell r="K1501">
            <v>300000</v>
          </cell>
          <cell r="T1501">
            <v>300000</v>
          </cell>
        </row>
        <row r="1502">
          <cell r="E1502">
            <v>610021</v>
          </cell>
          <cell r="K1502">
            <v>50000</v>
          </cell>
          <cell r="T1502">
            <v>50000</v>
          </cell>
        </row>
        <row r="1503">
          <cell r="E1503">
            <v>610009</v>
          </cell>
          <cell r="K1503">
            <v>872364</v>
          </cell>
          <cell r="T1503">
            <v>872364</v>
          </cell>
        </row>
        <row r="1504">
          <cell r="E1504">
            <v>112100</v>
          </cell>
          <cell r="K1504">
            <v>2721319</v>
          </cell>
          <cell r="T1504">
            <v>2721319</v>
          </cell>
        </row>
        <row r="1505">
          <cell r="E1505">
            <v>610012</v>
          </cell>
          <cell r="K1505">
            <v>330000</v>
          </cell>
          <cell r="T1505">
            <v>330000</v>
          </cell>
        </row>
        <row r="1506">
          <cell r="E1506">
            <v>620002</v>
          </cell>
          <cell r="K1506">
            <v>80000</v>
          </cell>
          <cell r="T1506">
            <v>80000</v>
          </cell>
        </row>
        <row r="1507">
          <cell r="E1507">
            <v>620002</v>
          </cell>
          <cell r="K1507">
            <v>32500</v>
          </cell>
          <cell r="T1507">
            <v>32500</v>
          </cell>
        </row>
        <row r="1508">
          <cell r="E1508">
            <v>610002</v>
          </cell>
          <cell r="K1508">
            <v>90500</v>
          </cell>
          <cell r="T1508">
            <v>90500</v>
          </cell>
        </row>
        <row r="1509">
          <cell r="E1509">
            <v>610002</v>
          </cell>
          <cell r="K1509">
            <v>65000</v>
          </cell>
          <cell r="T1509">
            <v>65000</v>
          </cell>
        </row>
        <row r="1510">
          <cell r="E1510">
            <v>610031</v>
          </cell>
          <cell r="K1510">
            <v>9000</v>
          </cell>
          <cell r="T1510">
            <v>9000</v>
          </cell>
        </row>
        <row r="1511">
          <cell r="E1511">
            <v>610012</v>
          </cell>
          <cell r="K1511">
            <v>20000</v>
          </cell>
          <cell r="T1511">
            <v>20000</v>
          </cell>
        </row>
        <row r="1512">
          <cell r="E1512">
            <v>118100</v>
          </cell>
          <cell r="K1512">
            <v>77000</v>
          </cell>
          <cell r="T1512">
            <v>77000</v>
          </cell>
        </row>
        <row r="1513">
          <cell r="E1513">
            <v>112100</v>
          </cell>
          <cell r="K1513">
            <v>4235200</v>
          </cell>
          <cell r="T1513">
            <v>4235200</v>
          </cell>
        </row>
        <row r="1514">
          <cell r="E1514">
            <v>610011</v>
          </cell>
          <cell r="K1514">
            <v>127400</v>
          </cell>
          <cell r="T1514">
            <v>127400</v>
          </cell>
        </row>
        <row r="1515">
          <cell r="E1515">
            <v>112100</v>
          </cell>
          <cell r="K1515">
            <v>1000000</v>
          </cell>
          <cell r="T1515">
            <v>1000000</v>
          </cell>
        </row>
        <row r="1516">
          <cell r="E1516">
            <v>112100</v>
          </cell>
          <cell r="K1516">
            <v>15000000</v>
          </cell>
          <cell r="T1516">
            <v>15000000</v>
          </cell>
        </row>
        <row r="1517">
          <cell r="E1517">
            <v>111212</v>
          </cell>
          <cell r="K1517">
            <v>15000000</v>
          </cell>
          <cell r="T1517">
            <v>15000000</v>
          </cell>
        </row>
        <row r="1518">
          <cell r="E1518">
            <v>112100</v>
          </cell>
          <cell r="K1518">
            <v>5440961</v>
          </cell>
          <cell r="T1518">
            <v>5440961</v>
          </cell>
        </row>
        <row r="1519">
          <cell r="E1519">
            <v>111240</v>
          </cell>
          <cell r="K1519">
            <v>5500000</v>
          </cell>
          <cell r="T1519">
            <v>5500000</v>
          </cell>
        </row>
        <row r="1520">
          <cell r="E1520">
            <v>111212</v>
          </cell>
          <cell r="K1520">
            <v>5500000</v>
          </cell>
          <cell r="T1520">
            <v>5500000</v>
          </cell>
        </row>
        <row r="1521">
          <cell r="E1521">
            <v>112100</v>
          </cell>
          <cell r="K1521">
            <v>10000000</v>
          </cell>
          <cell r="T1521">
            <v>10000000</v>
          </cell>
        </row>
        <row r="1522">
          <cell r="E1522">
            <v>111212</v>
          </cell>
          <cell r="K1522">
            <v>10000000</v>
          </cell>
          <cell r="T1522">
            <v>10000000</v>
          </cell>
        </row>
        <row r="1523">
          <cell r="E1523">
            <v>420000</v>
          </cell>
          <cell r="K1523">
            <v>650000</v>
          </cell>
          <cell r="T1523">
            <v>650000</v>
          </cell>
        </row>
        <row r="1524">
          <cell r="E1524">
            <v>540000</v>
          </cell>
          <cell r="K1524">
            <v>130000</v>
          </cell>
          <cell r="T1524">
            <v>130000</v>
          </cell>
        </row>
        <row r="1525">
          <cell r="E1525">
            <v>112100</v>
          </cell>
          <cell r="K1525">
            <v>4382569</v>
          </cell>
          <cell r="T1525">
            <v>4382569</v>
          </cell>
        </row>
        <row r="1526">
          <cell r="E1526">
            <v>620002</v>
          </cell>
          <cell r="K1526">
            <v>1000000</v>
          </cell>
          <cell r="T1526">
            <v>1000000</v>
          </cell>
        </row>
        <row r="1527">
          <cell r="E1527">
            <v>610012</v>
          </cell>
          <cell r="K1527">
            <v>380000</v>
          </cell>
          <cell r="T1527">
            <v>380000</v>
          </cell>
        </row>
        <row r="1528">
          <cell r="E1528">
            <v>610002</v>
          </cell>
          <cell r="K1528">
            <v>55550</v>
          </cell>
          <cell r="T1528">
            <v>55550</v>
          </cell>
        </row>
        <row r="1529">
          <cell r="E1529">
            <v>610004</v>
          </cell>
          <cell r="K1529">
            <v>95000</v>
          </cell>
          <cell r="T1529">
            <v>95000</v>
          </cell>
        </row>
        <row r="1530">
          <cell r="E1530">
            <v>112100</v>
          </cell>
          <cell r="K1530">
            <v>10215000</v>
          </cell>
          <cell r="T1530">
            <v>10215000</v>
          </cell>
        </row>
        <row r="1531">
          <cell r="E1531">
            <v>112100</v>
          </cell>
          <cell r="K1531">
            <v>5000000</v>
          </cell>
          <cell r="T1531">
            <v>5000000</v>
          </cell>
        </row>
        <row r="1532">
          <cell r="E1532">
            <v>610031</v>
          </cell>
          <cell r="K1532">
            <v>5600</v>
          </cell>
          <cell r="T1532">
            <v>5600</v>
          </cell>
        </row>
        <row r="1533">
          <cell r="E1533">
            <v>610002</v>
          </cell>
          <cell r="K1533">
            <v>169670</v>
          </cell>
          <cell r="T1533">
            <v>169670</v>
          </cell>
        </row>
        <row r="1534">
          <cell r="E1534">
            <v>610012</v>
          </cell>
          <cell r="K1534">
            <v>642500</v>
          </cell>
          <cell r="T1534">
            <v>642500</v>
          </cell>
        </row>
        <row r="1535">
          <cell r="E1535">
            <v>610029</v>
          </cell>
          <cell r="K1535">
            <v>2900</v>
          </cell>
          <cell r="T1535">
            <v>2900</v>
          </cell>
        </row>
        <row r="1536">
          <cell r="E1536">
            <v>111212</v>
          </cell>
          <cell r="K1536">
            <v>10000000</v>
          </cell>
          <cell r="T1536">
            <v>10000000</v>
          </cell>
        </row>
        <row r="1537">
          <cell r="E1537">
            <v>116100</v>
          </cell>
          <cell r="K1537">
            <v>10000000</v>
          </cell>
          <cell r="T1537">
            <v>10000000</v>
          </cell>
        </row>
        <row r="1538">
          <cell r="E1538">
            <v>111212</v>
          </cell>
          <cell r="K1538">
            <v>14000000</v>
          </cell>
          <cell r="T1538">
            <v>14000000</v>
          </cell>
        </row>
        <row r="1539">
          <cell r="E1539">
            <v>217000</v>
          </cell>
          <cell r="K1539">
            <v>100000000</v>
          </cell>
          <cell r="T1539">
            <v>100000000</v>
          </cell>
        </row>
        <row r="1540">
          <cell r="E1540">
            <v>112100</v>
          </cell>
          <cell r="K1540">
            <v>500000</v>
          </cell>
          <cell r="T1540">
            <v>500000</v>
          </cell>
        </row>
        <row r="1541">
          <cell r="E1541">
            <v>111212</v>
          </cell>
          <cell r="K1541">
            <v>90000000</v>
          </cell>
          <cell r="T1541">
            <v>90000000</v>
          </cell>
        </row>
        <row r="1542">
          <cell r="E1542">
            <v>610028</v>
          </cell>
          <cell r="K1542">
            <v>1641000</v>
          </cell>
          <cell r="T1542">
            <v>1641000</v>
          </cell>
        </row>
        <row r="1543">
          <cell r="E1543">
            <v>112100</v>
          </cell>
          <cell r="K1543">
            <v>10000000</v>
          </cell>
          <cell r="T1543">
            <v>10000000</v>
          </cell>
        </row>
        <row r="1544">
          <cell r="E1544">
            <v>212000</v>
          </cell>
          <cell r="K1544">
            <v>6814710</v>
          </cell>
          <cell r="T1544">
            <v>6814710</v>
          </cell>
        </row>
        <row r="1545">
          <cell r="E1545">
            <v>112100</v>
          </cell>
          <cell r="K1545">
            <v>74000000</v>
          </cell>
          <cell r="T1545">
            <v>74000000</v>
          </cell>
        </row>
        <row r="1546">
          <cell r="E1546">
            <v>111212</v>
          </cell>
          <cell r="K1546">
            <v>74000000</v>
          </cell>
          <cell r="T1546">
            <v>74000000</v>
          </cell>
        </row>
        <row r="1547">
          <cell r="E1547">
            <v>111212</v>
          </cell>
          <cell r="K1547">
            <v>215399782</v>
          </cell>
          <cell r="T1547">
            <v>215399782</v>
          </cell>
        </row>
        <row r="1548">
          <cell r="E1548">
            <v>111212</v>
          </cell>
          <cell r="K1548">
            <v>57475200</v>
          </cell>
          <cell r="T1548">
            <v>57475200</v>
          </cell>
        </row>
        <row r="1549">
          <cell r="E1549">
            <v>211000</v>
          </cell>
          <cell r="K1549">
            <v>215399782</v>
          </cell>
          <cell r="T1549">
            <v>215399782</v>
          </cell>
        </row>
        <row r="1550">
          <cell r="E1550">
            <v>211000</v>
          </cell>
          <cell r="K1550">
            <v>57475200</v>
          </cell>
          <cell r="T1550">
            <v>57475200</v>
          </cell>
        </row>
        <row r="1551">
          <cell r="E1551">
            <v>111212</v>
          </cell>
          <cell r="K1551">
            <v>108405970</v>
          </cell>
          <cell r="T1551">
            <v>108405970</v>
          </cell>
        </row>
        <row r="1552">
          <cell r="E1552">
            <v>211000</v>
          </cell>
          <cell r="K1552">
            <v>108405970</v>
          </cell>
          <cell r="T1552">
            <v>108405970</v>
          </cell>
        </row>
        <row r="1553">
          <cell r="E1553">
            <v>111212</v>
          </cell>
          <cell r="K1553">
            <v>125000</v>
          </cell>
          <cell r="T1553">
            <v>125000</v>
          </cell>
        </row>
        <row r="1554">
          <cell r="E1554">
            <v>610028</v>
          </cell>
          <cell r="K1554">
            <v>125000</v>
          </cell>
          <cell r="T1554">
            <v>125000</v>
          </cell>
        </row>
        <row r="1555">
          <cell r="E1555">
            <v>111212</v>
          </cell>
          <cell r="K1555">
            <v>26232100</v>
          </cell>
          <cell r="T1555">
            <v>26232100</v>
          </cell>
        </row>
        <row r="1556">
          <cell r="E1556">
            <v>211000</v>
          </cell>
          <cell r="K1556">
            <v>26232100</v>
          </cell>
          <cell r="T1556">
            <v>26232100</v>
          </cell>
        </row>
        <row r="1557">
          <cell r="E1557">
            <v>111212</v>
          </cell>
          <cell r="K1557">
            <v>1500</v>
          </cell>
          <cell r="T1557">
            <v>1500</v>
          </cell>
        </row>
        <row r="1558">
          <cell r="E1558">
            <v>610028</v>
          </cell>
          <cell r="K1558">
            <v>1500</v>
          </cell>
          <cell r="T1558">
            <v>1500</v>
          </cell>
        </row>
        <row r="1559">
          <cell r="E1559">
            <v>111212</v>
          </cell>
          <cell r="K1559">
            <v>6592800</v>
          </cell>
          <cell r="T1559">
            <v>6592800</v>
          </cell>
        </row>
        <row r="1560">
          <cell r="E1560">
            <v>211000</v>
          </cell>
          <cell r="K1560">
            <v>6592800</v>
          </cell>
          <cell r="T1560">
            <v>6592800</v>
          </cell>
        </row>
        <row r="1561">
          <cell r="E1561">
            <v>111212</v>
          </cell>
          <cell r="K1561">
            <v>95326162</v>
          </cell>
          <cell r="T1561">
            <v>95326162</v>
          </cell>
        </row>
        <row r="1562">
          <cell r="E1562">
            <v>211000</v>
          </cell>
          <cell r="K1562">
            <v>95326162</v>
          </cell>
          <cell r="T1562">
            <v>95326162</v>
          </cell>
        </row>
        <row r="1563">
          <cell r="E1563">
            <v>111212</v>
          </cell>
          <cell r="K1563">
            <v>31425800</v>
          </cell>
          <cell r="T1563">
            <v>31425800</v>
          </cell>
        </row>
        <row r="1564">
          <cell r="E1564">
            <v>211000</v>
          </cell>
          <cell r="K1564">
            <v>31425800</v>
          </cell>
          <cell r="T1564">
            <v>31425800</v>
          </cell>
        </row>
        <row r="1565">
          <cell r="E1565">
            <v>111212</v>
          </cell>
          <cell r="K1565">
            <v>54500000</v>
          </cell>
          <cell r="T1565">
            <v>54500000</v>
          </cell>
        </row>
        <row r="1566">
          <cell r="E1566">
            <v>211000</v>
          </cell>
          <cell r="K1566">
            <v>54500000</v>
          </cell>
          <cell r="T1566">
            <v>54500000</v>
          </cell>
        </row>
        <row r="1567">
          <cell r="E1567">
            <v>111212</v>
          </cell>
          <cell r="K1567">
            <v>77574</v>
          </cell>
          <cell r="T1567">
            <v>77574</v>
          </cell>
        </row>
        <row r="1568">
          <cell r="E1568">
            <v>610028</v>
          </cell>
          <cell r="K1568">
            <v>77574</v>
          </cell>
          <cell r="T1568">
            <v>77574</v>
          </cell>
        </row>
        <row r="1569">
          <cell r="E1569">
            <v>112100</v>
          </cell>
          <cell r="K1569">
            <v>9000000</v>
          </cell>
          <cell r="T1569">
            <v>9000000</v>
          </cell>
        </row>
        <row r="1570">
          <cell r="E1570">
            <v>111212</v>
          </cell>
          <cell r="K1570">
            <v>9000000</v>
          </cell>
          <cell r="T1570">
            <v>9000000</v>
          </cell>
        </row>
        <row r="1571">
          <cell r="E1571">
            <v>440000</v>
          </cell>
          <cell r="K1571">
            <v>5275000</v>
          </cell>
          <cell r="T1571">
            <v>5275000</v>
          </cell>
        </row>
        <row r="1572">
          <cell r="E1572">
            <v>111212</v>
          </cell>
          <cell r="K1572">
            <v>5275000</v>
          </cell>
          <cell r="T1572">
            <v>5275000</v>
          </cell>
        </row>
        <row r="1573">
          <cell r="E1573">
            <v>440000</v>
          </cell>
          <cell r="K1573">
            <v>20310</v>
          </cell>
          <cell r="T1573">
            <v>20310</v>
          </cell>
        </row>
        <row r="1574">
          <cell r="E1574">
            <v>111212</v>
          </cell>
          <cell r="K1574">
            <v>20310</v>
          </cell>
          <cell r="T1574">
            <v>20310</v>
          </cell>
        </row>
        <row r="1575">
          <cell r="E1575">
            <v>111212</v>
          </cell>
          <cell r="K1575">
            <v>10062</v>
          </cell>
          <cell r="T1575">
            <v>10062</v>
          </cell>
        </row>
        <row r="1576">
          <cell r="E1576">
            <v>610028</v>
          </cell>
          <cell r="K1576">
            <v>10062</v>
          </cell>
          <cell r="T1576">
            <v>10062</v>
          </cell>
        </row>
        <row r="1577">
          <cell r="E1577">
            <v>217000</v>
          </cell>
          <cell r="K1577">
            <v>100000000</v>
          </cell>
          <cell r="T1577">
            <v>100000000</v>
          </cell>
        </row>
        <row r="1578">
          <cell r="E1578">
            <v>111212</v>
          </cell>
          <cell r="K1578">
            <v>100000000</v>
          </cell>
          <cell r="T1578">
            <v>100000000</v>
          </cell>
        </row>
        <row r="1579">
          <cell r="E1579">
            <v>111240</v>
          </cell>
          <cell r="K1579">
            <v>110000</v>
          </cell>
          <cell r="T1579">
            <v>110000</v>
          </cell>
        </row>
        <row r="1580">
          <cell r="E1580">
            <v>610028</v>
          </cell>
          <cell r="K1580">
            <v>110000</v>
          </cell>
          <cell r="T1580">
            <v>110000</v>
          </cell>
        </row>
        <row r="1581">
          <cell r="E1581">
            <v>111240</v>
          </cell>
          <cell r="K1581">
            <v>30000</v>
          </cell>
          <cell r="T1581">
            <v>30000</v>
          </cell>
        </row>
        <row r="1582">
          <cell r="E1582">
            <v>610028</v>
          </cell>
          <cell r="K1582">
            <v>30000</v>
          </cell>
          <cell r="T1582">
            <v>30000</v>
          </cell>
        </row>
        <row r="1583">
          <cell r="E1583">
            <v>440000</v>
          </cell>
          <cell r="K1583">
            <v>310</v>
          </cell>
          <cell r="T1583">
            <v>310</v>
          </cell>
        </row>
        <row r="1584">
          <cell r="E1584">
            <v>111240</v>
          </cell>
          <cell r="K1584">
            <v>310</v>
          </cell>
          <cell r="T1584">
            <v>310</v>
          </cell>
        </row>
        <row r="1585">
          <cell r="E1585">
            <v>111240</v>
          </cell>
          <cell r="K1585">
            <v>9765373</v>
          </cell>
          <cell r="T1585">
            <v>9765373</v>
          </cell>
        </row>
        <row r="1586">
          <cell r="E1586">
            <v>212000</v>
          </cell>
          <cell r="K1586">
            <v>9765373</v>
          </cell>
          <cell r="T1586">
            <v>9765373</v>
          </cell>
        </row>
        <row r="1587">
          <cell r="E1587">
            <v>113000</v>
          </cell>
          <cell r="K1587">
            <v>107754552</v>
          </cell>
          <cell r="T1587">
            <v>107754552</v>
          </cell>
        </row>
        <row r="1588">
          <cell r="E1588">
            <v>510001</v>
          </cell>
          <cell r="K1588">
            <v>107754552</v>
          </cell>
          <cell r="T1588">
            <v>107754552</v>
          </cell>
        </row>
        <row r="1589">
          <cell r="E1589">
            <v>112100</v>
          </cell>
          <cell r="K1589">
            <v>129966000</v>
          </cell>
          <cell r="T1589">
            <v>129966000</v>
          </cell>
        </row>
        <row r="1590">
          <cell r="E1590">
            <v>410001</v>
          </cell>
          <cell r="K1590">
            <v>129966000</v>
          </cell>
          <cell r="T1590">
            <v>129966000</v>
          </cell>
        </row>
        <row r="1591">
          <cell r="E1591">
            <v>113000</v>
          </cell>
          <cell r="K1591">
            <v>198023274</v>
          </cell>
          <cell r="T1591">
            <v>198023274</v>
          </cell>
        </row>
        <row r="1592">
          <cell r="E1592">
            <v>510001</v>
          </cell>
          <cell r="K1592">
            <v>198023274</v>
          </cell>
          <cell r="T1592">
            <v>198023274</v>
          </cell>
        </row>
        <row r="1593">
          <cell r="E1593">
            <v>112100</v>
          </cell>
          <cell r="K1593">
            <v>245571000</v>
          </cell>
          <cell r="T1593">
            <v>245571000</v>
          </cell>
        </row>
        <row r="1594">
          <cell r="E1594">
            <v>410001</v>
          </cell>
          <cell r="K1594">
            <v>245571000</v>
          </cell>
          <cell r="T1594">
            <v>245571000</v>
          </cell>
        </row>
        <row r="1595">
          <cell r="E1595">
            <v>113000</v>
          </cell>
          <cell r="K1595">
            <v>197805577</v>
          </cell>
          <cell r="T1595">
            <v>197805577</v>
          </cell>
        </row>
        <row r="1596">
          <cell r="E1596">
            <v>510001</v>
          </cell>
          <cell r="K1596">
            <v>197805577</v>
          </cell>
          <cell r="T1596">
            <v>197805577</v>
          </cell>
        </row>
        <row r="1597">
          <cell r="E1597">
            <v>112100</v>
          </cell>
          <cell r="K1597">
            <v>246571000</v>
          </cell>
          <cell r="T1597">
            <v>246571000</v>
          </cell>
        </row>
        <row r="1598">
          <cell r="E1598">
            <v>410001</v>
          </cell>
          <cell r="K1598">
            <v>246571000</v>
          </cell>
          <cell r="T1598">
            <v>246571000</v>
          </cell>
        </row>
        <row r="1599">
          <cell r="E1599">
            <v>113000</v>
          </cell>
          <cell r="K1599">
            <v>102978454</v>
          </cell>
          <cell r="T1599">
            <v>102978454</v>
          </cell>
        </row>
        <row r="1600">
          <cell r="E1600">
            <v>510001</v>
          </cell>
          <cell r="K1600">
            <v>102978454</v>
          </cell>
          <cell r="T1600">
            <v>102978454</v>
          </cell>
        </row>
        <row r="1601">
          <cell r="E1601">
            <v>112100</v>
          </cell>
          <cell r="K1601">
            <v>130000000</v>
          </cell>
          <cell r="T1601">
            <v>130000000</v>
          </cell>
        </row>
        <row r="1602">
          <cell r="E1602">
            <v>410001</v>
          </cell>
          <cell r="K1602">
            <v>130000000</v>
          </cell>
          <cell r="T1602">
            <v>130000000</v>
          </cell>
        </row>
        <row r="1603">
          <cell r="E1603">
            <v>113000</v>
          </cell>
          <cell r="K1603">
            <v>119312136</v>
          </cell>
          <cell r="T1603">
            <v>119312136</v>
          </cell>
        </row>
        <row r="1604">
          <cell r="E1604">
            <v>510001</v>
          </cell>
          <cell r="K1604">
            <v>119312136</v>
          </cell>
          <cell r="T1604">
            <v>119312136</v>
          </cell>
        </row>
        <row r="1605">
          <cell r="E1605">
            <v>112100</v>
          </cell>
          <cell r="K1605">
            <v>143419000</v>
          </cell>
          <cell r="T1605">
            <v>143419000</v>
          </cell>
        </row>
        <row r="1606">
          <cell r="E1606">
            <v>410001</v>
          </cell>
          <cell r="K1606">
            <v>143419000</v>
          </cell>
          <cell r="T1606">
            <v>143419000</v>
          </cell>
        </row>
        <row r="1607">
          <cell r="E1607">
            <v>113000</v>
          </cell>
          <cell r="K1607">
            <v>53899253</v>
          </cell>
          <cell r="T1607">
            <v>53899253</v>
          </cell>
        </row>
        <row r="1608">
          <cell r="E1608">
            <v>510002</v>
          </cell>
          <cell r="K1608">
            <v>53899253</v>
          </cell>
          <cell r="T1608">
            <v>53899253</v>
          </cell>
        </row>
        <row r="1609">
          <cell r="E1609">
            <v>112100</v>
          </cell>
          <cell r="K1609">
            <v>61984141</v>
          </cell>
          <cell r="T1609">
            <v>61984141</v>
          </cell>
        </row>
        <row r="1610">
          <cell r="E1610">
            <v>410002</v>
          </cell>
          <cell r="K1610">
            <v>61984141</v>
          </cell>
          <cell r="T1610">
            <v>61984141</v>
          </cell>
        </row>
        <row r="1611">
          <cell r="E1611">
            <v>113000</v>
          </cell>
          <cell r="K1611">
            <v>38708552</v>
          </cell>
          <cell r="T1611">
            <v>38708552</v>
          </cell>
        </row>
        <row r="1612">
          <cell r="E1612">
            <v>211000</v>
          </cell>
          <cell r="K1612">
            <v>38708552</v>
          </cell>
          <cell r="T1612">
            <v>38708552</v>
          </cell>
        </row>
        <row r="1613">
          <cell r="E1613">
            <v>112100</v>
          </cell>
          <cell r="K1613">
            <v>6750000</v>
          </cell>
          <cell r="T1613">
            <v>6750000</v>
          </cell>
        </row>
        <row r="1614">
          <cell r="E1614">
            <v>410003</v>
          </cell>
          <cell r="K1614">
            <v>6750000</v>
          </cell>
          <cell r="T1614">
            <v>6750000</v>
          </cell>
        </row>
        <row r="1615">
          <cell r="E1615">
            <v>610017</v>
          </cell>
          <cell r="K1615">
            <v>100000</v>
          </cell>
          <cell r="T1615">
            <v>100000</v>
          </cell>
        </row>
        <row r="1616">
          <cell r="E1616">
            <v>620002</v>
          </cell>
          <cell r="K1616">
            <v>100000</v>
          </cell>
          <cell r="T1616">
            <v>100000</v>
          </cell>
        </row>
        <row r="1617">
          <cell r="E1617">
            <v>610028</v>
          </cell>
          <cell r="K1617">
            <v>1641000</v>
          </cell>
          <cell r="T1617">
            <v>1641000</v>
          </cell>
        </row>
        <row r="1618">
          <cell r="E1618">
            <v>112100</v>
          </cell>
          <cell r="K1618">
            <v>2803121</v>
          </cell>
          <cell r="T1618">
            <v>2803121</v>
          </cell>
        </row>
        <row r="1619">
          <cell r="E1619">
            <v>550000</v>
          </cell>
          <cell r="K1619">
            <v>845000</v>
          </cell>
          <cell r="T1619">
            <v>845000</v>
          </cell>
        </row>
        <row r="1620">
          <cell r="E1620">
            <v>212000</v>
          </cell>
          <cell r="K1620">
            <v>10800000</v>
          </cell>
          <cell r="T1620">
            <v>10800000</v>
          </cell>
        </row>
        <row r="1621">
          <cell r="E1621">
            <v>420000</v>
          </cell>
          <cell r="K1621">
            <v>4950000</v>
          </cell>
          <cell r="T1621">
            <v>4950000</v>
          </cell>
        </row>
        <row r="1622">
          <cell r="E1622">
            <v>112100</v>
          </cell>
          <cell r="K1622">
            <v>2300000</v>
          </cell>
          <cell r="T1622">
            <v>2300000</v>
          </cell>
        </row>
        <row r="1623">
          <cell r="E1623">
            <v>111212</v>
          </cell>
          <cell r="K1623">
            <v>5000000</v>
          </cell>
          <cell r="T1623">
            <v>5000000</v>
          </cell>
        </row>
        <row r="1624">
          <cell r="E1624">
            <v>112100</v>
          </cell>
          <cell r="K1624">
            <v>131284422</v>
          </cell>
          <cell r="T1624">
            <v>131284422</v>
          </cell>
        </row>
        <row r="1625">
          <cell r="E1625">
            <v>111240</v>
          </cell>
          <cell r="K1625">
            <v>131284422</v>
          </cell>
          <cell r="T1625">
            <v>131284422</v>
          </cell>
        </row>
        <row r="1626">
          <cell r="E1626">
            <v>111240</v>
          </cell>
          <cell r="K1626">
            <v>131000000</v>
          </cell>
          <cell r="T1626">
            <v>131000000</v>
          </cell>
        </row>
        <row r="1627">
          <cell r="E1627">
            <v>111212</v>
          </cell>
          <cell r="K1627">
            <v>131000000</v>
          </cell>
          <cell r="T1627">
            <v>131000000</v>
          </cell>
        </row>
        <row r="1628">
          <cell r="E1628">
            <v>610029</v>
          </cell>
          <cell r="K1628">
            <v>245450</v>
          </cell>
          <cell r="T1628">
            <v>245450</v>
          </cell>
        </row>
        <row r="1629">
          <cell r="E1629">
            <v>112100</v>
          </cell>
          <cell r="K1629">
            <v>7000000</v>
          </cell>
          <cell r="T1629">
            <v>7000000</v>
          </cell>
        </row>
        <row r="1630">
          <cell r="E1630">
            <v>540000</v>
          </cell>
          <cell r="K1630">
            <v>350000</v>
          </cell>
          <cell r="T1630">
            <v>350000</v>
          </cell>
        </row>
        <row r="1631">
          <cell r="E1631">
            <v>540000</v>
          </cell>
          <cell r="K1631">
            <v>1400000</v>
          </cell>
          <cell r="T1631">
            <v>1400000</v>
          </cell>
        </row>
        <row r="1632">
          <cell r="E1632">
            <v>540000</v>
          </cell>
          <cell r="K1632">
            <v>1205000</v>
          </cell>
          <cell r="T1632">
            <v>1205000</v>
          </cell>
        </row>
        <row r="1633">
          <cell r="E1633">
            <v>610028</v>
          </cell>
          <cell r="K1633">
            <v>200000</v>
          </cell>
          <cell r="T1633">
            <v>200000</v>
          </cell>
        </row>
        <row r="1634">
          <cell r="E1634">
            <v>620003</v>
          </cell>
          <cell r="K1634">
            <v>3330000</v>
          </cell>
          <cell r="T1634">
            <v>3330000</v>
          </cell>
        </row>
        <row r="1635">
          <cell r="E1635">
            <v>112100</v>
          </cell>
          <cell r="K1635">
            <v>10000000</v>
          </cell>
          <cell r="T1635">
            <v>10000000</v>
          </cell>
        </row>
        <row r="1636">
          <cell r="E1636">
            <v>112100</v>
          </cell>
          <cell r="K1636">
            <v>122901004</v>
          </cell>
          <cell r="T1636">
            <v>122901004</v>
          </cell>
        </row>
        <row r="1637">
          <cell r="E1637">
            <v>111240</v>
          </cell>
          <cell r="K1637">
            <v>122901004</v>
          </cell>
          <cell r="T1637">
            <v>122901004</v>
          </cell>
        </row>
        <row r="1638">
          <cell r="E1638">
            <v>111240</v>
          </cell>
          <cell r="K1638">
            <v>100000000</v>
          </cell>
          <cell r="T1638">
            <v>100000000</v>
          </cell>
        </row>
        <row r="1639">
          <cell r="E1639">
            <v>111212</v>
          </cell>
          <cell r="K1639">
            <v>100000000</v>
          </cell>
          <cell r="T1639">
            <v>100000000</v>
          </cell>
        </row>
        <row r="1640">
          <cell r="E1640">
            <v>610002</v>
          </cell>
          <cell r="K1640">
            <v>523080</v>
          </cell>
          <cell r="T1640">
            <v>523080</v>
          </cell>
        </row>
        <row r="1641">
          <cell r="E1641">
            <v>610023</v>
          </cell>
          <cell r="K1641">
            <v>740000</v>
          </cell>
          <cell r="T1641">
            <v>740000</v>
          </cell>
        </row>
        <row r="1642">
          <cell r="E1642">
            <v>112100</v>
          </cell>
          <cell r="K1642">
            <v>7500000</v>
          </cell>
          <cell r="T1642">
            <v>7500000</v>
          </cell>
        </row>
        <row r="1643">
          <cell r="E1643">
            <v>112100</v>
          </cell>
          <cell r="K1643">
            <v>80819400</v>
          </cell>
          <cell r="T1643">
            <v>80819400</v>
          </cell>
        </row>
        <row r="1644">
          <cell r="E1644">
            <v>111212</v>
          </cell>
          <cell r="K1644">
            <v>80819400</v>
          </cell>
          <cell r="T1644">
            <v>80819400</v>
          </cell>
        </row>
        <row r="1645">
          <cell r="E1645">
            <v>111212</v>
          </cell>
          <cell r="K1645">
            <v>30000000</v>
          </cell>
          <cell r="T1645">
            <v>30000000</v>
          </cell>
        </row>
        <row r="1646">
          <cell r="E1646">
            <v>610001</v>
          </cell>
          <cell r="K1646">
            <v>30452000</v>
          </cell>
          <cell r="T1646">
            <v>30452000</v>
          </cell>
        </row>
        <row r="1647">
          <cell r="E1647">
            <v>111212</v>
          </cell>
          <cell r="K1647">
            <v>2000000</v>
          </cell>
          <cell r="T1647">
            <v>2000000</v>
          </cell>
        </row>
        <row r="1648">
          <cell r="E1648">
            <v>620002</v>
          </cell>
          <cell r="K1648">
            <v>2000000</v>
          </cell>
          <cell r="T1648">
            <v>2000000</v>
          </cell>
        </row>
        <row r="1649">
          <cell r="E1649">
            <v>111240</v>
          </cell>
          <cell r="K1649">
            <v>20000000</v>
          </cell>
          <cell r="T1649">
            <v>20000000</v>
          </cell>
        </row>
        <row r="1650">
          <cell r="E1650">
            <v>620002</v>
          </cell>
          <cell r="K1650">
            <v>10005000</v>
          </cell>
          <cell r="T1650">
            <v>10005000</v>
          </cell>
        </row>
        <row r="1651">
          <cell r="E1651">
            <v>620004</v>
          </cell>
          <cell r="K1651">
            <v>9000000</v>
          </cell>
          <cell r="T1651">
            <v>9000000</v>
          </cell>
        </row>
        <row r="1652">
          <cell r="E1652">
            <v>610032</v>
          </cell>
          <cell r="K1652">
            <v>567000</v>
          </cell>
          <cell r="T1652">
            <v>567000</v>
          </cell>
        </row>
        <row r="1653">
          <cell r="E1653">
            <v>610002</v>
          </cell>
          <cell r="K1653">
            <v>154100</v>
          </cell>
          <cell r="T1653">
            <v>154100</v>
          </cell>
        </row>
        <row r="1654">
          <cell r="E1654">
            <v>540000</v>
          </cell>
          <cell r="K1654">
            <v>65000</v>
          </cell>
          <cell r="T1654">
            <v>65000</v>
          </cell>
        </row>
        <row r="1655">
          <cell r="E1655">
            <v>610028</v>
          </cell>
          <cell r="K1655">
            <v>18000</v>
          </cell>
          <cell r="T1655">
            <v>18000</v>
          </cell>
        </row>
        <row r="1656">
          <cell r="E1656">
            <v>610012</v>
          </cell>
          <cell r="K1656">
            <v>685000</v>
          </cell>
          <cell r="T1656">
            <v>685000</v>
          </cell>
        </row>
        <row r="1657">
          <cell r="E1657">
            <v>620006</v>
          </cell>
          <cell r="K1657">
            <v>93000</v>
          </cell>
          <cell r="T1657">
            <v>93000</v>
          </cell>
        </row>
        <row r="1658">
          <cell r="E1658">
            <v>620008</v>
          </cell>
          <cell r="K1658">
            <v>120000</v>
          </cell>
          <cell r="T1658">
            <v>120000</v>
          </cell>
        </row>
        <row r="1659">
          <cell r="E1659">
            <v>610031</v>
          </cell>
          <cell r="K1659">
            <v>10000</v>
          </cell>
          <cell r="T1659">
            <v>10000</v>
          </cell>
        </row>
        <row r="1660">
          <cell r="E1660">
            <v>620002</v>
          </cell>
          <cell r="K1660">
            <v>73000</v>
          </cell>
          <cell r="T1660">
            <v>73000</v>
          </cell>
        </row>
        <row r="1661">
          <cell r="E1661">
            <v>111212</v>
          </cell>
          <cell r="K1661">
            <v>5000000</v>
          </cell>
          <cell r="T1661">
            <v>5000000</v>
          </cell>
        </row>
        <row r="1662">
          <cell r="E1662">
            <v>620003</v>
          </cell>
          <cell r="K1662">
            <v>5000000</v>
          </cell>
          <cell r="T1662">
            <v>5000000</v>
          </cell>
        </row>
        <row r="1663">
          <cell r="E1663">
            <v>610017</v>
          </cell>
          <cell r="K1663">
            <v>50000</v>
          </cell>
          <cell r="T1663">
            <v>50000</v>
          </cell>
        </row>
        <row r="1664">
          <cell r="E1664">
            <v>111212</v>
          </cell>
          <cell r="K1664">
            <v>5000000</v>
          </cell>
          <cell r="T1664">
            <v>5000000</v>
          </cell>
        </row>
        <row r="1665">
          <cell r="E1665">
            <v>610007</v>
          </cell>
          <cell r="K1665">
            <v>5000000</v>
          </cell>
          <cell r="T1665">
            <v>5000000</v>
          </cell>
        </row>
        <row r="1666">
          <cell r="E1666">
            <v>112100</v>
          </cell>
          <cell r="K1666">
            <v>1000000</v>
          </cell>
          <cell r="T1666">
            <v>1000000</v>
          </cell>
        </row>
        <row r="1667">
          <cell r="E1667">
            <v>112100</v>
          </cell>
          <cell r="K1667">
            <v>8312250</v>
          </cell>
          <cell r="T1667">
            <v>8312250</v>
          </cell>
        </row>
        <row r="1668">
          <cell r="E1668">
            <v>111212</v>
          </cell>
          <cell r="K1668">
            <v>20000000</v>
          </cell>
          <cell r="T1668">
            <v>20000000</v>
          </cell>
        </row>
        <row r="1669">
          <cell r="E1669">
            <v>610028</v>
          </cell>
          <cell r="K1669">
            <v>114388</v>
          </cell>
          <cell r="T1669">
            <v>114388</v>
          </cell>
        </row>
        <row r="1670">
          <cell r="E1670">
            <v>111212</v>
          </cell>
          <cell r="K1670">
            <v>5000000</v>
          </cell>
          <cell r="T1670">
            <v>5000000</v>
          </cell>
        </row>
        <row r="1671">
          <cell r="E1671">
            <v>116100</v>
          </cell>
          <cell r="K1671">
            <v>5000000</v>
          </cell>
          <cell r="T1671">
            <v>5000000</v>
          </cell>
        </row>
        <row r="1672">
          <cell r="E1672">
            <v>610031</v>
          </cell>
          <cell r="K1672">
            <v>14000</v>
          </cell>
          <cell r="T1672">
            <v>14000</v>
          </cell>
        </row>
        <row r="1673">
          <cell r="E1673">
            <v>620002</v>
          </cell>
          <cell r="K1673">
            <v>38200</v>
          </cell>
          <cell r="T1673">
            <v>38200</v>
          </cell>
        </row>
        <row r="1674">
          <cell r="E1674">
            <v>620006</v>
          </cell>
          <cell r="K1674">
            <v>539100</v>
          </cell>
          <cell r="T1674">
            <v>539100</v>
          </cell>
        </row>
        <row r="1675">
          <cell r="E1675">
            <v>112100</v>
          </cell>
          <cell r="K1675">
            <v>2500000</v>
          </cell>
          <cell r="T1675">
            <v>2500000</v>
          </cell>
        </row>
        <row r="1676">
          <cell r="E1676">
            <v>540000</v>
          </cell>
          <cell r="K1676">
            <v>1805000</v>
          </cell>
          <cell r="T1676">
            <v>1805000</v>
          </cell>
        </row>
        <row r="1677">
          <cell r="E1677">
            <v>540000</v>
          </cell>
          <cell r="K1677">
            <v>700000</v>
          </cell>
          <cell r="T1677">
            <v>700000</v>
          </cell>
        </row>
        <row r="1678">
          <cell r="E1678">
            <v>610011</v>
          </cell>
          <cell r="K1678">
            <v>279000</v>
          </cell>
          <cell r="T1678">
            <v>279000</v>
          </cell>
        </row>
        <row r="1679">
          <cell r="E1679">
            <v>540000</v>
          </cell>
          <cell r="K1679">
            <v>17570000</v>
          </cell>
          <cell r="T1679">
            <v>17570000</v>
          </cell>
        </row>
        <row r="1680">
          <cell r="E1680">
            <v>112100</v>
          </cell>
          <cell r="K1680">
            <v>1000000</v>
          </cell>
          <cell r="T1680">
            <v>1000000</v>
          </cell>
        </row>
        <row r="1681">
          <cell r="E1681">
            <v>610023</v>
          </cell>
          <cell r="K1681">
            <v>540000</v>
          </cell>
          <cell r="T1681">
            <v>540000</v>
          </cell>
        </row>
        <row r="1682">
          <cell r="E1682">
            <v>620002</v>
          </cell>
          <cell r="K1682">
            <v>151200</v>
          </cell>
          <cell r="T1682">
            <v>151200</v>
          </cell>
        </row>
        <row r="1683">
          <cell r="E1683">
            <v>610030</v>
          </cell>
          <cell r="K1683">
            <v>168850</v>
          </cell>
          <cell r="T1683">
            <v>168850</v>
          </cell>
        </row>
        <row r="1684">
          <cell r="E1684">
            <v>610012</v>
          </cell>
          <cell r="K1684">
            <v>630000</v>
          </cell>
          <cell r="T1684">
            <v>630000</v>
          </cell>
        </row>
        <row r="1685">
          <cell r="E1685">
            <v>610031</v>
          </cell>
          <cell r="K1685">
            <v>14000</v>
          </cell>
          <cell r="T1685">
            <v>14000</v>
          </cell>
        </row>
        <row r="1686">
          <cell r="E1686">
            <v>112100</v>
          </cell>
          <cell r="K1686">
            <v>33904505</v>
          </cell>
          <cell r="T1686">
            <v>33904505</v>
          </cell>
        </row>
        <row r="1687">
          <cell r="E1687">
            <v>610001</v>
          </cell>
          <cell r="K1687">
            <v>700000</v>
          </cell>
          <cell r="T1687">
            <v>700000</v>
          </cell>
        </row>
        <row r="1688">
          <cell r="E1688">
            <v>610004</v>
          </cell>
          <cell r="K1688">
            <v>500000</v>
          </cell>
          <cell r="T1688">
            <v>500000</v>
          </cell>
        </row>
        <row r="1689">
          <cell r="E1689">
            <v>111212</v>
          </cell>
          <cell r="K1689">
            <v>8000000</v>
          </cell>
          <cell r="T1689">
            <v>8000000</v>
          </cell>
        </row>
        <row r="1690">
          <cell r="E1690">
            <v>112100</v>
          </cell>
          <cell r="K1690">
            <v>13000000</v>
          </cell>
          <cell r="T1690">
            <v>13000000</v>
          </cell>
        </row>
        <row r="1691">
          <cell r="E1691">
            <v>118100</v>
          </cell>
          <cell r="K1691">
            <v>1775000</v>
          </cell>
          <cell r="T1691">
            <v>1775000</v>
          </cell>
        </row>
        <row r="1692">
          <cell r="E1692">
            <v>111212</v>
          </cell>
          <cell r="K1692">
            <v>30000000</v>
          </cell>
          <cell r="T1692">
            <v>30000000</v>
          </cell>
        </row>
        <row r="1693">
          <cell r="E1693">
            <v>111240</v>
          </cell>
          <cell r="K1693">
            <v>6000000</v>
          </cell>
          <cell r="T1693">
            <v>6000000</v>
          </cell>
        </row>
        <row r="1694">
          <cell r="E1694">
            <v>212000</v>
          </cell>
          <cell r="K1694">
            <v>7945066</v>
          </cell>
          <cell r="T1694">
            <v>7945066</v>
          </cell>
        </row>
        <row r="1695">
          <cell r="E1695">
            <v>118100</v>
          </cell>
          <cell r="K1695">
            <v>1003725</v>
          </cell>
          <cell r="T1695">
            <v>1003725</v>
          </cell>
        </row>
        <row r="1696">
          <cell r="E1696">
            <v>610030</v>
          </cell>
          <cell r="K1696">
            <v>103600</v>
          </cell>
          <cell r="T1696">
            <v>103600</v>
          </cell>
        </row>
        <row r="1697">
          <cell r="E1697">
            <v>112100</v>
          </cell>
          <cell r="K1697">
            <v>55000000</v>
          </cell>
          <cell r="T1697">
            <v>55000000</v>
          </cell>
        </row>
        <row r="1698">
          <cell r="E1698">
            <v>112100</v>
          </cell>
          <cell r="K1698">
            <v>5000000</v>
          </cell>
          <cell r="T1698">
            <v>5000000</v>
          </cell>
        </row>
        <row r="1699">
          <cell r="E1699">
            <v>620002</v>
          </cell>
          <cell r="K1699">
            <v>350000</v>
          </cell>
          <cell r="T1699">
            <v>350000</v>
          </cell>
        </row>
        <row r="1700">
          <cell r="E1700">
            <v>610032</v>
          </cell>
          <cell r="K1700">
            <v>54000</v>
          </cell>
          <cell r="T1700">
            <v>54000</v>
          </cell>
        </row>
        <row r="1701">
          <cell r="E1701">
            <v>550000</v>
          </cell>
          <cell r="K1701">
            <v>5005000</v>
          </cell>
          <cell r="T1701">
            <v>5005000</v>
          </cell>
        </row>
        <row r="1702">
          <cell r="E1702">
            <v>111212</v>
          </cell>
          <cell r="K1702">
            <v>50000000</v>
          </cell>
          <cell r="T1702">
            <v>50000000</v>
          </cell>
        </row>
        <row r="1703">
          <cell r="E1703">
            <v>610017</v>
          </cell>
          <cell r="K1703">
            <v>100000</v>
          </cell>
          <cell r="T1703">
            <v>100000</v>
          </cell>
        </row>
        <row r="1704">
          <cell r="E1704">
            <v>610003</v>
          </cell>
          <cell r="K1704">
            <v>222690</v>
          </cell>
          <cell r="T1704">
            <v>222690</v>
          </cell>
        </row>
        <row r="1705">
          <cell r="E1705">
            <v>112100</v>
          </cell>
          <cell r="K1705">
            <v>5000000</v>
          </cell>
          <cell r="T1705">
            <v>5000000</v>
          </cell>
        </row>
        <row r="1706">
          <cell r="E1706">
            <v>111212</v>
          </cell>
          <cell r="K1706">
            <v>20000000</v>
          </cell>
          <cell r="T1706">
            <v>20000000</v>
          </cell>
        </row>
        <row r="1707">
          <cell r="E1707">
            <v>116100</v>
          </cell>
          <cell r="K1707">
            <v>20000000</v>
          </cell>
          <cell r="T1707">
            <v>20000000</v>
          </cell>
        </row>
        <row r="1708">
          <cell r="E1708">
            <v>620002</v>
          </cell>
          <cell r="K1708">
            <v>2000000</v>
          </cell>
          <cell r="T1708">
            <v>2000000</v>
          </cell>
        </row>
        <row r="1709">
          <cell r="E1709">
            <v>610027</v>
          </cell>
          <cell r="K1709">
            <v>138000</v>
          </cell>
          <cell r="T1709">
            <v>138000</v>
          </cell>
        </row>
        <row r="1710">
          <cell r="E1710">
            <v>610030</v>
          </cell>
          <cell r="K1710">
            <v>22400</v>
          </cell>
          <cell r="T1710">
            <v>22400</v>
          </cell>
        </row>
        <row r="1711">
          <cell r="E1711">
            <v>620001</v>
          </cell>
          <cell r="K1711">
            <v>1593795</v>
          </cell>
          <cell r="T1711">
            <v>1593795</v>
          </cell>
        </row>
        <row r="1712">
          <cell r="E1712">
            <v>112100</v>
          </cell>
          <cell r="K1712">
            <v>5000000</v>
          </cell>
          <cell r="T1712">
            <v>5000000</v>
          </cell>
        </row>
        <row r="1713">
          <cell r="E1713">
            <v>111240</v>
          </cell>
          <cell r="K1713">
            <v>5000000</v>
          </cell>
          <cell r="T1713">
            <v>5000000</v>
          </cell>
        </row>
        <row r="1714">
          <cell r="E1714">
            <v>112100</v>
          </cell>
          <cell r="K1714">
            <v>4235200</v>
          </cell>
          <cell r="T1714">
            <v>4235200</v>
          </cell>
        </row>
        <row r="1715">
          <cell r="E1715">
            <v>112100</v>
          </cell>
          <cell r="K1715">
            <v>5000000</v>
          </cell>
          <cell r="T1715">
            <v>5000000</v>
          </cell>
        </row>
        <row r="1716">
          <cell r="E1716">
            <v>112100</v>
          </cell>
          <cell r="K1716">
            <v>11000000</v>
          </cell>
          <cell r="T1716">
            <v>11000000</v>
          </cell>
        </row>
        <row r="1717">
          <cell r="E1717">
            <v>111212</v>
          </cell>
          <cell r="K1717">
            <v>11000000</v>
          </cell>
          <cell r="T1717">
            <v>11000000</v>
          </cell>
        </row>
        <row r="1718">
          <cell r="E1718">
            <v>112100</v>
          </cell>
          <cell r="K1718">
            <v>2721319</v>
          </cell>
          <cell r="T1718">
            <v>2721319</v>
          </cell>
        </row>
        <row r="1719">
          <cell r="E1719">
            <v>620002</v>
          </cell>
          <cell r="K1719">
            <v>100000</v>
          </cell>
          <cell r="T1719">
            <v>100000</v>
          </cell>
        </row>
        <row r="1720">
          <cell r="E1720">
            <v>610021</v>
          </cell>
          <cell r="K1720">
            <v>600000</v>
          </cell>
          <cell r="T1720">
            <v>600000</v>
          </cell>
        </row>
        <row r="1721">
          <cell r="E1721">
            <v>540000</v>
          </cell>
          <cell r="K1721">
            <v>350000</v>
          </cell>
          <cell r="T1721">
            <v>350000</v>
          </cell>
        </row>
        <row r="1722">
          <cell r="E1722">
            <v>610009</v>
          </cell>
          <cell r="K1722">
            <v>1090849</v>
          </cell>
          <cell r="T1722">
            <v>1090849</v>
          </cell>
        </row>
        <row r="1723">
          <cell r="E1723">
            <v>610010</v>
          </cell>
          <cell r="K1723">
            <v>2392080</v>
          </cell>
          <cell r="T1723">
            <v>2392080</v>
          </cell>
        </row>
        <row r="1724">
          <cell r="E1724">
            <v>610011</v>
          </cell>
          <cell r="K1724">
            <v>160740</v>
          </cell>
          <cell r="T1724">
            <v>160740</v>
          </cell>
        </row>
        <row r="1725">
          <cell r="E1725">
            <v>610009</v>
          </cell>
          <cell r="K1725">
            <v>484369</v>
          </cell>
          <cell r="T1725">
            <v>484369</v>
          </cell>
        </row>
        <row r="1726">
          <cell r="E1726">
            <v>610004</v>
          </cell>
          <cell r="K1726">
            <v>1542211</v>
          </cell>
          <cell r="T1726">
            <v>1542211</v>
          </cell>
        </row>
        <row r="1727">
          <cell r="E1727">
            <v>610012</v>
          </cell>
          <cell r="K1727">
            <v>375000</v>
          </cell>
          <cell r="T1727">
            <v>375000</v>
          </cell>
        </row>
        <row r="1728">
          <cell r="E1728">
            <v>610029</v>
          </cell>
          <cell r="K1728">
            <v>13800</v>
          </cell>
          <cell r="T1728">
            <v>13800</v>
          </cell>
        </row>
        <row r="1729">
          <cell r="E1729">
            <v>610023</v>
          </cell>
          <cell r="K1729">
            <v>50000</v>
          </cell>
          <cell r="T1729">
            <v>50000</v>
          </cell>
        </row>
        <row r="1730">
          <cell r="E1730">
            <v>610002</v>
          </cell>
          <cell r="K1730">
            <v>302155</v>
          </cell>
          <cell r="T1730">
            <v>302155</v>
          </cell>
        </row>
        <row r="1731">
          <cell r="E1731">
            <v>610030</v>
          </cell>
          <cell r="K1731">
            <v>123500</v>
          </cell>
          <cell r="T1731">
            <v>123500</v>
          </cell>
        </row>
        <row r="1732">
          <cell r="E1732">
            <v>112100</v>
          </cell>
          <cell r="K1732">
            <v>1000000</v>
          </cell>
          <cell r="T1732">
            <v>1000000</v>
          </cell>
        </row>
        <row r="1733">
          <cell r="E1733">
            <v>112100</v>
          </cell>
          <cell r="K1733">
            <v>38000000</v>
          </cell>
          <cell r="T1733">
            <v>38000000</v>
          </cell>
        </row>
        <row r="1734">
          <cell r="E1734">
            <v>420000</v>
          </cell>
          <cell r="K1734">
            <v>2535000</v>
          </cell>
          <cell r="T1734">
            <v>2535000</v>
          </cell>
        </row>
        <row r="1735">
          <cell r="E1735">
            <v>610030</v>
          </cell>
          <cell r="K1735">
            <v>40000</v>
          </cell>
          <cell r="T1735">
            <v>40000</v>
          </cell>
        </row>
        <row r="1736">
          <cell r="E1736">
            <v>214000</v>
          </cell>
          <cell r="K1736">
            <v>10000000</v>
          </cell>
          <cell r="T1736">
            <v>10000000</v>
          </cell>
        </row>
        <row r="1737">
          <cell r="E1737">
            <v>550000</v>
          </cell>
          <cell r="K1737">
            <v>816000</v>
          </cell>
          <cell r="T1737">
            <v>816000</v>
          </cell>
        </row>
        <row r="1738">
          <cell r="E1738">
            <v>610019</v>
          </cell>
          <cell r="K1738">
            <v>1275000</v>
          </cell>
          <cell r="T1738">
            <v>1275000</v>
          </cell>
        </row>
        <row r="1739">
          <cell r="E1739">
            <v>112100</v>
          </cell>
          <cell r="K1739">
            <v>143419000</v>
          </cell>
          <cell r="T1739">
            <v>143419000</v>
          </cell>
        </row>
        <row r="1740">
          <cell r="E1740">
            <v>410001</v>
          </cell>
          <cell r="K1740">
            <v>143419000</v>
          </cell>
          <cell r="T1740">
            <v>143419000</v>
          </cell>
        </row>
        <row r="1741">
          <cell r="E1741">
            <v>112100</v>
          </cell>
          <cell r="K1741">
            <v>143884000</v>
          </cell>
          <cell r="T1741">
            <v>143884000</v>
          </cell>
        </row>
        <row r="1742">
          <cell r="E1742">
            <v>410001</v>
          </cell>
          <cell r="K1742">
            <v>143884000</v>
          </cell>
          <cell r="T1742">
            <v>143884000</v>
          </cell>
        </row>
        <row r="1743">
          <cell r="E1743">
            <v>112100</v>
          </cell>
          <cell r="K1743">
            <v>77336495</v>
          </cell>
          <cell r="T1743">
            <v>77336495</v>
          </cell>
        </row>
        <row r="1744">
          <cell r="E1744">
            <v>111240</v>
          </cell>
          <cell r="K1744">
            <v>77336495</v>
          </cell>
          <cell r="T1744">
            <v>77336495</v>
          </cell>
        </row>
        <row r="1745">
          <cell r="E1745">
            <v>111240</v>
          </cell>
          <cell r="K1745">
            <v>72000000</v>
          </cell>
          <cell r="T1745">
            <v>72000000</v>
          </cell>
        </row>
        <row r="1746">
          <cell r="E1746">
            <v>111212</v>
          </cell>
          <cell r="K1746">
            <v>72000000</v>
          </cell>
          <cell r="T1746">
            <v>72000000</v>
          </cell>
        </row>
        <row r="1747">
          <cell r="E1747">
            <v>111212</v>
          </cell>
          <cell r="K1747">
            <v>15000000</v>
          </cell>
          <cell r="T1747">
            <v>15000000</v>
          </cell>
        </row>
        <row r="1748">
          <cell r="E1748">
            <v>112100</v>
          </cell>
          <cell r="K1748">
            <v>10215000</v>
          </cell>
          <cell r="T1748">
            <v>10215000</v>
          </cell>
        </row>
        <row r="1749">
          <cell r="E1749">
            <v>112100</v>
          </cell>
          <cell r="K1749">
            <v>1000000</v>
          </cell>
          <cell r="T1749">
            <v>1000000</v>
          </cell>
        </row>
        <row r="1750">
          <cell r="E1750">
            <v>212000</v>
          </cell>
          <cell r="K1750">
            <v>6814710</v>
          </cell>
          <cell r="T1750">
            <v>6814710</v>
          </cell>
        </row>
        <row r="1751">
          <cell r="E1751">
            <v>550000</v>
          </cell>
          <cell r="K1751">
            <v>500000</v>
          </cell>
          <cell r="T1751">
            <v>500000</v>
          </cell>
        </row>
        <row r="1752">
          <cell r="E1752">
            <v>112100</v>
          </cell>
          <cell r="K1752">
            <v>1000000</v>
          </cell>
          <cell r="T1752">
            <v>1000000</v>
          </cell>
        </row>
        <row r="1753">
          <cell r="E1753">
            <v>610016</v>
          </cell>
          <cell r="K1753">
            <v>2218300</v>
          </cell>
          <cell r="T1753">
            <v>2218300</v>
          </cell>
        </row>
        <row r="1754">
          <cell r="E1754">
            <v>112100</v>
          </cell>
          <cell r="K1754">
            <v>5000000</v>
          </cell>
          <cell r="T1754">
            <v>5000000</v>
          </cell>
        </row>
        <row r="1755">
          <cell r="E1755">
            <v>112100</v>
          </cell>
          <cell r="K1755">
            <v>1500000</v>
          </cell>
          <cell r="T1755">
            <v>1500000</v>
          </cell>
        </row>
        <row r="1756">
          <cell r="E1756">
            <v>540000</v>
          </cell>
          <cell r="K1756">
            <v>605000</v>
          </cell>
          <cell r="T1756">
            <v>605000</v>
          </cell>
        </row>
        <row r="1757">
          <cell r="E1757">
            <v>211000</v>
          </cell>
          <cell r="K1757">
            <v>8455000</v>
          </cell>
          <cell r="T1757">
            <v>8455000</v>
          </cell>
        </row>
        <row r="1758">
          <cell r="E1758">
            <v>111212</v>
          </cell>
          <cell r="K1758">
            <v>10000000</v>
          </cell>
          <cell r="T1758">
            <v>10000000</v>
          </cell>
        </row>
        <row r="1759">
          <cell r="E1759">
            <v>116100</v>
          </cell>
          <cell r="K1759">
            <v>10000000</v>
          </cell>
          <cell r="T1759">
            <v>10000000</v>
          </cell>
        </row>
        <row r="1760">
          <cell r="E1760">
            <v>112100</v>
          </cell>
          <cell r="K1760">
            <v>20000000</v>
          </cell>
          <cell r="T1760">
            <v>20000000</v>
          </cell>
        </row>
        <row r="1761">
          <cell r="E1761">
            <v>112100</v>
          </cell>
          <cell r="K1761">
            <v>6000000</v>
          </cell>
          <cell r="T1761">
            <v>6000000</v>
          </cell>
        </row>
        <row r="1762">
          <cell r="E1762">
            <v>112100</v>
          </cell>
          <cell r="K1762">
            <v>15000000</v>
          </cell>
          <cell r="T1762">
            <v>15000000</v>
          </cell>
        </row>
        <row r="1763">
          <cell r="E1763">
            <v>111212</v>
          </cell>
          <cell r="K1763">
            <v>10000000</v>
          </cell>
          <cell r="T1763">
            <v>10000000</v>
          </cell>
        </row>
        <row r="1764">
          <cell r="E1764">
            <v>116100</v>
          </cell>
          <cell r="K1764">
            <v>10000000</v>
          </cell>
          <cell r="T1764">
            <v>10000000</v>
          </cell>
        </row>
        <row r="1765">
          <cell r="E1765">
            <v>610030</v>
          </cell>
          <cell r="K1765">
            <v>320200</v>
          </cell>
          <cell r="T1765">
            <v>320200</v>
          </cell>
        </row>
        <row r="1766">
          <cell r="E1766">
            <v>610029</v>
          </cell>
          <cell r="K1766">
            <v>14000</v>
          </cell>
          <cell r="T1766">
            <v>14000</v>
          </cell>
        </row>
        <row r="1767">
          <cell r="E1767">
            <v>610012</v>
          </cell>
          <cell r="K1767">
            <v>310000</v>
          </cell>
          <cell r="T1767">
            <v>310000</v>
          </cell>
        </row>
        <row r="1768">
          <cell r="E1768">
            <v>620006</v>
          </cell>
          <cell r="K1768">
            <v>210000</v>
          </cell>
          <cell r="T1768">
            <v>210000</v>
          </cell>
        </row>
        <row r="1769">
          <cell r="E1769">
            <v>610002</v>
          </cell>
          <cell r="K1769">
            <v>514000</v>
          </cell>
          <cell r="T1769">
            <v>514000</v>
          </cell>
        </row>
        <row r="1770">
          <cell r="E1770">
            <v>610021</v>
          </cell>
          <cell r="K1770">
            <v>195000</v>
          </cell>
          <cell r="T1770">
            <v>195000</v>
          </cell>
        </row>
        <row r="1771">
          <cell r="E1771">
            <v>620002</v>
          </cell>
          <cell r="K1771">
            <v>60000</v>
          </cell>
          <cell r="T1771">
            <v>60000</v>
          </cell>
        </row>
        <row r="1772">
          <cell r="E1772">
            <v>610031</v>
          </cell>
          <cell r="K1772">
            <v>9000</v>
          </cell>
          <cell r="T1772">
            <v>9000</v>
          </cell>
        </row>
        <row r="1773">
          <cell r="E1773">
            <v>610029</v>
          </cell>
          <cell r="K1773">
            <v>44800</v>
          </cell>
          <cell r="T1773">
            <v>44800</v>
          </cell>
        </row>
        <row r="1774">
          <cell r="E1774">
            <v>620002</v>
          </cell>
          <cell r="K1774">
            <v>24000</v>
          </cell>
          <cell r="T1774">
            <v>24000</v>
          </cell>
        </row>
        <row r="1775">
          <cell r="E1775">
            <v>610019</v>
          </cell>
          <cell r="K1775">
            <v>350000</v>
          </cell>
          <cell r="T1775">
            <v>350000</v>
          </cell>
        </row>
        <row r="1776">
          <cell r="E1776">
            <v>540000</v>
          </cell>
          <cell r="K1776">
            <v>700000</v>
          </cell>
          <cell r="T1776">
            <v>700000</v>
          </cell>
        </row>
        <row r="1777">
          <cell r="E1777">
            <v>212000</v>
          </cell>
          <cell r="K1777">
            <v>10800000</v>
          </cell>
          <cell r="T1777">
            <v>10800000</v>
          </cell>
        </row>
        <row r="1778">
          <cell r="E1778">
            <v>214000</v>
          </cell>
          <cell r="K1778">
            <v>20000000</v>
          </cell>
          <cell r="T1778">
            <v>20000000</v>
          </cell>
        </row>
        <row r="1779">
          <cell r="E1779">
            <v>610023</v>
          </cell>
          <cell r="K1779">
            <v>1525000</v>
          </cell>
          <cell r="T1779">
            <v>1525000</v>
          </cell>
        </row>
        <row r="1780">
          <cell r="E1780">
            <v>113000</v>
          </cell>
          <cell r="K1780">
            <v>599613633</v>
          </cell>
          <cell r="T1780">
            <v>599613633</v>
          </cell>
        </row>
        <row r="1781">
          <cell r="E1781">
            <v>211000</v>
          </cell>
          <cell r="K1781">
            <v>599613633</v>
          </cell>
          <cell r="T1781">
            <v>599613633</v>
          </cell>
        </row>
        <row r="1782">
          <cell r="E1782">
            <v>113000</v>
          </cell>
          <cell r="K1782">
            <v>163044348</v>
          </cell>
          <cell r="T1782">
            <v>163044348</v>
          </cell>
        </row>
        <row r="1783">
          <cell r="E1783">
            <v>211000</v>
          </cell>
          <cell r="K1783">
            <v>163044348</v>
          </cell>
          <cell r="T1783">
            <v>163044348</v>
          </cell>
        </row>
        <row r="1784">
          <cell r="E1784">
            <v>113000</v>
          </cell>
          <cell r="K1784">
            <v>122841839</v>
          </cell>
          <cell r="T1784">
            <v>122841839</v>
          </cell>
        </row>
        <row r="1785">
          <cell r="E1785">
            <v>510001</v>
          </cell>
          <cell r="K1785">
            <v>122841839</v>
          </cell>
          <cell r="T1785">
            <v>122841839</v>
          </cell>
        </row>
        <row r="1786">
          <cell r="E1786">
            <v>112100</v>
          </cell>
          <cell r="K1786">
            <v>160000000</v>
          </cell>
          <cell r="T1786">
            <v>160000000</v>
          </cell>
        </row>
        <row r="1787">
          <cell r="E1787">
            <v>410001</v>
          </cell>
          <cell r="K1787">
            <v>160000000</v>
          </cell>
          <cell r="T1787">
            <v>160000000</v>
          </cell>
        </row>
        <row r="1788">
          <cell r="E1788">
            <v>113000</v>
          </cell>
          <cell r="K1788">
            <v>78955521</v>
          </cell>
          <cell r="T1788">
            <v>78955521</v>
          </cell>
        </row>
        <row r="1789">
          <cell r="E1789">
            <v>510001</v>
          </cell>
          <cell r="K1789">
            <v>78955521</v>
          </cell>
          <cell r="T1789">
            <v>78955521</v>
          </cell>
        </row>
        <row r="1790">
          <cell r="E1790">
            <v>112100</v>
          </cell>
          <cell r="K1790">
            <v>111767000</v>
          </cell>
          <cell r="T1790">
            <v>111767000</v>
          </cell>
        </row>
        <row r="1791">
          <cell r="E1791">
            <v>410001</v>
          </cell>
          <cell r="K1791">
            <v>111767000</v>
          </cell>
          <cell r="T1791">
            <v>111767000</v>
          </cell>
        </row>
        <row r="1792">
          <cell r="E1792">
            <v>113000</v>
          </cell>
          <cell r="K1792">
            <v>81522174</v>
          </cell>
          <cell r="T1792">
            <v>81522174</v>
          </cell>
        </row>
        <row r="1793">
          <cell r="E1793">
            <v>510001</v>
          </cell>
          <cell r="K1793">
            <v>81522174</v>
          </cell>
          <cell r="T1793">
            <v>81522174</v>
          </cell>
        </row>
        <row r="1794">
          <cell r="E1794">
            <v>112100</v>
          </cell>
          <cell r="K1794">
            <v>107767000</v>
          </cell>
          <cell r="T1794">
            <v>107767000</v>
          </cell>
        </row>
        <row r="1795">
          <cell r="E1795">
            <v>410001</v>
          </cell>
          <cell r="K1795">
            <v>107767000</v>
          </cell>
          <cell r="T1795">
            <v>107767000</v>
          </cell>
        </row>
        <row r="1796">
          <cell r="E1796">
            <v>113000</v>
          </cell>
          <cell r="K1796">
            <v>81522174</v>
          </cell>
          <cell r="T1796">
            <v>81522174</v>
          </cell>
        </row>
        <row r="1797">
          <cell r="E1797">
            <v>510001</v>
          </cell>
          <cell r="K1797">
            <v>81522174</v>
          </cell>
          <cell r="T1797">
            <v>81522174</v>
          </cell>
        </row>
        <row r="1798">
          <cell r="E1798">
            <v>112100</v>
          </cell>
          <cell r="K1798">
            <v>106767000</v>
          </cell>
          <cell r="T1798">
            <v>106767000</v>
          </cell>
        </row>
        <row r="1799">
          <cell r="E1799">
            <v>410001</v>
          </cell>
          <cell r="K1799">
            <v>106767000</v>
          </cell>
          <cell r="T1799">
            <v>106767000</v>
          </cell>
        </row>
        <row r="1800">
          <cell r="E1800">
            <v>113000</v>
          </cell>
          <cell r="K1800">
            <v>76049464</v>
          </cell>
          <cell r="T1800">
            <v>76049464</v>
          </cell>
        </row>
        <row r="1801">
          <cell r="E1801">
            <v>510001</v>
          </cell>
          <cell r="K1801">
            <v>76049464</v>
          </cell>
          <cell r="T1801">
            <v>76049464</v>
          </cell>
        </row>
        <row r="1802">
          <cell r="E1802">
            <v>112100</v>
          </cell>
          <cell r="K1802">
            <v>100144000</v>
          </cell>
          <cell r="T1802">
            <v>100144000</v>
          </cell>
        </row>
        <row r="1803">
          <cell r="E1803">
            <v>410001</v>
          </cell>
          <cell r="K1803">
            <v>100144000</v>
          </cell>
          <cell r="T1803">
            <v>100144000</v>
          </cell>
        </row>
        <row r="1804">
          <cell r="E1804">
            <v>113000</v>
          </cell>
          <cell r="K1804">
            <v>107754552</v>
          </cell>
          <cell r="T1804">
            <v>107754552</v>
          </cell>
        </row>
        <row r="1805">
          <cell r="E1805">
            <v>510001</v>
          </cell>
          <cell r="K1805">
            <v>107754552</v>
          </cell>
          <cell r="T1805">
            <v>107754552</v>
          </cell>
        </row>
        <row r="1806">
          <cell r="E1806">
            <v>112100</v>
          </cell>
          <cell r="K1806">
            <v>142257000</v>
          </cell>
          <cell r="T1806">
            <v>142257000</v>
          </cell>
        </row>
        <row r="1807">
          <cell r="E1807">
            <v>410001</v>
          </cell>
          <cell r="K1807">
            <v>142257000</v>
          </cell>
          <cell r="T1807">
            <v>142257000</v>
          </cell>
        </row>
        <row r="1808">
          <cell r="E1808">
            <v>113000</v>
          </cell>
          <cell r="K1808">
            <v>331861805</v>
          </cell>
          <cell r="T1808">
            <v>331861805</v>
          </cell>
        </row>
        <row r="1809">
          <cell r="E1809">
            <v>211000</v>
          </cell>
          <cell r="K1809">
            <v>331861805</v>
          </cell>
          <cell r="T1809">
            <v>331861805</v>
          </cell>
        </row>
        <row r="1810">
          <cell r="E1810">
            <v>112100</v>
          </cell>
          <cell r="K1810">
            <v>12000000</v>
          </cell>
          <cell r="T1810">
            <v>12000000</v>
          </cell>
        </row>
        <row r="1811">
          <cell r="E1811">
            <v>112100</v>
          </cell>
          <cell r="K1811">
            <v>9094968</v>
          </cell>
          <cell r="T1811">
            <v>9094968</v>
          </cell>
        </row>
        <row r="1812">
          <cell r="E1812">
            <v>610028</v>
          </cell>
          <cell r="K1812">
            <v>294000</v>
          </cell>
          <cell r="T1812">
            <v>294000</v>
          </cell>
        </row>
        <row r="1813">
          <cell r="E1813">
            <v>620003</v>
          </cell>
          <cell r="K1813">
            <v>1033000</v>
          </cell>
          <cell r="T1813">
            <v>1033000</v>
          </cell>
        </row>
        <row r="1814">
          <cell r="E1814">
            <v>620002</v>
          </cell>
          <cell r="K1814">
            <v>397000</v>
          </cell>
          <cell r="T1814">
            <v>397000</v>
          </cell>
        </row>
        <row r="1815">
          <cell r="E1815">
            <v>111212</v>
          </cell>
          <cell r="K1815">
            <v>100000000</v>
          </cell>
          <cell r="T1815">
            <v>100000000</v>
          </cell>
        </row>
        <row r="1816">
          <cell r="E1816">
            <v>217000</v>
          </cell>
          <cell r="K1816">
            <v>103000000</v>
          </cell>
          <cell r="T1816">
            <v>103000000</v>
          </cell>
        </row>
        <row r="1817">
          <cell r="E1817">
            <v>112100</v>
          </cell>
          <cell r="K1817">
            <v>77336495</v>
          </cell>
          <cell r="T1817">
            <v>77336495</v>
          </cell>
        </row>
        <row r="1818">
          <cell r="E1818">
            <v>111240</v>
          </cell>
          <cell r="K1818">
            <v>77336495</v>
          </cell>
          <cell r="T1818">
            <v>77336495</v>
          </cell>
        </row>
        <row r="1819">
          <cell r="E1819">
            <v>111240</v>
          </cell>
          <cell r="K1819">
            <v>87000000</v>
          </cell>
          <cell r="T1819">
            <v>87000000</v>
          </cell>
        </row>
        <row r="1820">
          <cell r="E1820">
            <v>111212</v>
          </cell>
          <cell r="K1820">
            <v>60000000</v>
          </cell>
          <cell r="T1820">
            <v>60000000</v>
          </cell>
        </row>
        <row r="1821">
          <cell r="E1821">
            <v>620002</v>
          </cell>
          <cell r="K1821">
            <v>172500</v>
          </cell>
          <cell r="T1821">
            <v>172500</v>
          </cell>
        </row>
        <row r="1822">
          <cell r="E1822">
            <v>113000</v>
          </cell>
          <cell r="K1822">
            <v>78215250</v>
          </cell>
          <cell r="T1822">
            <v>78215250</v>
          </cell>
        </row>
        <row r="1823">
          <cell r="E1823">
            <v>211000</v>
          </cell>
          <cell r="K1823">
            <v>78215250</v>
          </cell>
          <cell r="T1823">
            <v>78215250</v>
          </cell>
        </row>
        <row r="1824">
          <cell r="E1824">
            <v>112100</v>
          </cell>
          <cell r="K1824">
            <v>47863800</v>
          </cell>
          <cell r="T1824">
            <v>47863800</v>
          </cell>
        </row>
        <row r="1825">
          <cell r="E1825">
            <v>410002</v>
          </cell>
          <cell r="K1825">
            <v>47863800</v>
          </cell>
          <cell r="T1825">
            <v>47863800</v>
          </cell>
        </row>
        <row r="1826">
          <cell r="E1826">
            <v>113000</v>
          </cell>
          <cell r="K1826">
            <v>39648760</v>
          </cell>
          <cell r="T1826">
            <v>39648760</v>
          </cell>
        </row>
        <row r="1827">
          <cell r="E1827">
            <v>510002</v>
          </cell>
          <cell r="K1827">
            <v>39648760</v>
          </cell>
          <cell r="T1827">
            <v>39648760</v>
          </cell>
        </row>
        <row r="1828">
          <cell r="E1828">
            <v>112100</v>
          </cell>
          <cell r="K1828">
            <v>8785000</v>
          </cell>
          <cell r="T1828">
            <v>8785000</v>
          </cell>
        </row>
        <row r="1829">
          <cell r="E1829">
            <v>410003</v>
          </cell>
          <cell r="K1829">
            <v>8785000</v>
          </cell>
          <cell r="T1829">
            <v>8785000</v>
          </cell>
        </row>
        <row r="1830">
          <cell r="E1830">
            <v>111212</v>
          </cell>
          <cell r="K1830">
            <v>444723530</v>
          </cell>
          <cell r="T1830">
            <v>444723530</v>
          </cell>
        </row>
        <row r="1831">
          <cell r="E1831">
            <v>211000</v>
          </cell>
          <cell r="K1831">
            <v>444723530</v>
          </cell>
          <cell r="T1831">
            <v>444723530</v>
          </cell>
        </row>
        <row r="1832">
          <cell r="E1832">
            <v>111212</v>
          </cell>
          <cell r="K1832">
            <v>100000</v>
          </cell>
          <cell r="T1832">
            <v>100000</v>
          </cell>
        </row>
        <row r="1833">
          <cell r="E1833">
            <v>610028</v>
          </cell>
          <cell r="K1833">
            <v>100000</v>
          </cell>
          <cell r="T1833">
            <v>100000</v>
          </cell>
        </row>
        <row r="1834">
          <cell r="E1834">
            <v>111212</v>
          </cell>
          <cell r="K1834">
            <v>18693920</v>
          </cell>
          <cell r="T1834">
            <v>18693920</v>
          </cell>
        </row>
        <row r="1835">
          <cell r="E1835">
            <v>211000</v>
          </cell>
          <cell r="K1835">
            <v>18693920</v>
          </cell>
          <cell r="T1835">
            <v>18693920</v>
          </cell>
        </row>
        <row r="1836">
          <cell r="E1836">
            <v>440000</v>
          </cell>
          <cell r="K1836">
            <v>4395000</v>
          </cell>
          <cell r="T1836">
            <v>4395000</v>
          </cell>
        </row>
        <row r="1837">
          <cell r="E1837">
            <v>111212</v>
          </cell>
          <cell r="K1837">
            <v>4395000</v>
          </cell>
          <cell r="T1837">
            <v>4395000</v>
          </cell>
        </row>
        <row r="1838">
          <cell r="E1838">
            <v>112100</v>
          </cell>
          <cell r="K1838">
            <v>940500</v>
          </cell>
          <cell r="T1838">
            <v>940500</v>
          </cell>
        </row>
        <row r="1839">
          <cell r="E1839">
            <v>111212</v>
          </cell>
          <cell r="K1839">
            <v>940500</v>
          </cell>
          <cell r="T1839">
            <v>940500</v>
          </cell>
        </row>
        <row r="1840">
          <cell r="E1840">
            <v>111212</v>
          </cell>
          <cell r="K1840">
            <v>1500</v>
          </cell>
          <cell r="T1840">
            <v>1500</v>
          </cell>
        </row>
        <row r="1841">
          <cell r="E1841">
            <v>610028</v>
          </cell>
          <cell r="K1841">
            <v>1500</v>
          </cell>
          <cell r="T1841">
            <v>1500</v>
          </cell>
        </row>
        <row r="1842">
          <cell r="E1842">
            <v>111212</v>
          </cell>
          <cell r="K1842">
            <v>52060400</v>
          </cell>
          <cell r="T1842">
            <v>52060400</v>
          </cell>
        </row>
        <row r="1843">
          <cell r="E1843">
            <v>211000</v>
          </cell>
          <cell r="K1843">
            <v>52060400</v>
          </cell>
          <cell r="T1843">
            <v>52060400</v>
          </cell>
        </row>
        <row r="1844">
          <cell r="E1844">
            <v>111212</v>
          </cell>
          <cell r="K1844">
            <v>103492</v>
          </cell>
          <cell r="T1844">
            <v>103492</v>
          </cell>
        </row>
        <row r="1845">
          <cell r="E1845">
            <v>610028</v>
          </cell>
          <cell r="K1845">
            <v>103492</v>
          </cell>
          <cell r="T1845">
            <v>103492</v>
          </cell>
        </row>
        <row r="1846">
          <cell r="E1846">
            <v>440000</v>
          </cell>
          <cell r="K1846">
            <v>107866</v>
          </cell>
          <cell r="T1846">
            <v>107866</v>
          </cell>
        </row>
        <row r="1847">
          <cell r="E1847">
            <v>111212</v>
          </cell>
          <cell r="K1847">
            <v>107866</v>
          </cell>
          <cell r="T1847">
            <v>107866</v>
          </cell>
        </row>
        <row r="1848">
          <cell r="E1848">
            <v>111212</v>
          </cell>
          <cell r="K1848">
            <v>29073</v>
          </cell>
          <cell r="T1848">
            <v>29073</v>
          </cell>
        </row>
        <row r="1849">
          <cell r="E1849">
            <v>610028</v>
          </cell>
          <cell r="K1849">
            <v>29073</v>
          </cell>
          <cell r="T1849">
            <v>29073</v>
          </cell>
        </row>
        <row r="1850">
          <cell r="E1850">
            <v>112100</v>
          </cell>
          <cell r="K1850">
            <v>375000</v>
          </cell>
          <cell r="T1850">
            <v>375000</v>
          </cell>
        </row>
        <row r="1851">
          <cell r="E1851">
            <v>111212</v>
          </cell>
          <cell r="K1851">
            <v>375000</v>
          </cell>
          <cell r="T1851">
            <v>375000</v>
          </cell>
        </row>
        <row r="1852">
          <cell r="E1852">
            <v>112100</v>
          </cell>
          <cell r="K1852">
            <v>5000000</v>
          </cell>
          <cell r="T1852">
            <v>5000000</v>
          </cell>
        </row>
        <row r="1853">
          <cell r="E1853">
            <v>111212</v>
          </cell>
          <cell r="K1853">
            <v>5000000</v>
          </cell>
          <cell r="T1853">
            <v>5000000</v>
          </cell>
        </row>
        <row r="1854">
          <cell r="E1854">
            <v>111240</v>
          </cell>
          <cell r="K1854">
            <v>9765373</v>
          </cell>
          <cell r="T1854">
            <v>9765373</v>
          </cell>
        </row>
        <row r="1855">
          <cell r="E1855">
            <v>212000</v>
          </cell>
          <cell r="K1855">
            <v>9765373</v>
          </cell>
          <cell r="T1855">
            <v>9765373</v>
          </cell>
        </row>
        <row r="1856">
          <cell r="E1856">
            <v>111240</v>
          </cell>
          <cell r="K1856">
            <v>30000</v>
          </cell>
          <cell r="T1856">
            <v>30000</v>
          </cell>
        </row>
        <row r="1857">
          <cell r="E1857">
            <v>610028</v>
          </cell>
          <cell r="K1857">
            <v>30000</v>
          </cell>
          <cell r="T1857">
            <v>30000</v>
          </cell>
        </row>
        <row r="1858">
          <cell r="E1858">
            <v>440000</v>
          </cell>
          <cell r="K1858">
            <v>9713</v>
          </cell>
          <cell r="T1858">
            <v>9713</v>
          </cell>
        </row>
        <row r="1859">
          <cell r="E1859">
            <v>111240</v>
          </cell>
          <cell r="K1859">
            <v>9713</v>
          </cell>
          <cell r="T1859">
            <v>9713</v>
          </cell>
        </row>
        <row r="1860">
          <cell r="E1860">
            <v>111212</v>
          </cell>
          <cell r="K1860">
            <v>54500000</v>
          </cell>
          <cell r="T1860">
            <v>54500000</v>
          </cell>
        </row>
        <row r="1861">
          <cell r="E1861">
            <v>211000</v>
          </cell>
          <cell r="K1861">
            <v>54500000</v>
          </cell>
          <cell r="T1861">
            <v>54500000</v>
          </cell>
        </row>
        <row r="1862">
          <cell r="E1862">
            <v>620002</v>
          </cell>
          <cell r="K1862">
            <v>500000</v>
          </cell>
          <cell r="T1862">
            <v>0</v>
          </cell>
        </row>
        <row r="1863">
          <cell r="E1863">
            <v>620002</v>
          </cell>
          <cell r="K1863">
            <v>533500</v>
          </cell>
          <cell r="T1863">
            <v>0</v>
          </cell>
        </row>
        <row r="1864">
          <cell r="E1864">
            <v>213000</v>
          </cell>
          <cell r="K1864">
            <v>3000000</v>
          </cell>
          <cell r="T1864">
            <v>0</v>
          </cell>
        </row>
        <row r="1865">
          <cell r="E1865">
            <v>112100</v>
          </cell>
          <cell r="K1865">
            <v>2500000</v>
          </cell>
          <cell r="T1865">
            <v>0</v>
          </cell>
        </row>
        <row r="1866">
          <cell r="E1866">
            <v>112100</v>
          </cell>
          <cell r="K1866">
            <v>13000000</v>
          </cell>
          <cell r="T1866">
            <v>0</v>
          </cell>
        </row>
        <row r="1867">
          <cell r="E1867">
            <v>112100</v>
          </cell>
          <cell r="K1867">
            <v>2041630</v>
          </cell>
          <cell r="T1867">
            <v>0</v>
          </cell>
        </row>
        <row r="1868">
          <cell r="E1868">
            <v>111240</v>
          </cell>
          <cell r="K1868">
            <v>2041630</v>
          </cell>
          <cell r="T1868">
            <v>0</v>
          </cell>
        </row>
        <row r="1869">
          <cell r="E1869">
            <v>111212</v>
          </cell>
          <cell r="K1869">
            <v>9000000</v>
          </cell>
          <cell r="T1869">
            <v>0</v>
          </cell>
        </row>
        <row r="1870">
          <cell r="E1870">
            <v>610001</v>
          </cell>
          <cell r="K1870">
            <v>26222000</v>
          </cell>
          <cell r="T1870">
            <v>0</v>
          </cell>
        </row>
        <row r="1871">
          <cell r="E1871">
            <v>610002</v>
          </cell>
          <cell r="K1871">
            <v>5850000</v>
          </cell>
          <cell r="T1871">
            <v>0</v>
          </cell>
        </row>
        <row r="1872">
          <cell r="E1872">
            <v>112100</v>
          </cell>
          <cell r="K1872">
            <v>7500000</v>
          </cell>
          <cell r="T1872">
            <v>0</v>
          </cell>
        </row>
        <row r="1873">
          <cell r="E1873">
            <v>112100</v>
          </cell>
          <cell r="K1873">
            <v>2500000</v>
          </cell>
          <cell r="T1873">
            <v>0</v>
          </cell>
        </row>
        <row r="1874">
          <cell r="E1874">
            <v>610012</v>
          </cell>
          <cell r="K1874">
            <v>445000</v>
          </cell>
          <cell r="T1874">
            <v>0</v>
          </cell>
        </row>
        <row r="1875">
          <cell r="E1875">
            <v>610031</v>
          </cell>
          <cell r="K1875">
            <v>50000</v>
          </cell>
          <cell r="T1875">
            <v>0</v>
          </cell>
        </row>
        <row r="1876">
          <cell r="E1876">
            <v>610023</v>
          </cell>
          <cell r="K1876">
            <v>63600</v>
          </cell>
          <cell r="T1876">
            <v>0</v>
          </cell>
        </row>
        <row r="1877">
          <cell r="E1877">
            <v>610011</v>
          </cell>
          <cell r="K1877">
            <v>19500</v>
          </cell>
          <cell r="T1877">
            <v>0</v>
          </cell>
        </row>
        <row r="1878">
          <cell r="E1878">
            <v>620008</v>
          </cell>
          <cell r="K1878">
            <v>120000</v>
          </cell>
          <cell r="T1878">
            <v>0</v>
          </cell>
        </row>
        <row r="1879">
          <cell r="E1879">
            <v>610029</v>
          </cell>
          <cell r="K1879">
            <v>106500</v>
          </cell>
          <cell r="T1879">
            <v>0</v>
          </cell>
        </row>
        <row r="1880">
          <cell r="E1880">
            <v>540000</v>
          </cell>
          <cell r="K1880">
            <v>1500000</v>
          </cell>
          <cell r="T1880">
            <v>0</v>
          </cell>
        </row>
        <row r="1881">
          <cell r="E1881">
            <v>112100</v>
          </cell>
          <cell r="K1881">
            <v>5000000</v>
          </cell>
          <cell r="T1881">
            <v>0</v>
          </cell>
        </row>
        <row r="1882">
          <cell r="E1882">
            <v>620003</v>
          </cell>
          <cell r="K1882">
            <v>3330000</v>
          </cell>
          <cell r="T1882">
            <v>0</v>
          </cell>
        </row>
        <row r="1883">
          <cell r="E1883">
            <v>211000</v>
          </cell>
          <cell r="K1883">
            <v>1150000</v>
          </cell>
          <cell r="T1883">
            <v>0</v>
          </cell>
        </row>
        <row r="1884">
          <cell r="E1884">
            <v>620006</v>
          </cell>
          <cell r="K1884">
            <v>50000</v>
          </cell>
          <cell r="T1884">
            <v>0</v>
          </cell>
        </row>
        <row r="1885">
          <cell r="E1885">
            <v>112100</v>
          </cell>
          <cell r="K1885">
            <v>50000000</v>
          </cell>
          <cell r="T1885">
            <v>0</v>
          </cell>
        </row>
        <row r="1886">
          <cell r="E1886">
            <v>540000</v>
          </cell>
          <cell r="K1886">
            <v>700000</v>
          </cell>
          <cell r="T1886">
            <v>0</v>
          </cell>
        </row>
        <row r="1887">
          <cell r="E1887">
            <v>540000</v>
          </cell>
          <cell r="K1887">
            <v>605000</v>
          </cell>
          <cell r="T1887">
            <v>0</v>
          </cell>
        </row>
        <row r="1888">
          <cell r="E1888">
            <v>111212</v>
          </cell>
          <cell r="K1888">
            <v>35000000</v>
          </cell>
          <cell r="T1888">
            <v>0</v>
          </cell>
        </row>
        <row r="1889">
          <cell r="E1889">
            <v>610030</v>
          </cell>
          <cell r="K1889">
            <v>248550</v>
          </cell>
          <cell r="T1889">
            <v>0</v>
          </cell>
        </row>
        <row r="1890">
          <cell r="E1890">
            <v>620004</v>
          </cell>
          <cell r="K1890">
            <v>1062500</v>
          </cell>
          <cell r="T1890">
            <v>0</v>
          </cell>
        </row>
        <row r="1891">
          <cell r="E1891">
            <v>112100</v>
          </cell>
          <cell r="K1891">
            <v>78577063</v>
          </cell>
          <cell r="T1891">
            <v>0</v>
          </cell>
        </row>
        <row r="1892">
          <cell r="E1892">
            <v>111240</v>
          </cell>
          <cell r="K1892">
            <v>78577063</v>
          </cell>
          <cell r="T1892">
            <v>0</v>
          </cell>
        </row>
        <row r="1893">
          <cell r="E1893">
            <v>610017</v>
          </cell>
          <cell r="K1893">
            <v>50000</v>
          </cell>
          <cell r="T1893">
            <v>0</v>
          </cell>
        </row>
        <row r="1894">
          <cell r="E1894">
            <v>610028</v>
          </cell>
          <cell r="K1894">
            <v>114388</v>
          </cell>
          <cell r="T1894">
            <v>0</v>
          </cell>
        </row>
        <row r="1895">
          <cell r="E1895">
            <v>610028</v>
          </cell>
          <cell r="K1895">
            <v>78500</v>
          </cell>
          <cell r="T1895">
            <v>0</v>
          </cell>
        </row>
        <row r="1896">
          <cell r="E1896">
            <v>610011</v>
          </cell>
          <cell r="K1896">
            <v>279000</v>
          </cell>
          <cell r="T1896">
            <v>0</v>
          </cell>
        </row>
        <row r="1897">
          <cell r="E1897">
            <v>620003</v>
          </cell>
          <cell r="K1897">
            <v>100000</v>
          </cell>
          <cell r="T1897">
            <v>0</v>
          </cell>
        </row>
        <row r="1898">
          <cell r="E1898">
            <v>610012</v>
          </cell>
          <cell r="K1898">
            <v>520000</v>
          </cell>
          <cell r="T1898">
            <v>0</v>
          </cell>
        </row>
        <row r="1899">
          <cell r="E1899">
            <v>620006</v>
          </cell>
          <cell r="K1899">
            <v>50000</v>
          </cell>
          <cell r="T1899">
            <v>0</v>
          </cell>
        </row>
        <row r="1900">
          <cell r="E1900">
            <v>610031</v>
          </cell>
          <cell r="K1900">
            <v>10000</v>
          </cell>
          <cell r="T1900">
            <v>0</v>
          </cell>
        </row>
        <row r="1901">
          <cell r="E1901">
            <v>610030</v>
          </cell>
          <cell r="K1901">
            <v>22000</v>
          </cell>
          <cell r="T1901">
            <v>0</v>
          </cell>
        </row>
        <row r="1902">
          <cell r="E1902">
            <v>610028</v>
          </cell>
          <cell r="K1902">
            <v>111500</v>
          </cell>
          <cell r="T1902">
            <v>0</v>
          </cell>
        </row>
        <row r="1903">
          <cell r="E1903">
            <v>620008</v>
          </cell>
          <cell r="K1903">
            <v>35000</v>
          </cell>
          <cell r="T1903">
            <v>0</v>
          </cell>
        </row>
        <row r="1904">
          <cell r="E1904">
            <v>610029</v>
          </cell>
          <cell r="K1904">
            <v>22500</v>
          </cell>
          <cell r="T1904">
            <v>0</v>
          </cell>
        </row>
        <row r="1905">
          <cell r="E1905">
            <v>610021</v>
          </cell>
          <cell r="K1905">
            <v>239500</v>
          </cell>
          <cell r="T1905">
            <v>0</v>
          </cell>
        </row>
        <row r="1906">
          <cell r="E1906">
            <v>540000</v>
          </cell>
          <cell r="K1906">
            <v>350000</v>
          </cell>
          <cell r="T1906">
            <v>0</v>
          </cell>
        </row>
        <row r="1907">
          <cell r="E1907">
            <v>610023</v>
          </cell>
          <cell r="K1907">
            <v>870480</v>
          </cell>
          <cell r="T1907">
            <v>0</v>
          </cell>
        </row>
        <row r="1908">
          <cell r="E1908">
            <v>420000</v>
          </cell>
          <cell r="K1908">
            <v>200000</v>
          </cell>
          <cell r="T1908">
            <v>0</v>
          </cell>
        </row>
        <row r="1909">
          <cell r="E1909">
            <v>112100</v>
          </cell>
          <cell r="K1909">
            <v>5000000</v>
          </cell>
          <cell r="T1909">
            <v>0</v>
          </cell>
        </row>
        <row r="1910">
          <cell r="E1910">
            <v>111240</v>
          </cell>
          <cell r="K1910">
            <v>80000000</v>
          </cell>
          <cell r="T1910">
            <v>0</v>
          </cell>
        </row>
        <row r="1911">
          <cell r="E1911">
            <v>111212</v>
          </cell>
          <cell r="K1911">
            <v>70000000</v>
          </cell>
          <cell r="T1911">
            <v>0</v>
          </cell>
        </row>
        <row r="1912">
          <cell r="E1912">
            <v>610001</v>
          </cell>
          <cell r="K1912">
            <v>10005000</v>
          </cell>
          <cell r="T1912">
            <v>0</v>
          </cell>
        </row>
        <row r="1913">
          <cell r="E1913">
            <v>112100</v>
          </cell>
          <cell r="K1913">
            <v>70123397</v>
          </cell>
          <cell r="T1913">
            <v>0</v>
          </cell>
        </row>
        <row r="1914">
          <cell r="E1914">
            <v>111240</v>
          </cell>
          <cell r="K1914">
            <v>70123397</v>
          </cell>
          <cell r="T1914">
            <v>0</v>
          </cell>
        </row>
        <row r="1915">
          <cell r="E1915">
            <v>111212</v>
          </cell>
          <cell r="K1915">
            <v>23000000</v>
          </cell>
          <cell r="T1915">
            <v>0</v>
          </cell>
        </row>
        <row r="1916">
          <cell r="E1916">
            <v>116100</v>
          </cell>
          <cell r="K1916">
            <v>23000000</v>
          </cell>
          <cell r="T1916">
            <v>0</v>
          </cell>
        </row>
        <row r="1917">
          <cell r="E1917">
            <v>111240</v>
          </cell>
          <cell r="K1917">
            <v>10000000</v>
          </cell>
          <cell r="T1917">
            <v>0</v>
          </cell>
        </row>
        <row r="1918">
          <cell r="E1918">
            <v>116100</v>
          </cell>
          <cell r="K1918">
            <v>10000000</v>
          </cell>
          <cell r="T1918">
            <v>0</v>
          </cell>
        </row>
        <row r="1919">
          <cell r="E1919">
            <v>111240</v>
          </cell>
          <cell r="K1919">
            <v>35000000</v>
          </cell>
          <cell r="T1919">
            <v>0</v>
          </cell>
        </row>
        <row r="1920">
          <cell r="E1920">
            <v>112100</v>
          </cell>
          <cell r="K1920">
            <v>75927629</v>
          </cell>
          <cell r="T1920">
            <v>0</v>
          </cell>
        </row>
        <row r="1921">
          <cell r="E1921">
            <v>111240</v>
          </cell>
          <cell r="K1921">
            <v>75927629</v>
          </cell>
          <cell r="T1921">
            <v>0</v>
          </cell>
        </row>
        <row r="1922">
          <cell r="E1922">
            <v>112100</v>
          </cell>
          <cell r="K1922">
            <v>84739900</v>
          </cell>
          <cell r="T1922">
            <v>0</v>
          </cell>
        </row>
        <row r="1923">
          <cell r="E1923">
            <v>111212</v>
          </cell>
          <cell r="K1923">
            <v>84739900</v>
          </cell>
          <cell r="T1923">
            <v>0</v>
          </cell>
        </row>
        <row r="1924">
          <cell r="E1924">
            <v>112100</v>
          </cell>
          <cell r="K1924">
            <v>4650000</v>
          </cell>
          <cell r="T1924">
            <v>0</v>
          </cell>
        </row>
        <row r="1925">
          <cell r="E1925">
            <v>111240</v>
          </cell>
          <cell r="K1925">
            <v>90000000</v>
          </cell>
          <cell r="T1925">
            <v>0</v>
          </cell>
        </row>
        <row r="1926">
          <cell r="E1926">
            <v>111212</v>
          </cell>
          <cell r="K1926">
            <v>70000000</v>
          </cell>
          <cell r="T1926">
            <v>0</v>
          </cell>
        </row>
        <row r="1927">
          <cell r="E1927">
            <v>610016</v>
          </cell>
          <cell r="K1927">
            <v>870800</v>
          </cell>
          <cell r="T1927">
            <v>0</v>
          </cell>
        </row>
        <row r="1928">
          <cell r="E1928">
            <v>540000</v>
          </cell>
          <cell r="K1928">
            <v>64200000</v>
          </cell>
          <cell r="T1928">
            <v>0</v>
          </cell>
        </row>
        <row r="1929">
          <cell r="E1929">
            <v>610032</v>
          </cell>
          <cell r="K1929">
            <v>516000</v>
          </cell>
          <cell r="T1929">
            <v>0</v>
          </cell>
        </row>
        <row r="1930">
          <cell r="E1930">
            <v>420000</v>
          </cell>
          <cell r="K1930">
            <v>4500000</v>
          </cell>
          <cell r="T1930">
            <v>0</v>
          </cell>
        </row>
        <row r="1931">
          <cell r="E1931">
            <v>420000</v>
          </cell>
          <cell r="K1931">
            <v>4000000</v>
          </cell>
          <cell r="T1931">
            <v>0</v>
          </cell>
        </row>
        <row r="1932">
          <cell r="E1932">
            <v>540000</v>
          </cell>
          <cell r="K1932">
            <v>700000</v>
          </cell>
          <cell r="T1932">
            <v>0</v>
          </cell>
        </row>
        <row r="1933">
          <cell r="E1933">
            <v>112100</v>
          </cell>
          <cell r="K1933">
            <v>33662942</v>
          </cell>
          <cell r="T1933">
            <v>0</v>
          </cell>
        </row>
        <row r="1934">
          <cell r="E1934">
            <v>112100</v>
          </cell>
          <cell r="K1934">
            <v>4000000</v>
          </cell>
          <cell r="T1934">
            <v>0</v>
          </cell>
        </row>
        <row r="1935">
          <cell r="E1935">
            <v>111212</v>
          </cell>
          <cell r="K1935">
            <v>4000000</v>
          </cell>
          <cell r="T1935">
            <v>0</v>
          </cell>
        </row>
        <row r="1936">
          <cell r="E1936">
            <v>111212</v>
          </cell>
          <cell r="K1936">
            <v>9000000</v>
          </cell>
          <cell r="T1936">
            <v>0</v>
          </cell>
        </row>
        <row r="1937">
          <cell r="E1937">
            <v>111212</v>
          </cell>
          <cell r="K1937">
            <v>254249084</v>
          </cell>
          <cell r="T1937">
            <v>0</v>
          </cell>
        </row>
        <row r="1938">
          <cell r="E1938">
            <v>211000</v>
          </cell>
          <cell r="K1938">
            <v>254249084</v>
          </cell>
          <cell r="T1938">
            <v>0</v>
          </cell>
        </row>
        <row r="1939">
          <cell r="E1939">
            <v>111240</v>
          </cell>
          <cell r="K1939">
            <v>9739401</v>
          </cell>
          <cell r="T1939">
            <v>0</v>
          </cell>
        </row>
        <row r="1940">
          <cell r="E1940">
            <v>212000</v>
          </cell>
          <cell r="K1940">
            <v>9739401</v>
          </cell>
          <cell r="T1940">
            <v>0</v>
          </cell>
        </row>
        <row r="1941">
          <cell r="E1941">
            <v>610017</v>
          </cell>
          <cell r="K1941">
            <v>100000</v>
          </cell>
          <cell r="T1941">
            <v>0</v>
          </cell>
        </row>
        <row r="1942">
          <cell r="E1942">
            <v>610005</v>
          </cell>
          <cell r="K1942">
            <v>500000</v>
          </cell>
          <cell r="T1942">
            <v>0</v>
          </cell>
        </row>
        <row r="1943">
          <cell r="E1943">
            <v>420000</v>
          </cell>
          <cell r="K1943">
            <v>2635001</v>
          </cell>
          <cell r="T1943">
            <v>0</v>
          </cell>
        </row>
        <row r="1944">
          <cell r="E1944">
            <v>620002</v>
          </cell>
          <cell r="K1944">
            <v>500000</v>
          </cell>
          <cell r="T1944">
            <v>0</v>
          </cell>
        </row>
        <row r="1945">
          <cell r="E1945">
            <v>550000</v>
          </cell>
          <cell r="K1945">
            <v>845000</v>
          </cell>
          <cell r="T1945">
            <v>0</v>
          </cell>
        </row>
        <row r="1946">
          <cell r="E1946">
            <v>610002</v>
          </cell>
          <cell r="K1946">
            <v>59000</v>
          </cell>
          <cell r="T1946">
            <v>0</v>
          </cell>
        </row>
        <row r="1947">
          <cell r="E1947">
            <v>610029</v>
          </cell>
          <cell r="K1947">
            <v>64200</v>
          </cell>
          <cell r="T1947">
            <v>0</v>
          </cell>
        </row>
        <row r="1948">
          <cell r="E1948">
            <v>610030</v>
          </cell>
          <cell r="K1948">
            <v>29000</v>
          </cell>
          <cell r="T1948">
            <v>0</v>
          </cell>
        </row>
        <row r="1949">
          <cell r="E1949">
            <v>610030</v>
          </cell>
          <cell r="K1949">
            <v>331905</v>
          </cell>
          <cell r="T1949">
            <v>0</v>
          </cell>
        </row>
        <row r="1950">
          <cell r="E1950">
            <v>610001</v>
          </cell>
          <cell r="K1950">
            <v>2000000</v>
          </cell>
          <cell r="T1950">
            <v>0</v>
          </cell>
        </row>
        <row r="1951">
          <cell r="E1951">
            <v>610012</v>
          </cell>
          <cell r="K1951">
            <v>288500</v>
          </cell>
          <cell r="T1951">
            <v>0</v>
          </cell>
        </row>
        <row r="1952">
          <cell r="E1952">
            <v>610021</v>
          </cell>
          <cell r="K1952">
            <v>63050</v>
          </cell>
          <cell r="T1952">
            <v>0</v>
          </cell>
        </row>
        <row r="1953">
          <cell r="E1953">
            <v>610031</v>
          </cell>
          <cell r="K1953">
            <v>36000</v>
          </cell>
          <cell r="T1953">
            <v>0</v>
          </cell>
        </row>
        <row r="1954">
          <cell r="E1954">
            <v>610002</v>
          </cell>
          <cell r="K1954">
            <v>253300</v>
          </cell>
          <cell r="T1954">
            <v>0</v>
          </cell>
        </row>
        <row r="1955">
          <cell r="E1955">
            <v>620008</v>
          </cell>
          <cell r="K1955">
            <v>120000</v>
          </cell>
          <cell r="T1955">
            <v>0</v>
          </cell>
        </row>
        <row r="1956">
          <cell r="E1956">
            <v>610023</v>
          </cell>
          <cell r="K1956">
            <v>35000</v>
          </cell>
          <cell r="T1956">
            <v>0</v>
          </cell>
        </row>
        <row r="1957">
          <cell r="E1957">
            <v>620006</v>
          </cell>
          <cell r="K1957">
            <v>20000</v>
          </cell>
          <cell r="T1957">
            <v>0</v>
          </cell>
        </row>
        <row r="1958">
          <cell r="E1958">
            <v>620002</v>
          </cell>
          <cell r="K1958">
            <v>92600</v>
          </cell>
          <cell r="T1958">
            <v>0</v>
          </cell>
        </row>
        <row r="1959">
          <cell r="E1959">
            <v>620006</v>
          </cell>
          <cell r="K1959">
            <v>81500</v>
          </cell>
          <cell r="T1959">
            <v>0</v>
          </cell>
        </row>
        <row r="1960">
          <cell r="E1960">
            <v>620002</v>
          </cell>
          <cell r="K1960">
            <v>50000</v>
          </cell>
          <cell r="T1960">
            <v>0</v>
          </cell>
        </row>
        <row r="1961">
          <cell r="E1961">
            <v>111240</v>
          </cell>
          <cell r="K1961">
            <v>2500000</v>
          </cell>
          <cell r="T1961">
            <v>0</v>
          </cell>
        </row>
        <row r="1962">
          <cell r="E1962">
            <v>111212</v>
          </cell>
          <cell r="K1962">
            <v>27500000</v>
          </cell>
          <cell r="T1962">
            <v>0</v>
          </cell>
        </row>
        <row r="1963">
          <cell r="E1963">
            <v>112100</v>
          </cell>
          <cell r="K1963">
            <v>10215000</v>
          </cell>
          <cell r="T1963">
            <v>0</v>
          </cell>
        </row>
        <row r="1964">
          <cell r="E1964">
            <v>111212</v>
          </cell>
          <cell r="K1964">
            <v>8000000</v>
          </cell>
          <cell r="T1964">
            <v>0</v>
          </cell>
        </row>
        <row r="1965">
          <cell r="E1965">
            <v>610019</v>
          </cell>
          <cell r="K1965">
            <v>715700</v>
          </cell>
          <cell r="T1965">
            <v>0</v>
          </cell>
        </row>
        <row r="1966">
          <cell r="E1966">
            <v>217000</v>
          </cell>
          <cell r="K1966">
            <v>100000000</v>
          </cell>
          <cell r="T1966">
            <v>0</v>
          </cell>
        </row>
        <row r="1967">
          <cell r="E1967">
            <v>620001</v>
          </cell>
          <cell r="K1967">
            <v>1439330</v>
          </cell>
          <cell r="T1967">
            <v>0</v>
          </cell>
        </row>
        <row r="1968">
          <cell r="E1968">
            <v>112100</v>
          </cell>
          <cell r="K1968">
            <v>4657000</v>
          </cell>
          <cell r="T1968">
            <v>0</v>
          </cell>
        </row>
        <row r="1969">
          <cell r="E1969">
            <v>112100</v>
          </cell>
          <cell r="K1969">
            <v>500000</v>
          </cell>
          <cell r="T1969">
            <v>0</v>
          </cell>
        </row>
        <row r="1970">
          <cell r="E1970">
            <v>112100</v>
          </cell>
          <cell r="K1970">
            <v>1000000</v>
          </cell>
          <cell r="T1970">
            <v>0</v>
          </cell>
        </row>
        <row r="1971">
          <cell r="E1971">
            <v>620002</v>
          </cell>
          <cell r="K1971">
            <v>1462500</v>
          </cell>
          <cell r="T1971">
            <v>0</v>
          </cell>
        </row>
        <row r="1972">
          <cell r="E1972">
            <v>610009</v>
          </cell>
          <cell r="K1972">
            <v>2703662</v>
          </cell>
          <cell r="T1972">
            <v>0</v>
          </cell>
        </row>
        <row r="1973">
          <cell r="E1973">
            <v>420000</v>
          </cell>
          <cell r="K1973">
            <v>250000</v>
          </cell>
          <cell r="T1973">
            <v>0</v>
          </cell>
        </row>
        <row r="1974">
          <cell r="E1974">
            <v>212000</v>
          </cell>
          <cell r="K1974">
            <v>7945066</v>
          </cell>
          <cell r="T1974">
            <v>0</v>
          </cell>
        </row>
        <row r="1975">
          <cell r="E1975">
            <v>212000</v>
          </cell>
          <cell r="K1975">
            <v>6814710</v>
          </cell>
          <cell r="T1975">
            <v>0</v>
          </cell>
        </row>
        <row r="1976">
          <cell r="E1976">
            <v>620002</v>
          </cell>
          <cell r="K1976">
            <v>160000</v>
          </cell>
          <cell r="T1976">
            <v>0</v>
          </cell>
        </row>
        <row r="1977">
          <cell r="E1977">
            <v>610016</v>
          </cell>
          <cell r="K1977">
            <v>371500</v>
          </cell>
          <cell r="T1977">
            <v>0</v>
          </cell>
        </row>
        <row r="1978">
          <cell r="E1978">
            <v>112100</v>
          </cell>
          <cell r="K1978">
            <v>130568371</v>
          </cell>
          <cell r="T1978">
            <v>0</v>
          </cell>
        </row>
        <row r="1979">
          <cell r="E1979">
            <v>111240</v>
          </cell>
          <cell r="K1979">
            <v>130568371</v>
          </cell>
          <cell r="T1979">
            <v>0</v>
          </cell>
        </row>
        <row r="1980">
          <cell r="E1980">
            <v>111240</v>
          </cell>
          <cell r="K1980">
            <v>130000000</v>
          </cell>
          <cell r="T1980">
            <v>0</v>
          </cell>
        </row>
        <row r="1981">
          <cell r="E1981">
            <v>111212</v>
          </cell>
          <cell r="K1981">
            <v>100000000</v>
          </cell>
          <cell r="T1981">
            <v>0</v>
          </cell>
        </row>
        <row r="1982">
          <cell r="E1982">
            <v>610010</v>
          </cell>
          <cell r="K1982">
            <v>2161805</v>
          </cell>
          <cell r="T1982">
            <v>0</v>
          </cell>
        </row>
        <row r="1983">
          <cell r="E1983">
            <v>610011</v>
          </cell>
          <cell r="K1983">
            <v>144848</v>
          </cell>
          <cell r="T1983">
            <v>0</v>
          </cell>
        </row>
        <row r="1984">
          <cell r="E1984">
            <v>112100</v>
          </cell>
          <cell r="K1984">
            <v>4235200</v>
          </cell>
          <cell r="T1984">
            <v>0</v>
          </cell>
        </row>
        <row r="1985">
          <cell r="E1985">
            <v>610016</v>
          </cell>
          <cell r="K1985">
            <v>730000</v>
          </cell>
          <cell r="T1985">
            <v>0</v>
          </cell>
        </row>
        <row r="1986">
          <cell r="E1986">
            <v>112100</v>
          </cell>
          <cell r="K1986">
            <v>5000000</v>
          </cell>
          <cell r="T1986">
            <v>0</v>
          </cell>
        </row>
        <row r="1987">
          <cell r="E1987">
            <v>111212</v>
          </cell>
          <cell r="K1987">
            <v>35000000</v>
          </cell>
          <cell r="T1987">
            <v>0</v>
          </cell>
        </row>
        <row r="1988">
          <cell r="E1988">
            <v>112100</v>
          </cell>
          <cell r="K1988">
            <v>2721319</v>
          </cell>
          <cell r="T1988">
            <v>0</v>
          </cell>
        </row>
        <row r="1989">
          <cell r="E1989">
            <v>610009</v>
          </cell>
          <cell r="K1989">
            <v>1098877</v>
          </cell>
          <cell r="T1989">
            <v>0</v>
          </cell>
        </row>
        <row r="1990">
          <cell r="E1990">
            <v>610002</v>
          </cell>
          <cell r="K1990">
            <v>62500</v>
          </cell>
          <cell r="T1990">
            <v>0</v>
          </cell>
        </row>
        <row r="1991">
          <cell r="E1991">
            <v>620006</v>
          </cell>
          <cell r="K1991">
            <v>150000</v>
          </cell>
          <cell r="T1991">
            <v>0</v>
          </cell>
        </row>
        <row r="1992">
          <cell r="E1992">
            <v>610031</v>
          </cell>
          <cell r="K1992">
            <v>9342</v>
          </cell>
          <cell r="T1992">
            <v>0</v>
          </cell>
        </row>
        <row r="1993">
          <cell r="E1993">
            <v>610028</v>
          </cell>
          <cell r="K1993">
            <v>50000</v>
          </cell>
          <cell r="T1993">
            <v>0</v>
          </cell>
        </row>
        <row r="1994">
          <cell r="E1994">
            <v>540000</v>
          </cell>
          <cell r="K1994">
            <v>10309700</v>
          </cell>
          <cell r="T1994">
            <v>0</v>
          </cell>
        </row>
        <row r="1995">
          <cell r="E1995">
            <v>540000</v>
          </cell>
          <cell r="K1995">
            <v>34767000</v>
          </cell>
          <cell r="T1995">
            <v>0</v>
          </cell>
        </row>
        <row r="1996">
          <cell r="E1996">
            <v>420000</v>
          </cell>
          <cell r="K1996">
            <v>85000</v>
          </cell>
          <cell r="T1996">
            <v>0</v>
          </cell>
        </row>
        <row r="1997">
          <cell r="E1997">
            <v>620002</v>
          </cell>
          <cell r="K1997">
            <v>24800</v>
          </cell>
          <cell r="T1997">
            <v>0</v>
          </cell>
        </row>
        <row r="1998">
          <cell r="E1998">
            <v>610029</v>
          </cell>
          <cell r="K1998">
            <v>10700</v>
          </cell>
          <cell r="T1998">
            <v>0</v>
          </cell>
        </row>
        <row r="1999">
          <cell r="E1999">
            <v>620006</v>
          </cell>
          <cell r="K1999">
            <v>20000</v>
          </cell>
          <cell r="T1999">
            <v>0</v>
          </cell>
        </row>
        <row r="2000">
          <cell r="E2000">
            <v>111212</v>
          </cell>
          <cell r="K2000">
            <v>20000000</v>
          </cell>
          <cell r="T2000">
            <v>0</v>
          </cell>
        </row>
        <row r="2001">
          <cell r="E2001">
            <v>116300</v>
          </cell>
          <cell r="K2001">
            <v>20000000</v>
          </cell>
          <cell r="T2001">
            <v>0</v>
          </cell>
        </row>
        <row r="2002">
          <cell r="E2002">
            <v>620009</v>
          </cell>
          <cell r="K2002">
            <v>71500</v>
          </cell>
          <cell r="T2002">
            <v>0</v>
          </cell>
        </row>
        <row r="2003">
          <cell r="E2003">
            <v>610012</v>
          </cell>
          <cell r="K2003">
            <v>290000</v>
          </cell>
          <cell r="T2003">
            <v>0</v>
          </cell>
        </row>
        <row r="2004">
          <cell r="E2004">
            <v>111212</v>
          </cell>
          <cell r="K2004">
            <v>4000000</v>
          </cell>
          <cell r="T2004">
            <v>0</v>
          </cell>
        </row>
        <row r="2005">
          <cell r="E2005">
            <v>620003</v>
          </cell>
          <cell r="K2005">
            <v>4000000</v>
          </cell>
          <cell r="T2005">
            <v>0</v>
          </cell>
        </row>
        <row r="2006">
          <cell r="E2006">
            <v>620002</v>
          </cell>
          <cell r="K2006">
            <v>2000000</v>
          </cell>
          <cell r="T2006">
            <v>0</v>
          </cell>
        </row>
        <row r="2007">
          <cell r="E2007">
            <v>610016</v>
          </cell>
          <cell r="K2007">
            <v>329000</v>
          </cell>
          <cell r="T2007">
            <v>0</v>
          </cell>
        </row>
        <row r="2008">
          <cell r="E2008">
            <v>620004</v>
          </cell>
          <cell r="K2008">
            <v>1083000</v>
          </cell>
        </row>
        <row r="2009">
          <cell r="E2009">
            <v>620004</v>
          </cell>
          <cell r="K2009">
            <v>735500</v>
          </cell>
        </row>
        <row r="2010">
          <cell r="E2010">
            <v>610030</v>
          </cell>
          <cell r="K2010">
            <v>469100</v>
          </cell>
        </row>
        <row r="2011">
          <cell r="K2011">
            <v>0</v>
          </cell>
          <cell r="T2011">
            <v>0</v>
          </cell>
        </row>
        <row r="2012">
          <cell r="K2012">
            <v>0</v>
          </cell>
          <cell r="T2012">
            <v>0</v>
          </cell>
        </row>
        <row r="2013">
          <cell r="K2013">
            <v>0</v>
          </cell>
          <cell r="T2013">
            <v>0</v>
          </cell>
        </row>
        <row r="2014">
          <cell r="E2014">
            <v>520000</v>
          </cell>
          <cell r="K2014">
            <v>650000</v>
          </cell>
          <cell r="T2014">
            <v>0</v>
          </cell>
        </row>
        <row r="2015">
          <cell r="E2015">
            <v>610028</v>
          </cell>
          <cell r="K2015">
            <v>67000</v>
          </cell>
          <cell r="T2015">
            <v>0</v>
          </cell>
        </row>
        <row r="2016">
          <cell r="E2016">
            <v>112100</v>
          </cell>
          <cell r="K2016">
            <v>2041630</v>
          </cell>
          <cell r="T2016">
            <v>0</v>
          </cell>
        </row>
        <row r="2017">
          <cell r="E2017">
            <v>610028</v>
          </cell>
          <cell r="K2017">
            <v>100000</v>
          </cell>
          <cell r="T2017">
            <v>0</v>
          </cell>
        </row>
        <row r="2018">
          <cell r="E2018">
            <v>520000</v>
          </cell>
          <cell r="K2018">
            <v>750000</v>
          </cell>
          <cell r="T2018">
            <v>0</v>
          </cell>
        </row>
        <row r="2019">
          <cell r="E2019">
            <v>610028</v>
          </cell>
          <cell r="K2019">
            <v>50000</v>
          </cell>
          <cell r="T2019">
            <v>0</v>
          </cell>
        </row>
        <row r="2020">
          <cell r="E2020">
            <v>112100</v>
          </cell>
          <cell r="K2020">
            <v>14100000</v>
          </cell>
          <cell r="T2020">
            <v>0</v>
          </cell>
        </row>
        <row r="2021">
          <cell r="E2021">
            <v>112100</v>
          </cell>
          <cell r="K2021">
            <v>7500000</v>
          </cell>
          <cell r="T2021">
            <v>0</v>
          </cell>
        </row>
        <row r="2022">
          <cell r="E2022">
            <v>520000</v>
          </cell>
          <cell r="K2022">
            <v>1300000</v>
          </cell>
          <cell r="T2022">
            <v>0</v>
          </cell>
        </row>
        <row r="2023">
          <cell r="E2023">
            <v>112100</v>
          </cell>
          <cell r="K2023">
            <v>1000000</v>
          </cell>
          <cell r="T2023">
            <v>0</v>
          </cell>
        </row>
        <row r="2024">
          <cell r="E2024">
            <v>610005</v>
          </cell>
          <cell r="K2024">
            <v>500000</v>
          </cell>
          <cell r="T2024">
            <v>0</v>
          </cell>
        </row>
        <row r="2025">
          <cell r="E2025">
            <v>520000</v>
          </cell>
          <cell r="K2025">
            <v>100000</v>
          </cell>
          <cell r="T2025">
            <v>0</v>
          </cell>
        </row>
        <row r="2026">
          <cell r="E2026">
            <v>112100</v>
          </cell>
          <cell r="K2026">
            <v>4255150</v>
          </cell>
          <cell r="T2026">
            <v>0</v>
          </cell>
        </row>
        <row r="2027">
          <cell r="E2027">
            <v>112100</v>
          </cell>
          <cell r="K2027">
            <v>19500000</v>
          </cell>
          <cell r="T2027">
            <v>0</v>
          </cell>
        </row>
        <row r="2028">
          <cell r="E2028">
            <v>111212</v>
          </cell>
          <cell r="K2028">
            <v>4500000</v>
          </cell>
          <cell r="T2028">
            <v>0</v>
          </cell>
        </row>
        <row r="2029">
          <cell r="E2029">
            <v>620002</v>
          </cell>
          <cell r="K2029">
            <v>300000</v>
          </cell>
          <cell r="T2029">
            <v>0</v>
          </cell>
        </row>
        <row r="2030">
          <cell r="E2030">
            <v>610001</v>
          </cell>
          <cell r="K2030">
            <v>25947000</v>
          </cell>
          <cell r="T2030">
            <v>0</v>
          </cell>
        </row>
        <row r="2031">
          <cell r="E2031">
            <v>610002</v>
          </cell>
          <cell r="K2031">
            <v>5655000</v>
          </cell>
          <cell r="T2031">
            <v>0</v>
          </cell>
        </row>
        <row r="2032">
          <cell r="E2032">
            <v>112100</v>
          </cell>
          <cell r="K2032">
            <v>4000000</v>
          </cell>
          <cell r="T2032">
            <v>0</v>
          </cell>
        </row>
        <row r="2033">
          <cell r="E2033">
            <v>620006</v>
          </cell>
          <cell r="K2033">
            <v>336020</v>
          </cell>
          <cell r="T2033">
            <v>0</v>
          </cell>
        </row>
        <row r="2034">
          <cell r="E2034">
            <v>610010</v>
          </cell>
          <cell r="K2034">
            <v>850000</v>
          </cell>
          <cell r="T2034">
            <v>0</v>
          </cell>
        </row>
        <row r="2035">
          <cell r="E2035">
            <v>610027</v>
          </cell>
          <cell r="K2035">
            <v>44000</v>
          </cell>
          <cell r="T2035">
            <v>0</v>
          </cell>
        </row>
        <row r="2036">
          <cell r="E2036">
            <v>620002</v>
          </cell>
          <cell r="K2036">
            <v>180500</v>
          </cell>
          <cell r="T2036">
            <v>0</v>
          </cell>
        </row>
        <row r="2037">
          <cell r="E2037">
            <v>520000</v>
          </cell>
          <cell r="K2037">
            <v>21000</v>
          </cell>
          <cell r="T2037">
            <v>0</v>
          </cell>
        </row>
        <row r="2038">
          <cell r="E2038">
            <v>620002</v>
          </cell>
          <cell r="K2038">
            <v>75450</v>
          </cell>
          <cell r="T2038">
            <v>0</v>
          </cell>
        </row>
        <row r="2039">
          <cell r="E2039">
            <v>620006</v>
          </cell>
          <cell r="K2039">
            <v>220000</v>
          </cell>
          <cell r="T2039">
            <v>0</v>
          </cell>
        </row>
        <row r="2040">
          <cell r="E2040">
            <v>620002</v>
          </cell>
          <cell r="K2040">
            <v>75000</v>
          </cell>
          <cell r="T2040">
            <v>0</v>
          </cell>
        </row>
        <row r="2041">
          <cell r="E2041">
            <v>610028</v>
          </cell>
          <cell r="K2041">
            <v>407000</v>
          </cell>
          <cell r="T2041">
            <v>0</v>
          </cell>
        </row>
        <row r="2042">
          <cell r="E2042">
            <v>610031</v>
          </cell>
          <cell r="K2042">
            <v>153370</v>
          </cell>
          <cell r="T2042">
            <v>0</v>
          </cell>
        </row>
        <row r="2043">
          <cell r="E2043">
            <v>211000</v>
          </cell>
          <cell r="K2043">
            <v>1150000</v>
          </cell>
          <cell r="T2043">
            <v>0</v>
          </cell>
        </row>
        <row r="2044">
          <cell r="E2044">
            <v>610011</v>
          </cell>
          <cell r="K2044">
            <v>270000</v>
          </cell>
          <cell r="T2044">
            <v>0</v>
          </cell>
        </row>
        <row r="2045">
          <cell r="E2045">
            <v>610009</v>
          </cell>
          <cell r="K2045">
            <v>1449542</v>
          </cell>
          <cell r="T2045">
            <v>0</v>
          </cell>
        </row>
        <row r="2046">
          <cell r="E2046">
            <v>111212</v>
          </cell>
          <cell r="K2046">
            <v>18626800</v>
          </cell>
          <cell r="T2046">
            <v>0</v>
          </cell>
        </row>
        <row r="2047">
          <cell r="E2047">
            <v>111212</v>
          </cell>
          <cell r="K2047">
            <v>3165750</v>
          </cell>
          <cell r="T2047">
            <v>0</v>
          </cell>
        </row>
        <row r="2048">
          <cell r="E2048">
            <v>111212</v>
          </cell>
          <cell r="K2048">
            <v>635400</v>
          </cell>
          <cell r="T2048">
            <v>0</v>
          </cell>
        </row>
        <row r="2049">
          <cell r="E2049">
            <v>111212</v>
          </cell>
          <cell r="K2049">
            <v>817000</v>
          </cell>
          <cell r="T2049">
            <v>0</v>
          </cell>
        </row>
        <row r="2050">
          <cell r="E2050">
            <v>111212</v>
          </cell>
          <cell r="K2050">
            <v>1296900</v>
          </cell>
          <cell r="T2050">
            <v>0</v>
          </cell>
        </row>
        <row r="2051">
          <cell r="E2051">
            <v>111212</v>
          </cell>
          <cell r="K2051">
            <v>3195900</v>
          </cell>
          <cell r="T2051">
            <v>0</v>
          </cell>
        </row>
        <row r="2052">
          <cell r="E2052">
            <v>111212</v>
          </cell>
          <cell r="K2052">
            <v>6700500</v>
          </cell>
          <cell r="T2052">
            <v>0</v>
          </cell>
        </row>
        <row r="2053">
          <cell r="E2053">
            <v>211000</v>
          </cell>
          <cell r="K2053">
            <v>21792550</v>
          </cell>
          <cell r="T2053">
            <v>0</v>
          </cell>
        </row>
        <row r="2054">
          <cell r="E2054">
            <v>211000</v>
          </cell>
          <cell r="K2054">
            <v>1452400</v>
          </cell>
          <cell r="T2054">
            <v>0</v>
          </cell>
        </row>
        <row r="2055">
          <cell r="E2055">
            <v>211000</v>
          </cell>
          <cell r="K2055">
            <v>4492800</v>
          </cell>
          <cell r="T2055">
            <v>0</v>
          </cell>
        </row>
        <row r="2056">
          <cell r="E2056">
            <v>211000</v>
          </cell>
          <cell r="K2056">
            <v>6700500</v>
          </cell>
          <cell r="T2056">
            <v>0</v>
          </cell>
        </row>
        <row r="2057">
          <cell r="E2057">
            <v>610016</v>
          </cell>
          <cell r="K2057">
            <v>485000</v>
          </cell>
          <cell r="T2057">
            <v>0</v>
          </cell>
        </row>
        <row r="2058">
          <cell r="E2058">
            <v>112100</v>
          </cell>
          <cell r="K2058">
            <v>5000000</v>
          </cell>
          <cell r="T2058">
            <v>0</v>
          </cell>
        </row>
        <row r="2059">
          <cell r="E2059">
            <v>112100</v>
          </cell>
          <cell r="K2059">
            <v>5000000</v>
          </cell>
          <cell r="T2059">
            <v>0</v>
          </cell>
        </row>
        <row r="2060">
          <cell r="E2060">
            <v>218001</v>
          </cell>
          <cell r="K2060">
            <v>114388</v>
          </cell>
          <cell r="T2060">
            <v>0</v>
          </cell>
        </row>
        <row r="2061">
          <cell r="E2061">
            <v>520000</v>
          </cell>
          <cell r="K2061">
            <v>330000</v>
          </cell>
          <cell r="T2061">
            <v>0</v>
          </cell>
        </row>
        <row r="2062">
          <cell r="E2062">
            <v>112100</v>
          </cell>
          <cell r="K2062">
            <v>20000000</v>
          </cell>
          <cell r="T2062">
            <v>0</v>
          </cell>
        </row>
        <row r="2063">
          <cell r="E2063">
            <v>520000</v>
          </cell>
          <cell r="K2063">
            <v>1300000</v>
          </cell>
          <cell r="T2063">
            <v>0</v>
          </cell>
        </row>
        <row r="2064">
          <cell r="E2064">
            <v>540000</v>
          </cell>
          <cell r="K2064">
            <v>732000</v>
          </cell>
          <cell r="T2064">
            <v>0</v>
          </cell>
        </row>
        <row r="2065">
          <cell r="E2065">
            <v>540000</v>
          </cell>
          <cell r="K2065">
            <v>350000</v>
          </cell>
          <cell r="T2065">
            <v>0</v>
          </cell>
        </row>
        <row r="2066">
          <cell r="E2066">
            <v>610024</v>
          </cell>
          <cell r="K2066">
            <v>2812500</v>
          </cell>
          <cell r="T2066">
            <v>0</v>
          </cell>
        </row>
        <row r="2067">
          <cell r="E2067">
            <v>610021</v>
          </cell>
          <cell r="K2067">
            <v>893500</v>
          </cell>
          <cell r="T2067">
            <v>0</v>
          </cell>
        </row>
        <row r="2068">
          <cell r="E2068">
            <v>111212</v>
          </cell>
          <cell r="K2068">
            <v>20000000</v>
          </cell>
          <cell r="T2068">
            <v>0</v>
          </cell>
        </row>
        <row r="2069">
          <cell r="E2069">
            <v>112100</v>
          </cell>
          <cell r="K2069">
            <v>5000000</v>
          </cell>
          <cell r="T2069">
            <v>0</v>
          </cell>
        </row>
        <row r="2070">
          <cell r="E2070">
            <v>111212</v>
          </cell>
          <cell r="K2070">
            <v>7374800</v>
          </cell>
          <cell r="T2070">
            <v>0</v>
          </cell>
        </row>
        <row r="2071">
          <cell r="E2071">
            <v>211000</v>
          </cell>
          <cell r="K2071">
            <v>7374800</v>
          </cell>
          <cell r="T2071">
            <v>0</v>
          </cell>
        </row>
        <row r="2072">
          <cell r="E2072">
            <v>111240</v>
          </cell>
          <cell r="K2072">
            <v>88000000</v>
          </cell>
          <cell r="T2072">
            <v>0</v>
          </cell>
        </row>
        <row r="2073">
          <cell r="E2073">
            <v>111212</v>
          </cell>
          <cell r="K2073">
            <v>80000000</v>
          </cell>
          <cell r="T2073">
            <v>0</v>
          </cell>
        </row>
        <row r="2074">
          <cell r="E2074">
            <v>610001</v>
          </cell>
          <cell r="K2074">
            <v>10005000</v>
          </cell>
          <cell r="T2074">
            <v>0</v>
          </cell>
        </row>
        <row r="2075">
          <cell r="E2075">
            <v>540000</v>
          </cell>
          <cell r="K2075">
            <v>155000</v>
          </cell>
          <cell r="T2075">
            <v>0</v>
          </cell>
        </row>
        <row r="2076">
          <cell r="E2076">
            <v>610032</v>
          </cell>
          <cell r="K2076">
            <v>0</v>
          </cell>
          <cell r="T2076">
            <v>0</v>
          </cell>
        </row>
        <row r="2077">
          <cell r="E2077">
            <v>540000</v>
          </cell>
          <cell r="K2077">
            <v>350000</v>
          </cell>
          <cell r="T2077">
            <v>0</v>
          </cell>
        </row>
        <row r="2078">
          <cell r="E2078">
            <v>610006</v>
          </cell>
          <cell r="K2078">
            <v>800000</v>
          </cell>
          <cell r="T2078">
            <v>0</v>
          </cell>
        </row>
        <row r="2079">
          <cell r="E2079">
            <v>118100</v>
          </cell>
          <cell r="K2079">
            <v>1466000</v>
          </cell>
          <cell r="T2079">
            <v>0</v>
          </cell>
        </row>
        <row r="2080">
          <cell r="E2080">
            <v>111212</v>
          </cell>
          <cell r="K2080">
            <v>10000000</v>
          </cell>
          <cell r="T2080">
            <v>0</v>
          </cell>
        </row>
        <row r="2081">
          <cell r="E2081">
            <v>111240</v>
          </cell>
          <cell r="K2081">
            <v>10000000</v>
          </cell>
          <cell r="T2081">
            <v>0</v>
          </cell>
        </row>
        <row r="2082">
          <cell r="E2082">
            <v>620006</v>
          </cell>
          <cell r="K2082">
            <v>66000</v>
          </cell>
          <cell r="T2082">
            <v>0</v>
          </cell>
        </row>
        <row r="2083">
          <cell r="E2083">
            <v>620002</v>
          </cell>
          <cell r="K2083">
            <v>73000</v>
          </cell>
          <cell r="T2083">
            <v>0</v>
          </cell>
        </row>
        <row r="2084">
          <cell r="E2084">
            <v>620008</v>
          </cell>
          <cell r="K2084">
            <v>120000</v>
          </cell>
          <cell r="T2084">
            <v>0</v>
          </cell>
        </row>
        <row r="2085">
          <cell r="E2085">
            <v>610031</v>
          </cell>
          <cell r="K2085">
            <v>57000</v>
          </cell>
          <cell r="T2085">
            <v>0</v>
          </cell>
        </row>
        <row r="2086">
          <cell r="E2086">
            <v>620009</v>
          </cell>
          <cell r="K2086">
            <v>25000</v>
          </cell>
          <cell r="T2086">
            <v>0</v>
          </cell>
        </row>
        <row r="2087">
          <cell r="E2087">
            <v>520000</v>
          </cell>
          <cell r="K2087">
            <v>30000</v>
          </cell>
          <cell r="T2087">
            <v>0</v>
          </cell>
        </row>
        <row r="2088">
          <cell r="E2088">
            <v>620002</v>
          </cell>
          <cell r="K2088">
            <v>93200</v>
          </cell>
          <cell r="T2088">
            <v>0</v>
          </cell>
        </row>
        <row r="2089">
          <cell r="E2089">
            <v>620006</v>
          </cell>
          <cell r="K2089">
            <v>200000</v>
          </cell>
          <cell r="T2089">
            <v>0</v>
          </cell>
        </row>
        <row r="2090">
          <cell r="E2090">
            <v>610002</v>
          </cell>
          <cell r="K2090">
            <v>132000</v>
          </cell>
          <cell r="T2090">
            <v>0</v>
          </cell>
        </row>
        <row r="2091">
          <cell r="E2091">
            <v>610028</v>
          </cell>
          <cell r="K2091">
            <v>172000</v>
          </cell>
          <cell r="T2091">
            <v>0</v>
          </cell>
        </row>
        <row r="2092">
          <cell r="E2092">
            <v>112100</v>
          </cell>
          <cell r="K2092">
            <v>5000000</v>
          </cell>
          <cell r="T2092">
            <v>0</v>
          </cell>
        </row>
        <row r="2093">
          <cell r="E2093">
            <v>112100</v>
          </cell>
          <cell r="K2093">
            <v>11554314</v>
          </cell>
          <cell r="T2093">
            <v>0</v>
          </cell>
        </row>
        <row r="2094">
          <cell r="E2094">
            <v>211000</v>
          </cell>
          <cell r="K2094">
            <v>7945066</v>
          </cell>
          <cell r="T2094">
            <v>0</v>
          </cell>
        </row>
        <row r="2095">
          <cell r="E2095">
            <v>112100</v>
          </cell>
          <cell r="K2095">
            <v>8000000</v>
          </cell>
          <cell r="T2095">
            <v>0</v>
          </cell>
        </row>
        <row r="2096">
          <cell r="E2096">
            <v>112100</v>
          </cell>
          <cell r="K2096">
            <v>5000000</v>
          </cell>
          <cell r="T2096">
            <v>0</v>
          </cell>
        </row>
        <row r="2097">
          <cell r="E2097">
            <v>620002</v>
          </cell>
          <cell r="K2097">
            <v>749800</v>
          </cell>
          <cell r="T2097">
            <v>0</v>
          </cell>
        </row>
        <row r="2098">
          <cell r="E2098">
            <v>112100</v>
          </cell>
          <cell r="K2098">
            <v>50015000</v>
          </cell>
          <cell r="T2098">
            <v>0</v>
          </cell>
        </row>
        <row r="2099">
          <cell r="E2099">
            <v>112100</v>
          </cell>
          <cell r="K2099">
            <v>97482987</v>
          </cell>
          <cell r="T2099">
            <v>0</v>
          </cell>
        </row>
        <row r="2100">
          <cell r="E2100">
            <v>112100</v>
          </cell>
          <cell r="K2100">
            <v>70427250</v>
          </cell>
          <cell r="T2100">
            <v>0</v>
          </cell>
        </row>
        <row r="2101">
          <cell r="E2101">
            <v>111212</v>
          </cell>
          <cell r="K2101">
            <v>50000000</v>
          </cell>
          <cell r="T2101">
            <v>0</v>
          </cell>
        </row>
        <row r="2102">
          <cell r="E2102">
            <v>112100</v>
          </cell>
          <cell r="K2102">
            <v>1000000</v>
          </cell>
          <cell r="T2102">
            <v>0</v>
          </cell>
        </row>
        <row r="2103">
          <cell r="E2103">
            <v>118100</v>
          </cell>
          <cell r="K2103">
            <v>1598000</v>
          </cell>
          <cell r="T2103">
            <v>0</v>
          </cell>
        </row>
        <row r="2104">
          <cell r="E2104">
            <v>111240</v>
          </cell>
          <cell r="K2104">
            <v>70427250</v>
          </cell>
          <cell r="T2104">
            <v>0</v>
          </cell>
        </row>
        <row r="2105">
          <cell r="E2105">
            <v>111240</v>
          </cell>
          <cell r="K2105">
            <v>97482987</v>
          </cell>
          <cell r="T2105">
            <v>0</v>
          </cell>
        </row>
        <row r="2106">
          <cell r="E2106">
            <v>111240</v>
          </cell>
          <cell r="K2106">
            <v>80000000</v>
          </cell>
          <cell r="T2106">
            <v>0</v>
          </cell>
        </row>
        <row r="2107">
          <cell r="E2107">
            <v>111212</v>
          </cell>
          <cell r="K2107">
            <v>80000000</v>
          </cell>
          <cell r="T2107">
            <v>0</v>
          </cell>
        </row>
        <row r="2108">
          <cell r="E2108">
            <v>112100</v>
          </cell>
          <cell r="K2108">
            <v>3000000</v>
          </cell>
          <cell r="T2108">
            <v>0</v>
          </cell>
        </row>
        <row r="2109">
          <cell r="E2109">
            <v>112100</v>
          </cell>
          <cell r="K2109">
            <v>7000000</v>
          </cell>
          <cell r="T2109">
            <v>0</v>
          </cell>
        </row>
        <row r="2110">
          <cell r="E2110">
            <v>610001</v>
          </cell>
          <cell r="K2110">
            <v>2000000</v>
          </cell>
          <cell r="T2110">
            <v>0</v>
          </cell>
        </row>
        <row r="2111">
          <cell r="E2111">
            <v>610009</v>
          </cell>
          <cell r="K2111">
            <v>218262</v>
          </cell>
          <cell r="T2111">
            <v>0</v>
          </cell>
        </row>
        <row r="2112">
          <cell r="E2112">
            <v>610004</v>
          </cell>
          <cell r="K2112">
            <v>1178083</v>
          </cell>
          <cell r="T2112">
            <v>0</v>
          </cell>
        </row>
        <row r="2113">
          <cell r="E2113">
            <v>610010</v>
          </cell>
          <cell r="K2113">
            <v>121170</v>
          </cell>
          <cell r="T2113">
            <v>0</v>
          </cell>
        </row>
        <row r="2114">
          <cell r="E2114">
            <v>610010</v>
          </cell>
          <cell r="K2114">
            <v>2012950</v>
          </cell>
          <cell r="T2114">
            <v>0</v>
          </cell>
        </row>
        <row r="2115">
          <cell r="E2115">
            <v>610023</v>
          </cell>
          <cell r="K2115">
            <v>38525</v>
          </cell>
          <cell r="T2115">
            <v>0</v>
          </cell>
        </row>
        <row r="2116">
          <cell r="E2116">
            <v>610031</v>
          </cell>
          <cell r="K2116">
            <v>20000</v>
          </cell>
          <cell r="T2116">
            <v>0</v>
          </cell>
        </row>
        <row r="2117">
          <cell r="E2117">
            <v>610028</v>
          </cell>
          <cell r="K2117">
            <v>219180</v>
          </cell>
          <cell r="T2117">
            <v>0</v>
          </cell>
        </row>
        <row r="2118">
          <cell r="E2118">
            <v>610029</v>
          </cell>
          <cell r="K2118">
            <v>17200</v>
          </cell>
          <cell r="T2118">
            <v>0</v>
          </cell>
        </row>
        <row r="2119">
          <cell r="E2119">
            <v>620006</v>
          </cell>
          <cell r="K2119">
            <v>120000</v>
          </cell>
          <cell r="T2119">
            <v>0</v>
          </cell>
        </row>
        <row r="2120">
          <cell r="E2120">
            <v>520000</v>
          </cell>
          <cell r="K2120">
            <v>60000</v>
          </cell>
          <cell r="T2120">
            <v>0</v>
          </cell>
        </row>
        <row r="2121">
          <cell r="E2121">
            <v>610023</v>
          </cell>
          <cell r="K2121">
            <v>140000</v>
          </cell>
          <cell r="T2121">
            <v>0</v>
          </cell>
        </row>
        <row r="2122">
          <cell r="E2122">
            <v>610024</v>
          </cell>
          <cell r="K2122">
            <v>42901</v>
          </cell>
          <cell r="T2122">
            <v>0</v>
          </cell>
        </row>
        <row r="2123">
          <cell r="E2123">
            <v>111240</v>
          </cell>
          <cell r="K2123">
            <v>61512844</v>
          </cell>
          <cell r="T2123">
            <v>0</v>
          </cell>
        </row>
        <row r="2124">
          <cell r="E2124">
            <v>111240</v>
          </cell>
          <cell r="K2124">
            <v>61512844</v>
          </cell>
          <cell r="T2124">
            <v>0</v>
          </cell>
        </row>
        <row r="2125">
          <cell r="E2125">
            <v>620002</v>
          </cell>
          <cell r="K2125">
            <v>156600</v>
          </cell>
          <cell r="T2125">
            <v>0</v>
          </cell>
        </row>
        <row r="2126">
          <cell r="E2126">
            <v>112100</v>
          </cell>
          <cell r="K2126">
            <v>500000</v>
          </cell>
          <cell r="T2126">
            <v>0</v>
          </cell>
        </row>
        <row r="2127">
          <cell r="E2127">
            <v>540000</v>
          </cell>
          <cell r="K2127">
            <v>350000</v>
          </cell>
          <cell r="T2127">
            <v>0</v>
          </cell>
        </row>
        <row r="2128">
          <cell r="E2128">
            <v>112100</v>
          </cell>
          <cell r="K2128">
            <v>1000000</v>
          </cell>
          <cell r="T2128">
            <v>0</v>
          </cell>
        </row>
        <row r="2129">
          <cell r="E2129">
            <v>111240</v>
          </cell>
          <cell r="K2129">
            <v>62000000</v>
          </cell>
          <cell r="T2129">
            <v>0</v>
          </cell>
        </row>
        <row r="2130">
          <cell r="E2130">
            <v>111212</v>
          </cell>
          <cell r="K2130">
            <v>62000000</v>
          </cell>
          <cell r="T2130">
            <v>0</v>
          </cell>
        </row>
        <row r="2131">
          <cell r="E2131">
            <v>540000</v>
          </cell>
          <cell r="K2131">
            <v>350000</v>
          </cell>
          <cell r="T2131">
            <v>0</v>
          </cell>
        </row>
        <row r="2132">
          <cell r="E2132">
            <v>112100</v>
          </cell>
          <cell r="K2132">
            <v>12000000</v>
          </cell>
          <cell r="T2132">
            <v>0</v>
          </cell>
        </row>
        <row r="2133">
          <cell r="E2133">
            <v>112100</v>
          </cell>
          <cell r="K2133">
            <v>1000000</v>
          </cell>
          <cell r="T2133">
            <v>0</v>
          </cell>
        </row>
        <row r="2134">
          <cell r="E2134">
            <v>112100</v>
          </cell>
          <cell r="K2134">
            <v>2500000</v>
          </cell>
          <cell r="T2134">
            <v>0</v>
          </cell>
        </row>
        <row r="2135">
          <cell r="E2135">
            <v>112100</v>
          </cell>
          <cell r="K2135">
            <v>26426</v>
          </cell>
          <cell r="T2135">
            <v>0</v>
          </cell>
        </row>
        <row r="2136">
          <cell r="E2136">
            <v>111212</v>
          </cell>
          <cell r="K2136">
            <v>14000000</v>
          </cell>
          <cell r="T2136">
            <v>0</v>
          </cell>
        </row>
        <row r="2137">
          <cell r="E2137">
            <v>610031</v>
          </cell>
          <cell r="K2137">
            <v>30000</v>
          </cell>
          <cell r="T2137">
            <v>0</v>
          </cell>
        </row>
        <row r="2138">
          <cell r="E2138">
            <v>112100</v>
          </cell>
          <cell r="K2138">
            <v>500000</v>
          </cell>
          <cell r="T2138">
            <v>0</v>
          </cell>
        </row>
        <row r="2139">
          <cell r="E2139">
            <v>118100</v>
          </cell>
          <cell r="K2139">
            <v>54000000</v>
          </cell>
          <cell r="T2139">
            <v>0</v>
          </cell>
        </row>
        <row r="2140">
          <cell r="E2140">
            <v>112100</v>
          </cell>
          <cell r="K2140">
            <v>1000000</v>
          </cell>
          <cell r="T2140">
            <v>0</v>
          </cell>
        </row>
        <row r="2141">
          <cell r="E2141">
            <v>112100</v>
          </cell>
          <cell r="K2141">
            <v>500000</v>
          </cell>
          <cell r="T2141">
            <v>0</v>
          </cell>
        </row>
        <row r="2142">
          <cell r="E2142">
            <v>112100</v>
          </cell>
          <cell r="K2142">
            <v>500000</v>
          </cell>
          <cell r="T2142">
            <v>0</v>
          </cell>
        </row>
        <row r="2143">
          <cell r="E2143">
            <v>112100</v>
          </cell>
          <cell r="K2143">
            <v>45000000</v>
          </cell>
          <cell r="T2143">
            <v>0</v>
          </cell>
        </row>
        <row r="2144">
          <cell r="E2144">
            <v>610011</v>
          </cell>
          <cell r="K2144">
            <v>318135</v>
          </cell>
          <cell r="T2144">
            <v>0</v>
          </cell>
        </row>
        <row r="2145">
          <cell r="E2145">
            <v>111212</v>
          </cell>
          <cell r="K2145">
            <v>108000000</v>
          </cell>
          <cell r="T2145">
            <v>0</v>
          </cell>
        </row>
        <row r="2146">
          <cell r="E2146">
            <v>112100</v>
          </cell>
          <cell r="K2146">
            <v>77611425</v>
          </cell>
          <cell r="T2146">
            <v>0</v>
          </cell>
        </row>
        <row r="2147">
          <cell r="E2147">
            <v>111240</v>
          </cell>
          <cell r="K2147">
            <v>77611425</v>
          </cell>
          <cell r="T2147">
            <v>0</v>
          </cell>
        </row>
        <row r="2148">
          <cell r="E2148">
            <v>111240</v>
          </cell>
          <cell r="K2148">
            <v>63000000</v>
          </cell>
          <cell r="T2148">
            <v>0</v>
          </cell>
        </row>
        <row r="2149">
          <cell r="E2149">
            <v>112100</v>
          </cell>
          <cell r="K2149">
            <v>1000000</v>
          </cell>
          <cell r="T2149">
            <v>0</v>
          </cell>
        </row>
        <row r="2150">
          <cell r="E2150">
            <v>610028</v>
          </cell>
          <cell r="K2150">
            <v>122000</v>
          </cell>
          <cell r="T2150">
            <v>0</v>
          </cell>
        </row>
        <row r="2151">
          <cell r="E2151">
            <v>112100</v>
          </cell>
          <cell r="K2151">
            <v>1000000</v>
          </cell>
          <cell r="T2151">
            <v>0</v>
          </cell>
        </row>
        <row r="2152">
          <cell r="E2152">
            <v>112100</v>
          </cell>
          <cell r="K2152">
            <v>1000000</v>
          </cell>
          <cell r="T2152">
            <v>0</v>
          </cell>
        </row>
        <row r="2153">
          <cell r="E2153">
            <v>610023</v>
          </cell>
          <cell r="K2153">
            <v>961538</v>
          </cell>
          <cell r="T2153">
            <v>0</v>
          </cell>
        </row>
        <row r="2154">
          <cell r="E2154">
            <v>112100</v>
          </cell>
          <cell r="K2154">
            <v>30000000</v>
          </cell>
          <cell r="T2154">
            <v>0</v>
          </cell>
        </row>
        <row r="2155">
          <cell r="E2155">
            <v>211000</v>
          </cell>
          <cell r="K2155">
            <v>6814710</v>
          </cell>
          <cell r="T2155">
            <v>0</v>
          </cell>
        </row>
        <row r="2156">
          <cell r="E2156">
            <v>111212</v>
          </cell>
          <cell r="K2156">
            <v>24000000</v>
          </cell>
          <cell r="T2156">
            <v>0</v>
          </cell>
        </row>
        <row r="2157">
          <cell r="E2157">
            <v>540000</v>
          </cell>
          <cell r="K2157">
            <v>16713000</v>
          </cell>
          <cell r="T2157">
            <v>0</v>
          </cell>
        </row>
        <row r="2158">
          <cell r="E2158">
            <v>610016</v>
          </cell>
          <cell r="K2158">
            <v>278450</v>
          </cell>
          <cell r="T2158">
            <v>0</v>
          </cell>
        </row>
        <row r="2159">
          <cell r="E2159">
            <v>112100</v>
          </cell>
          <cell r="K2159">
            <v>11000000</v>
          </cell>
          <cell r="T2159">
            <v>0</v>
          </cell>
        </row>
        <row r="2160">
          <cell r="E2160">
            <v>112100</v>
          </cell>
          <cell r="K2160">
            <v>1000000</v>
          </cell>
          <cell r="T2160">
            <v>0</v>
          </cell>
        </row>
        <row r="2161">
          <cell r="E2161">
            <v>211000</v>
          </cell>
          <cell r="K2161">
            <v>10800000</v>
          </cell>
          <cell r="T2161">
            <v>0</v>
          </cell>
        </row>
        <row r="2162">
          <cell r="E2162">
            <v>112100</v>
          </cell>
          <cell r="K2162">
            <v>4263881</v>
          </cell>
          <cell r="T2162">
            <v>0</v>
          </cell>
        </row>
        <row r="2163">
          <cell r="E2163">
            <v>111240</v>
          </cell>
          <cell r="K2163">
            <v>2750000</v>
          </cell>
          <cell r="T2163">
            <v>0</v>
          </cell>
        </row>
        <row r="2164">
          <cell r="E2164">
            <v>610016</v>
          </cell>
          <cell r="K2164">
            <v>340000</v>
          </cell>
          <cell r="T2164">
            <v>0</v>
          </cell>
        </row>
        <row r="2165">
          <cell r="E2165">
            <v>610003</v>
          </cell>
          <cell r="K2165">
            <v>510000</v>
          </cell>
          <cell r="T2165">
            <v>0</v>
          </cell>
        </row>
        <row r="2166">
          <cell r="E2166">
            <v>112100</v>
          </cell>
          <cell r="K2166">
            <v>4430505</v>
          </cell>
          <cell r="T2166">
            <v>0</v>
          </cell>
        </row>
        <row r="2167">
          <cell r="E2167">
            <v>112300</v>
          </cell>
          <cell r="K2167">
            <v>1803000</v>
          </cell>
          <cell r="T2167">
            <v>0</v>
          </cell>
        </row>
        <row r="2168">
          <cell r="E2168">
            <v>620002</v>
          </cell>
          <cell r="K2168">
            <v>3670715</v>
          </cell>
          <cell r="T2168">
            <v>0</v>
          </cell>
        </row>
        <row r="2169">
          <cell r="E2169">
            <v>610028</v>
          </cell>
          <cell r="K2169">
            <v>106000</v>
          </cell>
          <cell r="T2169">
            <v>0</v>
          </cell>
        </row>
        <row r="2170">
          <cell r="E2170">
            <v>610028</v>
          </cell>
          <cell r="K2170">
            <v>7000</v>
          </cell>
          <cell r="T2170">
            <v>0</v>
          </cell>
        </row>
        <row r="2171">
          <cell r="E2171">
            <v>620009</v>
          </cell>
          <cell r="K2171">
            <v>25000</v>
          </cell>
          <cell r="T2171">
            <v>0</v>
          </cell>
        </row>
        <row r="2172">
          <cell r="E2172">
            <v>620008</v>
          </cell>
          <cell r="K2172">
            <v>120000</v>
          </cell>
          <cell r="T2172">
            <v>0</v>
          </cell>
        </row>
        <row r="2173">
          <cell r="E2173">
            <v>520000</v>
          </cell>
          <cell r="K2173">
            <v>52500</v>
          </cell>
          <cell r="T2173">
            <v>0</v>
          </cell>
        </row>
        <row r="2174">
          <cell r="E2174">
            <v>620006</v>
          </cell>
          <cell r="K2174">
            <v>200000</v>
          </cell>
          <cell r="T2174">
            <v>0</v>
          </cell>
        </row>
        <row r="2175">
          <cell r="E2175">
            <v>620002</v>
          </cell>
          <cell r="K2175">
            <v>51200</v>
          </cell>
          <cell r="T2175">
            <v>0</v>
          </cell>
        </row>
        <row r="2176">
          <cell r="E2176">
            <v>610031</v>
          </cell>
          <cell r="K2176">
            <v>28000</v>
          </cell>
          <cell r="T2176">
            <v>0</v>
          </cell>
        </row>
        <row r="2177">
          <cell r="E2177">
            <v>610029</v>
          </cell>
          <cell r="K2177">
            <v>6500</v>
          </cell>
          <cell r="T2177">
            <v>0</v>
          </cell>
        </row>
        <row r="2178">
          <cell r="E2178">
            <v>610028</v>
          </cell>
          <cell r="K2178">
            <v>74500</v>
          </cell>
          <cell r="T2178">
            <v>0</v>
          </cell>
        </row>
        <row r="2179">
          <cell r="E2179">
            <v>540000</v>
          </cell>
          <cell r="K2179">
            <v>10309700</v>
          </cell>
          <cell r="T2179">
            <v>0</v>
          </cell>
        </row>
        <row r="2180">
          <cell r="E2180">
            <v>111212</v>
          </cell>
          <cell r="K2180">
            <v>14000000</v>
          </cell>
          <cell r="T2180">
            <v>0</v>
          </cell>
        </row>
        <row r="2181">
          <cell r="E2181">
            <v>610030</v>
          </cell>
          <cell r="K2181">
            <v>336350</v>
          </cell>
          <cell r="T2181">
            <v>0</v>
          </cell>
        </row>
        <row r="2182">
          <cell r="E2182">
            <v>112100</v>
          </cell>
          <cell r="K2182">
            <v>4500000</v>
          </cell>
          <cell r="T2182">
            <v>0</v>
          </cell>
        </row>
        <row r="2183">
          <cell r="E2183">
            <v>610017</v>
          </cell>
          <cell r="K2183">
            <v>50000</v>
          </cell>
          <cell r="T2183">
            <v>0</v>
          </cell>
        </row>
        <row r="2184">
          <cell r="E2184">
            <v>112100</v>
          </cell>
          <cell r="K2184">
            <v>11000000</v>
          </cell>
          <cell r="T2184">
            <v>0</v>
          </cell>
        </row>
        <row r="2185">
          <cell r="E2185">
            <v>112100</v>
          </cell>
          <cell r="K2185">
            <v>9909000</v>
          </cell>
          <cell r="T2185">
            <v>0</v>
          </cell>
        </row>
        <row r="2186">
          <cell r="E2186">
            <v>111212</v>
          </cell>
          <cell r="K2186">
            <v>1000000</v>
          </cell>
          <cell r="T2186">
            <v>0</v>
          </cell>
        </row>
        <row r="2187">
          <cell r="E2187">
            <v>111212</v>
          </cell>
          <cell r="K2187">
            <v>10000000</v>
          </cell>
          <cell r="T2187">
            <v>0</v>
          </cell>
        </row>
        <row r="2188">
          <cell r="E2188">
            <v>112100</v>
          </cell>
          <cell r="K2188">
            <v>316479272</v>
          </cell>
          <cell r="T2188">
            <v>0</v>
          </cell>
        </row>
        <row r="2189">
          <cell r="E2189">
            <v>214000</v>
          </cell>
          <cell r="K2189">
            <v>150479272</v>
          </cell>
          <cell r="T2189">
            <v>0</v>
          </cell>
        </row>
        <row r="2190">
          <cell r="E2190">
            <v>111212</v>
          </cell>
          <cell r="K2190">
            <v>166000000</v>
          </cell>
          <cell r="T2190">
            <v>0</v>
          </cell>
        </row>
        <row r="2191">
          <cell r="E2191">
            <v>112100</v>
          </cell>
          <cell r="K2191">
            <v>1000000</v>
          </cell>
          <cell r="T2191">
            <v>0</v>
          </cell>
        </row>
        <row r="2192">
          <cell r="E2192">
            <v>112100</v>
          </cell>
          <cell r="K2192">
            <v>8750000</v>
          </cell>
          <cell r="T2192">
            <v>0</v>
          </cell>
        </row>
        <row r="2193">
          <cell r="E2193">
            <v>112100</v>
          </cell>
          <cell r="K2193">
            <v>8825000</v>
          </cell>
          <cell r="T2193">
            <v>0</v>
          </cell>
        </row>
        <row r="2194">
          <cell r="E2194">
            <v>112100</v>
          </cell>
          <cell r="K2194">
            <v>14400000</v>
          </cell>
          <cell r="T2194">
            <v>0</v>
          </cell>
        </row>
        <row r="2195">
          <cell r="E2195">
            <v>620003</v>
          </cell>
          <cell r="K2195">
            <v>8750000</v>
          </cell>
          <cell r="T2195">
            <v>0</v>
          </cell>
        </row>
        <row r="2196">
          <cell r="E2196">
            <v>620003</v>
          </cell>
          <cell r="K2196">
            <v>8825000</v>
          </cell>
          <cell r="T2196">
            <v>0</v>
          </cell>
        </row>
        <row r="2197">
          <cell r="E2197">
            <v>620003</v>
          </cell>
          <cell r="K2197">
            <v>14400000</v>
          </cell>
          <cell r="T2197">
            <v>0</v>
          </cell>
        </row>
        <row r="2198">
          <cell r="E2198">
            <v>610009</v>
          </cell>
          <cell r="K2198">
            <v>640000</v>
          </cell>
          <cell r="T2198">
            <v>0</v>
          </cell>
        </row>
        <row r="2199">
          <cell r="E2199">
            <v>111212</v>
          </cell>
          <cell r="K2199">
            <v>2000000</v>
          </cell>
          <cell r="T2199">
            <v>0</v>
          </cell>
        </row>
        <row r="2200">
          <cell r="E2200">
            <v>112100</v>
          </cell>
          <cell r="K2200">
            <v>5000000</v>
          </cell>
          <cell r="T2200">
            <v>0</v>
          </cell>
        </row>
        <row r="2201">
          <cell r="E2201">
            <v>620004</v>
          </cell>
          <cell r="K2201">
            <v>1750000</v>
          </cell>
          <cell r="T2201">
            <v>0</v>
          </cell>
        </row>
        <row r="2202">
          <cell r="E2202">
            <v>111212</v>
          </cell>
          <cell r="K2202">
            <v>4500000</v>
          </cell>
          <cell r="T2202">
            <v>0</v>
          </cell>
        </row>
        <row r="2203">
          <cell r="E2203">
            <v>111212</v>
          </cell>
          <cell r="K2203">
            <v>2500000</v>
          </cell>
          <cell r="T2203">
            <v>0</v>
          </cell>
        </row>
        <row r="2204">
          <cell r="E2204">
            <v>111212</v>
          </cell>
          <cell r="K2204">
            <v>5000000</v>
          </cell>
          <cell r="T2204">
            <v>0</v>
          </cell>
        </row>
        <row r="2205">
          <cell r="E2205">
            <v>111212</v>
          </cell>
          <cell r="K2205">
            <v>3400000</v>
          </cell>
          <cell r="T2205">
            <v>0</v>
          </cell>
        </row>
        <row r="2206">
          <cell r="E2206">
            <v>112100</v>
          </cell>
          <cell r="K2206">
            <v>1000000</v>
          </cell>
          <cell r="T2206">
            <v>0</v>
          </cell>
        </row>
        <row r="2207">
          <cell r="E2207">
            <v>112100</v>
          </cell>
          <cell r="K2207">
            <v>7000000</v>
          </cell>
          <cell r="T2207">
            <v>0</v>
          </cell>
        </row>
        <row r="2208">
          <cell r="E2208">
            <v>112100</v>
          </cell>
          <cell r="K2208">
            <v>8400000</v>
          </cell>
          <cell r="T2208">
            <v>0</v>
          </cell>
        </row>
        <row r="2209">
          <cell r="E2209">
            <v>111212</v>
          </cell>
          <cell r="K2209">
            <v>11461495</v>
          </cell>
          <cell r="T2209">
            <v>0</v>
          </cell>
        </row>
        <row r="2210">
          <cell r="E2210">
            <v>211000</v>
          </cell>
          <cell r="K2210">
            <v>11461495</v>
          </cell>
          <cell r="T2210">
            <v>0</v>
          </cell>
        </row>
        <row r="2211">
          <cell r="E2211">
            <v>111212</v>
          </cell>
          <cell r="K2211">
            <v>81522174</v>
          </cell>
          <cell r="T2211">
            <v>0</v>
          </cell>
        </row>
        <row r="2212">
          <cell r="E2212">
            <v>211000</v>
          </cell>
          <cell r="K2212">
            <v>81522174</v>
          </cell>
          <cell r="T2212">
            <v>0</v>
          </cell>
        </row>
        <row r="2213">
          <cell r="E2213">
            <v>111212</v>
          </cell>
          <cell r="K2213">
            <v>84025115</v>
          </cell>
          <cell r="T2213">
            <v>0</v>
          </cell>
        </row>
        <row r="2214">
          <cell r="E2214">
            <v>211000</v>
          </cell>
          <cell r="K2214">
            <v>84025115</v>
          </cell>
          <cell r="T2214">
            <v>0</v>
          </cell>
        </row>
        <row r="2215">
          <cell r="E2215">
            <v>111212</v>
          </cell>
          <cell r="K2215">
            <v>8086750</v>
          </cell>
          <cell r="T2215">
            <v>0</v>
          </cell>
        </row>
        <row r="2216">
          <cell r="E2216">
            <v>211000</v>
          </cell>
          <cell r="K2216">
            <v>8086750</v>
          </cell>
          <cell r="T2216">
            <v>0</v>
          </cell>
        </row>
        <row r="2217">
          <cell r="E2217">
            <v>111212</v>
          </cell>
          <cell r="K2217">
            <v>30621600</v>
          </cell>
          <cell r="T2217">
            <v>0</v>
          </cell>
        </row>
        <row r="2218">
          <cell r="E2218">
            <v>211000</v>
          </cell>
          <cell r="K2218">
            <v>30621600</v>
          </cell>
          <cell r="T2218">
            <v>0</v>
          </cell>
        </row>
        <row r="2219">
          <cell r="E2219">
            <v>111212</v>
          </cell>
          <cell r="K2219">
            <v>6481718</v>
          </cell>
          <cell r="T2219">
            <v>0</v>
          </cell>
        </row>
        <row r="2220">
          <cell r="E2220">
            <v>211000</v>
          </cell>
          <cell r="K2220">
            <v>6481718</v>
          </cell>
          <cell r="T2220">
            <v>0</v>
          </cell>
        </row>
        <row r="2221">
          <cell r="E2221">
            <v>111212</v>
          </cell>
          <cell r="K2221">
            <v>84109140</v>
          </cell>
          <cell r="T2221">
            <v>0</v>
          </cell>
        </row>
        <row r="2222">
          <cell r="E2222">
            <v>211000</v>
          </cell>
          <cell r="K2222">
            <v>84109140</v>
          </cell>
          <cell r="T2222">
            <v>0</v>
          </cell>
        </row>
        <row r="2223">
          <cell r="E2223">
            <v>111212</v>
          </cell>
          <cell r="K2223">
            <v>61954</v>
          </cell>
          <cell r="T2223">
            <v>0</v>
          </cell>
        </row>
        <row r="2224">
          <cell r="E2224">
            <v>211000</v>
          </cell>
          <cell r="K2224">
            <v>61954</v>
          </cell>
          <cell r="T2224">
            <v>0</v>
          </cell>
        </row>
        <row r="2225">
          <cell r="E2225">
            <v>111212</v>
          </cell>
          <cell r="K2225">
            <v>40309</v>
          </cell>
          <cell r="T2225">
            <v>0</v>
          </cell>
        </row>
        <row r="2226">
          <cell r="E2226">
            <v>111212</v>
          </cell>
          <cell r="K2226">
            <v>40309</v>
          </cell>
          <cell r="T2226">
            <v>0</v>
          </cell>
        </row>
        <row r="2227">
          <cell r="E2227">
            <v>111212</v>
          </cell>
          <cell r="K2227">
            <v>249071635</v>
          </cell>
          <cell r="T2227">
            <v>0</v>
          </cell>
        </row>
        <row r="2228">
          <cell r="E2228">
            <v>211000</v>
          </cell>
          <cell r="K2228">
            <v>249071635</v>
          </cell>
          <cell r="T2228">
            <v>0</v>
          </cell>
        </row>
        <row r="2229">
          <cell r="E2229">
            <v>111212</v>
          </cell>
          <cell r="K2229">
            <v>84025115</v>
          </cell>
          <cell r="T2229">
            <v>0</v>
          </cell>
        </row>
        <row r="2230">
          <cell r="E2230">
            <v>211000</v>
          </cell>
          <cell r="K2230">
            <v>84025115</v>
          </cell>
          <cell r="T2230">
            <v>0</v>
          </cell>
        </row>
        <row r="2231">
          <cell r="E2231">
            <v>112100</v>
          </cell>
          <cell r="K2231">
            <v>743000</v>
          </cell>
          <cell r="T2231">
            <v>0</v>
          </cell>
        </row>
        <row r="2232">
          <cell r="E2232">
            <v>111212</v>
          </cell>
          <cell r="K2232">
            <v>743000</v>
          </cell>
          <cell r="T2232">
            <v>0</v>
          </cell>
        </row>
        <row r="2233">
          <cell r="E2233">
            <v>112100</v>
          </cell>
          <cell r="K2233">
            <v>3898000</v>
          </cell>
          <cell r="T2233">
            <v>0</v>
          </cell>
        </row>
        <row r="2234">
          <cell r="E2234">
            <v>111212</v>
          </cell>
          <cell r="K2234">
            <v>3898000</v>
          </cell>
          <cell r="T2234">
            <v>0</v>
          </cell>
        </row>
        <row r="2235">
          <cell r="E2235">
            <v>111240</v>
          </cell>
          <cell r="K2235">
            <v>9739401</v>
          </cell>
          <cell r="T2235">
            <v>0</v>
          </cell>
        </row>
        <row r="2236">
          <cell r="E2236">
            <v>212000</v>
          </cell>
          <cell r="K2236">
            <v>9739401</v>
          </cell>
          <cell r="T2236">
            <v>0</v>
          </cell>
        </row>
        <row r="2237">
          <cell r="E2237">
            <v>111240</v>
          </cell>
          <cell r="K2237">
            <v>14418713</v>
          </cell>
          <cell r="T2237">
            <v>0</v>
          </cell>
        </row>
        <row r="2238">
          <cell r="E2238">
            <v>212000</v>
          </cell>
          <cell r="K2238">
            <v>14418713</v>
          </cell>
          <cell r="T2238">
            <v>0</v>
          </cell>
        </row>
        <row r="2239">
          <cell r="E2239">
            <v>111240</v>
          </cell>
          <cell r="K2239">
            <v>30000</v>
          </cell>
          <cell r="T2239">
            <v>0</v>
          </cell>
        </row>
        <row r="2240">
          <cell r="E2240">
            <v>610028</v>
          </cell>
          <cell r="K2240">
            <v>30000</v>
          </cell>
          <cell r="T2240">
            <v>0</v>
          </cell>
        </row>
        <row r="2241">
          <cell r="E2241">
            <v>111240</v>
          </cell>
          <cell r="K2241">
            <v>30754</v>
          </cell>
          <cell r="T2241">
            <v>0</v>
          </cell>
        </row>
        <row r="2242">
          <cell r="E2242">
            <v>111240</v>
          </cell>
          <cell r="K2242">
            <v>30754</v>
          </cell>
          <cell r="T2242">
            <v>0</v>
          </cell>
        </row>
        <row r="2243">
          <cell r="E2243">
            <v>111212</v>
          </cell>
          <cell r="K2243">
            <v>9000000</v>
          </cell>
          <cell r="T2243">
            <v>0</v>
          </cell>
        </row>
        <row r="2244">
          <cell r="E2244">
            <v>111212</v>
          </cell>
          <cell r="K2244">
            <v>17000000</v>
          </cell>
          <cell r="T2244">
            <v>0</v>
          </cell>
        </row>
        <row r="2245">
          <cell r="E2245">
            <v>112100</v>
          </cell>
          <cell r="K2245">
            <v>2041630</v>
          </cell>
          <cell r="T2245">
            <v>0</v>
          </cell>
        </row>
        <row r="2246">
          <cell r="E2246">
            <v>112100</v>
          </cell>
          <cell r="K2246">
            <v>10215000</v>
          </cell>
          <cell r="T2246">
            <v>0</v>
          </cell>
        </row>
        <row r="2247">
          <cell r="E2247">
            <v>111212</v>
          </cell>
          <cell r="K2247">
            <v>10000000</v>
          </cell>
          <cell r="T2247">
            <v>0</v>
          </cell>
        </row>
        <row r="2248">
          <cell r="E2248">
            <v>112100</v>
          </cell>
          <cell r="K2248">
            <v>19000000</v>
          </cell>
          <cell r="T2248">
            <v>0</v>
          </cell>
        </row>
        <row r="2249">
          <cell r="E2249">
            <v>112100</v>
          </cell>
          <cell r="K2249">
            <v>19000000</v>
          </cell>
          <cell r="T2249">
            <v>0</v>
          </cell>
        </row>
        <row r="2250">
          <cell r="E2250">
            <v>112100</v>
          </cell>
          <cell r="K2250">
            <v>19000000</v>
          </cell>
          <cell r="T2250">
            <v>0</v>
          </cell>
        </row>
        <row r="2251">
          <cell r="E2251">
            <v>530000</v>
          </cell>
          <cell r="K2251">
            <v>6000000</v>
          </cell>
          <cell r="T2251">
            <v>0</v>
          </cell>
        </row>
        <row r="2252">
          <cell r="E2252">
            <v>520000</v>
          </cell>
          <cell r="K2252">
            <v>835000</v>
          </cell>
          <cell r="T2252">
            <v>0</v>
          </cell>
        </row>
        <row r="2253">
          <cell r="E2253">
            <v>620009</v>
          </cell>
          <cell r="K2253">
            <v>75000</v>
          </cell>
          <cell r="T2253">
            <v>0</v>
          </cell>
        </row>
        <row r="2254">
          <cell r="E2254">
            <v>520000</v>
          </cell>
          <cell r="K2254">
            <v>50000</v>
          </cell>
          <cell r="T2254">
            <v>0</v>
          </cell>
        </row>
        <row r="2255">
          <cell r="E2255">
            <v>610028</v>
          </cell>
          <cell r="K2255">
            <v>186000</v>
          </cell>
          <cell r="T2255">
            <v>0</v>
          </cell>
        </row>
        <row r="2256">
          <cell r="E2256">
            <v>620006</v>
          </cell>
          <cell r="K2256">
            <v>100000</v>
          </cell>
          <cell r="T2256">
            <v>0</v>
          </cell>
        </row>
        <row r="2257">
          <cell r="E2257">
            <v>610029</v>
          </cell>
          <cell r="K2257">
            <v>48700</v>
          </cell>
          <cell r="T2257">
            <v>0</v>
          </cell>
        </row>
        <row r="2258">
          <cell r="E2258">
            <v>540000</v>
          </cell>
          <cell r="K2258">
            <v>1800000</v>
          </cell>
          <cell r="T2258">
            <v>0</v>
          </cell>
        </row>
        <row r="2259">
          <cell r="E2259">
            <v>610031</v>
          </cell>
          <cell r="K2259">
            <v>5000</v>
          </cell>
          <cell r="T2259">
            <v>0</v>
          </cell>
        </row>
        <row r="2260">
          <cell r="E2260">
            <v>112100</v>
          </cell>
          <cell r="K2260">
            <v>14695213</v>
          </cell>
          <cell r="T2260">
            <v>0</v>
          </cell>
        </row>
        <row r="2261">
          <cell r="E2261">
            <v>540000</v>
          </cell>
          <cell r="K2261">
            <v>234600</v>
          </cell>
          <cell r="T2261">
            <v>0</v>
          </cell>
        </row>
        <row r="2262">
          <cell r="E2262">
            <v>112100</v>
          </cell>
          <cell r="K2262">
            <v>500000</v>
          </cell>
          <cell r="T2262">
            <v>0</v>
          </cell>
        </row>
        <row r="2263">
          <cell r="E2263">
            <v>112100</v>
          </cell>
          <cell r="K2263">
            <v>500000</v>
          </cell>
          <cell r="T2263">
            <v>0</v>
          </cell>
        </row>
        <row r="2264">
          <cell r="E2264">
            <v>111212</v>
          </cell>
          <cell r="K2264">
            <v>44000000</v>
          </cell>
          <cell r="T2264">
            <v>0</v>
          </cell>
        </row>
        <row r="2265">
          <cell r="E2265">
            <v>112100</v>
          </cell>
          <cell r="K2265">
            <v>80111047</v>
          </cell>
          <cell r="T2265">
            <v>0</v>
          </cell>
        </row>
        <row r="2266">
          <cell r="E2266">
            <v>111240</v>
          </cell>
          <cell r="K2266">
            <v>80111047</v>
          </cell>
          <cell r="T2266">
            <v>0</v>
          </cell>
        </row>
        <row r="2267">
          <cell r="E2267">
            <v>111240</v>
          </cell>
          <cell r="K2267">
            <v>80000000</v>
          </cell>
          <cell r="T2267">
            <v>0</v>
          </cell>
        </row>
        <row r="2268">
          <cell r="E2268">
            <v>111212</v>
          </cell>
          <cell r="K2268">
            <v>80000000</v>
          </cell>
          <cell r="T2268">
            <v>0</v>
          </cell>
        </row>
        <row r="2269">
          <cell r="E2269">
            <v>610017</v>
          </cell>
          <cell r="K2269">
            <v>50000</v>
          </cell>
          <cell r="T2269">
            <v>0</v>
          </cell>
        </row>
        <row r="2270">
          <cell r="E2270">
            <v>610017</v>
          </cell>
          <cell r="K2270">
            <v>100000</v>
          </cell>
          <cell r="T2270">
            <v>0</v>
          </cell>
        </row>
        <row r="2271">
          <cell r="E2271">
            <v>540000</v>
          </cell>
          <cell r="K2271">
            <v>350000</v>
          </cell>
          <cell r="T2271">
            <v>0</v>
          </cell>
        </row>
        <row r="2272">
          <cell r="E2272">
            <v>540000</v>
          </cell>
          <cell r="K2272">
            <v>350000</v>
          </cell>
          <cell r="T2272">
            <v>0</v>
          </cell>
        </row>
        <row r="2273">
          <cell r="E2273">
            <v>112100</v>
          </cell>
          <cell r="K2273">
            <v>6000000</v>
          </cell>
          <cell r="T2273">
            <v>0</v>
          </cell>
        </row>
        <row r="2274">
          <cell r="E2274">
            <v>111212</v>
          </cell>
          <cell r="K2274">
            <v>5000000</v>
          </cell>
          <cell r="T2274">
            <v>0</v>
          </cell>
        </row>
        <row r="2275">
          <cell r="E2275">
            <v>112100</v>
          </cell>
          <cell r="K2275">
            <v>10000000</v>
          </cell>
          <cell r="T2275">
            <v>0</v>
          </cell>
        </row>
        <row r="2276">
          <cell r="E2276">
            <v>540000</v>
          </cell>
          <cell r="K2276">
            <v>350000</v>
          </cell>
          <cell r="T2276">
            <v>0</v>
          </cell>
        </row>
        <row r="2277">
          <cell r="E2277">
            <v>620002</v>
          </cell>
          <cell r="K2277">
            <v>75000</v>
          </cell>
          <cell r="T2277">
            <v>0</v>
          </cell>
        </row>
        <row r="2278">
          <cell r="E2278">
            <v>112100</v>
          </cell>
          <cell r="K2278">
            <v>500000</v>
          </cell>
          <cell r="T2278">
            <v>0</v>
          </cell>
        </row>
        <row r="2279">
          <cell r="E2279">
            <v>112100</v>
          </cell>
          <cell r="K2279">
            <v>1000000</v>
          </cell>
          <cell r="T2279">
            <v>0</v>
          </cell>
        </row>
        <row r="2280">
          <cell r="E2280">
            <v>112100</v>
          </cell>
          <cell r="K2280">
            <v>15000000</v>
          </cell>
          <cell r="T2280">
            <v>0</v>
          </cell>
        </row>
        <row r="2281">
          <cell r="E2281">
            <v>610028</v>
          </cell>
          <cell r="K2281">
            <v>200000</v>
          </cell>
          <cell r="T2281">
            <v>0</v>
          </cell>
        </row>
        <row r="2282">
          <cell r="E2282">
            <v>111212</v>
          </cell>
          <cell r="K2282">
            <v>10000000</v>
          </cell>
          <cell r="T2282">
            <v>0</v>
          </cell>
        </row>
        <row r="2283">
          <cell r="E2283">
            <v>610021</v>
          </cell>
          <cell r="K2283">
            <v>10000000</v>
          </cell>
          <cell r="T2283">
            <v>0</v>
          </cell>
        </row>
        <row r="2284">
          <cell r="E2284">
            <v>217000</v>
          </cell>
          <cell r="K2284">
            <v>8000000</v>
          </cell>
          <cell r="T2284">
            <v>0</v>
          </cell>
        </row>
        <row r="2285">
          <cell r="E2285">
            <v>610001</v>
          </cell>
          <cell r="K2285">
            <v>24294500</v>
          </cell>
          <cell r="T2285">
            <v>0</v>
          </cell>
        </row>
        <row r="2286">
          <cell r="E2286">
            <v>610002</v>
          </cell>
          <cell r="K2286">
            <v>5265000</v>
          </cell>
          <cell r="T2286">
            <v>0</v>
          </cell>
        </row>
        <row r="2287">
          <cell r="E2287">
            <v>214000</v>
          </cell>
          <cell r="K2287">
            <v>20000000</v>
          </cell>
          <cell r="T2287">
            <v>0</v>
          </cell>
        </row>
        <row r="2288">
          <cell r="E2288">
            <v>610021</v>
          </cell>
          <cell r="K2288">
            <v>20000000</v>
          </cell>
          <cell r="T2288">
            <v>0</v>
          </cell>
        </row>
        <row r="2289">
          <cell r="E2289">
            <v>111212</v>
          </cell>
          <cell r="K2289">
            <v>22000000</v>
          </cell>
          <cell r="T2289">
            <v>0</v>
          </cell>
        </row>
        <row r="2290">
          <cell r="E2290">
            <v>218001</v>
          </cell>
          <cell r="K2290">
            <v>114388</v>
          </cell>
          <cell r="T2290">
            <v>0</v>
          </cell>
        </row>
        <row r="2291">
          <cell r="E2291">
            <v>217000</v>
          </cell>
          <cell r="K2291">
            <v>8000000</v>
          </cell>
          <cell r="T2291">
            <v>0</v>
          </cell>
        </row>
        <row r="2292">
          <cell r="E2292">
            <v>111240</v>
          </cell>
          <cell r="K2292">
            <v>100000000</v>
          </cell>
          <cell r="T2292">
            <v>0</v>
          </cell>
        </row>
        <row r="2293">
          <cell r="E2293">
            <v>111212</v>
          </cell>
          <cell r="K2293">
            <v>100000000</v>
          </cell>
          <cell r="T2293">
            <v>0</v>
          </cell>
        </row>
        <row r="2294">
          <cell r="E2294">
            <v>112100</v>
          </cell>
          <cell r="K2294">
            <v>28000000</v>
          </cell>
          <cell r="T2294">
            <v>0</v>
          </cell>
        </row>
        <row r="2295">
          <cell r="E2295">
            <v>620002</v>
          </cell>
          <cell r="K2295">
            <v>638500</v>
          </cell>
          <cell r="T2295">
            <v>0</v>
          </cell>
        </row>
        <row r="2296">
          <cell r="E2296">
            <v>112100</v>
          </cell>
          <cell r="K2296">
            <v>1000000</v>
          </cell>
          <cell r="T2296">
            <v>0</v>
          </cell>
        </row>
        <row r="2297">
          <cell r="E2297">
            <v>610011</v>
          </cell>
          <cell r="K2297">
            <v>306000</v>
          </cell>
          <cell r="T2297">
            <v>0</v>
          </cell>
        </row>
        <row r="2298">
          <cell r="E2298">
            <v>610028</v>
          </cell>
          <cell r="K2298">
            <v>67000</v>
          </cell>
          <cell r="T2298">
            <v>0</v>
          </cell>
        </row>
        <row r="2299">
          <cell r="E2299">
            <v>610031</v>
          </cell>
          <cell r="K2299">
            <v>23000</v>
          </cell>
          <cell r="T2299">
            <v>0</v>
          </cell>
        </row>
        <row r="2300">
          <cell r="E2300">
            <v>620008</v>
          </cell>
          <cell r="K2300">
            <v>120000</v>
          </cell>
          <cell r="T2300">
            <v>0</v>
          </cell>
        </row>
        <row r="2301">
          <cell r="E2301">
            <v>520000</v>
          </cell>
          <cell r="K2301">
            <v>90000</v>
          </cell>
          <cell r="T2301">
            <v>0</v>
          </cell>
        </row>
        <row r="2302">
          <cell r="E2302">
            <v>620006</v>
          </cell>
          <cell r="K2302">
            <v>25000</v>
          </cell>
          <cell r="T2302">
            <v>0</v>
          </cell>
        </row>
        <row r="2303">
          <cell r="E2303">
            <v>610023</v>
          </cell>
          <cell r="K2303">
            <v>100000</v>
          </cell>
          <cell r="T2303">
            <v>0</v>
          </cell>
        </row>
        <row r="2304">
          <cell r="E2304">
            <v>610024</v>
          </cell>
          <cell r="K2304">
            <v>22000</v>
          </cell>
          <cell r="T2304">
            <v>0</v>
          </cell>
        </row>
        <row r="2305">
          <cell r="E2305">
            <v>610028</v>
          </cell>
          <cell r="K2305">
            <v>130000</v>
          </cell>
          <cell r="T2305">
            <v>0</v>
          </cell>
        </row>
        <row r="2306">
          <cell r="E2306">
            <v>620002</v>
          </cell>
          <cell r="K2306">
            <v>1898440</v>
          </cell>
          <cell r="T2306">
            <v>0</v>
          </cell>
        </row>
        <row r="2307">
          <cell r="E2307">
            <v>111212</v>
          </cell>
          <cell r="K2307">
            <v>4000000</v>
          </cell>
          <cell r="T2307">
            <v>0</v>
          </cell>
        </row>
        <row r="2308">
          <cell r="E2308">
            <v>620003</v>
          </cell>
          <cell r="K2308">
            <v>4000000</v>
          </cell>
          <cell r="T2308">
            <v>0</v>
          </cell>
        </row>
        <row r="2309">
          <cell r="E2309">
            <v>112100</v>
          </cell>
          <cell r="K2309">
            <v>14000000</v>
          </cell>
          <cell r="T2309">
            <v>0</v>
          </cell>
        </row>
        <row r="2310">
          <cell r="E2310">
            <v>112100</v>
          </cell>
          <cell r="K2310">
            <v>55000000</v>
          </cell>
          <cell r="T2310">
            <v>0</v>
          </cell>
        </row>
        <row r="2311">
          <cell r="E2311">
            <v>620002</v>
          </cell>
          <cell r="K2311">
            <v>960000</v>
          </cell>
          <cell r="T2311">
            <v>0</v>
          </cell>
        </row>
        <row r="2312">
          <cell r="E2312">
            <v>610005</v>
          </cell>
          <cell r="K2312">
            <v>500000</v>
          </cell>
          <cell r="T2312">
            <v>0</v>
          </cell>
        </row>
        <row r="2313">
          <cell r="E2313">
            <v>112100</v>
          </cell>
          <cell r="K2313">
            <v>58941010</v>
          </cell>
          <cell r="T2313">
            <v>0</v>
          </cell>
        </row>
        <row r="2314">
          <cell r="E2314">
            <v>112100</v>
          </cell>
          <cell r="K2314">
            <v>21915726</v>
          </cell>
          <cell r="T2314">
            <v>0</v>
          </cell>
        </row>
        <row r="2315">
          <cell r="E2315">
            <v>111212</v>
          </cell>
          <cell r="K2315">
            <v>115000000</v>
          </cell>
          <cell r="T2315">
            <v>0</v>
          </cell>
        </row>
        <row r="2316">
          <cell r="E2316">
            <v>610001</v>
          </cell>
          <cell r="K2316">
            <v>2000000</v>
          </cell>
          <cell r="T2316">
            <v>0</v>
          </cell>
        </row>
        <row r="2317">
          <cell r="E2317">
            <v>540000</v>
          </cell>
          <cell r="K2317">
            <v>700000</v>
          </cell>
          <cell r="T2317">
            <v>0</v>
          </cell>
        </row>
        <row r="2318">
          <cell r="E2318">
            <v>112100</v>
          </cell>
          <cell r="K2318">
            <v>2000000</v>
          </cell>
          <cell r="T2318">
            <v>0</v>
          </cell>
        </row>
        <row r="2319">
          <cell r="E2319">
            <v>112100</v>
          </cell>
          <cell r="K2319">
            <v>4505000</v>
          </cell>
          <cell r="T2319">
            <v>0</v>
          </cell>
        </row>
        <row r="2320">
          <cell r="E2320">
            <v>112100</v>
          </cell>
          <cell r="K2320">
            <v>26000000</v>
          </cell>
          <cell r="T2320">
            <v>0</v>
          </cell>
        </row>
        <row r="2321">
          <cell r="E2321">
            <v>111240</v>
          </cell>
          <cell r="K2321">
            <v>91000000</v>
          </cell>
          <cell r="T2321">
            <v>0</v>
          </cell>
        </row>
        <row r="2322">
          <cell r="E2322">
            <v>111212</v>
          </cell>
          <cell r="K2322">
            <v>81000000</v>
          </cell>
          <cell r="T2322">
            <v>0</v>
          </cell>
        </row>
        <row r="2323">
          <cell r="E2323">
            <v>111212</v>
          </cell>
          <cell r="K2323">
            <v>25000000</v>
          </cell>
          <cell r="T2323">
            <v>0</v>
          </cell>
        </row>
        <row r="2324">
          <cell r="E2324">
            <v>530000</v>
          </cell>
          <cell r="K2324">
            <v>15750000</v>
          </cell>
          <cell r="T2324">
            <v>0</v>
          </cell>
        </row>
        <row r="2325">
          <cell r="E2325">
            <v>550000</v>
          </cell>
          <cell r="K2325">
            <v>3005000</v>
          </cell>
          <cell r="T2325">
            <v>0</v>
          </cell>
        </row>
        <row r="2326">
          <cell r="E2326">
            <v>112100</v>
          </cell>
          <cell r="K2326">
            <v>91542720</v>
          </cell>
          <cell r="T2326">
            <v>0</v>
          </cell>
        </row>
        <row r="2327">
          <cell r="E2327">
            <v>112100</v>
          </cell>
          <cell r="K2327">
            <v>65066280</v>
          </cell>
          <cell r="T2327">
            <v>0</v>
          </cell>
        </row>
        <row r="2328">
          <cell r="E2328">
            <v>111240</v>
          </cell>
          <cell r="K2328">
            <v>91542720</v>
          </cell>
          <cell r="T2328">
            <v>0</v>
          </cell>
        </row>
        <row r="2329">
          <cell r="E2329">
            <v>111240</v>
          </cell>
          <cell r="K2329">
            <v>65066280</v>
          </cell>
          <cell r="T2329">
            <v>0</v>
          </cell>
        </row>
        <row r="2330">
          <cell r="E2330">
            <v>610023</v>
          </cell>
          <cell r="K2330">
            <v>225000</v>
          </cell>
          <cell r="T2330">
            <v>0</v>
          </cell>
        </row>
        <row r="2331">
          <cell r="E2331">
            <v>610028</v>
          </cell>
          <cell r="K2331">
            <v>26021</v>
          </cell>
          <cell r="T2331">
            <v>0</v>
          </cell>
        </row>
        <row r="2332">
          <cell r="E2332">
            <v>620006</v>
          </cell>
          <cell r="K2332">
            <v>305000</v>
          </cell>
          <cell r="T2332">
            <v>0</v>
          </cell>
        </row>
        <row r="2333">
          <cell r="E2333">
            <v>610028</v>
          </cell>
          <cell r="K2333">
            <v>200000</v>
          </cell>
          <cell r="T2333">
            <v>0</v>
          </cell>
        </row>
        <row r="2334">
          <cell r="E2334">
            <v>610013</v>
          </cell>
          <cell r="K2334">
            <v>1062282</v>
          </cell>
          <cell r="T2334">
            <v>0</v>
          </cell>
        </row>
        <row r="2335">
          <cell r="E2335">
            <v>112100</v>
          </cell>
          <cell r="K2335">
            <v>6500000</v>
          </cell>
          <cell r="T2335">
            <v>0</v>
          </cell>
        </row>
        <row r="2336">
          <cell r="E2336">
            <v>112100</v>
          </cell>
          <cell r="K2336">
            <v>5500000</v>
          </cell>
          <cell r="T2336">
            <v>0</v>
          </cell>
        </row>
        <row r="2337">
          <cell r="E2337">
            <v>111212</v>
          </cell>
          <cell r="K2337">
            <v>6500000</v>
          </cell>
          <cell r="T2337">
            <v>0</v>
          </cell>
        </row>
        <row r="2338">
          <cell r="E2338">
            <v>111212</v>
          </cell>
          <cell r="K2338">
            <v>5500000</v>
          </cell>
          <cell r="T2338">
            <v>0</v>
          </cell>
        </row>
        <row r="2339">
          <cell r="E2339">
            <v>620002</v>
          </cell>
          <cell r="K2339">
            <v>500000</v>
          </cell>
          <cell r="T2339">
            <v>0</v>
          </cell>
        </row>
        <row r="2340">
          <cell r="E2340">
            <v>610030</v>
          </cell>
          <cell r="K2340">
            <v>162600</v>
          </cell>
          <cell r="T2340">
            <v>0</v>
          </cell>
        </row>
        <row r="2341">
          <cell r="E2341">
            <v>420000</v>
          </cell>
          <cell r="K2341">
            <v>300000</v>
          </cell>
          <cell r="T2341">
            <v>0</v>
          </cell>
        </row>
        <row r="2342">
          <cell r="E2342">
            <v>620003</v>
          </cell>
          <cell r="K2342">
            <v>2880000</v>
          </cell>
          <cell r="T2342">
            <v>0</v>
          </cell>
        </row>
        <row r="2343">
          <cell r="E2343">
            <v>620002</v>
          </cell>
          <cell r="K2343">
            <v>500000</v>
          </cell>
          <cell r="T2343">
            <v>0</v>
          </cell>
        </row>
        <row r="2344">
          <cell r="E2344">
            <v>112100</v>
          </cell>
          <cell r="K2344">
            <v>27500000</v>
          </cell>
          <cell r="T2344">
            <v>0</v>
          </cell>
        </row>
        <row r="2345">
          <cell r="E2345">
            <v>112100</v>
          </cell>
          <cell r="K2345">
            <v>500000</v>
          </cell>
          <cell r="T2345">
            <v>0</v>
          </cell>
        </row>
        <row r="2346">
          <cell r="E2346">
            <v>112100</v>
          </cell>
          <cell r="K2346">
            <v>200000000</v>
          </cell>
          <cell r="T2346">
            <v>0</v>
          </cell>
        </row>
        <row r="2347">
          <cell r="E2347">
            <v>111212</v>
          </cell>
          <cell r="K2347">
            <v>200000000</v>
          </cell>
          <cell r="T2347">
            <v>0</v>
          </cell>
        </row>
        <row r="2348">
          <cell r="E2348">
            <v>111212</v>
          </cell>
          <cell r="K2348">
            <v>4000000</v>
          </cell>
          <cell r="T2348">
            <v>0</v>
          </cell>
        </row>
        <row r="2349">
          <cell r="E2349">
            <v>111240</v>
          </cell>
          <cell r="K2349">
            <v>27500000</v>
          </cell>
          <cell r="T2349">
            <v>0</v>
          </cell>
        </row>
        <row r="2350">
          <cell r="E2350">
            <v>520000</v>
          </cell>
          <cell r="K2350">
            <v>335000</v>
          </cell>
          <cell r="T2350">
            <v>0</v>
          </cell>
        </row>
        <row r="2351">
          <cell r="E2351">
            <v>112100</v>
          </cell>
          <cell r="K2351">
            <v>5000000</v>
          </cell>
          <cell r="T2351">
            <v>0</v>
          </cell>
        </row>
        <row r="2352">
          <cell r="E2352">
            <v>112100</v>
          </cell>
          <cell r="K2352">
            <v>14500000</v>
          </cell>
          <cell r="T2352">
            <v>0</v>
          </cell>
        </row>
        <row r="2353">
          <cell r="E2353">
            <v>111212</v>
          </cell>
          <cell r="K2353">
            <v>10000000</v>
          </cell>
          <cell r="T2353">
            <v>0</v>
          </cell>
        </row>
        <row r="2354">
          <cell r="E2354">
            <v>214000</v>
          </cell>
          <cell r="K2354">
            <v>10000000</v>
          </cell>
          <cell r="T2354">
            <v>0</v>
          </cell>
        </row>
        <row r="2355">
          <cell r="E2355">
            <v>610004</v>
          </cell>
          <cell r="K2355">
            <v>2650000</v>
          </cell>
          <cell r="T2355">
            <v>0</v>
          </cell>
        </row>
        <row r="2356">
          <cell r="E2356">
            <v>610024</v>
          </cell>
          <cell r="K2356">
            <v>131000</v>
          </cell>
          <cell r="T2356">
            <v>0</v>
          </cell>
        </row>
        <row r="2357">
          <cell r="E2357">
            <v>610028</v>
          </cell>
          <cell r="K2357">
            <v>100500</v>
          </cell>
          <cell r="T2357">
            <v>0</v>
          </cell>
        </row>
        <row r="2358">
          <cell r="E2358">
            <v>520000</v>
          </cell>
          <cell r="K2358">
            <v>75000</v>
          </cell>
          <cell r="T2358">
            <v>0</v>
          </cell>
        </row>
        <row r="2359">
          <cell r="E2359">
            <v>620006</v>
          </cell>
          <cell r="K2359">
            <v>100000</v>
          </cell>
          <cell r="T2359">
            <v>0</v>
          </cell>
        </row>
        <row r="2360">
          <cell r="E2360">
            <v>620002</v>
          </cell>
          <cell r="K2360">
            <v>73500</v>
          </cell>
          <cell r="T2360">
            <v>0</v>
          </cell>
        </row>
        <row r="2361">
          <cell r="E2361">
            <v>610031</v>
          </cell>
          <cell r="K2361">
            <v>10000</v>
          </cell>
          <cell r="T2361">
            <v>0</v>
          </cell>
        </row>
        <row r="2362">
          <cell r="E2362">
            <v>112100</v>
          </cell>
          <cell r="K2362">
            <v>26000000</v>
          </cell>
          <cell r="T2362">
            <v>0</v>
          </cell>
        </row>
        <row r="2363">
          <cell r="E2363">
            <v>111240</v>
          </cell>
          <cell r="K2363">
            <v>26000000</v>
          </cell>
          <cell r="T2363">
            <v>0</v>
          </cell>
        </row>
        <row r="2364">
          <cell r="E2364">
            <v>610009</v>
          </cell>
          <cell r="K2364">
            <v>1436008</v>
          </cell>
          <cell r="T2364">
            <v>0</v>
          </cell>
        </row>
        <row r="2365">
          <cell r="E2365">
            <v>540000</v>
          </cell>
          <cell r="K2365">
            <v>8088000</v>
          </cell>
          <cell r="T2365">
            <v>0</v>
          </cell>
        </row>
        <row r="2366">
          <cell r="E2366">
            <v>212000</v>
          </cell>
          <cell r="K2366">
            <v>7945066</v>
          </cell>
          <cell r="T2366">
            <v>0</v>
          </cell>
        </row>
        <row r="2367">
          <cell r="E2367">
            <v>111240</v>
          </cell>
          <cell r="K2367">
            <v>50000000</v>
          </cell>
          <cell r="T2367">
            <v>0</v>
          </cell>
        </row>
        <row r="2368">
          <cell r="E2368">
            <v>111212</v>
          </cell>
          <cell r="K2368">
            <v>24000000</v>
          </cell>
          <cell r="T2368">
            <v>0</v>
          </cell>
        </row>
        <row r="2369">
          <cell r="E2369">
            <v>112100</v>
          </cell>
          <cell r="K2369">
            <v>4500000</v>
          </cell>
          <cell r="T2369">
            <v>0</v>
          </cell>
        </row>
        <row r="2370">
          <cell r="E2370">
            <v>112100</v>
          </cell>
          <cell r="K2370">
            <v>5000000</v>
          </cell>
          <cell r="T2370">
            <v>0</v>
          </cell>
        </row>
        <row r="2371">
          <cell r="E2371">
            <v>111212</v>
          </cell>
          <cell r="K2371">
            <v>5000000</v>
          </cell>
          <cell r="T2371">
            <v>0</v>
          </cell>
        </row>
        <row r="2372">
          <cell r="E2372">
            <v>610009</v>
          </cell>
          <cell r="K2372">
            <v>362878</v>
          </cell>
          <cell r="T2372">
            <v>0</v>
          </cell>
        </row>
        <row r="2373">
          <cell r="E2373">
            <v>610004</v>
          </cell>
          <cell r="K2373">
            <v>1128701</v>
          </cell>
          <cell r="T2373">
            <v>0</v>
          </cell>
        </row>
        <row r="2374">
          <cell r="E2374">
            <v>610010</v>
          </cell>
          <cell r="K2374">
            <v>2699490</v>
          </cell>
          <cell r="T2374">
            <v>0</v>
          </cell>
        </row>
        <row r="2375">
          <cell r="E2375">
            <v>610011</v>
          </cell>
          <cell r="K2375">
            <v>262730</v>
          </cell>
          <cell r="T2375">
            <v>0</v>
          </cell>
        </row>
        <row r="2376">
          <cell r="E2376">
            <v>520000</v>
          </cell>
          <cell r="K2376">
            <v>420000</v>
          </cell>
          <cell r="T2376">
            <v>0</v>
          </cell>
        </row>
        <row r="2377">
          <cell r="E2377">
            <v>111240</v>
          </cell>
          <cell r="K2377">
            <v>50000000</v>
          </cell>
          <cell r="T2377">
            <v>0</v>
          </cell>
        </row>
        <row r="2378">
          <cell r="E2378">
            <v>111212</v>
          </cell>
          <cell r="K2378">
            <v>65000000</v>
          </cell>
          <cell r="T2378">
            <v>0</v>
          </cell>
        </row>
        <row r="2379">
          <cell r="E2379">
            <v>111212</v>
          </cell>
          <cell r="K2379">
            <v>10000000</v>
          </cell>
          <cell r="T2379">
            <v>0</v>
          </cell>
        </row>
        <row r="2380">
          <cell r="E2380">
            <v>214000</v>
          </cell>
          <cell r="K2380">
            <v>10000000</v>
          </cell>
          <cell r="T2380">
            <v>0</v>
          </cell>
        </row>
        <row r="2381">
          <cell r="E2381">
            <v>111212</v>
          </cell>
          <cell r="K2381">
            <v>49654625</v>
          </cell>
          <cell r="T2381">
            <v>0</v>
          </cell>
        </row>
        <row r="2382">
          <cell r="E2382">
            <v>111212</v>
          </cell>
          <cell r="K2382">
            <v>8651150</v>
          </cell>
          <cell r="T2382">
            <v>0</v>
          </cell>
        </row>
        <row r="2383">
          <cell r="E2383">
            <v>111212</v>
          </cell>
          <cell r="K2383">
            <v>6820700</v>
          </cell>
          <cell r="T2383">
            <v>0</v>
          </cell>
        </row>
        <row r="2384">
          <cell r="E2384">
            <v>211000</v>
          </cell>
          <cell r="K2384">
            <v>49654625</v>
          </cell>
          <cell r="T2384">
            <v>0</v>
          </cell>
        </row>
        <row r="2385">
          <cell r="E2385">
            <v>211000</v>
          </cell>
          <cell r="K2385">
            <v>8651150</v>
          </cell>
          <cell r="T2385">
            <v>0</v>
          </cell>
        </row>
        <row r="2386">
          <cell r="E2386">
            <v>211000</v>
          </cell>
          <cell r="K2386">
            <v>6820700</v>
          </cell>
          <cell r="T2386">
            <v>0</v>
          </cell>
        </row>
        <row r="2387">
          <cell r="E2387">
            <v>112100</v>
          </cell>
          <cell r="K2387">
            <v>3500000</v>
          </cell>
          <cell r="T2387">
            <v>0</v>
          </cell>
        </row>
        <row r="2388">
          <cell r="E2388">
            <v>112100</v>
          </cell>
          <cell r="K2388">
            <v>50000000</v>
          </cell>
          <cell r="T2388">
            <v>0</v>
          </cell>
        </row>
        <row r="2389">
          <cell r="E2389">
            <v>111240</v>
          </cell>
          <cell r="K2389">
            <v>50000000</v>
          </cell>
          <cell r="T2389">
            <v>0</v>
          </cell>
        </row>
        <row r="2390">
          <cell r="E2390">
            <v>540000</v>
          </cell>
          <cell r="K2390">
            <v>605000</v>
          </cell>
          <cell r="T2390">
            <v>0</v>
          </cell>
        </row>
        <row r="2391">
          <cell r="E2391">
            <v>520000</v>
          </cell>
          <cell r="K2391">
            <v>1650000</v>
          </cell>
          <cell r="T2391">
            <v>0</v>
          </cell>
        </row>
        <row r="2392">
          <cell r="E2392">
            <v>112100</v>
          </cell>
          <cell r="K2392">
            <v>1000000</v>
          </cell>
          <cell r="T2392">
            <v>0</v>
          </cell>
        </row>
        <row r="2393">
          <cell r="E2393">
            <v>112100</v>
          </cell>
          <cell r="K2393">
            <v>600000</v>
          </cell>
          <cell r="T2393">
            <v>0</v>
          </cell>
        </row>
        <row r="2394">
          <cell r="E2394">
            <v>112100</v>
          </cell>
          <cell r="K2394">
            <v>3000000</v>
          </cell>
          <cell r="T2394">
            <v>0</v>
          </cell>
        </row>
        <row r="2395">
          <cell r="E2395">
            <v>620001</v>
          </cell>
          <cell r="K2395">
            <v>273000</v>
          </cell>
          <cell r="T2395">
            <v>0</v>
          </cell>
        </row>
        <row r="2396">
          <cell r="E2396">
            <v>610021</v>
          </cell>
          <cell r="K2396">
            <v>1090000</v>
          </cell>
          <cell r="T2396">
            <v>0</v>
          </cell>
        </row>
        <row r="2397">
          <cell r="E2397">
            <v>610012</v>
          </cell>
          <cell r="K2397">
            <v>115000</v>
          </cell>
          <cell r="T2397">
            <v>0</v>
          </cell>
        </row>
        <row r="2398">
          <cell r="E2398">
            <v>520000</v>
          </cell>
          <cell r="K2398">
            <v>50000</v>
          </cell>
          <cell r="T2398">
            <v>0</v>
          </cell>
        </row>
        <row r="2399">
          <cell r="E2399">
            <v>620006</v>
          </cell>
          <cell r="K2399">
            <v>100000</v>
          </cell>
          <cell r="T2399">
            <v>0</v>
          </cell>
        </row>
        <row r="2400">
          <cell r="E2400">
            <v>610029</v>
          </cell>
          <cell r="K2400">
            <v>2000</v>
          </cell>
          <cell r="T2400">
            <v>0</v>
          </cell>
        </row>
        <row r="2401">
          <cell r="E2401">
            <v>610028</v>
          </cell>
          <cell r="K2401">
            <v>35000</v>
          </cell>
          <cell r="T2401">
            <v>0</v>
          </cell>
        </row>
        <row r="2402">
          <cell r="E2402">
            <v>610031</v>
          </cell>
          <cell r="K2402">
            <v>15000</v>
          </cell>
          <cell r="T2402">
            <v>0</v>
          </cell>
        </row>
        <row r="2403">
          <cell r="E2403">
            <v>112100</v>
          </cell>
          <cell r="K2403">
            <v>600000</v>
          </cell>
          <cell r="T2403">
            <v>0</v>
          </cell>
        </row>
        <row r="2404">
          <cell r="E2404">
            <v>610028</v>
          </cell>
          <cell r="K2404">
            <v>450000</v>
          </cell>
          <cell r="T2404">
            <v>0</v>
          </cell>
        </row>
        <row r="2405">
          <cell r="E2405">
            <v>540000</v>
          </cell>
          <cell r="K2405">
            <v>350000</v>
          </cell>
          <cell r="T2405">
            <v>0</v>
          </cell>
        </row>
        <row r="2406">
          <cell r="E2406">
            <v>112100</v>
          </cell>
          <cell r="K2406">
            <v>4000000</v>
          </cell>
          <cell r="T2406">
            <v>0</v>
          </cell>
        </row>
        <row r="2407">
          <cell r="E2407">
            <v>112100</v>
          </cell>
          <cell r="K2407">
            <v>10000000</v>
          </cell>
          <cell r="T2407">
            <v>0</v>
          </cell>
        </row>
        <row r="2408">
          <cell r="E2408">
            <v>111212</v>
          </cell>
          <cell r="K2408">
            <v>3000000</v>
          </cell>
          <cell r="T2408">
            <v>0</v>
          </cell>
        </row>
        <row r="2409">
          <cell r="E2409">
            <v>111212</v>
          </cell>
          <cell r="K2409">
            <v>7000000</v>
          </cell>
          <cell r="T2409">
            <v>0</v>
          </cell>
        </row>
        <row r="2410">
          <cell r="E2410">
            <v>610002</v>
          </cell>
          <cell r="K2410">
            <v>10625000</v>
          </cell>
          <cell r="T2410">
            <v>0</v>
          </cell>
        </row>
        <row r="2411">
          <cell r="E2411">
            <v>520000</v>
          </cell>
          <cell r="K2411">
            <v>545000</v>
          </cell>
          <cell r="T2411">
            <v>0</v>
          </cell>
        </row>
        <row r="2412">
          <cell r="E2412">
            <v>112100</v>
          </cell>
          <cell r="K2412">
            <v>18000000</v>
          </cell>
          <cell r="T2412">
            <v>0</v>
          </cell>
        </row>
        <row r="2413">
          <cell r="E2413">
            <v>112100</v>
          </cell>
          <cell r="K2413">
            <v>17700000</v>
          </cell>
          <cell r="T2413">
            <v>0</v>
          </cell>
        </row>
        <row r="2414">
          <cell r="E2414">
            <v>112100</v>
          </cell>
          <cell r="K2414">
            <v>12000000</v>
          </cell>
          <cell r="T2414">
            <v>0</v>
          </cell>
        </row>
        <row r="2415">
          <cell r="E2415">
            <v>111212</v>
          </cell>
          <cell r="K2415">
            <v>20000000</v>
          </cell>
          <cell r="T2415">
            <v>0</v>
          </cell>
        </row>
        <row r="2416">
          <cell r="E2416">
            <v>112100</v>
          </cell>
          <cell r="K2416">
            <v>68144000</v>
          </cell>
          <cell r="T2416">
            <v>0</v>
          </cell>
        </row>
        <row r="2417">
          <cell r="E2417">
            <v>111212</v>
          </cell>
          <cell r="K2417">
            <v>68144000</v>
          </cell>
          <cell r="T2417">
            <v>0</v>
          </cell>
        </row>
        <row r="2418">
          <cell r="E2418">
            <v>112100</v>
          </cell>
          <cell r="K2418">
            <v>11554314</v>
          </cell>
          <cell r="T2418">
            <v>0</v>
          </cell>
        </row>
        <row r="2419">
          <cell r="E2419">
            <v>540000</v>
          </cell>
          <cell r="K2419">
            <v>350000</v>
          </cell>
          <cell r="T2419">
            <v>0</v>
          </cell>
        </row>
        <row r="2420">
          <cell r="E2420">
            <v>112100</v>
          </cell>
          <cell r="K2420">
            <v>6000000</v>
          </cell>
          <cell r="T2420">
            <v>0</v>
          </cell>
        </row>
        <row r="2421">
          <cell r="E2421">
            <v>111212</v>
          </cell>
          <cell r="K2421">
            <v>6000000</v>
          </cell>
          <cell r="T2421">
            <v>0</v>
          </cell>
        </row>
        <row r="2422">
          <cell r="E2422">
            <v>212000</v>
          </cell>
          <cell r="K2422">
            <v>6814710</v>
          </cell>
          <cell r="T2422">
            <v>0</v>
          </cell>
        </row>
        <row r="2423">
          <cell r="E2423">
            <v>112100</v>
          </cell>
          <cell r="K2423">
            <v>34304787</v>
          </cell>
          <cell r="T2423">
            <v>0</v>
          </cell>
        </row>
        <row r="2424">
          <cell r="E2424">
            <v>112100</v>
          </cell>
          <cell r="K2424">
            <v>4300000</v>
          </cell>
          <cell r="T2424">
            <v>0</v>
          </cell>
        </row>
        <row r="2425">
          <cell r="E2425">
            <v>111240</v>
          </cell>
          <cell r="K2425">
            <v>34304787</v>
          </cell>
          <cell r="T2425">
            <v>0</v>
          </cell>
        </row>
        <row r="2426">
          <cell r="E2426">
            <v>111240</v>
          </cell>
          <cell r="K2426">
            <v>2786119</v>
          </cell>
          <cell r="T2426">
            <v>0</v>
          </cell>
        </row>
        <row r="2427">
          <cell r="E2427">
            <v>112100</v>
          </cell>
          <cell r="K2427">
            <v>10215000</v>
          </cell>
          <cell r="T2427">
            <v>0</v>
          </cell>
        </row>
        <row r="2428">
          <cell r="E2428">
            <v>112100</v>
          </cell>
          <cell r="K2428">
            <v>2500000</v>
          </cell>
          <cell r="T2428">
            <v>0</v>
          </cell>
        </row>
        <row r="2429">
          <cell r="E2429">
            <v>112100</v>
          </cell>
          <cell r="K2429">
            <v>1000000</v>
          </cell>
          <cell r="T2429">
            <v>0</v>
          </cell>
        </row>
        <row r="2430">
          <cell r="E2430">
            <v>112100</v>
          </cell>
          <cell r="K2430">
            <v>76566301</v>
          </cell>
          <cell r="T2430">
            <v>0</v>
          </cell>
        </row>
        <row r="2431">
          <cell r="E2431">
            <v>111240</v>
          </cell>
          <cell r="K2431">
            <v>76566301</v>
          </cell>
          <cell r="T2431">
            <v>0</v>
          </cell>
        </row>
        <row r="2432">
          <cell r="E2432">
            <v>111240</v>
          </cell>
          <cell r="K2432">
            <v>77000000</v>
          </cell>
          <cell r="T2432">
            <v>0</v>
          </cell>
        </row>
        <row r="2433">
          <cell r="E2433">
            <v>111212</v>
          </cell>
          <cell r="K2433">
            <v>72000000</v>
          </cell>
          <cell r="T2433">
            <v>0</v>
          </cell>
        </row>
        <row r="2434">
          <cell r="E2434">
            <v>112100</v>
          </cell>
          <cell r="K2434">
            <v>75000000</v>
          </cell>
          <cell r="T2434">
            <v>0</v>
          </cell>
        </row>
        <row r="2435">
          <cell r="E2435">
            <v>111212</v>
          </cell>
          <cell r="K2435">
            <v>75000000</v>
          </cell>
          <cell r="T2435">
            <v>0</v>
          </cell>
        </row>
        <row r="2436">
          <cell r="E2436">
            <v>214000</v>
          </cell>
          <cell r="K2436">
            <v>90000000</v>
          </cell>
          <cell r="T2436">
            <v>0</v>
          </cell>
        </row>
        <row r="2437">
          <cell r="E2437">
            <v>111212</v>
          </cell>
          <cell r="K2437">
            <v>95000000</v>
          </cell>
          <cell r="T2437">
            <v>0</v>
          </cell>
        </row>
        <row r="2438">
          <cell r="E2438">
            <v>540000</v>
          </cell>
          <cell r="K2438">
            <v>700000</v>
          </cell>
          <cell r="T2438">
            <v>0</v>
          </cell>
        </row>
        <row r="2439">
          <cell r="E2439">
            <v>112100</v>
          </cell>
          <cell r="K2439">
            <v>2000000</v>
          </cell>
          <cell r="T2439">
            <v>0</v>
          </cell>
        </row>
        <row r="2440">
          <cell r="E2440">
            <v>112100</v>
          </cell>
          <cell r="K2440">
            <v>5000000</v>
          </cell>
          <cell r="T2440">
            <v>0</v>
          </cell>
        </row>
        <row r="2441">
          <cell r="E2441">
            <v>212000</v>
          </cell>
          <cell r="K2441">
            <v>10800000</v>
          </cell>
          <cell r="T2441">
            <v>0</v>
          </cell>
        </row>
        <row r="2442">
          <cell r="E2442">
            <v>520000</v>
          </cell>
          <cell r="K2442">
            <v>375000</v>
          </cell>
          <cell r="T2442">
            <v>0</v>
          </cell>
        </row>
        <row r="2443">
          <cell r="E2443">
            <v>111212</v>
          </cell>
          <cell r="K2443">
            <v>6450791</v>
          </cell>
          <cell r="T2443">
            <v>0</v>
          </cell>
        </row>
        <row r="2444">
          <cell r="E2444">
            <v>212000</v>
          </cell>
          <cell r="K2444">
            <v>6450791</v>
          </cell>
          <cell r="T2444">
            <v>0</v>
          </cell>
        </row>
        <row r="2445">
          <cell r="E2445">
            <v>111212</v>
          </cell>
          <cell r="K2445">
            <v>794608229</v>
          </cell>
          <cell r="T2445">
            <v>0</v>
          </cell>
        </row>
        <row r="2446">
          <cell r="E2446">
            <v>111212</v>
          </cell>
          <cell r="K2446">
            <v>3531908</v>
          </cell>
          <cell r="T2446">
            <v>0</v>
          </cell>
        </row>
        <row r="2447">
          <cell r="E2447">
            <v>211000</v>
          </cell>
          <cell r="K2447">
            <v>794608229</v>
          </cell>
          <cell r="T2447">
            <v>0</v>
          </cell>
        </row>
        <row r="2448">
          <cell r="E2448">
            <v>211000</v>
          </cell>
          <cell r="K2448">
            <v>3531908</v>
          </cell>
          <cell r="T2448">
            <v>0</v>
          </cell>
        </row>
        <row r="2449">
          <cell r="E2449">
            <v>111212</v>
          </cell>
          <cell r="K2449">
            <v>74188</v>
          </cell>
          <cell r="T2449">
            <v>0</v>
          </cell>
        </row>
        <row r="2450">
          <cell r="E2450">
            <v>111212</v>
          </cell>
          <cell r="K2450">
            <v>1206833</v>
          </cell>
          <cell r="T2450">
            <v>0</v>
          </cell>
        </row>
        <row r="2451">
          <cell r="E2451">
            <v>111212</v>
          </cell>
          <cell r="K2451">
            <v>161309196</v>
          </cell>
          <cell r="T2451">
            <v>0</v>
          </cell>
        </row>
        <row r="2452">
          <cell r="E2452">
            <v>111212</v>
          </cell>
          <cell r="K2452">
            <v>1206833</v>
          </cell>
          <cell r="T2452">
            <v>0</v>
          </cell>
        </row>
        <row r="2453">
          <cell r="E2453">
            <v>211000</v>
          </cell>
          <cell r="K2453">
            <v>161309196</v>
          </cell>
          <cell r="T2453">
            <v>0</v>
          </cell>
        </row>
        <row r="2454">
          <cell r="E2454">
            <v>610028</v>
          </cell>
          <cell r="K2454">
            <v>74188</v>
          </cell>
          <cell r="T2454">
            <v>0</v>
          </cell>
        </row>
        <row r="2455">
          <cell r="E2455">
            <v>111212</v>
          </cell>
          <cell r="K2455">
            <v>36988200</v>
          </cell>
          <cell r="T2455">
            <v>0</v>
          </cell>
        </row>
        <row r="2456">
          <cell r="E2456">
            <v>211000</v>
          </cell>
          <cell r="K2456">
            <v>36988200</v>
          </cell>
          <cell r="T2456">
            <v>0</v>
          </cell>
        </row>
        <row r="2457">
          <cell r="E2457">
            <v>112100</v>
          </cell>
          <cell r="K2457">
            <v>2800000</v>
          </cell>
          <cell r="T2457">
            <v>0</v>
          </cell>
        </row>
        <row r="2458">
          <cell r="E2458">
            <v>111212</v>
          </cell>
          <cell r="K2458">
            <v>2800000</v>
          </cell>
          <cell r="T2458">
            <v>0</v>
          </cell>
        </row>
        <row r="2459">
          <cell r="E2459">
            <v>440000</v>
          </cell>
          <cell r="K2459">
            <v>74893</v>
          </cell>
          <cell r="T2459">
            <v>0</v>
          </cell>
        </row>
        <row r="2460">
          <cell r="E2460">
            <v>111212</v>
          </cell>
          <cell r="K2460">
            <v>74893</v>
          </cell>
          <cell r="T2460">
            <v>0</v>
          </cell>
        </row>
        <row r="2461">
          <cell r="E2461">
            <v>111240</v>
          </cell>
          <cell r="K2461">
            <v>140000</v>
          </cell>
          <cell r="T2461">
            <v>0</v>
          </cell>
        </row>
        <row r="2462">
          <cell r="E2462">
            <v>440000</v>
          </cell>
          <cell r="K2462">
            <v>12109</v>
          </cell>
          <cell r="T2462">
            <v>0</v>
          </cell>
        </row>
        <row r="2463">
          <cell r="E2463">
            <v>610028</v>
          </cell>
          <cell r="K2463">
            <v>140000</v>
          </cell>
          <cell r="T2463">
            <v>0</v>
          </cell>
        </row>
        <row r="2464">
          <cell r="E2464">
            <v>111240</v>
          </cell>
          <cell r="K2464">
            <v>12109</v>
          </cell>
          <cell r="T2464">
            <v>0</v>
          </cell>
        </row>
        <row r="2465">
          <cell r="E2465">
            <v>111240</v>
          </cell>
          <cell r="K2465">
            <v>0</v>
          </cell>
          <cell r="T2465">
            <v>0</v>
          </cell>
        </row>
        <row r="2466">
          <cell r="E2466">
            <v>212000</v>
          </cell>
          <cell r="K2466">
            <v>0</v>
          </cell>
          <cell r="T2466">
            <v>0</v>
          </cell>
        </row>
        <row r="2467">
          <cell r="E2467">
            <v>610028</v>
          </cell>
          <cell r="K2467">
            <v>0</v>
          </cell>
          <cell r="T2467">
            <v>0</v>
          </cell>
        </row>
        <row r="2468">
          <cell r="E2468">
            <v>112100</v>
          </cell>
          <cell r="K2468">
            <v>0</v>
          </cell>
          <cell r="T2468">
            <v>0</v>
          </cell>
        </row>
        <row r="2469">
          <cell r="E2469">
            <v>610028</v>
          </cell>
          <cell r="K2469">
            <v>0</v>
          </cell>
          <cell r="T2469">
            <v>0</v>
          </cell>
        </row>
        <row r="2470">
          <cell r="E2470">
            <v>112100</v>
          </cell>
          <cell r="K2470">
            <v>0</v>
          </cell>
          <cell r="T2470">
            <v>0</v>
          </cell>
        </row>
        <row r="2471">
          <cell r="E2471">
            <v>111240</v>
          </cell>
          <cell r="K2471">
            <v>0</v>
          </cell>
          <cell r="T2471">
            <v>0</v>
          </cell>
        </row>
        <row r="2472">
          <cell r="E2472">
            <v>112100</v>
          </cell>
          <cell r="K2472">
            <v>0</v>
          </cell>
          <cell r="T2472">
            <v>0</v>
          </cell>
        </row>
        <row r="2473">
          <cell r="E2473">
            <v>111240</v>
          </cell>
          <cell r="K2473">
            <v>0</v>
          </cell>
          <cell r="T2473">
            <v>0</v>
          </cell>
        </row>
        <row r="2474">
          <cell r="E2474">
            <v>112100</v>
          </cell>
          <cell r="K2474">
            <v>0</v>
          </cell>
          <cell r="T2474">
            <v>0</v>
          </cell>
        </row>
        <row r="2475">
          <cell r="E2475">
            <v>112100</v>
          </cell>
          <cell r="K2475">
            <v>0</v>
          </cell>
          <cell r="T2475">
            <v>0</v>
          </cell>
        </row>
        <row r="2476">
          <cell r="E2476">
            <v>112100</v>
          </cell>
          <cell r="K2476">
            <v>0</v>
          </cell>
          <cell r="T2476">
            <v>0</v>
          </cell>
        </row>
        <row r="2477">
          <cell r="E2477">
            <v>111212</v>
          </cell>
          <cell r="K2477">
            <v>0</v>
          </cell>
          <cell r="T2477">
            <v>0</v>
          </cell>
        </row>
        <row r="2478">
          <cell r="E2478">
            <v>111212</v>
          </cell>
          <cell r="K2478">
            <v>0</v>
          </cell>
          <cell r="T2478">
            <v>0</v>
          </cell>
        </row>
        <row r="2479">
          <cell r="E2479">
            <v>111212</v>
          </cell>
          <cell r="K2479">
            <v>0</v>
          </cell>
          <cell r="T2479">
            <v>0</v>
          </cell>
        </row>
        <row r="2480">
          <cell r="E2480">
            <v>610028</v>
          </cell>
          <cell r="K2480">
            <v>0</v>
          </cell>
          <cell r="T2480">
            <v>0</v>
          </cell>
        </row>
        <row r="2481">
          <cell r="E2481">
            <v>620008</v>
          </cell>
          <cell r="K2481">
            <v>0</v>
          </cell>
          <cell r="T2481">
            <v>0</v>
          </cell>
        </row>
        <row r="2482">
          <cell r="E2482">
            <v>610031</v>
          </cell>
          <cell r="K2482">
            <v>0</v>
          </cell>
          <cell r="T2482">
            <v>0</v>
          </cell>
        </row>
        <row r="2483">
          <cell r="E2483">
            <v>610028</v>
          </cell>
          <cell r="K2483">
            <v>100000</v>
          </cell>
          <cell r="T2483">
            <v>0</v>
          </cell>
        </row>
        <row r="2484">
          <cell r="E2484">
            <v>112100</v>
          </cell>
          <cell r="K2484">
            <v>6800000</v>
          </cell>
          <cell r="T2484">
            <v>0</v>
          </cell>
        </row>
        <row r="2485">
          <cell r="E2485">
            <v>610028</v>
          </cell>
          <cell r="K2485">
            <v>67000</v>
          </cell>
          <cell r="T2485">
            <v>0</v>
          </cell>
        </row>
        <row r="2486">
          <cell r="E2486">
            <v>112100</v>
          </cell>
          <cell r="K2486">
            <v>44884000</v>
          </cell>
          <cell r="T2486">
            <v>0</v>
          </cell>
        </row>
        <row r="2487">
          <cell r="E2487">
            <v>111240</v>
          </cell>
          <cell r="K2487">
            <v>104000000</v>
          </cell>
          <cell r="T2487">
            <v>0</v>
          </cell>
        </row>
        <row r="2488">
          <cell r="E2488">
            <v>112100</v>
          </cell>
          <cell r="K2488">
            <v>65066280</v>
          </cell>
          <cell r="T2488">
            <v>0</v>
          </cell>
        </row>
        <row r="2489">
          <cell r="E2489">
            <v>111240</v>
          </cell>
          <cell r="K2489">
            <v>65066280</v>
          </cell>
          <cell r="T2489">
            <v>0</v>
          </cell>
        </row>
        <row r="2490">
          <cell r="E2490">
            <v>112100</v>
          </cell>
          <cell r="K2490">
            <v>40000000</v>
          </cell>
          <cell r="T2490">
            <v>0</v>
          </cell>
        </row>
        <row r="2491">
          <cell r="E2491">
            <v>112100</v>
          </cell>
          <cell r="K2491">
            <v>7400000</v>
          </cell>
          <cell r="T2491">
            <v>0</v>
          </cell>
        </row>
        <row r="2492">
          <cell r="E2492">
            <v>112100</v>
          </cell>
          <cell r="K2492">
            <v>10000000</v>
          </cell>
          <cell r="T2492">
            <v>0</v>
          </cell>
        </row>
        <row r="2493">
          <cell r="E2493">
            <v>111212</v>
          </cell>
          <cell r="K2493">
            <v>100000000</v>
          </cell>
          <cell r="T2493">
            <v>0</v>
          </cell>
        </row>
        <row r="2494">
          <cell r="E2494">
            <v>111212</v>
          </cell>
          <cell r="K2494">
            <v>7400000</v>
          </cell>
          <cell r="T2494">
            <v>0</v>
          </cell>
        </row>
        <row r="2495">
          <cell r="E2495">
            <v>111212</v>
          </cell>
          <cell r="K2495">
            <v>10000000</v>
          </cell>
          <cell r="T2495">
            <v>0</v>
          </cell>
        </row>
        <row r="2496">
          <cell r="E2496">
            <v>610028</v>
          </cell>
          <cell r="K2496">
            <v>20000</v>
          </cell>
          <cell r="T2496">
            <v>0</v>
          </cell>
        </row>
        <row r="2497">
          <cell r="E2497">
            <v>620008</v>
          </cell>
          <cell r="K2497">
            <v>120000</v>
          </cell>
          <cell r="T2497">
            <v>0</v>
          </cell>
        </row>
        <row r="2498">
          <cell r="E2498">
            <v>610031</v>
          </cell>
          <cell r="K2498">
            <v>38000</v>
          </cell>
          <cell r="T2498">
            <v>0</v>
          </cell>
        </row>
        <row r="2499">
          <cell r="E2499">
            <v>620006</v>
          </cell>
          <cell r="K2499">
            <v>280000</v>
          </cell>
          <cell r="T2499">
            <v>0</v>
          </cell>
        </row>
        <row r="2500">
          <cell r="E2500">
            <v>620002</v>
          </cell>
          <cell r="K2500">
            <v>82900</v>
          </cell>
          <cell r="T2500">
            <v>0</v>
          </cell>
        </row>
        <row r="2501">
          <cell r="E2501">
            <v>111240</v>
          </cell>
          <cell r="K2501">
            <v>40000000</v>
          </cell>
          <cell r="T2501">
            <v>0</v>
          </cell>
        </row>
        <row r="2502">
          <cell r="E2502">
            <v>111212</v>
          </cell>
          <cell r="K2502">
            <v>40000000</v>
          </cell>
          <cell r="T2502">
            <v>0</v>
          </cell>
        </row>
        <row r="2503">
          <cell r="E2503">
            <v>112100</v>
          </cell>
          <cell r="K2503">
            <v>12000000</v>
          </cell>
          <cell r="T2503">
            <v>0</v>
          </cell>
        </row>
        <row r="2504">
          <cell r="E2504">
            <v>112100</v>
          </cell>
          <cell r="K2504">
            <v>30000000</v>
          </cell>
          <cell r="T2504">
            <v>0</v>
          </cell>
        </row>
        <row r="2505">
          <cell r="E2505">
            <v>111212</v>
          </cell>
          <cell r="K2505">
            <v>85000000</v>
          </cell>
          <cell r="T2505">
            <v>0</v>
          </cell>
        </row>
        <row r="2506">
          <cell r="E2506">
            <v>112100</v>
          </cell>
          <cell r="K2506">
            <v>40754000</v>
          </cell>
          <cell r="T2506">
            <v>0</v>
          </cell>
        </row>
        <row r="2507">
          <cell r="E2507">
            <v>112100</v>
          </cell>
          <cell r="K2507">
            <v>4000000</v>
          </cell>
          <cell r="T2507">
            <v>0</v>
          </cell>
        </row>
        <row r="2508">
          <cell r="E2508">
            <v>111212</v>
          </cell>
          <cell r="K2508">
            <v>4000000</v>
          </cell>
          <cell r="T2508">
            <v>0</v>
          </cell>
        </row>
        <row r="2509">
          <cell r="E2509">
            <v>112100</v>
          </cell>
          <cell r="K2509">
            <v>2041630</v>
          </cell>
          <cell r="T2509">
            <v>0</v>
          </cell>
        </row>
        <row r="2510">
          <cell r="E2510">
            <v>111212</v>
          </cell>
          <cell r="K2510">
            <v>2041630</v>
          </cell>
          <cell r="T2510">
            <v>0</v>
          </cell>
        </row>
        <row r="2511">
          <cell r="E2511">
            <v>610028</v>
          </cell>
          <cell r="K2511">
            <v>50000</v>
          </cell>
          <cell r="T2511">
            <v>0</v>
          </cell>
        </row>
        <row r="2512">
          <cell r="E2512">
            <v>112100</v>
          </cell>
          <cell r="K2512">
            <v>1000000</v>
          </cell>
          <cell r="T2512">
            <v>0</v>
          </cell>
        </row>
        <row r="2513">
          <cell r="E2513">
            <v>111212</v>
          </cell>
          <cell r="K2513">
            <v>141394198</v>
          </cell>
          <cell r="T2513">
            <v>0</v>
          </cell>
        </row>
        <row r="2514">
          <cell r="E2514">
            <v>111212</v>
          </cell>
          <cell r="K2514">
            <v>16849600</v>
          </cell>
          <cell r="T2514">
            <v>0</v>
          </cell>
        </row>
        <row r="2515">
          <cell r="E2515">
            <v>211000</v>
          </cell>
          <cell r="K2515">
            <v>141394198</v>
          </cell>
          <cell r="T2515">
            <v>0</v>
          </cell>
        </row>
        <row r="2516">
          <cell r="E2516">
            <v>211000</v>
          </cell>
          <cell r="K2516">
            <v>16849600</v>
          </cell>
          <cell r="T2516">
            <v>0</v>
          </cell>
        </row>
        <row r="2517">
          <cell r="E2517">
            <v>540000</v>
          </cell>
          <cell r="K2517">
            <v>700000</v>
          </cell>
          <cell r="T2517">
            <v>0</v>
          </cell>
        </row>
        <row r="2518">
          <cell r="E2518">
            <v>112100</v>
          </cell>
          <cell r="K2518">
            <v>31346388</v>
          </cell>
          <cell r="T2518">
            <v>0</v>
          </cell>
        </row>
        <row r="2519">
          <cell r="E2519">
            <v>111240</v>
          </cell>
          <cell r="K2519">
            <v>31346388</v>
          </cell>
          <cell r="T2519">
            <v>0</v>
          </cell>
        </row>
        <row r="2520">
          <cell r="E2520">
            <v>112100</v>
          </cell>
          <cell r="K2520">
            <v>0</v>
          </cell>
          <cell r="T2520">
            <v>0</v>
          </cell>
        </row>
        <row r="2521">
          <cell r="E2521">
            <v>112100</v>
          </cell>
          <cell r="K2521">
            <v>0</v>
          </cell>
          <cell r="T2521">
            <v>0</v>
          </cell>
        </row>
        <row r="2522">
          <cell r="E2522">
            <v>112100</v>
          </cell>
          <cell r="K2522">
            <v>0</v>
          </cell>
          <cell r="T2522">
            <v>0</v>
          </cell>
        </row>
        <row r="2523">
          <cell r="E2523">
            <v>112100</v>
          </cell>
          <cell r="K2523">
            <v>0</v>
          </cell>
          <cell r="T2523">
            <v>0</v>
          </cell>
        </row>
        <row r="2524">
          <cell r="E2524">
            <v>112100</v>
          </cell>
          <cell r="K2524">
            <v>0</v>
          </cell>
          <cell r="T2524">
            <v>0</v>
          </cell>
        </row>
        <row r="2525">
          <cell r="E2525">
            <v>218001</v>
          </cell>
          <cell r="K2525">
            <v>0</v>
          </cell>
          <cell r="T2525">
            <v>0</v>
          </cell>
        </row>
        <row r="2526">
          <cell r="E2526">
            <v>111240</v>
          </cell>
          <cell r="K2526">
            <v>0</v>
          </cell>
          <cell r="T2526">
            <v>0</v>
          </cell>
        </row>
        <row r="2527">
          <cell r="E2527">
            <v>111240</v>
          </cell>
          <cell r="K2527">
            <v>0</v>
          </cell>
          <cell r="T2527">
            <v>0</v>
          </cell>
        </row>
        <row r="2528">
          <cell r="E2528">
            <v>111240</v>
          </cell>
          <cell r="K2528">
            <v>0</v>
          </cell>
          <cell r="T2528">
            <v>0</v>
          </cell>
        </row>
        <row r="2529">
          <cell r="E2529">
            <v>111212</v>
          </cell>
          <cell r="K2529">
            <v>0</v>
          </cell>
          <cell r="T2529">
            <v>0</v>
          </cell>
        </row>
        <row r="2530">
          <cell r="E2530">
            <v>214000</v>
          </cell>
          <cell r="K2530">
            <v>0</v>
          </cell>
          <cell r="T2530">
            <v>0</v>
          </cell>
        </row>
        <row r="2531">
          <cell r="E2531">
            <v>112100</v>
          </cell>
          <cell r="K2531">
            <v>0</v>
          </cell>
          <cell r="T2531">
            <v>0</v>
          </cell>
        </row>
        <row r="2532">
          <cell r="E2532">
            <v>112100</v>
          </cell>
          <cell r="K2532">
            <v>0</v>
          </cell>
          <cell r="T2532">
            <v>0</v>
          </cell>
        </row>
        <row r="2533">
          <cell r="E2533">
            <v>112100</v>
          </cell>
          <cell r="K2533">
            <v>0</v>
          </cell>
          <cell r="T2533">
            <v>0</v>
          </cell>
        </row>
        <row r="2534">
          <cell r="E2534">
            <v>111212</v>
          </cell>
          <cell r="K2534">
            <v>0</v>
          </cell>
          <cell r="T2534">
            <v>0</v>
          </cell>
        </row>
        <row r="2535">
          <cell r="E2535">
            <v>111212</v>
          </cell>
          <cell r="K2535">
            <v>0</v>
          </cell>
          <cell r="T2535">
            <v>0</v>
          </cell>
        </row>
        <row r="2536">
          <cell r="E2536">
            <v>610001</v>
          </cell>
          <cell r="K2536">
            <v>0</v>
          </cell>
          <cell r="T2536">
            <v>0</v>
          </cell>
        </row>
        <row r="2537">
          <cell r="E2537">
            <v>610005</v>
          </cell>
          <cell r="K2537">
            <v>0</v>
          </cell>
          <cell r="T2537">
            <v>0</v>
          </cell>
        </row>
        <row r="2538">
          <cell r="E2538">
            <v>111212</v>
          </cell>
          <cell r="K2538">
            <v>0</v>
          </cell>
          <cell r="T2538">
            <v>0</v>
          </cell>
        </row>
        <row r="2539">
          <cell r="E2539">
            <v>111212</v>
          </cell>
          <cell r="K2539">
            <v>0</v>
          </cell>
          <cell r="T2539">
            <v>0</v>
          </cell>
        </row>
        <row r="2540">
          <cell r="E2540">
            <v>111212</v>
          </cell>
          <cell r="K2540">
            <v>0</v>
          </cell>
          <cell r="T2540">
            <v>0</v>
          </cell>
        </row>
        <row r="2541">
          <cell r="E2541">
            <v>111212</v>
          </cell>
          <cell r="K2541">
            <v>0</v>
          </cell>
          <cell r="T2541">
            <v>0</v>
          </cell>
        </row>
        <row r="2542">
          <cell r="E2542">
            <v>111212</v>
          </cell>
          <cell r="K2542">
            <v>0</v>
          </cell>
          <cell r="T2542">
            <v>0</v>
          </cell>
        </row>
        <row r="2543">
          <cell r="E2543">
            <v>111212</v>
          </cell>
          <cell r="K2543">
            <v>0</v>
          </cell>
          <cell r="T2543">
            <v>0</v>
          </cell>
        </row>
        <row r="2544">
          <cell r="E2544">
            <v>610032</v>
          </cell>
          <cell r="K2544">
            <v>0</v>
          </cell>
          <cell r="T2544">
            <v>0</v>
          </cell>
        </row>
        <row r="2545">
          <cell r="E2545">
            <v>610011</v>
          </cell>
          <cell r="K2545">
            <v>0</v>
          </cell>
          <cell r="T2545">
            <v>0</v>
          </cell>
        </row>
        <row r="2546">
          <cell r="E2546">
            <v>540000</v>
          </cell>
          <cell r="K2546">
            <v>0</v>
          </cell>
          <cell r="T2546">
            <v>0</v>
          </cell>
        </row>
        <row r="2547">
          <cell r="E2547">
            <v>540000</v>
          </cell>
          <cell r="K2547">
            <v>0</v>
          </cell>
          <cell r="T2547">
            <v>0</v>
          </cell>
        </row>
        <row r="2548">
          <cell r="E2548">
            <v>610001</v>
          </cell>
          <cell r="K2548">
            <v>0</v>
          </cell>
          <cell r="T2548">
            <v>0</v>
          </cell>
        </row>
        <row r="2549">
          <cell r="E2549">
            <v>112100</v>
          </cell>
          <cell r="K2549">
            <v>0</v>
          </cell>
          <cell r="T2549">
            <v>0</v>
          </cell>
        </row>
        <row r="2550">
          <cell r="E2550">
            <v>112100</v>
          </cell>
          <cell r="K2550">
            <v>0</v>
          </cell>
          <cell r="T2550">
            <v>0</v>
          </cell>
        </row>
        <row r="2551">
          <cell r="E2551">
            <v>610009</v>
          </cell>
          <cell r="K2551">
            <v>0</v>
          </cell>
          <cell r="T2551">
            <v>0</v>
          </cell>
        </row>
        <row r="2552">
          <cell r="E2552">
            <v>112100</v>
          </cell>
          <cell r="K2552">
            <v>0</v>
          </cell>
          <cell r="T2552">
            <v>0</v>
          </cell>
        </row>
        <row r="2553">
          <cell r="K2553">
            <v>0</v>
          </cell>
          <cell r="T2553">
            <v>0</v>
          </cell>
        </row>
        <row r="2554">
          <cell r="K2554">
            <v>0</v>
          </cell>
          <cell r="T2554">
            <v>0</v>
          </cell>
        </row>
        <row r="2555">
          <cell r="K2555">
            <v>0</v>
          </cell>
          <cell r="T2555">
            <v>0</v>
          </cell>
        </row>
        <row r="2556">
          <cell r="K2556">
            <v>0</v>
          </cell>
          <cell r="T2556">
            <v>0</v>
          </cell>
        </row>
        <row r="2557">
          <cell r="K2557">
            <v>0</v>
          </cell>
          <cell r="T2557">
            <v>0</v>
          </cell>
        </row>
        <row r="2558">
          <cell r="K2558">
            <v>0</v>
          </cell>
          <cell r="T2558">
            <v>0</v>
          </cell>
        </row>
        <row r="2559">
          <cell r="K2559">
            <v>0</v>
          </cell>
          <cell r="T2559">
            <v>0</v>
          </cell>
        </row>
        <row r="2560">
          <cell r="K2560">
            <v>0</v>
          </cell>
          <cell r="T2560">
            <v>0</v>
          </cell>
        </row>
        <row r="2561">
          <cell r="K2561">
            <v>0</v>
          </cell>
          <cell r="T2561">
            <v>0</v>
          </cell>
        </row>
        <row r="2562">
          <cell r="K2562">
            <v>0</v>
          </cell>
          <cell r="T2562">
            <v>0</v>
          </cell>
        </row>
        <row r="2563">
          <cell r="K2563">
            <v>0</v>
          </cell>
          <cell r="T2563">
            <v>0</v>
          </cell>
        </row>
        <row r="2564">
          <cell r="K2564">
            <v>0</v>
          </cell>
          <cell r="T2564">
            <v>0</v>
          </cell>
        </row>
        <row r="2565">
          <cell r="K2565">
            <v>0</v>
          </cell>
          <cell r="T2565">
            <v>0</v>
          </cell>
        </row>
        <row r="2566">
          <cell r="K2566">
            <v>0</v>
          </cell>
          <cell r="T2566">
            <v>0</v>
          </cell>
        </row>
        <row r="2567">
          <cell r="K2567">
            <v>0</v>
          </cell>
          <cell r="T2567">
            <v>0</v>
          </cell>
        </row>
        <row r="2568">
          <cell r="K2568">
            <v>0</v>
          </cell>
          <cell r="T2568">
            <v>0</v>
          </cell>
        </row>
        <row r="2569">
          <cell r="K2569">
            <v>0</v>
          </cell>
          <cell r="T2569">
            <v>0</v>
          </cell>
        </row>
        <row r="2570">
          <cell r="K2570">
            <v>0</v>
          </cell>
          <cell r="T2570">
            <v>0</v>
          </cell>
        </row>
        <row r="2571">
          <cell r="K2571">
            <v>0</v>
          </cell>
          <cell r="T2571">
            <v>0</v>
          </cell>
        </row>
        <row r="2572">
          <cell r="K2572">
            <v>0</v>
          </cell>
          <cell r="T2572">
            <v>0</v>
          </cell>
        </row>
        <row r="2573">
          <cell r="K2573">
            <v>0</v>
          </cell>
          <cell r="T2573">
            <v>0</v>
          </cell>
        </row>
        <row r="2574">
          <cell r="K2574">
            <v>0</v>
          </cell>
          <cell r="T2574">
            <v>0</v>
          </cell>
        </row>
        <row r="2575">
          <cell r="K2575">
            <v>0</v>
          </cell>
          <cell r="T2575">
            <v>0</v>
          </cell>
        </row>
        <row r="2576">
          <cell r="K2576">
            <v>0</v>
          </cell>
          <cell r="T2576">
            <v>0</v>
          </cell>
        </row>
        <row r="2577">
          <cell r="K2577">
            <v>0</v>
          </cell>
          <cell r="T2577">
            <v>0</v>
          </cell>
        </row>
        <row r="2578">
          <cell r="K2578">
            <v>0</v>
          </cell>
          <cell r="T2578">
            <v>0</v>
          </cell>
        </row>
        <row r="2579">
          <cell r="K2579">
            <v>0</v>
          </cell>
          <cell r="T2579">
            <v>0</v>
          </cell>
        </row>
        <row r="2580">
          <cell r="K2580">
            <v>0</v>
          </cell>
          <cell r="T2580">
            <v>0</v>
          </cell>
        </row>
        <row r="2581">
          <cell r="K2581">
            <v>0</v>
          </cell>
          <cell r="T2581">
            <v>0</v>
          </cell>
        </row>
        <row r="2582">
          <cell r="K2582">
            <v>0</v>
          </cell>
          <cell r="T2582">
            <v>0</v>
          </cell>
        </row>
        <row r="2583">
          <cell r="K2583">
            <v>0</v>
          </cell>
          <cell r="T2583">
            <v>0</v>
          </cell>
        </row>
        <row r="2584">
          <cell r="K2584">
            <v>0</v>
          </cell>
          <cell r="T2584">
            <v>0</v>
          </cell>
        </row>
        <row r="2585">
          <cell r="K2585">
            <v>0</v>
          </cell>
          <cell r="T2585">
            <v>0</v>
          </cell>
        </row>
        <row r="2586">
          <cell r="K2586">
            <v>0</v>
          </cell>
          <cell r="T2586">
            <v>0</v>
          </cell>
        </row>
        <row r="2587">
          <cell r="K2587">
            <v>0</v>
          </cell>
          <cell r="T2587">
            <v>0</v>
          </cell>
        </row>
        <row r="2588">
          <cell r="K2588">
            <v>0</v>
          </cell>
          <cell r="T2588">
            <v>0</v>
          </cell>
        </row>
        <row r="2589">
          <cell r="K2589">
            <v>0</v>
          </cell>
          <cell r="T2589">
            <v>0</v>
          </cell>
        </row>
        <row r="2590">
          <cell r="K2590">
            <v>0</v>
          </cell>
          <cell r="T2590">
            <v>0</v>
          </cell>
        </row>
        <row r="2591">
          <cell r="K2591">
            <v>0</v>
          </cell>
          <cell r="T2591">
            <v>0</v>
          </cell>
        </row>
        <row r="2592">
          <cell r="K2592">
            <v>0</v>
          </cell>
          <cell r="T2592">
            <v>0</v>
          </cell>
        </row>
        <row r="2593">
          <cell r="K2593">
            <v>0</v>
          </cell>
          <cell r="T2593">
            <v>0</v>
          </cell>
        </row>
        <row r="2594">
          <cell r="K2594">
            <v>0</v>
          </cell>
          <cell r="T2594">
            <v>0</v>
          </cell>
        </row>
        <row r="2595">
          <cell r="K2595">
            <v>0</v>
          </cell>
          <cell r="T2595">
            <v>0</v>
          </cell>
        </row>
        <row r="2596">
          <cell r="K2596">
            <v>0</v>
          </cell>
          <cell r="T2596">
            <v>0</v>
          </cell>
        </row>
        <row r="2597">
          <cell r="K2597">
            <v>0</v>
          </cell>
          <cell r="T2597">
            <v>0</v>
          </cell>
        </row>
        <row r="2598">
          <cell r="K2598">
            <v>0</v>
          </cell>
          <cell r="T2598">
            <v>0</v>
          </cell>
        </row>
        <row r="2599">
          <cell r="K2599">
            <v>0</v>
          </cell>
          <cell r="T2599">
            <v>0</v>
          </cell>
        </row>
        <row r="2600">
          <cell r="K2600">
            <v>0</v>
          </cell>
          <cell r="T2600">
            <v>0</v>
          </cell>
        </row>
        <row r="2601">
          <cell r="K2601">
            <v>0</v>
          </cell>
          <cell r="T2601">
            <v>0</v>
          </cell>
        </row>
        <row r="2602">
          <cell r="K2602">
            <v>0</v>
          </cell>
          <cell r="T2602">
            <v>0</v>
          </cell>
        </row>
        <row r="2603">
          <cell r="K2603">
            <v>0</v>
          </cell>
          <cell r="T2603">
            <v>0</v>
          </cell>
        </row>
        <row r="2604">
          <cell r="K2604">
            <v>0</v>
          </cell>
          <cell r="T2604">
            <v>0</v>
          </cell>
        </row>
        <row r="2605">
          <cell r="K2605">
            <v>0</v>
          </cell>
          <cell r="T2605">
            <v>0</v>
          </cell>
        </row>
        <row r="2606">
          <cell r="K2606">
            <v>0</v>
          </cell>
          <cell r="T2606">
            <v>0</v>
          </cell>
        </row>
        <row r="2607">
          <cell r="K2607">
            <v>0</v>
          </cell>
          <cell r="T2607">
            <v>0</v>
          </cell>
        </row>
        <row r="2608">
          <cell r="K2608">
            <v>0</v>
          </cell>
          <cell r="T2608">
            <v>0</v>
          </cell>
        </row>
        <row r="2609">
          <cell r="K2609">
            <v>0</v>
          </cell>
          <cell r="T2609">
            <v>0</v>
          </cell>
        </row>
        <row r="2610">
          <cell r="K2610">
            <v>0</v>
          </cell>
          <cell r="T2610">
            <v>0</v>
          </cell>
        </row>
        <row r="2611">
          <cell r="K2611">
            <v>0</v>
          </cell>
          <cell r="T2611">
            <v>0</v>
          </cell>
        </row>
        <row r="2612">
          <cell r="K2612">
            <v>0</v>
          </cell>
          <cell r="T2612">
            <v>0</v>
          </cell>
        </row>
        <row r="2613">
          <cell r="K2613">
            <v>0</v>
          </cell>
          <cell r="T2613">
            <v>0</v>
          </cell>
        </row>
        <row r="2614">
          <cell r="K2614">
            <v>0</v>
          </cell>
          <cell r="T2614">
            <v>0</v>
          </cell>
        </row>
        <row r="2615">
          <cell r="K2615">
            <v>0</v>
          </cell>
          <cell r="T2615">
            <v>0</v>
          </cell>
        </row>
        <row r="2616">
          <cell r="K2616">
            <v>0</v>
          </cell>
          <cell r="T2616">
            <v>0</v>
          </cell>
        </row>
        <row r="2617">
          <cell r="K2617">
            <v>0</v>
          </cell>
          <cell r="T2617">
            <v>0</v>
          </cell>
        </row>
        <row r="2618">
          <cell r="K2618">
            <v>0</v>
          </cell>
          <cell r="T2618">
            <v>0</v>
          </cell>
        </row>
        <row r="2619">
          <cell r="K2619">
            <v>0</v>
          </cell>
          <cell r="T2619">
            <v>0</v>
          </cell>
        </row>
        <row r="2620">
          <cell r="K2620">
            <v>0</v>
          </cell>
          <cell r="T2620">
            <v>0</v>
          </cell>
        </row>
        <row r="2621">
          <cell r="K2621">
            <v>0</v>
          </cell>
          <cell r="T2621">
            <v>0</v>
          </cell>
        </row>
        <row r="2622">
          <cell r="K2622">
            <v>0</v>
          </cell>
          <cell r="T2622">
            <v>0</v>
          </cell>
        </row>
        <row r="2623">
          <cell r="K2623">
            <v>0</v>
          </cell>
          <cell r="T2623">
            <v>0</v>
          </cell>
        </row>
        <row r="2624">
          <cell r="K2624">
            <v>0</v>
          </cell>
          <cell r="T2624">
            <v>0</v>
          </cell>
        </row>
        <row r="2625">
          <cell r="K2625">
            <v>0</v>
          </cell>
          <cell r="T2625">
            <v>0</v>
          </cell>
        </row>
        <row r="2626">
          <cell r="K2626">
            <v>0</v>
          </cell>
          <cell r="T2626">
            <v>0</v>
          </cell>
        </row>
        <row r="2627">
          <cell r="K2627">
            <v>0</v>
          </cell>
          <cell r="T2627">
            <v>0</v>
          </cell>
        </row>
        <row r="2628">
          <cell r="K2628">
            <v>0</v>
          </cell>
          <cell r="T2628">
            <v>0</v>
          </cell>
        </row>
        <row r="2629">
          <cell r="K2629">
            <v>0</v>
          </cell>
          <cell r="T2629">
            <v>0</v>
          </cell>
        </row>
        <row r="2630">
          <cell r="K2630">
            <v>0</v>
          </cell>
          <cell r="T2630">
            <v>0</v>
          </cell>
        </row>
        <row r="2631">
          <cell r="K2631">
            <v>0</v>
          </cell>
          <cell r="T2631">
            <v>0</v>
          </cell>
        </row>
        <row r="2632">
          <cell r="K2632">
            <v>0</v>
          </cell>
          <cell r="T2632">
            <v>0</v>
          </cell>
        </row>
        <row r="2633">
          <cell r="K2633">
            <v>0</v>
          </cell>
          <cell r="T2633">
            <v>0</v>
          </cell>
        </row>
        <row r="2634">
          <cell r="K2634">
            <v>0</v>
          </cell>
          <cell r="T2634">
            <v>0</v>
          </cell>
        </row>
        <row r="2635">
          <cell r="K2635">
            <v>0</v>
          </cell>
          <cell r="T2635">
            <v>0</v>
          </cell>
        </row>
        <row r="2636">
          <cell r="K2636">
            <v>0</v>
          </cell>
          <cell r="T2636">
            <v>0</v>
          </cell>
        </row>
        <row r="2637">
          <cell r="K2637">
            <v>0</v>
          </cell>
          <cell r="T2637">
            <v>0</v>
          </cell>
        </row>
        <row r="2638">
          <cell r="K2638">
            <v>0</v>
          </cell>
          <cell r="T2638">
            <v>0</v>
          </cell>
        </row>
        <row r="2639">
          <cell r="K2639">
            <v>0</v>
          </cell>
          <cell r="T2639">
            <v>0</v>
          </cell>
        </row>
        <row r="2640">
          <cell r="K2640">
            <v>0</v>
          </cell>
          <cell r="T2640">
            <v>0</v>
          </cell>
        </row>
        <row r="2641">
          <cell r="K2641">
            <v>0</v>
          </cell>
          <cell r="T2641">
            <v>0</v>
          </cell>
        </row>
        <row r="2642">
          <cell r="K2642">
            <v>0</v>
          </cell>
          <cell r="T2642">
            <v>0</v>
          </cell>
        </row>
        <row r="2643">
          <cell r="K2643">
            <v>0</v>
          </cell>
          <cell r="T2643">
            <v>0</v>
          </cell>
        </row>
        <row r="2644">
          <cell r="K2644">
            <v>0</v>
          </cell>
          <cell r="T2644">
            <v>0</v>
          </cell>
        </row>
        <row r="2645">
          <cell r="K2645">
            <v>0</v>
          </cell>
          <cell r="T2645">
            <v>0</v>
          </cell>
        </row>
        <row r="2646">
          <cell r="K2646">
            <v>0</v>
          </cell>
          <cell r="T2646">
            <v>0</v>
          </cell>
        </row>
        <row r="2647">
          <cell r="K2647">
            <v>0</v>
          </cell>
          <cell r="T2647">
            <v>0</v>
          </cell>
        </row>
        <row r="2648">
          <cell r="K2648">
            <v>0</v>
          </cell>
          <cell r="T2648">
            <v>0</v>
          </cell>
        </row>
        <row r="2649">
          <cell r="K2649">
            <v>0</v>
          </cell>
          <cell r="T2649">
            <v>0</v>
          </cell>
        </row>
        <row r="2650">
          <cell r="K2650">
            <v>0</v>
          </cell>
          <cell r="T2650">
            <v>0</v>
          </cell>
        </row>
        <row r="2651">
          <cell r="K2651">
            <v>0</v>
          </cell>
          <cell r="T2651">
            <v>0</v>
          </cell>
        </row>
        <row r="2652">
          <cell r="K2652">
            <v>0</v>
          </cell>
          <cell r="T2652">
            <v>0</v>
          </cell>
        </row>
        <row r="2653">
          <cell r="K2653">
            <v>0</v>
          </cell>
          <cell r="T2653">
            <v>0</v>
          </cell>
        </row>
        <row r="2654">
          <cell r="K2654">
            <v>0</v>
          </cell>
          <cell r="T2654">
            <v>0</v>
          </cell>
        </row>
        <row r="2655">
          <cell r="K2655">
            <v>0</v>
          </cell>
          <cell r="T2655">
            <v>0</v>
          </cell>
        </row>
        <row r="2656">
          <cell r="K2656">
            <v>0</v>
          </cell>
          <cell r="T2656">
            <v>0</v>
          </cell>
        </row>
        <row r="2657">
          <cell r="K2657">
            <v>0</v>
          </cell>
          <cell r="T2657">
            <v>0</v>
          </cell>
        </row>
        <row r="2658">
          <cell r="K2658">
            <v>0</v>
          </cell>
          <cell r="T2658">
            <v>0</v>
          </cell>
        </row>
        <row r="2659">
          <cell r="K2659">
            <v>0</v>
          </cell>
          <cell r="T2659">
            <v>0</v>
          </cell>
        </row>
        <row r="2660">
          <cell r="K2660">
            <v>0</v>
          </cell>
          <cell r="T2660">
            <v>0</v>
          </cell>
        </row>
        <row r="2661">
          <cell r="K2661">
            <v>0</v>
          </cell>
          <cell r="T2661">
            <v>0</v>
          </cell>
        </row>
        <row r="2662">
          <cell r="K2662">
            <v>0</v>
          </cell>
          <cell r="T2662">
            <v>0</v>
          </cell>
        </row>
        <row r="2663">
          <cell r="K2663">
            <v>0</v>
          </cell>
          <cell r="T2663">
            <v>0</v>
          </cell>
        </row>
        <row r="2664">
          <cell r="K2664">
            <v>0</v>
          </cell>
          <cell r="T2664">
            <v>0</v>
          </cell>
        </row>
        <row r="2665">
          <cell r="K2665">
            <v>0</v>
          </cell>
          <cell r="T2665">
            <v>0</v>
          </cell>
        </row>
        <row r="2666">
          <cell r="K2666">
            <v>0</v>
          </cell>
          <cell r="T2666">
            <v>0</v>
          </cell>
        </row>
        <row r="2667">
          <cell r="K2667">
            <v>0</v>
          </cell>
          <cell r="T2667">
            <v>0</v>
          </cell>
        </row>
        <row r="2668">
          <cell r="K2668">
            <v>0</v>
          </cell>
          <cell r="T2668">
            <v>0</v>
          </cell>
        </row>
        <row r="2669">
          <cell r="K2669">
            <v>0</v>
          </cell>
          <cell r="T2669">
            <v>0</v>
          </cell>
        </row>
        <row r="2670">
          <cell r="K2670">
            <v>0</v>
          </cell>
          <cell r="T2670">
            <v>0</v>
          </cell>
        </row>
        <row r="2671">
          <cell r="K2671">
            <v>0</v>
          </cell>
          <cell r="T2671">
            <v>0</v>
          </cell>
        </row>
        <row r="2672">
          <cell r="K2672">
            <v>0</v>
          </cell>
          <cell r="T2672">
            <v>0</v>
          </cell>
        </row>
        <row r="2673">
          <cell r="K2673">
            <v>0</v>
          </cell>
          <cell r="T2673">
            <v>0</v>
          </cell>
        </row>
        <row r="2674">
          <cell r="K2674">
            <v>0</v>
          </cell>
          <cell r="T2674">
            <v>0</v>
          </cell>
        </row>
        <row r="2675">
          <cell r="K2675">
            <v>0</v>
          </cell>
          <cell r="T2675">
            <v>0</v>
          </cell>
        </row>
        <row r="2676">
          <cell r="K2676">
            <v>0</v>
          </cell>
          <cell r="T2676">
            <v>0</v>
          </cell>
        </row>
        <row r="2677">
          <cell r="K2677">
            <v>0</v>
          </cell>
          <cell r="T2677">
            <v>0</v>
          </cell>
        </row>
        <row r="2678">
          <cell r="K2678">
            <v>0</v>
          </cell>
          <cell r="T2678">
            <v>0</v>
          </cell>
        </row>
        <row r="2679">
          <cell r="K2679">
            <v>0</v>
          </cell>
          <cell r="T2679">
            <v>0</v>
          </cell>
        </row>
        <row r="2680">
          <cell r="K2680">
            <v>0</v>
          </cell>
          <cell r="T2680">
            <v>0</v>
          </cell>
        </row>
        <row r="2681">
          <cell r="K2681">
            <v>0</v>
          </cell>
          <cell r="T2681">
            <v>0</v>
          </cell>
        </row>
        <row r="2682">
          <cell r="K2682">
            <v>0</v>
          </cell>
          <cell r="T2682">
            <v>0</v>
          </cell>
        </row>
        <row r="2683">
          <cell r="K2683">
            <v>0</v>
          </cell>
          <cell r="T2683">
            <v>0</v>
          </cell>
        </row>
        <row r="2684">
          <cell r="K2684">
            <v>0</v>
          </cell>
          <cell r="T2684">
            <v>0</v>
          </cell>
        </row>
        <row r="2685">
          <cell r="K2685">
            <v>0</v>
          </cell>
          <cell r="T2685">
            <v>0</v>
          </cell>
        </row>
        <row r="2686">
          <cell r="K2686">
            <v>0</v>
          </cell>
          <cell r="T2686">
            <v>0</v>
          </cell>
        </row>
        <row r="2687">
          <cell r="K2687">
            <v>0</v>
          </cell>
          <cell r="T2687">
            <v>0</v>
          </cell>
        </row>
        <row r="2688">
          <cell r="K2688">
            <v>0</v>
          </cell>
          <cell r="T2688">
            <v>0</v>
          </cell>
        </row>
        <row r="2689">
          <cell r="K2689">
            <v>0</v>
          </cell>
          <cell r="T2689">
            <v>0</v>
          </cell>
        </row>
        <row r="2690">
          <cell r="K2690">
            <v>0</v>
          </cell>
          <cell r="T2690">
            <v>0</v>
          </cell>
        </row>
        <row r="2691">
          <cell r="K2691">
            <v>0</v>
          </cell>
          <cell r="T2691">
            <v>0</v>
          </cell>
        </row>
        <row r="2692">
          <cell r="K2692">
            <v>0</v>
          </cell>
          <cell r="T2692">
            <v>0</v>
          </cell>
        </row>
        <row r="2693">
          <cell r="K2693">
            <v>0</v>
          </cell>
          <cell r="T2693">
            <v>0</v>
          </cell>
        </row>
        <row r="2694">
          <cell r="K2694">
            <v>0</v>
          </cell>
          <cell r="T2694">
            <v>0</v>
          </cell>
        </row>
        <row r="2695">
          <cell r="K2695">
            <v>0</v>
          </cell>
          <cell r="T2695">
            <v>0</v>
          </cell>
        </row>
        <row r="2696">
          <cell r="K2696">
            <v>0</v>
          </cell>
          <cell r="T2696">
            <v>0</v>
          </cell>
        </row>
        <row r="2697">
          <cell r="K2697">
            <v>0</v>
          </cell>
          <cell r="T2697">
            <v>0</v>
          </cell>
        </row>
        <row r="2698">
          <cell r="K2698">
            <v>0</v>
          </cell>
          <cell r="T2698">
            <v>0</v>
          </cell>
        </row>
        <row r="2699">
          <cell r="K2699">
            <v>0</v>
          </cell>
          <cell r="T2699">
            <v>0</v>
          </cell>
        </row>
        <row r="2700">
          <cell r="K2700">
            <v>0</v>
          </cell>
          <cell r="T2700">
            <v>0</v>
          </cell>
        </row>
        <row r="2701">
          <cell r="K2701">
            <v>0</v>
          </cell>
          <cell r="T2701">
            <v>0</v>
          </cell>
        </row>
        <row r="2702">
          <cell r="K2702">
            <v>0</v>
          </cell>
          <cell r="T2702">
            <v>0</v>
          </cell>
        </row>
        <row r="2703">
          <cell r="K2703">
            <v>0</v>
          </cell>
          <cell r="T2703">
            <v>0</v>
          </cell>
        </row>
        <row r="2704">
          <cell r="K2704">
            <v>0</v>
          </cell>
          <cell r="T2704">
            <v>0</v>
          </cell>
        </row>
        <row r="2705">
          <cell r="K2705">
            <v>0</v>
          </cell>
          <cell r="T2705">
            <v>0</v>
          </cell>
        </row>
        <row r="2706">
          <cell r="K2706">
            <v>0</v>
          </cell>
          <cell r="T2706">
            <v>0</v>
          </cell>
        </row>
        <row r="2707">
          <cell r="K2707">
            <v>0</v>
          </cell>
          <cell r="T2707">
            <v>0</v>
          </cell>
        </row>
        <row r="2708">
          <cell r="K2708">
            <v>0</v>
          </cell>
          <cell r="T2708">
            <v>0</v>
          </cell>
        </row>
        <row r="2709">
          <cell r="K2709">
            <v>0</v>
          </cell>
          <cell r="T2709">
            <v>0</v>
          </cell>
        </row>
        <row r="2710">
          <cell r="K2710">
            <v>0</v>
          </cell>
          <cell r="T2710">
            <v>0</v>
          </cell>
        </row>
        <row r="2711">
          <cell r="K2711">
            <v>0</v>
          </cell>
          <cell r="T2711">
            <v>0</v>
          </cell>
        </row>
        <row r="2712">
          <cell r="K2712">
            <v>0</v>
          </cell>
          <cell r="T2712">
            <v>0</v>
          </cell>
        </row>
        <row r="2713">
          <cell r="K2713">
            <v>0</v>
          </cell>
          <cell r="T2713">
            <v>0</v>
          </cell>
        </row>
        <row r="2714">
          <cell r="K2714">
            <v>0</v>
          </cell>
          <cell r="T2714">
            <v>0</v>
          </cell>
        </row>
        <row r="2715">
          <cell r="K2715">
            <v>0</v>
          </cell>
          <cell r="T2715">
            <v>0</v>
          </cell>
        </row>
        <row r="2716">
          <cell r="K2716">
            <v>0</v>
          </cell>
          <cell r="T2716">
            <v>0</v>
          </cell>
        </row>
        <row r="2717">
          <cell r="K2717">
            <v>0</v>
          </cell>
          <cell r="T2717">
            <v>0</v>
          </cell>
        </row>
        <row r="2718">
          <cell r="K2718">
            <v>0</v>
          </cell>
          <cell r="T2718">
            <v>0</v>
          </cell>
        </row>
        <row r="2719">
          <cell r="K2719">
            <v>0</v>
          </cell>
          <cell r="T2719">
            <v>0</v>
          </cell>
        </row>
        <row r="2720">
          <cell r="K2720">
            <v>0</v>
          </cell>
          <cell r="T2720">
            <v>0</v>
          </cell>
        </row>
        <row r="2721">
          <cell r="K2721">
            <v>0</v>
          </cell>
          <cell r="T2721">
            <v>0</v>
          </cell>
        </row>
        <row r="2722">
          <cell r="K2722">
            <v>0</v>
          </cell>
          <cell r="T2722">
            <v>0</v>
          </cell>
        </row>
        <row r="2723">
          <cell r="K2723">
            <v>0</v>
          </cell>
          <cell r="T2723">
            <v>0</v>
          </cell>
        </row>
        <row r="2724">
          <cell r="K2724">
            <v>0</v>
          </cell>
          <cell r="T2724">
            <v>0</v>
          </cell>
        </row>
        <row r="2725">
          <cell r="K2725">
            <v>0</v>
          </cell>
          <cell r="T2725">
            <v>0</v>
          </cell>
        </row>
        <row r="2726">
          <cell r="K2726">
            <v>0</v>
          </cell>
          <cell r="T2726">
            <v>0</v>
          </cell>
        </row>
        <row r="2727">
          <cell r="K2727">
            <v>0</v>
          </cell>
          <cell r="T2727">
            <v>0</v>
          </cell>
        </row>
        <row r="2728">
          <cell r="K2728">
            <v>0</v>
          </cell>
          <cell r="T2728">
            <v>0</v>
          </cell>
        </row>
        <row r="2729">
          <cell r="K2729">
            <v>0</v>
          </cell>
          <cell r="T2729">
            <v>0</v>
          </cell>
        </row>
        <row r="2730">
          <cell r="K2730">
            <v>0</v>
          </cell>
          <cell r="T2730">
            <v>0</v>
          </cell>
        </row>
        <row r="2731">
          <cell r="K2731">
            <v>0</v>
          </cell>
          <cell r="T2731">
            <v>0</v>
          </cell>
        </row>
        <row r="2732">
          <cell r="K2732">
            <v>0</v>
          </cell>
          <cell r="T2732">
            <v>0</v>
          </cell>
        </row>
        <row r="2733">
          <cell r="K2733">
            <v>0</v>
          </cell>
          <cell r="T2733">
            <v>0</v>
          </cell>
        </row>
        <row r="2734">
          <cell r="K2734">
            <v>0</v>
          </cell>
          <cell r="T2734">
            <v>0</v>
          </cell>
        </row>
        <row r="2735">
          <cell r="K2735">
            <v>0</v>
          </cell>
          <cell r="T2735">
            <v>0</v>
          </cell>
        </row>
        <row r="2736">
          <cell r="K2736">
            <v>0</v>
          </cell>
          <cell r="T2736">
            <v>0</v>
          </cell>
        </row>
        <row r="2737">
          <cell r="K2737">
            <v>0</v>
          </cell>
          <cell r="T2737">
            <v>0</v>
          </cell>
        </row>
        <row r="2738">
          <cell r="K2738">
            <v>0</v>
          </cell>
          <cell r="T2738">
            <v>0</v>
          </cell>
        </row>
        <row r="2739">
          <cell r="K2739">
            <v>0</v>
          </cell>
          <cell r="T2739">
            <v>0</v>
          </cell>
        </row>
        <row r="2740">
          <cell r="K2740">
            <v>0</v>
          </cell>
          <cell r="T2740">
            <v>0</v>
          </cell>
        </row>
        <row r="2741">
          <cell r="K2741">
            <v>0</v>
          </cell>
          <cell r="T2741">
            <v>0</v>
          </cell>
        </row>
        <row r="2742">
          <cell r="K2742">
            <v>0</v>
          </cell>
          <cell r="T2742">
            <v>0</v>
          </cell>
        </row>
        <row r="2743">
          <cell r="K2743">
            <v>0</v>
          </cell>
          <cell r="T2743">
            <v>0</v>
          </cell>
        </row>
        <row r="2744">
          <cell r="K2744">
            <v>0</v>
          </cell>
          <cell r="T2744">
            <v>0</v>
          </cell>
        </row>
        <row r="2745">
          <cell r="K2745">
            <v>0</v>
          </cell>
          <cell r="T2745">
            <v>0</v>
          </cell>
        </row>
        <row r="2746">
          <cell r="K2746">
            <v>0</v>
          </cell>
          <cell r="T2746">
            <v>0</v>
          </cell>
        </row>
        <row r="2747">
          <cell r="K2747">
            <v>0</v>
          </cell>
          <cell r="T2747">
            <v>0</v>
          </cell>
        </row>
        <row r="2748">
          <cell r="K2748">
            <v>0</v>
          </cell>
          <cell r="T2748">
            <v>0</v>
          </cell>
        </row>
        <row r="2749">
          <cell r="K2749">
            <v>0</v>
          </cell>
          <cell r="T2749">
            <v>0</v>
          </cell>
        </row>
        <row r="2750">
          <cell r="K2750">
            <v>0</v>
          </cell>
          <cell r="T2750">
            <v>0</v>
          </cell>
        </row>
        <row r="2751">
          <cell r="K2751">
            <v>0</v>
          </cell>
          <cell r="T2751">
            <v>0</v>
          </cell>
        </row>
        <row r="2752">
          <cell r="K2752">
            <v>0</v>
          </cell>
          <cell r="T2752">
            <v>0</v>
          </cell>
        </row>
        <row r="2753">
          <cell r="K2753">
            <v>0</v>
          </cell>
          <cell r="T2753">
            <v>0</v>
          </cell>
        </row>
        <row r="2754">
          <cell r="K2754">
            <v>0</v>
          </cell>
          <cell r="T2754">
            <v>0</v>
          </cell>
        </row>
        <row r="2755">
          <cell r="K2755">
            <v>0</v>
          </cell>
          <cell r="T2755">
            <v>0</v>
          </cell>
        </row>
        <row r="2756">
          <cell r="K2756">
            <v>0</v>
          </cell>
          <cell r="T2756">
            <v>0</v>
          </cell>
        </row>
        <row r="2757">
          <cell r="K2757">
            <v>0</v>
          </cell>
          <cell r="T2757">
            <v>0</v>
          </cell>
        </row>
        <row r="2758">
          <cell r="K2758">
            <v>0</v>
          </cell>
          <cell r="T2758">
            <v>0</v>
          </cell>
        </row>
        <row r="2759">
          <cell r="K2759">
            <v>0</v>
          </cell>
          <cell r="T2759">
            <v>0</v>
          </cell>
        </row>
        <row r="2760">
          <cell r="K2760">
            <v>0</v>
          </cell>
          <cell r="T2760">
            <v>0</v>
          </cell>
        </row>
        <row r="2761">
          <cell r="K2761">
            <v>0</v>
          </cell>
          <cell r="T2761">
            <v>0</v>
          </cell>
        </row>
        <row r="2762">
          <cell r="K2762">
            <v>0</v>
          </cell>
          <cell r="T2762">
            <v>0</v>
          </cell>
        </row>
        <row r="2763">
          <cell r="K2763">
            <v>0</v>
          </cell>
          <cell r="T2763">
            <v>0</v>
          </cell>
        </row>
        <row r="2764">
          <cell r="K2764">
            <v>0</v>
          </cell>
          <cell r="T2764">
            <v>0</v>
          </cell>
        </row>
        <row r="2765">
          <cell r="K2765">
            <v>0</v>
          </cell>
          <cell r="T2765">
            <v>0</v>
          </cell>
        </row>
        <row r="2766">
          <cell r="K2766">
            <v>0</v>
          </cell>
          <cell r="T2766">
            <v>0</v>
          </cell>
        </row>
        <row r="2767">
          <cell r="K2767">
            <v>0</v>
          </cell>
          <cell r="T2767">
            <v>0</v>
          </cell>
        </row>
        <row r="2768">
          <cell r="K2768">
            <v>0</v>
          </cell>
          <cell r="T2768">
            <v>0</v>
          </cell>
        </row>
        <row r="2769">
          <cell r="K2769">
            <v>0</v>
          </cell>
          <cell r="T2769">
            <v>0</v>
          </cell>
        </row>
        <row r="2770">
          <cell r="K2770">
            <v>0</v>
          </cell>
          <cell r="T2770">
            <v>0</v>
          </cell>
        </row>
        <row r="2771">
          <cell r="K2771">
            <v>0</v>
          </cell>
          <cell r="T2771">
            <v>0</v>
          </cell>
        </row>
        <row r="2772">
          <cell r="K2772">
            <v>0</v>
          </cell>
          <cell r="T2772">
            <v>0</v>
          </cell>
        </row>
        <row r="2773">
          <cell r="K2773">
            <v>0</v>
          </cell>
          <cell r="T2773">
            <v>0</v>
          </cell>
        </row>
        <row r="2774">
          <cell r="K2774">
            <v>0</v>
          </cell>
          <cell r="T2774">
            <v>0</v>
          </cell>
        </row>
        <row r="2775">
          <cell r="K2775">
            <v>0</v>
          </cell>
          <cell r="T2775">
            <v>0</v>
          </cell>
        </row>
        <row r="2776">
          <cell r="K2776">
            <v>0</v>
          </cell>
          <cell r="T2776">
            <v>0</v>
          </cell>
        </row>
        <row r="2777">
          <cell r="K2777">
            <v>0</v>
          </cell>
          <cell r="T2777">
            <v>0</v>
          </cell>
        </row>
        <row r="2778">
          <cell r="K2778">
            <v>0</v>
          </cell>
          <cell r="T2778">
            <v>0</v>
          </cell>
        </row>
        <row r="2779">
          <cell r="K2779">
            <v>0</v>
          </cell>
          <cell r="T2779">
            <v>0</v>
          </cell>
        </row>
        <row r="2780">
          <cell r="K2780">
            <v>0</v>
          </cell>
          <cell r="T2780">
            <v>0</v>
          </cell>
        </row>
        <row r="2781">
          <cell r="K2781">
            <v>0</v>
          </cell>
          <cell r="T2781">
            <v>0</v>
          </cell>
        </row>
        <row r="2782">
          <cell r="K2782">
            <v>0</v>
          </cell>
          <cell r="T2782">
            <v>0</v>
          </cell>
        </row>
        <row r="2783">
          <cell r="K2783">
            <v>0</v>
          </cell>
          <cell r="T2783">
            <v>0</v>
          </cell>
        </row>
        <row r="2784">
          <cell r="K2784">
            <v>0</v>
          </cell>
          <cell r="T2784">
            <v>0</v>
          </cell>
        </row>
        <row r="2785">
          <cell r="K2785">
            <v>0</v>
          </cell>
          <cell r="T2785">
            <v>0</v>
          </cell>
        </row>
        <row r="2786">
          <cell r="K2786">
            <v>0</v>
          </cell>
          <cell r="T2786">
            <v>0</v>
          </cell>
        </row>
        <row r="2787">
          <cell r="K2787">
            <v>0</v>
          </cell>
          <cell r="T2787">
            <v>0</v>
          </cell>
        </row>
        <row r="2788">
          <cell r="K2788">
            <v>0</v>
          </cell>
          <cell r="T2788">
            <v>0</v>
          </cell>
        </row>
        <row r="2789">
          <cell r="K2789">
            <v>0</v>
          </cell>
          <cell r="T2789">
            <v>0</v>
          </cell>
        </row>
        <row r="2790">
          <cell r="K2790">
            <v>0</v>
          </cell>
          <cell r="T2790">
            <v>0</v>
          </cell>
        </row>
        <row r="2791">
          <cell r="K2791">
            <v>0</v>
          </cell>
          <cell r="T2791">
            <v>0</v>
          </cell>
        </row>
        <row r="2792">
          <cell r="K2792">
            <v>0</v>
          </cell>
          <cell r="T2792">
            <v>0</v>
          </cell>
        </row>
        <row r="2793">
          <cell r="K2793">
            <v>0</v>
          </cell>
          <cell r="T2793">
            <v>0</v>
          </cell>
        </row>
        <row r="2794">
          <cell r="K2794">
            <v>0</v>
          </cell>
          <cell r="T2794">
            <v>0</v>
          </cell>
        </row>
        <row r="2795">
          <cell r="K2795">
            <v>0</v>
          </cell>
          <cell r="T2795">
            <v>0</v>
          </cell>
        </row>
        <row r="2796">
          <cell r="K2796">
            <v>0</v>
          </cell>
          <cell r="T2796">
            <v>0</v>
          </cell>
        </row>
        <row r="2797">
          <cell r="K2797">
            <v>0</v>
          </cell>
          <cell r="T2797">
            <v>0</v>
          </cell>
        </row>
        <row r="2798">
          <cell r="K2798">
            <v>0</v>
          </cell>
          <cell r="T2798">
            <v>0</v>
          </cell>
        </row>
        <row r="2799">
          <cell r="K2799">
            <v>0</v>
          </cell>
          <cell r="T2799">
            <v>0</v>
          </cell>
        </row>
        <row r="2800">
          <cell r="K2800">
            <v>0</v>
          </cell>
          <cell r="T2800">
            <v>0</v>
          </cell>
        </row>
        <row r="2801">
          <cell r="K2801">
            <v>0</v>
          </cell>
          <cell r="T2801">
            <v>0</v>
          </cell>
        </row>
        <row r="2802">
          <cell r="K2802">
            <v>0</v>
          </cell>
          <cell r="T2802">
            <v>0</v>
          </cell>
        </row>
        <row r="2803">
          <cell r="K2803">
            <v>0</v>
          </cell>
          <cell r="T2803">
            <v>0</v>
          </cell>
        </row>
        <row r="2804">
          <cell r="K2804">
            <v>0</v>
          </cell>
          <cell r="T2804">
            <v>0</v>
          </cell>
        </row>
        <row r="2805">
          <cell r="K2805">
            <v>0</v>
          </cell>
          <cell r="T2805">
            <v>0</v>
          </cell>
        </row>
        <row r="2806">
          <cell r="K2806">
            <v>0</v>
          </cell>
          <cell r="T2806">
            <v>0</v>
          </cell>
        </row>
        <row r="2807">
          <cell r="K2807">
            <v>0</v>
          </cell>
          <cell r="T2807">
            <v>0</v>
          </cell>
        </row>
        <row r="2808">
          <cell r="K2808">
            <v>0</v>
          </cell>
          <cell r="T2808">
            <v>0</v>
          </cell>
        </row>
        <row r="2809">
          <cell r="K2809">
            <v>0</v>
          </cell>
          <cell r="T2809">
            <v>0</v>
          </cell>
        </row>
        <row r="2810">
          <cell r="K2810">
            <v>0</v>
          </cell>
          <cell r="T2810">
            <v>0</v>
          </cell>
        </row>
        <row r="2811">
          <cell r="K2811">
            <v>0</v>
          </cell>
          <cell r="T2811">
            <v>0</v>
          </cell>
        </row>
        <row r="2812">
          <cell r="K2812">
            <v>0</v>
          </cell>
          <cell r="T2812">
            <v>0</v>
          </cell>
        </row>
        <row r="2813">
          <cell r="K2813">
            <v>0</v>
          </cell>
          <cell r="T2813">
            <v>0</v>
          </cell>
        </row>
        <row r="2814">
          <cell r="K2814">
            <v>0</v>
          </cell>
          <cell r="T2814">
            <v>0</v>
          </cell>
        </row>
        <row r="2815">
          <cell r="K2815">
            <v>0</v>
          </cell>
          <cell r="T2815">
            <v>0</v>
          </cell>
        </row>
        <row r="2816">
          <cell r="K2816">
            <v>0</v>
          </cell>
          <cell r="T2816">
            <v>0</v>
          </cell>
        </row>
        <row r="2817">
          <cell r="K2817">
            <v>0</v>
          </cell>
          <cell r="T2817">
            <v>0</v>
          </cell>
        </row>
        <row r="2818">
          <cell r="K2818">
            <v>0</v>
          </cell>
          <cell r="T2818">
            <v>0</v>
          </cell>
        </row>
        <row r="2819">
          <cell r="K2819">
            <v>0</v>
          </cell>
          <cell r="T2819">
            <v>0</v>
          </cell>
        </row>
        <row r="2820">
          <cell r="K2820">
            <v>0</v>
          </cell>
          <cell r="T2820">
            <v>0</v>
          </cell>
        </row>
        <row r="2821">
          <cell r="K2821">
            <v>0</v>
          </cell>
          <cell r="T2821">
            <v>0</v>
          </cell>
        </row>
        <row r="2822">
          <cell r="K2822">
            <v>0</v>
          </cell>
          <cell r="T2822">
            <v>0</v>
          </cell>
        </row>
        <row r="2823">
          <cell r="K2823">
            <v>0</v>
          </cell>
          <cell r="T2823">
            <v>0</v>
          </cell>
        </row>
        <row r="2824">
          <cell r="K2824">
            <v>0</v>
          </cell>
          <cell r="T2824">
            <v>0</v>
          </cell>
        </row>
        <row r="2825">
          <cell r="K2825">
            <v>0</v>
          </cell>
          <cell r="T2825">
            <v>0</v>
          </cell>
        </row>
        <row r="2826">
          <cell r="K2826">
            <v>0</v>
          </cell>
          <cell r="T2826">
            <v>0</v>
          </cell>
        </row>
        <row r="2827">
          <cell r="K2827">
            <v>0</v>
          </cell>
          <cell r="T2827">
            <v>0</v>
          </cell>
        </row>
        <row r="2828">
          <cell r="K2828">
            <v>0</v>
          </cell>
          <cell r="T2828">
            <v>0</v>
          </cell>
        </row>
        <row r="2829">
          <cell r="K2829">
            <v>0</v>
          </cell>
          <cell r="T2829">
            <v>0</v>
          </cell>
        </row>
        <row r="2830">
          <cell r="K2830">
            <v>0</v>
          </cell>
          <cell r="T2830">
            <v>0</v>
          </cell>
        </row>
        <row r="2831">
          <cell r="K2831">
            <v>0</v>
          </cell>
          <cell r="T2831">
            <v>0</v>
          </cell>
        </row>
        <row r="2832">
          <cell r="K2832">
            <v>0</v>
          </cell>
          <cell r="T2832">
            <v>0</v>
          </cell>
        </row>
        <row r="2833">
          <cell r="K2833">
            <v>0</v>
          </cell>
          <cell r="T2833">
            <v>0</v>
          </cell>
        </row>
        <row r="2834">
          <cell r="K2834">
            <v>0</v>
          </cell>
          <cell r="T2834">
            <v>0</v>
          </cell>
        </row>
        <row r="2835">
          <cell r="K2835">
            <v>0</v>
          </cell>
          <cell r="T2835">
            <v>0</v>
          </cell>
        </row>
        <row r="2836">
          <cell r="K2836">
            <v>0</v>
          </cell>
          <cell r="T2836">
            <v>0</v>
          </cell>
        </row>
        <row r="2837">
          <cell r="K2837">
            <v>0</v>
          </cell>
          <cell r="T2837">
            <v>0</v>
          </cell>
        </row>
        <row r="2838">
          <cell r="K2838">
            <v>0</v>
          </cell>
          <cell r="T2838">
            <v>0</v>
          </cell>
        </row>
        <row r="2839">
          <cell r="K2839">
            <v>0</v>
          </cell>
          <cell r="T2839">
            <v>0</v>
          </cell>
        </row>
        <row r="2840">
          <cell r="K2840">
            <v>0</v>
          </cell>
          <cell r="T2840">
            <v>0</v>
          </cell>
        </row>
        <row r="2841">
          <cell r="K2841">
            <v>0</v>
          </cell>
          <cell r="T2841">
            <v>0</v>
          </cell>
        </row>
        <row r="2842">
          <cell r="K2842">
            <v>0</v>
          </cell>
          <cell r="T2842">
            <v>0</v>
          </cell>
        </row>
        <row r="2843">
          <cell r="K2843">
            <v>0</v>
          </cell>
          <cell r="T2843">
            <v>0</v>
          </cell>
        </row>
        <row r="2844">
          <cell r="K2844">
            <v>0</v>
          </cell>
          <cell r="T2844">
            <v>0</v>
          </cell>
        </row>
        <row r="2845">
          <cell r="K2845">
            <v>0</v>
          </cell>
          <cell r="T2845">
            <v>0</v>
          </cell>
        </row>
        <row r="2846">
          <cell r="K2846">
            <v>0</v>
          </cell>
          <cell r="T2846">
            <v>0</v>
          </cell>
        </row>
        <row r="2847">
          <cell r="K2847">
            <v>0</v>
          </cell>
          <cell r="T2847">
            <v>0</v>
          </cell>
        </row>
        <row r="2848">
          <cell r="K2848">
            <v>0</v>
          </cell>
          <cell r="T2848">
            <v>0</v>
          </cell>
        </row>
        <row r="2849">
          <cell r="K2849">
            <v>0</v>
          </cell>
          <cell r="T2849">
            <v>0</v>
          </cell>
        </row>
        <row r="2850">
          <cell r="K2850">
            <v>0</v>
          </cell>
          <cell r="T2850">
            <v>0</v>
          </cell>
        </row>
        <row r="2851">
          <cell r="K2851">
            <v>0</v>
          </cell>
          <cell r="T2851">
            <v>0</v>
          </cell>
        </row>
        <row r="2852">
          <cell r="K2852">
            <v>0</v>
          </cell>
          <cell r="T2852">
            <v>0</v>
          </cell>
        </row>
        <row r="2853">
          <cell r="K2853">
            <v>0</v>
          </cell>
          <cell r="T2853">
            <v>0</v>
          </cell>
        </row>
        <row r="2854">
          <cell r="K2854">
            <v>0</v>
          </cell>
          <cell r="T2854">
            <v>0</v>
          </cell>
        </row>
        <row r="2855">
          <cell r="K2855">
            <v>0</v>
          </cell>
          <cell r="T2855">
            <v>0</v>
          </cell>
        </row>
        <row r="2856">
          <cell r="K2856">
            <v>0</v>
          </cell>
          <cell r="T2856">
            <v>0</v>
          </cell>
        </row>
        <row r="2857">
          <cell r="K2857">
            <v>0</v>
          </cell>
          <cell r="T2857">
            <v>0</v>
          </cell>
        </row>
        <row r="2858">
          <cell r="K2858">
            <v>0</v>
          </cell>
          <cell r="T2858">
            <v>0</v>
          </cell>
        </row>
        <row r="2859">
          <cell r="K2859">
            <v>0</v>
          </cell>
          <cell r="T2859">
            <v>0</v>
          </cell>
        </row>
        <row r="2860">
          <cell r="K2860">
            <v>0</v>
          </cell>
          <cell r="T2860">
            <v>0</v>
          </cell>
        </row>
        <row r="2861">
          <cell r="K2861">
            <v>0</v>
          </cell>
          <cell r="T2861">
            <v>0</v>
          </cell>
        </row>
        <row r="2862">
          <cell r="K2862">
            <v>0</v>
          </cell>
          <cell r="T2862">
            <v>0</v>
          </cell>
        </row>
        <row r="2863">
          <cell r="K2863">
            <v>0</v>
          </cell>
          <cell r="T2863">
            <v>0</v>
          </cell>
        </row>
        <row r="2864">
          <cell r="K2864">
            <v>0</v>
          </cell>
          <cell r="T2864">
            <v>0</v>
          </cell>
        </row>
        <row r="2865">
          <cell r="K2865">
            <v>0</v>
          </cell>
          <cell r="T2865">
            <v>0</v>
          </cell>
        </row>
        <row r="2866">
          <cell r="K2866">
            <v>0</v>
          </cell>
          <cell r="T2866">
            <v>0</v>
          </cell>
        </row>
        <row r="2867">
          <cell r="K2867">
            <v>0</v>
          </cell>
          <cell r="T2867">
            <v>0</v>
          </cell>
        </row>
        <row r="2868">
          <cell r="K2868">
            <v>0</v>
          </cell>
          <cell r="T2868">
            <v>0</v>
          </cell>
        </row>
        <row r="2869">
          <cell r="K2869">
            <v>0</v>
          </cell>
          <cell r="T2869">
            <v>0</v>
          </cell>
        </row>
        <row r="2870">
          <cell r="K2870">
            <v>0</v>
          </cell>
          <cell r="T2870">
            <v>0</v>
          </cell>
        </row>
        <row r="2871">
          <cell r="K2871">
            <v>0</v>
          </cell>
          <cell r="T2871">
            <v>0</v>
          </cell>
        </row>
        <row r="2872">
          <cell r="K2872">
            <v>0</v>
          </cell>
          <cell r="T2872">
            <v>0</v>
          </cell>
        </row>
        <row r="2873">
          <cell r="K2873">
            <v>0</v>
          </cell>
          <cell r="T2873">
            <v>0</v>
          </cell>
        </row>
        <row r="2874">
          <cell r="K2874">
            <v>0</v>
          </cell>
          <cell r="T2874">
            <v>0</v>
          </cell>
        </row>
        <row r="2875">
          <cell r="K2875">
            <v>0</v>
          </cell>
          <cell r="T2875">
            <v>0</v>
          </cell>
        </row>
        <row r="2876">
          <cell r="K2876">
            <v>0</v>
          </cell>
          <cell r="T2876">
            <v>0</v>
          </cell>
        </row>
        <row r="2877">
          <cell r="K2877">
            <v>0</v>
          </cell>
          <cell r="T2877">
            <v>0</v>
          </cell>
        </row>
        <row r="2878">
          <cell r="K2878">
            <v>0</v>
          </cell>
          <cell r="T2878">
            <v>0</v>
          </cell>
        </row>
        <row r="2879">
          <cell r="K2879">
            <v>0</v>
          </cell>
          <cell r="T2879">
            <v>0</v>
          </cell>
        </row>
        <row r="2880">
          <cell r="K2880">
            <v>0</v>
          </cell>
          <cell r="T2880">
            <v>0</v>
          </cell>
        </row>
        <row r="2881">
          <cell r="K2881">
            <v>0</v>
          </cell>
          <cell r="T2881">
            <v>0</v>
          </cell>
        </row>
        <row r="2882">
          <cell r="K2882">
            <v>0</v>
          </cell>
          <cell r="T2882">
            <v>0</v>
          </cell>
        </row>
        <row r="2883">
          <cell r="K2883">
            <v>0</v>
          </cell>
          <cell r="T2883">
            <v>0</v>
          </cell>
        </row>
        <row r="2884">
          <cell r="K2884">
            <v>0</v>
          </cell>
          <cell r="T2884">
            <v>0</v>
          </cell>
        </row>
        <row r="2885">
          <cell r="K2885">
            <v>0</v>
          </cell>
          <cell r="T2885">
            <v>0</v>
          </cell>
        </row>
        <row r="2886">
          <cell r="K2886">
            <v>0</v>
          </cell>
          <cell r="T2886">
            <v>0</v>
          </cell>
        </row>
        <row r="2887">
          <cell r="K2887">
            <v>0</v>
          </cell>
          <cell r="T2887">
            <v>0</v>
          </cell>
        </row>
        <row r="2888">
          <cell r="K2888">
            <v>0</v>
          </cell>
          <cell r="T2888">
            <v>0</v>
          </cell>
        </row>
        <row r="2889">
          <cell r="K2889">
            <v>0</v>
          </cell>
          <cell r="T2889">
            <v>0</v>
          </cell>
        </row>
        <row r="2890">
          <cell r="K2890">
            <v>0</v>
          </cell>
          <cell r="T2890">
            <v>0</v>
          </cell>
        </row>
        <row r="2891">
          <cell r="K2891">
            <v>0</v>
          </cell>
          <cell r="T2891">
            <v>0</v>
          </cell>
        </row>
        <row r="2892">
          <cell r="K2892">
            <v>0</v>
          </cell>
          <cell r="T2892">
            <v>0</v>
          </cell>
        </row>
        <row r="2893">
          <cell r="K2893">
            <v>0</v>
          </cell>
          <cell r="T2893">
            <v>0</v>
          </cell>
        </row>
        <row r="2894">
          <cell r="K2894">
            <v>0</v>
          </cell>
          <cell r="T2894">
            <v>0</v>
          </cell>
        </row>
        <row r="2895">
          <cell r="K2895">
            <v>0</v>
          </cell>
          <cell r="T2895">
            <v>0</v>
          </cell>
        </row>
        <row r="2896">
          <cell r="K2896">
            <v>0</v>
          </cell>
          <cell r="T2896">
            <v>0</v>
          </cell>
        </row>
        <row r="2897">
          <cell r="K2897">
            <v>0</v>
          </cell>
          <cell r="T2897">
            <v>0</v>
          </cell>
        </row>
        <row r="2898">
          <cell r="K2898">
            <v>0</v>
          </cell>
          <cell r="T2898">
            <v>0</v>
          </cell>
        </row>
        <row r="2899">
          <cell r="K2899">
            <v>0</v>
          </cell>
          <cell r="T2899">
            <v>0</v>
          </cell>
        </row>
        <row r="2900">
          <cell r="K2900">
            <v>0</v>
          </cell>
          <cell r="T2900">
            <v>0</v>
          </cell>
        </row>
        <row r="2901">
          <cell r="K2901">
            <v>0</v>
          </cell>
          <cell r="T2901">
            <v>0</v>
          </cell>
        </row>
        <row r="2902">
          <cell r="K2902">
            <v>0</v>
          </cell>
          <cell r="T2902">
            <v>0</v>
          </cell>
        </row>
        <row r="2903">
          <cell r="K2903">
            <v>0</v>
          </cell>
          <cell r="T2903">
            <v>0</v>
          </cell>
        </row>
        <row r="2904">
          <cell r="K2904">
            <v>0</v>
          </cell>
          <cell r="T2904">
            <v>0</v>
          </cell>
        </row>
        <row r="2905">
          <cell r="K2905">
            <v>0</v>
          </cell>
          <cell r="T2905">
            <v>0</v>
          </cell>
        </row>
        <row r="2906">
          <cell r="K2906">
            <v>0</v>
          </cell>
          <cell r="T2906">
            <v>0</v>
          </cell>
        </row>
        <row r="2907">
          <cell r="K2907">
            <v>0</v>
          </cell>
          <cell r="T2907">
            <v>0</v>
          </cell>
        </row>
        <row r="2908">
          <cell r="K2908">
            <v>0</v>
          </cell>
          <cell r="T2908">
            <v>0</v>
          </cell>
        </row>
        <row r="2909">
          <cell r="K2909">
            <v>0</v>
          </cell>
          <cell r="T2909">
            <v>0</v>
          </cell>
        </row>
        <row r="2910">
          <cell r="K2910">
            <v>0</v>
          </cell>
          <cell r="T2910">
            <v>0</v>
          </cell>
        </row>
        <row r="2911">
          <cell r="K2911">
            <v>0</v>
          </cell>
          <cell r="T2911">
            <v>0</v>
          </cell>
        </row>
        <row r="2912">
          <cell r="K2912">
            <v>0</v>
          </cell>
          <cell r="T2912">
            <v>0</v>
          </cell>
        </row>
        <row r="2913">
          <cell r="K2913">
            <v>0</v>
          </cell>
          <cell r="T2913">
            <v>0</v>
          </cell>
        </row>
        <row r="2914">
          <cell r="K2914">
            <v>0</v>
          </cell>
          <cell r="T2914">
            <v>0</v>
          </cell>
        </row>
        <row r="2915">
          <cell r="K2915">
            <v>0</v>
          </cell>
          <cell r="T2915">
            <v>0</v>
          </cell>
        </row>
        <row r="2916">
          <cell r="K2916">
            <v>0</v>
          </cell>
          <cell r="T2916">
            <v>0</v>
          </cell>
        </row>
        <row r="2917">
          <cell r="K2917">
            <v>0</v>
          </cell>
          <cell r="T2917">
            <v>0</v>
          </cell>
        </row>
        <row r="2918">
          <cell r="K2918">
            <v>0</v>
          </cell>
          <cell r="T2918">
            <v>0</v>
          </cell>
        </row>
        <row r="2919">
          <cell r="K2919">
            <v>0</v>
          </cell>
          <cell r="T2919">
            <v>0</v>
          </cell>
        </row>
        <row r="2920">
          <cell r="K2920">
            <v>0</v>
          </cell>
          <cell r="T2920">
            <v>0</v>
          </cell>
        </row>
        <row r="2921">
          <cell r="K2921">
            <v>0</v>
          </cell>
          <cell r="T2921">
            <v>0</v>
          </cell>
        </row>
        <row r="2922">
          <cell r="K2922">
            <v>0</v>
          </cell>
          <cell r="T2922">
            <v>0</v>
          </cell>
        </row>
        <row r="2923">
          <cell r="K2923">
            <v>0</v>
          </cell>
          <cell r="T2923">
            <v>0</v>
          </cell>
        </row>
        <row r="2924">
          <cell r="K2924">
            <v>0</v>
          </cell>
          <cell r="T2924">
            <v>0</v>
          </cell>
        </row>
        <row r="2925">
          <cell r="K2925">
            <v>0</v>
          </cell>
          <cell r="T2925">
            <v>0</v>
          </cell>
        </row>
        <row r="2926">
          <cell r="K2926">
            <v>0</v>
          </cell>
          <cell r="T2926">
            <v>0</v>
          </cell>
        </row>
        <row r="2927">
          <cell r="K2927">
            <v>0</v>
          </cell>
          <cell r="T2927">
            <v>0</v>
          </cell>
        </row>
        <row r="2928">
          <cell r="K2928">
            <v>0</v>
          </cell>
          <cell r="T2928">
            <v>0</v>
          </cell>
        </row>
        <row r="2929">
          <cell r="K2929">
            <v>0</v>
          </cell>
          <cell r="T2929">
            <v>0</v>
          </cell>
        </row>
        <row r="2930">
          <cell r="K2930">
            <v>0</v>
          </cell>
          <cell r="T2930">
            <v>0</v>
          </cell>
        </row>
        <row r="2931">
          <cell r="K2931">
            <v>0</v>
          </cell>
          <cell r="T2931">
            <v>0</v>
          </cell>
        </row>
        <row r="2932">
          <cell r="K2932">
            <v>0</v>
          </cell>
          <cell r="T2932">
            <v>0</v>
          </cell>
        </row>
        <row r="2933">
          <cell r="K2933">
            <v>0</v>
          </cell>
          <cell r="T2933">
            <v>0</v>
          </cell>
        </row>
        <row r="2934">
          <cell r="K2934">
            <v>0</v>
          </cell>
          <cell r="T2934">
            <v>0</v>
          </cell>
        </row>
        <row r="2935">
          <cell r="K2935">
            <v>0</v>
          </cell>
          <cell r="T2935">
            <v>0</v>
          </cell>
        </row>
        <row r="2936">
          <cell r="K2936">
            <v>0</v>
          </cell>
          <cell r="T2936">
            <v>0</v>
          </cell>
        </row>
        <row r="2937">
          <cell r="K2937">
            <v>0</v>
          </cell>
          <cell r="T2937">
            <v>0</v>
          </cell>
        </row>
        <row r="2938">
          <cell r="K2938">
            <v>0</v>
          </cell>
          <cell r="T2938">
            <v>0</v>
          </cell>
        </row>
        <row r="2939">
          <cell r="K2939">
            <v>0</v>
          </cell>
          <cell r="T2939">
            <v>0</v>
          </cell>
        </row>
        <row r="2940">
          <cell r="K2940">
            <v>0</v>
          </cell>
          <cell r="T2940">
            <v>0</v>
          </cell>
        </row>
        <row r="2941">
          <cell r="K2941">
            <v>0</v>
          </cell>
          <cell r="T2941">
            <v>0</v>
          </cell>
        </row>
        <row r="2942">
          <cell r="K2942">
            <v>0</v>
          </cell>
          <cell r="T2942">
            <v>0</v>
          </cell>
        </row>
        <row r="2943">
          <cell r="K2943">
            <v>0</v>
          </cell>
          <cell r="T2943">
            <v>0</v>
          </cell>
        </row>
        <row r="2944">
          <cell r="K2944">
            <v>0</v>
          </cell>
          <cell r="T2944">
            <v>0</v>
          </cell>
        </row>
        <row r="2945">
          <cell r="K2945">
            <v>0</v>
          </cell>
          <cell r="T2945">
            <v>0</v>
          </cell>
        </row>
        <row r="2946">
          <cell r="K2946">
            <v>0</v>
          </cell>
          <cell r="T2946">
            <v>0</v>
          </cell>
        </row>
        <row r="2947">
          <cell r="K2947">
            <v>0</v>
          </cell>
          <cell r="T2947">
            <v>0</v>
          </cell>
        </row>
        <row r="2948">
          <cell r="K2948">
            <v>0</v>
          </cell>
          <cell r="T2948">
            <v>0</v>
          </cell>
        </row>
        <row r="2949">
          <cell r="K2949">
            <v>0</v>
          </cell>
          <cell r="T2949">
            <v>0</v>
          </cell>
        </row>
        <row r="2950">
          <cell r="K2950">
            <v>0</v>
          </cell>
          <cell r="T2950">
            <v>0</v>
          </cell>
        </row>
        <row r="2951">
          <cell r="K2951">
            <v>0</v>
          </cell>
          <cell r="T2951">
            <v>0</v>
          </cell>
        </row>
        <row r="2952">
          <cell r="K2952">
            <v>0</v>
          </cell>
          <cell r="T2952">
            <v>0</v>
          </cell>
        </row>
        <row r="2953">
          <cell r="K2953">
            <v>0</v>
          </cell>
          <cell r="T2953">
            <v>0</v>
          </cell>
        </row>
        <row r="2954">
          <cell r="K2954">
            <v>0</v>
          </cell>
          <cell r="T2954">
            <v>0</v>
          </cell>
        </row>
        <row r="2955">
          <cell r="K2955">
            <v>0</v>
          </cell>
          <cell r="T2955">
            <v>0</v>
          </cell>
        </row>
        <row r="2956">
          <cell r="K2956">
            <v>0</v>
          </cell>
          <cell r="T2956">
            <v>0</v>
          </cell>
        </row>
        <row r="2957">
          <cell r="K2957">
            <v>0</v>
          </cell>
          <cell r="T2957">
            <v>0</v>
          </cell>
        </row>
        <row r="2958">
          <cell r="K2958">
            <v>0</v>
          </cell>
          <cell r="T2958">
            <v>0</v>
          </cell>
        </row>
        <row r="2959">
          <cell r="K2959">
            <v>0</v>
          </cell>
          <cell r="T2959">
            <v>0</v>
          </cell>
        </row>
        <row r="2960">
          <cell r="K2960">
            <v>0</v>
          </cell>
          <cell r="T2960">
            <v>0</v>
          </cell>
        </row>
        <row r="2961">
          <cell r="K2961">
            <v>0</v>
          </cell>
          <cell r="T2961">
            <v>0</v>
          </cell>
        </row>
        <row r="2962">
          <cell r="K2962">
            <v>0</v>
          </cell>
          <cell r="T2962">
            <v>0</v>
          </cell>
        </row>
        <row r="2963">
          <cell r="K2963">
            <v>0</v>
          </cell>
          <cell r="T2963">
            <v>0</v>
          </cell>
        </row>
        <row r="2964">
          <cell r="K2964">
            <v>0</v>
          </cell>
          <cell r="T2964">
            <v>0</v>
          </cell>
        </row>
        <row r="2965">
          <cell r="K2965">
            <v>0</v>
          </cell>
          <cell r="T2965">
            <v>0</v>
          </cell>
        </row>
        <row r="2966">
          <cell r="K2966">
            <v>0</v>
          </cell>
          <cell r="T2966">
            <v>0</v>
          </cell>
        </row>
        <row r="2967">
          <cell r="K2967">
            <v>0</v>
          </cell>
          <cell r="T2967">
            <v>0</v>
          </cell>
        </row>
        <row r="2968">
          <cell r="K2968">
            <v>0</v>
          </cell>
          <cell r="T2968">
            <v>0</v>
          </cell>
        </row>
        <row r="2969">
          <cell r="K2969">
            <v>0</v>
          </cell>
          <cell r="T2969">
            <v>0</v>
          </cell>
        </row>
        <row r="2970">
          <cell r="K2970">
            <v>0</v>
          </cell>
          <cell r="T2970">
            <v>0</v>
          </cell>
        </row>
        <row r="2971">
          <cell r="K2971">
            <v>0</v>
          </cell>
          <cell r="T2971">
            <v>0</v>
          </cell>
        </row>
        <row r="2972">
          <cell r="K2972">
            <v>0</v>
          </cell>
          <cell r="T2972">
            <v>0</v>
          </cell>
        </row>
        <row r="2973">
          <cell r="K2973">
            <v>0</v>
          </cell>
          <cell r="T2973">
            <v>0</v>
          </cell>
        </row>
        <row r="2974">
          <cell r="K2974">
            <v>0</v>
          </cell>
          <cell r="T2974">
            <v>0</v>
          </cell>
        </row>
        <row r="2975">
          <cell r="K2975">
            <v>0</v>
          </cell>
          <cell r="T2975">
            <v>0</v>
          </cell>
        </row>
        <row r="2976">
          <cell r="K2976">
            <v>0</v>
          </cell>
          <cell r="T2976">
            <v>0</v>
          </cell>
        </row>
        <row r="2977">
          <cell r="K2977">
            <v>0</v>
          </cell>
          <cell r="T2977">
            <v>0</v>
          </cell>
        </row>
        <row r="2978">
          <cell r="K2978">
            <v>0</v>
          </cell>
          <cell r="T2978">
            <v>0</v>
          </cell>
        </row>
        <row r="2979">
          <cell r="K2979">
            <v>0</v>
          </cell>
          <cell r="T2979">
            <v>0</v>
          </cell>
        </row>
        <row r="2980">
          <cell r="K2980">
            <v>0</v>
          </cell>
          <cell r="T2980">
            <v>0</v>
          </cell>
        </row>
        <row r="2981">
          <cell r="K2981">
            <v>0</v>
          </cell>
          <cell r="T2981">
            <v>0</v>
          </cell>
        </row>
        <row r="2982">
          <cell r="K2982">
            <v>0</v>
          </cell>
          <cell r="T2982">
            <v>0</v>
          </cell>
        </row>
        <row r="2983">
          <cell r="K2983">
            <v>0</v>
          </cell>
          <cell r="T2983">
            <v>0</v>
          </cell>
        </row>
        <row r="2984">
          <cell r="K2984">
            <v>0</v>
          </cell>
          <cell r="T2984">
            <v>0</v>
          </cell>
        </row>
        <row r="2985">
          <cell r="K2985">
            <v>0</v>
          </cell>
          <cell r="T2985">
            <v>0</v>
          </cell>
        </row>
        <row r="2986">
          <cell r="K2986">
            <v>0</v>
          </cell>
          <cell r="T2986">
            <v>0</v>
          </cell>
        </row>
        <row r="2987">
          <cell r="K2987">
            <v>0</v>
          </cell>
          <cell r="T2987">
            <v>0</v>
          </cell>
        </row>
        <row r="2988">
          <cell r="K2988">
            <v>0</v>
          </cell>
          <cell r="T2988">
            <v>0</v>
          </cell>
        </row>
        <row r="2989">
          <cell r="K2989">
            <v>0</v>
          </cell>
          <cell r="T2989">
            <v>0</v>
          </cell>
        </row>
        <row r="2990">
          <cell r="K2990">
            <v>0</v>
          </cell>
          <cell r="T2990">
            <v>0</v>
          </cell>
        </row>
        <row r="2991">
          <cell r="K2991">
            <v>0</v>
          </cell>
          <cell r="T2991">
            <v>0</v>
          </cell>
        </row>
        <row r="2992">
          <cell r="K2992">
            <v>0</v>
          </cell>
          <cell r="T2992">
            <v>0</v>
          </cell>
        </row>
        <row r="2993">
          <cell r="K2993">
            <v>0</v>
          </cell>
          <cell r="T2993">
            <v>0</v>
          </cell>
        </row>
        <row r="2994">
          <cell r="K2994">
            <v>0</v>
          </cell>
          <cell r="T2994">
            <v>0</v>
          </cell>
        </row>
        <row r="2995">
          <cell r="K2995">
            <v>0</v>
          </cell>
          <cell r="T2995">
            <v>0</v>
          </cell>
        </row>
        <row r="2996">
          <cell r="K2996">
            <v>0</v>
          </cell>
          <cell r="T2996">
            <v>0</v>
          </cell>
        </row>
        <row r="2997">
          <cell r="K2997">
            <v>0</v>
          </cell>
          <cell r="T2997">
            <v>0</v>
          </cell>
        </row>
        <row r="2998">
          <cell r="K2998">
            <v>0</v>
          </cell>
          <cell r="T2998">
            <v>0</v>
          </cell>
        </row>
        <row r="2999">
          <cell r="K2999">
            <v>0</v>
          </cell>
          <cell r="T2999">
            <v>0</v>
          </cell>
        </row>
        <row r="3000">
          <cell r="K3000">
            <v>0</v>
          </cell>
          <cell r="T3000">
            <v>0</v>
          </cell>
        </row>
        <row r="3001">
          <cell r="K3001">
            <v>0</v>
          </cell>
          <cell r="T3001">
            <v>0</v>
          </cell>
        </row>
        <row r="3002">
          <cell r="K3002">
            <v>0</v>
          </cell>
          <cell r="T3002">
            <v>0</v>
          </cell>
        </row>
        <row r="3003">
          <cell r="K3003">
            <v>0</v>
          </cell>
          <cell r="T3003">
            <v>0</v>
          </cell>
        </row>
        <row r="3004">
          <cell r="K3004">
            <v>0</v>
          </cell>
          <cell r="T3004">
            <v>0</v>
          </cell>
        </row>
        <row r="3005">
          <cell r="K3005">
            <v>0</v>
          </cell>
          <cell r="T3005">
            <v>0</v>
          </cell>
        </row>
        <row r="3006">
          <cell r="K3006">
            <v>0</v>
          </cell>
          <cell r="T3006">
            <v>0</v>
          </cell>
        </row>
        <row r="3007">
          <cell r="K3007">
            <v>0</v>
          </cell>
          <cell r="T3007">
            <v>0</v>
          </cell>
        </row>
        <row r="3008">
          <cell r="K3008">
            <v>0</v>
          </cell>
          <cell r="T3008">
            <v>0</v>
          </cell>
        </row>
        <row r="3009">
          <cell r="K3009">
            <v>0</v>
          </cell>
          <cell r="T3009">
            <v>0</v>
          </cell>
        </row>
        <row r="3010">
          <cell r="K3010">
            <v>0</v>
          </cell>
          <cell r="T3010">
            <v>0</v>
          </cell>
        </row>
        <row r="3011">
          <cell r="K3011">
            <v>0</v>
          </cell>
          <cell r="T3011">
            <v>0</v>
          </cell>
        </row>
        <row r="3012">
          <cell r="K3012">
            <v>0</v>
          </cell>
          <cell r="T3012">
            <v>0</v>
          </cell>
        </row>
        <row r="3013">
          <cell r="K3013">
            <v>0</v>
          </cell>
          <cell r="T3013">
            <v>0</v>
          </cell>
        </row>
        <row r="3014">
          <cell r="K3014">
            <v>0</v>
          </cell>
          <cell r="T3014">
            <v>0</v>
          </cell>
        </row>
        <row r="3015">
          <cell r="K3015">
            <v>0</v>
          </cell>
          <cell r="T3015">
            <v>0</v>
          </cell>
        </row>
        <row r="3016">
          <cell r="K3016">
            <v>0</v>
          </cell>
          <cell r="T3016">
            <v>0</v>
          </cell>
        </row>
        <row r="3017">
          <cell r="K3017">
            <v>0</v>
          </cell>
          <cell r="T3017">
            <v>0</v>
          </cell>
        </row>
        <row r="3018">
          <cell r="K3018">
            <v>0</v>
          </cell>
          <cell r="T3018">
            <v>0</v>
          </cell>
        </row>
        <row r="3019">
          <cell r="K3019">
            <v>0</v>
          </cell>
          <cell r="T3019">
            <v>0</v>
          </cell>
        </row>
        <row r="3020">
          <cell r="K3020">
            <v>0</v>
          </cell>
          <cell r="T3020">
            <v>0</v>
          </cell>
        </row>
        <row r="3021">
          <cell r="K3021">
            <v>0</v>
          </cell>
          <cell r="T3021">
            <v>0</v>
          </cell>
        </row>
        <row r="3022">
          <cell r="K3022">
            <v>0</v>
          </cell>
          <cell r="T3022">
            <v>0</v>
          </cell>
        </row>
        <row r="3023">
          <cell r="K3023">
            <v>0</v>
          </cell>
          <cell r="T3023">
            <v>0</v>
          </cell>
        </row>
        <row r="3024">
          <cell r="K3024">
            <v>0</v>
          </cell>
          <cell r="T3024">
            <v>0</v>
          </cell>
        </row>
        <row r="3025">
          <cell r="K3025">
            <v>0</v>
          </cell>
          <cell r="T3025">
            <v>0</v>
          </cell>
        </row>
        <row r="3026">
          <cell r="K3026">
            <v>0</v>
          </cell>
          <cell r="T3026">
            <v>0</v>
          </cell>
        </row>
        <row r="3027">
          <cell r="K3027">
            <v>0</v>
          </cell>
          <cell r="T3027">
            <v>0</v>
          </cell>
        </row>
        <row r="3028">
          <cell r="K3028">
            <v>0</v>
          </cell>
          <cell r="T3028">
            <v>0</v>
          </cell>
        </row>
        <row r="3029">
          <cell r="K3029">
            <v>0</v>
          </cell>
          <cell r="T3029">
            <v>0</v>
          </cell>
        </row>
        <row r="3030">
          <cell r="K3030">
            <v>0</v>
          </cell>
          <cell r="T3030">
            <v>0</v>
          </cell>
        </row>
        <row r="3031">
          <cell r="K3031">
            <v>0</v>
          </cell>
          <cell r="T3031">
            <v>0</v>
          </cell>
        </row>
        <row r="3032">
          <cell r="K3032">
            <v>0</v>
          </cell>
          <cell r="T3032">
            <v>0</v>
          </cell>
        </row>
        <row r="3033">
          <cell r="K3033">
            <v>0</v>
          </cell>
          <cell r="T3033">
            <v>0</v>
          </cell>
        </row>
        <row r="3034">
          <cell r="K3034">
            <v>0</v>
          </cell>
          <cell r="T3034">
            <v>0</v>
          </cell>
        </row>
        <row r="3035">
          <cell r="K3035">
            <v>0</v>
          </cell>
          <cell r="T3035">
            <v>0</v>
          </cell>
        </row>
        <row r="3036">
          <cell r="K3036">
            <v>0</v>
          </cell>
          <cell r="T3036">
            <v>0</v>
          </cell>
        </row>
        <row r="3037">
          <cell r="K3037">
            <v>0</v>
          </cell>
          <cell r="T3037">
            <v>0</v>
          </cell>
        </row>
        <row r="3038">
          <cell r="K3038">
            <v>0</v>
          </cell>
          <cell r="T3038">
            <v>0</v>
          </cell>
        </row>
        <row r="3039">
          <cell r="K3039">
            <v>0</v>
          </cell>
          <cell r="T3039">
            <v>0</v>
          </cell>
        </row>
        <row r="3040">
          <cell r="K3040">
            <v>0</v>
          </cell>
          <cell r="T3040">
            <v>0</v>
          </cell>
        </row>
        <row r="3041">
          <cell r="K3041">
            <v>0</v>
          </cell>
          <cell r="T3041">
            <v>0</v>
          </cell>
        </row>
        <row r="3042">
          <cell r="K3042">
            <v>0</v>
          </cell>
          <cell r="T3042">
            <v>0</v>
          </cell>
        </row>
        <row r="3043">
          <cell r="K3043">
            <v>0</v>
          </cell>
          <cell r="T3043">
            <v>0</v>
          </cell>
        </row>
        <row r="3044">
          <cell r="K3044">
            <v>0</v>
          </cell>
          <cell r="T3044">
            <v>0</v>
          </cell>
        </row>
        <row r="3045">
          <cell r="K3045">
            <v>0</v>
          </cell>
          <cell r="T3045">
            <v>0</v>
          </cell>
        </row>
        <row r="3046">
          <cell r="K3046">
            <v>0</v>
          </cell>
          <cell r="T3046">
            <v>0</v>
          </cell>
        </row>
        <row r="3047">
          <cell r="K3047">
            <v>0</v>
          </cell>
          <cell r="T3047">
            <v>0</v>
          </cell>
        </row>
        <row r="3048">
          <cell r="K3048">
            <v>0</v>
          </cell>
          <cell r="T3048">
            <v>0</v>
          </cell>
        </row>
        <row r="3049">
          <cell r="K3049">
            <v>0</v>
          </cell>
          <cell r="T3049">
            <v>0</v>
          </cell>
        </row>
        <row r="3050">
          <cell r="K3050">
            <v>0</v>
          </cell>
          <cell r="T3050">
            <v>0</v>
          </cell>
        </row>
        <row r="3051">
          <cell r="K3051">
            <v>0</v>
          </cell>
          <cell r="T3051">
            <v>0</v>
          </cell>
        </row>
        <row r="3052">
          <cell r="K3052">
            <v>0</v>
          </cell>
          <cell r="T3052">
            <v>0</v>
          </cell>
        </row>
        <row r="3053">
          <cell r="K3053">
            <v>0</v>
          </cell>
          <cell r="T3053">
            <v>0</v>
          </cell>
        </row>
        <row r="3054">
          <cell r="K3054">
            <v>0</v>
          </cell>
          <cell r="T3054">
            <v>0</v>
          </cell>
        </row>
        <row r="3055">
          <cell r="K3055">
            <v>0</v>
          </cell>
          <cell r="T3055">
            <v>0</v>
          </cell>
        </row>
        <row r="3056">
          <cell r="K3056">
            <v>0</v>
          </cell>
          <cell r="T3056">
            <v>0</v>
          </cell>
        </row>
        <row r="3057">
          <cell r="K3057">
            <v>0</v>
          </cell>
          <cell r="T3057">
            <v>0</v>
          </cell>
        </row>
        <row r="3058">
          <cell r="K3058">
            <v>0</v>
          </cell>
          <cell r="T3058">
            <v>0</v>
          </cell>
        </row>
        <row r="3059">
          <cell r="K3059">
            <v>0</v>
          </cell>
          <cell r="T3059">
            <v>0</v>
          </cell>
        </row>
        <row r="3060">
          <cell r="K3060">
            <v>0</v>
          </cell>
          <cell r="T3060">
            <v>0</v>
          </cell>
        </row>
        <row r="3061">
          <cell r="K3061">
            <v>0</v>
          </cell>
          <cell r="T3061">
            <v>0</v>
          </cell>
        </row>
        <row r="3062">
          <cell r="K3062">
            <v>0</v>
          </cell>
          <cell r="T3062">
            <v>0</v>
          </cell>
        </row>
        <row r="3063">
          <cell r="K3063">
            <v>0</v>
          </cell>
          <cell r="T3063">
            <v>0</v>
          </cell>
        </row>
        <row r="3064">
          <cell r="K3064">
            <v>0</v>
          </cell>
          <cell r="T3064">
            <v>0</v>
          </cell>
        </row>
        <row r="3065">
          <cell r="K3065">
            <v>0</v>
          </cell>
          <cell r="T3065">
            <v>0</v>
          </cell>
        </row>
        <row r="3066">
          <cell r="K3066">
            <v>0</v>
          </cell>
          <cell r="T3066">
            <v>0</v>
          </cell>
        </row>
        <row r="3067">
          <cell r="K3067">
            <v>0</v>
          </cell>
          <cell r="T3067">
            <v>0</v>
          </cell>
        </row>
        <row r="3068">
          <cell r="K3068">
            <v>0</v>
          </cell>
          <cell r="T3068">
            <v>0</v>
          </cell>
        </row>
        <row r="3069">
          <cell r="K3069">
            <v>0</v>
          </cell>
          <cell r="T3069">
            <v>0</v>
          </cell>
        </row>
        <row r="3070">
          <cell r="K3070">
            <v>0</v>
          </cell>
          <cell r="T3070">
            <v>0</v>
          </cell>
        </row>
        <row r="3071">
          <cell r="K3071">
            <v>0</v>
          </cell>
          <cell r="T3071">
            <v>0</v>
          </cell>
        </row>
        <row r="3072">
          <cell r="K3072">
            <v>0</v>
          </cell>
          <cell r="T3072">
            <v>0</v>
          </cell>
        </row>
        <row r="3073">
          <cell r="K3073">
            <v>0</v>
          </cell>
          <cell r="T3073">
            <v>0</v>
          </cell>
        </row>
        <row r="3074">
          <cell r="K3074">
            <v>0</v>
          </cell>
          <cell r="T3074">
            <v>0</v>
          </cell>
        </row>
        <row r="3075">
          <cell r="K3075">
            <v>0</v>
          </cell>
          <cell r="T3075">
            <v>0</v>
          </cell>
        </row>
        <row r="3076">
          <cell r="K3076">
            <v>0</v>
          </cell>
          <cell r="T3076">
            <v>0</v>
          </cell>
        </row>
        <row r="3077">
          <cell r="K3077">
            <v>0</v>
          </cell>
          <cell r="T3077">
            <v>0</v>
          </cell>
        </row>
        <row r="3078">
          <cell r="K3078">
            <v>0</v>
          </cell>
          <cell r="T3078">
            <v>0</v>
          </cell>
        </row>
        <row r="3079">
          <cell r="K3079">
            <v>0</v>
          </cell>
          <cell r="T3079">
            <v>0</v>
          </cell>
        </row>
        <row r="3080">
          <cell r="K3080">
            <v>0</v>
          </cell>
          <cell r="T3080">
            <v>0</v>
          </cell>
        </row>
        <row r="3081">
          <cell r="K3081">
            <v>0</v>
          </cell>
          <cell r="T3081">
            <v>0</v>
          </cell>
        </row>
        <row r="3082">
          <cell r="K3082">
            <v>0</v>
          </cell>
          <cell r="T3082">
            <v>0</v>
          </cell>
        </row>
        <row r="3083">
          <cell r="K3083">
            <v>0</v>
          </cell>
          <cell r="T3083">
            <v>0</v>
          </cell>
        </row>
        <row r="3084">
          <cell r="K3084">
            <v>0</v>
          </cell>
          <cell r="T3084">
            <v>0</v>
          </cell>
        </row>
        <row r="3085">
          <cell r="K3085">
            <v>0</v>
          </cell>
          <cell r="T3085">
            <v>0</v>
          </cell>
        </row>
        <row r="3086">
          <cell r="K3086">
            <v>0</v>
          </cell>
          <cell r="T3086">
            <v>0</v>
          </cell>
        </row>
        <row r="3087">
          <cell r="K3087">
            <v>0</v>
          </cell>
          <cell r="T3087">
            <v>0</v>
          </cell>
        </row>
        <row r="3088">
          <cell r="K3088">
            <v>0</v>
          </cell>
          <cell r="T3088">
            <v>0</v>
          </cell>
        </row>
        <row r="3089">
          <cell r="K3089">
            <v>0</v>
          </cell>
          <cell r="T3089">
            <v>0</v>
          </cell>
        </row>
        <row r="3090">
          <cell r="K3090">
            <v>0</v>
          </cell>
          <cell r="T3090">
            <v>0</v>
          </cell>
        </row>
        <row r="3091">
          <cell r="K3091">
            <v>0</v>
          </cell>
          <cell r="T3091">
            <v>0</v>
          </cell>
        </row>
        <row r="3092">
          <cell r="K3092">
            <v>0</v>
          </cell>
          <cell r="T3092">
            <v>0</v>
          </cell>
        </row>
        <row r="3093">
          <cell r="K3093">
            <v>0</v>
          </cell>
          <cell r="T3093">
            <v>0</v>
          </cell>
        </row>
        <row r="3094">
          <cell r="K3094">
            <v>0</v>
          </cell>
          <cell r="T3094">
            <v>0</v>
          </cell>
        </row>
        <row r="3095">
          <cell r="K3095">
            <v>0</v>
          </cell>
          <cell r="T3095">
            <v>0</v>
          </cell>
        </row>
        <row r="3096">
          <cell r="K3096">
            <v>0</v>
          </cell>
          <cell r="T3096">
            <v>0</v>
          </cell>
        </row>
        <row r="3097">
          <cell r="K3097">
            <v>0</v>
          </cell>
          <cell r="T3097">
            <v>0</v>
          </cell>
        </row>
        <row r="3098">
          <cell r="K3098">
            <v>0</v>
          </cell>
          <cell r="T3098">
            <v>0</v>
          </cell>
        </row>
        <row r="3099">
          <cell r="K3099">
            <v>0</v>
          </cell>
          <cell r="T3099">
            <v>0</v>
          </cell>
        </row>
        <row r="3100">
          <cell r="K3100">
            <v>0</v>
          </cell>
          <cell r="T3100">
            <v>0</v>
          </cell>
        </row>
        <row r="3101">
          <cell r="K3101">
            <v>0</v>
          </cell>
          <cell r="T3101">
            <v>0</v>
          </cell>
        </row>
        <row r="3102">
          <cell r="K3102">
            <v>0</v>
          </cell>
          <cell r="T3102">
            <v>0</v>
          </cell>
        </row>
        <row r="3103">
          <cell r="K3103">
            <v>0</v>
          </cell>
          <cell r="T3103">
            <v>0</v>
          </cell>
        </row>
        <row r="3104">
          <cell r="K3104">
            <v>0</v>
          </cell>
          <cell r="T3104">
            <v>0</v>
          </cell>
        </row>
        <row r="3105">
          <cell r="K3105">
            <v>0</v>
          </cell>
          <cell r="T3105">
            <v>0</v>
          </cell>
        </row>
        <row r="3106">
          <cell r="K3106">
            <v>0</v>
          </cell>
          <cell r="T3106">
            <v>0</v>
          </cell>
        </row>
        <row r="3107">
          <cell r="K3107">
            <v>0</v>
          </cell>
          <cell r="T3107">
            <v>0</v>
          </cell>
        </row>
        <row r="3108">
          <cell r="K3108">
            <v>0</v>
          </cell>
          <cell r="T3108">
            <v>0</v>
          </cell>
        </row>
        <row r="3109">
          <cell r="K3109">
            <v>0</v>
          </cell>
          <cell r="T3109">
            <v>0</v>
          </cell>
        </row>
        <row r="3110">
          <cell r="K3110">
            <v>0</v>
          </cell>
          <cell r="T3110">
            <v>0</v>
          </cell>
        </row>
        <row r="3111">
          <cell r="K3111">
            <v>0</v>
          </cell>
          <cell r="T3111">
            <v>0</v>
          </cell>
        </row>
        <row r="3112">
          <cell r="K3112">
            <v>0</v>
          </cell>
          <cell r="T3112">
            <v>0</v>
          </cell>
        </row>
        <row r="3113">
          <cell r="K3113">
            <v>0</v>
          </cell>
          <cell r="T3113">
            <v>0</v>
          </cell>
        </row>
        <row r="3114">
          <cell r="K3114">
            <v>0</v>
          </cell>
          <cell r="T3114">
            <v>0</v>
          </cell>
        </row>
        <row r="3115">
          <cell r="K3115">
            <v>0</v>
          </cell>
          <cell r="T3115">
            <v>0</v>
          </cell>
        </row>
        <row r="3116">
          <cell r="K3116">
            <v>0</v>
          </cell>
          <cell r="T3116">
            <v>0</v>
          </cell>
        </row>
        <row r="3117">
          <cell r="K3117">
            <v>0</v>
          </cell>
          <cell r="T3117">
            <v>0</v>
          </cell>
        </row>
        <row r="3118">
          <cell r="K3118">
            <v>0</v>
          </cell>
          <cell r="T3118">
            <v>0</v>
          </cell>
        </row>
        <row r="3119">
          <cell r="K3119">
            <v>0</v>
          </cell>
          <cell r="T3119">
            <v>0</v>
          </cell>
        </row>
        <row r="3120">
          <cell r="K3120">
            <v>0</v>
          </cell>
          <cell r="T3120">
            <v>0</v>
          </cell>
        </row>
        <row r="3121">
          <cell r="K3121">
            <v>0</v>
          </cell>
          <cell r="T3121">
            <v>0</v>
          </cell>
        </row>
        <row r="3122">
          <cell r="K3122">
            <v>0</v>
          </cell>
          <cell r="T3122">
            <v>0</v>
          </cell>
        </row>
        <row r="3123">
          <cell r="K3123">
            <v>0</v>
          </cell>
          <cell r="T3123">
            <v>0</v>
          </cell>
        </row>
        <row r="3124">
          <cell r="K3124">
            <v>0</v>
          </cell>
          <cell r="T3124">
            <v>0</v>
          </cell>
        </row>
        <row r="3125">
          <cell r="K3125">
            <v>0</v>
          </cell>
          <cell r="T3125">
            <v>0</v>
          </cell>
        </row>
        <row r="3126">
          <cell r="K3126">
            <v>0</v>
          </cell>
          <cell r="T3126">
            <v>0</v>
          </cell>
        </row>
        <row r="3127">
          <cell r="K3127">
            <v>0</v>
          </cell>
          <cell r="T3127">
            <v>0</v>
          </cell>
        </row>
        <row r="3128">
          <cell r="K3128">
            <v>0</v>
          </cell>
          <cell r="T3128">
            <v>0</v>
          </cell>
        </row>
        <row r="3129">
          <cell r="K3129">
            <v>0</v>
          </cell>
          <cell r="T3129">
            <v>0</v>
          </cell>
        </row>
        <row r="3130">
          <cell r="K3130">
            <v>0</v>
          </cell>
          <cell r="T3130">
            <v>0</v>
          </cell>
        </row>
        <row r="3131">
          <cell r="K3131">
            <v>0</v>
          </cell>
          <cell r="T3131">
            <v>0</v>
          </cell>
        </row>
        <row r="3132">
          <cell r="K3132">
            <v>0</v>
          </cell>
          <cell r="T3132">
            <v>0</v>
          </cell>
        </row>
        <row r="3133">
          <cell r="K3133">
            <v>0</v>
          </cell>
          <cell r="T3133">
            <v>0</v>
          </cell>
        </row>
        <row r="3134">
          <cell r="K3134">
            <v>0</v>
          </cell>
          <cell r="T3134">
            <v>0</v>
          </cell>
        </row>
        <row r="3135">
          <cell r="K3135">
            <v>0</v>
          </cell>
          <cell r="T3135">
            <v>0</v>
          </cell>
        </row>
        <row r="3136">
          <cell r="K3136">
            <v>0</v>
          </cell>
          <cell r="T3136">
            <v>0</v>
          </cell>
        </row>
        <row r="3137">
          <cell r="K3137">
            <v>0</v>
          </cell>
          <cell r="T3137">
            <v>0</v>
          </cell>
        </row>
        <row r="3138">
          <cell r="K3138">
            <v>0</v>
          </cell>
          <cell r="T3138">
            <v>0</v>
          </cell>
        </row>
        <row r="3139">
          <cell r="K3139">
            <v>0</v>
          </cell>
          <cell r="T3139">
            <v>0</v>
          </cell>
        </row>
        <row r="3140">
          <cell r="K3140">
            <v>0</v>
          </cell>
          <cell r="T3140">
            <v>0</v>
          </cell>
        </row>
        <row r="3141">
          <cell r="K3141">
            <v>0</v>
          </cell>
          <cell r="T3141">
            <v>0</v>
          </cell>
        </row>
        <row r="3142">
          <cell r="K3142">
            <v>0</v>
          </cell>
          <cell r="T3142">
            <v>0</v>
          </cell>
        </row>
        <row r="3143">
          <cell r="K3143">
            <v>0</v>
          </cell>
          <cell r="T3143">
            <v>0</v>
          </cell>
        </row>
        <row r="3144">
          <cell r="K3144">
            <v>0</v>
          </cell>
          <cell r="T3144">
            <v>0</v>
          </cell>
        </row>
        <row r="3145">
          <cell r="K3145">
            <v>0</v>
          </cell>
          <cell r="T3145">
            <v>0</v>
          </cell>
        </row>
        <row r="3146">
          <cell r="K3146">
            <v>0</v>
          </cell>
          <cell r="T3146">
            <v>0</v>
          </cell>
        </row>
        <row r="3147">
          <cell r="K3147">
            <v>0</v>
          </cell>
          <cell r="T3147">
            <v>0</v>
          </cell>
        </row>
        <row r="3148">
          <cell r="K3148">
            <v>0</v>
          </cell>
          <cell r="T3148">
            <v>0</v>
          </cell>
        </row>
        <row r="3149">
          <cell r="K3149">
            <v>0</v>
          </cell>
          <cell r="T3149">
            <v>0</v>
          </cell>
        </row>
        <row r="3150">
          <cell r="K3150">
            <v>0</v>
          </cell>
          <cell r="T3150">
            <v>0</v>
          </cell>
        </row>
        <row r="3151">
          <cell r="K3151">
            <v>0</v>
          </cell>
          <cell r="T3151">
            <v>0</v>
          </cell>
        </row>
        <row r="3152">
          <cell r="K3152">
            <v>0</v>
          </cell>
          <cell r="T3152">
            <v>0</v>
          </cell>
        </row>
        <row r="3153">
          <cell r="K3153">
            <v>0</v>
          </cell>
          <cell r="T3153">
            <v>0</v>
          </cell>
        </row>
        <row r="3154">
          <cell r="K3154">
            <v>0</v>
          </cell>
          <cell r="T3154">
            <v>0</v>
          </cell>
        </row>
        <row r="3155">
          <cell r="K3155">
            <v>0</v>
          </cell>
          <cell r="T3155">
            <v>0</v>
          </cell>
        </row>
        <row r="3156">
          <cell r="K3156">
            <v>0</v>
          </cell>
          <cell r="T3156">
            <v>0</v>
          </cell>
        </row>
        <row r="3157">
          <cell r="K3157">
            <v>0</v>
          </cell>
          <cell r="T3157">
            <v>0</v>
          </cell>
        </row>
        <row r="3158">
          <cell r="K3158">
            <v>0</v>
          </cell>
          <cell r="T3158">
            <v>0</v>
          </cell>
        </row>
        <row r="3159">
          <cell r="K3159">
            <v>0</v>
          </cell>
          <cell r="T3159">
            <v>0</v>
          </cell>
        </row>
        <row r="3160">
          <cell r="K3160">
            <v>0</v>
          </cell>
          <cell r="T3160">
            <v>0</v>
          </cell>
        </row>
        <row r="3161">
          <cell r="K3161">
            <v>0</v>
          </cell>
          <cell r="T3161">
            <v>0</v>
          </cell>
        </row>
        <row r="3162">
          <cell r="K3162">
            <v>0</v>
          </cell>
          <cell r="T3162">
            <v>0</v>
          </cell>
        </row>
        <row r="3163">
          <cell r="K3163">
            <v>0</v>
          </cell>
          <cell r="T3163">
            <v>0</v>
          </cell>
        </row>
        <row r="3164">
          <cell r="K3164">
            <v>0</v>
          </cell>
          <cell r="T3164">
            <v>0</v>
          </cell>
        </row>
        <row r="3165">
          <cell r="K3165">
            <v>0</v>
          </cell>
          <cell r="T3165">
            <v>0</v>
          </cell>
        </row>
        <row r="3166">
          <cell r="K3166">
            <v>0</v>
          </cell>
          <cell r="T3166">
            <v>0</v>
          </cell>
        </row>
        <row r="3167">
          <cell r="K3167">
            <v>0</v>
          </cell>
          <cell r="T3167">
            <v>0</v>
          </cell>
        </row>
        <row r="3168">
          <cell r="K3168">
            <v>0</v>
          </cell>
          <cell r="T3168">
            <v>0</v>
          </cell>
        </row>
        <row r="3169">
          <cell r="K3169">
            <v>0</v>
          </cell>
          <cell r="T3169">
            <v>0</v>
          </cell>
        </row>
        <row r="3170">
          <cell r="K3170">
            <v>0</v>
          </cell>
          <cell r="T3170">
            <v>0</v>
          </cell>
        </row>
        <row r="3171">
          <cell r="K3171">
            <v>0</v>
          </cell>
          <cell r="T3171">
            <v>0</v>
          </cell>
        </row>
        <row r="3172">
          <cell r="K3172">
            <v>0</v>
          </cell>
          <cell r="T3172">
            <v>0</v>
          </cell>
        </row>
        <row r="3173">
          <cell r="K3173">
            <v>0</v>
          </cell>
          <cell r="T3173">
            <v>0</v>
          </cell>
        </row>
        <row r="3174">
          <cell r="K3174">
            <v>0</v>
          </cell>
          <cell r="T3174">
            <v>0</v>
          </cell>
        </row>
        <row r="3175">
          <cell r="K3175">
            <v>0</v>
          </cell>
          <cell r="T3175">
            <v>0</v>
          </cell>
        </row>
        <row r="3176">
          <cell r="K3176">
            <v>0</v>
          </cell>
          <cell r="T3176">
            <v>0</v>
          </cell>
        </row>
        <row r="3177">
          <cell r="K3177">
            <v>0</v>
          </cell>
          <cell r="T3177">
            <v>0</v>
          </cell>
        </row>
        <row r="3178">
          <cell r="K3178">
            <v>0</v>
          </cell>
          <cell r="T3178">
            <v>0</v>
          </cell>
        </row>
        <row r="3179">
          <cell r="K3179">
            <v>0</v>
          </cell>
          <cell r="T3179">
            <v>0</v>
          </cell>
        </row>
        <row r="3180">
          <cell r="K3180">
            <v>0</v>
          </cell>
          <cell r="T3180">
            <v>0</v>
          </cell>
        </row>
        <row r="3181">
          <cell r="K3181">
            <v>0</v>
          </cell>
          <cell r="T3181">
            <v>0</v>
          </cell>
        </row>
        <row r="3182">
          <cell r="K3182">
            <v>0</v>
          </cell>
          <cell r="T3182">
            <v>0</v>
          </cell>
        </row>
        <row r="3183">
          <cell r="K3183">
            <v>0</v>
          </cell>
          <cell r="T3183">
            <v>0</v>
          </cell>
        </row>
        <row r="3184">
          <cell r="K3184">
            <v>0</v>
          </cell>
          <cell r="T3184">
            <v>0</v>
          </cell>
        </row>
        <row r="3185">
          <cell r="K3185">
            <v>0</v>
          </cell>
          <cell r="T3185">
            <v>0</v>
          </cell>
        </row>
        <row r="3186">
          <cell r="K3186">
            <v>0</v>
          </cell>
          <cell r="T3186">
            <v>0</v>
          </cell>
        </row>
        <row r="3187">
          <cell r="K3187">
            <v>0</v>
          </cell>
          <cell r="T3187">
            <v>0</v>
          </cell>
        </row>
        <row r="3188">
          <cell r="K3188">
            <v>0</v>
          </cell>
          <cell r="T3188">
            <v>0</v>
          </cell>
        </row>
        <row r="3189">
          <cell r="K3189">
            <v>0</v>
          </cell>
          <cell r="T3189">
            <v>0</v>
          </cell>
        </row>
        <row r="3190">
          <cell r="K3190">
            <v>0</v>
          </cell>
          <cell r="T3190">
            <v>0</v>
          </cell>
        </row>
        <row r="3191">
          <cell r="K3191">
            <v>0</v>
          </cell>
          <cell r="T3191">
            <v>0</v>
          </cell>
        </row>
        <row r="3192">
          <cell r="K3192">
            <v>0</v>
          </cell>
          <cell r="T3192">
            <v>0</v>
          </cell>
        </row>
        <row r="3193">
          <cell r="K3193">
            <v>0</v>
          </cell>
          <cell r="T3193">
            <v>0</v>
          </cell>
        </row>
        <row r="3194">
          <cell r="K3194">
            <v>0</v>
          </cell>
          <cell r="T3194">
            <v>0</v>
          </cell>
        </row>
        <row r="3195">
          <cell r="K3195">
            <v>0</v>
          </cell>
          <cell r="T3195">
            <v>0</v>
          </cell>
        </row>
        <row r="3196">
          <cell r="K3196">
            <v>0</v>
          </cell>
          <cell r="T3196">
            <v>0</v>
          </cell>
        </row>
        <row r="3197">
          <cell r="K3197">
            <v>0</v>
          </cell>
          <cell r="T3197">
            <v>0</v>
          </cell>
        </row>
        <row r="3198">
          <cell r="K3198">
            <v>0</v>
          </cell>
          <cell r="T3198">
            <v>0</v>
          </cell>
        </row>
        <row r="3199">
          <cell r="K3199">
            <v>0</v>
          </cell>
          <cell r="T3199">
            <v>0</v>
          </cell>
        </row>
        <row r="3200">
          <cell r="K3200">
            <v>0</v>
          </cell>
          <cell r="T3200">
            <v>0</v>
          </cell>
        </row>
        <row r="3201">
          <cell r="K3201">
            <v>0</v>
          </cell>
          <cell r="T3201">
            <v>0</v>
          </cell>
        </row>
        <row r="3202">
          <cell r="K3202">
            <v>0</v>
          </cell>
          <cell r="T3202">
            <v>0</v>
          </cell>
        </row>
        <row r="3203">
          <cell r="K3203">
            <v>0</v>
          </cell>
          <cell r="T3203">
            <v>0</v>
          </cell>
        </row>
        <row r="3204">
          <cell r="K3204">
            <v>0</v>
          </cell>
          <cell r="T3204">
            <v>0</v>
          </cell>
        </row>
        <row r="3205">
          <cell r="K3205">
            <v>0</v>
          </cell>
          <cell r="T3205">
            <v>0</v>
          </cell>
        </row>
        <row r="3206">
          <cell r="K3206">
            <v>0</v>
          </cell>
          <cell r="T3206">
            <v>0</v>
          </cell>
        </row>
        <row r="3207">
          <cell r="K3207">
            <v>0</v>
          </cell>
          <cell r="T3207">
            <v>0</v>
          </cell>
        </row>
        <row r="3208">
          <cell r="K3208">
            <v>0</v>
          </cell>
          <cell r="T3208">
            <v>0</v>
          </cell>
        </row>
        <row r="3209">
          <cell r="K3209">
            <v>0</v>
          </cell>
          <cell r="T3209">
            <v>0</v>
          </cell>
        </row>
        <row r="3210">
          <cell r="K3210">
            <v>0</v>
          </cell>
          <cell r="T3210">
            <v>0</v>
          </cell>
        </row>
        <row r="3211">
          <cell r="K3211">
            <v>0</v>
          </cell>
          <cell r="T3211">
            <v>0</v>
          </cell>
        </row>
        <row r="3212">
          <cell r="K3212">
            <v>0</v>
          </cell>
          <cell r="T3212">
            <v>0</v>
          </cell>
        </row>
        <row r="3213">
          <cell r="K3213">
            <v>0</v>
          </cell>
          <cell r="T3213">
            <v>0</v>
          </cell>
        </row>
        <row r="3214">
          <cell r="K3214">
            <v>0</v>
          </cell>
          <cell r="T3214">
            <v>0</v>
          </cell>
        </row>
        <row r="3215">
          <cell r="K3215">
            <v>0</v>
          </cell>
          <cell r="T3215">
            <v>0</v>
          </cell>
        </row>
        <row r="3216">
          <cell r="K3216">
            <v>0</v>
          </cell>
          <cell r="T3216">
            <v>0</v>
          </cell>
        </row>
        <row r="3217">
          <cell r="K3217">
            <v>0</v>
          </cell>
          <cell r="T3217">
            <v>0</v>
          </cell>
        </row>
        <row r="3218">
          <cell r="K3218">
            <v>0</v>
          </cell>
          <cell r="T3218">
            <v>0</v>
          </cell>
        </row>
        <row r="3219">
          <cell r="K3219">
            <v>0</v>
          </cell>
          <cell r="T3219">
            <v>0</v>
          </cell>
        </row>
        <row r="3220">
          <cell r="K3220">
            <v>0</v>
          </cell>
          <cell r="T3220">
            <v>0</v>
          </cell>
        </row>
        <row r="3221">
          <cell r="K3221">
            <v>0</v>
          </cell>
          <cell r="T3221">
            <v>0</v>
          </cell>
        </row>
        <row r="3222">
          <cell r="K3222">
            <v>0</v>
          </cell>
          <cell r="T3222">
            <v>0</v>
          </cell>
        </row>
        <row r="3223">
          <cell r="K3223">
            <v>0</v>
          </cell>
          <cell r="T3223">
            <v>0</v>
          </cell>
        </row>
        <row r="3224">
          <cell r="K3224">
            <v>0</v>
          </cell>
          <cell r="T3224">
            <v>0</v>
          </cell>
        </row>
        <row r="3225">
          <cell r="K3225">
            <v>0</v>
          </cell>
          <cell r="T3225">
            <v>0</v>
          </cell>
        </row>
        <row r="3226">
          <cell r="K3226">
            <v>0</v>
          </cell>
          <cell r="T3226">
            <v>0</v>
          </cell>
        </row>
        <row r="3227">
          <cell r="K3227">
            <v>0</v>
          </cell>
          <cell r="T3227">
            <v>0</v>
          </cell>
        </row>
        <row r="3228">
          <cell r="K3228">
            <v>0</v>
          </cell>
          <cell r="T3228">
            <v>0</v>
          </cell>
        </row>
        <row r="3229">
          <cell r="K3229">
            <v>0</v>
          </cell>
          <cell r="T3229">
            <v>0</v>
          </cell>
        </row>
        <row r="3230">
          <cell r="K3230">
            <v>0</v>
          </cell>
          <cell r="T3230">
            <v>0</v>
          </cell>
        </row>
        <row r="3231">
          <cell r="K3231">
            <v>0</v>
          </cell>
          <cell r="T3231">
            <v>0</v>
          </cell>
        </row>
        <row r="3232">
          <cell r="K3232">
            <v>0</v>
          </cell>
          <cell r="T3232">
            <v>0</v>
          </cell>
        </row>
        <row r="3233">
          <cell r="K3233">
            <v>0</v>
          </cell>
          <cell r="T3233">
            <v>0</v>
          </cell>
        </row>
        <row r="3234">
          <cell r="K3234">
            <v>0</v>
          </cell>
          <cell r="T3234">
            <v>0</v>
          </cell>
        </row>
        <row r="3235">
          <cell r="K3235">
            <v>0</v>
          </cell>
          <cell r="T3235">
            <v>0</v>
          </cell>
        </row>
        <row r="3236">
          <cell r="K3236">
            <v>0</v>
          </cell>
          <cell r="T3236">
            <v>0</v>
          </cell>
        </row>
        <row r="3237">
          <cell r="K3237">
            <v>0</v>
          </cell>
          <cell r="T3237">
            <v>0</v>
          </cell>
        </row>
        <row r="3238">
          <cell r="K3238">
            <v>0</v>
          </cell>
          <cell r="T3238">
            <v>0</v>
          </cell>
        </row>
        <row r="3239">
          <cell r="K3239">
            <v>0</v>
          </cell>
          <cell r="T3239">
            <v>0</v>
          </cell>
        </row>
        <row r="3240">
          <cell r="K3240">
            <v>0</v>
          </cell>
          <cell r="T3240">
            <v>0</v>
          </cell>
        </row>
        <row r="3241">
          <cell r="K3241">
            <v>0</v>
          </cell>
          <cell r="T3241">
            <v>0</v>
          </cell>
        </row>
        <row r="3242">
          <cell r="K3242">
            <v>0</v>
          </cell>
          <cell r="T3242">
            <v>0</v>
          </cell>
        </row>
        <row r="3243">
          <cell r="K3243">
            <v>0</v>
          </cell>
          <cell r="T3243">
            <v>0</v>
          </cell>
        </row>
        <row r="3244">
          <cell r="K3244">
            <v>0</v>
          </cell>
          <cell r="T3244">
            <v>0</v>
          </cell>
        </row>
        <row r="3245">
          <cell r="K3245">
            <v>0</v>
          </cell>
          <cell r="T3245">
            <v>0</v>
          </cell>
        </row>
        <row r="3246">
          <cell r="K3246">
            <v>0</v>
          </cell>
          <cell r="T3246">
            <v>0</v>
          </cell>
        </row>
        <row r="3247">
          <cell r="K3247">
            <v>0</v>
          </cell>
          <cell r="T3247">
            <v>0</v>
          </cell>
        </row>
        <row r="3248">
          <cell r="K3248">
            <v>0</v>
          </cell>
          <cell r="T3248">
            <v>0</v>
          </cell>
        </row>
        <row r="3249">
          <cell r="K3249">
            <v>0</v>
          </cell>
          <cell r="T3249">
            <v>0</v>
          </cell>
        </row>
        <row r="3250">
          <cell r="K3250">
            <v>0</v>
          </cell>
          <cell r="T3250">
            <v>0</v>
          </cell>
        </row>
        <row r="3251">
          <cell r="K3251">
            <v>0</v>
          </cell>
          <cell r="T3251">
            <v>0</v>
          </cell>
        </row>
        <row r="3252">
          <cell r="K3252">
            <v>0</v>
          </cell>
          <cell r="T3252">
            <v>0</v>
          </cell>
        </row>
        <row r="3253">
          <cell r="K3253">
            <v>0</v>
          </cell>
          <cell r="T3253">
            <v>0</v>
          </cell>
        </row>
        <row r="3254">
          <cell r="K3254">
            <v>0</v>
          </cell>
          <cell r="T3254">
            <v>0</v>
          </cell>
        </row>
        <row r="3255">
          <cell r="K3255">
            <v>0</v>
          </cell>
          <cell r="T3255">
            <v>0</v>
          </cell>
        </row>
        <row r="3256">
          <cell r="K3256">
            <v>0</v>
          </cell>
          <cell r="T3256">
            <v>0</v>
          </cell>
        </row>
        <row r="3257">
          <cell r="K3257">
            <v>0</v>
          </cell>
          <cell r="T3257">
            <v>0</v>
          </cell>
        </row>
        <row r="3258">
          <cell r="K3258">
            <v>0</v>
          </cell>
          <cell r="T3258">
            <v>0</v>
          </cell>
        </row>
        <row r="3259">
          <cell r="K3259">
            <v>0</v>
          </cell>
          <cell r="T3259">
            <v>0</v>
          </cell>
        </row>
        <row r="3260">
          <cell r="K3260">
            <v>0</v>
          </cell>
          <cell r="T3260">
            <v>0</v>
          </cell>
        </row>
        <row r="3261">
          <cell r="K3261">
            <v>0</v>
          </cell>
          <cell r="T3261">
            <v>0</v>
          </cell>
        </row>
        <row r="3262">
          <cell r="K3262">
            <v>0</v>
          </cell>
          <cell r="T3262">
            <v>0</v>
          </cell>
        </row>
        <row r="3263">
          <cell r="K3263">
            <v>0</v>
          </cell>
          <cell r="T3263">
            <v>0</v>
          </cell>
        </row>
        <row r="3264">
          <cell r="K3264">
            <v>0</v>
          </cell>
          <cell r="T3264">
            <v>0</v>
          </cell>
        </row>
        <row r="3265">
          <cell r="K3265">
            <v>0</v>
          </cell>
          <cell r="T3265">
            <v>0</v>
          </cell>
        </row>
        <row r="3266">
          <cell r="K3266">
            <v>0</v>
          </cell>
          <cell r="T3266">
            <v>0</v>
          </cell>
        </row>
        <row r="3267">
          <cell r="K3267">
            <v>0</v>
          </cell>
          <cell r="T3267">
            <v>0</v>
          </cell>
        </row>
        <row r="3268">
          <cell r="K3268">
            <v>0</v>
          </cell>
          <cell r="T3268">
            <v>0</v>
          </cell>
        </row>
        <row r="3269">
          <cell r="K3269">
            <v>0</v>
          </cell>
          <cell r="T3269">
            <v>0</v>
          </cell>
        </row>
        <row r="3270">
          <cell r="K3270">
            <v>0</v>
          </cell>
          <cell r="T3270">
            <v>0</v>
          </cell>
        </row>
        <row r="3271">
          <cell r="K3271">
            <v>0</v>
          </cell>
          <cell r="T3271">
            <v>0</v>
          </cell>
        </row>
        <row r="3272">
          <cell r="K3272">
            <v>0</v>
          </cell>
          <cell r="T3272">
            <v>0</v>
          </cell>
        </row>
        <row r="3273">
          <cell r="K3273">
            <v>0</v>
          </cell>
          <cell r="T3273">
            <v>0</v>
          </cell>
        </row>
        <row r="3274">
          <cell r="K3274">
            <v>0</v>
          </cell>
          <cell r="T3274">
            <v>0</v>
          </cell>
        </row>
        <row r="3275">
          <cell r="K3275">
            <v>0</v>
          </cell>
          <cell r="T3275">
            <v>0</v>
          </cell>
        </row>
        <row r="3276">
          <cell r="K3276">
            <v>0</v>
          </cell>
          <cell r="T3276">
            <v>0</v>
          </cell>
        </row>
        <row r="3277">
          <cell r="K3277">
            <v>0</v>
          </cell>
          <cell r="T3277">
            <v>0</v>
          </cell>
        </row>
        <row r="3278">
          <cell r="K3278">
            <v>0</v>
          </cell>
          <cell r="T3278">
            <v>0</v>
          </cell>
        </row>
        <row r="3279">
          <cell r="K3279">
            <v>0</v>
          </cell>
          <cell r="T3279">
            <v>0</v>
          </cell>
        </row>
        <row r="3280">
          <cell r="K3280">
            <v>0</v>
          </cell>
          <cell r="T3280">
            <v>0</v>
          </cell>
        </row>
        <row r="3281">
          <cell r="K3281">
            <v>0</v>
          </cell>
          <cell r="T3281">
            <v>0</v>
          </cell>
        </row>
        <row r="3282">
          <cell r="K3282">
            <v>0</v>
          </cell>
          <cell r="T3282">
            <v>0</v>
          </cell>
        </row>
        <row r="3283">
          <cell r="K3283">
            <v>0</v>
          </cell>
          <cell r="T3283">
            <v>0</v>
          </cell>
        </row>
        <row r="3284">
          <cell r="K3284">
            <v>0</v>
          </cell>
          <cell r="T3284">
            <v>0</v>
          </cell>
        </row>
        <row r="3285">
          <cell r="K3285">
            <v>0</v>
          </cell>
          <cell r="T3285">
            <v>0</v>
          </cell>
        </row>
        <row r="3286">
          <cell r="K3286">
            <v>0</v>
          </cell>
          <cell r="T3286">
            <v>0</v>
          </cell>
        </row>
        <row r="3287">
          <cell r="K3287">
            <v>0</v>
          </cell>
          <cell r="T3287">
            <v>0</v>
          </cell>
        </row>
        <row r="3288">
          <cell r="K3288">
            <v>0</v>
          </cell>
          <cell r="T3288">
            <v>0</v>
          </cell>
        </row>
        <row r="3289">
          <cell r="K3289">
            <v>0</v>
          </cell>
          <cell r="T3289">
            <v>0</v>
          </cell>
        </row>
        <row r="3290">
          <cell r="K3290">
            <v>0</v>
          </cell>
          <cell r="T3290">
            <v>0</v>
          </cell>
        </row>
        <row r="3291">
          <cell r="K3291">
            <v>0</v>
          </cell>
          <cell r="T3291">
            <v>0</v>
          </cell>
        </row>
        <row r="3292">
          <cell r="K3292">
            <v>0</v>
          </cell>
          <cell r="T3292">
            <v>0</v>
          </cell>
        </row>
        <row r="3293">
          <cell r="K3293">
            <v>0</v>
          </cell>
          <cell r="T3293">
            <v>0</v>
          </cell>
        </row>
        <row r="3294">
          <cell r="K3294">
            <v>0</v>
          </cell>
          <cell r="T3294">
            <v>0</v>
          </cell>
        </row>
        <row r="3295">
          <cell r="K3295">
            <v>0</v>
          </cell>
          <cell r="T3295">
            <v>0</v>
          </cell>
        </row>
        <row r="3296">
          <cell r="K3296">
            <v>0</v>
          </cell>
          <cell r="T3296">
            <v>0</v>
          </cell>
        </row>
        <row r="3297">
          <cell r="K3297">
            <v>0</v>
          </cell>
          <cell r="T3297">
            <v>0</v>
          </cell>
        </row>
        <row r="3298">
          <cell r="K3298">
            <v>0</v>
          </cell>
          <cell r="T3298">
            <v>0</v>
          </cell>
        </row>
        <row r="3299">
          <cell r="K3299">
            <v>0</v>
          </cell>
          <cell r="T3299">
            <v>0</v>
          </cell>
        </row>
        <row r="3300">
          <cell r="K3300">
            <v>0</v>
          </cell>
          <cell r="T3300">
            <v>0</v>
          </cell>
        </row>
        <row r="3301">
          <cell r="K3301">
            <v>0</v>
          </cell>
          <cell r="T3301">
            <v>0</v>
          </cell>
        </row>
        <row r="3302">
          <cell r="K3302">
            <v>0</v>
          </cell>
          <cell r="T3302">
            <v>0</v>
          </cell>
        </row>
        <row r="3303">
          <cell r="K3303">
            <v>0</v>
          </cell>
          <cell r="T3303">
            <v>0</v>
          </cell>
        </row>
        <row r="3304">
          <cell r="K3304">
            <v>0</v>
          </cell>
          <cell r="T3304">
            <v>0</v>
          </cell>
        </row>
        <row r="3305">
          <cell r="K3305">
            <v>0</v>
          </cell>
          <cell r="T3305">
            <v>0</v>
          </cell>
        </row>
        <row r="3306">
          <cell r="K3306">
            <v>0</v>
          </cell>
          <cell r="T3306">
            <v>0</v>
          </cell>
        </row>
        <row r="3307">
          <cell r="K3307">
            <v>0</v>
          </cell>
          <cell r="T3307">
            <v>0</v>
          </cell>
        </row>
        <row r="3308">
          <cell r="K3308">
            <v>0</v>
          </cell>
          <cell r="T3308">
            <v>0</v>
          </cell>
        </row>
        <row r="3309">
          <cell r="K3309">
            <v>0</v>
          </cell>
          <cell r="T3309">
            <v>0</v>
          </cell>
        </row>
        <row r="3310">
          <cell r="K3310">
            <v>0</v>
          </cell>
          <cell r="T3310">
            <v>0</v>
          </cell>
        </row>
        <row r="3311">
          <cell r="K3311">
            <v>0</v>
          </cell>
          <cell r="T3311">
            <v>0</v>
          </cell>
        </row>
        <row r="3312">
          <cell r="K3312">
            <v>0</v>
          </cell>
          <cell r="T3312">
            <v>0</v>
          </cell>
        </row>
        <row r="3313">
          <cell r="K3313">
            <v>0</v>
          </cell>
          <cell r="T3313">
            <v>0</v>
          </cell>
        </row>
        <row r="3314">
          <cell r="K3314">
            <v>0</v>
          </cell>
          <cell r="T3314">
            <v>0</v>
          </cell>
        </row>
        <row r="3315">
          <cell r="K3315">
            <v>0</v>
          </cell>
          <cell r="T3315">
            <v>0</v>
          </cell>
        </row>
        <row r="3316">
          <cell r="K3316">
            <v>0</v>
          </cell>
          <cell r="T3316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조정양식"/>
      <sheetName val="조정양식.XLS"/>
      <sheetName val="%EC%A1%B0%EC%A0%95%EC%96%91%EC%"/>
    </sheetNames>
    <definedNames>
      <definedName name="CODE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MasterMksJuli07"/>
      <sheetName val="MasterMksAgst07"/>
      <sheetName val="Tambahan"/>
      <sheetName val="Lunas"/>
      <sheetName val="Mallomo"/>
      <sheetName val="Plastindo"/>
      <sheetName val="Tarik"/>
      <sheetName val="HarianAgst07"/>
      <sheetName val="Sheet1"/>
      <sheetName val="Real Sept'07"/>
      <sheetName val="Real Okto'07"/>
      <sheetName val="Real Nop'07 "/>
      <sheetName val="Real Des'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"/>
      <sheetName val="Currency"/>
      <sheetName val="BS List"/>
      <sheetName val="BSSummaryFormat"/>
      <sheetName val="BSDetailedFormat"/>
      <sheetName val="PLSummaryFormat"/>
      <sheetName val="PLDetailedFormat "/>
      <sheetName val="Rev &amp; Cost"/>
      <sheetName val="Unrealized gain or loss"/>
      <sheetName val="Sch 5- R&amp;M"/>
      <sheetName val="Sch 6 Admin"/>
      <sheetName val="Sch 7- Computer "/>
      <sheetName val="Sch8-Selling &amp; Ad"/>
      <sheetName val="Sch9-Travel"/>
      <sheetName val="Sch12- Personnel"/>
      <sheetName val="FA"/>
      <sheetName val="Bank Reconciliation-Cheque"/>
      <sheetName val="Cash in Bank-USD"/>
      <sheetName val="Cash in Bank-GBP"/>
      <sheetName val="Customer - Balance to Date"/>
      <sheetName val="Acorn Sin AR list"/>
      <sheetName val="DNA AR list"/>
      <sheetName val="ANOVA TW AR list"/>
      <sheetName val="AGC Shanghai AR list"/>
      <sheetName val="Acorn Korea AR list"/>
      <sheetName val="Deposit"/>
      <sheetName val="Prepayment"/>
      <sheetName val="Proj Advance"/>
      <sheetName val="WIP"/>
      <sheetName val="Tax Claimable"/>
      <sheetName val="VAT refundable"/>
      <sheetName val="Recoverables"/>
      <sheetName val="Inventories of Gift"/>
      <sheetName val="Vendor - Balance to Date"/>
      <sheetName val="AcornSpore AP List"/>
      <sheetName val="DNA AP List"/>
      <sheetName val="ACORN MSIA AP List"/>
      <sheetName val="Anova TW AP list"/>
      <sheetName val="ACORN Korea AP List "/>
      <sheetName val="GST-Sales Tax"/>
      <sheetName val="GST-purchase Tax"/>
      <sheetName val="Bonus Provision"/>
      <sheetName val="Accruals"/>
      <sheetName val="Withholding Health &amp; Labor Ins"/>
      <sheetName val="W-T Payable"/>
      <sheetName val="Sundry Payable"/>
      <sheetName val="Annex 1"/>
      <sheetName val="Corp Tax Payable"/>
    </sheetNames>
    <sheetDataSet>
      <sheetData sheetId="0" refreshError="1">
        <row r="5">
          <cell r="B5" t="str">
            <v>Acorn Marketing &amp; Research Consultants (HK) Limited Taiwan Branch</v>
          </cell>
        </row>
        <row r="8">
          <cell r="C8" t="str">
            <v>31 Mar 2004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RSHT"/>
    </sheetNames>
    <sheetDataSet>
      <sheetData sheetId="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Lignotech"/>
      <sheetName val="Valuation Summary"/>
      <sheetName val="DCF Lignotech"/>
      <sheetName val="DCF Chemcell"/>
      <sheetName val="WACC Chemcell"/>
      <sheetName val="DCF Synthesis"/>
      <sheetName val="WACC Synthesis"/>
    </sheetNames>
    <sheetDataSet>
      <sheetData sheetId="0" refreshError="1">
        <row r="3">
          <cell r="F3">
            <v>35065</v>
          </cell>
        </row>
        <row r="13">
          <cell r="H13" t="str">
            <v>Debt</v>
          </cell>
          <cell r="I13" t="str">
            <v xml:space="preserve">Equity    </v>
          </cell>
          <cell r="K13" t="str">
            <v>Market</v>
          </cell>
          <cell r="N13" t="str">
            <v xml:space="preserve">Debt / </v>
          </cell>
        </row>
        <row r="14">
          <cell r="H14" t="str">
            <v>Beta</v>
          </cell>
          <cell r="I14" t="str">
            <v xml:space="preserve">Beta (a)    </v>
          </cell>
          <cell r="K14" t="str">
            <v>Cap.</v>
          </cell>
          <cell r="N14" t="str">
            <v>Cap. (Mkt)</v>
          </cell>
        </row>
        <row r="15">
          <cell r="H15">
            <v>0</v>
          </cell>
          <cell r="I15" t="str">
            <v/>
          </cell>
          <cell r="K15" t="str">
            <v/>
          </cell>
          <cell r="N15" t="str">
            <v/>
          </cell>
        </row>
        <row r="16">
          <cell r="H16">
            <v>0</v>
          </cell>
          <cell r="I16" t="str">
            <v/>
          </cell>
          <cell r="K16" t="str">
            <v/>
          </cell>
          <cell r="N16" t="str">
            <v/>
          </cell>
        </row>
        <row r="17">
          <cell r="H17">
            <v>0</v>
          </cell>
          <cell r="I17" t="str">
            <v/>
          </cell>
          <cell r="K17" t="str">
            <v/>
          </cell>
          <cell r="N17" t="str">
            <v/>
          </cell>
        </row>
        <row r="18">
          <cell r="H18">
            <v>0</v>
          </cell>
          <cell r="I18" t="str">
            <v/>
          </cell>
          <cell r="K18" t="str">
            <v/>
          </cell>
          <cell r="N18" t="str">
            <v/>
          </cell>
        </row>
        <row r="19">
          <cell r="H19">
            <v>0</v>
          </cell>
          <cell r="I19" t="str">
            <v/>
          </cell>
          <cell r="K19" t="str">
            <v/>
          </cell>
          <cell r="N19" t="str">
            <v/>
          </cell>
        </row>
        <row r="20">
          <cell r="H20">
            <v>0</v>
          </cell>
          <cell r="I20" t="str">
            <v/>
          </cell>
          <cell r="K20" t="str">
            <v/>
          </cell>
          <cell r="N20" t="str">
            <v/>
          </cell>
        </row>
        <row r="21">
          <cell r="H21">
            <v>0</v>
          </cell>
          <cell r="I21" t="str">
            <v/>
          </cell>
          <cell r="K21" t="str">
            <v/>
          </cell>
          <cell r="N21" t="str">
            <v/>
          </cell>
        </row>
        <row r="22">
          <cell r="H22">
            <v>0</v>
          </cell>
          <cell r="I22" t="str">
            <v/>
          </cell>
          <cell r="K22" t="str">
            <v/>
          </cell>
          <cell r="N22" t="str">
            <v/>
          </cell>
        </row>
        <row r="23">
          <cell r="H23">
            <v>0</v>
          </cell>
          <cell r="I23" t="str">
            <v/>
          </cell>
          <cell r="K23" t="str">
            <v/>
          </cell>
          <cell r="N23" t="str">
            <v/>
          </cell>
        </row>
        <row r="24">
          <cell r="H24">
            <v>0</v>
          </cell>
          <cell r="I24" t="str">
            <v/>
          </cell>
          <cell r="K24" t="str">
            <v/>
          </cell>
          <cell r="N24" t="str">
            <v/>
          </cell>
        </row>
        <row r="25">
          <cell r="H25">
            <v>0</v>
          </cell>
          <cell r="I25" t="str">
            <v/>
          </cell>
          <cell r="K25" t="str">
            <v/>
          </cell>
          <cell r="N25" t="str">
            <v/>
          </cell>
        </row>
        <row r="26">
          <cell r="H26">
            <v>0</v>
          </cell>
          <cell r="I26" t="str">
            <v/>
          </cell>
          <cell r="K26" t="str">
            <v/>
          </cell>
          <cell r="N26" t="str">
            <v/>
          </cell>
        </row>
        <row r="27">
          <cell r="H27">
            <v>0</v>
          </cell>
          <cell r="I27" t="str">
            <v/>
          </cell>
          <cell r="K27" t="str">
            <v/>
          </cell>
          <cell r="N27" t="str">
            <v/>
          </cell>
        </row>
        <row r="28">
          <cell r="H28">
            <v>0</v>
          </cell>
          <cell r="I28" t="str">
            <v/>
          </cell>
          <cell r="K28" t="str">
            <v/>
          </cell>
          <cell r="N28" t="str">
            <v/>
          </cell>
        </row>
        <row r="29">
          <cell r="H29">
            <v>0</v>
          </cell>
          <cell r="I29" t="str">
            <v/>
          </cell>
          <cell r="K29" t="str">
            <v/>
          </cell>
          <cell r="N29" t="str">
            <v/>
          </cell>
        </row>
        <row r="30">
          <cell r="H30">
            <v>0</v>
          </cell>
          <cell r="I30" t="str">
            <v/>
          </cell>
          <cell r="K30" t="str">
            <v/>
          </cell>
          <cell r="N30" t="str">
            <v/>
          </cell>
        </row>
        <row r="31">
          <cell r="H31">
            <v>0</v>
          </cell>
          <cell r="I31" t="str">
            <v/>
          </cell>
          <cell r="K31" t="str">
            <v/>
          </cell>
          <cell r="N31" t="str">
            <v/>
          </cell>
        </row>
        <row r="32">
          <cell r="H32">
            <v>0</v>
          </cell>
          <cell r="I32" t="str">
            <v/>
          </cell>
          <cell r="K32" t="str">
            <v/>
          </cell>
          <cell r="N32" t="str">
            <v/>
          </cell>
        </row>
        <row r="33">
          <cell r="H33">
            <v>0</v>
          </cell>
          <cell r="I33" t="str">
            <v/>
          </cell>
          <cell r="K33" t="str">
            <v/>
          </cell>
          <cell r="N33" t="str">
            <v/>
          </cell>
        </row>
        <row r="34">
          <cell r="H34">
            <v>0</v>
          </cell>
          <cell r="I34" t="str">
            <v/>
          </cell>
          <cell r="K34" t="str">
            <v/>
          </cell>
          <cell r="N34" t="str">
            <v/>
          </cell>
        </row>
        <row r="35">
          <cell r="H35">
            <v>0</v>
          </cell>
          <cell r="I35" t="str">
            <v/>
          </cell>
          <cell r="K35" t="str">
            <v/>
          </cell>
          <cell r="N35" t="str">
            <v/>
          </cell>
        </row>
        <row r="36">
          <cell r="H36">
            <v>0</v>
          </cell>
          <cell r="I36" t="str">
            <v/>
          </cell>
          <cell r="K36" t="str">
            <v/>
          </cell>
          <cell r="N36" t="str">
            <v/>
          </cell>
        </row>
        <row r="37">
          <cell r="H37">
            <v>0</v>
          </cell>
          <cell r="I37" t="str">
            <v/>
          </cell>
          <cell r="K37" t="str">
            <v/>
          </cell>
          <cell r="N37" t="str">
            <v/>
          </cell>
        </row>
        <row r="38">
          <cell r="H38">
            <v>0</v>
          </cell>
          <cell r="I38" t="str">
            <v/>
          </cell>
          <cell r="K38" t="str">
            <v/>
          </cell>
          <cell r="N38" t="str">
            <v/>
          </cell>
        </row>
        <row r="39">
          <cell r="H39">
            <v>0</v>
          </cell>
          <cell r="I39" t="str">
            <v/>
          </cell>
          <cell r="K39" t="str">
            <v/>
          </cell>
          <cell r="N39" t="str">
            <v/>
          </cell>
        </row>
        <row r="41">
          <cell r="H41" t="str">
            <v>--</v>
          </cell>
          <cell r="I41" t="e">
            <v>#DIV/0!</v>
          </cell>
          <cell r="K41" t="str">
            <v>--</v>
          </cell>
          <cell r="N41" t="e">
            <v>#DIV/0!</v>
          </cell>
        </row>
        <row r="45">
          <cell r="K45" t="str">
            <v>Weighted Average Cost of Capital (d)</v>
          </cell>
        </row>
        <row r="46">
          <cell r="H46">
            <v>0.28000000000000003</v>
          </cell>
          <cell r="K46" t="str">
            <v>Debt / Capitalization (Market)</v>
          </cell>
        </row>
        <row r="47">
          <cell r="H47">
            <v>0.28000000000000003</v>
          </cell>
          <cell r="K47">
            <v>0.4</v>
          </cell>
          <cell r="L47">
            <v>0.45</v>
          </cell>
          <cell r="M47">
            <v>0.5</v>
          </cell>
          <cell r="N47">
            <v>0.55000000000000004</v>
          </cell>
          <cell r="O47">
            <v>0.60000000000000009</v>
          </cell>
        </row>
        <row r="48">
          <cell r="H48">
            <v>6.7000000000000004E-2</v>
          </cell>
          <cell r="J48" t="e">
            <v>#DIV/0!</v>
          </cell>
          <cell r="K48" t="e">
            <v>#DIV/0!</v>
          </cell>
          <cell r="N48" t="e">
            <v>#DIV/0!</v>
          </cell>
        </row>
        <row r="49">
          <cell r="H49">
            <v>7.4999999999999997E-2</v>
          </cell>
          <cell r="J49" t="e">
            <v>#DIV/0!</v>
          </cell>
          <cell r="K49" t="e">
            <v>#DIV/0!</v>
          </cell>
          <cell r="N49" t="e">
            <v>#DIV/0!</v>
          </cell>
        </row>
        <row r="50">
          <cell r="H50">
            <v>7.3999999999999996E-2</v>
          </cell>
          <cell r="J50" t="e">
            <v>#DIV/0!</v>
          </cell>
          <cell r="K50" t="e">
            <v>#DIV/0!</v>
          </cell>
          <cell r="N50" t="e">
            <v>#DIV/0!</v>
          </cell>
        </row>
        <row r="51">
          <cell r="H51">
            <v>0</v>
          </cell>
          <cell r="J51" t="e">
            <v>#DIV/0!</v>
          </cell>
          <cell r="K51" t="e">
            <v>#DIV/0!</v>
          </cell>
          <cell r="N51" t="e">
            <v>#DIV/0!</v>
          </cell>
        </row>
        <row r="52">
          <cell r="H52">
            <v>0</v>
          </cell>
          <cell r="J52" t="e">
            <v>#DIV/0!</v>
          </cell>
          <cell r="K52" t="e">
            <v>#DIV/0!</v>
          </cell>
          <cell r="N52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ACC Lignotech"/>
    </sheetNames>
    <sheetDataSet>
      <sheetData sheetId="0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Firm Value"/>
      <sheetName val="Premium"/>
      <sheetName val="Shares Outstanding"/>
      <sheetName val="Assump"/>
      <sheetName val="LTM"/>
      <sheetName val="P&amp;L"/>
      <sheetName val="BS"/>
      <sheetName val="CFS"/>
      <sheetName val="Depr"/>
      <sheetName val="Amort"/>
      <sheetName val="Debt"/>
      <sheetName val="Conv. Debt"/>
      <sheetName val="Preferred"/>
      <sheetName val="Conv. Pref."/>
      <sheetName val="Options"/>
      <sheetName val="Tax"/>
      <sheetName val="Comps"/>
      <sheetName val="DCF_10"/>
      <sheetName val="LBO"/>
      <sheetName val="EVA"/>
      <sheetName val="Print Controls"/>
      <sheetName val="PrintMacro"/>
      <sheetName val="DebtMacro"/>
      <sheetName val="Module1"/>
      <sheetName val="DCF_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come Statement"/>
      <sheetName val="Profile"/>
    </sheetNames>
    <sheetDataSet>
      <sheetData sheetId="0" refreshError="1">
        <row r="2">
          <cell r="B2" t="str">
            <v>Actual</v>
          </cell>
        </row>
      </sheetData>
      <sheetData sheetId="1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Income Statement"/>
      <sheetName val="Shareholders' Equity"/>
      <sheetName val="Cash Flow Statement"/>
      <sheetName val="Cash Flow Worksheet"/>
      <sheetName val="Shareholders_ Equity"/>
      <sheetName val="11b"/>
      <sheetName val="TBM"/>
    </sheetNames>
    <sheetDataSet>
      <sheetData sheetId="0" refreshError="1"/>
      <sheetData sheetId="1" refreshError="1">
        <row r="33">
          <cell r="B33">
            <v>-54769818981</v>
          </cell>
          <cell r="C33">
            <v>-72662941681</v>
          </cell>
        </row>
      </sheetData>
      <sheetData sheetId="2" refreshError="1">
        <row r="14">
          <cell r="H14" t="e">
            <v>#NUM!</v>
          </cell>
        </row>
        <row r="19">
          <cell r="H19" t="e">
            <v>#NUM!</v>
          </cell>
        </row>
      </sheetData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ng Assump"/>
      <sheetName val="Controls"/>
      <sheetName val="Index"/>
      <sheetName val="Sum"/>
      <sheetName val="Bal. Sheet Assump"/>
      <sheetName val="Vessel Schedule "/>
      <sheetName val="Vessel Valuation"/>
      <sheetName val="BB Charter Rates"/>
      <sheetName val="P&amp;L Buildup "/>
      <sheetName val="Debt"/>
      <sheetName val="P&amp;L"/>
      <sheetName val="BS"/>
      <sheetName val="CFS"/>
      <sheetName val="DCF_Pre Dividend"/>
      <sheetName val="DCF_Dec 2002"/>
      <sheetName val="Implied Multiples (DCF)"/>
      <sheetName val="Implied Multiples"/>
      <sheetName val="Implied Multiples_2"/>
      <sheetName val="Bitor Buildup"/>
      <sheetName val="-$1000 TCE"/>
      <sheetName val="DCF - Bitor"/>
      <sheetName val="Sensitivity"/>
      <sheetName val="Print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ng Assump"/>
    </sheet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mcal"/>
      <sheetName val="gasses"/>
      <sheetName val="fuel"/>
      <sheetName val="lubricant"/>
      <sheetName val="blasting"/>
      <sheetName val="welding"/>
      <sheetName val="fire brick"/>
      <sheetName val="building maint"/>
      <sheetName val="infrastructure"/>
      <sheetName val="machinery maint"/>
      <sheetName val="mm"/>
      <sheetName val="heavy eq. maint"/>
      <sheetName val="hem"/>
      <sheetName val="tools maint"/>
      <sheetName val="vehicle maint"/>
      <sheetName val="elect.maint"/>
      <sheetName val="laboratory eq. main"/>
      <sheetName val="factory off.sup.maint"/>
      <sheetName val="external serv.maint"/>
      <sheetName val="factory suplies"/>
      <sheetName val="book, magazine "/>
      <sheetName val="fotocopy"/>
      <sheetName val="document mailing exp."/>
      <sheetName val="power consp."/>
      <sheetName val="factory comp. sup"/>
      <sheetName val="office suplies exp."/>
      <sheetName val="meeting exp."/>
      <sheetName val="catering "/>
      <sheetName val="transportation"/>
      <sheetName val="goods delivery exp."/>
      <sheetName val="insurance"/>
      <sheetName val="foreign domestic"/>
      <sheetName val="quality control exp"/>
      <sheetName val="depletion"/>
      <sheetName val="amortisasi"/>
      <sheetName val="minig contri"/>
      <sheetName val="HE cost "/>
      <sheetName val="miscellaneous"/>
      <sheetName val="development exp"/>
      <sheetName val="printing"/>
      <sheetName val="register tambang"/>
      <sheetName val="refreshing &amp; sport"/>
      <sheetName val="f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lip (2)"/>
      <sheetName val="rapel"/>
      <sheetName val="bruto"/>
      <sheetName val="TANDA TERIMA"/>
      <sheetName val="absen"/>
      <sheetName val="lembur"/>
      <sheetName val="potongan"/>
      <sheetName val="pot. absen"/>
      <sheetName val="lembutr (2)"/>
      <sheetName val="REKAP LEMBUR"/>
      <sheetName val="pajak "/>
    </sheetNames>
    <sheetDataSet>
      <sheetData sheetId="0"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7</v>
          </cell>
          <cell r="F7">
            <v>8</v>
          </cell>
          <cell r="G7">
            <v>10</v>
          </cell>
          <cell r="H7">
            <v>11</v>
          </cell>
          <cell r="I7">
            <v>12</v>
          </cell>
          <cell r="J7">
            <v>14</v>
          </cell>
          <cell r="K7">
            <v>15</v>
          </cell>
          <cell r="L7">
            <v>16</v>
          </cell>
          <cell r="M7">
            <v>17</v>
          </cell>
          <cell r="N7">
            <v>18</v>
          </cell>
          <cell r="O7">
            <v>19</v>
          </cell>
        </row>
        <row r="8">
          <cell r="A8">
            <v>2</v>
          </cell>
          <cell r="B8" t="str">
            <v>1</v>
          </cell>
          <cell r="C8" t="str">
            <v>Agnes Rinawati Dewi</v>
          </cell>
          <cell r="D8" t="str">
            <v>0271030001</v>
          </cell>
          <cell r="E8" t="str">
            <v>Ass. Man. Usaha II</v>
          </cell>
          <cell r="F8">
            <v>990000</v>
          </cell>
          <cell r="G8">
            <v>132000</v>
          </cell>
          <cell r="H8">
            <v>138000</v>
          </cell>
          <cell r="I8">
            <v>60000</v>
          </cell>
          <cell r="J8">
            <v>0</v>
          </cell>
          <cell r="K8">
            <v>1320000</v>
          </cell>
          <cell r="L8">
            <v>19800</v>
          </cell>
          <cell r="M8">
            <v>0</v>
          </cell>
          <cell r="N8">
            <v>19800</v>
          </cell>
          <cell r="O8">
            <v>1300200</v>
          </cell>
        </row>
        <row r="9">
          <cell r="A9">
            <v>3</v>
          </cell>
          <cell r="B9" t="str">
            <v>2</v>
          </cell>
          <cell r="C9" t="str">
            <v>Yuniarti Widiastuty</v>
          </cell>
          <cell r="D9" t="str">
            <v>0275030002</v>
          </cell>
          <cell r="E9" t="str">
            <v>Ass. Man Adm</v>
          </cell>
          <cell r="F9">
            <v>990000</v>
          </cell>
          <cell r="G9">
            <v>132000</v>
          </cell>
          <cell r="H9">
            <v>138000</v>
          </cell>
          <cell r="I9">
            <v>60000</v>
          </cell>
          <cell r="J9">
            <v>0</v>
          </cell>
          <cell r="K9">
            <v>1320000</v>
          </cell>
          <cell r="L9">
            <v>19800</v>
          </cell>
          <cell r="M9">
            <v>0</v>
          </cell>
          <cell r="N9">
            <v>19800</v>
          </cell>
          <cell r="O9">
            <v>1300200</v>
          </cell>
        </row>
        <row r="10">
          <cell r="A10">
            <v>4</v>
          </cell>
          <cell r="B10" t="str">
            <v>3</v>
          </cell>
          <cell r="C10" t="str">
            <v>Aida Farida Lisdiani</v>
          </cell>
          <cell r="D10" t="str">
            <v>0274030003</v>
          </cell>
          <cell r="E10" t="str">
            <v>Ass.Man Keu</v>
          </cell>
          <cell r="F10">
            <v>990000</v>
          </cell>
          <cell r="G10">
            <v>132000</v>
          </cell>
          <cell r="H10">
            <v>138000</v>
          </cell>
          <cell r="I10">
            <v>60000</v>
          </cell>
          <cell r="J10">
            <v>0</v>
          </cell>
          <cell r="K10">
            <v>1320000</v>
          </cell>
          <cell r="L10">
            <v>19800</v>
          </cell>
          <cell r="M10">
            <v>0</v>
          </cell>
          <cell r="N10">
            <v>19800</v>
          </cell>
          <cell r="O10">
            <v>1300200</v>
          </cell>
        </row>
        <row r="11">
          <cell r="A11">
            <v>5</v>
          </cell>
          <cell r="B11" t="str">
            <v>4</v>
          </cell>
          <cell r="C11" t="str">
            <v>Marino</v>
          </cell>
          <cell r="D11" t="str">
            <v>0261030004</v>
          </cell>
          <cell r="E11" t="str">
            <v>Ass.Man Usaha I</v>
          </cell>
          <cell r="F11">
            <v>990000</v>
          </cell>
          <cell r="G11">
            <v>132000</v>
          </cell>
          <cell r="H11">
            <v>138000</v>
          </cell>
          <cell r="I11">
            <v>60000</v>
          </cell>
          <cell r="J11">
            <v>0</v>
          </cell>
          <cell r="K11">
            <v>1320000</v>
          </cell>
          <cell r="L11">
            <v>19800</v>
          </cell>
          <cell r="M11">
            <v>0</v>
          </cell>
          <cell r="N11">
            <v>19800</v>
          </cell>
          <cell r="O11">
            <v>1300200</v>
          </cell>
        </row>
        <row r="12">
          <cell r="A12">
            <v>6</v>
          </cell>
          <cell r="B12" t="str">
            <v>5</v>
          </cell>
          <cell r="C12" t="str">
            <v>Reni Rosaini Suryaningsih</v>
          </cell>
          <cell r="D12" t="str">
            <v>0376040005</v>
          </cell>
          <cell r="E12" t="str">
            <v>Kasir</v>
          </cell>
          <cell r="F12">
            <v>650000</v>
          </cell>
          <cell r="G12">
            <v>0</v>
          </cell>
          <cell r="H12">
            <v>0</v>
          </cell>
          <cell r="I12">
            <v>0</v>
          </cell>
          <cell r="J12">
            <v>180000</v>
          </cell>
          <cell r="K12">
            <v>830000</v>
          </cell>
          <cell r="L12">
            <v>13000</v>
          </cell>
          <cell r="M12">
            <v>0</v>
          </cell>
          <cell r="N12">
            <v>13000</v>
          </cell>
          <cell r="O12">
            <v>817000</v>
          </cell>
        </row>
        <row r="13">
          <cell r="A13">
            <v>7</v>
          </cell>
          <cell r="B13" t="str">
            <v>6</v>
          </cell>
          <cell r="C13" t="str">
            <v>Dina Marjana</v>
          </cell>
          <cell r="D13" t="str">
            <v>0381040006</v>
          </cell>
          <cell r="E13" t="str">
            <v>Kasir</v>
          </cell>
          <cell r="F13">
            <v>650000</v>
          </cell>
          <cell r="G13">
            <v>0</v>
          </cell>
          <cell r="H13">
            <v>0</v>
          </cell>
          <cell r="I13">
            <v>0</v>
          </cell>
          <cell r="J13">
            <v>180000</v>
          </cell>
          <cell r="K13">
            <v>830000</v>
          </cell>
          <cell r="L13">
            <v>13000</v>
          </cell>
          <cell r="M13">
            <v>0</v>
          </cell>
          <cell r="N13">
            <v>13000</v>
          </cell>
          <cell r="O13">
            <v>817000</v>
          </cell>
        </row>
        <row r="14">
          <cell r="A14">
            <v>8</v>
          </cell>
          <cell r="B14" t="str">
            <v>7</v>
          </cell>
          <cell r="C14" t="str">
            <v>Paidjan</v>
          </cell>
          <cell r="D14" t="str">
            <v>0258050007</v>
          </cell>
          <cell r="E14" t="str">
            <v>Pramubakti</v>
          </cell>
          <cell r="F14">
            <v>500000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500000</v>
          </cell>
          <cell r="L14">
            <v>0</v>
          </cell>
          <cell r="M14">
            <v>0</v>
          </cell>
          <cell r="N14">
            <v>0</v>
          </cell>
          <cell r="O14">
            <v>500000</v>
          </cell>
        </row>
        <row r="15">
          <cell r="A15">
            <v>6</v>
          </cell>
          <cell r="B15" t="str">
            <v>8</v>
          </cell>
          <cell r="C15" t="str">
            <v>Supriyanto</v>
          </cell>
          <cell r="D15" t="str">
            <v>0378040008</v>
          </cell>
          <cell r="E15" t="str">
            <v>Pramuniaga</v>
          </cell>
          <cell r="F15">
            <v>650000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650000</v>
          </cell>
          <cell r="L15">
            <v>13000</v>
          </cell>
          <cell r="M15">
            <v>0</v>
          </cell>
          <cell r="N15">
            <v>13000</v>
          </cell>
          <cell r="O15">
            <v>637000</v>
          </cell>
        </row>
        <row r="16">
          <cell r="B16">
            <v>9</v>
          </cell>
          <cell r="C16" t="str">
            <v>Ujang</v>
          </cell>
          <cell r="D16">
            <v>0</v>
          </cell>
          <cell r="E16">
            <v>0</v>
          </cell>
          <cell r="F16">
            <v>650000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650000</v>
          </cell>
          <cell r="L16">
            <v>0</v>
          </cell>
          <cell r="M16">
            <v>0</v>
          </cell>
          <cell r="N16">
            <v>0</v>
          </cell>
          <cell r="O16">
            <v>650000</v>
          </cell>
        </row>
        <row r="17">
          <cell r="A17">
            <v>10</v>
          </cell>
        </row>
        <row r="18">
          <cell r="F18">
            <v>7060000</v>
          </cell>
          <cell r="G18">
            <v>528000</v>
          </cell>
          <cell r="H18">
            <v>552000</v>
          </cell>
          <cell r="I18">
            <v>240000</v>
          </cell>
          <cell r="J18">
            <v>360000</v>
          </cell>
          <cell r="K18">
            <v>8740000</v>
          </cell>
          <cell r="L18">
            <v>118200</v>
          </cell>
          <cell r="M18">
            <v>0</v>
          </cell>
          <cell r="N18">
            <v>118200</v>
          </cell>
          <cell r="O18">
            <v>8621800</v>
          </cell>
        </row>
        <row r="21">
          <cell r="C21" t="str">
            <v>Jakarta, 19 Nopember 2003</v>
          </cell>
        </row>
        <row r="22">
          <cell r="F22" t="str">
            <v>Mengetahui,</v>
          </cell>
        </row>
        <row r="27">
          <cell r="C27" t="str">
            <v>Aida Farida Lisdiani</v>
          </cell>
          <cell r="F27" t="str">
            <v>Hargo Hadi</v>
          </cell>
        </row>
        <row r="28">
          <cell r="C28" t="str">
            <v>Ass. Manager Keuangan</v>
          </cell>
          <cell r="F28" t="str">
            <v>Ketua Bidang Administrasi &amp; Keuangan</v>
          </cell>
        </row>
        <row r="32">
          <cell r="B32" t="str">
            <v>CAT :</v>
          </cell>
          <cell r="C32" t="str">
            <v>Tunjangan kasir tgl 19 Nopember s/d 20 Desember 2003</v>
          </cell>
        </row>
        <row r="33">
          <cell r="C33" t="str">
            <v>Rapel kekurangan gaji bulan Oktober utk Ass. Man Rp. 130.000,-</v>
          </cell>
        </row>
        <row r="34">
          <cell r="C34" t="str">
            <v>Rapel Kekurangan THR Ass. Man Rp. 90.000,-</v>
          </cell>
        </row>
        <row r="35">
          <cell r="C35" t="str">
            <v>Pot. Jamsostek Ass. Man. bulan Oktober kurang potong Rp. 1.800,-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rent_month"/>
      <sheetName val="Inv Flow"/>
      <sheetName val="CGS"/>
      <sheetName val="journal"/>
      <sheetName val="input-cost"/>
      <sheetName val="input-tonne"/>
      <sheetName val="100%-OP-PROFIT"/>
      <sheetName val="SEN-ROM"/>
      <sheetName val="SEN-WASHED"/>
      <sheetName val="SENAKIN COMBINE"/>
      <sheetName val="SATUI"/>
      <sheetName val="NPLCT"/>
      <sheetName val="Sheet1"/>
      <sheetName val="Module6"/>
      <sheetName val="Module2"/>
      <sheetName val="Module3"/>
      <sheetName val="Module4"/>
      <sheetName val="Module1"/>
      <sheetName val="Module5"/>
      <sheetName val="Module7"/>
      <sheetName val="Module8"/>
      <sheetName val="data"/>
    </sheetNames>
    <sheetDataSet>
      <sheetData sheetId="0"/>
      <sheetData sheetId="1"/>
      <sheetData sheetId="2"/>
      <sheetData sheetId="3"/>
      <sheetData sheetId="4">
        <row r="4">
          <cell r="D4" t="str">
            <v>Center</v>
          </cell>
          <cell r="E4" t="str">
            <v>Description</v>
          </cell>
          <cell r="F4">
            <v>35947</v>
          </cell>
          <cell r="G4">
            <v>35979</v>
          </cell>
          <cell r="H4">
            <v>36011</v>
          </cell>
          <cell r="I4">
            <v>36043</v>
          </cell>
          <cell r="J4">
            <v>36075</v>
          </cell>
          <cell r="K4">
            <v>36107</v>
          </cell>
          <cell r="L4">
            <v>36139</v>
          </cell>
          <cell r="M4">
            <v>36171</v>
          </cell>
          <cell r="N4">
            <v>36203</v>
          </cell>
          <cell r="O4">
            <v>36235</v>
          </cell>
          <cell r="P4">
            <v>36267</v>
          </cell>
          <cell r="Q4">
            <v>36299</v>
          </cell>
          <cell r="S4">
            <v>35947</v>
          </cell>
          <cell r="T4">
            <v>35979</v>
          </cell>
          <cell r="U4">
            <v>36011</v>
          </cell>
          <cell r="V4">
            <v>36043</v>
          </cell>
          <cell r="W4">
            <v>36075</v>
          </cell>
          <cell r="X4">
            <v>36107</v>
          </cell>
          <cell r="Y4">
            <v>36139</v>
          </cell>
          <cell r="Z4">
            <v>36171</v>
          </cell>
          <cell r="AA4">
            <v>36203</v>
          </cell>
          <cell r="AB4">
            <v>36235</v>
          </cell>
          <cell r="AC4">
            <v>36267</v>
          </cell>
          <cell r="AD4">
            <v>36299</v>
          </cell>
        </row>
        <row r="5">
          <cell r="D5" t="str">
            <v>a</v>
          </cell>
          <cell r="E5" t="str">
            <v>b</v>
          </cell>
          <cell r="F5" t="str">
            <v>c</v>
          </cell>
          <cell r="G5" t="str">
            <v>d</v>
          </cell>
          <cell r="H5" t="str">
            <v>e</v>
          </cell>
          <cell r="I5" t="str">
            <v>f</v>
          </cell>
          <cell r="J5" t="str">
            <v>g</v>
          </cell>
          <cell r="K5" t="str">
            <v>h</v>
          </cell>
          <cell r="L5" t="str">
            <v>I</v>
          </cell>
          <cell r="M5" t="str">
            <v>j</v>
          </cell>
          <cell r="N5" t="str">
            <v>k</v>
          </cell>
          <cell r="O5" t="str">
            <v>l</v>
          </cell>
          <cell r="P5" t="str">
            <v>m</v>
          </cell>
          <cell r="Q5" t="str">
            <v>n</v>
          </cell>
          <cell r="S5" t="str">
            <v>c</v>
          </cell>
          <cell r="T5" t="str">
            <v>d</v>
          </cell>
          <cell r="U5" t="str">
            <v>e</v>
          </cell>
          <cell r="V5" t="str">
            <v>f</v>
          </cell>
          <cell r="W5" t="str">
            <v>g</v>
          </cell>
          <cell r="X5" t="str">
            <v>h</v>
          </cell>
          <cell r="Y5" t="str">
            <v>I</v>
          </cell>
          <cell r="Z5" t="str">
            <v>j</v>
          </cell>
          <cell r="AA5" t="str">
            <v>k</v>
          </cell>
          <cell r="AB5" t="str">
            <v>l</v>
          </cell>
          <cell r="AC5" t="str">
            <v>m</v>
          </cell>
          <cell r="AD5" t="str">
            <v>n</v>
          </cell>
        </row>
        <row r="6">
          <cell r="D6" t="str">
            <v>not</v>
          </cell>
          <cell r="E6" t="str">
            <v>NOT ANALYZED</v>
          </cell>
          <cell r="F6">
            <v>-5929.42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S6">
            <v>-5929.42</v>
          </cell>
          <cell r="T6">
            <v>-5929.42</v>
          </cell>
          <cell r="U6">
            <v>-5929.42</v>
          </cell>
          <cell r="V6">
            <v>-5929.42</v>
          </cell>
          <cell r="W6">
            <v>-5929.42</v>
          </cell>
          <cell r="X6">
            <v>-5929.42</v>
          </cell>
          <cell r="Y6">
            <v>-5929.42</v>
          </cell>
          <cell r="Z6">
            <v>-5929.42</v>
          </cell>
          <cell r="AA6">
            <v>-5929.42</v>
          </cell>
          <cell r="AB6">
            <v>-5929.42</v>
          </cell>
          <cell r="AC6">
            <v>-5929.42</v>
          </cell>
          <cell r="AD6">
            <v>-5929.42</v>
          </cell>
        </row>
        <row r="7">
          <cell r="D7">
            <v>2200</v>
          </cell>
          <cell r="E7" t="str">
            <v>F &amp; A - MANAGERS DEPARTMENT</v>
          </cell>
          <cell r="F7">
            <v>29761.95</v>
          </cell>
          <cell r="G7">
            <v>80472.429999999993</v>
          </cell>
          <cell r="H7">
            <v>156719.07999999999</v>
          </cell>
          <cell r="I7">
            <v>170312.7</v>
          </cell>
          <cell r="J7">
            <v>124647.12</v>
          </cell>
          <cell r="K7">
            <v>320812.08</v>
          </cell>
          <cell r="L7">
            <v>16264.13</v>
          </cell>
          <cell r="M7">
            <v>-74515.289999999994</v>
          </cell>
          <cell r="N7">
            <v>64724.59</v>
          </cell>
          <cell r="O7">
            <v>-19370.27</v>
          </cell>
          <cell r="P7">
            <v>269982.01</v>
          </cell>
          <cell r="Q7">
            <v>243408.02</v>
          </cell>
          <cell r="S7">
            <v>29761.95</v>
          </cell>
          <cell r="T7">
            <v>110234.37999999999</v>
          </cell>
          <cell r="U7">
            <v>266953.45999999996</v>
          </cell>
          <cell r="V7">
            <v>437266.16</v>
          </cell>
          <cell r="W7">
            <v>561913.28</v>
          </cell>
          <cell r="X7">
            <v>882725.3600000001</v>
          </cell>
          <cell r="Y7">
            <v>898989.49000000011</v>
          </cell>
          <cell r="Z7">
            <v>824474.20000000007</v>
          </cell>
          <cell r="AA7">
            <v>889198.79</v>
          </cell>
          <cell r="AB7">
            <v>869828.52</v>
          </cell>
          <cell r="AC7">
            <v>1139810.53</v>
          </cell>
          <cell r="AD7">
            <v>1383218.55</v>
          </cell>
        </row>
        <row r="8">
          <cell r="D8">
            <v>2201</v>
          </cell>
          <cell r="E8" t="str">
            <v>F &amp; A - JAKARTA</v>
          </cell>
          <cell r="F8">
            <v>26265.49</v>
          </cell>
          <cell r="G8">
            <v>8648.7900000000009</v>
          </cell>
          <cell r="H8">
            <v>11083.71</v>
          </cell>
          <cell r="I8">
            <v>11411.38</v>
          </cell>
          <cell r="J8">
            <v>13004.74</v>
          </cell>
          <cell r="K8">
            <v>8209.1</v>
          </cell>
          <cell r="L8">
            <v>11338.28</v>
          </cell>
          <cell r="M8">
            <v>7777.57</v>
          </cell>
          <cell r="N8">
            <v>8664.0300000000007</v>
          </cell>
          <cell r="O8">
            <v>5068.5200000000004</v>
          </cell>
          <cell r="P8">
            <v>8390.52</v>
          </cell>
          <cell r="Q8">
            <v>10305.799999999999</v>
          </cell>
          <cell r="S8">
            <v>26265.49</v>
          </cell>
          <cell r="T8">
            <v>34914.28</v>
          </cell>
          <cell r="U8">
            <v>45997.99</v>
          </cell>
          <cell r="V8">
            <v>57409.369999999995</v>
          </cell>
          <cell r="W8">
            <v>70414.11</v>
          </cell>
          <cell r="X8">
            <v>78623.210000000006</v>
          </cell>
          <cell r="Y8">
            <v>89961.49</v>
          </cell>
          <cell r="Z8">
            <v>97739.06</v>
          </cell>
          <cell r="AA8">
            <v>106403.09</v>
          </cell>
          <cell r="AB8">
            <v>111471.61</v>
          </cell>
          <cell r="AC8">
            <v>119862.13</v>
          </cell>
          <cell r="AD8">
            <v>130167.93000000001</v>
          </cell>
        </row>
        <row r="9">
          <cell r="D9">
            <v>2202</v>
          </cell>
          <cell r="E9" t="str">
            <v>F &amp; A - LOGISTICS &amp; TRAVEL</v>
          </cell>
          <cell r="F9">
            <v>6325.22</v>
          </cell>
          <cell r="G9">
            <v>3225.08</v>
          </cell>
          <cell r="H9">
            <v>9085.32</v>
          </cell>
          <cell r="I9">
            <v>14043.73</v>
          </cell>
          <cell r="J9">
            <v>6920.37</v>
          </cell>
          <cell r="K9">
            <v>7987.04</v>
          </cell>
          <cell r="L9">
            <v>33683.160000000003</v>
          </cell>
          <cell r="M9">
            <v>268962.74</v>
          </cell>
          <cell r="N9">
            <v>28929.17</v>
          </cell>
          <cell r="O9">
            <v>6850.99</v>
          </cell>
          <cell r="P9">
            <v>-107388.2</v>
          </cell>
          <cell r="Q9">
            <v>27427.97</v>
          </cell>
          <cell r="S9">
            <v>6325.22</v>
          </cell>
          <cell r="T9">
            <v>9550.2999999999993</v>
          </cell>
          <cell r="U9">
            <v>18635.62</v>
          </cell>
          <cell r="V9">
            <v>32679.35</v>
          </cell>
          <cell r="W9">
            <v>39599.72</v>
          </cell>
          <cell r="X9">
            <v>47586.76</v>
          </cell>
          <cell r="Y9">
            <v>81269.920000000013</v>
          </cell>
          <cell r="Z9">
            <v>350232.66000000003</v>
          </cell>
          <cell r="AA9">
            <v>379161.83</v>
          </cell>
          <cell r="AB9">
            <v>386012.82</v>
          </cell>
          <cell r="AC9">
            <v>278624.62</v>
          </cell>
          <cell r="AD9">
            <v>306052.58999999997</v>
          </cell>
        </row>
        <row r="10">
          <cell r="D10">
            <v>2203</v>
          </cell>
          <cell r="E10" t="str">
            <v>F &amp; A - BRI WATER PROJECT</v>
          </cell>
          <cell r="F10">
            <v>0</v>
          </cell>
          <cell r="G10">
            <v>1.49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S10">
            <v>0</v>
          </cell>
          <cell r="T10">
            <v>1.49</v>
          </cell>
          <cell r="U10">
            <v>1.49</v>
          </cell>
          <cell r="V10">
            <v>1.49</v>
          </cell>
          <cell r="W10">
            <v>1.49</v>
          </cell>
          <cell r="X10">
            <v>1.49</v>
          </cell>
          <cell r="Y10">
            <v>1.49</v>
          </cell>
          <cell r="Z10">
            <v>1.49</v>
          </cell>
          <cell r="AA10">
            <v>1.49</v>
          </cell>
          <cell r="AB10">
            <v>1.49</v>
          </cell>
          <cell r="AC10">
            <v>1.49</v>
          </cell>
          <cell r="AD10">
            <v>1.49</v>
          </cell>
        </row>
        <row r="11">
          <cell r="D11">
            <v>2204</v>
          </cell>
          <cell r="E11" t="str">
            <v>F &amp; A - FINANCIAL ACCOUNTING</v>
          </cell>
          <cell r="F11">
            <v>796.14</v>
          </cell>
          <cell r="G11">
            <v>9992.6200000000008</v>
          </cell>
          <cell r="H11">
            <v>11795.85</v>
          </cell>
          <cell r="I11">
            <v>88773.39</v>
          </cell>
          <cell r="J11">
            <v>29351.94</v>
          </cell>
          <cell r="K11">
            <v>18208.84</v>
          </cell>
          <cell r="L11">
            <v>117417.93</v>
          </cell>
          <cell r="M11">
            <v>16356.18</v>
          </cell>
          <cell r="N11">
            <v>75964.41</v>
          </cell>
          <cell r="O11">
            <v>48440.61</v>
          </cell>
          <cell r="P11">
            <v>31051.3</v>
          </cell>
          <cell r="Q11">
            <v>82503.899999999994</v>
          </cell>
          <cell r="S11">
            <v>796.14</v>
          </cell>
          <cell r="T11">
            <v>10788.76</v>
          </cell>
          <cell r="U11">
            <v>22584.61</v>
          </cell>
          <cell r="V11">
            <v>111358</v>
          </cell>
          <cell r="W11">
            <v>140709.94</v>
          </cell>
          <cell r="X11">
            <v>158918.78</v>
          </cell>
          <cell r="Y11">
            <v>276336.70999999996</v>
          </cell>
          <cell r="Z11">
            <v>292692.88999999996</v>
          </cell>
          <cell r="AA11">
            <v>368657.29999999993</v>
          </cell>
          <cell r="AB11">
            <v>417097.90999999992</v>
          </cell>
          <cell r="AC11">
            <v>448149.2099999999</v>
          </cell>
          <cell r="AD11">
            <v>530653.10999999987</v>
          </cell>
        </row>
        <row r="12">
          <cell r="D12">
            <v>2205</v>
          </cell>
          <cell r="E12" t="str">
            <v>F &amp; A - COSTING AND BUDGETING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410.47</v>
          </cell>
          <cell r="L12">
            <v>1751.78</v>
          </cell>
          <cell r="M12">
            <v>2901.69</v>
          </cell>
          <cell r="N12">
            <v>2207.71</v>
          </cell>
          <cell r="O12">
            <v>1219.79</v>
          </cell>
          <cell r="P12">
            <v>3532.29</v>
          </cell>
          <cell r="Q12">
            <v>2341.33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410.47</v>
          </cell>
          <cell r="Y12">
            <v>2162.25</v>
          </cell>
          <cell r="Z12">
            <v>5063.9400000000005</v>
          </cell>
          <cell r="AA12">
            <v>7271.6500000000005</v>
          </cell>
          <cell r="AB12">
            <v>8491.44</v>
          </cell>
          <cell r="AC12">
            <v>12023.73</v>
          </cell>
          <cell r="AD12">
            <v>14365.06</v>
          </cell>
        </row>
        <row r="13">
          <cell r="D13">
            <v>2206</v>
          </cell>
          <cell r="E13" t="str">
            <v>F &amp; A - MANAGEMENT ACCOUNTING</v>
          </cell>
          <cell r="F13">
            <v>11.67</v>
          </cell>
          <cell r="G13">
            <v>2141.9499999999998</v>
          </cell>
          <cell r="H13">
            <v>2900.6</v>
          </cell>
          <cell r="I13">
            <v>4159.82</v>
          </cell>
          <cell r="J13">
            <v>4777.6499999999996</v>
          </cell>
          <cell r="K13">
            <v>5045.2</v>
          </cell>
          <cell r="L13">
            <v>5350.25</v>
          </cell>
          <cell r="M13">
            <v>8222.84</v>
          </cell>
          <cell r="N13">
            <v>5132.3100000000004</v>
          </cell>
          <cell r="O13">
            <v>4366.59</v>
          </cell>
          <cell r="P13">
            <v>4498.95</v>
          </cell>
          <cell r="Q13">
            <v>7214.18</v>
          </cell>
          <cell r="S13">
            <v>11.67</v>
          </cell>
          <cell r="T13">
            <v>2153.62</v>
          </cell>
          <cell r="U13">
            <v>5054.2199999999993</v>
          </cell>
          <cell r="V13">
            <v>9214.0399999999991</v>
          </cell>
          <cell r="W13">
            <v>13991.689999999999</v>
          </cell>
          <cell r="X13">
            <v>19036.89</v>
          </cell>
          <cell r="Y13">
            <v>24387.14</v>
          </cell>
          <cell r="Z13">
            <v>32609.98</v>
          </cell>
          <cell r="AA13">
            <v>37742.29</v>
          </cell>
          <cell r="AB13">
            <v>42108.880000000005</v>
          </cell>
          <cell r="AC13">
            <v>46607.83</v>
          </cell>
          <cell r="AD13">
            <v>53822.01</v>
          </cell>
        </row>
        <row r="14">
          <cell r="D14">
            <v>2208</v>
          </cell>
          <cell r="E14" t="str">
            <v>F &amp; A - INFORMATION SERVICES</v>
          </cell>
          <cell r="F14">
            <v>83917.11</v>
          </cell>
          <cell r="G14">
            <v>13728.83</v>
          </cell>
          <cell r="H14">
            <v>35589.22</v>
          </cell>
          <cell r="I14">
            <v>-51303.97</v>
          </cell>
          <cell r="J14">
            <v>-63026.96</v>
          </cell>
          <cell r="K14">
            <v>35293.699999999997</v>
          </cell>
          <cell r="L14">
            <v>32096.41</v>
          </cell>
          <cell r="M14">
            <v>20209.71</v>
          </cell>
          <cell r="N14">
            <v>72893.789999999994</v>
          </cell>
          <cell r="O14">
            <v>24916.71</v>
          </cell>
          <cell r="P14">
            <v>17644.66</v>
          </cell>
          <cell r="Q14">
            <v>75892.62</v>
          </cell>
          <cell r="S14">
            <v>83917.11</v>
          </cell>
          <cell r="T14">
            <v>97645.94</v>
          </cell>
          <cell r="U14">
            <v>133235.16</v>
          </cell>
          <cell r="V14">
            <v>81931.19</v>
          </cell>
          <cell r="W14">
            <v>18904.230000000003</v>
          </cell>
          <cell r="X14">
            <v>54197.93</v>
          </cell>
          <cell r="Y14">
            <v>86294.34</v>
          </cell>
          <cell r="Z14">
            <v>106504.04999999999</v>
          </cell>
          <cell r="AA14">
            <v>179397.83999999997</v>
          </cell>
          <cell r="AB14">
            <v>204314.54999999996</v>
          </cell>
          <cell r="AC14">
            <v>221959.20999999996</v>
          </cell>
          <cell r="AD14">
            <v>297851.82999999996</v>
          </cell>
        </row>
        <row r="15">
          <cell r="D15">
            <v>2209</v>
          </cell>
          <cell r="E15" t="str">
            <v>F &amp; A - PURCHASING</v>
          </cell>
          <cell r="F15">
            <v>48060.28</v>
          </cell>
          <cell r="G15">
            <v>9372.7199999999993</v>
          </cell>
          <cell r="H15">
            <v>10623.8</v>
          </cell>
          <cell r="I15">
            <v>19984.14</v>
          </cell>
          <cell r="J15">
            <v>-35806.9</v>
          </cell>
          <cell r="K15">
            <v>14366.61</v>
          </cell>
          <cell r="L15">
            <v>16612.23</v>
          </cell>
          <cell r="M15">
            <v>73525.03</v>
          </cell>
          <cell r="N15">
            <v>-8959.94</v>
          </cell>
          <cell r="O15">
            <v>17156.97</v>
          </cell>
          <cell r="P15">
            <v>17669.150000000001</v>
          </cell>
          <cell r="Q15">
            <v>25948.73</v>
          </cell>
          <cell r="S15">
            <v>48060.28</v>
          </cell>
          <cell r="T15">
            <v>57433</v>
          </cell>
          <cell r="U15">
            <v>68056.800000000003</v>
          </cell>
          <cell r="V15">
            <v>88040.94</v>
          </cell>
          <cell r="W15">
            <v>52234.04</v>
          </cell>
          <cell r="X15">
            <v>66600.649999999994</v>
          </cell>
          <cell r="Y15">
            <v>83212.87999999999</v>
          </cell>
          <cell r="Z15">
            <v>156737.90999999997</v>
          </cell>
          <cell r="AA15">
            <v>147777.96999999997</v>
          </cell>
          <cell r="AB15">
            <v>164934.93999999997</v>
          </cell>
          <cell r="AC15">
            <v>182604.08999999997</v>
          </cell>
          <cell r="AD15">
            <v>208552.81999999998</v>
          </cell>
        </row>
        <row r="16">
          <cell r="D16">
            <v>2210</v>
          </cell>
          <cell r="E16" t="str">
            <v>HUMAN RESOURCES BALIKPAPAN</v>
          </cell>
          <cell r="F16">
            <v>-47823.77</v>
          </cell>
          <cell r="G16">
            <v>54680.42</v>
          </cell>
          <cell r="H16">
            <v>28772.31</v>
          </cell>
          <cell r="I16">
            <v>70210.039999999994</v>
          </cell>
          <cell r="J16">
            <v>69421.91</v>
          </cell>
          <cell r="K16">
            <v>96047.05</v>
          </cell>
          <cell r="L16">
            <v>59219.73</v>
          </cell>
          <cell r="M16">
            <v>104342.37</v>
          </cell>
          <cell r="N16">
            <v>52933.16</v>
          </cell>
          <cell r="O16">
            <v>47693.8</v>
          </cell>
          <cell r="P16">
            <v>110998.44</v>
          </cell>
          <cell r="Q16">
            <v>311862.95</v>
          </cell>
          <cell r="S16">
            <v>-47823.77</v>
          </cell>
          <cell r="T16">
            <v>6856.6500000000015</v>
          </cell>
          <cell r="U16">
            <v>35628.960000000006</v>
          </cell>
          <cell r="V16">
            <v>105839</v>
          </cell>
          <cell r="W16">
            <v>175260.91</v>
          </cell>
          <cell r="X16">
            <v>271307.96000000002</v>
          </cell>
          <cell r="Y16">
            <v>330527.69</v>
          </cell>
          <cell r="Z16">
            <v>434870.06</v>
          </cell>
          <cell r="AA16">
            <v>487803.22</v>
          </cell>
          <cell r="AB16">
            <v>535497.02</v>
          </cell>
          <cell r="AC16">
            <v>646495.46</v>
          </cell>
          <cell r="AD16">
            <v>958358.40999999992</v>
          </cell>
        </row>
        <row r="17">
          <cell r="D17">
            <v>2211</v>
          </cell>
          <cell r="E17" t="str">
            <v>BHP HOUSING COMPLEX</v>
          </cell>
          <cell r="F17">
            <v>46458.55</v>
          </cell>
          <cell r="G17">
            <v>37832.47</v>
          </cell>
          <cell r="H17">
            <v>41281.11</v>
          </cell>
          <cell r="I17">
            <v>40907.5</v>
          </cell>
          <cell r="J17">
            <v>38305.269999999997</v>
          </cell>
          <cell r="K17">
            <v>54565.38</v>
          </cell>
          <cell r="L17">
            <v>46834.9</v>
          </cell>
          <cell r="M17">
            <v>55287.61</v>
          </cell>
          <cell r="N17">
            <v>57621.25</v>
          </cell>
          <cell r="O17">
            <v>36720.639999999999</v>
          </cell>
          <cell r="P17">
            <v>72368.28</v>
          </cell>
          <cell r="Q17">
            <v>88263.39</v>
          </cell>
          <cell r="S17">
            <v>46458.55</v>
          </cell>
          <cell r="T17">
            <v>84291.02</v>
          </cell>
          <cell r="U17">
            <v>125572.13</v>
          </cell>
          <cell r="V17">
            <v>166479.63</v>
          </cell>
          <cell r="W17">
            <v>204784.9</v>
          </cell>
          <cell r="X17">
            <v>259350.28</v>
          </cell>
          <cell r="Y17">
            <v>306185.18</v>
          </cell>
          <cell r="Z17">
            <v>361472.79</v>
          </cell>
          <cell r="AA17">
            <v>419094.04</v>
          </cell>
          <cell r="AB17">
            <v>455814.68</v>
          </cell>
          <cell r="AC17">
            <v>528182.96</v>
          </cell>
          <cell r="AD17">
            <v>616446.35</v>
          </cell>
        </row>
        <row r="18">
          <cell r="D18">
            <v>2212</v>
          </cell>
          <cell r="E18" t="str">
            <v>F &amp; A - GENERAL ACCOUNTING</v>
          </cell>
          <cell r="F18">
            <v>0</v>
          </cell>
          <cell r="G18">
            <v>3055.82</v>
          </cell>
          <cell r="H18">
            <v>5111.6000000000004</v>
          </cell>
          <cell r="I18">
            <v>6693.3</v>
          </cell>
          <cell r="J18">
            <v>8666.2000000000007</v>
          </cell>
          <cell r="K18">
            <v>7335.89</v>
          </cell>
          <cell r="L18">
            <v>8439.08</v>
          </cell>
          <cell r="M18">
            <v>16569.54</v>
          </cell>
          <cell r="N18">
            <v>17009.61</v>
          </cell>
          <cell r="O18">
            <v>15465.91</v>
          </cell>
          <cell r="P18">
            <v>10278.58</v>
          </cell>
          <cell r="Q18">
            <v>17170.37</v>
          </cell>
          <cell r="S18">
            <v>0</v>
          </cell>
          <cell r="T18">
            <v>3055.82</v>
          </cell>
          <cell r="U18">
            <v>8167.42</v>
          </cell>
          <cell r="V18">
            <v>14860.720000000001</v>
          </cell>
          <cell r="W18">
            <v>23526.920000000002</v>
          </cell>
          <cell r="X18">
            <v>30862.81</v>
          </cell>
          <cell r="Y18">
            <v>39301.89</v>
          </cell>
          <cell r="Z18">
            <v>55871.43</v>
          </cell>
          <cell r="AA18">
            <v>72881.040000000008</v>
          </cell>
          <cell r="AB18">
            <v>88346.950000000012</v>
          </cell>
          <cell r="AC18">
            <v>98625.530000000013</v>
          </cell>
          <cell r="AD18">
            <v>115795.90000000001</v>
          </cell>
        </row>
        <row r="19">
          <cell r="D19">
            <v>2215</v>
          </cell>
          <cell r="E19" t="str">
            <v>MARKETING DEPARTMENT</v>
          </cell>
          <cell r="F19">
            <v>358232.22</v>
          </cell>
          <cell r="G19">
            <v>457852.28</v>
          </cell>
          <cell r="H19">
            <v>-682536.07</v>
          </cell>
          <cell r="I19">
            <v>95028.27</v>
          </cell>
          <cell r="J19">
            <v>45203.6</v>
          </cell>
          <cell r="K19">
            <v>45693.13</v>
          </cell>
          <cell r="L19">
            <v>50328.69</v>
          </cell>
          <cell r="M19">
            <v>58156.84</v>
          </cell>
          <cell r="N19">
            <v>182321.86</v>
          </cell>
          <cell r="O19">
            <v>57067.97</v>
          </cell>
          <cell r="P19">
            <v>63709.79</v>
          </cell>
          <cell r="Q19">
            <v>-79854.100000000006</v>
          </cell>
          <cell r="S19">
            <v>358232.22</v>
          </cell>
          <cell r="T19">
            <v>816084.5</v>
          </cell>
          <cell r="U19">
            <v>133548.43000000005</v>
          </cell>
          <cell r="V19">
            <v>228576.70000000007</v>
          </cell>
          <cell r="W19">
            <v>273780.30000000005</v>
          </cell>
          <cell r="X19">
            <v>319473.43000000005</v>
          </cell>
          <cell r="Y19">
            <v>369802.12000000005</v>
          </cell>
          <cell r="Z19">
            <v>427958.96000000008</v>
          </cell>
          <cell r="AA19">
            <v>610280.82000000007</v>
          </cell>
          <cell r="AB19">
            <v>667348.79</v>
          </cell>
          <cell r="AC19">
            <v>731058.58000000007</v>
          </cell>
          <cell r="AD19">
            <v>651204.4800000001</v>
          </cell>
        </row>
        <row r="20">
          <cell r="D20">
            <v>2216</v>
          </cell>
          <cell r="E20" t="str">
            <v>MARKETING DEPARTMENT-SFO FEES</v>
          </cell>
          <cell r="F20">
            <v>0</v>
          </cell>
          <cell r="G20">
            <v>0</v>
          </cell>
          <cell r="H20">
            <v>1154899</v>
          </cell>
          <cell r="I20">
            <v>235982.87</v>
          </cell>
          <cell r="J20">
            <v>439698.96</v>
          </cell>
          <cell r="K20">
            <v>288063.05</v>
          </cell>
          <cell r="L20">
            <v>436409.72</v>
          </cell>
          <cell r="M20">
            <v>217517.98</v>
          </cell>
          <cell r="N20">
            <v>-2772571.58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1154899</v>
          </cell>
          <cell r="V20">
            <v>1390881.87</v>
          </cell>
          <cell r="W20">
            <v>1830580.83</v>
          </cell>
          <cell r="X20">
            <v>2118643.88</v>
          </cell>
          <cell r="Y20">
            <v>2555053.5999999996</v>
          </cell>
          <cell r="Z20">
            <v>2772571.5799999996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2220</v>
          </cell>
          <cell r="E21" t="str">
            <v>DEAD-MINE ENG. ENVIRON &amp; PERMI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2230</v>
          </cell>
          <cell r="E22" t="str">
            <v>ASAM-ASAM</v>
          </cell>
          <cell r="F22">
            <v>-16800.919999999998</v>
          </cell>
          <cell r="G22">
            <v>1084.8399999999999</v>
          </cell>
          <cell r="H22">
            <v>206.57</v>
          </cell>
          <cell r="I22">
            <v>0</v>
          </cell>
          <cell r="J22">
            <v>6184.15</v>
          </cell>
          <cell r="K22">
            <v>-6167.45</v>
          </cell>
          <cell r="L22">
            <v>0</v>
          </cell>
          <cell r="M22">
            <v>0</v>
          </cell>
          <cell r="N22">
            <v>313.44</v>
          </cell>
          <cell r="O22">
            <v>89.06</v>
          </cell>
          <cell r="P22">
            <v>0</v>
          </cell>
          <cell r="Q22">
            <v>0</v>
          </cell>
          <cell r="S22">
            <v>-16800.919999999998</v>
          </cell>
          <cell r="T22">
            <v>-15716.079999999998</v>
          </cell>
          <cell r="U22">
            <v>-15509.509999999998</v>
          </cell>
          <cell r="V22">
            <v>-15509.509999999998</v>
          </cell>
          <cell r="W22">
            <v>-9325.3599999999988</v>
          </cell>
          <cell r="X22">
            <v>-15492.809999999998</v>
          </cell>
          <cell r="Y22">
            <v>-15492.809999999998</v>
          </cell>
          <cell r="Z22">
            <v>-15492.809999999998</v>
          </cell>
          <cell r="AA22">
            <v>-15179.369999999997</v>
          </cell>
          <cell r="AB22">
            <v>-15090.309999999998</v>
          </cell>
          <cell r="AC22">
            <v>-15090.309999999998</v>
          </cell>
          <cell r="AD22">
            <v>-15090.309999999998</v>
          </cell>
        </row>
        <row r="23">
          <cell r="D23">
            <v>2231</v>
          </cell>
          <cell r="E23" t="str">
            <v>BATULICIN</v>
          </cell>
          <cell r="F23">
            <v>-376.34</v>
          </cell>
          <cell r="G23">
            <v>10470.129999999999</v>
          </cell>
          <cell r="H23">
            <v>907.78</v>
          </cell>
          <cell r="I23">
            <v>2608.6999999999998</v>
          </cell>
          <cell r="J23">
            <v>1815.56</v>
          </cell>
          <cell r="K23">
            <v>907.78</v>
          </cell>
          <cell r="L23">
            <v>907.78</v>
          </cell>
          <cell r="M23">
            <v>0</v>
          </cell>
          <cell r="N23">
            <v>0</v>
          </cell>
          <cell r="O23">
            <v>3268.03</v>
          </cell>
          <cell r="P23">
            <v>907.78</v>
          </cell>
          <cell r="Q23">
            <v>907.78</v>
          </cell>
          <cell r="S23">
            <v>-376.34</v>
          </cell>
          <cell r="T23">
            <v>10093.789999999999</v>
          </cell>
          <cell r="U23">
            <v>11001.57</v>
          </cell>
          <cell r="V23">
            <v>13610.27</v>
          </cell>
          <cell r="W23">
            <v>15425.83</v>
          </cell>
          <cell r="X23">
            <v>16333.61</v>
          </cell>
          <cell r="Y23">
            <v>17241.39</v>
          </cell>
          <cell r="Z23">
            <v>17241.39</v>
          </cell>
          <cell r="AA23">
            <v>17241.39</v>
          </cell>
          <cell r="AB23">
            <v>20509.419999999998</v>
          </cell>
          <cell r="AC23">
            <v>21417.199999999997</v>
          </cell>
          <cell r="AD23">
            <v>22324.979999999996</v>
          </cell>
        </row>
        <row r="24">
          <cell r="D24">
            <v>2232</v>
          </cell>
          <cell r="E24" t="str">
            <v>MULIA - PHASE 2</v>
          </cell>
          <cell r="F24">
            <v>0</v>
          </cell>
          <cell r="G24">
            <v>188.67</v>
          </cell>
          <cell r="H24">
            <v>181.16</v>
          </cell>
          <cell r="I24">
            <v>256.98</v>
          </cell>
          <cell r="J24">
            <v>23.04</v>
          </cell>
          <cell r="K24">
            <v>1510.27</v>
          </cell>
          <cell r="L24">
            <v>1393.04</v>
          </cell>
          <cell r="M24">
            <v>320.51</v>
          </cell>
          <cell r="N24">
            <v>288.45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T24">
            <v>188.67</v>
          </cell>
          <cell r="U24">
            <v>369.83</v>
          </cell>
          <cell r="V24">
            <v>626.80999999999995</v>
          </cell>
          <cell r="W24">
            <v>649.84999999999991</v>
          </cell>
          <cell r="X24">
            <v>2160.12</v>
          </cell>
          <cell r="Y24">
            <v>3553.16</v>
          </cell>
          <cell r="Z24">
            <v>3873.67</v>
          </cell>
          <cell r="AA24">
            <v>4162.12</v>
          </cell>
          <cell r="AB24">
            <v>4162.12</v>
          </cell>
          <cell r="AC24">
            <v>4162.12</v>
          </cell>
          <cell r="AD24">
            <v>4162.12</v>
          </cell>
        </row>
        <row r="25">
          <cell r="D25">
            <v>2233</v>
          </cell>
          <cell r="E25" t="str">
            <v>DEAD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2235</v>
          </cell>
          <cell r="E26" t="str">
            <v>DEAD-ADMIN EXPLORATION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2236</v>
          </cell>
          <cell r="E27" t="str">
            <v>ENVIRONMENTAL,LANDS &amp; MINE ENG</v>
          </cell>
          <cell r="F27">
            <v>42269.32</v>
          </cell>
          <cell r="G27">
            <v>70685.070000000007</v>
          </cell>
          <cell r="H27">
            <v>48985.9</v>
          </cell>
          <cell r="I27">
            <v>33711.440000000002</v>
          </cell>
          <cell r="J27">
            <v>60737.760000000002</v>
          </cell>
          <cell r="K27">
            <v>70142.45</v>
          </cell>
          <cell r="L27">
            <v>51397.39</v>
          </cell>
          <cell r="M27">
            <v>210390.17</v>
          </cell>
          <cell r="N27">
            <v>-13447.91</v>
          </cell>
          <cell r="O27">
            <v>111288.26</v>
          </cell>
          <cell r="P27">
            <v>117332.13</v>
          </cell>
          <cell r="Q27">
            <v>171162.36</v>
          </cell>
          <cell r="S27">
            <v>42269.32</v>
          </cell>
          <cell r="T27">
            <v>112954.39000000001</v>
          </cell>
          <cell r="U27">
            <v>161940.29</v>
          </cell>
          <cell r="V27">
            <v>195651.73</v>
          </cell>
          <cell r="W27">
            <v>256389.49000000002</v>
          </cell>
          <cell r="X27">
            <v>326531.94</v>
          </cell>
          <cell r="Y27">
            <v>377929.33</v>
          </cell>
          <cell r="Z27">
            <v>588319.5</v>
          </cell>
          <cell r="AA27">
            <v>574871.59</v>
          </cell>
          <cell r="AB27">
            <v>686159.85</v>
          </cell>
          <cell r="AC27">
            <v>803491.98</v>
          </cell>
          <cell r="AD27">
            <v>974654.34</v>
          </cell>
        </row>
        <row r="28">
          <cell r="D28">
            <v>2239</v>
          </cell>
          <cell r="E28" t="str">
            <v>CLOSED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2240</v>
          </cell>
          <cell r="E29" t="str">
            <v>F &amp; A - KENDILO CHARGE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2241</v>
          </cell>
          <cell r="E30" t="str">
            <v>F &amp; A - SNK LIEBHER CONSIGNMENT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2242</v>
          </cell>
          <cell r="E31" t="str">
            <v>F &amp; A - SNK UT CONSIGMENT</v>
          </cell>
          <cell r="F31">
            <v>0</v>
          </cell>
          <cell r="G31">
            <v>0</v>
          </cell>
          <cell r="H31">
            <v>0</v>
          </cell>
          <cell r="I31">
            <v>-0.32</v>
          </cell>
          <cell r="J31">
            <v>0.32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U31">
            <v>0</v>
          </cell>
          <cell r="V31">
            <v>-0.32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2245</v>
          </cell>
          <cell r="E32" t="str">
            <v>F &amp; A - SATUI UT CONSIGNMENT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2248</v>
          </cell>
          <cell r="E33" t="str">
            <v>INSURANCE - LCT MUARA KENCANA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D34">
            <v>2249</v>
          </cell>
          <cell r="E34" t="str">
            <v>F &amp; A - UNCLAIMABLE VAT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2251</v>
          </cell>
          <cell r="E35" t="str">
            <v>YEAR 2000 PROJECT</v>
          </cell>
          <cell r="F35">
            <v>0</v>
          </cell>
          <cell r="G35">
            <v>5342.3</v>
          </cell>
          <cell r="H35">
            <v>4997.1099999999997</v>
          </cell>
          <cell r="I35">
            <v>7274.21</v>
          </cell>
          <cell r="J35">
            <v>10817.86</v>
          </cell>
          <cell r="K35">
            <v>611.79999999999995</v>
          </cell>
          <cell r="L35">
            <v>8166.93</v>
          </cell>
          <cell r="M35">
            <v>4876.4399999999996</v>
          </cell>
          <cell r="N35">
            <v>19829.71</v>
          </cell>
          <cell r="O35">
            <v>15285.26</v>
          </cell>
          <cell r="P35">
            <v>14155.74</v>
          </cell>
          <cell r="Q35">
            <v>7494.43</v>
          </cell>
          <cell r="S35">
            <v>0</v>
          </cell>
          <cell r="T35">
            <v>5342.3</v>
          </cell>
          <cell r="U35">
            <v>10339.41</v>
          </cell>
          <cell r="V35">
            <v>17613.62</v>
          </cell>
          <cell r="W35">
            <v>28431.48</v>
          </cell>
          <cell r="X35">
            <v>29043.279999999999</v>
          </cell>
          <cell r="Y35">
            <v>37210.21</v>
          </cell>
          <cell r="Z35">
            <v>42086.65</v>
          </cell>
          <cell r="AA35">
            <v>61916.36</v>
          </cell>
          <cell r="AB35">
            <v>77201.62</v>
          </cell>
          <cell r="AC35">
            <v>91357.36</v>
          </cell>
          <cell r="AD35">
            <v>98851.790000000008</v>
          </cell>
        </row>
        <row r="36">
          <cell r="D36">
            <v>2252</v>
          </cell>
          <cell r="E36" t="str">
            <v>CLOSED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D37">
            <v>2270</v>
          </cell>
          <cell r="E37" t="str">
            <v>GOVERNMENT RELATIONS-JAKARTA</v>
          </cell>
          <cell r="F37">
            <v>7097.92</v>
          </cell>
          <cell r="G37">
            <v>3684.65</v>
          </cell>
          <cell r="H37">
            <v>3999.55</v>
          </cell>
          <cell r="I37">
            <v>3823.93</v>
          </cell>
          <cell r="J37">
            <v>1699.61</v>
          </cell>
          <cell r="K37">
            <v>8783.23</v>
          </cell>
          <cell r="L37">
            <v>9001.2999999999993</v>
          </cell>
          <cell r="M37">
            <v>13702.02</v>
          </cell>
          <cell r="N37">
            <v>14100.54</v>
          </cell>
          <cell r="O37">
            <v>8247.27</v>
          </cell>
          <cell r="P37">
            <v>20187.07</v>
          </cell>
          <cell r="Q37">
            <v>20228.53</v>
          </cell>
          <cell r="S37">
            <v>7097.92</v>
          </cell>
          <cell r="T37">
            <v>10782.57</v>
          </cell>
          <cell r="U37">
            <v>14782.119999999999</v>
          </cell>
          <cell r="V37">
            <v>18606.05</v>
          </cell>
          <cell r="W37">
            <v>20305.66</v>
          </cell>
          <cell r="X37">
            <v>29088.89</v>
          </cell>
          <cell r="Y37">
            <v>38090.19</v>
          </cell>
          <cell r="Z37">
            <v>51792.210000000006</v>
          </cell>
          <cell r="AA37">
            <v>65892.75</v>
          </cell>
          <cell r="AB37">
            <v>74140.02</v>
          </cell>
          <cell r="AC37">
            <v>94327.09</v>
          </cell>
          <cell r="AD37">
            <v>114555.62</v>
          </cell>
        </row>
        <row r="38">
          <cell r="D38">
            <v>2271</v>
          </cell>
          <cell r="E38" t="str">
            <v>GOVERNMENT RELATIONS-BALIKPAPA</v>
          </cell>
          <cell r="F38">
            <v>1187.31</v>
          </cell>
          <cell r="G38">
            <v>9824.08</v>
          </cell>
          <cell r="H38">
            <v>766.66</v>
          </cell>
          <cell r="I38">
            <v>1350.16</v>
          </cell>
          <cell r="J38">
            <v>2616.08</v>
          </cell>
          <cell r="K38">
            <v>1507.97</v>
          </cell>
          <cell r="L38">
            <v>2749.09</v>
          </cell>
          <cell r="M38">
            <v>5194.3900000000003</v>
          </cell>
          <cell r="N38">
            <v>3272.45</v>
          </cell>
          <cell r="O38">
            <v>7335.23</v>
          </cell>
          <cell r="P38">
            <v>3616.21</v>
          </cell>
          <cell r="Q38">
            <v>3948.1</v>
          </cell>
          <cell r="S38">
            <v>1187.31</v>
          </cell>
          <cell r="T38">
            <v>11011.39</v>
          </cell>
          <cell r="U38">
            <v>11778.05</v>
          </cell>
          <cell r="V38">
            <v>13128.21</v>
          </cell>
          <cell r="W38">
            <v>15744.289999999999</v>
          </cell>
          <cell r="X38">
            <v>17252.259999999998</v>
          </cell>
          <cell r="Y38">
            <v>20001.349999999999</v>
          </cell>
          <cell r="Z38">
            <v>25195.739999999998</v>
          </cell>
          <cell r="AA38">
            <v>28468.19</v>
          </cell>
          <cell r="AB38">
            <v>35803.42</v>
          </cell>
          <cell r="AC38">
            <v>39419.629999999997</v>
          </cell>
          <cell r="AD38">
            <v>43367.729999999996</v>
          </cell>
        </row>
        <row r="39">
          <cell r="D39">
            <v>2272</v>
          </cell>
          <cell r="E39" t="str">
            <v>GOVERNMENT RELATIONS-BANJARMAS</v>
          </cell>
          <cell r="F39">
            <v>3900.76</v>
          </cell>
          <cell r="G39">
            <v>1868.42</v>
          </cell>
          <cell r="H39">
            <v>2313.84</v>
          </cell>
          <cell r="I39">
            <v>3988.18</v>
          </cell>
          <cell r="J39">
            <v>15175.23</v>
          </cell>
          <cell r="K39">
            <v>4672.0600000000004</v>
          </cell>
          <cell r="L39">
            <v>4755.0200000000004</v>
          </cell>
          <cell r="M39">
            <v>7576.94</v>
          </cell>
          <cell r="N39">
            <v>5715.36</v>
          </cell>
          <cell r="O39">
            <v>3969.21</v>
          </cell>
          <cell r="P39">
            <v>4630.5200000000004</v>
          </cell>
          <cell r="Q39">
            <v>7413.16</v>
          </cell>
          <cell r="S39">
            <v>3900.76</v>
          </cell>
          <cell r="T39">
            <v>5769.18</v>
          </cell>
          <cell r="U39">
            <v>8083.02</v>
          </cell>
          <cell r="V39">
            <v>12071.2</v>
          </cell>
          <cell r="W39">
            <v>27246.43</v>
          </cell>
          <cell r="X39">
            <v>31918.49</v>
          </cell>
          <cell r="Y39">
            <v>36673.51</v>
          </cell>
          <cell r="Z39">
            <v>44250.450000000004</v>
          </cell>
          <cell r="AA39">
            <v>49965.810000000005</v>
          </cell>
          <cell r="AB39">
            <v>53935.020000000004</v>
          </cell>
          <cell r="AC39">
            <v>58565.540000000008</v>
          </cell>
          <cell r="AD39">
            <v>65978.700000000012</v>
          </cell>
        </row>
        <row r="40">
          <cell r="D40">
            <v>2273</v>
          </cell>
          <cell r="E40" t="str">
            <v>GOVERNMENT RELATIONS-KOTA BARU</v>
          </cell>
          <cell r="F40">
            <v>7512.61</v>
          </cell>
          <cell r="G40">
            <v>721.99</v>
          </cell>
          <cell r="H40">
            <v>692.18</v>
          </cell>
          <cell r="I40">
            <v>1892.47</v>
          </cell>
          <cell r="J40">
            <v>977.73</v>
          </cell>
          <cell r="K40">
            <v>1378.87</v>
          </cell>
          <cell r="L40">
            <v>2040.69</v>
          </cell>
          <cell r="M40">
            <v>995.17</v>
          </cell>
          <cell r="N40">
            <v>1048.6199999999999</v>
          </cell>
          <cell r="O40">
            <v>1478.12</v>
          </cell>
          <cell r="P40">
            <v>852.4</v>
          </cell>
          <cell r="Q40">
            <v>1699.2</v>
          </cell>
          <cell r="S40">
            <v>7512.61</v>
          </cell>
          <cell r="T40">
            <v>8234.6</v>
          </cell>
          <cell r="U40">
            <v>8926.7800000000007</v>
          </cell>
          <cell r="V40">
            <v>10819.25</v>
          </cell>
          <cell r="W40">
            <v>11796.98</v>
          </cell>
          <cell r="X40">
            <v>13175.849999999999</v>
          </cell>
          <cell r="Y40">
            <v>15216.539999999999</v>
          </cell>
          <cell r="Z40">
            <v>16211.71</v>
          </cell>
          <cell r="AA40">
            <v>17260.329999999998</v>
          </cell>
          <cell r="AB40">
            <v>18738.449999999997</v>
          </cell>
          <cell r="AC40">
            <v>19590.849999999999</v>
          </cell>
          <cell r="AD40">
            <v>21290.05</v>
          </cell>
        </row>
        <row r="41">
          <cell r="D41">
            <v>2280</v>
          </cell>
          <cell r="E41" t="str">
            <v>PROJECTS SERVICES</v>
          </cell>
          <cell r="F41">
            <v>25447.45</v>
          </cell>
          <cell r="G41">
            <v>81891.12</v>
          </cell>
          <cell r="H41">
            <v>29717.27</v>
          </cell>
          <cell r="I41">
            <v>29508.26</v>
          </cell>
          <cell r="J41">
            <v>48215.3</v>
          </cell>
          <cell r="K41">
            <v>41320.129999999997</v>
          </cell>
          <cell r="L41">
            <v>41247.74</v>
          </cell>
          <cell r="M41">
            <v>42290.41</v>
          </cell>
          <cell r="N41">
            <v>38216.67</v>
          </cell>
          <cell r="O41">
            <v>45441.51</v>
          </cell>
          <cell r="P41">
            <v>55639.03</v>
          </cell>
          <cell r="Q41">
            <v>55599.74</v>
          </cell>
          <cell r="S41">
            <v>25447.45</v>
          </cell>
          <cell r="T41">
            <v>107338.56999999999</v>
          </cell>
          <cell r="U41">
            <v>137055.84</v>
          </cell>
          <cell r="V41">
            <v>166564.1</v>
          </cell>
          <cell r="W41">
            <v>214779.40000000002</v>
          </cell>
          <cell r="X41">
            <v>256099.53000000003</v>
          </cell>
          <cell r="Y41">
            <v>297347.27</v>
          </cell>
          <cell r="Z41">
            <v>339637.68000000005</v>
          </cell>
          <cell r="AA41">
            <v>377854.35000000003</v>
          </cell>
          <cell r="AB41">
            <v>423295.86000000004</v>
          </cell>
          <cell r="AC41">
            <v>478934.89</v>
          </cell>
          <cell r="AD41">
            <v>534534.63</v>
          </cell>
        </row>
        <row r="42">
          <cell r="D42">
            <v>2281</v>
          </cell>
          <cell r="E42" t="str">
            <v>CENTRAL DRAWINGS &amp; SYSTEMS</v>
          </cell>
          <cell r="F42">
            <v>95.01</v>
          </cell>
          <cell r="G42">
            <v>-7.58</v>
          </cell>
          <cell r="H42">
            <v>61.32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40</v>
          </cell>
          <cell r="N42">
            <v>3759.88</v>
          </cell>
          <cell r="O42">
            <v>7707.91</v>
          </cell>
          <cell r="P42">
            <v>-737.59</v>
          </cell>
          <cell r="Q42">
            <v>10253.39</v>
          </cell>
          <cell r="S42">
            <v>95.01</v>
          </cell>
          <cell r="T42">
            <v>87.43</v>
          </cell>
          <cell r="U42">
            <v>148.75</v>
          </cell>
          <cell r="V42">
            <v>148.75</v>
          </cell>
          <cell r="W42">
            <v>148.75</v>
          </cell>
          <cell r="X42">
            <v>148.75</v>
          </cell>
          <cell r="Y42">
            <v>148.75</v>
          </cell>
          <cell r="Z42">
            <v>188.75</v>
          </cell>
          <cell r="AA42">
            <v>3948.63</v>
          </cell>
          <cell r="AB42">
            <v>11656.54</v>
          </cell>
          <cell r="AC42">
            <v>10918.95</v>
          </cell>
          <cell r="AD42">
            <v>21172.34</v>
          </cell>
        </row>
        <row r="43">
          <cell r="D43">
            <v>2282</v>
          </cell>
          <cell r="E43" t="str">
            <v>DEAD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176.5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176.5</v>
          </cell>
          <cell r="X43">
            <v>176.5</v>
          </cell>
          <cell r="Y43">
            <v>176.5</v>
          </cell>
          <cell r="Z43">
            <v>176.5</v>
          </cell>
          <cell r="AA43">
            <v>176.5</v>
          </cell>
          <cell r="AB43">
            <v>176.5</v>
          </cell>
          <cell r="AC43">
            <v>176.5</v>
          </cell>
          <cell r="AD43">
            <v>176.5</v>
          </cell>
        </row>
        <row r="44">
          <cell r="D44">
            <v>2283</v>
          </cell>
          <cell r="E44" t="str">
            <v>DEAD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D45">
            <v>2290</v>
          </cell>
          <cell r="E45" t="str">
            <v>OCEAN FREIGHT UNWASHED SENAKIN</v>
          </cell>
          <cell r="F45">
            <v>318121.98</v>
          </cell>
          <cell r="G45">
            <v>0</v>
          </cell>
          <cell r="H45">
            <v>118462.95</v>
          </cell>
          <cell r="I45">
            <v>62701.65</v>
          </cell>
          <cell r="J45">
            <v>-131025.88</v>
          </cell>
          <cell r="K45">
            <v>68585.429999999993</v>
          </cell>
          <cell r="L45">
            <v>345019.7</v>
          </cell>
          <cell r="M45">
            <v>-117236</v>
          </cell>
          <cell r="N45">
            <v>-664629.82999999996</v>
          </cell>
          <cell r="O45">
            <v>0</v>
          </cell>
          <cell r="P45">
            <v>0</v>
          </cell>
          <cell r="Q45">
            <v>0</v>
          </cell>
          <cell r="S45">
            <v>318121.98</v>
          </cell>
          <cell r="T45">
            <v>318121.98</v>
          </cell>
          <cell r="U45">
            <v>436584.93</v>
          </cell>
          <cell r="V45">
            <v>499286.58</v>
          </cell>
          <cell r="W45">
            <v>368260.7</v>
          </cell>
          <cell r="X45">
            <v>436846.13</v>
          </cell>
          <cell r="Y45">
            <v>781865.83000000007</v>
          </cell>
          <cell r="Z45">
            <v>664629.83000000007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D46">
            <v>2291</v>
          </cell>
          <cell r="E46" t="str">
            <v>DOMESTIC FREIGHT UNWASHED SENAKIN</v>
          </cell>
          <cell r="F46">
            <v>0</v>
          </cell>
          <cell r="G46">
            <v>0</v>
          </cell>
          <cell r="H46">
            <v>5990.22</v>
          </cell>
          <cell r="I46">
            <v>45192.23</v>
          </cell>
          <cell r="J46">
            <v>18876.27</v>
          </cell>
          <cell r="K46">
            <v>91267.94</v>
          </cell>
          <cell r="L46">
            <v>119202.31</v>
          </cell>
          <cell r="M46">
            <v>88432.23</v>
          </cell>
          <cell r="N46">
            <v>-368961.2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U46">
            <v>5990.22</v>
          </cell>
          <cell r="V46">
            <v>51182.450000000004</v>
          </cell>
          <cell r="W46">
            <v>70058.720000000001</v>
          </cell>
          <cell r="X46">
            <v>161326.66</v>
          </cell>
          <cell r="Y46">
            <v>280528.96999999997</v>
          </cell>
          <cell r="Z46">
            <v>368961.19999999995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D47">
            <v>2292</v>
          </cell>
          <cell r="E47" t="str">
            <v>OCEAN FREIGHT WASHED SENAKIN</v>
          </cell>
          <cell r="F47">
            <v>220634.77</v>
          </cell>
          <cell r="G47">
            <v>698065.68</v>
          </cell>
          <cell r="H47">
            <v>48329.17</v>
          </cell>
          <cell r="I47">
            <v>658309.56999999995</v>
          </cell>
          <cell r="J47">
            <v>862200.83</v>
          </cell>
          <cell r="K47">
            <v>497061.3</v>
          </cell>
          <cell r="L47">
            <v>39338.550000000003</v>
          </cell>
          <cell r="M47">
            <v>589046.34</v>
          </cell>
          <cell r="N47">
            <v>-3612986.21</v>
          </cell>
          <cell r="O47">
            <v>0</v>
          </cell>
          <cell r="P47">
            <v>0</v>
          </cell>
          <cell r="Q47">
            <v>0</v>
          </cell>
          <cell r="S47">
            <v>220634.77</v>
          </cell>
          <cell r="T47">
            <v>918700.45000000007</v>
          </cell>
          <cell r="U47">
            <v>967029.62000000011</v>
          </cell>
          <cell r="V47">
            <v>1625339.19</v>
          </cell>
          <cell r="W47">
            <v>2487540.02</v>
          </cell>
          <cell r="X47">
            <v>2984601.32</v>
          </cell>
          <cell r="Y47">
            <v>3023939.8699999996</v>
          </cell>
          <cell r="Z47">
            <v>3612986.2099999995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D48">
            <v>2293</v>
          </cell>
          <cell r="E48" t="str">
            <v>DOMESTIC FREIGHT WASHED SENAKI</v>
          </cell>
          <cell r="F48">
            <v>135464.92000000001</v>
          </cell>
          <cell r="G48">
            <v>147426.85999999999</v>
          </cell>
          <cell r="H48">
            <v>11222.35</v>
          </cell>
          <cell r="I48">
            <v>61517.18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-355631.31</v>
          </cell>
          <cell r="O48">
            <v>0</v>
          </cell>
          <cell r="P48">
            <v>0</v>
          </cell>
          <cell r="Q48">
            <v>0</v>
          </cell>
          <cell r="S48">
            <v>135464.92000000001</v>
          </cell>
          <cell r="T48">
            <v>282891.78000000003</v>
          </cell>
          <cell r="U48">
            <v>294114.13</v>
          </cell>
          <cell r="V48">
            <v>355631.31</v>
          </cell>
          <cell r="W48">
            <v>355631.31</v>
          </cell>
          <cell r="X48">
            <v>355631.31</v>
          </cell>
          <cell r="Y48">
            <v>355631.31</v>
          </cell>
          <cell r="Z48">
            <v>355631.31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D49">
            <v>2294</v>
          </cell>
          <cell r="E49" t="str">
            <v>OCEAN FREIGHT SATUI</v>
          </cell>
          <cell r="F49">
            <v>0</v>
          </cell>
          <cell r="G49">
            <v>538939.98</v>
          </cell>
          <cell r="H49">
            <v>76065</v>
          </cell>
          <cell r="I49">
            <v>-96166.59</v>
          </cell>
          <cell r="J49">
            <v>266080.59999999998</v>
          </cell>
          <cell r="K49">
            <v>355845.46</v>
          </cell>
          <cell r="L49">
            <v>68428.740000000005</v>
          </cell>
          <cell r="M49">
            <v>55281.279999999999</v>
          </cell>
          <cell r="N49">
            <v>-1264474.47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T49">
            <v>538939.98</v>
          </cell>
          <cell r="U49">
            <v>615004.98</v>
          </cell>
          <cell r="V49">
            <v>518838.39</v>
          </cell>
          <cell r="W49">
            <v>784918.99</v>
          </cell>
          <cell r="X49">
            <v>1140764.45</v>
          </cell>
          <cell r="Y49">
            <v>1209193.19</v>
          </cell>
          <cell r="Z49">
            <v>1264474.47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D50">
            <v>2295</v>
          </cell>
          <cell r="E50" t="str">
            <v>OCEAN FREIGHT PETANGIS</v>
          </cell>
          <cell r="F50">
            <v>312088.77</v>
          </cell>
          <cell r="G50">
            <v>5534.37</v>
          </cell>
          <cell r="H50">
            <v>-317623.14</v>
          </cell>
          <cell r="I50">
            <v>0</v>
          </cell>
          <cell r="J50">
            <v>-17619.95</v>
          </cell>
          <cell r="K50">
            <v>1920.59</v>
          </cell>
          <cell r="L50">
            <v>1147.52</v>
          </cell>
          <cell r="M50">
            <v>0</v>
          </cell>
          <cell r="N50">
            <v>14551.84</v>
          </cell>
          <cell r="O50">
            <v>0</v>
          </cell>
          <cell r="P50">
            <v>0</v>
          </cell>
          <cell r="Q50">
            <v>0</v>
          </cell>
          <cell r="S50">
            <v>312088.77</v>
          </cell>
          <cell r="T50">
            <v>317623.14</v>
          </cell>
          <cell r="U50">
            <v>0</v>
          </cell>
          <cell r="V50">
            <v>0</v>
          </cell>
          <cell r="W50">
            <v>-17619.95</v>
          </cell>
          <cell r="X50">
            <v>-15699.36</v>
          </cell>
          <cell r="Y50">
            <v>-14551.84</v>
          </cell>
          <cell r="Z50">
            <v>-14551.84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D51">
            <v>2296</v>
          </cell>
          <cell r="E51" t="str">
            <v>CLOSED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D52">
            <v>2297</v>
          </cell>
          <cell r="E52" t="str">
            <v>DOMESTIC FREIGHT SATUI</v>
          </cell>
          <cell r="F52">
            <v>0</v>
          </cell>
          <cell r="G52">
            <v>0</v>
          </cell>
          <cell r="H52">
            <v>0</v>
          </cell>
          <cell r="I52">
            <v>13628.01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-13628.01</v>
          </cell>
          <cell r="O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U52">
            <v>0</v>
          </cell>
          <cell r="V52">
            <v>13628.01</v>
          </cell>
          <cell r="W52">
            <v>13628.01</v>
          </cell>
          <cell r="X52">
            <v>13628.01</v>
          </cell>
          <cell r="Y52">
            <v>13628.01</v>
          </cell>
          <cell r="Z52">
            <v>13628.01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D53">
            <v>2298</v>
          </cell>
          <cell r="E53" t="str">
            <v>OTHER OPERATIONAL COST</v>
          </cell>
          <cell r="F53">
            <v>0</v>
          </cell>
          <cell r="G53">
            <v>0</v>
          </cell>
          <cell r="H53">
            <v>156039.07999999999</v>
          </cell>
          <cell r="I53">
            <v>64163.93</v>
          </cell>
          <cell r="J53">
            <v>0</v>
          </cell>
          <cell r="K53">
            <v>-4698.01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U53">
            <v>156039.07999999999</v>
          </cell>
          <cell r="V53">
            <v>220203.00999999998</v>
          </cell>
          <cell r="W53">
            <v>220203.00999999998</v>
          </cell>
          <cell r="X53">
            <v>215504.99999999997</v>
          </cell>
          <cell r="Y53">
            <v>215504.99999999997</v>
          </cell>
          <cell r="Z53">
            <v>215504.99999999997</v>
          </cell>
          <cell r="AA53">
            <v>215504.99999999997</v>
          </cell>
          <cell r="AB53">
            <v>215504.99999999997</v>
          </cell>
          <cell r="AC53">
            <v>215504.99999999997</v>
          </cell>
          <cell r="AD53">
            <v>215504.99999999997</v>
          </cell>
        </row>
        <row r="54">
          <cell r="D54">
            <v>2299</v>
          </cell>
          <cell r="E54" t="str">
            <v>VAT UNCLAIMABLE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285951.78000000003</v>
          </cell>
          <cell r="P54">
            <v>155737.4</v>
          </cell>
          <cell r="Q54">
            <v>25532.86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285951.78000000003</v>
          </cell>
          <cell r="AC54">
            <v>441689.18000000005</v>
          </cell>
          <cell r="AD54">
            <v>467222.04000000004</v>
          </cell>
        </row>
        <row r="55">
          <cell r="D55">
            <v>3000</v>
          </cell>
          <cell r="E55" t="str">
            <v>ADMINISTRATION SUPERINTENDENT</v>
          </cell>
          <cell r="F55">
            <v>-17713.93</v>
          </cell>
          <cell r="G55">
            <v>307033.62</v>
          </cell>
          <cell r="H55">
            <v>282327.08</v>
          </cell>
          <cell r="I55">
            <v>233066.88</v>
          </cell>
          <cell r="J55">
            <v>580370.55000000005</v>
          </cell>
          <cell r="K55">
            <v>-330394.39</v>
          </cell>
          <cell r="L55">
            <v>146722.15</v>
          </cell>
          <cell r="M55">
            <v>-70123.83</v>
          </cell>
          <cell r="N55">
            <v>80555.520000000004</v>
          </cell>
          <cell r="O55">
            <v>137122.71</v>
          </cell>
          <cell r="P55">
            <v>118357.56</v>
          </cell>
          <cell r="Q55">
            <v>715308.58</v>
          </cell>
          <cell r="S55">
            <v>-17713.93</v>
          </cell>
          <cell r="T55">
            <v>289319.69</v>
          </cell>
          <cell r="U55">
            <v>571646.77</v>
          </cell>
          <cell r="V55">
            <v>804713.65</v>
          </cell>
          <cell r="W55">
            <v>1385084.2000000002</v>
          </cell>
          <cell r="X55">
            <v>1054689.81</v>
          </cell>
          <cell r="Y55">
            <v>1201411.96</v>
          </cell>
          <cell r="Z55">
            <v>1131288.1299999999</v>
          </cell>
          <cell r="AA55">
            <v>1211843.6499999999</v>
          </cell>
          <cell r="AB55">
            <v>1348966.3599999999</v>
          </cell>
          <cell r="AC55">
            <v>1467323.92</v>
          </cell>
          <cell r="AD55">
            <v>2182632.5</v>
          </cell>
        </row>
        <row r="56">
          <cell r="D56">
            <v>3001</v>
          </cell>
          <cell r="E56" t="str">
            <v>ADMINISTRATION OFFICE</v>
          </cell>
          <cell r="F56">
            <v>61193.760000000002</v>
          </cell>
          <cell r="G56">
            <v>56512.27</v>
          </cell>
          <cell r="H56">
            <v>49092.9</v>
          </cell>
          <cell r="I56">
            <v>48980.08</v>
          </cell>
          <cell r="J56">
            <v>70075.7</v>
          </cell>
          <cell r="K56">
            <v>49228.62</v>
          </cell>
          <cell r="L56">
            <v>58480</v>
          </cell>
          <cell r="M56">
            <v>178729.44</v>
          </cell>
          <cell r="N56">
            <v>247460.71</v>
          </cell>
          <cell r="O56">
            <v>84839.85</v>
          </cell>
          <cell r="P56">
            <v>48719.360000000001</v>
          </cell>
          <cell r="Q56">
            <v>-65122.53</v>
          </cell>
          <cell r="S56">
            <v>61193.760000000002</v>
          </cell>
          <cell r="T56">
            <v>117706.03</v>
          </cell>
          <cell r="U56">
            <v>166798.93</v>
          </cell>
          <cell r="V56">
            <v>215779.01</v>
          </cell>
          <cell r="W56">
            <v>285854.71000000002</v>
          </cell>
          <cell r="X56">
            <v>335083.33</v>
          </cell>
          <cell r="Y56">
            <v>393563.33</v>
          </cell>
          <cell r="Z56">
            <v>572292.77</v>
          </cell>
          <cell r="AA56">
            <v>819753.48</v>
          </cell>
          <cell r="AB56">
            <v>904593.33</v>
          </cell>
          <cell r="AC56">
            <v>953312.69</v>
          </cell>
          <cell r="AD56">
            <v>888190.15999999992</v>
          </cell>
        </row>
        <row r="57">
          <cell r="D57">
            <v>3002</v>
          </cell>
          <cell r="E57" t="str">
            <v>CAMP OFFICE</v>
          </cell>
          <cell r="F57">
            <v>11984.58</v>
          </cell>
          <cell r="G57">
            <v>10603.3</v>
          </cell>
          <cell r="H57">
            <v>5007.16</v>
          </cell>
          <cell r="I57">
            <v>23113.02</v>
          </cell>
          <cell r="J57">
            <v>14853.01</v>
          </cell>
          <cell r="K57">
            <v>3324.84</v>
          </cell>
          <cell r="L57">
            <v>24685.040000000001</v>
          </cell>
          <cell r="M57">
            <v>39332.21</v>
          </cell>
          <cell r="N57">
            <v>89111.88</v>
          </cell>
          <cell r="O57">
            <v>39854.339999999997</v>
          </cell>
          <cell r="P57">
            <v>-26471.83</v>
          </cell>
          <cell r="Q57">
            <v>30658.880000000001</v>
          </cell>
          <cell r="S57">
            <v>11984.58</v>
          </cell>
          <cell r="T57">
            <v>22587.879999999997</v>
          </cell>
          <cell r="U57">
            <v>27595.039999999997</v>
          </cell>
          <cell r="V57">
            <v>50708.06</v>
          </cell>
          <cell r="W57">
            <v>65561.069999999992</v>
          </cell>
          <cell r="X57">
            <v>68885.909999999989</v>
          </cell>
          <cell r="Y57">
            <v>93570.949999999983</v>
          </cell>
          <cell r="Z57">
            <v>132903.15999999997</v>
          </cell>
          <cell r="AA57">
            <v>222015.03999999998</v>
          </cell>
          <cell r="AB57">
            <v>261869.37999999998</v>
          </cell>
          <cell r="AC57">
            <v>235397.55</v>
          </cell>
          <cell r="AD57">
            <v>266056.43</v>
          </cell>
        </row>
        <row r="58">
          <cell r="D58">
            <v>3003</v>
          </cell>
          <cell r="E58" t="str">
            <v>TRANSPORTATION</v>
          </cell>
          <cell r="F58">
            <v>-19491.22</v>
          </cell>
          <cell r="G58">
            <v>7603.7</v>
          </cell>
          <cell r="H58">
            <v>-1472.85</v>
          </cell>
          <cell r="I58">
            <v>41886.39</v>
          </cell>
          <cell r="J58">
            <v>42056.74</v>
          </cell>
          <cell r="K58">
            <v>231666.25</v>
          </cell>
          <cell r="L58">
            <v>235717.78</v>
          </cell>
          <cell r="M58">
            <v>256233.87</v>
          </cell>
          <cell r="N58">
            <v>228135.06</v>
          </cell>
          <cell r="O58">
            <v>239906.39</v>
          </cell>
          <cell r="P58">
            <v>101171.05</v>
          </cell>
          <cell r="Q58">
            <v>-45659.18</v>
          </cell>
          <cell r="S58">
            <v>-19491.22</v>
          </cell>
          <cell r="T58">
            <v>-11887.52</v>
          </cell>
          <cell r="U58">
            <v>-13360.37</v>
          </cell>
          <cell r="V58">
            <v>28526.019999999997</v>
          </cell>
          <cell r="W58">
            <v>70582.759999999995</v>
          </cell>
          <cell r="X58">
            <v>302249.01</v>
          </cell>
          <cell r="Y58">
            <v>537966.79</v>
          </cell>
          <cell r="Z58">
            <v>794200.66</v>
          </cell>
          <cell r="AA58">
            <v>1022335.72</v>
          </cell>
          <cell r="AB58">
            <v>1262242.1099999999</v>
          </cell>
          <cell r="AC58">
            <v>1363413.16</v>
          </cell>
          <cell r="AD58">
            <v>1317753.98</v>
          </cell>
        </row>
        <row r="59">
          <cell r="D59">
            <v>3004</v>
          </cell>
          <cell r="E59" t="str">
            <v>LAND ACCESS</v>
          </cell>
          <cell r="F59">
            <v>-20206.57</v>
          </cell>
          <cell r="G59">
            <v>-71270.84</v>
          </cell>
          <cell r="H59">
            <v>2376.34</v>
          </cell>
          <cell r="I59">
            <v>4331.37</v>
          </cell>
          <cell r="J59">
            <v>79329.62</v>
          </cell>
          <cell r="K59">
            <v>5875.09</v>
          </cell>
          <cell r="L59">
            <v>5361.39</v>
          </cell>
          <cell r="M59">
            <v>132887.03</v>
          </cell>
          <cell r="N59">
            <v>85286.96</v>
          </cell>
          <cell r="O59">
            <v>350083.19</v>
          </cell>
          <cell r="P59">
            <v>122354.25</v>
          </cell>
          <cell r="Q59">
            <v>32313.3</v>
          </cell>
          <cell r="S59">
            <v>-20206.57</v>
          </cell>
          <cell r="T59">
            <v>-91477.41</v>
          </cell>
          <cell r="U59">
            <v>-89101.07</v>
          </cell>
          <cell r="V59">
            <v>-84769.700000000012</v>
          </cell>
          <cell r="W59">
            <v>-5440.0800000000163</v>
          </cell>
          <cell r="X59">
            <v>435.00999999998385</v>
          </cell>
          <cell r="Y59">
            <v>5796.3999999999842</v>
          </cell>
          <cell r="Z59">
            <v>138683.43</v>
          </cell>
          <cell r="AA59">
            <v>223970.39</v>
          </cell>
          <cell r="AB59">
            <v>574053.58000000007</v>
          </cell>
          <cell r="AC59">
            <v>696407.83000000007</v>
          </cell>
          <cell r="AD59">
            <v>728721.13000000012</v>
          </cell>
        </row>
        <row r="60">
          <cell r="D60">
            <v>3005</v>
          </cell>
          <cell r="E60" t="str">
            <v>COMMUNITY DEVELOPMENT</v>
          </cell>
          <cell r="F60">
            <v>565.91999999999996</v>
          </cell>
          <cell r="G60">
            <v>20080</v>
          </cell>
          <cell r="H60">
            <v>6135.12</v>
          </cell>
          <cell r="I60">
            <v>10347.85</v>
          </cell>
          <cell r="J60">
            <v>10317.52</v>
          </cell>
          <cell r="K60">
            <v>6333.68</v>
          </cell>
          <cell r="L60">
            <v>24549.200000000001</v>
          </cell>
          <cell r="M60">
            <v>43919.74</v>
          </cell>
          <cell r="N60">
            <v>102877.94</v>
          </cell>
          <cell r="O60">
            <v>64335.96</v>
          </cell>
          <cell r="P60">
            <v>27400.09</v>
          </cell>
          <cell r="Q60">
            <v>80447.759999999995</v>
          </cell>
          <cell r="S60">
            <v>565.91999999999996</v>
          </cell>
          <cell r="T60">
            <v>20645.919999999998</v>
          </cell>
          <cell r="U60">
            <v>26781.039999999997</v>
          </cell>
          <cell r="V60">
            <v>37128.89</v>
          </cell>
          <cell r="W60">
            <v>47446.41</v>
          </cell>
          <cell r="X60">
            <v>53780.090000000004</v>
          </cell>
          <cell r="Y60">
            <v>78329.290000000008</v>
          </cell>
          <cell r="Z60">
            <v>122249.03</v>
          </cell>
          <cell r="AA60">
            <v>225126.97</v>
          </cell>
          <cell r="AB60">
            <v>289462.93</v>
          </cell>
          <cell r="AC60">
            <v>316863.02</v>
          </cell>
          <cell r="AD60">
            <v>397310.78</v>
          </cell>
        </row>
        <row r="61">
          <cell r="D61">
            <v>3006</v>
          </cell>
          <cell r="E61" t="str">
            <v>PAY OFFICE</v>
          </cell>
          <cell r="F61">
            <v>305.88</v>
          </cell>
          <cell r="G61">
            <v>351.25</v>
          </cell>
          <cell r="H61">
            <v>701.01</v>
          </cell>
          <cell r="I61">
            <v>43.52</v>
          </cell>
          <cell r="J61">
            <v>1191.3900000000001</v>
          </cell>
          <cell r="K61">
            <v>606.88</v>
          </cell>
          <cell r="L61">
            <v>1113.31</v>
          </cell>
          <cell r="M61">
            <v>34371.11</v>
          </cell>
          <cell r="N61">
            <v>75539.75</v>
          </cell>
          <cell r="O61">
            <v>29147.8</v>
          </cell>
          <cell r="P61">
            <v>-4455.7</v>
          </cell>
          <cell r="Q61">
            <v>18162.93</v>
          </cell>
          <cell r="S61">
            <v>305.88</v>
          </cell>
          <cell r="T61">
            <v>657.13</v>
          </cell>
          <cell r="U61">
            <v>1358.1399999999999</v>
          </cell>
          <cell r="V61">
            <v>1401.6599999999999</v>
          </cell>
          <cell r="W61">
            <v>2593.0500000000002</v>
          </cell>
          <cell r="X61">
            <v>3199.9300000000003</v>
          </cell>
          <cell r="Y61">
            <v>4313.24</v>
          </cell>
          <cell r="Z61">
            <v>38684.35</v>
          </cell>
          <cell r="AA61">
            <v>114224.1</v>
          </cell>
          <cell r="AB61">
            <v>143371.9</v>
          </cell>
          <cell r="AC61">
            <v>138916.19999999998</v>
          </cell>
          <cell r="AD61">
            <v>157079.12999999998</v>
          </cell>
        </row>
        <row r="62">
          <cell r="D62">
            <v>3007</v>
          </cell>
          <cell r="E62" t="str">
            <v>HUMAN RESOURCES</v>
          </cell>
          <cell r="F62">
            <v>5545.18</v>
          </cell>
          <cell r="G62">
            <v>2947.05</v>
          </cell>
          <cell r="H62">
            <v>1391.47</v>
          </cell>
          <cell r="I62">
            <v>2883.17</v>
          </cell>
          <cell r="J62">
            <v>6342.75</v>
          </cell>
          <cell r="K62">
            <v>9682.4500000000007</v>
          </cell>
          <cell r="L62">
            <v>3766.94</v>
          </cell>
          <cell r="M62">
            <v>58180.24</v>
          </cell>
          <cell r="N62">
            <v>76795.23</v>
          </cell>
          <cell r="O62">
            <v>72591.45</v>
          </cell>
          <cell r="P62">
            <v>-3745.18</v>
          </cell>
          <cell r="Q62">
            <v>19769.21</v>
          </cell>
          <cell r="S62">
            <v>5545.18</v>
          </cell>
          <cell r="T62">
            <v>8492.23</v>
          </cell>
          <cell r="U62">
            <v>9883.6999999999989</v>
          </cell>
          <cell r="V62">
            <v>12766.869999999999</v>
          </cell>
          <cell r="W62">
            <v>19109.62</v>
          </cell>
          <cell r="X62">
            <v>28792.07</v>
          </cell>
          <cell r="Y62">
            <v>32559.01</v>
          </cell>
          <cell r="Z62">
            <v>90739.25</v>
          </cell>
          <cell r="AA62">
            <v>167534.47999999998</v>
          </cell>
          <cell r="AB62">
            <v>240125.93</v>
          </cell>
          <cell r="AC62">
            <v>236380.75</v>
          </cell>
          <cell r="AD62">
            <v>256149.96</v>
          </cell>
        </row>
        <row r="63">
          <cell r="D63">
            <v>3008</v>
          </cell>
          <cell r="E63" t="str">
            <v>MINE MANAGER</v>
          </cell>
          <cell r="F63">
            <v>4995.0200000000004</v>
          </cell>
          <cell r="G63">
            <v>1856.85</v>
          </cell>
          <cell r="H63">
            <v>8587.82</v>
          </cell>
          <cell r="I63">
            <v>5498.84</v>
          </cell>
          <cell r="J63">
            <v>10714.59</v>
          </cell>
          <cell r="K63">
            <v>2873.72</v>
          </cell>
          <cell r="L63">
            <v>27701.72</v>
          </cell>
          <cell r="M63">
            <v>-16589.66</v>
          </cell>
          <cell r="N63">
            <v>4799.62</v>
          </cell>
          <cell r="O63">
            <v>13954.13</v>
          </cell>
          <cell r="P63">
            <v>56907.4</v>
          </cell>
          <cell r="Q63">
            <v>65964.899999999994</v>
          </cell>
          <cell r="S63">
            <v>4995.0200000000004</v>
          </cell>
          <cell r="T63">
            <v>6851.8700000000008</v>
          </cell>
          <cell r="U63">
            <v>15439.69</v>
          </cell>
          <cell r="V63">
            <v>20938.53</v>
          </cell>
          <cell r="W63">
            <v>31653.119999999999</v>
          </cell>
          <cell r="X63">
            <v>34526.839999999997</v>
          </cell>
          <cell r="Y63">
            <v>62228.56</v>
          </cell>
          <cell r="Z63">
            <v>45638.899999999994</v>
          </cell>
          <cell r="AA63">
            <v>50438.52</v>
          </cell>
          <cell r="AB63">
            <v>64392.649999999994</v>
          </cell>
          <cell r="AC63">
            <v>121300.04999999999</v>
          </cell>
          <cell r="AD63">
            <v>187264.94999999998</v>
          </cell>
        </row>
        <row r="64">
          <cell r="D64">
            <v>3009</v>
          </cell>
          <cell r="E64" t="str">
            <v>PROJECTS &amp; SERVICES</v>
          </cell>
          <cell r="F64">
            <v>46065.55</v>
          </cell>
          <cell r="G64">
            <v>36669</v>
          </cell>
          <cell r="H64">
            <v>20416.439999999999</v>
          </cell>
          <cell r="I64">
            <v>96161.83</v>
          </cell>
          <cell r="J64">
            <v>326742.99</v>
          </cell>
          <cell r="K64">
            <v>-629900.88</v>
          </cell>
          <cell r="L64">
            <v>349678.19</v>
          </cell>
          <cell r="M64">
            <v>74760.13</v>
          </cell>
          <cell r="N64">
            <v>35007.160000000003</v>
          </cell>
          <cell r="O64">
            <v>42847.76</v>
          </cell>
          <cell r="P64">
            <v>25223.18</v>
          </cell>
          <cell r="Q64">
            <v>35071.629999999997</v>
          </cell>
          <cell r="S64">
            <v>46065.55</v>
          </cell>
          <cell r="T64">
            <v>82734.55</v>
          </cell>
          <cell r="U64">
            <v>103150.99</v>
          </cell>
          <cell r="V64">
            <v>199312.82</v>
          </cell>
          <cell r="W64">
            <v>526055.81000000006</v>
          </cell>
          <cell r="X64">
            <v>-103845.06999999995</v>
          </cell>
          <cell r="Y64">
            <v>245833.12000000005</v>
          </cell>
          <cell r="Z64">
            <v>320593.25000000006</v>
          </cell>
          <cell r="AA64">
            <v>355600.41000000003</v>
          </cell>
          <cell r="AB64">
            <v>398448.17000000004</v>
          </cell>
          <cell r="AC64">
            <v>423671.35000000003</v>
          </cell>
          <cell r="AD64">
            <v>458742.98000000004</v>
          </cell>
        </row>
        <row r="65">
          <cell r="D65">
            <v>3100</v>
          </cell>
          <cell r="E65" t="str">
            <v>ENV-SUPT ENVIRONMENTAL</v>
          </cell>
          <cell r="F65">
            <v>14685.69</v>
          </cell>
          <cell r="G65">
            <v>12986.26</v>
          </cell>
          <cell r="H65">
            <v>6750.58</v>
          </cell>
          <cell r="I65">
            <v>68558.22</v>
          </cell>
          <cell r="J65">
            <v>300524.68</v>
          </cell>
          <cell r="K65">
            <v>26791.4</v>
          </cell>
          <cell r="L65">
            <v>-44100.81</v>
          </cell>
          <cell r="M65">
            <v>56478.32</v>
          </cell>
          <cell r="N65">
            <v>36545.89</v>
          </cell>
          <cell r="O65">
            <v>50061.65</v>
          </cell>
          <cell r="P65">
            <v>12641.46</v>
          </cell>
          <cell r="Q65">
            <v>31841.33</v>
          </cell>
          <cell r="S65">
            <v>14685.69</v>
          </cell>
          <cell r="T65">
            <v>27671.95</v>
          </cell>
          <cell r="U65">
            <v>34422.53</v>
          </cell>
          <cell r="V65">
            <v>102980.75</v>
          </cell>
          <cell r="W65">
            <v>403505.43</v>
          </cell>
          <cell r="X65">
            <v>430296.83</v>
          </cell>
          <cell r="Y65">
            <v>386196.02</v>
          </cell>
          <cell r="Z65">
            <v>442674.34</v>
          </cell>
          <cell r="AA65">
            <v>479220.23000000004</v>
          </cell>
          <cell r="AB65">
            <v>529281.88</v>
          </cell>
          <cell r="AC65">
            <v>541923.34</v>
          </cell>
          <cell r="AD65">
            <v>573764.66999999993</v>
          </cell>
        </row>
        <row r="66">
          <cell r="D66">
            <v>3250</v>
          </cell>
          <cell r="E66" t="str">
            <v>AT2-ROM PROD.STOCK PILING&amp;LOAD</v>
          </cell>
          <cell r="F66">
            <v>2556.12</v>
          </cell>
          <cell r="G66">
            <v>3663.33</v>
          </cell>
          <cell r="H66">
            <v>2030.99</v>
          </cell>
          <cell r="I66">
            <v>9285.18</v>
          </cell>
          <cell r="J66">
            <v>8482.4</v>
          </cell>
          <cell r="K66">
            <v>-13806.34</v>
          </cell>
          <cell r="L66">
            <v>163789.59</v>
          </cell>
          <cell r="M66">
            <v>52325.43</v>
          </cell>
          <cell r="N66">
            <v>129112.08</v>
          </cell>
          <cell r="O66">
            <v>56689.25</v>
          </cell>
          <cell r="P66">
            <v>12742.8</v>
          </cell>
          <cell r="Q66">
            <v>69708.350000000006</v>
          </cell>
          <cell r="S66">
            <v>2556.12</v>
          </cell>
          <cell r="T66">
            <v>6219.45</v>
          </cell>
          <cell r="U66">
            <v>8250.44</v>
          </cell>
          <cell r="V66">
            <v>17535.620000000003</v>
          </cell>
          <cell r="W66">
            <v>26018.020000000004</v>
          </cell>
          <cell r="X66">
            <v>12211.680000000004</v>
          </cell>
          <cell r="Y66">
            <v>176001.27</v>
          </cell>
          <cell r="Z66">
            <v>228326.69999999998</v>
          </cell>
          <cell r="AA66">
            <v>357438.77999999997</v>
          </cell>
          <cell r="AB66">
            <v>414128.02999999997</v>
          </cell>
          <cell r="AC66">
            <v>426870.82999999996</v>
          </cell>
          <cell r="AD66">
            <v>496579.17999999993</v>
          </cell>
        </row>
        <row r="67">
          <cell r="D67">
            <v>3260</v>
          </cell>
          <cell r="E67" t="str">
            <v>AT1 ROM PROD.STOCK PILING&amp;LOAD</v>
          </cell>
          <cell r="F67">
            <v>14252.51</v>
          </cell>
          <cell r="G67">
            <v>4218.37</v>
          </cell>
          <cell r="H67">
            <v>1047.99</v>
          </cell>
          <cell r="I67">
            <v>5022.6000000000004</v>
          </cell>
          <cell r="J67">
            <v>5641.82</v>
          </cell>
          <cell r="K67">
            <v>-4337.03</v>
          </cell>
          <cell r="L67">
            <v>280337.68</v>
          </cell>
          <cell r="M67">
            <v>48468.38</v>
          </cell>
          <cell r="N67">
            <v>118847.29</v>
          </cell>
          <cell r="O67">
            <v>34331.919999999998</v>
          </cell>
          <cell r="P67">
            <v>5528.12</v>
          </cell>
          <cell r="Q67">
            <v>33992.79</v>
          </cell>
          <cell r="S67">
            <v>14252.51</v>
          </cell>
          <cell r="T67">
            <v>18470.88</v>
          </cell>
          <cell r="U67">
            <v>19518.870000000003</v>
          </cell>
          <cell r="V67">
            <v>24541.47</v>
          </cell>
          <cell r="W67">
            <v>30183.29</v>
          </cell>
          <cell r="X67">
            <v>25846.260000000002</v>
          </cell>
          <cell r="Y67">
            <v>306183.94</v>
          </cell>
          <cell r="Z67">
            <v>354652.32</v>
          </cell>
          <cell r="AA67">
            <v>473499.61</v>
          </cell>
          <cell r="AB67">
            <v>507831.52999999997</v>
          </cell>
          <cell r="AC67">
            <v>513359.64999999997</v>
          </cell>
          <cell r="AD67">
            <v>547352.43999999994</v>
          </cell>
        </row>
        <row r="68">
          <cell r="D68">
            <v>3270</v>
          </cell>
          <cell r="E68" t="str">
            <v>WS DMP OPERATIONS</v>
          </cell>
          <cell r="F68">
            <v>5721.93</v>
          </cell>
          <cell r="G68">
            <v>15469.83</v>
          </cell>
          <cell r="H68">
            <v>15047.62</v>
          </cell>
          <cell r="I68">
            <v>350582.32</v>
          </cell>
          <cell r="J68">
            <v>150078.53</v>
          </cell>
          <cell r="K68">
            <v>99490.32</v>
          </cell>
          <cell r="L68">
            <v>73744.81</v>
          </cell>
          <cell r="M68">
            <v>146035.29999999999</v>
          </cell>
          <cell r="N68">
            <v>234024.22</v>
          </cell>
          <cell r="O68">
            <v>378873.99</v>
          </cell>
          <cell r="P68">
            <v>-80149.539999999994</v>
          </cell>
          <cell r="Q68">
            <v>295613.76</v>
          </cell>
          <cell r="S68">
            <v>5721.93</v>
          </cell>
          <cell r="T68">
            <v>21191.760000000002</v>
          </cell>
          <cell r="U68">
            <v>36239.380000000005</v>
          </cell>
          <cell r="V68">
            <v>386821.7</v>
          </cell>
          <cell r="W68">
            <v>536900.23</v>
          </cell>
          <cell r="X68">
            <v>636390.55000000005</v>
          </cell>
          <cell r="Y68">
            <v>710135.3600000001</v>
          </cell>
          <cell r="Z68">
            <v>856170.66000000015</v>
          </cell>
          <cell r="AA68">
            <v>1090194.8800000001</v>
          </cell>
          <cell r="AB68">
            <v>1469068.87</v>
          </cell>
          <cell r="AC68">
            <v>1388919.33</v>
          </cell>
          <cell r="AD68">
            <v>1684533.09</v>
          </cell>
        </row>
        <row r="69">
          <cell r="D69">
            <v>3272</v>
          </cell>
          <cell r="E69" t="str">
            <v>DEAD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D70">
            <v>3274</v>
          </cell>
          <cell r="E70" t="str">
            <v>DEAD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D71">
            <v>3300</v>
          </cell>
          <cell r="E71" t="str">
            <v>WS PRODUCTION COSTS</v>
          </cell>
          <cell r="F71">
            <v>19105.43</v>
          </cell>
          <cell r="G71">
            <v>42472.27</v>
          </cell>
          <cell r="H71">
            <v>27716.69</v>
          </cell>
          <cell r="I71">
            <v>61629.18</v>
          </cell>
          <cell r="J71">
            <v>83612.479999999996</v>
          </cell>
          <cell r="K71">
            <v>40779.339999999997</v>
          </cell>
          <cell r="L71">
            <v>62561.67</v>
          </cell>
          <cell r="M71">
            <v>88595.25</v>
          </cell>
          <cell r="N71">
            <v>132551.07</v>
          </cell>
          <cell r="O71">
            <v>62587.5</v>
          </cell>
          <cell r="P71">
            <v>32417.23</v>
          </cell>
          <cell r="Q71">
            <v>-277042.5</v>
          </cell>
          <cell r="S71">
            <v>19105.43</v>
          </cell>
          <cell r="T71">
            <v>61577.7</v>
          </cell>
          <cell r="U71">
            <v>89294.39</v>
          </cell>
          <cell r="V71">
            <v>150923.57</v>
          </cell>
          <cell r="W71">
            <v>234536.05</v>
          </cell>
          <cell r="X71">
            <v>275315.39</v>
          </cell>
          <cell r="Y71">
            <v>337877.06</v>
          </cell>
          <cell r="Z71">
            <v>426472.31</v>
          </cell>
          <cell r="AA71">
            <v>559023.38</v>
          </cell>
          <cell r="AB71">
            <v>621610.88</v>
          </cell>
          <cell r="AC71">
            <v>654028.11</v>
          </cell>
          <cell r="AD71">
            <v>376985.61</v>
          </cell>
        </row>
        <row r="72">
          <cell r="D72">
            <v>3310</v>
          </cell>
          <cell r="E72" t="str">
            <v>WS STRIPPING</v>
          </cell>
          <cell r="F72">
            <v>6092.32</v>
          </cell>
          <cell r="G72">
            <v>5132.37</v>
          </cell>
          <cell r="H72">
            <v>13910.79</v>
          </cell>
          <cell r="I72">
            <v>28274.17</v>
          </cell>
          <cell r="J72">
            <v>22382.41</v>
          </cell>
          <cell r="K72">
            <v>25638.67</v>
          </cell>
          <cell r="L72">
            <v>14626.25</v>
          </cell>
          <cell r="M72">
            <v>1539.65</v>
          </cell>
          <cell r="N72">
            <v>32525.57</v>
          </cell>
          <cell r="O72">
            <v>36938.67</v>
          </cell>
          <cell r="P72">
            <v>48527.49</v>
          </cell>
          <cell r="Q72">
            <v>58411.28</v>
          </cell>
          <cell r="S72">
            <v>6092.32</v>
          </cell>
          <cell r="T72">
            <v>11224.689999999999</v>
          </cell>
          <cell r="U72">
            <v>25135.48</v>
          </cell>
          <cell r="V72">
            <v>53409.649999999994</v>
          </cell>
          <cell r="W72">
            <v>75792.06</v>
          </cell>
          <cell r="X72">
            <v>101430.73</v>
          </cell>
          <cell r="Y72">
            <v>116056.98</v>
          </cell>
          <cell r="Z72">
            <v>117596.62999999999</v>
          </cell>
          <cell r="AA72">
            <v>150122.19999999998</v>
          </cell>
          <cell r="AB72">
            <v>187060.87</v>
          </cell>
          <cell r="AC72">
            <v>235588.36</v>
          </cell>
          <cell r="AD72">
            <v>293999.64</v>
          </cell>
        </row>
        <row r="73">
          <cell r="D73">
            <v>3311</v>
          </cell>
          <cell r="E73" t="str">
            <v>WS TRUCK AND SHOVEL</v>
          </cell>
          <cell r="F73">
            <v>72347.259999999995</v>
          </cell>
          <cell r="G73">
            <v>50900.76</v>
          </cell>
          <cell r="H73">
            <v>47394.34</v>
          </cell>
          <cell r="I73">
            <v>118457.18</v>
          </cell>
          <cell r="J73">
            <v>76243.59</v>
          </cell>
          <cell r="K73">
            <v>113676.57</v>
          </cell>
          <cell r="L73">
            <v>126688.22</v>
          </cell>
          <cell r="M73">
            <v>10469.57</v>
          </cell>
          <cell r="N73">
            <v>227200.61</v>
          </cell>
          <cell r="O73">
            <v>122608.08</v>
          </cell>
          <cell r="P73">
            <v>147787.93</v>
          </cell>
          <cell r="Q73">
            <v>203808.02</v>
          </cell>
          <cell r="S73">
            <v>72347.259999999995</v>
          </cell>
          <cell r="T73">
            <v>123248.01999999999</v>
          </cell>
          <cell r="U73">
            <v>170642.36</v>
          </cell>
          <cell r="V73">
            <v>289099.53999999998</v>
          </cell>
          <cell r="W73">
            <v>365343.13</v>
          </cell>
          <cell r="X73">
            <v>479019.7</v>
          </cell>
          <cell r="Y73">
            <v>605707.92000000004</v>
          </cell>
          <cell r="Z73">
            <v>616177.49</v>
          </cell>
          <cell r="AA73">
            <v>843378.1</v>
          </cell>
          <cell r="AB73">
            <v>965986.17999999993</v>
          </cell>
          <cell r="AC73">
            <v>1113774.1099999999</v>
          </cell>
          <cell r="AD73">
            <v>1317582.1299999999</v>
          </cell>
        </row>
        <row r="74">
          <cell r="D74">
            <v>3312</v>
          </cell>
          <cell r="E74" t="str">
            <v>WS DIRECT DOZING</v>
          </cell>
          <cell r="F74">
            <v>5502.61</v>
          </cell>
          <cell r="G74">
            <v>3739.81</v>
          </cell>
          <cell r="H74">
            <v>26510.73</v>
          </cell>
          <cell r="I74">
            <v>29322.720000000001</v>
          </cell>
          <cell r="J74">
            <v>20072.259999999998</v>
          </cell>
          <cell r="K74">
            <v>19905.88</v>
          </cell>
          <cell r="L74">
            <v>3296.87</v>
          </cell>
          <cell r="M74">
            <v>42938.74</v>
          </cell>
          <cell r="N74">
            <v>6572.8</v>
          </cell>
          <cell r="O74">
            <v>17116.03</v>
          </cell>
          <cell r="P74">
            <v>16097.48</v>
          </cell>
          <cell r="Q74">
            <v>20295.400000000001</v>
          </cell>
          <cell r="S74">
            <v>5502.61</v>
          </cell>
          <cell r="T74">
            <v>9242.42</v>
          </cell>
          <cell r="U74">
            <v>35753.15</v>
          </cell>
          <cell r="V74">
            <v>65075.87</v>
          </cell>
          <cell r="W74">
            <v>85148.13</v>
          </cell>
          <cell r="X74">
            <v>105054.01000000001</v>
          </cell>
          <cell r="Y74">
            <v>108350.88</v>
          </cell>
          <cell r="Z74">
            <v>151289.62</v>
          </cell>
          <cell r="AA74">
            <v>157862.41999999998</v>
          </cell>
          <cell r="AB74">
            <v>174978.44999999998</v>
          </cell>
          <cell r="AC74">
            <v>191075.93</v>
          </cell>
          <cell r="AD74">
            <v>211371.33</v>
          </cell>
        </row>
        <row r="75">
          <cell r="D75">
            <v>3313</v>
          </cell>
          <cell r="E75" t="str">
            <v>DEAD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7.24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7.24</v>
          </cell>
          <cell r="AA75">
            <v>7.24</v>
          </cell>
          <cell r="AB75">
            <v>7.24</v>
          </cell>
          <cell r="AC75">
            <v>7.24</v>
          </cell>
          <cell r="AD75">
            <v>7.24</v>
          </cell>
        </row>
        <row r="76">
          <cell r="D76">
            <v>3314</v>
          </cell>
          <cell r="E76" t="str">
            <v>WS DRILLING</v>
          </cell>
          <cell r="F76">
            <v>11069.81</v>
          </cell>
          <cell r="G76">
            <v>7483.56</v>
          </cell>
          <cell r="H76">
            <v>6929.69</v>
          </cell>
          <cell r="I76">
            <v>16346.53</v>
          </cell>
          <cell r="J76">
            <v>7195.75</v>
          </cell>
          <cell r="K76">
            <v>9884.35</v>
          </cell>
          <cell r="L76">
            <v>-3659.19</v>
          </cell>
          <cell r="M76">
            <v>6577.31</v>
          </cell>
          <cell r="N76">
            <v>-446.62</v>
          </cell>
          <cell r="O76">
            <v>24716.97</v>
          </cell>
          <cell r="P76">
            <v>18000.990000000002</v>
          </cell>
          <cell r="Q76">
            <v>5669.76</v>
          </cell>
          <cell r="S76">
            <v>11069.81</v>
          </cell>
          <cell r="T76">
            <v>18553.37</v>
          </cell>
          <cell r="U76">
            <v>25483.059999999998</v>
          </cell>
          <cell r="V76">
            <v>41829.589999999997</v>
          </cell>
          <cell r="W76">
            <v>49025.34</v>
          </cell>
          <cell r="X76">
            <v>58909.689999999995</v>
          </cell>
          <cell r="Y76">
            <v>55250.499999999993</v>
          </cell>
          <cell r="Z76">
            <v>61827.80999999999</v>
          </cell>
          <cell r="AA76">
            <v>61381.189999999988</v>
          </cell>
          <cell r="AB76">
            <v>86098.159999999989</v>
          </cell>
          <cell r="AC76">
            <v>104099.15</v>
          </cell>
          <cell r="AD76">
            <v>109768.90999999999</v>
          </cell>
        </row>
        <row r="77">
          <cell r="D77">
            <v>3315</v>
          </cell>
          <cell r="E77" t="str">
            <v>WS BLASTING</v>
          </cell>
          <cell r="F77">
            <v>223738.14</v>
          </cell>
          <cell r="G77">
            <v>36293.69</v>
          </cell>
          <cell r="H77">
            <v>55187.85</v>
          </cell>
          <cell r="I77">
            <v>520739.31</v>
          </cell>
          <cell r="J77">
            <v>302734.78000000003</v>
          </cell>
          <cell r="K77">
            <v>-182016.87</v>
          </cell>
          <cell r="L77">
            <v>277442.37</v>
          </cell>
          <cell r="M77">
            <v>274868.92</v>
          </cell>
          <cell r="N77">
            <v>63000.79</v>
          </cell>
          <cell r="O77">
            <v>57656.160000000003</v>
          </cell>
          <cell r="P77">
            <v>274878.36</v>
          </cell>
          <cell r="Q77">
            <v>252100.72</v>
          </cell>
          <cell r="S77">
            <v>223738.14</v>
          </cell>
          <cell r="T77">
            <v>260031.83000000002</v>
          </cell>
          <cell r="U77">
            <v>315219.68</v>
          </cell>
          <cell r="V77">
            <v>835958.99</v>
          </cell>
          <cell r="W77">
            <v>1138693.77</v>
          </cell>
          <cell r="X77">
            <v>956676.9</v>
          </cell>
          <cell r="Y77">
            <v>1234119.27</v>
          </cell>
          <cell r="Z77">
            <v>1508988.19</v>
          </cell>
          <cell r="AA77">
            <v>1571988.98</v>
          </cell>
          <cell r="AB77">
            <v>1629645.14</v>
          </cell>
          <cell r="AC77">
            <v>1904523.5</v>
          </cell>
          <cell r="AD77">
            <v>2156624.2200000002</v>
          </cell>
        </row>
        <row r="78">
          <cell r="D78">
            <v>3316</v>
          </cell>
          <cell r="E78" t="str">
            <v>WS STRIPPING SEPAPAH PROJECT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D79">
            <v>3320</v>
          </cell>
          <cell r="E79" t="str">
            <v>WS MINING</v>
          </cell>
          <cell r="F79">
            <v>-22525.98</v>
          </cell>
          <cell r="G79">
            <v>15472.1</v>
          </cell>
          <cell r="H79">
            <v>16526.099999999999</v>
          </cell>
          <cell r="I79">
            <v>60806.92</v>
          </cell>
          <cell r="J79">
            <v>70707.88</v>
          </cell>
          <cell r="K79">
            <v>16662.52</v>
          </cell>
          <cell r="L79">
            <v>49218.96</v>
          </cell>
          <cell r="M79">
            <v>35812.26</v>
          </cell>
          <cell r="N79">
            <v>56761.22</v>
          </cell>
          <cell r="O79">
            <v>63898.53</v>
          </cell>
          <cell r="P79">
            <v>78271.009999999995</v>
          </cell>
          <cell r="Q79">
            <v>88986.02</v>
          </cell>
          <cell r="S79">
            <v>-22525.98</v>
          </cell>
          <cell r="T79">
            <v>-7053.8799999999992</v>
          </cell>
          <cell r="U79">
            <v>9472.2199999999993</v>
          </cell>
          <cell r="V79">
            <v>70279.14</v>
          </cell>
          <cell r="W79">
            <v>140987.02000000002</v>
          </cell>
          <cell r="X79">
            <v>157649.54</v>
          </cell>
          <cell r="Y79">
            <v>206868.5</v>
          </cell>
          <cell r="Z79">
            <v>242680.76</v>
          </cell>
          <cell r="AA79">
            <v>299441.98</v>
          </cell>
          <cell r="AB79">
            <v>363340.51</v>
          </cell>
          <cell r="AC79">
            <v>441611.52000000002</v>
          </cell>
          <cell r="AD79">
            <v>530597.54</v>
          </cell>
        </row>
        <row r="80">
          <cell r="D80">
            <v>3330</v>
          </cell>
          <cell r="E80" t="str">
            <v>WS HAULAGE - RAW TO PORT</v>
          </cell>
          <cell r="F80">
            <v>2843.85</v>
          </cell>
          <cell r="G80">
            <v>-14423</v>
          </cell>
          <cell r="H80">
            <v>2834.88</v>
          </cell>
          <cell r="I80">
            <v>46881.26</v>
          </cell>
          <cell r="J80">
            <v>36400.910000000003</v>
          </cell>
          <cell r="K80">
            <v>3212.73</v>
          </cell>
          <cell r="L80">
            <v>6936.86</v>
          </cell>
          <cell r="M80">
            <v>22840.51</v>
          </cell>
          <cell r="N80">
            <v>11804.66</v>
          </cell>
          <cell r="O80">
            <v>27678.69</v>
          </cell>
          <cell r="P80">
            <v>22386.86</v>
          </cell>
          <cell r="Q80">
            <v>37999.49</v>
          </cell>
          <cell r="S80">
            <v>2843.85</v>
          </cell>
          <cell r="T80">
            <v>-11579.15</v>
          </cell>
          <cell r="U80">
            <v>-8744.27</v>
          </cell>
          <cell r="V80">
            <v>38136.990000000005</v>
          </cell>
          <cell r="W80">
            <v>74537.900000000009</v>
          </cell>
          <cell r="X80">
            <v>77750.63</v>
          </cell>
          <cell r="Y80">
            <v>84687.49</v>
          </cell>
          <cell r="Z80">
            <v>107528</v>
          </cell>
          <cell r="AA80">
            <v>119332.66</v>
          </cell>
          <cell r="AB80">
            <v>147011.35</v>
          </cell>
          <cell r="AC80">
            <v>169398.21000000002</v>
          </cell>
          <cell r="AD80">
            <v>207397.7</v>
          </cell>
        </row>
        <row r="81">
          <cell r="D81">
            <v>3331</v>
          </cell>
          <cell r="E81" t="str">
            <v>WS HAULAGE - ROM TO DMP</v>
          </cell>
          <cell r="F81">
            <v>2444.09</v>
          </cell>
          <cell r="G81">
            <v>6039.32</v>
          </cell>
          <cell r="H81">
            <v>5326.23</v>
          </cell>
          <cell r="I81">
            <v>26337.67</v>
          </cell>
          <cell r="J81">
            <v>18472.009999999998</v>
          </cell>
          <cell r="K81">
            <v>20702.36</v>
          </cell>
          <cell r="L81">
            <v>4166.7299999999996</v>
          </cell>
          <cell r="M81">
            <v>20284.32</v>
          </cell>
          <cell r="N81">
            <v>20587.009999999998</v>
          </cell>
          <cell r="O81">
            <v>43248.38</v>
          </cell>
          <cell r="P81">
            <v>40843.08</v>
          </cell>
          <cell r="Q81">
            <v>29083.61</v>
          </cell>
          <cell r="S81">
            <v>2444.09</v>
          </cell>
          <cell r="T81">
            <v>8483.41</v>
          </cell>
          <cell r="U81">
            <v>13809.64</v>
          </cell>
          <cell r="V81">
            <v>40147.31</v>
          </cell>
          <cell r="W81">
            <v>58619.319999999992</v>
          </cell>
          <cell r="X81">
            <v>79321.679999999993</v>
          </cell>
          <cell r="Y81">
            <v>83488.409999999989</v>
          </cell>
          <cell r="Z81">
            <v>103772.72999999998</v>
          </cell>
          <cell r="AA81">
            <v>124359.73999999998</v>
          </cell>
          <cell r="AB81">
            <v>167608.11999999997</v>
          </cell>
          <cell r="AC81">
            <v>208451.19999999995</v>
          </cell>
          <cell r="AD81">
            <v>237534.80999999994</v>
          </cell>
        </row>
        <row r="82">
          <cell r="D82">
            <v>3332</v>
          </cell>
          <cell r="E82" t="str">
            <v>WS HAULAGE - DMP TO PORT</v>
          </cell>
          <cell r="F82">
            <v>7331.77</v>
          </cell>
          <cell r="G82">
            <v>-41552.33</v>
          </cell>
          <cell r="H82">
            <v>8971.9</v>
          </cell>
          <cell r="I82">
            <v>32332.75</v>
          </cell>
          <cell r="J82">
            <v>26947.74</v>
          </cell>
          <cell r="K82">
            <v>32380.7</v>
          </cell>
          <cell r="L82">
            <v>11838.66</v>
          </cell>
          <cell r="M82">
            <v>11001.26</v>
          </cell>
          <cell r="N82">
            <v>20279.12</v>
          </cell>
          <cell r="O82">
            <v>43211.88</v>
          </cell>
          <cell r="P82">
            <v>62962.37</v>
          </cell>
          <cell r="Q82">
            <v>59108.33</v>
          </cell>
          <cell r="S82">
            <v>7331.77</v>
          </cell>
          <cell r="T82">
            <v>-34220.559999999998</v>
          </cell>
          <cell r="U82">
            <v>-25248.659999999996</v>
          </cell>
          <cell r="V82">
            <v>7084.0900000000038</v>
          </cell>
          <cell r="W82">
            <v>34031.83</v>
          </cell>
          <cell r="X82">
            <v>66412.53</v>
          </cell>
          <cell r="Y82">
            <v>78251.19</v>
          </cell>
          <cell r="Z82">
            <v>89252.45</v>
          </cell>
          <cell r="AA82">
            <v>109531.56999999999</v>
          </cell>
          <cell r="AB82">
            <v>152743.44999999998</v>
          </cell>
          <cell r="AC82">
            <v>215705.81999999998</v>
          </cell>
          <cell r="AD82">
            <v>274814.14999999997</v>
          </cell>
        </row>
        <row r="83">
          <cell r="D83">
            <v>3340</v>
          </cell>
          <cell r="E83" t="str">
            <v>WS ROAD MAINTENANCE</v>
          </cell>
          <cell r="F83">
            <v>13739.29</v>
          </cell>
          <cell r="G83">
            <v>8550.9599999999991</v>
          </cell>
          <cell r="H83">
            <v>13909.48</v>
          </cell>
          <cell r="I83">
            <v>43801.21</v>
          </cell>
          <cell r="J83">
            <v>29279.4</v>
          </cell>
          <cell r="K83">
            <v>38609.699999999997</v>
          </cell>
          <cell r="L83">
            <v>32864.589999999997</v>
          </cell>
          <cell r="M83">
            <v>3409.3</v>
          </cell>
          <cell r="N83">
            <v>72259.679999999993</v>
          </cell>
          <cell r="O83">
            <v>41636.480000000003</v>
          </cell>
          <cell r="P83">
            <v>62198.2</v>
          </cell>
          <cell r="Q83">
            <v>198169.63</v>
          </cell>
          <cell r="S83">
            <v>13739.29</v>
          </cell>
          <cell r="T83">
            <v>22290.25</v>
          </cell>
          <cell r="U83">
            <v>36199.729999999996</v>
          </cell>
          <cell r="V83">
            <v>80000.94</v>
          </cell>
          <cell r="W83">
            <v>109280.34</v>
          </cell>
          <cell r="X83">
            <v>147890.03999999998</v>
          </cell>
          <cell r="Y83">
            <v>180754.62999999998</v>
          </cell>
          <cell r="Z83">
            <v>184163.92999999996</v>
          </cell>
          <cell r="AA83">
            <v>256423.60999999996</v>
          </cell>
          <cell r="AB83">
            <v>298060.08999999997</v>
          </cell>
          <cell r="AC83">
            <v>360258.29</v>
          </cell>
          <cell r="AD83">
            <v>558427.91999999993</v>
          </cell>
        </row>
        <row r="84">
          <cell r="D84">
            <v>3350</v>
          </cell>
          <cell r="E84" t="str">
            <v>WS RECLAMATION</v>
          </cell>
          <cell r="F84">
            <v>1545.93</v>
          </cell>
          <cell r="G84">
            <v>34949.33</v>
          </cell>
          <cell r="H84">
            <v>-10513.69</v>
          </cell>
          <cell r="I84">
            <v>8375.4500000000007</v>
          </cell>
          <cell r="J84">
            <v>35664.83</v>
          </cell>
          <cell r="K84">
            <v>77838.7</v>
          </cell>
          <cell r="L84">
            <v>14661.16</v>
          </cell>
          <cell r="M84">
            <v>-73555.820000000007</v>
          </cell>
          <cell r="N84">
            <v>94476.09</v>
          </cell>
          <cell r="O84">
            <v>30432.71</v>
          </cell>
          <cell r="P84">
            <v>26385.66</v>
          </cell>
          <cell r="Q84">
            <v>-221708.21</v>
          </cell>
          <cell r="S84">
            <v>1545.93</v>
          </cell>
          <cell r="T84">
            <v>36495.26</v>
          </cell>
          <cell r="U84">
            <v>25981.57</v>
          </cell>
          <cell r="V84">
            <v>34357.020000000004</v>
          </cell>
          <cell r="W84">
            <v>70021.850000000006</v>
          </cell>
          <cell r="X84">
            <v>147860.54999999999</v>
          </cell>
          <cell r="Y84">
            <v>162521.71</v>
          </cell>
          <cell r="Z84">
            <v>88965.889999999985</v>
          </cell>
          <cell r="AA84">
            <v>183441.97999999998</v>
          </cell>
          <cell r="AB84">
            <v>213874.68999999997</v>
          </cell>
          <cell r="AC84">
            <v>240260.34999999998</v>
          </cell>
          <cell r="AD84">
            <v>18552.139999999985</v>
          </cell>
        </row>
        <row r="85">
          <cell r="D85">
            <v>3351</v>
          </cell>
          <cell r="E85" t="str">
            <v>DEAD</v>
          </cell>
          <cell r="F85">
            <v>313.5</v>
          </cell>
          <cell r="G85">
            <v>43.66</v>
          </cell>
          <cell r="H85">
            <v>44.29</v>
          </cell>
          <cell r="I85">
            <v>126.25</v>
          </cell>
          <cell r="J85">
            <v>94.87</v>
          </cell>
          <cell r="K85">
            <v>138.81</v>
          </cell>
          <cell r="L85">
            <v>79.17</v>
          </cell>
          <cell r="M85">
            <v>1.23</v>
          </cell>
          <cell r="N85">
            <v>47.95</v>
          </cell>
          <cell r="O85">
            <v>0</v>
          </cell>
          <cell r="P85">
            <v>0</v>
          </cell>
          <cell r="Q85">
            <v>0</v>
          </cell>
          <cell r="S85">
            <v>313.5</v>
          </cell>
          <cell r="T85">
            <v>357.15999999999997</v>
          </cell>
          <cell r="U85">
            <v>401.45</v>
          </cell>
          <cell r="V85">
            <v>527.70000000000005</v>
          </cell>
          <cell r="W85">
            <v>622.57000000000005</v>
          </cell>
          <cell r="X85">
            <v>761.38000000000011</v>
          </cell>
          <cell r="Y85">
            <v>840.55000000000007</v>
          </cell>
          <cell r="Z85">
            <v>841.78000000000009</v>
          </cell>
          <cell r="AA85">
            <v>889.73000000000013</v>
          </cell>
          <cell r="AB85">
            <v>889.73000000000013</v>
          </cell>
          <cell r="AC85">
            <v>889.73000000000013</v>
          </cell>
          <cell r="AD85">
            <v>889.73000000000013</v>
          </cell>
        </row>
        <row r="86">
          <cell r="D86">
            <v>3352</v>
          </cell>
          <cell r="E86" t="str">
            <v>DEAD</v>
          </cell>
          <cell r="F86">
            <v>1163.01</v>
          </cell>
          <cell r="G86">
            <v>439.13</v>
          </cell>
          <cell r="H86">
            <v>325.62</v>
          </cell>
          <cell r="I86">
            <v>351.94</v>
          </cell>
          <cell r="J86">
            <v>1316.36</v>
          </cell>
          <cell r="K86">
            <v>692.42</v>
          </cell>
          <cell r="L86">
            <v>1329.82</v>
          </cell>
          <cell r="M86">
            <v>-256.7</v>
          </cell>
          <cell r="N86">
            <v>2638.75</v>
          </cell>
          <cell r="O86">
            <v>100.62</v>
          </cell>
          <cell r="P86">
            <v>281.5</v>
          </cell>
          <cell r="Q86">
            <v>10659.29</v>
          </cell>
          <cell r="S86">
            <v>1163.01</v>
          </cell>
          <cell r="T86">
            <v>1602.1399999999999</v>
          </cell>
          <cell r="U86">
            <v>1927.7599999999998</v>
          </cell>
          <cell r="V86">
            <v>2279.6999999999998</v>
          </cell>
          <cell r="W86">
            <v>3596.0599999999995</v>
          </cell>
          <cell r="X86">
            <v>4288.4799999999996</v>
          </cell>
          <cell r="Y86">
            <v>5618.2999999999993</v>
          </cell>
          <cell r="Z86">
            <v>5361.5999999999995</v>
          </cell>
          <cell r="AA86">
            <v>8000.3499999999995</v>
          </cell>
          <cell r="AB86">
            <v>8100.9699999999993</v>
          </cell>
          <cell r="AC86">
            <v>8382.4699999999993</v>
          </cell>
          <cell r="AD86">
            <v>19041.760000000002</v>
          </cell>
        </row>
        <row r="87">
          <cell r="D87">
            <v>3353</v>
          </cell>
          <cell r="E87" t="str">
            <v>WS RAMEDIAL</v>
          </cell>
          <cell r="F87">
            <v>561.84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182.59</v>
          </cell>
          <cell r="M87">
            <v>11739.25</v>
          </cell>
          <cell r="N87">
            <v>1948.53</v>
          </cell>
          <cell r="O87">
            <v>2416.41</v>
          </cell>
          <cell r="P87">
            <v>2037.25</v>
          </cell>
          <cell r="Q87">
            <v>2555.5500000000002</v>
          </cell>
          <cell r="S87">
            <v>561.84</v>
          </cell>
          <cell r="T87">
            <v>561.84</v>
          </cell>
          <cell r="U87">
            <v>561.84</v>
          </cell>
          <cell r="V87">
            <v>561.84</v>
          </cell>
          <cell r="W87">
            <v>561.84</v>
          </cell>
          <cell r="X87">
            <v>561.84</v>
          </cell>
          <cell r="Y87">
            <v>744.43000000000006</v>
          </cell>
          <cell r="Z87">
            <v>12483.68</v>
          </cell>
          <cell r="AA87">
            <v>14432.210000000001</v>
          </cell>
          <cell r="AB87">
            <v>16848.620000000003</v>
          </cell>
          <cell r="AC87">
            <v>18885.870000000003</v>
          </cell>
          <cell r="AD87">
            <v>21441.420000000002</v>
          </cell>
        </row>
        <row r="88">
          <cell r="D88">
            <v>3354</v>
          </cell>
          <cell r="E88" t="str">
            <v>WS DRAINAGE</v>
          </cell>
          <cell r="F88">
            <v>-64855.02</v>
          </cell>
          <cell r="G88">
            <v>31557.64</v>
          </cell>
          <cell r="H88">
            <v>968.03</v>
          </cell>
          <cell r="I88">
            <v>891.02</v>
          </cell>
          <cell r="J88">
            <v>76684.289999999994</v>
          </cell>
          <cell r="K88">
            <v>867.67</v>
          </cell>
          <cell r="L88">
            <v>2018.62</v>
          </cell>
          <cell r="M88">
            <v>703.06</v>
          </cell>
          <cell r="N88">
            <v>1176.17</v>
          </cell>
          <cell r="O88">
            <v>1166.02</v>
          </cell>
          <cell r="P88">
            <v>2909.51</v>
          </cell>
          <cell r="Q88">
            <v>3211.99</v>
          </cell>
          <cell r="S88">
            <v>-64855.02</v>
          </cell>
          <cell r="T88">
            <v>-33297.379999999997</v>
          </cell>
          <cell r="U88">
            <v>-32329.35</v>
          </cell>
          <cell r="V88">
            <v>-31438.329999999998</v>
          </cell>
          <cell r="W88">
            <v>45245.959999999992</v>
          </cell>
          <cell r="X88">
            <v>46113.62999999999</v>
          </cell>
          <cell r="Y88">
            <v>48132.249999999993</v>
          </cell>
          <cell r="Z88">
            <v>48835.30999999999</v>
          </cell>
          <cell r="AA88">
            <v>50011.479999999989</v>
          </cell>
          <cell r="AB88">
            <v>51177.499999999985</v>
          </cell>
          <cell r="AC88">
            <v>54087.009999999987</v>
          </cell>
          <cell r="AD88">
            <v>57298.999999999985</v>
          </cell>
        </row>
        <row r="89">
          <cell r="D89">
            <v>3410</v>
          </cell>
          <cell r="E89" t="str">
            <v>DEAD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D90">
            <v>3412</v>
          </cell>
          <cell r="E90" t="str">
            <v>DEAD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D91">
            <v>3420</v>
          </cell>
          <cell r="E91" t="str">
            <v>ENGINEERING SUPERINTENDENT</v>
          </cell>
          <cell r="F91">
            <v>7680.39</v>
          </cell>
          <cell r="G91">
            <v>18829.72</v>
          </cell>
          <cell r="H91">
            <v>19319.75</v>
          </cell>
          <cell r="I91">
            <v>60193.59</v>
          </cell>
          <cell r="J91">
            <v>318413.65999999997</v>
          </cell>
          <cell r="K91">
            <v>-276466.27</v>
          </cell>
          <cell r="L91">
            <v>-39184.49</v>
          </cell>
          <cell r="M91">
            <v>121562.38</v>
          </cell>
          <cell r="N91">
            <v>83269.81</v>
          </cell>
          <cell r="O91">
            <v>37777.99</v>
          </cell>
          <cell r="P91">
            <v>60968.85</v>
          </cell>
          <cell r="Q91">
            <v>241419.1</v>
          </cell>
          <cell r="S91">
            <v>7680.39</v>
          </cell>
          <cell r="T91">
            <v>26510.11</v>
          </cell>
          <cell r="U91">
            <v>45829.86</v>
          </cell>
          <cell r="V91">
            <v>106023.45</v>
          </cell>
          <cell r="W91">
            <v>424437.11</v>
          </cell>
          <cell r="X91">
            <v>147970.83999999997</v>
          </cell>
          <cell r="Y91">
            <v>108786.34999999998</v>
          </cell>
          <cell r="Z91">
            <v>230348.72999999998</v>
          </cell>
          <cell r="AA91">
            <v>313618.53999999998</v>
          </cell>
          <cell r="AB91">
            <v>351396.52999999997</v>
          </cell>
          <cell r="AC91">
            <v>412365.37999999995</v>
          </cell>
          <cell r="AD91">
            <v>653784.48</v>
          </cell>
        </row>
        <row r="92">
          <cell r="D92">
            <v>3421</v>
          </cell>
          <cell r="E92" t="str">
            <v>ENGINEERING SHORT TERM</v>
          </cell>
          <cell r="F92">
            <v>7215.76</v>
          </cell>
          <cell r="G92">
            <v>5828.97</v>
          </cell>
          <cell r="H92">
            <v>4915.3500000000004</v>
          </cell>
          <cell r="I92">
            <v>6733.74</v>
          </cell>
          <cell r="J92">
            <v>6363.17</v>
          </cell>
          <cell r="K92">
            <v>9114.56</v>
          </cell>
          <cell r="L92">
            <v>9330.81</v>
          </cell>
          <cell r="M92">
            <v>45788.83</v>
          </cell>
          <cell r="N92">
            <v>83439.710000000006</v>
          </cell>
          <cell r="O92">
            <v>36137.1</v>
          </cell>
          <cell r="P92">
            <v>-2603.4299999999998</v>
          </cell>
          <cell r="Q92">
            <v>34203.839999999997</v>
          </cell>
          <cell r="S92">
            <v>7215.76</v>
          </cell>
          <cell r="T92">
            <v>13044.73</v>
          </cell>
          <cell r="U92">
            <v>17960.080000000002</v>
          </cell>
          <cell r="V92">
            <v>24693.82</v>
          </cell>
          <cell r="W92">
            <v>31056.989999999998</v>
          </cell>
          <cell r="X92">
            <v>40171.549999999996</v>
          </cell>
          <cell r="Y92">
            <v>49502.359999999993</v>
          </cell>
          <cell r="Z92">
            <v>95291.19</v>
          </cell>
          <cell r="AA92">
            <v>178730.90000000002</v>
          </cell>
          <cell r="AB92">
            <v>214868.00000000003</v>
          </cell>
          <cell r="AC92">
            <v>212264.57000000004</v>
          </cell>
          <cell r="AD92">
            <v>246468.41000000003</v>
          </cell>
        </row>
        <row r="93">
          <cell r="D93">
            <v>3422</v>
          </cell>
          <cell r="E93" t="str">
            <v>ENGINEERING LONG TERM</v>
          </cell>
          <cell r="F93">
            <v>4180.72</v>
          </cell>
          <cell r="G93">
            <v>4601.8500000000004</v>
          </cell>
          <cell r="H93">
            <v>2184.89</v>
          </cell>
          <cell r="I93">
            <v>3383.74</v>
          </cell>
          <cell r="J93">
            <v>4120.4399999999996</v>
          </cell>
          <cell r="K93">
            <v>6794.04</v>
          </cell>
          <cell r="L93">
            <v>5603.45</v>
          </cell>
          <cell r="M93">
            <v>38828.410000000003</v>
          </cell>
          <cell r="N93">
            <v>79518.960000000006</v>
          </cell>
          <cell r="O93">
            <v>30588.48</v>
          </cell>
          <cell r="P93">
            <v>-3321.37</v>
          </cell>
          <cell r="Q93">
            <v>24682.22</v>
          </cell>
          <cell r="S93">
            <v>4180.72</v>
          </cell>
          <cell r="T93">
            <v>8782.57</v>
          </cell>
          <cell r="U93">
            <v>10967.46</v>
          </cell>
          <cell r="V93">
            <v>14351.199999999999</v>
          </cell>
          <cell r="W93">
            <v>18471.64</v>
          </cell>
          <cell r="X93">
            <v>25265.68</v>
          </cell>
          <cell r="Y93">
            <v>30869.13</v>
          </cell>
          <cell r="Z93">
            <v>69697.540000000008</v>
          </cell>
          <cell r="AA93">
            <v>149216.5</v>
          </cell>
          <cell r="AB93">
            <v>179804.98</v>
          </cell>
          <cell r="AC93">
            <v>176483.61000000002</v>
          </cell>
          <cell r="AD93">
            <v>201165.83000000002</v>
          </cell>
        </row>
        <row r="94">
          <cell r="D94">
            <v>3423</v>
          </cell>
          <cell r="E94" t="str">
            <v>ENGINEERING LONG SURVEY</v>
          </cell>
          <cell r="F94">
            <v>912.02</v>
          </cell>
          <cell r="G94">
            <v>1227.56</v>
          </cell>
          <cell r="H94">
            <v>745.99</v>
          </cell>
          <cell r="I94">
            <v>631.14</v>
          </cell>
          <cell r="J94">
            <v>1724.6</v>
          </cell>
          <cell r="K94">
            <v>1837.63</v>
          </cell>
          <cell r="L94">
            <v>1552.55</v>
          </cell>
          <cell r="M94">
            <v>34425.89</v>
          </cell>
          <cell r="N94">
            <v>77293.100000000006</v>
          </cell>
          <cell r="O94">
            <v>29826.7</v>
          </cell>
          <cell r="P94">
            <v>-2149.9899999999998</v>
          </cell>
          <cell r="Q94">
            <v>20815.22</v>
          </cell>
          <cell r="S94">
            <v>912.02</v>
          </cell>
          <cell r="T94">
            <v>2139.58</v>
          </cell>
          <cell r="U94">
            <v>2885.5699999999997</v>
          </cell>
          <cell r="V94">
            <v>3516.7099999999996</v>
          </cell>
          <cell r="W94">
            <v>5241.3099999999995</v>
          </cell>
          <cell r="X94">
            <v>7078.94</v>
          </cell>
          <cell r="Y94">
            <v>8631.49</v>
          </cell>
          <cell r="Z94">
            <v>43057.38</v>
          </cell>
          <cell r="AA94">
            <v>120350.48000000001</v>
          </cell>
          <cell r="AB94">
            <v>150177.18000000002</v>
          </cell>
          <cell r="AC94">
            <v>148027.19000000003</v>
          </cell>
          <cell r="AD94">
            <v>168842.41000000003</v>
          </cell>
        </row>
        <row r="95">
          <cell r="D95">
            <v>3424</v>
          </cell>
          <cell r="E95" t="str">
            <v>ENGINEERING QUALITY CONTROL</v>
          </cell>
          <cell r="F95">
            <v>444.74</v>
          </cell>
          <cell r="G95">
            <v>804.63</v>
          </cell>
          <cell r="H95">
            <v>309.83999999999997</v>
          </cell>
          <cell r="I95">
            <v>1143.43</v>
          </cell>
          <cell r="J95">
            <v>926.17</v>
          </cell>
          <cell r="K95">
            <v>782.32</v>
          </cell>
          <cell r="L95">
            <v>839.71</v>
          </cell>
          <cell r="M95">
            <v>35079.440000000002</v>
          </cell>
          <cell r="N95">
            <v>75730.83</v>
          </cell>
          <cell r="O95">
            <v>29654.240000000002</v>
          </cell>
          <cell r="P95">
            <v>-2358.5100000000002</v>
          </cell>
          <cell r="Q95">
            <v>19177.66</v>
          </cell>
          <cell r="S95">
            <v>444.74</v>
          </cell>
          <cell r="T95">
            <v>1249.3699999999999</v>
          </cell>
          <cell r="U95">
            <v>1559.2099999999998</v>
          </cell>
          <cell r="V95">
            <v>2702.64</v>
          </cell>
          <cell r="W95">
            <v>3628.81</v>
          </cell>
          <cell r="X95">
            <v>4411.13</v>
          </cell>
          <cell r="Y95">
            <v>5250.84</v>
          </cell>
          <cell r="Z95">
            <v>40330.28</v>
          </cell>
          <cell r="AA95">
            <v>116061.11</v>
          </cell>
          <cell r="AB95">
            <v>145715.35</v>
          </cell>
          <cell r="AC95">
            <v>143356.84</v>
          </cell>
          <cell r="AD95">
            <v>162534.5</v>
          </cell>
        </row>
        <row r="96">
          <cell r="D96">
            <v>3425</v>
          </cell>
          <cell r="E96" t="str">
            <v>ENGINEERING ENVIRONMENT</v>
          </cell>
          <cell r="F96">
            <v>3813.96</v>
          </cell>
          <cell r="G96">
            <v>25064.86</v>
          </cell>
          <cell r="H96">
            <v>674.05</v>
          </cell>
          <cell r="I96">
            <v>1173.7</v>
          </cell>
          <cell r="J96">
            <v>703.86</v>
          </cell>
          <cell r="K96">
            <v>-254.27</v>
          </cell>
          <cell r="L96">
            <v>1718.12</v>
          </cell>
          <cell r="M96">
            <v>35251.03</v>
          </cell>
          <cell r="N96">
            <v>75783.05</v>
          </cell>
          <cell r="O96">
            <v>28411.55</v>
          </cell>
          <cell r="P96">
            <v>-4421.1099999999997</v>
          </cell>
          <cell r="Q96">
            <v>19318.990000000002</v>
          </cell>
          <cell r="S96">
            <v>3813.96</v>
          </cell>
          <cell r="T96">
            <v>28878.82</v>
          </cell>
          <cell r="U96">
            <v>29552.87</v>
          </cell>
          <cell r="V96">
            <v>30726.57</v>
          </cell>
          <cell r="W96">
            <v>31430.43</v>
          </cell>
          <cell r="X96">
            <v>31176.16</v>
          </cell>
          <cell r="Y96">
            <v>32894.28</v>
          </cell>
          <cell r="Z96">
            <v>68145.31</v>
          </cell>
          <cell r="AA96">
            <v>143928.35999999999</v>
          </cell>
          <cell r="AB96">
            <v>172339.90999999997</v>
          </cell>
          <cell r="AC96">
            <v>167918.8</v>
          </cell>
          <cell r="AD96">
            <v>187237.78999999998</v>
          </cell>
        </row>
        <row r="97">
          <cell r="D97">
            <v>3426</v>
          </cell>
          <cell r="E97" t="str">
            <v>ENV-WASTE MANAGEMENT</v>
          </cell>
          <cell r="F97">
            <v>21366.52</v>
          </cell>
          <cell r="G97">
            <v>20398.23</v>
          </cell>
          <cell r="H97">
            <v>6778.22</v>
          </cell>
          <cell r="I97">
            <v>-1.57</v>
          </cell>
          <cell r="J97">
            <v>551.39</v>
          </cell>
          <cell r="K97">
            <v>951.5</v>
          </cell>
          <cell r="L97">
            <v>2473.36</v>
          </cell>
          <cell r="M97">
            <v>35230.36</v>
          </cell>
          <cell r="N97">
            <v>76583.839999999997</v>
          </cell>
          <cell r="O97">
            <v>30549.01</v>
          </cell>
          <cell r="P97">
            <v>-3924.15</v>
          </cell>
          <cell r="Q97">
            <v>27652.51</v>
          </cell>
          <cell r="S97">
            <v>21366.52</v>
          </cell>
          <cell r="T97">
            <v>41764.75</v>
          </cell>
          <cell r="U97">
            <v>48542.97</v>
          </cell>
          <cell r="V97">
            <v>48541.4</v>
          </cell>
          <cell r="W97">
            <v>49092.79</v>
          </cell>
          <cell r="X97">
            <v>50044.29</v>
          </cell>
          <cell r="Y97">
            <v>52517.65</v>
          </cell>
          <cell r="Z97">
            <v>87748.010000000009</v>
          </cell>
          <cell r="AA97">
            <v>164331.85</v>
          </cell>
          <cell r="AB97">
            <v>194880.86000000002</v>
          </cell>
          <cell r="AC97">
            <v>190956.71000000002</v>
          </cell>
          <cell r="AD97">
            <v>218609.22000000003</v>
          </cell>
        </row>
        <row r="98">
          <cell r="D98">
            <v>3427</v>
          </cell>
          <cell r="E98" t="str">
            <v>ENV-WATER MANAGEMENT</v>
          </cell>
          <cell r="F98">
            <v>-36245.86</v>
          </cell>
          <cell r="G98">
            <v>15361.55</v>
          </cell>
          <cell r="H98">
            <v>8733.74</v>
          </cell>
          <cell r="I98">
            <v>32301.31</v>
          </cell>
          <cell r="J98">
            <v>14172.02</v>
          </cell>
          <cell r="K98">
            <v>6722.52</v>
          </cell>
          <cell r="L98">
            <v>6494.86</v>
          </cell>
          <cell r="M98">
            <v>41347.35</v>
          </cell>
          <cell r="N98">
            <v>88032.31</v>
          </cell>
          <cell r="O98">
            <v>42311.72</v>
          </cell>
          <cell r="P98">
            <v>4224.6400000000003</v>
          </cell>
          <cell r="Q98">
            <v>42190.55</v>
          </cell>
          <cell r="S98">
            <v>-36245.86</v>
          </cell>
          <cell r="T98">
            <v>-20884.310000000001</v>
          </cell>
          <cell r="U98">
            <v>-12150.570000000002</v>
          </cell>
          <cell r="V98">
            <v>20150.739999999998</v>
          </cell>
          <cell r="W98">
            <v>34322.759999999995</v>
          </cell>
          <cell r="X98">
            <v>41045.279999999999</v>
          </cell>
          <cell r="Y98">
            <v>47540.14</v>
          </cell>
          <cell r="Z98">
            <v>88887.489999999991</v>
          </cell>
          <cell r="AA98">
            <v>176919.8</v>
          </cell>
          <cell r="AB98">
            <v>219231.52</v>
          </cell>
          <cell r="AC98">
            <v>223456.16</v>
          </cell>
          <cell r="AD98">
            <v>265646.71000000002</v>
          </cell>
        </row>
        <row r="99">
          <cell r="D99">
            <v>3428</v>
          </cell>
          <cell r="E99" t="str">
            <v>ENV-REVEGETATION</v>
          </cell>
          <cell r="F99">
            <v>24606.78</v>
          </cell>
          <cell r="G99">
            <v>-8232.6</v>
          </cell>
          <cell r="H99">
            <v>34602.83</v>
          </cell>
          <cell r="I99">
            <v>22095.119999999999</v>
          </cell>
          <cell r="J99">
            <v>23111.68</v>
          </cell>
          <cell r="K99">
            <v>13981.18</v>
          </cell>
          <cell r="L99">
            <v>19585.990000000002</v>
          </cell>
          <cell r="M99">
            <v>43206.91</v>
          </cell>
          <cell r="N99">
            <v>84289.91</v>
          </cell>
          <cell r="O99">
            <v>34284.160000000003</v>
          </cell>
          <cell r="P99">
            <v>6014.18</v>
          </cell>
          <cell r="Q99">
            <v>35402.080000000002</v>
          </cell>
          <cell r="S99">
            <v>24606.78</v>
          </cell>
          <cell r="T99">
            <v>16374.179999999998</v>
          </cell>
          <cell r="U99">
            <v>50977.01</v>
          </cell>
          <cell r="V99">
            <v>73072.13</v>
          </cell>
          <cell r="W99">
            <v>96183.81</v>
          </cell>
          <cell r="X99">
            <v>110164.98999999999</v>
          </cell>
          <cell r="Y99">
            <v>129750.98</v>
          </cell>
          <cell r="Z99">
            <v>172957.89</v>
          </cell>
          <cell r="AA99">
            <v>257247.80000000002</v>
          </cell>
          <cell r="AB99">
            <v>291531.96000000002</v>
          </cell>
          <cell r="AC99">
            <v>297546.14</v>
          </cell>
          <cell r="AD99">
            <v>332948.22000000003</v>
          </cell>
        </row>
        <row r="100">
          <cell r="D100">
            <v>3429</v>
          </cell>
          <cell r="E100" t="str">
            <v>ENV-PERMIT MANAGEMENT</v>
          </cell>
          <cell r="F100">
            <v>1615.12</v>
          </cell>
          <cell r="G100">
            <v>184.33</v>
          </cell>
          <cell r="H100">
            <v>990.53</v>
          </cell>
          <cell r="I100">
            <v>19525.669999999998</v>
          </cell>
          <cell r="J100">
            <v>165.63</v>
          </cell>
          <cell r="K100">
            <v>46903.519999999997</v>
          </cell>
          <cell r="L100">
            <v>2150.69</v>
          </cell>
          <cell r="M100">
            <v>59386.3</v>
          </cell>
          <cell r="N100">
            <v>102161.83</v>
          </cell>
          <cell r="O100">
            <v>166727.67000000001</v>
          </cell>
          <cell r="P100">
            <v>-4429.1099999999997</v>
          </cell>
          <cell r="Q100">
            <v>24161.85</v>
          </cell>
          <cell r="S100">
            <v>1615.12</v>
          </cell>
          <cell r="T100">
            <v>1799.4499999999998</v>
          </cell>
          <cell r="U100">
            <v>2789.9799999999996</v>
          </cell>
          <cell r="V100">
            <v>22315.649999999998</v>
          </cell>
          <cell r="W100">
            <v>22481.279999999999</v>
          </cell>
          <cell r="X100">
            <v>69384.799999999988</v>
          </cell>
          <cell r="Y100">
            <v>71535.489999999991</v>
          </cell>
          <cell r="Z100">
            <v>130921.79</v>
          </cell>
          <cell r="AA100">
            <v>233083.62</v>
          </cell>
          <cell r="AB100">
            <v>399811.29000000004</v>
          </cell>
          <cell r="AC100">
            <v>395382.18000000005</v>
          </cell>
          <cell r="AD100">
            <v>419544.03</v>
          </cell>
        </row>
        <row r="101">
          <cell r="D101">
            <v>3430</v>
          </cell>
          <cell r="E101" t="str">
            <v>SAFETY &amp; TRAINING SUPT.</v>
          </cell>
          <cell r="F101">
            <v>17410.61</v>
          </cell>
          <cell r="G101">
            <v>23143.24</v>
          </cell>
          <cell r="H101">
            <v>9126.01</v>
          </cell>
          <cell r="I101">
            <v>43427.76</v>
          </cell>
          <cell r="J101">
            <v>317353.27</v>
          </cell>
          <cell r="K101">
            <v>-247238.09</v>
          </cell>
          <cell r="L101">
            <v>-58335.66</v>
          </cell>
          <cell r="M101">
            <v>51935.62</v>
          </cell>
          <cell r="N101">
            <v>37362.69</v>
          </cell>
          <cell r="O101">
            <v>27089.7</v>
          </cell>
          <cell r="P101">
            <v>31404.59</v>
          </cell>
          <cell r="Q101">
            <v>21177.919999999998</v>
          </cell>
          <cell r="S101">
            <v>17410.61</v>
          </cell>
          <cell r="T101">
            <v>40553.850000000006</v>
          </cell>
          <cell r="U101">
            <v>49679.860000000008</v>
          </cell>
          <cell r="V101">
            <v>93107.62000000001</v>
          </cell>
          <cell r="W101">
            <v>410460.89</v>
          </cell>
          <cell r="X101">
            <v>163222.80000000002</v>
          </cell>
          <cell r="Y101">
            <v>104887.14000000001</v>
          </cell>
          <cell r="Z101">
            <v>156822.76</v>
          </cell>
          <cell r="AA101">
            <v>194185.45</v>
          </cell>
          <cell r="AB101">
            <v>221275.15000000002</v>
          </cell>
          <cell r="AC101">
            <v>252679.74000000002</v>
          </cell>
          <cell r="AD101">
            <v>273857.66000000003</v>
          </cell>
        </row>
        <row r="102">
          <cell r="D102">
            <v>3431</v>
          </cell>
          <cell r="E102" t="str">
            <v>TRAINING</v>
          </cell>
          <cell r="F102">
            <v>1602.09</v>
          </cell>
          <cell r="G102">
            <v>1716.43</v>
          </cell>
          <cell r="H102">
            <v>1002.09</v>
          </cell>
          <cell r="I102">
            <v>1188.1400000000001</v>
          </cell>
          <cell r="J102">
            <v>966.31</v>
          </cell>
          <cell r="K102">
            <v>2405.5300000000002</v>
          </cell>
          <cell r="L102">
            <v>1698</v>
          </cell>
          <cell r="M102">
            <v>42834.05</v>
          </cell>
          <cell r="N102">
            <v>81363.03</v>
          </cell>
          <cell r="O102">
            <v>29412.95</v>
          </cell>
          <cell r="P102">
            <v>-2127.84</v>
          </cell>
          <cell r="Q102">
            <v>19044.05</v>
          </cell>
          <cell r="S102">
            <v>1602.09</v>
          </cell>
          <cell r="T102">
            <v>3318.52</v>
          </cell>
          <cell r="U102">
            <v>4320.6099999999997</v>
          </cell>
          <cell r="V102">
            <v>5508.75</v>
          </cell>
          <cell r="W102">
            <v>6475.0599999999995</v>
          </cell>
          <cell r="X102">
            <v>8880.59</v>
          </cell>
          <cell r="Y102">
            <v>10578.59</v>
          </cell>
          <cell r="Z102">
            <v>53412.639999999999</v>
          </cell>
          <cell r="AA102">
            <v>134775.66999999998</v>
          </cell>
          <cell r="AB102">
            <v>164188.62</v>
          </cell>
          <cell r="AC102">
            <v>162060.78</v>
          </cell>
          <cell r="AD102">
            <v>181104.83</v>
          </cell>
        </row>
        <row r="103">
          <cell r="D103">
            <v>3432</v>
          </cell>
          <cell r="E103" t="str">
            <v>SAFETY</v>
          </cell>
          <cell r="F103">
            <v>8410.43</v>
          </cell>
          <cell r="G103">
            <v>6316.91</v>
          </cell>
          <cell r="H103">
            <v>5951.24</v>
          </cell>
          <cell r="I103">
            <v>6915.48</v>
          </cell>
          <cell r="J103">
            <v>11803.28</v>
          </cell>
          <cell r="K103">
            <v>8537.73</v>
          </cell>
          <cell r="L103">
            <v>25541.62</v>
          </cell>
          <cell r="M103">
            <v>46569.75</v>
          </cell>
          <cell r="N103">
            <v>83717.149999999994</v>
          </cell>
          <cell r="O103">
            <v>35009</v>
          </cell>
          <cell r="P103">
            <v>-1150.73</v>
          </cell>
          <cell r="Q103">
            <v>24801.33</v>
          </cell>
          <cell r="S103">
            <v>8410.43</v>
          </cell>
          <cell r="T103">
            <v>14727.34</v>
          </cell>
          <cell r="U103">
            <v>20678.580000000002</v>
          </cell>
          <cell r="V103">
            <v>27594.06</v>
          </cell>
          <cell r="W103">
            <v>39397.340000000004</v>
          </cell>
          <cell r="X103">
            <v>47935.070000000007</v>
          </cell>
          <cell r="Y103">
            <v>73476.69</v>
          </cell>
          <cell r="Z103">
            <v>120046.44</v>
          </cell>
          <cell r="AA103">
            <v>203763.59</v>
          </cell>
          <cell r="AB103">
            <v>238772.59</v>
          </cell>
          <cell r="AC103">
            <v>237621.86</v>
          </cell>
          <cell r="AD103">
            <v>262423.19</v>
          </cell>
        </row>
        <row r="104">
          <cell r="D104">
            <v>3433</v>
          </cell>
          <cell r="E104" t="str">
            <v>SECURITY</v>
          </cell>
          <cell r="F104">
            <v>3266.53</v>
          </cell>
          <cell r="G104">
            <v>9876.6299999999992</v>
          </cell>
          <cell r="H104">
            <v>9533.56</v>
          </cell>
          <cell r="I104">
            <v>7426.59</v>
          </cell>
          <cell r="J104">
            <v>8093.79</v>
          </cell>
          <cell r="K104">
            <v>8398.6200000000008</v>
          </cell>
          <cell r="L104">
            <v>8724.66</v>
          </cell>
          <cell r="M104">
            <v>36456.68</v>
          </cell>
          <cell r="N104">
            <v>84269.51</v>
          </cell>
          <cell r="O104">
            <v>38290.51</v>
          </cell>
          <cell r="P104">
            <v>5860.45</v>
          </cell>
          <cell r="Q104">
            <v>26117.19</v>
          </cell>
          <cell r="S104">
            <v>3266.53</v>
          </cell>
          <cell r="T104">
            <v>13143.16</v>
          </cell>
          <cell r="U104">
            <v>22676.720000000001</v>
          </cell>
          <cell r="V104">
            <v>30103.31</v>
          </cell>
          <cell r="W104">
            <v>38197.1</v>
          </cell>
          <cell r="X104">
            <v>46595.72</v>
          </cell>
          <cell r="Y104">
            <v>55320.380000000005</v>
          </cell>
          <cell r="Z104">
            <v>91777.06</v>
          </cell>
          <cell r="AA104">
            <v>176046.57</v>
          </cell>
          <cell r="AB104">
            <v>214337.08000000002</v>
          </cell>
          <cell r="AC104">
            <v>220197.53000000003</v>
          </cell>
          <cell r="AD104">
            <v>246314.72000000003</v>
          </cell>
        </row>
        <row r="105">
          <cell r="D105">
            <v>3435</v>
          </cell>
          <cell r="E105" t="str">
            <v>ENV-SOIL &amp; SPOIL</v>
          </cell>
          <cell r="F105">
            <v>0</v>
          </cell>
          <cell r="G105">
            <v>0</v>
          </cell>
          <cell r="H105">
            <v>22.61</v>
          </cell>
          <cell r="I105">
            <v>0</v>
          </cell>
          <cell r="J105">
            <v>225.33</v>
          </cell>
          <cell r="K105">
            <v>77.86</v>
          </cell>
          <cell r="L105">
            <v>110.61</v>
          </cell>
          <cell r="M105">
            <v>38601.620000000003</v>
          </cell>
          <cell r="N105">
            <v>75628.899999999994</v>
          </cell>
          <cell r="O105">
            <v>30134.68</v>
          </cell>
          <cell r="P105">
            <v>-3942.32</v>
          </cell>
          <cell r="Q105">
            <v>20308.419999999998</v>
          </cell>
          <cell r="S105">
            <v>0</v>
          </cell>
          <cell r="T105">
            <v>0</v>
          </cell>
          <cell r="U105">
            <v>22.61</v>
          </cell>
          <cell r="V105">
            <v>22.61</v>
          </cell>
          <cell r="W105">
            <v>247.94</v>
          </cell>
          <cell r="X105">
            <v>325.8</v>
          </cell>
          <cell r="Y105">
            <v>436.41</v>
          </cell>
          <cell r="Z105">
            <v>39038.030000000006</v>
          </cell>
          <cell r="AA105">
            <v>114666.93</v>
          </cell>
          <cell r="AB105">
            <v>144801.60999999999</v>
          </cell>
          <cell r="AC105">
            <v>140859.28999999998</v>
          </cell>
          <cell r="AD105">
            <v>161167.70999999996</v>
          </cell>
        </row>
        <row r="106">
          <cell r="D106">
            <v>3440</v>
          </cell>
          <cell r="E106" t="str">
            <v>MINING</v>
          </cell>
          <cell r="F106">
            <v>9555.2900000000009</v>
          </cell>
          <cell r="G106">
            <v>6256.25</v>
          </cell>
          <cell r="H106">
            <v>15344.38</v>
          </cell>
          <cell r="I106">
            <v>8846.23</v>
          </cell>
          <cell r="J106">
            <v>4847.75</v>
          </cell>
          <cell r="K106">
            <v>8928.67</v>
          </cell>
          <cell r="L106">
            <v>23801.21</v>
          </cell>
          <cell r="M106">
            <v>12292.02</v>
          </cell>
          <cell r="N106">
            <v>31960.47</v>
          </cell>
          <cell r="O106">
            <v>27201.35</v>
          </cell>
          <cell r="P106">
            <v>55554.559999999998</v>
          </cell>
          <cell r="Q106">
            <v>42780.59</v>
          </cell>
          <cell r="S106">
            <v>9555.2900000000009</v>
          </cell>
          <cell r="T106">
            <v>15811.54</v>
          </cell>
          <cell r="U106">
            <v>31155.919999999998</v>
          </cell>
          <cell r="V106">
            <v>40002.149999999994</v>
          </cell>
          <cell r="W106">
            <v>44849.899999999994</v>
          </cell>
          <cell r="X106">
            <v>53778.569999999992</v>
          </cell>
          <cell r="Y106">
            <v>77579.78</v>
          </cell>
          <cell r="Z106">
            <v>89871.8</v>
          </cell>
          <cell r="AA106">
            <v>121832.27</v>
          </cell>
          <cell r="AB106">
            <v>149033.62</v>
          </cell>
          <cell r="AC106">
            <v>204588.18</v>
          </cell>
          <cell r="AD106">
            <v>247368.77</v>
          </cell>
        </row>
        <row r="107">
          <cell r="D107">
            <v>3441</v>
          </cell>
          <cell r="E107" t="str">
            <v>MINING GENERAL</v>
          </cell>
          <cell r="F107">
            <v>33647.26</v>
          </cell>
          <cell r="G107">
            <v>36847.89</v>
          </cell>
          <cell r="H107">
            <v>22664.31</v>
          </cell>
          <cell r="I107">
            <v>76854.320000000007</v>
          </cell>
          <cell r="J107">
            <v>329533.48</v>
          </cell>
          <cell r="K107">
            <v>-203295.2</v>
          </cell>
          <cell r="L107">
            <v>-14766.84</v>
          </cell>
          <cell r="M107">
            <v>183360.24</v>
          </cell>
          <cell r="N107">
            <v>80769.13</v>
          </cell>
          <cell r="O107">
            <v>105204.27</v>
          </cell>
          <cell r="P107">
            <v>39953.800000000003</v>
          </cell>
          <cell r="Q107">
            <v>48963.98</v>
          </cell>
          <cell r="S107">
            <v>33647.26</v>
          </cell>
          <cell r="T107">
            <v>70495.149999999994</v>
          </cell>
          <cell r="U107">
            <v>93159.459999999992</v>
          </cell>
          <cell r="V107">
            <v>170013.78</v>
          </cell>
          <cell r="W107">
            <v>499547.26</v>
          </cell>
          <cell r="X107">
            <v>296252.06</v>
          </cell>
          <cell r="Y107">
            <v>281485.21999999997</v>
          </cell>
          <cell r="Z107">
            <v>464845.45999999996</v>
          </cell>
          <cell r="AA107">
            <v>545614.59</v>
          </cell>
          <cell r="AB107">
            <v>650818.86</v>
          </cell>
          <cell r="AC107">
            <v>690772.66</v>
          </cell>
          <cell r="AD107">
            <v>739736.64</v>
          </cell>
        </row>
        <row r="108">
          <cell r="D108">
            <v>3451</v>
          </cell>
          <cell r="E108" t="str">
            <v>LOADOUT OPERATIONS</v>
          </cell>
          <cell r="F108">
            <v>1682.61</v>
          </cell>
          <cell r="G108">
            <v>5773.07</v>
          </cell>
          <cell r="H108">
            <v>3957.42</v>
          </cell>
          <cell r="I108">
            <v>367330.35</v>
          </cell>
          <cell r="J108">
            <v>74523</v>
          </cell>
          <cell r="K108">
            <v>172812.5</v>
          </cell>
          <cell r="L108">
            <v>-582523.80000000005</v>
          </cell>
          <cell r="M108">
            <v>44061.23</v>
          </cell>
          <cell r="N108">
            <v>91423.2</v>
          </cell>
          <cell r="O108">
            <v>41374.97</v>
          </cell>
          <cell r="P108">
            <v>9010.4500000000007</v>
          </cell>
          <cell r="Q108">
            <v>38539.83</v>
          </cell>
          <cell r="S108">
            <v>1682.61</v>
          </cell>
          <cell r="T108">
            <v>7455.6799999999994</v>
          </cell>
          <cell r="U108">
            <v>11413.099999999999</v>
          </cell>
          <cell r="V108">
            <v>378743.44999999995</v>
          </cell>
          <cell r="W108">
            <v>453266.44999999995</v>
          </cell>
          <cell r="X108">
            <v>626078.94999999995</v>
          </cell>
          <cell r="Y108">
            <v>43555.149999999907</v>
          </cell>
          <cell r="Z108">
            <v>87616.379999999917</v>
          </cell>
          <cell r="AA108">
            <v>179039.5799999999</v>
          </cell>
          <cell r="AB108">
            <v>220414.5499999999</v>
          </cell>
          <cell r="AC108">
            <v>229424.99999999991</v>
          </cell>
          <cell r="AD108">
            <v>267964.8299999999</v>
          </cell>
        </row>
        <row r="109">
          <cell r="D109">
            <v>3510</v>
          </cell>
          <cell r="E109" t="str">
            <v>DEAD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D110">
            <v>3511</v>
          </cell>
          <cell r="E110" t="str">
            <v>DEAD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D111">
            <v>3515</v>
          </cell>
          <cell r="E111" t="str">
            <v>WAREHOUSING DISCREPANCIES</v>
          </cell>
          <cell r="F111">
            <v>1675.3</v>
          </cell>
          <cell r="G111">
            <v>-88228.14</v>
          </cell>
          <cell r="H111">
            <v>79052.350000000006</v>
          </cell>
          <cell r="I111">
            <v>55058.15</v>
          </cell>
          <cell r="J111">
            <v>359339.42</v>
          </cell>
          <cell r="K111">
            <v>-137478.89000000001</v>
          </cell>
          <cell r="L111">
            <v>50112.04</v>
          </cell>
          <cell r="M111">
            <v>128710.08</v>
          </cell>
          <cell r="N111">
            <v>-448240.31</v>
          </cell>
          <cell r="O111">
            <v>0</v>
          </cell>
          <cell r="P111">
            <v>0</v>
          </cell>
          <cell r="Q111">
            <v>-926676.5</v>
          </cell>
          <cell r="S111">
            <v>1675.3</v>
          </cell>
          <cell r="T111">
            <v>-86552.84</v>
          </cell>
          <cell r="U111">
            <v>-7500.4899999999907</v>
          </cell>
          <cell r="V111">
            <v>47557.660000000011</v>
          </cell>
          <cell r="W111">
            <v>406897.08</v>
          </cell>
          <cell r="X111">
            <v>269418.19</v>
          </cell>
          <cell r="Y111">
            <v>319530.23</v>
          </cell>
          <cell r="Z111">
            <v>448240.31</v>
          </cell>
          <cell r="AA111">
            <v>0</v>
          </cell>
          <cell r="AB111">
            <v>0</v>
          </cell>
          <cell r="AC111">
            <v>0</v>
          </cell>
          <cell r="AD111">
            <v>-926676.5</v>
          </cell>
        </row>
        <row r="112">
          <cell r="D112">
            <v>3520</v>
          </cell>
          <cell r="E112" t="str">
            <v>DEAD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D113">
            <v>3521</v>
          </cell>
          <cell r="E113" t="str">
            <v>DEAD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D114">
            <v>3522</v>
          </cell>
          <cell r="E114" t="str">
            <v>DEAD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D115">
            <v>3600</v>
          </cell>
          <cell r="E115" t="str">
            <v>DEAD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D116">
            <v>3610</v>
          </cell>
          <cell r="E116" t="str">
            <v>MAINTENANCE SUPERINTENDENT</v>
          </cell>
          <cell r="F116">
            <v>33321.99</v>
          </cell>
          <cell r="G116">
            <v>137722.66</v>
          </cell>
          <cell r="H116">
            <v>75172.38</v>
          </cell>
          <cell r="I116">
            <v>158669.65</v>
          </cell>
          <cell r="J116">
            <v>178497.1</v>
          </cell>
          <cell r="K116">
            <v>127429.94</v>
          </cell>
          <cell r="L116">
            <v>132363.32</v>
          </cell>
          <cell r="M116">
            <v>108429.6</v>
          </cell>
          <cell r="N116">
            <v>-951606.64</v>
          </cell>
          <cell r="O116">
            <v>0</v>
          </cell>
          <cell r="P116">
            <v>0</v>
          </cell>
          <cell r="Q116">
            <v>0</v>
          </cell>
          <cell r="S116">
            <v>33321.99</v>
          </cell>
          <cell r="T116">
            <v>171044.65</v>
          </cell>
          <cell r="U116">
            <v>246217.03</v>
          </cell>
          <cell r="V116">
            <v>404886.68</v>
          </cell>
          <cell r="W116">
            <v>583383.78</v>
          </cell>
          <cell r="X116">
            <v>710813.72</v>
          </cell>
          <cell r="Y116">
            <v>843177.04</v>
          </cell>
          <cell r="Z116">
            <v>951606.64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D117">
            <v>3611</v>
          </cell>
          <cell r="E117" t="str">
            <v>FABRICATION SHOP</v>
          </cell>
          <cell r="F117">
            <v>5727.66</v>
          </cell>
          <cell r="G117">
            <v>8232.4599999999991</v>
          </cell>
          <cell r="H117">
            <v>4779.7</v>
          </cell>
          <cell r="I117">
            <v>-18739.82</v>
          </cell>
          <cell r="J117">
            <v>1059.04</v>
          </cell>
          <cell r="K117">
            <v>-1059.04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5727.66</v>
          </cell>
          <cell r="T117">
            <v>13960.119999999999</v>
          </cell>
          <cell r="U117">
            <v>18739.82</v>
          </cell>
          <cell r="V117">
            <v>0</v>
          </cell>
          <cell r="W117">
            <v>1059.04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D118">
            <v>3612</v>
          </cell>
          <cell r="E118" t="str">
            <v>FITTING WORKSHOP</v>
          </cell>
          <cell r="F118">
            <v>1742.07</v>
          </cell>
          <cell r="G118">
            <v>147.33000000000001</v>
          </cell>
          <cell r="H118">
            <v>1148.1300000000001</v>
          </cell>
          <cell r="I118">
            <v>3841.38</v>
          </cell>
          <cell r="J118">
            <v>-311.5</v>
          </cell>
          <cell r="K118">
            <v>2267.48</v>
          </cell>
          <cell r="L118">
            <v>0</v>
          </cell>
          <cell r="M118">
            <v>19.79</v>
          </cell>
          <cell r="N118">
            <v>-8854.68</v>
          </cell>
          <cell r="O118">
            <v>0</v>
          </cell>
          <cell r="P118">
            <v>0</v>
          </cell>
          <cell r="Q118">
            <v>0</v>
          </cell>
          <cell r="S118">
            <v>1742.07</v>
          </cell>
          <cell r="T118">
            <v>1889.3999999999999</v>
          </cell>
          <cell r="U118">
            <v>3037.5299999999997</v>
          </cell>
          <cell r="V118">
            <v>6878.91</v>
          </cell>
          <cell r="W118">
            <v>6567.41</v>
          </cell>
          <cell r="X118">
            <v>8834.89</v>
          </cell>
          <cell r="Y118">
            <v>8834.89</v>
          </cell>
          <cell r="Z118">
            <v>8854.68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D119">
            <v>3613</v>
          </cell>
          <cell r="E119" t="str">
            <v>ELECTRICAL WORKSHOP</v>
          </cell>
          <cell r="F119">
            <v>15588.95</v>
          </cell>
          <cell r="G119">
            <v>120342.5</v>
          </cell>
          <cell r="H119">
            <v>69560.960000000006</v>
          </cell>
          <cell r="I119">
            <v>-203919.5</v>
          </cell>
          <cell r="J119">
            <v>399.78</v>
          </cell>
          <cell r="K119">
            <v>-1972.69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S119">
            <v>15588.95</v>
          </cell>
          <cell r="T119">
            <v>135931.45000000001</v>
          </cell>
          <cell r="U119">
            <v>205492.41000000003</v>
          </cell>
          <cell r="V119">
            <v>1572.9100000000326</v>
          </cell>
          <cell r="W119">
            <v>1972.6900000000326</v>
          </cell>
          <cell r="X119">
            <v>3.2514435588382185E-11</v>
          </cell>
          <cell r="Y119">
            <v>3.2514435588382185E-11</v>
          </cell>
          <cell r="Z119">
            <v>3.2514435588382185E-11</v>
          </cell>
          <cell r="AA119">
            <v>3.2514435588382185E-11</v>
          </cell>
          <cell r="AB119">
            <v>3.2514435588382185E-11</v>
          </cell>
          <cell r="AC119">
            <v>3.2514435588382185E-11</v>
          </cell>
          <cell r="AD119">
            <v>3.2514435588382185E-11</v>
          </cell>
        </row>
        <row r="120">
          <cell r="D120">
            <v>3614</v>
          </cell>
          <cell r="E120" t="str">
            <v>DEAD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D121">
            <v>3615</v>
          </cell>
          <cell r="E121" t="str">
            <v>DEAD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D122">
            <v>3616</v>
          </cell>
          <cell r="E122" t="str">
            <v>WAREHOUSE AND SUPPLY</v>
          </cell>
          <cell r="F122">
            <v>50990.13</v>
          </cell>
          <cell r="G122">
            <v>15405.84</v>
          </cell>
          <cell r="H122">
            <v>-19872.18</v>
          </cell>
          <cell r="I122">
            <v>123983.48</v>
          </cell>
          <cell r="J122">
            <v>133940.54</v>
          </cell>
          <cell r="K122">
            <v>47442.19</v>
          </cell>
          <cell r="L122">
            <v>490796.94</v>
          </cell>
          <cell r="M122">
            <v>-842686.94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>
            <v>50990.13</v>
          </cell>
          <cell r="T122">
            <v>66395.97</v>
          </cell>
          <cell r="U122">
            <v>46523.79</v>
          </cell>
          <cell r="V122">
            <v>170507.27</v>
          </cell>
          <cell r="W122">
            <v>304447.81</v>
          </cell>
          <cell r="X122">
            <v>351890</v>
          </cell>
          <cell r="Y122">
            <v>842686.94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D123">
            <v>3617</v>
          </cell>
          <cell r="E123" t="str">
            <v>LIGHT VEHICLE WORKSHOP</v>
          </cell>
          <cell r="F123">
            <v>5020.54</v>
          </cell>
          <cell r="G123">
            <v>1028.49</v>
          </cell>
          <cell r="H123">
            <v>5002.8</v>
          </cell>
          <cell r="I123">
            <v>69476.34</v>
          </cell>
          <cell r="J123">
            <v>70286.17</v>
          </cell>
          <cell r="K123">
            <v>13274.6</v>
          </cell>
          <cell r="L123">
            <v>43374.89</v>
          </cell>
          <cell r="M123">
            <v>-207463.83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5020.54</v>
          </cell>
          <cell r="T123">
            <v>6049.03</v>
          </cell>
          <cell r="U123">
            <v>11051.83</v>
          </cell>
          <cell r="V123">
            <v>80528.17</v>
          </cell>
          <cell r="W123">
            <v>150814.34</v>
          </cell>
          <cell r="X123">
            <v>164088.94</v>
          </cell>
          <cell r="Y123">
            <v>207463.83000000002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D124">
            <v>3618</v>
          </cell>
          <cell r="E124" t="str">
            <v>DEAD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D125">
            <v>3620</v>
          </cell>
          <cell r="E125" t="str">
            <v>MAINTENANCE-AT1</v>
          </cell>
          <cell r="F125">
            <v>5558.01</v>
          </cell>
          <cell r="G125">
            <v>228177.2</v>
          </cell>
          <cell r="H125">
            <v>7216.33</v>
          </cell>
          <cell r="I125">
            <v>-240951.54</v>
          </cell>
          <cell r="J125">
            <v>165.84</v>
          </cell>
          <cell r="K125">
            <v>-165.84</v>
          </cell>
          <cell r="L125">
            <v>144.9</v>
          </cell>
          <cell r="M125">
            <v>-144.9</v>
          </cell>
          <cell r="N125">
            <v>0</v>
          </cell>
          <cell r="O125">
            <v>0</v>
          </cell>
          <cell r="P125">
            <v>0</v>
          </cell>
          <cell r="Q125">
            <v>-3736.51</v>
          </cell>
          <cell r="S125">
            <v>5558.01</v>
          </cell>
          <cell r="T125">
            <v>233735.21000000002</v>
          </cell>
          <cell r="U125">
            <v>240951.54</v>
          </cell>
          <cell r="V125">
            <v>0</v>
          </cell>
          <cell r="W125">
            <v>165.84</v>
          </cell>
          <cell r="X125">
            <v>0</v>
          </cell>
          <cell r="Y125">
            <v>144.9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-3736.51</v>
          </cell>
        </row>
        <row r="126">
          <cell r="D126">
            <v>3621</v>
          </cell>
          <cell r="E126" t="str">
            <v>MAINTENANCE-AT2</v>
          </cell>
          <cell r="F126">
            <v>-10402.49</v>
          </cell>
          <cell r="G126">
            <v>14252.09</v>
          </cell>
          <cell r="H126">
            <v>12085.75</v>
          </cell>
          <cell r="I126">
            <v>-15935.35</v>
          </cell>
          <cell r="J126">
            <v>0</v>
          </cell>
          <cell r="K126">
            <v>0</v>
          </cell>
          <cell r="L126">
            <v>144.9</v>
          </cell>
          <cell r="M126">
            <v>-144.9</v>
          </cell>
          <cell r="N126">
            <v>0</v>
          </cell>
          <cell r="O126">
            <v>0</v>
          </cell>
          <cell r="P126">
            <v>0</v>
          </cell>
          <cell r="Q126">
            <v>-3736.51</v>
          </cell>
          <cell r="S126">
            <v>-10402.49</v>
          </cell>
          <cell r="T126">
            <v>3849.6000000000004</v>
          </cell>
          <cell r="U126">
            <v>15935.35</v>
          </cell>
          <cell r="V126">
            <v>0</v>
          </cell>
          <cell r="W126">
            <v>0</v>
          </cell>
          <cell r="X126">
            <v>0</v>
          </cell>
          <cell r="Y126">
            <v>144.9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-3736.51</v>
          </cell>
        </row>
        <row r="127">
          <cell r="D127">
            <v>3630</v>
          </cell>
          <cell r="E127" t="str">
            <v>MAINTENANCE-DMP</v>
          </cell>
          <cell r="F127">
            <v>102629.24</v>
          </cell>
          <cell r="G127">
            <v>98042.67</v>
          </cell>
          <cell r="H127">
            <v>46815.39</v>
          </cell>
          <cell r="I127">
            <v>-247487.3</v>
          </cell>
          <cell r="J127">
            <v>1947.55</v>
          </cell>
          <cell r="K127">
            <v>-1947.55</v>
          </cell>
          <cell r="L127">
            <v>869.39</v>
          </cell>
          <cell r="M127">
            <v>-869.39</v>
          </cell>
          <cell r="N127">
            <v>0</v>
          </cell>
          <cell r="O127">
            <v>0</v>
          </cell>
          <cell r="P127">
            <v>416.24</v>
          </cell>
          <cell r="Q127">
            <v>-4152.75</v>
          </cell>
          <cell r="S127">
            <v>102629.24</v>
          </cell>
          <cell r="T127">
            <v>200671.91</v>
          </cell>
          <cell r="U127">
            <v>247487.3</v>
          </cell>
          <cell r="V127">
            <v>0</v>
          </cell>
          <cell r="W127">
            <v>1947.55</v>
          </cell>
          <cell r="X127">
            <v>0</v>
          </cell>
          <cell r="Y127">
            <v>869.39</v>
          </cell>
          <cell r="Z127">
            <v>0</v>
          </cell>
          <cell r="AA127">
            <v>0</v>
          </cell>
          <cell r="AB127">
            <v>0</v>
          </cell>
          <cell r="AC127">
            <v>416.24</v>
          </cell>
          <cell r="AD127">
            <v>-3736.51</v>
          </cell>
        </row>
        <row r="128">
          <cell r="D128">
            <v>3631</v>
          </cell>
          <cell r="E128" t="str">
            <v>DEAD-WS DMP MTC FEED PREPARATI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D129">
            <v>3632</v>
          </cell>
          <cell r="E129" t="str">
            <v>DEAD-WS DMP MTC CYCLONE CIRCUI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D130">
            <v>3633</v>
          </cell>
          <cell r="E130" t="str">
            <v>DEAD-WS DMP MTC BATH CIRCUIT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D131">
            <v>3634</v>
          </cell>
          <cell r="E131" t="str">
            <v>DEAD-WS DMP MTC SPIRALS CIRCUI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D132">
            <v>3635</v>
          </cell>
          <cell r="E132" t="str">
            <v>DEAD-WS DMP MTC PRODUCT CONVEY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D133">
            <v>3638</v>
          </cell>
          <cell r="E133" t="str">
            <v>DEAD-WS DMP MTC PLANT CONTROL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D134">
            <v>3650</v>
          </cell>
          <cell r="E134" t="str">
            <v>MAINTENANCE OVERHEADS</v>
          </cell>
          <cell r="F134">
            <v>11791.28</v>
          </cell>
          <cell r="G134">
            <v>13179.62</v>
          </cell>
          <cell r="H134">
            <v>19804.8</v>
          </cell>
          <cell r="I134">
            <v>19965.73</v>
          </cell>
          <cell r="J134">
            <v>24140.66</v>
          </cell>
          <cell r="K134">
            <v>16770.849999999999</v>
          </cell>
          <cell r="L134">
            <v>20054.25</v>
          </cell>
          <cell r="M134">
            <v>15696.57</v>
          </cell>
          <cell r="N134">
            <v>-141403.76</v>
          </cell>
          <cell r="O134">
            <v>0</v>
          </cell>
          <cell r="P134">
            <v>0</v>
          </cell>
          <cell r="Q134">
            <v>0</v>
          </cell>
          <cell r="S134">
            <v>11791.28</v>
          </cell>
          <cell r="T134">
            <v>24970.9</v>
          </cell>
          <cell r="U134">
            <v>44775.7</v>
          </cell>
          <cell r="V134">
            <v>64741.429999999993</v>
          </cell>
          <cell r="W134">
            <v>88882.09</v>
          </cell>
          <cell r="X134">
            <v>105652.94</v>
          </cell>
          <cell r="Y134">
            <v>125707.19</v>
          </cell>
          <cell r="Z134">
            <v>141403.76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D135">
            <v>3651</v>
          </cell>
          <cell r="E135" t="str">
            <v>MAINTENANCE-SEMBILANG</v>
          </cell>
          <cell r="F135">
            <v>11642.11</v>
          </cell>
          <cell r="G135">
            <v>5051.7700000000004</v>
          </cell>
          <cell r="H135">
            <v>5840.95</v>
          </cell>
          <cell r="I135">
            <v>-22534.83</v>
          </cell>
          <cell r="J135">
            <v>0</v>
          </cell>
          <cell r="K135">
            <v>0</v>
          </cell>
          <cell r="L135">
            <v>144.9</v>
          </cell>
          <cell r="M135">
            <v>-144.9</v>
          </cell>
          <cell r="N135">
            <v>0</v>
          </cell>
          <cell r="O135">
            <v>0</v>
          </cell>
          <cell r="P135">
            <v>0</v>
          </cell>
          <cell r="Q135">
            <v>-3736.51</v>
          </cell>
          <cell r="S135">
            <v>11642.11</v>
          </cell>
          <cell r="T135">
            <v>16693.88</v>
          </cell>
          <cell r="U135">
            <v>22534.83</v>
          </cell>
          <cell r="V135">
            <v>0</v>
          </cell>
          <cell r="W135">
            <v>0</v>
          </cell>
          <cell r="X135">
            <v>0</v>
          </cell>
          <cell r="Y135">
            <v>144.9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-3736.51</v>
          </cell>
        </row>
        <row r="136">
          <cell r="D136">
            <v>3652</v>
          </cell>
          <cell r="E136" t="str">
            <v>MAINTENANCE-JIG PLANT</v>
          </cell>
          <cell r="F136">
            <v>72170.850000000006</v>
          </cell>
          <cell r="G136">
            <v>238449.37</v>
          </cell>
          <cell r="H136">
            <v>93990.11</v>
          </cell>
          <cell r="I136">
            <v>-404610.33</v>
          </cell>
          <cell r="J136">
            <v>1089.8900000000001</v>
          </cell>
          <cell r="K136">
            <v>-1089.8900000000001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-3736.51</v>
          </cell>
          <cell r="S136">
            <v>72170.850000000006</v>
          </cell>
          <cell r="T136">
            <v>310620.21999999997</v>
          </cell>
          <cell r="U136">
            <v>404610.32999999996</v>
          </cell>
          <cell r="V136">
            <v>0</v>
          </cell>
          <cell r="W136">
            <v>1089.8900000000001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-3736.51</v>
          </cell>
        </row>
        <row r="137">
          <cell r="D137">
            <v>3655</v>
          </cell>
          <cell r="E137" t="str">
            <v>REBUILD LIGHT VEHICLE WORKSHOP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3181.51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3181.51</v>
          </cell>
        </row>
        <row r="138">
          <cell r="D138">
            <v>3661</v>
          </cell>
          <cell r="E138" t="str">
            <v>DEAD-ES MTC FEED PREPARATION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D139">
            <v>3662</v>
          </cell>
          <cell r="E139" t="str">
            <v>DEAD-ES MTC JIG CIRCUIT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D140">
            <v>3664</v>
          </cell>
          <cell r="E140" t="str">
            <v>DEAD-ES MTC PRODUCT CONVEYING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D141">
            <v>3667</v>
          </cell>
          <cell r="E141" t="str">
            <v>DEAD-ES MTC PLANT CONTROL CIRC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D142">
            <v>3670</v>
          </cell>
          <cell r="E142" t="str">
            <v>WEST SENAKIN MOBILE EQUIP WORK</v>
          </cell>
          <cell r="F142">
            <v>19347.96</v>
          </cell>
          <cell r="G142">
            <v>18807.72</v>
          </cell>
          <cell r="H142">
            <v>19135.23</v>
          </cell>
          <cell r="I142">
            <v>-46886.71</v>
          </cell>
          <cell r="J142">
            <v>5338.22</v>
          </cell>
          <cell r="K142">
            <v>-137912.42000000001</v>
          </cell>
          <cell r="L142">
            <v>97315.79</v>
          </cell>
          <cell r="M142">
            <v>24854.21</v>
          </cell>
          <cell r="N142">
            <v>0</v>
          </cell>
          <cell r="O142">
            <v>0</v>
          </cell>
          <cell r="P142">
            <v>0</v>
          </cell>
          <cell r="Q142">
            <v>-5788.39</v>
          </cell>
          <cell r="S142">
            <v>19347.96</v>
          </cell>
          <cell r="T142">
            <v>38155.68</v>
          </cell>
          <cell r="U142">
            <v>57290.91</v>
          </cell>
          <cell r="V142">
            <v>10404.200000000004</v>
          </cell>
          <cell r="W142">
            <v>15742.420000000006</v>
          </cell>
          <cell r="X142">
            <v>-122170</v>
          </cell>
          <cell r="Y142">
            <v>-24854.210000000006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-5788.39</v>
          </cell>
        </row>
        <row r="143">
          <cell r="D143">
            <v>3674</v>
          </cell>
          <cell r="E143" t="str">
            <v>SENAKIN MACHINE SHOP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2555.84</v>
          </cell>
          <cell r="P143">
            <v>1502.59</v>
          </cell>
          <cell r="Q143">
            <v>9166.3700000000008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2555.84</v>
          </cell>
          <cell r="AC143">
            <v>4058.4300000000003</v>
          </cell>
          <cell r="AD143">
            <v>13224.800000000001</v>
          </cell>
        </row>
        <row r="144">
          <cell r="D144">
            <v>3680</v>
          </cell>
          <cell r="E144" t="str">
            <v>TRADES TRAINING</v>
          </cell>
          <cell r="F144">
            <v>10969.01</v>
          </cell>
          <cell r="G144">
            <v>94667.64</v>
          </cell>
          <cell r="H144">
            <v>23868.36</v>
          </cell>
          <cell r="I144">
            <v>-124081.98</v>
          </cell>
          <cell r="J144">
            <v>-3588.26</v>
          </cell>
          <cell r="K144">
            <v>-1834.77</v>
          </cell>
          <cell r="L144">
            <v>0</v>
          </cell>
          <cell r="M144">
            <v>0</v>
          </cell>
          <cell r="N144">
            <v>68555.55</v>
          </cell>
          <cell r="O144">
            <v>-68555.55</v>
          </cell>
          <cell r="P144">
            <v>0</v>
          </cell>
          <cell r="Q144">
            <v>0</v>
          </cell>
          <cell r="S144">
            <v>10969.01</v>
          </cell>
          <cell r="T144">
            <v>105636.65</v>
          </cell>
          <cell r="U144">
            <v>129505.01</v>
          </cell>
          <cell r="V144">
            <v>5423.0299999999988</v>
          </cell>
          <cell r="W144">
            <v>1834.7699999999986</v>
          </cell>
          <cell r="X144">
            <v>0</v>
          </cell>
          <cell r="Y144">
            <v>0</v>
          </cell>
          <cell r="Z144">
            <v>0</v>
          </cell>
          <cell r="AA144">
            <v>68555.55</v>
          </cell>
          <cell r="AB144">
            <v>0</v>
          </cell>
          <cell r="AC144">
            <v>0</v>
          </cell>
          <cell r="AD144">
            <v>0</v>
          </cell>
        </row>
        <row r="145">
          <cell r="D145">
            <v>3695</v>
          </cell>
          <cell r="E145" t="str">
            <v>MAINTENANCE PLANNING</v>
          </cell>
          <cell r="F145">
            <v>0</v>
          </cell>
          <cell r="G145">
            <v>1984.59</v>
          </cell>
          <cell r="H145">
            <v>863.83</v>
          </cell>
          <cell r="I145">
            <v>0</v>
          </cell>
          <cell r="J145">
            <v>1502.89</v>
          </cell>
          <cell r="K145">
            <v>1050.98</v>
          </cell>
          <cell r="L145">
            <v>5820.33</v>
          </cell>
          <cell r="M145">
            <v>7827.45</v>
          </cell>
          <cell r="N145">
            <v>-19050.07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T145">
            <v>1984.59</v>
          </cell>
          <cell r="U145">
            <v>2848.42</v>
          </cell>
          <cell r="V145">
            <v>2848.42</v>
          </cell>
          <cell r="W145">
            <v>4351.3100000000004</v>
          </cell>
          <cell r="X145">
            <v>5402.2900000000009</v>
          </cell>
          <cell r="Y145">
            <v>11222.62</v>
          </cell>
          <cell r="Z145">
            <v>19050.07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D146">
            <v>3696</v>
          </cell>
          <cell r="E146" t="str">
            <v>TYRE BAY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239.1</v>
          </cell>
          <cell r="M146">
            <v>460.25</v>
          </cell>
          <cell r="N146">
            <v>-699.35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239.1</v>
          </cell>
          <cell r="Z146">
            <v>699.35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D147">
            <v>3698</v>
          </cell>
          <cell r="E147" t="str">
            <v>OIL ANALYSIS</v>
          </cell>
          <cell r="F147">
            <v>0</v>
          </cell>
          <cell r="G147">
            <v>3608.55</v>
          </cell>
          <cell r="H147">
            <v>4849.07</v>
          </cell>
          <cell r="I147">
            <v>3520.21</v>
          </cell>
          <cell r="J147">
            <v>1456.99</v>
          </cell>
          <cell r="K147">
            <v>2429.67</v>
          </cell>
          <cell r="L147">
            <v>6795.37</v>
          </cell>
          <cell r="M147">
            <v>2444.67</v>
          </cell>
          <cell r="N147">
            <v>-25104.53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T147">
            <v>3608.55</v>
          </cell>
          <cell r="U147">
            <v>8457.619999999999</v>
          </cell>
          <cell r="V147">
            <v>11977.829999999998</v>
          </cell>
          <cell r="W147">
            <v>13434.819999999998</v>
          </cell>
          <cell r="X147">
            <v>15864.489999999998</v>
          </cell>
          <cell r="Y147">
            <v>22659.859999999997</v>
          </cell>
          <cell r="Z147">
            <v>25104.53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D148">
            <v>3700</v>
          </cell>
          <cell r="E148" t="str">
            <v>EAST SENAKIN MOBILE EQUIP.WORK</v>
          </cell>
          <cell r="F148">
            <v>120640.25</v>
          </cell>
          <cell r="G148">
            <v>4189.3999999999996</v>
          </cell>
          <cell r="H148">
            <v>164115.10999999999</v>
          </cell>
          <cell r="I148">
            <v>-280229.03000000003</v>
          </cell>
          <cell r="J148">
            <v>7183.05</v>
          </cell>
          <cell r="K148">
            <v>-134356.85</v>
          </cell>
          <cell r="L148">
            <v>93603.86</v>
          </cell>
          <cell r="M148">
            <v>24854.21</v>
          </cell>
          <cell r="N148">
            <v>-68555.55</v>
          </cell>
          <cell r="O148">
            <v>68555.56</v>
          </cell>
          <cell r="P148">
            <v>0</v>
          </cell>
          <cell r="Q148">
            <v>-5788.4</v>
          </cell>
          <cell r="S148">
            <v>120640.25</v>
          </cell>
          <cell r="T148">
            <v>124829.65</v>
          </cell>
          <cell r="U148">
            <v>288944.76</v>
          </cell>
          <cell r="V148">
            <v>8715.7299999999814</v>
          </cell>
          <cell r="W148">
            <v>15898.779999999981</v>
          </cell>
          <cell r="X148">
            <v>-118458.07000000002</v>
          </cell>
          <cell r="Y148">
            <v>-24854.210000000021</v>
          </cell>
          <cell r="Z148">
            <v>0</v>
          </cell>
          <cell r="AA148">
            <v>-68555.55</v>
          </cell>
          <cell r="AB148">
            <v>9.9999999947613105E-3</v>
          </cell>
          <cell r="AC148">
            <v>9.9999999947613105E-3</v>
          </cell>
          <cell r="AD148">
            <v>-5788.3900000000049</v>
          </cell>
        </row>
        <row r="149">
          <cell r="D149">
            <v>3701</v>
          </cell>
          <cell r="E149" t="str">
            <v>TRUCKS-KOMATSU 785 E/D</v>
          </cell>
          <cell r="F149">
            <v>1924.98</v>
          </cell>
          <cell r="G149">
            <v>0.41</v>
          </cell>
          <cell r="H149">
            <v>-1925.39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94295.13</v>
          </cell>
          <cell r="N149">
            <v>-94281.45</v>
          </cell>
          <cell r="O149">
            <v>-13.68</v>
          </cell>
          <cell r="P149">
            <v>0</v>
          </cell>
          <cell r="Q149">
            <v>0</v>
          </cell>
          <cell r="S149">
            <v>1924.98</v>
          </cell>
          <cell r="T149">
            <v>1925.39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94295.13</v>
          </cell>
          <cell r="AA149">
            <v>13.680000000007567</v>
          </cell>
          <cell r="AB149">
            <v>7.567280135845067E-12</v>
          </cell>
          <cell r="AC149">
            <v>7.567280135845067E-12</v>
          </cell>
          <cell r="AD149">
            <v>7.567280135845067E-12</v>
          </cell>
        </row>
        <row r="150">
          <cell r="D150">
            <v>3702</v>
          </cell>
          <cell r="E150" t="str">
            <v>TRUCKS-KOMATSU 465 E/D</v>
          </cell>
          <cell r="F150">
            <v>9717.24</v>
          </cell>
          <cell r="G150">
            <v>0.23</v>
          </cell>
          <cell r="H150">
            <v>-9717.4699999999993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13.68</v>
          </cell>
          <cell r="O150">
            <v>-13.68</v>
          </cell>
          <cell r="P150">
            <v>0</v>
          </cell>
          <cell r="Q150">
            <v>0</v>
          </cell>
          <cell r="S150">
            <v>9717.24</v>
          </cell>
          <cell r="T150">
            <v>9717.4699999999993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13.68</v>
          </cell>
          <cell r="AB150">
            <v>0</v>
          </cell>
          <cell r="AC150">
            <v>0</v>
          </cell>
          <cell r="AD150">
            <v>0</v>
          </cell>
        </row>
        <row r="151">
          <cell r="D151">
            <v>3703</v>
          </cell>
          <cell r="E151" t="str">
            <v>TRUCKS-KOMATSU 465-WATER</v>
          </cell>
          <cell r="F151">
            <v>112.5</v>
          </cell>
          <cell r="G151">
            <v>0.02</v>
          </cell>
          <cell r="H151">
            <v>-112.52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13.68</v>
          </cell>
          <cell r="O151">
            <v>-13.68</v>
          </cell>
          <cell r="P151">
            <v>0</v>
          </cell>
          <cell r="Q151">
            <v>0</v>
          </cell>
          <cell r="S151">
            <v>112.5</v>
          </cell>
          <cell r="T151">
            <v>112.52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13.68</v>
          </cell>
          <cell r="AB151">
            <v>0</v>
          </cell>
          <cell r="AC151">
            <v>0</v>
          </cell>
          <cell r="AD151">
            <v>0</v>
          </cell>
        </row>
        <row r="152">
          <cell r="D152">
            <v>3704</v>
          </cell>
          <cell r="E152" t="str">
            <v>DOZERS-CATERPILLAR D 400 E</v>
          </cell>
          <cell r="F152">
            <v>378.95</v>
          </cell>
          <cell r="G152">
            <v>0.33</v>
          </cell>
          <cell r="H152">
            <v>-379.28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378.95</v>
          </cell>
          <cell r="T152">
            <v>379.28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D153">
            <v>3705</v>
          </cell>
          <cell r="E153" t="str">
            <v>DOZERS-KOMATSU D 475</v>
          </cell>
          <cell r="F153">
            <v>0</v>
          </cell>
          <cell r="G153">
            <v>0.15</v>
          </cell>
          <cell r="H153">
            <v>-0.15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13.66</v>
          </cell>
          <cell r="O153">
            <v>-13.66</v>
          </cell>
          <cell r="P153">
            <v>0</v>
          </cell>
          <cell r="Q153">
            <v>0</v>
          </cell>
          <cell r="S153">
            <v>0</v>
          </cell>
          <cell r="T153">
            <v>0.15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13.66</v>
          </cell>
          <cell r="AB153">
            <v>0</v>
          </cell>
          <cell r="AC153">
            <v>0</v>
          </cell>
          <cell r="AD153">
            <v>0</v>
          </cell>
        </row>
        <row r="154">
          <cell r="D154">
            <v>3706</v>
          </cell>
          <cell r="E154" t="str">
            <v>DOZERS-KOMATSU D 375</v>
          </cell>
          <cell r="F154">
            <v>1285.56</v>
          </cell>
          <cell r="G154">
            <v>0.3</v>
          </cell>
          <cell r="H154">
            <v>-1285.8599999999999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13.66</v>
          </cell>
          <cell r="O154">
            <v>-13.66</v>
          </cell>
          <cell r="P154">
            <v>0</v>
          </cell>
          <cell r="Q154">
            <v>0</v>
          </cell>
          <cell r="S154">
            <v>1285.56</v>
          </cell>
          <cell r="T154">
            <v>1285.8599999999999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13.66</v>
          </cell>
          <cell r="AB154">
            <v>0</v>
          </cell>
          <cell r="AC154">
            <v>0</v>
          </cell>
          <cell r="AD154">
            <v>0</v>
          </cell>
        </row>
        <row r="155">
          <cell r="D155">
            <v>3707</v>
          </cell>
          <cell r="E155" t="str">
            <v>DOZERS-KOMATSU D 275</v>
          </cell>
          <cell r="F155">
            <v>118.45</v>
          </cell>
          <cell r="G155">
            <v>-0.16</v>
          </cell>
          <cell r="H155">
            <v>-118.29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13.66</v>
          </cell>
          <cell r="O155">
            <v>-13.66</v>
          </cell>
          <cell r="P155">
            <v>0</v>
          </cell>
          <cell r="Q155">
            <v>0</v>
          </cell>
          <cell r="S155">
            <v>118.45</v>
          </cell>
          <cell r="T155">
            <v>118.29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13.66</v>
          </cell>
          <cell r="AB155">
            <v>0</v>
          </cell>
          <cell r="AC155">
            <v>0</v>
          </cell>
          <cell r="AD155">
            <v>0</v>
          </cell>
        </row>
        <row r="156">
          <cell r="D156">
            <v>3708</v>
          </cell>
          <cell r="E156" t="str">
            <v>DOZERS-KOMATSU D 85</v>
          </cell>
          <cell r="F156">
            <v>0</v>
          </cell>
          <cell r="G156">
            <v>0.14000000000000001</v>
          </cell>
          <cell r="H156">
            <v>-0.14000000000000001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13.66</v>
          </cell>
          <cell r="O156">
            <v>-13.66</v>
          </cell>
          <cell r="P156">
            <v>0</v>
          </cell>
          <cell r="Q156">
            <v>0</v>
          </cell>
          <cell r="S156">
            <v>0</v>
          </cell>
          <cell r="T156">
            <v>0.14000000000000001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13.66</v>
          </cell>
          <cell r="AB156">
            <v>0</v>
          </cell>
          <cell r="AC156">
            <v>0</v>
          </cell>
          <cell r="AD156">
            <v>0</v>
          </cell>
        </row>
        <row r="157">
          <cell r="D157">
            <v>3709</v>
          </cell>
          <cell r="E157" t="str">
            <v>DOZERS-KOMATSU WD 600 WHEEL</v>
          </cell>
          <cell r="F157">
            <v>0</v>
          </cell>
          <cell r="G157">
            <v>0.3</v>
          </cell>
          <cell r="H157">
            <v>-0.3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13.66</v>
          </cell>
          <cell r="O157">
            <v>-13.66</v>
          </cell>
          <cell r="P157">
            <v>0</v>
          </cell>
          <cell r="Q157">
            <v>0</v>
          </cell>
          <cell r="S157">
            <v>0</v>
          </cell>
          <cell r="T157">
            <v>0.3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13.66</v>
          </cell>
          <cell r="AB157">
            <v>0</v>
          </cell>
          <cell r="AC157">
            <v>0</v>
          </cell>
          <cell r="AD157">
            <v>0</v>
          </cell>
        </row>
        <row r="158">
          <cell r="D158">
            <v>3710</v>
          </cell>
          <cell r="E158" t="str">
            <v>EXCAVATORS-LIEBHER 994-200</v>
          </cell>
          <cell r="F158">
            <v>0</v>
          </cell>
          <cell r="G158">
            <v>0.12</v>
          </cell>
          <cell r="H158">
            <v>-0.12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S158">
            <v>0</v>
          </cell>
          <cell r="T158">
            <v>0.12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D159">
            <v>3711</v>
          </cell>
          <cell r="E159" t="str">
            <v>EXCAVATORS-LIEBHER 984</v>
          </cell>
          <cell r="F159">
            <v>2652.67</v>
          </cell>
          <cell r="G159">
            <v>-0.47</v>
          </cell>
          <cell r="H159">
            <v>-2652.2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S159">
            <v>2652.67</v>
          </cell>
          <cell r="T159">
            <v>2652.2000000000003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D160">
            <v>3712</v>
          </cell>
          <cell r="E160" t="str">
            <v>EXCAVATORS-LIEBHER 974</v>
          </cell>
          <cell r="F160">
            <v>0</v>
          </cell>
          <cell r="G160">
            <v>-0.01</v>
          </cell>
          <cell r="H160">
            <v>0.01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T160">
            <v>-0.01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D161">
            <v>3713</v>
          </cell>
          <cell r="E161" t="str">
            <v>EXCAVATORS-LIEBHER 912</v>
          </cell>
          <cell r="F161">
            <v>0</v>
          </cell>
          <cell r="G161">
            <v>-0.26</v>
          </cell>
          <cell r="H161">
            <v>0.26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S161">
            <v>0</v>
          </cell>
          <cell r="T161">
            <v>-0.26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D162">
            <v>3715</v>
          </cell>
          <cell r="E162" t="str">
            <v>F.E.LOADERS-KOMATSU WA 800</v>
          </cell>
          <cell r="F162">
            <v>0</v>
          </cell>
          <cell r="G162">
            <v>0.12</v>
          </cell>
          <cell r="H162">
            <v>-0.12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13.66</v>
          </cell>
          <cell r="O162">
            <v>-13.66</v>
          </cell>
          <cell r="P162">
            <v>0</v>
          </cell>
          <cell r="Q162">
            <v>0</v>
          </cell>
          <cell r="S162">
            <v>0</v>
          </cell>
          <cell r="T162">
            <v>0.12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13.66</v>
          </cell>
          <cell r="AB162">
            <v>0</v>
          </cell>
          <cell r="AC162">
            <v>0</v>
          </cell>
          <cell r="AD162">
            <v>0</v>
          </cell>
        </row>
        <row r="163">
          <cell r="D163">
            <v>3716</v>
          </cell>
          <cell r="E163" t="str">
            <v>F.E.LOADERS-KOMATSU WA 600</v>
          </cell>
          <cell r="F163">
            <v>1.82</v>
          </cell>
          <cell r="G163">
            <v>-0.28000000000000003</v>
          </cell>
          <cell r="H163">
            <v>-1.54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13.66</v>
          </cell>
          <cell r="O163">
            <v>-13.66</v>
          </cell>
          <cell r="P163">
            <v>0</v>
          </cell>
          <cell r="Q163">
            <v>0</v>
          </cell>
          <cell r="S163">
            <v>1.82</v>
          </cell>
          <cell r="T163">
            <v>1.54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13.66</v>
          </cell>
          <cell r="AB163">
            <v>0</v>
          </cell>
          <cell r="AC163">
            <v>0</v>
          </cell>
          <cell r="AD163">
            <v>0</v>
          </cell>
        </row>
        <row r="164">
          <cell r="D164">
            <v>3717</v>
          </cell>
          <cell r="E164" t="str">
            <v>F.E.LOADERS-KOMATSU WA 500</v>
          </cell>
          <cell r="F164">
            <v>49.63</v>
          </cell>
          <cell r="G164">
            <v>-0.2</v>
          </cell>
          <cell r="H164">
            <v>-49.43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13.66</v>
          </cell>
          <cell r="O164">
            <v>-13.66</v>
          </cell>
          <cell r="P164">
            <v>0</v>
          </cell>
          <cell r="Q164">
            <v>0</v>
          </cell>
          <cell r="S164">
            <v>49.63</v>
          </cell>
          <cell r="T164">
            <v>49.43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13.66</v>
          </cell>
          <cell r="AB164">
            <v>0</v>
          </cell>
          <cell r="AC164">
            <v>0</v>
          </cell>
          <cell r="AD164">
            <v>0</v>
          </cell>
        </row>
        <row r="165">
          <cell r="D165">
            <v>3718</v>
          </cell>
          <cell r="E165" t="str">
            <v>KOMATSU WA 180 TOOL CARRIER</v>
          </cell>
          <cell r="F165">
            <v>189.64</v>
          </cell>
          <cell r="G165">
            <v>279.92</v>
          </cell>
          <cell r="H165">
            <v>139.94999999999999</v>
          </cell>
          <cell r="I165">
            <v>-609.51</v>
          </cell>
          <cell r="J165">
            <v>-593.95000000000005</v>
          </cell>
          <cell r="K165">
            <v>593.95000000000005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S165">
            <v>189.64</v>
          </cell>
          <cell r="T165">
            <v>469.56</v>
          </cell>
          <cell r="U165">
            <v>609.51</v>
          </cell>
          <cell r="V165">
            <v>0</v>
          </cell>
          <cell r="W165">
            <v>-593.95000000000005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D166">
            <v>3719</v>
          </cell>
          <cell r="E166" t="str">
            <v>DRILLS-IR DM50E</v>
          </cell>
          <cell r="F166">
            <v>0</v>
          </cell>
          <cell r="G166">
            <v>-0.37</v>
          </cell>
          <cell r="H166">
            <v>0.37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2295.62</v>
          </cell>
          <cell r="N166">
            <v>10738.6</v>
          </cell>
          <cell r="O166">
            <v>-13034.22</v>
          </cell>
          <cell r="P166">
            <v>0</v>
          </cell>
          <cell r="Q166">
            <v>0</v>
          </cell>
          <cell r="S166">
            <v>0</v>
          </cell>
          <cell r="T166">
            <v>-0.37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2295.62</v>
          </cell>
          <cell r="AA166">
            <v>13034.220000000001</v>
          </cell>
          <cell r="AB166">
            <v>0</v>
          </cell>
          <cell r="AC166">
            <v>0</v>
          </cell>
          <cell r="AD166">
            <v>0</v>
          </cell>
        </row>
        <row r="167">
          <cell r="D167">
            <v>3720</v>
          </cell>
          <cell r="E167" t="str">
            <v>KENWORTH T800 PRIME MOVER</v>
          </cell>
          <cell r="F167">
            <v>1384.81</v>
          </cell>
          <cell r="G167">
            <v>0</v>
          </cell>
          <cell r="H167">
            <v>-1384.81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S167">
            <v>1384.81</v>
          </cell>
          <cell r="T167">
            <v>1384.81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D168">
            <v>3721</v>
          </cell>
          <cell r="E168" t="str">
            <v>COAL HAULERS</v>
          </cell>
          <cell r="F168">
            <v>16294.04</v>
          </cell>
          <cell r="G168">
            <v>20398.259999999998</v>
          </cell>
          <cell r="H168">
            <v>32532.1</v>
          </cell>
          <cell r="I168">
            <v>-69224.399999999994</v>
          </cell>
          <cell r="J168">
            <v>-82421.38</v>
          </cell>
          <cell r="K168">
            <v>82421.38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S168">
            <v>16294.04</v>
          </cell>
          <cell r="T168">
            <v>36692.300000000003</v>
          </cell>
          <cell r="U168">
            <v>69224.399999999994</v>
          </cell>
          <cell r="V168">
            <v>0</v>
          </cell>
          <cell r="W168">
            <v>-82421.38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D169">
            <v>3722</v>
          </cell>
          <cell r="E169" t="str">
            <v>FUEL TANKER</v>
          </cell>
          <cell r="F169">
            <v>86083.56</v>
          </cell>
          <cell r="G169">
            <v>4404.0600000000004</v>
          </cell>
          <cell r="H169">
            <v>76038.009999999995</v>
          </cell>
          <cell r="I169">
            <v>-166525.63</v>
          </cell>
          <cell r="J169">
            <v>-131306.04999999999</v>
          </cell>
          <cell r="K169">
            <v>131306.04999999999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S169">
            <v>86083.56</v>
          </cell>
          <cell r="T169">
            <v>90487.62</v>
          </cell>
          <cell r="U169">
            <v>166525.63</v>
          </cell>
          <cell r="V169">
            <v>0</v>
          </cell>
          <cell r="W169">
            <v>-131306.04999999999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D170">
            <v>3723</v>
          </cell>
          <cell r="E170" t="str">
            <v>WATER TANKER</v>
          </cell>
          <cell r="F170">
            <v>0</v>
          </cell>
          <cell r="G170">
            <v>0</v>
          </cell>
          <cell r="H170">
            <v>0</v>
          </cell>
          <cell r="I170">
            <v>718.24</v>
          </cell>
          <cell r="J170">
            <v>48.64</v>
          </cell>
          <cell r="K170">
            <v>0</v>
          </cell>
          <cell r="L170">
            <v>0</v>
          </cell>
          <cell r="M170">
            <v>-766.88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718.24</v>
          </cell>
          <cell r="W170">
            <v>766.88</v>
          </cell>
          <cell r="X170">
            <v>766.88</v>
          </cell>
          <cell r="Y170">
            <v>766.88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D171">
            <v>3724</v>
          </cell>
          <cell r="E171" t="str">
            <v>TRAILOR-DRAKE LOWBOY</v>
          </cell>
          <cell r="F171">
            <v>900.99</v>
          </cell>
          <cell r="G171">
            <v>2026.75</v>
          </cell>
          <cell r="H171">
            <v>130.69</v>
          </cell>
          <cell r="I171">
            <v>-3058.43</v>
          </cell>
          <cell r="J171">
            <v>-8184.42</v>
          </cell>
          <cell r="K171">
            <v>8184.42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S171">
            <v>900.99</v>
          </cell>
          <cell r="T171">
            <v>2927.74</v>
          </cell>
          <cell r="U171">
            <v>3058.43</v>
          </cell>
          <cell r="V171">
            <v>0</v>
          </cell>
          <cell r="W171">
            <v>-8184.42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D172">
            <v>3725</v>
          </cell>
          <cell r="E172" t="str">
            <v>PRIME MOVER-KENWORTH C500</v>
          </cell>
          <cell r="F172">
            <v>125.08</v>
          </cell>
          <cell r="G172">
            <v>497.64</v>
          </cell>
          <cell r="H172">
            <v>0</v>
          </cell>
          <cell r="I172">
            <v>279.08</v>
          </cell>
          <cell r="J172">
            <v>304.94</v>
          </cell>
          <cell r="K172">
            <v>299.08</v>
          </cell>
          <cell r="L172">
            <v>7755.5</v>
          </cell>
          <cell r="M172">
            <v>544.25</v>
          </cell>
          <cell r="N172">
            <v>-9805.57</v>
          </cell>
          <cell r="O172">
            <v>0</v>
          </cell>
          <cell r="P172">
            <v>0</v>
          </cell>
          <cell r="Q172">
            <v>0</v>
          </cell>
          <cell r="S172">
            <v>125.08</v>
          </cell>
          <cell r="T172">
            <v>622.72</v>
          </cell>
          <cell r="U172">
            <v>622.72</v>
          </cell>
          <cell r="V172">
            <v>901.8</v>
          </cell>
          <cell r="W172">
            <v>1206.74</v>
          </cell>
          <cell r="X172">
            <v>1505.82</v>
          </cell>
          <cell r="Y172">
            <v>9261.32</v>
          </cell>
          <cell r="Z172">
            <v>9805.57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D173">
            <v>3726</v>
          </cell>
          <cell r="E173" t="str">
            <v>TRUCKS-KENWORTH FLATBED</v>
          </cell>
          <cell r="F173">
            <v>699.58</v>
          </cell>
          <cell r="G173">
            <v>1427.42</v>
          </cell>
          <cell r="H173">
            <v>3556.28</v>
          </cell>
          <cell r="I173">
            <v>794.81</v>
          </cell>
          <cell r="J173">
            <v>830.27</v>
          </cell>
          <cell r="K173">
            <v>1904.47</v>
          </cell>
          <cell r="L173">
            <v>2210.4699999999998</v>
          </cell>
          <cell r="M173">
            <v>1374.25</v>
          </cell>
          <cell r="N173">
            <v>-12797.55</v>
          </cell>
          <cell r="O173">
            <v>0</v>
          </cell>
          <cell r="P173">
            <v>0</v>
          </cell>
          <cell r="Q173">
            <v>0</v>
          </cell>
          <cell r="S173">
            <v>699.58</v>
          </cell>
          <cell r="T173">
            <v>2127</v>
          </cell>
          <cell r="U173">
            <v>5683.2800000000007</v>
          </cell>
          <cell r="V173">
            <v>6478.09</v>
          </cell>
          <cell r="W173">
            <v>7308.3600000000006</v>
          </cell>
          <cell r="X173">
            <v>9212.83</v>
          </cell>
          <cell r="Y173">
            <v>11423.3</v>
          </cell>
          <cell r="Z173">
            <v>12797.55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D174">
            <v>3727</v>
          </cell>
          <cell r="E174" t="str">
            <v>FUEL &amp; LUBE TRUCK-KENWORTH</v>
          </cell>
          <cell r="F174">
            <v>-48586.46</v>
          </cell>
          <cell r="G174">
            <v>-30669.29</v>
          </cell>
          <cell r="H174">
            <v>-2531.04</v>
          </cell>
          <cell r="I174">
            <v>81786.789999999994</v>
          </cell>
          <cell r="J174">
            <v>-107049.06</v>
          </cell>
          <cell r="K174">
            <v>107049.06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S174">
            <v>-48586.46</v>
          </cell>
          <cell r="T174">
            <v>-79255.75</v>
          </cell>
          <cell r="U174">
            <v>-81786.789999999994</v>
          </cell>
          <cell r="V174">
            <v>0</v>
          </cell>
          <cell r="W174">
            <v>-107049.06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D175">
            <v>3728</v>
          </cell>
          <cell r="E175" t="str">
            <v>LIGHT VEHICLES</v>
          </cell>
          <cell r="F175">
            <v>22334.35</v>
          </cell>
          <cell r="G175">
            <v>16393.330000000002</v>
          </cell>
          <cell r="H175">
            <v>38509.43</v>
          </cell>
          <cell r="I175">
            <v>41136.019999999997</v>
          </cell>
          <cell r="J175">
            <v>44434.05</v>
          </cell>
          <cell r="K175">
            <v>45822.1</v>
          </cell>
          <cell r="L175">
            <v>40553.97</v>
          </cell>
          <cell r="M175">
            <v>-249183.25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22334.35</v>
          </cell>
          <cell r="T175">
            <v>38727.68</v>
          </cell>
          <cell r="U175">
            <v>77237.11</v>
          </cell>
          <cell r="V175">
            <v>118373.13</v>
          </cell>
          <cell r="W175">
            <v>162807.18</v>
          </cell>
          <cell r="X175">
            <v>208629.28</v>
          </cell>
          <cell r="Y175">
            <v>249183.25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D176">
            <v>3729</v>
          </cell>
          <cell r="E176" t="str">
            <v>TYRE MANIPULATOR-KOMATSU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177.64</v>
          </cell>
          <cell r="K176">
            <v>0</v>
          </cell>
          <cell r="L176">
            <v>0</v>
          </cell>
          <cell r="M176">
            <v>0</v>
          </cell>
          <cell r="N176">
            <v>-177.64</v>
          </cell>
          <cell r="O176">
            <v>0</v>
          </cell>
          <cell r="P176">
            <v>0</v>
          </cell>
          <cell r="Q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177.64</v>
          </cell>
          <cell r="X176">
            <v>177.64</v>
          </cell>
          <cell r="Y176">
            <v>177.64</v>
          </cell>
          <cell r="Z176">
            <v>177.64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D177">
            <v>3730</v>
          </cell>
          <cell r="E177" t="str">
            <v>GRADERS-KOMATSU GD825A</v>
          </cell>
          <cell r="F177">
            <v>0</v>
          </cell>
          <cell r="G177">
            <v>0.24</v>
          </cell>
          <cell r="H177">
            <v>-0.24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22138.639999999999</v>
          </cell>
          <cell r="N177">
            <v>-22124.98</v>
          </cell>
          <cell r="O177">
            <v>16054.44</v>
          </cell>
          <cell r="P177">
            <v>-16068.1</v>
          </cell>
          <cell r="Q177">
            <v>0</v>
          </cell>
          <cell r="S177">
            <v>0</v>
          </cell>
          <cell r="T177">
            <v>0.24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22138.639999999999</v>
          </cell>
          <cell r="AA177">
            <v>13.659999999999854</v>
          </cell>
          <cell r="AB177">
            <v>16068.1</v>
          </cell>
          <cell r="AC177">
            <v>0</v>
          </cell>
          <cell r="AD177">
            <v>0</v>
          </cell>
        </row>
        <row r="178">
          <cell r="D178">
            <v>3731</v>
          </cell>
          <cell r="E178" t="str">
            <v>ROLLERS-BOMAG 216D</v>
          </cell>
          <cell r="F178">
            <v>0</v>
          </cell>
          <cell r="G178">
            <v>0.49</v>
          </cell>
          <cell r="H178">
            <v>-0.49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11.9</v>
          </cell>
          <cell r="P178">
            <v>-11.9</v>
          </cell>
          <cell r="Q178">
            <v>0</v>
          </cell>
          <cell r="S178">
            <v>0</v>
          </cell>
          <cell r="T178">
            <v>0.49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11.9</v>
          </cell>
          <cell r="AC178">
            <v>0</v>
          </cell>
          <cell r="AD178">
            <v>0</v>
          </cell>
        </row>
        <row r="179">
          <cell r="D179">
            <v>3732</v>
          </cell>
          <cell r="E179" t="str">
            <v>COMPACTORS-CATERPILLAR 815B</v>
          </cell>
          <cell r="F179">
            <v>0</v>
          </cell>
          <cell r="G179">
            <v>-0.06</v>
          </cell>
          <cell r="H179">
            <v>0.06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80.599999999999994</v>
          </cell>
          <cell r="P179">
            <v>-80.599999999999994</v>
          </cell>
          <cell r="Q179">
            <v>0</v>
          </cell>
          <cell r="S179">
            <v>0</v>
          </cell>
          <cell r="T179">
            <v>-0.06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80.599999999999994</v>
          </cell>
          <cell r="AC179">
            <v>0</v>
          </cell>
          <cell r="AD179">
            <v>0</v>
          </cell>
        </row>
        <row r="180">
          <cell r="D180">
            <v>3733</v>
          </cell>
          <cell r="E180" t="str">
            <v>LIMING MACHINES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D181">
            <v>3734</v>
          </cell>
          <cell r="E181" t="str">
            <v>LIGHTING PLANT-MULTIFO HTK10</v>
          </cell>
          <cell r="F181">
            <v>7606.44</v>
          </cell>
          <cell r="G181">
            <v>8816.92</v>
          </cell>
          <cell r="H181">
            <v>5256.73</v>
          </cell>
          <cell r="I181">
            <v>-21680.09</v>
          </cell>
          <cell r="J181">
            <v>-27965.52</v>
          </cell>
          <cell r="K181">
            <v>27965.52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S181">
            <v>7606.44</v>
          </cell>
          <cell r="T181">
            <v>16423.36</v>
          </cell>
          <cell r="U181">
            <v>21680.09</v>
          </cell>
          <cell r="V181">
            <v>0</v>
          </cell>
          <cell r="W181">
            <v>-27965.52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D182">
            <v>3735</v>
          </cell>
          <cell r="E182" t="str">
            <v>PLOUGHS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D183">
            <v>3736</v>
          </cell>
          <cell r="E183" t="str">
            <v>TRACTORS</v>
          </cell>
          <cell r="F183">
            <v>2324.13</v>
          </cell>
          <cell r="G183">
            <v>322.67</v>
          </cell>
          <cell r="H183">
            <v>770.98</v>
          </cell>
          <cell r="I183">
            <v>-3417.78</v>
          </cell>
          <cell r="J183">
            <v>-8441.81</v>
          </cell>
          <cell r="K183">
            <v>8441.81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S183">
            <v>2324.13</v>
          </cell>
          <cell r="T183">
            <v>2646.8</v>
          </cell>
          <cell r="U183">
            <v>3417.78</v>
          </cell>
          <cell r="V183">
            <v>0</v>
          </cell>
          <cell r="W183">
            <v>-8441.81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D184">
            <v>3737</v>
          </cell>
          <cell r="E184" t="str">
            <v>DEWATERING PUMPS-LEGRA</v>
          </cell>
          <cell r="F184">
            <v>0</v>
          </cell>
          <cell r="G184">
            <v>3295.4</v>
          </cell>
          <cell r="H184">
            <v>245.32</v>
          </cell>
          <cell r="I184">
            <v>-3540.72</v>
          </cell>
          <cell r="J184">
            <v>-7290.11</v>
          </cell>
          <cell r="K184">
            <v>7290.11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S184">
            <v>0</v>
          </cell>
          <cell r="T184">
            <v>3295.4</v>
          </cell>
          <cell r="U184">
            <v>3540.7200000000003</v>
          </cell>
          <cell r="V184">
            <v>0</v>
          </cell>
          <cell r="W184">
            <v>-7290.11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D185">
            <v>3738</v>
          </cell>
          <cell r="E185" t="str">
            <v>PUMPS-MULTIFLO</v>
          </cell>
          <cell r="F185">
            <v>7185.03</v>
          </cell>
          <cell r="G185">
            <v>-2983.3</v>
          </cell>
          <cell r="H185">
            <v>14728.56</v>
          </cell>
          <cell r="I185">
            <v>-18930.29</v>
          </cell>
          <cell r="J185">
            <v>-12336.69</v>
          </cell>
          <cell r="K185">
            <v>12336.69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7185.03</v>
          </cell>
          <cell r="T185">
            <v>4201.7299999999996</v>
          </cell>
          <cell r="U185">
            <v>18930.29</v>
          </cell>
          <cell r="V185">
            <v>0</v>
          </cell>
          <cell r="W185">
            <v>-12336.69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D186">
            <v>3739</v>
          </cell>
          <cell r="E186" t="str">
            <v>GENERATOR SETS</v>
          </cell>
          <cell r="F186">
            <v>4538.62</v>
          </cell>
          <cell r="G186">
            <v>-4213.8100000000004</v>
          </cell>
          <cell r="H186">
            <v>30391.01</v>
          </cell>
          <cell r="I186">
            <v>-30715.82</v>
          </cell>
          <cell r="J186">
            <v>-38887.64</v>
          </cell>
          <cell r="K186">
            <v>38887.64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S186">
            <v>4538.62</v>
          </cell>
          <cell r="T186">
            <v>324.80999999999949</v>
          </cell>
          <cell r="U186">
            <v>30715.82</v>
          </cell>
          <cell r="V186">
            <v>0</v>
          </cell>
          <cell r="W186">
            <v>-38887.64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D187">
            <v>3740</v>
          </cell>
          <cell r="E187" t="str">
            <v>CRANES-GROVE H150</v>
          </cell>
          <cell r="F187">
            <v>1104.81</v>
          </cell>
          <cell r="G187">
            <v>26.75</v>
          </cell>
          <cell r="H187">
            <v>3007.74</v>
          </cell>
          <cell r="I187">
            <v>-4139.3</v>
          </cell>
          <cell r="J187">
            <v>-4081.34</v>
          </cell>
          <cell r="K187">
            <v>4081.34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S187">
            <v>1104.81</v>
          </cell>
          <cell r="T187">
            <v>1131.56</v>
          </cell>
          <cell r="U187">
            <v>4139.2999999999993</v>
          </cell>
          <cell r="V187">
            <v>0</v>
          </cell>
          <cell r="W187">
            <v>-4081.34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D188">
            <v>3741</v>
          </cell>
          <cell r="E188" t="str">
            <v>CRANES-GROVE RT528C</v>
          </cell>
          <cell r="F188">
            <v>146.97</v>
          </cell>
          <cell r="G188">
            <v>0.36</v>
          </cell>
          <cell r="H188">
            <v>874.04</v>
          </cell>
          <cell r="I188">
            <v>-1021.37</v>
          </cell>
          <cell r="J188">
            <v>-913.6</v>
          </cell>
          <cell r="K188">
            <v>913.6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S188">
            <v>146.97</v>
          </cell>
          <cell r="T188">
            <v>147.33000000000001</v>
          </cell>
          <cell r="U188">
            <v>1021.37</v>
          </cell>
          <cell r="V188">
            <v>0</v>
          </cell>
          <cell r="W188">
            <v>-913.6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D189">
            <v>3742</v>
          </cell>
          <cell r="E189" t="str">
            <v>CRANES-GROVE RT58B</v>
          </cell>
          <cell r="F189">
            <v>547.22</v>
          </cell>
          <cell r="G189">
            <v>427.23</v>
          </cell>
          <cell r="H189">
            <v>68.92</v>
          </cell>
          <cell r="I189">
            <v>-1043.3699999999999</v>
          </cell>
          <cell r="J189">
            <v>2501.64</v>
          </cell>
          <cell r="K189">
            <v>3020.54</v>
          </cell>
          <cell r="L189">
            <v>-5522.18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S189">
            <v>547.22</v>
          </cell>
          <cell r="T189">
            <v>974.45</v>
          </cell>
          <cell r="U189">
            <v>1043.3700000000001</v>
          </cell>
          <cell r="V189">
            <v>0</v>
          </cell>
          <cell r="W189">
            <v>2501.64</v>
          </cell>
          <cell r="X189">
            <v>5522.18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D190">
            <v>3743</v>
          </cell>
          <cell r="E190" t="str">
            <v>COAL HAUL/TRAILERS FAILURE-THI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45065.32</v>
          </cell>
          <cell r="P190">
            <v>357.51</v>
          </cell>
          <cell r="Q190">
            <v>87.43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45065.32</v>
          </cell>
          <cell r="AC190">
            <v>45422.83</v>
          </cell>
          <cell r="AD190">
            <v>45510.26</v>
          </cell>
        </row>
        <row r="191">
          <cell r="D191">
            <v>3744</v>
          </cell>
          <cell r="E191" t="str">
            <v>BACKHOES - CATERPILLER</v>
          </cell>
          <cell r="F191">
            <v>0</v>
          </cell>
          <cell r="G191">
            <v>0</v>
          </cell>
          <cell r="H191">
            <v>0</v>
          </cell>
          <cell r="I191">
            <v>1451.45</v>
          </cell>
          <cell r="J191">
            <v>1690.92</v>
          </cell>
          <cell r="K191">
            <v>1713.24</v>
          </cell>
          <cell r="L191">
            <v>312.23</v>
          </cell>
          <cell r="M191">
            <v>-5167.84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1451.45</v>
          </cell>
          <cell r="W191">
            <v>3142.37</v>
          </cell>
          <cell r="X191">
            <v>4855.6099999999997</v>
          </cell>
          <cell r="Y191">
            <v>5167.84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D192">
            <v>3745</v>
          </cell>
          <cell r="E192" t="str">
            <v>BACKHOES - MASSEY</v>
          </cell>
          <cell r="F192">
            <v>0</v>
          </cell>
          <cell r="G192">
            <v>0</v>
          </cell>
          <cell r="H192">
            <v>0</v>
          </cell>
          <cell r="I192">
            <v>3.46</v>
          </cell>
          <cell r="J192">
            <v>105.64</v>
          </cell>
          <cell r="K192">
            <v>2422.85</v>
          </cell>
          <cell r="L192">
            <v>72.31</v>
          </cell>
          <cell r="M192">
            <v>-2604.2600000000002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3.46</v>
          </cell>
          <cell r="W192">
            <v>109.1</v>
          </cell>
          <cell r="X192">
            <v>2531.9499999999998</v>
          </cell>
          <cell r="Y192">
            <v>2604.2599999999998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D193">
            <v>3750</v>
          </cell>
          <cell r="E193" t="str">
            <v>SEMBILANG STK.PILING&amp;BARGE LOA</v>
          </cell>
          <cell r="F193">
            <v>3619.89</v>
          </cell>
          <cell r="G193">
            <v>824.11</v>
          </cell>
          <cell r="H193">
            <v>1088.23</v>
          </cell>
          <cell r="I193">
            <v>9397.6299999999992</v>
          </cell>
          <cell r="J193">
            <v>16483.650000000001</v>
          </cell>
          <cell r="K193">
            <v>-6474.67</v>
          </cell>
          <cell r="L193">
            <v>119184.82</v>
          </cell>
          <cell r="M193">
            <v>52436.28</v>
          </cell>
          <cell r="N193">
            <v>157151.89000000001</v>
          </cell>
          <cell r="O193">
            <v>58764.07</v>
          </cell>
          <cell r="P193">
            <v>19535.05</v>
          </cell>
          <cell r="Q193">
            <v>61324.44</v>
          </cell>
          <cell r="S193">
            <v>3619.89</v>
          </cell>
          <cell r="T193">
            <v>4444</v>
          </cell>
          <cell r="U193">
            <v>5532.23</v>
          </cell>
          <cell r="V193">
            <v>14929.859999999999</v>
          </cell>
          <cell r="W193">
            <v>31413.510000000002</v>
          </cell>
          <cell r="X193">
            <v>24938.840000000004</v>
          </cell>
          <cell r="Y193">
            <v>144123.66</v>
          </cell>
          <cell r="Z193">
            <v>196559.94</v>
          </cell>
          <cell r="AA193">
            <v>353711.83</v>
          </cell>
          <cell r="AB193">
            <v>412475.9</v>
          </cell>
          <cell r="AC193">
            <v>432010.95</v>
          </cell>
          <cell r="AD193">
            <v>493335.39</v>
          </cell>
        </row>
        <row r="194">
          <cell r="D194">
            <v>3760</v>
          </cell>
          <cell r="E194" t="str">
            <v>COAL PROCESSING SUPT.</v>
          </cell>
          <cell r="F194">
            <v>23872.21</v>
          </cell>
          <cell r="G194">
            <v>33603.29</v>
          </cell>
          <cell r="H194">
            <v>22775.54</v>
          </cell>
          <cell r="I194">
            <v>65109.16</v>
          </cell>
          <cell r="J194">
            <v>322461.88</v>
          </cell>
          <cell r="K194">
            <v>-49486.53</v>
          </cell>
          <cell r="L194">
            <v>-28852.6</v>
          </cell>
          <cell r="M194">
            <v>-67518.12</v>
          </cell>
          <cell r="N194">
            <v>39143.17</v>
          </cell>
          <cell r="O194">
            <v>55637.4</v>
          </cell>
          <cell r="P194">
            <v>30413.21</v>
          </cell>
          <cell r="Q194">
            <v>42669.4</v>
          </cell>
          <cell r="S194">
            <v>23872.21</v>
          </cell>
          <cell r="T194">
            <v>57475.5</v>
          </cell>
          <cell r="U194">
            <v>80251.040000000008</v>
          </cell>
          <cell r="V194">
            <v>145360.20000000001</v>
          </cell>
          <cell r="W194">
            <v>467822.08000000002</v>
          </cell>
          <cell r="X194">
            <v>418335.55000000005</v>
          </cell>
          <cell r="Y194">
            <v>389482.95000000007</v>
          </cell>
          <cell r="Z194">
            <v>321964.83000000007</v>
          </cell>
          <cell r="AA194">
            <v>361108.00000000006</v>
          </cell>
          <cell r="AB194">
            <v>416745.40000000008</v>
          </cell>
          <cell r="AC194">
            <v>447158.6100000001</v>
          </cell>
          <cell r="AD194">
            <v>489828.01000000013</v>
          </cell>
        </row>
        <row r="195">
          <cell r="D195">
            <v>3770</v>
          </cell>
          <cell r="E195" t="str">
            <v>JIG WASH PLANT OPERATORS</v>
          </cell>
          <cell r="F195">
            <v>13864.79</v>
          </cell>
          <cell r="G195">
            <v>21258.44</v>
          </cell>
          <cell r="H195">
            <v>16212.54</v>
          </cell>
          <cell r="I195">
            <v>515356.96</v>
          </cell>
          <cell r="J195">
            <v>107704.92</v>
          </cell>
          <cell r="K195">
            <v>29899.79</v>
          </cell>
          <cell r="L195">
            <v>45572.71</v>
          </cell>
          <cell r="M195">
            <v>141170.53</v>
          </cell>
          <cell r="N195">
            <v>207746.33</v>
          </cell>
          <cell r="O195">
            <v>148583.67999999999</v>
          </cell>
          <cell r="P195">
            <v>101783.62</v>
          </cell>
          <cell r="Q195">
            <v>145186.85999999999</v>
          </cell>
          <cell r="S195">
            <v>13864.79</v>
          </cell>
          <cell r="T195">
            <v>35123.229999999996</v>
          </cell>
          <cell r="U195">
            <v>51335.77</v>
          </cell>
          <cell r="V195">
            <v>566692.73</v>
          </cell>
          <cell r="W195">
            <v>674397.65</v>
          </cell>
          <cell r="X195">
            <v>704297.44000000006</v>
          </cell>
          <cell r="Y195">
            <v>749870.15</v>
          </cell>
          <cell r="Z195">
            <v>891040.68</v>
          </cell>
          <cell r="AA195">
            <v>1098787.01</v>
          </cell>
          <cell r="AB195">
            <v>1247370.69</v>
          </cell>
          <cell r="AC195">
            <v>1349154.31</v>
          </cell>
          <cell r="AD195">
            <v>1494341.17</v>
          </cell>
        </row>
        <row r="196">
          <cell r="D196">
            <v>3771</v>
          </cell>
          <cell r="E196" t="str">
            <v>DEAD-ES FEED PREPARATION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D197">
            <v>3780</v>
          </cell>
          <cell r="E197" t="str">
            <v>LABORATORY</v>
          </cell>
          <cell r="F197">
            <v>3113.59</v>
          </cell>
          <cell r="G197">
            <v>6854.28</v>
          </cell>
          <cell r="H197">
            <v>9796.15</v>
          </cell>
          <cell r="I197">
            <v>6118.75</v>
          </cell>
          <cell r="J197">
            <v>8781.2800000000007</v>
          </cell>
          <cell r="K197">
            <v>11291.32</v>
          </cell>
          <cell r="L197">
            <v>13682.82</v>
          </cell>
          <cell r="M197">
            <v>40961.089999999997</v>
          </cell>
          <cell r="N197">
            <v>93050.02</v>
          </cell>
          <cell r="O197">
            <v>43932.31</v>
          </cell>
          <cell r="P197">
            <v>6436.12</v>
          </cell>
          <cell r="Q197">
            <v>28417.15</v>
          </cell>
          <cell r="S197">
            <v>3113.59</v>
          </cell>
          <cell r="T197">
            <v>9967.869999999999</v>
          </cell>
          <cell r="U197">
            <v>19764.019999999997</v>
          </cell>
          <cell r="V197">
            <v>25882.769999999997</v>
          </cell>
          <cell r="W197">
            <v>34664.049999999996</v>
          </cell>
          <cell r="X197">
            <v>45955.369999999995</v>
          </cell>
          <cell r="Y197">
            <v>59638.189999999995</v>
          </cell>
          <cell r="Z197">
            <v>100599.28</v>
          </cell>
          <cell r="AA197">
            <v>193649.3</v>
          </cell>
          <cell r="AB197">
            <v>237581.61</v>
          </cell>
          <cell r="AC197">
            <v>244017.72999999998</v>
          </cell>
          <cell r="AD197">
            <v>272434.88</v>
          </cell>
        </row>
        <row r="198">
          <cell r="D198">
            <v>3800</v>
          </cell>
          <cell r="E198" t="str">
            <v>ES PRODUCTION COSTS</v>
          </cell>
          <cell r="F198">
            <v>8087.67</v>
          </cell>
          <cell r="G198">
            <v>45363.09</v>
          </cell>
          <cell r="H198">
            <v>28067.34</v>
          </cell>
          <cell r="I198">
            <v>64227.23</v>
          </cell>
          <cell r="J198">
            <v>82493.55</v>
          </cell>
          <cell r="K198">
            <v>29736.25</v>
          </cell>
          <cell r="L198">
            <v>45956.95</v>
          </cell>
          <cell r="M198">
            <v>102844.51</v>
          </cell>
          <cell r="N198">
            <v>130511.19</v>
          </cell>
          <cell r="O198">
            <v>76695.48</v>
          </cell>
          <cell r="P198">
            <v>37492.300000000003</v>
          </cell>
          <cell r="Q198">
            <v>78196.17</v>
          </cell>
          <cell r="S198">
            <v>8087.67</v>
          </cell>
          <cell r="T198">
            <v>53450.759999999995</v>
          </cell>
          <cell r="U198">
            <v>81518.099999999991</v>
          </cell>
          <cell r="V198">
            <v>145745.32999999999</v>
          </cell>
          <cell r="W198">
            <v>228238.88</v>
          </cell>
          <cell r="X198">
            <v>257975.13</v>
          </cell>
          <cell r="Y198">
            <v>303932.08</v>
          </cell>
          <cell r="Z198">
            <v>406776.59</v>
          </cell>
          <cell r="AA198">
            <v>537287.78</v>
          </cell>
          <cell r="AB198">
            <v>613983.26</v>
          </cell>
          <cell r="AC198">
            <v>651475.56000000006</v>
          </cell>
          <cell r="AD198">
            <v>729671.7300000001</v>
          </cell>
        </row>
        <row r="199">
          <cell r="D199">
            <v>3810</v>
          </cell>
          <cell r="E199" t="str">
            <v>ES STRIPPING</v>
          </cell>
          <cell r="F199">
            <v>4753.6000000000004</v>
          </cell>
          <cell r="G199">
            <v>5837.98</v>
          </cell>
          <cell r="H199">
            <v>50495.19</v>
          </cell>
          <cell r="I199">
            <v>65918.5</v>
          </cell>
          <cell r="J199">
            <v>36696.19</v>
          </cell>
          <cell r="K199">
            <v>35247.699999999997</v>
          </cell>
          <cell r="L199">
            <v>30454.37</v>
          </cell>
          <cell r="M199">
            <v>3882.35</v>
          </cell>
          <cell r="N199">
            <v>54564.17</v>
          </cell>
          <cell r="O199">
            <v>56700.94</v>
          </cell>
          <cell r="P199">
            <v>63211.17</v>
          </cell>
          <cell r="Q199">
            <v>164916.26999999999</v>
          </cell>
          <cell r="S199">
            <v>4753.6000000000004</v>
          </cell>
          <cell r="T199">
            <v>10591.58</v>
          </cell>
          <cell r="U199">
            <v>61086.770000000004</v>
          </cell>
          <cell r="V199">
            <v>127005.27</v>
          </cell>
          <cell r="W199">
            <v>163701.46000000002</v>
          </cell>
          <cell r="X199">
            <v>198949.16000000003</v>
          </cell>
          <cell r="Y199">
            <v>229403.53000000003</v>
          </cell>
          <cell r="Z199">
            <v>233285.88000000003</v>
          </cell>
          <cell r="AA199">
            <v>287850.05000000005</v>
          </cell>
          <cell r="AB199">
            <v>344550.99000000005</v>
          </cell>
          <cell r="AC199">
            <v>407762.16000000003</v>
          </cell>
          <cell r="AD199">
            <v>572678.43000000005</v>
          </cell>
        </row>
        <row r="200">
          <cell r="D200">
            <v>3811</v>
          </cell>
          <cell r="E200" t="str">
            <v>ES TRUCK &amp; SHOVEL</v>
          </cell>
          <cell r="F200">
            <v>74083.210000000006</v>
          </cell>
          <cell r="G200">
            <v>59160.84</v>
          </cell>
          <cell r="H200">
            <v>60235.51</v>
          </cell>
          <cell r="I200">
            <v>158796.45000000001</v>
          </cell>
          <cell r="J200">
            <v>96187.04</v>
          </cell>
          <cell r="K200">
            <v>120860.98</v>
          </cell>
          <cell r="L200">
            <v>125008.01</v>
          </cell>
          <cell r="M200">
            <v>248711.9</v>
          </cell>
          <cell r="N200">
            <v>169473.84</v>
          </cell>
          <cell r="O200">
            <v>164046.51999999999</v>
          </cell>
          <cell r="P200">
            <v>205160.48</v>
          </cell>
          <cell r="Q200">
            <v>330433.19</v>
          </cell>
          <cell r="S200">
            <v>74083.210000000006</v>
          </cell>
          <cell r="T200">
            <v>133244.04999999999</v>
          </cell>
          <cell r="U200">
            <v>193479.56</v>
          </cell>
          <cell r="V200">
            <v>352276.01</v>
          </cell>
          <cell r="W200">
            <v>448463.05</v>
          </cell>
          <cell r="X200">
            <v>569324.03</v>
          </cell>
          <cell r="Y200">
            <v>694332.04</v>
          </cell>
          <cell r="Z200">
            <v>943043.94000000006</v>
          </cell>
          <cell r="AA200">
            <v>1112517.78</v>
          </cell>
          <cell r="AB200">
            <v>1276564.3</v>
          </cell>
          <cell r="AC200">
            <v>1481724.78</v>
          </cell>
          <cell r="AD200">
            <v>1812157.97</v>
          </cell>
        </row>
        <row r="201">
          <cell r="D201">
            <v>3812</v>
          </cell>
          <cell r="E201" t="str">
            <v>ES DIRECT DOZING</v>
          </cell>
          <cell r="F201">
            <v>2729.7</v>
          </cell>
          <cell r="G201">
            <v>3555.49</v>
          </cell>
          <cell r="H201">
            <v>11662.61</v>
          </cell>
          <cell r="I201">
            <v>68213.570000000007</v>
          </cell>
          <cell r="J201">
            <v>38479.730000000003</v>
          </cell>
          <cell r="K201">
            <v>26896.06</v>
          </cell>
          <cell r="L201">
            <v>12516.19</v>
          </cell>
          <cell r="M201">
            <v>84904.87</v>
          </cell>
          <cell r="N201">
            <v>33496.47</v>
          </cell>
          <cell r="O201">
            <v>100138.74</v>
          </cell>
          <cell r="P201">
            <v>29466.98</v>
          </cell>
          <cell r="Q201">
            <v>55858.22</v>
          </cell>
          <cell r="S201">
            <v>2729.7</v>
          </cell>
          <cell r="T201">
            <v>6285.19</v>
          </cell>
          <cell r="U201">
            <v>17947.8</v>
          </cell>
          <cell r="V201">
            <v>86161.37000000001</v>
          </cell>
          <cell r="W201">
            <v>124641.1</v>
          </cell>
          <cell r="X201">
            <v>151537.16</v>
          </cell>
          <cell r="Y201">
            <v>164053.35</v>
          </cell>
          <cell r="Z201">
            <v>248958.22</v>
          </cell>
          <cell r="AA201">
            <v>282454.69</v>
          </cell>
          <cell r="AB201">
            <v>382593.43</v>
          </cell>
          <cell r="AC201">
            <v>412060.41</v>
          </cell>
          <cell r="AD201">
            <v>467918.63</v>
          </cell>
        </row>
        <row r="202">
          <cell r="D202">
            <v>3813</v>
          </cell>
          <cell r="E202" t="str">
            <v>DEAD-ES CONTRACT BCM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D203">
            <v>3814</v>
          </cell>
          <cell r="E203" t="str">
            <v>ES DRILLING</v>
          </cell>
          <cell r="F203">
            <v>11155.45</v>
          </cell>
          <cell r="G203">
            <v>4806.6400000000003</v>
          </cell>
          <cell r="H203">
            <v>16104.2</v>
          </cell>
          <cell r="I203">
            <v>54497.25</v>
          </cell>
          <cell r="J203">
            <v>19324.2</v>
          </cell>
          <cell r="K203">
            <v>18638.96</v>
          </cell>
          <cell r="L203">
            <v>7126.42</v>
          </cell>
          <cell r="M203">
            <v>25856.63</v>
          </cell>
          <cell r="N203">
            <v>16558.2</v>
          </cell>
          <cell r="O203">
            <v>36627.79</v>
          </cell>
          <cell r="P203">
            <v>27839.13</v>
          </cell>
          <cell r="Q203">
            <v>-2550.7600000000002</v>
          </cell>
          <cell r="S203">
            <v>11155.45</v>
          </cell>
          <cell r="T203">
            <v>15962.09</v>
          </cell>
          <cell r="U203">
            <v>32066.29</v>
          </cell>
          <cell r="V203">
            <v>86563.540000000008</v>
          </cell>
          <cell r="W203">
            <v>105887.74</v>
          </cell>
          <cell r="X203">
            <v>124526.70000000001</v>
          </cell>
          <cell r="Y203">
            <v>131653.12000000002</v>
          </cell>
          <cell r="Z203">
            <v>157509.75000000003</v>
          </cell>
          <cell r="AA203">
            <v>174067.95000000004</v>
          </cell>
          <cell r="AB203">
            <v>210695.74000000005</v>
          </cell>
          <cell r="AC203">
            <v>238534.87000000005</v>
          </cell>
          <cell r="AD203">
            <v>235984.11000000004</v>
          </cell>
        </row>
        <row r="204">
          <cell r="D204">
            <v>3815</v>
          </cell>
          <cell r="E204" t="str">
            <v>ES BLASTING</v>
          </cell>
          <cell r="F204">
            <v>130412.84</v>
          </cell>
          <cell r="G204">
            <v>45697.79</v>
          </cell>
          <cell r="H204">
            <v>44841.18</v>
          </cell>
          <cell r="I204">
            <v>530574.38</v>
          </cell>
          <cell r="J204">
            <v>168569.16</v>
          </cell>
          <cell r="K204">
            <v>-173355.6</v>
          </cell>
          <cell r="L204">
            <v>262266.62</v>
          </cell>
          <cell r="M204">
            <v>209338.95</v>
          </cell>
          <cell r="N204">
            <v>42806.9</v>
          </cell>
          <cell r="O204">
            <v>107913.56</v>
          </cell>
          <cell r="P204">
            <v>312573</v>
          </cell>
          <cell r="Q204">
            <v>373844.52</v>
          </cell>
          <cell r="S204">
            <v>130412.84</v>
          </cell>
          <cell r="T204">
            <v>176110.63</v>
          </cell>
          <cell r="U204">
            <v>220951.81</v>
          </cell>
          <cell r="V204">
            <v>751526.19</v>
          </cell>
          <cell r="W204">
            <v>920095.35</v>
          </cell>
          <cell r="X204">
            <v>746739.75</v>
          </cell>
          <cell r="Y204">
            <v>1009006.37</v>
          </cell>
          <cell r="Z204">
            <v>1218345.32</v>
          </cell>
          <cell r="AA204">
            <v>1261152.22</v>
          </cell>
          <cell r="AB204">
            <v>1369065.78</v>
          </cell>
          <cell r="AC204">
            <v>1681638.78</v>
          </cell>
          <cell r="AD204">
            <v>2055483.3</v>
          </cell>
        </row>
        <row r="205">
          <cell r="D205">
            <v>3820</v>
          </cell>
          <cell r="E205" t="str">
            <v>ES MINING COSTS</v>
          </cell>
          <cell r="F205">
            <v>-29858.05</v>
          </cell>
          <cell r="G205">
            <v>12903.2</v>
          </cell>
          <cell r="H205">
            <v>33218.93</v>
          </cell>
          <cell r="I205">
            <v>80137.95</v>
          </cell>
          <cell r="J205">
            <v>53248.08</v>
          </cell>
          <cell r="K205">
            <v>45132.12</v>
          </cell>
          <cell r="L205">
            <v>46061.440000000002</v>
          </cell>
          <cell r="M205">
            <v>38769.32</v>
          </cell>
          <cell r="N205">
            <v>60498.47</v>
          </cell>
          <cell r="O205">
            <v>39371.78</v>
          </cell>
          <cell r="P205">
            <v>107426.06</v>
          </cell>
          <cell r="Q205">
            <v>74787.53</v>
          </cell>
          <cell r="S205">
            <v>-29858.05</v>
          </cell>
          <cell r="T205">
            <v>-16954.849999999999</v>
          </cell>
          <cell r="U205">
            <v>16264.080000000002</v>
          </cell>
          <cell r="V205">
            <v>96402.03</v>
          </cell>
          <cell r="W205">
            <v>149650.10999999999</v>
          </cell>
          <cell r="X205">
            <v>194782.22999999998</v>
          </cell>
          <cell r="Y205">
            <v>240843.66999999998</v>
          </cell>
          <cell r="Z205">
            <v>279612.99</v>
          </cell>
          <cell r="AA205">
            <v>340111.45999999996</v>
          </cell>
          <cell r="AB205">
            <v>379483.24</v>
          </cell>
          <cell r="AC205">
            <v>486909.3</v>
          </cell>
          <cell r="AD205">
            <v>561696.82999999996</v>
          </cell>
        </row>
        <row r="206">
          <cell r="D206">
            <v>3830</v>
          </cell>
          <cell r="E206" t="str">
            <v>ES HAULAGE - ROM TO JIG</v>
          </cell>
          <cell r="F206">
            <v>8916.39</v>
          </cell>
          <cell r="G206">
            <v>6405.86</v>
          </cell>
          <cell r="H206">
            <v>5294.03</v>
          </cell>
          <cell r="I206">
            <v>89737.69</v>
          </cell>
          <cell r="J206">
            <v>60021.64</v>
          </cell>
          <cell r="K206">
            <v>17623.5</v>
          </cell>
          <cell r="L206">
            <v>24085.67</v>
          </cell>
          <cell r="M206">
            <v>29876.46</v>
          </cell>
          <cell r="N206">
            <v>88953.71</v>
          </cell>
          <cell r="O206">
            <v>63993.279999999999</v>
          </cell>
          <cell r="P206">
            <v>96463.01</v>
          </cell>
          <cell r="Q206">
            <v>126757.91</v>
          </cell>
          <cell r="S206">
            <v>8916.39</v>
          </cell>
          <cell r="T206">
            <v>15322.25</v>
          </cell>
          <cell r="U206">
            <v>20616.28</v>
          </cell>
          <cell r="V206">
            <v>110353.97</v>
          </cell>
          <cell r="W206">
            <v>170375.61</v>
          </cell>
          <cell r="X206">
            <v>187999.11</v>
          </cell>
          <cell r="Y206">
            <v>212084.77999999997</v>
          </cell>
          <cell r="Z206">
            <v>241961.23999999996</v>
          </cell>
          <cell r="AA206">
            <v>330914.94999999995</v>
          </cell>
          <cell r="AB206">
            <v>394908.23</v>
          </cell>
          <cell r="AC206">
            <v>491371.24</v>
          </cell>
          <cell r="AD206">
            <v>618129.15</v>
          </cell>
        </row>
        <row r="207">
          <cell r="D207">
            <v>3831</v>
          </cell>
          <cell r="E207" t="str">
            <v>ES HAULAGE-JIG TO PORT</v>
          </cell>
          <cell r="F207">
            <v>12283.82</v>
          </cell>
          <cell r="G207">
            <v>-51797.51</v>
          </cell>
          <cell r="H207">
            <v>11761.73</v>
          </cell>
          <cell r="I207">
            <v>98752.31</v>
          </cell>
          <cell r="J207">
            <v>64675.29</v>
          </cell>
          <cell r="K207">
            <v>31399.77</v>
          </cell>
          <cell r="L207">
            <v>31492.18</v>
          </cell>
          <cell r="M207">
            <v>14912.44</v>
          </cell>
          <cell r="N207">
            <v>50524.6</v>
          </cell>
          <cell r="O207">
            <v>43635.51</v>
          </cell>
          <cell r="P207">
            <v>52575.26</v>
          </cell>
          <cell r="Q207">
            <v>53305.08</v>
          </cell>
          <cell r="S207">
            <v>12283.82</v>
          </cell>
          <cell r="T207">
            <v>-39513.69</v>
          </cell>
          <cell r="U207">
            <v>-27751.960000000003</v>
          </cell>
          <cell r="V207">
            <v>71000.349999999991</v>
          </cell>
          <cell r="W207">
            <v>135675.63999999998</v>
          </cell>
          <cell r="X207">
            <v>167075.40999999997</v>
          </cell>
          <cell r="Y207">
            <v>198567.58999999997</v>
          </cell>
          <cell r="Z207">
            <v>213480.02999999997</v>
          </cell>
          <cell r="AA207">
            <v>264004.62999999995</v>
          </cell>
          <cell r="AB207">
            <v>307640.13999999996</v>
          </cell>
          <cell r="AC207">
            <v>360215.39999999997</v>
          </cell>
          <cell r="AD207">
            <v>413520.48</v>
          </cell>
        </row>
        <row r="208">
          <cell r="D208">
            <v>3840</v>
          </cell>
          <cell r="E208" t="str">
            <v>ES ROAD MAINTENANCE</v>
          </cell>
          <cell r="F208">
            <v>18902</v>
          </cell>
          <cell r="G208">
            <v>-12245.85</v>
          </cell>
          <cell r="H208">
            <v>50474.89</v>
          </cell>
          <cell r="I208">
            <v>75364.92</v>
          </cell>
          <cell r="J208">
            <v>41892.400000000001</v>
          </cell>
          <cell r="K208">
            <v>45151.83</v>
          </cell>
          <cell r="L208">
            <v>18995.63</v>
          </cell>
          <cell r="M208">
            <v>12102.57</v>
          </cell>
          <cell r="N208">
            <v>82757.11</v>
          </cell>
          <cell r="O208">
            <v>57289.41</v>
          </cell>
          <cell r="P208">
            <v>87220.25</v>
          </cell>
          <cell r="Q208">
            <v>85207.72</v>
          </cell>
          <cell r="S208">
            <v>18902</v>
          </cell>
          <cell r="T208">
            <v>6656.15</v>
          </cell>
          <cell r="U208">
            <v>57131.040000000001</v>
          </cell>
          <cell r="V208">
            <v>132495.96</v>
          </cell>
          <cell r="W208">
            <v>174388.36</v>
          </cell>
          <cell r="X208">
            <v>219540.19</v>
          </cell>
          <cell r="Y208">
            <v>238535.82</v>
          </cell>
          <cell r="Z208">
            <v>250638.39</v>
          </cell>
          <cell r="AA208">
            <v>333395.5</v>
          </cell>
          <cell r="AB208">
            <v>390684.91000000003</v>
          </cell>
          <cell r="AC208">
            <v>477905.16000000003</v>
          </cell>
          <cell r="AD208">
            <v>563112.88</v>
          </cell>
        </row>
        <row r="209">
          <cell r="D209">
            <v>3850</v>
          </cell>
          <cell r="E209" t="str">
            <v>ES RECLAMATION</v>
          </cell>
          <cell r="F209">
            <v>1366.71</v>
          </cell>
          <cell r="G209">
            <v>35835.1</v>
          </cell>
          <cell r="H209">
            <v>-10329.780000000001</v>
          </cell>
          <cell r="I209">
            <v>8349.8799999999992</v>
          </cell>
          <cell r="J209">
            <v>35875.39</v>
          </cell>
          <cell r="K209">
            <v>77975.460000000006</v>
          </cell>
          <cell r="L209">
            <v>14445.86</v>
          </cell>
          <cell r="M209">
            <v>-62270.7</v>
          </cell>
          <cell r="N209">
            <v>99738.93</v>
          </cell>
          <cell r="O209">
            <v>28204.86</v>
          </cell>
          <cell r="P209">
            <v>24645.200000000001</v>
          </cell>
          <cell r="Q209">
            <v>-212530.8</v>
          </cell>
          <cell r="S209">
            <v>1366.71</v>
          </cell>
          <cell r="T209">
            <v>37201.81</v>
          </cell>
          <cell r="U209">
            <v>26872.03</v>
          </cell>
          <cell r="V209">
            <v>35221.909999999996</v>
          </cell>
          <cell r="W209">
            <v>71097.299999999988</v>
          </cell>
          <cell r="X209">
            <v>149072.76</v>
          </cell>
          <cell r="Y209">
            <v>163518.62</v>
          </cell>
          <cell r="Z209">
            <v>101247.92</v>
          </cell>
          <cell r="AA209">
            <v>200986.84999999998</v>
          </cell>
          <cell r="AB209">
            <v>229191.70999999996</v>
          </cell>
          <cell r="AC209">
            <v>253836.90999999997</v>
          </cell>
          <cell r="AD209">
            <v>41306.109999999986</v>
          </cell>
        </row>
        <row r="210">
          <cell r="D210">
            <v>3851</v>
          </cell>
          <cell r="E210" t="str">
            <v>ES TOPSOILING</v>
          </cell>
          <cell r="F210">
            <v>721.02</v>
          </cell>
          <cell r="G210">
            <v>1395.47</v>
          </cell>
          <cell r="H210">
            <v>730.69</v>
          </cell>
          <cell r="I210">
            <v>1211.8800000000001</v>
          </cell>
          <cell r="J210">
            <v>1072.4100000000001</v>
          </cell>
          <cell r="K210">
            <v>902.05</v>
          </cell>
          <cell r="L210">
            <v>4281.3599999999997</v>
          </cell>
          <cell r="M210">
            <v>831.54</v>
          </cell>
          <cell r="N210">
            <v>1593.24</v>
          </cell>
          <cell r="O210">
            <v>1125.9100000000001</v>
          </cell>
          <cell r="P210">
            <v>0</v>
          </cell>
          <cell r="Q210">
            <v>536.41</v>
          </cell>
          <cell r="S210">
            <v>721.02</v>
          </cell>
          <cell r="T210">
            <v>2116.4899999999998</v>
          </cell>
          <cell r="U210">
            <v>2847.18</v>
          </cell>
          <cell r="V210">
            <v>4059.06</v>
          </cell>
          <cell r="W210">
            <v>5131.47</v>
          </cell>
          <cell r="X210">
            <v>6033.52</v>
          </cell>
          <cell r="Y210">
            <v>10314.880000000001</v>
          </cell>
          <cell r="Z210">
            <v>11146.420000000002</v>
          </cell>
          <cell r="AA210">
            <v>12739.660000000002</v>
          </cell>
          <cell r="AB210">
            <v>13865.570000000002</v>
          </cell>
          <cell r="AC210">
            <v>13865.570000000002</v>
          </cell>
          <cell r="AD210">
            <v>14401.980000000001</v>
          </cell>
        </row>
        <row r="211">
          <cell r="D211">
            <v>3852</v>
          </cell>
          <cell r="E211" t="str">
            <v>ES REGRADING</v>
          </cell>
          <cell r="F211">
            <v>-102287.3</v>
          </cell>
          <cell r="G211">
            <v>-62231.31</v>
          </cell>
          <cell r="H211">
            <v>29079.89</v>
          </cell>
          <cell r="I211">
            <v>3222.45</v>
          </cell>
          <cell r="J211">
            <v>40862.769999999997</v>
          </cell>
          <cell r="K211">
            <v>4988.01</v>
          </cell>
          <cell r="L211">
            <v>-21946.84</v>
          </cell>
          <cell r="M211">
            <v>-223.08</v>
          </cell>
          <cell r="N211">
            <v>14249.24</v>
          </cell>
          <cell r="O211">
            <v>574.66</v>
          </cell>
          <cell r="P211">
            <v>266.75</v>
          </cell>
          <cell r="Q211">
            <v>3686.68</v>
          </cell>
          <cell r="S211">
            <v>-102287.3</v>
          </cell>
          <cell r="T211">
            <v>-164518.60999999999</v>
          </cell>
          <cell r="U211">
            <v>-135438.71999999997</v>
          </cell>
          <cell r="V211">
            <v>-132216.26999999996</v>
          </cell>
          <cell r="W211">
            <v>-91353.499999999971</v>
          </cell>
          <cell r="X211">
            <v>-86365.489999999976</v>
          </cell>
          <cell r="Y211">
            <v>-108312.32999999997</v>
          </cell>
          <cell r="Z211">
            <v>-108535.40999999997</v>
          </cell>
          <cell r="AA211">
            <v>-94286.169999999969</v>
          </cell>
          <cell r="AB211">
            <v>-93711.509999999966</v>
          </cell>
          <cell r="AC211">
            <v>-93444.759999999966</v>
          </cell>
          <cell r="AD211">
            <v>-89758.079999999973</v>
          </cell>
        </row>
        <row r="212">
          <cell r="D212">
            <v>3853</v>
          </cell>
          <cell r="E212" t="str">
            <v>ES REMEDIAL</v>
          </cell>
          <cell r="F212">
            <v>497.93</v>
          </cell>
          <cell r="G212">
            <v>6754.79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1275</v>
          </cell>
          <cell r="M212">
            <v>0</v>
          </cell>
          <cell r="N212">
            <v>283.45999999999998</v>
          </cell>
          <cell r="O212">
            <v>25.31</v>
          </cell>
          <cell r="P212">
            <v>42.25</v>
          </cell>
          <cell r="Q212">
            <v>0</v>
          </cell>
          <cell r="S212">
            <v>497.93</v>
          </cell>
          <cell r="T212">
            <v>7252.72</v>
          </cell>
          <cell r="U212">
            <v>7252.72</v>
          </cell>
          <cell r="V212">
            <v>7252.72</v>
          </cell>
          <cell r="W212">
            <v>7252.72</v>
          </cell>
          <cell r="X212">
            <v>7252.72</v>
          </cell>
          <cell r="Y212">
            <v>8527.7200000000012</v>
          </cell>
          <cell r="Z212">
            <v>8527.7200000000012</v>
          </cell>
          <cell r="AA212">
            <v>8811.18</v>
          </cell>
          <cell r="AB212">
            <v>8836.49</v>
          </cell>
          <cell r="AC212">
            <v>8878.74</v>
          </cell>
          <cell r="AD212">
            <v>8878.74</v>
          </cell>
        </row>
        <row r="213">
          <cell r="D213">
            <v>3854</v>
          </cell>
          <cell r="E213" t="str">
            <v>ES DRAINAGE</v>
          </cell>
          <cell r="F213">
            <v>4204.3999999999996</v>
          </cell>
          <cell r="G213">
            <v>71676.960000000006</v>
          </cell>
          <cell r="H213">
            <v>1799.25</v>
          </cell>
          <cell r="I213">
            <v>2196.16</v>
          </cell>
          <cell r="J213">
            <v>22918.86</v>
          </cell>
          <cell r="K213">
            <v>1845.83</v>
          </cell>
          <cell r="L213">
            <v>8960.33</v>
          </cell>
          <cell r="M213">
            <v>16656.54</v>
          </cell>
          <cell r="N213">
            <v>-11391.46</v>
          </cell>
          <cell r="O213">
            <v>1231.74</v>
          </cell>
          <cell r="P213">
            <v>7667.38</v>
          </cell>
          <cell r="Q213">
            <v>3537.38</v>
          </cell>
          <cell r="S213">
            <v>4204.3999999999996</v>
          </cell>
          <cell r="T213">
            <v>75881.36</v>
          </cell>
          <cell r="U213">
            <v>77680.61</v>
          </cell>
          <cell r="V213">
            <v>79876.77</v>
          </cell>
          <cell r="W213">
            <v>102795.63</v>
          </cell>
          <cell r="X213">
            <v>104641.46</v>
          </cell>
          <cell r="Y213">
            <v>113601.79000000001</v>
          </cell>
          <cell r="Z213">
            <v>130258.33000000002</v>
          </cell>
          <cell r="AA213">
            <v>118866.87000000002</v>
          </cell>
          <cell r="AB213">
            <v>120098.61000000003</v>
          </cell>
          <cell r="AC213">
            <v>127765.99000000003</v>
          </cell>
          <cell r="AD213">
            <v>131303.37000000002</v>
          </cell>
        </row>
        <row r="214">
          <cell r="D214">
            <v>3900</v>
          </cell>
          <cell r="E214" t="str">
            <v>PROJECTS-COAL PLANT MODIFICATI</v>
          </cell>
          <cell r="F214">
            <v>0</v>
          </cell>
          <cell r="G214">
            <v>489.34</v>
          </cell>
          <cell r="H214">
            <v>0</v>
          </cell>
          <cell r="I214">
            <v>-1600.19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1170.3399999999999</v>
          </cell>
          <cell r="S214">
            <v>0</v>
          </cell>
          <cell r="T214">
            <v>489.34</v>
          </cell>
          <cell r="U214">
            <v>489.34</v>
          </cell>
          <cell r="V214">
            <v>-1110.8500000000001</v>
          </cell>
          <cell r="W214">
            <v>-1110.8500000000001</v>
          </cell>
          <cell r="X214">
            <v>-1110.8500000000001</v>
          </cell>
          <cell r="Y214">
            <v>-1110.8500000000001</v>
          </cell>
          <cell r="Z214">
            <v>-1110.8500000000001</v>
          </cell>
          <cell r="AA214">
            <v>-1110.8500000000001</v>
          </cell>
          <cell r="AB214">
            <v>-1110.8500000000001</v>
          </cell>
          <cell r="AC214">
            <v>-1110.8500000000001</v>
          </cell>
          <cell r="AD214">
            <v>59.489999999999782</v>
          </cell>
        </row>
        <row r="215">
          <cell r="D215">
            <v>3901</v>
          </cell>
          <cell r="E215" t="str">
            <v>PROJECTS-ELECTRICAL UPGRADE</v>
          </cell>
          <cell r="F215">
            <v>-2528.3200000000002</v>
          </cell>
          <cell r="G215">
            <v>22453.43</v>
          </cell>
          <cell r="H215">
            <v>4328.0600000000004</v>
          </cell>
          <cell r="I215">
            <v>-35065.51</v>
          </cell>
          <cell r="J215">
            <v>3.66</v>
          </cell>
          <cell r="K215">
            <v>137.02000000000001</v>
          </cell>
          <cell r="L215">
            <v>41.1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21037.56</v>
          </cell>
          <cell r="S215">
            <v>-2528.3200000000002</v>
          </cell>
          <cell r="T215">
            <v>19925.11</v>
          </cell>
          <cell r="U215">
            <v>24253.170000000002</v>
          </cell>
          <cell r="V215">
            <v>-10812.34</v>
          </cell>
          <cell r="W215">
            <v>-10808.68</v>
          </cell>
          <cell r="X215">
            <v>-10671.66</v>
          </cell>
          <cell r="Y215">
            <v>-10630.56</v>
          </cell>
          <cell r="Z215">
            <v>-10630.56</v>
          </cell>
          <cell r="AA215">
            <v>-10630.56</v>
          </cell>
          <cell r="AB215">
            <v>-10630.56</v>
          </cell>
          <cell r="AC215">
            <v>-10630.56</v>
          </cell>
          <cell r="AD215">
            <v>10407.000000000002</v>
          </cell>
        </row>
        <row r="216">
          <cell r="D216">
            <v>3902</v>
          </cell>
          <cell r="E216" t="str">
            <v>PROJECTS-BOREFIELD REFURBSIHME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5314.25</v>
          </cell>
          <cell r="Q216">
            <v>6562.3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5314.25</v>
          </cell>
          <cell r="AD216">
            <v>11876.55</v>
          </cell>
        </row>
        <row r="217">
          <cell r="D217">
            <v>3903</v>
          </cell>
          <cell r="E217" t="str">
            <v>PROJECTS-VARIOUS SMALL PROJECT</v>
          </cell>
          <cell r="F217">
            <v>351.41</v>
          </cell>
          <cell r="G217">
            <v>2396.0100000000002</v>
          </cell>
          <cell r="H217">
            <v>1313.42</v>
          </cell>
          <cell r="I217">
            <v>-2249.83</v>
          </cell>
          <cell r="J217">
            <v>756.86</v>
          </cell>
          <cell r="K217">
            <v>-270.70999999999998</v>
          </cell>
          <cell r="L217">
            <v>-2933.27</v>
          </cell>
          <cell r="M217">
            <v>-2939.89</v>
          </cell>
          <cell r="N217">
            <v>0</v>
          </cell>
          <cell r="O217">
            <v>0</v>
          </cell>
          <cell r="P217">
            <v>0</v>
          </cell>
          <cell r="Q217">
            <v>4575.5</v>
          </cell>
          <cell r="S217">
            <v>351.41</v>
          </cell>
          <cell r="T217">
            <v>2747.42</v>
          </cell>
          <cell r="U217">
            <v>4060.84</v>
          </cell>
          <cell r="V217">
            <v>1811.0100000000002</v>
          </cell>
          <cell r="W217">
            <v>2567.8700000000003</v>
          </cell>
          <cell r="X217">
            <v>2297.1600000000003</v>
          </cell>
          <cell r="Y217">
            <v>-636.10999999999967</v>
          </cell>
          <cell r="Z217">
            <v>-3575.9999999999995</v>
          </cell>
          <cell r="AA217">
            <v>-3575.9999999999995</v>
          </cell>
          <cell r="AB217">
            <v>-3575.9999999999995</v>
          </cell>
          <cell r="AC217">
            <v>-3575.9999999999995</v>
          </cell>
          <cell r="AD217">
            <v>999.50000000000045</v>
          </cell>
        </row>
        <row r="218">
          <cell r="D218">
            <v>3904</v>
          </cell>
          <cell r="E218" t="str">
            <v>PROJECT-HOWARD PORTER TFT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D219">
            <v>3905</v>
          </cell>
          <cell r="E219" t="str">
            <v>PROJECT-SUPERVISORS SALARY</v>
          </cell>
          <cell r="F219">
            <v>17916</v>
          </cell>
          <cell r="G219">
            <v>5806.6</v>
          </cell>
          <cell r="H219">
            <v>0</v>
          </cell>
          <cell r="I219">
            <v>-21019.89</v>
          </cell>
          <cell r="J219">
            <v>0</v>
          </cell>
          <cell r="K219">
            <v>-8650</v>
          </cell>
          <cell r="L219">
            <v>108.95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17916</v>
          </cell>
          <cell r="T219">
            <v>23722.6</v>
          </cell>
          <cell r="U219">
            <v>23722.6</v>
          </cell>
          <cell r="V219">
            <v>2702.7099999999991</v>
          </cell>
          <cell r="W219">
            <v>2702.7099999999991</v>
          </cell>
          <cell r="X219">
            <v>-5947.2900000000009</v>
          </cell>
          <cell r="Y219">
            <v>-5838.3400000000011</v>
          </cell>
          <cell r="Z219">
            <v>-5838.3400000000011</v>
          </cell>
          <cell r="AA219">
            <v>-5838.3400000000011</v>
          </cell>
          <cell r="AB219">
            <v>-5838.3400000000011</v>
          </cell>
          <cell r="AC219">
            <v>-5838.3400000000011</v>
          </cell>
          <cell r="AD219">
            <v>-5838.3400000000011</v>
          </cell>
        </row>
        <row r="220">
          <cell r="D220">
            <v>3906</v>
          </cell>
          <cell r="E220" t="str">
            <v>PROJECT-AIR TAWAR WFT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D221">
            <v>3908</v>
          </cell>
          <cell r="E221" t="str">
            <v>PROJECTS-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11.7</v>
          </cell>
          <cell r="P221">
            <v>420</v>
          </cell>
          <cell r="Q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11.7</v>
          </cell>
          <cell r="AC221">
            <v>431.7</v>
          </cell>
          <cell r="AD221">
            <v>431.7</v>
          </cell>
        </row>
        <row r="222">
          <cell r="D222">
            <v>3909</v>
          </cell>
          <cell r="E222" t="str">
            <v>PROJECTS-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18.66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18.07</v>
          </cell>
          <cell r="Q222">
            <v>-36.729999999999997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18.66</v>
          </cell>
          <cell r="Y222">
            <v>18.66</v>
          </cell>
          <cell r="Z222">
            <v>18.66</v>
          </cell>
          <cell r="AA222">
            <v>18.66</v>
          </cell>
          <cell r="AB222">
            <v>18.66</v>
          </cell>
          <cell r="AC222">
            <v>36.730000000000004</v>
          </cell>
          <cell r="AD222">
            <v>0</v>
          </cell>
        </row>
        <row r="223">
          <cell r="D223">
            <v>3920</v>
          </cell>
          <cell r="E223" t="str">
            <v>PROJECTS-DUGAN ACCOMODATION RE</v>
          </cell>
          <cell r="F223">
            <v>-1611.25</v>
          </cell>
          <cell r="G223">
            <v>-2643.12</v>
          </cell>
          <cell r="H223">
            <v>4940.32</v>
          </cell>
          <cell r="I223">
            <v>31766.59</v>
          </cell>
          <cell r="J223">
            <v>29832.720000000001</v>
          </cell>
          <cell r="K223">
            <v>17838.46</v>
          </cell>
          <cell r="L223">
            <v>29521.47</v>
          </cell>
          <cell r="M223">
            <v>13664.3</v>
          </cell>
          <cell r="N223">
            <v>57721.34</v>
          </cell>
          <cell r="O223">
            <v>7116.49</v>
          </cell>
          <cell r="P223">
            <v>2761.3</v>
          </cell>
          <cell r="Q223">
            <v>-11126.61</v>
          </cell>
          <cell r="S223">
            <v>-1611.25</v>
          </cell>
          <cell r="T223">
            <v>-4254.37</v>
          </cell>
          <cell r="U223">
            <v>685.94999999999982</v>
          </cell>
          <cell r="V223">
            <v>32452.54</v>
          </cell>
          <cell r="W223">
            <v>62285.26</v>
          </cell>
          <cell r="X223">
            <v>80123.72</v>
          </cell>
          <cell r="Y223">
            <v>109645.19</v>
          </cell>
          <cell r="Z223">
            <v>123309.49</v>
          </cell>
          <cell r="AA223">
            <v>181030.83000000002</v>
          </cell>
          <cell r="AB223">
            <v>188147.32</v>
          </cell>
          <cell r="AC223">
            <v>190908.62</v>
          </cell>
          <cell r="AD223">
            <v>179782.01</v>
          </cell>
        </row>
        <row r="224">
          <cell r="D224">
            <v>3921</v>
          </cell>
          <cell r="E224" t="str">
            <v>PROJECTS-SEMBILANG LABORATORY</v>
          </cell>
          <cell r="F224">
            <v>0</v>
          </cell>
          <cell r="G224">
            <v>0</v>
          </cell>
          <cell r="H224">
            <v>118.78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118.78</v>
          </cell>
          <cell r="V224">
            <v>118.78</v>
          </cell>
          <cell r="W224">
            <v>118.78</v>
          </cell>
          <cell r="X224">
            <v>118.78</v>
          </cell>
          <cell r="Y224">
            <v>118.78</v>
          </cell>
          <cell r="Z224">
            <v>118.78</v>
          </cell>
          <cell r="AA224">
            <v>118.78</v>
          </cell>
          <cell r="AB224">
            <v>118.78</v>
          </cell>
          <cell r="AC224">
            <v>118.78</v>
          </cell>
          <cell r="AD224">
            <v>118.78</v>
          </cell>
        </row>
        <row r="225">
          <cell r="D225">
            <v>3922</v>
          </cell>
          <cell r="E225" t="str">
            <v>PROJECTS-DUGAN MESS REPAIRS</v>
          </cell>
          <cell r="F225">
            <v>-2718.29</v>
          </cell>
          <cell r="G225">
            <v>448.36</v>
          </cell>
          <cell r="H225">
            <v>2617.6999999999998</v>
          </cell>
          <cell r="I225">
            <v>6732.7</v>
          </cell>
          <cell r="J225">
            <v>0</v>
          </cell>
          <cell r="K225">
            <v>2049</v>
          </cell>
          <cell r="L225">
            <v>2944.5</v>
          </cell>
          <cell r="M225">
            <v>0</v>
          </cell>
          <cell r="N225">
            <v>0</v>
          </cell>
          <cell r="O225">
            <v>0</v>
          </cell>
          <cell r="P225">
            <v>32353.23</v>
          </cell>
          <cell r="Q225">
            <v>0</v>
          </cell>
          <cell r="S225">
            <v>-2718.29</v>
          </cell>
          <cell r="T225">
            <v>-2269.9299999999998</v>
          </cell>
          <cell r="U225">
            <v>347.77</v>
          </cell>
          <cell r="V225">
            <v>7080.4699999999993</v>
          </cell>
          <cell r="W225">
            <v>7080.4699999999993</v>
          </cell>
          <cell r="X225">
            <v>9129.4699999999993</v>
          </cell>
          <cell r="Y225">
            <v>12073.97</v>
          </cell>
          <cell r="Z225">
            <v>12073.97</v>
          </cell>
          <cell r="AA225">
            <v>12073.97</v>
          </cell>
          <cell r="AB225">
            <v>12073.97</v>
          </cell>
          <cell r="AC225">
            <v>44427.199999999997</v>
          </cell>
          <cell r="AD225">
            <v>44427.199999999997</v>
          </cell>
        </row>
        <row r="226">
          <cell r="D226">
            <v>3923</v>
          </cell>
          <cell r="E226" t="str">
            <v>PROJECTS-GERONGGANG VILLAGE</v>
          </cell>
          <cell r="F226">
            <v>26.95</v>
          </cell>
          <cell r="G226">
            <v>1.31</v>
          </cell>
          <cell r="H226">
            <v>399.1</v>
          </cell>
          <cell r="I226">
            <v>858.23</v>
          </cell>
          <cell r="J226">
            <v>401.64</v>
          </cell>
          <cell r="K226">
            <v>264.3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26.95</v>
          </cell>
          <cell r="T226">
            <v>28.259999999999998</v>
          </cell>
          <cell r="U226">
            <v>427.36</v>
          </cell>
          <cell r="V226">
            <v>1285.5900000000001</v>
          </cell>
          <cell r="W226">
            <v>1687.23</v>
          </cell>
          <cell r="X226">
            <v>1951.53</v>
          </cell>
          <cell r="Y226">
            <v>1951.53</v>
          </cell>
          <cell r="Z226">
            <v>1951.53</v>
          </cell>
          <cell r="AA226">
            <v>1951.53</v>
          </cell>
          <cell r="AB226">
            <v>1951.53</v>
          </cell>
          <cell r="AC226">
            <v>1951.53</v>
          </cell>
          <cell r="AD226">
            <v>1951.53</v>
          </cell>
        </row>
        <row r="227">
          <cell r="D227">
            <v>3924</v>
          </cell>
          <cell r="E227" t="str">
            <v>PROJECTS-TRAINING CENTRE</v>
          </cell>
          <cell r="F227">
            <v>1099.5999999999999</v>
          </cell>
          <cell r="G227">
            <v>1064.5999999999999</v>
          </cell>
          <cell r="H227">
            <v>158.37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1487.06</v>
          </cell>
          <cell r="O227">
            <v>0</v>
          </cell>
          <cell r="P227">
            <v>0</v>
          </cell>
          <cell r="Q227">
            <v>0</v>
          </cell>
          <cell r="S227">
            <v>1099.5999999999999</v>
          </cell>
          <cell r="T227">
            <v>2164.1999999999998</v>
          </cell>
          <cell r="U227">
            <v>2322.5699999999997</v>
          </cell>
          <cell r="V227">
            <v>2322.5699999999997</v>
          </cell>
          <cell r="W227">
            <v>2322.5699999999997</v>
          </cell>
          <cell r="X227">
            <v>2322.5699999999997</v>
          </cell>
          <cell r="Y227">
            <v>2322.5699999999997</v>
          </cell>
          <cell r="Z227">
            <v>2322.5699999999997</v>
          </cell>
          <cell r="AA227">
            <v>3809.6299999999997</v>
          </cell>
          <cell r="AB227">
            <v>3809.6299999999997</v>
          </cell>
          <cell r="AC227">
            <v>3809.6299999999997</v>
          </cell>
          <cell r="AD227">
            <v>3809.6299999999997</v>
          </cell>
        </row>
        <row r="228">
          <cell r="D228">
            <v>3925</v>
          </cell>
          <cell r="E228" t="str">
            <v>PROJECTS-ELECTRICAL WORKSHOP</v>
          </cell>
          <cell r="F228">
            <v>-1298.3</v>
          </cell>
          <cell r="G228">
            <v>477.88</v>
          </cell>
          <cell r="H228">
            <v>2922.95</v>
          </cell>
          <cell r="I228">
            <v>3742.51</v>
          </cell>
          <cell r="J228">
            <v>5586.82</v>
          </cell>
          <cell r="K228">
            <v>43020.3</v>
          </cell>
          <cell r="L228">
            <v>-12526.6</v>
          </cell>
          <cell r="M228">
            <v>1528.57</v>
          </cell>
          <cell r="N228">
            <v>423.5</v>
          </cell>
          <cell r="O228">
            <v>94297.32</v>
          </cell>
          <cell r="P228">
            <v>52236.85</v>
          </cell>
          <cell r="Q228">
            <v>-205738.2</v>
          </cell>
          <cell r="S228">
            <v>-1298.3</v>
          </cell>
          <cell r="T228">
            <v>-820.42</v>
          </cell>
          <cell r="U228">
            <v>2102.5299999999997</v>
          </cell>
          <cell r="V228">
            <v>5845.04</v>
          </cell>
          <cell r="W228">
            <v>11431.86</v>
          </cell>
          <cell r="X228">
            <v>54452.160000000003</v>
          </cell>
          <cell r="Y228">
            <v>41925.560000000005</v>
          </cell>
          <cell r="Z228">
            <v>43454.130000000005</v>
          </cell>
          <cell r="AA228">
            <v>43877.630000000005</v>
          </cell>
          <cell r="AB228">
            <v>138174.95000000001</v>
          </cell>
          <cell r="AC228">
            <v>190411.80000000002</v>
          </cell>
          <cell r="AD228">
            <v>-15326.399999999994</v>
          </cell>
        </row>
        <row r="229">
          <cell r="D229">
            <v>3926</v>
          </cell>
          <cell r="E229" t="str">
            <v>PROJECTS-ENVIRONMENTAL BUILDIN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D230">
            <v>3927</v>
          </cell>
          <cell r="E230" t="str">
            <v>PROJECTS-MINE OFFICE</v>
          </cell>
          <cell r="F230">
            <v>1778.1</v>
          </cell>
          <cell r="G230">
            <v>4625.46</v>
          </cell>
          <cell r="H230">
            <v>2426.4699999999998</v>
          </cell>
          <cell r="I230">
            <v>5916</v>
          </cell>
          <cell r="J230">
            <v>306.3</v>
          </cell>
          <cell r="K230">
            <v>11141</v>
          </cell>
          <cell r="L230">
            <v>6917.69</v>
          </cell>
          <cell r="M230">
            <v>0</v>
          </cell>
          <cell r="N230">
            <v>0</v>
          </cell>
          <cell r="O230">
            <v>0</v>
          </cell>
          <cell r="P230">
            <v>513.45000000000005</v>
          </cell>
          <cell r="Q230">
            <v>0</v>
          </cell>
          <cell r="S230">
            <v>1778.1</v>
          </cell>
          <cell r="T230">
            <v>6403.5599999999995</v>
          </cell>
          <cell r="U230">
            <v>8830.0299999999988</v>
          </cell>
          <cell r="V230">
            <v>14746.029999999999</v>
          </cell>
          <cell r="W230">
            <v>15052.329999999998</v>
          </cell>
          <cell r="X230">
            <v>26193.329999999998</v>
          </cell>
          <cell r="Y230">
            <v>33111.019999999997</v>
          </cell>
          <cell r="Z230">
            <v>33111.019999999997</v>
          </cell>
          <cell r="AA230">
            <v>33111.019999999997</v>
          </cell>
          <cell r="AB230">
            <v>33111.019999999997</v>
          </cell>
          <cell r="AC230">
            <v>33624.469999999994</v>
          </cell>
          <cell r="AD230">
            <v>33624.469999999994</v>
          </cell>
        </row>
        <row r="231">
          <cell r="D231">
            <v>3928</v>
          </cell>
          <cell r="E231" t="str">
            <v>PROJECTS-EAST SENAKIN</v>
          </cell>
          <cell r="F231">
            <v>-29822.62</v>
          </cell>
          <cell r="G231">
            <v>2874.69</v>
          </cell>
          <cell r="H231">
            <v>10879.38</v>
          </cell>
          <cell r="I231">
            <v>641.25</v>
          </cell>
          <cell r="J231">
            <v>18604.07</v>
          </cell>
          <cell r="K231">
            <v>5023.17</v>
          </cell>
          <cell r="L231">
            <v>10095.530000000001</v>
          </cell>
          <cell r="M231">
            <v>8028.91</v>
          </cell>
          <cell r="N231">
            <v>1256.3699999999999</v>
          </cell>
          <cell r="O231">
            <v>1495.49</v>
          </cell>
          <cell r="P231">
            <v>133.93</v>
          </cell>
          <cell r="Q231">
            <v>485.35</v>
          </cell>
          <cell r="S231">
            <v>-29822.62</v>
          </cell>
          <cell r="T231">
            <v>-26947.93</v>
          </cell>
          <cell r="U231">
            <v>-16068.550000000001</v>
          </cell>
          <cell r="V231">
            <v>-15427.300000000001</v>
          </cell>
          <cell r="W231">
            <v>3176.7699999999986</v>
          </cell>
          <cell r="X231">
            <v>8199.9399999999987</v>
          </cell>
          <cell r="Y231">
            <v>18295.47</v>
          </cell>
          <cell r="Z231">
            <v>26324.38</v>
          </cell>
          <cell r="AA231">
            <v>27580.75</v>
          </cell>
          <cell r="AB231">
            <v>29076.240000000002</v>
          </cell>
          <cell r="AC231">
            <v>29210.170000000002</v>
          </cell>
          <cell r="AD231">
            <v>29695.52</v>
          </cell>
        </row>
        <row r="232">
          <cell r="D232">
            <v>3929</v>
          </cell>
          <cell r="E232" t="str">
            <v>PROJECTS-WEST SENAKIN</v>
          </cell>
          <cell r="F232">
            <v>1791.05</v>
          </cell>
          <cell r="G232">
            <v>-2120.59</v>
          </cell>
          <cell r="H232">
            <v>9123.14</v>
          </cell>
          <cell r="I232">
            <v>27614.15</v>
          </cell>
          <cell r="J232">
            <v>57651.48</v>
          </cell>
          <cell r="K232">
            <v>106589.47</v>
          </cell>
          <cell r="L232">
            <v>410.73</v>
          </cell>
          <cell r="M232">
            <v>4592.72</v>
          </cell>
          <cell r="N232">
            <v>239.47</v>
          </cell>
          <cell r="O232">
            <v>19942.59</v>
          </cell>
          <cell r="P232">
            <v>2033.48</v>
          </cell>
          <cell r="Q232">
            <v>9288.92</v>
          </cell>
          <cell r="S232">
            <v>1791.05</v>
          </cell>
          <cell r="T232">
            <v>-329.54000000000019</v>
          </cell>
          <cell r="U232">
            <v>8793.5999999999985</v>
          </cell>
          <cell r="V232">
            <v>36407.75</v>
          </cell>
          <cell r="W232">
            <v>94059.23000000001</v>
          </cell>
          <cell r="X232">
            <v>200648.7</v>
          </cell>
          <cell r="Y232">
            <v>201059.43000000002</v>
          </cell>
          <cell r="Z232">
            <v>205652.15000000002</v>
          </cell>
          <cell r="AA232">
            <v>205891.62000000002</v>
          </cell>
          <cell r="AB232">
            <v>225834.21000000002</v>
          </cell>
          <cell r="AC232">
            <v>227867.69000000003</v>
          </cell>
          <cell r="AD232">
            <v>237156.61000000004</v>
          </cell>
        </row>
        <row r="233">
          <cell r="D233">
            <v>3976</v>
          </cell>
          <cell r="E233" t="str">
            <v>BACKCHARGE-ALPHA BETHA GAMA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1036.51</v>
          </cell>
          <cell r="K233">
            <v>-1036.51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1036.51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D234">
            <v>3977</v>
          </cell>
          <cell r="E234" t="str">
            <v>BACKCHARGE RAMAYANA JAYA PRIMA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D235">
            <v>3978</v>
          </cell>
          <cell r="E235" t="str">
            <v>RIMANDA PERTIWI ENGINEERING PT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D236">
            <v>3979</v>
          </cell>
          <cell r="E236" t="str">
            <v>HIDUP BARU CV</v>
          </cell>
          <cell r="F236">
            <v>5.46</v>
          </cell>
          <cell r="G236">
            <v>0</v>
          </cell>
          <cell r="H236">
            <v>0</v>
          </cell>
          <cell r="I236">
            <v>-5.46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S236">
            <v>5.46</v>
          </cell>
          <cell r="T236">
            <v>5.46</v>
          </cell>
          <cell r="U236">
            <v>5.46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D237">
            <v>3980</v>
          </cell>
          <cell r="E237" t="str">
            <v>BACKCHARGE-CV SELATU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D238">
            <v>3981</v>
          </cell>
          <cell r="E238" t="str">
            <v>LIEBHEER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D239">
            <v>3982</v>
          </cell>
          <cell r="E239" t="str">
            <v>WAJAR JAYA ABADI CV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D240">
            <v>3983</v>
          </cell>
          <cell r="E240" t="str">
            <v>H&amp;H UTAMA INTERNATIONAL PT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D241">
            <v>3984</v>
          </cell>
          <cell r="E241" t="str">
            <v>SEA HORSE PT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D242">
            <v>3985</v>
          </cell>
          <cell r="E242" t="str">
            <v>PATRA PT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D243">
            <v>3986</v>
          </cell>
          <cell r="E243" t="str">
            <v>AEA PT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D244">
            <v>3987</v>
          </cell>
          <cell r="E244" t="str">
            <v>BACKCHARGE-RAMAYANA JAYAPRIMA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D245">
            <v>3988</v>
          </cell>
          <cell r="E245" t="str">
            <v>UNITED TRACTORS</v>
          </cell>
          <cell r="F245">
            <v>9.1</v>
          </cell>
          <cell r="G245">
            <v>0</v>
          </cell>
          <cell r="H245">
            <v>0</v>
          </cell>
          <cell r="I245">
            <v>-9.1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9.1</v>
          </cell>
          <cell r="T245">
            <v>9.1</v>
          </cell>
          <cell r="U245">
            <v>9.1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D246">
            <v>3989</v>
          </cell>
          <cell r="E246" t="str">
            <v>QUANTRA INTERNUSA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D247">
            <v>3990</v>
          </cell>
          <cell r="E247" t="str">
            <v>CITRA MAHA NUSA. PT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D248">
            <v>3991</v>
          </cell>
          <cell r="E248" t="str">
            <v>ICI</v>
          </cell>
          <cell r="F248">
            <v>59.88</v>
          </cell>
          <cell r="G248">
            <v>0</v>
          </cell>
          <cell r="H248">
            <v>0</v>
          </cell>
          <cell r="I248">
            <v>-59.88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S248">
            <v>59.88</v>
          </cell>
          <cell r="T248">
            <v>59.88</v>
          </cell>
          <cell r="U248">
            <v>59.88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D249">
            <v>3992</v>
          </cell>
          <cell r="E249" t="str">
            <v>KARANG JAWA PERMAI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D250">
            <v>3993</v>
          </cell>
          <cell r="E250" t="str">
            <v>SIDO MULYO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D251">
            <v>3994</v>
          </cell>
          <cell r="E251" t="str">
            <v>THEISS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D252">
            <v>3995</v>
          </cell>
          <cell r="E252" t="str">
            <v>ODG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D253">
            <v>3996</v>
          </cell>
          <cell r="E253" t="str">
            <v>PETROSEA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D254">
            <v>3997</v>
          </cell>
          <cell r="E254" t="str">
            <v>BOLTON ANTI POLLUTION JAKARTA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D255">
            <v>3999</v>
          </cell>
          <cell r="E255" t="str">
            <v>BACKCHARGE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D256">
            <v>4000</v>
          </cell>
          <cell r="E256" t="str">
            <v>SATUI GEN &amp; ADMIN COSTS</v>
          </cell>
          <cell r="F256">
            <v>45562.36</v>
          </cell>
          <cell r="G256">
            <v>233805.71</v>
          </cell>
          <cell r="H256">
            <v>161318.32</v>
          </cell>
          <cell r="I256">
            <v>138062.75</v>
          </cell>
          <cell r="J256">
            <v>199665.04</v>
          </cell>
          <cell r="K256">
            <v>308366.21000000002</v>
          </cell>
          <cell r="L256">
            <v>112430.11</v>
          </cell>
          <cell r="M256">
            <v>2285.7600000000002</v>
          </cell>
          <cell r="N256">
            <v>42692.800000000003</v>
          </cell>
          <cell r="O256">
            <v>120092.77</v>
          </cell>
          <cell r="P256">
            <v>-61518.9</v>
          </cell>
          <cell r="Q256">
            <v>428987.75</v>
          </cell>
          <cell r="S256">
            <v>45562.36</v>
          </cell>
          <cell r="T256">
            <v>279368.07</v>
          </cell>
          <cell r="U256">
            <v>440686.39</v>
          </cell>
          <cell r="V256">
            <v>578749.14</v>
          </cell>
          <cell r="W256">
            <v>778414.18</v>
          </cell>
          <cell r="X256">
            <v>1086780.3900000001</v>
          </cell>
          <cell r="Y256">
            <v>1199210.5000000002</v>
          </cell>
          <cell r="Z256">
            <v>1201496.2600000002</v>
          </cell>
          <cell r="AA256">
            <v>1244189.0600000003</v>
          </cell>
          <cell r="AB256">
            <v>1364281.8300000003</v>
          </cell>
          <cell r="AC256">
            <v>1302762.9300000004</v>
          </cell>
          <cell r="AD256">
            <v>1731750.6800000004</v>
          </cell>
        </row>
        <row r="257">
          <cell r="D257">
            <v>4001</v>
          </cell>
          <cell r="E257" t="str">
            <v>SATUI MANAGER</v>
          </cell>
          <cell r="F257">
            <v>13934.77</v>
          </cell>
          <cell r="G257">
            <v>19378.330000000002</v>
          </cell>
          <cell r="H257">
            <v>21584.17</v>
          </cell>
          <cell r="I257">
            <v>29178.58</v>
          </cell>
          <cell r="J257">
            <v>16677.28</v>
          </cell>
          <cell r="K257">
            <v>19648.5</v>
          </cell>
          <cell r="L257">
            <v>128170.89</v>
          </cell>
          <cell r="M257">
            <v>-89969.2</v>
          </cell>
          <cell r="N257">
            <v>23233.01</v>
          </cell>
          <cell r="O257">
            <v>13975.45</v>
          </cell>
          <cell r="P257">
            <v>33754.01</v>
          </cell>
          <cell r="Q257">
            <v>108247.23</v>
          </cell>
          <cell r="S257">
            <v>13934.77</v>
          </cell>
          <cell r="T257">
            <v>33313.100000000006</v>
          </cell>
          <cell r="U257">
            <v>54897.270000000004</v>
          </cell>
          <cell r="V257">
            <v>84075.85</v>
          </cell>
          <cell r="W257">
            <v>100753.13</v>
          </cell>
          <cell r="X257">
            <v>120401.63</v>
          </cell>
          <cell r="Y257">
            <v>248572.52000000002</v>
          </cell>
          <cell r="Z257">
            <v>158603.32</v>
          </cell>
          <cell r="AA257">
            <v>181836.33000000002</v>
          </cell>
          <cell r="AB257">
            <v>195811.78000000003</v>
          </cell>
          <cell r="AC257">
            <v>229565.79000000004</v>
          </cell>
          <cell r="AD257">
            <v>337813.02</v>
          </cell>
        </row>
        <row r="258">
          <cell r="D258">
            <v>4010</v>
          </cell>
          <cell r="E258" t="str">
            <v>SATUI MINE COAL QUALITY</v>
          </cell>
          <cell r="F258">
            <v>14459.79</v>
          </cell>
          <cell r="G258">
            <v>22861</v>
          </cell>
          <cell r="H258">
            <v>6783.64</v>
          </cell>
          <cell r="I258">
            <v>5596.02</v>
          </cell>
          <cell r="J258">
            <v>9646.92</v>
          </cell>
          <cell r="K258">
            <v>28245.38</v>
          </cell>
          <cell r="L258">
            <v>11761.47</v>
          </cell>
          <cell r="M258">
            <v>14259.02</v>
          </cell>
          <cell r="N258">
            <v>5085.1099999999997</v>
          </cell>
          <cell r="O258">
            <v>8051.3</v>
          </cell>
          <cell r="P258">
            <v>77971.850000000006</v>
          </cell>
          <cell r="Q258">
            <v>-52343.27</v>
          </cell>
          <cell r="S258">
            <v>14459.79</v>
          </cell>
          <cell r="T258">
            <v>37320.79</v>
          </cell>
          <cell r="U258">
            <v>44104.43</v>
          </cell>
          <cell r="V258">
            <v>49700.45</v>
          </cell>
          <cell r="W258">
            <v>59347.369999999995</v>
          </cell>
          <cell r="X258">
            <v>87592.75</v>
          </cell>
          <cell r="Y258">
            <v>99354.22</v>
          </cell>
          <cell r="Z258">
            <v>113613.24</v>
          </cell>
          <cell r="AA258">
            <v>118698.35</v>
          </cell>
          <cell r="AB258">
            <v>126749.65000000001</v>
          </cell>
          <cell r="AC258">
            <v>204721.5</v>
          </cell>
          <cell r="AD258">
            <v>152378.23000000001</v>
          </cell>
        </row>
        <row r="259">
          <cell r="D259">
            <v>4011</v>
          </cell>
          <cell r="E259" t="str">
            <v>MULIA GENERAL ADMINISTRATION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37.729999999999997</v>
          </cell>
          <cell r="P259">
            <v>909.44</v>
          </cell>
          <cell r="Q259">
            <v>3752.3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37.729999999999997</v>
          </cell>
          <cell r="AC259">
            <v>947.17000000000007</v>
          </cell>
          <cell r="AD259">
            <v>4699.47</v>
          </cell>
        </row>
        <row r="260">
          <cell r="D260">
            <v>4012</v>
          </cell>
          <cell r="E260" t="str">
            <v>MULIA ENGINEERING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7376.13</v>
          </cell>
          <cell r="O260">
            <v>101.12</v>
          </cell>
          <cell r="P260">
            <v>23.65</v>
          </cell>
          <cell r="Q260">
            <v>301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7376.13</v>
          </cell>
          <cell r="AB260">
            <v>7477.25</v>
          </cell>
          <cell r="AC260">
            <v>7500.9</v>
          </cell>
          <cell r="AD260">
            <v>7801.9</v>
          </cell>
        </row>
        <row r="261">
          <cell r="D261">
            <v>4020</v>
          </cell>
          <cell r="E261" t="str">
            <v>SATUI CAMP</v>
          </cell>
          <cell r="F261">
            <v>9929.14</v>
          </cell>
          <cell r="G261">
            <v>67478.759999999995</v>
          </cell>
          <cell r="H261">
            <v>114957.95</v>
          </cell>
          <cell r="I261">
            <v>82303.649999999994</v>
          </cell>
          <cell r="J261">
            <v>64749.55</v>
          </cell>
          <cell r="K261">
            <v>55251.43</v>
          </cell>
          <cell r="L261">
            <v>21206.67</v>
          </cell>
          <cell r="M261">
            <v>264470.81</v>
          </cell>
          <cell r="N261">
            <v>-100963.2</v>
          </cell>
          <cell r="O261">
            <v>68430.289999999994</v>
          </cell>
          <cell r="P261">
            <v>46378.54</v>
          </cell>
          <cell r="Q261">
            <v>66770.2</v>
          </cell>
          <cell r="S261">
            <v>9929.14</v>
          </cell>
          <cell r="T261">
            <v>77407.899999999994</v>
          </cell>
          <cell r="U261">
            <v>192365.84999999998</v>
          </cell>
          <cell r="V261">
            <v>274669.5</v>
          </cell>
          <cell r="W261">
            <v>339419.05</v>
          </cell>
          <cell r="X261">
            <v>394670.48</v>
          </cell>
          <cell r="Y261">
            <v>415877.14999999997</v>
          </cell>
          <cell r="Z261">
            <v>680347.96</v>
          </cell>
          <cell r="AA261">
            <v>579384.76</v>
          </cell>
          <cell r="AB261">
            <v>647815.05000000005</v>
          </cell>
          <cell r="AC261">
            <v>694193.59000000008</v>
          </cell>
          <cell r="AD261">
            <v>760963.79</v>
          </cell>
        </row>
        <row r="262">
          <cell r="D262">
            <v>4030</v>
          </cell>
          <cell r="E262" t="str">
            <v>SATUI MINE WAREHOUSE DEPARTMEN</v>
          </cell>
          <cell r="F262">
            <v>53199.83</v>
          </cell>
          <cell r="G262">
            <v>72733.88</v>
          </cell>
          <cell r="H262">
            <v>69063.429999999993</v>
          </cell>
          <cell r="I262">
            <v>61210.83</v>
          </cell>
          <cell r="J262">
            <v>96730.81</v>
          </cell>
          <cell r="K262">
            <v>93883.26</v>
          </cell>
          <cell r="L262">
            <v>117720.03</v>
          </cell>
          <cell r="M262">
            <v>97721.08</v>
          </cell>
          <cell r="N262">
            <v>116120.67</v>
          </cell>
          <cell r="O262">
            <v>93953.7</v>
          </cell>
          <cell r="P262">
            <v>58257.2</v>
          </cell>
          <cell r="Q262">
            <v>192109.34</v>
          </cell>
          <cell r="S262">
            <v>53199.83</v>
          </cell>
          <cell r="T262">
            <v>125933.71</v>
          </cell>
          <cell r="U262">
            <v>194997.14</v>
          </cell>
          <cell r="V262">
            <v>256207.97000000003</v>
          </cell>
          <cell r="W262">
            <v>352938.78</v>
          </cell>
          <cell r="X262">
            <v>446822.04000000004</v>
          </cell>
          <cell r="Y262">
            <v>564542.07000000007</v>
          </cell>
          <cell r="Z262">
            <v>662263.15</v>
          </cell>
          <cell r="AA262">
            <v>778383.82000000007</v>
          </cell>
          <cell r="AB262">
            <v>872337.52</v>
          </cell>
          <cell r="AC262">
            <v>930594.72</v>
          </cell>
          <cell r="AD262">
            <v>1122704.06</v>
          </cell>
        </row>
        <row r="263">
          <cell r="D263">
            <v>4031</v>
          </cell>
          <cell r="E263" t="str">
            <v>DEAD-SATUI WAREHOUSE ADJUSTMEN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D264">
            <v>4035</v>
          </cell>
          <cell r="E264" t="str">
            <v>SATUI MINE WAREHOUSE DISCREPAN</v>
          </cell>
          <cell r="F264">
            <v>-51304.49</v>
          </cell>
          <cell r="G264">
            <v>17418.330000000002</v>
          </cell>
          <cell r="H264">
            <v>-13657.36</v>
          </cell>
          <cell r="I264">
            <v>-32524.07</v>
          </cell>
          <cell r="J264">
            <v>-13342.36</v>
          </cell>
          <cell r="K264">
            <v>-137535.82999999999</v>
          </cell>
          <cell r="L264">
            <v>13026.86</v>
          </cell>
          <cell r="M264">
            <v>10443.219999999999</v>
          </cell>
          <cell r="N264">
            <v>-1599.37</v>
          </cell>
          <cell r="O264">
            <v>-12670.45</v>
          </cell>
          <cell r="P264">
            <v>293.12</v>
          </cell>
          <cell r="Q264">
            <v>-1235731.3399999999</v>
          </cell>
          <cell r="S264">
            <v>-51304.49</v>
          </cell>
          <cell r="T264">
            <v>-33886.159999999996</v>
          </cell>
          <cell r="U264">
            <v>-47543.519999999997</v>
          </cell>
          <cell r="V264">
            <v>-80067.59</v>
          </cell>
          <cell r="W264">
            <v>-93409.95</v>
          </cell>
          <cell r="X264">
            <v>-230945.77999999997</v>
          </cell>
          <cell r="Y264">
            <v>-217918.91999999998</v>
          </cell>
          <cell r="Z264">
            <v>-207475.69999999998</v>
          </cell>
          <cell r="AA264">
            <v>-209075.06999999998</v>
          </cell>
          <cell r="AB264">
            <v>-221745.52</v>
          </cell>
          <cell r="AC264">
            <v>-221452.4</v>
          </cell>
          <cell r="AD264">
            <v>-1457183.7399999998</v>
          </cell>
        </row>
        <row r="265">
          <cell r="D265">
            <v>4040</v>
          </cell>
          <cell r="E265" t="str">
            <v>DEAD-SATUI TRAINING NON MAINTE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D266">
            <v>4050</v>
          </cell>
          <cell r="E266" t="str">
            <v>SATUI STRIPPING</v>
          </cell>
          <cell r="F266">
            <v>229148.71</v>
          </cell>
          <cell r="G266">
            <v>8739.68</v>
          </cell>
          <cell r="H266">
            <v>789344.96</v>
          </cell>
          <cell r="I266">
            <v>388524.99</v>
          </cell>
          <cell r="J266">
            <v>1311684.75</v>
          </cell>
          <cell r="K266">
            <v>606856.94999999995</v>
          </cell>
          <cell r="L266">
            <v>1144993.6599999999</v>
          </cell>
          <cell r="M266">
            <v>1010049.73</v>
          </cell>
          <cell r="N266">
            <v>1708034.75</v>
          </cell>
          <cell r="O266">
            <v>582265.01</v>
          </cell>
          <cell r="P266">
            <v>1524231.81</v>
          </cell>
          <cell r="Q266">
            <v>3583170</v>
          </cell>
          <cell r="S266">
            <v>229148.71</v>
          </cell>
          <cell r="T266">
            <v>237888.38999999998</v>
          </cell>
          <cell r="U266">
            <v>1027233.35</v>
          </cell>
          <cell r="V266">
            <v>1415758.3399999999</v>
          </cell>
          <cell r="W266">
            <v>2727443.09</v>
          </cell>
          <cell r="X266">
            <v>3334300.04</v>
          </cell>
          <cell r="Y266">
            <v>4479293.7</v>
          </cell>
          <cell r="Z266">
            <v>5489343.4299999997</v>
          </cell>
          <cell r="AA266">
            <v>7197378.1799999997</v>
          </cell>
          <cell r="AB266">
            <v>7779643.1899999995</v>
          </cell>
          <cell r="AC266">
            <v>9303875</v>
          </cell>
          <cell r="AD266">
            <v>12887045</v>
          </cell>
        </row>
        <row r="267">
          <cell r="D267">
            <v>4051</v>
          </cell>
          <cell r="E267" t="str">
            <v>MULIA STRIPPING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60130.74</v>
          </cell>
          <cell r="M267">
            <v>56260.84</v>
          </cell>
          <cell r="N267">
            <v>84655.22</v>
          </cell>
          <cell r="O267">
            <v>-2906.64</v>
          </cell>
          <cell r="P267">
            <v>545717.16</v>
          </cell>
          <cell r="Q267">
            <v>-349669.57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60130.74</v>
          </cell>
          <cell r="Z267">
            <v>116391.57999999999</v>
          </cell>
          <cell r="AA267">
            <v>201046.8</v>
          </cell>
          <cell r="AB267">
            <v>198140.15999999997</v>
          </cell>
          <cell r="AC267">
            <v>743857.32000000007</v>
          </cell>
          <cell r="AD267">
            <v>394187.75000000006</v>
          </cell>
        </row>
        <row r="268">
          <cell r="D268">
            <v>4060</v>
          </cell>
          <cell r="E268" t="str">
            <v>SATUI BLASTING</v>
          </cell>
          <cell r="F268">
            <v>200046.01</v>
          </cell>
          <cell r="G268">
            <v>150062.04999999999</v>
          </cell>
          <cell r="H268">
            <v>147260.13</v>
          </cell>
          <cell r="I268">
            <v>426834.05</v>
          </cell>
          <cell r="J268">
            <v>460334.76</v>
          </cell>
          <cell r="K268">
            <v>-223194.28</v>
          </cell>
          <cell r="L268">
            <v>308510.96000000002</v>
          </cell>
          <cell r="M268">
            <v>700088.99</v>
          </cell>
          <cell r="N268">
            <v>257381.07</v>
          </cell>
          <cell r="O268">
            <v>429353.39</v>
          </cell>
          <cell r="P268">
            <v>51147.09</v>
          </cell>
          <cell r="Q268">
            <v>541106.27</v>
          </cell>
          <cell r="S268">
            <v>200046.01</v>
          </cell>
          <cell r="T268">
            <v>350108.06</v>
          </cell>
          <cell r="U268">
            <v>497368.19</v>
          </cell>
          <cell r="V268">
            <v>924202.24</v>
          </cell>
          <cell r="W268">
            <v>1384537</v>
          </cell>
          <cell r="X268">
            <v>1161342.72</v>
          </cell>
          <cell r="Y268">
            <v>1469853.68</v>
          </cell>
          <cell r="Z268">
            <v>2169942.67</v>
          </cell>
          <cell r="AA268">
            <v>2427323.7399999998</v>
          </cell>
          <cell r="AB268">
            <v>2856677.13</v>
          </cell>
          <cell r="AC268">
            <v>2907824.2199999997</v>
          </cell>
          <cell r="AD268">
            <v>3448930.4899999998</v>
          </cell>
        </row>
        <row r="269">
          <cell r="D269">
            <v>4100</v>
          </cell>
          <cell r="E269" t="str">
            <v>SATUI MINING</v>
          </cell>
          <cell r="F269">
            <v>112654.35</v>
          </cell>
          <cell r="G269">
            <v>53259.15</v>
          </cell>
          <cell r="H269">
            <v>178056.5</v>
          </cell>
          <cell r="I269">
            <v>217504.34</v>
          </cell>
          <cell r="J269">
            <v>138118.43</v>
          </cell>
          <cell r="K269">
            <v>79535.789999999994</v>
          </cell>
          <cell r="L269">
            <v>257060.67</v>
          </cell>
          <cell r="M269">
            <v>99965.68</v>
          </cell>
          <cell r="N269">
            <v>76535.460000000006</v>
          </cell>
          <cell r="O269">
            <v>-102972.36</v>
          </cell>
          <cell r="P269">
            <v>-164308.94</v>
          </cell>
          <cell r="Q269">
            <v>269818.33</v>
          </cell>
          <cell r="S269">
            <v>112654.35</v>
          </cell>
          <cell r="T269">
            <v>165913.5</v>
          </cell>
          <cell r="U269">
            <v>343970</v>
          </cell>
          <cell r="V269">
            <v>561474.34</v>
          </cell>
          <cell r="W269">
            <v>699592.77</v>
          </cell>
          <cell r="X269">
            <v>779128.56</v>
          </cell>
          <cell r="Y269">
            <v>1036189.2300000001</v>
          </cell>
          <cell r="Z269">
            <v>1136154.9100000001</v>
          </cell>
          <cell r="AA269">
            <v>1212690.3700000001</v>
          </cell>
          <cell r="AB269">
            <v>1109718.01</v>
          </cell>
          <cell r="AC269">
            <v>945409.07000000007</v>
          </cell>
          <cell r="AD269">
            <v>1215227.4000000001</v>
          </cell>
        </row>
        <row r="270">
          <cell r="D270">
            <v>4110</v>
          </cell>
          <cell r="E270" t="str">
            <v>SATUI MINE AUGERING</v>
          </cell>
          <cell r="F270">
            <v>32596.69</v>
          </cell>
          <cell r="G270">
            <v>3774.46</v>
          </cell>
          <cell r="H270">
            <v>5334.63</v>
          </cell>
          <cell r="I270">
            <v>16933.310000000001</v>
          </cell>
          <cell r="J270">
            <v>8098.2</v>
          </cell>
          <cell r="K270">
            <v>9447.99</v>
          </cell>
          <cell r="L270">
            <v>1549.85</v>
          </cell>
          <cell r="M270">
            <v>9927.74</v>
          </cell>
          <cell r="N270">
            <v>548.37</v>
          </cell>
          <cell r="O270">
            <v>-296.60000000000002</v>
          </cell>
          <cell r="P270">
            <v>151412.01</v>
          </cell>
          <cell r="Q270">
            <v>164.16</v>
          </cell>
          <cell r="S270">
            <v>32596.69</v>
          </cell>
          <cell r="T270">
            <v>36371.15</v>
          </cell>
          <cell r="U270">
            <v>41705.78</v>
          </cell>
          <cell r="V270">
            <v>58639.09</v>
          </cell>
          <cell r="W270">
            <v>66737.289999999994</v>
          </cell>
          <cell r="X270">
            <v>76185.279999999999</v>
          </cell>
          <cell r="Y270">
            <v>77735.13</v>
          </cell>
          <cell r="Z270">
            <v>87662.87000000001</v>
          </cell>
          <cell r="AA270">
            <v>88211.24</v>
          </cell>
          <cell r="AB270">
            <v>87914.64</v>
          </cell>
          <cell r="AC270">
            <v>239326.65000000002</v>
          </cell>
          <cell r="AD270">
            <v>239490.81000000003</v>
          </cell>
        </row>
        <row r="271">
          <cell r="D271">
            <v>4150</v>
          </cell>
          <cell r="E271" t="str">
            <v>SATUI HAULING</v>
          </cell>
          <cell r="F271">
            <v>12525</v>
          </cell>
          <cell r="G271">
            <v>6139.34</v>
          </cell>
          <cell r="H271">
            <v>41854.92</v>
          </cell>
          <cell r="I271">
            <v>87083.95</v>
          </cell>
          <cell r="J271">
            <v>62873.42</v>
          </cell>
          <cell r="K271">
            <v>38314.71</v>
          </cell>
          <cell r="L271">
            <v>53938.63</v>
          </cell>
          <cell r="M271">
            <v>292622.13</v>
          </cell>
          <cell r="N271">
            <v>154006.75</v>
          </cell>
          <cell r="O271">
            <v>949486.42</v>
          </cell>
          <cell r="P271">
            <v>965984.21</v>
          </cell>
          <cell r="Q271">
            <v>452425.68</v>
          </cell>
          <cell r="S271">
            <v>12525</v>
          </cell>
          <cell r="T271">
            <v>18664.34</v>
          </cell>
          <cell r="U271">
            <v>60519.259999999995</v>
          </cell>
          <cell r="V271">
            <v>147603.21</v>
          </cell>
          <cell r="W271">
            <v>210476.63</v>
          </cell>
          <cell r="X271">
            <v>248791.34</v>
          </cell>
          <cell r="Y271">
            <v>302729.96999999997</v>
          </cell>
          <cell r="Z271">
            <v>595352.1</v>
          </cell>
          <cell r="AA271">
            <v>749358.85</v>
          </cell>
          <cell r="AB271">
            <v>1698845.27</v>
          </cell>
          <cell r="AC271">
            <v>2664829.48</v>
          </cell>
          <cell r="AD271">
            <v>3117255.16</v>
          </cell>
        </row>
        <row r="272">
          <cell r="D272">
            <v>4151</v>
          </cell>
          <cell r="E272" t="str">
            <v>MULIA HAULING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8564.61</v>
          </cell>
          <cell r="P272">
            <v>269495.94</v>
          </cell>
          <cell r="Q272">
            <v>235174.52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8564.61</v>
          </cell>
          <cell r="AC272">
            <v>278060.55</v>
          </cell>
          <cell r="AD272">
            <v>513235.06999999995</v>
          </cell>
        </row>
        <row r="273">
          <cell r="D273">
            <v>4200</v>
          </cell>
          <cell r="E273" t="str">
            <v>SATUI ROAD MAINTENANCE</v>
          </cell>
          <cell r="F273">
            <v>79429.399999999994</v>
          </cell>
          <cell r="G273">
            <v>4442.93</v>
          </cell>
          <cell r="H273">
            <v>322804.37</v>
          </cell>
          <cell r="I273">
            <v>139405.51</v>
          </cell>
          <cell r="J273">
            <v>213171.78</v>
          </cell>
          <cell r="K273">
            <v>151259.97</v>
          </cell>
          <cell r="L273">
            <v>26668.59</v>
          </cell>
          <cell r="M273">
            <v>27154</v>
          </cell>
          <cell r="N273">
            <v>26188.63</v>
          </cell>
          <cell r="O273">
            <v>46727.98</v>
          </cell>
          <cell r="P273">
            <v>-423498.07</v>
          </cell>
          <cell r="Q273">
            <v>226283.8</v>
          </cell>
          <cell r="S273">
            <v>79429.399999999994</v>
          </cell>
          <cell r="T273">
            <v>83872.329999999987</v>
          </cell>
          <cell r="U273">
            <v>406676.69999999995</v>
          </cell>
          <cell r="V273">
            <v>546082.21</v>
          </cell>
          <cell r="W273">
            <v>759253.99</v>
          </cell>
          <cell r="X273">
            <v>910513.96</v>
          </cell>
          <cell r="Y273">
            <v>937182.54999999993</v>
          </cell>
          <cell r="Z273">
            <v>964336.54999999993</v>
          </cell>
          <cell r="AA273">
            <v>990525.17999999993</v>
          </cell>
          <cell r="AB273">
            <v>1037253.1599999999</v>
          </cell>
          <cell r="AC273">
            <v>613755.08999999985</v>
          </cell>
          <cell r="AD273">
            <v>840038.8899999999</v>
          </cell>
        </row>
        <row r="274">
          <cell r="D274">
            <v>4201</v>
          </cell>
          <cell r="E274" t="str">
            <v>MULIA ROAD MAINTENANCE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536.59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57.36</v>
          </cell>
          <cell r="Q274">
            <v>2761.77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536.59</v>
          </cell>
          <cell r="Y274">
            <v>536.59</v>
          </cell>
          <cell r="Z274">
            <v>536.59</v>
          </cell>
          <cell r="AA274">
            <v>536.59</v>
          </cell>
          <cell r="AB274">
            <v>536.59</v>
          </cell>
          <cell r="AC274">
            <v>593.95000000000005</v>
          </cell>
          <cell r="AD274">
            <v>3355.7200000000003</v>
          </cell>
        </row>
        <row r="275">
          <cell r="D275">
            <v>4210</v>
          </cell>
          <cell r="E275" t="str">
            <v>MULIA CONTRACT MINING</v>
          </cell>
          <cell r="F275">
            <v>0</v>
          </cell>
          <cell r="G275">
            <v>192.53</v>
          </cell>
          <cell r="H275">
            <v>0</v>
          </cell>
          <cell r="I275">
            <v>0</v>
          </cell>
          <cell r="J275">
            <v>0</v>
          </cell>
          <cell r="K275">
            <v>122400</v>
          </cell>
          <cell r="L275">
            <v>2.0299999999999998</v>
          </cell>
          <cell r="M275">
            <v>-12926.05</v>
          </cell>
          <cell r="N275">
            <v>-107897.77</v>
          </cell>
          <cell r="O275">
            <v>26409.69</v>
          </cell>
          <cell r="P275">
            <v>116201.42</v>
          </cell>
          <cell r="Q275">
            <v>-85013.08</v>
          </cell>
          <cell r="S275">
            <v>0</v>
          </cell>
          <cell r="T275">
            <v>192.53</v>
          </cell>
          <cell r="U275">
            <v>192.53</v>
          </cell>
          <cell r="V275">
            <v>192.53</v>
          </cell>
          <cell r="W275">
            <v>192.53</v>
          </cell>
          <cell r="X275">
            <v>122592.53</v>
          </cell>
          <cell r="Y275">
            <v>122594.56</v>
          </cell>
          <cell r="Z275">
            <v>109668.51</v>
          </cell>
          <cell r="AA275">
            <v>1770.7399999999907</v>
          </cell>
          <cell r="AB275">
            <v>28180.429999999989</v>
          </cell>
          <cell r="AC275">
            <v>144381.84999999998</v>
          </cell>
          <cell r="AD275">
            <v>59368.769999999975</v>
          </cell>
        </row>
        <row r="276">
          <cell r="D276">
            <v>4250</v>
          </cell>
          <cell r="E276" t="str">
            <v>SATUI PROCESSING (CRUSH/STACK)</v>
          </cell>
          <cell r="F276">
            <v>2915.13</v>
          </cell>
          <cell r="G276">
            <v>2569.21</v>
          </cell>
          <cell r="H276">
            <v>6810.36</v>
          </cell>
          <cell r="I276">
            <v>2373.98</v>
          </cell>
          <cell r="J276">
            <v>11899.7</v>
          </cell>
          <cell r="K276">
            <v>41318.26</v>
          </cell>
          <cell r="L276">
            <v>14189.06</v>
          </cell>
          <cell r="M276">
            <v>-33925.1</v>
          </cell>
          <cell r="N276">
            <v>10385.969999999999</v>
          </cell>
          <cell r="O276">
            <v>41380.980000000003</v>
          </cell>
          <cell r="P276">
            <v>129281.81</v>
          </cell>
          <cell r="Q276">
            <v>92137.06</v>
          </cell>
          <cell r="S276">
            <v>2915.13</v>
          </cell>
          <cell r="T276">
            <v>5484.34</v>
          </cell>
          <cell r="U276">
            <v>12294.7</v>
          </cell>
          <cell r="V276">
            <v>14668.68</v>
          </cell>
          <cell r="W276">
            <v>26568.38</v>
          </cell>
          <cell r="X276">
            <v>67886.64</v>
          </cell>
          <cell r="Y276">
            <v>82075.7</v>
          </cell>
          <cell r="Z276">
            <v>48150.6</v>
          </cell>
          <cell r="AA276">
            <v>58536.57</v>
          </cell>
          <cell r="AB276">
            <v>99917.55</v>
          </cell>
          <cell r="AC276">
            <v>229199.35999999999</v>
          </cell>
          <cell r="AD276">
            <v>321336.42</v>
          </cell>
        </row>
        <row r="277">
          <cell r="D277">
            <v>4251</v>
          </cell>
          <cell r="E277" t="str">
            <v>MULIA PROCESSING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1661.21</v>
          </cell>
          <cell r="O277">
            <v>914.24</v>
          </cell>
          <cell r="P277">
            <v>82189.56</v>
          </cell>
          <cell r="Q277">
            <v>9481.9599999999991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1661.21</v>
          </cell>
          <cell r="AB277">
            <v>2575.4499999999998</v>
          </cell>
          <cell r="AC277">
            <v>84765.01</v>
          </cell>
          <cell r="AD277">
            <v>94246.97</v>
          </cell>
        </row>
        <row r="278">
          <cell r="D278">
            <v>4300</v>
          </cell>
          <cell r="E278" t="str">
            <v>SATUI BARGE LOADING</v>
          </cell>
          <cell r="F278">
            <v>578.34</v>
          </cell>
          <cell r="G278">
            <v>545.92999999999995</v>
          </cell>
          <cell r="H278">
            <v>1978.2</v>
          </cell>
          <cell r="I278">
            <v>326.70999999999998</v>
          </cell>
          <cell r="J278">
            <v>221.54</v>
          </cell>
          <cell r="K278">
            <v>195.93</v>
          </cell>
          <cell r="L278">
            <v>2087.4899999999998</v>
          </cell>
          <cell r="M278">
            <v>11337.81</v>
          </cell>
          <cell r="N278">
            <v>178.2</v>
          </cell>
          <cell r="O278">
            <v>6824.95</v>
          </cell>
          <cell r="P278">
            <v>95408.91</v>
          </cell>
          <cell r="Q278">
            <v>52855.41</v>
          </cell>
          <cell r="S278">
            <v>578.34</v>
          </cell>
          <cell r="T278">
            <v>1124.27</v>
          </cell>
          <cell r="U278">
            <v>3102.4700000000003</v>
          </cell>
          <cell r="V278">
            <v>3429.1800000000003</v>
          </cell>
          <cell r="W278">
            <v>3650.7200000000003</v>
          </cell>
          <cell r="X278">
            <v>3846.65</v>
          </cell>
          <cell r="Y278">
            <v>5934.1399999999994</v>
          </cell>
          <cell r="Z278">
            <v>17271.949999999997</v>
          </cell>
          <cell r="AA278">
            <v>17450.149999999998</v>
          </cell>
          <cell r="AB278">
            <v>24275.1</v>
          </cell>
          <cell r="AC278">
            <v>119684.01000000001</v>
          </cell>
          <cell r="AD278">
            <v>172539.42</v>
          </cell>
        </row>
        <row r="279">
          <cell r="D279">
            <v>4301</v>
          </cell>
          <cell r="E279" t="str">
            <v>MULIA BARGE LOADING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15292.35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15292.35</v>
          </cell>
        </row>
        <row r="280">
          <cell r="D280">
            <v>4350</v>
          </cell>
          <cell r="E280" t="str">
            <v>SATUI ENVIRONMENTAL</v>
          </cell>
          <cell r="F280">
            <v>-7353.79</v>
          </cell>
          <cell r="G280">
            <v>422475.67</v>
          </cell>
          <cell r="H280">
            <v>-24255.85</v>
          </cell>
          <cell r="I280">
            <v>92204.34</v>
          </cell>
          <cell r="J280">
            <v>189466.81</v>
          </cell>
          <cell r="K280">
            <v>306493.65000000002</v>
          </cell>
          <cell r="L280">
            <v>-194985.34</v>
          </cell>
          <cell r="M280">
            <v>298550.86</v>
          </cell>
          <cell r="N280">
            <v>32431.39</v>
          </cell>
          <cell r="O280">
            <v>96916.67</v>
          </cell>
          <cell r="P280">
            <v>-111001.2</v>
          </cell>
          <cell r="Q280">
            <v>289142.59000000003</v>
          </cell>
          <cell r="S280">
            <v>-7353.79</v>
          </cell>
          <cell r="T280">
            <v>415121.88</v>
          </cell>
          <cell r="U280">
            <v>390866.03</v>
          </cell>
          <cell r="V280">
            <v>483070.37</v>
          </cell>
          <cell r="W280">
            <v>672537.17999999993</v>
          </cell>
          <cell r="X280">
            <v>979030.83</v>
          </cell>
          <cell r="Y280">
            <v>784045.49</v>
          </cell>
          <cell r="Z280">
            <v>1082596.3500000001</v>
          </cell>
          <cell r="AA280">
            <v>1115027.74</v>
          </cell>
          <cell r="AB280">
            <v>1211944.4099999999</v>
          </cell>
          <cell r="AC280">
            <v>1100943.21</v>
          </cell>
          <cell r="AD280">
            <v>1390085.8</v>
          </cell>
        </row>
        <row r="281">
          <cell r="D281">
            <v>4351</v>
          </cell>
          <cell r="E281" t="str">
            <v>MULIA ENVIRONMENTAL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67.11</v>
          </cell>
          <cell r="M281">
            <v>15.1</v>
          </cell>
          <cell r="N281">
            <v>0</v>
          </cell>
          <cell r="O281">
            <v>0</v>
          </cell>
          <cell r="P281">
            <v>894.56</v>
          </cell>
          <cell r="Q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67.11</v>
          </cell>
          <cell r="Z281">
            <v>82.21</v>
          </cell>
          <cell r="AA281">
            <v>82.21</v>
          </cell>
          <cell r="AB281">
            <v>82.21</v>
          </cell>
          <cell r="AC281">
            <v>976.77</v>
          </cell>
          <cell r="AD281">
            <v>976.77</v>
          </cell>
        </row>
        <row r="282">
          <cell r="D282">
            <v>4420</v>
          </cell>
          <cell r="E282" t="str">
            <v>SATUI MINE PLANING AND ENGINEE</v>
          </cell>
          <cell r="F282">
            <v>-19087</v>
          </cell>
          <cell r="G282">
            <v>127685.07</v>
          </cell>
          <cell r="H282">
            <v>197868.53</v>
          </cell>
          <cell r="I282">
            <v>43813.760000000002</v>
          </cell>
          <cell r="J282">
            <v>165941.62</v>
          </cell>
          <cell r="K282">
            <v>49204.62</v>
          </cell>
          <cell r="L282">
            <v>29985.17</v>
          </cell>
          <cell r="M282">
            <v>96530.15</v>
          </cell>
          <cell r="N282">
            <v>53359.92</v>
          </cell>
          <cell r="O282">
            <v>79213.94</v>
          </cell>
          <cell r="P282">
            <v>15913.34</v>
          </cell>
          <cell r="Q282">
            <v>140868.22</v>
          </cell>
          <cell r="S282">
            <v>-19087</v>
          </cell>
          <cell r="T282">
            <v>108598.07</v>
          </cell>
          <cell r="U282">
            <v>306466.59999999998</v>
          </cell>
          <cell r="V282">
            <v>350280.36</v>
          </cell>
          <cell r="W282">
            <v>516221.98</v>
          </cell>
          <cell r="X282">
            <v>565426.6</v>
          </cell>
          <cell r="Y282">
            <v>595411.77</v>
          </cell>
          <cell r="Z282">
            <v>691941.92</v>
          </cell>
          <cell r="AA282">
            <v>745301.84000000008</v>
          </cell>
          <cell r="AB282">
            <v>824515.78</v>
          </cell>
          <cell r="AC282">
            <v>840429.12</v>
          </cell>
          <cell r="AD282">
            <v>981297.34</v>
          </cell>
        </row>
        <row r="283">
          <cell r="D283">
            <v>4430</v>
          </cell>
          <cell r="E283" t="str">
            <v>SATUI MINE SAFETY</v>
          </cell>
          <cell r="F283">
            <v>5810.72</v>
          </cell>
          <cell r="G283">
            <v>36221.730000000003</v>
          </cell>
          <cell r="H283">
            <v>13511.91</v>
          </cell>
          <cell r="I283">
            <v>12635.28</v>
          </cell>
          <cell r="J283">
            <v>24423.69</v>
          </cell>
          <cell r="K283">
            <v>51861.58</v>
          </cell>
          <cell r="L283">
            <v>14824.29</v>
          </cell>
          <cell r="M283">
            <v>22191.39</v>
          </cell>
          <cell r="N283">
            <v>36757.230000000003</v>
          </cell>
          <cell r="O283">
            <v>12509.22</v>
          </cell>
          <cell r="P283">
            <v>45853.25</v>
          </cell>
          <cell r="Q283">
            <v>31492.22</v>
          </cell>
          <cell r="S283">
            <v>5810.72</v>
          </cell>
          <cell r="T283">
            <v>42032.450000000004</v>
          </cell>
          <cell r="U283">
            <v>55544.36</v>
          </cell>
          <cell r="V283">
            <v>68179.64</v>
          </cell>
          <cell r="W283">
            <v>92603.33</v>
          </cell>
          <cell r="X283">
            <v>144464.91</v>
          </cell>
          <cell r="Y283">
            <v>159289.20000000001</v>
          </cell>
          <cell r="Z283">
            <v>181480.59000000003</v>
          </cell>
          <cell r="AA283">
            <v>218237.82000000004</v>
          </cell>
          <cell r="AB283">
            <v>230747.04000000004</v>
          </cell>
          <cell r="AC283">
            <v>276600.29000000004</v>
          </cell>
          <cell r="AD283">
            <v>308092.51</v>
          </cell>
        </row>
        <row r="284">
          <cell r="D284">
            <v>4431</v>
          </cell>
          <cell r="E284" t="str">
            <v>MULIA SAFETY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70.02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70.02</v>
          </cell>
        </row>
        <row r="285">
          <cell r="D285">
            <v>4500</v>
          </cell>
          <cell r="E285" t="str">
            <v>SATUI MINE MAINT. WORKSHOP</v>
          </cell>
          <cell r="F285">
            <v>274542.01</v>
          </cell>
          <cell r="G285">
            <v>255691.21</v>
          </cell>
          <cell r="H285">
            <v>304478.09000000003</v>
          </cell>
          <cell r="I285">
            <v>60865.03</v>
          </cell>
          <cell r="J285">
            <v>177541.93</v>
          </cell>
          <cell r="K285">
            <v>528274.76</v>
          </cell>
          <cell r="L285">
            <v>44621.91</v>
          </cell>
          <cell r="M285">
            <v>160911.4</v>
          </cell>
          <cell r="N285">
            <v>609510.03</v>
          </cell>
          <cell r="O285">
            <v>376000.96</v>
          </cell>
          <cell r="P285">
            <v>239311.17</v>
          </cell>
          <cell r="Q285">
            <v>428562.03</v>
          </cell>
          <cell r="S285">
            <v>274542.01</v>
          </cell>
          <cell r="T285">
            <v>530233.22</v>
          </cell>
          <cell r="U285">
            <v>834711.31</v>
          </cell>
          <cell r="V285">
            <v>895576.34000000008</v>
          </cell>
          <cell r="W285">
            <v>1073118.27</v>
          </cell>
          <cell r="X285">
            <v>1601393.03</v>
          </cell>
          <cell r="Y285">
            <v>1646014.94</v>
          </cell>
          <cell r="Z285">
            <v>1806926.3399999999</v>
          </cell>
          <cell r="AA285">
            <v>2416436.37</v>
          </cell>
          <cell r="AB285">
            <v>2792437.33</v>
          </cell>
          <cell r="AC285">
            <v>3031748.5</v>
          </cell>
          <cell r="AD285">
            <v>3460310.5300000003</v>
          </cell>
        </row>
        <row r="286">
          <cell r="D286">
            <v>4501</v>
          </cell>
          <cell r="E286" t="str">
            <v>SATUI PORT MAINT.WORKSHOP</v>
          </cell>
          <cell r="F286">
            <v>5956.32</v>
          </cell>
          <cell r="G286">
            <v>12664.26</v>
          </cell>
          <cell r="H286">
            <v>13296</v>
          </cell>
          <cell r="I286">
            <v>9601.51</v>
          </cell>
          <cell r="J286">
            <v>18048.21</v>
          </cell>
          <cell r="K286">
            <v>12761.13</v>
          </cell>
          <cell r="L286">
            <v>18290.810000000001</v>
          </cell>
          <cell r="M286">
            <v>23361.29</v>
          </cell>
          <cell r="N286">
            <v>14963.64</v>
          </cell>
          <cell r="O286">
            <v>15992.02</v>
          </cell>
          <cell r="P286">
            <v>382371.29</v>
          </cell>
          <cell r="Q286">
            <v>24060.74</v>
          </cell>
          <cell r="S286">
            <v>5956.32</v>
          </cell>
          <cell r="T286">
            <v>18620.580000000002</v>
          </cell>
          <cell r="U286">
            <v>31916.58</v>
          </cell>
          <cell r="V286">
            <v>41518.090000000004</v>
          </cell>
          <cell r="W286">
            <v>59566.3</v>
          </cell>
          <cell r="X286">
            <v>72327.430000000008</v>
          </cell>
          <cell r="Y286">
            <v>90618.240000000005</v>
          </cell>
          <cell r="Z286">
            <v>113979.53</v>
          </cell>
          <cell r="AA286">
            <v>128943.17</v>
          </cell>
          <cell r="AB286">
            <v>144935.19</v>
          </cell>
          <cell r="AC286">
            <v>527306.48</v>
          </cell>
          <cell r="AD286">
            <v>551367.22</v>
          </cell>
        </row>
        <row r="287">
          <cell r="D287">
            <v>4505</v>
          </cell>
          <cell r="E287" t="str">
            <v>SATUI MAINTENANCE TRAINING</v>
          </cell>
          <cell r="F287">
            <v>13232.83</v>
          </cell>
          <cell r="G287">
            <v>13632.25</v>
          </cell>
          <cell r="H287">
            <v>22920.86</v>
          </cell>
          <cell r="I287">
            <v>8805.83</v>
          </cell>
          <cell r="J287">
            <v>13775.11</v>
          </cell>
          <cell r="K287">
            <v>15538.02</v>
          </cell>
          <cell r="L287">
            <v>26762.74</v>
          </cell>
          <cell r="M287">
            <v>16131.37</v>
          </cell>
          <cell r="N287">
            <v>16589.46</v>
          </cell>
          <cell r="O287">
            <v>11699.01</v>
          </cell>
          <cell r="P287">
            <v>19068.52</v>
          </cell>
          <cell r="Q287">
            <v>18991.310000000001</v>
          </cell>
          <cell r="S287">
            <v>13232.83</v>
          </cell>
          <cell r="T287">
            <v>26865.08</v>
          </cell>
          <cell r="U287">
            <v>49785.94</v>
          </cell>
          <cell r="V287">
            <v>58591.770000000004</v>
          </cell>
          <cell r="W287">
            <v>72366.880000000005</v>
          </cell>
          <cell r="X287">
            <v>87904.900000000009</v>
          </cell>
          <cell r="Y287">
            <v>114667.64000000001</v>
          </cell>
          <cell r="Z287">
            <v>130799.01000000001</v>
          </cell>
          <cell r="AA287">
            <v>147388.47</v>
          </cell>
          <cell r="AB287">
            <v>159087.48000000001</v>
          </cell>
          <cell r="AC287">
            <v>178156</v>
          </cell>
          <cell r="AD287">
            <v>197147.31</v>
          </cell>
        </row>
        <row r="288">
          <cell r="D288">
            <v>4510</v>
          </cell>
          <cell r="E288" t="str">
            <v>SALEM COAL AUGER</v>
          </cell>
          <cell r="F288">
            <v>6472.43</v>
          </cell>
          <cell r="G288">
            <v>160.07</v>
          </cell>
          <cell r="H288">
            <v>43.34</v>
          </cell>
          <cell r="I288">
            <v>0.87</v>
          </cell>
          <cell r="J288">
            <v>0</v>
          </cell>
          <cell r="K288">
            <v>321.23</v>
          </cell>
          <cell r="L288">
            <v>0</v>
          </cell>
          <cell r="M288">
            <v>-6997.94</v>
          </cell>
          <cell r="N288">
            <v>1936.24</v>
          </cell>
          <cell r="O288">
            <v>4432.68</v>
          </cell>
          <cell r="P288">
            <v>-8132.61</v>
          </cell>
          <cell r="Q288">
            <v>0</v>
          </cell>
          <cell r="S288">
            <v>6472.43</v>
          </cell>
          <cell r="T288">
            <v>6632.5</v>
          </cell>
          <cell r="U288">
            <v>6675.84</v>
          </cell>
          <cell r="V288">
            <v>6676.71</v>
          </cell>
          <cell r="W288">
            <v>6676.71</v>
          </cell>
          <cell r="X288">
            <v>6997.9400000000005</v>
          </cell>
          <cell r="Y288">
            <v>6997.9400000000005</v>
          </cell>
          <cell r="Z288">
            <v>0</v>
          </cell>
          <cell r="AA288">
            <v>1936.24</v>
          </cell>
          <cell r="AB288">
            <v>6368.92</v>
          </cell>
          <cell r="AC288">
            <v>-1763.6899999999996</v>
          </cell>
          <cell r="AD288">
            <v>-1763.6899999999996</v>
          </cell>
        </row>
        <row r="289">
          <cell r="D289">
            <v>4515</v>
          </cell>
          <cell r="E289" t="str">
            <v>IR BLAST HOLE DRILL DM50</v>
          </cell>
          <cell r="F289">
            <v>6445.53</v>
          </cell>
          <cell r="G289">
            <v>33708.11</v>
          </cell>
          <cell r="H289">
            <v>8072.48</v>
          </cell>
          <cell r="I289">
            <v>33342.75</v>
          </cell>
          <cell r="J289">
            <v>13984.07</v>
          </cell>
          <cell r="K289">
            <v>4378.74</v>
          </cell>
          <cell r="L289">
            <v>-99931.68</v>
          </cell>
          <cell r="M289">
            <v>0</v>
          </cell>
          <cell r="N289">
            <v>0</v>
          </cell>
          <cell r="O289">
            <v>577.98</v>
          </cell>
          <cell r="P289">
            <v>-577.98</v>
          </cell>
          <cell r="Q289">
            <v>0</v>
          </cell>
          <cell r="S289">
            <v>6445.53</v>
          </cell>
          <cell r="T289">
            <v>40153.64</v>
          </cell>
          <cell r="U289">
            <v>48226.119999999995</v>
          </cell>
          <cell r="V289">
            <v>81568.87</v>
          </cell>
          <cell r="W289">
            <v>95552.94</v>
          </cell>
          <cell r="X289">
            <v>99931.680000000008</v>
          </cell>
          <cell r="Y289">
            <v>0</v>
          </cell>
          <cell r="Z289">
            <v>0</v>
          </cell>
          <cell r="AA289">
            <v>0</v>
          </cell>
          <cell r="AB289">
            <v>577.98</v>
          </cell>
          <cell r="AC289">
            <v>0</v>
          </cell>
          <cell r="AD289">
            <v>0</v>
          </cell>
        </row>
        <row r="290">
          <cell r="D290">
            <v>4520</v>
          </cell>
          <cell r="E290" t="str">
            <v>KOM.EXCAV PC1000SE</v>
          </cell>
          <cell r="F290">
            <v>0</v>
          </cell>
          <cell r="G290">
            <v>43155.32</v>
          </cell>
          <cell r="H290">
            <v>-43155.32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T290">
            <v>43155.32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D291">
            <v>4525</v>
          </cell>
          <cell r="E291" t="str">
            <v>KOM.EXCAV PC 650</v>
          </cell>
          <cell r="F291">
            <v>0</v>
          </cell>
          <cell r="G291">
            <v>86637.96</v>
          </cell>
          <cell r="H291">
            <v>-86637.96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S291">
            <v>0</v>
          </cell>
          <cell r="T291">
            <v>86637.96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D292">
            <v>4530</v>
          </cell>
          <cell r="E292" t="str">
            <v>KOM.EXCAV PC200 6</v>
          </cell>
          <cell r="F292">
            <v>0</v>
          </cell>
          <cell r="G292">
            <v>9411.2800000000007</v>
          </cell>
          <cell r="H292">
            <v>-9411.2800000000007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T292">
            <v>9411.2800000000007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D293">
            <v>4540</v>
          </cell>
          <cell r="E293" t="str">
            <v>KOM.DUMP TRUCK HD785-3</v>
          </cell>
          <cell r="F293">
            <v>116272.27</v>
          </cell>
          <cell r="G293">
            <v>137740.16</v>
          </cell>
          <cell r="H293">
            <v>105542.96</v>
          </cell>
          <cell r="I293">
            <v>288092.07</v>
          </cell>
          <cell r="J293">
            <v>138203.67000000001</v>
          </cell>
          <cell r="K293">
            <v>91884.86</v>
          </cell>
          <cell r="L293">
            <v>-877735.99</v>
          </cell>
          <cell r="M293">
            <v>0</v>
          </cell>
          <cell r="N293">
            <v>0</v>
          </cell>
          <cell r="O293">
            <v>4452.04</v>
          </cell>
          <cell r="P293">
            <v>-4452.04</v>
          </cell>
          <cell r="Q293">
            <v>0</v>
          </cell>
          <cell r="S293">
            <v>116272.27</v>
          </cell>
          <cell r="T293">
            <v>254012.43</v>
          </cell>
          <cell r="U293">
            <v>359555.39</v>
          </cell>
          <cell r="V293">
            <v>647647.46</v>
          </cell>
          <cell r="W293">
            <v>785851.13</v>
          </cell>
          <cell r="X293">
            <v>877735.99</v>
          </cell>
          <cell r="Y293">
            <v>0</v>
          </cell>
          <cell r="Z293">
            <v>0</v>
          </cell>
          <cell r="AA293">
            <v>0</v>
          </cell>
          <cell r="AB293">
            <v>4452.04</v>
          </cell>
          <cell r="AC293">
            <v>0</v>
          </cell>
          <cell r="AD293">
            <v>0</v>
          </cell>
        </row>
        <row r="294">
          <cell r="D294">
            <v>4545</v>
          </cell>
          <cell r="E294" t="str">
            <v>KOM.465 WATER TRUCK</v>
          </cell>
          <cell r="F294">
            <v>0</v>
          </cell>
          <cell r="G294">
            <v>18332.43</v>
          </cell>
          <cell r="H294">
            <v>-18332.43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T294">
            <v>18332.43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D295">
            <v>4550</v>
          </cell>
          <cell r="E295" t="str">
            <v>CAT DUMP TRUCK D400D</v>
          </cell>
          <cell r="F295">
            <v>0</v>
          </cell>
          <cell r="G295">
            <v>18404.189999999999</v>
          </cell>
          <cell r="H295">
            <v>-18404.189999999999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6868.75</v>
          </cell>
          <cell r="P295">
            <v>-6868.75</v>
          </cell>
          <cell r="Q295">
            <v>0</v>
          </cell>
          <cell r="S295">
            <v>0</v>
          </cell>
          <cell r="T295">
            <v>18404.189999999999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6868.75</v>
          </cell>
          <cell r="AC295">
            <v>0</v>
          </cell>
          <cell r="AD295">
            <v>0</v>
          </cell>
        </row>
        <row r="296">
          <cell r="D296">
            <v>4560</v>
          </cell>
          <cell r="E296" t="str">
            <v>KOM.WHEEL LOADER WA 800-2</v>
          </cell>
          <cell r="F296">
            <v>0</v>
          </cell>
          <cell r="G296">
            <v>85952.38</v>
          </cell>
          <cell r="H296">
            <v>-85952.38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T296">
            <v>85952.38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D297">
            <v>4570</v>
          </cell>
          <cell r="E297" t="str">
            <v>KOM.WHEEL LOADER 600-1</v>
          </cell>
          <cell r="F297">
            <v>0</v>
          </cell>
          <cell r="G297">
            <v>34027.24</v>
          </cell>
          <cell r="H297">
            <v>-34027.24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S297">
            <v>0</v>
          </cell>
          <cell r="T297">
            <v>34027.24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D298">
            <v>4580</v>
          </cell>
          <cell r="E298" t="str">
            <v>KOM.WHEEL LOADER WA 420-3</v>
          </cell>
          <cell r="F298">
            <v>0</v>
          </cell>
          <cell r="G298">
            <v>793.5</v>
          </cell>
          <cell r="H298">
            <v>-793.5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T298">
            <v>793.5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D299">
            <v>4590</v>
          </cell>
          <cell r="E299" t="str">
            <v>KOM.DOZER D85E SS-2A</v>
          </cell>
          <cell r="F299">
            <v>0</v>
          </cell>
          <cell r="G299">
            <v>1410.32</v>
          </cell>
          <cell r="H299">
            <v>-1410.32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S299">
            <v>0</v>
          </cell>
          <cell r="T299">
            <v>1410.32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D300">
            <v>4600</v>
          </cell>
          <cell r="E300" t="str">
            <v>KOM.DOZER D275-2</v>
          </cell>
          <cell r="F300">
            <v>0</v>
          </cell>
          <cell r="G300">
            <v>102825.84</v>
          </cell>
          <cell r="H300">
            <v>-102825.84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S300">
            <v>0</v>
          </cell>
          <cell r="T300">
            <v>102825.84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D301">
            <v>4610</v>
          </cell>
          <cell r="E301" t="str">
            <v>KOM.DOZER D375-2</v>
          </cell>
          <cell r="F301">
            <v>0</v>
          </cell>
          <cell r="G301">
            <v>30010.65</v>
          </cell>
          <cell r="H301">
            <v>-30010.65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S301">
            <v>0</v>
          </cell>
          <cell r="T301">
            <v>30010.65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D302">
            <v>4620</v>
          </cell>
          <cell r="E302" t="str">
            <v>KOM.GRADER GD825A-2</v>
          </cell>
          <cell r="F302">
            <v>0</v>
          </cell>
          <cell r="G302">
            <v>55893.02</v>
          </cell>
          <cell r="H302">
            <v>-55893.02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S302">
            <v>0</v>
          </cell>
          <cell r="T302">
            <v>55893.02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D303">
            <v>4630</v>
          </cell>
          <cell r="E303" t="str">
            <v>VOLVO NL12 - COAL HAUL</v>
          </cell>
          <cell r="F303">
            <v>0</v>
          </cell>
          <cell r="G303">
            <v>133587.60999999999</v>
          </cell>
          <cell r="H303">
            <v>-133587.60999999999</v>
          </cell>
          <cell r="I303">
            <v>0</v>
          </cell>
          <cell r="J303">
            <v>0</v>
          </cell>
          <cell r="K303">
            <v>0</v>
          </cell>
          <cell r="L303">
            <v>-1352.12</v>
          </cell>
          <cell r="M303">
            <v>1352.12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S303">
            <v>0</v>
          </cell>
          <cell r="T303">
            <v>133587.60999999999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-1352.12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D304">
            <v>4640</v>
          </cell>
          <cell r="E304" t="str">
            <v>COAL TRAILER 50T</v>
          </cell>
          <cell r="F304">
            <v>27094.13</v>
          </cell>
          <cell r="G304">
            <v>11151.84</v>
          </cell>
          <cell r="H304">
            <v>31851.27</v>
          </cell>
          <cell r="I304">
            <v>31792.59</v>
          </cell>
          <cell r="J304">
            <v>24072.9</v>
          </cell>
          <cell r="K304">
            <v>19701.25</v>
          </cell>
          <cell r="L304">
            <v>21464.12</v>
          </cell>
          <cell r="M304">
            <v>9038.1</v>
          </cell>
          <cell r="N304">
            <v>23843.759999999998</v>
          </cell>
          <cell r="O304">
            <v>44234.53</v>
          </cell>
          <cell r="P304">
            <v>62531.9</v>
          </cell>
          <cell r="Q304">
            <v>91281.5</v>
          </cell>
          <cell r="S304">
            <v>27094.13</v>
          </cell>
          <cell r="T304">
            <v>38245.97</v>
          </cell>
          <cell r="U304">
            <v>70097.240000000005</v>
          </cell>
          <cell r="V304">
            <v>101889.83</v>
          </cell>
          <cell r="W304">
            <v>125962.73000000001</v>
          </cell>
          <cell r="X304">
            <v>145663.98000000001</v>
          </cell>
          <cell r="Y304">
            <v>167128.1</v>
          </cell>
          <cell r="Z304">
            <v>176166.2</v>
          </cell>
          <cell r="AA304">
            <v>200009.96000000002</v>
          </cell>
          <cell r="AB304">
            <v>244244.49000000002</v>
          </cell>
          <cell r="AC304">
            <v>306776.39</v>
          </cell>
          <cell r="AD304">
            <v>398057.89</v>
          </cell>
        </row>
        <row r="305">
          <cell r="D305">
            <v>4650</v>
          </cell>
          <cell r="E305" t="str">
            <v>VOLVO NL12-SUPPORT</v>
          </cell>
          <cell r="F305">
            <v>0</v>
          </cell>
          <cell r="G305">
            <v>56581.4</v>
          </cell>
          <cell r="H305">
            <v>-56581.4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S305">
            <v>0</v>
          </cell>
          <cell r="T305">
            <v>56581.4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D306">
            <v>4660</v>
          </cell>
          <cell r="E306" t="str">
            <v>BOMAG VR BW216D-2</v>
          </cell>
          <cell r="F306">
            <v>0</v>
          </cell>
          <cell r="G306">
            <v>3434.13</v>
          </cell>
          <cell r="H306">
            <v>-3434.13</v>
          </cell>
          <cell r="I306">
            <v>0</v>
          </cell>
          <cell r="J306">
            <v>0</v>
          </cell>
          <cell r="K306">
            <v>0</v>
          </cell>
          <cell r="L306">
            <v>39376.17</v>
          </cell>
          <cell r="M306">
            <v>-39376.17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S306">
            <v>0</v>
          </cell>
          <cell r="T306">
            <v>3434.13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39376.17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D307">
            <v>4670</v>
          </cell>
          <cell r="E307" t="str">
            <v>MULTIFLO LIGHTING PLANT</v>
          </cell>
          <cell r="F307">
            <v>4582.8100000000004</v>
          </cell>
          <cell r="G307">
            <v>2040.37</v>
          </cell>
          <cell r="H307">
            <v>3885.89</v>
          </cell>
          <cell r="I307">
            <v>3496.47</v>
          </cell>
          <cell r="J307">
            <v>779.76</v>
          </cell>
          <cell r="K307">
            <v>4738.8599999999997</v>
          </cell>
          <cell r="L307">
            <v>4704.88</v>
          </cell>
          <cell r="M307">
            <v>4090.49</v>
          </cell>
          <cell r="N307">
            <v>5262.87</v>
          </cell>
          <cell r="O307">
            <v>4855.96</v>
          </cell>
          <cell r="P307">
            <v>2515.0300000000002</v>
          </cell>
          <cell r="Q307">
            <v>4180.1899999999996</v>
          </cell>
          <cell r="S307">
            <v>4582.8100000000004</v>
          </cell>
          <cell r="T307">
            <v>6623.18</v>
          </cell>
          <cell r="U307">
            <v>10509.07</v>
          </cell>
          <cell r="V307">
            <v>14005.539999999999</v>
          </cell>
          <cell r="W307">
            <v>14785.3</v>
          </cell>
          <cell r="X307">
            <v>19524.16</v>
          </cell>
          <cell r="Y307">
            <v>24229.040000000001</v>
          </cell>
          <cell r="Z307">
            <v>28319.53</v>
          </cell>
          <cell r="AA307">
            <v>33582.400000000001</v>
          </cell>
          <cell r="AB307">
            <v>38438.36</v>
          </cell>
          <cell r="AC307">
            <v>40953.39</v>
          </cell>
          <cell r="AD307">
            <v>45133.58</v>
          </cell>
        </row>
        <row r="308">
          <cell r="D308">
            <v>4675</v>
          </cell>
          <cell r="E308" t="str">
            <v>HERCULES LOWBOY TRAILER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39.200000000000003</v>
          </cell>
          <cell r="K308">
            <v>54.38</v>
          </cell>
          <cell r="L308">
            <v>0</v>
          </cell>
          <cell r="M308">
            <v>117</v>
          </cell>
          <cell r="N308">
            <v>0</v>
          </cell>
          <cell r="O308">
            <v>0</v>
          </cell>
          <cell r="P308">
            <v>0</v>
          </cell>
          <cell r="Q308">
            <v>171.4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39.200000000000003</v>
          </cell>
          <cell r="X308">
            <v>93.580000000000013</v>
          </cell>
          <cell r="Y308">
            <v>93.580000000000013</v>
          </cell>
          <cell r="Z308">
            <v>210.58</v>
          </cell>
          <cell r="AA308">
            <v>210.58</v>
          </cell>
          <cell r="AB308">
            <v>210.58</v>
          </cell>
          <cell r="AC308">
            <v>210.58</v>
          </cell>
          <cell r="AD308">
            <v>381.98</v>
          </cell>
        </row>
        <row r="309">
          <cell r="D309">
            <v>4680</v>
          </cell>
          <cell r="E309" t="str">
            <v>WATER TRAILER</v>
          </cell>
          <cell r="F309">
            <v>41538.769999999997</v>
          </cell>
          <cell r="G309">
            <v>2137.91</v>
          </cell>
          <cell r="H309">
            <v>24897.759999999998</v>
          </cell>
          <cell r="I309">
            <v>27270.45</v>
          </cell>
          <cell r="J309">
            <v>240.2</v>
          </cell>
          <cell r="K309">
            <v>3985.43</v>
          </cell>
          <cell r="L309">
            <v>4497.7299999999996</v>
          </cell>
          <cell r="M309">
            <v>2334.91</v>
          </cell>
          <cell r="N309">
            <v>361.06</v>
          </cell>
          <cell r="O309">
            <v>37.31</v>
          </cell>
          <cell r="P309">
            <v>0</v>
          </cell>
          <cell r="Q309">
            <v>2174.3200000000002</v>
          </cell>
          <cell r="S309">
            <v>41538.769999999997</v>
          </cell>
          <cell r="T309">
            <v>43676.679999999993</v>
          </cell>
          <cell r="U309">
            <v>68574.439999999988</v>
          </cell>
          <cell r="V309">
            <v>95844.889999999985</v>
          </cell>
          <cell r="W309">
            <v>96085.089999999982</v>
          </cell>
          <cell r="X309">
            <v>100070.51999999997</v>
          </cell>
          <cell r="Y309">
            <v>104568.24999999997</v>
          </cell>
          <cell r="Z309">
            <v>106903.15999999997</v>
          </cell>
          <cell r="AA309">
            <v>107264.21999999997</v>
          </cell>
          <cell r="AB309">
            <v>107301.52999999997</v>
          </cell>
          <cell r="AC309">
            <v>107301.52999999997</v>
          </cell>
          <cell r="AD309">
            <v>109475.84999999998</v>
          </cell>
        </row>
        <row r="310">
          <cell r="D310">
            <v>4685</v>
          </cell>
          <cell r="E310" t="str">
            <v>FUEL TRAILER</v>
          </cell>
          <cell r="F310">
            <v>0</v>
          </cell>
          <cell r="G310">
            <v>1040.98</v>
          </cell>
          <cell r="H310">
            <v>66.14</v>
          </cell>
          <cell r="I310">
            <v>69.709999999999994</v>
          </cell>
          <cell r="J310">
            <v>1214.29</v>
          </cell>
          <cell r="K310">
            <v>125.3</v>
          </cell>
          <cell r="L310">
            <v>256.38</v>
          </cell>
          <cell r="M310">
            <v>1.1299999999999999</v>
          </cell>
          <cell r="N310">
            <v>0</v>
          </cell>
          <cell r="O310">
            <v>3727.71</v>
          </cell>
          <cell r="P310">
            <v>149.5</v>
          </cell>
          <cell r="Q310">
            <v>1084.5999999999999</v>
          </cell>
          <cell r="S310">
            <v>0</v>
          </cell>
          <cell r="T310">
            <v>1040.98</v>
          </cell>
          <cell r="U310">
            <v>1107.1200000000001</v>
          </cell>
          <cell r="V310">
            <v>1176.8300000000002</v>
          </cell>
          <cell r="W310">
            <v>2391.12</v>
          </cell>
          <cell r="X310">
            <v>2516.42</v>
          </cell>
          <cell r="Y310">
            <v>2772.8</v>
          </cell>
          <cell r="Z310">
            <v>2773.9300000000003</v>
          </cell>
          <cell r="AA310">
            <v>2773.9300000000003</v>
          </cell>
          <cell r="AB310">
            <v>6501.64</v>
          </cell>
          <cell r="AC310">
            <v>6651.14</v>
          </cell>
          <cell r="AD310">
            <v>7735.74</v>
          </cell>
        </row>
        <row r="311">
          <cell r="D311">
            <v>4690</v>
          </cell>
          <cell r="E311" t="str">
            <v>WESTERN STAR SERVICE TRUCK</v>
          </cell>
          <cell r="F311">
            <v>0</v>
          </cell>
          <cell r="G311">
            <v>35633.089999999997</v>
          </cell>
          <cell r="H311">
            <v>-35633.089999999997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T311">
            <v>35633.089999999997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D312">
            <v>4695</v>
          </cell>
          <cell r="E312" t="str">
            <v>KOM.FORKLIFT FD20JC-11</v>
          </cell>
          <cell r="F312">
            <v>614.94000000000005</v>
          </cell>
          <cell r="G312">
            <v>1324.38</v>
          </cell>
          <cell r="H312">
            <v>153.05000000000001</v>
          </cell>
          <cell r="I312">
            <v>2286.79</v>
          </cell>
          <cell r="J312">
            <v>771.91</v>
          </cell>
          <cell r="K312">
            <v>927.82</v>
          </cell>
          <cell r="L312">
            <v>304.42</v>
          </cell>
          <cell r="M312">
            <v>106.72</v>
          </cell>
          <cell r="N312">
            <v>813.95</v>
          </cell>
          <cell r="O312">
            <v>13208.07</v>
          </cell>
          <cell r="P312">
            <v>10933.42</v>
          </cell>
          <cell r="Q312">
            <v>6404.31</v>
          </cell>
          <cell r="S312">
            <v>614.94000000000005</v>
          </cell>
          <cell r="T312">
            <v>1939.3200000000002</v>
          </cell>
          <cell r="U312">
            <v>2092.3700000000003</v>
          </cell>
          <cell r="V312">
            <v>4379.16</v>
          </cell>
          <cell r="W312">
            <v>5151.07</v>
          </cell>
          <cell r="X312">
            <v>6078.8899999999994</v>
          </cell>
          <cell r="Y312">
            <v>6383.3099999999995</v>
          </cell>
          <cell r="Z312">
            <v>6490.03</v>
          </cell>
          <cell r="AA312">
            <v>7303.98</v>
          </cell>
          <cell r="AB312">
            <v>20512.05</v>
          </cell>
          <cell r="AC312">
            <v>31445.47</v>
          </cell>
          <cell r="AD312">
            <v>37849.78</v>
          </cell>
        </row>
        <row r="313">
          <cell r="D313">
            <v>4698</v>
          </cell>
          <cell r="E313" t="str">
            <v>CAT BACKHOE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126.19</v>
          </cell>
          <cell r="Q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126.19</v>
          </cell>
          <cell r="AD313">
            <v>126.19</v>
          </cell>
        </row>
        <row r="314">
          <cell r="D314">
            <v>4700</v>
          </cell>
          <cell r="E314" t="str">
            <v>PUMPS DEWATERING</v>
          </cell>
          <cell r="F314">
            <v>2927.24</v>
          </cell>
          <cell r="G314">
            <v>7835.47</v>
          </cell>
          <cell r="H314">
            <v>6083.4</v>
          </cell>
          <cell r="I314">
            <v>13079.92</v>
          </cell>
          <cell r="J314">
            <v>19008.13</v>
          </cell>
          <cell r="K314">
            <v>19506.96</v>
          </cell>
          <cell r="L314">
            <v>18898.23</v>
          </cell>
          <cell r="M314">
            <v>15475.05</v>
          </cell>
          <cell r="N314">
            <v>4188.29</v>
          </cell>
          <cell r="O314">
            <v>6165.83</v>
          </cell>
          <cell r="P314">
            <v>6749.78</v>
          </cell>
          <cell r="Q314">
            <v>16083.88</v>
          </cell>
          <cell r="S314">
            <v>2927.24</v>
          </cell>
          <cell r="T314">
            <v>10762.71</v>
          </cell>
          <cell r="U314">
            <v>16846.11</v>
          </cell>
          <cell r="V314">
            <v>29926.03</v>
          </cell>
          <cell r="W314">
            <v>48934.16</v>
          </cell>
          <cell r="X314">
            <v>68441.119999999995</v>
          </cell>
          <cell r="Y314">
            <v>87339.349999999991</v>
          </cell>
          <cell r="Z314">
            <v>102814.39999999999</v>
          </cell>
          <cell r="AA314">
            <v>107002.68999999999</v>
          </cell>
          <cell r="AB314">
            <v>113168.51999999999</v>
          </cell>
          <cell r="AC314">
            <v>119918.29999999999</v>
          </cell>
          <cell r="AD314">
            <v>136002.18</v>
          </cell>
        </row>
        <row r="315">
          <cell r="D315">
            <v>4705</v>
          </cell>
          <cell r="E315" t="str">
            <v>GEN SETS</v>
          </cell>
          <cell r="F315">
            <v>17712.689999999999</v>
          </cell>
          <cell r="G315">
            <v>3170.28</v>
          </cell>
          <cell r="H315">
            <v>2700.25</v>
          </cell>
          <cell r="I315">
            <v>26605.61</v>
          </cell>
          <cell r="J315">
            <v>58585.87</v>
          </cell>
          <cell r="K315">
            <v>6974.52</v>
          </cell>
          <cell r="L315">
            <v>4551.42</v>
          </cell>
          <cell r="M315">
            <v>4682.67</v>
          </cell>
          <cell r="N315">
            <v>9713.41</v>
          </cell>
          <cell r="O315">
            <v>17549.96</v>
          </cell>
          <cell r="P315">
            <v>16859.84</v>
          </cell>
          <cell r="Q315">
            <v>17018.64</v>
          </cell>
          <cell r="S315">
            <v>17712.689999999999</v>
          </cell>
          <cell r="T315">
            <v>20882.969999999998</v>
          </cell>
          <cell r="U315">
            <v>23583.219999999998</v>
          </cell>
          <cell r="V315">
            <v>50188.83</v>
          </cell>
          <cell r="W315">
            <v>108774.70000000001</v>
          </cell>
          <cell r="X315">
            <v>115749.22000000002</v>
          </cell>
          <cell r="Y315">
            <v>120300.64000000001</v>
          </cell>
          <cell r="Z315">
            <v>124983.31000000001</v>
          </cell>
          <cell r="AA315">
            <v>134696.72</v>
          </cell>
          <cell r="AB315">
            <v>152246.68</v>
          </cell>
          <cell r="AC315">
            <v>169106.52</v>
          </cell>
          <cell r="AD315">
            <v>186125.15999999997</v>
          </cell>
        </row>
        <row r="316">
          <cell r="D316">
            <v>4710</v>
          </cell>
          <cell r="E316" t="str">
            <v>MUARA COAL PROC.MAINTENANCE</v>
          </cell>
          <cell r="F316">
            <v>16347.45</v>
          </cell>
          <cell r="G316">
            <v>12569.49</v>
          </cell>
          <cell r="H316">
            <v>13470.6</v>
          </cell>
          <cell r="I316">
            <v>4625.01</v>
          </cell>
          <cell r="J316">
            <v>6119.31</v>
          </cell>
          <cell r="K316">
            <v>36878.870000000003</v>
          </cell>
          <cell r="L316">
            <v>19899.13</v>
          </cell>
          <cell r="M316">
            <v>12600.83</v>
          </cell>
          <cell r="N316">
            <v>33007.26</v>
          </cell>
          <cell r="O316">
            <v>15095.21</v>
          </cell>
          <cell r="P316">
            <v>13209.07</v>
          </cell>
          <cell r="Q316">
            <v>17784.36</v>
          </cell>
          <cell r="S316">
            <v>16347.45</v>
          </cell>
          <cell r="T316">
            <v>28916.940000000002</v>
          </cell>
          <cell r="U316">
            <v>42387.54</v>
          </cell>
          <cell r="V316">
            <v>47012.55</v>
          </cell>
          <cell r="W316">
            <v>53131.86</v>
          </cell>
          <cell r="X316">
            <v>90010.73000000001</v>
          </cell>
          <cell r="Y316">
            <v>109909.86000000002</v>
          </cell>
          <cell r="Z316">
            <v>122510.69000000002</v>
          </cell>
          <cell r="AA316">
            <v>155517.95000000001</v>
          </cell>
          <cell r="AB316">
            <v>170613.16</v>
          </cell>
          <cell r="AC316">
            <v>183822.23</v>
          </cell>
          <cell r="AD316">
            <v>201606.59000000003</v>
          </cell>
        </row>
        <row r="317">
          <cell r="D317">
            <v>4715</v>
          </cell>
          <cell r="E317" t="str">
            <v>MUARA BARGE LOADING MAINTENANC</v>
          </cell>
          <cell r="F317">
            <v>-163.5</v>
          </cell>
          <cell r="G317">
            <v>0</v>
          </cell>
          <cell r="H317">
            <v>0</v>
          </cell>
          <cell r="I317">
            <v>0</v>
          </cell>
          <cell r="J317">
            <v>3376.94</v>
          </cell>
          <cell r="K317">
            <v>1283.79</v>
          </cell>
          <cell r="L317">
            <v>0</v>
          </cell>
          <cell r="M317">
            <v>0</v>
          </cell>
          <cell r="N317">
            <v>0</v>
          </cell>
          <cell r="O317">
            <v>958.65</v>
          </cell>
          <cell r="P317">
            <v>119.84</v>
          </cell>
          <cell r="Q317">
            <v>103.13</v>
          </cell>
          <cell r="S317">
            <v>-163.5</v>
          </cell>
          <cell r="T317">
            <v>-163.5</v>
          </cell>
          <cell r="U317">
            <v>-163.5</v>
          </cell>
          <cell r="V317">
            <v>-163.5</v>
          </cell>
          <cell r="W317">
            <v>3213.44</v>
          </cell>
          <cell r="X317">
            <v>4497.2299999999996</v>
          </cell>
          <cell r="Y317">
            <v>4497.2299999999996</v>
          </cell>
          <cell r="Z317">
            <v>4497.2299999999996</v>
          </cell>
          <cell r="AA317">
            <v>4497.2299999999996</v>
          </cell>
          <cell r="AB317">
            <v>5455.8799999999992</v>
          </cell>
          <cell r="AC317">
            <v>5575.7199999999993</v>
          </cell>
          <cell r="AD317">
            <v>5678.8499999999995</v>
          </cell>
        </row>
        <row r="318">
          <cell r="D318">
            <v>4720</v>
          </cell>
          <cell r="E318" t="str">
            <v>FUEL &amp; OIL FACILITY MAINTENANC</v>
          </cell>
          <cell r="F318">
            <v>2542.77</v>
          </cell>
          <cell r="G318">
            <v>0</v>
          </cell>
          <cell r="H318">
            <v>0</v>
          </cell>
          <cell r="I318">
            <v>31.34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621.85</v>
          </cell>
          <cell r="O318">
            <v>69.16</v>
          </cell>
          <cell r="P318">
            <v>20883.900000000001</v>
          </cell>
          <cell r="Q318">
            <v>4045.86</v>
          </cell>
          <cell r="S318">
            <v>2542.77</v>
          </cell>
          <cell r="T318">
            <v>2542.77</v>
          </cell>
          <cell r="U318">
            <v>2542.77</v>
          </cell>
          <cell r="V318">
            <v>2574.11</v>
          </cell>
          <cell r="W318">
            <v>2574.11</v>
          </cell>
          <cell r="X318">
            <v>2574.11</v>
          </cell>
          <cell r="Y318">
            <v>2574.11</v>
          </cell>
          <cell r="Z318">
            <v>2574.11</v>
          </cell>
          <cell r="AA318">
            <v>3195.96</v>
          </cell>
          <cell r="AB318">
            <v>3265.12</v>
          </cell>
          <cell r="AC318">
            <v>24149.02</v>
          </cell>
          <cell r="AD318">
            <v>28194.880000000001</v>
          </cell>
        </row>
        <row r="319">
          <cell r="D319">
            <v>4725</v>
          </cell>
          <cell r="E319" t="str">
            <v>LIGHT VEHICLE MAINTENANCE</v>
          </cell>
          <cell r="F319">
            <v>18047.75</v>
          </cell>
          <cell r="G319">
            <v>7358.06</v>
          </cell>
          <cell r="H319">
            <v>25262.77</v>
          </cell>
          <cell r="I319">
            <v>23430.9</v>
          </cell>
          <cell r="J319">
            <v>12246.76</v>
          </cell>
          <cell r="K319">
            <v>25936.79</v>
          </cell>
          <cell r="L319">
            <v>18211.72</v>
          </cell>
          <cell r="M319">
            <v>23688.240000000002</v>
          </cell>
          <cell r="N319">
            <v>18153.93</v>
          </cell>
          <cell r="O319">
            <v>18318.580000000002</v>
          </cell>
          <cell r="P319">
            <v>24389.22</v>
          </cell>
          <cell r="Q319">
            <v>20085.96</v>
          </cell>
          <cell r="S319">
            <v>18047.75</v>
          </cell>
          <cell r="T319">
            <v>25405.81</v>
          </cell>
          <cell r="U319">
            <v>50668.58</v>
          </cell>
          <cell r="V319">
            <v>74099.48000000001</v>
          </cell>
          <cell r="W319">
            <v>86346.240000000005</v>
          </cell>
          <cell r="X319">
            <v>112283.03</v>
          </cell>
          <cell r="Y319">
            <v>130494.75</v>
          </cell>
          <cell r="Z319">
            <v>154182.99</v>
          </cell>
          <cell r="AA319">
            <v>172336.91999999998</v>
          </cell>
          <cell r="AB319">
            <v>190655.5</v>
          </cell>
          <cell r="AC319">
            <v>215044.72</v>
          </cell>
          <cell r="AD319">
            <v>235130.68</v>
          </cell>
        </row>
        <row r="320">
          <cell r="D320">
            <v>4730</v>
          </cell>
          <cell r="E320" t="str">
            <v>CAMP MAINTENANCE</v>
          </cell>
          <cell r="F320">
            <v>16426.02</v>
          </cell>
          <cell r="G320">
            <v>5538.17</v>
          </cell>
          <cell r="H320">
            <v>2922.37</v>
          </cell>
          <cell r="I320">
            <v>1506.51</v>
          </cell>
          <cell r="J320">
            <v>5062.63</v>
          </cell>
          <cell r="K320">
            <v>8489.5400000000009</v>
          </cell>
          <cell r="L320">
            <v>8432.6</v>
          </cell>
          <cell r="M320">
            <v>9604.99</v>
          </cell>
          <cell r="N320">
            <v>1686.07</v>
          </cell>
          <cell r="O320">
            <v>9549.4599999999991</v>
          </cell>
          <cell r="P320">
            <v>2056.16</v>
          </cell>
          <cell r="Q320">
            <v>11292.91</v>
          </cell>
          <cell r="S320">
            <v>16426.02</v>
          </cell>
          <cell r="T320">
            <v>21964.190000000002</v>
          </cell>
          <cell r="U320">
            <v>24886.560000000001</v>
          </cell>
          <cell r="V320">
            <v>26393.07</v>
          </cell>
          <cell r="W320">
            <v>31455.7</v>
          </cell>
          <cell r="X320">
            <v>39945.240000000005</v>
          </cell>
          <cell r="Y320">
            <v>48377.840000000004</v>
          </cell>
          <cell r="Z320">
            <v>57982.83</v>
          </cell>
          <cell r="AA320">
            <v>59668.9</v>
          </cell>
          <cell r="AB320">
            <v>69218.36</v>
          </cell>
          <cell r="AC320">
            <v>71274.52</v>
          </cell>
          <cell r="AD320">
            <v>82567.430000000008</v>
          </cell>
        </row>
        <row r="321">
          <cell r="D321">
            <v>4735</v>
          </cell>
          <cell r="E321" t="str">
            <v>OFFICE MAINTENANCE</v>
          </cell>
          <cell r="F321">
            <v>4317.6099999999997</v>
          </cell>
          <cell r="G321">
            <v>8679.24</v>
          </cell>
          <cell r="H321">
            <v>702.61</v>
          </cell>
          <cell r="I321">
            <v>416.83</v>
          </cell>
          <cell r="J321">
            <v>6611.12</v>
          </cell>
          <cell r="K321">
            <v>18296.2</v>
          </cell>
          <cell r="L321">
            <v>2157.73</v>
          </cell>
          <cell r="M321">
            <v>956.6</v>
          </cell>
          <cell r="N321">
            <v>1199.93</v>
          </cell>
          <cell r="O321">
            <v>3667.61</v>
          </cell>
          <cell r="P321">
            <v>2522.58</v>
          </cell>
          <cell r="Q321">
            <v>1051.76</v>
          </cell>
          <cell r="S321">
            <v>4317.6099999999997</v>
          </cell>
          <cell r="T321">
            <v>12996.849999999999</v>
          </cell>
          <cell r="U321">
            <v>13699.46</v>
          </cell>
          <cell r="V321">
            <v>14116.289999999999</v>
          </cell>
          <cell r="W321">
            <v>20727.41</v>
          </cell>
          <cell r="X321">
            <v>39023.61</v>
          </cell>
          <cell r="Y321">
            <v>41181.340000000004</v>
          </cell>
          <cell r="Z321">
            <v>42137.94</v>
          </cell>
          <cell r="AA321">
            <v>43337.87</v>
          </cell>
          <cell r="AB321">
            <v>47005.48</v>
          </cell>
          <cell r="AC321">
            <v>49528.060000000005</v>
          </cell>
          <cell r="AD321">
            <v>50579.820000000007</v>
          </cell>
        </row>
        <row r="322">
          <cell r="D322">
            <v>4740</v>
          </cell>
          <cell r="E322" t="str">
            <v>MISCELLANEOUS PLANT</v>
          </cell>
          <cell r="F322">
            <v>1195.03</v>
          </cell>
          <cell r="G322">
            <v>442.46</v>
          </cell>
          <cell r="H322">
            <v>8996.34</v>
          </cell>
          <cell r="I322">
            <v>834.49</v>
          </cell>
          <cell r="J322">
            <v>722.05</v>
          </cell>
          <cell r="K322">
            <v>31.67</v>
          </cell>
          <cell r="L322">
            <v>1188.19</v>
          </cell>
          <cell r="M322">
            <v>133.38999999999999</v>
          </cell>
          <cell r="N322">
            <v>1558.53</v>
          </cell>
          <cell r="O322">
            <v>1441.9</v>
          </cell>
          <cell r="P322">
            <v>3280.76</v>
          </cell>
          <cell r="Q322">
            <v>18048.13</v>
          </cell>
          <cell r="S322">
            <v>1195.03</v>
          </cell>
          <cell r="T322">
            <v>1637.49</v>
          </cell>
          <cell r="U322">
            <v>10633.83</v>
          </cell>
          <cell r="V322">
            <v>11468.32</v>
          </cell>
          <cell r="W322">
            <v>12190.369999999999</v>
          </cell>
          <cell r="X322">
            <v>12222.039999999999</v>
          </cell>
          <cell r="Y322">
            <v>13410.23</v>
          </cell>
          <cell r="Z322">
            <v>13543.619999999999</v>
          </cell>
          <cell r="AA322">
            <v>15102.15</v>
          </cell>
          <cell r="AB322">
            <v>16544.05</v>
          </cell>
          <cell r="AC322">
            <v>19824.809999999998</v>
          </cell>
          <cell r="AD322">
            <v>37872.94</v>
          </cell>
        </row>
        <row r="323">
          <cell r="D323">
            <v>4750</v>
          </cell>
          <cell r="E323" t="str">
            <v>INSURANCE REPAIRS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D324">
            <v>4900</v>
          </cell>
          <cell r="E324" t="str">
            <v>PROJECTS- ADMINISTRATION</v>
          </cell>
          <cell r="F324">
            <v>22733.07</v>
          </cell>
          <cell r="G324">
            <v>17307.650000000001</v>
          </cell>
          <cell r="H324">
            <v>16286.02</v>
          </cell>
          <cell r="I324">
            <v>14494.5</v>
          </cell>
          <cell r="J324">
            <v>14172.45</v>
          </cell>
          <cell r="K324">
            <v>16822.55</v>
          </cell>
          <cell r="L324">
            <v>14216</v>
          </cell>
          <cell r="M324">
            <v>10551.36</v>
          </cell>
          <cell r="N324">
            <v>17155.21</v>
          </cell>
          <cell r="O324">
            <v>19272.87</v>
          </cell>
          <cell r="P324">
            <v>31741.21</v>
          </cell>
          <cell r="Q324">
            <v>-111377.43</v>
          </cell>
          <cell r="S324">
            <v>22733.07</v>
          </cell>
          <cell r="T324">
            <v>40040.720000000001</v>
          </cell>
          <cell r="U324">
            <v>56326.740000000005</v>
          </cell>
          <cell r="V324">
            <v>70821.240000000005</v>
          </cell>
          <cell r="W324">
            <v>84993.69</v>
          </cell>
          <cell r="X324">
            <v>101816.24</v>
          </cell>
          <cell r="Y324">
            <v>116032.24</v>
          </cell>
          <cell r="Z324">
            <v>126583.6</v>
          </cell>
          <cell r="AA324">
            <v>143738.81</v>
          </cell>
          <cell r="AB324">
            <v>163011.68</v>
          </cell>
          <cell r="AC324">
            <v>194752.88999999998</v>
          </cell>
          <cell r="AD324">
            <v>83375.459999999992</v>
          </cell>
        </row>
        <row r="325">
          <cell r="D325">
            <v>4901</v>
          </cell>
          <cell r="E325" t="str">
            <v>PROJECTS-</v>
          </cell>
          <cell r="F325">
            <v>229.77</v>
          </cell>
          <cell r="G325">
            <v>8.41</v>
          </cell>
          <cell r="H325">
            <v>6.83</v>
          </cell>
          <cell r="I325">
            <v>5.87</v>
          </cell>
          <cell r="J325">
            <v>13.14</v>
          </cell>
          <cell r="K325">
            <v>10.77</v>
          </cell>
          <cell r="L325">
            <v>4.74</v>
          </cell>
          <cell r="M325">
            <v>0</v>
          </cell>
          <cell r="N325">
            <v>166.6</v>
          </cell>
          <cell r="O325">
            <v>3.89</v>
          </cell>
          <cell r="P325">
            <v>14.75</v>
          </cell>
          <cell r="Q325">
            <v>8597.49</v>
          </cell>
          <cell r="S325">
            <v>229.77</v>
          </cell>
          <cell r="T325">
            <v>238.18</v>
          </cell>
          <cell r="U325">
            <v>245.01000000000002</v>
          </cell>
          <cell r="V325">
            <v>250.88000000000002</v>
          </cell>
          <cell r="W325">
            <v>264.02000000000004</v>
          </cell>
          <cell r="X325">
            <v>274.79000000000002</v>
          </cell>
          <cell r="Y325">
            <v>279.53000000000003</v>
          </cell>
          <cell r="Z325">
            <v>279.53000000000003</v>
          </cell>
          <cell r="AA325">
            <v>446.13</v>
          </cell>
          <cell r="AB325">
            <v>450.02</v>
          </cell>
          <cell r="AC325">
            <v>464.77</v>
          </cell>
          <cell r="AD325">
            <v>9062.26</v>
          </cell>
        </row>
        <row r="326">
          <cell r="D326">
            <v>4906</v>
          </cell>
          <cell r="E326" t="str">
            <v>PROJECTS-</v>
          </cell>
          <cell r="F326">
            <v>0</v>
          </cell>
          <cell r="G326">
            <v>0</v>
          </cell>
          <cell r="H326">
            <v>20.82</v>
          </cell>
          <cell r="I326">
            <v>0</v>
          </cell>
          <cell r="J326">
            <v>0</v>
          </cell>
          <cell r="K326">
            <v>0</v>
          </cell>
          <cell r="L326">
            <v>18.899999999999999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S326">
            <v>0</v>
          </cell>
          <cell r="T326">
            <v>0</v>
          </cell>
          <cell r="U326">
            <v>20.82</v>
          </cell>
          <cell r="V326">
            <v>20.82</v>
          </cell>
          <cell r="W326">
            <v>20.82</v>
          </cell>
          <cell r="X326">
            <v>20.82</v>
          </cell>
          <cell r="Y326">
            <v>39.72</v>
          </cell>
          <cell r="Z326">
            <v>39.72</v>
          </cell>
          <cell r="AA326">
            <v>39.72</v>
          </cell>
          <cell r="AB326">
            <v>39.72</v>
          </cell>
          <cell r="AC326">
            <v>39.72</v>
          </cell>
          <cell r="AD326">
            <v>39.72</v>
          </cell>
        </row>
        <row r="327">
          <cell r="D327">
            <v>4908</v>
          </cell>
          <cell r="E327" t="str">
            <v>PROJECTS-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D328">
            <v>4984</v>
          </cell>
          <cell r="E328" t="str">
            <v>HASRAT CV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D329">
            <v>4985</v>
          </cell>
          <cell r="E329" t="str">
            <v>RUKUN MAKMUR CV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D330">
            <v>4986</v>
          </cell>
          <cell r="E330" t="str">
            <v>ICI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D331">
            <v>4987</v>
          </cell>
          <cell r="E331" t="str">
            <v>BAJA SENTOSA AMPUH PT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D332">
            <v>4988</v>
          </cell>
          <cell r="E332" t="str">
            <v>THIESS PT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D333">
            <v>4989</v>
          </cell>
          <cell r="E333" t="str">
            <v>MARTHADINATA INDAH CV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D334">
            <v>4990</v>
          </cell>
          <cell r="E334" t="str">
            <v>EKA DHARMA PT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D335">
            <v>4991</v>
          </cell>
          <cell r="E335" t="str">
            <v>UNITED TRACTOR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D336">
            <v>4992</v>
          </cell>
          <cell r="E336" t="str">
            <v>ASIH EKA ABADI (AEA) PT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D337">
            <v>4993</v>
          </cell>
          <cell r="E337" t="str">
            <v>PATRA SS PT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D338">
            <v>4994</v>
          </cell>
          <cell r="E338" t="str">
            <v>RIMANDA PERTIWI ENGINEERING PT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D339">
            <v>4995</v>
          </cell>
          <cell r="E339" t="str">
            <v>PENKONINDO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D340">
            <v>6310</v>
          </cell>
          <cell r="E340" t="str">
            <v>SEPAPAH STRIPPING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1858123.62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1858123.62</v>
          </cell>
        </row>
        <row r="341">
          <cell r="D341">
            <v>8010</v>
          </cell>
          <cell r="E341" t="str">
            <v>NPLCT MANAGER DEPARTMENT</v>
          </cell>
          <cell r="F341">
            <v>-57102.07</v>
          </cell>
          <cell r="G341">
            <v>167653.16</v>
          </cell>
          <cell r="H341">
            <v>219446.01</v>
          </cell>
          <cell r="I341">
            <v>60042.23</v>
          </cell>
          <cell r="J341">
            <v>44882.84</v>
          </cell>
          <cell r="K341">
            <v>48661.38</v>
          </cell>
          <cell r="L341">
            <v>46507.71</v>
          </cell>
          <cell r="M341">
            <v>-30984.58</v>
          </cell>
          <cell r="N341">
            <v>35460.28</v>
          </cell>
          <cell r="O341">
            <v>-189600</v>
          </cell>
          <cell r="P341">
            <v>53369.67</v>
          </cell>
          <cell r="Q341">
            <v>25627.040000000001</v>
          </cell>
          <cell r="S341">
            <v>-57102.07</v>
          </cell>
          <cell r="T341">
            <v>110551.09</v>
          </cell>
          <cell r="U341">
            <v>329997.09999999998</v>
          </cell>
          <cell r="V341">
            <v>390039.32999999996</v>
          </cell>
          <cell r="W341">
            <v>434922.16999999993</v>
          </cell>
          <cell r="X341">
            <v>483583.54999999993</v>
          </cell>
          <cell r="Y341">
            <v>530091.25999999989</v>
          </cell>
          <cell r="Z341">
            <v>499106.67999999988</v>
          </cell>
          <cell r="AA341">
            <v>534566.95999999985</v>
          </cell>
          <cell r="AB341">
            <v>344966.95999999985</v>
          </cell>
          <cell r="AC341">
            <v>398336.62999999983</v>
          </cell>
          <cell r="AD341">
            <v>423963.66999999981</v>
          </cell>
        </row>
        <row r="342">
          <cell r="D342">
            <v>8015</v>
          </cell>
          <cell r="E342" t="str">
            <v>NPLCT FINANCE, PAYROLL &amp; HR</v>
          </cell>
          <cell r="F342">
            <v>13687.17</v>
          </cell>
          <cell r="G342">
            <v>56819.12</v>
          </cell>
          <cell r="H342">
            <v>21042.98</v>
          </cell>
          <cell r="I342">
            <v>20077.849999999999</v>
          </cell>
          <cell r="J342">
            <v>44739.13</v>
          </cell>
          <cell r="K342">
            <v>29430.51</v>
          </cell>
          <cell r="L342">
            <v>52681.5</v>
          </cell>
          <cell r="M342">
            <v>43451.79</v>
          </cell>
          <cell r="N342">
            <v>29700.73</v>
          </cell>
          <cell r="O342">
            <v>192149.96</v>
          </cell>
          <cell r="P342">
            <v>49933.47</v>
          </cell>
          <cell r="Q342">
            <v>127430.54</v>
          </cell>
          <cell r="S342">
            <v>13687.17</v>
          </cell>
          <cell r="T342">
            <v>70506.290000000008</v>
          </cell>
          <cell r="U342">
            <v>91549.27</v>
          </cell>
          <cell r="V342">
            <v>111627.12</v>
          </cell>
          <cell r="W342">
            <v>156366.25</v>
          </cell>
          <cell r="X342">
            <v>185796.76</v>
          </cell>
          <cell r="Y342">
            <v>238478.26</v>
          </cell>
          <cell r="Z342">
            <v>281930.05</v>
          </cell>
          <cell r="AA342">
            <v>311630.77999999997</v>
          </cell>
          <cell r="AB342">
            <v>503780.74</v>
          </cell>
          <cell r="AC342">
            <v>553714.21</v>
          </cell>
          <cell r="AD342">
            <v>681144.75</v>
          </cell>
        </row>
        <row r="343">
          <cell r="D343">
            <v>8020</v>
          </cell>
          <cell r="E343" t="str">
            <v>NPLCT CAMP &amp; TRAVEL ADMIN</v>
          </cell>
          <cell r="F343">
            <v>14813.19</v>
          </cell>
          <cell r="G343">
            <v>34274.99</v>
          </cell>
          <cell r="H343">
            <v>12991.88</v>
          </cell>
          <cell r="I343">
            <v>63525.99</v>
          </cell>
          <cell r="J343">
            <v>15029.03</v>
          </cell>
          <cell r="K343">
            <v>66215.149999999994</v>
          </cell>
          <cell r="L343">
            <v>7651.39</v>
          </cell>
          <cell r="M343">
            <v>19713.34</v>
          </cell>
          <cell r="N343">
            <v>45899.34</v>
          </cell>
          <cell r="O343">
            <v>47163.75</v>
          </cell>
          <cell r="P343">
            <v>31179.38</v>
          </cell>
          <cell r="Q343">
            <v>253382.76</v>
          </cell>
          <cell r="S343">
            <v>14813.19</v>
          </cell>
          <cell r="T343">
            <v>49088.18</v>
          </cell>
          <cell r="U343">
            <v>62080.06</v>
          </cell>
          <cell r="V343">
            <v>125606.04999999999</v>
          </cell>
          <cell r="W343">
            <v>140635.07999999999</v>
          </cell>
          <cell r="X343">
            <v>206850.22999999998</v>
          </cell>
          <cell r="Y343">
            <v>214501.62</v>
          </cell>
          <cell r="Z343">
            <v>234214.96</v>
          </cell>
          <cell r="AA343">
            <v>280114.3</v>
          </cell>
          <cell r="AB343">
            <v>327278.05</v>
          </cell>
          <cell r="AC343">
            <v>358457.43</v>
          </cell>
          <cell r="AD343">
            <v>611840.18999999994</v>
          </cell>
        </row>
        <row r="344">
          <cell r="D344">
            <v>8030</v>
          </cell>
          <cell r="E344" t="str">
            <v>NPLCT ENVIRONMENT</v>
          </cell>
          <cell r="F344">
            <v>738.78</v>
          </cell>
          <cell r="G344">
            <v>808.98</v>
          </cell>
          <cell r="H344">
            <v>1954.74</v>
          </cell>
          <cell r="I344">
            <v>5269.77</v>
          </cell>
          <cell r="J344">
            <v>1880.65</v>
          </cell>
          <cell r="K344">
            <v>2238.08</v>
          </cell>
          <cell r="L344">
            <v>18982.18</v>
          </cell>
          <cell r="M344">
            <v>2661.51</v>
          </cell>
          <cell r="N344">
            <v>22883.37</v>
          </cell>
          <cell r="O344">
            <v>6564.93</v>
          </cell>
          <cell r="P344">
            <v>5065.78</v>
          </cell>
          <cell r="Q344">
            <v>2415.13</v>
          </cell>
          <cell r="S344">
            <v>738.78</v>
          </cell>
          <cell r="T344">
            <v>1547.76</v>
          </cell>
          <cell r="U344">
            <v>3502.5</v>
          </cell>
          <cell r="V344">
            <v>8772.27</v>
          </cell>
          <cell r="W344">
            <v>10652.92</v>
          </cell>
          <cell r="X344">
            <v>12891</v>
          </cell>
          <cell r="Y344">
            <v>31873.18</v>
          </cell>
          <cell r="Z344">
            <v>34534.69</v>
          </cell>
          <cell r="AA344">
            <v>57418.06</v>
          </cell>
          <cell r="AB344">
            <v>63982.99</v>
          </cell>
          <cell r="AC344">
            <v>69048.77</v>
          </cell>
          <cell r="AD344">
            <v>71463.900000000009</v>
          </cell>
        </row>
        <row r="345">
          <cell r="D345">
            <v>8035</v>
          </cell>
          <cell r="E345" t="str">
            <v>WATER SUPPLY, TREATMENT&amp;SEWAGE</v>
          </cell>
          <cell r="F345">
            <v>117.63</v>
          </cell>
          <cell r="G345">
            <v>796.65</v>
          </cell>
          <cell r="H345">
            <v>1052.3599999999999</v>
          </cell>
          <cell r="I345">
            <v>4244.42</v>
          </cell>
          <cell r="J345">
            <v>2348.16</v>
          </cell>
          <cell r="K345">
            <v>3250.4</v>
          </cell>
          <cell r="L345">
            <v>2144.6799999999998</v>
          </cell>
          <cell r="M345">
            <v>1480.66</v>
          </cell>
          <cell r="N345">
            <v>255.03</v>
          </cell>
          <cell r="O345">
            <v>-4034.37</v>
          </cell>
          <cell r="P345">
            <v>403.71</v>
          </cell>
          <cell r="Q345">
            <v>2519.2800000000002</v>
          </cell>
          <cell r="S345">
            <v>117.63</v>
          </cell>
          <cell r="T345">
            <v>914.28</v>
          </cell>
          <cell r="U345">
            <v>1966.6399999999999</v>
          </cell>
          <cell r="V345">
            <v>6211.0599999999995</v>
          </cell>
          <cell r="W345">
            <v>8559.2199999999993</v>
          </cell>
          <cell r="X345">
            <v>11809.619999999999</v>
          </cell>
          <cell r="Y345">
            <v>13954.3</v>
          </cell>
          <cell r="Z345">
            <v>15434.96</v>
          </cell>
          <cell r="AA345">
            <v>15689.99</v>
          </cell>
          <cell r="AB345">
            <v>11655.619999999999</v>
          </cell>
          <cell r="AC345">
            <v>12059.329999999998</v>
          </cell>
          <cell r="AD345">
            <v>14578.609999999999</v>
          </cell>
        </row>
        <row r="346">
          <cell r="D346">
            <v>8040</v>
          </cell>
          <cell r="E346" t="str">
            <v>NPLCT TRAINING</v>
          </cell>
          <cell r="F346">
            <v>1418.74</v>
          </cell>
          <cell r="G346">
            <v>634.86</v>
          </cell>
          <cell r="H346">
            <v>1384.46</v>
          </cell>
          <cell r="I346">
            <v>1699.01</v>
          </cell>
          <cell r="J346">
            <v>5481.03</v>
          </cell>
          <cell r="K346">
            <v>1352.71</v>
          </cell>
          <cell r="L346">
            <v>1102.21</v>
          </cell>
          <cell r="M346">
            <v>2541.6</v>
          </cell>
          <cell r="N346">
            <v>1143.23</v>
          </cell>
          <cell r="O346">
            <v>17671.62</v>
          </cell>
          <cell r="P346">
            <v>3035.79</v>
          </cell>
          <cell r="Q346">
            <v>-3105.4</v>
          </cell>
          <cell r="S346">
            <v>1418.74</v>
          </cell>
          <cell r="T346">
            <v>2053.6</v>
          </cell>
          <cell r="U346">
            <v>3438.06</v>
          </cell>
          <cell r="V346">
            <v>5137.07</v>
          </cell>
          <cell r="W346">
            <v>10618.099999999999</v>
          </cell>
          <cell r="X346">
            <v>11970.809999999998</v>
          </cell>
          <cell r="Y346">
            <v>13073.019999999997</v>
          </cell>
          <cell r="Z346">
            <v>15614.619999999997</v>
          </cell>
          <cell r="AA346">
            <v>16757.849999999999</v>
          </cell>
          <cell r="AB346">
            <v>34429.47</v>
          </cell>
          <cell r="AC346">
            <v>37465.26</v>
          </cell>
          <cell r="AD346">
            <v>34359.86</v>
          </cell>
        </row>
        <row r="347">
          <cell r="D347">
            <v>8050</v>
          </cell>
          <cell r="E347" t="str">
            <v>NPLCT WAREHOUSE</v>
          </cell>
          <cell r="F347">
            <v>10443.6</v>
          </cell>
          <cell r="G347">
            <v>21948.41</v>
          </cell>
          <cell r="H347">
            <v>25695.1</v>
          </cell>
          <cell r="I347">
            <v>22038.25</v>
          </cell>
          <cell r="J347">
            <v>34680.86</v>
          </cell>
          <cell r="K347">
            <v>26244.080000000002</v>
          </cell>
          <cell r="L347">
            <v>27894.9</v>
          </cell>
          <cell r="M347">
            <v>19007.900000000001</v>
          </cell>
          <cell r="N347">
            <v>36457.910000000003</v>
          </cell>
          <cell r="O347">
            <v>5012.3500000000004</v>
          </cell>
          <cell r="P347">
            <v>30730.52</v>
          </cell>
          <cell r="Q347">
            <v>24621.67</v>
          </cell>
          <cell r="S347">
            <v>10443.6</v>
          </cell>
          <cell r="T347">
            <v>32392.010000000002</v>
          </cell>
          <cell r="U347">
            <v>58087.11</v>
          </cell>
          <cell r="V347">
            <v>80125.36</v>
          </cell>
          <cell r="W347">
            <v>114806.22</v>
          </cell>
          <cell r="X347">
            <v>141050.29999999999</v>
          </cell>
          <cell r="Y347">
            <v>168945.19999999998</v>
          </cell>
          <cell r="Z347">
            <v>187953.09999999998</v>
          </cell>
          <cell r="AA347">
            <v>224411.00999999998</v>
          </cell>
          <cell r="AB347">
            <v>229423.35999999999</v>
          </cell>
          <cell r="AC347">
            <v>260153.87999999998</v>
          </cell>
          <cell r="AD347">
            <v>284775.55</v>
          </cell>
        </row>
        <row r="348">
          <cell r="D348">
            <v>8051</v>
          </cell>
          <cell r="E348" t="str">
            <v>NPLCT WAREHOUSE ADJUSTMENT</v>
          </cell>
          <cell r="F348">
            <v>123.68</v>
          </cell>
          <cell r="G348">
            <v>76682.759999999995</v>
          </cell>
          <cell r="H348">
            <v>-74756.94</v>
          </cell>
          <cell r="I348">
            <v>148.74</v>
          </cell>
          <cell r="J348">
            <v>159.9</v>
          </cell>
          <cell r="K348">
            <v>10828.49</v>
          </cell>
          <cell r="L348">
            <v>378.23</v>
          </cell>
          <cell r="M348">
            <v>434.4</v>
          </cell>
          <cell r="N348">
            <v>10990.29</v>
          </cell>
          <cell r="O348">
            <v>-40085.15</v>
          </cell>
          <cell r="P348">
            <v>292.27</v>
          </cell>
          <cell r="Q348">
            <v>-1147.28</v>
          </cell>
          <cell r="S348">
            <v>123.68</v>
          </cell>
          <cell r="T348">
            <v>76806.439999999988</v>
          </cell>
          <cell r="U348">
            <v>2049.4999999999854</v>
          </cell>
          <cell r="V348">
            <v>2198.2399999999852</v>
          </cell>
          <cell r="W348">
            <v>2358.1399999999853</v>
          </cell>
          <cell r="X348">
            <v>13186.629999999985</v>
          </cell>
          <cell r="Y348">
            <v>13564.859999999984</v>
          </cell>
          <cell r="Z348">
            <v>13999.259999999984</v>
          </cell>
          <cell r="AA348">
            <v>24989.549999999985</v>
          </cell>
          <cell r="AB348">
            <v>-15095.600000000017</v>
          </cell>
          <cell r="AC348">
            <v>-14803.330000000016</v>
          </cell>
          <cell r="AD348">
            <v>-15950.610000000017</v>
          </cell>
        </row>
        <row r="349">
          <cell r="D349">
            <v>8060</v>
          </cell>
          <cell r="E349" t="str">
            <v>NPLCT FUEL FACILITIES</v>
          </cell>
          <cell r="F349">
            <v>322.55</v>
          </cell>
          <cell r="G349">
            <v>146.78</v>
          </cell>
          <cell r="H349">
            <v>0</v>
          </cell>
          <cell r="I349">
            <v>2.96</v>
          </cell>
          <cell r="J349">
            <v>220.17</v>
          </cell>
          <cell r="K349">
            <v>91.78</v>
          </cell>
          <cell r="L349">
            <v>0</v>
          </cell>
          <cell r="M349">
            <v>0.16</v>
          </cell>
          <cell r="N349">
            <v>1034.8900000000001</v>
          </cell>
          <cell r="O349">
            <v>1481.81</v>
          </cell>
          <cell r="P349">
            <v>0</v>
          </cell>
          <cell r="Q349">
            <v>0</v>
          </cell>
          <cell r="S349">
            <v>322.55</v>
          </cell>
          <cell r="T349">
            <v>469.33000000000004</v>
          </cell>
          <cell r="U349">
            <v>469.33000000000004</v>
          </cell>
          <cell r="V349">
            <v>472.29</v>
          </cell>
          <cell r="W349">
            <v>692.46</v>
          </cell>
          <cell r="X349">
            <v>784.24</v>
          </cell>
          <cell r="Y349">
            <v>784.24</v>
          </cell>
          <cell r="Z349">
            <v>784.4</v>
          </cell>
          <cell r="AA349">
            <v>1819.29</v>
          </cell>
          <cell r="AB349">
            <v>3301.1</v>
          </cell>
          <cell r="AC349">
            <v>3301.1</v>
          </cell>
          <cell r="AD349">
            <v>3301.1</v>
          </cell>
        </row>
        <row r="350">
          <cell r="D350">
            <v>8200</v>
          </cell>
          <cell r="E350" t="str">
            <v>NPLCT SAFETY</v>
          </cell>
          <cell r="F350">
            <v>5333.07</v>
          </cell>
          <cell r="G350">
            <v>5197.37</v>
          </cell>
          <cell r="H350">
            <v>3219.06</v>
          </cell>
          <cell r="I350">
            <v>10184.94</v>
          </cell>
          <cell r="J350">
            <v>12031.18</v>
          </cell>
          <cell r="K350">
            <v>8209.0400000000009</v>
          </cell>
          <cell r="L350">
            <v>15428.44</v>
          </cell>
          <cell r="M350">
            <v>13822.59</v>
          </cell>
          <cell r="N350">
            <v>7450.38</v>
          </cell>
          <cell r="O350">
            <v>1744.77</v>
          </cell>
          <cell r="P350">
            <v>12207.15</v>
          </cell>
          <cell r="Q350">
            <v>12714.27</v>
          </cell>
          <cell r="S350">
            <v>5333.07</v>
          </cell>
          <cell r="T350">
            <v>10530.439999999999</v>
          </cell>
          <cell r="U350">
            <v>13749.499999999998</v>
          </cell>
          <cell r="V350">
            <v>23934.44</v>
          </cell>
          <cell r="W350">
            <v>35965.619999999995</v>
          </cell>
          <cell r="X350">
            <v>44174.659999999996</v>
          </cell>
          <cell r="Y350">
            <v>59603.1</v>
          </cell>
          <cell r="Z350">
            <v>73425.69</v>
          </cell>
          <cell r="AA350">
            <v>80876.070000000007</v>
          </cell>
          <cell r="AB350">
            <v>82620.840000000011</v>
          </cell>
          <cell r="AC350">
            <v>94827.99</v>
          </cell>
          <cell r="AD350">
            <v>107542.26000000001</v>
          </cell>
        </row>
        <row r="351">
          <cell r="D351">
            <v>8205</v>
          </cell>
          <cell r="E351" t="str">
            <v>NPLCT SECURITY ONSHORE</v>
          </cell>
          <cell r="F351">
            <v>11.11</v>
          </cell>
          <cell r="G351">
            <v>5.1100000000000003</v>
          </cell>
          <cell r="H351">
            <v>23.7</v>
          </cell>
          <cell r="I351">
            <v>0</v>
          </cell>
          <cell r="J351">
            <v>26.3</v>
          </cell>
          <cell r="K351">
            <v>12.4</v>
          </cell>
          <cell r="L351">
            <v>16.12</v>
          </cell>
          <cell r="M351">
            <v>0</v>
          </cell>
          <cell r="N351">
            <v>64.209999999999994</v>
          </cell>
          <cell r="O351">
            <v>-15952.64</v>
          </cell>
          <cell r="P351">
            <v>15791.67</v>
          </cell>
          <cell r="Q351">
            <v>0</v>
          </cell>
          <cell r="S351">
            <v>11.11</v>
          </cell>
          <cell r="T351">
            <v>16.22</v>
          </cell>
          <cell r="U351">
            <v>39.92</v>
          </cell>
          <cell r="V351">
            <v>39.92</v>
          </cell>
          <cell r="W351">
            <v>66.22</v>
          </cell>
          <cell r="X351">
            <v>78.62</v>
          </cell>
          <cell r="Y351">
            <v>94.740000000000009</v>
          </cell>
          <cell r="Z351">
            <v>94.740000000000009</v>
          </cell>
          <cell r="AA351">
            <v>158.94999999999999</v>
          </cell>
          <cell r="AB351">
            <v>-15793.689999999999</v>
          </cell>
          <cell r="AC351">
            <v>-2.0199999999986176</v>
          </cell>
          <cell r="AD351">
            <v>-2.0199999999986176</v>
          </cell>
        </row>
        <row r="352">
          <cell r="D352">
            <v>8210</v>
          </cell>
          <cell r="E352" t="str">
            <v>NPLCT - SECURITY OFFSHORE</v>
          </cell>
          <cell r="F352">
            <v>206.19</v>
          </cell>
          <cell r="G352">
            <v>1448.66</v>
          </cell>
          <cell r="H352">
            <v>1598.06</v>
          </cell>
          <cell r="I352">
            <v>1786.14</v>
          </cell>
          <cell r="J352">
            <v>2594.58</v>
          </cell>
          <cell r="K352">
            <v>42.28</v>
          </cell>
          <cell r="L352">
            <v>2706.19</v>
          </cell>
          <cell r="M352">
            <v>5849.3</v>
          </cell>
          <cell r="N352">
            <v>0</v>
          </cell>
          <cell r="O352">
            <v>2520.12</v>
          </cell>
          <cell r="P352">
            <v>-18750.330000000002</v>
          </cell>
          <cell r="Q352">
            <v>0</v>
          </cell>
          <cell r="S352">
            <v>206.19</v>
          </cell>
          <cell r="T352">
            <v>1654.8500000000001</v>
          </cell>
          <cell r="U352">
            <v>3252.91</v>
          </cell>
          <cell r="V352">
            <v>5039.05</v>
          </cell>
          <cell r="W352">
            <v>7633.63</v>
          </cell>
          <cell r="X352">
            <v>7675.91</v>
          </cell>
          <cell r="Y352">
            <v>10382.1</v>
          </cell>
          <cell r="Z352">
            <v>16231.400000000001</v>
          </cell>
          <cell r="AA352">
            <v>16231.400000000001</v>
          </cell>
          <cell r="AB352">
            <v>18751.52</v>
          </cell>
          <cell r="AC352">
            <v>1.1899999999986903</v>
          </cell>
          <cell r="AD352">
            <v>1.1899999999986903</v>
          </cell>
        </row>
        <row r="353">
          <cell r="D353">
            <v>8220</v>
          </cell>
          <cell r="E353" t="str">
            <v>DEAD-PORT SUPPORT POWER HOUSE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D354">
            <v>8305</v>
          </cell>
          <cell r="E354" t="str">
            <v>TRANSPORT &amp; OPERATIONAL ADMIN</v>
          </cell>
          <cell r="F354">
            <v>40125.61</v>
          </cell>
          <cell r="G354">
            <v>49084.04</v>
          </cell>
          <cell r="H354">
            <v>9329.7000000000007</v>
          </cell>
          <cell r="I354">
            <v>207692.09</v>
          </cell>
          <cell r="J354">
            <v>108486.57</v>
          </cell>
          <cell r="K354">
            <v>88549.88</v>
          </cell>
          <cell r="L354">
            <v>204110.06</v>
          </cell>
          <cell r="M354">
            <v>49519.27</v>
          </cell>
          <cell r="N354">
            <v>60104.19</v>
          </cell>
          <cell r="O354">
            <v>169390.89</v>
          </cell>
          <cell r="P354">
            <v>114044.31</v>
          </cell>
          <cell r="Q354">
            <v>98022.87</v>
          </cell>
          <cell r="S354">
            <v>40125.61</v>
          </cell>
          <cell r="T354">
            <v>89209.65</v>
          </cell>
          <cell r="U354">
            <v>98539.349999999991</v>
          </cell>
          <cell r="V354">
            <v>306231.44</v>
          </cell>
          <cell r="W354">
            <v>414718.01</v>
          </cell>
          <cell r="X354">
            <v>503267.89</v>
          </cell>
          <cell r="Y354">
            <v>707377.95</v>
          </cell>
          <cell r="Z354">
            <v>756897.22</v>
          </cell>
          <cell r="AA354">
            <v>817001.40999999992</v>
          </cell>
          <cell r="AB354">
            <v>986392.29999999993</v>
          </cell>
          <cell r="AC354">
            <v>1100436.6099999999</v>
          </cell>
          <cell r="AD354">
            <v>1198459.48</v>
          </cell>
        </row>
        <row r="355">
          <cell r="D355">
            <v>8310</v>
          </cell>
          <cell r="E355" t="str">
            <v>NPLCT COAL RECEIVING</v>
          </cell>
          <cell r="F355">
            <v>449.35</v>
          </cell>
          <cell r="G355">
            <v>77459.179999999993</v>
          </cell>
          <cell r="H355">
            <v>60248.84</v>
          </cell>
          <cell r="I355">
            <v>89026.64</v>
          </cell>
          <cell r="J355">
            <v>78346.850000000006</v>
          </cell>
          <cell r="K355">
            <v>80776.55</v>
          </cell>
          <cell r="L355">
            <v>86576.54</v>
          </cell>
          <cell r="M355">
            <v>74082.87</v>
          </cell>
          <cell r="N355">
            <v>86946.74</v>
          </cell>
          <cell r="O355">
            <v>85952.84</v>
          </cell>
          <cell r="P355">
            <v>64572.39</v>
          </cell>
          <cell r="Q355">
            <v>-41210.629999999997</v>
          </cell>
          <cell r="S355">
            <v>449.35</v>
          </cell>
          <cell r="T355">
            <v>77908.53</v>
          </cell>
          <cell r="U355">
            <v>138157.37</v>
          </cell>
          <cell r="V355">
            <v>227184.01</v>
          </cell>
          <cell r="W355">
            <v>305530.86</v>
          </cell>
          <cell r="X355">
            <v>386307.41</v>
          </cell>
          <cell r="Y355">
            <v>472883.94999999995</v>
          </cell>
          <cell r="Z355">
            <v>546966.81999999995</v>
          </cell>
          <cell r="AA355">
            <v>633913.55999999994</v>
          </cell>
          <cell r="AB355">
            <v>719866.39999999991</v>
          </cell>
          <cell r="AC355">
            <v>784438.78999999992</v>
          </cell>
          <cell r="AD355">
            <v>743228.15999999992</v>
          </cell>
        </row>
        <row r="356">
          <cell r="D356">
            <v>8320</v>
          </cell>
          <cell r="E356" t="str">
            <v>NPLCT COAL STOCK PILING</v>
          </cell>
          <cell r="F356">
            <v>0</v>
          </cell>
          <cell r="G356">
            <v>23621.16</v>
          </cell>
          <cell r="H356">
            <v>39456.370000000003</v>
          </cell>
          <cell r="I356">
            <v>-49822.42</v>
          </cell>
          <cell r="J356">
            <v>7571.1</v>
          </cell>
          <cell r="K356">
            <v>8904.4500000000007</v>
          </cell>
          <cell r="L356">
            <v>29168.19</v>
          </cell>
          <cell r="M356">
            <v>10313.040000000001</v>
          </cell>
          <cell r="N356">
            <v>12937.64</v>
          </cell>
          <cell r="O356">
            <v>44259.72</v>
          </cell>
          <cell r="P356">
            <v>6929.69</v>
          </cell>
          <cell r="Q356">
            <v>17802.97</v>
          </cell>
          <cell r="S356">
            <v>0</v>
          </cell>
          <cell r="T356">
            <v>23621.16</v>
          </cell>
          <cell r="U356">
            <v>63077.53</v>
          </cell>
          <cell r="V356">
            <v>13255.11</v>
          </cell>
          <cell r="W356">
            <v>20826.21</v>
          </cell>
          <cell r="X356">
            <v>29730.66</v>
          </cell>
          <cell r="Y356">
            <v>58898.85</v>
          </cell>
          <cell r="Z356">
            <v>69211.89</v>
          </cell>
          <cell r="AA356">
            <v>82149.53</v>
          </cell>
          <cell r="AB356">
            <v>126409.25</v>
          </cell>
          <cell r="AC356">
            <v>133338.94</v>
          </cell>
          <cell r="AD356">
            <v>151141.91</v>
          </cell>
        </row>
        <row r="357">
          <cell r="D357">
            <v>8330</v>
          </cell>
          <cell r="E357" t="str">
            <v>NPLCT COAL LOADING</v>
          </cell>
          <cell r="F357">
            <v>0</v>
          </cell>
          <cell r="G357">
            <v>49607.08</v>
          </cell>
          <cell r="H357">
            <v>59228</v>
          </cell>
          <cell r="I357">
            <v>90820.19</v>
          </cell>
          <cell r="J357">
            <v>92104.639999999999</v>
          </cell>
          <cell r="K357">
            <v>124470.49</v>
          </cell>
          <cell r="L357">
            <v>97256.98</v>
          </cell>
          <cell r="M357">
            <v>59302.75</v>
          </cell>
          <cell r="N357">
            <v>75539.48</v>
          </cell>
          <cell r="O357">
            <v>100073.48</v>
          </cell>
          <cell r="P357">
            <v>168602.35</v>
          </cell>
          <cell r="Q357">
            <v>86095.83</v>
          </cell>
          <cell r="S357">
            <v>0</v>
          </cell>
          <cell r="T357">
            <v>49607.08</v>
          </cell>
          <cell r="U357">
            <v>108835.08</v>
          </cell>
          <cell r="V357">
            <v>199655.27000000002</v>
          </cell>
          <cell r="W357">
            <v>291759.91000000003</v>
          </cell>
          <cell r="X357">
            <v>416230.40000000002</v>
          </cell>
          <cell r="Y357">
            <v>513487.38</v>
          </cell>
          <cell r="Z357">
            <v>572790.13</v>
          </cell>
          <cell r="AA357">
            <v>648329.61</v>
          </cell>
          <cell r="AB357">
            <v>748403.09</v>
          </cell>
          <cell r="AC357">
            <v>917005.44</v>
          </cell>
          <cell r="AD357">
            <v>1003101.2699999999</v>
          </cell>
        </row>
        <row r="358">
          <cell r="D358">
            <v>8505</v>
          </cell>
          <cell r="E358" t="str">
            <v>MARINE OPERATION ADMINISTRATIO</v>
          </cell>
          <cell r="F358">
            <v>17783.97</v>
          </cell>
          <cell r="G358">
            <v>26515.16</v>
          </cell>
          <cell r="H358">
            <v>23602.75</v>
          </cell>
          <cell r="I358">
            <v>21718.74</v>
          </cell>
          <cell r="J358">
            <v>27250.49</v>
          </cell>
          <cell r="K358">
            <v>197858.74</v>
          </cell>
          <cell r="L358">
            <v>22999.78</v>
          </cell>
          <cell r="M358">
            <v>57017.36</v>
          </cell>
          <cell r="N358">
            <v>-15507.74</v>
          </cell>
          <cell r="O358">
            <v>101114.01</v>
          </cell>
          <cell r="P358">
            <v>-1622.57</v>
          </cell>
          <cell r="Q358">
            <v>47300.97</v>
          </cell>
          <cell r="S358">
            <v>17783.97</v>
          </cell>
          <cell r="T358">
            <v>44299.130000000005</v>
          </cell>
          <cell r="U358">
            <v>67901.88</v>
          </cell>
          <cell r="V358">
            <v>89620.62000000001</v>
          </cell>
          <cell r="W358">
            <v>116871.11000000002</v>
          </cell>
          <cell r="X358">
            <v>314729.84999999998</v>
          </cell>
          <cell r="Y358">
            <v>337729.63</v>
          </cell>
          <cell r="Z358">
            <v>394746.99</v>
          </cell>
          <cell r="AA358">
            <v>379239.25</v>
          </cell>
          <cell r="AB358">
            <v>480353.26</v>
          </cell>
          <cell r="AC358">
            <v>478730.69</v>
          </cell>
          <cell r="AD358">
            <v>526031.66</v>
          </cell>
        </row>
        <row r="359">
          <cell r="D359">
            <v>8510</v>
          </cell>
          <cell r="E359" t="str">
            <v>DIRECT BARGING SHIPMENTS</v>
          </cell>
          <cell r="F359">
            <v>0</v>
          </cell>
          <cell r="G359">
            <v>265.73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S359">
            <v>0</v>
          </cell>
          <cell r="T359">
            <v>265.73</v>
          </cell>
          <cell r="U359">
            <v>265.73</v>
          </cell>
          <cell r="V359">
            <v>265.73</v>
          </cell>
          <cell r="W359">
            <v>265.73</v>
          </cell>
          <cell r="X359">
            <v>265.73</v>
          </cell>
          <cell r="Y359">
            <v>265.73</v>
          </cell>
          <cell r="Z359">
            <v>265.73</v>
          </cell>
          <cell r="AA359">
            <v>265.73</v>
          </cell>
          <cell r="AB359">
            <v>265.73</v>
          </cell>
          <cell r="AC359">
            <v>265.73</v>
          </cell>
          <cell r="AD359">
            <v>265.73</v>
          </cell>
        </row>
        <row r="360">
          <cell r="D360">
            <v>8520</v>
          </cell>
          <cell r="E360" t="str">
            <v>SENAKIN BARGE CHARTER</v>
          </cell>
          <cell r="F360">
            <v>156768</v>
          </cell>
          <cell r="G360">
            <v>335104.53000000003</v>
          </cell>
          <cell r="H360">
            <v>372381.82</v>
          </cell>
          <cell r="I360">
            <v>332761.06</v>
          </cell>
          <cell r="J360">
            <v>355682.55</v>
          </cell>
          <cell r="K360">
            <v>346988.33</v>
          </cell>
          <cell r="L360">
            <v>515037.92</v>
          </cell>
          <cell r="M360">
            <v>333968.59000000003</v>
          </cell>
          <cell r="N360">
            <v>406548.2</v>
          </cell>
          <cell r="O360">
            <v>342151.62</v>
          </cell>
          <cell r="P360">
            <v>747071.16</v>
          </cell>
          <cell r="Q360">
            <v>738719.39</v>
          </cell>
          <cell r="S360">
            <v>156768</v>
          </cell>
          <cell r="T360">
            <v>491872.53</v>
          </cell>
          <cell r="U360">
            <v>864254.35000000009</v>
          </cell>
          <cell r="V360">
            <v>1197015.4100000001</v>
          </cell>
          <cell r="W360">
            <v>1552697.9600000002</v>
          </cell>
          <cell r="X360">
            <v>1899686.2900000003</v>
          </cell>
          <cell r="Y360">
            <v>2414724.2100000004</v>
          </cell>
          <cell r="Z360">
            <v>2748692.8000000003</v>
          </cell>
          <cell r="AA360">
            <v>3155241.0000000005</v>
          </cell>
          <cell r="AB360">
            <v>3497392.6200000006</v>
          </cell>
          <cell r="AC360">
            <v>4244463.78</v>
          </cell>
          <cell r="AD360">
            <v>4983183.17</v>
          </cell>
        </row>
        <row r="361">
          <cell r="D361">
            <v>8530</v>
          </cell>
          <cell r="E361" t="str">
            <v>DEAD-SENAKIN BARGE CHARTER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D362">
            <v>8620</v>
          </cell>
          <cell r="E362" t="str">
            <v>SATUI BARGE CHARTER</v>
          </cell>
          <cell r="F362">
            <v>149772</v>
          </cell>
          <cell r="G362">
            <v>323401.77</v>
          </cell>
          <cell r="H362">
            <v>323286.21999999997</v>
          </cell>
          <cell r="I362">
            <v>301707.63</v>
          </cell>
          <cell r="J362">
            <v>107823.31</v>
          </cell>
          <cell r="K362">
            <v>-170434.39</v>
          </cell>
          <cell r="L362">
            <v>345388.95</v>
          </cell>
          <cell r="M362">
            <v>376399.16</v>
          </cell>
          <cell r="N362">
            <v>450288.2</v>
          </cell>
          <cell r="O362">
            <v>709124.22</v>
          </cell>
          <cell r="P362">
            <v>545425.46</v>
          </cell>
          <cell r="Q362">
            <v>488585.57</v>
          </cell>
          <cell r="S362">
            <v>149772</v>
          </cell>
          <cell r="T362">
            <v>473173.77</v>
          </cell>
          <cell r="U362">
            <v>796459.99</v>
          </cell>
          <cell r="V362">
            <v>1098167.6200000001</v>
          </cell>
          <cell r="W362">
            <v>1205990.9300000002</v>
          </cell>
          <cell r="X362">
            <v>1035556.5400000002</v>
          </cell>
          <cell r="Y362">
            <v>1380945.4900000002</v>
          </cell>
          <cell r="Z362">
            <v>1757344.6500000001</v>
          </cell>
          <cell r="AA362">
            <v>2207632.85</v>
          </cell>
          <cell r="AB362">
            <v>2916757.0700000003</v>
          </cell>
          <cell r="AC362">
            <v>3462182.5300000003</v>
          </cell>
          <cell r="AD362">
            <v>3950768.1</v>
          </cell>
        </row>
        <row r="363">
          <cell r="D363">
            <v>8630</v>
          </cell>
          <cell r="E363" t="str">
            <v>DEAD-SATUI BARGE CHARTER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D364">
            <v>8720</v>
          </cell>
          <cell r="E364" t="str">
            <v>PETANGIS BARGE CHARTER</v>
          </cell>
          <cell r="F364">
            <v>52256</v>
          </cell>
          <cell r="G364">
            <v>119459.15</v>
          </cell>
          <cell r="H364">
            <v>123922.23</v>
          </cell>
          <cell r="I364">
            <v>116114.9</v>
          </cell>
          <cell r="J364">
            <v>118147.41</v>
          </cell>
          <cell r="K364">
            <v>155322.93</v>
          </cell>
          <cell r="L364">
            <v>111458.57</v>
          </cell>
          <cell r="M364">
            <v>99942.32</v>
          </cell>
          <cell r="N364">
            <v>138639.18</v>
          </cell>
          <cell r="O364">
            <v>104977.53</v>
          </cell>
          <cell r="P364">
            <v>308468.8</v>
          </cell>
          <cell r="Q364">
            <v>296602.59999999998</v>
          </cell>
          <cell r="S364">
            <v>52256</v>
          </cell>
          <cell r="T364">
            <v>171715.15</v>
          </cell>
          <cell r="U364">
            <v>295637.38</v>
          </cell>
          <cell r="V364">
            <v>411752.28</v>
          </cell>
          <cell r="W364">
            <v>529899.69000000006</v>
          </cell>
          <cell r="X364">
            <v>685222.62000000011</v>
          </cell>
          <cell r="Y364">
            <v>796681.19000000018</v>
          </cell>
          <cell r="Z364">
            <v>896623.51000000024</v>
          </cell>
          <cell r="AA364">
            <v>1035262.6900000002</v>
          </cell>
          <cell r="AB364">
            <v>1140240.2200000002</v>
          </cell>
          <cell r="AC364">
            <v>1448709.0200000003</v>
          </cell>
          <cell r="AD364">
            <v>1745311.62</v>
          </cell>
        </row>
        <row r="365">
          <cell r="D365">
            <v>8730</v>
          </cell>
          <cell r="E365" t="str">
            <v>DEAD-PETANGIS BARGE CHARTER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D366">
            <v>8750</v>
          </cell>
          <cell r="E366" t="str">
            <v>7000 TONNE BARGE COSTS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D367">
            <v>8752</v>
          </cell>
          <cell r="E367" t="str">
            <v>3500 TONNE BARGE COSTS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7277.42</v>
          </cell>
          <cell r="L367">
            <v>1372</v>
          </cell>
          <cell r="M367">
            <v>0</v>
          </cell>
          <cell r="N367">
            <v>0</v>
          </cell>
          <cell r="O367">
            <v>-8649.42</v>
          </cell>
          <cell r="P367">
            <v>0</v>
          </cell>
          <cell r="Q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7277.42</v>
          </cell>
          <cell r="Y367">
            <v>8649.42</v>
          </cell>
          <cell r="Z367">
            <v>8649.42</v>
          </cell>
          <cell r="AA367">
            <v>8649.42</v>
          </cell>
          <cell r="AB367">
            <v>0</v>
          </cell>
          <cell r="AC367">
            <v>0</v>
          </cell>
          <cell r="AD367">
            <v>0</v>
          </cell>
        </row>
        <row r="368">
          <cell r="D368">
            <v>8755</v>
          </cell>
          <cell r="E368" t="str">
            <v>TUGS BHP 40 TONNE - TOWING</v>
          </cell>
          <cell r="F368">
            <v>133411.54</v>
          </cell>
          <cell r="G368">
            <v>-133411.54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133411.54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D369">
            <v>8760</v>
          </cell>
          <cell r="E369" t="str">
            <v>TUGS BHP 25 TONNE - TOWING</v>
          </cell>
          <cell r="F369">
            <v>132458.76999999999</v>
          </cell>
          <cell r="G369">
            <v>-132458.76999999999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132458.76999999999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D370">
            <v>8765</v>
          </cell>
          <cell r="E370" t="str">
            <v>TUGS BHP         -PORT SUPPORT</v>
          </cell>
          <cell r="F370">
            <v>81658</v>
          </cell>
          <cell r="G370">
            <v>-81658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81658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D371">
            <v>8770</v>
          </cell>
          <cell r="E371" t="str">
            <v>TUGS ON CHARTER - TOWING</v>
          </cell>
          <cell r="F371">
            <v>49830.26</v>
          </cell>
          <cell r="G371">
            <v>-49830.26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49830.26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D372">
            <v>8775</v>
          </cell>
          <cell r="E372" t="str">
            <v>TUGS ON CHARTER -SITE SUPPORT</v>
          </cell>
          <cell r="F372">
            <v>116869.83</v>
          </cell>
          <cell r="G372">
            <v>-116869.83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116869.83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D373">
            <v>8780</v>
          </cell>
          <cell r="E373" t="str">
            <v>SPEED BOATS ON CHARTER</v>
          </cell>
          <cell r="F373">
            <v>484.79</v>
          </cell>
          <cell r="G373">
            <v>-484.79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484.79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D374">
            <v>8785</v>
          </cell>
          <cell r="E374" t="str">
            <v>LONG BOAT</v>
          </cell>
          <cell r="F374">
            <v>1170.4100000000001</v>
          </cell>
          <cell r="G374">
            <v>-1170.4100000000001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1170.4100000000001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D375">
            <v>8790</v>
          </cell>
          <cell r="E375" t="str">
            <v>LCT CHARTER</v>
          </cell>
          <cell r="F375">
            <v>14392.28</v>
          </cell>
          <cell r="G375">
            <v>-14392.28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14392.28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D376">
            <v>8805</v>
          </cell>
          <cell r="E376" t="str">
            <v>R&amp;M ADMINISTRATION</v>
          </cell>
          <cell r="F376">
            <v>32272.14</v>
          </cell>
          <cell r="G376">
            <v>34554.79</v>
          </cell>
          <cell r="H376">
            <v>38885.949999999997</v>
          </cell>
          <cell r="I376">
            <v>40377.919999999998</v>
          </cell>
          <cell r="J376">
            <v>46497.22</v>
          </cell>
          <cell r="K376">
            <v>64235.51</v>
          </cell>
          <cell r="L376">
            <v>52769.35</v>
          </cell>
          <cell r="M376">
            <v>37962.449999999997</v>
          </cell>
          <cell r="N376">
            <v>24394.55</v>
          </cell>
          <cell r="O376">
            <v>9070.36</v>
          </cell>
          <cell r="P376">
            <v>12516.48</v>
          </cell>
          <cell r="Q376">
            <v>75443.63</v>
          </cell>
          <cell r="S376">
            <v>32272.14</v>
          </cell>
          <cell r="T376">
            <v>66826.929999999993</v>
          </cell>
          <cell r="U376">
            <v>105712.87999999999</v>
          </cell>
          <cell r="V376">
            <v>146090.79999999999</v>
          </cell>
          <cell r="W376">
            <v>192588.02</v>
          </cell>
          <cell r="X376">
            <v>256823.53</v>
          </cell>
          <cell r="Y376">
            <v>309592.88</v>
          </cell>
          <cell r="Z376">
            <v>347555.33</v>
          </cell>
          <cell r="AA376">
            <v>371949.88</v>
          </cell>
          <cell r="AB376">
            <v>381020.24</v>
          </cell>
          <cell r="AC376">
            <v>393536.72</v>
          </cell>
          <cell r="AD376">
            <v>468980.35</v>
          </cell>
        </row>
        <row r="377">
          <cell r="D377">
            <v>8810</v>
          </cell>
          <cell r="E377" t="str">
            <v>R&amp;M MINOR EQUIPMENT</v>
          </cell>
          <cell r="F377">
            <v>4145.51</v>
          </cell>
          <cell r="G377">
            <v>-4145.51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4145.51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D378">
            <v>8812</v>
          </cell>
          <cell r="E378" t="str">
            <v>R&amp;M SAFETY &amp; SECURITY</v>
          </cell>
          <cell r="F378">
            <v>458.19</v>
          </cell>
          <cell r="G378">
            <v>-458.19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S378">
            <v>458.19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D379">
            <v>8814</v>
          </cell>
          <cell r="E379" t="str">
            <v>R&amp;M FUEL FACILITIES</v>
          </cell>
          <cell r="F379">
            <v>-273.8</v>
          </cell>
          <cell r="G379">
            <v>273.8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-273.8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D380">
            <v>8816</v>
          </cell>
          <cell r="E380" t="str">
            <v>R&amp;M AND OPERATIONS POWER STAT.</v>
          </cell>
          <cell r="F380">
            <v>-15171.13</v>
          </cell>
          <cell r="G380">
            <v>15171.13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S380">
            <v>-15171.13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D381">
            <v>8818</v>
          </cell>
          <cell r="E381" t="str">
            <v>R&amp;M COAL LOADING</v>
          </cell>
          <cell r="F381">
            <v>42808.73</v>
          </cell>
          <cell r="G381">
            <v>-42808.73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42808.73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D382">
            <v>8820</v>
          </cell>
          <cell r="E382" t="str">
            <v>DEAD-R&amp;M CONTROL ROOM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D383">
            <v>8822</v>
          </cell>
          <cell r="E383" t="str">
            <v>R&amp;M SAMPLE PLANT &amp; LABORATORY</v>
          </cell>
          <cell r="F383">
            <v>1385.94</v>
          </cell>
          <cell r="G383">
            <v>-1385.94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1385.94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D384">
            <v>8824</v>
          </cell>
          <cell r="E384" t="str">
            <v>DEAD-R&amp;M RECLAMER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D385">
            <v>8826</v>
          </cell>
          <cell r="E385" t="str">
            <v>R&amp;M COAL STOCKPILING</v>
          </cell>
          <cell r="F385">
            <v>-24123.48</v>
          </cell>
          <cell r="G385">
            <v>24123.48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0.23</v>
          </cell>
          <cell r="P385">
            <v>-0.23</v>
          </cell>
          <cell r="Q385">
            <v>0</v>
          </cell>
          <cell r="S385">
            <v>-24123.48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0.23</v>
          </cell>
          <cell r="AC385">
            <v>0</v>
          </cell>
          <cell r="AD385">
            <v>0</v>
          </cell>
        </row>
        <row r="386">
          <cell r="D386">
            <v>8828</v>
          </cell>
          <cell r="E386" t="str">
            <v>DEAD-R&amp;M KCV 01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D387">
            <v>8830</v>
          </cell>
          <cell r="E387" t="str">
            <v>DEAD-R&amp;M KCV 02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D388">
            <v>8832</v>
          </cell>
          <cell r="E388" t="str">
            <v>R&amp;M KCV 03</v>
          </cell>
          <cell r="F388">
            <v>1070.1300000000001</v>
          </cell>
          <cell r="G388">
            <v>-1070.1300000000001</v>
          </cell>
          <cell r="H388">
            <v>0</v>
          </cell>
          <cell r="I388">
            <v>0</v>
          </cell>
          <cell r="J388">
            <v>82.19</v>
          </cell>
          <cell r="K388">
            <v>-82.19</v>
          </cell>
          <cell r="L388">
            <v>0</v>
          </cell>
          <cell r="M388">
            <v>0</v>
          </cell>
          <cell r="N388">
            <v>0</v>
          </cell>
          <cell r="O388">
            <v>0.01</v>
          </cell>
          <cell r="P388">
            <v>-0.01</v>
          </cell>
          <cell r="Q388">
            <v>0</v>
          </cell>
          <cell r="S388">
            <v>1070.1300000000001</v>
          </cell>
          <cell r="T388">
            <v>0</v>
          </cell>
          <cell r="U388">
            <v>0</v>
          </cell>
          <cell r="V388">
            <v>0</v>
          </cell>
          <cell r="W388">
            <v>82.19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0.01</v>
          </cell>
          <cell r="AC388">
            <v>0</v>
          </cell>
          <cell r="AD388">
            <v>0</v>
          </cell>
        </row>
        <row r="389">
          <cell r="D389">
            <v>8834</v>
          </cell>
          <cell r="E389" t="str">
            <v>DEAD-R&amp;M KCV 04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D390">
            <v>8836</v>
          </cell>
          <cell r="E390" t="str">
            <v>R&amp;M COAL RECEIVING</v>
          </cell>
          <cell r="F390">
            <v>1485.56</v>
          </cell>
          <cell r="G390">
            <v>-1485.56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S390">
            <v>1485.56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D391">
            <v>8838</v>
          </cell>
          <cell r="E391" t="str">
            <v>R&amp;M MOBILE FLEET PRODUCTION</v>
          </cell>
          <cell r="F391">
            <v>689.11</v>
          </cell>
          <cell r="G391">
            <v>-689.11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689.11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D392">
            <v>8840</v>
          </cell>
          <cell r="E392" t="str">
            <v>R&amp;M MOBILE AND LIGHT VEHICLE</v>
          </cell>
          <cell r="F392">
            <v>6443.94</v>
          </cell>
          <cell r="G392">
            <v>-6443.94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S392">
            <v>6443.94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D393">
            <v>8842</v>
          </cell>
          <cell r="E393" t="str">
            <v>R&amp;M CAMP &amp; ADMIN OFFICE &amp; BUIL</v>
          </cell>
          <cell r="F393">
            <v>1193.81</v>
          </cell>
          <cell r="G393">
            <v>-1193.81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S393">
            <v>1193.81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D394">
            <v>8844</v>
          </cell>
          <cell r="E394" t="str">
            <v>R&amp;M WATER SUPPLY &amp; TREATMENT</v>
          </cell>
          <cell r="F394">
            <v>1739.29</v>
          </cell>
          <cell r="G394">
            <v>-1739.29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1739.29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D395">
            <v>8846</v>
          </cell>
          <cell r="E395" t="str">
            <v>R&amp;M SAWAGE PLANT &amp; SYSTEM</v>
          </cell>
          <cell r="F395">
            <v>27.73</v>
          </cell>
          <cell r="G395">
            <v>-27.73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S395">
            <v>27.73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D396">
            <v>8848</v>
          </cell>
          <cell r="E396" t="str">
            <v>R&amp;M KOTABARU</v>
          </cell>
          <cell r="F396">
            <v>15.32</v>
          </cell>
          <cell r="G396">
            <v>-15.32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S396">
            <v>15.32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D397">
            <v>8852</v>
          </cell>
          <cell r="E397" t="str">
            <v>R&amp;M SENAKIN PORT</v>
          </cell>
          <cell r="F397">
            <v>-410.86</v>
          </cell>
          <cell r="G397">
            <v>410.86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S397">
            <v>-410.86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D398">
            <v>8856</v>
          </cell>
          <cell r="E398" t="str">
            <v>DEAD-R&amp;M BG PORT MAINT SENAKIN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D399">
            <v>8860</v>
          </cell>
          <cell r="E399" t="str">
            <v>R&amp;M SATUI PORT</v>
          </cell>
          <cell r="F399">
            <v>186.31</v>
          </cell>
          <cell r="G399">
            <v>-186.31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186.31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D400">
            <v>8862</v>
          </cell>
          <cell r="E400" t="str">
            <v>DEAD-R&amp;M NAVIGATIONAL AIDS SAT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D401">
            <v>8866</v>
          </cell>
          <cell r="E401" t="str">
            <v>DEAD-R&amp;M NAVIGATIONAL AIDS PET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D402">
            <v>8868</v>
          </cell>
          <cell r="E402" t="str">
            <v>R&amp;M BARGE MAINT 3500 TONNE</v>
          </cell>
          <cell r="F402">
            <v>8107.04</v>
          </cell>
          <cell r="G402">
            <v>-8107.04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-0.1</v>
          </cell>
          <cell r="N402">
            <v>0.1</v>
          </cell>
          <cell r="O402">
            <v>0</v>
          </cell>
          <cell r="P402">
            <v>0</v>
          </cell>
          <cell r="Q402">
            <v>0</v>
          </cell>
          <cell r="S402">
            <v>8107.04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-0.1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D403">
            <v>8870</v>
          </cell>
          <cell r="E403" t="str">
            <v>R&amp;M BARGE MAINT 7000 TONNE</v>
          </cell>
          <cell r="F403">
            <v>34165.870000000003</v>
          </cell>
          <cell r="G403">
            <v>-34165.870000000003</v>
          </cell>
          <cell r="H403">
            <v>0</v>
          </cell>
          <cell r="I403">
            <v>0</v>
          </cell>
          <cell r="J403">
            <v>54.79</v>
          </cell>
          <cell r="K403">
            <v>-54.79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34165.870000000003</v>
          </cell>
          <cell r="T403">
            <v>0</v>
          </cell>
          <cell r="U403">
            <v>0</v>
          </cell>
          <cell r="V403">
            <v>0</v>
          </cell>
          <cell r="W403">
            <v>54.79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D404">
            <v>8872</v>
          </cell>
          <cell r="E404" t="str">
            <v>R&amp;M MINOR MARINE EQUIPMENT</v>
          </cell>
          <cell r="F404">
            <v>1309.68</v>
          </cell>
          <cell r="G404">
            <v>-1309.68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1309.68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D405">
            <v>8900</v>
          </cell>
          <cell r="E405" t="str">
            <v>PROJECTS-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D406">
            <v>8901</v>
          </cell>
          <cell r="E406" t="str">
            <v>PROJECTS-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D407">
            <v>8902</v>
          </cell>
          <cell r="E407" t="str">
            <v>PROJECTS-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D408">
            <v>8950</v>
          </cell>
          <cell r="E408" t="str">
            <v>BAHTERA ADHIGUNA PT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D409">
            <v>8959</v>
          </cell>
          <cell r="E409" t="str">
            <v>BACKCHARGE-JAGAT ADI LAUT PT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D410" t="str">
            <v>M0001</v>
          </cell>
          <cell r="E410" t="str">
            <v>TOTAL ....</v>
          </cell>
          <cell r="F410">
            <v>5232906.1500000004</v>
          </cell>
          <cell r="G410">
            <v>7543629.5600000061</v>
          </cell>
          <cell r="H410">
            <v>6141217.4499999983</v>
          </cell>
          <cell r="I410">
            <v>8300953.1900000041</v>
          </cell>
          <cell r="J410">
            <v>11676316.179999994</v>
          </cell>
          <cell r="K410">
            <v>5515391.8600000013</v>
          </cell>
          <cell r="L410">
            <v>7717275.4600000065</v>
          </cell>
          <cell r="M410">
            <v>8459616.0899999943</v>
          </cell>
          <cell r="N410">
            <v>-438011.70000000054</v>
          </cell>
          <cell r="O410">
            <v>9690285.7399999984</v>
          </cell>
          <cell r="P410">
            <v>10021063.669999996</v>
          </cell>
          <cell r="Q410">
            <v>13640992.000000006</v>
          </cell>
          <cell r="S410">
            <v>5232906.1500000004</v>
          </cell>
          <cell r="T410">
            <v>12776535.710000001</v>
          </cell>
          <cell r="U410">
            <v>18917753.159999982</v>
          </cell>
          <cell r="V410">
            <v>27218706.349999994</v>
          </cell>
          <cell r="W410">
            <v>38895022.529999986</v>
          </cell>
          <cell r="X410">
            <v>44410414.389999956</v>
          </cell>
          <cell r="Y410">
            <v>52127689.850000031</v>
          </cell>
          <cell r="Z410">
            <v>60587305.93999999</v>
          </cell>
          <cell r="AA410">
            <v>60149294.24000001</v>
          </cell>
          <cell r="AB410">
            <v>69839579.979999974</v>
          </cell>
          <cell r="AC410">
            <v>79860643.649999991</v>
          </cell>
          <cell r="AD410">
            <v>93501635.649999991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TERIA1"/>
      <sheetName val="Capitalize"/>
      <sheetName val="Overhaul"/>
      <sheetName val="CIP"/>
      <sheetName val="CODE"/>
      <sheetName val="Expense"/>
    </sheetNames>
    <sheetDataSet>
      <sheetData sheetId="0">
        <row r="11">
          <cell r="B11" t="str">
            <v>ot1 ampm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ian"/>
      <sheetName val="L-R.Gab."/>
      <sheetName val="N-Komp"/>
      <sheetName val="Neraca"/>
      <sheetName val="Catt-Pemb"/>
      <sheetName val="LabaRugi"/>
      <sheetName val="Pendpt."/>
      <sheetName val="Biaya"/>
      <sheetName val="Bk-Besar"/>
      <sheetName val="Rek-Bank"/>
      <sheetName val="CD&amp;Stok"/>
    </sheetNames>
    <sheetDataSet>
      <sheetData sheetId="0">
        <row r="2">
          <cell r="C2" t="str">
            <v>DEBET</v>
          </cell>
          <cell r="D2" t="str">
            <v>KREDIT</v>
          </cell>
          <cell r="E2" t="str">
            <v>DEBET</v>
          </cell>
          <cell r="F2" t="str">
            <v>KREDIT</v>
          </cell>
          <cell r="G2" t="str">
            <v>DEBET</v>
          </cell>
          <cell r="H2" t="str">
            <v>KREDIT</v>
          </cell>
          <cell r="I2" t="str">
            <v>DEBET</v>
          </cell>
          <cell r="J2" t="str">
            <v>KREDIT</v>
          </cell>
          <cell r="K2" t="str">
            <v>DEBET</v>
          </cell>
          <cell r="L2" t="str">
            <v>KREDIT</v>
          </cell>
          <cell r="M2" t="str">
            <v>DEBET</v>
          </cell>
          <cell r="N2" t="str">
            <v>KREDIT</v>
          </cell>
          <cell r="O2" t="str">
            <v>DEBET</v>
          </cell>
          <cell r="P2" t="str">
            <v>KREDIT</v>
          </cell>
          <cell r="Q2" t="str">
            <v>DEBET</v>
          </cell>
          <cell r="R2" t="str">
            <v>KREDIT</v>
          </cell>
          <cell r="S2" t="str">
            <v>DEBET</v>
          </cell>
          <cell r="T2" t="str">
            <v>KREDIT</v>
          </cell>
          <cell r="U2" t="str">
            <v>DEBET</v>
          </cell>
          <cell r="V2" t="str">
            <v>KREDIT</v>
          </cell>
          <cell r="W2" t="str">
            <v>DEBET</v>
          </cell>
          <cell r="X2" t="str">
            <v>KREDIT</v>
          </cell>
          <cell r="Y2" t="str">
            <v>DEBET</v>
          </cell>
          <cell r="Z2" t="str">
            <v>KREDIT</v>
          </cell>
          <cell r="AA2" t="str">
            <v>DEBET</v>
          </cell>
          <cell r="AB2" t="str">
            <v>KREDIT</v>
          </cell>
          <cell r="AC2" t="str">
            <v>DEBET</v>
          </cell>
          <cell r="AD2" t="str">
            <v>KREDIT</v>
          </cell>
          <cell r="AE2" t="str">
            <v>DEBET</v>
          </cell>
          <cell r="AF2" t="str">
            <v>KREDIT</v>
          </cell>
          <cell r="AG2" t="str">
            <v>DEBET</v>
          </cell>
          <cell r="AH2" t="str">
            <v>KREDIT</v>
          </cell>
          <cell r="AI2" t="str">
            <v>DEBET</v>
          </cell>
          <cell r="AJ2" t="str">
            <v>KREDIT</v>
          </cell>
          <cell r="AK2" t="str">
            <v>DEBET</v>
          </cell>
          <cell r="AL2" t="str">
            <v>KREDIT</v>
          </cell>
          <cell r="AM2" t="str">
            <v>DEBET</v>
          </cell>
          <cell r="AN2" t="str">
            <v>KREDIT</v>
          </cell>
          <cell r="AO2" t="str">
            <v>DEBET</v>
          </cell>
          <cell r="AP2" t="str">
            <v>KREDIT</v>
          </cell>
          <cell r="AQ2" t="str">
            <v>DEBET</v>
          </cell>
          <cell r="AR2" t="str">
            <v>KREDIT</v>
          </cell>
          <cell r="AS2" t="str">
            <v>DEBET</v>
          </cell>
          <cell r="AT2" t="str">
            <v>KREDIT</v>
          </cell>
          <cell r="AU2" t="str">
            <v>DEBET</v>
          </cell>
          <cell r="AV2" t="str">
            <v>KREDIT</v>
          </cell>
          <cell r="AW2" t="str">
            <v>DEBET</v>
          </cell>
          <cell r="AX2" t="str">
            <v>KREDIT</v>
          </cell>
          <cell r="AY2" t="str">
            <v>DEBET</v>
          </cell>
          <cell r="AZ2" t="str">
            <v>KREDIT</v>
          </cell>
          <cell r="BA2" t="str">
            <v>DEBET</v>
          </cell>
          <cell r="BB2" t="str">
            <v>KREDIT</v>
          </cell>
          <cell r="BC2" t="str">
            <v>DEBET</v>
          </cell>
          <cell r="BD2" t="str">
            <v>KREDIT</v>
          </cell>
          <cell r="BE2" t="str">
            <v>DEBET</v>
          </cell>
          <cell r="BF2" t="str">
            <v>KREDIT</v>
          </cell>
          <cell r="BG2" t="str">
            <v>DEBET</v>
          </cell>
          <cell r="BH2" t="str">
            <v>KREDIT</v>
          </cell>
          <cell r="BI2" t="str">
            <v>DEBET</v>
          </cell>
          <cell r="BJ2" t="str">
            <v>KREDIT</v>
          </cell>
          <cell r="BK2" t="str">
            <v>DEBET</v>
          </cell>
          <cell r="BL2" t="str">
            <v>KREDIT</v>
          </cell>
        </row>
        <row r="3">
          <cell r="A3" t="str">
            <v>11.00.00</v>
          </cell>
          <cell r="B3" t="str">
            <v>Kas</v>
          </cell>
          <cell r="D3">
            <v>5328300</v>
          </cell>
          <cell r="E3">
            <v>27336800</v>
          </cell>
          <cell r="H3">
            <v>4153600</v>
          </cell>
          <cell r="J3">
            <v>3436200</v>
          </cell>
          <cell r="L3">
            <v>14029400</v>
          </cell>
          <cell r="M3">
            <v>4296800</v>
          </cell>
          <cell r="P3">
            <v>4659600</v>
          </cell>
          <cell r="Q3">
            <v>13152300</v>
          </cell>
          <cell r="S3">
            <v>11430450</v>
          </cell>
          <cell r="V3">
            <v>8332750</v>
          </cell>
          <cell r="X3">
            <v>17042200</v>
          </cell>
          <cell r="Y3">
            <v>8595600</v>
          </cell>
          <cell r="AB3">
            <v>7975400</v>
          </cell>
          <cell r="AC3">
            <v>15236900</v>
          </cell>
          <cell r="AF3">
            <v>517000</v>
          </cell>
          <cell r="AH3">
            <v>13555100</v>
          </cell>
          <cell r="AJ3">
            <v>2177100</v>
          </cell>
          <cell r="AK3">
            <v>11129300</v>
          </cell>
          <cell r="AN3">
            <v>14326900</v>
          </cell>
          <cell r="AO3">
            <v>44068500</v>
          </cell>
          <cell r="AR3">
            <v>26033400</v>
          </cell>
          <cell r="AT3">
            <v>17597200</v>
          </cell>
          <cell r="AU3">
            <v>6474000</v>
          </cell>
          <cell r="AW3">
            <v>31721600</v>
          </cell>
          <cell r="AY3">
            <v>35449800</v>
          </cell>
        </row>
        <row r="4">
          <cell r="A4" t="str">
            <v>11.00.01</v>
          </cell>
          <cell r="B4" t="str">
            <v>Kas Kecil</v>
          </cell>
          <cell r="C4">
            <v>850000</v>
          </cell>
          <cell r="F4">
            <v>1133100</v>
          </cell>
          <cell r="H4">
            <v>874300</v>
          </cell>
          <cell r="I4">
            <v>16976200</v>
          </cell>
          <cell r="L4">
            <v>3258200</v>
          </cell>
          <cell r="N4">
            <v>1218900</v>
          </cell>
          <cell r="P4">
            <v>11222400</v>
          </cell>
          <cell r="R4">
            <v>2166850</v>
          </cell>
          <cell r="S4">
            <v>23263000</v>
          </cell>
          <cell r="V4">
            <v>12845486</v>
          </cell>
          <cell r="X4">
            <v>7923800</v>
          </cell>
          <cell r="Z4">
            <v>32500</v>
          </cell>
          <cell r="AB4">
            <v>957844</v>
          </cell>
          <cell r="AD4">
            <v>3250950</v>
          </cell>
          <cell r="AE4">
            <v>30947000</v>
          </cell>
          <cell r="AH4">
            <v>12473044</v>
          </cell>
          <cell r="AJ4">
            <v>6175809</v>
          </cell>
          <cell r="AL4">
            <v>6826977</v>
          </cell>
          <cell r="AN4">
            <v>899500</v>
          </cell>
          <cell r="AP4">
            <v>1500000</v>
          </cell>
          <cell r="AQ4">
            <v>11234200</v>
          </cell>
          <cell r="AT4">
            <v>3813932</v>
          </cell>
          <cell r="AV4">
            <v>590921</v>
          </cell>
          <cell r="AX4">
            <v>2372000</v>
          </cell>
          <cell r="AZ4">
            <v>1153200</v>
          </cell>
        </row>
        <row r="5">
          <cell r="A5" t="str">
            <v>11.00.02</v>
          </cell>
          <cell r="B5" t="str">
            <v>Kas Pembangunan</v>
          </cell>
          <cell r="M5">
            <v>10500000</v>
          </cell>
          <cell r="N5">
            <v>10352000</v>
          </cell>
          <cell r="O5">
            <v>9243000</v>
          </cell>
          <cell r="P5">
            <v>9243000</v>
          </cell>
          <cell r="AE5">
            <v>1630000</v>
          </cell>
          <cell r="AF5">
            <v>1630000</v>
          </cell>
        </row>
        <row r="6">
          <cell r="A6" t="str">
            <v>12.00.00</v>
          </cell>
          <cell r="B6" t="str">
            <v>Bank Mandiri RS 139.00043657-59</v>
          </cell>
          <cell r="G6">
            <v>50000000</v>
          </cell>
          <cell r="J6">
            <v>21500000</v>
          </cell>
          <cell r="N6">
            <v>10500000</v>
          </cell>
          <cell r="P6">
            <v>9243000</v>
          </cell>
          <cell r="S6">
            <v>165000000</v>
          </cell>
          <cell r="T6">
            <v>165000000</v>
          </cell>
          <cell r="W6">
            <v>60000000</v>
          </cell>
          <cell r="Z6">
            <v>37500000</v>
          </cell>
          <cell r="AE6">
            <v>50000000</v>
          </cell>
          <cell r="AF6">
            <v>71936250</v>
          </cell>
          <cell r="AL6">
            <v>7906491</v>
          </cell>
          <cell r="AR6">
            <v>11500000</v>
          </cell>
          <cell r="AS6">
            <v>300000000</v>
          </cell>
          <cell r="AT6">
            <v>307500000</v>
          </cell>
          <cell r="BA6">
            <v>24374493</v>
          </cell>
          <cell r="BB6">
            <v>136565</v>
          </cell>
        </row>
        <row r="7">
          <cell r="A7" t="str">
            <v>12.00.01</v>
          </cell>
          <cell r="B7" t="str">
            <v>Bank Mandiri PT 139.00043657-67</v>
          </cell>
          <cell r="C7">
            <v>16993600</v>
          </cell>
          <cell r="G7">
            <v>39002100</v>
          </cell>
          <cell r="H7">
            <v>50000000</v>
          </cell>
          <cell r="I7">
            <v>34848500</v>
          </cell>
          <cell r="K7">
            <v>31412300</v>
          </cell>
          <cell r="M7">
            <v>17382900</v>
          </cell>
          <cell r="O7">
            <v>21679700</v>
          </cell>
          <cell r="S7">
            <v>29172400</v>
          </cell>
          <cell r="T7">
            <v>165000000</v>
          </cell>
          <cell r="U7">
            <v>41602850</v>
          </cell>
          <cell r="W7">
            <v>33270100</v>
          </cell>
          <cell r="X7">
            <v>60000000</v>
          </cell>
          <cell r="Y7">
            <v>16227900</v>
          </cell>
          <cell r="AA7">
            <v>24823500</v>
          </cell>
          <cell r="AE7">
            <v>32084500</v>
          </cell>
          <cell r="AF7">
            <v>50000000</v>
          </cell>
          <cell r="AG7">
            <v>31568000</v>
          </cell>
          <cell r="AI7">
            <v>18012900</v>
          </cell>
          <cell r="AK7">
            <v>15835800</v>
          </cell>
          <cell r="AM7">
            <v>26965100</v>
          </cell>
          <cell r="AQ7">
            <v>56706700</v>
          </cell>
          <cell r="AS7">
            <v>108950388</v>
          </cell>
          <cell r="AT7">
            <v>300000000</v>
          </cell>
          <cell r="AU7">
            <v>13076100</v>
          </cell>
          <cell r="BA7">
            <v>145578645</v>
          </cell>
          <cell r="BB7">
            <v>43441841</v>
          </cell>
        </row>
        <row r="8">
          <cell r="A8" t="str">
            <v>12.00.02</v>
          </cell>
          <cell r="B8" t="str">
            <v>Bank Garansi</v>
          </cell>
          <cell r="AK8">
            <v>7906491</v>
          </cell>
          <cell r="AS8">
            <v>155000000</v>
          </cell>
          <cell r="AU8">
            <v>500000</v>
          </cell>
          <cell r="BB8">
            <v>159568835.68000001</v>
          </cell>
          <cell r="BD8">
            <v>7906491.5999999996</v>
          </cell>
        </row>
        <row r="9">
          <cell r="A9" t="str">
            <v>12.00.03</v>
          </cell>
          <cell r="B9" t="str">
            <v>Bank Danamon Indonesia</v>
          </cell>
          <cell r="S9">
            <v>149000000</v>
          </cell>
          <cell r="T9">
            <v>8900000</v>
          </cell>
          <cell r="V9">
            <v>125364856</v>
          </cell>
          <cell r="X9">
            <v>14454666</v>
          </cell>
          <cell r="AG9">
            <v>130000000</v>
          </cell>
          <cell r="AH9">
            <v>97551135</v>
          </cell>
          <cell r="AJ9">
            <v>7263722</v>
          </cell>
          <cell r="BA9">
            <v>45112</v>
          </cell>
          <cell r="BB9">
            <v>12804022</v>
          </cell>
        </row>
        <row r="10">
          <cell r="A10" t="str">
            <v>12.00.04</v>
          </cell>
          <cell r="B10" t="str">
            <v>Bank Negara Indonesia 46</v>
          </cell>
          <cell r="BB10">
            <v>20000</v>
          </cell>
        </row>
        <row r="11">
          <cell r="A11" t="str">
            <v>21.00.00</v>
          </cell>
          <cell r="B11" t="str">
            <v>Hutang Jasa Medik</v>
          </cell>
          <cell r="D11">
            <v>3968000</v>
          </cell>
          <cell r="F11">
            <v>6908000</v>
          </cell>
          <cell r="H11">
            <v>5015750</v>
          </cell>
          <cell r="J11">
            <v>14172250</v>
          </cell>
          <cell r="L11">
            <v>2601500</v>
          </cell>
          <cell r="N11">
            <v>5097000</v>
          </cell>
          <cell r="P11">
            <v>3397250</v>
          </cell>
          <cell r="R11">
            <v>4488750</v>
          </cell>
          <cell r="T11">
            <v>7553750</v>
          </cell>
          <cell r="V11">
            <v>5590250</v>
          </cell>
          <cell r="X11">
            <v>4831000</v>
          </cell>
          <cell r="Z11">
            <v>7146000</v>
          </cell>
          <cell r="AB11">
            <v>2457250</v>
          </cell>
          <cell r="AD11">
            <v>3759750</v>
          </cell>
          <cell r="AF11">
            <v>8645000</v>
          </cell>
          <cell r="AH11">
            <v>5772500</v>
          </cell>
          <cell r="AJ11">
            <v>5055750</v>
          </cell>
          <cell r="AL11">
            <v>8629350</v>
          </cell>
          <cell r="AN11">
            <v>2377750</v>
          </cell>
          <cell r="AO11">
            <v>26206988</v>
          </cell>
          <cell r="AP11">
            <v>12485700</v>
          </cell>
          <cell r="AR11">
            <v>2739250</v>
          </cell>
          <cell r="AT11">
            <v>15783500</v>
          </cell>
          <cell r="AV11">
            <v>2732000</v>
          </cell>
          <cell r="AX11">
            <v>7224750</v>
          </cell>
          <cell r="AZ11">
            <v>7719500</v>
          </cell>
        </row>
        <row r="12">
          <cell r="A12" t="str">
            <v>22.00.00</v>
          </cell>
          <cell r="B12" t="str">
            <v>Hutang Insentif Pegawai</v>
          </cell>
          <cell r="D12">
            <v>162700</v>
          </cell>
          <cell r="F12">
            <v>153900</v>
          </cell>
          <cell r="H12">
            <v>292600</v>
          </cell>
          <cell r="J12">
            <v>183200</v>
          </cell>
          <cell r="L12">
            <v>202500</v>
          </cell>
          <cell r="N12">
            <v>173850</v>
          </cell>
          <cell r="P12">
            <v>155850</v>
          </cell>
          <cell r="R12">
            <v>100050</v>
          </cell>
          <cell r="T12">
            <v>366100</v>
          </cell>
          <cell r="V12">
            <v>170450</v>
          </cell>
          <cell r="X12">
            <v>172000</v>
          </cell>
          <cell r="Z12">
            <v>126650</v>
          </cell>
          <cell r="AB12">
            <v>275400</v>
          </cell>
          <cell r="AD12">
            <v>210500</v>
          </cell>
          <cell r="AF12">
            <v>417200</v>
          </cell>
          <cell r="AH12">
            <v>160450</v>
          </cell>
          <cell r="AJ12">
            <v>146600</v>
          </cell>
          <cell r="AL12">
            <v>164000</v>
          </cell>
          <cell r="AN12">
            <v>235300</v>
          </cell>
          <cell r="AP12">
            <v>193900</v>
          </cell>
          <cell r="AR12">
            <v>566900</v>
          </cell>
          <cell r="AT12">
            <v>253950</v>
          </cell>
          <cell r="AV12">
            <v>199800</v>
          </cell>
          <cell r="AX12">
            <v>194800</v>
          </cell>
          <cell r="AZ12">
            <v>196350</v>
          </cell>
        </row>
        <row r="13">
          <cell r="A13" t="str">
            <v>23.00.00</v>
          </cell>
          <cell r="B13" t="str">
            <v>Hutang Pajak PPh. (21) dokter</v>
          </cell>
          <cell r="BD13">
            <v>65000000</v>
          </cell>
        </row>
        <row r="14">
          <cell r="A14" t="str">
            <v>23.00.01</v>
          </cell>
          <cell r="B14" t="str">
            <v>Hutang Pajak PPh. (21) karyawan</v>
          </cell>
        </row>
        <row r="15">
          <cell r="A15" t="str">
            <v>23.00.02</v>
          </cell>
          <cell r="B15" t="str">
            <v>Hutang Pajak PPh Ps. 25 Badan</v>
          </cell>
        </row>
        <row r="16">
          <cell r="A16" t="str">
            <v>23.00.03</v>
          </cell>
          <cell r="B16" t="str">
            <v>Hutang Pajak PPn. Farmasi</v>
          </cell>
        </row>
        <row r="17">
          <cell r="A17" t="str">
            <v>24.00.00</v>
          </cell>
          <cell r="B17" t="str">
            <v>Discount Diterima Dimuka</v>
          </cell>
          <cell r="AT17">
            <v>38908800</v>
          </cell>
          <cell r="BB17">
            <v>30000000</v>
          </cell>
          <cell r="BE17">
            <v>36221258</v>
          </cell>
        </row>
        <row r="18">
          <cell r="A18" t="str">
            <v>24.01.00</v>
          </cell>
          <cell r="B18" t="str">
            <v>Sisa Discount Diterima Dimuka</v>
          </cell>
        </row>
        <row r="19">
          <cell r="A19" t="str">
            <v>25.00.00</v>
          </cell>
          <cell r="B19" t="str">
            <v>Biaya YMH dibayar</v>
          </cell>
          <cell r="AS19">
            <v>14512787</v>
          </cell>
          <cell r="BF19">
            <v>26247996</v>
          </cell>
        </row>
        <row r="20">
          <cell r="A20" t="str">
            <v>26.00.00</v>
          </cell>
          <cell r="B20" t="str">
            <v>Hutang Pokok Bank</v>
          </cell>
          <cell r="BA20">
            <v>60681574.130000003</v>
          </cell>
          <cell r="BC20">
            <v>2968991.6</v>
          </cell>
          <cell r="BH20">
            <v>6217564.2000000002</v>
          </cell>
        </row>
        <row r="21">
          <cell r="A21" t="str">
            <v>26.00.01</v>
          </cell>
          <cell r="B21" t="str">
            <v>Hutang Bunga Bank</v>
          </cell>
        </row>
        <row r="22">
          <cell r="A22" t="str">
            <v>26.01.00</v>
          </cell>
          <cell r="B22" t="str">
            <v>Hutang Bangunan</v>
          </cell>
          <cell r="BF22">
            <v>204734371</v>
          </cell>
        </row>
        <row r="23">
          <cell r="A23" t="str">
            <v>26.01.01</v>
          </cell>
          <cell r="B23" t="str">
            <v>Cad. Pokok Pinj. J. Tempo Bulanan</v>
          </cell>
        </row>
        <row r="24">
          <cell r="A24" t="str">
            <v>26.02.00</v>
          </cell>
          <cell r="B24" t="str">
            <v>Bunga Pinjaman yg jatuh tempo</v>
          </cell>
        </row>
        <row r="25">
          <cell r="A25" t="str">
            <v>26.02.01</v>
          </cell>
          <cell r="B25" t="str">
            <v>Cad .Bunga Pinj. J. Tempo Bulanan</v>
          </cell>
        </row>
        <row r="26">
          <cell r="A26" t="str">
            <v>26.03.00</v>
          </cell>
          <cell r="B26" t="str">
            <v>Hutang Leasing Pokok</v>
          </cell>
          <cell r="BA26">
            <v>12501000</v>
          </cell>
          <cell r="BC26">
            <v>125036000</v>
          </cell>
          <cell r="BD26">
            <v>5209833.1666667499</v>
          </cell>
          <cell r="BF26">
            <v>99007920</v>
          </cell>
        </row>
        <row r="27">
          <cell r="A27" t="str">
            <v>26.03.01</v>
          </cell>
          <cell r="B27" t="str">
            <v>Hutang Leasing Bunga</v>
          </cell>
          <cell r="BE27">
            <v>99007920</v>
          </cell>
        </row>
        <row r="28">
          <cell r="A28" t="str">
            <v>27.00.00</v>
          </cell>
          <cell r="B28" t="str">
            <v>Hutang Kepada Suplier Obat</v>
          </cell>
          <cell r="D28">
            <v>10977912</v>
          </cell>
          <cell r="F28">
            <v>12078444</v>
          </cell>
          <cell r="H28">
            <v>1238201</v>
          </cell>
          <cell r="J28">
            <v>1086250</v>
          </cell>
          <cell r="L28">
            <v>11421006</v>
          </cell>
          <cell r="N28">
            <v>12847059</v>
          </cell>
          <cell r="P28">
            <v>4084930</v>
          </cell>
          <cell r="R28">
            <v>931705</v>
          </cell>
          <cell r="T28">
            <v>108240</v>
          </cell>
          <cell r="U28">
            <v>133434442</v>
          </cell>
          <cell r="V28">
            <v>456704</v>
          </cell>
          <cell r="W28">
            <v>14454666</v>
          </cell>
          <cell r="X28">
            <v>11570234</v>
          </cell>
          <cell r="Z28">
            <v>26213555</v>
          </cell>
          <cell r="AB28">
            <v>9647404</v>
          </cell>
          <cell r="AD28">
            <v>7397227</v>
          </cell>
          <cell r="AF28">
            <v>459006</v>
          </cell>
          <cell r="AG28">
            <v>95571579</v>
          </cell>
          <cell r="AH28">
            <v>11124203</v>
          </cell>
          <cell r="AI28">
            <v>7912761</v>
          </cell>
          <cell r="AJ28">
            <v>4383123</v>
          </cell>
          <cell r="AK28">
            <v>374000</v>
          </cell>
          <cell r="AL28">
            <v>16856079</v>
          </cell>
          <cell r="AN28">
            <v>5970249</v>
          </cell>
          <cell r="AP28">
            <v>8239358</v>
          </cell>
          <cell r="AR28">
            <v>5273878</v>
          </cell>
          <cell r="AT28">
            <v>6327763</v>
          </cell>
          <cell r="AV28">
            <v>7285487</v>
          </cell>
          <cell r="AX28">
            <v>27956583</v>
          </cell>
          <cell r="AZ28">
            <v>20967555</v>
          </cell>
        </row>
        <row r="29">
          <cell r="A29" t="str">
            <v>28.00.00</v>
          </cell>
          <cell r="B29" t="str">
            <v>Hutang obat yg jatuh tempo</v>
          </cell>
        </row>
        <row r="30">
          <cell r="A30" t="str">
            <v>29.00.00</v>
          </cell>
          <cell r="B30" t="str">
            <v>Hutang Lain-Lain PT. Texin P.H.</v>
          </cell>
          <cell r="AE30">
            <v>20000000</v>
          </cell>
          <cell r="AH30">
            <v>130000000</v>
          </cell>
          <cell r="AT30">
            <v>14500000</v>
          </cell>
          <cell r="BA30">
            <v>1721734</v>
          </cell>
          <cell r="BE30">
            <v>21000000</v>
          </cell>
          <cell r="BF30">
            <v>10000000</v>
          </cell>
        </row>
        <row r="31">
          <cell r="A31" t="str">
            <v>29.00.01</v>
          </cell>
          <cell r="B31" t="str">
            <v>Hutang Lain-Lain RS. Mitra Siaga</v>
          </cell>
        </row>
        <row r="32">
          <cell r="A32" t="str">
            <v>29.01.00</v>
          </cell>
          <cell r="B32" t="str">
            <v>Hutang R/K Head Office PT. Texin P.H.</v>
          </cell>
          <cell r="C32">
            <v>16993600</v>
          </cell>
          <cell r="D32">
            <v>178040</v>
          </cell>
          <cell r="F32">
            <v>222801</v>
          </cell>
          <cell r="G32">
            <v>39002100</v>
          </cell>
          <cell r="H32">
            <v>50084158</v>
          </cell>
          <cell r="I32">
            <v>35394329</v>
          </cell>
          <cell r="K32">
            <v>31412300</v>
          </cell>
          <cell r="L32">
            <v>2551319</v>
          </cell>
          <cell r="M32">
            <v>27882900</v>
          </cell>
          <cell r="N32">
            <v>1369580</v>
          </cell>
          <cell r="O32">
            <v>30922700</v>
          </cell>
          <cell r="P32">
            <v>4925</v>
          </cell>
          <cell r="S32">
            <v>29172400</v>
          </cell>
          <cell r="T32">
            <v>165000000</v>
          </cell>
          <cell r="U32">
            <v>41602850</v>
          </cell>
          <cell r="W32">
            <v>33270100</v>
          </cell>
          <cell r="X32">
            <v>60640719</v>
          </cell>
          <cell r="Y32">
            <v>53727900</v>
          </cell>
          <cell r="Z32">
            <v>584858</v>
          </cell>
          <cell r="AA32">
            <v>24823500</v>
          </cell>
          <cell r="AB32">
            <v>4250</v>
          </cell>
          <cell r="AD32">
            <v>83971</v>
          </cell>
          <cell r="AE32">
            <v>67520750</v>
          </cell>
          <cell r="AF32">
            <v>50021962</v>
          </cell>
          <cell r="AG32">
            <v>31568000</v>
          </cell>
          <cell r="AH32">
            <v>130544285</v>
          </cell>
          <cell r="AI32">
            <v>18012900</v>
          </cell>
          <cell r="AJ32">
            <v>203681</v>
          </cell>
          <cell r="AK32">
            <v>23742291</v>
          </cell>
          <cell r="AL32">
            <v>334637</v>
          </cell>
          <cell r="AM32">
            <v>26965100</v>
          </cell>
          <cell r="AN32">
            <v>258259</v>
          </cell>
          <cell r="AP32">
            <v>31115</v>
          </cell>
          <cell r="AQ32">
            <v>56706700</v>
          </cell>
          <cell r="AR32">
            <v>221771</v>
          </cell>
          <cell r="AS32">
            <v>239504375</v>
          </cell>
          <cell r="AT32">
            <v>314512787</v>
          </cell>
          <cell r="AU32">
            <v>13576100</v>
          </cell>
          <cell r="AV32">
            <v>525937</v>
          </cell>
          <cell r="AX32">
            <v>1169555</v>
          </cell>
          <cell r="AY32">
            <v>750000</v>
          </cell>
          <cell r="AZ32">
            <v>472288</v>
          </cell>
          <cell r="BA32">
            <v>13313046</v>
          </cell>
          <cell r="BB32">
            <v>24346664</v>
          </cell>
          <cell r="BC32">
            <v>444588427</v>
          </cell>
        </row>
        <row r="33">
          <cell r="A33" t="str">
            <v>29.02.00</v>
          </cell>
          <cell r="B33" t="str">
            <v>Hutang R/K Head Office RS.Mitra Siaga</v>
          </cell>
          <cell r="BD33">
            <v>97866048</v>
          </cell>
          <cell r="BF33">
            <v>107747996</v>
          </cell>
          <cell r="BH33">
            <v>9337128</v>
          </cell>
        </row>
        <row r="34">
          <cell r="A34" t="str">
            <v>31.00.00</v>
          </cell>
          <cell r="B34" t="str">
            <v>Piutang Pasien</v>
          </cell>
          <cell r="C34">
            <v>1844800</v>
          </cell>
          <cell r="D34">
            <v>254600</v>
          </cell>
          <cell r="E34">
            <v>2195400</v>
          </cell>
          <cell r="F34">
            <v>2672900</v>
          </cell>
          <cell r="G34">
            <v>3931900</v>
          </cell>
          <cell r="H34">
            <v>3182300</v>
          </cell>
          <cell r="I34">
            <v>3787650</v>
          </cell>
          <cell r="J34">
            <v>20052800</v>
          </cell>
          <cell r="K34">
            <v>3436300</v>
          </cell>
          <cell r="L34">
            <v>2923100</v>
          </cell>
          <cell r="M34">
            <v>1821300</v>
          </cell>
          <cell r="N34">
            <v>4189000</v>
          </cell>
          <cell r="O34">
            <v>3740977</v>
          </cell>
          <cell r="P34">
            <v>1559500</v>
          </cell>
          <cell r="Q34">
            <v>1941400</v>
          </cell>
          <cell r="R34">
            <v>3734500</v>
          </cell>
          <cell r="S34">
            <v>6124300</v>
          </cell>
          <cell r="T34">
            <v>9811850</v>
          </cell>
          <cell r="U34">
            <v>2574150</v>
          </cell>
          <cell r="V34">
            <v>5320500</v>
          </cell>
          <cell r="W34">
            <v>3770100</v>
          </cell>
          <cell r="X34">
            <v>2912500</v>
          </cell>
          <cell r="Y34">
            <v>1904600</v>
          </cell>
          <cell r="Z34">
            <v>5806900</v>
          </cell>
          <cell r="AA34">
            <v>5615300</v>
          </cell>
          <cell r="AB34">
            <v>1072300</v>
          </cell>
          <cell r="AC34">
            <v>5088900</v>
          </cell>
          <cell r="AD34">
            <v>2574800</v>
          </cell>
          <cell r="AE34">
            <v>7448300</v>
          </cell>
          <cell r="AF34">
            <v>6929300</v>
          </cell>
          <cell r="AG34">
            <v>2927100</v>
          </cell>
          <cell r="AH34">
            <v>4139000</v>
          </cell>
          <cell r="AI34">
            <v>2563100</v>
          </cell>
          <cell r="AJ34">
            <v>1825500</v>
          </cell>
          <cell r="AK34">
            <v>2526000</v>
          </cell>
          <cell r="AL34">
            <v>7266150</v>
          </cell>
          <cell r="AM34">
            <v>4747400</v>
          </cell>
          <cell r="AN34">
            <v>1009700</v>
          </cell>
          <cell r="AO34">
            <v>5749700</v>
          </cell>
          <cell r="AP34">
            <v>9680000</v>
          </cell>
          <cell r="AQ34">
            <v>11104300</v>
          </cell>
          <cell r="AR34">
            <v>3308300</v>
          </cell>
          <cell r="AS34">
            <v>6523000</v>
          </cell>
          <cell r="AU34">
            <v>3919900</v>
          </cell>
          <cell r="AV34">
            <v>1676100</v>
          </cell>
          <cell r="AW34">
            <v>3544700</v>
          </cell>
          <cell r="AX34">
            <v>5282000</v>
          </cell>
          <cell r="AY34">
            <v>3979000</v>
          </cell>
          <cell r="AZ34">
            <v>4870700</v>
          </cell>
        </row>
        <row r="35">
          <cell r="A35" t="str">
            <v>31.00.01</v>
          </cell>
          <cell r="B35" t="str">
            <v>Piutang Pemegang Saham</v>
          </cell>
          <cell r="BB35">
            <v>83266878</v>
          </cell>
          <cell r="BG35">
            <v>316100584.19999999</v>
          </cell>
        </row>
        <row r="36">
          <cell r="A36" t="str">
            <v>31.00.02</v>
          </cell>
          <cell r="B36" t="str">
            <v>Piutang Lain-lain</v>
          </cell>
          <cell r="L36">
            <v>1200000</v>
          </cell>
        </row>
        <row r="37">
          <cell r="A37" t="str">
            <v>31.00.03</v>
          </cell>
          <cell r="B37" t="str">
            <v>Piutang Yayasan</v>
          </cell>
          <cell r="BE37">
            <v>27200000</v>
          </cell>
        </row>
        <row r="38">
          <cell r="A38" t="str">
            <v>32.00.00</v>
          </cell>
          <cell r="B38" t="str">
            <v>Biaya Dibayar Dimuka</v>
          </cell>
          <cell r="BB38">
            <v>1851885</v>
          </cell>
          <cell r="BC38">
            <v>1168236227</v>
          </cell>
          <cell r="BE38">
            <v>24162625</v>
          </cell>
          <cell r="BF38">
            <v>145555</v>
          </cell>
          <cell r="BG38">
            <v>17355645.149999999</v>
          </cell>
          <cell r="BH38">
            <v>309883020</v>
          </cell>
        </row>
        <row r="39">
          <cell r="A39" t="str">
            <v>33.00.00</v>
          </cell>
          <cell r="B39" t="str">
            <v>Piutang R/K PT. Texin P.H.</v>
          </cell>
          <cell r="BC39">
            <v>97866048</v>
          </cell>
          <cell r="BE39">
            <v>107747996</v>
          </cell>
          <cell r="BG39">
            <v>9337128</v>
          </cell>
        </row>
        <row r="40">
          <cell r="A40" t="str">
            <v>33.01.00</v>
          </cell>
          <cell r="B40" t="str">
            <v>Piutang R/K RS.Mitra Siaga</v>
          </cell>
          <cell r="C40">
            <v>178040</v>
          </cell>
          <cell r="D40">
            <v>16993600</v>
          </cell>
          <cell r="E40">
            <v>222801</v>
          </cell>
          <cell r="G40">
            <v>50084158</v>
          </cell>
          <cell r="H40">
            <v>39002100</v>
          </cell>
          <cell r="J40">
            <v>35394329</v>
          </cell>
          <cell r="K40">
            <v>2551319</v>
          </cell>
          <cell r="L40">
            <v>31412300</v>
          </cell>
          <cell r="M40">
            <v>1369580</v>
          </cell>
          <cell r="N40">
            <v>27882900</v>
          </cell>
          <cell r="O40">
            <v>4925</v>
          </cell>
          <cell r="P40">
            <v>30922700</v>
          </cell>
          <cell r="S40">
            <v>165000000</v>
          </cell>
          <cell r="T40">
            <v>29172400</v>
          </cell>
          <cell r="V40">
            <v>41602850</v>
          </cell>
          <cell r="W40">
            <v>60640719</v>
          </cell>
          <cell r="X40">
            <v>33270100</v>
          </cell>
          <cell r="Y40">
            <v>584858</v>
          </cell>
          <cell r="Z40">
            <v>53727900</v>
          </cell>
          <cell r="AA40">
            <v>4250</v>
          </cell>
          <cell r="AB40">
            <v>24823500</v>
          </cell>
          <cell r="AC40">
            <v>83971</v>
          </cell>
          <cell r="AE40">
            <v>50021962</v>
          </cell>
          <cell r="AF40">
            <v>67520750</v>
          </cell>
          <cell r="AG40">
            <v>130544285</v>
          </cell>
          <cell r="AH40">
            <v>31568000</v>
          </cell>
          <cell r="AI40">
            <v>203681</v>
          </cell>
          <cell r="AJ40">
            <v>18012900</v>
          </cell>
          <cell r="AK40">
            <v>334637</v>
          </cell>
          <cell r="AL40">
            <v>23742291</v>
          </cell>
          <cell r="AM40">
            <v>258259</v>
          </cell>
          <cell r="AN40">
            <v>26965100</v>
          </cell>
          <cell r="AO40">
            <v>31115</v>
          </cell>
          <cell r="AQ40">
            <v>221771</v>
          </cell>
          <cell r="AR40">
            <v>56706700</v>
          </cell>
          <cell r="AS40">
            <v>314512787</v>
          </cell>
          <cell r="AT40">
            <v>239504375</v>
          </cell>
          <cell r="AU40">
            <v>525937</v>
          </cell>
          <cell r="AV40">
            <v>13576100</v>
          </cell>
          <cell r="AW40">
            <v>1169555</v>
          </cell>
          <cell r="AY40">
            <v>472288</v>
          </cell>
          <cell r="AZ40">
            <v>750000</v>
          </cell>
          <cell r="BA40">
            <v>24346664</v>
          </cell>
          <cell r="BB40">
            <v>13313046</v>
          </cell>
          <cell r="BD40">
            <v>444588427</v>
          </cell>
        </row>
        <row r="41">
          <cell r="A41" t="str">
            <v>34.00.00</v>
          </cell>
          <cell r="B41" t="str">
            <v>Persedian Obat Gudang Apotik</v>
          </cell>
          <cell r="C41">
            <v>11155952</v>
          </cell>
          <cell r="D41">
            <v>7923388</v>
          </cell>
          <cell r="E41">
            <v>12301245</v>
          </cell>
          <cell r="F41">
            <v>3560072</v>
          </cell>
          <cell r="G41">
            <v>1322359</v>
          </cell>
          <cell r="H41">
            <v>12975794</v>
          </cell>
          <cell r="I41">
            <v>1086250</v>
          </cell>
          <cell r="J41">
            <v>6617266</v>
          </cell>
          <cell r="K41">
            <v>12772325</v>
          </cell>
          <cell r="L41">
            <v>10017255</v>
          </cell>
          <cell r="M41">
            <v>14216639</v>
          </cell>
          <cell r="N41">
            <v>3229350</v>
          </cell>
          <cell r="O41">
            <v>4089855</v>
          </cell>
          <cell r="P41">
            <v>10694197</v>
          </cell>
          <cell r="Q41">
            <v>931705</v>
          </cell>
          <cell r="R41">
            <v>2257550</v>
          </cell>
          <cell r="S41">
            <v>108240</v>
          </cell>
          <cell r="T41">
            <v>7265460</v>
          </cell>
          <cell r="U41">
            <v>456704</v>
          </cell>
          <cell r="V41">
            <v>9105619</v>
          </cell>
          <cell r="W41">
            <v>12210953</v>
          </cell>
          <cell r="X41">
            <v>6961186</v>
          </cell>
          <cell r="Y41">
            <v>26798413</v>
          </cell>
          <cell r="Z41">
            <v>12991385</v>
          </cell>
          <cell r="AA41">
            <v>9651654</v>
          </cell>
          <cell r="AB41">
            <v>9758559</v>
          </cell>
          <cell r="AC41">
            <v>7481198</v>
          </cell>
          <cell r="AD41">
            <v>7128835</v>
          </cell>
          <cell r="AE41">
            <v>480968</v>
          </cell>
          <cell r="AF41">
            <v>7497298</v>
          </cell>
          <cell r="AG41">
            <v>11668488</v>
          </cell>
          <cell r="AH41">
            <v>13523671</v>
          </cell>
          <cell r="AI41">
            <v>4586804</v>
          </cell>
          <cell r="AJ41">
            <v>8017495</v>
          </cell>
          <cell r="AK41">
            <v>17190716</v>
          </cell>
          <cell r="AL41">
            <v>4672890</v>
          </cell>
          <cell r="AM41">
            <v>6228508</v>
          </cell>
          <cell r="AN41">
            <v>9011228</v>
          </cell>
          <cell r="AO41">
            <v>8270473</v>
          </cell>
          <cell r="AP41">
            <v>14115576</v>
          </cell>
          <cell r="AQ41">
            <v>5495649</v>
          </cell>
          <cell r="AR41">
            <v>16045318</v>
          </cell>
          <cell r="AS41">
            <v>6327763</v>
          </cell>
          <cell r="AT41">
            <v>31158761</v>
          </cell>
          <cell r="AU41">
            <v>7811424</v>
          </cell>
          <cell r="AV41">
            <v>2990293</v>
          </cell>
          <cell r="AW41">
            <v>29126138</v>
          </cell>
          <cell r="AX41">
            <v>10349218</v>
          </cell>
          <cell r="AY41">
            <v>21439843</v>
          </cell>
          <cell r="AZ41">
            <v>4015554</v>
          </cell>
          <cell r="BA41">
            <v>9150793</v>
          </cell>
        </row>
        <row r="42">
          <cell r="A42" t="str">
            <v>34.01.00</v>
          </cell>
          <cell r="B42" t="str">
            <v>Persedian Obat Etalase Apotik</v>
          </cell>
          <cell r="C42">
            <v>3387331</v>
          </cell>
          <cell r="D42">
            <v>5710177</v>
          </cell>
          <cell r="E42">
            <v>3302507</v>
          </cell>
          <cell r="F42">
            <v>7726782</v>
          </cell>
          <cell r="G42">
            <v>13166094</v>
          </cell>
          <cell r="H42">
            <v>10193043</v>
          </cell>
          <cell r="I42">
            <v>6578391</v>
          </cell>
          <cell r="J42">
            <v>7029478</v>
          </cell>
          <cell r="K42">
            <v>7676995</v>
          </cell>
          <cell r="L42">
            <v>6788108</v>
          </cell>
          <cell r="M42">
            <v>3229350</v>
          </cell>
          <cell r="N42">
            <v>4994913</v>
          </cell>
          <cell r="O42">
            <v>10694197</v>
          </cell>
          <cell r="P42">
            <v>6375676</v>
          </cell>
          <cell r="Q42">
            <v>2257550</v>
          </cell>
          <cell r="R42">
            <v>3634477</v>
          </cell>
          <cell r="S42">
            <v>7265460</v>
          </cell>
          <cell r="T42">
            <v>12679391</v>
          </cell>
          <cell r="U42">
            <v>9105619</v>
          </cell>
          <cell r="V42">
            <v>5724087</v>
          </cell>
          <cell r="W42">
            <v>7516886</v>
          </cell>
          <cell r="X42">
            <v>7313912</v>
          </cell>
          <cell r="Y42">
            <v>3863885</v>
          </cell>
          <cell r="Z42">
            <v>4278651</v>
          </cell>
          <cell r="AA42">
            <v>9965961</v>
          </cell>
          <cell r="AB42">
            <v>9345239</v>
          </cell>
          <cell r="AC42">
            <v>7128835</v>
          </cell>
          <cell r="AD42">
            <v>7833303</v>
          </cell>
          <cell r="AE42">
            <v>7497298</v>
          </cell>
          <cell r="AF42">
            <v>14804347</v>
          </cell>
          <cell r="AG42">
            <v>10291396</v>
          </cell>
          <cell r="AH42">
            <v>6221348</v>
          </cell>
          <cell r="AI42">
            <v>7710250</v>
          </cell>
          <cell r="AJ42">
            <v>5518956</v>
          </cell>
          <cell r="AK42">
            <v>4866367</v>
          </cell>
          <cell r="AL42">
            <v>5861825</v>
          </cell>
          <cell r="AM42">
            <v>9104728</v>
          </cell>
          <cell r="AN42">
            <v>8011999</v>
          </cell>
          <cell r="AO42">
            <v>14115576</v>
          </cell>
          <cell r="AP42">
            <v>7095478</v>
          </cell>
          <cell r="AQ42">
            <v>16091118</v>
          </cell>
          <cell r="AR42">
            <v>20215825</v>
          </cell>
          <cell r="AS42">
            <v>8441305</v>
          </cell>
          <cell r="AT42">
            <v>9723793</v>
          </cell>
          <cell r="AU42">
            <v>2652423</v>
          </cell>
          <cell r="AV42">
            <v>7508252</v>
          </cell>
          <cell r="AW42">
            <v>6341424</v>
          </cell>
          <cell r="AX42">
            <v>6999984</v>
          </cell>
          <cell r="AY42">
            <v>4074754</v>
          </cell>
          <cell r="AZ42">
            <v>6770826</v>
          </cell>
          <cell r="BA42">
            <v>10317992</v>
          </cell>
        </row>
        <row r="43">
          <cell r="A43" t="str">
            <v>34.02.00</v>
          </cell>
          <cell r="B43" t="str">
            <v>Persedian Obat Rumah Sakit</v>
          </cell>
          <cell r="C43">
            <v>4701974</v>
          </cell>
          <cell r="D43">
            <v>253130</v>
          </cell>
          <cell r="E43">
            <v>257565</v>
          </cell>
          <cell r="F43">
            <v>408609</v>
          </cell>
          <cell r="H43">
            <v>139478</v>
          </cell>
          <cell r="I43">
            <v>149545</v>
          </cell>
          <cell r="J43">
            <v>2641920</v>
          </cell>
          <cell r="K43">
            <v>2407760</v>
          </cell>
          <cell r="L43">
            <v>258000</v>
          </cell>
          <cell r="N43">
            <v>761000</v>
          </cell>
          <cell r="P43">
            <v>547217</v>
          </cell>
          <cell r="R43">
            <v>474435</v>
          </cell>
          <cell r="T43">
            <v>841007</v>
          </cell>
          <cell r="V43">
            <v>401130</v>
          </cell>
          <cell r="X43">
            <v>340652</v>
          </cell>
          <cell r="Y43">
            <v>9160000</v>
          </cell>
          <cell r="Z43">
            <v>935087</v>
          </cell>
          <cell r="AA43">
            <v>65442</v>
          </cell>
          <cell r="AB43">
            <v>112652</v>
          </cell>
          <cell r="AD43">
            <v>860957</v>
          </cell>
          <cell r="AE43">
            <v>851500</v>
          </cell>
          <cell r="AF43">
            <v>560739</v>
          </cell>
          <cell r="AG43">
            <v>2760675</v>
          </cell>
          <cell r="AH43">
            <v>287739</v>
          </cell>
          <cell r="AI43">
            <v>307245</v>
          </cell>
          <cell r="AJ43">
            <v>512956</v>
          </cell>
          <cell r="AL43">
            <v>257616</v>
          </cell>
          <cell r="AN43">
            <v>186217</v>
          </cell>
          <cell r="AP43">
            <v>2230870</v>
          </cell>
          <cell r="AR43">
            <v>322870</v>
          </cell>
          <cell r="AS43">
            <v>5942387</v>
          </cell>
          <cell r="AT43">
            <v>851529</v>
          </cell>
          <cell r="AU43">
            <v>362470</v>
          </cell>
          <cell r="AV43">
            <v>425565</v>
          </cell>
          <cell r="AW43">
            <v>4148214</v>
          </cell>
          <cell r="AX43">
            <v>436268</v>
          </cell>
          <cell r="AZ43">
            <v>966652</v>
          </cell>
          <cell r="BA43">
            <v>1678357</v>
          </cell>
          <cell r="BB43">
            <v>12111590</v>
          </cell>
        </row>
        <row r="44">
          <cell r="A44" t="str">
            <v>34.03.00</v>
          </cell>
          <cell r="B44" t="str">
            <v>Persedian Obat IGD,OK dan VK</v>
          </cell>
        </row>
        <row r="45">
          <cell r="A45" t="str">
            <v>35.00.00</v>
          </cell>
          <cell r="B45" t="str">
            <v>Persediaan Film Radiologi</v>
          </cell>
        </row>
        <row r="46">
          <cell r="A46" t="str">
            <v>36.00.00</v>
          </cell>
          <cell r="B46" t="str">
            <v>Persediaan Reagen Laboratorium</v>
          </cell>
        </row>
        <row r="47">
          <cell r="A47" t="str">
            <v>37.00.00</v>
          </cell>
          <cell r="B47" t="str">
            <v>Persediaan Barang Belanja Inst. Gizi</v>
          </cell>
          <cell r="I47">
            <v>3665400</v>
          </cell>
          <cell r="J47">
            <v>3681125</v>
          </cell>
          <cell r="U47">
            <v>3805900</v>
          </cell>
          <cell r="V47">
            <v>3820600</v>
          </cell>
          <cell r="AE47">
            <v>4068600</v>
          </cell>
          <cell r="AF47">
            <v>3916050</v>
          </cell>
          <cell r="AS47">
            <v>4585600</v>
          </cell>
          <cell r="AT47">
            <v>4445825</v>
          </cell>
          <cell r="BB47">
            <v>4829575</v>
          </cell>
        </row>
        <row r="48">
          <cell r="A48" t="str">
            <v>38.00.00</v>
          </cell>
          <cell r="B48" t="str">
            <v>Persediaan Penunjang Lain</v>
          </cell>
        </row>
        <row r="49">
          <cell r="A49" t="str">
            <v>39.00.00</v>
          </cell>
          <cell r="B49" t="str">
            <v>Persediaan Alat &amp; Bahan RT dan Umum</v>
          </cell>
          <cell r="O49">
            <v>1746900</v>
          </cell>
          <cell r="Q49">
            <v>2091850</v>
          </cell>
          <cell r="AC49">
            <v>1309000</v>
          </cell>
          <cell r="AW49">
            <v>2006700</v>
          </cell>
          <cell r="BB49">
            <v>4553594</v>
          </cell>
        </row>
        <row r="50">
          <cell r="A50" t="str">
            <v>40.00.00</v>
          </cell>
          <cell r="B50" t="str">
            <v>Uang Muka Pemegang Saham</v>
          </cell>
        </row>
        <row r="51">
          <cell r="A51" t="str">
            <v>40.01.00</v>
          </cell>
          <cell r="B51" t="str">
            <v>Uang Muka Lain-lain</v>
          </cell>
        </row>
        <row r="52">
          <cell r="A52" t="str">
            <v>40.02.00</v>
          </cell>
          <cell r="B52" t="str">
            <v>Pajak Dibayar dimuka</v>
          </cell>
          <cell r="I52">
            <v>545829</v>
          </cell>
        </row>
        <row r="53">
          <cell r="A53" t="str">
            <v>41.00.00</v>
          </cell>
          <cell r="B53" t="str">
            <v>Penerimaan Uang Muka Pasien</v>
          </cell>
          <cell r="F53">
            <v>5000000</v>
          </cell>
          <cell r="H53">
            <v>8500000</v>
          </cell>
          <cell r="I53">
            <v>33000000</v>
          </cell>
          <cell r="J53">
            <v>1500000</v>
          </cell>
          <cell r="K53">
            <v>1500000</v>
          </cell>
          <cell r="L53">
            <v>3000000</v>
          </cell>
          <cell r="M53">
            <v>5200000</v>
          </cell>
          <cell r="N53">
            <v>2500000</v>
          </cell>
          <cell r="O53">
            <v>1000000</v>
          </cell>
          <cell r="P53">
            <v>2622000</v>
          </cell>
          <cell r="Q53">
            <v>200000</v>
          </cell>
          <cell r="R53">
            <v>1000000</v>
          </cell>
          <cell r="U53">
            <v>2813000</v>
          </cell>
          <cell r="V53">
            <v>11313000</v>
          </cell>
          <cell r="W53">
            <v>4000000</v>
          </cell>
          <cell r="X53">
            <v>1500000</v>
          </cell>
          <cell r="Y53">
            <v>9222000</v>
          </cell>
          <cell r="Z53">
            <v>6800000</v>
          </cell>
          <cell r="AA53">
            <v>500000</v>
          </cell>
          <cell r="AB53">
            <v>2666000</v>
          </cell>
          <cell r="AC53">
            <v>4366000</v>
          </cell>
          <cell r="AD53">
            <v>3000000</v>
          </cell>
          <cell r="AE53">
            <v>6000000</v>
          </cell>
          <cell r="AF53">
            <v>2500000</v>
          </cell>
          <cell r="AG53">
            <v>4000000</v>
          </cell>
          <cell r="AK53">
            <v>1000000</v>
          </cell>
          <cell r="AL53">
            <v>800000</v>
          </cell>
          <cell r="AM53">
            <v>1100000</v>
          </cell>
          <cell r="AN53">
            <v>1300000</v>
          </cell>
          <cell r="AO53">
            <v>1300000</v>
          </cell>
          <cell r="AP53">
            <v>650000</v>
          </cell>
          <cell r="AR53">
            <v>5000000</v>
          </cell>
          <cell r="AS53">
            <v>8143600</v>
          </cell>
          <cell r="AV53">
            <v>11000000</v>
          </cell>
          <cell r="AW53">
            <v>9115000</v>
          </cell>
          <cell r="AX53">
            <v>9815000</v>
          </cell>
          <cell r="AY53">
            <v>700000</v>
          </cell>
          <cell r="AZ53">
            <v>9500000</v>
          </cell>
        </row>
        <row r="54">
          <cell r="A54" t="str">
            <v>42.00.00</v>
          </cell>
          <cell r="B54" t="str">
            <v>Cadangan By.Pegawai Tetap</v>
          </cell>
        </row>
        <row r="55">
          <cell r="A55" t="str">
            <v>42.00.01</v>
          </cell>
          <cell r="B55" t="str">
            <v>Cadangan By.Pegawai Tidak Tetap</v>
          </cell>
        </row>
        <row r="56">
          <cell r="A56" t="str">
            <v>43.00.00</v>
          </cell>
          <cell r="B56" t="str">
            <v>Cadangan Biaya Umum</v>
          </cell>
        </row>
        <row r="57">
          <cell r="A57" t="str">
            <v>44.00.00</v>
          </cell>
          <cell r="B57" t="str">
            <v>Pendapatan YMH diterima</v>
          </cell>
          <cell r="BA57">
            <v>43330350</v>
          </cell>
          <cell r="BB57">
            <v>29662706</v>
          </cell>
          <cell r="BC57">
            <v>542454475</v>
          </cell>
        </row>
        <row r="58">
          <cell r="A58" t="str">
            <v>51.00.00</v>
          </cell>
          <cell r="B58" t="str">
            <v xml:space="preserve">Tanah </v>
          </cell>
        </row>
        <row r="59">
          <cell r="A59" t="str">
            <v>52.00.00</v>
          </cell>
          <cell r="B59" t="str">
            <v>Bangunan</v>
          </cell>
          <cell r="M59">
            <v>10352000</v>
          </cell>
          <cell r="O59">
            <v>9243000</v>
          </cell>
          <cell r="AE59">
            <v>10561250</v>
          </cell>
          <cell r="BE59">
            <v>261834371</v>
          </cell>
        </row>
        <row r="60">
          <cell r="A60" t="str">
            <v>52.00.01</v>
          </cell>
          <cell r="B60" t="str">
            <v>Penyusutan Bangunan</v>
          </cell>
          <cell r="BB60">
            <v>26373272.454166669</v>
          </cell>
          <cell r="BC60">
            <v>98053320</v>
          </cell>
        </row>
        <row r="61">
          <cell r="A61" t="str">
            <v>53.00.00</v>
          </cell>
          <cell r="B61" t="str">
            <v>Kendaraan Bermotor</v>
          </cell>
        </row>
        <row r="62">
          <cell r="A62" t="str">
            <v>53.00.01</v>
          </cell>
          <cell r="B62" t="str">
            <v>Penyusutan Kendaraan</v>
          </cell>
          <cell r="BB62">
            <v>2833333</v>
          </cell>
        </row>
        <row r="63">
          <cell r="A63" t="str">
            <v>54.00.00</v>
          </cell>
          <cell r="B63" t="str">
            <v>Inpentaris Medis</v>
          </cell>
          <cell r="AY63">
            <v>750000</v>
          </cell>
          <cell r="BD63">
            <v>125036000</v>
          </cell>
        </row>
        <row r="64">
          <cell r="A64" t="str">
            <v>54.00.01</v>
          </cell>
          <cell r="B64" t="str">
            <v>Penyusutan Inpentaris Medis</v>
          </cell>
          <cell r="BB64">
            <v>39066050</v>
          </cell>
          <cell r="BC64">
            <v>5209833.1666667499</v>
          </cell>
        </row>
        <row r="65">
          <cell r="A65" t="str">
            <v>55.00.00</v>
          </cell>
          <cell r="B65" t="str">
            <v>Inpentaris Non Medis</v>
          </cell>
        </row>
        <row r="66">
          <cell r="A66" t="str">
            <v>55.00.01</v>
          </cell>
          <cell r="B66" t="str">
            <v>Penyusutan Inpentaris Non Medis</v>
          </cell>
          <cell r="BB66">
            <v>2718457</v>
          </cell>
        </row>
        <row r="67">
          <cell r="A67" t="str">
            <v>61.00.00</v>
          </cell>
          <cell r="B67" t="str">
            <v>Pendapatan Perawatan</v>
          </cell>
          <cell r="D67">
            <v>1768500</v>
          </cell>
          <cell r="F67">
            <v>2698100</v>
          </cell>
          <cell r="G67">
            <v>198000</v>
          </cell>
          <cell r="H67">
            <v>6341500</v>
          </cell>
          <cell r="J67">
            <v>12508792</v>
          </cell>
          <cell r="K67">
            <v>50000</v>
          </cell>
          <cell r="L67">
            <v>3115000</v>
          </cell>
          <cell r="M67">
            <v>50000</v>
          </cell>
          <cell r="N67">
            <v>5177550</v>
          </cell>
          <cell r="O67">
            <v>80000</v>
          </cell>
          <cell r="P67">
            <v>3153500</v>
          </cell>
          <cell r="R67">
            <v>2544500</v>
          </cell>
          <cell r="S67">
            <v>165000</v>
          </cell>
          <cell r="T67">
            <v>6182842</v>
          </cell>
          <cell r="V67">
            <v>5665000</v>
          </cell>
          <cell r="X67">
            <v>3259050</v>
          </cell>
          <cell r="Z67">
            <v>5861050</v>
          </cell>
          <cell r="AB67">
            <v>1783050</v>
          </cell>
          <cell r="AC67">
            <v>100000</v>
          </cell>
          <cell r="AD67">
            <v>2197500</v>
          </cell>
          <cell r="AF67">
            <v>6514550</v>
          </cell>
          <cell r="AH67">
            <v>3859100</v>
          </cell>
          <cell r="AJ67">
            <v>2733800</v>
          </cell>
          <cell r="AL67">
            <v>3430292</v>
          </cell>
          <cell r="AM67">
            <v>170000</v>
          </cell>
          <cell r="AN67">
            <v>2073100</v>
          </cell>
          <cell r="AP67">
            <v>11144750</v>
          </cell>
          <cell r="AR67">
            <v>3899500</v>
          </cell>
          <cell r="AT67">
            <v>10147842</v>
          </cell>
          <cell r="AV67">
            <v>2780500</v>
          </cell>
          <cell r="AX67">
            <v>6469292</v>
          </cell>
          <cell r="AZ67">
            <v>7389550</v>
          </cell>
          <cell r="BD67">
            <v>383742070</v>
          </cell>
        </row>
        <row r="68">
          <cell r="A68" t="str">
            <v>62.00.00</v>
          </cell>
          <cell r="B68" t="str">
            <v>Pendapatan Jasa Medis</v>
          </cell>
          <cell r="AP68">
            <v>26206988</v>
          </cell>
        </row>
        <row r="69">
          <cell r="A69" t="str">
            <v>63.00.00</v>
          </cell>
          <cell r="B69" t="str">
            <v>Pendapatan Poliklinik Umum</v>
          </cell>
          <cell r="D69">
            <v>112500</v>
          </cell>
          <cell r="F69">
            <v>75000</v>
          </cell>
          <cell r="H69">
            <v>110000</v>
          </cell>
          <cell r="J69">
            <v>10000</v>
          </cell>
          <cell r="L69">
            <v>175000</v>
          </cell>
          <cell r="N69">
            <v>70000</v>
          </cell>
          <cell r="P69">
            <v>45000</v>
          </cell>
          <cell r="R69">
            <v>130000</v>
          </cell>
          <cell r="T69">
            <v>140000</v>
          </cell>
          <cell r="V69">
            <v>55000</v>
          </cell>
          <cell r="X69">
            <v>90000</v>
          </cell>
          <cell r="Z69">
            <v>120000</v>
          </cell>
          <cell r="AB69">
            <v>125000</v>
          </cell>
          <cell r="AD69">
            <v>145000</v>
          </cell>
          <cell r="AF69">
            <v>105000</v>
          </cell>
          <cell r="AH69">
            <v>65000</v>
          </cell>
          <cell r="AJ69">
            <v>122500</v>
          </cell>
          <cell r="AL69">
            <v>55000</v>
          </cell>
          <cell r="AN69">
            <v>135000</v>
          </cell>
          <cell r="AP69">
            <v>90000</v>
          </cell>
          <cell r="AR69">
            <v>100000</v>
          </cell>
          <cell r="AT69">
            <v>212500</v>
          </cell>
          <cell r="AV69">
            <v>315000</v>
          </cell>
          <cell r="AX69">
            <v>95000</v>
          </cell>
          <cell r="AZ69">
            <v>50000</v>
          </cell>
        </row>
        <row r="70">
          <cell r="A70" t="str">
            <v>63.00.01</v>
          </cell>
          <cell r="B70" t="str">
            <v>Pendapatan Poliklinik Gigi</v>
          </cell>
          <cell r="F70">
            <v>57000</v>
          </cell>
          <cell r="J70">
            <v>21000</v>
          </cell>
          <cell r="N70">
            <v>57000</v>
          </cell>
          <cell r="T70">
            <v>114000</v>
          </cell>
          <cell r="U70">
            <v>150000</v>
          </cell>
          <cell r="V70">
            <v>21000</v>
          </cell>
          <cell r="AD70">
            <v>42000</v>
          </cell>
          <cell r="AH70">
            <v>81000</v>
          </cell>
          <cell r="AL70">
            <v>21000</v>
          </cell>
          <cell r="AP70">
            <v>39000</v>
          </cell>
          <cell r="AR70">
            <v>18000</v>
          </cell>
          <cell r="AX70">
            <v>21000</v>
          </cell>
          <cell r="AZ70">
            <v>21000</v>
          </cell>
          <cell r="BA70">
            <v>83159</v>
          </cell>
        </row>
        <row r="71">
          <cell r="A71" t="str">
            <v>63.00.02</v>
          </cell>
          <cell r="B71" t="str">
            <v>Pendapatan Poliklinik Mata</v>
          </cell>
          <cell r="T71">
            <v>25500</v>
          </cell>
          <cell r="Z71">
            <v>17000</v>
          </cell>
          <cell r="AL71">
            <v>34000</v>
          </cell>
        </row>
        <row r="72">
          <cell r="A72" t="str">
            <v>63.00.03</v>
          </cell>
          <cell r="B72" t="str">
            <v>Pendapatan Poliklinik IGD</v>
          </cell>
          <cell r="D72">
            <v>122000</v>
          </cell>
          <cell r="F72">
            <v>297000</v>
          </cell>
          <cell r="H72">
            <v>255250</v>
          </cell>
          <cell r="J72">
            <v>369750</v>
          </cell>
          <cell r="L72">
            <v>286000</v>
          </cell>
          <cell r="N72">
            <v>374500</v>
          </cell>
          <cell r="P72">
            <v>517250</v>
          </cell>
          <cell r="R72">
            <v>397250</v>
          </cell>
          <cell r="T72">
            <v>360750</v>
          </cell>
          <cell r="V72">
            <v>437250</v>
          </cell>
          <cell r="X72">
            <v>276000</v>
          </cell>
          <cell r="Z72">
            <v>317500</v>
          </cell>
          <cell r="AA72">
            <v>320000</v>
          </cell>
          <cell r="AB72">
            <v>289750</v>
          </cell>
          <cell r="AD72">
            <v>450250</v>
          </cell>
          <cell r="AF72">
            <v>317500</v>
          </cell>
          <cell r="AH72">
            <v>298000</v>
          </cell>
          <cell r="AJ72">
            <v>196250</v>
          </cell>
          <cell r="AL72">
            <v>314650</v>
          </cell>
          <cell r="AN72">
            <v>284500</v>
          </cell>
          <cell r="AP72">
            <v>922250</v>
          </cell>
          <cell r="AR72">
            <v>286250</v>
          </cell>
          <cell r="AT72">
            <v>400500</v>
          </cell>
          <cell r="AV72">
            <v>217500</v>
          </cell>
          <cell r="AX72">
            <v>267250</v>
          </cell>
          <cell r="AZ72">
            <v>654000</v>
          </cell>
        </row>
        <row r="73">
          <cell r="A73" t="str">
            <v>63.00.04</v>
          </cell>
          <cell r="B73" t="str">
            <v>Pendapatan Poliklinik Kebidanan</v>
          </cell>
          <cell r="F73">
            <v>20500</v>
          </cell>
          <cell r="J73">
            <v>44000</v>
          </cell>
          <cell r="N73">
            <v>18500</v>
          </cell>
          <cell r="T73">
            <v>90000</v>
          </cell>
          <cell r="AH73">
            <v>8500</v>
          </cell>
          <cell r="AJ73">
            <v>42500</v>
          </cell>
          <cell r="AN73">
            <v>8500</v>
          </cell>
          <cell r="AR73">
            <v>8500</v>
          </cell>
          <cell r="AT73">
            <v>25500</v>
          </cell>
          <cell r="AX73">
            <v>17000</v>
          </cell>
        </row>
        <row r="74">
          <cell r="A74" t="str">
            <v>63.00.05</v>
          </cell>
          <cell r="B74" t="str">
            <v>Pendapatan Poliklinik Paru-2</v>
          </cell>
          <cell r="L74">
            <v>51000</v>
          </cell>
          <cell r="X74">
            <v>34000</v>
          </cell>
          <cell r="AJ74">
            <v>59500</v>
          </cell>
          <cell r="AL74">
            <v>34000</v>
          </cell>
          <cell r="AT74">
            <v>42500</v>
          </cell>
        </row>
        <row r="75">
          <cell r="A75" t="str">
            <v>63.00.06</v>
          </cell>
          <cell r="B75" t="str">
            <v>Pendapatan Poliklinik Bedah Umum</v>
          </cell>
          <cell r="D75">
            <v>34000</v>
          </cell>
          <cell r="H75">
            <v>53000</v>
          </cell>
          <cell r="J75">
            <v>17000</v>
          </cell>
          <cell r="N75">
            <v>17000</v>
          </cell>
          <cell r="T75">
            <v>25500</v>
          </cell>
          <cell r="V75">
            <v>17000</v>
          </cell>
          <cell r="Z75">
            <v>25500</v>
          </cell>
          <cell r="AF75">
            <v>8500</v>
          </cell>
          <cell r="AH75">
            <v>17000</v>
          </cell>
          <cell r="AN75">
            <v>8500</v>
          </cell>
          <cell r="AR75">
            <v>8500</v>
          </cell>
        </row>
        <row r="76">
          <cell r="A76" t="str">
            <v>63.00.07</v>
          </cell>
          <cell r="B76" t="str">
            <v>Pendapatan Poliklinik Bedah Tulang</v>
          </cell>
          <cell r="H76">
            <v>8500</v>
          </cell>
          <cell r="N76">
            <v>25500</v>
          </cell>
          <cell r="V76">
            <v>60500</v>
          </cell>
          <cell r="Z76">
            <v>59500</v>
          </cell>
          <cell r="AL76">
            <v>34000</v>
          </cell>
          <cell r="AV76">
            <v>34000</v>
          </cell>
        </row>
        <row r="77">
          <cell r="A77" t="str">
            <v>63.00.08</v>
          </cell>
          <cell r="B77" t="str">
            <v>Pendapatan Poliklinik Anak</v>
          </cell>
        </row>
        <row r="78">
          <cell r="A78" t="str">
            <v>63.00.09</v>
          </cell>
          <cell r="B78" t="str">
            <v>Pendapatan Poliklinik Internis</v>
          </cell>
          <cell r="T78">
            <v>8500</v>
          </cell>
        </row>
        <row r="79">
          <cell r="A79" t="str">
            <v>63.00.10</v>
          </cell>
          <cell r="B79" t="str">
            <v>Pendapatan Poliklinik Jiwa</v>
          </cell>
          <cell r="F79">
            <v>382500</v>
          </cell>
          <cell r="R79">
            <v>450500</v>
          </cell>
          <cell r="AD79">
            <v>357000</v>
          </cell>
          <cell r="AP79">
            <v>433500</v>
          </cell>
          <cell r="AT79">
            <v>17000</v>
          </cell>
          <cell r="AZ79">
            <v>433500</v>
          </cell>
        </row>
        <row r="80">
          <cell r="A80" t="str">
            <v>63.00.11</v>
          </cell>
          <cell r="B80" t="str">
            <v>Pendapatan Poliklinik THT</v>
          </cell>
        </row>
        <row r="81">
          <cell r="A81" t="str">
            <v>63.00.12</v>
          </cell>
          <cell r="B81" t="str">
            <v>Pendapatan Poliklinik Jantung</v>
          </cell>
        </row>
        <row r="82">
          <cell r="A82" t="str">
            <v>63.00.13</v>
          </cell>
          <cell r="B82" t="str">
            <v>Pendapatan Poliklinik Kulit &amp; Kelamin</v>
          </cell>
        </row>
        <row r="83">
          <cell r="A83" t="str">
            <v>64.00.00</v>
          </cell>
          <cell r="B83" t="str">
            <v>Pendapatan Rongent</v>
          </cell>
          <cell r="D83">
            <v>288500</v>
          </cell>
          <cell r="F83">
            <v>347500</v>
          </cell>
          <cell r="H83">
            <v>589000</v>
          </cell>
          <cell r="J83">
            <v>244000</v>
          </cell>
          <cell r="L83">
            <v>577500</v>
          </cell>
          <cell r="N83">
            <v>740000</v>
          </cell>
          <cell r="P83">
            <v>230000</v>
          </cell>
          <cell r="R83">
            <v>573000</v>
          </cell>
          <cell r="T83">
            <v>1937500</v>
          </cell>
          <cell r="U83">
            <v>140000</v>
          </cell>
          <cell r="V83">
            <v>527000</v>
          </cell>
          <cell r="X83">
            <v>416000</v>
          </cell>
          <cell r="Z83">
            <v>899000</v>
          </cell>
          <cell r="AB83">
            <v>812000</v>
          </cell>
          <cell r="AD83">
            <v>125500</v>
          </cell>
          <cell r="AF83">
            <v>885000</v>
          </cell>
          <cell r="AH83">
            <v>253000</v>
          </cell>
          <cell r="AJ83">
            <v>405000</v>
          </cell>
          <cell r="AL83">
            <v>530500</v>
          </cell>
          <cell r="AN83">
            <v>293000</v>
          </cell>
          <cell r="AP83">
            <v>687000</v>
          </cell>
          <cell r="AR83">
            <v>483000</v>
          </cell>
          <cell r="AT83">
            <v>613000</v>
          </cell>
          <cell r="AV83">
            <v>543000</v>
          </cell>
          <cell r="AX83">
            <v>510000</v>
          </cell>
          <cell r="AZ83">
            <v>446500</v>
          </cell>
          <cell r="BA83">
            <v>3848262</v>
          </cell>
        </row>
        <row r="84">
          <cell r="A84" t="str">
            <v>65.00.00</v>
          </cell>
          <cell r="B84" t="str">
            <v>Pendapatan Laboratorium</v>
          </cell>
          <cell r="D84">
            <v>61300</v>
          </cell>
          <cell r="E84">
            <v>246000</v>
          </cell>
          <cell r="F84">
            <v>1317100</v>
          </cell>
          <cell r="G84">
            <v>140000</v>
          </cell>
          <cell r="H84">
            <v>1873100</v>
          </cell>
          <cell r="J84">
            <v>2679900</v>
          </cell>
          <cell r="L84">
            <v>1137200</v>
          </cell>
          <cell r="N84">
            <v>2337300</v>
          </cell>
          <cell r="P84">
            <v>1822900</v>
          </cell>
          <cell r="R84">
            <v>1628900</v>
          </cell>
          <cell r="S84">
            <v>80000</v>
          </cell>
          <cell r="T84">
            <v>2916100</v>
          </cell>
          <cell r="V84">
            <v>1862300</v>
          </cell>
          <cell r="X84">
            <v>1147200</v>
          </cell>
          <cell r="Z84">
            <v>1523700</v>
          </cell>
          <cell r="AA84">
            <v>80000</v>
          </cell>
          <cell r="AB84">
            <v>771600</v>
          </cell>
          <cell r="AC84">
            <v>80000</v>
          </cell>
          <cell r="AD84">
            <v>629100</v>
          </cell>
          <cell r="AF84">
            <v>3301400</v>
          </cell>
          <cell r="AG84">
            <v>532000</v>
          </cell>
          <cell r="AH84">
            <v>1468500</v>
          </cell>
          <cell r="AI84">
            <v>260000</v>
          </cell>
          <cell r="AJ84">
            <v>566800</v>
          </cell>
          <cell r="AL84">
            <v>651300</v>
          </cell>
          <cell r="AM84">
            <v>475000</v>
          </cell>
          <cell r="AN84">
            <v>1122300</v>
          </cell>
          <cell r="AP84">
            <v>2396800</v>
          </cell>
          <cell r="AR84">
            <v>1552900</v>
          </cell>
          <cell r="AS84">
            <v>80000</v>
          </cell>
          <cell r="AT84">
            <v>2633725</v>
          </cell>
          <cell r="AV84">
            <v>1274500</v>
          </cell>
          <cell r="AX84">
            <v>1853500</v>
          </cell>
          <cell r="AZ84">
            <v>2451600</v>
          </cell>
          <cell r="BA84">
            <v>8180169</v>
          </cell>
        </row>
        <row r="85">
          <cell r="A85" t="str">
            <v>66.00.00</v>
          </cell>
          <cell r="B85" t="str">
            <v>Pendapatan Discount obat</v>
          </cell>
          <cell r="D85">
            <v>178040</v>
          </cell>
          <cell r="F85">
            <v>222801</v>
          </cell>
          <cell r="H85">
            <v>84158</v>
          </cell>
          <cell r="L85">
            <v>1351319</v>
          </cell>
          <cell r="N85">
            <v>1369580</v>
          </cell>
          <cell r="P85">
            <v>4925</v>
          </cell>
          <cell r="X85">
            <v>640719</v>
          </cell>
          <cell r="Z85">
            <v>584858</v>
          </cell>
          <cell r="AB85">
            <v>4250</v>
          </cell>
          <cell r="AD85">
            <v>83971</v>
          </cell>
          <cell r="AF85">
            <v>21962</v>
          </cell>
          <cell r="AH85">
            <v>544285</v>
          </cell>
          <cell r="AJ85">
            <v>203681</v>
          </cell>
          <cell r="AL85">
            <v>334637</v>
          </cell>
          <cell r="AN85">
            <v>258259</v>
          </cell>
          <cell r="AP85">
            <v>31115</v>
          </cell>
          <cell r="AR85">
            <v>221771</v>
          </cell>
          <cell r="AV85">
            <v>525937</v>
          </cell>
          <cell r="AX85">
            <v>1169555</v>
          </cell>
          <cell r="AZ85">
            <v>472288</v>
          </cell>
          <cell r="BB85">
            <v>865000</v>
          </cell>
        </row>
        <row r="86">
          <cell r="A86" t="str">
            <v>66.01.00</v>
          </cell>
          <cell r="B86" t="str">
            <v>Pendapatan Kerjasama Farmasi</v>
          </cell>
          <cell r="BE86">
            <v>26247996</v>
          </cell>
          <cell r="BF86">
            <v>36221258</v>
          </cell>
        </row>
        <row r="87">
          <cell r="A87" t="str">
            <v>67.00.00</v>
          </cell>
          <cell r="B87" t="str">
            <v>Pendapatan Farmasi</v>
          </cell>
          <cell r="D87">
            <v>869610</v>
          </cell>
          <cell r="F87">
            <v>1220309</v>
          </cell>
          <cell r="H87">
            <v>1549879</v>
          </cell>
          <cell r="J87">
            <v>1437230</v>
          </cell>
          <cell r="L87">
            <v>1046792</v>
          </cell>
          <cell r="N87">
            <v>863387</v>
          </cell>
          <cell r="P87">
            <v>1038434</v>
          </cell>
          <cell r="R87">
            <v>616338</v>
          </cell>
          <cell r="T87">
            <v>2028060</v>
          </cell>
          <cell r="V87">
            <v>918783</v>
          </cell>
          <cell r="X87">
            <v>1148186</v>
          </cell>
          <cell r="Z87">
            <v>782062</v>
          </cell>
          <cell r="AB87">
            <v>1416659</v>
          </cell>
          <cell r="AD87">
            <v>1304140</v>
          </cell>
          <cell r="AF87">
            <v>2304764</v>
          </cell>
          <cell r="AH87">
            <v>976363</v>
          </cell>
          <cell r="AJ87">
            <v>904788</v>
          </cell>
          <cell r="AL87">
            <v>917917</v>
          </cell>
          <cell r="AN87">
            <v>1229734</v>
          </cell>
          <cell r="AP87">
            <v>1398952</v>
          </cell>
          <cell r="AR87">
            <v>3080805</v>
          </cell>
          <cell r="AT87">
            <v>1497080</v>
          </cell>
          <cell r="AU87">
            <v>90921</v>
          </cell>
          <cell r="AV87">
            <v>1186383</v>
          </cell>
          <cell r="AX87">
            <v>1094376</v>
          </cell>
          <cell r="AZ87">
            <v>1160622</v>
          </cell>
          <cell r="BB87">
            <v>21147142</v>
          </cell>
          <cell r="BD87">
            <v>158143805</v>
          </cell>
        </row>
        <row r="88">
          <cell r="A88" t="str">
            <v>68.00.00</v>
          </cell>
          <cell r="B88" t="str">
            <v>Pendapatan Lain-lain</v>
          </cell>
          <cell r="D88">
            <v>921000</v>
          </cell>
          <cell r="F88">
            <v>247000</v>
          </cell>
          <cell r="H88">
            <v>875000</v>
          </cell>
          <cell r="J88">
            <v>5378500</v>
          </cell>
          <cell r="L88">
            <v>225000</v>
          </cell>
          <cell r="N88">
            <v>1304500</v>
          </cell>
          <cell r="O88">
            <v>10000</v>
          </cell>
          <cell r="P88">
            <v>326500</v>
          </cell>
          <cell r="Q88">
            <v>4800000</v>
          </cell>
          <cell r="R88">
            <v>321000</v>
          </cell>
          <cell r="S88">
            <v>600000</v>
          </cell>
          <cell r="T88">
            <v>2825500</v>
          </cell>
          <cell r="U88">
            <v>30000</v>
          </cell>
          <cell r="V88">
            <v>574000</v>
          </cell>
          <cell r="W88">
            <v>32000</v>
          </cell>
          <cell r="X88">
            <v>557500</v>
          </cell>
          <cell r="Y88">
            <v>4000000</v>
          </cell>
          <cell r="Z88">
            <v>5251500</v>
          </cell>
          <cell r="AA88">
            <v>65000</v>
          </cell>
          <cell r="AB88">
            <v>1850000</v>
          </cell>
          <cell r="AC88">
            <v>691000</v>
          </cell>
          <cell r="AD88">
            <v>1602000</v>
          </cell>
          <cell r="AE88">
            <v>2850000</v>
          </cell>
          <cell r="AF88">
            <v>572500</v>
          </cell>
          <cell r="AG88">
            <v>425000</v>
          </cell>
          <cell r="AH88">
            <v>1732500</v>
          </cell>
          <cell r="AI88">
            <v>3000</v>
          </cell>
          <cell r="AJ88">
            <v>308000</v>
          </cell>
          <cell r="AL88">
            <v>1489500</v>
          </cell>
          <cell r="AM88">
            <v>400000</v>
          </cell>
          <cell r="AN88">
            <v>780000</v>
          </cell>
          <cell r="AO88">
            <v>700000</v>
          </cell>
          <cell r="AP88">
            <v>2370000</v>
          </cell>
          <cell r="AR88">
            <v>187000</v>
          </cell>
          <cell r="AT88">
            <v>8133500</v>
          </cell>
          <cell r="AU88">
            <v>7000000</v>
          </cell>
          <cell r="AV88">
            <v>602000</v>
          </cell>
          <cell r="AX88">
            <v>4241500</v>
          </cell>
          <cell r="AY88">
            <v>4800000</v>
          </cell>
          <cell r="AZ88">
            <v>2298000</v>
          </cell>
          <cell r="BD88">
            <v>568600</v>
          </cell>
        </row>
        <row r="89">
          <cell r="A89" t="str">
            <v>69.00.00</v>
          </cell>
          <cell r="B89" t="str">
            <v>Pendapatan bunga bank</v>
          </cell>
          <cell r="BB89">
            <v>425400</v>
          </cell>
        </row>
        <row r="90">
          <cell r="A90" t="str">
            <v>69.00.01</v>
          </cell>
          <cell r="B90" t="str">
            <v xml:space="preserve">Pendapatan Diluar Operasional </v>
          </cell>
          <cell r="BF90">
            <v>27500000</v>
          </cell>
          <cell r="BH90">
            <v>9337128</v>
          </cell>
        </row>
        <row r="91">
          <cell r="A91" t="str">
            <v>69.00.02</v>
          </cell>
          <cell r="B91" t="str">
            <v>Pendapatan Yayasan</v>
          </cell>
          <cell r="BF91">
            <v>27200000</v>
          </cell>
        </row>
        <row r="92">
          <cell r="A92" t="str">
            <v>71.00.00</v>
          </cell>
          <cell r="B92" t="str">
            <v>Bensin Ambulance</v>
          </cell>
          <cell r="E92">
            <v>10000</v>
          </cell>
          <cell r="G92">
            <v>200000</v>
          </cell>
          <cell r="M92">
            <v>415000</v>
          </cell>
          <cell r="O92">
            <v>329500</v>
          </cell>
          <cell r="S92">
            <v>249000</v>
          </cell>
          <cell r="W92">
            <v>600000</v>
          </cell>
          <cell r="AA92">
            <v>100000</v>
          </cell>
          <cell r="AC92">
            <v>652950</v>
          </cell>
          <cell r="AE92">
            <v>250000</v>
          </cell>
          <cell r="AI92">
            <v>350000</v>
          </cell>
          <cell r="AM92">
            <v>115000</v>
          </cell>
          <cell r="AS92">
            <v>653600</v>
          </cell>
          <cell r="AW92">
            <v>100000</v>
          </cell>
        </row>
        <row r="93">
          <cell r="A93" t="str">
            <v>72.00.00</v>
          </cell>
          <cell r="B93" t="str">
            <v xml:space="preserve">Listrik </v>
          </cell>
          <cell r="AG93">
            <v>13772200</v>
          </cell>
        </row>
        <row r="94">
          <cell r="A94" t="str">
            <v>72.00.01</v>
          </cell>
          <cell r="B94" t="str">
            <v>Air PDAM</v>
          </cell>
          <cell r="G94">
            <v>200000</v>
          </cell>
          <cell r="S94">
            <v>414200</v>
          </cell>
          <cell r="AI94">
            <v>886600</v>
          </cell>
        </row>
        <row r="95">
          <cell r="A95" t="str">
            <v>72.00.02</v>
          </cell>
          <cell r="B95" t="str">
            <v>Telepon</v>
          </cell>
          <cell r="S95">
            <v>127000</v>
          </cell>
          <cell r="AI95">
            <v>3764770</v>
          </cell>
        </row>
        <row r="96">
          <cell r="A96" t="str">
            <v>72.00.03</v>
          </cell>
          <cell r="B96" t="str">
            <v>Biaya sewa</v>
          </cell>
          <cell r="S96">
            <v>62500</v>
          </cell>
        </row>
        <row r="97">
          <cell r="A97" t="str">
            <v>73.00.00</v>
          </cell>
          <cell r="B97" t="str">
            <v>Gaji Pegawai</v>
          </cell>
          <cell r="AS97">
            <v>131388995</v>
          </cell>
        </row>
        <row r="98">
          <cell r="A98" t="str">
            <v>73.01.00</v>
          </cell>
          <cell r="B98" t="str">
            <v>Jamsostek</v>
          </cell>
        </row>
        <row r="99">
          <cell r="A99" t="str">
            <v>73.02.00</v>
          </cell>
          <cell r="B99" t="str">
            <v>Kelebihan Jam Kerja /Lemburan</v>
          </cell>
        </row>
        <row r="100">
          <cell r="A100" t="str">
            <v>73.03.00</v>
          </cell>
          <cell r="B100" t="str">
            <v>PPh. Pasal 21 Karyawan</v>
          </cell>
        </row>
        <row r="101">
          <cell r="A101" t="str">
            <v>73.04.00</v>
          </cell>
          <cell r="B101" t="str">
            <v>By. Pengobatan Karyawan</v>
          </cell>
          <cell r="K101">
            <v>1300000</v>
          </cell>
          <cell r="AK101">
            <v>6259500</v>
          </cell>
        </row>
        <row r="102">
          <cell r="A102" t="str">
            <v>73.04.01</v>
          </cell>
          <cell r="B102" t="str">
            <v xml:space="preserve">By. Pengobatan Komisaris </v>
          </cell>
        </row>
        <row r="103">
          <cell r="A103" t="str">
            <v>73.05.00</v>
          </cell>
          <cell r="B103" t="str">
            <v>Biaya Olah Raga /Rekreasi</v>
          </cell>
        </row>
        <row r="104">
          <cell r="A104" t="str">
            <v>73.06.00</v>
          </cell>
          <cell r="B104" t="str">
            <v>Pakaian Dinas</v>
          </cell>
        </row>
        <row r="105">
          <cell r="A105" t="str">
            <v>73.07.00</v>
          </cell>
          <cell r="B105" t="str">
            <v>Tunjangan Hari Raya (THR)</v>
          </cell>
        </row>
        <row r="106">
          <cell r="A106" t="str">
            <v>73.07.01</v>
          </cell>
          <cell r="B106" t="str">
            <v>Tunjangan Pendidikan</v>
          </cell>
        </row>
        <row r="107">
          <cell r="A107" t="str">
            <v>73.07.02</v>
          </cell>
          <cell r="B107" t="str">
            <v>Tunjangan HUT RS "Mitra Siaga"</v>
          </cell>
        </row>
        <row r="108">
          <cell r="A108" t="str">
            <v>73.07.03</v>
          </cell>
          <cell r="B108" t="str">
            <v>Paket Lebaran</v>
          </cell>
        </row>
        <row r="109">
          <cell r="A109" t="str">
            <v>73.08.00</v>
          </cell>
          <cell r="B109" t="str">
            <v>Pesangon /Jasa</v>
          </cell>
        </row>
        <row r="110">
          <cell r="A110" t="str">
            <v>73.08.01</v>
          </cell>
          <cell r="B110" t="str">
            <v>Cuti Besar</v>
          </cell>
        </row>
        <row r="111">
          <cell r="A111" t="str">
            <v>73.08.02</v>
          </cell>
          <cell r="B111" t="str">
            <v>Dana Pensiun</v>
          </cell>
        </row>
        <row r="112">
          <cell r="A112" t="str">
            <v>73.09.00</v>
          </cell>
          <cell r="B112" t="str">
            <v xml:space="preserve">Honor Komisaris </v>
          </cell>
          <cell r="AS112">
            <v>6950000</v>
          </cell>
        </row>
        <row r="113">
          <cell r="A113" t="str">
            <v>73.09.01</v>
          </cell>
          <cell r="B113" t="str">
            <v>Honor Lainnya</v>
          </cell>
          <cell r="AS113">
            <v>3572400</v>
          </cell>
        </row>
        <row r="114">
          <cell r="A114" t="str">
            <v>74.00.00</v>
          </cell>
          <cell r="B114" t="str">
            <v>Pembelian ATK</v>
          </cell>
        </row>
        <row r="115">
          <cell r="A115" t="str">
            <v>74.00.01</v>
          </cell>
          <cell r="B115" t="str">
            <v>Meterai &amp; Brg. Cetakan lainnya</v>
          </cell>
          <cell r="E115">
            <v>433250</v>
          </cell>
          <cell r="G115">
            <v>10000</v>
          </cell>
          <cell r="M115">
            <v>4900</v>
          </cell>
          <cell r="W115">
            <v>180000</v>
          </cell>
          <cell r="AA115">
            <v>21200</v>
          </cell>
          <cell r="AM115">
            <v>135000</v>
          </cell>
          <cell r="AS115">
            <v>8000</v>
          </cell>
        </row>
        <row r="116">
          <cell r="A116" t="str">
            <v>74.00.02</v>
          </cell>
          <cell r="B116" t="str">
            <v>Pembelian Alat-2 R.Tangga Lainnya</v>
          </cell>
          <cell r="E116">
            <v>71500</v>
          </cell>
          <cell r="K116">
            <v>82000</v>
          </cell>
          <cell r="M116">
            <v>170500</v>
          </cell>
          <cell r="O116">
            <v>8436000</v>
          </cell>
          <cell r="W116">
            <v>218600</v>
          </cell>
          <cell r="AA116">
            <v>23100</v>
          </cell>
          <cell r="AC116">
            <v>519000</v>
          </cell>
          <cell r="AE116">
            <v>19500</v>
          </cell>
          <cell r="AG116">
            <v>205000</v>
          </cell>
          <cell r="AM116">
            <v>81000</v>
          </cell>
          <cell r="AO116">
            <v>1500000</v>
          </cell>
          <cell r="AS116">
            <v>310550</v>
          </cell>
          <cell r="AW116">
            <v>95300</v>
          </cell>
          <cell r="BA116">
            <v>4553594</v>
          </cell>
        </row>
        <row r="117">
          <cell r="A117" t="str">
            <v>74.00.03</v>
          </cell>
          <cell r="B117" t="str">
            <v>Langganan Majalah /Koran</v>
          </cell>
          <cell r="AE117">
            <v>228000</v>
          </cell>
          <cell r="AI117">
            <v>10900</v>
          </cell>
          <cell r="AS117">
            <v>162500</v>
          </cell>
        </row>
        <row r="118">
          <cell r="A118" t="str">
            <v>75.00.00</v>
          </cell>
          <cell r="B118" t="str">
            <v>Pajak Kendaraan Bermotor</v>
          </cell>
          <cell r="K118">
            <v>600000</v>
          </cell>
        </row>
        <row r="119">
          <cell r="A119" t="str">
            <v>75.00.01</v>
          </cell>
          <cell r="B119" t="str">
            <v>Pajak Bumi &amp; Bangunan</v>
          </cell>
          <cell r="BF119">
            <v>54000000</v>
          </cell>
        </row>
        <row r="120">
          <cell r="A120" t="str">
            <v>75.00.02</v>
          </cell>
          <cell r="B120" t="str">
            <v xml:space="preserve">PPh. Pasal (25) Badan </v>
          </cell>
        </row>
        <row r="121">
          <cell r="A121" t="str">
            <v>75.00.03</v>
          </cell>
          <cell r="B121" t="str">
            <v>PPn Penjualan Obat Farmasi</v>
          </cell>
          <cell r="I121">
            <v>291771</v>
          </cell>
        </row>
        <row r="122">
          <cell r="A122" t="str">
            <v>75.00.04</v>
          </cell>
          <cell r="B122" t="str">
            <v>PPh. Pasal 21 (dokter)</v>
          </cell>
        </row>
        <row r="123">
          <cell r="A123" t="str">
            <v>76.00.00</v>
          </cell>
          <cell r="B123" t="str">
            <v xml:space="preserve">Konsumsi Rapat  Komissaris </v>
          </cell>
          <cell r="E123">
            <v>22350</v>
          </cell>
          <cell r="G123">
            <v>64000</v>
          </cell>
          <cell r="AE123">
            <v>124000</v>
          </cell>
        </row>
        <row r="124">
          <cell r="A124" t="str">
            <v>76.00.01</v>
          </cell>
          <cell r="B124" t="str">
            <v>Konsumsi Rapat  Karyawan</v>
          </cell>
        </row>
        <row r="125">
          <cell r="A125" t="str">
            <v>76.00.02</v>
          </cell>
          <cell r="B125" t="str">
            <v>Konsumsi Rapat  Dokter</v>
          </cell>
        </row>
        <row r="126">
          <cell r="A126" t="str">
            <v>76.00.03</v>
          </cell>
          <cell r="B126" t="str">
            <v>Biaya Tamu</v>
          </cell>
          <cell r="K126">
            <v>22200</v>
          </cell>
          <cell r="W126">
            <v>35000</v>
          </cell>
          <cell r="AE126">
            <v>11400</v>
          </cell>
        </row>
        <row r="127">
          <cell r="A127" t="str">
            <v>76.00.04</v>
          </cell>
          <cell r="B127" t="str">
            <v>Biaya Perayaan</v>
          </cell>
        </row>
        <row r="128">
          <cell r="A128" t="str">
            <v>76.01.00</v>
          </cell>
          <cell r="B128" t="str">
            <v>SPD Sopir, Perawat &amp; Pendamping</v>
          </cell>
          <cell r="S128">
            <v>118500</v>
          </cell>
          <cell r="W128">
            <v>352500</v>
          </cell>
          <cell r="AC128">
            <v>229000</v>
          </cell>
          <cell r="AI128">
            <v>236500</v>
          </cell>
          <cell r="AS128">
            <v>123500</v>
          </cell>
        </row>
        <row r="129">
          <cell r="A129" t="str">
            <v>76.01.01</v>
          </cell>
          <cell r="B129" t="str">
            <v>SPD Pejabat Struktural</v>
          </cell>
          <cell r="E129">
            <v>200000</v>
          </cell>
          <cell r="M129">
            <v>178500</v>
          </cell>
          <cell r="U129">
            <v>400000</v>
          </cell>
        </row>
        <row r="130">
          <cell r="A130" t="str">
            <v>76.01.02</v>
          </cell>
          <cell r="B130" t="str">
            <v xml:space="preserve">SPD Komisaris </v>
          </cell>
        </row>
        <row r="131">
          <cell r="A131" t="str">
            <v>76.02.00</v>
          </cell>
          <cell r="B131" t="str">
            <v>Sumbangan Kematian</v>
          </cell>
          <cell r="O131">
            <v>250000</v>
          </cell>
        </row>
        <row r="132">
          <cell r="A132" t="str">
            <v>76.02.01</v>
          </cell>
          <cell r="B132" t="str">
            <v>Keringanan Pasien tdk mampu</v>
          </cell>
        </row>
        <row r="133">
          <cell r="A133" t="str">
            <v>76.02.02</v>
          </cell>
          <cell r="B133" t="str">
            <v>Kado Pernikahan</v>
          </cell>
        </row>
        <row r="134">
          <cell r="A134" t="str">
            <v>76.02.03</v>
          </cell>
          <cell r="B134" t="str">
            <v>Tali Asih Purna Tugas</v>
          </cell>
        </row>
        <row r="135">
          <cell r="A135" t="str">
            <v>76.02.04</v>
          </cell>
          <cell r="B135" t="str">
            <v>Karyawan Berprestasi</v>
          </cell>
        </row>
        <row r="136">
          <cell r="A136" t="str">
            <v>76.02.05</v>
          </cell>
          <cell r="B136" t="str">
            <v>Penghargaan Komisaris</v>
          </cell>
        </row>
        <row r="137">
          <cell r="A137" t="str">
            <v>76.03.00</v>
          </cell>
          <cell r="B137" t="str">
            <v>Promosi Majalah &amp; Koran</v>
          </cell>
        </row>
        <row r="138">
          <cell r="A138" t="str">
            <v>76.03.01</v>
          </cell>
          <cell r="B138" t="str">
            <v>Kerjasama Kemitraan</v>
          </cell>
          <cell r="G138">
            <v>70000</v>
          </cell>
          <cell r="K138">
            <v>2105000</v>
          </cell>
          <cell r="M138">
            <v>400000</v>
          </cell>
          <cell r="Q138">
            <v>75000</v>
          </cell>
          <cell r="AS138">
            <v>100000</v>
          </cell>
        </row>
        <row r="139">
          <cell r="A139" t="str">
            <v>76.03.02</v>
          </cell>
          <cell r="B139" t="str">
            <v>Bina Lingkungan (Bingks.Lebaran)</v>
          </cell>
        </row>
        <row r="140">
          <cell r="A140" t="str">
            <v>76.03.03</v>
          </cell>
          <cell r="B140" t="str">
            <v>Study Banding</v>
          </cell>
        </row>
        <row r="141">
          <cell r="A141" t="str">
            <v>76.03.04</v>
          </cell>
          <cell r="B141" t="str">
            <v>Biaya Perijinan</v>
          </cell>
          <cell r="Y141">
            <v>37500000</v>
          </cell>
          <cell r="BF141">
            <v>14100000</v>
          </cell>
        </row>
        <row r="142">
          <cell r="A142" t="str">
            <v>76.04.00</v>
          </cell>
          <cell r="B142" t="str">
            <v>Pokok Pinjaman Bank</v>
          </cell>
        </row>
        <row r="143">
          <cell r="A143" t="str">
            <v>76.04.01</v>
          </cell>
          <cell r="B143" t="str">
            <v>Bunga Pinjaman Bank</v>
          </cell>
          <cell r="BA143">
            <v>98887261.549999997</v>
          </cell>
          <cell r="BC143">
            <v>4937500</v>
          </cell>
          <cell r="BD143">
            <v>1168236227</v>
          </cell>
          <cell r="BH143">
            <v>8018517.1500000004</v>
          </cell>
        </row>
        <row r="144">
          <cell r="A144" t="str">
            <v>76.04.02</v>
          </cell>
          <cell r="B144" t="str">
            <v>Biaya Pinjaman Bank &amp; lainnya</v>
          </cell>
          <cell r="AE144">
            <v>4875000</v>
          </cell>
          <cell r="AS144">
            <v>7500000</v>
          </cell>
          <cell r="BA144">
            <v>1851885</v>
          </cell>
          <cell r="BE144">
            <v>145555</v>
          </cell>
          <cell r="BF144">
            <v>24162625</v>
          </cell>
        </row>
        <row r="145">
          <cell r="A145" t="str">
            <v>76.04.03</v>
          </cell>
          <cell r="B145" t="str">
            <v>Biaya adm, meterai,pajak bunga bank dll.</v>
          </cell>
          <cell r="BA145">
            <v>571078</v>
          </cell>
        </row>
        <row r="146">
          <cell r="A146" t="str">
            <v>76.05.00</v>
          </cell>
          <cell r="B146" t="str">
            <v>Out Hause Training</v>
          </cell>
          <cell r="U146">
            <v>250000</v>
          </cell>
        </row>
        <row r="147">
          <cell r="A147" t="str">
            <v>76.05.01</v>
          </cell>
          <cell r="B147" t="str">
            <v>In Hause Training</v>
          </cell>
        </row>
        <row r="148">
          <cell r="A148" t="str">
            <v>76.05.02</v>
          </cell>
          <cell r="B148" t="str">
            <v>Pembekalan Pegawai</v>
          </cell>
          <cell r="AW148">
            <v>20000</v>
          </cell>
        </row>
        <row r="149">
          <cell r="A149" t="str">
            <v>77.00.00</v>
          </cell>
          <cell r="B149" t="str">
            <v>Biaya Penyusutan Bangunan</v>
          </cell>
          <cell r="BA149">
            <v>26373272.454166669</v>
          </cell>
          <cell r="BD149">
            <v>98053320</v>
          </cell>
        </row>
        <row r="150">
          <cell r="A150" t="str">
            <v>77.00.01</v>
          </cell>
          <cell r="B150" t="str">
            <v>Biaya Penyusutan Kendaraan Bermotor</v>
          </cell>
          <cell r="BA150">
            <v>2833333</v>
          </cell>
        </row>
        <row r="151">
          <cell r="A151" t="str">
            <v>77.00.02</v>
          </cell>
          <cell r="B151" t="str">
            <v>Biaya Penyusutan Inpent. Medis</v>
          </cell>
          <cell r="BA151">
            <v>39066050</v>
          </cell>
        </row>
        <row r="152">
          <cell r="A152" t="str">
            <v>77.00.03</v>
          </cell>
          <cell r="B152" t="str">
            <v>Biaya Penyusutan Inpent. Non Medis</v>
          </cell>
          <cell r="BA152">
            <v>2718457</v>
          </cell>
        </row>
        <row r="153">
          <cell r="A153" t="str">
            <v>77.01.00</v>
          </cell>
          <cell r="B153" t="str">
            <v>Biaya Pemeliharaan Bangunan</v>
          </cell>
          <cell r="AQ153">
            <v>220000</v>
          </cell>
          <cell r="AY153">
            <v>344000</v>
          </cell>
        </row>
        <row r="154">
          <cell r="A154" t="str">
            <v>77.01.01</v>
          </cell>
          <cell r="B154" t="str">
            <v>Biaya Pemeliharaan Kendaraan Bermotor</v>
          </cell>
          <cell r="AG154">
            <v>390000</v>
          </cell>
          <cell r="AI154">
            <v>15000</v>
          </cell>
          <cell r="AS154">
            <v>866000</v>
          </cell>
        </row>
        <row r="155">
          <cell r="A155" t="str">
            <v>77.01.02</v>
          </cell>
          <cell r="B155" t="str">
            <v>Biaya Pemeliharaan Inpent. Medis</v>
          </cell>
          <cell r="K155">
            <v>299000</v>
          </cell>
          <cell r="S155">
            <v>1000000</v>
          </cell>
          <cell r="AA155">
            <v>89200</v>
          </cell>
        </row>
        <row r="156">
          <cell r="A156" t="str">
            <v>77.01.03</v>
          </cell>
          <cell r="B156" t="str">
            <v>Biaya Pemeliharaan Inpent. Non Medis</v>
          </cell>
          <cell r="E156">
            <v>150000</v>
          </cell>
          <cell r="O156">
            <v>400000</v>
          </cell>
          <cell r="AC156">
            <v>70000</v>
          </cell>
          <cell r="AW156">
            <v>150000</v>
          </cell>
        </row>
        <row r="157">
          <cell r="A157" t="str">
            <v>77.02.00</v>
          </cell>
          <cell r="B157" t="str">
            <v>Asuransi Kebakaran Bangunan</v>
          </cell>
        </row>
        <row r="158">
          <cell r="A158" t="str">
            <v>77.02.01</v>
          </cell>
          <cell r="B158" t="str">
            <v>Asuransi Kendaraan Bermotor</v>
          </cell>
        </row>
        <row r="159">
          <cell r="A159" t="str">
            <v>77.02.02</v>
          </cell>
          <cell r="B159" t="str">
            <v>Asuransi &amp; By. Provisi Leasing</v>
          </cell>
        </row>
        <row r="160">
          <cell r="A160" t="str">
            <v>78.00.00</v>
          </cell>
          <cell r="B160" t="str">
            <v>Belanja Keperluan Gizi Pasien</v>
          </cell>
          <cell r="I160">
            <v>3681125</v>
          </cell>
          <cell r="U160">
            <v>3820600</v>
          </cell>
          <cell r="AE160">
            <v>3916050</v>
          </cell>
          <cell r="AS160">
            <v>4445825</v>
          </cell>
          <cell r="BA160">
            <v>4829575</v>
          </cell>
        </row>
        <row r="161">
          <cell r="A161" t="str">
            <v>78.00.01</v>
          </cell>
          <cell r="B161" t="str">
            <v>Belanja Gas O2 dll.</v>
          </cell>
          <cell r="W161">
            <v>5950000</v>
          </cell>
        </row>
        <row r="162">
          <cell r="A162" t="str">
            <v>81.00.00</v>
          </cell>
          <cell r="B162" t="str">
            <v>Modal Disetor</v>
          </cell>
          <cell r="BB162">
            <v>27500000</v>
          </cell>
          <cell r="BE162">
            <v>27500000</v>
          </cell>
        </row>
        <row r="163">
          <cell r="A163" t="str">
            <v>82.00.00</v>
          </cell>
          <cell r="B163" t="str">
            <v>Modal Saham</v>
          </cell>
        </row>
        <row r="164">
          <cell r="A164" t="str">
            <v>99.00.00</v>
          </cell>
          <cell r="B164" t="str">
            <v>L/R Tahun Berjalan PT. Texin P.H.</v>
          </cell>
        </row>
        <row r="165">
          <cell r="A165" t="str">
            <v>99.00.01</v>
          </cell>
          <cell r="B165" t="str">
            <v>L/R Tahun Berjalan RS. Mitra Siaga</v>
          </cell>
        </row>
        <row r="166">
          <cell r="A166" t="str">
            <v>99.01.00</v>
          </cell>
          <cell r="B166" t="str">
            <v>L/R Tahun Lalu PT. Texin P.H.</v>
          </cell>
        </row>
        <row r="167">
          <cell r="A167" t="str">
            <v>99.01.01</v>
          </cell>
          <cell r="B167" t="str">
            <v>L/R Tahun Lalu RS. Mitra Siaga</v>
          </cell>
          <cell r="BC167">
            <v>65000000</v>
          </cell>
        </row>
        <row r="171">
          <cell r="C171">
            <v>39052</v>
          </cell>
          <cell r="E171">
            <v>39053</v>
          </cell>
          <cell r="G171">
            <v>39055</v>
          </cell>
          <cell r="I171">
            <v>39056</v>
          </cell>
          <cell r="K171">
            <v>39057</v>
          </cell>
          <cell r="M171">
            <v>39058</v>
          </cell>
          <cell r="O171">
            <v>39059</v>
          </cell>
          <cell r="Q171">
            <v>39060</v>
          </cell>
          <cell r="S171">
            <v>39062</v>
          </cell>
          <cell r="U171">
            <v>39063</v>
          </cell>
          <cell r="W171">
            <v>39064</v>
          </cell>
          <cell r="Y171">
            <v>39065</v>
          </cell>
          <cell r="AA171">
            <v>39066</v>
          </cell>
          <cell r="AC171">
            <v>39067</v>
          </cell>
          <cell r="AE171">
            <v>39069</v>
          </cell>
          <cell r="AG171">
            <v>39070</v>
          </cell>
          <cell r="AI171">
            <v>39071</v>
          </cell>
          <cell r="AK171">
            <v>39072</v>
          </cell>
          <cell r="AM171">
            <v>39073</v>
          </cell>
          <cell r="AO171">
            <v>39074</v>
          </cell>
          <cell r="AQ171">
            <v>39077</v>
          </cell>
          <cell r="AS171">
            <v>39078</v>
          </cell>
          <cell r="AU171">
            <v>39079</v>
          </cell>
          <cell r="AW171">
            <v>39080</v>
          </cell>
          <cell r="AY171">
            <v>39081</v>
          </cell>
          <cell r="BA171">
            <v>39081</v>
          </cell>
          <cell r="BC171">
            <v>-450036000</v>
          </cell>
          <cell r="BE171">
            <v>39082</v>
          </cell>
          <cell r="BG171">
            <v>39082</v>
          </cell>
          <cell r="BI171" t="str">
            <v/>
          </cell>
          <cell r="BK171" t="str">
            <v/>
          </cell>
        </row>
      </sheetData>
      <sheetData sheetId="1"/>
      <sheetData sheetId="2" refreshError="1"/>
      <sheetData sheetId="3">
        <row r="5">
          <cell r="A5" t="str">
            <v>11.00.00</v>
          </cell>
          <cell r="B5" t="str">
            <v>Kas</v>
          </cell>
          <cell r="C5">
            <v>64820295</v>
          </cell>
          <cell r="D5">
            <v>0</v>
          </cell>
          <cell r="E5">
            <v>1646805125</v>
          </cell>
          <cell r="F5">
            <v>1694631820</v>
          </cell>
          <cell r="G5">
            <v>208892050</v>
          </cell>
          <cell r="H5">
            <v>139164150</v>
          </cell>
          <cell r="I5">
            <v>1855697175</v>
          </cell>
          <cell r="J5">
            <v>1833795970</v>
          </cell>
          <cell r="K5">
            <v>1920517470</v>
          </cell>
          <cell r="L5">
            <v>1833795970</v>
          </cell>
          <cell r="M5">
            <v>86721500</v>
          </cell>
          <cell r="N5">
            <v>0</v>
          </cell>
        </row>
        <row r="6">
          <cell r="A6" t="str">
            <v>11.00.01</v>
          </cell>
          <cell r="B6" t="str">
            <v>Kas Kecil</v>
          </cell>
          <cell r="C6">
            <v>4083728</v>
          </cell>
          <cell r="D6">
            <v>0</v>
          </cell>
          <cell r="E6">
            <v>1480263507</v>
          </cell>
          <cell r="F6">
            <v>1479389536</v>
          </cell>
          <cell r="G6">
            <v>83270400</v>
          </cell>
          <cell r="H6">
            <v>80689713</v>
          </cell>
          <cell r="I6">
            <v>1563533907</v>
          </cell>
          <cell r="J6">
            <v>1560079249</v>
          </cell>
          <cell r="K6">
            <v>1567617635</v>
          </cell>
          <cell r="L6">
            <v>1560079249</v>
          </cell>
          <cell r="M6">
            <v>7538386</v>
          </cell>
          <cell r="N6">
            <v>0</v>
          </cell>
        </row>
        <row r="7">
          <cell r="A7" t="str">
            <v>11.00.02</v>
          </cell>
          <cell r="B7" t="str">
            <v>Kas Pembangunan</v>
          </cell>
          <cell r="C7">
            <v>15122350</v>
          </cell>
          <cell r="D7">
            <v>0</v>
          </cell>
          <cell r="E7">
            <v>1560969400</v>
          </cell>
          <cell r="F7">
            <v>1576091750</v>
          </cell>
          <cell r="G7">
            <v>21373000</v>
          </cell>
          <cell r="H7">
            <v>21225000</v>
          </cell>
          <cell r="I7">
            <v>1582342400</v>
          </cell>
          <cell r="J7">
            <v>1597316750</v>
          </cell>
          <cell r="K7">
            <v>1597464750</v>
          </cell>
          <cell r="L7">
            <v>1597316750</v>
          </cell>
          <cell r="M7">
            <v>148000</v>
          </cell>
          <cell r="N7">
            <v>0</v>
          </cell>
        </row>
        <row r="8">
          <cell r="A8" t="str">
            <v>12.00.00</v>
          </cell>
          <cell r="B8" t="str">
            <v>Bank Mandiri RS 139.00043657-59</v>
          </cell>
          <cell r="C8">
            <v>19051752</v>
          </cell>
          <cell r="D8">
            <v>0</v>
          </cell>
          <cell r="E8">
            <v>11606425741</v>
          </cell>
          <cell r="F8">
            <v>11623025105</v>
          </cell>
          <cell r="G8">
            <v>649374493</v>
          </cell>
          <cell r="H8">
            <v>642722306</v>
          </cell>
          <cell r="I8">
            <v>12255800234</v>
          </cell>
          <cell r="J8">
            <v>12265747411</v>
          </cell>
          <cell r="K8">
            <v>12274851986</v>
          </cell>
          <cell r="L8">
            <v>12265747411</v>
          </cell>
          <cell r="M8">
            <v>9104575</v>
          </cell>
          <cell r="N8">
            <v>0</v>
          </cell>
        </row>
        <row r="9">
          <cell r="A9" t="str">
            <v>12.00.01</v>
          </cell>
          <cell r="B9" t="str">
            <v>Bank Mandiri PT 139.00043657-67</v>
          </cell>
          <cell r="C9">
            <v>1381546408</v>
          </cell>
          <cell r="D9">
            <v>0</v>
          </cell>
          <cell r="E9">
            <v>11009901403</v>
          </cell>
          <cell r="F9">
            <v>12336562125</v>
          </cell>
          <cell r="G9">
            <v>755193983</v>
          </cell>
          <cell r="H9">
            <v>668441841</v>
          </cell>
          <cell r="I9">
            <v>11765095386</v>
          </cell>
          <cell r="J9">
            <v>13005003966</v>
          </cell>
          <cell r="K9">
            <v>13146641794</v>
          </cell>
          <cell r="L9">
            <v>13005003966</v>
          </cell>
          <cell r="M9">
            <v>141637828</v>
          </cell>
          <cell r="N9">
            <v>0</v>
          </cell>
        </row>
        <row r="10">
          <cell r="A10" t="str">
            <v>12.00.02</v>
          </cell>
          <cell r="B10" t="str">
            <v>Bank Garansi</v>
          </cell>
          <cell r="C10">
            <v>129314492</v>
          </cell>
          <cell r="D10">
            <v>0</v>
          </cell>
          <cell r="E10">
            <v>1588810859</v>
          </cell>
          <cell r="F10">
            <v>1614055202.5999999</v>
          </cell>
          <cell r="G10">
            <v>163406491</v>
          </cell>
          <cell r="H10">
            <v>167475327.28</v>
          </cell>
          <cell r="I10">
            <v>1752217350</v>
          </cell>
          <cell r="J10">
            <v>1781530529.8799999</v>
          </cell>
          <cell r="K10">
            <v>1881531842</v>
          </cell>
          <cell r="L10">
            <v>1781530529.8799999</v>
          </cell>
          <cell r="M10">
            <v>100001312.12000012</v>
          </cell>
          <cell r="N10">
            <v>0</v>
          </cell>
        </row>
        <row r="11">
          <cell r="A11" t="str">
            <v>12.00.03</v>
          </cell>
          <cell r="B11" t="str">
            <v>Bank Danamon Indonesia</v>
          </cell>
          <cell r="C11">
            <v>582558029</v>
          </cell>
          <cell r="D11">
            <v>0</v>
          </cell>
          <cell r="E11">
            <v>2254413414</v>
          </cell>
          <cell r="F11">
            <v>2831362878</v>
          </cell>
          <cell r="G11">
            <v>279045112</v>
          </cell>
          <cell r="H11">
            <v>266338401</v>
          </cell>
          <cell r="I11">
            <v>2533458526</v>
          </cell>
          <cell r="J11">
            <v>3097701279</v>
          </cell>
          <cell r="K11">
            <v>3116016555</v>
          </cell>
          <cell r="L11">
            <v>3097701279</v>
          </cell>
          <cell r="M11">
            <v>18315276</v>
          </cell>
          <cell r="N11">
            <v>0</v>
          </cell>
        </row>
        <row r="12">
          <cell r="A12" t="str">
            <v>12.00.04</v>
          </cell>
          <cell r="B12" t="str">
            <v>Bank Negara Indonesia 46</v>
          </cell>
          <cell r="C12">
            <v>141213898</v>
          </cell>
          <cell r="D12">
            <v>0</v>
          </cell>
          <cell r="E12">
            <v>1103585</v>
          </cell>
          <cell r="F12">
            <v>140180403</v>
          </cell>
          <cell r="G12">
            <v>0</v>
          </cell>
          <cell r="H12">
            <v>20000</v>
          </cell>
          <cell r="I12">
            <v>1103585</v>
          </cell>
          <cell r="J12">
            <v>140200403</v>
          </cell>
          <cell r="K12">
            <v>142317483</v>
          </cell>
          <cell r="L12">
            <v>140200403</v>
          </cell>
          <cell r="M12">
            <v>2117080</v>
          </cell>
          <cell r="N12">
            <v>0</v>
          </cell>
        </row>
        <row r="13">
          <cell r="C13">
            <v>2337710952</v>
          </cell>
          <cell r="D13">
            <v>0</v>
          </cell>
          <cell r="E13">
            <v>31148693034</v>
          </cell>
          <cell r="F13">
            <v>33295298819.599998</v>
          </cell>
          <cell r="G13">
            <v>2160555529</v>
          </cell>
          <cell r="H13">
            <v>1986076738.28</v>
          </cell>
          <cell r="I13">
            <v>33309248563</v>
          </cell>
          <cell r="J13">
            <v>35281375557.880005</v>
          </cell>
          <cell r="K13">
            <v>35646959515</v>
          </cell>
          <cell r="L13">
            <v>35281375557.880005</v>
          </cell>
          <cell r="M13">
            <v>365583957.12000012</v>
          </cell>
          <cell r="N13">
            <v>0</v>
          </cell>
        </row>
        <row r="14">
          <cell r="A14" t="str">
            <v>21.00.00</v>
          </cell>
          <cell r="B14" t="str">
            <v>Hutang Jasa Medik</v>
          </cell>
          <cell r="C14">
            <v>0</v>
          </cell>
          <cell r="D14">
            <v>104918018</v>
          </cell>
          <cell r="E14">
            <v>1507228019</v>
          </cell>
          <cell r="F14">
            <v>1423942851</v>
          </cell>
          <cell r="G14">
            <v>26206988</v>
          </cell>
          <cell r="H14">
            <v>156151550</v>
          </cell>
          <cell r="I14">
            <v>1533435007</v>
          </cell>
          <cell r="J14">
            <v>1580094401</v>
          </cell>
          <cell r="K14">
            <v>1533435007</v>
          </cell>
          <cell r="L14">
            <v>1685012419</v>
          </cell>
          <cell r="M14">
            <v>0</v>
          </cell>
          <cell r="N14">
            <v>151577412</v>
          </cell>
        </row>
        <row r="15">
          <cell r="A15" t="str">
            <v>22.00.00</v>
          </cell>
          <cell r="B15" t="str">
            <v>Hutang Insentif Pegawai</v>
          </cell>
          <cell r="C15">
            <v>0</v>
          </cell>
          <cell r="D15">
            <v>6904765</v>
          </cell>
          <cell r="E15">
            <v>69347245</v>
          </cell>
          <cell r="F15">
            <v>63052295</v>
          </cell>
          <cell r="G15">
            <v>0</v>
          </cell>
          <cell r="H15">
            <v>5475000</v>
          </cell>
          <cell r="I15">
            <v>69347245</v>
          </cell>
          <cell r="J15">
            <v>68527295</v>
          </cell>
          <cell r="K15">
            <v>69347245</v>
          </cell>
          <cell r="L15">
            <v>75432060</v>
          </cell>
          <cell r="M15">
            <v>0</v>
          </cell>
          <cell r="N15">
            <v>6084815</v>
          </cell>
        </row>
        <row r="16">
          <cell r="A16" t="str">
            <v>23.00.00</v>
          </cell>
          <cell r="B16" t="str">
            <v>Hutang Pajak PPh. (21) dokter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65000000</v>
          </cell>
          <cell r="I16">
            <v>0</v>
          </cell>
          <cell r="J16">
            <v>65000000</v>
          </cell>
          <cell r="K16">
            <v>0</v>
          </cell>
          <cell r="L16">
            <v>65000000</v>
          </cell>
          <cell r="M16">
            <v>0</v>
          </cell>
          <cell r="N16">
            <v>65000000</v>
          </cell>
        </row>
        <row r="17">
          <cell r="A17" t="str">
            <v>23.00.01</v>
          </cell>
          <cell r="B17" t="str">
            <v>Hutang Pajak PPh. (21) karyawan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23.00.02</v>
          </cell>
          <cell r="B18" t="str">
            <v>Hutang Pajak PPh Ps. 25 Badan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23.00.03</v>
          </cell>
          <cell r="B19" t="str">
            <v>Hutang Pajak PPn. Farmasi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24.00.00</v>
          </cell>
          <cell r="B20" t="str">
            <v>Discount Diterima Dimuka</v>
          </cell>
          <cell r="C20">
            <v>0</v>
          </cell>
          <cell r="D20">
            <v>715656816</v>
          </cell>
          <cell r="E20">
            <v>357887207</v>
          </cell>
          <cell r="F20">
            <v>133444736</v>
          </cell>
          <cell r="G20">
            <v>36221258</v>
          </cell>
          <cell r="H20">
            <v>68908800</v>
          </cell>
          <cell r="I20">
            <v>394108465</v>
          </cell>
          <cell r="J20">
            <v>202353536</v>
          </cell>
          <cell r="K20">
            <v>394108465</v>
          </cell>
          <cell r="L20">
            <v>918010352</v>
          </cell>
          <cell r="M20">
            <v>0</v>
          </cell>
          <cell r="N20">
            <v>523901887</v>
          </cell>
        </row>
        <row r="21">
          <cell r="A21" t="str">
            <v>24.01.00</v>
          </cell>
          <cell r="B21" t="str">
            <v>Sisa Discount Diterima Dimuka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25.00.00</v>
          </cell>
          <cell r="B22" t="str">
            <v>Biaya YMH dibayar</v>
          </cell>
          <cell r="C22">
            <v>0</v>
          </cell>
          <cell r="D22">
            <v>0</v>
          </cell>
          <cell r="E22">
            <v>12080261</v>
          </cell>
          <cell r="F22">
            <v>39861073</v>
          </cell>
          <cell r="G22">
            <v>14512787</v>
          </cell>
          <cell r="H22">
            <v>26247996</v>
          </cell>
          <cell r="I22">
            <v>26593048</v>
          </cell>
          <cell r="J22">
            <v>66109069</v>
          </cell>
          <cell r="K22">
            <v>26593048</v>
          </cell>
          <cell r="L22">
            <v>66109069</v>
          </cell>
          <cell r="M22">
            <v>0</v>
          </cell>
          <cell r="N22">
            <v>39516021</v>
          </cell>
        </row>
        <row r="23">
          <cell r="A23" t="str">
            <v>26.00.00</v>
          </cell>
          <cell r="B23" t="str">
            <v>Hutang Pokok Bank</v>
          </cell>
          <cell r="C23">
            <v>0</v>
          </cell>
          <cell r="D23">
            <v>6486071632</v>
          </cell>
          <cell r="E23">
            <v>544706237.25</v>
          </cell>
          <cell r="F23">
            <v>1300000000</v>
          </cell>
          <cell r="G23">
            <v>63650565.730000004</v>
          </cell>
          <cell r="H23">
            <v>6217564.2000000002</v>
          </cell>
          <cell r="I23">
            <v>608356802.98000002</v>
          </cell>
          <cell r="J23">
            <v>1306217564.2</v>
          </cell>
          <cell r="K23">
            <v>608356802.98000002</v>
          </cell>
          <cell r="L23">
            <v>7792289196.1999998</v>
          </cell>
          <cell r="M23">
            <v>0</v>
          </cell>
          <cell r="N23">
            <v>7183932393.2199993</v>
          </cell>
        </row>
        <row r="24">
          <cell r="A24" t="str">
            <v>26.00.01</v>
          </cell>
          <cell r="B24" t="str">
            <v>Hutang Bunga Bank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26.01.00</v>
          </cell>
          <cell r="B25" t="str">
            <v>Hutang Bangunan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204734371</v>
          </cell>
          <cell r="I25">
            <v>0</v>
          </cell>
          <cell r="J25">
            <v>204734371</v>
          </cell>
          <cell r="K25">
            <v>0</v>
          </cell>
          <cell r="L25">
            <v>204734371</v>
          </cell>
          <cell r="M25">
            <v>0</v>
          </cell>
          <cell r="N25">
            <v>204734371</v>
          </cell>
        </row>
        <row r="26">
          <cell r="A26" t="str">
            <v>26.01.01</v>
          </cell>
          <cell r="B26" t="str">
            <v>Cad. Pokok Pinj. J. Tempo Bulanan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26.02.00</v>
          </cell>
          <cell r="B27" t="str">
            <v>Bunga Pinjaman yg jatuh tempo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26.02.01</v>
          </cell>
          <cell r="B28" t="str">
            <v>Cad .Bunga Pinj. J. Tempo Bulanan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26.03.00</v>
          </cell>
          <cell r="B29" t="str">
            <v>Hutang Leasing Pokok</v>
          </cell>
          <cell r="C29">
            <v>0</v>
          </cell>
          <cell r="D29">
            <v>0</v>
          </cell>
          <cell r="E29">
            <v>12501000</v>
          </cell>
          <cell r="F29">
            <v>351028080</v>
          </cell>
          <cell r="G29">
            <v>137537000</v>
          </cell>
          <cell r="H29">
            <v>104217753.16666675</v>
          </cell>
          <cell r="I29">
            <v>150038000</v>
          </cell>
          <cell r="J29">
            <v>455245833.16666675</v>
          </cell>
          <cell r="K29">
            <v>150038000</v>
          </cell>
          <cell r="L29">
            <v>455245833.16666675</v>
          </cell>
          <cell r="M29">
            <v>0</v>
          </cell>
          <cell r="N29">
            <v>305207833.16666675</v>
          </cell>
        </row>
        <row r="30">
          <cell r="A30" t="str">
            <v>26.03.01</v>
          </cell>
          <cell r="B30" t="str">
            <v>Hutang Leasing Bunga</v>
          </cell>
          <cell r="C30">
            <v>0</v>
          </cell>
          <cell r="D30">
            <v>0</v>
          </cell>
          <cell r="E30">
            <v>0</v>
          </cell>
          <cell r="F30">
            <v>99007920</v>
          </cell>
          <cell r="G30">
            <v>99007920</v>
          </cell>
          <cell r="H30">
            <v>0</v>
          </cell>
          <cell r="I30">
            <v>99007920</v>
          </cell>
          <cell r="J30">
            <v>99007920</v>
          </cell>
          <cell r="K30">
            <v>99007920</v>
          </cell>
          <cell r="L30">
            <v>99007920</v>
          </cell>
          <cell r="M30">
            <v>0</v>
          </cell>
          <cell r="N30">
            <v>0</v>
          </cell>
        </row>
        <row r="31">
          <cell r="A31" t="str">
            <v>27.00.00</v>
          </cell>
          <cell r="B31" t="str">
            <v>Hutang Kepada Suplier Obat</v>
          </cell>
          <cell r="C31">
            <v>0</v>
          </cell>
          <cell r="D31">
            <v>220943497</v>
          </cell>
          <cell r="E31">
            <v>2475210899</v>
          </cell>
          <cell r="F31">
            <v>2494200236</v>
          </cell>
          <cell r="G31">
            <v>251747448</v>
          </cell>
          <cell r="H31">
            <v>224902155</v>
          </cell>
          <cell r="I31">
            <v>2726958347</v>
          </cell>
          <cell r="J31">
            <v>2719102391</v>
          </cell>
          <cell r="K31">
            <v>2726958347</v>
          </cell>
          <cell r="L31">
            <v>2940045888</v>
          </cell>
          <cell r="M31">
            <v>0</v>
          </cell>
          <cell r="N31">
            <v>213087541</v>
          </cell>
        </row>
        <row r="32">
          <cell r="A32" t="str">
            <v>28.00.00</v>
          </cell>
          <cell r="B32" t="str">
            <v>Hutang obat yg jatuh tempo</v>
          </cell>
          <cell r="C32">
            <v>0</v>
          </cell>
          <cell r="D32">
            <v>0</v>
          </cell>
          <cell r="E32">
            <v>122611655</v>
          </cell>
          <cell r="F32">
            <v>122611655</v>
          </cell>
          <cell r="G32">
            <v>0</v>
          </cell>
          <cell r="H32">
            <v>0</v>
          </cell>
          <cell r="I32">
            <v>122611655</v>
          </cell>
          <cell r="J32">
            <v>122611655</v>
          </cell>
          <cell r="K32">
            <v>122611655</v>
          </cell>
          <cell r="L32">
            <v>122611655</v>
          </cell>
          <cell r="M32">
            <v>0</v>
          </cell>
          <cell r="N32">
            <v>0</v>
          </cell>
        </row>
        <row r="33">
          <cell r="A33" t="str">
            <v>29.00.00</v>
          </cell>
          <cell r="B33" t="str">
            <v>Hutang Lain-Lain PT. Texin P.H.</v>
          </cell>
          <cell r="C33">
            <v>0</v>
          </cell>
          <cell r="D33">
            <v>5175838</v>
          </cell>
          <cell r="E33">
            <v>93371904</v>
          </cell>
          <cell r="F33">
            <v>131757882</v>
          </cell>
          <cell r="G33">
            <v>42721734</v>
          </cell>
          <cell r="H33">
            <v>154500000</v>
          </cell>
          <cell r="I33">
            <v>136093638</v>
          </cell>
          <cell r="J33">
            <v>286257882</v>
          </cell>
          <cell r="K33">
            <v>136093638</v>
          </cell>
          <cell r="L33">
            <v>291433720</v>
          </cell>
          <cell r="M33">
            <v>0</v>
          </cell>
          <cell r="N33">
            <v>155340082</v>
          </cell>
        </row>
        <row r="34">
          <cell r="A34" t="str">
            <v>29.00.01</v>
          </cell>
          <cell r="B34" t="str">
            <v>Hutang Lain-Lain RS. Mitra Siaga</v>
          </cell>
          <cell r="C34">
            <v>0</v>
          </cell>
          <cell r="D34">
            <v>132133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132133</v>
          </cell>
          <cell r="M34">
            <v>0</v>
          </cell>
          <cell r="N34">
            <v>132133</v>
          </cell>
        </row>
        <row r="35">
          <cell r="A35" t="str">
            <v>29.01.00</v>
          </cell>
          <cell r="B35" t="str">
            <v>Hutang R/K Head Office PT. Texin P.H.</v>
          </cell>
          <cell r="C35">
            <v>0</v>
          </cell>
          <cell r="D35">
            <v>965132120</v>
          </cell>
          <cell r="E35">
            <v>13155020377</v>
          </cell>
          <cell r="F35">
            <v>12686973063</v>
          </cell>
          <cell r="G35">
            <v>1300452368</v>
          </cell>
          <cell r="H35">
            <v>803367562</v>
          </cell>
          <cell r="I35">
            <v>14455472745</v>
          </cell>
          <cell r="J35">
            <v>13490340625</v>
          </cell>
          <cell r="K35">
            <v>14455472745</v>
          </cell>
          <cell r="L35">
            <v>14455472745</v>
          </cell>
          <cell r="M35">
            <v>0</v>
          </cell>
          <cell r="N35">
            <v>0</v>
          </cell>
        </row>
        <row r="36">
          <cell r="A36" t="str">
            <v>29.02.00</v>
          </cell>
          <cell r="B36" t="str">
            <v>Hutang R/K Head Office RS.Mitra Siaga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214951172</v>
          </cell>
          <cell r="I36">
            <v>0</v>
          </cell>
          <cell r="J36">
            <v>214951172</v>
          </cell>
          <cell r="K36">
            <v>0</v>
          </cell>
          <cell r="L36">
            <v>214951172</v>
          </cell>
          <cell r="M36">
            <v>0</v>
          </cell>
          <cell r="N36">
            <v>214951172</v>
          </cell>
        </row>
        <row r="37">
          <cell r="C37">
            <v>0</v>
          </cell>
          <cell r="D37">
            <v>8504934819</v>
          </cell>
          <cell r="E37">
            <v>18349964804.25</v>
          </cell>
          <cell r="F37">
            <v>18845879791</v>
          </cell>
          <cell r="G37">
            <v>1972058068.73</v>
          </cell>
          <cell r="H37">
            <v>2034673923.3666668</v>
          </cell>
          <cell r="I37">
            <v>20322022872.98</v>
          </cell>
          <cell r="J37">
            <v>20880553714.366669</v>
          </cell>
          <cell r="K37">
            <v>20322022872.98</v>
          </cell>
          <cell r="L37">
            <v>29385488533.366669</v>
          </cell>
          <cell r="M37">
            <v>0</v>
          </cell>
          <cell r="N37">
            <v>9063465660.3866653</v>
          </cell>
        </row>
        <row r="38">
          <cell r="A38" t="str">
            <v>31.00.00</v>
          </cell>
          <cell r="B38" t="str">
            <v>Piutang Pasien</v>
          </cell>
          <cell r="C38">
            <v>165413510</v>
          </cell>
          <cell r="D38">
            <v>0</v>
          </cell>
          <cell r="E38">
            <v>1186784220</v>
          </cell>
          <cell r="F38">
            <v>1128640349</v>
          </cell>
          <cell r="G38">
            <v>102809577</v>
          </cell>
          <cell r="H38">
            <v>112054300</v>
          </cell>
          <cell r="I38">
            <v>1289593797</v>
          </cell>
          <cell r="J38">
            <v>1240694649</v>
          </cell>
          <cell r="K38">
            <v>1455007307</v>
          </cell>
          <cell r="L38">
            <v>1240694649</v>
          </cell>
          <cell r="M38">
            <v>214312658</v>
          </cell>
          <cell r="N38">
            <v>0</v>
          </cell>
        </row>
        <row r="39">
          <cell r="A39" t="str">
            <v>31.00.01</v>
          </cell>
          <cell r="B39" t="str">
            <v>Piutang Pemegang Saham</v>
          </cell>
          <cell r="C39">
            <v>7663593218</v>
          </cell>
          <cell r="D39">
            <v>0</v>
          </cell>
          <cell r="E39">
            <v>0</v>
          </cell>
          <cell r="F39">
            <v>852483852</v>
          </cell>
          <cell r="G39">
            <v>316100584.19999999</v>
          </cell>
          <cell r="H39">
            <v>83266878</v>
          </cell>
          <cell r="I39">
            <v>316100584.19999999</v>
          </cell>
          <cell r="J39">
            <v>935750730</v>
          </cell>
          <cell r="K39">
            <v>7979693802.1999998</v>
          </cell>
          <cell r="L39">
            <v>935750730</v>
          </cell>
          <cell r="M39">
            <v>7043943072.1999998</v>
          </cell>
          <cell r="N39">
            <v>0</v>
          </cell>
        </row>
        <row r="40">
          <cell r="A40" t="str">
            <v>31.00.02</v>
          </cell>
          <cell r="B40" t="str">
            <v>Piutang Lain-lain</v>
          </cell>
          <cell r="C40">
            <v>10000000</v>
          </cell>
          <cell r="D40">
            <v>0</v>
          </cell>
          <cell r="E40">
            <v>11400000</v>
          </cell>
          <cell r="F40">
            <v>10000000</v>
          </cell>
          <cell r="G40">
            <v>0</v>
          </cell>
          <cell r="H40">
            <v>1200000</v>
          </cell>
          <cell r="I40">
            <v>11400000</v>
          </cell>
          <cell r="J40">
            <v>11200000</v>
          </cell>
          <cell r="K40">
            <v>21400000</v>
          </cell>
          <cell r="L40">
            <v>11200000</v>
          </cell>
          <cell r="M40">
            <v>10200000</v>
          </cell>
          <cell r="N40">
            <v>0</v>
          </cell>
        </row>
        <row r="41">
          <cell r="A41" t="str">
            <v>31.00.03</v>
          </cell>
          <cell r="B41" t="str">
            <v>Piutang Yayasan</v>
          </cell>
          <cell r="C41">
            <v>954273</v>
          </cell>
          <cell r="D41">
            <v>0</v>
          </cell>
          <cell r="E41">
            <v>0</v>
          </cell>
          <cell r="F41">
            <v>954273</v>
          </cell>
          <cell r="G41">
            <v>27200000</v>
          </cell>
          <cell r="H41">
            <v>0</v>
          </cell>
          <cell r="I41">
            <v>27200000</v>
          </cell>
          <cell r="J41">
            <v>954273</v>
          </cell>
          <cell r="K41">
            <v>28154273</v>
          </cell>
          <cell r="L41">
            <v>954273</v>
          </cell>
          <cell r="M41">
            <v>27200000</v>
          </cell>
          <cell r="N41">
            <v>0</v>
          </cell>
        </row>
        <row r="42">
          <cell r="A42" t="str">
            <v>32.00.00</v>
          </cell>
          <cell r="B42" t="str">
            <v>Biaya Dibayar Dimuka</v>
          </cell>
          <cell r="C42">
            <v>139888375</v>
          </cell>
          <cell r="D42">
            <v>0</v>
          </cell>
          <cell r="E42">
            <v>6550000</v>
          </cell>
          <cell r="F42">
            <v>19279073.416666668</v>
          </cell>
          <cell r="G42">
            <v>1209754497.1500001</v>
          </cell>
          <cell r="H42">
            <v>311880460</v>
          </cell>
          <cell r="I42">
            <v>1216304497.1500001</v>
          </cell>
          <cell r="J42">
            <v>331159533.41666669</v>
          </cell>
          <cell r="K42">
            <v>1356192872.1500001</v>
          </cell>
          <cell r="L42">
            <v>331159533.41666669</v>
          </cell>
          <cell r="M42">
            <v>1025033338.7333333</v>
          </cell>
          <cell r="N42">
            <v>0</v>
          </cell>
        </row>
        <row r="43">
          <cell r="A43" t="str">
            <v>33.00.00</v>
          </cell>
          <cell r="B43" t="str">
            <v>Piutang R/K PT. Texin P.H.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214951172</v>
          </cell>
          <cell r="H43">
            <v>0</v>
          </cell>
          <cell r="I43">
            <v>214951172</v>
          </cell>
          <cell r="J43">
            <v>0</v>
          </cell>
          <cell r="K43">
            <v>214951172</v>
          </cell>
          <cell r="L43">
            <v>0</v>
          </cell>
          <cell r="M43">
            <v>214951172</v>
          </cell>
          <cell r="N43">
            <v>0</v>
          </cell>
        </row>
        <row r="44">
          <cell r="A44" t="str">
            <v>33.01.00</v>
          </cell>
          <cell r="B44" t="str">
            <v>Piutang R/K RS.Mitra Siaga</v>
          </cell>
          <cell r="C44">
            <v>965132120</v>
          </cell>
          <cell r="D44">
            <v>0</v>
          </cell>
          <cell r="E44">
            <v>12686973063</v>
          </cell>
          <cell r="F44">
            <v>13155020377</v>
          </cell>
          <cell r="G44">
            <v>803367562</v>
          </cell>
          <cell r="H44">
            <v>1300452368</v>
          </cell>
          <cell r="I44">
            <v>13490340625</v>
          </cell>
          <cell r="J44">
            <v>14455472745</v>
          </cell>
          <cell r="K44">
            <v>14455472745</v>
          </cell>
          <cell r="L44">
            <v>14455472745</v>
          </cell>
          <cell r="M44">
            <v>0</v>
          </cell>
          <cell r="N44">
            <v>0</v>
          </cell>
        </row>
        <row r="45">
          <cell r="C45">
            <v>8944981496</v>
          </cell>
          <cell r="D45">
            <v>0</v>
          </cell>
          <cell r="E45">
            <v>13891707283</v>
          </cell>
          <cell r="F45">
            <v>15166377924.416666</v>
          </cell>
          <cell r="G45">
            <v>2674183392.3500004</v>
          </cell>
          <cell r="H45">
            <v>1808854006</v>
          </cell>
          <cell r="I45">
            <v>16565890675.35</v>
          </cell>
          <cell r="J45">
            <v>16975231930.416666</v>
          </cell>
          <cell r="K45">
            <v>25510872171.349998</v>
          </cell>
          <cell r="L45">
            <v>16975231930.416666</v>
          </cell>
          <cell r="M45">
            <v>8535640240.9333334</v>
          </cell>
          <cell r="N45">
            <v>0</v>
          </cell>
        </row>
        <row r="46">
          <cell r="A46" t="str">
            <v>34.00.00</v>
          </cell>
          <cell r="B46" t="str">
            <v>Persedian Obat Gudang Apotik</v>
          </cell>
          <cell r="C46">
            <v>386816769</v>
          </cell>
          <cell r="D46">
            <v>0</v>
          </cell>
          <cell r="E46">
            <v>2625347542</v>
          </cell>
          <cell r="F46">
            <v>2584261492</v>
          </cell>
          <cell r="G46">
            <v>242361059</v>
          </cell>
          <cell r="H46">
            <v>231883218</v>
          </cell>
          <cell r="I46">
            <v>2867708601</v>
          </cell>
          <cell r="J46">
            <v>2816144710</v>
          </cell>
          <cell r="K46">
            <v>3254525370</v>
          </cell>
          <cell r="L46">
            <v>2816144710</v>
          </cell>
          <cell r="M46">
            <v>438380660</v>
          </cell>
          <cell r="N46">
            <v>0</v>
          </cell>
        </row>
        <row r="47">
          <cell r="A47" t="str">
            <v>34.01.00</v>
          </cell>
          <cell r="B47" t="str">
            <v>Persedian Obat Etalase Apotik</v>
          </cell>
          <cell r="C47">
            <v>121028761</v>
          </cell>
          <cell r="D47">
            <v>0</v>
          </cell>
          <cell r="E47">
            <v>2365950237</v>
          </cell>
          <cell r="F47">
            <v>2392108534</v>
          </cell>
          <cell r="G47">
            <v>196643692</v>
          </cell>
          <cell r="H47">
            <v>198359870</v>
          </cell>
          <cell r="I47">
            <v>2562593929</v>
          </cell>
          <cell r="J47">
            <v>2590468404</v>
          </cell>
          <cell r="K47">
            <v>2683622690</v>
          </cell>
          <cell r="L47">
            <v>2590468404</v>
          </cell>
          <cell r="M47">
            <v>93154286</v>
          </cell>
          <cell r="N47">
            <v>0</v>
          </cell>
        </row>
        <row r="48">
          <cell r="A48" t="str">
            <v>34.02.00</v>
          </cell>
          <cell r="B48" t="str">
            <v>Persedian Obat Rumah Sakit</v>
          </cell>
          <cell r="C48">
            <v>66228937</v>
          </cell>
          <cell r="D48">
            <v>0</v>
          </cell>
          <cell r="E48">
            <v>335491454</v>
          </cell>
          <cell r="F48">
            <v>344634267</v>
          </cell>
          <cell r="G48">
            <v>32793134</v>
          </cell>
          <cell r="H48">
            <v>28125885</v>
          </cell>
          <cell r="I48">
            <v>368284588</v>
          </cell>
          <cell r="J48">
            <v>372760152</v>
          </cell>
          <cell r="K48">
            <v>434513525</v>
          </cell>
          <cell r="L48">
            <v>372760152</v>
          </cell>
          <cell r="M48">
            <v>61753373</v>
          </cell>
          <cell r="N48">
            <v>0</v>
          </cell>
        </row>
        <row r="49">
          <cell r="A49" t="str">
            <v>34.03.00</v>
          </cell>
          <cell r="B49" t="str">
            <v>Persedian Obat IGD,OK dan VK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35.00.00</v>
          </cell>
          <cell r="B50" t="str">
            <v>Persediaan Film Radiologi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36.00.00</v>
          </cell>
          <cell r="B51" t="str">
            <v>Persediaan Reagen Laboratorium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37.00.00</v>
          </cell>
          <cell r="B52" t="str">
            <v>Persediaan Barang Belanja Inst. Gizi</v>
          </cell>
          <cell r="C52">
            <v>8086650</v>
          </cell>
          <cell r="D52">
            <v>0</v>
          </cell>
          <cell r="E52">
            <v>123468000</v>
          </cell>
          <cell r="F52">
            <v>124841975</v>
          </cell>
          <cell r="G52">
            <v>16125500</v>
          </cell>
          <cell r="H52">
            <v>20693175</v>
          </cell>
          <cell r="I52">
            <v>139593500</v>
          </cell>
          <cell r="J52">
            <v>145535150</v>
          </cell>
          <cell r="K52">
            <v>147680150</v>
          </cell>
          <cell r="L52">
            <v>145535150</v>
          </cell>
          <cell r="M52">
            <v>2145000</v>
          </cell>
          <cell r="N52">
            <v>0</v>
          </cell>
        </row>
        <row r="53">
          <cell r="A53" t="str">
            <v>38.00.00</v>
          </cell>
          <cell r="B53" t="str">
            <v>Persediaan Penunjang Lain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39.00.00</v>
          </cell>
          <cell r="B54" t="str">
            <v>Persediaan Alat &amp; Bahan RT dan Umum</v>
          </cell>
          <cell r="C54">
            <v>0</v>
          </cell>
          <cell r="D54">
            <v>0</v>
          </cell>
          <cell r="E54">
            <v>76642997</v>
          </cell>
          <cell r="F54">
            <v>62813901</v>
          </cell>
          <cell r="G54">
            <v>7154450</v>
          </cell>
          <cell r="H54">
            <v>4553594</v>
          </cell>
          <cell r="I54">
            <v>83797447</v>
          </cell>
          <cell r="J54">
            <v>67367495</v>
          </cell>
          <cell r="K54">
            <v>83797447</v>
          </cell>
          <cell r="L54">
            <v>67367495</v>
          </cell>
          <cell r="M54">
            <v>16429952</v>
          </cell>
          <cell r="N54">
            <v>0</v>
          </cell>
        </row>
        <row r="55">
          <cell r="C55">
            <v>582161117</v>
          </cell>
          <cell r="D55">
            <v>0</v>
          </cell>
          <cell r="E55">
            <v>5526900230</v>
          </cell>
          <cell r="F55">
            <v>5508660169</v>
          </cell>
          <cell r="G55">
            <v>495077835</v>
          </cell>
          <cell r="H55">
            <v>483615742</v>
          </cell>
          <cell r="I55">
            <v>6021978065</v>
          </cell>
          <cell r="J55">
            <v>5992275911</v>
          </cell>
          <cell r="K55">
            <v>6604139182</v>
          </cell>
          <cell r="L55">
            <v>5992275911</v>
          </cell>
          <cell r="M55">
            <v>611863271</v>
          </cell>
          <cell r="N55">
            <v>0</v>
          </cell>
        </row>
        <row r="56">
          <cell r="A56" t="str">
            <v>40.00.00</v>
          </cell>
          <cell r="B56" t="str">
            <v>Uang Muka Pemegang Saham</v>
          </cell>
          <cell r="C56">
            <v>0</v>
          </cell>
          <cell r="D56">
            <v>115000000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115000000</v>
          </cell>
          <cell r="M56">
            <v>0</v>
          </cell>
          <cell r="N56">
            <v>115000000</v>
          </cell>
        </row>
        <row r="57">
          <cell r="A57" t="str">
            <v>40.01.00</v>
          </cell>
          <cell r="B57" t="str">
            <v>Uang Muka Lain-lain</v>
          </cell>
          <cell r="C57">
            <v>75000000</v>
          </cell>
          <cell r="D57">
            <v>0</v>
          </cell>
          <cell r="E57">
            <v>0</v>
          </cell>
          <cell r="F57">
            <v>75000000</v>
          </cell>
          <cell r="G57">
            <v>0</v>
          </cell>
          <cell r="H57">
            <v>0</v>
          </cell>
          <cell r="I57">
            <v>0</v>
          </cell>
          <cell r="J57">
            <v>75000000</v>
          </cell>
          <cell r="K57">
            <v>75000000</v>
          </cell>
          <cell r="L57">
            <v>75000000</v>
          </cell>
          <cell r="M57">
            <v>0</v>
          </cell>
          <cell r="N57">
            <v>0</v>
          </cell>
        </row>
        <row r="58">
          <cell r="A58" t="str">
            <v>40.02.00</v>
          </cell>
          <cell r="B58" t="str">
            <v>Pajak Dibayar dimuka</v>
          </cell>
          <cell r="C58">
            <v>6581865</v>
          </cell>
          <cell r="D58">
            <v>0</v>
          </cell>
          <cell r="E58">
            <v>5056632</v>
          </cell>
          <cell r="F58">
            <v>6811865</v>
          </cell>
          <cell r="G58">
            <v>545829</v>
          </cell>
          <cell r="H58">
            <v>0</v>
          </cell>
          <cell r="I58">
            <v>5602461</v>
          </cell>
          <cell r="J58">
            <v>6811865</v>
          </cell>
          <cell r="K58">
            <v>12184326</v>
          </cell>
          <cell r="L58">
            <v>6811865</v>
          </cell>
          <cell r="M58">
            <v>5372461</v>
          </cell>
          <cell r="N58">
            <v>0</v>
          </cell>
        </row>
        <row r="59">
          <cell r="A59" t="str">
            <v>41.00.00</v>
          </cell>
          <cell r="B59" t="str">
            <v>Penerimaan Uang Muka Pasien</v>
          </cell>
          <cell r="C59">
            <v>0</v>
          </cell>
          <cell r="D59">
            <v>26155000</v>
          </cell>
          <cell r="E59">
            <v>618506500</v>
          </cell>
          <cell r="F59">
            <v>647908500</v>
          </cell>
          <cell r="G59">
            <v>93159600</v>
          </cell>
          <cell r="H59">
            <v>89966000</v>
          </cell>
          <cell r="I59">
            <v>711666100</v>
          </cell>
          <cell r="J59">
            <v>737874500</v>
          </cell>
          <cell r="K59">
            <v>711666100</v>
          </cell>
          <cell r="L59">
            <v>764029500</v>
          </cell>
          <cell r="M59">
            <v>0</v>
          </cell>
          <cell r="N59">
            <v>52363400</v>
          </cell>
        </row>
        <row r="60">
          <cell r="A60" t="str">
            <v>42.00.00</v>
          </cell>
          <cell r="B60" t="str">
            <v>Cadangan By.Pegawai Tetap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42.00.01</v>
          </cell>
          <cell r="B61" t="str">
            <v>Cadangan By.Pegawai Tidak Tetap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43.00.00</v>
          </cell>
          <cell r="B62" t="str">
            <v>Cadangan Biaya Umum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44.00.00</v>
          </cell>
          <cell r="B63" t="str">
            <v>Pendapatan YMH diterima</v>
          </cell>
          <cell r="C63">
            <v>0</v>
          </cell>
          <cell r="D63">
            <v>21485470</v>
          </cell>
          <cell r="E63">
            <v>34208812</v>
          </cell>
          <cell r="F63">
            <v>771470755</v>
          </cell>
          <cell r="G63">
            <v>585784825</v>
          </cell>
          <cell r="H63">
            <v>29662706</v>
          </cell>
          <cell r="I63">
            <v>619993637</v>
          </cell>
          <cell r="J63">
            <v>801133461</v>
          </cell>
          <cell r="K63">
            <v>619993637</v>
          </cell>
          <cell r="L63">
            <v>822618931</v>
          </cell>
          <cell r="M63">
            <v>0</v>
          </cell>
          <cell r="N63">
            <v>202625294</v>
          </cell>
        </row>
        <row r="64">
          <cell r="C64">
            <v>81581865</v>
          </cell>
          <cell r="D64">
            <v>162640470</v>
          </cell>
          <cell r="E64">
            <v>657771944</v>
          </cell>
          <cell r="F64">
            <v>1501191120</v>
          </cell>
          <cell r="G64">
            <v>679490254</v>
          </cell>
          <cell r="H64">
            <v>119628706</v>
          </cell>
          <cell r="I64">
            <v>1337262198</v>
          </cell>
          <cell r="J64">
            <v>1620819826</v>
          </cell>
          <cell r="K64">
            <v>1418844063</v>
          </cell>
          <cell r="L64">
            <v>1783460296</v>
          </cell>
          <cell r="M64">
            <v>5372461</v>
          </cell>
          <cell r="N64">
            <v>369988694</v>
          </cell>
        </row>
        <row r="65">
          <cell r="A65" t="str">
            <v>51.00.00</v>
          </cell>
          <cell r="B65" t="str">
            <v xml:space="preserve">Tanah </v>
          </cell>
          <cell r="C65">
            <v>5606096725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5606096725</v>
          </cell>
          <cell r="L65">
            <v>0</v>
          </cell>
          <cell r="M65">
            <v>5606096725</v>
          </cell>
          <cell r="N65">
            <v>0</v>
          </cell>
        </row>
        <row r="66">
          <cell r="A66" t="str">
            <v>52.00.00</v>
          </cell>
          <cell r="B66" t="str">
            <v>Bangunan</v>
          </cell>
          <cell r="C66">
            <v>1836401550</v>
          </cell>
          <cell r="D66">
            <v>0</v>
          </cell>
          <cell r="E66">
            <v>4463027589</v>
          </cell>
          <cell r="F66">
            <v>0</v>
          </cell>
          <cell r="G66">
            <v>291990621</v>
          </cell>
          <cell r="H66">
            <v>0</v>
          </cell>
          <cell r="I66">
            <v>4755018210</v>
          </cell>
          <cell r="J66">
            <v>0</v>
          </cell>
          <cell r="K66">
            <v>6591419760</v>
          </cell>
          <cell r="L66">
            <v>0</v>
          </cell>
          <cell r="M66">
            <v>6591419760</v>
          </cell>
          <cell r="N66">
            <v>0</v>
          </cell>
        </row>
        <row r="67">
          <cell r="A67" t="str">
            <v>52.00.01</v>
          </cell>
          <cell r="B67" t="str">
            <v>Penyusutan Bangunan</v>
          </cell>
          <cell r="C67">
            <v>0</v>
          </cell>
          <cell r="D67">
            <v>74238494</v>
          </cell>
          <cell r="E67">
            <v>0</v>
          </cell>
          <cell r="F67">
            <v>203125277.08333334</v>
          </cell>
          <cell r="G67">
            <v>98053320</v>
          </cell>
          <cell r="H67">
            <v>26373272.454166669</v>
          </cell>
          <cell r="I67">
            <v>98053320</v>
          </cell>
          <cell r="J67">
            <v>229498549.53750002</v>
          </cell>
          <cell r="K67">
            <v>98053320</v>
          </cell>
          <cell r="L67">
            <v>303737043.53750002</v>
          </cell>
          <cell r="M67">
            <v>0</v>
          </cell>
          <cell r="N67">
            <v>205683723.53750002</v>
          </cell>
        </row>
        <row r="68">
          <cell r="A68" t="str">
            <v>53.00.00</v>
          </cell>
          <cell r="B68" t="str">
            <v>Kendaraan Bermotor</v>
          </cell>
          <cell r="C68">
            <v>136000000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136000000</v>
          </cell>
          <cell r="L68">
            <v>0</v>
          </cell>
          <cell r="M68">
            <v>136000000</v>
          </cell>
          <cell r="N68">
            <v>0</v>
          </cell>
        </row>
        <row r="69">
          <cell r="A69" t="str">
            <v>53.00.01</v>
          </cell>
          <cell r="B69" t="str">
            <v>Penyusutan Kendaraan</v>
          </cell>
          <cell r="C69">
            <v>0</v>
          </cell>
          <cell r="D69">
            <v>34000000</v>
          </cell>
          <cell r="E69">
            <v>0</v>
          </cell>
          <cell r="F69">
            <v>31166666.99666667</v>
          </cell>
          <cell r="G69">
            <v>0</v>
          </cell>
          <cell r="H69">
            <v>2833333</v>
          </cell>
          <cell r="I69">
            <v>0</v>
          </cell>
          <cell r="J69">
            <v>33999999.99666667</v>
          </cell>
          <cell r="K69">
            <v>0</v>
          </cell>
          <cell r="L69">
            <v>67999999.99666667</v>
          </cell>
          <cell r="M69">
            <v>0</v>
          </cell>
          <cell r="N69">
            <v>67999999.99666667</v>
          </cell>
        </row>
        <row r="70">
          <cell r="A70" t="str">
            <v>54.00.00</v>
          </cell>
          <cell r="B70" t="str">
            <v>Inpentaris Medis</v>
          </cell>
          <cell r="C70">
            <v>1060454817</v>
          </cell>
          <cell r="D70">
            <v>0</v>
          </cell>
          <cell r="E70">
            <v>813965575</v>
          </cell>
          <cell r="F70">
            <v>0</v>
          </cell>
          <cell r="G70">
            <v>750000</v>
          </cell>
          <cell r="H70">
            <v>125036000</v>
          </cell>
          <cell r="I70">
            <v>814715575</v>
          </cell>
          <cell r="J70">
            <v>125036000</v>
          </cell>
          <cell r="K70">
            <v>1875170392</v>
          </cell>
          <cell r="L70">
            <v>125036000</v>
          </cell>
          <cell r="M70">
            <v>1750134392</v>
          </cell>
          <cell r="N70">
            <v>0</v>
          </cell>
        </row>
        <row r="71">
          <cell r="A71" t="str">
            <v>54.00.01</v>
          </cell>
          <cell r="B71" t="str">
            <v>Penyusutan Inpentaris Medis</v>
          </cell>
          <cell r="C71">
            <v>0</v>
          </cell>
          <cell r="D71">
            <v>218006430</v>
          </cell>
          <cell r="E71">
            <v>0</v>
          </cell>
          <cell r="F71">
            <v>286091222.79166669</v>
          </cell>
          <cell r="G71">
            <v>5209833.1666667499</v>
          </cell>
          <cell r="H71">
            <v>39066050</v>
          </cell>
          <cell r="I71">
            <v>5209833.1666667499</v>
          </cell>
          <cell r="J71">
            <v>325157272.79166669</v>
          </cell>
          <cell r="K71">
            <v>5209833.1666667499</v>
          </cell>
          <cell r="L71">
            <v>543163702.79166675</v>
          </cell>
          <cell r="M71">
            <v>0</v>
          </cell>
          <cell r="N71">
            <v>537953869.625</v>
          </cell>
        </row>
        <row r="72">
          <cell r="A72" t="str">
            <v>55.00.00</v>
          </cell>
          <cell r="B72" t="str">
            <v>Inpentaris Non Medis</v>
          </cell>
          <cell r="C72">
            <v>128842938</v>
          </cell>
          <cell r="D72">
            <v>0</v>
          </cell>
          <cell r="E72">
            <v>1643000</v>
          </cell>
          <cell r="F72">
            <v>0</v>
          </cell>
          <cell r="G72">
            <v>0</v>
          </cell>
          <cell r="H72">
            <v>0</v>
          </cell>
          <cell r="I72">
            <v>1643000</v>
          </cell>
          <cell r="J72">
            <v>0</v>
          </cell>
          <cell r="K72">
            <v>130485938</v>
          </cell>
          <cell r="L72">
            <v>0</v>
          </cell>
          <cell r="M72">
            <v>130485938</v>
          </cell>
          <cell r="N72">
            <v>0</v>
          </cell>
        </row>
        <row r="73">
          <cell r="A73" t="str">
            <v>55.00.01</v>
          </cell>
          <cell r="B73" t="str">
            <v>Penyusutan Inpentaris Non Medis</v>
          </cell>
          <cell r="C73">
            <v>0</v>
          </cell>
          <cell r="D73">
            <v>25360910</v>
          </cell>
          <cell r="E73">
            <v>0</v>
          </cell>
          <cell r="F73">
            <v>29688048.75</v>
          </cell>
          <cell r="G73">
            <v>0</v>
          </cell>
          <cell r="H73">
            <v>2718457</v>
          </cell>
          <cell r="I73">
            <v>0</v>
          </cell>
          <cell r="J73">
            <v>32406505.75</v>
          </cell>
          <cell r="K73">
            <v>0</v>
          </cell>
          <cell r="L73">
            <v>57767415.75</v>
          </cell>
          <cell r="M73">
            <v>0</v>
          </cell>
          <cell r="N73">
            <v>57767415.75</v>
          </cell>
        </row>
        <row r="74">
          <cell r="C74">
            <v>8767796030</v>
          </cell>
          <cell r="D74">
            <v>351605834</v>
          </cell>
          <cell r="E74">
            <v>5278636164</v>
          </cell>
          <cell r="F74">
            <v>550071215.62166667</v>
          </cell>
          <cell r="G74">
            <v>396003774.16666675</v>
          </cell>
          <cell r="H74">
            <v>196027112.45416668</v>
          </cell>
          <cell r="I74">
            <v>5674639938.166667</v>
          </cell>
          <cell r="J74">
            <v>746098328.07583332</v>
          </cell>
          <cell r="K74">
            <v>14442435968.166666</v>
          </cell>
          <cell r="L74">
            <v>1097704162.0758333</v>
          </cell>
          <cell r="M74">
            <v>14214136815</v>
          </cell>
          <cell r="N74">
            <v>869405008.90916669</v>
          </cell>
        </row>
        <row r="75">
          <cell r="A75" t="str">
            <v>61.00.00</v>
          </cell>
          <cell r="B75" t="str">
            <v>Pendapatan Perawatan</v>
          </cell>
          <cell r="C75">
            <v>0</v>
          </cell>
          <cell r="D75">
            <v>0</v>
          </cell>
          <cell r="E75">
            <v>2551750</v>
          </cell>
          <cell r="F75">
            <v>1193714629</v>
          </cell>
          <cell r="G75">
            <v>813000</v>
          </cell>
          <cell r="H75">
            <v>506440280</v>
          </cell>
          <cell r="I75">
            <v>3364750</v>
          </cell>
          <cell r="J75">
            <v>1700154909</v>
          </cell>
          <cell r="K75">
            <v>3364750</v>
          </cell>
          <cell r="L75">
            <v>1700154909</v>
          </cell>
          <cell r="M75">
            <v>0</v>
          </cell>
          <cell r="N75">
            <v>1696790159</v>
          </cell>
        </row>
        <row r="76">
          <cell r="A76" t="str">
            <v>62.00.00</v>
          </cell>
          <cell r="B76" t="str">
            <v>Pendapatan Jasa Medis</v>
          </cell>
          <cell r="C76">
            <v>0</v>
          </cell>
          <cell r="D76">
            <v>0</v>
          </cell>
          <cell r="E76">
            <v>0</v>
          </cell>
          <cell r="F76">
            <v>239544577</v>
          </cell>
          <cell r="G76">
            <v>0</v>
          </cell>
          <cell r="H76">
            <v>26206988</v>
          </cell>
          <cell r="I76">
            <v>0</v>
          </cell>
          <cell r="J76">
            <v>265751565</v>
          </cell>
          <cell r="K76">
            <v>0</v>
          </cell>
          <cell r="L76">
            <v>265751565</v>
          </cell>
          <cell r="M76">
            <v>0</v>
          </cell>
          <cell r="N76">
            <v>265751565</v>
          </cell>
        </row>
        <row r="77">
          <cell r="A77" t="str">
            <v>63.00.00</v>
          </cell>
          <cell r="B77" t="str">
            <v>Pendapatan Poliklinik Umum</v>
          </cell>
          <cell r="C77">
            <v>0</v>
          </cell>
          <cell r="D77">
            <v>0</v>
          </cell>
          <cell r="E77">
            <v>0</v>
          </cell>
          <cell r="F77">
            <v>26987000</v>
          </cell>
          <cell r="G77">
            <v>0</v>
          </cell>
          <cell r="H77">
            <v>2747500</v>
          </cell>
          <cell r="I77">
            <v>0</v>
          </cell>
          <cell r="J77">
            <v>29734500</v>
          </cell>
          <cell r="K77">
            <v>0</v>
          </cell>
          <cell r="L77">
            <v>29734500</v>
          </cell>
          <cell r="M77">
            <v>0</v>
          </cell>
          <cell r="N77">
            <v>29734500</v>
          </cell>
        </row>
        <row r="78">
          <cell r="A78" t="str">
            <v>63.00.01</v>
          </cell>
          <cell r="B78" t="str">
            <v>Pendapatan Poliklinik Gigi</v>
          </cell>
          <cell r="C78">
            <v>0</v>
          </cell>
          <cell r="D78">
            <v>0</v>
          </cell>
          <cell r="E78">
            <v>1387552</v>
          </cell>
          <cell r="F78">
            <v>7746500</v>
          </cell>
          <cell r="G78">
            <v>233159</v>
          </cell>
          <cell r="H78">
            <v>513000</v>
          </cell>
          <cell r="I78">
            <v>1620711</v>
          </cell>
          <cell r="J78">
            <v>8259500</v>
          </cell>
          <cell r="K78">
            <v>1620711</v>
          </cell>
          <cell r="L78">
            <v>8259500</v>
          </cell>
          <cell r="M78">
            <v>0</v>
          </cell>
          <cell r="N78">
            <v>6638789</v>
          </cell>
        </row>
        <row r="79">
          <cell r="A79" t="str">
            <v>63.00.02</v>
          </cell>
          <cell r="B79" t="str">
            <v>Pendapatan Poliklinik Mata</v>
          </cell>
          <cell r="C79">
            <v>0</v>
          </cell>
          <cell r="D79">
            <v>0</v>
          </cell>
          <cell r="E79">
            <v>0</v>
          </cell>
          <cell r="F79">
            <v>832125</v>
          </cell>
          <cell r="G79">
            <v>0</v>
          </cell>
          <cell r="H79">
            <v>76500</v>
          </cell>
          <cell r="I79">
            <v>0</v>
          </cell>
          <cell r="J79">
            <v>908625</v>
          </cell>
          <cell r="K79">
            <v>0</v>
          </cell>
          <cell r="L79">
            <v>908625</v>
          </cell>
          <cell r="M79">
            <v>0</v>
          </cell>
          <cell r="N79">
            <v>908625</v>
          </cell>
        </row>
        <row r="80">
          <cell r="A80" t="str">
            <v>63.00.03</v>
          </cell>
          <cell r="B80" t="str">
            <v>Pendapatan Poliklinik IGD</v>
          </cell>
          <cell r="C80">
            <v>0</v>
          </cell>
          <cell r="D80">
            <v>0</v>
          </cell>
          <cell r="E80">
            <v>17500</v>
          </cell>
          <cell r="F80">
            <v>90199075</v>
          </cell>
          <cell r="G80">
            <v>320000</v>
          </cell>
          <cell r="H80">
            <v>8909150</v>
          </cell>
          <cell r="I80">
            <v>337500</v>
          </cell>
          <cell r="J80">
            <v>99108225</v>
          </cell>
          <cell r="K80">
            <v>337500</v>
          </cell>
          <cell r="L80">
            <v>99108225</v>
          </cell>
          <cell r="M80">
            <v>0</v>
          </cell>
          <cell r="N80">
            <v>98770725</v>
          </cell>
        </row>
        <row r="81">
          <cell r="A81" t="str">
            <v>63.00.04</v>
          </cell>
          <cell r="B81" t="str">
            <v>Pendapatan Poliklinik Kebidanan</v>
          </cell>
          <cell r="C81">
            <v>0</v>
          </cell>
          <cell r="D81">
            <v>0</v>
          </cell>
          <cell r="E81">
            <v>0</v>
          </cell>
          <cell r="F81">
            <v>2660263</v>
          </cell>
          <cell r="G81">
            <v>0</v>
          </cell>
          <cell r="H81">
            <v>283500</v>
          </cell>
          <cell r="I81">
            <v>0</v>
          </cell>
          <cell r="J81">
            <v>2943763</v>
          </cell>
          <cell r="K81">
            <v>0</v>
          </cell>
          <cell r="L81">
            <v>2943763</v>
          </cell>
          <cell r="M81">
            <v>0</v>
          </cell>
          <cell r="N81">
            <v>2943763</v>
          </cell>
        </row>
        <row r="82">
          <cell r="A82" t="str">
            <v>63.00.05</v>
          </cell>
          <cell r="B82" t="str">
            <v>Pendapatan Poliklinik Paru-2</v>
          </cell>
          <cell r="C82">
            <v>0</v>
          </cell>
          <cell r="D82">
            <v>0</v>
          </cell>
          <cell r="E82">
            <v>0</v>
          </cell>
          <cell r="F82">
            <v>2383875</v>
          </cell>
          <cell r="G82">
            <v>0</v>
          </cell>
          <cell r="H82">
            <v>221000</v>
          </cell>
          <cell r="I82">
            <v>0</v>
          </cell>
          <cell r="J82">
            <v>2604875</v>
          </cell>
          <cell r="K82">
            <v>0</v>
          </cell>
          <cell r="L82">
            <v>2604875</v>
          </cell>
          <cell r="M82">
            <v>0</v>
          </cell>
          <cell r="N82">
            <v>2604875</v>
          </cell>
        </row>
        <row r="83">
          <cell r="A83" t="str">
            <v>63.00.06</v>
          </cell>
          <cell r="B83" t="str">
            <v>Pendapatan Poliklinik Bedah Umum</v>
          </cell>
          <cell r="C83">
            <v>0</v>
          </cell>
          <cell r="D83">
            <v>0</v>
          </cell>
          <cell r="E83">
            <v>0</v>
          </cell>
          <cell r="F83">
            <v>1801250</v>
          </cell>
          <cell r="G83">
            <v>0</v>
          </cell>
          <cell r="H83">
            <v>231500</v>
          </cell>
          <cell r="I83">
            <v>0</v>
          </cell>
          <cell r="J83">
            <v>2032750</v>
          </cell>
          <cell r="K83">
            <v>0</v>
          </cell>
          <cell r="L83">
            <v>2032750</v>
          </cell>
          <cell r="M83">
            <v>0</v>
          </cell>
          <cell r="N83">
            <v>2032750</v>
          </cell>
        </row>
        <row r="84">
          <cell r="A84" t="str">
            <v>63.00.07</v>
          </cell>
          <cell r="B84" t="str">
            <v>Pendapatan Poliklinik Bedah Tulang</v>
          </cell>
          <cell r="C84">
            <v>0</v>
          </cell>
          <cell r="D84">
            <v>0</v>
          </cell>
          <cell r="E84">
            <v>132250</v>
          </cell>
          <cell r="F84">
            <v>2030250</v>
          </cell>
          <cell r="G84">
            <v>0</v>
          </cell>
          <cell r="H84">
            <v>222000</v>
          </cell>
          <cell r="I84">
            <v>132250</v>
          </cell>
          <cell r="J84">
            <v>2252250</v>
          </cell>
          <cell r="K84">
            <v>132250</v>
          </cell>
          <cell r="L84">
            <v>2252250</v>
          </cell>
          <cell r="M84">
            <v>0</v>
          </cell>
          <cell r="N84">
            <v>2120000</v>
          </cell>
        </row>
        <row r="85">
          <cell r="A85" t="str">
            <v>63.00.08</v>
          </cell>
          <cell r="B85" t="str">
            <v>Pendapatan Poliklinik Anak</v>
          </cell>
          <cell r="C85">
            <v>0</v>
          </cell>
          <cell r="D85">
            <v>0</v>
          </cell>
          <cell r="E85">
            <v>0</v>
          </cell>
          <cell r="F85">
            <v>295625</v>
          </cell>
          <cell r="G85">
            <v>0</v>
          </cell>
          <cell r="H85">
            <v>0</v>
          </cell>
          <cell r="I85">
            <v>0</v>
          </cell>
          <cell r="J85">
            <v>295625</v>
          </cell>
          <cell r="K85">
            <v>0</v>
          </cell>
          <cell r="L85">
            <v>295625</v>
          </cell>
          <cell r="M85">
            <v>0</v>
          </cell>
          <cell r="N85">
            <v>295625</v>
          </cell>
        </row>
        <row r="86">
          <cell r="A86" t="str">
            <v>63.00.09</v>
          </cell>
          <cell r="B86" t="str">
            <v>Pendapatan Poliklinik Internis</v>
          </cell>
          <cell r="C86">
            <v>0</v>
          </cell>
          <cell r="D86">
            <v>0</v>
          </cell>
          <cell r="E86">
            <v>0</v>
          </cell>
          <cell r="F86">
            <v>213125</v>
          </cell>
          <cell r="G86">
            <v>0</v>
          </cell>
          <cell r="H86">
            <v>8500</v>
          </cell>
          <cell r="I86">
            <v>0</v>
          </cell>
          <cell r="J86">
            <v>221625</v>
          </cell>
          <cell r="K86">
            <v>0</v>
          </cell>
          <cell r="L86">
            <v>221625</v>
          </cell>
          <cell r="M86">
            <v>0</v>
          </cell>
          <cell r="N86">
            <v>221625</v>
          </cell>
        </row>
        <row r="87">
          <cell r="A87" t="str">
            <v>63.00.10</v>
          </cell>
          <cell r="B87" t="str">
            <v>Pendapatan Poliklinik Jiwa</v>
          </cell>
          <cell r="C87">
            <v>0</v>
          </cell>
          <cell r="D87">
            <v>0</v>
          </cell>
          <cell r="E87">
            <v>0</v>
          </cell>
          <cell r="F87">
            <v>22117250</v>
          </cell>
          <cell r="G87">
            <v>0</v>
          </cell>
          <cell r="H87">
            <v>2074000</v>
          </cell>
          <cell r="I87">
            <v>0</v>
          </cell>
          <cell r="J87">
            <v>24191250</v>
          </cell>
          <cell r="K87">
            <v>0</v>
          </cell>
          <cell r="L87">
            <v>24191250</v>
          </cell>
          <cell r="M87">
            <v>0</v>
          </cell>
          <cell r="N87">
            <v>24191250</v>
          </cell>
        </row>
        <row r="88">
          <cell r="A88" t="str">
            <v>63.00.11</v>
          </cell>
          <cell r="B88" t="str">
            <v>Pendapatan Poliklinik THT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A89" t="str">
            <v>63.00.12</v>
          </cell>
          <cell r="B89" t="str">
            <v>Pendapatan Poliklinik Jantung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63.00.13</v>
          </cell>
          <cell r="B90" t="str">
            <v>Pendapatan Poliklinik Kulit &amp; Kelamin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64.00.00</v>
          </cell>
          <cell r="B91" t="str">
            <v>Pendapatan Rongent</v>
          </cell>
          <cell r="C91">
            <v>0</v>
          </cell>
          <cell r="D91">
            <v>0</v>
          </cell>
          <cell r="E91">
            <v>49417167</v>
          </cell>
          <cell r="F91">
            <v>132512650</v>
          </cell>
          <cell r="G91">
            <v>3988262</v>
          </cell>
          <cell r="H91">
            <v>13955500</v>
          </cell>
          <cell r="I91">
            <v>53405429</v>
          </cell>
          <cell r="J91">
            <v>146468150</v>
          </cell>
          <cell r="K91">
            <v>53405429</v>
          </cell>
          <cell r="L91">
            <v>146468150</v>
          </cell>
          <cell r="M91">
            <v>0</v>
          </cell>
          <cell r="N91">
            <v>93062721</v>
          </cell>
        </row>
        <row r="92">
          <cell r="A92" t="str">
            <v>65.00.00</v>
          </cell>
          <cell r="B92" t="str">
            <v>Pendapatan Laboratorium</v>
          </cell>
          <cell r="C92">
            <v>0</v>
          </cell>
          <cell r="D92">
            <v>0</v>
          </cell>
          <cell r="E92">
            <v>156536381</v>
          </cell>
          <cell r="F92">
            <v>439154832</v>
          </cell>
          <cell r="G92">
            <v>10153169</v>
          </cell>
          <cell r="H92">
            <v>40981025</v>
          </cell>
          <cell r="I92">
            <v>166689550</v>
          </cell>
          <cell r="J92">
            <v>480135857</v>
          </cell>
          <cell r="K92">
            <v>166689550</v>
          </cell>
          <cell r="L92">
            <v>480135857</v>
          </cell>
          <cell r="M92">
            <v>0</v>
          </cell>
          <cell r="N92">
            <v>313446307</v>
          </cell>
        </row>
        <row r="93">
          <cell r="A93" t="str">
            <v>66.00.00</v>
          </cell>
          <cell r="B93" t="str">
            <v>Pendapatan Discount obat</v>
          </cell>
          <cell r="C93">
            <v>0</v>
          </cell>
          <cell r="D93">
            <v>0</v>
          </cell>
          <cell r="E93">
            <v>881675</v>
          </cell>
          <cell r="F93">
            <v>99004342</v>
          </cell>
          <cell r="G93">
            <v>0</v>
          </cell>
          <cell r="H93">
            <v>9173111</v>
          </cell>
          <cell r="I93">
            <v>881675</v>
          </cell>
          <cell r="J93">
            <v>108177453</v>
          </cell>
          <cell r="K93">
            <v>881675</v>
          </cell>
          <cell r="L93">
            <v>108177453</v>
          </cell>
          <cell r="M93">
            <v>0</v>
          </cell>
          <cell r="N93">
            <v>107295778</v>
          </cell>
        </row>
        <row r="94">
          <cell r="A94" t="str">
            <v>66.01.00</v>
          </cell>
          <cell r="B94" t="str">
            <v>Pendapatan Kerjasama Farmasi</v>
          </cell>
          <cell r="C94">
            <v>0</v>
          </cell>
          <cell r="D94">
            <v>0</v>
          </cell>
          <cell r="E94">
            <v>150637922</v>
          </cell>
          <cell r="F94">
            <v>357887207</v>
          </cell>
          <cell r="G94">
            <v>26247996</v>
          </cell>
          <cell r="H94">
            <v>36221258</v>
          </cell>
          <cell r="I94">
            <v>176885918</v>
          </cell>
          <cell r="J94">
            <v>394108465</v>
          </cell>
          <cell r="K94">
            <v>176885918</v>
          </cell>
          <cell r="L94">
            <v>394108465</v>
          </cell>
          <cell r="M94">
            <v>0</v>
          </cell>
          <cell r="N94">
            <v>217222547</v>
          </cell>
        </row>
        <row r="95">
          <cell r="A95" t="str">
            <v>67.00.00</v>
          </cell>
          <cell r="B95" t="str">
            <v>Pendapatan Farmasi</v>
          </cell>
          <cell r="C95">
            <v>0</v>
          </cell>
          <cell r="D95">
            <v>0</v>
          </cell>
          <cell r="E95">
            <v>255575112</v>
          </cell>
          <cell r="F95">
            <v>572845710</v>
          </cell>
          <cell r="G95">
            <v>90921</v>
          </cell>
          <cell r="H95">
            <v>211282600</v>
          </cell>
          <cell r="I95">
            <v>255666033</v>
          </cell>
          <cell r="J95">
            <v>784128310</v>
          </cell>
          <cell r="K95">
            <v>255666033</v>
          </cell>
          <cell r="L95">
            <v>784128310</v>
          </cell>
          <cell r="M95">
            <v>0</v>
          </cell>
          <cell r="N95">
            <v>528462277</v>
          </cell>
        </row>
        <row r="96">
          <cell r="A96" t="str">
            <v>68.00.00</v>
          </cell>
          <cell r="B96" t="str">
            <v>Pendapatan Lain-lain</v>
          </cell>
          <cell r="C96">
            <v>0</v>
          </cell>
          <cell r="D96">
            <v>0</v>
          </cell>
          <cell r="E96">
            <v>184843900</v>
          </cell>
          <cell r="F96">
            <v>358155707</v>
          </cell>
          <cell r="G96">
            <v>26406000</v>
          </cell>
          <cell r="H96">
            <v>45542100</v>
          </cell>
          <cell r="I96">
            <v>211249900</v>
          </cell>
          <cell r="J96">
            <v>403697807</v>
          </cell>
          <cell r="K96">
            <v>211249900</v>
          </cell>
          <cell r="L96">
            <v>403697807</v>
          </cell>
          <cell r="M96">
            <v>0</v>
          </cell>
          <cell r="N96">
            <v>192447907</v>
          </cell>
        </row>
        <row r="97">
          <cell r="A97" t="str">
            <v>69.00.00</v>
          </cell>
          <cell r="B97" t="str">
            <v>Pendapatan bunga bank</v>
          </cell>
          <cell r="C97">
            <v>0</v>
          </cell>
          <cell r="D97">
            <v>0</v>
          </cell>
          <cell r="E97">
            <v>0</v>
          </cell>
          <cell r="F97">
            <v>30899123</v>
          </cell>
          <cell r="G97">
            <v>0</v>
          </cell>
          <cell r="H97">
            <v>425400</v>
          </cell>
          <cell r="I97">
            <v>0</v>
          </cell>
          <cell r="J97">
            <v>31324523</v>
          </cell>
          <cell r="K97">
            <v>0</v>
          </cell>
          <cell r="L97">
            <v>31324523</v>
          </cell>
          <cell r="M97">
            <v>0</v>
          </cell>
          <cell r="N97">
            <v>31324523</v>
          </cell>
        </row>
        <row r="98">
          <cell r="A98" t="str">
            <v>69.00.01</v>
          </cell>
          <cell r="B98" t="str">
            <v xml:space="preserve">Pendapatan Diluar Operasional 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36837128</v>
          </cell>
          <cell r="I98">
            <v>0</v>
          </cell>
          <cell r="J98">
            <v>36837128</v>
          </cell>
          <cell r="K98">
            <v>0</v>
          </cell>
          <cell r="L98">
            <v>36837128</v>
          </cell>
          <cell r="M98">
            <v>0</v>
          </cell>
          <cell r="N98">
            <v>36837128</v>
          </cell>
        </row>
        <row r="99">
          <cell r="A99" t="str">
            <v>69.00.02</v>
          </cell>
          <cell r="B99" t="str">
            <v>Pendapatan Yayasan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27200000</v>
          </cell>
          <cell r="I99">
            <v>0</v>
          </cell>
          <cell r="J99">
            <v>27200000</v>
          </cell>
          <cell r="K99">
            <v>0</v>
          </cell>
          <cell r="L99">
            <v>27200000</v>
          </cell>
          <cell r="M99">
            <v>0</v>
          </cell>
          <cell r="N99">
            <v>27200000</v>
          </cell>
        </row>
        <row r="100">
          <cell r="C100">
            <v>0</v>
          </cell>
          <cell r="D100">
            <v>0</v>
          </cell>
          <cell r="E100">
            <v>801981209</v>
          </cell>
          <cell r="F100">
            <v>3580985115</v>
          </cell>
          <cell r="G100">
            <v>68252507</v>
          </cell>
          <cell r="H100">
            <v>969552040</v>
          </cell>
          <cell r="I100">
            <v>870233716</v>
          </cell>
          <cell r="J100">
            <v>4550537155</v>
          </cell>
          <cell r="K100">
            <v>870233716</v>
          </cell>
          <cell r="L100">
            <v>4550537155</v>
          </cell>
          <cell r="M100">
            <v>0</v>
          </cell>
          <cell r="N100">
            <v>3680303439</v>
          </cell>
        </row>
        <row r="101">
          <cell r="A101" t="str">
            <v>71.00.00</v>
          </cell>
          <cell r="B101" t="str">
            <v>Bensin Ambulance</v>
          </cell>
          <cell r="C101">
            <v>0</v>
          </cell>
          <cell r="D101">
            <v>0</v>
          </cell>
          <cell r="E101">
            <v>36342000</v>
          </cell>
          <cell r="F101">
            <v>0</v>
          </cell>
          <cell r="G101">
            <v>4025050</v>
          </cell>
          <cell r="H101">
            <v>0</v>
          </cell>
          <cell r="I101">
            <v>40367050</v>
          </cell>
          <cell r="J101">
            <v>0</v>
          </cell>
          <cell r="K101">
            <v>40367050</v>
          </cell>
          <cell r="L101">
            <v>0</v>
          </cell>
          <cell r="M101">
            <v>40367050</v>
          </cell>
          <cell r="N101">
            <v>0</v>
          </cell>
        </row>
        <row r="102">
          <cell r="A102" t="str">
            <v>72.00.00</v>
          </cell>
          <cell r="B102" t="str">
            <v xml:space="preserve">Listrik </v>
          </cell>
          <cell r="C102">
            <v>0</v>
          </cell>
          <cell r="D102">
            <v>0</v>
          </cell>
          <cell r="E102">
            <v>97062735</v>
          </cell>
          <cell r="F102">
            <v>0</v>
          </cell>
          <cell r="G102">
            <v>13772200</v>
          </cell>
          <cell r="H102">
            <v>0</v>
          </cell>
          <cell r="I102">
            <v>110834935</v>
          </cell>
          <cell r="J102">
            <v>0</v>
          </cell>
          <cell r="K102">
            <v>110834935</v>
          </cell>
          <cell r="L102">
            <v>0</v>
          </cell>
          <cell r="M102">
            <v>110834935</v>
          </cell>
          <cell r="N102">
            <v>0</v>
          </cell>
        </row>
        <row r="103">
          <cell r="A103" t="str">
            <v>72.00.01</v>
          </cell>
          <cell r="B103" t="str">
            <v>Air PDAM</v>
          </cell>
          <cell r="C103">
            <v>0</v>
          </cell>
          <cell r="D103">
            <v>0</v>
          </cell>
          <cell r="E103">
            <v>11622350</v>
          </cell>
          <cell r="F103">
            <v>0</v>
          </cell>
          <cell r="G103">
            <v>1500800</v>
          </cell>
          <cell r="H103">
            <v>0</v>
          </cell>
          <cell r="I103">
            <v>13123150</v>
          </cell>
          <cell r="J103">
            <v>0</v>
          </cell>
          <cell r="K103">
            <v>13123150</v>
          </cell>
          <cell r="L103">
            <v>0</v>
          </cell>
          <cell r="M103">
            <v>13123150</v>
          </cell>
          <cell r="N103">
            <v>0</v>
          </cell>
        </row>
        <row r="104">
          <cell r="A104" t="str">
            <v>72.00.02</v>
          </cell>
          <cell r="B104" t="str">
            <v>Telepon</v>
          </cell>
          <cell r="C104">
            <v>0</v>
          </cell>
          <cell r="D104">
            <v>0</v>
          </cell>
          <cell r="E104">
            <v>34568343</v>
          </cell>
          <cell r="F104">
            <v>0</v>
          </cell>
          <cell r="G104">
            <v>3891770</v>
          </cell>
          <cell r="H104">
            <v>0</v>
          </cell>
          <cell r="I104">
            <v>38460113</v>
          </cell>
          <cell r="J104">
            <v>0</v>
          </cell>
          <cell r="K104">
            <v>38460113</v>
          </cell>
          <cell r="L104">
            <v>0</v>
          </cell>
          <cell r="M104">
            <v>38460113</v>
          </cell>
          <cell r="N104">
            <v>0</v>
          </cell>
        </row>
        <row r="105">
          <cell r="A105" t="str">
            <v>72.00.03</v>
          </cell>
          <cell r="B105" t="str">
            <v>Biaya sewa</v>
          </cell>
          <cell r="C105">
            <v>0</v>
          </cell>
          <cell r="D105">
            <v>0</v>
          </cell>
          <cell r="E105">
            <v>1317500</v>
          </cell>
          <cell r="F105">
            <v>0</v>
          </cell>
          <cell r="G105">
            <v>62500</v>
          </cell>
          <cell r="H105">
            <v>0</v>
          </cell>
          <cell r="I105">
            <v>1380000</v>
          </cell>
          <cell r="J105">
            <v>0</v>
          </cell>
          <cell r="K105">
            <v>1380000</v>
          </cell>
          <cell r="L105">
            <v>0</v>
          </cell>
          <cell r="M105">
            <v>1380000</v>
          </cell>
          <cell r="N105">
            <v>0</v>
          </cell>
        </row>
        <row r="106">
          <cell r="A106" t="str">
            <v>73.00.00</v>
          </cell>
          <cell r="B106" t="str">
            <v>Gaji Pegawai</v>
          </cell>
          <cell r="C106">
            <v>0</v>
          </cell>
          <cell r="D106">
            <v>0</v>
          </cell>
          <cell r="E106">
            <v>1431195664</v>
          </cell>
          <cell r="F106">
            <v>0</v>
          </cell>
          <cell r="G106">
            <v>131388995</v>
          </cell>
          <cell r="H106">
            <v>0</v>
          </cell>
          <cell r="I106">
            <v>1562584659</v>
          </cell>
          <cell r="J106">
            <v>0</v>
          </cell>
          <cell r="K106">
            <v>1562584659</v>
          </cell>
          <cell r="L106">
            <v>0</v>
          </cell>
          <cell r="M106">
            <v>1562584659</v>
          </cell>
          <cell r="N106">
            <v>0</v>
          </cell>
        </row>
        <row r="107">
          <cell r="A107" t="str">
            <v>73.01.00</v>
          </cell>
          <cell r="B107" t="str">
            <v>Jamsostek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73.02.00</v>
          </cell>
          <cell r="B108" t="str">
            <v>Kelebihan Jam Kerja /Lemburan</v>
          </cell>
          <cell r="C108">
            <v>0</v>
          </cell>
          <cell r="D108">
            <v>0</v>
          </cell>
          <cell r="E108">
            <v>2087500</v>
          </cell>
          <cell r="F108">
            <v>0</v>
          </cell>
          <cell r="G108">
            <v>0</v>
          </cell>
          <cell r="H108">
            <v>0</v>
          </cell>
          <cell r="I108">
            <v>2087500</v>
          </cell>
          <cell r="J108">
            <v>0</v>
          </cell>
          <cell r="K108">
            <v>2087500</v>
          </cell>
          <cell r="L108">
            <v>0</v>
          </cell>
          <cell r="M108">
            <v>2087500</v>
          </cell>
          <cell r="N108">
            <v>0</v>
          </cell>
        </row>
        <row r="109">
          <cell r="A109" t="str">
            <v>73.03.00</v>
          </cell>
          <cell r="B109" t="str">
            <v>PPh. Pasal 21 Karyawan</v>
          </cell>
          <cell r="C109">
            <v>0</v>
          </cell>
          <cell r="D109">
            <v>0</v>
          </cell>
          <cell r="E109">
            <v>1668200</v>
          </cell>
          <cell r="F109">
            <v>0</v>
          </cell>
          <cell r="G109">
            <v>0</v>
          </cell>
          <cell r="H109">
            <v>0</v>
          </cell>
          <cell r="I109">
            <v>1668200</v>
          </cell>
          <cell r="J109">
            <v>0</v>
          </cell>
          <cell r="K109">
            <v>1668200</v>
          </cell>
          <cell r="L109">
            <v>0</v>
          </cell>
          <cell r="M109">
            <v>1668200</v>
          </cell>
          <cell r="N109">
            <v>0</v>
          </cell>
        </row>
        <row r="110">
          <cell r="A110" t="str">
            <v>73.04.00</v>
          </cell>
          <cell r="B110" t="str">
            <v>By. Pengobatan Karyawan</v>
          </cell>
          <cell r="C110">
            <v>0</v>
          </cell>
          <cell r="D110">
            <v>0</v>
          </cell>
          <cell r="E110">
            <v>81200028</v>
          </cell>
          <cell r="F110">
            <v>0</v>
          </cell>
          <cell r="G110">
            <v>7559500</v>
          </cell>
          <cell r="H110">
            <v>0</v>
          </cell>
          <cell r="I110">
            <v>88759528</v>
          </cell>
          <cell r="J110">
            <v>0</v>
          </cell>
          <cell r="K110">
            <v>88759528</v>
          </cell>
          <cell r="L110">
            <v>0</v>
          </cell>
          <cell r="M110">
            <v>88759528</v>
          </cell>
          <cell r="N110">
            <v>0</v>
          </cell>
        </row>
        <row r="111">
          <cell r="A111" t="str">
            <v>73.04.01</v>
          </cell>
          <cell r="B111" t="str">
            <v xml:space="preserve">By. Pengobatan Komisaris 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73.05.00</v>
          </cell>
          <cell r="B112" t="str">
            <v>Biaya Olah Raga /Rekreasi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73.06.00</v>
          </cell>
          <cell r="B113" t="str">
            <v>Pakaian Dinas</v>
          </cell>
          <cell r="C113">
            <v>0</v>
          </cell>
          <cell r="D113">
            <v>0</v>
          </cell>
          <cell r="E113">
            <v>67400125</v>
          </cell>
          <cell r="F113">
            <v>0</v>
          </cell>
          <cell r="G113">
            <v>0</v>
          </cell>
          <cell r="H113">
            <v>0</v>
          </cell>
          <cell r="I113">
            <v>67400125</v>
          </cell>
          <cell r="J113">
            <v>0</v>
          </cell>
          <cell r="K113">
            <v>67400125</v>
          </cell>
          <cell r="L113">
            <v>0</v>
          </cell>
          <cell r="M113">
            <v>67400125</v>
          </cell>
          <cell r="N113">
            <v>0</v>
          </cell>
        </row>
        <row r="114">
          <cell r="A114" t="str">
            <v>73.07.00</v>
          </cell>
          <cell r="B114" t="str">
            <v>Tunjangan Hari Raya (THR)</v>
          </cell>
          <cell r="C114">
            <v>0</v>
          </cell>
          <cell r="D114">
            <v>0</v>
          </cell>
          <cell r="E114">
            <v>123457568</v>
          </cell>
          <cell r="F114">
            <v>0</v>
          </cell>
          <cell r="G114">
            <v>0</v>
          </cell>
          <cell r="H114">
            <v>0</v>
          </cell>
          <cell r="I114">
            <v>123457568</v>
          </cell>
          <cell r="J114">
            <v>0</v>
          </cell>
          <cell r="K114">
            <v>123457568</v>
          </cell>
          <cell r="L114">
            <v>0</v>
          </cell>
          <cell r="M114">
            <v>123457568</v>
          </cell>
          <cell r="N114">
            <v>0</v>
          </cell>
        </row>
        <row r="115">
          <cell r="A115" t="str">
            <v>73.07.01</v>
          </cell>
          <cell r="B115" t="str">
            <v>Tunjangan Pendidikan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 t="str">
            <v>73.07.02</v>
          </cell>
          <cell r="B116" t="str">
            <v>Tunjangan HUT RS "Mitra Siaga"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73.07.03</v>
          </cell>
          <cell r="B117" t="str">
            <v>Paket Lebaran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 t="str">
            <v>73.08.00</v>
          </cell>
          <cell r="B118" t="str">
            <v>Pesangon /Jasa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19">
          <cell r="A119" t="str">
            <v>73.08.01</v>
          </cell>
          <cell r="B119" t="str">
            <v>Cuti Besar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</row>
        <row r="120">
          <cell r="A120" t="str">
            <v>73.08.02</v>
          </cell>
          <cell r="B120" t="str">
            <v>Dana Pensiun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 t="str">
            <v>73.09.00</v>
          </cell>
          <cell r="B121" t="str">
            <v xml:space="preserve">Honor Komisaris </v>
          </cell>
          <cell r="C121">
            <v>0</v>
          </cell>
          <cell r="D121">
            <v>0</v>
          </cell>
          <cell r="E121">
            <v>69500000</v>
          </cell>
          <cell r="F121">
            <v>0</v>
          </cell>
          <cell r="G121">
            <v>6950000</v>
          </cell>
          <cell r="H121">
            <v>0</v>
          </cell>
          <cell r="I121">
            <v>76450000</v>
          </cell>
          <cell r="J121">
            <v>0</v>
          </cell>
          <cell r="K121">
            <v>76450000</v>
          </cell>
          <cell r="L121">
            <v>0</v>
          </cell>
          <cell r="M121">
            <v>76450000</v>
          </cell>
          <cell r="N121">
            <v>0</v>
          </cell>
        </row>
        <row r="122">
          <cell r="A122" t="str">
            <v>73.09.01</v>
          </cell>
          <cell r="B122" t="str">
            <v>Honor Lainnya</v>
          </cell>
          <cell r="C122">
            <v>0</v>
          </cell>
          <cell r="D122">
            <v>0</v>
          </cell>
          <cell r="E122">
            <v>57015875</v>
          </cell>
          <cell r="F122">
            <v>0</v>
          </cell>
          <cell r="G122">
            <v>3572400</v>
          </cell>
          <cell r="H122">
            <v>0</v>
          </cell>
          <cell r="I122">
            <v>60588275</v>
          </cell>
          <cell r="J122">
            <v>0</v>
          </cell>
          <cell r="K122">
            <v>60588275</v>
          </cell>
          <cell r="L122">
            <v>0</v>
          </cell>
          <cell r="M122">
            <v>60588275</v>
          </cell>
          <cell r="N122">
            <v>0</v>
          </cell>
        </row>
        <row r="123">
          <cell r="A123" t="str">
            <v>74.00.00</v>
          </cell>
          <cell r="B123" t="str">
            <v>Pembelian ATK</v>
          </cell>
          <cell r="C123">
            <v>0</v>
          </cell>
          <cell r="D123">
            <v>0</v>
          </cell>
          <cell r="E123">
            <v>15407264.398753773</v>
          </cell>
          <cell r="F123">
            <v>0</v>
          </cell>
          <cell r="G123">
            <v>0</v>
          </cell>
          <cell r="H123">
            <v>0</v>
          </cell>
          <cell r="I123">
            <v>15407264.398753773</v>
          </cell>
          <cell r="J123">
            <v>0</v>
          </cell>
          <cell r="K123">
            <v>15407264.398753773</v>
          </cell>
          <cell r="L123">
            <v>0</v>
          </cell>
          <cell r="M123">
            <v>15407264.398753773</v>
          </cell>
          <cell r="N123">
            <v>0</v>
          </cell>
        </row>
        <row r="124">
          <cell r="A124" t="str">
            <v>74.00.01</v>
          </cell>
          <cell r="B124" t="str">
            <v>Meterai &amp; Brg. Cetakan lainnya</v>
          </cell>
          <cell r="C124">
            <v>0</v>
          </cell>
          <cell r="D124">
            <v>0</v>
          </cell>
          <cell r="E124">
            <v>28498394.601246223</v>
          </cell>
          <cell r="F124">
            <v>0</v>
          </cell>
          <cell r="G124">
            <v>792350</v>
          </cell>
          <cell r="H124">
            <v>0</v>
          </cell>
          <cell r="I124">
            <v>29290744.601246223</v>
          </cell>
          <cell r="J124">
            <v>0</v>
          </cell>
          <cell r="K124">
            <v>29290744.601246223</v>
          </cell>
          <cell r="L124">
            <v>0</v>
          </cell>
          <cell r="M124">
            <v>29290744.601246223</v>
          </cell>
          <cell r="N124">
            <v>0</v>
          </cell>
        </row>
        <row r="125">
          <cell r="A125" t="str">
            <v>74.00.02</v>
          </cell>
          <cell r="B125" t="str">
            <v>Pembelian Alat-2 R.Tangga Lainnya</v>
          </cell>
          <cell r="C125">
            <v>0</v>
          </cell>
          <cell r="D125">
            <v>0</v>
          </cell>
          <cell r="E125">
            <v>144139962</v>
          </cell>
          <cell r="F125">
            <v>0</v>
          </cell>
          <cell r="G125">
            <v>16285644</v>
          </cell>
          <cell r="H125">
            <v>0</v>
          </cell>
          <cell r="I125">
            <v>160425606</v>
          </cell>
          <cell r="J125">
            <v>0</v>
          </cell>
          <cell r="K125">
            <v>160425606</v>
          </cell>
          <cell r="L125">
            <v>0</v>
          </cell>
          <cell r="M125">
            <v>160425606</v>
          </cell>
          <cell r="N125">
            <v>0</v>
          </cell>
        </row>
        <row r="126">
          <cell r="A126" t="str">
            <v>74.00.03</v>
          </cell>
          <cell r="B126" t="str">
            <v>Langganan Majalah /Koran</v>
          </cell>
          <cell r="C126">
            <v>0</v>
          </cell>
          <cell r="D126">
            <v>0</v>
          </cell>
          <cell r="E126">
            <v>7031200</v>
          </cell>
          <cell r="F126">
            <v>0</v>
          </cell>
          <cell r="G126">
            <v>401400</v>
          </cell>
          <cell r="H126">
            <v>0</v>
          </cell>
          <cell r="I126">
            <v>7432600</v>
          </cell>
          <cell r="J126">
            <v>0</v>
          </cell>
          <cell r="K126">
            <v>7432600</v>
          </cell>
          <cell r="L126">
            <v>0</v>
          </cell>
          <cell r="M126">
            <v>7432600</v>
          </cell>
          <cell r="N126">
            <v>0</v>
          </cell>
        </row>
        <row r="127">
          <cell r="A127" t="str">
            <v>75.00.00</v>
          </cell>
          <cell r="B127" t="str">
            <v>Pajak Kendaraan Bermotor</v>
          </cell>
          <cell r="C127">
            <v>0</v>
          </cell>
          <cell r="D127">
            <v>0</v>
          </cell>
          <cell r="E127">
            <v>963000</v>
          </cell>
          <cell r="F127">
            <v>0</v>
          </cell>
          <cell r="G127">
            <v>600000</v>
          </cell>
          <cell r="H127">
            <v>0</v>
          </cell>
          <cell r="I127">
            <v>1563000</v>
          </cell>
          <cell r="J127">
            <v>0</v>
          </cell>
          <cell r="K127">
            <v>1563000</v>
          </cell>
          <cell r="L127">
            <v>0</v>
          </cell>
          <cell r="M127">
            <v>1563000</v>
          </cell>
          <cell r="N127">
            <v>0</v>
          </cell>
        </row>
        <row r="128">
          <cell r="A128" t="str">
            <v>75.00.01</v>
          </cell>
          <cell r="B128" t="str">
            <v>Pajak Bumi &amp; Bangunan</v>
          </cell>
          <cell r="C128">
            <v>0</v>
          </cell>
          <cell r="D128">
            <v>0</v>
          </cell>
          <cell r="E128">
            <v>60933020</v>
          </cell>
          <cell r="F128">
            <v>0</v>
          </cell>
          <cell r="G128">
            <v>0</v>
          </cell>
          <cell r="H128">
            <v>54000000</v>
          </cell>
          <cell r="I128">
            <v>60933020</v>
          </cell>
          <cell r="J128">
            <v>54000000</v>
          </cell>
          <cell r="K128">
            <v>60933020</v>
          </cell>
          <cell r="L128">
            <v>54000000</v>
          </cell>
          <cell r="M128">
            <v>6933020</v>
          </cell>
          <cell r="N128">
            <v>0</v>
          </cell>
        </row>
        <row r="129">
          <cell r="A129" t="str">
            <v>75.00.02</v>
          </cell>
          <cell r="B129" t="str">
            <v xml:space="preserve">PPh. Pasal (25) Badan </v>
          </cell>
          <cell r="C129">
            <v>0</v>
          </cell>
          <cell r="D129">
            <v>0</v>
          </cell>
          <cell r="E129">
            <v>6549950</v>
          </cell>
          <cell r="F129">
            <v>0</v>
          </cell>
          <cell r="G129">
            <v>0</v>
          </cell>
          <cell r="H129">
            <v>0</v>
          </cell>
          <cell r="I129">
            <v>6549950</v>
          </cell>
          <cell r="J129">
            <v>0</v>
          </cell>
          <cell r="K129">
            <v>6549950</v>
          </cell>
          <cell r="L129">
            <v>0</v>
          </cell>
          <cell r="M129">
            <v>6549950</v>
          </cell>
          <cell r="N129">
            <v>0</v>
          </cell>
        </row>
        <row r="130">
          <cell r="A130" t="str">
            <v>75.00.03</v>
          </cell>
          <cell r="B130" t="str">
            <v>PPn Penjualan Obat Farmasi</v>
          </cell>
          <cell r="C130">
            <v>0</v>
          </cell>
          <cell r="D130">
            <v>0</v>
          </cell>
          <cell r="E130">
            <v>3116087</v>
          </cell>
          <cell r="F130">
            <v>0</v>
          </cell>
          <cell r="G130">
            <v>291771</v>
          </cell>
          <cell r="H130">
            <v>0</v>
          </cell>
          <cell r="I130">
            <v>3407858</v>
          </cell>
          <cell r="J130">
            <v>0</v>
          </cell>
          <cell r="K130">
            <v>3407858</v>
          </cell>
          <cell r="L130">
            <v>0</v>
          </cell>
          <cell r="M130">
            <v>3407858</v>
          </cell>
          <cell r="N130">
            <v>0</v>
          </cell>
        </row>
        <row r="131">
          <cell r="A131" t="str">
            <v>75.00.04</v>
          </cell>
          <cell r="B131" t="str">
            <v>PPh. Pasal 21 (dokter)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 t="str">
            <v>76.00.00</v>
          </cell>
          <cell r="B132" t="str">
            <v xml:space="preserve">Konsumsi Rapat  Komissaris </v>
          </cell>
          <cell r="C132">
            <v>0</v>
          </cell>
          <cell r="D132">
            <v>0</v>
          </cell>
          <cell r="E132">
            <v>8833650</v>
          </cell>
          <cell r="F132">
            <v>0</v>
          </cell>
          <cell r="G132">
            <v>210350</v>
          </cell>
          <cell r="H132">
            <v>0</v>
          </cell>
          <cell r="I132">
            <v>9044000</v>
          </cell>
          <cell r="J132">
            <v>0</v>
          </cell>
          <cell r="K132">
            <v>9044000</v>
          </cell>
          <cell r="L132">
            <v>0</v>
          </cell>
          <cell r="M132">
            <v>9044000</v>
          </cell>
          <cell r="N132">
            <v>0</v>
          </cell>
        </row>
        <row r="133">
          <cell r="A133" t="str">
            <v>76.00.01</v>
          </cell>
          <cell r="B133" t="str">
            <v>Konsumsi Rapat  Karyawan</v>
          </cell>
          <cell r="C133">
            <v>0</v>
          </cell>
          <cell r="D133">
            <v>0</v>
          </cell>
          <cell r="E133">
            <v>1065500</v>
          </cell>
          <cell r="F133">
            <v>0</v>
          </cell>
          <cell r="G133">
            <v>0</v>
          </cell>
          <cell r="H133">
            <v>0</v>
          </cell>
          <cell r="I133">
            <v>1065500</v>
          </cell>
          <cell r="J133">
            <v>0</v>
          </cell>
          <cell r="K133">
            <v>1065500</v>
          </cell>
          <cell r="L133">
            <v>0</v>
          </cell>
          <cell r="M133">
            <v>1065500</v>
          </cell>
          <cell r="N133">
            <v>0</v>
          </cell>
        </row>
        <row r="134">
          <cell r="A134" t="str">
            <v>76.00.02</v>
          </cell>
          <cell r="B134" t="str">
            <v>Konsumsi Rapat  Dokter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76.00.03</v>
          </cell>
          <cell r="B135" t="str">
            <v>Biaya Tamu</v>
          </cell>
          <cell r="C135">
            <v>0</v>
          </cell>
          <cell r="D135">
            <v>0</v>
          </cell>
          <cell r="E135">
            <v>1703950</v>
          </cell>
          <cell r="F135">
            <v>0</v>
          </cell>
          <cell r="G135">
            <v>68600</v>
          </cell>
          <cell r="H135">
            <v>0</v>
          </cell>
          <cell r="I135">
            <v>1772550</v>
          </cell>
          <cell r="J135">
            <v>0</v>
          </cell>
          <cell r="K135">
            <v>1772550</v>
          </cell>
          <cell r="L135">
            <v>0</v>
          </cell>
          <cell r="M135">
            <v>1772550</v>
          </cell>
          <cell r="N135">
            <v>0</v>
          </cell>
        </row>
        <row r="136">
          <cell r="A136" t="str">
            <v>76.00.04</v>
          </cell>
          <cell r="B136" t="str">
            <v>Biaya Perayaan</v>
          </cell>
          <cell r="C136">
            <v>0</v>
          </cell>
          <cell r="D136">
            <v>0</v>
          </cell>
          <cell r="E136">
            <v>335800</v>
          </cell>
          <cell r="F136">
            <v>0</v>
          </cell>
          <cell r="G136">
            <v>0</v>
          </cell>
          <cell r="H136">
            <v>0</v>
          </cell>
          <cell r="I136">
            <v>335800</v>
          </cell>
          <cell r="J136">
            <v>0</v>
          </cell>
          <cell r="K136">
            <v>335800</v>
          </cell>
          <cell r="L136">
            <v>0</v>
          </cell>
          <cell r="M136">
            <v>335800</v>
          </cell>
          <cell r="N136">
            <v>0</v>
          </cell>
        </row>
        <row r="137">
          <cell r="A137" t="str">
            <v>76.01.00</v>
          </cell>
          <cell r="B137" t="str">
            <v>SPD Sopir, Perawat &amp; Pendamping</v>
          </cell>
          <cell r="C137">
            <v>0</v>
          </cell>
          <cell r="D137">
            <v>0</v>
          </cell>
          <cell r="E137">
            <v>8793500</v>
          </cell>
          <cell r="F137">
            <v>0</v>
          </cell>
          <cell r="G137">
            <v>1060000</v>
          </cell>
          <cell r="H137">
            <v>0</v>
          </cell>
          <cell r="I137">
            <v>9853500</v>
          </cell>
          <cell r="J137">
            <v>0</v>
          </cell>
          <cell r="K137">
            <v>9853500</v>
          </cell>
          <cell r="L137">
            <v>0</v>
          </cell>
          <cell r="M137">
            <v>9853500</v>
          </cell>
          <cell r="N137">
            <v>0</v>
          </cell>
        </row>
        <row r="138">
          <cell r="A138" t="str">
            <v>76.01.01</v>
          </cell>
          <cell r="B138" t="str">
            <v>SPD Pejabat Struktural</v>
          </cell>
          <cell r="C138">
            <v>0</v>
          </cell>
          <cell r="D138">
            <v>0</v>
          </cell>
          <cell r="E138">
            <v>4458600</v>
          </cell>
          <cell r="F138">
            <v>0</v>
          </cell>
          <cell r="G138">
            <v>778500</v>
          </cell>
          <cell r="H138">
            <v>0</v>
          </cell>
          <cell r="I138">
            <v>5237100</v>
          </cell>
          <cell r="J138">
            <v>0</v>
          </cell>
          <cell r="K138">
            <v>5237100</v>
          </cell>
          <cell r="L138">
            <v>0</v>
          </cell>
          <cell r="M138">
            <v>5237100</v>
          </cell>
          <cell r="N138">
            <v>0</v>
          </cell>
        </row>
        <row r="139">
          <cell r="A139" t="str">
            <v>76.01.02</v>
          </cell>
          <cell r="B139" t="str">
            <v xml:space="preserve">SPD Komisaris 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A140" t="str">
            <v>76.02.00</v>
          </cell>
          <cell r="B140" t="str">
            <v>Sumbangan Kematian</v>
          </cell>
          <cell r="C140">
            <v>0</v>
          </cell>
          <cell r="D140">
            <v>0</v>
          </cell>
          <cell r="E140">
            <v>1200000</v>
          </cell>
          <cell r="F140">
            <v>0</v>
          </cell>
          <cell r="G140">
            <v>250000</v>
          </cell>
          <cell r="H140">
            <v>0</v>
          </cell>
          <cell r="I140">
            <v>1450000</v>
          </cell>
          <cell r="J140">
            <v>0</v>
          </cell>
          <cell r="K140">
            <v>1450000</v>
          </cell>
          <cell r="L140">
            <v>0</v>
          </cell>
          <cell r="M140">
            <v>1450000</v>
          </cell>
          <cell r="N140">
            <v>0</v>
          </cell>
        </row>
        <row r="141">
          <cell r="A141" t="str">
            <v>76.02.01</v>
          </cell>
          <cell r="B141" t="str">
            <v>Keringanan Pasien tdk mampu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 t="str">
            <v>76.02.02</v>
          </cell>
          <cell r="B142" t="str">
            <v>Kado Pernikahan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 t="str">
            <v>76.02.03</v>
          </cell>
          <cell r="B143" t="str">
            <v>Tali Asih Purna Tugas</v>
          </cell>
          <cell r="C143">
            <v>0</v>
          </cell>
          <cell r="D143">
            <v>0</v>
          </cell>
          <cell r="E143">
            <v>11123018</v>
          </cell>
          <cell r="F143">
            <v>0</v>
          </cell>
          <cell r="G143">
            <v>0</v>
          </cell>
          <cell r="H143">
            <v>0</v>
          </cell>
          <cell r="I143">
            <v>11123018</v>
          </cell>
          <cell r="J143">
            <v>0</v>
          </cell>
          <cell r="K143">
            <v>11123018</v>
          </cell>
          <cell r="L143">
            <v>0</v>
          </cell>
          <cell r="M143">
            <v>11123018</v>
          </cell>
          <cell r="N143">
            <v>0</v>
          </cell>
        </row>
        <row r="144">
          <cell r="A144" t="str">
            <v>76.02.04</v>
          </cell>
          <cell r="B144" t="str">
            <v>Karyawan Berprestasi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76.02.05</v>
          </cell>
          <cell r="B145" t="str">
            <v>Penghargaan Komisaris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76.03.00</v>
          </cell>
          <cell r="B146" t="str">
            <v>Promosi Majalah &amp; Koran</v>
          </cell>
          <cell r="C146">
            <v>0</v>
          </cell>
          <cell r="D146">
            <v>0</v>
          </cell>
          <cell r="E146">
            <v>254000</v>
          </cell>
          <cell r="F146">
            <v>0</v>
          </cell>
          <cell r="G146">
            <v>0</v>
          </cell>
          <cell r="H146">
            <v>0</v>
          </cell>
          <cell r="I146">
            <v>254000</v>
          </cell>
          <cell r="J146">
            <v>0</v>
          </cell>
          <cell r="K146">
            <v>254000</v>
          </cell>
          <cell r="L146">
            <v>0</v>
          </cell>
          <cell r="M146">
            <v>254000</v>
          </cell>
          <cell r="N146">
            <v>0</v>
          </cell>
        </row>
        <row r="147">
          <cell r="A147" t="str">
            <v>76.03.01</v>
          </cell>
          <cell r="B147" t="str">
            <v>Kerjasama Kemitraan</v>
          </cell>
          <cell r="C147">
            <v>0</v>
          </cell>
          <cell r="D147">
            <v>0</v>
          </cell>
          <cell r="E147">
            <v>19414573</v>
          </cell>
          <cell r="F147">
            <v>0</v>
          </cell>
          <cell r="G147">
            <v>2750000</v>
          </cell>
          <cell r="H147">
            <v>0</v>
          </cell>
          <cell r="I147">
            <v>22164573</v>
          </cell>
          <cell r="J147">
            <v>0</v>
          </cell>
          <cell r="K147">
            <v>22164573</v>
          </cell>
          <cell r="L147">
            <v>0</v>
          </cell>
          <cell r="M147">
            <v>22164573</v>
          </cell>
          <cell r="N147">
            <v>0</v>
          </cell>
        </row>
        <row r="148">
          <cell r="A148" t="str">
            <v>76.03.02</v>
          </cell>
          <cell r="B148" t="str">
            <v>Bina Lingkungan (Bingks.Lebaran)</v>
          </cell>
          <cell r="C148">
            <v>0</v>
          </cell>
          <cell r="D148">
            <v>0</v>
          </cell>
          <cell r="E148">
            <v>150000</v>
          </cell>
          <cell r="F148">
            <v>0</v>
          </cell>
          <cell r="G148">
            <v>0</v>
          </cell>
          <cell r="H148">
            <v>0</v>
          </cell>
          <cell r="I148">
            <v>150000</v>
          </cell>
          <cell r="J148">
            <v>0</v>
          </cell>
          <cell r="K148">
            <v>150000</v>
          </cell>
          <cell r="L148">
            <v>0</v>
          </cell>
          <cell r="M148">
            <v>150000</v>
          </cell>
          <cell r="N148">
            <v>0</v>
          </cell>
        </row>
        <row r="149">
          <cell r="A149" t="str">
            <v>76.03.03</v>
          </cell>
          <cell r="B149" t="str">
            <v>Study Banding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76.03.04</v>
          </cell>
          <cell r="B150" t="str">
            <v>Biaya Perijinan</v>
          </cell>
          <cell r="C150">
            <v>0</v>
          </cell>
          <cell r="D150">
            <v>0</v>
          </cell>
          <cell r="E150">
            <v>17100000</v>
          </cell>
          <cell r="F150">
            <v>0</v>
          </cell>
          <cell r="G150">
            <v>37500000</v>
          </cell>
          <cell r="H150">
            <v>14100000</v>
          </cell>
          <cell r="I150">
            <v>54600000</v>
          </cell>
          <cell r="J150">
            <v>14100000</v>
          </cell>
          <cell r="K150">
            <v>54600000</v>
          </cell>
          <cell r="L150">
            <v>14100000</v>
          </cell>
          <cell r="M150">
            <v>40500000</v>
          </cell>
          <cell r="N150">
            <v>0</v>
          </cell>
        </row>
        <row r="151">
          <cell r="A151" t="str">
            <v>76.04.00</v>
          </cell>
          <cell r="B151" t="str">
            <v>Pokok Pinjaman Bank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76.04.01</v>
          </cell>
          <cell r="B152" t="str">
            <v>Bunga Pinjaman Bank</v>
          </cell>
          <cell r="C152">
            <v>0</v>
          </cell>
          <cell r="D152">
            <v>0</v>
          </cell>
          <cell r="E152">
            <v>1069348965.2499999</v>
          </cell>
          <cell r="F152">
            <v>0</v>
          </cell>
          <cell r="G152">
            <v>103824761.55</v>
          </cell>
          <cell r="H152">
            <v>1176254744.1500001</v>
          </cell>
          <cell r="I152">
            <v>1173173726.8</v>
          </cell>
          <cell r="J152">
            <v>1176254744.1500001</v>
          </cell>
          <cell r="K152">
            <v>1173173726.8</v>
          </cell>
          <cell r="L152">
            <v>1176254744.1500001</v>
          </cell>
          <cell r="M152">
            <v>0</v>
          </cell>
          <cell r="N152">
            <v>3081017.3500001431</v>
          </cell>
        </row>
        <row r="153">
          <cell r="A153" t="str">
            <v>76.04.02</v>
          </cell>
          <cell r="B153" t="str">
            <v>Biaya Pinjaman Bank &amp; lainnya</v>
          </cell>
          <cell r="C153">
            <v>0</v>
          </cell>
          <cell r="D153">
            <v>0</v>
          </cell>
          <cell r="E153">
            <v>19279073.416666668</v>
          </cell>
          <cell r="F153">
            <v>0</v>
          </cell>
          <cell r="G153">
            <v>14372440</v>
          </cell>
          <cell r="H153">
            <v>24162625</v>
          </cell>
          <cell r="I153">
            <v>33651513.416666672</v>
          </cell>
          <cell r="J153">
            <v>24162625</v>
          </cell>
          <cell r="K153">
            <v>33651513.416666672</v>
          </cell>
          <cell r="L153">
            <v>24162625</v>
          </cell>
          <cell r="M153">
            <v>9488888.4166666716</v>
          </cell>
          <cell r="N153">
            <v>0</v>
          </cell>
        </row>
        <row r="154">
          <cell r="A154" t="str">
            <v>76.04.03</v>
          </cell>
          <cell r="B154" t="str">
            <v>Biaya adm, meterai,pajak bunga bank dll.</v>
          </cell>
          <cell r="C154">
            <v>0</v>
          </cell>
          <cell r="D154">
            <v>0</v>
          </cell>
          <cell r="E154">
            <v>11401122</v>
          </cell>
          <cell r="F154">
            <v>0</v>
          </cell>
          <cell r="G154">
            <v>571078</v>
          </cell>
          <cell r="H154">
            <v>0</v>
          </cell>
          <cell r="I154">
            <v>11972200</v>
          </cell>
          <cell r="J154">
            <v>0</v>
          </cell>
          <cell r="K154">
            <v>11972200</v>
          </cell>
          <cell r="L154">
            <v>0</v>
          </cell>
          <cell r="M154">
            <v>11972200</v>
          </cell>
          <cell r="N154">
            <v>0</v>
          </cell>
        </row>
        <row r="155">
          <cell r="A155" t="str">
            <v>76.05.00</v>
          </cell>
          <cell r="B155" t="str">
            <v>Out Hause Training</v>
          </cell>
          <cell r="C155">
            <v>0</v>
          </cell>
          <cell r="D155">
            <v>0</v>
          </cell>
          <cell r="E155">
            <v>4700000</v>
          </cell>
          <cell r="F155">
            <v>0</v>
          </cell>
          <cell r="G155">
            <v>250000</v>
          </cell>
          <cell r="H155">
            <v>0</v>
          </cell>
          <cell r="I155">
            <v>4950000</v>
          </cell>
          <cell r="J155">
            <v>0</v>
          </cell>
          <cell r="K155">
            <v>4950000</v>
          </cell>
          <cell r="L155">
            <v>0</v>
          </cell>
          <cell r="M155">
            <v>4950000</v>
          </cell>
          <cell r="N155">
            <v>0</v>
          </cell>
        </row>
        <row r="156">
          <cell r="A156" t="str">
            <v>76.05.01</v>
          </cell>
          <cell r="B156" t="str">
            <v>In Hause Training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76.05.02</v>
          </cell>
          <cell r="B157" t="str">
            <v>Pembekalan Pegawai</v>
          </cell>
          <cell r="C157">
            <v>0</v>
          </cell>
          <cell r="D157">
            <v>0</v>
          </cell>
          <cell r="E157">
            <v>390000</v>
          </cell>
          <cell r="F157">
            <v>0</v>
          </cell>
          <cell r="G157">
            <v>20000</v>
          </cell>
          <cell r="H157">
            <v>0</v>
          </cell>
          <cell r="I157">
            <v>410000</v>
          </cell>
          <cell r="J157">
            <v>0</v>
          </cell>
          <cell r="K157">
            <v>410000</v>
          </cell>
          <cell r="L157">
            <v>0</v>
          </cell>
          <cell r="M157">
            <v>410000</v>
          </cell>
          <cell r="N157">
            <v>0</v>
          </cell>
        </row>
        <row r="158">
          <cell r="A158" t="str">
            <v>77.00.00</v>
          </cell>
          <cell r="B158" t="str">
            <v>Biaya Penyusutan Bangunan</v>
          </cell>
          <cell r="C158">
            <v>0</v>
          </cell>
          <cell r="D158">
            <v>0</v>
          </cell>
          <cell r="E158">
            <v>203125277.08333334</v>
          </cell>
          <cell r="F158">
            <v>0</v>
          </cell>
          <cell r="G158">
            <v>26373272.454166669</v>
          </cell>
          <cell r="H158">
            <v>98053320</v>
          </cell>
          <cell r="I158">
            <v>229498549.53750002</v>
          </cell>
          <cell r="J158">
            <v>98053320</v>
          </cell>
          <cell r="K158">
            <v>229498549.53750002</v>
          </cell>
          <cell r="L158">
            <v>98053320</v>
          </cell>
          <cell r="M158">
            <v>131445229.53750002</v>
          </cell>
          <cell r="N158">
            <v>0</v>
          </cell>
        </row>
        <row r="159">
          <cell r="A159" t="str">
            <v>77.00.01</v>
          </cell>
          <cell r="B159" t="str">
            <v>Biaya Penyusutan Kendaraan Bermotor</v>
          </cell>
          <cell r="C159">
            <v>0</v>
          </cell>
          <cell r="D159">
            <v>0</v>
          </cell>
          <cell r="E159">
            <v>31166666.99666667</v>
          </cell>
          <cell r="F159">
            <v>0</v>
          </cell>
          <cell r="G159">
            <v>2833333</v>
          </cell>
          <cell r="H159">
            <v>0</v>
          </cell>
          <cell r="I159">
            <v>33999999.99666667</v>
          </cell>
          <cell r="J159">
            <v>0</v>
          </cell>
          <cell r="K159">
            <v>33999999.99666667</v>
          </cell>
          <cell r="L159">
            <v>0</v>
          </cell>
          <cell r="M159">
            <v>33999999.99666667</v>
          </cell>
          <cell r="N159">
            <v>0</v>
          </cell>
        </row>
        <row r="160">
          <cell r="A160" t="str">
            <v>77.00.02</v>
          </cell>
          <cell r="B160" t="str">
            <v>Biaya Penyusutan Inpent. Medis</v>
          </cell>
          <cell r="C160">
            <v>0</v>
          </cell>
          <cell r="D160">
            <v>0</v>
          </cell>
          <cell r="E160">
            <v>286091222.79166669</v>
          </cell>
          <cell r="F160">
            <v>0</v>
          </cell>
          <cell r="G160">
            <v>39066050</v>
          </cell>
          <cell r="H160">
            <v>0</v>
          </cell>
          <cell r="I160">
            <v>325157272.79166669</v>
          </cell>
          <cell r="J160">
            <v>0</v>
          </cell>
          <cell r="K160">
            <v>325157272.79166669</v>
          </cell>
          <cell r="L160">
            <v>0</v>
          </cell>
          <cell r="M160">
            <v>325157272.79166669</v>
          </cell>
          <cell r="N160">
            <v>0</v>
          </cell>
        </row>
        <row r="161">
          <cell r="A161" t="str">
            <v>77.00.03</v>
          </cell>
          <cell r="B161" t="str">
            <v>Biaya Penyusutan Inpent. Non Medis</v>
          </cell>
          <cell r="C161">
            <v>0</v>
          </cell>
          <cell r="D161">
            <v>0</v>
          </cell>
          <cell r="E161">
            <v>29688048.75</v>
          </cell>
          <cell r="F161">
            <v>0</v>
          </cell>
          <cell r="G161">
            <v>2718457</v>
          </cell>
          <cell r="H161">
            <v>0</v>
          </cell>
          <cell r="I161">
            <v>32406505.75</v>
          </cell>
          <cell r="J161">
            <v>0</v>
          </cell>
          <cell r="K161">
            <v>32406505.75</v>
          </cell>
          <cell r="L161">
            <v>0</v>
          </cell>
          <cell r="M161">
            <v>32406505.75</v>
          </cell>
          <cell r="N161">
            <v>0</v>
          </cell>
        </row>
        <row r="162">
          <cell r="A162" t="str">
            <v>77.01.00</v>
          </cell>
          <cell r="B162" t="str">
            <v>Biaya Pemeliharaan Bangunan</v>
          </cell>
          <cell r="C162">
            <v>0</v>
          </cell>
          <cell r="D162">
            <v>0</v>
          </cell>
          <cell r="E162">
            <v>7994150</v>
          </cell>
          <cell r="F162">
            <v>0</v>
          </cell>
          <cell r="G162">
            <v>564000</v>
          </cell>
          <cell r="H162">
            <v>0</v>
          </cell>
          <cell r="I162">
            <v>8558150</v>
          </cell>
          <cell r="J162">
            <v>0</v>
          </cell>
          <cell r="K162">
            <v>8558150</v>
          </cell>
          <cell r="L162">
            <v>0</v>
          </cell>
          <cell r="M162">
            <v>8558150</v>
          </cell>
          <cell r="N162">
            <v>0</v>
          </cell>
        </row>
        <row r="163">
          <cell r="A163" t="str">
            <v>77.01.01</v>
          </cell>
          <cell r="B163" t="str">
            <v>Biaya Pemeliharaan Kendaraan Bermotor</v>
          </cell>
          <cell r="C163">
            <v>0</v>
          </cell>
          <cell r="D163">
            <v>0</v>
          </cell>
          <cell r="E163">
            <v>6180525</v>
          </cell>
          <cell r="F163">
            <v>0</v>
          </cell>
          <cell r="G163">
            <v>1271000</v>
          </cell>
          <cell r="H163">
            <v>0</v>
          </cell>
          <cell r="I163">
            <v>7451525</v>
          </cell>
          <cell r="J163">
            <v>0</v>
          </cell>
          <cell r="K163">
            <v>7451525</v>
          </cell>
          <cell r="L163">
            <v>0</v>
          </cell>
          <cell r="M163">
            <v>7451525</v>
          </cell>
          <cell r="N163">
            <v>0</v>
          </cell>
        </row>
        <row r="164">
          <cell r="A164" t="str">
            <v>77.01.02</v>
          </cell>
          <cell r="B164" t="str">
            <v>Biaya Pemeliharaan Inpent. Medis</v>
          </cell>
          <cell r="C164">
            <v>0</v>
          </cell>
          <cell r="D164">
            <v>0</v>
          </cell>
          <cell r="E164">
            <v>12082150</v>
          </cell>
          <cell r="F164">
            <v>0</v>
          </cell>
          <cell r="G164">
            <v>1388200</v>
          </cell>
          <cell r="H164">
            <v>0</v>
          </cell>
          <cell r="I164">
            <v>13470350</v>
          </cell>
          <cell r="J164">
            <v>0</v>
          </cell>
          <cell r="K164">
            <v>13470350</v>
          </cell>
          <cell r="L164">
            <v>0</v>
          </cell>
          <cell r="M164">
            <v>13470350</v>
          </cell>
          <cell r="N164">
            <v>0</v>
          </cell>
        </row>
        <row r="165">
          <cell r="A165" t="str">
            <v>77.01.03</v>
          </cell>
          <cell r="B165" t="str">
            <v>Biaya Pemeliharaan Inpent. Non Medis</v>
          </cell>
          <cell r="C165">
            <v>0</v>
          </cell>
          <cell r="D165">
            <v>0</v>
          </cell>
          <cell r="E165">
            <v>10322450</v>
          </cell>
          <cell r="F165">
            <v>0</v>
          </cell>
          <cell r="G165">
            <v>770000</v>
          </cell>
          <cell r="H165">
            <v>0</v>
          </cell>
          <cell r="I165">
            <v>11092450</v>
          </cell>
          <cell r="J165">
            <v>0</v>
          </cell>
          <cell r="K165">
            <v>11092450</v>
          </cell>
          <cell r="L165">
            <v>0</v>
          </cell>
          <cell r="M165">
            <v>11092450</v>
          </cell>
          <cell r="N165">
            <v>0</v>
          </cell>
        </row>
        <row r="166">
          <cell r="A166" t="str">
            <v>77.02.00</v>
          </cell>
          <cell r="B166" t="str">
            <v>Asuransi Kebakaran Bangunan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77.02.01</v>
          </cell>
          <cell r="B167" t="str">
            <v>Asuransi Kendaraan Bermotor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77.02.02</v>
          </cell>
          <cell r="B168" t="str">
            <v>Asuransi &amp; By. Provisi Leasing</v>
          </cell>
          <cell r="C168">
            <v>0</v>
          </cell>
          <cell r="D168">
            <v>0</v>
          </cell>
          <cell r="E168">
            <v>8700000</v>
          </cell>
          <cell r="F168">
            <v>0</v>
          </cell>
          <cell r="G168">
            <v>0</v>
          </cell>
          <cell r="H168">
            <v>0</v>
          </cell>
          <cell r="I168">
            <v>8700000</v>
          </cell>
          <cell r="J168">
            <v>0</v>
          </cell>
          <cell r="K168">
            <v>8700000</v>
          </cell>
          <cell r="L168">
            <v>0</v>
          </cell>
          <cell r="M168">
            <v>8700000</v>
          </cell>
          <cell r="N168">
            <v>0</v>
          </cell>
        </row>
        <row r="169">
          <cell r="A169" t="str">
            <v>78.00.00</v>
          </cell>
          <cell r="B169" t="str">
            <v>Belanja Keperluan Gizi Pasien</v>
          </cell>
          <cell r="C169">
            <v>0</v>
          </cell>
          <cell r="D169">
            <v>0</v>
          </cell>
          <cell r="E169">
            <v>170697525</v>
          </cell>
          <cell r="F169">
            <v>0</v>
          </cell>
          <cell r="G169">
            <v>20693175</v>
          </cell>
          <cell r="H169">
            <v>0</v>
          </cell>
          <cell r="I169">
            <v>191390700</v>
          </cell>
          <cell r="J169">
            <v>0</v>
          </cell>
          <cell r="K169">
            <v>191390700</v>
          </cell>
          <cell r="L169">
            <v>0</v>
          </cell>
          <cell r="M169">
            <v>191390700</v>
          </cell>
          <cell r="N169">
            <v>0</v>
          </cell>
        </row>
        <row r="170">
          <cell r="A170" t="str">
            <v>78.00.01</v>
          </cell>
          <cell r="B170" t="str">
            <v>Belanja Gas O2 dll.</v>
          </cell>
          <cell r="C170">
            <v>0</v>
          </cell>
          <cell r="D170">
            <v>0</v>
          </cell>
          <cell r="E170">
            <v>75162416</v>
          </cell>
          <cell r="F170">
            <v>0</v>
          </cell>
          <cell r="G170">
            <v>5950000</v>
          </cell>
          <cell r="H170">
            <v>0</v>
          </cell>
          <cell r="I170">
            <v>81112416</v>
          </cell>
          <cell r="J170">
            <v>0</v>
          </cell>
          <cell r="K170">
            <v>81112416</v>
          </cell>
          <cell r="L170">
            <v>0</v>
          </cell>
          <cell r="M170">
            <v>81112416</v>
          </cell>
          <cell r="N170">
            <v>0</v>
          </cell>
        </row>
        <row r="171">
          <cell r="C171">
            <v>0</v>
          </cell>
          <cell r="D171">
            <v>0</v>
          </cell>
          <cell r="E171">
            <v>4301838949.2883339</v>
          </cell>
          <cell r="F171">
            <v>0</v>
          </cell>
          <cell r="G171">
            <v>454377597.00416666</v>
          </cell>
          <cell r="H171">
            <v>1366570689.1500001</v>
          </cell>
          <cell r="I171">
            <v>4756216546.2925005</v>
          </cell>
          <cell r="J171">
            <v>1366570689.1500001</v>
          </cell>
          <cell r="K171">
            <v>4756216546.2925005</v>
          </cell>
          <cell r="L171">
            <v>1366570689.1500001</v>
          </cell>
          <cell r="M171">
            <v>3392726874.4924998</v>
          </cell>
          <cell r="N171">
            <v>3081017.3500001431</v>
          </cell>
        </row>
        <row r="172">
          <cell r="A172" t="str">
            <v>81.00.00</v>
          </cell>
          <cell r="B172" t="str">
            <v>Modal Disetor</v>
          </cell>
          <cell r="C172">
            <v>0</v>
          </cell>
          <cell r="D172">
            <v>2725000000</v>
          </cell>
          <cell r="E172">
            <v>0</v>
          </cell>
          <cell r="F172">
            <v>1755000000</v>
          </cell>
          <cell r="G172">
            <v>27500000</v>
          </cell>
          <cell r="H172">
            <v>27500000</v>
          </cell>
          <cell r="I172">
            <v>27500000</v>
          </cell>
          <cell r="J172">
            <v>1782500000</v>
          </cell>
          <cell r="K172">
            <v>27500000</v>
          </cell>
          <cell r="L172">
            <v>4507500000</v>
          </cell>
          <cell r="M172">
            <v>0</v>
          </cell>
          <cell r="N172">
            <v>4480000000</v>
          </cell>
        </row>
        <row r="173">
          <cell r="A173" t="str">
            <v>82.00.00</v>
          </cell>
          <cell r="B173" t="str">
            <v>Modal Saham</v>
          </cell>
          <cell r="C173">
            <v>0</v>
          </cell>
          <cell r="D173">
            <v>8620000000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8620000000</v>
          </cell>
          <cell r="M173">
            <v>0</v>
          </cell>
          <cell r="N173">
            <v>8620000000</v>
          </cell>
        </row>
        <row r="174">
          <cell r="C174">
            <v>0</v>
          </cell>
          <cell r="D174">
            <v>11345000000</v>
          </cell>
          <cell r="E174">
            <v>0</v>
          </cell>
          <cell r="F174">
            <v>1755000000</v>
          </cell>
          <cell r="G174">
            <v>27500000</v>
          </cell>
          <cell r="H174">
            <v>27500000</v>
          </cell>
          <cell r="I174">
            <v>27500000</v>
          </cell>
          <cell r="J174">
            <v>1782500000</v>
          </cell>
          <cell r="K174">
            <v>27500000</v>
          </cell>
          <cell r="L174">
            <v>13127500000</v>
          </cell>
          <cell r="M174">
            <v>0</v>
          </cell>
          <cell r="N174">
            <v>13100000000</v>
          </cell>
        </row>
        <row r="175">
          <cell r="A175" t="str">
            <v>99.00.00</v>
          </cell>
          <cell r="B175" t="str">
            <v>L/R Tahun Berjalan PT. Texin P.H.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99.00.01</v>
          </cell>
          <cell r="B176" t="str">
            <v>L/R Tahun Berjalan RS. Mitra Siaga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A177" t="str">
            <v>99.01.00</v>
          </cell>
          <cell r="B177" t="str">
            <v>L/R Tahun Lalu PT. Texin P.H.</v>
          </cell>
          <cell r="C177">
            <v>0</v>
          </cell>
          <cell r="D177">
            <v>39933541</v>
          </cell>
          <cell r="E177">
            <v>32038001</v>
          </cell>
          <cell r="F177">
            <v>0</v>
          </cell>
          <cell r="G177">
            <v>0</v>
          </cell>
          <cell r="H177">
            <v>0</v>
          </cell>
          <cell r="I177">
            <v>32038001</v>
          </cell>
          <cell r="J177">
            <v>0</v>
          </cell>
          <cell r="K177">
            <v>32038001</v>
          </cell>
          <cell r="L177">
            <v>39933541</v>
          </cell>
          <cell r="M177">
            <v>0</v>
          </cell>
          <cell r="N177">
            <v>7895540</v>
          </cell>
        </row>
        <row r="178">
          <cell r="A178" t="str">
            <v>99.01.01</v>
          </cell>
          <cell r="B178" t="str">
            <v>L/R Tahun Lalu RS. Mitra Siaga</v>
          </cell>
          <cell r="C178">
            <v>0</v>
          </cell>
          <cell r="D178">
            <v>310116796</v>
          </cell>
          <cell r="E178">
            <v>213932536</v>
          </cell>
          <cell r="F178">
            <v>0</v>
          </cell>
          <cell r="G178">
            <v>65000000</v>
          </cell>
          <cell r="H178">
            <v>0</v>
          </cell>
          <cell r="I178">
            <v>278932536</v>
          </cell>
          <cell r="J178">
            <v>0</v>
          </cell>
          <cell r="K178">
            <v>278932536</v>
          </cell>
          <cell r="L178">
            <v>310116796</v>
          </cell>
          <cell r="M178">
            <v>0</v>
          </cell>
          <cell r="N178">
            <v>31184260</v>
          </cell>
        </row>
        <row r="179">
          <cell r="C179">
            <v>0</v>
          </cell>
          <cell r="D179">
            <v>350050337</v>
          </cell>
          <cell r="E179">
            <v>245970537</v>
          </cell>
          <cell r="F179">
            <v>0</v>
          </cell>
          <cell r="G179">
            <v>65000000</v>
          </cell>
          <cell r="H179">
            <v>0</v>
          </cell>
          <cell r="I179">
            <v>310970537</v>
          </cell>
          <cell r="J179">
            <v>0</v>
          </cell>
          <cell r="K179">
            <v>310970537</v>
          </cell>
          <cell r="L179">
            <v>350050337</v>
          </cell>
          <cell r="M179">
            <v>0</v>
          </cell>
          <cell r="N179">
            <v>39079800</v>
          </cell>
        </row>
      </sheetData>
      <sheetData sheetId="4" refreshError="1"/>
      <sheetData sheetId="5">
        <row r="82">
          <cell r="A82">
            <v>1</v>
          </cell>
          <cell r="B82">
            <v>38748</v>
          </cell>
        </row>
        <row r="83">
          <cell r="A83">
            <v>2</v>
          </cell>
          <cell r="B83">
            <v>38776</v>
          </cell>
        </row>
        <row r="84">
          <cell r="A84">
            <v>3</v>
          </cell>
          <cell r="B84">
            <v>38807</v>
          </cell>
        </row>
        <row r="85">
          <cell r="A85">
            <v>4</v>
          </cell>
          <cell r="B85">
            <v>38837</v>
          </cell>
        </row>
        <row r="86">
          <cell r="A86">
            <v>5</v>
          </cell>
          <cell r="B86">
            <v>38868</v>
          </cell>
        </row>
        <row r="87">
          <cell r="A87">
            <v>6</v>
          </cell>
          <cell r="B87">
            <v>38898</v>
          </cell>
        </row>
        <row r="88">
          <cell r="A88">
            <v>7</v>
          </cell>
          <cell r="B88">
            <v>38929</v>
          </cell>
        </row>
        <row r="89">
          <cell r="A89">
            <v>8</v>
          </cell>
          <cell r="B89">
            <v>38960</v>
          </cell>
        </row>
        <row r="90">
          <cell r="A90">
            <v>9</v>
          </cell>
          <cell r="B90">
            <v>38990</v>
          </cell>
        </row>
        <row r="91">
          <cell r="A91">
            <v>10</v>
          </cell>
          <cell r="B91">
            <v>39021</v>
          </cell>
        </row>
        <row r="92">
          <cell r="A92">
            <v>11</v>
          </cell>
          <cell r="B92">
            <v>39051</v>
          </cell>
        </row>
        <row r="93">
          <cell r="A93">
            <v>12</v>
          </cell>
          <cell r="B93">
            <v>39082</v>
          </cell>
        </row>
      </sheetData>
      <sheetData sheetId="6" refreshError="1"/>
      <sheetData sheetId="7">
        <row r="5">
          <cell r="B5" t="str">
            <v>I.  By. Listrik &amp; Operasional Lainnya</v>
          </cell>
        </row>
        <row r="6">
          <cell r="B6" t="str">
            <v>Bensin Ambulance</v>
          </cell>
        </row>
        <row r="7">
          <cell r="B7" t="str">
            <v xml:space="preserve">Listrik </v>
          </cell>
        </row>
        <row r="8">
          <cell r="B8" t="str">
            <v>Air PDAM</v>
          </cell>
        </row>
        <row r="9">
          <cell r="B9" t="str">
            <v>Telepon</v>
          </cell>
        </row>
        <row r="10">
          <cell r="B10" t="str">
            <v>Biaya sewa</v>
          </cell>
        </row>
        <row r="11">
          <cell r="B11" t="str">
            <v>Jumlah</v>
          </cell>
        </row>
        <row r="12">
          <cell r="B12" t="str">
            <v xml:space="preserve">II. Biaya Pegawai </v>
          </cell>
        </row>
        <row r="13">
          <cell r="B13" t="str">
            <v>Gaji Pegawai</v>
          </cell>
        </row>
        <row r="14">
          <cell r="B14" t="str">
            <v>Jamsostek</v>
          </cell>
        </row>
        <row r="15">
          <cell r="B15" t="str">
            <v>Kelebihan Jam Kerja /Lemburan</v>
          </cell>
        </row>
        <row r="16">
          <cell r="B16" t="str">
            <v>PPh. Pasal 21 Karyawan</v>
          </cell>
        </row>
        <row r="17">
          <cell r="B17" t="str">
            <v>By. Pengobatan Karyawan</v>
          </cell>
        </row>
        <row r="18">
          <cell r="B18" t="str">
            <v xml:space="preserve">By. Pengobatan Komisaris </v>
          </cell>
        </row>
        <row r="19">
          <cell r="B19" t="str">
            <v>Biaya Olah Raga /Rekreasi</v>
          </cell>
        </row>
        <row r="20">
          <cell r="B20" t="str">
            <v>Pakaian Dinas</v>
          </cell>
        </row>
        <row r="21">
          <cell r="B21" t="str">
            <v>Tunjangan Hari Raya (THR)</v>
          </cell>
        </row>
        <row r="22">
          <cell r="B22" t="str">
            <v>Tunjangan Pendidikan</v>
          </cell>
        </row>
        <row r="23">
          <cell r="B23" t="str">
            <v>Tunjangan HUT RS "Mitra Siaga"</v>
          </cell>
        </row>
        <row r="24">
          <cell r="B24" t="str">
            <v>Paket Lebaran</v>
          </cell>
        </row>
        <row r="25">
          <cell r="B25" t="str">
            <v>Pesangon /Jasa</v>
          </cell>
        </row>
        <row r="26">
          <cell r="B26" t="str">
            <v>Cuti Besar</v>
          </cell>
        </row>
        <row r="27">
          <cell r="B27" t="str">
            <v>Dana Pensiun</v>
          </cell>
        </row>
        <row r="28">
          <cell r="B28" t="str">
            <v xml:space="preserve">Honor Komisaris </v>
          </cell>
        </row>
        <row r="29">
          <cell r="B29" t="str">
            <v>Honor Lainnya</v>
          </cell>
        </row>
        <row r="30">
          <cell r="B30" t="str">
            <v>Jumlah</v>
          </cell>
        </row>
        <row r="31">
          <cell r="B31" t="str">
            <v>III. Biaya ATK &amp; Keperluan R.Tangga</v>
          </cell>
        </row>
        <row r="32">
          <cell r="B32" t="str">
            <v>Pembelian ATK</v>
          </cell>
        </row>
        <row r="33">
          <cell r="B33" t="str">
            <v>Meterai &amp; Brg. Cetakan lainnya</v>
          </cell>
        </row>
        <row r="34">
          <cell r="B34" t="str">
            <v>Pembelian Alat-2 R.Tangga Lainnya</v>
          </cell>
        </row>
        <row r="35">
          <cell r="B35" t="str">
            <v>Langganan Majalah /Koran</v>
          </cell>
        </row>
        <row r="36">
          <cell r="B36" t="str">
            <v>Jumlah</v>
          </cell>
        </row>
        <row r="37">
          <cell r="B37" t="str">
            <v>IV. Biaya Pajak</v>
          </cell>
        </row>
        <row r="38">
          <cell r="B38" t="str">
            <v>Pajak Kendaraan Bermotor</v>
          </cell>
        </row>
        <row r="39">
          <cell r="B39" t="str">
            <v>Pajak Bumi &amp; Bangunan</v>
          </cell>
        </row>
        <row r="40">
          <cell r="B40" t="str">
            <v xml:space="preserve">PPh. Pasal (25) Badan </v>
          </cell>
        </row>
        <row r="41">
          <cell r="B41" t="str">
            <v>PPn Penjualan Obat Farmasi</v>
          </cell>
        </row>
        <row r="42">
          <cell r="B42" t="str">
            <v>PPh. Pasal 21 (dokter)</v>
          </cell>
        </row>
        <row r="43">
          <cell r="B43" t="str">
            <v>Jumlah</v>
          </cell>
        </row>
        <row r="44">
          <cell r="B44" t="str">
            <v>V. Biaya Konsumsi</v>
          </cell>
        </row>
        <row r="45">
          <cell r="B45" t="str">
            <v xml:space="preserve">Konsumsi Rapat  Komissaris </v>
          </cell>
        </row>
        <row r="46">
          <cell r="B46" t="str">
            <v>Konsumsi Rapat  Karyawan</v>
          </cell>
        </row>
        <row r="47">
          <cell r="B47" t="str">
            <v>Konsumsi Rapat  Dokter</v>
          </cell>
        </row>
        <row r="48">
          <cell r="B48" t="str">
            <v>Biaya Tamu</v>
          </cell>
        </row>
        <row r="49">
          <cell r="B49" t="str">
            <v>Biaya Perayaan</v>
          </cell>
        </row>
        <row r="50">
          <cell r="B50" t="str">
            <v>Jumlah</v>
          </cell>
        </row>
        <row r="51">
          <cell r="B51" t="str">
            <v>VI. Biaya Perjalanan Dinas</v>
          </cell>
        </row>
        <row r="52">
          <cell r="B52" t="str">
            <v>SPD Sopir, Perawat &amp; Pendamping</v>
          </cell>
        </row>
        <row r="53">
          <cell r="B53" t="str">
            <v>SPD Pejabat Struktural</v>
          </cell>
        </row>
        <row r="54">
          <cell r="B54" t="str">
            <v xml:space="preserve">SPD Komisaris </v>
          </cell>
        </row>
        <row r="55">
          <cell r="B55" t="str">
            <v>Jumlah</v>
          </cell>
        </row>
        <row r="56">
          <cell r="B56" t="str">
            <v>VII. Dana Sosial</v>
          </cell>
        </row>
        <row r="57">
          <cell r="B57" t="str">
            <v>Sumbangan Kematian</v>
          </cell>
        </row>
        <row r="58">
          <cell r="B58" t="str">
            <v>Keringanan Pasien tdk mampu</v>
          </cell>
        </row>
        <row r="59">
          <cell r="B59" t="str">
            <v>Kado Pernikahan</v>
          </cell>
        </row>
        <row r="60">
          <cell r="B60" t="str">
            <v>Tali Asih Purna Tugas</v>
          </cell>
        </row>
        <row r="61">
          <cell r="B61" t="str">
            <v>Karyawan Berprestasi</v>
          </cell>
        </row>
        <row r="62">
          <cell r="B62" t="str">
            <v>Penghargaan Komisaris</v>
          </cell>
        </row>
        <row r="63">
          <cell r="B63" t="str">
            <v>Jumlah</v>
          </cell>
        </row>
        <row r="64">
          <cell r="B64" t="str">
            <v>VIII. Biaya Promosi</v>
          </cell>
        </row>
        <row r="65">
          <cell r="B65" t="str">
            <v>Promosi Majalah &amp; Koran</v>
          </cell>
        </row>
        <row r="66">
          <cell r="B66" t="str">
            <v>Kerjasama Kemitraan</v>
          </cell>
        </row>
        <row r="67">
          <cell r="B67" t="str">
            <v>Bina Lingkungan (Bingks.Lebaran)</v>
          </cell>
        </row>
        <row r="68">
          <cell r="B68" t="str">
            <v>Study Banding</v>
          </cell>
        </row>
        <row r="69">
          <cell r="B69" t="str">
            <v>Jumlah</v>
          </cell>
        </row>
        <row r="70">
          <cell r="B70" t="str">
            <v>IX. Perijinan &amp; By. Bank</v>
          </cell>
        </row>
        <row r="71">
          <cell r="B71" t="str">
            <v>Biaya Perijinan</v>
          </cell>
        </row>
        <row r="72">
          <cell r="B72" t="str">
            <v>Pokok Pinjaman Bank</v>
          </cell>
        </row>
        <row r="73">
          <cell r="B73" t="str">
            <v>Bunga Pinjaman Bank</v>
          </cell>
        </row>
        <row r="74">
          <cell r="B74" t="str">
            <v>Biaya Pinjaman Bank &amp; lainnya</v>
          </cell>
        </row>
        <row r="75">
          <cell r="B75" t="str">
            <v>Biaya adm, meterai,pajak bunga bank dll.</v>
          </cell>
        </row>
        <row r="76">
          <cell r="B76" t="str">
            <v>Jumlah</v>
          </cell>
        </row>
        <row r="77">
          <cell r="B77" t="str">
            <v>X. Biaya DIKLAT</v>
          </cell>
        </row>
        <row r="78">
          <cell r="B78" t="str">
            <v>Out Hause Training</v>
          </cell>
        </row>
        <row r="79">
          <cell r="B79" t="str">
            <v>In Hause Training</v>
          </cell>
        </row>
        <row r="80">
          <cell r="B80" t="str">
            <v>Pembekalan Pegawai</v>
          </cell>
        </row>
        <row r="81">
          <cell r="B81" t="str">
            <v>Jumlah</v>
          </cell>
        </row>
        <row r="82">
          <cell r="B82" t="str">
            <v>XI. Biaya Penyusutan</v>
          </cell>
        </row>
        <row r="83">
          <cell r="B83" t="str">
            <v>Biaya Penyusutan Bangunan</v>
          </cell>
        </row>
        <row r="84">
          <cell r="B84" t="str">
            <v>Biaya Penyusutan Kendaraan Bermotor</v>
          </cell>
        </row>
        <row r="85">
          <cell r="B85" t="str">
            <v>Biaya Penyusutan Inpent. Medis</v>
          </cell>
        </row>
        <row r="86">
          <cell r="B86" t="str">
            <v>Biaya Penyusutan Inpent. Non Medis</v>
          </cell>
        </row>
        <row r="87">
          <cell r="B87" t="str">
            <v>Jumlah</v>
          </cell>
        </row>
        <row r="88">
          <cell r="B88" t="str">
            <v xml:space="preserve">XII. Biaya Pemeliharaan </v>
          </cell>
        </row>
        <row r="89">
          <cell r="B89" t="str">
            <v>Biaya Pemeliharaan Bangunan</v>
          </cell>
        </row>
        <row r="90">
          <cell r="B90" t="str">
            <v>Biaya Pemeliharaan Kendaraan Bermotor</v>
          </cell>
        </row>
        <row r="91">
          <cell r="B91" t="str">
            <v>Biaya Pemeliharaan Inpent. Medis</v>
          </cell>
        </row>
        <row r="92">
          <cell r="B92" t="str">
            <v>Biaya Pemeliharaan Inpent. Non Medis</v>
          </cell>
        </row>
        <row r="93">
          <cell r="B93" t="str">
            <v>Jumlah</v>
          </cell>
        </row>
        <row r="94">
          <cell r="B94" t="str">
            <v>XIII. Asuransi</v>
          </cell>
        </row>
        <row r="95">
          <cell r="B95" t="str">
            <v>Asuransi Kebakaran Bangunan</v>
          </cell>
        </row>
        <row r="96">
          <cell r="B96" t="str">
            <v>Asuransi Kendaraan Bermotor</v>
          </cell>
        </row>
        <row r="97">
          <cell r="B97" t="str">
            <v>Asuransi &amp; By. Provisi Leasing</v>
          </cell>
        </row>
        <row r="98">
          <cell r="B98" t="str">
            <v>Jumlah</v>
          </cell>
        </row>
        <row r="99">
          <cell r="B99" t="str">
            <v>XIV. Belanja Unit Penunjang</v>
          </cell>
        </row>
        <row r="100">
          <cell r="B100" t="str">
            <v>Belanja Keperluan Gizi Pasien</v>
          </cell>
        </row>
        <row r="101">
          <cell r="B101" t="str">
            <v>Belanja Gas O2 dll.</v>
          </cell>
        </row>
        <row r="102">
          <cell r="B102" t="str">
            <v>Jumlah</v>
          </cell>
        </row>
      </sheetData>
      <sheetData sheetId="8" refreshError="1"/>
      <sheetData sheetId="9" refreshError="1"/>
      <sheetData sheetId="10">
        <row r="5">
          <cell r="P5">
            <v>24</v>
          </cell>
        </row>
        <row r="6">
          <cell r="P6">
            <v>23</v>
          </cell>
        </row>
        <row r="7">
          <cell r="P7">
            <v>21</v>
          </cell>
          <cell r="W7">
            <v>29</v>
          </cell>
          <cell r="AN7">
            <v>29</v>
          </cell>
        </row>
        <row r="8">
          <cell r="P8">
            <v>20</v>
          </cell>
          <cell r="W8">
            <v>28</v>
          </cell>
          <cell r="AN8">
            <v>28</v>
          </cell>
        </row>
        <row r="9">
          <cell r="P9">
            <v>19</v>
          </cell>
          <cell r="W9">
            <v>26</v>
          </cell>
          <cell r="AN9">
            <v>26</v>
          </cell>
        </row>
        <row r="10">
          <cell r="P10">
            <v>18</v>
          </cell>
          <cell r="W10">
            <v>25</v>
          </cell>
          <cell r="AN10">
            <v>25</v>
          </cell>
        </row>
        <row r="11">
          <cell r="P11">
            <v>17</v>
          </cell>
          <cell r="W11">
            <v>24</v>
          </cell>
          <cell r="AN11">
            <v>24</v>
          </cell>
        </row>
        <row r="12">
          <cell r="P12">
            <v>16</v>
          </cell>
          <cell r="W12">
            <v>23</v>
          </cell>
          <cell r="AN12">
            <v>23</v>
          </cell>
        </row>
        <row r="13">
          <cell r="P13">
            <v>14</v>
          </cell>
          <cell r="W13">
            <v>22</v>
          </cell>
          <cell r="AN13">
            <v>22</v>
          </cell>
        </row>
        <row r="14">
          <cell r="P14">
            <v>13</v>
          </cell>
          <cell r="W14">
            <v>21</v>
          </cell>
          <cell r="AN14">
            <v>21</v>
          </cell>
        </row>
        <row r="15">
          <cell r="P15">
            <v>12</v>
          </cell>
          <cell r="W15">
            <v>19</v>
          </cell>
          <cell r="AN15">
            <v>19</v>
          </cell>
        </row>
        <row r="16">
          <cell r="P16">
            <v>11</v>
          </cell>
          <cell r="W16">
            <v>18</v>
          </cell>
          <cell r="AN16">
            <v>18</v>
          </cell>
        </row>
        <row r="17">
          <cell r="P17">
            <v>10</v>
          </cell>
          <cell r="W17">
            <v>17</v>
          </cell>
          <cell r="AN17">
            <v>17</v>
          </cell>
        </row>
        <row r="18">
          <cell r="P18">
            <v>9</v>
          </cell>
          <cell r="W18">
            <v>16</v>
          </cell>
          <cell r="AN18">
            <v>16</v>
          </cell>
        </row>
        <row r="19">
          <cell r="P19">
            <v>7</v>
          </cell>
          <cell r="W19">
            <v>15</v>
          </cell>
          <cell r="AN19">
            <v>15</v>
          </cell>
        </row>
        <row r="20">
          <cell r="P20">
            <v>6</v>
          </cell>
          <cell r="W20">
            <v>14</v>
          </cell>
          <cell r="AN20">
            <v>14</v>
          </cell>
        </row>
        <row r="21">
          <cell r="P21">
            <v>5</v>
          </cell>
          <cell r="W21">
            <v>12</v>
          </cell>
          <cell r="AN21">
            <v>12</v>
          </cell>
        </row>
        <row r="22">
          <cell r="P22">
            <v>4</v>
          </cell>
          <cell r="W22">
            <v>11</v>
          </cell>
          <cell r="AN22">
            <v>11</v>
          </cell>
        </row>
        <row r="23">
          <cell r="P23">
            <v>3</v>
          </cell>
          <cell r="W23">
            <v>10</v>
          </cell>
          <cell r="AN23">
            <v>10</v>
          </cell>
        </row>
        <row r="24">
          <cell r="P24">
            <v>2</v>
          </cell>
          <cell r="W24">
            <v>9</v>
          </cell>
          <cell r="AN24">
            <v>9</v>
          </cell>
        </row>
        <row r="25">
          <cell r="P25">
            <v>-1</v>
          </cell>
          <cell r="W25">
            <v>8</v>
          </cell>
          <cell r="AN25">
            <v>8</v>
          </cell>
        </row>
        <row r="26">
          <cell r="P26">
            <v>-2</v>
          </cell>
          <cell r="W26">
            <v>7</v>
          </cell>
          <cell r="AN26">
            <v>7</v>
          </cell>
        </row>
        <row r="27">
          <cell r="P27">
            <v>-3</v>
          </cell>
          <cell r="W27">
            <v>4</v>
          </cell>
          <cell r="AN27">
            <v>4</v>
          </cell>
        </row>
        <row r="28">
          <cell r="P28">
            <v>-4</v>
          </cell>
          <cell r="W28">
            <v>3</v>
          </cell>
          <cell r="AN28">
            <v>3</v>
          </cell>
        </row>
        <row r="29">
          <cell r="P29">
            <v>-5</v>
          </cell>
          <cell r="W29">
            <v>2</v>
          </cell>
          <cell r="AN29">
            <v>2</v>
          </cell>
        </row>
        <row r="30">
          <cell r="P30">
            <v>-5</v>
          </cell>
          <cell r="W30">
            <v>1</v>
          </cell>
          <cell r="AN30">
            <v>1</v>
          </cell>
        </row>
        <row r="31">
          <cell r="P31">
            <v>-6</v>
          </cell>
          <cell r="W31">
            <v>0</v>
          </cell>
          <cell r="AN31">
            <v>0</v>
          </cell>
        </row>
        <row r="32">
          <cell r="W32">
            <v>0</v>
          </cell>
          <cell r="AN32">
            <v>0</v>
          </cell>
        </row>
        <row r="33">
          <cell r="W33">
            <v>-1</v>
          </cell>
          <cell r="AN33">
            <v>-1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ST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iap Pakai"/>
      <sheetName val="Rekap"/>
      <sheetName val="Finished"/>
    </sheetNames>
    <sheetDataSet>
      <sheetData sheetId="0"/>
      <sheetData sheetId="1">
        <row r="7">
          <cell r="B7" t="str">
            <v>Kode Rekening</v>
          </cell>
          <cell r="D7" t="str">
            <v>:</v>
          </cell>
          <cell r="F7" t="str">
            <v>3199-01-01-001</v>
          </cell>
        </row>
        <row r="8">
          <cell r="B8" t="str">
            <v>Nama Rekening</v>
          </cell>
          <cell r="D8" t="str">
            <v>:</v>
          </cell>
          <cell r="F8" t="str">
            <v>AKUM PENY GEDUNG KANTOR PUSAT</v>
          </cell>
        </row>
        <row r="9">
          <cell r="B9" t="str">
            <v>Bulan/Thn  Voucher</v>
          </cell>
          <cell r="D9" t="str">
            <v>:</v>
          </cell>
          <cell r="F9">
            <v>39478</v>
          </cell>
        </row>
        <row r="10">
          <cell r="B10" t="str">
            <v>Kantor</v>
          </cell>
          <cell r="D10" t="str">
            <v>:</v>
          </cell>
          <cell r="F10" t="str">
            <v>0000000 - KANTOR PUSAT</v>
          </cell>
          <cell r="K10" t="str">
            <v>Saldo Awal:</v>
          </cell>
          <cell r="L10">
            <v>-8179672443.6599998</v>
          </cell>
        </row>
        <row r="11">
          <cell r="B11" t="str">
            <v>Voucher yang telah diValidasi</v>
          </cell>
        </row>
        <row r="12">
          <cell r="B12" t="str">
            <v>No.</v>
          </cell>
          <cell r="C12" t="str">
            <v>No. Voucher</v>
          </cell>
          <cell r="D12" t="str">
            <v>Tgl. Voucher</v>
          </cell>
          <cell r="E12" t="str">
            <v>Month</v>
          </cell>
          <cell r="F12" t="str">
            <v>Nama Rek.</v>
          </cell>
          <cell r="G12" t="str">
            <v>Code</v>
          </cell>
          <cell r="H12" t="str">
            <v>Tgl Entry</v>
          </cell>
          <cell r="I12" t="str">
            <v>Keterangan Voucher</v>
          </cell>
          <cell r="J12" t="str">
            <v>Dr</v>
          </cell>
          <cell r="K12" t="str">
            <v>Cr</v>
          </cell>
          <cell r="L12" t="str">
            <v>So</v>
          </cell>
          <cell r="M12" t="str">
            <v>Check</v>
          </cell>
        </row>
        <row r="13">
          <cell r="B13">
            <v>1</v>
          </cell>
          <cell r="C13" t="str">
            <v>U080100859</v>
          </cell>
          <cell r="D13">
            <v>39478</v>
          </cell>
          <cell r="E13">
            <v>1</v>
          </cell>
          <cell r="F13" t="str">
            <v>AKUM PENY GEDUNG KANTOR PUSAT</v>
          </cell>
          <cell r="G13" t="str">
            <v>1AKUM PENY GEDUNG KANTOR PUSAT</v>
          </cell>
          <cell r="H13">
            <v>39497</v>
          </cell>
          <cell r="I13" t="str">
            <v>BEBAN PENYUSUTAN AKTIVA TETAP BULAN JANUARI 2008</v>
          </cell>
          <cell r="J13">
            <v>0</v>
          </cell>
          <cell r="K13">
            <v>86309570</v>
          </cell>
          <cell r="L13">
            <v>-8265982013.6599998</v>
          </cell>
          <cell r="M13">
            <v>-8265982013.6599998</v>
          </cell>
        </row>
        <row r="14">
          <cell r="B14">
            <v>2</v>
          </cell>
          <cell r="C14" t="str">
            <v>U080100859</v>
          </cell>
          <cell r="D14">
            <v>39478</v>
          </cell>
          <cell r="E14">
            <v>1</v>
          </cell>
          <cell r="F14" t="str">
            <v>AK.PENY KOMPUTER - KTR PUSAT</v>
          </cell>
          <cell r="G14" t="str">
            <v>1AK.PENY KOMPUTER - KTR PUSAT</v>
          </cell>
          <cell r="H14">
            <v>39497</v>
          </cell>
          <cell r="I14" t="str">
            <v>BEBAN PENYUSUTAN AKTIVA TETAP BULAN JANUARI 2008</v>
          </cell>
          <cell r="J14">
            <v>0</v>
          </cell>
          <cell r="K14">
            <v>151588262</v>
          </cell>
          <cell r="L14">
            <v>-10668799433</v>
          </cell>
          <cell r="M14">
            <v>-8417570275.6599998</v>
          </cell>
        </row>
        <row r="15">
          <cell r="B15">
            <v>3</v>
          </cell>
          <cell r="C15" t="str">
            <v>U080100859</v>
          </cell>
          <cell r="D15">
            <v>39478</v>
          </cell>
          <cell r="E15">
            <v>1</v>
          </cell>
          <cell r="F15" t="str">
            <v>AK.PENY KOMPUTER - KTR PUSAT</v>
          </cell>
          <cell r="G15" t="str">
            <v>1AK.PENY KOMPUTER - KTR PUSAT</v>
          </cell>
          <cell r="H15">
            <v>39497</v>
          </cell>
          <cell r="I15" t="str">
            <v>BEBAN PENYUSUTAN AKTIVA TETAP BULAN JANUARI 2008</v>
          </cell>
          <cell r="J15">
            <v>0</v>
          </cell>
          <cell r="K15">
            <v>151588262</v>
          </cell>
          <cell r="L15">
            <v>-10820387695</v>
          </cell>
          <cell r="M15">
            <v>-8569158537.6599998</v>
          </cell>
        </row>
        <row r="16">
          <cell r="B16">
            <v>4</v>
          </cell>
          <cell r="C16" t="str">
            <v>U080100859</v>
          </cell>
          <cell r="D16">
            <v>39478</v>
          </cell>
          <cell r="E16">
            <v>1</v>
          </cell>
          <cell r="F16" t="str">
            <v>AK.PENY KOMPUTER - KTR PUSAT</v>
          </cell>
          <cell r="G16" t="str">
            <v>1AK.PENY KOMPUTER - KTR PUSAT</v>
          </cell>
          <cell r="H16">
            <v>39497</v>
          </cell>
          <cell r="I16" t="str">
            <v>BEBAN PENYUSUTAN AKTIVA TETAP BULAN JANUARI 2008</v>
          </cell>
          <cell r="J16">
            <v>151588262</v>
          </cell>
          <cell r="K16">
            <v>0</v>
          </cell>
          <cell r="L16">
            <v>-10668799433</v>
          </cell>
          <cell r="M16">
            <v>-8417570275.6599998</v>
          </cell>
        </row>
        <row r="17">
          <cell r="B17">
            <v>5</v>
          </cell>
          <cell r="C17" t="str">
            <v>U080100859</v>
          </cell>
          <cell r="D17">
            <v>39478</v>
          </cell>
          <cell r="E17">
            <v>1</v>
          </cell>
          <cell r="F17" t="str">
            <v>AK.PENY.MESIN - KTR.PUSAT</v>
          </cell>
          <cell r="G17" t="str">
            <v>1AK.PENY.MESIN - KTR.PUSAT</v>
          </cell>
          <cell r="H17">
            <v>39497</v>
          </cell>
          <cell r="I17" t="str">
            <v>BEBAN PENYUSUTAN AKTIVA TETAP BULAN JANUARI 2008</v>
          </cell>
          <cell r="J17">
            <v>0</v>
          </cell>
          <cell r="K17">
            <v>4159928</v>
          </cell>
          <cell r="L17">
            <v>-1132463994.6500001</v>
          </cell>
          <cell r="M17">
            <v>-8421730203.6599998</v>
          </cell>
        </row>
        <row r="18">
          <cell r="B18">
            <v>6</v>
          </cell>
          <cell r="C18" t="str">
            <v>U080100859</v>
          </cell>
          <cell r="D18">
            <v>39478</v>
          </cell>
          <cell r="E18">
            <v>1</v>
          </cell>
          <cell r="F18" t="str">
            <v>AK.PENY.MESIN - KTR.PUSAT</v>
          </cell>
          <cell r="G18" t="str">
            <v>1AK.PENY.MESIN - KTR.PUSAT</v>
          </cell>
          <cell r="H18">
            <v>39497</v>
          </cell>
          <cell r="I18" t="str">
            <v>BEBAN PENYUSUTAN AKTIVA TETAP BULAN JANUARI 2008</v>
          </cell>
          <cell r="J18">
            <v>0</v>
          </cell>
          <cell r="K18">
            <v>2342600</v>
          </cell>
          <cell r="L18">
            <v>-65592800</v>
          </cell>
          <cell r="M18">
            <v>-8424072803.6599998</v>
          </cell>
        </row>
        <row r="19">
          <cell r="B19">
            <v>7</v>
          </cell>
          <cell r="C19" t="str">
            <v>U080100859</v>
          </cell>
          <cell r="D19">
            <v>39478</v>
          </cell>
          <cell r="E19">
            <v>1</v>
          </cell>
          <cell r="F19" t="str">
            <v>AK PENY. KENDARAAN EKS BSSU</v>
          </cell>
          <cell r="G19" t="str">
            <v>1AK PENY. KENDARAAN EKS BSSU</v>
          </cell>
          <cell r="H19">
            <v>39497</v>
          </cell>
          <cell r="I19" t="str">
            <v>BEBAN PENYUSUTAN AKTIVA TETAP BULAN JANUARI 2008</v>
          </cell>
          <cell r="J19">
            <v>0</v>
          </cell>
          <cell r="K19">
            <v>172069039</v>
          </cell>
          <cell r="L19">
            <v>-7221815424</v>
          </cell>
          <cell r="M19">
            <v>-8596141842.6599998</v>
          </cell>
        </row>
        <row r="20">
          <cell r="E20" t="str">
            <v>1 Total</v>
          </cell>
          <cell r="G20" t="str">
            <v>1 Total</v>
          </cell>
          <cell r="J20">
            <v>151588262</v>
          </cell>
          <cell r="K20">
            <v>568057661</v>
          </cell>
        </row>
        <row r="21">
          <cell r="B21">
            <v>9</v>
          </cell>
          <cell r="C21" t="str">
            <v>U080200128</v>
          </cell>
          <cell r="D21">
            <v>39491</v>
          </cell>
          <cell r="E21">
            <v>2</v>
          </cell>
          <cell r="F21" t="str">
            <v>AK.PENY KOMPUTER - KTR PUSAT</v>
          </cell>
          <cell r="G21" t="str">
            <v>2AK.PENY KOMPUTER - KTR PUSAT</v>
          </cell>
          <cell r="H21">
            <v>39491</v>
          </cell>
          <cell r="I21" t="str">
            <v>PELIMPAHAN PRINTER JAKARTA 09,PURWOKERTO,BATAM</v>
          </cell>
          <cell r="J21">
            <v>410385</v>
          </cell>
          <cell r="K21">
            <v>0</v>
          </cell>
          <cell r="L21">
            <v>-10668389048</v>
          </cell>
        </row>
        <row r="22">
          <cell r="B22">
            <v>10</v>
          </cell>
          <cell r="C22" t="str">
            <v>U080200129</v>
          </cell>
          <cell r="D22">
            <v>39491</v>
          </cell>
          <cell r="E22">
            <v>2</v>
          </cell>
          <cell r="F22" t="str">
            <v>AK.PENY KOMPUTER - KTR PUSAT</v>
          </cell>
          <cell r="G22" t="str">
            <v>2AK.PENY KOMPUTER - KTR PUSAT</v>
          </cell>
          <cell r="H22">
            <v>39491</v>
          </cell>
          <cell r="I22" t="str">
            <v>PELIMPAHAN PRINTER JAKARTA 07,JEMBER,DEPOK,SEMARANG 02,TEGAL BLN JANUARI 2008</v>
          </cell>
          <cell r="J22">
            <v>683975</v>
          </cell>
          <cell r="K22">
            <v>0</v>
          </cell>
          <cell r="L22">
            <v>-10667705073</v>
          </cell>
        </row>
        <row r="23">
          <cell r="B23">
            <v>11</v>
          </cell>
          <cell r="C23" t="str">
            <v>U080200131</v>
          </cell>
          <cell r="D23">
            <v>39491</v>
          </cell>
          <cell r="E23">
            <v>2</v>
          </cell>
          <cell r="F23" t="str">
            <v>AK.PENY KOMPUTER - KTR PUSAT</v>
          </cell>
          <cell r="G23" t="str">
            <v>2AK.PENY KOMPUTER - KTR PUSAT</v>
          </cell>
          <cell r="H23">
            <v>39491</v>
          </cell>
          <cell r="I23" t="str">
            <v>PELIMPAHAN UPS UNTUK KEDIRI,SIDOARJO,BATAM BLN JANUARI 2008</v>
          </cell>
          <cell r="J23">
            <v>507200</v>
          </cell>
          <cell r="K23">
            <v>0</v>
          </cell>
          <cell r="L23">
            <v>-10667197873</v>
          </cell>
        </row>
        <row r="24">
          <cell r="B24">
            <v>12</v>
          </cell>
          <cell r="C24" t="str">
            <v>U080200132</v>
          </cell>
          <cell r="D24">
            <v>39491</v>
          </cell>
          <cell r="E24">
            <v>2</v>
          </cell>
          <cell r="F24" t="str">
            <v>AK.PENY KOMPUTER - KTR PUSAT</v>
          </cell>
          <cell r="G24" t="str">
            <v>2AK.PENY KOMPUTER - KTR PUSAT</v>
          </cell>
          <cell r="H24">
            <v>39491</v>
          </cell>
          <cell r="I24" t="str">
            <v>PELIMPAHAN PC HP DX2030+PRINTER JAKARTA 14,LAMPUNGYOGYAKARTA 02,SIDOARJO,JKT 08,MANADO,BANDUNG 02 BLNJANUARI 2008</v>
          </cell>
          <cell r="J24">
            <v>1483100</v>
          </cell>
          <cell r="K24">
            <v>0</v>
          </cell>
          <cell r="L24">
            <v>-10665714773</v>
          </cell>
        </row>
        <row r="25">
          <cell r="B25">
            <v>13</v>
          </cell>
          <cell r="C25" t="str">
            <v>U080200133</v>
          </cell>
          <cell r="D25">
            <v>39491</v>
          </cell>
          <cell r="E25">
            <v>2</v>
          </cell>
          <cell r="F25" t="str">
            <v>AK.PENY KOMPUTER - KTR PUSAT</v>
          </cell>
          <cell r="G25" t="str">
            <v>2AK.PENY KOMPUTER - KTR PUSAT</v>
          </cell>
          <cell r="H25">
            <v>39491</v>
          </cell>
          <cell r="I25" t="str">
            <v>PELIMPAHAN UPS SEMARANG 02,YOGYAKARTA 02,PEKANBARU BLN JANUARI 2008</v>
          </cell>
          <cell r="J25">
            <v>760800</v>
          </cell>
          <cell r="K25">
            <v>0</v>
          </cell>
          <cell r="L25">
            <v>-10664953973</v>
          </cell>
        </row>
        <row r="26">
          <cell r="B26">
            <v>14</v>
          </cell>
          <cell r="C26" t="str">
            <v>U080200134</v>
          </cell>
          <cell r="D26">
            <v>39491</v>
          </cell>
          <cell r="E26">
            <v>2</v>
          </cell>
          <cell r="F26" t="str">
            <v>AK.PENY KOMPUTER - KTR PUSAT</v>
          </cell>
          <cell r="G26" t="str">
            <v>2AK.PENY KOMPUTER - KTR PUSAT</v>
          </cell>
          <cell r="H26">
            <v>39491</v>
          </cell>
          <cell r="I26" t="str">
            <v>PELIMPAHAN UPS BALIKPAPAN,BANJARMASIN,MAKASSAR,KENDARI,MANADO BLN JANUARI 2008</v>
          </cell>
          <cell r="J26">
            <v>1268000</v>
          </cell>
          <cell r="K26">
            <v>0</v>
          </cell>
          <cell r="L26">
            <v>-10663685973</v>
          </cell>
        </row>
        <row r="27">
          <cell r="B27">
            <v>15</v>
          </cell>
          <cell r="C27" t="str">
            <v>U080200834</v>
          </cell>
          <cell r="D27">
            <v>39507</v>
          </cell>
          <cell r="E27">
            <v>2</v>
          </cell>
          <cell r="F27" t="str">
            <v>AKUM PENY GEDUNG KANTOR PUSAT</v>
          </cell>
          <cell r="G27" t="str">
            <v>2AKUM PENY GEDUNG KANTOR PUSAT</v>
          </cell>
          <cell r="H27">
            <v>39520</v>
          </cell>
          <cell r="I27" t="str">
            <v>BEBAN PENYUSUTAN AKTIVA TETAP BULAN FEBRUARI 2008</v>
          </cell>
          <cell r="J27">
            <v>0</v>
          </cell>
          <cell r="K27">
            <v>86309570.040000007</v>
          </cell>
          <cell r="L27">
            <v>-8352291583.6999998</v>
          </cell>
        </row>
        <row r="28">
          <cell r="B28">
            <v>16</v>
          </cell>
          <cell r="C28" t="str">
            <v>U080200834</v>
          </cell>
          <cell r="D28">
            <v>39507</v>
          </cell>
          <cell r="E28">
            <v>2</v>
          </cell>
          <cell r="F28" t="str">
            <v>AK.PENY KOMPUTER - KTR PUSAT</v>
          </cell>
          <cell r="G28" t="str">
            <v>2AK.PENY KOMPUTER - KTR PUSAT</v>
          </cell>
          <cell r="H28">
            <v>39520</v>
          </cell>
          <cell r="I28" t="str">
            <v>BEBAN PENYUSUTAN AKTIVA TETAP BULAN FEBRUARI 2008</v>
          </cell>
          <cell r="J28">
            <v>0</v>
          </cell>
          <cell r="K28">
            <v>184015563</v>
          </cell>
          <cell r="L28">
            <v>-10847701536</v>
          </cell>
        </row>
        <row r="29">
          <cell r="B29">
            <v>17</v>
          </cell>
          <cell r="C29" t="str">
            <v>U080200834</v>
          </cell>
          <cell r="D29">
            <v>39507</v>
          </cell>
          <cell r="E29">
            <v>2</v>
          </cell>
          <cell r="F29" t="str">
            <v>AK.PENY.MESIN - KTR.PUSAT</v>
          </cell>
          <cell r="G29" t="str">
            <v>2AK.PENY.MESIN - KTR.PUSAT</v>
          </cell>
          <cell r="H29">
            <v>39520</v>
          </cell>
          <cell r="I29" t="str">
            <v>BEBAN PENYUSUTAN AKTIVA TETAP BULAN FEBRUARI 2008</v>
          </cell>
          <cell r="J29">
            <v>0</v>
          </cell>
          <cell r="K29">
            <v>4159928</v>
          </cell>
          <cell r="L29">
            <v>-1136623922.6500001</v>
          </cell>
        </row>
        <row r="30">
          <cell r="B30">
            <v>18</v>
          </cell>
          <cell r="C30" t="str">
            <v>U080200834</v>
          </cell>
          <cell r="D30">
            <v>39507</v>
          </cell>
          <cell r="E30">
            <v>2</v>
          </cell>
          <cell r="F30" t="str">
            <v>AK.PENY.MESIN - KTR.PUSAT</v>
          </cell>
          <cell r="G30" t="str">
            <v>2AK.PENY.MESIN - KTR.PUSAT</v>
          </cell>
          <cell r="H30">
            <v>39520</v>
          </cell>
          <cell r="I30" t="str">
            <v>BEBAN PENYUSUTAN AKTIVA TETAP BULAN FEBRUARI 2008</v>
          </cell>
          <cell r="J30">
            <v>0</v>
          </cell>
          <cell r="K30">
            <v>2342600</v>
          </cell>
          <cell r="L30">
            <v>-67935400</v>
          </cell>
        </row>
        <row r="31">
          <cell r="B31">
            <v>19</v>
          </cell>
          <cell r="C31" t="str">
            <v>U080200834</v>
          </cell>
          <cell r="D31">
            <v>39507</v>
          </cell>
          <cell r="E31">
            <v>2</v>
          </cell>
          <cell r="F31" t="str">
            <v>AK PENY. KENDARAAN EKS BSSU</v>
          </cell>
          <cell r="G31" t="str">
            <v>2AK PENY. KENDARAAN EKS BSSU</v>
          </cell>
          <cell r="H31">
            <v>39520</v>
          </cell>
          <cell r="I31" t="str">
            <v>BEBAN PENYUSUTAN AKTIVA TETAP BULAN FEBRUARI 2008</v>
          </cell>
          <cell r="J31">
            <v>0</v>
          </cell>
          <cell r="K31">
            <v>172069163</v>
          </cell>
          <cell r="L31">
            <v>-7393884587</v>
          </cell>
        </row>
        <row r="32">
          <cell r="E32" t="str">
            <v>2 Total</v>
          </cell>
          <cell r="G32" t="str">
            <v>2 Total</v>
          </cell>
          <cell r="J32">
            <v>5113460</v>
          </cell>
          <cell r="K32">
            <v>448896824.04000002</v>
          </cell>
        </row>
        <row r="33">
          <cell r="B33">
            <v>21</v>
          </cell>
          <cell r="C33" t="str">
            <v>M080300043</v>
          </cell>
          <cell r="D33">
            <v>39538</v>
          </cell>
          <cell r="E33">
            <v>3</v>
          </cell>
          <cell r="F33" t="str">
            <v>AKUM PENY GEDUNG KANTOR PUSAT</v>
          </cell>
          <cell r="G33" t="str">
            <v>3AKUM PENY GEDUNG KANTOR PUSAT</v>
          </cell>
          <cell r="H33">
            <v>39541</v>
          </cell>
          <cell r="I33" t="str">
            <v>Beban penyusutan aktiva tetap bln Maret 2008</v>
          </cell>
          <cell r="J33">
            <v>0</v>
          </cell>
          <cell r="K33">
            <v>86309570.030000001</v>
          </cell>
          <cell r="L33">
            <v>-8438601153.7300005</v>
          </cell>
        </row>
        <row r="34">
          <cell r="B34">
            <v>22</v>
          </cell>
          <cell r="C34" t="str">
            <v>M080300043</v>
          </cell>
          <cell r="D34">
            <v>39538</v>
          </cell>
          <cell r="E34">
            <v>3</v>
          </cell>
          <cell r="F34" t="str">
            <v>AK.PENY KOMPUTER - KTR PUSAT</v>
          </cell>
          <cell r="G34" t="str">
            <v>3AK.PENY KOMPUTER - KTR PUSAT</v>
          </cell>
          <cell r="H34">
            <v>39541</v>
          </cell>
          <cell r="I34" t="str">
            <v>Beban penyusutan aktiva tetap bln Maret 2008</v>
          </cell>
          <cell r="J34">
            <v>0</v>
          </cell>
          <cell r="K34">
            <v>171875929</v>
          </cell>
          <cell r="L34">
            <v>-11019270975</v>
          </cell>
        </row>
        <row r="35">
          <cell r="B35">
            <v>23</v>
          </cell>
          <cell r="C35" t="str">
            <v>M080300043</v>
          </cell>
          <cell r="D35">
            <v>39538</v>
          </cell>
          <cell r="E35">
            <v>3</v>
          </cell>
          <cell r="F35" t="str">
            <v>AK.PENY.MESIN - KTR.PUSAT</v>
          </cell>
          <cell r="G35" t="str">
            <v>3AK.PENY.MESIN - KTR.PUSAT</v>
          </cell>
          <cell r="H35">
            <v>39541</v>
          </cell>
          <cell r="I35" t="str">
            <v>Beban penyusutan aktiva tetap bln Maret 2008</v>
          </cell>
          <cell r="J35">
            <v>0</v>
          </cell>
          <cell r="K35">
            <v>3887085.35</v>
          </cell>
          <cell r="L35">
            <v>-1140511008.0000002</v>
          </cell>
        </row>
        <row r="36">
          <cell r="B36">
            <v>24</v>
          </cell>
          <cell r="C36" t="str">
            <v>M080300043</v>
          </cell>
          <cell r="D36">
            <v>39538</v>
          </cell>
          <cell r="E36">
            <v>3</v>
          </cell>
          <cell r="F36" t="str">
            <v>AK.PENY.MESIN - KTR.PUSAT</v>
          </cell>
          <cell r="G36" t="str">
            <v>3AK.PENY.MESIN - KTR.PUSAT</v>
          </cell>
          <cell r="H36">
            <v>39541</v>
          </cell>
          <cell r="I36" t="str">
            <v>Beban penyusutan aktiva tetap bln Maret 2008</v>
          </cell>
          <cell r="J36">
            <v>0</v>
          </cell>
          <cell r="K36">
            <v>2342600</v>
          </cell>
          <cell r="L36">
            <v>-70278000</v>
          </cell>
        </row>
        <row r="37">
          <cell r="B37">
            <v>25</v>
          </cell>
          <cell r="C37" t="str">
            <v>M080300043</v>
          </cell>
          <cell r="D37">
            <v>39538</v>
          </cell>
          <cell r="E37">
            <v>3</v>
          </cell>
          <cell r="F37" t="str">
            <v>AK PENY. KENDARAAN EKS BSSU</v>
          </cell>
          <cell r="G37" t="str">
            <v>3AK PENY. KENDARAAN EKS BSSU</v>
          </cell>
          <cell r="H37">
            <v>39541</v>
          </cell>
          <cell r="I37" t="str">
            <v>Beban penyusutan aktiva tetap bln Maret 2008</v>
          </cell>
          <cell r="J37">
            <v>0</v>
          </cell>
          <cell r="K37">
            <v>162447883</v>
          </cell>
          <cell r="L37">
            <v>-7556332470</v>
          </cell>
        </row>
        <row r="38">
          <cell r="B38">
            <v>26</v>
          </cell>
          <cell r="C38" t="str">
            <v>U080300272</v>
          </cell>
          <cell r="D38">
            <v>39521</v>
          </cell>
          <cell r="E38">
            <v>3</v>
          </cell>
          <cell r="F38" t="str">
            <v>AK.PENY KOMPUTER - KTR PUSAT</v>
          </cell>
          <cell r="G38" t="str">
            <v>3AK.PENY KOMPUTER - KTR PUSAT</v>
          </cell>
          <cell r="H38">
            <v>39531</v>
          </cell>
          <cell r="I38" t="str">
            <v>PELIMPAHAN PC HP DX2030 KANCA TANGERANG &amp; SCO BANDUNG</v>
          </cell>
          <cell r="J38">
            <v>306490</v>
          </cell>
          <cell r="K38">
            <v>0</v>
          </cell>
          <cell r="L38">
            <v>-10847395046</v>
          </cell>
        </row>
        <row r="39">
          <cell r="B39">
            <v>27</v>
          </cell>
          <cell r="C39" t="str">
            <v>U080300594</v>
          </cell>
          <cell r="D39">
            <v>39538</v>
          </cell>
          <cell r="E39">
            <v>3</v>
          </cell>
          <cell r="F39" t="str">
            <v>AKUM PENY GEDUNG KANTOR PUSAT</v>
          </cell>
          <cell r="G39" t="str">
            <v>3AKUM PENY GEDUNG KANTOR PUSAT</v>
          </cell>
          <cell r="H39">
            <v>39541</v>
          </cell>
          <cell r="I39" t="str">
            <v>Beban penyusutan aktiva tetap bln Maret 2008</v>
          </cell>
          <cell r="J39">
            <v>0</v>
          </cell>
          <cell r="K39">
            <v>86309570.030000001</v>
          </cell>
          <cell r="L39">
            <v>-8524910723.7600002</v>
          </cell>
        </row>
        <row r="40">
          <cell r="B40">
            <v>28</v>
          </cell>
          <cell r="C40" t="str">
            <v>U080300594</v>
          </cell>
          <cell r="D40">
            <v>39538</v>
          </cell>
          <cell r="E40">
            <v>3</v>
          </cell>
          <cell r="F40" t="str">
            <v>AK.PENY KOMPUTER - KTR PUSAT</v>
          </cell>
          <cell r="G40" t="str">
            <v>3AK.PENY KOMPUTER - KTR PUSAT</v>
          </cell>
          <cell r="H40">
            <v>39541</v>
          </cell>
          <cell r="I40" t="str">
            <v>Beban penyusutan aktiva tetap bln Maret 2008</v>
          </cell>
          <cell r="J40">
            <v>0</v>
          </cell>
          <cell r="K40">
            <v>171875929</v>
          </cell>
          <cell r="L40">
            <v>-11191146904</v>
          </cell>
        </row>
        <row r="41">
          <cell r="B41">
            <v>29</v>
          </cell>
          <cell r="C41" t="str">
            <v>U080300594</v>
          </cell>
          <cell r="D41">
            <v>39538</v>
          </cell>
          <cell r="E41">
            <v>3</v>
          </cell>
          <cell r="F41" t="str">
            <v>AK.PENY.MESIN - KTR.PUSAT</v>
          </cell>
          <cell r="G41" t="str">
            <v>3AK.PENY.MESIN - KTR.PUSAT</v>
          </cell>
          <cell r="H41">
            <v>39541</v>
          </cell>
          <cell r="I41" t="str">
            <v>Beban penyusutan aktiva tetap bln Maret 2008</v>
          </cell>
          <cell r="J41">
            <v>0</v>
          </cell>
          <cell r="K41">
            <v>3887085.35</v>
          </cell>
          <cell r="L41">
            <v>-1144398093.3500001</v>
          </cell>
        </row>
        <row r="42">
          <cell r="B42">
            <v>30</v>
          </cell>
          <cell r="C42" t="str">
            <v>U080300594</v>
          </cell>
          <cell r="D42">
            <v>39538</v>
          </cell>
          <cell r="E42">
            <v>3</v>
          </cell>
          <cell r="F42" t="str">
            <v>AK.PENY.MESIN - KTR.PUSAT</v>
          </cell>
          <cell r="G42" t="str">
            <v>3AK.PENY.MESIN - KTR.PUSAT</v>
          </cell>
          <cell r="H42">
            <v>39541</v>
          </cell>
          <cell r="I42" t="str">
            <v>Beban penyusutan aktiva tetap bln Maret 2008</v>
          </cell>
          <cell r="J42">
            <v>0</v>
          </cell>
          <cell r="K42">
            <v>2342600</v>
          </cell>
          <cell r="L42">
            <v>-72620600</v>
          </cell>
        </row>
        <row r="43">
          <cell r="B43">
            <v>31</v>
          </cell>
          <cell r="C43" t="str">
            <v>U080300594</v>
          </cell>
          <cell r="D43">
            <v>39538</v>
          </cell>
          <cell r="E43">
            <v>3</v>
          </cell>
          <cell r="F43" t="str">
            <v>AK PENY. KENDARAAN EKS BSSU</v>
          </cell>
          <cell r="G43" t="str">
            <v>3AK PENY. KENDARAAN EKS BSSU</v>
          </cell>
          <cell r="H43">
            <v>39541</v>
          </cell>
          <cell r="I43" t="str">
            <v>Beban penyusutan aktiva tetap bln Maret 2008</v>
          </cell>
          <cell r="J43">
            <v>0</v>
          </cell>
          <cell r="K43">
            <v>162447883</v>
          </cell>
          <cell r="L43">
            <v>-7718780353</v>
          </cell>
        </row>
        <row r="44">
          <cell r="E44" t="str">
            <v>3 Total</v>
          </cell>
          <cell r="G44" t="str">
            <v>3 Total</v>
          </cell>
          <cell r="J44">
            <v>306490</v>
          </cell>
          <cell r="K44">
            <v>853726134.75999999</v>
          </cell>
        </row>
        <row r="45">
          <cell r="B45">
            <v>33</v>
          </cell>
          <cell r="C45" t="str">
            <v>U080700586</v>
          </cell>
          <cell r="D45">
            <v>39658</v>
          </cell>
          <cell r="E45">
            <v>7</v>
          </cell>
          <cell r="F45" t="str">
            <v>AK.PENY KOMPUTER - KTR PUSAT</v>
          </cell>
          <cell r="G45" t="str">
            <v>7AK.PENY KOMPUTER - KTR PUSAT</v>
          </cell>
          <cell r="H45">
            <v>39658</v>
          </cell>
          <cell r="I45" t="str">
            <v>PELIMPAHAN UPS KANCA MEDAN SERTA AKUM PENYUSUTAN ATAS PELIMPAHN UPS KANCA JKT 07,BGR,PWKT,BKS,CRBN, DPS DAN GIANYAR</v>
          </cell>
          <cell r="J45">
            <v>1014400</v>
          </cell>
          <cell r="K45">
            <v>0</v>
          </cell>
          <cell r="L45">
            <v>-11190132504</v>
          </cell>
        </row>
        <row r="46">
          <cell r="B46">
            <v>34</v>
          </cell>
          <cell r="C46" t="str">
            <v>U080700597</v>
          </cell>
          <cell r="D46">
            <v>39658</v>
          </cell>
          <cell r="E46">
            <v>7</v>
          </cell>
          <cell r="F46" t="str">
            <v>AK.PENY KOMPUTER - KTR PUSAT</v>
          </cell>
          <cell r="G46" t="str">
            <v>7AK.PENY KOMPUTER - KTR PUSAT</v>
          </cell>
          <cell r="H46">
            <v>39658</v>
          </cell>
          <cell r="I46" t="str">
            <v>PELIMPAHAN UPS KANCA SURAKARTA DAN AKUM PENY KOMP ATAS PELIMPAHAN UPS KANCA LAMPG,MLG,PLBG,SMG 01, SENTRA BDG, SBY 01, SBY 02.</v>
          </cell>
          <cell r="J46">
            <v>1014400</v>
          </cell>
          <cell r="K46">
            <v>0</v>
          </cell>
          <cell r="L46">
            <v>-11189118104</v>
          </cell>
        </row>
        <row r="47">
          <cell r="B47">
            <v>35</v>
          </cell>
          <cell r="C47" t="str">
            <v>U080700599</v>
          </cell>
          <cell r="D47">
            <v>39658</v>
          </cell>
          <cell r="E47">
            <v>7</v>
          </cell>
          <cell r="F47" t="str">
            <v>AK.PENY KOMPUTER - KTR PUSAT</v>
          </cell>
          <cell r="G47" t="str">
            <v>7AK.PENY KOMPUTER - KTR PUSAT</v>
          </cell>
          <cell r="H47">
            <v>39658</v>
          </cell>
          <cell r="I47" t="str">
            <v>PELIMPAHAN UPS KANCA TANGERANG, YOGYA 01 DAN KUDUS</v>
          </cell>
          <cell r="J47">
            <v>507200</v>
          </cell>
          <cell r="K47">
            <v>0</v>
          </cell>
          <cell r="L47">
            <v>-11188610904</v>
          </cell>
        </row>
        <row r="48">
          <cell r="B48">
            <v>36</v>
          </cell>
          <cell r="C48" t="str">
            <v>U080700600</v>
          </cell>
          <cell r="D48">
            <v>39658</v>
          </cell>
          <cell r="E48">
            <v>7</v>
          </cell>
          <cell r="F48" t="str">
            <v>AK.PENY KOMPUTER - KTR PUSAT</v>
          </cell>
          <cell r="G48" t="str">
            <v>7AK.PENY KOMPUTER - KTR PUSAT</v>
          </cell>
          <cell r="H48">
            <v>39658</v>
          </cell>
          <cell r="I48" t="str">
            <v>PELIMPAHAN PC HP DX2030 KANCA KUDUS</v>
          </cell>
          <cell r="J48">
            <v>1255819</v>
          </cell>
          <cell r="K48">
            <v>0</v>
          </cell>
          <cell r="L48">
            <v>-11187355085</v>
          </cell>
        </row>
        <row r="49">
          <cell r="B49">
            <v>37</v>
          </cell>
          <cell r="C49" t="str">
            <v>U080700642</v>
          </cell>
          <cell r="D49">
            <v>39660</v>
          </cell>
          <cell r="E49">
            <v>7</v>
          </cell>
          <cell r="F49" t="str">
            <v>AKUM PENY GEDUNG KANTOR PUSAT</v>
          </cell>
          <cell r="G49" t="str">
            <v>7AKUM PENY GEDUNG KANTOR PUSAT</v>
          </cell>
          <cell r="H49">
            <v>39661</v>
          </cell>
          <cell r="I49" t="str">
            <v>BEBAN PENYUSUTAN AKTIVA TETAP BLN JULI 2008</v>
          </cell>
          <cell r="J49">
            <v>0</v>
          </cell>
          <cell r="K49">
            <v>172619140.03999999</v>
          </cell>
          <cell r="L49">
            <v>-8697529863.7999992</v>
          </cell>
        </row>
        <row r="50">
          <cell r="B50">
            <v>38</v>
          </cell>
          <cell r="C50" t="str">
            <v>U080700642</v>
          </cell>
          <cell r="D50">
            <v>39660</v>
          </cell>
          <cell r="E50">
            <v>7</v>
          </cell>
          <cell r="F50" t="str">
            <v>AK.PENY KOMPUTER - KTR PUSAT</v>
          </cell>
          <cell r="G50" t="str">
            <v>7AK.PENY KOMPUTER - KTR PUSAT</v>
          </cell>
          <cell r="H50">
            <v>39661</v>
          </cell>
          <cell r="I50" t="str">
            <v>BEBAN PENYUSUTAN AKTIVA TETAP BLN JULI 2008</v>
          </cell>
          <cell r="J50">
            <v>0</v>
          </cell>
          <cell r="K50">
            <v>318802623</v>
          </cell>
          <cell r="L50">
            <v>-11506157708</v>
          </cell>
        </row>
        <row r="51">
          <cell r="B51">
            <v>39</v>
          </cell>
          <cell r="C51" t="str">
            <v>U080700642</v>
          </cell>
          <cell r="D51">
            <v>39660</v>
          </cell>
          <cell r="E51">
            <v>7</v>
          </cell>
          <cell r="F51" t="str">
            <v>AK.PENY.MESIN - KTR.PUSAT</v>
          </cell>
          <cell r="G51" t="str">
            <v>7AK.PENY.MESIN - KTR.PUSAT</v>
          </cell>
          <cell r="H51">
            <v>39661</v>
          </cell>
          <cell r="I51" t="str">
            <v>BEBAN PENYUSUTAN AKTIVA TETAP BLN JULI 2008</v>
          </cell>
          <cell r="J51">
            <v>0</v>
          </cell>
          <cell r="K51">
            <v>6004338.6500000004</v>
          </cell>
          <cell r="L51">
            <v>-1150402432.0000002</v>
          </cell>
        </row>
        <row r="52">
          <cell r="B52">
            <v>40</v>
          </cell>
          <cell r="C52" t="str">
            <v>U080700642</v>
          </cell>
          <cell r="D52">
            <v>39660</v>
          </cell>
          <cell r="E52">
            <v>7</v>
          </cell>
          <cell r="F52" t="str">
            <v>AK.PENY.MESIN - KTR.PUSAT</v>
          </cell>
          <cell r="G52" t="str">
            <v>7AK.PENY.MESIN - KTR.PUSAT</v>
          </cell>
          <cell r="H52">
            <v>39661</v>
          </cell>
          <cell r="I52" t="str">
            <v>BEBAN PENYUSUTAN AKTIVA TETAP BLN JULI 2008</v>
          </cell>
          <cell r="J52">
            <v>0</v>
          </cell>
          <cell r="K52">
            <v>4685200</v>
          </cell>
          <cell r="L52">
            <v>-77305800</v>
          </cell>
        </row>
        <row r="53">
          <cell r="B53">
            <v>41</v>
          </cell>
          <cell r="C53" t="str">
            <v>U080700642</v>
          </cell>
          <cell r="D53">
            <v>39660</v>
          </cell>
          <cell r="E53">
            <v>7</v>
          </cell>
          <cell r="F53" t="str">
            <v>AK PENY. KENDARAAN EKS BSSU</v>
          </cell>
          <cell r="G53" t="str">
            <v>7AK PENY. KENDARAAN EKS BSSU</v>
          </cell>
          <cell r="H53">
            <v>39661</v>
          </cell>
          <cell r="I53" t="str">
            <v>BEBAN PENYUSUTAN AKTIVA TETAP BLN JULI 2008</v>
          </cell>
          <cell r="J53">
            <v>0</v>
          </cell>
          <cell r="K53">
            <v>317668334</v>
          </cell>
          <cell r="L53">
            <v>-8036448687</v>
          </cell>
        </row>
        <row r="54">
          <cell r="E54" t="str">
            <v>7 Total</v>
          </cell>
          <cell r="G54" t="str">
            <v>7 Total</v>
          </cell>
          <cell r="J54">
            <v>3791819</v>
          </cell>
          <cell r="K54">
            <v>819779635.68999994</v>
          </cell>
        </row>
        <row r="55">
          <cell r="B55">
            <v>43</v>
          </cell>
          <cell r="C55" t="str">
            <v>M080800044</v>
          </cell>
          <cell r="D55">
            <v>39666</v>
          </cell>
          <cell r="E55">
            <v>8</v>
          </cell>
          <cell r="F55" t="str">
            <v>AK PENY. KENDARAAN EKS BSSU</v>
          </cell>
          <cell r="G55" t="str">
            <v>8AK PENY. KENDARAAN EKS BSSU</v>
          </cell>
          <cell r="H55">
            <v>39689</v>
          </cell>
          <cell r="I55" t="str">
            <v>KUPON BUNGA OBL I PTPN III THN 003 SERI A DAN  PENJUALAN MOBIL YUSROWATI SOFIA</v>
          </cell>
          <cell r="J55">
            <v>107716666</v>
          </cell>
          <cell r="K55">
            <v>0</v>
          </cell>
          <cell r="L55">
            <v>-7928732021</v>
          </cell>
        </row>
        <row r="56">
          <cell r="B56">
            <v>44</v>
          </cell>
          <cell r="C56" t="str">
            <v>M080800045</v>
          </cell>
          <cell r="D56">
            <v>39668</v>
          </cell>
          <cell r="E56">
            <v>8</v>
          </cell>
          <cell r="F56" t="str">
            <v>AK PENY. KENDARAAN EKS BSSU</v>
          </cell>
          <cell r="G56" t="str">
            <v>8AK PENY. KENDARAAN EKS BSSU</v>
          </cell>
          <cell r="H56">
            <v>39689</v>
          </cell>
          <cell r="I56" t="str">
            <v>PENJUALAN MOBIL INVENTARIS PT. AJ. BJS - DANCE MAULANA, SUKO SUROYO, SUWITO</v>
          </cell>
          <cell r="J56">
            <v>244829164</v>
          </cell>
          <cell r="K56">
            <v>0</v>
          </cell>
          <cell r="L56">
            <v>-7683902857</v>
          </cell>
        </row>
        <row r="57">
          <cell r="B57">
            <v>45</v>
          </cell>
          <cell r="C57" t="str">
            <v>M080800053</v>
          </cell>
          <cell r="D57">
            <v>39671</v>
          </cell>
          <cell r="E57">
            <v>8</v>
          </cell>
          <cell r="F57" t="str">
            <v>AK PENY. KENDARAAN EKS BSSU</v>
          </cell>
          <cell r="G57" t="str">
            <v>8AK PENY. KENDARAAN EKS BSSU</v>
          </cell>
          <cell r="H57">
            <v>39689</v>
          </cell>
          <cell r="I57" t="str">
            <v>PENJUALAN MOBIL INVENTARIS  PT. AJ. BJS</v>
          </cell>
          <cell r="J57">
            <v>347606663</v>
          </cell>
          <cell r="K57">
            <v>0</v>
          </cell>
          <cell r="L57">
            <v>-7336296194</v>
          </cell>
        </row>
        <row r="58">
          <cell r="B58">
            <v>46</v>
          </cell>
          <cell r="C58" t="str">
            <v>M080800155</v>
          </cell>
          <cell r="D58">
            <v>39681</v>
          </cell>
          <cell r="E58">
            <v>8</v>
          </cell>
          <cell r="F58" t="str">
            <v>AK PENY. KENDARAAN EKS BSSU</v>
          </cell>
          <cell r="G58" t="str">
            <v>8AK PENY. KENDARAAN EKS BSSU</v>
          </cell>
          <cell r="H58">
            <v>39695</v>
          </cell>
          <cell r="I58" t="str">
            <v>PENJUALAN INVENTARIS MOBIL KIJANG PT. BJS</v>
          </cell>
          <cell r="J58">
            <v>121171666</v>
          </cell>
          <cell r="K58">
            <v>0</v>
          </cell>
          <cell r="L58">
            <v>-7094796196</v>
          </cell>
        </row>
        <row r="59">
          <cell r="B59">
            <v>47</v>
          </cell>
          <cell r="C59" t="str">
            <v>M080800156</v>
          </cell>
          <cell r="D59">
            <v>39675</v>
          </cell>
          <cell r="E59">
            <v>8</v>
          </cell>
          <cell r="F59" t="str">
            <v>AK PENY. KENDARAAN EKS BSSU</v>
          </cell>
          <cell r="G59" t="str">
            <v>8AK PENY. KENDARAAN EKS BSSU</v>
          </cell>
          <cell r="H59">
            <v>39695</v>
          </cell>
          <cell r="I59" t="str">
            <v>PENJUALAN MOBIL INVENTARIS PT. AJ. BJS</v>
          </cell>
          <cell r="J59">
            <v>120328332</v>
          </cell>
          <cell r="K59">
            <v>0</v>
          </cell>
          <cell r="L59">
            <v>-7215967862</v>
          </cell>
        </row>
        <row r="60">
          <cell r="B60">
            <v>48</v>
          </cell>
          <cell r="C60" t="str">
            <v>M080800157</v>
          </cell>
          <cell r="D60">
            <v>39682</v>
          </cell>
          <cell r="E60">
            <v>8</v>
          </cell>
          <cell r="F60" t="str">
            <v>AK PENY. KENDARAAN EKS BSSU</v>
          </cell>
          <cell r="G60" t="str">
            <v>8AK PENY. KENDARAAN EKS BSSU</v>
          </cell>
          <cell r="H60">
            <v>39695</v>
          </cell>
          <cell r="I60" t="str">
            <v>PENJUALAN INVENTARIS MOBIL PT. BJS</v>
          </cell>
          <cell r="J60">
            <v>107716666</v>
          </cell>
          <cell r="K60">
            <v>0</v>
          </cell>
          <cell r="L60">
            <v>-6987079530</v>
          </cell>
        </row>
        <row r="61">
          <cell r="B61">
            <v>49</v>
          </cell>
          <cell r="C61" t="str">
            <v>U080800550</v>
          </cell>
          <cell r="D61">
            <v>39689</v>
          </cell>
          <cell r="E61">
            <v>8</v>
          </cell>
          <cell r="F61" t="str">
            <v>AKUM PENY GEDUNG KANTOR PUSAT</v>
          </cell>
          <cell r="G61" t="str">
            <v>8AKUM PENY GEDUNG KANTOR PUSAT</v>
          </cell>
          <cell r="H61">
            <v>39692</v>
          </cell>
          <cell r="I61" t="str">
            <v>PELIMPAHAN TANAH &amp; BANGUNAN ROYAL PALACE BLOK B1, B2, B9 &amp; B10</v>
          </cell>
          <cell r="J61">
            <v>385299908</v>
          </cell>
          <cell r="K61">
            <v>0</v>
          </cell>
          <cell r="L61">
            <v>-8312229955.8000002</v>
          </cell>
        </row>
        <row r="62">
          <cell r="B62">
            <v>50</v>
          </cell>
          <cell r="C62" t="str">
            <v>U080800551</v>
          </cell>
          <cell r="D62">
            <v>39689</v>
          </cell>
          <cell r="E62">
            <v>8</v>
          </cell>
          <cell r="F62" t="str">
            <v>AKUM PENY GEDUNG KANTOR PUSAT</v>
          </cell>
          <cell r="G62" t="str">
            <v>8AKUM PENY GEDUNG KANTOR PUSAT</v>
          </cell>
          <cell r="H62">
            <v>39692</v>
          </cell>
          <cell r="I62" t="str">
            <v>PELIMPAHAN TANAH &amp; BANGUNAN RAWAMANGUN</v>
          </cell>
          <cell r="J62">
            <v>91250000</v>
          </cell>
          <cell r="K62">
            <v>0</v>
          </cell>
          <cell r="L62">
            <v>-8220979955.8000002</v>
          </cell>
        </row>
        <row r="63">
          <cell r="B63">
            <v>51</v>
          </cell>
          <cell r="C63" t="str">
            <v>U080800553</v>
          </cell>
          <cell r="D63">
            <v>39689</v>
          </cell>
          <cell r="E63">
            <v>8</v>
          </cell>
          <cell r="F63" t="str">
            <v>AKUM PENY GEDUNG KANTOR PUSAT</v>
          </cell>
          <cell r="G63" t="str">
            <v>8AKUM PENY GEDUNG KANTOR PUSAT</v>
          </cell>
          <cell r="H63">
            <v>39692</v>
          </cell>
          <cell r="I63" t="str">
            <v>PELIMPAHAN TANAH &amp; BANGUNAN BEKASI</v>
          </cell>
          <cell r="J63">
            <v>174067583</v>
          </cell>
          <cell r="K63">
            <v>0</v>
          </cell>
          <cell r="L63">
            <v>-8046912372.8000002</v>
          </cell>
        </row>
        <row r="64">
          <cell r="B64">
            <v>52</v>
          </cell>
          <cell r="C64" t="str">
            <v>U080800554</v>
          </cell>
          <cell r="D64">
            <v>39689</v>
          </cell>
          <cell r="E64">
            <v>8</v>
          </cell>
          <cell r="F64" t="str">
            <v>AKUM PENY GEDUNG KANTOR PUSAT</v>
          </cell>
          <cell r="G64" t="str">
            <v>8AKUM PENY GEDUNG KANTOR PUSAT</v>
          </cell>
          <cell r="H64">
            <v>39692</v>
          </cell>
          <cell r="I64" t="str">
            <v>PELIMPAHAN TANAH &amp; BANGUNAN MAKASSAR</v>
          </cell>
          <cell r="J64">
            <v>165116333</v>
          </cell>
          <cell r="K64">
            <v>0</v>
          </cell>
          <cell r="L64">
            <v>-7881796039.8000002</v>
          </cell>
        </row>
        <row r="65">
          <cell r="B65">
            <v>53</v>
          </cell>
          <cell r="C65" t="str">
            <v>U080800556</v>
          </cell>
          <cell r="D65">
            <v>39689</v>
          </cell>
          <cell r="E65">
            <v>8</v>
          </cell>
          <cell r="F65" t="str">
            <v>AKUM PENY GEDUNG KANTOR PUSAT</v>
          </cell>
          <cell r="G65" t="str">
            <v>8AKUM PENY GEDUNG KANTOR PUSAT</v>
          </cell>
          <cell r="H65">
            <v>39692</v>
          </cell>
          <cell r="I65" t="str">
            <v>PELIMPAHAN TANAH &amp; BANGUNAN BATAM</v>
          </cell>
          <cell r="J65">
            <v>156201250</v>
          </cell>
          <cell r="K65">
            <v>0</v>
          </cell>
          <cell r="L65">
            <v>-7725594789.8000002</v>
          </cell>
        </row>
        <row r="66">
          <cell r="B66">
            <v>54</v>
          </cell>
          <cell r="C66" t="str">
            <v>U080800557</v>
          </cell>
          <cell r="D66">
            <v>39689</v>
          </cell>
          <cell r="E66">
            <v>8</v>
          </cell>
          <cell r="F66" t="str">
            <v>AK PENY. KENDARAAN EKS BSSU</v>
          </cell>
          <cell r="G66" t="str">
            <v>8AK PENY. KENDARAAN EKS BSSU</v>
          </cell>
          <cell r="H66">
            <v>39692</v>
          </cell>
          <cell r="I66" t="str">
            <v>PELIMPAHAN KENDARAAN JKT00, JKT01, JKT02, JKT04, JKT09, JKT11, DAN JKT13</v>
          </cell>
          <cell r="J66">
            <v>479509041</v>
          </cell>
          <cell r="K66">
            <v>0</v>
          </cell>
          <cell r="L66">
            <v>-6401003823</v>
          </cell>
        </row>
        <row r="67">
          <cell r="B67">
            <v>55</v>
          </cell>
          <cell r="C67" t="str">
            <v>U080800558</v>
          </cell>
          <cell r="D67">
            <v>39689</v>
          </cell>
          <cell r="E67">
            <v>8</v>
          </cell>
          <cell r="F67" t="str">
            <v>AK PENY. KENDARAAN EKS BSSU</v>
          </cell>
          <cell r="G67" t="str">
            <v>8AK PENY. KENDARAAN EKS BSSU</v>
          </cell>
          <cell r="H67">
            <v>39692</v>
          </cell>
          <cell r="I67" t="str">
            <v>PELIMPAHAN KENDARAAN KANTOR SYARIAH</v>
          </cell>
          <cell r="J67">
            <v>146136652</v>
          </cell>
          <cell r="K67">
            <v>0</v>
          </cell>
          <cell r="L67">
            <v>-6254867171</v>
          </cell>
        </row>
        <row r="68">
          <cell r="B68">
            <v>56</v>
          </cell>
          <cell r="C68" t="str">
            <v>U080800560</v>
          </cell>
          <cell r="D68">
            <v>39689</v>
          </cell>
          <cell r="E68">
            <v>8</v>
          </cell>
          <cell r="F68" t="str">
            <v>AK PENY. KENDARAAN EKS BSSU</v>
          </cell>
          <cell r="G68" t="str">
            <v>8AK PENY. KENDARAAN EKS BSSU</v>
          </cell>
          <cell r="H68">
            <v>39692</v>
          </cell>
          <cell r="I68" t="str">
            <v>PELIMPAHAN KENDARAAN KANTOR BALIKPAPAN, BANJARMASIN, BEKASI, CIREBON, DENPASAR, GIANYAR</v>
          </cell>
          <cell r="J68">
            <v>678110505</v>
          </cell>
          <cell r="K68">
            <v>0</v>
          </cell>
          <cell r="L68">
            <v>-5576756666</v>
          </cell>
        </row>
        <row r="69">
          <cell r="B69">
            <v>57</v>
          </cell>
          <cell r="C69" t="str">
            <v>U080800562</v>
          </cell>
          <cell r="D69">
            <v>39689</v>
          </cell>
          <cell r="E69">
            <v>8</v>
          </cell>
          <cell r="F69" t="str">
            <v>AK PENY. KENDARAAN EKS BSSU</v>
          </cell>
          <cell r="G69" t="str">
            <v>8AK PENY. KENDARAAN EKS BSSU</v>
          </cell>
          <cell r="H69">
            <v>39692</v>
          </cell>
          <cell r="I69" t="str">
            <v>PELIMPAHAN KENDARAAN KANTOR JKT05 &amp; JKT07</v>
          </cell>
          <cell r="J69">
            <v>46487845</v>
          </cell>
          <cell r="K69">
            <v>0</v>
          </cell>
          <cell r="L69">
            <v>-5530268821</v>
          </cell>
        </row>
        <row r="70">
          <cell r="B70">
            <v>58</v>
          </cell>
          <cell r="C70" t="str">
            <v>U080800563</v>
          </cell>
          <cell r="D70">
            <v>39689</v>
          </cell>
          <cell r="E70">
            <v>8</v>
          </cell>
          <cell r="F70" t="str">
            <v>AK PENY. KENDARAAN EKS BSSU</v>
          </cell>
          <cell r="G70" t="str">
            <v>8AK PENY. KENDARAAN EKS BSSU</v>
          </cell>
          <cell r="H70">
            <v>39692</v>
          </cell>
          <cell r="I70" t="str">
            <v>PELIMPAHAN KENDARAAN KANTOR SENTRA ADMIN BANDUNG</v>
          </cell>
          <cell r="J70">
            <v>62352853</v>
          </cell>
          <cell r="K70">
            <v>0</v>
          </cell>
          <cell r="L70">
            <v>-5467915968</v>
          </cell>
        </row>
        <row r="71">
          <cell r="B71">
            <v>59</v>
          </cell>
          <cell r="C71" t="str">
            <v>U080800568</v>
          </cell>
          <cell r="D71">
            <v>39689</v>
          </cell>
          <cell r="E71">
            <v>8</v>
          </cell>
          <cell r="F71" t="str">
            <v>AK PENY. KENDARAAN EKS BSSU</v>
          </cell>
          <cell r="G71" t="str">
            <v>8AK PENY. KENDARAAN EKS BSSU</v>
          </cell>
          <cell r="H71">
            <v>39692</v>
          </cell>
          <cell r="I71" t="str">
            <v>PELIMPAHAN KENDARAAN KANTOR JKT08, KEDIRI, KENDARI, LAMPUNG, MALANG, MANADO, DAN MEDAN</v>
          </cell>
          <cell r="J71">
            <v>596373470</v>
          </cell>
          <cell r="K71">
            <v>0</v>
          </cell>
          <cell r="L71">
            <v>-4871542498</v>
          </cell>
        </row>
        <row r="72">
          <cell r="B72">
            <v>60</v>
          </cell>
          <cell r="C72" t="str">
            <v>U080800569</v>
          </cell>
          <cell r="D72">
            <v>39689</v>
          </cell>
          <cell r="E72">
            <v>8</v>
          </cell>
          <cell r="F72" t="str">
            <v>AK PENY. KENDARAAN EKS BSSU</v>
          </cell>
          <cell r="G72" t="str">
            <v>8AK PENY. KENDARAAN EKS BSSU</v>
          </cell>
          <cell r="H72">
            <v>39692</v>
          </cell>
          <cell r="I72" t="str">
            <v>PELIMPAHAN KENDARAAN KANTOR PEKANBARU</v>
          </cell>
          <cell r="J72">
            <v>137318130</v>
          </cell>
          <cell r="K72">
            <v>0</v>
          </cell>
          <cell r="L72">
            <v>-4734224368</v>
          </cell>
        </row>
        <row r="73">
          <cell r="B73">
            <v>61</v>
          </cell>
          <cell r="C73" t="str">
            <v>U080800570</v>
          </cell>
          <cell r="D73">
            <v>39689</v>
          </cell>
          <cell r="E73">
            <v>8</v>
          </cell>
          <cell r="F73" t="str">
            <v>AK PENY. KENDARAAN EKS BSSU</v>
          </cell>
          <cell r="G73" t="str">
            <v>8AK PENY. KENDARAAN EKS BSSU</v>
          </cell>
          <cell r="H73">
            <v>39692</v>
          </cell>
          <cell r="I73" t="str">
            <v>PELIMPAHAN KENDARAAN KANTOR PURWOKERTO, SEMARANG01, SIDOARJO, SURABAYA 01, SURABAYA 02, SURAKARTA, YOGYAKARTA 01</v>
          </cell>
          <cell r="J73">
            <v>332342189</v>
          </cell>
          <cell r="K73">
            <v>0</v>
          </cell>
          <cell r="L73">
            <v>-4401882179</v>
          </cell>
        </row>
        <row r="74">
          <cell r="B74">
            <v>62</v>
          </cell>
          <cell r="C74" t="str">
            <v>U080800571</v>
          </cell>
          <cell r="D74">
            <v>39689</v>
          </cell>
          <cell r="E74">
            <v>8</v>
          </cell>
          <cell r="F74" t="str">
            <v>AK PENY. KENDARAAN EKS BSSU</v>
          </cell>
          <cell r="G74" t="str">
            <v>8AK PENY. KENDARAAN EKS BSSU</v>
          </cell>
          <cell r="H74">
            <v>39692</v>
          </cell>
          <cell r="I74" t="str">
            <v>PELIMPAHAN KENDARAAN KANTOR YOGYAKARTA 02</v>
          </cell>
          <cell r="J74">
            <v>23187853</v>
          </cell>
          <cell r="K74">
            <v>0</v>
          </cell>
          <cell r="L74">
            <v>-4378694326</v>
          </cell>
        </row>
        <row r="75">
          <cell r="B75">
            <v>63</v>
          </cell>
          <cell r="C75" t="str">
            <v>U080800597</v>
          </cell>
          <cell r="D75">
            <v>39689</v>
          </cell>
          <cell r="E75">
            <v>8</v>
          </cell>
          <cell r="F75" t="str">
            <v>AKUM.PENYUSUTAN KENDARAAN</v>
          </cell>
          <cell r="G75" t="str">
            <v>8AKUM.PENYUSUTAN KENDARAAN</v>
          </cell>
          <cell r="H75">
            <v>39693</v>
          </cell>
          <cell r="I75" t="str">
            <v>REKONSILIASI DAFTAR PENJUALAN INVENTARIS MOBIL PT. BJS BLN JULI 08</v>
          </cell>
          <cell r="J75">
            <v>369329996</v>
          </cell>
          <cell r="K75">
            <v>0</v>
          </cell>
          <cell r="L75">
            <v>369329996</v>
          </cell>
        </row>
        <row r="76">
          <cell r="B76">
            <v>64</v>
          </cell>
          <cell r="C76" t="str">
            <v>U080800696</v>
          </cell>
          <cell r="D76">
            <v>39682</v>
          </cell>
          <cell r="E76">
            <v>8</v>
          </cell>
          <cell r="F76" t="str">
            <v>AK PENY. KENDARAAN EKS BSSU</v>
          </cell>
          <cell r="G76" t="str">
            <v>8AK PENY. KENDARAAN EKS BSSU</v>
          </cell>
          <cell r="H76">
            <v>39695</v>
          </cell>
          <cell r="I76" t="str">
            <v>PENJUALAN INVENTARIS MOBIL PT. BJS</v>
          </cell>
          <cell r="J76">
            <v>106566666</v>
          </cell>
          <cell r="K76">
            <v>0</v>
          </cell>
          <cell r="L76">
            <v>-6880512864</v>
          </cell>
        </row>
        <row r="77">
          <cell r="E77" t="str">
            <v>8 Total</v>
          </cell>
          <cell r="G77" t="str">
            <v>8 Total</v>
          </cell>
          <cell r="J77">
            <v>4999019431</v>
          </cell>
          <cell r="K77">
            <v>0</v>
          </cell>
        </row>
        <row r="78">
          <cell r="B78">
            <v>66</v>
          </cell>
          <cell r="C78" t="str">
            <v>U080900508</v>
          </cell>
          <cell r="D78">
            <v>39713</v>
          </cell>
          <cell r="E78">
            <v>9</v>
          </cell>
          <cell r="F78" t="str">
            <v>AK PENY KOMPUTER WIL JAKARTA</v>
          </cell>
          <cell r="G78" t="str">
            <v>9AK PENY KOMPUTER WIL JAKARTA</v>
          </cell>
          <cell r="H78">
            <v>39714</v>
          </cell>
          <cell r="I78" t="str">
            <v>PEMUBUKUAN SEBELUM MERGER KANWIL JKT (KANPUS)</v>
          </cell>
          <cell r="J78">
            <v>0</v>
          </cell>
          <cell r="K78">
            <v>50931039</v>
          </cell>
          <cell r="L78">
            <v>-50931039</v>
          </cell>
        </row>
        <row r="79">
          <cell r="B79">
            <v>67</v>
          </cell>
          <cell r="C79" t="str">
            <v>U080900508</v>
          </cell>
          <cell r="D79">
            <v>39713</v>
          </cell>
          <cell r="E79">
            <v>9</v>
          </cell>
          <cell r="F79" t="str">
            <v>AKUM.PENY MESIN KANWIL JAKARTA</v>
          </cell>
          <cell r="G79" t="str">
            <v>9AKUM.PENY MESIN KANWIL JAKARTA</v>
          </cell>
          <cell r="H79">
            <v>39714</v>
          </cell>
          <cell r="I79" t="str">
            <v>PEMUBUKUAN SEBELUM MERGER KANWIL JKT (KANPUS)</v>
          </cell>
          <cell r="J79">
            <v>0</v>
          </cell>
          <cell r="K79">
            <v>2249999</v>
          </cell>
          <cell r="L79">
            <v>-2249999</v>
          </cell>
        </row>
        <row r="80">
          <cell r="B80">
            <v>68</v>
          </cell>
          <cell r="C80" t="str">
            <v>U080900508</v>
          </cell>
          <cell r="D80">
            <v>39713</v>
          </cell>
          <cell r="E80">
            <v>9</v>
          </cell>
          <cell r="F80" t="str">
            <v>AK PENY PERABOT WIL JAKARTA</v>
          </cell>
          <cell r="G80" t="str">
            <v>9AK PENY PERABOT WIL JAKARTA</v>
          </cell>
          <cell r="H80">
            <v>39714</v>
          </cell>
          <cell r="I80" t="str">
            <v>PEMUBUKUAN SEBELUM MERGER KANWIL JKT (KANPUS)</v>
          </cell>
          <cell r="J80">
            <v>0</v>
          </cell>
          <cell r="K80">
            <v>5035571</v>
          </cell>
          <cell r="L80">
            <v>-5035571</v>
          </cell>
        </row>
        <row r="81">
          <cell r="B81">
            <v>69</v>
          </cell>
          <cell r="C81" t="str">
            <v>U080900771</v>
          </cell>
          <cell r="D81">
            <v>39717</v>
          </cell>
          <cell r="E81">
            <v>9</v>
          </cell>
          <cell r="F81" t="str">
            <v>AKUM PENY GEDUNG KANTOR PUSAT</v>
          </cell>
          <cell r="G81" t="str">
            <v>9AKUM PENY GEDUNG KANTOR PUSAT</v>
          </cell>
          <cell r="H81">
            <v>39735</v>
          </cell>
          <cell r="I81" t="str">
            <v>BEBAN PENYUSUTAN AKTIVA TETAP BLN S/D SEPTEMBER 2008</v>
          </cell>
          <cell r="J81">
            <v>0</v>
          </cell>
          <cell r="K81">
            <v>43529810.399999999</v>
          </cell>
          <cell r="L81">
            <v>-7769124600.1999998</v>
          </cell>
        </row>
        <row r="82">
          <cell r="B82">
            <v>70</v>
          </cell>
          <cell r="C82" t="str">
            <v>U080900771</v>
          </cell>
          <cell r="D82">
            <v>39717</v>
          </cell>
          <cell r="E82">
            <v>9</v>
          </cell>
          <cell r="F82" t="str">
            <v>AK.PENY KOMPUTER - KTR PUSAT</v>
          </cell>
          <cell r="G82" t="str">
            <v>9AK.PENY KOMPUTER - KTR PUSAT</v>
          </cell>
          <cell r="H82">
            <v>39735</v>
          </cell>
          <cell r="I82" t="str">
            <v>BEBAN PENYUSUTAN AKTIVA TETAP BLN S/D SEPTEMBER 2008</v>
          </cell>
          <cell r="J82">
            <v>0</v>
          </cell>
          <cell r="K82">
            <v>459609223</v>
          </cell>
          <cell r="L82">
            <v>-11965766931</v>
          </cell>
        </row>
        <row r="83">
          <cell r="B83">
            <v>71</v>
          </cell>
          <cell r="C83" t="str">
            <v>U080900771</v>
          </cell>
          <cell r="D83">
            <v>39717</v>
          </cell>
          <cell r="E83">
            <v>9</v>
          </cell>
          <cell r="F83" t="str">
            <v>AK.PENY.MESIN - KTR.PUSAT</v>
          </cell>
          <cell r="G83" t="str">
            <v>9AK.PENY.MESIN - KTR.PUSAT</v>
          </cell>
          <cell r="H83">
            <v>39735</v>
          </cell>
          <cell r="I83" t="str">
            <v>BEBAN PENYUSUTAN AKTIVA TETAP BLN S/D SEPTEMBER 2008</v>
          </cell>
          <cell r="J83">
            <v>0</v>
          </cell>
          <cell r="K83">
            <v>9534054</v>
          </cell>
          <cell r="L83">
            <v>-1159936486.0000002</v>
          </cell>
        </row>
        <row r="84">
          <cell r="B84">
            <v>72</v>
          </cell>
          <cell r="C84" t="str">
            <v>U080900771</v>
          </cell>
          <cell r="D84">
            <v>39717</v>
          </cell>
          <cell r="E84">
            <v>9</v>
          </cell>
          <cell r="F84" t="str">
            <v>AK PENY. KENDARAAN EKS BSSU</v>
          </cell>
          <cell r="G84" t="str">
            <v>9AK PENY. KENDARAAN EKS BSSU</v>
          </cell>
          <cell r="H84">
            <v>39735</v>
          </cell>
          <cell r="I84" t="str">
            <v>BEBAN PENYUSUTAN AKTIVA TETAP BLN S/D SEPTEMBER 2008</v>
          </cell>
          <cell r="J84">
            <v>395351439</v>
          </cell>
          <cell r="K84">
            <v>0</v>
          </cell>
          <cell r="L84">
            <v>-3983342887</v>
          </cell>
        </row>
        <row r="85">
          <cell r="E85" t="str">
            <v>9 Total</v>
          </cell>
          <cell r="G85" t="str">
            <v>9 Total</v>
          </cell>
          <cell r="J85">
            <v>395351439</v>
          </cell>
          <cell r="K85">
            <v>570889696.39999998</v>
          </cell>
        </row>
        <row r="86">
          <cell r="B86">
            <v>74</v>
          </cell>
          <cell r="C86" t="str">
            <v>U081000079</v>
          </cell>
          <cell r="D86">
            <v>39722</v>
          </cell>
          <cell r="E86">
            <v>10</v>
          </cell>
          <cell r="F86" t="str">
            <v>AKUM.PENYUSUTAN KENDARAAN</v>
          </cell>
          <cell r="G86" t="str">
            <v>10AKUM.PENYUSUTAN KENDARAAN</v>
          </cell>
          <cell r="H86">
            <v>39736</v>
          </cell>
          <cell r="I86" t="str">
            <v>PENJUALAN MOBIL T.KIJANG LGX (NOPOL DD 665 MD)INVENTARIS PT BJS.</v>
          </cell>
          <cell r="J86">
            <v>122091666</v>
          </cell>
          <cell r="K86">
            <v>0</v>
          </cell>
          <cell r="L86">
            <v>491421662</v>
          </cell>
        </row>
        <row r="87">
          <cell r="E87" t="str">
            <v>10 Total</v>
          </cell>
          <cell r="J87">
            <v>122091666</v>
          </cell>
          <cell r="K87">
            <v>0</v>
          </cell>
        </row>
        <row r="88">
          <cell r="E88" t="str">
            <v>Grand Total</v>
          </cell>
          <cell r="J88">
            <v>5677262567</v>
          </cell>
          <cell r="K88">
            <v>3261349951.8899999</v>
          </cell>
        </row>
      </sheetData>
      <sheetData sheetId="2"/>
      <sheetData sheetId="3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SP (5)"/>
      <sheetName val="SPM (1195.2)"/>
      <sheetName val="SPM (1195.1)"/>
      <sheetName val="INDUK (BELI)"/>
      <sheetName val="Sheet3"/>
      <sheetName val="INDUK"/>
      <sheetName val="BIODATA"/>
      <sheetName val="HAL"/>
      <sheetName val="Sheet1 (2)"/>
      <sheetName val="Sheet1"/>
      <sheetName val="DEPAN"/>
      <sheetName val="LAMP. A3"/>
      <sheetName val="data"/>
      <sheetName val="REKAP B2, B4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>
        <row r="3">
          <cell r="P3">
            <v>0</v>
          </cell>
          <cell r="Q3" t="str">
            <v>Kliwon</v>
          </cell>
          <cell r="R3" t="str">
            <v>Sabtu</v>
          </cell>
        </row>
        <row r="4">
          <cell r="P4">
            <v>1</v>
          </cell>
          <cell r="Q4" t="str">
            <v>Legi</v>
          </cell>
          <cell r="R4" t="str">
            <v>Minggu</v>
          </cell>
        </row>
        <row r="5">
          <cell r="P5">
            <v>2</v>
          </cell>
          <cell r="Q5" t="str">
            <v>Paing</v>
          </cell>
          <cell r="R5" t="str">
            <v>Senin</v>
          </cell>
        </row>
        <row r="6">
          <cell r="P6">
            <v>3</v>
          </cell>
          <cell r="Q6" t="str">
            <v>Pon</v>
          </cell>
          <cell r="R6" t="str">
            <v>Selasa</v>
          </cell>
        </row>
        <row r="7">
          <cell r="P7">
            <v>4</v>
          </cell>
          <cell r="Q7" t="str">
            <v>Wage</v>
          </cell>
          <cell r="R7" t="str">
            <v>Rabu</v>
          </cell>
        </row>
        <row r="8">
          <cell r="P8">
            <v>5</v>
          </cell>
          <cell r="R8" t="str">
            <v>Kamis</v>
          </cell>
        </row>
        <row r="9">
          <cell r="P9">
            <v>6</v>
          </cell>
          <cell r="R9" t="str">
            <v>Jum'at</v>
          </cell>
        </row>
      </sheetData>
      <sheetData sheetId="1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ilization"/>
      <sheetName val="ListOfFA"/>
      <sheetName val="KeyOperating"/>
      <sheetName val="KeyOperatingSales"/>
      <sheetName val="InitialInvestment"/>
      <sheetName val="ProductionTarget50PctMT"/>
      <sheetName val="FInStatmentandKPISum"/>
      <sheetName val="BASIC ASSUMPTION"/>
      <sheetName val="PLMargin"/>
      <sheetName val="Assumption"/>
      <sheetName val="ProductionTarget50Pct"/>
      <sheetName val="SalesTarget"/>
      <sheetName val="Organization"/>
      <sheetName val="FundUtilization"/>
      <sheetName val="PL"/>
      <sheetName val="BS"/>
      <sheetName val="CashFlow"/>
      <sheetName val="MPP"/>
      <sheetName val="capex_detail"/>
      <sheetName val="Sheet1"/>
      <sheetName val="ProductionTarget50PctOriginal"/>
      <sheetName val="SalesTargetOrig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0">
          <cell r="F70">
            <v>18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iabel"/>
      <sheetName val="Blank"/>
      <sheetName val="RKAP"/>
      <sheetName val="PRKAP"/>
      <sheetName val="Jajaran"/>
      <sheetName val="Data"/>
      <sheetName val="Konsolidasi"/>
      <sheetName val="Evaluasi"/>
      <sheetName val="Korelasi"/>
      <sheetName val="Konsistensi"/>
      <sheetName val="Revisi"/>
      <sheetName val="Temporary"/>
    </sheetNames>
    <sheetDataSet>
      <sheetData sheetId="0" refreshError="1">
        <row r="4">
          <cell r="C4" t="str">
            <v>Cabang Banjarmasin</v>
          </cell>
        </row>
        <row r="12">
          <cell r="C12">
            <v>2003</v>
          </cell>
        </row>
        <row r="22">
          <cell r="C22" t="str">
            <v>LABA/RUGI PER JENIS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종합"/>
      <sheetName val="종합.xls"/>
      <sheetName val="%EC%A2%85%ED%95%A9.xls"/>
    </sheetNames>
    <definedNames>
      <definedName name="DownArrow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D"/>
      <sheetName val="DOZER"/>
      <sheetName val="kpi"/>
      <sheetName val="solar"/>
      <sheetName val="SERVICE"/>
      <sheetName val="CHIPPING"/>
      <sheetName val="REKAP"/>
      <sheetName val="BIAYA"/>
      <sheetName val="Sheet2"/>
      <sheetName val="TRASS&amp;CHIP"/>
      <sheetName val="Sheet1"/>
      <sheetName val="BLANGKO"/>
      <sheetName val="LAP-PROD"/>
      <sheetName val="Sheet4"/>
      <sheetName val="TRASS '09"/>
      <sheetName val="trass'10"/>
      <sheetName val="REC'10"/>
      <sheetName val="form trass"/>
    </sheetNames>
    <sheetDataSet>
      <sheetData sheetId="0"/>
      <sheetData sheetId="1"/>
      <sheetData sheetId="2"/>
      <sheetData sheetId="3"/>
      <sheetData sheetId="4"/>
      <sheetData sheetId="5">
        <row r="38">
          <cell r="O38" t="str">
            <v>DD 9054 C</v>
          </cell>
          <cell r="P38" t="str">
            <v>Armin</v>
          </cell>
        </row>
        <row r="39">
          <cell r="O39" t="str">
            <v>DD 9094 JC</v>
          </cell>
          <cell r="P39" t="str">
            <v>Mattalatta</v>
          </cell>
        </row>
        <row r="40">
          <cell r="O40" t="str">
            <v>DD 9114 D</v>
          </cell>
          <cell r="P40" t="str">
            <v>Faisal R</v>
          </cell>
        </row>
        <row r="41">
          <cell r="O41" t="str">
            <v>DD 9153 JD</v>
          </cell>
          <cell r="P41" t="str">
            <v>M.Lili Komar</v>
          </cell>
        </row>
        <row r="43">
          <cell r="O43" t="str">
            <v>DD 9284 R</v>
          </cell>
          <cell r="P43" t="str">
            <v>Anton</v>
          </cell>
        </row>
        <row r="44">
          <cell r="O44" t="str">
            <v>DD 9285 R</v>
          </cell>
          <cell r="P44" t="str">
            <v>Ansar</v>
          </cell>
        </row>
        <row r="46">
          <cell r="O46" t="str">
            <v>DD 9352 AG</v>
          </cell>
          <cell r="P46" t="str">
            <v>Muchtar</v>
          </cell>
        </row>
        <row r="47">
          <cell r="O47" t="str">
            <v>DD 9370 R</v>
          </cell>
          <cell r="P47" t="str">
            <v>Adi</v>
          </cell>
        </row>
        <row r="48">
          <cell r="O48" t="str">
            <v>DD 9390 R</v>
          </cell>
          <cell r="P48" t="str">
            <v>Anwar</v>
          </cell>
        </row>
        <row r="49">
          <cell r="O49" t="str">
            <v>DD 9348 AQ</v>
          </cell>
          <cell r="P49" t="str">
            <v>Mustafa</v>
          </cell>
        </row>
        <row r="50">
          <cell r="O50" t="str">
            <v>DD 9398 R</v>
          </cell>
        </row>
        <row r="51">
          <cell r="O51" t="str">
            <v>DD 9425 R</v>
          </cell>
          <cell r="P51" t="str">
            <v>Nasir</v>
          </cell>
        </row>
        <row r="52">
          <cell r="O52" t="str">
            <v>DD 9575 D</v>
          </cell>
          <cell r="P52" t="str">
            <v>Saenal</v>
          </cell>
        </row>
        <row r="53">
          <cell r="O53" t="str">
            <v>DD 9611 N</v>
          </cell>
          <cell r="P53" t="str">
            <v>Muhammad</v>
          </cell>
        </row>
        <row r="54">
          <cell r="O54" t="str">
            <v>DD 9612 N</v>
          </cell>
          <cell r="P54" t="str">
            <v>Mansur</v>
          </cell>
        </row>
        <row r="55">
          <cell r="O55" t="str">
            <v>DD 9613 N</v>
          </cell>
          <cell r="P55" t="str">
            <v>Ahmad/Ambo Tuwo</v>
          </cell>
        </row>
        <row r="56">
          <cell r="O56" t="str">
            <v>DD 9614 N</v>
          </cell>
          <cell r="P56" t="str">
            <v>Natsir</v>
          </cell>
        </row>
        <row r="57">
          <cell r="O57" t="str">
            <v>DD 9615 N</v>
          </cell>
          <cell r="P57" t="str">
            <v>Syamsuddin/Aco Aman</v>
          </cell>
        </row>
        <row r="58">
          <cell r="O58" t="str">
            <v>DD 9616 N</v>
          </cell>
          <cell r="P58" t="str">
            <v>Hamma</v>
          </cell>
        </row>
        <row r="59">
          <cell r="O59" t="str">
            <v>DD 9617 N</v>
          </cell>
          <cell r="P59" t="str">
            <v>Bachtiar</v>
          </cell>
        </row>
        <row r="60">
          <cell r="O60" t="str">
            <v>DD 9650 N</v>
          </cell>
          <cell r="P60" t="str">
            <v>Ismail/Hamzah</v>
          </cell>
        </row>
        <row r="61">
          <cell r="O61" t="str">
            <v>DD 9651 N</v>
          </cell>
          <cell r="P61" t="str">
            <v>Lahabe</v>
          </cell>
        </row>
        <row r="63">
          <cell r="O63" t="str">
            <v>DD 9762 D</v>
          </cell>
          <cell r="P63" t="str">
            <v>Usman Ibrahim</v>
          </cell>
        </row>
        <row r="64">
          <cell r="O64" t="str">
            <v>DD 9732 CK</v>
          </cell>
          <cell r="P64" t="str">
            <v>Abd. Rahman</v>
          </cell>
        </row>
        <row r="66">
          <cell r="O66" t="str">
            <v>DD 9895 A</v>
          </cell>
          <cell r="P66" t="str">
            <v>Abdullah/M.Akbar</v>
          </cell>
        </row>
        <row r="68">
          <cell r="O68" t="str">
            <v>DD 9901 JD</v>
          </cell>
          <cell r="P68" t="str">
            <v>Dahlan</v>
          </cell>
        </row>
        <row r="69">
          <cell r="O69" t="str">
            <v>DD 9911 JD</v>
          </cell>
          <cell r="P69" t="str">
            <v>Colleng</v>
          </cell>
        </row>
        <row r="70">
          <cell r="O70" t="str">
            <v>DD 9913 JD</v>
          </cell>
          <cell r="P70" t="str">
            <v>Sultan</v>
          </cell>
        </row>
        <row r="71">
          <cell r="O71" t="str">
            <v>DD 9914 JD</v>
          </cell>
          <cell r="P71" t="str">
            <v>Hasan</v>
          </cell>
        </row>
        <row r="72">
          <cell r="O72" t="str">
            <v>DD 9916 JD</v>
          </cell>
          <cell r="P72" t="str">
            <v>Abd. Salam</v>
          </cell>
        </row>
        <row r="73">
          <cell r="O73" t="str">
            <v>DD 9919 JD</v>
          </cell>
          <cell r="P73" t="str">
            <v>Kamaruddin</v>
          </cell>
        </row>
        <row r="74">
          <cell r="O74" t="str">
            <v>DD 9975 A</v>
          </cell>
          <cell r="P74" t="str">
            <v>Jalaluddin</v>
          </cell>
        </row>
        <row r="77">
          <cell r="O77" t="str">
            <v>DD 9908 JD</v>
          </cell>
          <cell r="P77" t="str">
            <v>Jamaluddin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Srt2"/>
      <sheetName val="Form2"/>
      <sheetName val="Form"/>
      <sheetName val="DPP"/>
      <sheetName val="EMKL"/>
      <sheetName val="SURAT2"/>
      <sheetName val="KAROSERI"/>
      <sheetName val="PL"/>
      <sheetName val="PL-Srt2"/>
      <sheetName val="CAB"/>
      <sheetName val="Jrnl_K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>
            <v>1</v>
          </cell>
        </row>
      </sheetData>
      <sheetData sheetId="9" refreshError="1"/>
      <sheetData sheetId="1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yar_04_fak"/>
      <sheetName val="rekap"/>
      <sheetName val="bayar_04_cus"/>
    </sheetNames>
    <sheetDataSet>
      <sheetData sheetId="0"/>
      <sheetData sheetId="1"/>
      <sheetData sheetId="2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yar_04_fak"/>
      <sheetName val="rekap"/>
      <sheetName val="bayar_04_cus"/>
    </sheetNames>
    <sheetDataSet>
      <sheetData sheetId="0"/>
      <sheetData sheetId="1"/>
      <sheetData sheetId="2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RACA_1"/>
      <sheetName val="Kas_Bank"/>
      <sheetName val="Deposito"/>
      <sheetName val="LABA RUGI"/>
      <sheetName val="ATL"/>
      <sheetName val="AT"/>
      <sheetName val="HUTANG"/>
      <sheetName val="Bi oprsl bgkl"/>
      <sheetName val="PENDAPATAN"/>
      <sheetName val="Bi adm"/>
      <sheetName val="Bukti Memorial"/>
      <sheetName val="Daftar Piutang"/>
      <sheetName val="Rincian Piutang"/>
      <sheetName val="Piutg Tdk Tertagih"/>
      <sheetName val="Analisa Biaya"/>
      <sheetName val="Cash Flow"/>
      <sheetName val="Grafik"/>
      <sheetName val="Stock card"/>
      <sheetName val="Sheet1"/>
    </sheetNames>
    <sheetDataSet>
      <sheetData sheetId="0"/>
      <sheetData sheetId="1">
        <row r="1">
          <cell r="A1" t="str">
            <v>PT. WAHANA ATLAS NUSANTARA</v>
          </cell>
        </row>
        <row r="2">
          <cell r="A2" t="str">
            <v>PENJELASAN NERACA (AKTIVA LANCAR)</v>
          </cell>
        </row>
        <row r="3">
          <cell r="A3" t="str">
            <v>31 AGUSTUS 2007</v>
          </cell>
        </row>
        <row r="5">
          <cell r="A5" t="str">
            <v>Nama Perkiraan</v>
          </cell>
          <cell r="D5" t="str">
            <v xml:space="preserve">Bulan Ini </v>
          </cell>
          <cell r="E5" t="str">
            <v xml:space="preserve">Bulan Lalu </v>
          </cell>
        </row>
        <row r="6">
          <cell r="D6" t="str">
            <v>(Rp)</v>
          </cell>
          <cell r="E6" t="str">
            <v>(Rp)</v>
          </cell>
        </row>
        <row r="7">
          <cell r="A7" t="str">
            <v>KAS</v>
          </cell>
        </row>
        <row r="8">
          <cell r="B8" t="str">
            <v>Kas Besar</v>
          </cell>
          <cell r="D8" t="str">
            <v>-</v>
          </cell>
          <cell r="E8" t="str">
            <v>-</v>
          </cell>
        </row>
        <row r="9">
          <cell r="B9" t="str">
            <v>Kas Kecil</v>
          </cell>
          <cell r="D9">
            <v>6155300</v>
          </cell>
          <cell r="E9">
            <v>13603125</v>
          </cell>
        </row>
        <row r="10">
          <cell r="B10" t="str">
            <v>Kas Setoran Harian</v>
          </cell>
          <cell r="E10" t="str">
            <v>-</v>
          </cell>
        </row>
        <row r="11">
          <cell r="C11" t="str">
            <v>Jumlah</v>
          </cell>
          <cell r="D11">
            <v>6155300</v>
          </cell>
          <cell r="E11">
            <v>13603125</v>
          </cell>
        </row>
        <row r="12">
          <cell r="A12" t="str">
            <v>BANK</v>
          </cell>
        </row>
        <row r="13">
          <cell r="B13" t="str">
            <v>Bank Artha Graha A/C 009.123.888</v>
          </cell>
          <cell r="D13">
            <v>495172746</v>
          </cell>
          <cell r="E13">
            <v>461627746</v>
          </cell>
        </row>
        <row r="14">
          <cell r="B14" t="str">
            <v>Bank Artha Graha A/C 110.123.888</v>
          </cell>
          <cell r="D14">
            <v>35702162</v>
          </cell>
          <cell r="E14">
            <v>65850480</v>
          </cell>
        </row>
        <row r="15">
          <cell r="B15" t="str">
            <v>Bank Artha Graha A/C 110.210.8007</v>
          </cell>
          <cell r="D15">
            <v>8773109</v>
          </cell>
          <cell r="E15">
            <v>108480787</v>
          </cell>
        </row>
        <row r="16">
          <cell r="C16" t="str">
            <v>Jumlah</v>
          </cell>
          <cell r="D16">
            <v>539648017</v>
          </cell>
          <cell r="E16">
            <v>635959013</v>
          </cell>
        </row>
        <row r="17">
          <cell r="A17" t="str">
            <v>DEPOSITO</v>
          </cell>
        </row>
        <row r="18">
          <cell r="B18" t="str">
            <v>Deposito</v>
          </cell>
          <cell r="D18">
            <v>200000000</v>
          </cell>
          <cell r="E18">
            <v>200000000</v>
          </cell>
        </row>
        <row r="19">
          <cell r="B19" t="str">
            <v>Bunga Deposito</v>
          </cell>
          <cell r="D19">
            <v>16064562</v>
          </cell>
          <cell r="E19">
            <v>14860168</v>
          </cell>
        </row>
        <row r="20">
          <cell r="C20" t="str">
            <v>Jumlah</v>
          </cell>
          <cell r="D20">
            <v>216064562</v>
          </cell>
          <cell r="E20">
            <v>214860168</v>
          </cell>
        </row>
        <row r="21">
          <cell r="A21" t="str">
            <v>PIUTANG</v>
          </cell>
        </row>
        <row r="22">
          <cell r="B22" t="str">
            <v>Piutang Armada</v>
          </cell>
          <cell r="D22">
            <v>11930000</v>
          </cell>
          <cell r="E22">
            <v>9720000</v>
          </cell>
        </row>
        <row r="23">
          <cell r="B23" t="str">
            <v>Piutang Kurang Setor</v>
          </cell>
          <cell r="D23">
            <v>89625000</v>
          </cell>
          <cell r="E23">
            <v>86731500</v>
          </cell>
        </row>
        <row r="24">
          <cell r="B24" t="str">
            <v>Piutang Belum Setor</v>
          </cell>
          <cell r="D24">
            <v>6325000</v>
          </cell>
          <cell r="E24">
            <v>4795000</v>
          </cell>
        </row>
        <row r="25">
          <cell r="B25" t="str">
            <v>Piutang Karyawan</v>
          </cell>
          <cell r="D25">
            <v>9231983</v>
          </cell>
          <cell r="E25">
            <v>10065383</v>
          </cell>
        </row>
        <row r="26">
          <cell r="B26" t="str">
            <v>Piutang WEL</v>
          </cell>
          <cell r="D26">
            <v>2467750</v>
          </cell>
          <cell r="E26">
            <v>728000</v>
          </cell>
        </row>
        <row r="27">
          <cell r="B27" t="str">
            <v>Piutang KIA</v>
          </cell>
          <cell r="D27">
            <v>1345940</v>
          </cell>
          <cell r="E27">
            <v>1135000</v>
          </cell>
        </row>
        <row r="28">
          <cell r="B28" t="str">
            <v>Piutang Lain-lain</v>
          </cell>
          <cell r="D28" t="str">
            <v>-</v>
          </cell>
          <cell r="E28" t="str">
            <v>-</v>
          </cell>
        </row>
        <row r="29">
          <cell r="B29" t="str">
            <v>Piutang Bengkel</v>
          </cell>
          <cell r="D29" t="str">
            <v>-</v>
          </cell>
          <cell r="E29" t="str">
            <v>-</v>
          </cell>
        </row>
        <row r="30">
          <cell r="C30" t="str">
            <v xml:space="preserve">Jumlah </v>
          </cell>
          <cell r="D30">
            <v>120925673</v>
          </cell>
          <cell r="E30">
            <v>113174883</v>
          </cell>
        </row>
        <row r="31">
          <cell r="A31" t="str">
            <v>CADANGAN PIUTANG TDK TERTAGIH</v>
          </cell>
        </row>
        <row r="32">
          <cell r="B32" t="str">
            <v>Cad. Piutang Tdk Tertagih Ops</v>
          </cell>
          <cell r="D32">
            <v>13723136</v>
          </cell>
          <cell r="E32">
            <v>13723136</v>
          </cell>
        </row>
        <row r="33">
          <cell r="B33" t="str">
            <v>Cad. Piutang Tdk Tertagih Kary</v>
          </cell>
          <cell r="D33" t="str">
            <v>-</v>
          </cell>
        </row>
        <row r="34">
          <cell r="C34" t="str">
            <v xml:space="preserve">Jumlah </v>
          </cell>
          <cell r="D34">
            <v>13723136</v>
          </cell>
          <cell r="E34">
            <v>13723136</v>
          </cell>
        </row>
        <row r="35">
          <cell r="A35" t="str">
            <v>PERSEDIAAN</v>
          </cell>
        </row>
        <row r="36">
          <cell r="B36" t="str">
            <v>Persediaan Spare Part</v>
          </cell>
          <cell r="D36" t="str">
            <v>-</v>
          </cell>
          <cell r="E36" t="str">
            <v>-</v>
          </cell>
        </row>
        <row r="37">
          <cell r="B37" t="str">
            <v>Persediaan Ban</v>
          </cell>
          <cell r="D37" t="str">
            <v>-</v>
          </cell>
          <cell r="E37" t="str">
            <v>-</v>
          </cell>
        </row>
        <row r="38">
          <cell r="B38" t="str">
            <v>Persediaan Air Accu</v>
          </cell>
          <cell r="D38">
            <v>4317000</v>
          </cell>
          <cell r="E38" t="str">
            <v>-</v>
          </cell>
        </row>
        <row r="39">
          <cell r="B39" t="str">
            <v>Persediaan Oli</v>
          </cell>
          <cell r="D39">
            <v>0</v>
          </cell>
          <cell r="E39">
            <v>42900</v>
          </cell>
        </row>
        <row r="40">
          <cell r="B40" t="str">
            <v>Persediaan Ktg Cat</v>
          </cell>
          <cell r="D40" t="str">
            <v>-</v>
          </cell>
          <cell r="E40" t="str">
            <v>-</v>
          </cell>
        </row>
        <row r="41">
          <cell r="B41" t="str">
            <v>Persediaan Perawatan</v>
          </cell>
          <cell r="D41" t="str">
            <v>-</v>
          </cell>
          <cell r="E41" t="str">
            <v>-</v>
          </cell>
        </row>
        <row r="42">
          <cell r="B42" t="str">
            <v>Persediaan Accu</v>
          </cell>
          <cell r="D42" t="str">
            <v>-</v>
          </cell>
          <cell r="E42" t="str">
            <v>-</v>
          </cell>
        </row>
        <row r="43">
          <cell r="B43" t="str">
            <v>Persediaan Service Sol</v>
          </cell>
          <cell r="D43" t="str">
            <v>-</v>
          </cell>
          <cell r="E43" t="str">
            <v>-</v>
          </cell>
        </row>
        <row r="44">
          <cell r="B44" t="str">
            <v>Persediaan Seragam</v>
          </cell>
          <cell r="D44" t="str">
            <v>-</v>
          </cell>
          <cell r="E44" t="str">
            <v>-</v>
          </cell>
        </row>
        <row r="45">
          <cell r="B45" t="str">
            <v>Persediaan Lain-lain</v>
          </cell>
          <cell r="D45" t="str">
            <v>-</v>
          </cell>
          <cell r="E45" t="str">
            <v>-</v>
          </cell>
        </row>
        <row r="46">
          <cell r="C46" t="str">
            <v>Jumlah</v>
          </cell>
          <cell r="D46">
            <v>4317000</v>
          </cell>
          <cell r="E46">
            <v>42900</v>
          </cell>
        </row>
      </sheetData>
      <sheetData sheetId="2"/>
      <sheetData sheetId="3">
        <row r="1">
          <cell r="A1" t="str">
            <v>PT. WAHANA ATLAS NUSANTARA</v>
          </cell>
        </row>
        <row r="2">
          <cell r="A2" t="str">
            <v>PERHITUNGAN LABA RUGI</v>
          </cell>
        </row>
        <row r="3">
          <cell r="A3" t="str">
            <v>PERIODE : 31 AGUSTUS 2007</v>
          </cell>
        </row>
        <row r="6">
          <cell r="A6" t="str">
            <v>Keterangan</v>
          </cell>
          <cell r="E6" t="str">
            <v>Bulan Ini</v>
          </cell>
          <cell r="F6" t="str">
            <v>Bulan Lalu</v>
          </cell>
        </row>
        <row r="7">
          <cell r="E7" t="str">
            <v>(Rp)</v>
          </cell>
          <cell r="F7" t="str">
            <v>(Rp)</v>
          </cell>
        </row>
        <row r="9">
          <cell r="A9" t="str">
            <v>PENDAPATAN</v>
          </cell>
        </row>
        <row r="10">
          <cell r="B10" t="str">
            <v>Pendapatan Operasional</v>
          </cell>
          <cell r="E10">
            <v>315156500</v>
          </cell>
          <cell r="F10">
            <v>325025500</v>
          </cell>
        </row>
        <row r="11">
          <cell r="B11" t="str">
            <v>Pendapatan Non Operasional</v>
          </cell>
          <cell r="E11">
            <v>1715057</v>
          </cell>
          <cell r="F11">
            <v>1678119</v>
          </cell>
        </row>
        <row r="12">
          <cell r="B12" t="str">
            <v xml:space="preserve">Pendapatan Lain-lain </v>
          </cell>
          <cell r="E12">
            <v>100000</v>
          </cell>
          <cell r="F12">
            <v>665786</v>
          </cell>
        </row>
        <row r="14">
          <cell r="D14" t="str">
            <v>Total Pendapatan</v>
          </cell>
          <cell r="E14">
            <v>316971557</v>
          </cell>
          <cell r="F14">
            <v>327369405</v>
          </cell>
        </row>
        <row r="16">
          <cell r="A16" t="str">
            <v>BIAYA</v>
          </cell>
        </row>
        <row r="17">
          <cell r="B17" t="str">
            <v>Biaya Operasional Bengkel</v>
          </cell>
          <cell r="E17">
            <v>10672700</v>
          </cell>
          <cell r="F17">
            <v>8068650</v>
          </cell>
        </row>
        <row r="18">
          <cell r="B18" t="str">
            <v>Biaya Administrasi</v>
          </cell>
          <cell r="E18">
            <v>397189958</v>
          </cell>
          <cell r="F18">
            <v>392317087</v>
          </cell>
        </row>
        <row r="20">
          <cell r="D20" t="str">
            <v>Total Biaya</v>
          </cell>
          <cell r="E20">
            <v>407862658</v>
          </cell>
          <cell r="F20">
            <v>400385737</v>
          </cell>
        </row>
        <row r="22">
          <cell r="D22" t="str">
            <v>Laba (Rugi) Bersih</v>
          </cell>
          <cell r="E22">
            <v>-90891101</v>
          </cell>
          <cell r="F22">
            <v>-73016332</v>
          </cell>
        </row>
      </sheetData>
      <sheetData sheetId="4"/>
      <sheetData sheetId="5"/>
      <sheetData sheetId="6">
        <row r="1">
          <cell r="A1" t="str">
            <v>PT. WAHANA ATLAS NUSANTARA</v>
          </cell>
        </row>
        <row r="2">
          <cell r="A2" t="str">
            <v xml:space="preserve">PENJELASAN NERACA </v>
          </cell>
        </row>
        <row r="3">
          <cell r="A3" t="str">
            <v>PERIODE : 31 AGUSTUS 2007</v>
          </cell>
        </row>
        <row r="6">
          <cell r="A6" t="str">
            <v>Nama Perkiraan</v>
          </cell>
          <cell r="E6" t="str">
            <v>Bulan Ini</v>
          </cell>
          <cell r="F6" t="str">
            <v>Bulan Lalu</v>
          </cell>
        </row>
        <row r="7">
          <cell r="E7" t="str">
            <v>(Rp)</v>
          </cell>
          <cell r="F7" t="str">
            <v>(Rp)</v>
          </cell>
        </row>
        <row r="9">
          <cell r="A9" t="str">
            <v>HUTANG PEMBELIAN</v>
          </cell>
        </row>
        <row r="10">
          <cell r="B10" t="str">
            <v>Hutang Pembelian Kantor</v>
          </cell>
          <cell r="E10" t="str">
            <v>-</v>
          </cell>
          <cell r="F10">
            <v>0</v>
          </cell>
        </row>
        <row r="11">
          <cell r="B11" t="str">
            <v>Hutang Pembelian Bengkel</v>
          </cell>
          <cell r="E11" t="str">
            <v>-</v>
          </cell>
          <cell r="F11">
            <v>0</v>
          </cell>
        </row>
        <row r="12">
          <cell r="D12" t="str">
            <v>Jumlah</v>
          </cell>
          <cell r="E12">
            <v>0</v>
          </cell>
          <cell r="F12">
            <v>0</v>
          </cell>
        </row>
        <row r="13">
          <cell r="A13" t="str">
            <v>HUTANG OPERASIONAL</v>
          </cell>
        </row>
        <row r="14">
          <cell r="B14" t="str">
            <v>Hutang Listrik, Air, Telpon</v>
          </cell>
          <cell r="F14">
            <v>0</v>
          </cell>
        </row>
        <row r="15">
          <cell r="B15" t="str">
            <v>Hutang WEL</v>
          </cell>
          <cell r="F15">
            <v>0</v>
          </cell>
        </row>
        <row r="16">
          <cell r="B16" t="str">
            <v>Hutang KIA</v>
          </cell>
          <cell r="E16">
            <v>216816066</v>
          </cell>
          <cell r="F16">
            <v>215835026</v>
          </cell>
        </row>
        <row r="17">
          <cell r="D17" t="str">
            <v>Jumlah</v>
          </cell>
          <cell r="E17">
            <v>216816066</v>
          </cell>
          <cell r="F17">
            <v>215835026</v>
          </cell>
        </row>
        <row r="18">
          <cell r="A18" t="str">
            <v>HUTANG BANK</v>
          </cell>
        </row>
        <row r="19">
          <cell r="B19" t="str">
            <v>Hutang Bank Artha Graha A/C. 009.123.888</v>
          </cell>
          <cell r="E19">
            <v>8756729943</v>
          </cell>
          <cell r="F19">
            <v>8880378058</v>
          </cell>
        </row>
        <row r="20">
          <cell r="D20" t="str">
            <v>Jumlah</v>
          </cell>
          <cell r="E20">
            <v>8756729943</v>
          </cell>
          <cell r="F20">
            <v>8880378058</v>
          </cell>
        </row>
        <row r="21">
          <cell r="A21" t="str">
            <v>HUTANG KARYAWAN</v>
          </cell>
        </row>
        <row r="22">
          <cell r="B22" t="str">
            <v>Hutang Karyawan Administrasi</v>
          </cell>
          <cell r="F22">
            <v>0</v>
          </cell>
        </row>
        <row r="23">
          <cell r="B23" t="str">
            <v>Hutang Karyawan Bengkel</v>
          </cell>
          <cell r="F23">
            <v>0</v>
          </cell>
        </row>
        <row r="24">
          <cell r="B24" t="str">
            <v>Hutang Karyawan Armada</v>
          </cell>
          <cell r="F24">
            <v>0</v>
          </cell>
        </row>
        <row r="25">
          <cell r="B25" t="str">
            <v>Hutang Karyawan Umum</v>
          </cell>
          <cell r="F25">
            <v>0</v>
          </cell>
        </row>
        <row r="26">
          <cell r="D26" t="str">
            <v>Jumlah</v>
          </cell>
          <cell r="E26">
            <v>0</v>
          </cell>
          <cell r="F26">
            <v>0</v>
          </cell>
        </row>
        <row r="27">
          <cell r="A27" t="str">
            <v>HUTANG PAJAK</v>
          </cell>
        </row>
        <row r="28">
          <cell r="B28" t="str">
            <v>Hutang PPN</v>
          </cell>
          <cell r="F28">
            <v>0</v>
          </cell>
        </row>
        <row r="29">
          <cell r="B29" t="str">
            <v>Hutang PPH Pasal 21</v>
          </cell>
          <cell r="F29">
            <v>0</v>
          </cell>
        </row>
        <row r="30">
          <cell r="B30" t="str">
            <v>Hutang PPH Pasal 23</v>
          </cell>
          <cell r="E30">
            <v>236774</v>
          </cell>
          <cell r="F30">
            <v>258435</v>
          </cell>
        </row>
        <row r="31">
          <cell r="D31" t="str">
            <v>Jumlah</v>
          </cell>
          <cell r="E31">
            <v>236774</v>
          </cell>
          <cell r="F31">
            <v>258435</v>
          </cell>
        </row>
        <row r="32">
          <cell r="A32" t="str">
            <v>HUTANG LAIN-LAIN</v>
          </cell>
        </row>
        <row r="33">
          <cell r="B33" t="str">
            <v>Hutang Lain-lain</v>
          </cell>
          <cell r="F33">
            <v>0</v>
          </cell>
        </row>
        <row r="34">
          <cell r="D34" t="str">
            <v>Jumlah</v>
          </cell>
          <cell r="E34">
            <v>0</v>
          </cell>
          <cell r="F34">
            <v>0</v>
          </cell>
        </row>
        <row r="36">
          <cell r="A36" t="str">
            <v xml:space="preserve">EKUITAS </v>
          </cell>
        </row>
        <row r="37">
          <cell r="B37" t="str">
            <v>MODAL</v>
          </cell>
        </row>
        <row r="38">
          <cell r="C38" t="str">
            <v>Modal David Herman</v>
          </cell>
          <cell r="E38">
            <v>1050000000</v>
          </cell>
          <cell r="F38">
            <v>1050000000</v>
          </cell>
        </row>
        <row r="39">
          <cell r="C39" t="str">
            <v>Modal Sunaryadi Kurniawan</v>
          </cell>
          <cell r="E39">
            <v>1050000000</v>
          </cell>
          <cell r="F39">
            <v>1050000000</v>
          </cell>
        </row>
        <row r="40">
          <cell r="C40" t="str">
            <v>Modal Tutuk Kurniawan</v>
          </cell>
          <cell r="E40">
            <v>900000000</v>
          </cell>
          <cell r="F40">
            <v>900000000</v>
          </cell>
        </row>
        <row r="41">
          <cell r="D41" t="str">
            <v>Jumlah</v>
          </cell>
          <cell r="E41">
            <v>3000000000</v>
          </cell>
          <cell r="F41">
            <v>3000000000</v>
          </cell>
        </row>
        <row r="42">
          <cell r="B42" t="str">
            <v>LABA (RUGI)</v>
          </cell>
        </row>
        <row r="43">
          <cell r="C43" t="str">
            <v>Laba (Rugi) Ditahan</v>
          </cell>
          <cell r="E43">
            <v>-734000448</v>
          </cell>
          <cell r="F43">
            <v>-734000448</v>
          </cell>
        </row>
        <row r="44">
          <cell r="C44" t="str">
            <v>Laba (Rugi) Tahun Berjalan</v>
          </cell>
          <cell r="E44">
            <v>-909345470</v>
          </cell>
          <cell r="F44">
            <v>-836329138</v>
          </cell>
        </row>
        <row r="45">
          <cell r="C45" t="str">
            <v>Laba (Rugi) Bulan Berjalan</v>
          </cell>
          <cell r="E45">
            <v>-90891101</v>
          </cell>
          <cell r="F45">
            <v>-73016332</v>
          </cell>
        </row>
        <row r="46">
          <cell r="D46" t="str">
            <v>Jumlah</v>
          </cell>
          <cell r="E46">
            <v>-1734237019</v>
          </cell>
          <cell r="F46">
            <v>-1643345918</v>
          </cell>
        </row>
      </sheetData>
      <sheetData sheetId="7">
        <row r="1">
          <cell r="A1" t="str">
            <v>PT. WAHANA ATLAS NUSANTARA</v>
          </cell>
        </row>
        <row r="2">
          <cell r="A2" t="str">
            <v>PENJELASAN PERHITUNGAN LABA RUGI</v>
          </cell>
        </row>
        <row r="3">
          <cell r="A3" t="str">
            <v>31 AGUSTUS 2007</v>
          </cell>
        </row>
        <row r="6">
          <cell r="A6" t="str">
            <v>Keterangan</v>
          </cell>
          <cell r="C6" t="str">
            <v>Bulan Ini</v>
          </cell>
          <cell r="D6" t="str">
            <v>Bulan Lalu</v>
          </cell>
        </row>
        <row r="7">
          <cell r="C7" t="str">
            <v>(Rp)</v>
          </cell>
          <cell r="D7" t="str">
            <v>(Rp)</v>
          </cell>
        </row>
        <row r="9">
          <cell r="A9" t="str">
            <v>Biaya Operasional Bengkel</v>
          </cell>
        </row>
        <row r="10">
          <cell r="B10" t="str">
            <v>Biaya Gaji</v>
          </cell>
          <cell r="C10">
            <v>5487800</v>
          </cell>
          <cell r="D10">
            <v>5217300</v>
          </cell>
        </row>
        <row r="11">
          <cell r="B11" t="str">
            <v>Biaya Lembur</v>
          </cell>
          <cell r="C11">
            <v>252500</v>
          </cell>
          <cell r="D11">
            <v>235000</v>
          </cell>
        </row>
        <row r="12">
          <cell r="B12" t="str">
            <v>Biaya Makan Karyawan</v>
          </cell>
          <cell r="D12">
            <v>0</v>
          </cell>
        </row>
        <row r="13">
          <cell r="B13" t="str">
            <v>Biaya Transport</v>
          </cell>
          <cell r="D13">
            <v>0</v>
          </cell>
        </row>
        <row r="14">
          <cell r="B14" t="str">
            <v>Tunjangan Pengobatan</v>
          </cell>
          <cell r="D14">
            <v>0</v>
          </cell>
        </row>
        <row r="15">
          <cell r="B15" t="str">
            <v>Tunjangan Lain-lain</v>
          </cell>
          <cell r="D15">
            <v>0</v>
          </cell>
        </row>
        <row r="16">
          <cell r="B16" t="str">
            <v>Biaya BBM</v>
          </cell>
          <cell r="D16">
            <v>0</v>
          </cell>
        </row>
        <row r="17">
          <cell r="B17" t="str">
            <v>Biaya tol, parkir, mel</v>
          </cell>
          <cell r="D17">
            <v>0</v>
          </cell>
        </row>
        <row r="18">
          <cell r="B18" t="str">
            <v>Biaya Spare Part</v>
          </cell>
          <cell r="D18">
            <v>0</v>
          </cell>
        </row>
        <row r="19">
          <cell r="B19" t="str">
            <v>Biaya Ban</v>
          </cell>
          <cell r="D19">
            <v>0</v>
          </cell>
        </row>
        <row r="20">
          <cell r="B20" t="str">
            <v>Biaya Perlengkapan Bengkel</v>
          </cell>
          <cell r="C20">
            <v>4932400</v>
          </cell>
          <cell r="D20">
            <v>2616350</v>
          </cell>
        </row>
        <row r="21">
          <cell r="B21" t="str">
            <v>Biaya Lain-lain</v>
          </cell>
          <cell r="D21">
            <v>0</v>
          </cell>
        </row>
        <row r="23">
          <cell r="A23" t="str">
            <v>Total Biaya Operasional Bengkel</v>
          </cell>
          <cell r="C23">
            <v>10672700</v>
          </cell>
          <cell r="D23">
            <v>8068650</v>
          </cell>
        </row>
      </sheetData>
      <sheetData sheetId="8"/>
      <sheetData sheetId="9"/>
      <sheetData sheetId="10">
        <row r="97">
          <cell r="A97" t="str">
            <v>PT. WAHANA ATLAS NUSANTARA</v>
          </cell>
        </row>
        <row r="98">
          <cell r="A98" t="str">
            <v>BUKTI MEMORIAL</v>
          </cell>
        </row>
        <row r="101">
          <cell r="F101" t="str">
            <v xml:space="preserve">No. Bukti </v>
          </cell>
          <cell r="G101" t="str">
            <v>:</v>
          </cell>
          <cell r="H101" t="str">
            <v>BM 0708004</v>
          </cell>
        </row>
        <row r="102">
          <cell r="F102" t="str">
            <v xml:space="preserve">Tanggal   </v>
          </cell>
          <cell r="G102" t="str">
            <v>:</v>
          </cell>
          <cell r="H102">
            <v>39325</v>
          </cell>
        </row>
        <row r="104">
          <cell r="B104" t="str">
            <v>Uraian :</v>
          </cell>
          <cell r="C104" t="str">
            <v>Biaya Amortisasi Aktiva Lain-lain bulan Agustus 2007</v>
          </cell>
        </row>
        <row r="108">
          <cell r="B108" t="str">
            <v>Keterangan</v>
          </cell>
          <cell r="F108" t="str">
            <v>Debet (Rp)</v>
          </cell>
          <cell r="H108" t="str">
            <v>Kredit (Rp)</v>
          </cell>
        </row>
        <row r="110">
          <cell r="B110" t="str">
            <v>900-02-056</v>
          </cell>
          <cell r="C110" t="str">
            <v>Biaya Amortisasi Aktiva Lain-lain</v>
          </cell>
          <cell r="F110">
            <v>266635</v>
          </cell>
          <cell r="H110">
            <v>0</v>
          </cell>
        </row>
        <row r="111">
          <cell r="B111" t="str">
            <v>200-06-001</v>
          </cell>
          <cell r="D111" t="str">
            <v xml:space="preserve">Program Komputer </v>
          </cell>
          <cell r="F111">
            <v>0</v>
          </cell>
          <cell r="H111">
            <v>160000</v>
          </cell>
        </row>
        <row r="112">
          <cell r="B112" t="str">
            <v>200-06-002</v>
          </cell>
          <cell r="D112" t="str">
            <v xml:space="preserve">Instalasi </v>
          </cell>
          <cell r="F112">
            <v>0</v>
          </cell>
          <cell r="H112">
            <v>106635</v>
          </cell>
        </row>
        <row r="117">
          <cell r="C117" t="str">
            <v>Total</v>
          </cell>
          <cell r="F117">
            <v>266635</v>
          </cell>
          <cell r="H117">
            <v>266635</v>
          </cell>
        </row>
        <row r="122">
          <cell r="B122" t="str">
            <v>Dibuat oleh</v>
          </cell>
          <cell r="H122" t="str">
            <v>Disetujui oleh</v>
          </cell>
        </row>
        <row r="126">
          <cell r="B126" t="str">
            <v>(</v>
          </cell>
          <cell r="D126" t="str">
            <v>)</v>
          </cell>
          <cell r="H126" t="str">
            <v>(</v>
          </cell>
          <cell r="I126" t="str">
            <v>)</v>
          </cell>
        </row>
        <row r="291">
          <cell r="A291" t="str">
            <v>PT. WAHANA ATLAS NUSANTARA</v>
          </cell>
        </row>
        <row r="292">
          <cell r="A292" t="str">
            <v>BUKTI MEMORIAL</v>
          </cell>
        </row>
        <row r="295">
          <cell r="F295" t="str">
            <v xml:space="preserve">No. Bukti </v>
          </cell>
          <cell r="G295" t="str">
            <v>:</v>
          </cell>
          <cell r="H295" t="str">
            <v>BM 0708010</v>
          </cell>
        </row>
        <row r="296">
          <cell r="F296" t="str">
            <v xml:space="preserve">Tanggal   </v>
          </cell>
          <cell r="G296" t="str">
            <v>:</v>
          </cell>
          <cell r="H296">
            <v>39325</v>
          </cell>
        </row>
        <row r="298">
          <cell r="B298" t="str">
            <v>Uraian :</v>
          </cell>
          <cell r="C298" t="str">
            <v>Hutang KIA bulan Agustus 2007</v>
          </cell>
        </row>
        <row r="302">
          <cell r="B302" t="str">
            <v>Keterangan</v>
          </cell>
          <cell r="F302" t="str">
            <v>Debet (Rp)</v>
          </cell>
          <cell r="H302" t="str">
            <v>Kredit (Rp)</v>
          </cell>
        </row>
        <row r="304">
          <cell r="B304" t="str">
            <v>100-03-004</v>
          </cell>
          <cell r="D304" t="str">
            <v>Piutang Karyawan</v>
          </cell>
          <cell r="F304">
            <v>770100</v>
          </cell>
        </row>
        <row r="305">
          <cell r="B305" t="str">
            <v>100-03-006</v>
          </cell>
          <cell r="D305" t="str">
            <v>Piutang KIA</v>
          </cell>
          <cell r="F305">
            <v>210940</v>
          </cell>
        </row>
        <row r="306">
          <cell r="B306" t="str">
            <v>500-02-003</v>
          </cell>
          <cell r="E306" t="str">
            <v>Hutang KIA</v>
          </cell>
          <cell r="H306">
            <v>981040</v>
          </cell>
        </row>
        <row r="312">
          <cell r="C312" t="str">
            <v>Total</v>
          </cell>
          <cell r="F312">
            <v>981040</v>
          </cell>
          <cell r="H312">
            <v>981040</v>
          </cell>
        </row>
        <row r="317">
          <cell r="B317" t="str">
            <v>Dibuat oleh</v>
          </cell>
          <cell r="H317" t="str">
            <v>Disetujui oleh</v>
          </cell>
        </row>
        <row r="321">
          <cell r="B321" t="str">
            <v>(</v>
          </cell>
          <cell r="D321" t="str">
            <v>)</v>
          </cell>
          <cell r="H321" t="str">
            <v>(</v>
          </cell>
          <cell r="I321" t="str">
            <v>)</v>
          </cell>
        </row>
        <row r="324">
          <cell r="A324" t="str">
            <v>BUKTI MEMORIAL</v>
          </cell>
        </row>
        <row r="327">
          <cell r="F327" t="str">
            <v xml:space="preserve">No. Bukti </v>
          </cell>
          <cell r="G327" t="str">
            <v>:</v>
          </cell>
          <cell r="H327" t="str">
            <v>BM 0708011</v>
          </cell>
        </row>
        <row r="328">
          <cell r="F328" t="str">
            <v xml:space="preserve">Tanggal   </v>
          </cell>
          <cell r="G328" t="str">
            <v>:</v>
          </cell>
          <cell r="H328">
            <v>39325</v>
          </cell>
        </row>
        <row r="330">
          <cell r="B330" t="str">
            <v>Uraian :</v>
          </cell>
          <cell r="C330" t="str">
            <v xml:space="preserve">Adjustment Pendapatan </v>
          </cell>
        </row>
        <row r="334">
          <cell r="B334" t="str">
            <v>Keterangan</v>
          </cell>
          <cell r="F334" t="str">
            <v>Debet (Rp)</v>
          </cell>
          <cell r="H334" t="str">
            <v>Kredit (Rp)</v>
          </cell>
        </row>
        <row r="337">
          <cell r="F337">
            <v>312456500</v>
          </cell>
        </row>
        <row r="338">
          <cell r="B338" t="str">
            <v>200-01-006</v>
          </cell>
          <cell r="C338" t="str">
            <v>Pendapatan Diterima Dimuka</v>
          </cell>
          <cell r="H338">
            <v>312456500</v>
          </cell>
        </row>
        <row r="339">
          <cell r="B339" t="str">
            <v>800-01-001</v>
          </cell>
          <cell r="D339" t="str">
            <v>Pendapatan Armada</v>
          </cell>
        </row>
        <row r="343">
          <cell r="C343" t="str">
            <v>Total</v>
          </cell>
          <cell r="F343">
            <v>312456500</v>
          </cell>
          <cell r="H343">
            <v>312456500</v>
          </cell>
        </row>
        <row r="348">
          <cell r="B348" t="str">
            <v>Dibuat oleh</v>
          </cell>
          <cell r="H348" t="str">
            <v>Disetujui oleh</v>
          </cell>
        </row>
        <row r="352">
          <cell r="B352" t="str">
            <v>(</v>
          </cell>
          <cell r="D352" t="str">
            <v>)</v>
          </cell>
          <cell r="H352" t="str">
            <v>(</v>
          </cell>
          <cell r="I352" t="str">
            <v>)</v>
          </cell>
        </row>
      </sheetData>
      <sheetData sheetId="11">
        <row r="1">
          <cell r="A1" t="str">
            <v>PT. WAHANA ATLAS NUSANTARA</v>
          </cell>
        </row>
        <row r="2">
          <cell r="A2" t="str">
            <v>DAFTAR PIUTANG KARYAWAN</v>
          </cell>
        </row>
        <row r="3">
          <cell r="A3" t="str">
            <v>PERIODE : 31 AGUSTUS 2007</v>
          </cell>
        </row>
        <row r="6">
          <cell r="A6" t="str">
            <v>No.</v>
          </cell>
          <cell r="B6" t="str">
            <v>Nama</v>
          </cell>
          <cell r="C6" t="str">
            <v>Jabatan</v>
          </cell>
          <cell r="D6" t="str">
            <v>Pinjaman</v>
          </cell>
          <cell r="G6" t="str">
            <v>Angsuran</v>
          </cell>
          <cell r="I6" t="str">
            <v xml:space="preserve">Sisa </v>
          </cell>
          <cell r="J6" t="str">
            <v>Keterangan</v>
          </cell>
        </row>
        <row r="7">
          <cell r="D7" t="str">
            <v>Tanggal</v>
          </cell>
          <cell r="E7" t="str">
            <v>Jumlah</v>
          </cell>
          <cell r="F7" t="str">
            <v>Total</v>
          </cell>
          <cell r="G7" t="str">
            <v>Bulan ini</v>
          </cell>
          <cell r="H7" t="str">
            <v>s/d Bulan Ini</v>
          </cell>
          <cell r="I7" t="str">
            <v>Pinjaman</v>
          </cell>
        </row>
        <row r="9">
          <cell r="A9">
            <v>1</v>
          </cell>
          <cell r="B9" t="str">
            <v>Budi Fitriyanto</v>
          </cell>
          <cell r="C9" t="str">
            <v>Driver</v>
          </cell>
          <cell r="D9">
            <v>38972</v>
          </cell>
          <cell r="E9">
            <v>483492</v>
          </cell>
          <cell r="F9">
            <v>483492</v>
          </cell>
          <cell r="G9">
            <v>23500</v>
          </cell>
          <cell r="H9">
            <v>483492</v>
          </cell>
          <cell r="I9">
            <v>0</v>
          </cell>
          <cell r="J9" t="str">
            <v>Spare Part</v>
          </cell>
        </row>
        <row r="10">
          <cell r="A10">
            <v>2</v>
          </cell>
          <cell r="B10" t="str">
            <v>Widodo A</v>
          </cell>
          <cell r="C10" t="str">
            <v>Driver</v>
          </cell>
          <cell r="D10">
            <v>38972</v>
          </cell>
          <cell r="E10">
            <v>483493</v>
          </cell>
          <cell r="F10">
            <v>483493</v>
          </cell>
          <cell r="G10">
            <v>35000</v>
          </cell>
          <cell r="H10">
            <v>280000</v>
          </cell>
          <cell r="I10">
            <v>203493</v>
          </cell>
          <cell r="J10" t="str">
            <v>Spare Part</v>
          </cell>
        </row>
        <row r="11">
          <cell r="A11">
            <v>3</v>
          </cell>
          <cell r="B11" t="str">
            <v>Yusuf Darmawan</v>
          </cell>
          <cell r="C11" t="str">
            <v>Driver</v>
          </cell>
          <cell r="D11">
            <v>39001</v>
          </cell>
          <cell r="E11">
            <v>484993</v>
          </cell>
          <cell r="F11">
            <v>484993</v>
          </cell>
          <cell r="G11">
            <v>15000</v>
          </cell>
          <cell r="H11">
            <v>80000</v>
          </cell>
          <cell r="I11">
            <v>404993</v>
          </cell>
          <cell r="J11" t="str">
            <v>Spare Part</v>
          </cell>
        </row>
        <row r="12">
          <cell r="A12">
            <v>4</v>
          </cell>
          <cell r="B12" t="str">
            <v>Hartoyo</v>
          </cell>
          <cell r="C12" t="str">
            <v>Driver</v>
          </cell>
          <cell r="D12">
            <v>39027</v>
          </cell>
          <cell r="E12">
            <v>957168</v>
          </cell>
          <cell r="J12" t="str">
            <v>Spare Part</v>
          </cell>
        </row>
        <row r="13">
          <cell r="C13" t="str">
            <v>Driver</v>
          </cell>
          <cell r="D13">
            <v>39034</v>
          </cell>
          <cell r="E13">
            <v>19500</v>
          </cell>
          <cell r="F13">
            <v>976668</v>
          </cell>
          <cell r="G13">
            <v>70000</v>
          </cell>
          <cell r="H13">
            <v>630000</v>
          </cell>
          <cell r="I13">
            <v>346668</v>
          </cell>
          <cell r="J13" t="str">
            <v>Lem dow corning</v>
          </cell>
        </row>
        <row r="14">
          <cell r="A14">
            <v>5</v>
          </cell>
          <cell r="B14" t="str">
            <v>Sulistyanto</v>
          </cell>
          <cell r="C14" t="str">
            <v>Driver</v>
          </cell>
          <cell r="D14">
            <v>39034</v>
          </cell>
          <cell r="E14">
            <v>250000</v>
          </cell>
          <cell r="F14">
            <v>250000</v>
          </cell>
          <cell r="H14">
            <v>110000</v>
          </cell>
          <cell r="I14">
            <v>140000</v>
          </cell>
          <cell r="J14" t="str">
            <v>Kenteng &amp; Cat</v>
          </cell>
        </row>
        <row r="15">
          <cell r="A15">
            <v>6</v>
          </cell>
          <cell r="B15" t="str">
            <v>Mashudi</v>
          </cell>
          <cell r="C15" t="str">
            <v>Driver</v>
          </cell>
          <cell r="D15">
            <v>39094</v>
          </cell>
          <cell r="E15">
            <v>732703</v>
          </cell>
          <cell r="F15">
            <v>732703</v>
          </cell>
          <cell r="G15">
            <v>55000</v>
          </cell>
          <cell r="H15">
            <v>490000</v>
          </cell>
          <cell r="I15">
            <v>242703</v>
          </cell>
          <cell r="J15" t="str">
            <v>Spare Part</v>
          </cell>
        </row>
        <row r="16">
          <cell r="A16">
            <v>7</v>
          </cell>
          <cell r="B16" t="str">
            <v>Bambang P Priyoko</v>
          </cell>
          <cell r="C16" t="str">
            <v>Driver</v>
          </cell>
          <cell r="D16">
            <v>39112</v>
          </cell>
          <cell r="E16">
            <v>484993</v>
          </cell>
          <cell r="F16">
            <v>484993</v>
          </cell>
          <cell r="G16">
            <v>90000</v>
          </cell>
          <cell r="H16">
            <v>455000</v>
          </cell>
          <cell r="I16">
            <v>29993</v>
          </cell>
          <cell r="J16" t="str">
            <v>Spare Part</v>
          </cell>
        </row>
        <row r="17">
          <cell r="A17">
            <v>8</v>
          </cell>
          <cell r="B17" t="str">
            <v>Mintoro</v>
          </cell>
          <cell r="C17" t="str">
            <v>Driver</v>
          </cell>
          <cell r="D17">
            <v>39126</v>
          </cell>
          <cell r="E17">
            <v>484993</v>
          </cell>
          <cell r="F17">
            <v>484993</v>
          </cell>
          <cell r="G17">
            <v>55000</v>
          </cell>
          <cell r="H17">
            <v>485000</v>
          </cell>
          <cell r="I17">
            <v>0</v>
          </cell>
          <cell r="J17" t="str">
            <v>Spare Part</v>
          </cell>
        </row>
        <row r="18">
          <cell r="A18">
            <v>9</v>
          </cell>
          <cell r="B18" t="str">
            <v>Dedi Agus S</v>
          </cell>
          <cell r="C18" t="str">
            <v>Driver</v>
          </cell>
          <cell r="D18">
            <v>39128</v>
          </cell>
          <cell r="E18">
            <v>150000</v>
          </cell>
          <cell r="F18">
            <v>150000</v>
          </cell>
          <cell r="G18">
            <v>65000</v>
          </cell>
          <cell r="H18">
            <v>150000</v>
          </cell>
          <cell r="I18">
            <v>0</v>
          </cell>
          <cell r="J18" t="str">
            <v>Biaya RS</v>
          </cell>
        </row>
        <row r="19">
          <cell r="A19">
            <v>10</v>
          </cell>
          <cell r="B19" t="str">
            <v>Gustaaf Charles</v>
          </cell>
          <cell r="C19" t="str">
            <v>Driver</v>
          </cell>
          <cell r="D19">
            <v>39148</v>
          </cell>
          <cell r="E19">
            <v>1000000</v>
          </cell>
          <cell r="F19">
            <v>1000000</v>
          </cell>
          <cell r="I19">
            <v>1000000</v>
          </cell>
          <cell r="J19" t="str">
            <v>Kenteng &amp; Cat</v>
          </cell>
        </row>
        <row r="20">
          <cell r="A20">
            <v>11</v>
          </cell>
          <cell r="B20" t="str">
            <v>Zaenal Abidin</v>
          </cell>
          <cell r="C20" t="str">
            <v>Driver</v>
          </cell>
          <cell r="D20">
            <v>39147</v>
          </cell>
          <cell r="E20">
            <v>1054135</v>
          </cell>
          <cell r="J20" t="str">
            <v>Spare Part</v>
          </cell>
        </row>
        <row r="21">
          <cell r="C21" t="str">
            <v>Driver</v>
          </cell>
          <cell r="D21">
            <v>39148</v>
          </cell>
          <cell r="E21">
            <v>270000</v>
          </cell>
          <cell r="J21" t="str">
            <v>Cat Mobil</v>
          </cell>
        </row>
        <row r="22">
          <cell r="C22" t="str">
            <v>Driver</v>
          </cell>
          <cell r="D22">
            <v>39149</v>
          </cell>
          <cell r="E22">
            <v>200000</v>
          </cell>
          <cell r="J22" t="str">
            <v>Kenteng Mobil</v>
          </cell>
        </row>
        <row r="23">
          <cell r="C23" t="str">
            <v>Driver</v>
          </cell>
          <cell r="D23">
            <v>39248</v>
          </cell>
          <cell r="E23">
            <v>351560</v>
          </cell>
          <cell r="J23" t="str">
            <v>Spare Part</v>
          </cell>
        </row>
        <row r="24">
          <cell r="C24" t="str">
            <v>Driver</v>
          </cell>
          <cell r="D24">
            <v>39248</v>
          </cell>
          <cell r="E24">
            <v>733703</v>
          </cell>
          <cell r="J24" t="str">
            <v>Spare Part</v>
          </cell>
        </row>
        <row r="25">
          <cell r="C25" t="str">
            <v>Driver</v>
          </cell>
          <cell r="D25">
            <v>39252</v>
          </cell>
          <cell r="E25">
            <v>200000</v>
          </cell>
          <cell r="J25" t="str">
            <v>Cat Mobil</v>
          </cell>
        </row>
        <row r="26">
          <cell r="C26" t="str">
            <v>Driver</v>
          </cell>
          <cell r="D26">
            <v>39266</v>
          </cell>
          <cell r="E26">
            <v>500000</v>
          </cell>
          <cell r="F26">
            <v>3309398</v>
          </cell>
          <cell r="G26">
            <v>60000</v>
          </cell>
          <cell r="H26">
            <v>460000</v>
          </cell>
          <cell r="I26">
            <v>2849398</v>
          </cell>
          <cell r="J26" t="str">
            <v>Kenteng &amp; Cat</v>
          </cell>
        </row>
        <row r="27">
          <cell r="A27">
            <v>12</v>
          </cell>
          <cell r="B27" t="str">
            <v>Supangat</v>
          </cell>
          <cell r="C27" t="str">
            <v>Driver</v>
          </cell>
          <cell r="D27">
            <v>39240</v>
          </cell>
          <cell r="E27">
            <v>175780</v>
          </cell>
          <cell r="J27" t="str">
            <v>Spare Part</v>
          </cell>
        </row>
        <row r="28">
          <cell r="C28" t="str">
            <v>Driver</v>
          </cell>
          <cell r="D28">
            <v>39246</v>
          </cell>
          <cell r="E28">
            <v>250000</v>
          </cell>
          <cell r="J28" t="str">
            <v>Derek Mobil</v>
          </cell>
        </row>
        <row r="29">
          <cell r="C29" t="str">
            <v>Driver</v>
          </cell>
          <cell r="D29">
            <v>39247</v>
          </cell>
          <cell r="E29">
            <v>50000</v>
          </cell>
          <cell r="F29">
            <v>475780</v>
          </cell>
          <cell r="G29">
            <v>150000</v>
          </cell>
          <cell r="H29">
            <v>420000</v>
          </cell>
          <cell r="I29">
            <v>55780</v>
          </cell>
          <cell r="J29" t="str">
            <v>Bubut Drat</v>
          </cell>
        </row>
        <row r="30">
          <cell r="A30">
            <v>13</v>
          </cell>
          <cell r="B30" t="str">
            <v>Robert Maryono</v>
          </cell>
          <cell r="C30" t="str">
            <v>Driver</v>
          </cell>
          <cell r="D30">
            <v>39248</v>
          </cell>
          <cell r="E30">
            <v>484992</v>
          </cell>
          <cell r="F30">
            <v>484992</v>
          </cell>
          <cell r="G30">
            <v>40000</v>
          </cell>
          <cell r="H30">
            <v>110000</v>
          </cell>
          <cell r="I30">
            <v>374992</v>
          </cell>
          <cell r="J30" t="str">
            <v>Spare Part</v>
          </cell>
        </row>
        <row r="31">
          <cell r="A31">
            <v>14</v>
          </cell>
          <cell r="B31" t="str">
            <v>Sutriyanto</v>
          </cell>
          <cell r="C31" t="str">
            <v>Driver</v>
          </cell>
          <cell r="D31">
            <v>39020</v>
          </cell>
          <cell r="E31">
            <v>484993</v>
          </cell>
          <cell r="J31" t="str">
            <v>Spare Part</v>
          </cell>
        </row>
        <row r="32">
          <cell r="C32" t="str">
            <v>Driver</v>
          </cell>
          <cell r="D32">
            <v>39094</v>
          </cell>
          <cell r="E32">
            <v>1051134</v>
          </cell>
          <cell r="F32">
            <v>1536127</v>
          </cell>
          <cell r="G32">
            <v>15000</v>
          </cell>
          <cell r="H32">
            <v>1395000</v>
          </cell>
          <cell r="I32">
            <v>141127</v>
          </cell>
          <cell r="J32" t="str">
            <v>Spare Part</v>
          </cell>
        </row>
        <row r="33">
          <cell r="A33">
            <v>16</v>
          </cell>
          <cell r="B33" t="str">
            <v>Heru Prihandono</v>
          </cell>
          <cell r="C33" t="str">
            <v>Driver</v>
          </cell>
          <cell r="D33">
            <v>39274</v>
          </cell>
          <cell r="E33">
            <v>150000</v>
          </cell>
          <cell r="F33">
            <v>150000</v>
          </cell>
          <cell r="G33">
            <v>120000</v>
          </cell>
          <cell r="H33">
            <v>150000</v>
          </cell>
          <cell r="I33">
            <v>0</v>
          </cell>
          <cell r="J33" t="str">
            <v>Atensi Lantas</v>
          </cell>
        </row>
        <row r="34">
          <cell r="A34">
            <v>17</v>
          </cell>
          <cell r="B34" t="str">
            <v>Nugroho Tejo B</v>
          </cell>
          <cell r="C34" t="str">
            <v>Driver</v>
          </cell>
          <cell r="D34">
            <v>39274</v>
          </cell>
          <cell r="E34">
            <v>200000</v>
          </cell>
          <cell r="J34" t="str">
            <v>Atensi Lantas</v>
          </cell>
        </row>
        <row r="35">
          <cell r="C35" t="str">
            <v>Driver</v>
          </cell>
          <cell r="D35">
            <v>39280</v>
          </cell>
          <cell r="E35">
            <v>732702</v>
          </cell>
          <cell r="J35" t="str">
            <v>Spare Part</v>
          </cell>
        </row>
        <row r="36">
          <cell r="C36" t="str">
            <v>Driver</v>
          </cell>
          <cell r="D36">
            <v>39282</v>
          </cell>
          <cell r="E36">
            <v>554650</v>
          </cell>
          <cell r="J36" t="str">
            <v>Spare Part</v>
          </cell>
        </row>
        <row r="37">
          <cell r="C37" t="str">
            <v>Driver</v>
          </cell>
          <cell r="D37">
            <v>39290</v>
          </cell>
          <cell r="E37">
            <v>733703</v>
          </cell>
          <cell r="J37" t="str">
            <v>Spare Part</v>
          </cell>
        </row>
        <row r="38">
          <cell r="C38" t="str">
            <v>Driver</v>
          </cell>
          <cell r="D38">
            <v>39294</v>
          </cell>
          <cell r="E38">
            <v>100000</v>
          </cell>
          <cell r="F38">
            <v>2321055</v>
          </cell>
          <cell r="G38">
            <v>180000</v>
          </cell>
          <cell r="H38">
            <v>220000</v>
          </cell>
          <cell r="I38">
            <v>2101055</v>
          </cell>
          <cell r="J38" t="str">
            <v>Kenteng &amp; Cat</v>
          </cell>
        </row>
        <row r="39">
          <cell r="A39">
            <v>18</v>
          </cell>
          <cell r="B39" t="str">
            <v>Fredy Siswanto</v>
          </cell>
          <cell r="C39" t="str">
            <v>Driver</v>
          </cell>
          <cell r="D39">
            <v>39280</v>
          </cell>
          <cell r="E39">
            <v>732703</v>
          </cell>
        </row>
        <row r="40">
          <cell r="C40" t="str">
            <v>Driver</v>
          </cell>
          <cell r="D40">
            <v>39301</v>
          </cell>
          <cell r="E40">
            <v>65120</v>
          </cell>
          <cell r="F40">
            <v>797823</v>
          </cell>
          <cell r="G40">
            <v>300000</v>
          </cell>
          <cell r="H40">
            <v>300000</v>
          </cell>
          <cell r="I40">
            <v>497823</v>
          </cell>
          <cell r="J40" t="str">
            <v>Spare Part</v>
          </cell>
        </row>
        <row r="41">
          <cell r="A41">
            <v>19</v>
          </cell>
          <cell r="B41" t="str">
            <v>Purwadi B</v>
          </cell>
          <cell r="C41" t="str">
            <v>Driver</v>
          </cell>
          <cell r="D41">
            <v>39280</v>
          </cell>
          <cell r="E41">
            <v>483993</v>
          </cell>
          <cell r="F41">
            <v>483993</v>
          </cell>
          <cell r="G41">
            <v>220000</v>
          </cell>
          <cell r="H41">
            <v>235000</v>
          </cell>
          <cell r="I41">
            <v>248993</v>
          </cell>
          <cell r="J41" t="str">
            <v>Spare Part</v>
          </cell>
        </row>
        <row r="42">
          <cell r="A42">
            <v>20</v>
          </cell>
          <cell r="B42" t="str">
            <v>Hendry</v>
          </cell>
          <cell r="C42" t="str">
            <v>Driver</v>
          </cell>
          <cell r="D42">
            <v>39302</v>
          </cell>
          <cell r="E42">
            <v>300260</v>
          </cell>
          <cell r="F42">
            <v>300260</v>
          </cell>
          <cell r="G42" t="str">
            <v>-</v>
          </cell>
          <cell r="H42" t="str">
            <v>-</v>
          </cell>
          <cell r="I42" t="e">
            <v>#VALUE!</v>
          </cell>
          <cell r="J42" t="str">
            <v>Glass LR</v>
          </cell>
        </row>
        <row r="43">
          <cell r="A43">
            <v>21</v>
          </cell>
          <cell r="B43" t="str">
            <v>Fauzan</v>
          </cell>
          <cell r="C43" t="str">
            <v>Driver</v>
          </cell>
          <cell r="D43">
            <v>39314</v>
          </cell>
          <cell r="E43">
            <v>426828</v>
          </cell>
          <cell r="F43">
            <v>426828</v>
          </cell>
          <cell r="G43">
            <v>110000</v>
          </cell>
          <cell r="H43">
            <v>110000</v>
          </cell>
          <cell r="I43">
            <v>316828</v>
          </cell>
          <cell r="J43" t="str">
            <v>Mirror</v>
          </cell>
        </row>
        <row r="44">
          <cell r="B44" t="str">
            <v>ADJUSTMENT</v>
          </cell>
          <cell r="E44">
            <v>-22108</v>
          </cell>
          <cell r="F44">
            <v>-22108</v>
          </cell>
          <cell r="J44" t="str">
            <v>BLM DIINPUT</v>
          </cell>
        </row>
        <row r="45">
          <cell r="F45">
            <v>15090503</v>
          </cell>
          <cell r="G45">
            <v>1603500</v>
          </cell>
          <cell r="H45">
            <v>6453492</v>
          </cell>
          <cell r="I45" t="e">
            <v>#VALUE!</v>
          </cell>
        </row>
        <row r="46">
          <cell r="J46" t="str">
            <v/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_SUMMARY"/>
      <sheetName val="BAG_2"/>
      <sheetName val="LISTRIK"/>
      <sheetName val="TOTAL"/>
      <sheetName val="DAF_2"/>
      <sheetName val="DAF_3"/>
      <sheetName val="DAF_4"/>
      <sheetName val="Isolasi Luar Dalam"/>
      <sheetName val="Isolasi Luar"/>
      <sheetName val="REKAP GROSS"/>
      <sheetName val="data"/>
      <sheetName val="Analisa Upah &amp; Bahan Plum"/>
      <sheetName val="Daf 1"/>
      <sheetName val="Rin_"/>
      <sheetName val="COV"/>
      <sheetName val="Lantai"/>
      <sheetName val="BAHAN"/>
      <sheetName val="DAF-2"/>
      <sheetName val="LO"/>
      <sheetName val="Rekap Prelim"/>
      <sheetName val="Rekap Direct Cost"/>
      <sheetName val="C_2_8"/>
      <sheetName val="C_2_12"/>
      <sheetName val="C_2_5"/>
      <sheetName val="C_2_15"/>
      <sheetName val="lanscap_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_SUMMARY"/>
      <sheetName val="Analisa"/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Rekap"/>
      <sheetName val="BOQ KJ-D &amp; KJ-E"/>
      <sheetName val="BOQ KJ-D &amp; K_x0000__x0000_E"/>
      <sheetName val="TOWN"/>
      <sheetName val="B - Norelec"/>
      <sheetName val="BOQ KJ-D &amp; K??E"/>
      <sheetName val="BOQ KJ-D &amp; K"/>
      <sheetName val="BAG_2"/>
      <sheetName val="BAG-2"/>
      <sheetName val="Tie_Beam1"/>
      <sheetName val="BOQ_KJ-D_&amp;_KJ-E1"/>
      <sheetName val="BOQ_KJ-D_&amp;_KE"/>
      <sheetName val="Tie_Beam"/>
      <sheetName val="BOQ_KJ-D_&amp;_KJ-E"/>
      <sheetName val="HB"/>
      <sheetName val="UMUM"/>
      <sheetName val="Kuantitas &amp; Harga"/>
      <sheetName val="AHS Marka"/>
      <sheetName val="TSS"/>
      <sheetName val="CPar"/>
      <sheetName val="ALAT"/>
      <sheetName val="7.PEK-STRUKTUR"/>
      <sheetName val="Daf 1"/>
      <sheetName val="BOQ KJ-D &amp; K__E"/>
      <sheetName val="PINTU DAN JENDELA"/>
      <sheetName val="FINISHING DINDING"/>
      <sheetName val="FINISHING LANTAI DAN WATERPROOF"/>
      <sheetName val="FINISHING CEILING"/>
      <sheetName val="PENGECATAN"/>
      <sheetName val="Addendum"/>
      <sheetName val="PERLENGKAPAN"/>
      <sheetName val="summary"/>
      <sheetName val="B _ Norelec"/>
      <sheetName val="Bahan"/>
      <sheetName val="bhn"/>
      <sheetName val="Isolasi Luar Dalam"/>
      <sheetName val="Isolasi Luar"/>
      <sheetName val="DAF-1"/>
      <sheetName val="name"/>
      <sheetName val="FORM X COST"/>
      <sheetName val="DAF-7"/>
      <sheetName val="SAP"/>
      <sheetName val="KODE"/>
      <sheetName val="HRPar"/>
      <sheetName val="hrg-dsr"/>
      <sheetName val="SDAYA"/>
      <sheetName val="K"/>
      <sheetName val="H.Satuan"/>
      <sheetName val="STR"/>
      <sheetName val="Material"/>
      <sheetName val="Daf.Harga-Upah"/>
      <sheetName val="HRG BHN"/>
      <sheetName val="DATA"/>
      <sheetName val="Upah"/>
      <sheetName val="Pipe"/>
      <sheetName val="daftar harga satuan"/>
      <sheetName val="DAF_7"/>
      <sheetName val="Balok_1"/>
      <sheetName val="HARGA SATUAN 1 (2)"/>
      <sheetName val="Uraian Teknis"/>
      <sheetName val="Rekap Direct Cost"/>
      <sheetName val="REKAP_STRUKTUR"/>
      <sheetName val="KODE BAHAN"/>
      <sheetName val="INPUT AGST"/>
      <sheetName val="KODE UPAH"/>
      <sheetName val="REKAP GROSS"/>
      <sheetName val="GRAND REKAP"/>
      <sheetName val="reschedule"/>
      <sheetName val="REKAP ADD"/>
      <sheetName val="REKAP INDUK"/>
      <sheetName val="RAB SIPIL A"/>
      <sheetName val="RAB SIPIL B"/>
      <sheetName val="RAB SIPIL C"/>
      <sheetName val="DDG PANJAT"/>
      <sheetName val="PERCEPATAN"/>
      <sheetName val="ANAL"/>
      <sheetName val="SUB REKAP ME"/>
      <sheetName val="PLUMBING BLOCK A"/>
      <sheetName val="PLUMBING BLOCK B"/>
      <sheetName val="PLUMBING BLOCK C"/>
      <sheetName val="ELEKTRIKAL A"/>
      <sheetName val="ELEKTRIKAL B"/>
      <sheetName val="ELEKTRIKAL C"/>
      <sheetName val="T RENDAH"/>
      <sheetName val="TLP A"/>
      <sheetName val="TLP B"/>
      <sheetName val="TLP C"/>
      <sheetName val="LAN A"/>
      <sheetName val="LAN B"/>
      <sheetName val="LAN C"/>
      <sheetName val="SOUND ABC"/>
      <sheetName val="FIRE A"/>
      <sheetName val="FIRE B"/>
      <sheetName val="FIRE C"/>
      <sheetName val="CCTV A"/>
      <sheetName val="CCTV B"/>
      <sheetName val="CCTV C"/>
      <sheetName val="GENSET"/>
      <sheetName val="SPEK ME (gakdipakai)"/>
      <sheetName val="HRG- UPAH"/>
      <sheetName val="Mall"/>
      <sheetName val="I-KAMAR"/>
      <sheetName val="Bill of Qty"/>
      <sheetName val="harsat"/>
      <sheetName val="Tie_Beam2"/>
      <sheetName val="BOQ_KJ-D_&amp;_KJ-E2"/>
      <sheetName val="B_-_Norelec"/>
      <sheetName val="BOQ_KJ-D_&amp;_K??E"/>
      <sheetName val="BOQ_KJ-D_&amp;_K"/>
      <sheetName val="BOQ_KJ-D_&amp;_K__E"/>
      <sheetName val="Kuantitas_&amp;_Harga"/>
      <sheetName val="AHS_Marka"/>
      <sheetName val="7_PEK-STRUKTUR"/>
      <sheetName val="Daf_1"/>
      <sheetName val="PINTU_DAN_JENDELA"/>
      <sheetName val="FINISHING_DINDING"/>
      <sheetName val="FINISHING_LANTAI_DAN_WATERPROOF"/>
      <sheetName val="FINISHING_CEILING"/>
      <sheetName val="B___Norelec"/>
      <sheetName val="Isolasi_Luar_Dalam"/>
      <sheetName val="Isolasi_Luar"/>
      <sheetName val="Labour"/>
      <sheetName val="Analisa Harga Satuan"/>
      <sheetName val="UPAHBAHAN"/>
      <sheetName val="rab me (by owner) "/>
      <sheetName val="BQ (by owner)"/>
      <sheetName val="rab me (fisik)"/>
      <sheetName val="A-ars"/>
      <sheetName val="prog-mgu"/>
      <sheetName val="rab - persiapan &amp; lantai-1"/>
      <sheetName val="SAT-BHN"/>
      <sheetName val="ANA"/>
      <sheetName val="hargaSatuan"/>
      <sheetName val="daftar harga dan upah"/>
      <sheetName val="villa"/>
      <sheetName val="Analisa Alat"/>
      <sheetName val="AN-ME"/>
      <sheetName val="Schedule_x0000__x0000__x0000__x0000__x0000__x0000__x0001__x0000_ᢀٸ_x0000__x0000__x0002__x0000_ᢘٸ_x0000__x0000__x0003__x0000_ꂰƈ_x0000_"/>
      <sheetName val="NP"/>
      <sheetName val="Schedule??????_x0001_?ᢀٸ??_x0002_?ᢘٸ??_x0003_?ꂰƈ?"/>
      <sheetName val="Basic"/>
      <sheetName val="DAF-2"/>
      <sheetName val="P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_SUMMARY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(24-48)"/>
      <sheetName val="PL-Dec02"/>
      <sheetName val="A"/>
      <sheetName val="B"/>
      <sheetName val="C"/>
      <sheetName val="D"/>
      <sheetName val="E"/>
      <sheetName val="F"/>
      <sheetName val="G"/>
      <sheetName val="H"/>
      <sheetName val="I"/>
      <sheetName val="tax credit 23"/>
      <sheetName val="GL_24_48_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H Key Data Summary"/>
      <sheetName val="SIH Key Financials"/>
      <sheetName val="CSXWT Key Data Summary"/>
      <sheetName val="CSXWT Key Financials"/>
      <sheetName val="Summary Financials"/>
      <sheetName val="Proforma Financials"/>
      <sheetName val="Summary Valuation"/>
      <sheetName val="Additional Valuation"/>
      <sheetName val="Segmental Analysis"/>
      <sheetName val="Financial Summary Synergies"/>
      <sheetName val="Net Income Considerations"/>
      <sheetName val="US Regulatory Approvals"/>
      <sheetName val="Leverage Considerations"/>
      <sheetName val="Consequences for SIH_EPS "/>
      <sheetName val="Consequences for SIH_Leverage"/>
      <sheetName val="Considerations for SIH"/>
      <sheetName val="Side-By-Side"/>
      <sheetName val="CSXWT Income Statement Qtr"/>
      <sheetName val="CSXWT Income Statement Annual"/>
      <sheetName val="Benchmarking Analysis 2003"/>
      <sheetName val="Mulitples Valn 2003"/>
      <sheetName val="Accr_Dilut-Case 1"/>
      <sheetName val="Presentation Output"/>
      <sheetName val="Shareholder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G3" t="str">
            <v>CSXWT</v>
          </cell>
          <cell r="J3" t="str">
            <v>SIH PRO FORMA</v>
          </cell>
        </row>
        <row r="4">
          <cell r="A4" t="str">
            <v>(US$ mn)</v>
          </cell>
          <cell r="B4" t="str">
            <v>SIH</v>
          </cell>
          <cell r="C4" t="str">
            <v>CSXWT</v>
          </cell>
          <cell r="E4" t="str">
            <v>SIH</v>
          </cell>
          <cell r="G4" t="str">
            <v>GROUP</v>
          </cell>
          <cell r="H4" t="str">
            <v>TARGET
ASSETS</v>
          </cell>
          <cell r="J4" t="str">
            <v>GROUP</v>
          </cell>
          <cell r="K4" t="str">
            <v>TARGET
ASSETS</v>
          </cell>
        </row>
        <row r="5">
          <cell r="B5">
            <v>2001</v>
          </cell>
          <cell r="E5">
            <v>2002</v>
          </cell>
          <cell r="J5">
            <v>2002</v>
          </cell>
        </row>
        <row r="6">
          <cell r="A6" t="str">
            <v>Revenue</v>
          </cell>
          <cell r="B6">
            <v>410.16601925566965</v>
          </cell>
          <cell r="C6">
            <v>236</v>
          </cell>
          <cell r="E6">
            <v>433.35474441324664</v>
          </cell>
          <cell r="G6">
            <v>236</v>
          </cell>
          <cell r="J6">
            <v>669.35474441324664</v>
          </cell>
          <cell r="K6">
            <v>433.35474441324664</v>
          </cell>
        </row>
        <row r="7">
          <cell r="A7" t="str">
            <v>EBITDA</v>
          </cell>
          <cell r="B7">
            <v>153.61947617399332</v>
          </cell>
          <cell r="C7">
            <v>79</v>
          </cell>
          <cell r="E7">
            <v>162.43419618703285</v>
          </cell>
          <cell r="G7">
            <v>78</v>
          </cell>
          <cell r="J7">
            <v>240.43419618703285</v>
          </cell>
          <cell r="K7">
            <v>162.43419618703285</v>
          </cell>
        </row>
        <row r="8">
          <cell r="A8" t="str">
            <v>EBIT</v>
          </cell>
          <cell r="B8">
            <v>139.75924002922963</v>
          </cell>
          <cell r="C8">
            <v>71</v>
          </cell>
          <cell r="E8">
            <v>148.61110042693952</v>
          </cell>
          <cell r="G8">
            <v>69</v>
          </cell>
          <cell r="J8">
            <v>217.61110042693952</v>
          </cell>
          <cell r="K8">
            <v>148.61110042693952</v>
          </cell>
        </row>
        <row r="10">
          <cell r="A10" t="str">
            <v>Capex</v>
          </cell>
          <cell r="C10">
            <v>19</v>
          </cell>
          <cell r="G10">
            <v>11</v>
          </cell>
          <cell r="H10" t="str">
            <v>NA</v>
          </cell>
          <cell r="J10">
            <v>11</v>
          </cell>
          <cell r="K10">
            <v>0</v>
          </cell>
        </row>
        <row r="12">
          <cell r="A12" t="str">
            <v>Operating Profiability</v>
          </cell>
        </row>
        <row r="14">
          <cell r="A14" t="str">
            <v>EBITDA Margin</v>
          </cell>
          <cell r="B14">
            <v>0.37452999264241188</v>
          </cell>
          <cell r="C14">
            <v>0.3347457627118644</v>
          </cell>
          <cell r="E14">
            <v>0.3748296246461208</v>
          </cell>
          <cell r="G14">
            <v>0.33050847457627119</v>
          </cell>
          <cell r="H14" t="e">
            <v>#DIV/0!</v>
          </cell>
          <cell r="J14">
            <v>0.35920294611162634</v>
          </cell>
          <cell r="K14">
            <v>0.3748296246461208</v>
          </cell>
        </row>
        <row r="15">
          <cell r="A15" t="str">
            <v>EBIT Margin</v>
          </cell>
          <cell r="B15">
            <v>0.3407382217640833</v>
          </cell>
          <cell r="C15">
            <v>0.30084745762711862</v>
          </cell>
          <cell r="E15">
            <v>0.34293174897197876</v>
          </cell>
          <cell r="G15">
            <v>0.2923728813559322</v>
          </cell>
          <cell r="H15" t="e">
            <v>#DIV/0!</v>
          </cell>
          <cell r="J15">
            <v>0.3251057861966698</v>
          </cell>
          <cell r="K15">
            <v>0.34293174897197876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B3" t="str">
            <v>AMOUNT OF DEBT RAISED (US$M)</v>
          </cell>
        </row>
        <row r="4">
          <cell r="B4" t="str">
            <v>-</v>
          </cell>
          <cell r="C4">
            <v>100</v>
          </cell>
          <cell r="D4">
            <v>200</v>
          </cell>
          <cell r="E4">
            <v>300</v>
          </cell>
          <cell r="F4">
            <v>400</v>
          </cell>
          <cell r="G4">
            <v>500</v>
          </cell>
          <cell r="H4">
            <v>600</v>
          </cell>
          <cell r="I4">
            <v>700</v>
          </cell>
        </row>
        <row r="6">
          <cell r="A6" t="str">
            <v>Consideration</v>
          </cell>
          <cell r="B6">
            <v>850</v>
          </cell>
          <cell r="C6">
            <v>850</v>
          </cell>
          <cell r="D6">
            <v>850</v>
          </cell>
          <cell r="E6">
            <v>850</v>
          </cell>
          <cell r="F6">
            <v>850</v>
          </cell>
          <cell r="G6">
            <v>850</v>
          </cell>
          <cell r="H6">
            <v>850</v>
          </cell>
          <cell r="I6">
            <v>850</v>
          </cell>
        </row>
        <row r="7">
          <cell r="A7" t="str">
            <v>% of Consideration (1)</v>
          </cell>
          <cell r="B7" t="str">
            <v>0%</v>
          </cell>
          <cell r="C7">
            <v>0.12</v>
          </cell>
          <cell r="D7">
            <v>0.24</v>
          </cell>
          <cell r="E7">
            <v>0.35</v>
          </cell>
          <cell r="F7">
            <v>0.47</v>
          </cell>
          <cell r="G7">
            <v>0.59</v>
          </cell>
          <cell r="H7">
            <v>0.71</v>
          </cell>
          <cell r="I7">
            <v>0.82</v>
          </cell>
        </row>
        <row r="8">
          <cell r="A8" t="str">
            <v>Existing Modern Teminals Debt</v>
          </cell>
          <cell r="B8">
            <v>116</v>
          </cell>
          <cell r="C8">
            <v>116</v>
          </cell>
          <cell r="D8">
            <v>116</v>
          </cell>
          <cell r="E8">
            <v>116</v>
          </cell>
          <cell r="F8">
            <v>116</v>
          </cell>
          <cell r="G8">
            <v>116</v>
          </cell>
          <cell r="H8">
            <v>116</v>
          </cell>
          <cell r="I8">
            <v>116</v>
          </cell>
        </row>
        <row r="9">
          <cell r="A9" t="str">
            <v>Pro forma Internest Expense (2)</v>
          </cell>
          <cell r="B9">
            <v>5</v>
          </cell>
          <cell r="C9">
            <v>13</v>
          </cell>
          <cell r="D9">
            <v>20</v>
          </cell>
          <cell r="E9">
            <v>28</v>
          </cell>
          <cell r="F9">
            <v>35</v>
          </cell>
          <cell r="G9">
            <v>43</v>
          </cell>
          <cell r="H9">
            <v>50</v>
          </cell>
          <cell r="I9">
            <v>58</v>
          </cell>
        </row>
        <row r="10">
          <cell r="A10" t="str">
            <v>Pro forma 2001 EBITDA (3) (4)</v>
          </cell>
          <cell r="B10">
            <v>357</v>
          </cell>
          <cell r="C10">
            <v>357</v>
          </cell>
          <cell r="D10">
            <v>357</v>
          </cell>
          <cell r="E10">
            <v>357</v>
          </cell>
          <cell r="F10">
            <v>357</v>
          </cell>
          <cell r="G10">
            <v>357</v>
          </cell>
          <cell r="H10">
            <v>357</v>
          </cell>
          <cell r="I10">
            <v>357</v>
          </cell>
        </row>
        <row r="13">
          <cell r="A13" t="str">
            <v>Total Debt / EBITDA (4)</v>
          </cell>
          <cell r="B13">
            <v>0.3</v>
          </cell>
          <cell r="C13">
            <v>0.6</v>
          </cell>
          <cell r="D13">
            <v>0.9</v>
          </cell>
          <cell r="E13">
            <v>1.2</v>
          </cell>
          <cell r="F13">
            <v>1.4</v>
          </cell>
          <cell r="G13">
            <v>1.7</v>
          </cell>
          <cell r="H13">
            <v>2</v>
          </cell>
          <cell r="I13">
            <v>2.2999999999999998</v>
          </cell>
        </row>
        <row r="14">
          <cell r="A14" t="str">
            <v>EBITDA / Interest Expense (4)</v>
          </cell>
          <cell r="B14">
            <v>66.2</v>
          </cell>
          <cell r="C14">
            <v>27.7</v>
          </cell>
          <cell r="D14">
            <v>17.5</v>
          </cell>
          <cell r="E14">
            <v>12.8</v>
          </cell>
          <cell r="F14">
            <v>10.1</v>
          </cell>
          <cell r="G14">
            <v>8.3000000000000007</v>
          </cell>
          <cell r="H14">
            <v>7.1</v>
          </cell>
          <cell r="I14">
            <v>6.2</v>
          </cell>
        </row>
        <row r="15">
          <cell r="A15" t="str">
            <v>(EBITDA - capex) Interest Expense (4)</v>
          </cell>
          <cell r="B15">
            <v>46.6</v>
          </cell>
          <cell r="C15">
            <v>19.5</v>
          </cell>
          <cell r="D15">
            <v>12.3</v>
          </cell>
          <cell r="E15">
            <v>9</v>
          </cell>
          <cell r="F15">
            <v>7.1</v>
          </cell>
          <cell r="G15">
            <v>5.9</v>
          </cell>
          <cell r="H15">
            <v>5</v>
          </cell>
          <cell r="I15">
            <v>4.3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NGGUAN"/>
      <sheetName val="Bulan"/>
      <sheetName val="Tahun"/>
      <sheetName val="Bulldozer"/>
      <sheetName val="Drill"/>
      <sheetName val="Shovel"/>
      <sheetName val="Rigid"/>
      <sheetName val="Excavator"/>
      <sheetName val="Tronton"/>
      <sheetName val="Solar"/>
      <sheetName val="Crusher"/>
      <sheetName val="Blasting"/>
      <sheetName val="Handak"/>
      <sheetName val="OLI"/>
      <sheetName val="rata-rata"/>
      <sheetName val="Rencana"/>
      <sheetName val="CHIPPING"/>
      <sheetName val="MARMER"/>
      <sheetName val="TRASS"/>
      <sheetName val="OLI PAKAI"/>
      <sheetName val="SPARE PART"/>
      <sheetName val="OLI HEQ"/>
      <sheetName val="DO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DP3">
            <v>1</v>
          </cell>
          <cell r="DQ3">
            <v>2</v>
          </cell>
          <cell r="DR3">
            <v>3</v>
          </cell>
          <cell r="DS3">
            <v>4</v>
          </cell>
          <cell r="DT3">
            <v>5</v>
          </cell>
          <cell r="DU3">
            <v>6</v>
          </cell>
          <cell r="DV3">
            <v>7</v>
          </cell>
          <cell r="DW3">
            <v>8</v>
          </cell>
          <cell r="DX3">
            <v>9</v>
          </cell>
          <cell r="DY3">
            <v>10</v>
          </cell>
          <cell r="DZ3">
            <v>11</v>
          </cell>
          <cell r="EA3">
            <v>12</v>
          </cell>
          <cell r="EB3">
            <v>13</v>
          </cell>
          <cell r="EC3">
            <v>14</v>
          </cell>
          <cell r="ED3">
            <v>15</v>
          </cell>
          <cell r="EE3">
            <v>16</v>
          </cell>
          <cell r="EF3">
            <v>17</v>
          </cell>
          <cell r="EG3">
            <v>18</v>
          </cell>
          <cell r="EH3">
            <v>19</v>
          </cell>
          <cell r="EI3">
            <v>20</v>
          </cell>
          <cell r="EJ3">
            <v>21</v>
          </cell>
          <cell r="EK3">
            <v>22</v>
          </cell>
          <cell r="EL3">
            <v>23</v>
          </cell>
          <cell r="EM3">
            <v>24</v>
          </cell>
          <cell r="EN3">
            <v>25</v>
          </cell>
        </row>
        <row r="5">
          <cell r="DQ5" t="str">
            <v>PS120 Mining</v>
          </cell>
          <cell r="DR5" t="str">
            <v>Truck Mining</v>
          </cell>
          <cell r="DS5" t="str">
            <v>Q-07 (Mining)</v>
          </cell>
          <cell r="DT5" t="str">
            <v>BSW Mining</v>
          </cell>
          <cell r="DU5" t="str">
            <v>Comp Mining</v>
          </cell>
          <cell r="DV5" t="str">
            <v>GenSet Mining</v>
          </cell>
          <cell r="DW5" t="str">
            <v>PC 200-7</v>
          </cell>
          <cell r="DX5" t="str">
            <v>PC300</v>
          </cell>
          <cell r="DY5" t="str">
            <v>PC400 (Mining)</v>
          </cell>
          <cell r="DZ5" t="str">
            <v>E-320 Menara Bosowa</v>
          </cell>
          <cell r="EA5" t="str">
            <v>DOZER D85S</v>
          </cell>
          <cell r="EB5" t="str">
            <v>WL02-00009 (Komatsu)</v>
          </cell>
          <cell r="EC5" t="str">
            <v>Vibro Vitelli (Toll)</v>
          </cell>
          <cell r="ED5" t="str">
            <v>Vibro Vitelli (V900)</v>
          </cell>
          <cell r="EE5" t="str">
            <v>New Strada</v>
          </cell>
          <cell r="EF5" t="str">
            <v>Pasir Bara</v>
          </cell>
          <cell r="EG5" t="str">
            <v>Grader02 KOMATSU</v>
          </cell>
          <cell r="EH5" t="str">
            <v>CRANE P8H</v>
          </cell>
          <cell r="EI5" t="str">
            <v>PC200-6</v>
          </cell>
          <cell r="EJ5" t="str">
            <v>E-320 CAT</v>
          </cell>
          <cell r="EK5" t="str">
            <v>Total</v>
          </cell>
          <cell r="EL5" t="str">
            <v>CRANE LINK BELT</v>
          </cell>
          <cell r="EM5" t="str">
            <v>VIBRO STARVO</v>
          </cell>
          <cell r="EN5" t="str">
            <v>Total</v>
          </cell>
        </row>
        <row r="6">
          <cell r="DP6">
            <v>39083</v>
          </cell>
        </row>
        <row r="7">
          <cell r="DP7">
            <v>39084</v>
          </cell>
        </row>
        <row r="8">
          <cell r="DP8">
            <v>39085</v>
          </cell>
        </row>
        <row r="9">
          <cell r="DP9">
            <v>39086</v>
          </cell>
        </row>
        <row r="10">
          <cell r="DP10">
            <v>39087</v>
          </cell>
        </row>
        <row r="11">
          <cell r="DP11">
            <v>39088</v>
          </cell>
        </row>
        <row r="12">
          <cell r="DP12">
            <v>39089</v>
          </cell>
        </row>
        <row r="13">
          <cell r="DP13">
            <v>39090</v>
          </cell>
        </row>
        <row r="14">
          <cell r="DP14">
            <v>39091</v>
          </cell>
        </row>
        <row r="15">
          <cell r="DP15">
            <v>39092</v>
          </cell>
        </row>
        <row r="16">
          <cell r="DP16">
            <v>39093</v>
          </cell>
        </row>
        <row r="17">
          <cell r="DP17">
            <v>39094</v>
          </cell>
        </row>
        <row r="18">
          <cell r="DP18">
            <v>39095</v>
          </cell>
        </row>
        <row r="19">
          <cell r="DP19">
            <v>39096</v>
          </cell>
        </row>
        <row r="20">
          <cell r="DP20">
            <v>39097</v>
          </cell>
        </row>
        <row r="21">
          <cell r="DP21">
            <v>39098</v>
          </cell>
        </row>
        <row r="22">
          <cell r="DP22">
            <v>39099</v>
          </cell>
        </row>
        <row r="23">
          <cell r="DP23">
            <v>39100</v>
          </cell>
        </row>
        <row r="24">
          <cell r="DP24">
            <v>39101</v>
          </cell>
        </row>
        <row r="25">
          <cell r="DP25">
            <v>39102</v>
          </cell>
        </row>
        <row r="26">
          <cell r="DP26">
            <v>39103</v>
          </cell>
        </row>
        <row r="27">
          <cell r="DP27">
            <v>39104</v>
          </cell>
        </row>
        <row r="28">
          <cell r="DP28">
            <v>39105</v>
          </cell>
        </row>
        <row r="29">
          <cell r="DP29">
            <v>39106</v>
          </cell>
        </row>
        <row r="30">
          <cell r="DP30">
            <v>39107</v>
          </cell>
        </row>
        <row r="31">
          <cell r="DP31">
            <v>39108</v>
          </cell>
        </row>
        <row r="32">
          <cell r="DP32">
            <v>39109</v>
          </cell>
        </row>
        <row r="33">
          <cell r="DP33">
            <v>39110</v>
          </cell>
        </row>
        <row r="34">
          <cell r="DP34">
            <v>39111</v>
          </cell>
        </row>
        <row r="35">
          <cell r="DP35">
            <v>39112</v>
          </cell>
        </row>
        <row r="36">
          <cell r="DP36">
            <v>39113</v>
          </cell>
        </row>
        <row r="37">
          <cell r="DP37" t="str">
            <v>1 JA</v>
          </cell>
        </row>
        <row r="38">
          <cell r="DP38">
            <v>39114</v>
          </cell>
        </row>
        <row r="39">
          <cell r="DP39">
            <v>39115</v>
          </cell>
        </row>
        <row r="40">
          <cell r="DP40">
            <v>39116</v>
          </cell>
        </row>
        <row r="41">
          <cell r="DP41">
            <v>39117</v>
          </cell>
        </row>
        <row r="42">
          <cell r="DP42">
            <v>39118</v>
          </cell>
        </row>
        <row r="43">
          <cell r="DP43">
            <v>39119</v>
          </cell>
        </row>
        <row r="44">
          <cell r="DP44">
            <v>39120</v>
          </cell>
        </row>
        <row r="45">
          <cell r="DP45">
            <v>39121</v>
          </cell>
        </row>
        <row r="46">
          <cell r="DP46">
            <v>39122</v>
          </cell>
        </row>
        <row r="47">
          <cell r="DP47">
            <v>39123</v>
          </cell>
        </row>
        <row r="48">
          <cell r="DP48">
            <v>39124</v>
          </cell>
        </row>
        <row r="49">
          <cell r="DP49">
            <v>39125</v>
          </cell>
        </row>
        <row r="50">
          <cell r="DP50">
            <v>39126</v>
          </cell>
        </row>
        <row r="51">
          <cell r="DP51">
            <v>39127</v>
          </cell>
        </row>
        <row r="52">
          <cell r="DP52">
            <v>39128</v>
          </cell>
        </row>
        <row r="53">
          <cell r="DP53">
            <v>39129</v>
          </cell>
        </row>
        <row r="54">
          <cell r="DP54">
            <v>39130</v>
          </cell>
        </row>
        <row r="55">
          <cell r="DP55">
            <v>39131</v>
          </cell>
        </row>
        <row r="56">
          <cell r="DP56">
            <v>39132</v>
          </cell>
        </row>
        <row r="57">
          <cell r="DP57">
            <v>39133</v>
          </cell>
        </row>
        <row r="58">
          <cell r="DP58">
            <v>39134</v>
          </cell>
        </row>
        <row r="59">
          <cell r="DP59">
            <v>39135</v>
          </cell>
        </row>
        <row r="60">
          <cell r="DP60">
            <v>39136</v>
          </cell>
        </row>
        <row r="61">
          <cell r="DP61">
            <v>39137</v>
          </cell>
        </row>
        <row r="62">
          <cell r="DP62">
            <v>39138</v>
          </cell>
        </row>
        <row r="63">
          <cell r="DP63">
            <v>39139</v>
          </cell>
        </row>
        <row r="64">
          <cell r="DP64">
            <v>39140</v>
          </cell>
        </row>
        <row r="65">
          <cell r="DP65">
            <v>39141</v>
          </cell>
        </row>
        <row r="66">
          <cell r="DP66" t="str">
            <v>2 FE</v>
          </cell>
        </row>
        <row r="67">
          <cell r="DP67">
            <v>39142</v>
          </cell>
        </row>
        <row r="68">
          <cell r="DP68">
            <v>39143</v>
          </cell>
        </row>
        <row r="69">
          <cell r="DP69">
            <v>39144</v>
          </cell>
        </row>
        <row r="70">
          <cell r="DP70">
            <v>39145</v>
          </cell>
        </row>
        <row r="71">
          <cell r="DP71">
            <v>39146</v>
          </cell>
        </row>
        <row r="72">
          <cell r="DP72">
            <v>39147</v>
          </cell>
        </row>
        <row r="73">
          <cell r="DP73">
            <v>39148</v>
          </cell>
        </row>
        <row r="74">
          <cell r="DP74">
            <v>39149</v>
          </cell>
        </row>
        <row r="75">
          <cell r="DP75">
            <v>39150</v>
          </cell>
        </row>
        <row r="76">
          <cell r="DP76">
            <v>39151</v>
          </cell>
        </row>
        <row r="77">
          <cell r="DP77">
            <v>39152</v>
          </cell>
        </row>
        <row r="78">
          <cell r="DP78">
            <v>39153</v>
          </cell>
        </row>
        <row r="79">
          <cell r="DP79">
            <v>39154</v>
          </cell>
        </row>
        <row r="80">
          <cell r="DP80">
            <v>39155</v>
          </cell>
        </row>
        <row r="81">
          <cell r="DP81">
            <v>39156</v>
          </cell>
        </row>
        <row r="82">
          <cell r="DP82">
            <v>39157</v>
          </cell>
        </row>
        <row r="83">
          <cell r="DP83">
            <v>39158</v>
          </cell>
        </row>
        <row r="84">
          <cell r="DP84">
            <v>39159</v>
          </cell>
        </row>
        <row r="85">
          <cell r="DP85">
            <v>39160</v>
          </cell>
        </row>
        <row r="86">
          <cell r="DP86">
            <v>39161</v>
          </cell>
        </row>
        <row r="87">
          <cell r="DP87">
            <v>39162</v>
          </cell>
        </row>
        <row r="88">
          <cell r="DP88">
            <v>39163</v>
          </cell>
        </row>
        <row r="89">
          <cell r="DP89">
            <v>39164</v>
          </cell>
        </row>
        <row r="90">
          <cell r="DP90">
            <v>39165</v>
          </cell>
        </row>
        <row r="91">
          <cell r="DP91">
            <v>39166</v>
          </cell>
        </row>
        <row r="92">
          <cell r="DP92">
            <v>39167</v>
          </cell>
        </row>
        <row r="93">
          <cell r="DP93">
            <v>39168</v>
          </cell>
        </row>
        <row r="94">
          <cell r="DP94">
            <v>39169</v>
          </cell>
        </row>
        <row r="95">
          <cell r="DP95">
            <v>39170</v>
          </cell>
        </row>
        <row r="96">
          <cell r="DP96">
            <v>39171</v>
          </cell>
        </row>
        <row r="97">
          <cell r="DP97">
            <v>39172</v>
          </cell>
        </row>
        <row r="98">
          <cell r="DP98" t="str">
            <v>3 MA</v>
          </cell>
        </row>
        <row r="99">
          <cell r="DP99">
            <v>39173</v>
          </cell>
        </row>
        <row r="100">
          <cell r="DP100">
            <v>39174</v>
          </cell>
        </row>
        <row r="101">
          <cell r="DP101">
            <v>39175</v>
          </cell>
        </row>
        <row r="102">
          <cell r="DP102">
            <v>39176</v>
          </cell>
        </row>
        <row r="103">
          <cell r="DP103">
            <v>39177</v>
          </cell>
        </row>
        <row r="104">
          <cell r="DP104">
            <v>39178</v>
          </cell>
        </row>
        <row r="105">
          <cell r="DP105">
            <v>39179</v>
          </cell>
        </row>
        <row r="106">
          <cell r="DP106">
            <v>39180</v>
          </cell>
        </row>
        <row r="107">
          <cell r="DP107">
            <v>39181</v>
          </cell>
        </row>
        <row r="108">
          <cell r="DP108">
            <v>39182</v>
          </cell>
        </row>
        <row r="109">
          <cell r="DP109">
            <v>39183</v>
          </cell>
        </row>
        <row r="110">
          <cell r="DP110">
            <v>39184</v>
          </cell>
        </row>
        <row r="111">
          <cell r="DP111">
            <v>39185</v>
          </cell>
        </row>
        <row r="112">
          <cell r="DP112">
            <v>39186</v>
          </cell>
        </row>
        <row r="113">
          <cell r="DP113">
            <v>39187</v>
          </cell>
        </row>
        <row r="114">
          <cell r="DP114">
            <v>39188</v>
          </cell>
        </row>
        <row r="115">
          <cell r="DP115">
            <v>39189</v>
          </cell>
        </row>
        <row r="116">
          <cell r="DP116">
            <v>39190</v>
          </cell>
        </row>
        <row r="117">
          <cell r="DP117">
            <v>39191</v>
          </cell>
        </row>
        <row r="118">
          <cell r="DP118">
            <v>39192</v>
          </cell>
        </row>
        <row r="119">
          <cell r="DP119">
            <v>39193</v>
          </cell>
        </row>
        <row r="120">
          <cell r="DP120">
            <v>39194</v>
          </cell>
        </row>
        <row r="121">
          <cell r="DP121">
            <v>39195</v>
          </cell>
        </row>
        <row r="122">
          <cell r="DP122">
            <v>39196</v>
          </cell>
        </row>
        <row r="123">
          <cell r="DP123">
            <v>39197</v>
          </cell>
        </row>
        <row r="124">
          <cell r="DP124">
            <v>39198</v>
          </cell>
        </row>
        <row r="125">
          <cell r="DP125">
            <v>39199</v>
          </cell>
        </row>
        <row r="126">
          <cell r="DP126">
            <v>39200</v>
          </cell>
        </row>
        <row r="127">
          <cell r="DP127">
            <v>39201</v>
          </cell>
        </row>
        <row r="128">
          <cell r="DP128">
            <v>39202</v>
          </cell>
        </row>
        <row r="129">
          <cell r="DP129" t="str">
            <v>4 AP</v>
          </cell>
        </row>
        <row r="130">
          <cell r="DP130">
            <v>39203</v>
          </cell>
        </row>
        <row r="131">
          <cell r="DP131">
            <v>39204</v>
          </cell>
        </row>
        <row r="132">
          <cell r="DP132">
            <v>39205</v>
          </cell>
        </row>
        <row r="133">
          <cell r="DP133">
            <v>39206</v>
          </cell>
        </row>
        <row r="134">
          <cell r="DP134">
            <v>39207</v>
          </cell>
        </row>
        <row r="135">
          <cell r="DP135">
            <v>39208</v>
          </cell>
        </row>
        <row r="136">
          <cell r="DP136">
            <v>39209</v>
          </cell>
        </row>
        <row r="137">
          <cell r="DP137">
            <v>39210</v>
          </cell>
        </row>
        <row r="138">
          <cell r="DP138">
            <v>39211</v>
          </cell>
        </row>
        <row r="139">
          <cell r="DP139">
            <v>39212</v>
          </cell>
        </row>
        <row r="140">
          <cell r="DP140">
            <v>39213</v>
          </cell>
        </row>
        <row r="141">
          <cell r="DP141">
            <v>39214</v>
          </cell>
        </row>
        <row r="142">
          <cell r="DP142">
            <v>39215</v>
          </cell>
        </row>
        <row r="143">
          <cell r="DP143">
            <v>39216</v>
          </cell>
        </row>
        <row r="144">
          <cell r="DP144">
            <v>39217</v>
          </cell>
        </row>
        <row r="145">
          <cell r="DP145">
            <v>39218</v>
          </cell>
        </row>
        <row r="146">
          <cell r="DP146">
            <v>39219</v>
          </cell>
        </row>
        <row r="147">
          <cell r="DP147">
            <v>39220</v>
          </cell>
        </row>
        <row r="148">
          <cell r="DP148">
            <v>39221</v>
          </cell>
        </row>
        <row r="149">
          <cell r="DP149">
            <v>39222</v>
          </cell>
        </row>
        <row r="150">
          <cell r="DP150">
            <v>39223</v>
          </cell>
        </row>
        <row r="151">
          <cell r="DP151">
            <v>39224</v>
          </cell>
        </row>
        <row r="152">
          <cell r="DP152">
            <v>39225</v>
          </cell>
        </row>
        <row r="153">
          <cell r="DP153">
            <v>39226</v>
          </cell>
        </row>
        <row r="154">
          <cell r="DP154">
            <v>39227</v>
          </cell>
        </row>
        <row r="155">
          <cell r="DP155">
            <v>39228</v>
          </cell>
        </row>
        <row r="156">
          <cell r="DP156">
            <v>39229</v>
          </cell>
        </row>
        <row r="157">
          <cell r="DP157">
            <v>39230</v>
          </cell>
        </row>
        <row r="158">
          <cell r="DP158">
            <v>39231</v>
          </cell>
        </row>
        <row r="159">
          <cell r="DP159">
            <v>39232</v>
          </cell>
        </row>
        <row r="160">
          <cell r="DP160">
            <v>39233</v>
          </cell>
        </row>
        <row r="161">
          <cell r="DP161" t="str">
            <v>5 ME</v>
          </cell>
        </row>
        <row r="162">
          <cell r="DP162">
            <v>39234</v>
          </cell>
        </row>
        <row r="163">
          <cell r="DP163">
            <v>39235</v>
          </cell>
        </row>
        <row r="164">
          <cell r="DP164">
            <v>39236</v>
          </cell>
        </row>
        <row r="165">
          <cell r="DP165">
            <v>39237</v>
          </cell>
        </row>
        <row r="166">
          <cell r="DP166">
            <v>39238</v>
          </cell>
        </row>
        <row r="167">
          <cell r="DP167">
            <v>39239</v>
          </cell>
        </row>
        <row r="168">
          <cell r="DP168">
            <v>39240</v>
          </cell>
        </row>
        <row r="169">
          <cell r="DP169">
            <v>39241</v>
          </cell>
        </row>
        <row r="170">
          <cell r="DP170">
            <v>39242</v>
          </cell>
        </row>
        <row r="171">
          <cell r="DP171">
            <v>39243</v>
          </cell>
        </row>
        <row r="172">
          <cell r="DP172">
            <v>39244</v>
          </cell>
        </row>
        <row r="173">
          <cell r="DP173">
            <v>39245</v>
          </cell>
        </row>
        <row r="174">
          <cell r="DP174">
            <v>39246</v>
          </cell>
        </row>
        <row r="175">
          <cell r="DP175">
            <v>39247</v>
          </cell>
        </row>
        <row r="176">
          <cell r="DP176">
            <v>39248</v>
          </cell>
        </row>
        <row r="177">
          <cell r="DP177">
            <v>39249</v>
          </cell>
        </row>
        <row r="178">
          <cell r="DP178">
            <v>39250</v>
          </cell>
        </row>
        <row r="179">
          <cell r="DP179">
            <v>39251</v>
          </cell>
        </row>
        <row r="180">
          <cell r="DP180">
            <v>39252</v>
          </cell>
        </row>
        <row r="181">
          <cell r="DP181">
            <v>39253</v>
          </cell>
        </row>
        <row r="182">
          <cell r="DP182">
            <v>39254</v>
          </cell>
        </row>
        <row r="183">
          <cell r="DP183">
            <v>39255</v>
          </cell>
        </row>
        <row r="184">
          <cell r="DP184">
            <v>39256</v>
          </cell>
        </row>
        <row r="185">
          <cell r="DP185">
            <v>39257</v>
          </cell>
        </row>
        <row r="186">
          <cell r="DP186">
            <v>39258</v>
          </cell>
        </row>
        <row r="187">
          <cell r="DP187">
            <v>39259</v>
          </cell>
        </row>
        <row r="188">
          <cell r="DP188">
            <v>39260</v>
          </cell>
        </row>
        <row r="189">
          <cell r="DP189">
            <v>39261</v>
          </cell>
        </row>
        <row r="190">
          <cell r="DP190">
            <v>39262</v>
          </cell>
        </row>
        <row r="191">
          <cell r="DP191">
            <v>39263</v>
          </cell>
        </row>
        <row r="192">
          <cell r="DP192" t="str">
            <v>6 JU</v>
          </cell>
        </row>
        <row r="193">
          <cell r="DP193">
            <v>39264</v>
          </cell>
        </row>
        <row r="194">
          <cell r="DP194">
            <v>39265</v>
          </cell>
        </row>
        <row r="195">
          <cell r="DP195">
            <v>39266</v>
          </cell>
        </row>
        <row r="196">
          <cell r="DP196">
            <v>39267</v>
          </cell>
        </row>
        <row r="197">
          <cell r="DP197">
            <v>39268</v>
          </cell>
        </row>
        <row r="198">
          <cell r="DP198">
            <v>39269</v>
          </cell>
        </row>
        <row r="199">
          <cell r="DP199">
            <v>39270</v>
          </cell>
        </row>
        <row r="200">
          <cell r="DP200">
            <v>39271</v>
          </cell>
        </row>
        <row r="201">
          <cell r="DP201">
            <v>39272</v>
          </cell>
        </row>
        <row r="202">
          <cell r="DP202">
            <v>39273</v>
          </cell>
        </row>
        <row r="203">
          <cell r="DP203">
            <v>39274</v>
          </cell>
        </row>
        <row r="204">
          <cell r="DP204">
            <v>39275</v>
          </cell>
        </row>
        <row r="205">
          <cell r="DP205">
            <v>39276</v>
          </cell>
        </row>
        <row r="206">
          <cell r="DP206">
            <v>39277</v>
          </cell>
        </row>
        <row r="207">
          <cell r="DP207">
            <v>39278</v>
          </cell>
        </row>
        <row r="208">
          <cell r="DP208">
            <v>39279</v>
          </cell>
        </row>
        <row r="209">
          <cell r="DP209">
            <v>39280</v>
          </cell>
        </row>
        <row r="210">
          <cell r="DP210">
            <v>39281</v>
          </cell>
        </row>
        <row r="211">
          <cell r="DP211">
            <v>39282</v>
          </cell>
        </row>
        <row r="212">
          <cell r="DP212">
            <v>39283</v>
          </cell>
        </row>
        <row r="213">
          <cell r="DP213">
            <v>39284</v>
          </cell>
        </row>
        <row r="214">
          <cell r="DP214">
            <v>39285</v>
          </cell>
        </row>
        <row r="215">
          <cell r="DP215">
            <v>39286</v>
          </cell>
        </row>
        <row r="216">
          <cell r="DP216">
            <v>39287</v>
          </cell>
        </row>
        <row r="217">
          <cell r="DP217">
            <v>39288</v>
          </cell>
        </row>
        <row r="218">
          <cell r="DP218">
            <v>39289</v>
          </cell>
        </row>
        <row r="219">
          <cell r="DP219">
            <v>39290</v>
          </cell>
        </row>
        <row r="220">
          <cell r="DP220">
            <v>39291</v>
          </cell>
        </row>
        <row r="221">
          <cell r="DP221">
            <v>39292</v>
          </cell>
        </row>
        <row r="222">
          <cell r="DP222">
            <v>39293</v>
          </cell>
        </row>
        <row r="223">
          <cell r="DP223">
            <v>39294</v>
          </cell>
        </row>
        <row r="224">
          <cell r="DP224" t="str">
            <v>7 JU</v>
          </cell>
        </row>
        <row r="225">
          <cell r="DP225">
            <v>39295</v>
          </cell>
        </row>
        <row r="226">
          <cell r="DP226">
            <v>39296</v>
          </cell>
        </row>
        <row r="227">
          <cell r="DP227">
            <v>39297</v>
          </cell>
        </row>
        <row r="228">
          <cell r="DP228">
            <v>39298</v>
          </cell>
        </row>
        <row r="229">
          <cell r="DP229">
            <v>39299</v>
          </cell>
        </row>
        <row r="230">
          <cell r="DP230">
            <v>39300</v>
          </cell>
        </row>
        <row r="231">
          <cell r="DP231">
            <v>39301</v>
          </cell>
        </row>
        <row r="232">
          <cell r="DP232">
            <v>39302</v>
          </cell>
        </row>
        <row r="233">
          <cell r="DP233">
            <v>39303</v>
          </cell>
        </row>
        <row r="234">
          <cell r="DP234">
            <v>39304</v>
          </cell>
        </row>
        <row r="235">
          <cell r="DP235">
            <v>39305</v>
          </cell>
        </row>
        <row r="236">
          <cell r="DP236">
            <v>39306</v>
          </cell>
        </row>
        <row r="237">
          <cell r="DP237">
            <v>39307</v>
          </cell>
        </row>
        <row r="238">
          <cell r="DP238">
            <v>39308</v>
          </cell>
        </row>
        <row r="239">
          <cell r="DP239">
            <v>39309</v>
          </cell>
        </row>
        <row r="240">
          <cell r="DP240">
            <v>39310</v>
          </cell>
        </row>
        <row r="241">
          <cell r="DP241">
            <v>39311</v>
          </cell>
        </row>
        <row r="242">
          <cell r="DP242">
            <v>39312</v>
          </cell>
        </row>
        <row r="243">
          <cell r="DP243">
            <v>39313</v>
          </cell>
        </row>
        <row r="244">
          <cell r="DP244">
            <v>39314</v>
          </cell>
        </row>
        <row r="245">
          <cell r="DP245">
            <v>39315</v>
          </cell>
        </row>
        <row r="246">
          <cell r="DP246">
            <v>39316</v>
          </cell>
        </row>
        <row r="247">
          <cell r="DP247">
            <v>39317</v>
          </cell>
        </row>
        <row r="248">
          <cell r="DP248">
            <v>39318</v>
          </cell>
        </row>
        <row r="249">
          <cell r="DP249">
            <v>39319</v>
          </cell>
        </row>
        <row r="250">
          <cell r="DP250">
            <v>39320</v>
          </cell>
        </row>
        <row r="251">
          <cell r="DP251">
            <v>39321</v>
          </cell>
        </row>
        <row r="252">
          <cell r="DP252">
            <v>39322</v>
          </cell>
        </row>
        <row r="253">
          <cell r="DP253">
            <v>39323</v>
          </cell>
        </row>
        <row r="254">
          <cell r="DP254">
            <v>39324</v>
          </cell>
        </row>
        <row r="255">
          <cell r="DP255">
            <v>39325</v>
          </cell>
        </row>
        <row r="256">
          <cell r="DP256" t="str">
            <v>8 AG</v>
          </cell>
        </row>
        <row r="257">
          <cell r="DP257">
            <v>39326</v>
          </cell>
        </row>
        <row r="258">
          <cell r="DP258">
            <v>39327</v>
          </cell>
        </row>
        <row r="259">
          <cell r="DP259">
            <v>39328</v>
          </cell>
        </row>
        <row r="260">
          <cell r="DP260">
            <v>39329</v>
          </cell>
        </row>
        <row r="261">
          <cell r="DP261">
            <v>39330</v>
          </cell>
        </row>
        <row r="262">
          <cell r="DP262">
            <v>39331</v>
          </cell>
        </row>
        <row r="263">
          <cell r="DP263">
            <v>39332</v>
          </cell>
        </row>
        <row r="264">
          <cell r="DP264">
            <v>39333</v>
          </cell>
        </row>
        <row r="265">
          <cell r="DP265">
            <v>39334</v>
          </cell>
        </row>
        <row r="266">
          <cell r="DP266">
            <v>39335</v>
          </cell>
        </row>
        <row r="267">
          <cell r="DP267">
            <v>39336</v>
          </cell>
        </row>
        <row r="268">
          <cell r="DP268">
            <v>39337</v>
          </cell>
        </row>
        <row r="269">
          <cell r="DP269">
            <v>39338</v>
          </cell>
        </row>
        <row r="270">
          <cell r="DP270">
            <v>39339</v>
          </cell>
        </row>
        <row r="271">
          <cell r="DP271">
            <v>39340</v>
          </cell>
        </row>
        <row r="272">
          <cell r="DP272">
            <v>39341</v>
          </cell>
        </row>
        <row r="273">
          <cell r="DP273">
            <v>39342</v>
          </cell>
        </row>
        <row r="274">
          <cell r="DP274">
            <v>39343</v>
          </cell>
        </row>
        <row r="275">
          <cell r="DP275">
            <v>39344</v>
          </cell>
        </row>
        <row r="276">
          <cell r="DP276">
            <v>39345</v>
          </cell>
        </row>
        <row r="277">
          <cell r="DP277">
            <v>39346</v>
          </cell>
        </row>
        <row r="278">
          <cell r="DP278">
            <v>39347</v>
          </cell>
        </row>
        <row r="279">
          <cell r="DP279">
            <v>39348</v>
          </cell>
        </row>
        <row r="280">
          <cell r="DP280">
            <v>39349</v>
          </cell>
        </row>
        <row r="281">
          <cell r="DP281">
            <v>39350</v>
          </cell>
        </row>
        <row r="282">
          <cell r="DP282">
            <v>39351</v>
          </cell>
        </row>
        <row r="283">
          <cell r="DP283">
            <v>39352</v>
          </cell>
        </row>
        <row r="284">
          <cell r="DP284">
            <v>39353</v>
          </cell>
        </row>
        <row r="285">
          <cell r="DP285">
            <v>39354</v>
          </cell>
        </row>
        <row r="286">
          <cell r="DP286">
            <v>39355</v>
          </cell>
        </row>
        <row r="287">
          <cell r="DP287" t="str">
            <v>9 SE</v>
          </cell>
        </row>
        <row r="288">
          <cell r="DP288">
            <v>39356</v>
          </cell>
          <cell r="DR288">
            <v>17</v>
          </cell>
          <cell r="DT288">
            <v>440</v>
          </cell>
          <cell r="EK288">
            <v>457</v>
          </cell>
          <cell r="EN288">
            <v>457</v>
          </cell>
        </row>
        <row r="289">
          <cell r="DP289">
            <v>39357</v>
          </cell>
          <cell r="DV289">
            <v>140</v>
          </cell>
          <cell r="EK289">
            <v>140</v>
          </cell>
          <cell r="EN289">
            <v>140</v>
          </cell>
        </row>
        <row r="290">
          <cell r="DP290">
            <v>39358</v>
          </cell>
          <cell r="EK290">
            <v>0</v>
          </cell>
          <cell r="EN290">
            <v>0</v>
          </cell>
        </row>
        <row r="291">
          <cell r="DP291">
            <v>39359</v>
          </cell>
          <cell r="DZ291">
            <v>50</v>
          </cell>
          <cell r="EE291">
            <v>51</v>
          </cell>
          <cell r="EK291">
            <v>101</v>
          </cell>
          <cell r="EN291">
            <v>101</v>
          </cell>
        </row>
        <row r="292">
          <cell r="DP292">
            <v>39360</v>
          </cell>
          <cell r="DT292">
            <v>484</v>
          </cell>
          <cell r="DY292">
            <v>210</v>
          </cell>
          <cell r="DZ292">
            <v>62</v>
          </cell>
          <cell r="EK292">
            <v>756</v>
          </cell>
          <cell r="EN292">
            <v>756</v>
          </cell>
        </row>
        <row r="293">
          <cell r="DP293">
            <v>39361</v>
          </cell>
          <cell r="DZ293">
            <v>50</v>
          </cell>
          <cell r="EK293">
            <v>50</v>
          </cell>
          <cell r="EN293">
            <v>50</v>
          </cell>
        </row>
        <row r="294">
          <cell r="DP294">
            <v>39362</v>
          </cell>
          <cell r="EK294">
            <v>0</v>
          </cell>
          <cell r="EN294">
            <v>0</v>
          </cell>
        </row>
        <row r="295">
          <cell r="DP295">
            <v>39363</v>
          </cell>
          <cell r="EF295">
            <v>1000</v>
          </cell>
          <cell r="EK295">
            <v>1000</v>
          </cell>
          <cell r="EN295">
            <v>1000</v>
          </cell>
        </row>
        <row r="296">
          <cell r="DP296">
            <v>39364</v>
          </cell>
          <cell r="DR296">
            <v>47</v>
          </cell>
          <cell r="DS296">
            <v>80</v>
          </cell>
          <cell r="DT296">
            <v>410</v>
          </cell>
          <cell r="DU296">
            <v>110</v>
          </cell>
          <cell r="DV296">
            <v>135</v>
          </cell>
          <cell r="EF296">
            <v>1000</v>
          </cell>
          <cell r="EK296">
            <v>1782</v>
          </cell>
          <cell r="EN296">
            <v>1782</v>
          </cell>
        </row>
        <row r="297">
          <cell r="DP297">
            <v>39365</v>
          </cell>
          <cell r="EC297">
            <v>50</v>
          </cell>
          <cell r="EF297">
            <v>1000</v>
          </cell>
          <cell r="EK297">
            <v>1050</v>
          </cell>
          <cell r="EN297">
            <v>1050</v>
          </cell>
        </row>
        <row r="298">
          <cell r="DP298">
            <v>39366</v>
          </cell>
          <cell r="DT298">
            <v>440</v>
          </cell>
          <cell r="EF298">
            <v>600</v>
          </cell>
          <cell r="EK298">
            <v>1040</v>
          </cell>
          <cell r="EN298">
            <v>1040</v>
          </cell>
        </row>
        <row r="299">
          <cell r="DP299">
            <v>39367</v>
          </cell>
          <cell r="DX299">
            <v>300</v>
          </cell>
          <cell r="EK299">
            <v>300</v>
          </cell>
          <cell r="EN299">
            <v>300</v>
          </cell>
        </row>
        <row r="300">
          <cell r="DP300">
            <v>39368</v>
          </cell>
          <cell r="EK300">
            <v>0</v>
          </cell>
          <cell r="EN300">
            <v>0</v>
          </cell>
        </row>
        <row r="301">
          <cell r="DP301">
            <v>39369</v>
          </cell>
          <cell r="EK301">
            <v>0</v>
          </cell>
          <cell r="EN301">
            <v>0</v>
          </cell>
        </row>
        <row r="302">
          <cell r="DP302">
            <v>39370</v>
          </cell>
          <cell r="EK302">
            <v>0</v>
          </cell>
          <cell r="EN302">
            <v>0</v>
          </cell>
        </row>
        <row r="303">
          <cell r="DP303">
            <v>39371</v>
          </cell>
          <cell r="EF303">
            <v>1000</v>
          </cell>
          <cell r="EK303">
            <v>1000</v>
          </cell>
          <cell r="EN303">
            <v>1000</v>
          </cell>
        </row>
        <row r="304">
          <cell r="DP304">
            <v>39372</v>
          </cell>
          <cell r="DT304">
            <v>440</v>
          </cell>
          <cell r="DY304">
            <v>420</v>
          </cell>
          <cell r="EC304">
            <v>41</v>
          </cell>
          <cell r="EF304">
            <v>1000</v>
          </cell>
          <cell r="EK304">
            <v>1901</v>
          </cell>
          <cell r="EN304">
            <v>1901</v>
          </cell>
        </row>
        <row r="305">
          <cell r="DP305">
            <v>39373</v>
          </cell>
          <cell r="EF305">
            <v>1000</v>
          </cell>
          <cell r="EK305">
            <v>1000</v>
          </cell>
          <cell r="EN305">
            <v>1000</v>
          </cell>
        </row>
        <row r="306">
          <cell r="DP306">
            <v>39374</v>
          </cell>
          <cell r="DR306">
            <v>40</v>
          </cell>
          <cell r="DT306">
            <v>440</v>
          </cell>
          <cell r="EF306">
            <v>1000</v>
          </cell>
          <cell r="EK306">
            <v>1480</v>
          </cell>
          <cell r="EN306">
            <v>1480</v>
          </cell>
        </row>
        <row r="307">
          <cell r="DP307">
            <v>39375</v>
          </cell>
          <cell r="EF307">
            <v>1000</v>
          </cell>
          <cell r="EK307">
            <v>1000</v>
          </cell>
          <cell r="EN307">
            <v>1000</v>
          </cell>
        </row>
        <row r="308">
          <cell r="DP308">
            <v>39376</v>
          </cell>
          <cell r="EF308">
            <v>1000</v>
          </cell>
          <cell r="EK308">
            <v>1000</v>
          </cell>
          <cell r="EN308">
            <v>1000</v>
          </cell>
        </row>
        <row r="309">
          <cell r="DP309">
            <v>39377</v>
          </cell>
          <cell r="DY309">
            <v>210</v>
          </cell>
          <cell r="DZ309">
            <v>75</v>
          </cell>
          <cell r="EF309">
            <v>1000</v>
          </cell>
          <cell r="EK309">
            <v>1285</v>
          </cell>
          <cell r="EN309">
            <v>1285</v>
          </cell>
        </row>
        <row r="310">
          <cell r="DP310">
            <v>39378</v>
          </cell>
          <cell r="DQ310">
            <v>20</v>
          </cell>
          <cell r="DR310">
            <v>40</v>
          </cell>
          <cell r="DT310">
            <v>440</v>
          </cell>
          <cell r="EF310">
            <v>1000</v>
          </cell>
          <cell r="EK310">
            <v>1500</v>
          </cell>
          <cell r="EN310">
            <v>1500</v>
          </cell>
        </row>
        <row r="311">
          <cell r="DP311">
            <v>39379</v>
          </cell>
          <cell r="EB311">
            <v>25</v>
          </cell>
          <cell r="EE311">
            <v>45</v>
          </cell>
          <cell r="EF311">
            <v>1000</v>
          </cell>
          <cell r="EK311">
            <v>1070</v>
          </cell>
          <cell r="EN311">
            <v>1070</v>
          </cell>
        </row>
        <row r="312">
          <cell r="DP312">
            <v>39380</v>
          </cell>
          <cell r="DT312">
            <v>440</v>
          </cell>
          <cell r="EF312">
            <v>1000</v>
          </cell>
          <cell r="EK312">
            <v>1440</v>
          </cell>
          <cell r="EN312">
            <v>1440</v>
          </cell>
        </row>
        <row r="313">
          <cell r="DP313">
            <v>39381</v>
          </cell>
          <cell r="DR313">
            <v>40</v>
          </cell>
          <cell r="DT313">
            <v>440</v>
          </cell>
          <cell r="DZ313">
            <v>50</v>
          </cell>
          <cell r="EE313">
            <v>38</v>
          </cell>
          <cell r="EF313">
            <v>1000</v>
          </cell>
          <cell r="EG313">
            <v>0</v>
          </cell>
          <cell r="EK313">
            <v>1568</v>
          </cell>
          <cell r="EN313">
            <v>1568</v>
          </cell>
        </row>
        <row r="314">
          <cell r="DP314">
            <v>39382</v>
          </cell>
          <cell r="EF314">
            <v>1500</v>
          </cell>
          <cell r="EK314">
            <v>1500</v>
          </cell>
          <cell r="EN314">
            <v>1500</v>
          </cell>
        </row>
        <row r="315">
          <cell r="DP315">
            <v>39383</v>
          </cell>
          <cell r="EF315">
            <v>1500</v>
          </cell>
          <cell r="EK315">
            <v>1500</v>
          </cell>
          <cell r="EN315">
            <v>1500</v>
          </cell>
        </row>
        <row r="316">
          <cell r="DP316">
            <v>39384</v>
          </cell>
          <cell r="EF316">
            <v>1000</v>
          </cell>
          <cell r="EK316">
            <v>1000</v>
          </cell>
          <cell r="EN316">
            <v>1000</v>
          </cell>
        </row>
        <row r="317">
          <cell r="DP317">
            <v>39385</v>
          </cell>
          <cell r="DR317">
            <v>60</v>
          </cell>
          <cell r="DZ317">
            <v>75</v>
          </cell>
          <cell r="EF317">
            <v>1000</v>
          </cell>
          <cell r="EK317">
            <v>1135</v>
          </cell>
          <cell r="EN317">
            <v>1135</v>
          </cell>
        </row>
        <row r="318">
          <cell r="DP318">
            <v>39386</v>
          </cell>
          <cell r="DQ318">
            <v>20</v>
          </cell>
          <cell r="DU318">
            <v>80</v>
          </cell>
          <cell r="DV318">
            <v>120</v>
          </cell>
          <cell r="DY318">
            <v>300</v>
          </cell>
          <cell r="EF318">
            <v>1000</v>
          </cell>
          <cell r="EK318">
            <v>1520</v>
          </cell>
          <cell r="EN318">
            <v>1520</v>
          </cell>
        </row>
        <row r="319">
          <cell r="DP319" t="str">
            <v>OK 10</v>
          </cell>
          <cell r="EK319">
            <v>27575</v>
          </cell>
          <cell r="EN319">
            <v>27575</v>
          </cell>
        </row>
        <row r="320">
          <cell r="DP320">
            <v>39387</v>
          </cell>
          <cell r="EF320">
            <v>1000</v>
          </cell>
          <cell r="EK320">
            <v>1000</v>
          </cell>
          <cell r="EN320">
            <v>1000</v>
          </cell>
        </row>
        <row r="321">
          <cell r="DP321">
            <v>39388</v>
          </cell>
          <cell r="DU321">
            <v>95</v>
          </cell>
          <cell r="DW321">
            <v>400</v>
          </cell>
          <cell r="EF321">
            <v>1000</v>
          </cell>
          <cell r="EK321">
            <v>1495</v>
          </cell>
          <cell r="EN321">
            <v>1495</v>
          </cell>
        </row>
        <row r="322">
          <cell r="DP322">
            <v>39389</v>
          </cell>
          <cell r="DZ322">
            <v>200</v>
          </cell>
          <cell r="EK322">
            <v>200</v>
          </cell>
          <cell r="EN322">
            <v>200</v>
          </cell>
        </row>
        <row r="323">
          <cell r="DP323">
            <v>39390</v>
          </cell>
          <cell r="EK323">
            <v>0</v>
          </cell>
          <cell r="EN323">
            <v>0</v>
          </cell>
        </row>
        <row r="324">
          <cell r="DP324">
            <v>39391</v>
          </cell>
          <cell r="DW324">
            <v>400</v>
          </cell>
          <cell r="DY324">
            <v>420</v>
          </cell>
          <cell r="EA324">
            <v>50</v>
          </cell>
          <cell r="EE324">
            <v>47</v>
          </cell>
          <cell r="EF324">
            <v>1000</v>
          </cell>
          <cell r="EK324">
            <v>1917</v>
          </cell>
          <cell r="EN324">
            <v>1917</v>
          </cell>
        </row>
        <row r="325">
          <cell r="DP325">
            <v>39392</v>
          </cell>
          <cell r="DR325">
            <v>11</v>
          </cell>
          <cell r="DT325">
            <v>660</v>
          </cell>
          <cell r="DV325">
            <v>215</v>
          </cell>
          <cell r="DZ325">
            <v>70</v>
          </cell>
          <cell r="EF325">
            <v>1000</v>
          </cell>
          <cell r="EK325">
            <v>1956</v>
          </cell>
          <cell r="EN325">
            <v>1956</v>
          </cell>
        </row>
        <row r="326">
          <cell r="DP326">
            <v>39393</v>
          </cell>
          <cell r="DY326">
            <v>278</v>
          </cell>
          <cell r="EE326">
            <v>48</v>
          </cell>
          <cell r="EF326">
            <v>1000</v>
          </cell>
          <cell r="EK326">
            <v>1326</v>
          </cell>
          <cell r="EN326">
            <v>1326</v>
          </cell>
        </row>
        <row r="327">
          <cell r="DP327">
            <v>39394</v>
          </cell>
          <cell r="DU327">
            <v>140</v>
          </cell>
          <cell r="DV327">
            <v>150</v>
          </cell>
          <cell r="DZ327">
            <v>195</v>
          </cell>
          <cell r="EF327">
            <v>1000</v>
          </cell>
          <cell r="EK327">
            <v>1485</v>
          </cell>
          <cell r="EN327">
            <v>1485</v>
          </cell>
        </row>
        <row r="328">
          <cell r="DP328">
            <v>39395</v>
          </cell>
          <cell r="DW328">
            <v>400</v>
          </cell>
          <cell r="EF328">
            <v>1000</v>
          </cell>
          <cell r="EK328">
            <v>1400</v>
          </cell>
          <cell r="EN328">
            <v>1400</v>
          </cell>
        </row>
        <row r="329">
          <cell r="DP329">
            <v>39396</v>
          </cell>
          <cell r="DY329">
            <v>430</v>
          </cell>
          <cell r="DZ329">
            <v>220</v>
          </cell>
          <cell r="EE329">
            <v>31</v>
          </cell>
          <cell r="EF329">
            <v>1000</v>
          </cell>
          <cell r="EK329">
            <v>1681</v>
          </cell>
          <cell r="EN329">
            <v>1681</v>
          </cell>
        </row>
        <row r="330">
          <cell r="DP330">
            <v>39397</v>
          </cell>
          <cell r="EK330">
            <v>0</v>
          </cell>
          <cell r="EN330">
            <v>0</v>
          </cell>
        </row>
        <row r="331">
          <cell r="DP331">
            <v>39398</v>
          </cell>
          <cell r="DT331">
            <v>440</v>
          </cell>
          <cell r="DU331">
            <v>70</v>
          </cell>
          <cell r="DV331">
            <v>145</v>
          </cell>
          <cell r="DW331">
            <v>400</v>
          </cell>
          <cell r="EK331">
            <v>1055</v>
          </cell>
          <cell r="EN331">
            <v>1055</v>
          </cell>
        </row>
        <row r="332">
          <cell r="DP332">
            <v>39399</v>
          </cell>
          <cell r="DY332">
            <v>100</v>
          </cell>
          <cell r="DZ332">
            <v>47</v>
          </cell>
          <cell r="EK332">
            <v>147</v>
          </cell>
          <cell r="EN332">
            <v>147</v>
          </cell>
        </row>
        <row r="333">
          <cell r="DP333">
            <v>39400</v>
          </cell>
          <cell r="DS333">
            <v>70</v>
          </cell>
          <cell r="DT333">
            <v>440</v>
          </cell>
          <cell r="DV333">
            <v>210</v>
          </cell>
          <cell r="DW333">
            <v>201</v>
          </cell>
          <cell r="EF333">
            <v>1900</v>
          </cell>
          <cell r="EK333">
            <v>2821</v>
          </cell>
          <cell r="EN333">
            <v>2821</v>
          </cell>
        </row>
        <row r="334">
          <cell r="DP334">
            <v>39401</v>
          </cell>
          <cell r="DR334">
            <v>75</v>
          </cell>
          <cell r="DV334">
            <v>150</v>
          </cell>
          <cell r="DZ334">
            <v>210</v>
          </cell>
          <cell r="EF334">
            <v>1500</v>
          </cell>
          <cell r="EK334">
            <v>1935</v>
          </cell>
          <cell r="EN334">
            <v>1935</v>
          </cell>
        </row>
        <row r="335">
          <cell r="DP335">
            <v>39402</v>
          </cell>
          <cell r="DT335">
            <v>220</v>
          </cell>
          <cell r="EK335">
            <v>220</v>
          </cell>
          <cell r="EN335">
            <v>220</v>
          </cell>
        </row>
        <row r="336">
          <cell r="DP336">
            <v>39403</v>
          </cell>
          <cell r="DZ336">
            <v>125</v>
          </cell>
          <cell r="EE336">
            <v>48</v>
          </cell>
          <cell r="EF336">
            <v>1500</v>
          </cell>
          <cell r="EK336">
            <v>1673</v>
          </cell>
          <cell r="EN336">
            <v>1673</v>
          </cell>
        </row>
        <row r="337">
          <cell r="DP337">
            <v>39404</v>
          </cell>
          <cell r="DZ337">
            <v>425</v>
          </cell>
          <cell r="EF337">
            <v>1500</v>
          </cell>
          <cell r="EK337">
            <v>1925</v>
          </cell>
          <cell r="EN337">
            <v>1925</v>
          </cell>
        </row>
        <row r="338">
          <cell r="DP338">
            <v>39405</v>
          </cell>
          <cell r="DU338">
            <v>85</v>
          </cell>
          <cell r="DV338">
            <v>180</v>
          </cell>
          <cell r="DW338">
            <v>415</v>
          </cell>
          <cell r="DX338">
            <v>290</v>
          </cell>
          <cell r="EF338">
            <v>1500</v>
          </cell>
          <cell r="EK338">
            <v>2470</v>
          </cell>
          <cell r="EN338">
            <v>2470</v>
          </cell>
        </row>
        <row r="339">
          <cell r="DP339">
            <v>39406</v>
          </cell>
          <cell r="DT339">
            <v>440</v>
          </cell>
          <cell r="DU339">
            <v>210</v>
          </cell>
          <cell r="DW339">
            <v>400</v>
          </cell>
          <cell r="EE339">
            <v>40</v>
          </cell>
          <cell r="EF339">
            <v>1500</v>
          </cell>
          <cell r="EI339">
            <v>130</v>
          </cell>
          <cell r="EK339">
            <v>2720</v>
          </cell>
          <cell r="EN339">
            <v>2720</v>
          </cell>
        </row>
        <row r="340">
          <cell r="DP340">
            <v>39407</v>
          </cell>
          <cell r="DV340">
            <v>160</v>
          </cell>
          <cell r="DZ340">
            <v>175</v>
          </cell>
          <cell r="EE340">
            <v>40</v>
          </cell>
          <cell r="EF340">
            <v>1500</v>
          </cell>
          <cell r="EI340">
            <v>200</v>
          </cell>
          <cell r="EK340">
            <v>2075</v>
          </cell>
          <cell r="EN340">
            <v>2075</v>
          </cell>
        </row>
        <row r="341">
          <cell r="DP341">
            <v>39408</v>
          </cell>
          <cell r="DR341">
            <v>57</v>
          </cell>
          <cell r="DU341">
            <v>110</v>
          </cell>
          <cell r="DV341">
            <v>110</v>
          </cell>
          <cell r="EF341">
            <v>1500</v>
          </cell>
          <cell r="EK341">
            <v>1777</v>
          </cell>
          <cell r="EN341">
            <v>1777</v>
          </cell>
        </row>
        <row r="342">
          <cell r="DP342">
            <v>39409</v>
          </cell>
          <cell r="DU342">
            <v>110</v>
          </cell>
          <cell r="DV342">
            <v>110</v>
          </cell>
          <cell r="DY342">
            <v>420</v>
          </cell>
          <cell r="DZ342">
            <v>210</v>
          </cell>
          <cell r="EJ342">
            <v>270</v>
          </cell>
          <cell r="EK342">
            <v>1120</v>
          </cell>
          <cell r="EN342">
            <v>1120</v>
          </cell>
        </row>
        <row r="343">
          <cell r="DP343">
            <v>39410</v>
          </cell>
          <cell r="EF343">
            <v>320</v>
          </cell>
          <cell r="EK343">
            <v>320</v>
          </cell>
          <cell r="EN343">
            <v>320</v>
          </cell>
        </row>
        <row r="344">
          <cell r="DP344">
            <v>39411</v>
          </cell>
          <cell r="EK344">
            <v>0</v>
          </cell>
          <cell r="EN344">
            <v>0</v>
          </cell>
        </row>
        <row r="345">
          <cell r="DP345">
            <v>39412</v>
          </cell>
          <cell r="DQ345">
            <v>50</v>
          </cell>
          <cell r="DR345">
            <v>50</v>
          </cell>
          <cell r="DT345">
            <v>440</v>
          </cell>
          <cell r="DU345">
            <v>100</v>
          </cell>
          <cell r="DV345">
            <v>140</v>
          </cell>
          <cell r="DY345">
            <v>420</v>
          </cell>
          <cell r="DZ345">
            <v>200</v>
          </cell>
          <cell r="EK345">
            <v>1400</v>
          </cell>
          <cell r="EN345">
            <v>1400</v>
          </cell>
        </row>
        <row r="346">
          <cell r="DP346">
            <v>39413</v>
          </cell>
          <cell r="DW346">
            <v>400</v>
          </cell>
          <cell r="EE346">
            <v>48</v>
          </cell>
          <cell r="EK346">
            <v>448</v>
          </cell>
          <cell r="EN346">
            <v>448</v>
          </cell>
        </row>
        <row r="347">
          <cell r="DP347">
            <v>39414</v>
          </cell>
          <cell r="DU347">
            <v>140</v>
          </cell>
          <cell r="DV347">
            <v>100</v>
          </cell>
          <cell r="DY347">
            <v>400</v>
          </cell>
          <cell r="EK347">
            <v>640</v>
          </cell>
          <cell r="EN347">
            <v>640</v>
          </cell>
        </row>
        <row r="348">
          <cell r="DP348">
            <v>39415</v>
          </cell>
          <cell r="DR348">
            <v>78</v>
          </cell>
          <cell r="DT348">
            <v>660</v>
          </cell>
          <cell r="DU348">
            <v>300</v>
          </cell>
          <cell r="DX348">
            <v>100</v>
          </cell>
          <cell r="DZ348">
            <v>220</v>
          </cell>
          <cell r="EK348">
            <v>1358</v>
          </cell>
          <cell r="EN348">
            <v>1358</v>
          </cell>
        </row>
        <row r="349">
          <cell r="DP349">
            <v>39416</v>
          </cell>
          <cell r="DV349">
            <v>135</v>
          </cell>
          <cell r="EE349">
            <v>40</v>
          </cell>
          <cell r="EK349">
            <v>175</v>
          </cell>
          <cell r="EN349">
            <v>175</v>
          </cell>
        </row>
        <row r="350">
          <cell r="DP350" t="str">
            <v>OK 21</v>
          </cell>
          <cell r="EK350">
            <v>36739</v>
          </cell>
          <cell r="EN350">
            <v>36739</v>
          </cell>
        </row>
        <row r="351">
          <cell r="DP351">
            <v>39417</v>
          </cell>
          <cell r="DX351">
            <v>387</v>
          </cell>
          <cell r="DZ351">
            <v>220</v>
          </cell>
          <cell r="EK351">
            <v>0</v>
          </cell>
          <cell r="EN351">
            <v>607</v>
          </cell>
        </row>
        <row r="352">
          <cell r="DP352">
            <v>39418</v>
          </cell>
          <cell r="DY352">
            <v>440</v>
          </cell>
          <cell r="EK352">
            <v>0</v>
          </cell>
          <cell r="EN352">
            <v>440</v>
          </cell>
        </row>
        <row r="353">
          <cell r="DP353">
            <v>39419</v>
          </cell>
          <cell r="DU353">
            <v>70</v>
          </cell>
          <cell r="DV353">
            <v>140</v>
          </cell>
          <cell r="DZ353">
            <v>208</v>
          </cell>
          <cell r="EK353">
            <v>0</v>
          </cell>
          <cell r="EN353">
            <v>418</v>
          </cell>
        </row>
        <row r="354">
          <cell r="DP354">
            <v>39420</v>
          </cell>
          <cell r="EK354">
            <v>0</v>
          </cell>
          <cell r="EN354">
            <v>0</v>
          </cell>
        </row>
        <row r="355">
          <cell r="DP355">
            <v>39421</v>
          </cell>
          <cell r="EK355">
            <v>0</v>
          </cell>
          <cell r="EN355">
            <v>0</v>
          </cell>
        </row>
        <row r="356">
          <cell r="DP356">
            <v>39422</v>
          </cell>
          <cell r="DU356">
            <v>80</v>
          </cell>
          <cell r="DV356">
            <v>180</v>
          </cell>
          <cell r="EF356">
            <v>1500</v>
          </cell>
          <cell r="EK356">
            <v>0</v>
          </cell>
          <cell r="EN356">
            <v>1970</v>
          </cell>
        </row>
        <row r="357">
          <cell r="DP357">
            <v>39423</v>
          </cell>
          <cell r="DQ357">
            <v>32</v>
          </cell>
          <cell r="DT357">
            <v>400</v>
          </cell>
          <cell r="DY357">
            <v>370</v>
          </cell>
          <cell r="DZ357">
            <v>200</v>
          </cell>
          <cell r="EC357">
            <v>220</v>
          </cell>
          <cell r="EE357">
            <v>50</v>
          </cell>
          <cell r="EF357">
            <v>1500</v>
          </cell>
          <cell r="EK357">
            <v>0</v>
          </cell>
          <cell r="EN357">
            <v>2772</v>
          </cell>
        </row>
        <row r="358">
          <cell r="DP358">
            <v>39424</v>
          </cell>
          <cell r="DR358">
            <v>57</v>
          </cell>
          <cell r="EF358">
            <v>1500</v>
          </cell>
          <cell r="EK358">
            <v>0</v>
          </cell>
          <cell r="EN358">
            <v>1557</v>
          </cell>
        </row>
        <row r="359">
          <cell r="DP359">
            <v>39425</v>
          </cell>
          <cell r="EF359">
            <v>1500</v>
          </cell>
          <cell r="EK359">
            <v>0</v>
          </cell>
          <cell r="EN359">
            <v>1500</v>
          </cell>
        </row>
        <row r="360">
          <cell r="DP360">
            <v>39426</v>
          </cell>
          <cell r="DU360">
            <v>130</v>
          </cell>
          <cell r="DV360">
            <v>140</v>
          </cell>
          <cell r="DY360">
            <v>230</v>
          </cell>
          <cell r="DZ360">
            <v>200</v>
          </cell>
          <cell r="EK360">
            <v>0</v>
          </cell>
          <cell r="EN360">
            <v>700</v>
          </cell>
        </row>
        <row r="361">
          <cell r="DP361">
            <v>39427</v>
          </cell>
          <cell r="DT361">
            <v>200</v>
          </cell>
          <cell r="DU361">
            <v>100</v>
          </cell>
          <cell r="EF361">
            <v>1300</v>
          </cell>
          <cell r="EK361">
            <v>0</v>
          </cell>
          <cell r="EN361">
            <v>1600</v>
          </cell>
        </row>
        <row r="362">
          <cell r="DP362">
            <v>39428</v>
          </cell>
          <cell r="DS362">
            <v>80</v>
          </cell>
          <cell r="DU362">
            <v>100</v>
          </cell>
          <cell r="DV362">
            <v>140</v>
          </cell>
          <cell r="DZ362">
            <v>200</v>
          </cell>
          <cell r="EE362">
            <v>43</v>
          </cell>
          <cell r="EF362">
            <v>1400</v>
          </cell>
          <cell r="EK362">
            <v>0</v>
          </cell>
          <cell r="EN362">
            <v>1963</v>
          </cell>
        </row>
        <row r="363">
          <cell r="DP363">
            <v>39429</v>
          </cell>
          <cell r="DR363">
            <v>70</v>
          </cell>
          <cell r="DU363">
            <v>110</v>
          </cell>
          <cell r="DV363">
            <v>110</v>
          </cell>
          <cell r="DY363">
            <v>380</v>
          </cell>
          <cell r="EF363">
            <v>1500</v>
          </cell>
          <cell r="EK363">
            <v>0</v>
          </cell>
          <cell r="EN363">
            <v>2170</v>
          </cell>
        </row>
        <row r="364">
          <cell r="DP364">
            <v>39430</v>
          </cell>
          <cell r="DV364">
            <v>140</v>
          </cell>
          <cell r="DZ364">
            <v>200</v>
          </cell>
          <cell r="EA364">
            <v>95</v>
          </cell>
          <cell r="EF364">
            <v>1500</v>
          </cell>
          <cell r="EK364">
            <v>0</v>
          </cell>
          <cell r="EN364">
            <v>1935</v>
          </cell>
        </row>
        <row r="365">
          <cell r="DP365">
            <v>39431</v>
          </cell>
          <cell r="DS365">
            <v>90</v>
          </cell>
          <cell r="DT365">
            <v>400</v>
          </cell>
          <cell r="DU365">
            <v>130</v>
          </cell>
          <cell r="DV365">
            <v>180</v>
          </cell>
          <cell r="EE365">
            <v>40</v>
          </cell>
          <cell r="EF365">
            <v>1500</v>
          </cell>
          <cell r="EK365">
            <v>0</v>
          </cell>
          <cell r="EN365">
            <v>2340</v>
          </cell>
        </row>
        <row r="366">
          <cell r="DP366">
            <v>39432</v>
          </cell>
          <cell r="DW366">
            <v>200</v>
          </cell>
          <cell r="DZ366">
            <v>400</v>
          </cell>
          <cell r="EF366">
            <v>1500</v>
          </cell>
          <cell r="EK366">
            <v>0</v>
          </cell>
          <cell r="EN366">
            <v>2100</v>
          </cell>
        </row>
        <row r="367">
          <cell r="DP367">
            <v>39433</v>
          </cell>
          <cell r="DS367">
            <v>66</v>
          </cell>
          <cell r="DU367">
            <v>145</v>
          </cell>
          <cell r="DV367">
            <v>130</v>
          </cell>
          <cell r="DY367">
            <v>210</v>
          </cell>
          <cell r="EF367">
            <v>1500</v>
          </cell>
          <cell r="EK367">
            <v>0</v>
          </cell>
          <cell r="EN367">
            <v>2051</v>
          </cell>
        </row>
        <row r="368">
          <cell r="DP368">
            <v>39434</v>
          </cell>
          <cell r="DR368">
            <v>49</v>
          </cell>
          <cell r="DT368">
            <v>400</v>
          </cell>
          <cell r="DU368">
            <v>170</v>
          </cell>
          <cell r="DV368">
            <v>145</v>
          </cell>
          <cell r="DW368">
            <v>200</v>
          </cell>
          <cell r="EF368">
            <v>1500</v>
          </cell>
          <cell r="EK368">
            <v>0</v>
          </cell>
          <cell r="EN368">
            <v>2464</v>
          </cell>
        </row>
        <row r="369">
          <cell r="DP369">
            <v>39435</v>
          </cell>
          <cell r="DT369">
            <v>200</v>
          </cell>
          <cell r="DU369">
            <v>100</v>
          </cell>
          <cell r="DV369">
            <v>100</v>
          </cell>
          <cell r="DW369">
            <v>200</v>
          </cell>
          <cell r="DZ369">
            <v>400</v>
          </cell>
          <cell r="EF369">
            <v>1500</v>
          </cell>
          <cell r="EK369">
            <v>0</v>
          </cell>
          <cell r="EN369">
            <v>2500</v>
          </cell>
        </row>
        <row r="370">
          <cell r="DP370">
            <v>39436</v>
          </cell>
          <cell r="DW370">
            <v>120</v>
          </cell>
          <cell r="EK370">
            <v>0</v>
          </cell>
          <cell r="EN370">
            <v>120</v>
          </cell>
        </row>
        <row r="371">
          <cell r="DP371">
            <v>39437</v>
          </cell>
          <cell r="DV371">
            <v>220</v>
          </cell>
          <cell r="EF371">
            <v>1500</v>
          </cell>
          <cell r="EK371">
            <v>0</v>
          </cell>
          <cell r="EN371">
            <v>1720</v>
          </cell>
        </row>
        <row r="372">
          <cell r="DP372">
            <v>39438</v>
          </cell>
          <cell r="DU372">
            <v>120</v>
          </cell>
          <cell r="DV372">
            <v>80</v>
          </cell>
          <cell r="DW372">
            <v>260</v>
          </cell>
          <cell r="EF372">
            <v>1500</v>
          </cell>
          <cell r="EK372">
            <v>0</v>
          </cell>
          <cell r="EN372">
            <v>1960</v>
          </cell>
        </row>
        <row r="373">
          <cell r="DP373">
            <v>39439</v>
          </cell>
          <cell r="DR373">
            <v>50</v>
          </cell>
          <cell r="DS373">
            <v>83</v>
          </cell>
          <cell r="DT373">
            <v>400</v>
          </cell>
          <cell r="DU373">
            <v>120</v>
          </cell>
          <cell r="DW373">
            <v>280</v>
          </cell>
          <cell r="EF373">
            <v>1500</v>
          </cell>
          <cell r="EK373">
            <v>0</v>
          </cell>
          <cell r="EN373">
            <v>2433</v>
          </cell>
        </row>
        <row r="374">
          <cell r="DP374">
            <v>39440</v>
          </cell>
          <cell r="DU374">
            <v>80</v>
          </cell>
          <cell r="DV374">
            <v>140</v>
          </cell>
          <cell r="DW374">
            <v>275</v>
          </cell>
          <cell r="EE374">
            <v>35</v>
          </cell>
          <cell r="EK374">
            <v>0</v>
          </cell>
          <cell r="EN374">
            <v>530</v>
          </cell>
        </row>
        <row r="375">
          <cell r="DP375">
            <v>39441</v>
          </cell>
          <cell r="DW375">
            <v>284</v>
          </cell>
          <cell r="EF375">
            <v>1500</v>
          </cell>
          <cell r="EK375">
            <v>0</v>
          </cell>
          <cell r="EN375">
            <v>1784</v>
          </cell>
        </row>
        <row r="376">
          <cell r="DP376">
            <v>39442</v>
          </cell>
          <cell r="DQ376">
            <v>78</v>
          </cell>
          <cell r="DT376">
            <v>400</v>
          </cell>
          <cell r="DU376">
            <v>140</v>
          </cell>
          <cell r="DW376">
            <v>230</v>
          </cell>
          <cell r="EF376">
            <v>1500</v>
          </cell>
          <cell r="EK376">
            <v>0</v>
          </cell>
          <cell r="EN376">
            <v>2348</v>
          </cell>
        </row>
        <row r="377">
          <cell r="DP377">
            <v>39443</v>
          </cell>
          <cell r="DR377">
            <v>65</v>
          </cell>
          <cell r="DU377">
            <v>160</v>
          </cell>
          <cell r="DV377">
            <v>124</v>
          </cell>
          <cell r="DW377">
            <v>350</v>
          </cell>
          <cell r="EK377">
            <v>0</v>
          </cell>
          <cell r="EN377">
            <v>699</v>
          </cell>
        </row>
        <row r="378">
          <cell r="DP378">
            <v>39444</v>
          </cell>
          <cell r="DS378">
            <v>70</v>
          </cell>
          <cell r="DU378">
            <v>75</v>
          </cell>
          <cell r="DW378">
            <v>140</v>
          </cell>
          <cell r="EK378">
            <v>0</v>
          </cell>
          <cell r="EN378">
            <v>285</v>
          </cell>
        </row>
        <row r="379">
          <cell r="DP379">
            <v>39445</v>
          </cell>
          <cell r="DT379">
            <v>400</v>
          </cell>
          <cell r="EF379">
            <v>1500</v>
          </cell>
          <cell r="EK379">
            <v>0</v>
          </cell>
          <cell r="EN379">
            <v>1900</v>
          </cell>
        </row>
        <row r="380">
          <cell r="DP380">
            <v>39446</v>
          </cell>
          <cell r="DQ380">
            <v>36</v>
          </cell>
          <cell r="DW380">
            <v>285</v>
          </cell>
          <cell r="EF380">
            <v>1500</v>
          </cell>
          <cell r="EK380">
            <v>0</v>
          </cell>
          <cell r="EN380">
            <v>1821</v>
          </cell>
        </row>
        <row r="381">
          <cell r="DP381">
            <v>39447</v>
          </cell>
          <cell r="DR381">
            <v>72</v>
          </cell>
          <cell r="DU381">
            <v>100</v>
          </cell>
          <cell r="DV381">
            <v>160</v>
          </cell>
          <cell r="EB381">
            <v>110</v>
          </cell>
          <cell r="EE381">
            <v>40</v>
          </cell>
          <cell r="EK381">
            <v>0</v>
          </cell>
          <cell r="EN381">
            <v>482</v>
          </cell>
        </row>
        <row r="382">
          <cell r="DP382" t="str">
            <v>OK 33</v>
          </cell>
          <cell r="DQ382">
            <v>146</v>
          </cell>
          <cell r="DR382">
            <v>363</v>
          </cell>
          <cell r="DS382">
            <v>389</v>
          </cell>
          <cell r="DT382">
            <v>2800</v>
          </cell>
          <cell r="DU382">
            <v>1930</v>
          </cell>
          <cell r="DV382">
            <v>2129</v>
          </cell>
          <cell r="DW382">
            <v>2824</v>
          </cell>
          <cell r="DX382">
            <v>387</v>
          </cell>
          <cell r="DY382">
            <v>1630</v>
          </cell>
          <cell r="DZ382">
            <v>2028</v>
          </cell>
          <cell r="EA382">
            <v>95</v>
          </cell>
          <cell r="EB382">
            <v>110</v>
          </cell>
          <cell r="EC382">
            <v>220</v>
          </cell>
          <cell r="ED382">
            <v>0</v>
          </cell>
          <cell r="EE382">
            <v>208</v>
          </cell>
          <cell r="EF382">
            <v>29700</v>
          </cell>
          <cell r="EG382">
            <v>0</v>
          </cell>
          <cell r="EH382">
            <v>0</v>
          </cell>
          <cell r="EI382">
            <v>0</v>
          </cell>
          <cell r="EJ382">
            <v>0</v>
          </cell>
          <cell r="EK382">
            <v>210</v>
          </cell>
          <cell r="EL382">
            <v>0</v>
          </cell>
          <cell r="EM382">
            <v>0</v>
          </cell>
          <cell r="EN382">
            <v>45169</v>
          </cell>
        </row>
        <row r="383">
          <cell r="DP383" t="str">
            <v>TAHUNAN</v>
          </cell>
        </row>
        <row r="384">
          <cell r="DP384" t="str">
            <v>TR1</v>
          </cell>
        </row>
        <row r="385">
          <cell r="DP385" t="str">
            <v>TR2</v>
          </cell>
        </row>
        <row r="386">
          <cell r="DP386" t="str">
            <v>TR3</v>
          </cell>
        </row>
        <row r="387">
          <cell r="DP387" t="str">
            <v>TR4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  <cell r="BX3">
            <v>76</v>
          </cell>
          <cell r="BY3">
            <v>77</v>
          </cell>
          <cell r="BZ3">
            <v>78</v>
          </cell>
          <cell r="CA3">
            <v>79</v>
          </cell>
          <cell r="CB3">
            <v>80</v>
          </cell>
          <cell r="CC3">
            <v>81</v>
          </cell>
          <cell r="CD3">
            <v>82</v>
          </cell>
          <cell r="CE3">
            <v>83</v>
          </cell>
          <cell r="CF3">
            <v>84</v>
          </cell>
          <cell r="CG3">
            <v>85</v>
          </cell>
          <cell r="CH3">
            <v>86</v>
          </cell>
          <cell r="CI3">
            <v>87</v>
          </cell>
          <cell r="CJ3">
            <v>88</v>
          </cell>
          <cell r="CK3">
            <v>89</v>
          </cell>
          <cell r="CL3">
            <v>90</v>
          </cell>
          <cell r="CM3">
            <v>91</v>
          </cell>
          <cell r="CN3">
            <v>92</v>
          </cell>
          <cell r="CO3">
            <v>93</v>
          </cell>
          <cell r="CP3">
            <v>94</v>
          </cell>
          <cell r="CQ3">
            <v>95</v>
          </cell>
          <cell r="CR3">
            <v>96</v>
          </cell>
          <cell r="CS3">
            <v>97</v>
          </cell>
          <cell r="CT3">
            <v>98</v>
          </cell>
          <cell r="CU3">
            <v>99</v>
          </cell>
          <cell r="CV3">
            <v>100</v>
          </cell>
          <cell r="CW3">
            <v>101</v>
          </cell>
          <cell r="CX3">
            <v>102</v>
          </cell>
          <cell r="CY3">
            <v>103</v>
          </cell>
          <cell r="CZ3">
            <v>104</v>
          </cell>
          <cell r="DA3">
            <v>105</v>
          </cell>
          <cell r="DB3">
            <v>106</v>
          </cell>
          <cell r="DC3">
            <v>107</v>
          </cell>
          <cell r="DD3">
            <v>108</v>
          </cell>
          <cell r="DE3">
            <v>109</v>
          </cell>
          <cell r="DF3">
            <v>110</v>
          </cell>
          <cell r="DG3">
            <v>111</v>
          </cell>
          <cell r="DH3">
            <v>112</v>
          </cell>
          <cell r="DI3">
            <v>113</v>
          </cell>
          <cell r="DJ3">
            <v>114</v>
          </cell>
          <cell r="DK3">
            <v>115</v>
          </cell>
          <cell r="DL3">
            <v>116</v>
          </cell>
          <cell r="DM3">
            <v>117</v>
          </cell>
          <cell r="DN3">
            <v>118</v>
          </cell>
          <cell r="DO3">
            <v>119</v>
          </cell>
          <cell r="DP3">
            <v>120</v>
          </cell>
          <cell r="DQ3">
            <v>121</v>
          </cell>
          <cell r="DR3">
            <v>122</v>
          </cell>
          <cell r="DS3">
            <v>123</v>
          </cell>
          <cell r="DT3">
            <v>124</v>
          </cell>
          <cell r="DU3">
            <v>125</v>
          </cell>
          <cell r="DV3">
            <v>126</v>
          </cell>
          <cell r="DW3">
            <v>127</v>
          </cell>
          <cell r="DX3">
            <v>128</v>
          </cell>
          <cell r="DY3">
            <v>129</v>
          </cell>
          <cell r="DZ3">
            <v>130</v>
          </cell>
          <cell r="EA3">
            <v>131</v>
          </cell>
          <cell r="EB3">
            <v>132</v>
          </cell>
          <cell r="EC3">
            <v>133</v>
          </cell>
          <cell r="ED3">
            <v>134</v>
          </cell>
          <cell r="EE3">
            <v>135</v>
          </cell>
          <cell r="EF3">
            <v>136</v>
          </cell>
          <cell r="EG3">
            <v>137</v>
          </cell>
          <cell r="EH3">
            <v>138</v>
          </cell>
          <cell r="EI3">
            <v>139</v>
          </cell>
          <cell r="EJ3">
            <v>140</v>
          </cell>
          <cell r="EK3">
            <v>141</v>
          </cell>
          <cell r="EL3">
            <v>142</v>
          </cell>
          <cell r="EM3">
            <v>143</v>
          </cell>
          <cell r="EN3">
            <v>144</v>
          </cell>
          <cell r="EO3">
            <v>145</v>
          </cell>
          <cell r="EP3">
            <v>146</v>
          </cell>
          <cell r="EQ3">
            <v>147</v>
          </cell>
          <cell r="ER3">
            <v>148</v>
          </cell>
          <cell r="ES3">
            <v>149</v>
          </cell>
          <cell r="ET3">
            <v>150</v>
          </cell>
          <cell r="EU3">
            <v>151</v>
          </cell>
          <cell r="EV3">
            <v>152</v>
          </cell>
          <cell r="EW3">
            <v>153</v>
          </cell>
          <cell r="EX3">
            <v>154</v>
          </cell>
          <cell r="EY3">
            <v>155</v>
          </cell>
          <cell r="EZ3">
            <v>156</v>
          </cell>
          <cell r="FA3">
            <v>157</v>
          </cell>
          <cell r="FB3">
            <v>158</v>
          </cell>
          <cell r="FC3">
            <v>159</v>
          </cell>
          <cell r="FD3">
            <v>160</v>
          </cell>
        </row>
        <row r="4">
          <cell r="B4" t="str">
            <v>PS-120 MINING</v>
          </cell>
          <cell r="H4" t="str">
            <v>TRUCK MINING</v>
          </cell>
          <cell r="N4" t="str">
            <v>Q-07 MINING</v>
          </cell>
          <cell r="T4" t="str">
            <v>EXC-PC400</v>
          </cell>
          <cell r="W4" t="str">
            <v>GENSET MINING</v>
          </cell>
          <cell r="AD4" t="str">
            <v>COMPRESSOR MINING</v>
          </cell>
          <cell r="AJ4" t="str">
            <v>BOSOWA MINING</v>
          </cell>
          <cell r="AP4" t="str">
            <v>EXCAVATOR PC200</v>
          </cell>
          <cell r="AW4" t="str">
            <v>EXCAVATOR PC300</v>
          </cell>
          <cell r="BA4" t="str">
            <v>RD-02</v>
          </cell>
          <cell r="BD4" t="str">
            <v>EXCAVATOR 320 MENARA BOSOWA</v>
          </cell>
          <cell r="BF4" t="str">
            <v>RD-03</v>
          </cell>
          <cell r="BK4" t="str">
            <v>BULLDOZER D85S</v>
          </cell>
          <cell r="BM4" t="str">
            <v>RD-03</v>
          </cell>
          <cell r="BR4" t="str">
            <v>WHEEL LOADER WL02-00009</v>
          </cell>
          <cell r="BT4" t="str">
            <v>RD-03</v>
          </cell>
          <cell r="BY4" t="str">
            <v>VIBRO VITELLI</v>
          </cell>
          <cell r="CA4" t="str">
            <v>RD-03</v>
          </cell>
          <cell r="CF4" t="str">
            <v>VIBRO V900 (TOL)</v>
          </cell>
          <cell r="CH4" t="str">
            <v>RD-03</v>
          </cell>
          <cell r="CM4" t="str">
            <v>NEW STRADA</v>
          </cell>
          <cell r="CT4" t="str">
            <v>PASIR BARA</v>
          </cell>
          <cell r="DA4" t="str">
            <v>GRADER02 KOMATSU</v>
          </cell>
          <cell r="DH4" t="str">
            <v>C-03</v>
          </cell>
          <cell r="DO4" t="str">
            <v>CRANE P8H</v>
          </cell>
          <cell r="DV4" t="str">
            <v>EXC PC-210 ROBEX</v>
          </cell>
          <cell r="EC4" t="str">
            <v>CRANE TADANO</v>
          </cell>
          <cell r="EJ4" t="str">
            <v>CRANE LINK BELT</v>
          </cell>
          <cell r="EQ4" t="str">
            <v>VIBRO STARVO</v>
          </cell>
        </row>
        <row r="5">
          <cell r="B5">
            <v>10</v>
          </cell>
          <cell r="C5">
            <v>30</v>
          </cell>
          <cell r="D5">
            <v>40</v>
          </cell>
          <cell r="E5">
            <v>50</v>
          </cell>
          <cell r="F5">
            <v>90</v>
          </cell>
          <cell r="G5" t="str">
            <v>Trlc-52</v>
          </cell>
          <cell r="H5">
            <v>10</v>
          </cell>
          <cell r="I5">
            <v>30</v>
          </cell>
          <cell r="J5">
            <v>40</v>
          </cell>
          <cell r="K5">
            <v>50</v>
          </cell>
          <cell r="L5">
            <v>90</v>
          </cell>
          <cell r="M5" t="str">
            <v>Trlc-52</v>
          </cell>
          <cell r="N5">
            <v>10</v>
          </cell>
          <cell r="O5">
            <v>30</v>
          </cell>
          <cell r="P5">
            <v>40</v>
          </cell>
          <cell r="Q5">
            <v>50</v>
          </cell>
          <cell r="R5">
            <v>90</v>
          </cell>
          <cell r="S5" t="str">
            <v>Trlc-52</v>
          </cell>
          <cell r="T5">
            <v>10</v>
          </cell>
          <cell r="U5">
            <v>40</v>
          </cell>
          <cell r="V5">
            <v>50</v>
          </cell>
          <cell r="W5">
            <v>10</v>
          </cell>
          <cell r="X5">
            <v>20</v>
          </cell>
          <cell r="Y5">
            <v>30</v>
          </cell>
          <cell r="Z5">
            <v>40</v>
          </cell>
          <cell r="AA5">
            <v>90</v>
          </cell>
          <cell r="AB5">
            <v>140</v>
          </cell>
          <cell r="AC5" t="str">
            <v>Trlc-52</v>
          </cell>
          <cell r="AD5">
            <v>10</v>
          </cell>
          <cell r="AE5">
            <v>20</v>
          </cell>
          <cell r="AF5">
            <v>30</v>
          </cell>
          <cell r="AG5">
            <v>40</v>
          </cell>
          <cell r="AH5">
            <v>90</v>
          </cell>
          <cell r="AI5" t="str">
            <v>Trlc-52</v>
          </cell>
          <cell r="AJ5">
            <v>10</v>
          </cell>
          <cell r="AK5">
            <v>20</v>
          </cell>
          <cell r="AL5">
            <v>30</v>
          </cell>
          <cell r="AM5">
            <v>40</v>
          </cell>
          <cell r="AN5">
            <v>90</v>
          </cell>
          <cell r="AO5" t="str">
            <v>Trlc-52</v>
          </cell>
          <cell r="AP5">
            <v>10</v>
          </cell>
          <cell r="AQ5">
            <v>30</v>
          </cell>
          <cell r="AR5">
            <v>40</v>
          </cell>
          <cell r="AS5">
            <v>50</v>
          </cell>
          <cell r="AT5">
            <v>90</v>
          </cell>
          <cell r="AU5">
            <v>140</v>
          </cell>
          <cell r="AV5" t="str">
            <v>Trlc-52</v>
          </cell>
          <cell r="AW5">
            <v>10</v>
          </cell>
          <cell r="AX5">
            <v>30</v>
          </cell>
          <cell r="AY5">
            <v>40</v>
          </cell>
          <cell r="AZ5">
            <v>50</v>
          </cell>
          <cell r="BA5">
            <v>90</v>
          </cell>
          <cell r="BB5">
            <v>140</v>
          </cell>
          <cell r="BC5" t="str">
            <v>Trlc-52</v>
          </cell>
          <cell r="BD5">
            <v>10</v>
          </cell>
          <cell r="BE5">
            <v>30</v>
          </cell>
          <cell r="BF5">
            <v>40</v>
          </cell>
          <cell r="BG5">
            <v>50</v>
          </cell>
          <cell r="BH5">
            <v>90</v>
          </cell>
          <cell r="BI5">
            <v>140</v>
          </cell>
          <cell r="BJ5" t="str">
            <v>Trlc-52</v>
          </cell>
          <cell r="BK5">
            <v>10</v>
          </cell>
          <cell r="BL5">
            <v>30</v>
          </cell>
          <cell r="BM5">
            <v>40</v>
          </cell>
          <cell r="BN5">
            <v>50</v>
          </cell>
          <cell r="BO5">
            <v>90</v>
          </cell>
          <cell r="BP5">
            <v>140</v>
          </cell>
          <cell r="BQ5" t="str">
            <v>Trlc-52</v>
          </cell>
          <cell r="BR5">
            <v>10</v>
          </cell>
          <cell r="BS5">
            <v>30</v>
          </cell>
          <cell r="BT5">
            <v>40</v>
          </cell>
          <cell r="BU5">
            <v>50</v>
          </cell>
          <cell r="BV5">
            <v>90</v>
          </cell>
          <cell r="BW5">
            <v>140</v>
          </cell>
          <cell r="BX5" t="str">
            <v>Trlc-52</v>
          </cell>
          <cell r="BY5">
            <v>10</v>
          </cell>
          <cell r="BZ5">
            <v>30</v>
          </cell>
          <cell r="CA5">
            <v>40</v>
          </cell>
          <cell r="CB5">
            <v>50</v>
          </cell>
          <cell r="CC5">
            <v>90</v>
          </cell>
          <cell r="CD5">
            <v>140</v>
          </cell>
          <cell r="CE5" t="str">
            <v>Trlc-52</v>
          </cell>
          <cell r="CF5">
            <v>10</v>
          </cell>
          <cell r="CG5">
            <v>30</v>
          </cell>
          <cell r="CH5">
            <v>40</v>
          </cell>
          <cell r="CI5">
            <v>50</v>
          </cell>
          <cell r="CJ5">
            <v>90</v>
          </cell>
          <cell r="CK5">
            <v>140</v>
          </cell>
          <cell r="CL5" t="str">
            <v>Trlc-52</v>
          </cell>
          <cell r="CM5">
            <v>10</v>
          </cell>
          <cell r="CN5">
            <v>30</v>
          </cell>
          <cell r="CO5">
            <v>40</v>
          </cell>
          <cell r="CP5">
            <v>50</v>
          </cell>
          <cell r="CQ5">
            <v>90</v>
          </cell>
          <cell r="CR5">
            <v>140</v>
          </cell>
          <cell r="CS5" t="str">
            <v>Trlc-52</v>
          </cell>
          <cell r="CT5">
            <v>10</v>
          </cell>
          <cell r="CU5">
            <v>30</v>
          </cell>
          <cell r="CV5">
            <v>40</v>
          </cell>
          <cell r="CW5">
            <v>50</v>
          </cell>
          <cell r="CX5">
            <v>90</v>
          </cell>
          <cell r="CY5">
            <v>140</v>
          </cell>
          <cell r="CZ5" t="str">
            <v>Trlc-52</v>
          </cell>
          <cell r="DA5">
            <v>10</v>
          </cell>
          <cell r="DB5">
            <v>30</v>
          </cell>
          <cell r="DC5">
            <v>40</v>
          </cell>
          <cell r="DD5">
            <v>50</v>
          </cell>
          <cell r="DE5">
            <v>90</v>
          </cell>
          <cell r="DF5">
            <v>140</v>
          </cell>
          <cell r="DG5" t="str">
            <v>Trlc-52</v>
          </cell>
          <cell r="DH5">
            <v>10</v>
          </cell>
          <cell r="DI5">
            <v>30</v>
          </cell>
          <cell r="DJ5">
            <v>40</v>
          </cell>
          <cell r="DK5">
            <v>50</v>
          </cell>
          <cell r="DL5">
            <v>90</v>
          </cell>
          <cell r="DM5">
            <v>140</v>
          </cell>
          <cell r="DN5" t="str">
            <v>Trlc-52</v>
          </cell>
          <cell r="DO5">
            <v>10</v>
          </cell>
          <cell r="DP5">
            <v>30</v>
          </cell>
          <cell r="DQ5">
            <v>40</v>
          </cell>
          <cell r="DR5">
            <v>50</v>
          </cell>
          <cell r="DS5">
            <v>90</v>
          </cell>
          <cell r="DT5">
            <v>140</v>
          </cell>
          <cell r="DU5" t="str">
            <v>Trlc-52</v>
          </cell>
          <cell r="DV5">
            <v>10</v>
          </cell>
          <cell r="DW5">
            <v>30</v>
          </cell>
          <cell r="DX5">
            <v>40</v>
          </cell>
          <cell r="DY5">
            <v>50</v>
          </cell>
          <cell r="DZ5">
            <v>90</v>
          </cell>
          <cell r="EA5">
            <v>140</v>
          </cell>
          <cell r="EB5" t="str">
            <v>Trlc-52</v>
          </cell>
          <cell r="EC5">
            <v>10</v>
          </cell>
          <cell r="ED5">
            <v>30</v>
          </cell>
          <cell r="EE5">
            <v>40</v>
          </cell>
          <cell r="EF5">
            <v>50</v>
          </cell>
          <cell r="EG5">
            <v>90</v>
          </cell>
          <cell r="EH5">
            <v>140</v>
          </cell>
          <cell r="EI5" t="str">
            <v>Trlc-52</v>
          </cell>
          <cell r="EJ5">
            <v>10</v>
          </cell>
          <cell r="EK5">
            <v>30</v>
          </cell>
          <cell r="EL5">
            <v>40</v>
          </cell>
          <cell r="EM5">
            <v>50</v>
          </cell>
          <cell r="EN5">
            <v>90</v>
          </cell>
          <cell r="EO5">
            <v>140</v>
          </cell>
          <cell r="EP5" t="str">
            <v>Trlc-52</v>
          </cell>
          <cell r="EQ5">
            <v>10</v>
          </cell>
          <cell r="ER5">
            <v>30</v>
          </cell>
          <cell r="ES5">
            <v>40</v>
          </cell>
          <cell r="ET5">
            <v>50</v>
          </cell>
          <cell r="EU5">
            <v>90</v>
          </cell>
          <cell r="EV5">
            <v>140</v>
          </cell>
          <cell r="EW5" t="str">
            <v>Trlc-52</v>
          </cell>
          <cell r="EX5">
            <v>10</v>
          </cell>
          <cell r="EY5">
            <v>30</v>
          </cell>
          <cell r="EZ5">
            <v>40</v>
          </cell>
          <cell r="FA5">
            <v>50</v>
          </cell>
          <cell r="FB5">
            <v>90</v>
          </cell>
          <cell r="FC5">
            <v>140</v>
          </cell>
          <cell r="FD5" t="str">
            <v>Trlc-52</v>
          </cell>
        </row>
        <row r="6">
          <cell r="A6">
            <v>39083</v>
          </cell>
        </row>
        <row r="7">
          <cell r="A7">
            <v>39084</v>
          </cell>
        </row>
        <row r="8">
          <cell r="A8">
            <v>39085</v>
          </cell>
        </row>
        <row r="9">
          <cell r="A9">
            <v>39086</v>
          </cell>
        </row>
        <row r="10">
          <cell r="A10">
            <v>39087</v>
          </cell>
        </row>
        <row r="11">
          <cell r="A11">
            <v>39088</v>
          </cell>
        </row>
        <row r="12">
          <cell r="A12">
            <v>39089</v>
          </cell>
        </row>
        <row r="13">
          <cell r="A13">
            <v>39090</v>
          </cell>
        </row>
        <row r="14">
          <cell r="A14">
            <v>39091</v>
          </cell>
        </row>
        <row r="15">
          <cell r="A15">
            <v>39092</v>
          </cell>
        </row>
        <row r="16">
          <cell r="A16">
            <v>39093</v>
          </cell>
        </row>
        <row r="17">
          <cell r="A17">
            <v>39094</v>
          </cell>
        </row>
        <row r="18">
          <cell r="A18">
            <v>39095</v>
          </cell>
        </row>
        <row r="19">
          <cell r="A19">
            <v>39096</v>
          </cell>
        </row>
        <row r="20">
          <cell r="A20">
            <v>39097</v>
          </cell>
        </row>
        <row r="21">
          <cell r="A21">
            <v>39098</v>
          </cell>
        </row>
        <row r="22">
          <cell r="A22">
            <v>39099</v>
          </cell>
        </row>
        <row r="23">
          <cell r="A23">
            <v>39100</v>
          </cell>
        </row>
        <row r="24">
          <cell r="A24">
            <v>39101</v>
          </cell>
        </row>
        <row r="25">
          <cell r="A25">
            <v>39102</v>
          </cell>
        </row>
        <row r="26">
          <cell r="A26">
            <v>39103</v>
          </cell>
        </row>
        <row r="27">
          <cell r="A27">
            <v>39104</v>
          </cell>
        </row>
        <row r="28">
          <cell r="A28">
            <v>39105</v>
          </cell>
        </row>
        <row r="29">
          <cell r="A29">
            <v>39106</v>
          </cell>
        </row>
        <row r="30">
          <cell r="A30">
            <v>39107</v>
          </cell>
        </row>
        <row r="31">
          <cell r="A31">
            <v>39108</v>
          </cell>
        </row>
        <row r="32">
          <cell r="A32">
            <v>39109</v>
          </cell>
        </row>
        <row r="33">
          <cell r="A33">
            <v>39110</v>
          </cell>
        </row>
        <row r="34">
          <cell r="A34">
            <v>39111</v>
          </cell>
        </row>
        <row r="35">
          <cell r="A35">
            <v>39112</v>
          </cell>
        </row>
        <row r="36">
          <cell r="A36">
            <v>39113</v>
          </cell>
        </row>
        <row r="37">
          <cell r="A37" t="str">
            <v>1 JA</v>
          </cell>
        </row>
        <row r="38">
          <cell r="A38">
            <v>39114</v>
          </cell>
        </row>
        <row r="39">
          <cell r="A39">
            <v>39115</v>
          </cell>
        </row>
        <row r="40">
          <cell r="A40">
            <v>39116</v>
          </cell>
        </row>
        <row r="41">
          <cell r="A41">
            <v>39117</v>
          </cell>
        </row>
        <row r="42">
          <cell r="A42">
            <v>39118</v>
          </cell>
        </row>
        <row r="43">
          <cell r="A43">
            <v>39119</v>
          </cell>
        </row>
        <row r="44">
          <cell r="A44">
            <v>39120</v>
          </cell>
        </row>
        <row r="45">
          <cell r="A45">
            <v>39121</v>
          </cell>
        </row>
        <row r="46">
          <cell r="A46">
            <v>39122</v>
          </cell>
        </row>
        <row r="47">
          <cell r="A47">
            <v>39123</v>
          </cell>
        </row>
        <row r="48">
          <cell r="A48">
            <v>39124</v>
          </cell>
        </row>
        <row r="49">
          <cell r="A49">
            <v>39125</v>
          </cell>
        </row>
        <row r="50">
          <cell r="A50">
            <v>39126</v>
          </cell>
        </row>
        <row r="51">
          <cell r="A51">
            <v>39127</v>
          </cell>
        </row>
        <row r="52">
          <cell r="A52">
            <v>39128</v>
          </cell>
        </row>
        <row r="53">
          <cell r="A53">
            <v>39129</v>
          </cell>
        </row>
        <row r="54">
          <cell r="A54">
            <v>39130</v>
          </cell>
        </row>
        <row r="55">
          <cell r="A55">
            <v>39131</v>
          </cell>
        </row>
        <row r="56">
          <cell r="A56">
            <v>39132</v>
          </cell>
        </row>
        <row r="57">
          <cell r="A57">
            <v>39133</v>
          </cell>
        </row>
        <row r="58">
          <cell r="A58">
            <v>39134</v>
          </cell>
        </row>
        <row r="59">
          <cell r="A59">
            <v>39135</v>
          </cell>
        </row>
        <row r="60">
          <cell r="A60">
            <v>39136</v>
          </cell>
        </row>
        <row r="61">
          <cell r="A61">
            <v>39137</v>
          </cell>
        </row>
        <row r="62">
          <cell r="A62">
            <v>39138</v>
          </cell>
        </row>
        <row r="63">
          <cell r="A63">
            <v>39139</v>
          </cell>
        </row>
        <row r="64">
          <cell r="A64">
            <v>39140</v>
          </cell>
        </row>
        <row r="65">
          <cell r="A65">
            <v>39141</v>
          </cell>
        </row>
        <row r="66">
          <cell r="A66" t="str">
            <v>2 FE</v>
          </cell>
        </row>
        <row r="67">
          <cell r="A67">
            <v>39142</v>
          </cell>
        </row>
        <row r="68">
          <cell r="A68">
            <v>39143</v>
          </cell>
        </row>
        <row r="69">
          <cell r="A69">
            <v>39144</v>
          </cell>
        </row>
        <row r="70">
          <cell r="A70">
            <v>39145</v>
          </cell>
        </row>
        <row r="71">
          <cell r="A71">
            <v>39146</v>
          </cell>
        </row>
        <row r="72">
          <cell r="A72">
            <v>39147</v>
          </cell>
        </row>
        <row r="73">
          <cell r="A73">
            <v>39148</v>
          </cell>
        </row>
        <row r="74">
          <cell r="A74">
            <v>39149</v>
          </cell>
        </row>
        <row r="75">
          <cell r="A75">
            <v>39150</v>
          </cell>
        </row>
        <row r="76">
          <cell r="A76">
            <v>39151</v>
          </cell>
        </row>
        <row r="77">
          <cell r="A77">
            <v>39152</v>
          </cell>
        </row>
        <row r="78">
          <cell r="A78">
            <v>39153</v>
          </cell>
        </row>
        <row r="79">
          <cell r="A79">
            <v>39154</v>
          </cell>
        </row>
        <row r="80">
          <cell r="A80">
            <v>39155</v>
          </cell>
        </row>
        <row r="81">
          <cell r="A81">
            <v>39156</v>
          </cell>
        </row>
        <row r="82">
          <cell r="A82">
            <v>39157</v>
          </cell>
        </row>
        <row r="83">
          <cell r="A83">
            <v>39158</v>
          </cell>
        </row>
        <row r="84">
          <cell r="A84">
            <v>39159</v>
          </cell>
        </row>
        <row r="85">
          <cell r="A85">
            <v>39160</v>
          </cell>
        </row>
        <row r="86">
          <cell r="A86">
            <v>39161</v>
          </cell>
        </row>
        <row r="87">
          <cell r="A87">
            <v>39162</v>
          </cell>
        </row>
        <row r="88">
          <cell r="A88">
            <v>39163</v>
          </cell>
        </row>
        <row r="89">
          <cell r="A89">
            <v>39164</v>
          </cell>
        </row>
        <row r="90">
          <cell r="A90">
            <v>39165</v>
          </cell>
        </row>
        <row r="91">
          <cell r="A91">
            <v>39166</v>
          </cell>
        </row>
        <row r="92">
          <cell r="A92">
            <v>39167</v>
          </cell>
        </row>
        <row r="93">
          <cell r="A93">
            <v>39168</v>
          </cell>
        </row>
        <row r="94">
          <cell r="A94">
            <v>39169</v>
          </cell>
        </row>
        <row r="95">
          <cell r="A95">
            <v>39170</v>
          </cell>
        </row>
        <row r="96">
          <cell r="A96">
            <v>39171</v>
          </cell>
        </row>
        <row r="97">
          <cell r="A97">
            <v>39172</v>
          </cell>
        </row>
        <row r="98">
          <cell r="A98" t="str">
            <v>3 MA</v>
          </cell>
        </row>
        <row r="99">
          <cell r="A99">
            <v>39173</v>
          </cell>
        </row>
        <row r="100">
          <cell r="A100">
            <v>39174</v>
          </cell>
        </row>
        <row r="101">
          <cell r="A101">
            <v>39175</v>
          </cell>
        </row>
        <row r="102">
          <cell r="A102">
            <v>39176</v>
          </cell>
        </row>
        <row r="103">
          <cell r="A103">
            <v>39177</v>
          </cell>
        </row>
        <row r="104">
          <cell r="A104">
            <v>39178</v>
          </cell>
        </row>
        <row r="105">
          <cell r="A105">
            <v>39179</v>
          </cell>
        </row>
        <row r="106">
          <cell r="A106">
            <v>39180</v>
          </cell>
        </row>
        <row r="107">
          <cell r="A107">
            <v>39181</v>
          </cell>
        </row>
        <row r="108">
          <cell r="A108">
            <v>39182</v>
          </cell>
        </row>
        <row r="109">
          <cell r="A109">
            <v>39183</v>
          </cell>
        </row>
        <row r="110">
          <cell r="A110">
            <v>39184</v>
          </cell>
        </row>
        <row r="111">
          <cell r="A111">
            <v>39185</v>
          </cell>
        </row>
        <row r="112">
          <cell r="A112">
            <v>39186</v>
          </cell>
        </row>
        <row r="113">
          <cell r="A113">
            <v>39187</v>
          </cell>
        </row>
        <row r="114">
          <cell r="A114">
            <v>39188</v>
          </cell>
        </row>
        <row r="115">
          <cell r="A115">
            <v>39189</v>
          </cell>
        </row>
        <row r="116">
          <cell r="A116">
            <v>39190</v>
          </cell>
        </row>
        <row r="117">
          <cell r="A117">
            <v>39191</v>
          </cell>
        </row>
        <row r="118">
          <cell r="A118">
            <v>39192</v>
          </cell>
        </row>
        <row r="119">
          <cell r="A119">
            <v>39193</v>
          </cell>
        </row>
        <row r="120">
          <cell r="A120">
            <v>39194</v>
          </cell>
        </row>
        <row r="121">
          <cell r="A121">
            <v>39195</v>
          </cell>
        </row>
        <row r="122">
          <cell r="A122">
            <v>39196</v>
          </cell>
        </row>
        <row r="123">
          <cell r="A123">
            <v>39197</v>
          </cell>
        </row>
        <row r="124">
          <cell r="A124">
            <v>39198</v>
          </cell>
        </row>
        <row r="125">
          <cell r="A125">
            <v>39199</v>
          </cell>
        </row>
        <row r="126">
          <cell r="A126">
            <v>39200</v>
          </cell>
        </row>
        <row r="127">
          <cell r="A127">
            <v>39201</v>
          </cell>
        </row>
        <row r="128">
          <cell r="A128">
            <v>39202</v>
          </cell>
        </row>
        <row r="129">
          <cell r="A129" t="str">
            <v>4 AP</v>
          </cell>
        </row>
        <row r="130">
          <cell r="A130">
            <v>39203</v>
          </cell>
        </row>
        <row r="131">
          <cell r="A131">
            <v>39204</v>
          </cell>
        </row>
        <row r="132">
          <cell r="A132">
            <v>39205</v>
          </cell>
        </row>
        <row r="133">
          <cell r="A133">
            <v>39206</v>
          </cell>
        </row>
        <row r="134">
          <cell r="A134">
            <v>39207</v>
          </cell>
        </row>
        <row r="135">
          <cell r="A135">
            <v>39208</v>
          </cell>
        </row>
        <row r="136">
          <cell r="A136">
            <v>39209</v>
          </cell>
        </row>
        <row r="137">
          <cell r="A137">
            <v>39210</v>
          </cell>
        </row>
        <row r="138">
          <cell r="A138">
            <v>39211</v>
          </cell>
        </row>
        <row r="139">
          <cell r="A139">
            <v>39212</v>
          </cell>
        </row>
        <row r="140">
          <cell r="A140">
            <v>39213</v>
          </cell>
        </row>
        <row r="141">
          <cell r="A141">
            <v>39214</v>
          </cell>
        </row>
        <row r="142">
          <cell r="A142">
            <v>39215</v>
          </cell>
        </row>
        <row r="143">
          <cell r="A143">
            <v>39216</v>
          </cell>
        </row>
        <row r="144">
          <cell r="A144">
            <v>39217</v>
          </cell>
        </row>
        <row r="145">
          <cell r="A145">
            <v>39218</v>
          </cell>
        </row>
        <row r="146">
          <cell r="A146">
            <v>39219</v>
          </cell>
        </row>
        <row r="147">
          <cell r="A147">
            <v>39220</v>
          </cell>
        </row>
        <row r="148">
          <cell r="A148">
            <v>39221</v>
          </cell>
        </row>
        <row r="149">
          <cell r="A149">
            <v>39222</v>
          </cell>
        </row>
        <row r="150">
          <cell r="A150">
            <v>39223</v>
          </cell>
        </row>
        <row r="151">
          <cell r="A151">
            <v>39224</v>
          </cell>
        </row>
        <row r="152">
          <cell r="A152">
            <v>39225</v>
          </cell>
        </row>
        <row r="153">
          <cell r="A153">
            <v>39226</v>
          </cell>
        </row>
        <row r="154">
          <cell r="A154">
            <v>39227</v>
          </cell>
        </row>
        <row r="155">
          <cell r="A155">
            <v>39228</v>
          </cell>
        </row>
        <row r="156">
          <cell r="A156">
            <v>39229</v>
          </cell>
        </row>
        <row r="157">
          <cell r="A157">
            <v>39230</v>
          </cell>
        </row>
        <row r="158">
          <cell r="A158">
            <v>39231</v>
          </cell>
        </row>
        <row r="159">
          <cell r="A159">
            <v>39232</v>
          </cell>
        </row>
        <row r="160">
          <cell r="A160">
            <v>39233</v>
          </cell>
        </row>
        <row r="161">
          <cell r="A161" t="str">
            <v>5 ME</v>
          </cell>
        </row>
        <row r="162">
          <cell r="A162">
            <v>39234</v>
          </cell>
        </row>
        <row r="163">
          <cell r="A163">
            <v>39235</v>
          </cell>
        </row>
        <row r="164">
          <cell r="A164">
            <v>39236</v>
          </cell>
        </row>
        <row r="165">
          <cell r="A165">
            <v>39237</v>
          </cell>
        </row>
        <row r="166">
          <cell r="A166">
            <v>39238</v>
          </cell>
        </row>
        <row r="167">
          <cell r="A167">
            <v>39239</v>
          </cell>
        </row>
        <row r="168">
          <cell r="A168">
            <v>39240</v>
          </cell>
        </row>
        <row r="169">
          <cell r="A169">
            <v>39241</v>
          </cell>
        </row>
        <row r="170">
          <cell r="A170">
            <v>39242</v>
          </cell>
        </row>
        <row r="171">
          <cell r="A171">
            <v>39243</v>
          </cell>
        </row>
        <row r="172">
          <cell r="A172">
            <v>39244</v>
          </cell>
        </row>
        <row r="173">
          <cell r="A173">
            <v>39245</v>
          </cell>
        </row>
        <row r="174">
          <cell r="A174">
            <v>39246</v>
          </cell>
        </row>
        <row r="175">
          <cell r="A175">
            <v>39247</v>
          </cell>
        </row>
        <row r="176">
          <cell r="A176">
            <v>39248</v>
          </cell>
        </row>
        <row r="177">
          <cell r="A177">
            <v>39249</v>
          </cell>
        </row>
        <row r="178">
          <cell r="A178">
            <v>39250</v>
          </cell>
        </row>
        <row r="179">
          <cell r="A179">
            <v>39251</v>
          </cell>
        </row>
        <row r="180">
          <cell r="A180">
            <v>39252</v>
          </cell>
        </row>
        <row r="181">
          <cell r="A181">
            <v>39253</v>
          </cell>
        </row>
        <row r="182">
          <cell r="A182">
            <v>39254</v>
          </cell>
        </row>
        <row r="183">
          <cell r="A183">
            <v>39255</v>
          </cell>
        </row>
        <row r="184">
          <cell r="A184">
            <v>39256</v>
          </cell>
        </row>
        <row r="185">
          <cell r="A185">
            <v>39257</v>
          </cell>
        </row>
        <row r="186">
          <cell r="A186">
            <v>39258</v>
          </cell>
        </row>
        <row r="187">
          <cell r="A187">
            <v>39259</v>
          </cell>
        </row>
        <row r="188">
          <cell r="A188">
            <v>39260</v>
          </cell>
        </row>
        <row r="189">
          <cell r="A189">
            <v>39261</v>
          </cell>
        </row>
        <row r="190">
          <cell r="A190">
            <v>39262</v>
          </cell>
        </row>
        <row r="191">
          <cell r="A191">
            <v>39263</v>
          </cell>
        </row>
        <row r="192">
          <cell r="A192" t="str">
            <v>6 JU</v>
          </cell>
        </row>
        <row r="193">
          <cell r="A193">
            <v>39264</v>
          </cell>
        </row>
        <row r="194">
          <cell r="A194">
            <v>39265</v>
          </cell>
        </row>
        <row r="195">
          <cell r="A195">
            <v>39266</v>
          </cell>
        </row>
        <row r="196">
          <cell r="A196">
            <v>39267</v>
          </cell>
        </row>
        <row r="197">
          <cell r="A197">
            <v>39268</v>
          </cell>
        </row>
        <row r="198">
          <cell r="A198">
            <v>39269</v>
          </cell>
        </row>
        <row r="199">
          <cell r="A199">
            <v>39270</v>
          </cell>
        </row>
        <row r="200">
          <cell r="A200">
            <v>39271</v>
          </cell>
        </row>
        <row r="201">
          <cell r="A201">
            <v>39272</v>
          </cell>
        </row>
        <row r="202">
          <cell r="A202">
            <v>39273</v>
          </cell>
        </row>
        <row r="203">
          <cell r="A203">
            <v>39274</v>
          </cell>
        </row>
        <row r="204">
          <cell r="A204">
            <v>39275</v>
          </cell>
        </row>
        <row r="205">
          <cell r="A205">
            <v>39276</v>
          </cell>
        </row>
        <row r="206">
          <cell r="A206">
            <v>39277</v>
          </cell>
        </row>
        <row r="207">
          <cell r="A207">
            <v>39278</v>
          </cell>
        </row>
        <row r="208">
          <cell r="A208">
            <v>39279</v>
          </cell>
        </row>
        <row r="209">
          <cell r="A209">
            <v>39280</v>
          </cell>
        </row>
        <row r="210">
          <cell r="A210">
            <v>39281</v>
          </cell>
        </row>
        <row r="211">
          <cell r="A211">
            <v>39282</v>
          </cell>
        </row>
        <row r="212">
          <cell r="A212">
            <v>39283</v>
          </cell>
        </row>
        <row r="213">
          <cell r="A213">
            <v>39284</v>
          </cell>
        </row>
        <row r="214">
          <cell r="A214">
            <v>39285</v>
          </cell>
        </row>
        <row r="215">
          <cell r="A215">
            <v>39286</v>
          </cell>
        </row>
        <row r="216">
          <cell r="A216">
            <v>39287</v>
          </cell>
        </row>
        <row r="217">
          <cell r="A217">
            <v>39288</v>
          </cell>
        </row>
        <row r="218">
          <cell r="A218">
            <v>39289</v>
          </cell>
        </row>
        <row r="219">
          <cell r="A219">
            <v>39290</v>
          </cell>
        </row>
        <row r="220">
          <cell r="A220">
            <v>39291</v>
          </cell>
        </row>
        <row r="221">
          <cell r="A221">
            <v>39292</v>
          </cell>
        </row>
        <row r="222">
          <cell r="A222">
            <v>39293</v>
          </cell>
        </row>
        <row r="223">
          <cell r="A223">
            <v>39294</v>
          </cell>
        </row>
        <row r="224">
          <cell r="A224" t="str">
            <v>7 JU</v>
          </cell>
        </row>
        <row r="225">
          <cell r="A225">
            <v>39295</v>
          </cell>
        </row>
        <row r="226">
          <cell r="A226">
            <v>39296</v>
          </cell>
        </row>
        <row r="227">
          <cell r="A227">
            <v>39297</v>
          </cell>
        </row>
        <row r="228">
          <cell r="A228">
            <v>39298</v>
          </cell>
        </row>
        <row r="229">
          <cell r="A229">
            <v>39299</v>
          </cell>
        </row>
        <row r="230">
          <cell r="A230">
            <v>39300</v>
          </cell>
        </row>
        <row r="231">
          <cell r="A231">
            <v>39301</v>
          </cell>
        </row>
        <row r="232">
          <cell r="A232">
            <v>39302</v>
          </cell>
        </row>
        <row r="233">
          <cell r="A233">
            <v>39303</v>
          </cell>
        </row>
        <row r="234">
          <cell r="A234">
            <v>39304</v>
          </cell>
        </row>
        <row r="235">
          <cell r="A235">
            <v>39305</v>
          </cell>
        </row>
        <row r="236">
          <cell r="A236">
            <v>39306</v>
          </cell>
        </row>
        <row r="237">
          <cell r="A237">
            <v>39307</v>
          </cell>
        </row>
        <row r="238">
          <cell r="A238">
            <v>39308</v>
          </cell>
        </row>
        <row r="239">
          <cell r="A239">
            <v>39309</v>
          </cell>
        </row>
        <row r="240">
          <cell r="A240">
            <v>39310</v>
          </cell>
        </row>
        <row r="241">
          <cell r="A241">
            <v>39311</v>
          </cell>
        </row>
        <row r="242">
          <cell r="A242">
            <v>39312</v>
          </cell>
        </row>
        <row r="243">
          <cell r="A243">
            <v>39313</v>
          </cell>
        </row>
        <row r="244">
          <cell r="A244">
            <v>39314</v>
          </cell>
        </row>
        <row r="245">
          <cell r="A245">
            <v>39315</v>
          </cell>
        </row>
        <row r="246">
          <cell r="A246">
            <v>39316</v>
          </cell>
        </row>
        <row r="247">
          <cell r="A247">
            <v>39317</v>
          </cell>
        </row>
        <row r="248">
          <cell r="A248">
            <v>39318</v>
          </cell>
        </row>
        <row r="249">
          <cell r="A249">
            <v>39319</v>
          </cell>
        </row>
        <row r="250">
          <cell r="A250">
            <v>39320</v>
          </cell>
        </row>
        <row r="251">
          <cell r="A251">
            <v>39321</v>
          </cell>
        </row>
        <row r="252">
          <cell r="A252">
            <v>39322</v>
          </cell>
        </row>
        <row r="253">
          <cell r="A253">
            <v>39323</v>
          </cell>
        </row>
        <row r="254">
          <cell r="A254">
            <v>39324</v>
          </cell>
        </row>
        <row r="255">
          <cell r="A255">
            <v>39325</v>
          </cell>
        </row>
        <row r="256">
          <cell r="A256" t="str">
            <v>8 AG</v>
          </cell>
        </row>
        <row r="257">
          <cell r="A257">
            <v>39326</v>
          </cell>
        </row>
        <row r="258">
          <cell r="A258">
            <v>39327</v>
          </cell>
        </row>
        <row r="259">
          <cell r="A259">
            <v>39328</v>
          </cell>
        </row>
        <row r="260">
          <cell r="A260">
            <v>39329</v>
          </cell>
        </row>
        <row r="261">
          <cell r="A261">
            <v>39330</v>
          </cell>
        </row>
        <row r="262">
          <cell r="A262">
            <v>39331</v>
          </cell>
        </row>
        <row r="263">
          <cell r="A263">
            <v>39332</v>
          </cell>
        </row>
        <row r="264">
          <cell r="A264">
            <v>39333</v>
          </cell>
        </row>
        <row r="265">
          <cell r="A265">
            <v>39334</v>
          </cell>
        </row>
        <row r="266">
          <cell r="A266">
            <v>39335</v>
          </cell>
        </row>
        <row r="267">
          <cell r="A267">
            <v>39336</v>
          </cell>
        </row>
        <row r="268">
          <cell r="A268">
            <v>39337</v>
          </cell>
        </row>
        <row r="269">
          <cell r="A269">
            <v>39338</v>
          </cell>
        </row>
        <row r="270">
          <cell r="A270">
            <v>39339</v>
          </cell>
        </row>
        <row r="271">
          <cell r="A271">
            <v>39340</v>
          </cell>
        </row>
        <row r="272">
          <cell r="A272">
            <v>39341</v>
          </cell>
        </row>
        <row r="273">
          <cell r="A273">
            <v>39342</v>
          </cell>
        </row>
        <row r="274">
          <cell r="A274">
            <v>39343</v>
          </cell>
        </row>
        <row r="275">
          <cell r="A275">
            <v>39344</v>
          </cell>
        </row>
        <row r="276">
          <cell r="A276">
            <v>39345</v>
          </cell>
        </row>
        <row r="277">
          <cell r="A277">
            <v>39346</v>
          </cell>
        </row>
        <row r="278">
          <cell r="A278">
            <v>39347</v>
          </cell>
        </row>
        <row r="279">
          <cell r="A279">
            <v>39348</v>
          </cell>
        </row>
        <row r="280">
          <cell r="A280">
            <v>39349</v>
          </cell>
        </row>
        <row r="281">
          <cell r="A281">
            <v>39350</v>
          </cell>
        </row>
        <row r="282">
          <cell r="A282">
            <v>39351</v>
          </cell>
        </row>
        <row r="283">
          <cell r="A283">
            <v>39352</v>
          </cell>
        </row>
        <row r="284">
          <cell r="A284">
            <v>39353</v>
          </cell>
        </row>
        <row r="285">
          <cell r="A285">
            <v>39354</v>
          </cell>
        </row>
        <row r="286">
          <cell r="A286">
            <v>39355</v>
          </cell>
        </row>
        <row r="287">
          <cell r="A287" t="str">
            <v>9 SE</v>
          </cell>
        </row>
        <row r="288">
          <cell r="A288">
            <v>39356</v>
          </cell>
          <cell r="T288">
            <v>50</v>
          </cell>
        </row>
        <row r="289">
          <cell r="A289">
            <v>39357</v>
          </cell>
          <cell r="AP289">
            <v>30</v>
          </cell>
          <cell r="BD289">
            <v>25</v>
          </cell>
        </row>
        <row r="290">
          <cell r="A290">
            <v>39358</v>
          </cell>
        </row>
        <row r="291">
          <cell r="A291">
            <v>39359</v>
          </cell>
        </row>
        <row r="292">
          <cell r="A292">
            <v>39360</v>
          </cell>
        </row>
        <row r="293">
          <cell r="A293">
            <v>39361</v>
          </cell>
        </row>
        <row r="294">
          <cell r="A294">
            <v>39362</v>
          </cell>
        </row>
        <row r="295">
          <cell r="A295">
            <v>39363</v>
          </cell>
        </row>
        <row r="296">
          <cell r="A296">
            <v>39364</v>
          </cell>
        </row>
        <row r="297">
          <cell r="A297">
            <v>39365</v>
          </cell>
          <cell r="BY297">
            <v>25</v>
          </cell>
        </row>
        <row r="298">
          <cell r="A298">
            <v>39366</v>
          </cell>
        </row>
        <row r="299">
          <cell r="A299">
            <v>39367</v>
          </cell>
          <cell r="AY299">
            <v>5</v>
          </cell>
        </row>
        <row r="300">
          <cell r="A300">
            <v>39368</v>
          </cell>
        </row>
        <row r="301">
          <cell r="A301">
            <v>39369</v>
          </cell>
        </row>
        <row r="302">
          <cell r="A302">
            <v>39370</v>
          </cell>
        </row>
        <row r="303">
          <cell r="A303">
            <v>39371</v>
          </cell>
        </row>
        <row r="304">
          <cell r="A304">
            <v>39372</v>
          </cell>
        </row>
        <row r="305">
          <cell r="A305">
            <v>39373</v>
          </cell>
          <cell r="T305">
            <v>30</v>
          </cell>
        </row>
        <row r="306">
          <cell r="A306">
            <v>39374</v>
          </cell>
        </row>
        <row r="307">
          <cell r="A307">
            <v>39375</v>
          </cell>
        </row>
        <row r="308">
          <cell r="A308">
            <v>39376</v>
          </cell>
          <cell r="BK308">
            <v>60</v>
          </cell>
        </row>
        <row r="309">
          <cell r="A309">
            <v>39377</v>
          </cell>
          <cell r="BD309">
            <v>25</v>
          </cell>
          <cell r="BK309">
            <v>5</v>
          </cell>
          <cell r="BM309">
            <v>38</v>
          </cell>
        </row>
        <row r="310">
          <cell r="A310">
            <v>39378</v>
          </cell>
        </row>
        <row r="311">
          <cell r="A311">
            <v>39379</v>
          </cell>
          <cell r="BR311">
            <v>15</v>
          </cell>
          <cell r="BT311">
            <v>5</v>
          </cell>
        </row>
        <row r="312">
          <cell r="A312">
            <v>39380</v>
          </cell>
          <cell r="BS312">
            <v>40</v>
          </cell>
          <cell r="BT312">
            <v>25</v>
          </cell>
        </row>
        <row r="313">
          <cell r="A313">
            <v>39381</v>
          </cell>
          <cell r="BR313">
            <v>15</v>
          </cell>
          <cell r="DA313">
            <v>50</v>
          </cell>
        </row>
        <row r="314">
          <cell r="A314">
            <v>39382</v>
          </cell>
        </row>
        <row r="315">
          <cell r="A315">
            <v>39383</v>
          </cell>
        </row>
        <row r="316">
          <cell r="A316">
            <v>39384</v>
          </cell>
          <cell r="DA316">
            <v>15</v>
          </cell>
          <cell r="DJ316">
            <v>5</v>
          </cell>
          <cell r="DN316">
            <v>1</v>
          </cell>
        </row>
        <row r="317">
          <cell r="A317">
            <v>39385</v>
          </cell>
          <cell r="BD317">
            <v>25</v>
          </cell>
        </row>
        <row r="318">
          <cell r="A318">
            <v>39386</v>
          </cell>
          <cell r="AD318">
            <v>5</v>
          </cell>
          <cell r="AY318">
            <v>5</v>
          </cell>
          <cell r="DA318">
            <v>25</v>
          </cell>
        </row>
        <row r="319">
          <cell r="A319" t="str">
            <v>OK 10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80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5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30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75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65</v>
          </cell>
          <cell r="BL319">
            <v>0</v>
          </cell>
          <cell r="BM319">
            <v>38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30</v>
          </cell>
          <cell r="BS319">
            <v>40</v>
          </cell>
          <cell r="BT319">
            <v>30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25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90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5</v>
          </cell>
          <cell r="DK319">
            <v>0</v>
          </cell>
          <cell r="DL319">
            <v>0</v>
          </cell>
          <cell r="DM319">
            <v>0</v>
          </cell>
          <cell r="DN319">
            <v>1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</row>
        <row r="320">
          <cell r="A320">
            <v>39387</v>
          </cell>
          <cell r="BK320">
            <v>25</v>
          </cell>
        </row>
        <row r="321">
          <cell r="A321">
            <v>39388</v>
          </cell>
        </row>
        <row r="322">
          <cell r="A322">
            <v>39389</v>
          </cell>
        </row>
        <row r="323">
          <cell r="A323">
            <v>39390</v>
          </cell>
          <cell r="U323">
            <v>5</v>
          </cell>
          <cell r="AN323">
            <v>4</v>
          </cell>
          <cell r="BL323">
            <v>25</v>
          </cell>
        </row>
        <row r="324">
          <cell r="A324">
            <v>39391</v>
          </cell>
        </row>
        <row r="325">
          <cell r="A325">
            <v>39392</v>
          </cell>
          <cell r="AJ325">
            <v>40</v>
          </cell>
          <cell r="AN325">
            <v>1</v>
          </cell>
          <cell r="BD325">
            <v>25</v>
          </cell>
          <cell r="BL325">
            <v>60</v>
          </cell>
          <cell r="CH325">
            <v>25</v>
          </cell>
          <cell r="DC325">
            <v>25</v>
          </cell>
        </row>
        <row r="326">
          <cell r="A326">
            <v>39393</v>
          </cell>
          <cell r="T326">
            <v>160</v>
          </cell>
        </row>
        <row r="327">
          <cell r="A327">
            <v>39394</v>
          </cell>
          <cell r="D327">
            <v>2</v>
          </cell>
          <cell r="T327">
            <v>190</v>
          </cell>
          <cell r="U327">
            <v>5</v>
          </cell>
          <cell r="AI327">
            <v>15</v>
          </cell>
          <cell r="BD327">
            <v>20</v>
          </cell>
        </row>
        <row r="328">
          <cell r="A328">
            <v>39395</v>
          </cell>
        </row>
        <row r="329">
          <cell r="A329">
            <v>39396</v>
          </cell>
          <cell r="U329">
            <v>20</v>
          </cell>
          <cell r="AJ329">
            <v>40</v>
          </cell>
        </row>
        <row r="330">
          <cell r="A330">
            <v>39397</v>
          </cell>
        </row>
        <row r="331">
          <cell r="A331">
            <v>39398</v>
          </cell>
          <cell r="AG331">
            <v>5</v>
          </cell>
        </row>
        <row r="332">
          <cell r="A332">
            <v>39399</v>
          </cell>
        </row>
        <row r="333">
          <cell r="A333">
            <v>39400</v>
          </cell>
          <cell r="BF333">
            <v>10</v>
          </cell>
        </row>
        <row r="334">
          <cell r="A334">
            <v>39401</v>
          </cell>
          <cell r="DH334">
            <v>10</v>
          </cell>
        </row>
        <row r="335">
          <cell r="A335">
            <v>39402</v>
          </cell>
          <cell r="P335">
            <v>12</v>
          </cell>
          <cell r="AJ335">
            <v>20</v>
          </cell>
          <cell r="AR335">
            <v>5</v>
          </cell>
          <cell r="AY335">
            <v>15</v>
          </cell>
          <cell r="BF335">
            <v>25</v>
          </cell>
          <cell r="BL335">
            <v>25</v>
          </cell>
          <cell r="BM335">
            <v>25</v>
          </cell>
          <cell r="DL335">
            <v>10</v>
          </cell>
          <cell r="DQ335">
            <v>30</v>
          </cell>
        </row>
        <row r="336">
          <cell r="A336">
            <v>39403</v>
          </cell>
        </row>
        <row r="337">
          <cell r="A337">
            <v>39404</v>
          </cell>
        </row>
        <row r="338">
          <cell r="A338">
            <v>39405</v>
          </cell>
          <cell r="AX338">
            <v>20</v>
          </cell>
        </row>
        <row r="339">
          <cell r="A339">
            <v>39406</v>
          </cell>
          <cell r="U339">
            <v>6</v>
          </cell>
        </row>
        <row r="340">
          <cell r="A340">
            <v>39407</v>
          </cell>
        </row>
        <row r="341">
          <cell r="A341">
            <v>39408</v>
          </cell>
          <cell r="T341">
            <v>25</v>
          </cell>
        </row>
        <row r="342">
          <cell r="A342">
            <v>39409</v>
          </cell>
          <cell r="U342">
            <v>5</v>
          </cell>
          <cell r="AY342">
            <v>35</v>
          </cell>
          <cell r="BF342">
            <v>32</v>
          </cell>
          <cell r="DV342">
            <v>50</v>
          </cell>
          <cell r="DX342">
            <v>25</v>
          </cell>
        </row>
        <row r="343">
          <cell r="A343">
            <v>39410</v>
          </cell>
          <cell r="T343">
            <v>50</v>
          </cell>
          <cell r="AM343">
            <v>20</v>
          </cell>
          <cell r="AO343">
            <v>60</v>
          </cell>
        </row>
        <row r="344">
          <cell r="A344">
            <v>39411</v>
          </cell>
        </row>
        <row r="345">
          <cell r="A345">
            <v>39412</v>
          </cell>
          <cell r="T345">
            <v>20</v>
          </cell>
          <cell r="Z345">
            <v>35</v>
          </cell>
          <cell r="BM345">
            <v>35</v>
          </cell>
          <cell r="DV345">
            <v>60</v>
          </cell>
        </row>
        <row r="346">
          <cell r="A346">
            <v>39413</v>
          </cell>
          <cell r="DX346">
            <v>20</v>
          </cell>
        </row>
        <row r="347">
          <cell r="A347">
            <v>39414</v>
          </cell>
          <cell r="BK347">
            <v>25</v>
          </cell>
        </row>
        <row r="348">
          <cell r="A348">
            <v>39415</v>
          </cell>
        </row>
        <row r="349">
          <cell r="A349">
            <v>39416</v>
          </cell>
          <cell r="AD349">
            <v>10</v>
          </cell>
          <cell r="AJ349">
            <v>10</v>
          </cell>
        </row>
        <row r="350">
          <cell r="A350" t="str">
            <v>OK 21</v>
          </cell>
          <cell r="B350">
            <v>0</v>
          </cell>
          <cell r="C350">
            <v>0</v>
          </cell>
          <cell r="D350">
            <v>2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12</v>
          </cell>
          <cell r="Q350">
            <v>0</v>
          </cell>
          <cell r="R350">
            <v>0</v>
          </cell>
          <cell r="S350">
            <v>0</v>
          </cell>
          <cell r="T350">
            <v>445</v>
          </cell>
          <cell r="U350">
            <v>41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35</v>
          </cell>
          <cell r="AA350">
            <v>0</v>
          </cell>
          <cell r="AB350">
            <v>0</v>
          </cell>
          <cell r="AC350">
            <v>0</v>
          </cell>
          <cell r="AD350">
            <v>10</v>
          </cell>
          <cell r="AE350">
            <v>0</v>
          </cell>
          <cell r="AF350">
            <v>0</v>
          </cell>
          <cell r="AG350">
            <v>5</v>
          </cell>
          <cell r="AH350">
            <v>0</v>
          </cell>
          <cell r="AI350">
            <v>15</v>
          </cell>
          <cell r="AJ350">
            <v>110</v>
          </cell>
          <cell r="AK350">
            <v>0</v>
          </cell>
          <cell r="AL350">
            <v>0</v>
          </cell>
          <cell r="AM350">
            <v>20</v>
          </cell>
          <cell r="AN350">
            <v>5</v>
          </cell>
          <cell r="AO350">
            <v>60</v>
          </cell>
          <cell r="AP350">
            <v>0</v>
          </cell>
          <cell r="AQ350">
            <v>0</v>
          </cell>
          <cell r="AR350">
            <v>5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20</v>
          </cell>
          <cell r="AY350">
            <v>50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45</v>
          </cell>
          <cell r="BE350">
            <v>0</v>
          </cell>
          <cell r="BF350">
            <v>67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50</v>
          </cell>
          <cell r="BL350">
            <v>110</v>
          </cell>
          <cell r="BM350">
            <v>60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25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25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10</v>
          </cell>
          <cell r="DI350">
            <v>0</v>
          </cell>
          <cell r="DJ350">
            <v>0</v>
          </cell>
          <cell r="DK350">
            <v>0</v>
          </cell>
          <cell r="DL350">
            <v>10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30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110</v>
          </cell>
          <cell r="DW350">
            <v>0</v>
          </cell>
          <cell r="DX350">
            <v>45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</row>
        <row r="351">
          <cell r="A351">
            <v>39417</v>
          </cell>
          <cell r="BD351">
            <v>25</v>
          </cell>
        </row>
        <row r="352">
          <cell r="A352">
            <v>39418</v>
          </cell>
        </row>
        <row r="353">
          <cell r="A353">
            <v>39419</v>
          </cell>
          <cell r="U353">
            <v>5</v>
          </cell>
          <cell r="BL353">
            <v>50</v>
          </cell>
          <cell r="BM353">
            <v>38</v>
          </cell>
          <cell r="DL353">
            <v>10</v>
          </cell>
          <cell r="DX353">
            <v>30</v>
          </cell>
          <cell r="EE353">
            <v>10</v>
          </cell>
        </row>
        <row r="354">
          <cell r="A354">
            <v>39420</v>
          </cell>
          <cell r="AR354">
            <v>35</v>
          </cell>
          <cell r="BD354">
            <v>50</v>
          </cell>
          <cell r="BT354">
            <v>15</v>
          </cell>
        </row>
        <row r="355">
          <cell r="A355">
            <v>39421</v>
          </cell>
        </row>
        <row r="356">
          <cell r="A356">
            <v>39422</v>
          </cell>
          <cell r="DV356">
            <v>157</v>
          </cell>
          <cell r="DX356">
            <v>5</v>
          </cell>
        </row>
        <row r="357">
          <cell r="A357">
            <v>39423</v>
          </cell>
          <cell r="BM357">
            <v>35</v>
          </cell>
        </row>
        <row r="358">
          <cell r="A358">
            <v>39424</v>
          </cell>
        </row>
        <row r="359">
          <cell r="A359">
            <v>39425</v>
          </cell>
        </row>
        <row r="360">
          <cell r="A360">
            <v>39426</v>
          </cell>
          <cell r="BR360">
            <v>20</v>
          </cell>
          <cell r="EJ360">
            <v>160</v>
          </cell>
        </row>
        <row r="361">
          <cell r="A361">
            <v>39427</v>
          </cell>
        </row>
        <row r="362">
          <cell r="A362">
            <v>39428</v>
          </cell>
          <cell r="T362">
            <v>90</v>
          </cell>
        </row>
        <row r="363">
          <cell r="A363">
            <v>39429</v>
          </cell>
          <cell r="AJ363">
            <v>20</v>
          </cell>
          <cell r="AM363">
            <v>20</v>
          </cell>
        </row>
        <row r="364">
          <cell r="A364">
            <v>39430</v>
          </cell>
          <cell r="T364">
            <v>90</v>
          </cell>
          <cell r="BD364">
            <v>25</v>
          </cell>
        </row>
        <row r="365">
          <cell r="A365">
            <v>39431</v>
          </cell>
          <cell r="BK365">
            <v>200</v>
          </cell>
          <cell r="BL365">
            <v>75</v>
          </cell>
          <cell r="BM365">
            <v>38</v>
          </cell>
        </row>
        <row r="366">
          <cell r="A366">
            <v>39432</v>
          </cell>
        </row>
        <row r="367">
          <cell r="A367">
            <v>39433</v>
          </cell>
          <cell r="T367">
            <v>35</v>
          </cell>
          <cell r="AP367">
            <v>25</v>
          </cell>
          <cell r="AW367">
            <v>25</v>
          </cell>
          <cell r="BD367">
            <v>25</v>
          </cell>
          <cell r="DV367">
            <v>30</v>
          </cell>
          <cell r="DX367">
            <v>5</v>
          </cell>
        </row>
        <row r="368">
          <cell r="A368">
            <v>39434</v>
          </cell>
          <cell r="AJ368">
            <v>40</v>
          </cell>
          <cell r="AM368">
            <v>20</v>
          </cell>
        </row>
        <row r="369">
          <cell r="A369">
            <v>39435</v>
          </cell>
          <cell r="T369">
            <v>30</v>
          </cell>
          <cell r="AM369">
            <v>10</v>
          </cell>
          <cell r="BD369">
            <v>25</v>
          </cell>
        </row>
        <row r="370">
          <cell r="A370">
            <v>39436</v>
          </cell>
        </row>
        <row r="371">
          <cell r="A371">
            <v>39437</v>
          </cell>
        </row>
        <row r="372">
          <cell r="A372">
            <v>39438</v>
          </cell>
          <cell r="AJ372">
            <v>25</v>
          </cell>
          <cell r="AW372">
            <v>90</v>
          </cell>
          <cell r="AY372">
            <v>8</v>
          </cell>
          <cell r="DV372">
            <v>25</v>
          </cell>
        </row>
        <row r="373">
          <cell r="A373">
            <v>39439</v>
          </cell>
          <cell r="AW373">
            <v>100</v>
          </cell>
        </row>
        <row r="374">
          <cell r="A374">
            <v>39440</v>
          </cell>
          <cell r="BD374">
            <v>25</v>
          </cell>
        </row>
        <row r="375">
          <cell r="A375">
            <v>39441</v>
          </cell>
        </row>
        <row r="376">
          <cell r="A376">
            <v>39442</v>
          </cell>
          <cell r="AJ376">
            <v>20</v>
          </cell>
          <cell r="AM376">
            <v>20</v>
          </cell>
          <cell r="AY376">
            <v>8</v>
          </cell>
          <cell r="DV376">
            <v>35</v>
          </cell>
        </row>
        <row r="377">
          <cell r="A377">
            <v>39443</v>
          </cell>
          <cell r="DV377">
            <v>35</v>
          </cell>
        </row>
        <row r="378">
          <cell r="A378">
            <v>39444</v>
          </cell>
          <cell r="U378">
            <v>38</v>
          </cell>
          <cell r="AM378">
            <v>25</v>
          </cell>
        </row>
        <row r="379">
          <cell r="A379">
            <v>39445</v>
          </cell>
          <cell r="Z379">
            <v>25</v>
          </cell>
          <cell r="DX379">
            <v>23</v>
          </cell>
          <cell r="ES379">
            <v>35</v>
          </cell>
        </row>
        <row r="380">
          <cell r="A380">
            <v>39446</v>
          </cell>
        </row>
        <row r="381">
          <cell r="A381">
            <v>39447</v>
          </cell>
        </row>
        <row r="382">
          <cell r="A382" t="str">
            <v>OK 33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245</v>
          </cell>
          <cell r="U382">
            <v>43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25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105</v>
          </cell>
          <cell r="AK382">
            <v>0</v>
          </cell>
          <cell r="AL382">
            <v>0</v>
          </cell>
          <cell r="AM382">
            <v>95</v>
          </cell>
          <cell r="AN382">
            <v>0</v>
          </cell>
          <cell r="AO382">
            <v>0</v>
          </cell>
          <cell r="AP382">
            <v>25</v>
          </cell>
          <cell r="AQ382">
            <v>0</v>
          </cell>
          <cell r="AR382">
            <v>35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215</v>
          </cell>
          <cell r="AX382">
            <v>0</v>
          </cell>
          <cell r="AY382">
            <v>16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175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200</v>
          </cell>
          <cell r="BL382">
            <v>125</v>
          </cell>
          <cell r="BM382">
            <v>111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20</v>
          </cell>
          <cell r="BS382">
            <v>0</v>
          </cell>
          <cell r="BT382">
            <v>15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10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282</v>
          </cell>
          <cell r="DW382">
            <v>0</v>
          </cell>
          <cell r="DX382">
            <v>63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10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  <cell r="EJ382">
            <v>160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35</v>
          </cell>
          <cell r="ET382">
            <v>0</v>
          </cell>
          <cell r="EU382">
            <v>0</v>
          </cell>
          <cell r="EV382">
            <v>0</v>
          </cell>
          <cell r="EW382">
            <v>0</v>
          </cell>
          <cell r="EX382">
            <v>0</v>
          </cell>
          <cell r="EY382">
            <v>0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</row>
        <row r="383">
          <cell r="A383" t="str">
            <v>TAHUNAN</v>
          </cell>
        </row>
        <row r="384">
          <cell r="A384" t="str">
            <v>TR1</v>
          </cell>
        </row>
        <row r="385">
          <cell r="A385" t="str">
            <v>TR2</v>
          </cell>
        </row>
        <row r="386">
          <cell r="A386" t="str">
            <v>TR3</v>
          </cell>
        </row>
        <row r="387">
          <cell r="A387" t="str">
            <v>TR4</v>
          </cell>
        </row>
      </sheetData>
      <sheetData sheetId="22"/>
      <sheetData sheetId="23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 Fiscal"/>
    </sheetNames>
    <sheetDataSet>
      <sheetData sheetId="0" refreshError="1">
        <row r="4">
          <cell r="J4" t="str">
            <v>I</v>
          </cell>
          <cell r="K4">
            <v>4</v>
          </cell>
          <cell r="L4">
            <v>0.25</v>
          </cell>
        </row>
        <row r="5">
          <cell r="J5" t="str">
            <v>II</v>
          </cell>
          <cell r="K5">
            <v>8</v>
          </cell>
          <cell r="L5">
            <v>0.125</v>
          </cell>
        </row>
        <row r="6">
          <cell r="J6" t="str">
            <v>III</v>
          </cell>
          <cell r="K6">
            <v>16</v>
          </cell>
          <cell r="L6">
            <v>6.25E-2</v>
          </cell>
        </row>
        <row r="7">
          <cell r="J7" t="str">
            <v>IV</v>
          </cell>
          <cell r="K7">
            <v>20</v>
          </cell>
          <cell r="L7">
            <v>0.05</v>
          </cell>
        </row>
      </sheetData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s-5M"/>
      <sheetName val="Fas-1,5M"/>
      <sheetName val="Fas-500Jt1"/>
      <sheetName val="Fas-500Jt2"/>
      <sheetName val="Rekap"/>
      <sheetName val="Fas2,5M"/>
      <sheetName val="Hutang-Bank"/>
      <sheetName val="Lamp-Surat"/>
      <sheetName val="Print"/>
      <sheetName val="catatan"/>
    </sheetNames>
    <sheetDataSet>
      <sheetData sheetId="0">
        <row r="6">
          <cell r="A6">
            <v>1</v>
          </cell>
          <cell r="B6" t="str">
            <v>dr. H. Probodjati,Sp.BO</v>
          </cell>
          <cell r="C6" t="str">
            <v>Angsuran</v>
          </cell>
          <cell r="D6">
            <v>780000000</v>
          </cell>
          <cell r="F6">
            <v>4941133.1856946833</v>
          </cell>
          <cell r="G6">
            <v>7370849.8051801026</v>
          </cell>
          <cell r="H6">
            <v>12311982.990874786</v>
          </cell>
          <cell r="I6">
            <v>1231198.2990874785</v>
          </cell>
          <cell r="J6">
            <v>11080784.691787308</v>
          </cell>
        </row>
        <row r="7">
          <cell r="A7">
            <v>2</v>
          </cell>
          <cell r="B7" t="str">
            <v>dr. H. Darmono S,Sp.B</v>
          </cell>
          <cell r="C7" t="str">
            <v>Angsuran</v>
          </cell>
          <cell r="D7">
            <v>500000000</v>
          </cell>
          <cell r="F7">
            <v>3167393.0677530016</v>
          </cell>
          <cell r="G7">
            <v>4724903.7212692965</v>
          </cell>
          <cell r="H7">
            <v>7892296.7890222985</v>
          </cell>
          <cell r="I7">
            <v>789229.67890222988</v>
          </cell>
          <cell r="J7">
            <v>7103067.1101200683</v>
          </cell>
        </row>
        <row r="8">
          <cell r="A8">
            <v>3</v>
          </cell>
          <cell r="B8" t="str">
            <v>dr. H. Sumartono,Sp.AN</v>
          </cell>
          <cell r="C8" t="str">
            <v>Angsuran</v>
          </cell>
          <cell r="D8">
            <v>500000000</v>
          </cell>
          <cell r="F8">
            <v>3167393.0677530016</v>
          </cell>
          <cell r="G8">
            <v>4724903.7212692965</v>
          </cell>
          <cell r="H8">
            <v>7892296.7890222985</v>
          </cell>
          <cell r="I8">
            <v>789229.67890222988</v>
          </cell>
          <cell r="J8">
            <v>7103067.1101200683</v>
          </cell>
        </row>
        <row r="9">
          <cell r="A9">
            <v>4</v>
          </cell>
          <cell r="B9" t="str">
            <v>dr. H. Trimulyo,Sp.A</v>
          </cell>
          <cell r="C9" t="str">
            <v>Angsuran</v>
          </cell>
          <cell r="D9">
            <v>500000000</v>
          </cell>
          <cell r="F9">
            <v>3167393.0677530016</v>
          </cell>
          <cell r="G9">
            <v>4724903.7212692965</v>
          </cell>
          <cell r="H9">
            <v>7892296.7890222985</v>
          </cell>
          <cell r="I9">
            <v>789229.67890222988</v>
          </cell>
          <cell r="J9">
            <v>7103067.1101200683</v>
          </cell>
        </row>
        <row r="10">
          <cell r="A10">
            <v>5</v>
          </cell>
          <cell r="B10" t="str">
            <v>dr. H. Bambang Sugito,Sp.OG</v>
          </cell>
          <cell r="C10" t="str">
            <v>Angsuran</v>
          </cell>
          <cell r="D10">
            <v>500000000</v>
          </cell>
          <cell r="F10">
            <v>3167393.0677530016</v>
          </cell>
          <cell r="G10">
            <v>4724903.7212692965</v>
          </cell>
          <cell r="H10">
            <v>7892296.7890222985</v>
          </cell>
          <cell r="I10">
            <v>789229.67890222988</v>
          </cell>
          <cell r="J10">
            <v>7103067.1101200683</v>
          </cell>
        </row>
        <row r="11">
          <cell r="A11">
            <v>6</v>
          </cell>
          <cell r="B11" t="str">
            <v>dr. H. Cholid Wahyudi,Sp.OG</v>
          </cell>
          <cell r="C11" t="str">
            <v>Angsuran</v>
          </cell>
          <cell r="D11">
            <v>500000000</v>
          </cell>
          <cell r="F11">
            <v>3167393.0677530016</v>
          </cell>
          <cell r="G11">
            <v>4724903.7212692965</v>
          </cell>
          <cell r="H11">
            <v>7892296.7890222985</v>
          </cell>
          <cell r="I11">
            <v>789229.67890222988</v>
          </cell>
          <cell r="J11">
            <v>7103067.1101200683</v>
          </cell>
        </row>
        <row r="12">
          <cell r="A12">
            <v>7</v>
          </cell>
          <cell r="B12" t="str">
            <v>dr. H. Irawan Soedomo,Sp.B</v>
          </cell>
          <cell r="C12" t="str">
            <v>Angsuran</v>
          </cell>
          <cell r="D12">
            <v>500000000</v>
          </cell>
          <cell r="F12">
            <v>3167393.0677530016</v>
          </cell>
          <cell r="G12">
            <v>4724903.7212692965</v>
          </cell>
          <cell r="H12">
            <v>7892296.7890222985</v>
          </cell>
          <cell r="I12">
            <v>789229.67890222988</v>
          </cell>
          <cell r="J12">
            <v>7103067.1101200683</v>
          </cell>
        </row>
        <row r="13">
          <cell r="A13">
            <v>8</v>
          </cell>
          <cell r="B13" t="str">
            <v xml:space="preserve">drg. Soekamto,Sp.BM </v>
          </cell>
          <cell r="C13" t="str">
            <v>Angsuran</v>
          </cell>
          <cell r="D13">
            <v>500000000</v>
          </cell>
          <cell r="F13">
            <v>3167393.0677530016</v>
          </cell>
          <cell r="G13">
            <v>4724903.7212692965</v>
          </cell>
          <cell r="H13">
            <v>7892296.7890222985</v>
          </cell>
          <cell r="I13">
            <v>789229.67890222988</v>
          </cell>
          <cell r="J13">
            <v>7103067.1101200683</v>
          </cell>
        </row>
        <row r="14">
          <cell r="A14">
            <v>9</v>
          </cell>
          <cell r="B14" t="str">
            <v>H. Sodikin,Bsc</v>
          </cell>
          <cell r="C14" t="str">
            <v>Angsuran</v>
          </cell>
          <cell r="D14">
            <v>500000000</v>
          </cell>
          <cell r="F14">
            <v>3167393.0677530016</v>
          </cell>
          <cell r="G14">
            <v>4724903.7212692965</v>
          </cell>
          <cell r="H14">
            <v>7892296.7890222985</v>
          </cell>
          <cell r="I14">
            <v>789229.67890222988</v>
          </cell>
          <cell r="J14">
            <v>7103067.1101200683</v>
          </cell>
        </row>
        <row r="15">
          <cell r="A15">
            <v>10</v>
          </cell>
          <cell r="B15" t="str">
            <v>dr. Tonny Eko Hartono,Sp.P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11</v>
          </cell>
          <cell r="B16" t="str">
            <v>dr. FX. Sugiharto,Sp.KK</v>
          </cell>
          <cell r="C16" t="str">
            <v>Angsuran</v>
          </cell>
          <cell r="D16">
            <v>200000000</v>
          </cell>
          <cell r="F16">
            <v>1266957.2271012007</v>
          </cell>
          <cell r="G16">
            <v>1889961.4885077188</v>
          </cell>
          <cell r="H16">
            <v>3156918.7156089195</v>
          </cell>
          <cell r="I16">
            <v>315691.87156089197</v>
          </cell>
          <cell r="J16">
            <v>2841226.8440480274</v>
          </cell>
        </row>
        <row r="17">
          <cell r="A17">
            <v>12</v>
          </cell>
          <cell r="B17" t="str">
            <v>dr. H. Indrawan Mardik,Sp.S</v>
          </cell>
          <cell r="C17" t="str">
            <v>Angsuran</v>
          </cell>
          <cell r="D17">
            <v>100000000</v>
          </cell>
          <cell r="F17">
            <v>633478.61355060036</v>
          </cell>
          <cell r="G17">
            <v>944980.74425385939</v>
          </cell>
          <cell r="H17">
            <v>1578459.3578044598</v>
          </cell>
          <cell r="I17">
            <v>157845.93578044599</v>
          </cell>
          <cell r="J17">
            <v>1420613.4220240137</v>
          </cell>
        </row>
        <row r="18">
          <cell r="A18">
            <v>13</v>
          </cell>
          <cell r="B18" t="str">
            <v>dr. H. Syaiful Ichwan,Sp.BS</v>
          </cell>
          <cell r="C18" t="str">
            <v>Angsuran</v>
          </cell>
          <cell r="D18">
            <v>100000000</v>
          </cell>
          <cell r="F18">
            <v>633478.61355060036</v>
          </cell>
          <cell r="G18">
            <v>944980.74425385939</v>
          </cell>
          <cell r="H18">
            <v>1578459.3578044598</v>
          </cell>
          <cell r="I18">
            <v>157845.93578044599</v>
          </cell>
          <cell r="J18">
            <v>1420613.4220240137</v>
          </cell>
        </row>
        <row r="19">
          <cell r="A19">
            <v>14</v>
          </cell>
          <cell r="B19" t="str">
            <v>dr. Wasril Wazar,Sp.JP</v>
          </cell>
          <cell r="C19" t="str">
            <v>Angsuran</v>
          </cell>
          <cell r="D19">
            <v>100000000</v>
          </cell>
          <cell r="F19">
            <v>633478.61355060036</v>
          </cell>
          <cell r="G19">
            <v>944980.74425385939</v>
          </cell>
          <cell r="H19">
            <v>1578459.3578044598</v>
          </cell>
          <cell r="I19">
            <v>157845.93578044599</v>
          </cell>
          <cell r="J19">
            <v>1420613.4220240137</v>
          </cell>
        </row>
        <row r="20">
          <cell r="A20">
            <v>15</v>
          </cell>
          <cell r="B20" t="str">
            <v>dr. Hatmanto,Sp.PD</v>
          </cell>
          <cell r="C20" t="str">
            <v>Angsuran</v>
          </cell>
          <cell r="D20">
            <v>100000000</v>
          </cell>
          <cell r="F20">
            <v>633478.61355060036</v>
          </cell>
          <cell r="G20">
            <v>944980.74425385939</v>
          </cell>
          <cell r="H20">
            <v>1578459.3578044598</v>
          </cell>
          <cell r="I20">
            <v>157845.93578044599</v>
          </cell>
          <cell r="J20">
            <v>1420613.4220240137</v>
          </cell>
        </row>
        <row r="21">
          <cell r="A21">
            <v>16</v>
          </cell>
          <cell r="B21" t="str">
            <v>dr. H. B. Soekardono,Sp.OG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17</v>
          </cell>
          <cell r="B22" t="str">
            <v>dr. H. Liliek Isyoto Y,Sp.M</v>
          </cell>
          <cell r="C22" t="str">
            <v>Angsuran</v>
          </cell>
          <cell r="D22">
            <v>100000000</v>
          </cell>
          <cell r="F22">
            <v>633478.61355060036</v>
          </cell>
          <cell r="G22">
            <v>944980.74425385939</v>
          </cell>
          <cell r="H22">
            <v>1578459.3578044598</v>
          </cell>
          <cell r="I22">
            <v>157845.93578044599</v>
          </cell>
          <cell r="J22">
            <v>1420613.4220240137</v>
          </cell>
        </row>
        <row r="23">
          <cell r="A23">
            <v>18</v>
          </cell>
          <cell r="B23" t="str">
            <v>Lilik Yusuf Indrajaya,Apth.</v>
          </cell>
          <cell r="C23" t="str">
            <v>Angsuran</v>
          </cell>
          <cell r="D23">
            <v>100000000</v>
          </cell>
          <cell r="F23">
            <v>633478.61355060036</v>
          </cell>
          <cell r="G23">
            <v>944980.74425385939</v>
          </cell>
          <cell r="H23">
            <v>1578459.3578044598</v>
          </cell>
          <cell r="I23">
            <v>157845.93578044599</v>
          </cell>
          <cell r="J23">
            <v>1420613.4220240137</v>
          </cell>
        </row>
        <row r="24">
          <cell r="A24">
            <v>19</v>
          </cell>
          <cell r="B24" t="str">
            <v>dr. H. Muslih Dahlan</v>
          </cell>
          <cell r="C24" t="str">
            <v>Angsuran</v>
          </cell>
          <cell r="D24">
            <v>75000000</v>
          </cell>
          <cell r="F24">
            <v>475108.96016295027</v>
          </cell>
          <cell r="G24">
            <v>708735.55819039454</v>
          </cell>
          <cell r="H24">
            <v>1183844.5183533449</v>
          </cell>
          <cell r="I24">
            <v>118384.45183533449</v>
          </cell>
          <cell r="J24">
            <v>1065460.0665180103</v>
          </cell>
        </row>
        <row r="25">
          <cell r="A25">
            <v>20</v>
          </cell>
          <cell r="B25" t="str">
            <v>dr. H. Wahyu Heru Triyono</v>
          </cell>
          <cell r="C25" t="str">
            <v>Angsuran</v>
          </cell>
          <cell r="D25">
            <v>75000000</v>
          </cell>
          <cell r="F25">
            <v>475108.96016295027</v>
          </cell>
          <cell r="G25">
            <v>708735.55819039454</v>
          </cell>
          <cell r="H25">
            <v>1183844.5183533449</v>
          </cell>
          <cell r="I25">
            <v>118384.45183533449</v>
          </cell>
          <cell r="J25">
            <v>1065460.0665180103</v>
          </cell>
        </row>
        <row r="26">
          <cell r="A26">
            <v>21</v>
          </cell>
          <cell r="B26" t="str">
            <v xml:space="preserve">Drs. H. Nurcholis Mustofa </v>
          </cell>
          <cell r="C26" t="str">
            <v>Angsuran</v>
          </cell>
          <cell r="D26">
            <v>50000000</v>
          </cell>
          <cell r="F26">
            <v>316739.30677530018</v>
          </cell>
          <cell r="G26">
            <v>472490.37212692969</v>
          </cell>
          <cell r="H26">
            <v>789229.67890222988</v>
          </cell>
          <cell r="I26">
            <v>78922.967890222993</v>
          </cell>
          <cell r="J26">
            <v>710306.71101200685</v>
          </cell>
        </row>
        <row r="27">
          <cell r="A27">
            <v>22</v>
          </cell>
          <cell r="B27" t="str">
            <v>dr. H. Ali Budihardjo,Sp.THT</v>
          </cell>
          <cell r="C27" t="str">
            <v>Angsuran</v>
          </cell>
          <cell r="D27">
            <v>50000000</v>
          </cell>
          <cell r="F27">
            <v>316739.30677530018</v>
          </cell>
          <cell r="G27">
            <v>472490.37212692969</v>
          </cell>
          <cell r="H27">
            <v>789229.67890222988</v>
          </cell>
          <cell r="I27">
            <v>78922.967890222993</v>
          </cell>
          <cell r="J27">
            <v>710306.71101200685</v>
          </cell>
        </row>
        <row r="28">
          <cell r="A28">
            <v>23</v>
          </cell>
          <cell r="B28" t="str">
            <v>dr. H. Wibowo P,Sp.R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>
            <v>24</v>
          </cell>
          <cell r="B29" t="str">
            <v>dr. H. Achmad S. Birri</v>
          </cell>
          <cell r="C29" t="str">
            <v>Angsuran</v>
          </cell>
          <cell r="D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25</v>
          </cell>
          <cell r="B30" t="str">
            <v>dr. Sri Primawati I,Sp.KK</v>
          </cell>
        </row>
        <row r="31">
          <cell r="A31">
            <v>26</v>
          </cell>
          <cell r="B31" t="str">
            <v>dr. Ratna Trisiyani,Sp.OG</v>
          </cell>
        </row>
        <row r="32">
          <cell r="A32">
            <v>27</v>
          </cell>
          <cell r="B32" t="str">
            <v>dr. Sunarto,Sp.PD</v>
          </cell>
        </row>
        <row r="33">
          <cell r="A33">
            <v>28</v>
          </cell>
          <cell r="B33" t="str">
            <v>H. Muchotib</v>
          </cell>
        </row>
        <row r="34">
          <cell r="A34">
            <v>29</v>
          </cell>
          <cell r="B34" t="str">
            <v>dr. Juwita,Sp.OG</v>
          </cell>
        </row>
        <row r="35">
          <cell r="A35">
            <v>30</v>
          </cell>
          <cell r="B35" t="str">
            <v>dr. Hanafi,Sp.J</v>
          </cell>
        </row>
        <row r="36">
          <cell r="A36">
            <v>31</v>
          </cell>
          <cell r="B36" t="str">
            <v>Sriyono,Amd An.</v>
          </cell>
        </row>
        <row r="37">
          <cell r="A37">
            <v>32</v>
          </cell>
          <cell r="B37" t="str">
            <v>Fatchudin,Amd An.</v>
          </cell>
        </row>
        <row r="38">
          <cell r="A38">
            <v>33</v>
          </cell>
          <cell r="B38" t="str">
            <v>Ronto Utomo,Amd An.</v>
          </cell>
        </row>
        <row r="39">
          <cell r="A39">
            <v>34</v>
          </cell>
          <cell r="B39" t="str">
            <v>Ny. Ety Rahmawati</v>
          </cell>
        </row>
        <row r="40">
          <cell r="A40">
            <v>35</v>
          </cell>
          <cell r="B40" t="str">
            <v>Ny. Wartiah</v>
          </cell>
        </row>
        <row r="41">
          <cell r="A41">
            <v>36</v>
          </cell>
          <cell r="B41" t="str">
            <v>Ny. Sulistiyowati</v>
          </cell>
        </row>
        <row r="42">
          <cell r="A42">
            <v>37</v>
          </cell>
          <cell r="B42" t="str">
            <v>dr. H. Saroto DS</v>
          </cell>
        </row>
        <row r="43">
          <cell r="A43">
            <v>38</v>
          </cell>
          <cell r="B43" t="str">
            <v>Ny. Amperawati</v>
          </cell>
        </row>
        <row r="44">
          <cell r="A44">
            <v>39</v>
          </cell>
          <cell r="B44" t="str">
            <v>Ny. Yhenni Arisisca</v>
          </cell>
        </row>
        <row r="45">
          <cell r="A45">
            <v>40</v>
          </cell>
          <cell r="B45" t="str">
            <v>Ny. Sri Apriana</v>
          </cell>
        </row>
        <row r="46">
          <cell r="A46">
            <v>41</v>
          </cell>
          <cell r="B46" t="str">
            <v>Ny. Muslikha</v>
          </cell>
        </row>
        <row r="47">
          <cell r="A47">
            <v>42</v>
          </cell>
          <cell r="B47" t="str">
            <v>Ny. Filianah</v>
          </cell>
        </row>
        <row r="48">
          <cell r="A48">
            <v>43</v>
          </cell>
          <cell r="B48" t="str">
            <v>Ny. Indah Arumsari</v>
          </cell>
        </row>
        <row r="49">
          <cell r="A49">
            <v>44</v>
          </cell>
          <cell r="B49" t="str">
            <v>Ny. Sunarti</v>
          </cell>
        </row>
        <row r="50">
          <cell r="A50">
            <v>45</v>
          </cell>
          <cell r="B50" t="str">
            <v>Ny. Umayah</v>
          </cell>
        </row>
        <row r="51">
          <cell r="A51">
            <v>46</v>
          </cell>
          <cell r="B51" t="str">
            <v>Ny. Nur Khasanah</v>
          </cell>
        </row>
        <row r="52">
          <cell r="A52">
            <v>47</v>
          </cell>
          <cell r="B52" t="str">
            <v>Ny. Hj. Fatimah</v>
          </cell>
        </row>
        <row r="53">
          <cell r="A53">
            <v>48</v>
          </cell>
          <cell r="B53" t="str">
            <v>dr. Dwi Aniek,Sp.A</v>
          </cell>
        </row>
        <row r="54">
          <cell r="A54">
            <v>49</v>
          </cell>
          <cell r="B54" t="str">
            <v>dr. Nani Yulia</v>
          </cell>
        </row>
        <row r="55">
          <cell r="A55">
            <v>50</v>
          </cell>
          <cell r="B55" t="str">
            <v>Lidia anggraeni/Agus</v>
          </cell>
        </row>
      </sheetData>
      <sheetData sheetId="1">
        <row r="6">
          <cell r="A6">
            <v>1</v>
          </cell>
          <cell r="B6" t="str">
            <v>dr. H. Probodjati,Sp.BO</v>
          </cell>
          <cell r="C6" t="str">
            <v>Angsuran</v>
          </cell>
          <cell r="D6">
            <v>75000000</v>
          </cell>
          <cell r="F6">
            <v>552294.71290613723</v>
          </cell>
          <cell r="G6">
            <v>362353.09305054153</v>
          </cell>
          <cell r="H6">
            <v>914647.8059566787</v>
          </cell>
          <cell r="I6">
            <v>91464.780595667879</v>
          </cell>
          <cell r="J6">
            <v>823183.0253610108</v>
          </cell>
        </row>
        <row r="7">
          <cell r="A7">
            <v>2</v>
          </cell>
          <cell r="B7" t="str">
            <v>dr. H. Darmono S,Sp.B</v>
          </cell>
          <cell r="C7" t="str">
            <v>Angsuran</v>
          </cell>
          <cell r="D7">
            <v>35000000</v>
          </cell>
          <cell r="F7">
            <v>257737.53268953066</v>
          </cell>
          <cell r="G7">
            <v>169098.11009025271</v>
          </cell>
          <cell r="H7">
            <v>426835.64277978335</v>
          </cell>
          <cell r="I7">
            <v>42683.564277978337</v>
          </cell>
          <cell r="J7">
            <v>384152.07850180502</v>
          </cell>
        </row>
        <row r="8">
          <cell r="A8">
            <v>3</v>
          </cell>
          <cell r="B8" t="str">
            <v>dr. H. Sumartono,Sp.AN</v>
          </cell>
          <cell r="C8" t="str">
            <v>Angsuran</v>
          </cell>
          <cell r="D8">
            <v>35000000</v>
          </cell>
          <cell r="F8">
            <v>257737.53268953066</v>
          </cell>
          <cell r="G8">
            <v>169098.11009025271</v>
          </cell>
          <cell r="H8">
            <v>426835.64277978335</v>
          </cell>
          <cell r="I8">
            <v>42683.564277978337</v>
          </cell>
          <cell r="J8">
            <v>384152.07850180502</v>
          </cell>
        </row>
        <row r="9">
          <cell r="A9">
            <v>4</v>
          </cell>
          <cell r="B9" t="str">
            <v>dr. H. Trimulyo,Sp.A</v>
          </cell>
          <cell r="C9" t="str">
            <v>Angsuran</v>
          </cell>
          <cell r="D9">
            <v>40000000</v>
          </cell>
          <cell r="F9">
            <v>294557.18021660653</v>
          </cell>
          <cell r="G9">
            <v>193254.98296028882</v>
          </cell>
          <cell r="H9">
            <v>487812.16317689535</v>
          </cell>
          <cell r="I9">
            <v>48781.216317689541</v>
          </cell>
          <cell r="J9">
            <v>439030.94685920584</v>
          </cell>
        </row>
        <row r="10">
          <cell r="A10">
            <v>5</v>
          </cell>
          <cell r="B10" t="str">
            <v>dr. H. Bambang Sugito,Sp.OG</v>
          </cell>
          <cell r="C10" t="str">
            <v>Angsuran</v>
          </cell>
          <cell r="D10">
            <v>40000000</v>
          </cell>
          <cell r="F10">
            <v>294557.18021660653</v>
          </cell>
          <cell r="G10">
            <v>193254.98296028882</v>
          </cell>
          <cell r="H10">
            <v>487812.16317689535</v>
          </cell>
          <cell r="I10">
            <v>48781.216317689541</v>
          </cell>
          <cell r="J10">
            <v>439030.94685920584</v>
          </cell>
        </row>
        <row r="11">
          <cell r="A11">
            <v>6</v>
          </cell>
          <cell r="B11" t="str">
            <v>dr. H. Cholid Wahyudi,Sp.OG</v>
          </cell>
          <cell r="C11" t="str">
            <v>Angsuran</v>
          </cell>
          <cell r="D11">
            <v>35000000</v>
          </cell>
          <cell r="F11">
            <v>257737.53268953066</v>
          </cell>
          <cell r="G11">
            <v>169098.11009025271</v>
          </cell>
          <cell r="H11">
            <v>426835.64277978335</v>
          </cell>
          <cell r="I11">
            <v>42683.564277978337</v>
          </cell>
          <cell r="J11">
            <v>384152.07850180502</v>
          </cell>
        </row>
        <row r="12">
          <cell r="A12">
            <v>7</v>
          </cell>
          <cell r="B12" t="str">
            <v>dr. H. Irawan Soedomo,Sp.B</v>
          </cell>
          <cell r="C12" t="str">
            <v>Angsuran</v>
          </cell>
          <cell r="D12">
            <v>40000000</v>
          </cell>
          <cell r="F12">
            <v>294557.18021660653</v>
          </cell>
          <cell r="G12">
            <v>193254.98296028882</v>
          </cell>
          <cell r="H12">
            <v>487812.16317689535</v>
          </cell>
          <cell r="I12">
            <v>48781.216317689541</v>
          </cell>
          <cell r="J12">
            <v>439030.94685920584</v>
          </cell>
        </row>
        <row r="13">
          <cell r="A13">
            <v>8</v>
          </cell>
          <cell r="B13" t="str">
            <v xml:space="preserve">drg. Soekamto,Sp.BM </v>
          </cell>
          <cell r="C13" t="str">
            <v>Angsuran</v>
          </cell>
          <cell r="D13">
            <v>40000000</v>
          </cell>
          <cell r="F13">
            <v>294557.18021660653</v>
          </cell>
          <cell r="G13">
            <v>193254.98296028882</v>
          </cell>
          <cell r="H13">
            <v>487812.16317689535</v>
          </cell>
          <cell r="I13">
            <v>48781.216317689541</v>
          </cell>
          <cell r="J13">
            <v>439030.94685920584</v>
          </cell>
        </row>
        <row r="14">
          <cell r="A14">
            <v>9</v>
          </cell>
          <cell r="B14" t="str">
            <v>H. Sodikin,Bsc</v>
          </cell>
          <cell r="C14" t="str">
            <v>Angsuran</v>
          </cell>
          <cell r="D14">
            <v>40000000</v>
          </cell>
          <cell r="F14">
            <v>294557.18021660653</v>
          </cell>
          <cell r="G14">
            <v>193254.98296028882</v>
          </cell>
          <cell r="H14">
            <v>487812.16317689535</v>
          </cell>
          <cell r="I14">
            <v>48781.216317689541</v>
          </cell>
          <cell r="J14">
            <v>439030.94685920584</v>
          </cell>
        </row>
        <row r="15">
          <cell r="A15">
            <v>10</v>
          </cell>
          <cell r="B15" t="str">
            <v>dr. Tonny Eko Hartono,Sp.P</v>
          </cell>
          <cell r="D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A16">
            <v>11</v>
          </cell>
          <cell r="B16" t="str">
            <v>dr. FX. Sugiharto,Sp.KK</v>
          </cell>
          <cell r="C16" t="str">
            <v>Angsuran</v>
          </cell>
          <cell r="D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>
            <v>12</v>
          </cell>
          <cell r="B17" t="str">
            <v>dr. H. Indrawan Mardik,Sp.S</v>
          </cell>
          <cell r="C17" t="str">
            <v>Angsuran</v>
          </cell>
          <cell r="D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>
            <v>13</v>
          </cell>
          <cell r="B18" t="str">
            <v>dr. H. Syaiful Ichwan,Sp.BS</v>
          </cell>
          <cell r="C18" t="str">
            <v>Angsuran</v>
          </cell>
          <cell r="D18">
            <v>150000000</v>
          </cell>
          <cell r="F18">
            <v>1104589.4258122745</v>
          </cell>
          <cell r="G18">
            <v>724706.18610108306</v>
          </cell>
          <cell r="H18">
            <v>1829295.6119133574</v>
          </cell>
          <cell r="I18">
            <v>182929.56119133576</v>
          </cell>
          <cell r="J18">
            <v>1646366.0507220216</v>
          </cell>
        </row>
        <row r="19">
          <cell r="A19">
            <v>14</v>
          </cell>
          <cell r="B19" t="str">
            <v>dr. Wasril Wazar,Sp.JP</v>
          </cell>
          <cell r="C19" t="str">
            <v>Angsuran</v>
          </cell>
          <cell r="D19">
            <v>100000000</v>
          </cell>
          <cell r="F19">
            <v>736392.9505415163</v>
          </cell>
          <cell r="G19">
            <v>483137.45740072202</v>
          </cell>
          <cell r="H19">
            <v>1219530.4079422383</v>
          </cell>
          <cell r="I19">
            <v>121953.04079422384</v>
          </cell>
          <cell r="J19">
            <v>1097577.3671480145</v>
          </cell>
        </row>
        <row r="20">
          <cell r="A20">
            <v>15</v>
          </cell>
          <cell r="B20" t="str">
            <v>dr. Hatmanto,Sp.PD</v>
          </cell>
          <cell r="C20" t="str">
            <v>Angsuran</v>
          </cell>
          <cell r="D20">
            <v>100000000</v>
          </cell>
          <cell r="F20">
            <v>736392.9505415163</v>
          </cell>
          <cell r="G20">
            <v>483137.45740072202</v>
          </cell>
          <cell r="H20">
            <v>1219530.4079422383</v>
          </cell>
          <cell r="I20">
            <v>121953.04079422384</v>
          </cell>
          <cell r="J20">
            <v>1097577.3671480145</v>
          </cell>
        </row>
        <row r="21">
          <cell r="A21">
            <v>16</v>
          </cell>
          <cell r="B21" t="str">
            <v>dr. H. B. Soekardono,Sp.OG</v>
          </cell>
          <cell r="D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>
            <v>17</v>
          </cell>
          <cell r="B22" t="str">
            <v>dr. H. Liliek Isyoto Y,Sp.M</v>
          </cell>
          <cell r="C22" t="str">
            <v>Angsuran</v>
          </cell>
          <cell r="D22">
            <v>250000000</v>
          </cell>
          <cell r="F22">
            <v>1840982.3763537908</v>
          </cell>
          <cell r="G22">
            <v>1207843.6435018051</v>
          </cell>
          <cell r="H22">
            <v>3048826.0198555961</v>
          </cell>
          <cell r="I22">
            <v>304882.60198555962</v>
          </cell>
          <cell r="J22">
            <v>2743943.4178700363</v>
          </cell>
        </row>
        <row r="23">
          <cell r="A23">
            <v>18</v>
          </cell>
          <cell r="B23" t="str">
            <v>Lilik Yusuf Indrajaya,Apth.</v>
          </cell>
          <cell r="C23" t="str">
            <v>Angsuran</v>
          </cell>
          <cell r="D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>
            <v>19</v>
          </cell>
          <cell r="B24" t="str">
            <v>dr. H. Muslih Dahlan</v>
          </cell>
          <cell r="C24" t="str">
            <v>Angsuran</v>
          </cell>
          <cell r="D24">
            <v>50000000</v>
          </cell>
          <cell r="F24">
            <v>368196.47527075815</v>
          </cell>
          <cell r="G24">
            <v>241568.72870036101</v>
          </cell>
          <cell r="H24">
            <v>609765.20397111913</v>
          </cell>
          <cell r="I24">
            <v>60976.520397111919</v>
          </cell>
          <cell r="J24">
            <v>548788.68357400724</v>
          </cell>
        </row>
        <row r="25">
          <cell r="A25">
            <v>20</v>
          </cell>
          <cell r="B25" t="str">
            <v>dr. H. Wahyu Heru Triyono</v>
          </cell>
          <cell r="C25" t="str">
            <v>Angsuran</v>
          </cell>
          <cell r="D25">
            <v>75000000</v>
          </cell>
          <cell r="F25">
            <v>552294.71290613723</v>
          </cell>
          <cell r="G25">
            <v>362353.09305054153</v>
          </cell>
          <cell r="H25">
            <v>914647.8059566787</v>
          </cell>
          <cell r="I25">
            <v>91464.780595667879</v>
          </cell>
          <cell r="J25">
            <v>823183.0253610108</v>
          </cell>
        </row>
        <row r="26">
          <cell r="A26">
            <v>21</v>
          </cell>
          <cell r="B26" t="str">
            <v xml:space="preserve">Drs. H. Nurcholis Mustofa </v>
          </cell>
          <cell r="C26" t="str">
            <v>Angsuran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>
            <v>22</v>
          </cell>
          <cell r="B27" t="str">
            <v>dr. H. Ali Budihardjo,Sp.THT</v>
          </cell>
          <cell r="C27" t="str">
            <v>Angsuran</v>
          </cell>
          <cell r="D27">
            <v>50000000</v>
          </cell>
          <cell r="F27">
            <v>368196.47527075815</v>
          </cell>
          <cell r="G27">
            <v>241568.72870036101</v>
          </cell>
          <cell r="H27">
            <v>609765.20397111913</v>
          </cell>
          <cell r="I27">
            <v>60976.520397111919</v>
          </cell>
          <cell r="J27">
            <v>548788.68357400724</v>
          </cell>
        </row>
        <row r="28">
          <cell r="A28">
            <v>23</v>
          </cell>
          <cell r="B28" t="str">
            <v>dr. H. Wibowo P,Sp.R</v>
          </cell>
          <cell r="D28">
            <v>50000000</v>
          </cell>
          <cell r="F28">
            <v>368196.47527075815</v>
          </cell>
          <cell r="G28">
            <v>241568.72870036101</v>
          </cell>
          <cell r="H28">
            <v>609765.20397111913</v>
          </cell>
          <cell r="I28">
            <v>60976.520397111919</v>
          </cell>
          <cell r="J28">
            <v>548788.68357400724</v>
          </cell>
        </row>
        <row r="29">
          <cell r="A29">
            <v>24</v>
          </cell>
          <cell r="B29" t="str">
            <v>dr. H. Achmad S. Birri</v>
          </cell>
          <cell r="C29" t="str">
            <v>Angsuran</v>
          </cell>
          <cell r="D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A30">
            <v>25</v>
          </cell>
          <cell r="B30" t="str">
            <v>dr. Sri Primawati I,Sp.KK</v>
          </cell>
          <cell r="D30">
            <v>500000000</v>
          </cell>
          <cell r="F30">
            <v>3681964.7527075815</v>
          </cell>
          <cell r="G30">
            <v>2415687.2870036103</v>
          </cell>
          <cell r="H30">
            <v>6097652.0397111923</v>
          </cell>
          <cell r="I30">
            <v>609765.20397111925</v>
          </cell>
          <cell r="J30">
            <v>5487886.8357400727</v>
          </cell>
        </row>
        <row r="31">
          <cell r="A31">
            <v>26</v>
          </cell>
          <cell r="B31" t="str">
            <v>dr. Ratna Trisiyani,Sp.OG</v>
          </cell>
          <cell r="D31">
            <v>200000000</v>
          </cell>
          <cell r="F31">
            <v>1472785.9010830326</v>
          </cell>
          <cell r="G31">
            <v>966274.91480144404</v>
          </cell>
          <cell r="H31">
            <v>2439060.8158844765</v>
          </cell>
          <cell r="I31">
            <v>243906.08158844768</v>
          </cell>
          <cell r="J31">
            <v>2195154.734296029</v>
          </cell>
        </row>
        <row r="32">
          <cell r="A32">
            <v>27</v>
          </cell>
          <cell r="B32" t="str">
            <v>dr. Sunarto,Sp.PD</v>
          </cell>
          <cell r="D32">
            <v>125000000</v>
          </cell>
          <cell r="F32">
            <v>920491.18817689538</v>
          </cell>
          <cell r="G32">
            <v>603921.82175090257</v>
          </cell>
          <cell r="H32">
            <v>1524413.0099277981</v>
          </cell>
          <cell r="I32">
            <v>152441.30099277981</v>
          </cell>
          <cell r="J32">
            <v>1371971.7089350182</v>
          </cell>
        </row>
        <row r="33">
          <cell r="A33">
            <v>28</v>
          </cell>
          <cell r="B33" t="str">
            <v>H. Muchotib</v>
          </cell>
          <cell r="D33">
            <v>100000000</v>
          </cell>
          <cell r="F33">
            <v>736392.9505415163</v>
          </cell>
          <cell r="G33">
            <v>483137.45740072202</v>
          </cell>
          <cell r="H33">
            <v>1219530.4079422383</v>
          </cell>
          <cell r="I33">
            <v>121953.04079422384</v>
          </cell>
          <cell r="J33">
            <v>1097577.3671480145</v>
          </cell>
        </row>
        <row r="34">
          <cell r="A34">
            <v>29</v>
          </cell>
          <cell r="B34" t="str">
            <v>dr. Juwita,Sp.OG</v>
          </cell>
          <cell r="D34">
            <v>100000000</v>
          </cell>
          <cell r="F34">
            <v>736392.9505415163</v>
          </cell>
          <cell r="G34">
            <v>483137.45740072202</v>
          </cell>
          <cell r="H34">
            <v>1219530.4079422383</v>
          </cell>
          <cell r="I34">
            <v>121953.04079422384</v>
          </cell>
          <cell r="J34">
            <v>1097577.3671480145</v>
          </cell>
        </row>
        <row r="35">
          <cell r="A35">
            <v>30</v>
          </cell>
          <cell r="B35" t="str">
            <v>dr. Hanafi,Sp.J</v>
          </cell>
          <cell r="D35">
            <v>50000000</v>
          </cell>
          <cell r="F35">
            <v>368196.47527075815</v>
          </cell>
          <cell r="G35">
            <v>241568.72870036101</v>
          </cell>
          <cell r="H35">
            <v>609765.20397111913</v>
          </cell>
          <cell r="I35">
            <v>60976.520397111919</v>
          </cell>
          <cell r="J35">
            <v>548788.68357400724</v>
          </cell>
        </row>
        <row r="36">
          <cell r="A36">
            <v>31</v>
          </cell>
          <cell r="B36" t="str">
            <v>Sriyono,Amd An.</v>
          </cell>
          <cell r="D36">
            <v>50000000</v>
          </cell>
          <cell r="F36">
            <v>368196.47527075815</v>
          </cell>
          <cell r="G36">
            <v>241568.72870036101</v>
          </cell>
          <cell r="H36">
            <v>609765.20397111913</v>
          </cell>
          <cell r="I36">
            <v>60976.520397111919</v>
          </cell>
          <cell r="J36">
            <v>548788.68357400724</v>
          </cell>
        </row>
        <row r="37">
          <cell r="A37">
            <v>32</v>
          </cell>
          <cell r="B37" t="str">
            <v>Fatchudin,Amd An.</v>
          </cell>
          <cell r="D37">
            <v>50000000</v>
          </cell>
          <cell r="F37">
            <v>368196.47527075815</v>
          </cell>
          <cell r="G37">
            <v>241568.72870036101</v>
          </cell>
          <cell r="H37">
            <v>609765.20397111913</v>
          </cell>
          <cell r="I37">
            <v>60976.520397111919</v>
          </cell>
          <cell r="J37">
            <v>548788.68357400724</v>
          </cell>
        </row>
        <row r="38">
          <cell r="A38">
            <v>33</v>
          </cell>
          <cell r="B38" t="str">
            <v>Ronto Utomo,Amd An.</v>
          </cell>
          <cell r="D38">
            <v>50000000</v>
          </cell>
          <cell r="F38">
            <v>368196.47527075815</v>
          </cell>
          <cell r="G38">
            <v>241568.72870036101</v>
          </cell>
          <cell r="H38">
            <v>609765.20397111913</v>
          </cell>
          <cell r="I38">
            <v>60976.520397111919</v>
          </cell>
          <cell r="J38">
            <v>548788.68357400724</v>
          </cell>
        </row>
        <row r="39">
          <cell r="A39">
            <v>34</v>
          </cell>
          <cell r="B39" t="str">
            <v>Ny. Ety Rahmawati</v>
          </cell>
          <cell r="D39">
            <v>50000000</v>
          </cell>
          <cell r="F39">
            <v>368196.47527075815</v>
          </cell>
          <cell r="G39">
            <v>241568.72870036101</v>
          </cell>
          <cell r="H39">
            <v>609765.20397111913</v>
          </cell>
          <cell r="I39">
            <v>60976.520397111919</v>
          </cell>
          <cell r="J39">
            <v>548788.68357400724</v>
          </cell>
        </row>
        <row r="40">
          <cell r="A40">
            <v>35</v>
          </cell>
          <cell r="B40" t="str">
            <v>Ny. Wartiah</v>
          </cell>
          <cell r="D40">
            <v>50000000</v>
          </cell>
          <cell r="F40">
            <v>368196.47527075815</v>
          </cell>
          <cell r="G40">
            <v>241568.72870036101</v>
          </cell>
          <cell r="H40">
            <v>609765.20397111913</v>
          </cell>
          <cell r="I40">
            <v>60976.520397111919</v>
          </cell>
          <cell r="J40">
            <v>548788.68357400724</v>
          </cell>
        </row>
        <row r="41">
          <cell r="A41">
            <v>36</v>
          </cell>
          <cell r="B41" t="str">
            <v>Ny. Sulistiyowati</v>
          </cell>
          <cell r="D41">
            <v>25000000</v>
          </cell>
          <cell r="F41">
            <v>184098.23763537908</v>
          </cell>
          <cell r="G41">
            <v>120784.36435018051</v>
          </cell>
          <cell r="H41">
            <v>304882.60198555957</v>
          </cell>
          <cell r="I41">
            <v>30488.26019855596</v>
          </cell>
          <cell r="J41">
            <v>274394.34178700362</v>
          </cell>
        </row>
        <row r="42">
          <cell r="A42">
            <v>37</v>
          </cell>
          <cell r="B42" t="str">
            <v>dr. H. Saroto DS</v>
          </cell>
          <cell r="D42">
            <v>20000000</v>
          </cell>
          <cell r="F42">
            <v>147278.59010830327</v>
          </cell>
          <cell r="G42">
            <v>96627.49148014441</v>
          </cell>
          <cell r="H42">
            <v>243906.08158844768</v>
          </cell>
          <cell r="I42">
            <v>24390.608158844771</v>
          </cell>
          <cell r="J42">
            <v>219515.47342960292</v>
          </cell>
        </row>
        <row r="43">
          <cell r="A43">
            <v>38</v>
          </cell>
          <cell r="B43" t="str">
            <v>Ny. Amperawati</v>
          </cell>
          <cell r="D43">
            <v>15000000</v>
          </cell>
          <cell r="F43">
            <v>110458.94258122743</v>
          </cell>
          <cell r="G43">
            <v>72470.6186101083</v>
          </cell>
          <cell r="H43">
            <v>182929.56119133573</v>
          </cell>
          <cell r="I43">
            <v>18292.956119133574</v>
          </cell>
          <cell r="J43">
            <v>164636.60507220216</v>
          </cell>
        </row>
        <row r="44">
          <cell r="A44">
            <v>39</v>
          </cell>
          <cell r="B44" t="str">
            <v>Ny. Yhenni Arisisca</v>
          </cell>
          <cell r="D44">
            <v>15000000</v>
          </cell>
          <cell r="F44">
            <v>110458.94258122743</v>
          </cell>
          <cell r="G44">
            <v>72470.6186101083</v>
          </cell>
          <cell r="H44">
            <v>182929.56119133573</v>
          </cell>
          <cell r="I44">
            <v>18292.956119133574</v>
          </cell>
          <cell r="J44">
            <v>164636.60507220216</v>
          </cell>
        </row>
        <row r="45">
          <cell r="A45">
            <v>40</v>
          </cell>
          <cell r="B45" t="str">
            <v>Ny. Sri Apriana</v>
          </cell>
          <cell r="D45">
            <v>10000000</v>
          </cell>
          <cell r="F45">
            <v>73639.295054151633</v>
          </cell>
          <cell r="G45">
            <v>48313.745740072205</v>
          </cell>
          <cell r="H45">
            <v>121953.04079422384</v>
          </cell>
          <cell r="I45">
            <v>12195.304079422385</v>
          </cell>
          <cell r="J45">
            <v>109757.73671480146</v>
          </cell>
        </row>
        <row r="46">
          <cell r="A46">
            <v>41</v>
          </cell>
          <cell r="B46" t="str">
            <v>Ny. Muslikha</v>
          </cell>
          <cell r="D46">
            <v>10000000</v>
          </cell>
          <cell r="F46">
            <v>73639.295054151633</v>
          </cell>
          <cell r="G46">
            <v>48313.745740072205</v>
          </cell>
          <cell r="H46">
            <v>121953.04079422384</v>
          </cell>
          <cell r="I46">
            <v>12195.304079422385</v>
          </cell>
          <cell r="J46">
            <v>109757.73671480146</v>
          </cell>
        </row>
        <row r="47">
          <cell r="A47">
            <v>42</v>
          </cell>
          <cell r="B47" t="str">
            <v>Ny. Filianah</v>
          </cell>
          <cell r="D47">
            <v>10000000</v>
          </cell>
          <cell r="F47">
            <v>73639.295054151633</v>
          </cell>
          <cell r="G47">
            <v>48313.745740072205</v>
          </cell>
          <cell r="H47">
            <v>121953.04079422384</v>
          </cell>
          <cell r="I47">
            <v>12195.304079422385</v>
          </cell>
          <cell r="J47">
            <v>109757.73671480146</v>
          </cell>
        </row>
        <row r="48">
          <cell r="A48">
            <v>43</v>
          </cell>
          <cell r="B48" t="str">
            <v>Ny. Indah Arumsari</v>
          </cell>
          <cell r="D48">
            <v>10000000</v>
          </cell>
          <cell r="F48">
            <v>73639.295054151633</v>
          </cell>
          <cell r="G48">
            <v>48313.745740072205</v>
          </cell>
          <cell r="H48">
            <v>121953.04079422384</v>
          </cell>
          <cell r="I48">
            <v>12195.304079422385</v>
          </cell>
          <cell r="J48">
            <v>109757.73671480146</v>
          </cell>
        </row>
        <row r="49">
          <cell r="A49">
            <v>44</v>
          </cell>
          <cell r="B49" t="str">
            <v>Ny. Sunarti</v>
          </cell>
          <cell r="D49">
            <v>10000000</v>
          </cell>
          <cell r="F49">
            <v>73639.295054151633</v>
          </cell>
          <cell r="G49">
            <v>48313.745740072205</v>
          </cell>
          <cell r="H49">
            <v>121953.04079422384</v>
          </cell>
          <cell r="I49">
            <v>12195.304079422385</v>
          </cell>
          <cell r="J49">
            <v>109757.73671480146</v>
          </cell>
        </row>
        <row r="50">
          <cell r="A50">
            <v>45</v>
          </cell>
          <cell r="B50" t="str">
            <v>Ny. Umayah</v>
          </cell>
          <cell r="D50">
            <v>5000000</v>
          </cell>
          <cell r="F50">
            <v>36819.647527075816</v>
          </cell>
          <cell r="G50">
            <v>24156.872870036103</v>
          </cell>
          <cell r="H50">
            <v>60976.520397111919</v>
          </cell>
          <cell r="I50">
            <v>6097.6520397111926</v>
          </cell>
          <cell r="J50">
            <v>54878.86835740073</v>
          </cell>
        </row>
        <row r="51">
          <cell r="A51">
            <v>46</v>
          </cell>
          <cell r="B51" t="str">
            <v>Ny. Nur Khasanah</v>
          </cell>
          <cell r="D51">
            <v>5000000</v>
          </cell>
          <cell r="F51">
            <v>36819.647527075816</v>
          </cell>
          <cell r="G51">
            <v>24156.872870036103</v>
          </cell>
          <cell r="H51">
            <v>60976.520397111919</v>
          </cell>
          <cell r="I51">
            <v>6097.6520397111926</v>
          </cell>
          <cell r="J51">
            <v>54878.86835740073</v>
          </cell>
        </row>
        <row r="52">
          <cell r="A52">
            <v>47</v>
          </cell>
          <cell r="B52" t="str">
            <v>Ny. Hj. Fatimah</v>
          </cell>
          <cell r="D52">
            <v>5000000</v>
          </cell>
          <cell r="F52">
            <v>36819.647527075816</v>
          </cell>
          <cell r="G52">
            <v>24156.872870036103</v>
          </cell>
          <cell r="H52">
            <v>60976.520397111919</v>
          </cell>
          <cell r="I52">
            <v>6097.6520397111926</v>
          </cell>
          <cell r="J52">
            <v>54878.86835740073</v>
          </cell>
        </row>
        <row r="53">
          <cell r="A53">
            <v>48</v>
          </cell>
          <cell r="B53" t="str">
            <v>dr. Dwi Aniek,Sp.A</v>
          </cell>
          <cell r="D53">
            <v>100000000</v>
          </cell>
          <cell r="F53">
            <v>736392.9505415163</v>
          </cell>
          <cell r="G53">
            <v>483137.45740072202</v>
          </cell>
          <cell r="H53">
            <v>1219530.4079422383</v>
          </cell>
          <cell r="I53">
            <v>121953.04079422384</v>
          </cell>
          <cell r="J53">
            <v>1097577.3671480145</v>
          </cell>
        </row>
        <row r="54">
          <cell r="A54">
            <v>49</v>
          </cell>
          <cell r="B54" t="str">
            <v>dr. Nani Yulia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A55">
            <v>50</v>
          </cell>
          <cell r="B55" t="str">
            <v>Lidia anggraeni/Agus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lsel"/>
      <sheetName val="rekap_sulsel"/>
      <sheetName val="rkp_sulsel_baru"/>
      <sheetName val="ar_all"/>
      <sheetName val="dec03 (2)"/>
      <sheetName val="Sheet2"/>
      <sheetName val="note"/>
      <sheetName val="sulsel (2)"/>
      <sheetName val="lama_sulsel"/>
      <sheetName val="Sheet1"/>
      <sheetName val="sulsel (3)"/>
      <sheetName val="#REF"/>
      <sheetName val="rekap"/>
      <sheetName val="bayar_04_fak"/>
      <sheetName val="bayar_04_c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des02"/>
      <sheetName val="datades03"/>
      <sheetName val="olahuudes02"/>
      <sheetName val="olahuudes03"/>
      <sheetName val="eelist02"/>
      <sheetName val="eelist03"/>
      <sheetName val="trf d-i"/>
      <sheetName val="trf-d-w"/>
      <sheetName val="TRF13r"/>
      <sheetName val="cetakan"/>
      <sheetName val="iktsr03"/>
      <sheetName val="lamp 1"/>
      <sheetName val="uu13"/>
      <sheetName val="book03"/>
      <sheetName val="kepmenaker150"/>
      <sheetName val="Fas-1,5M"/>
      <sheetName val="Fas-5M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17">
          <cell r="AN17">
            <v>17</v>
          </cell>
          <cell r="AO17">
            <v>1.5729572826151306E-3</v>
          </cell>
          <cell r="AP17">
            <v>1.4587663496120843E-2</v>
          </cell>
          <cell r="AQ17">
            <v>3.5214453285100186E-2</v>
          </cell>
          <cell r="AR17">
            <v>0.32658013056073526</v>
          </cell>
          <cell r="AS17">
            <v>1.0038991310525326E-5</v>
          </cell>
          <cell r="AT17">
            <v>1.250415695627601E-2</v>
          </cell>
          <cell r="AU17">
            <v>2.3411156438232872E-4</v>
          </cell>
          <cell r="AV17">
            <v>0.29159978884001742</v>
          </cell>
          <cell r="BH17">
            <v>17</v>
          </cell>
          <cell r="BI17">
            <v>2.5523539116102853E-3</v>
          </cell>
          <cell r="BJ17">
            <v>1.5567060125115998E-2</v>
          </cell>
          <cell r="BK17">
            <v>5.7140615693016754E-2</v>
          </cell>
          <cell r="BL17">
            <v>0.34850629296865182</v>
          </cell>
          <cell r="BM17">
            <v>9.5025975514587374E-4</v>
          </cell>
          <cell r="BN17">
            <v>1.3444377720111358E-2</v>
          </cell>
          <cell r="BO17">
            <v>2.2160273972298895E-2</v>
          </cell>
          <cell r="BP17">
            <v>0.31352595124793398</v>
          </cell>
        </row>
        <row r="18">
          <cell r="AN18">
            <v>18</v>
          </cell>
          <cell r="AO18">
            <v>1.5732850325519904E-3</v>
          </cell>
          <cell r="AP18">
            <v>1.5171222212670362E-2</v>
          </cell>
          <cell r="AQ18">
            <v>3.4724278457318784E-2</v>
          </cell>
          <cell r="AR18">
            <v>0.3348469817933114</v>
          </cell>
          <cell r="AS18">
            <v>1.0353631249910542E-5</v>
          </cell>
          <cell r="AT18">
            <v>1.3064373324163546E-2</v>
          </cell>
          <cell r="AU18">
            <v>2.3803854086063559E-4</v>
          </cell>
          <cell r="AV18">
            <v>0.30036074187685324</v>
          </cell>
          <cell r="BH18">
            <v>18</v>
          </cell>
          <cell r="BI18">
            <v>2.552681661547145E-3</v>
          </cell>
          <cell r="BJ18">
            <v>1.6150618841665514E-2</v>
          </cell>
          <cell r="BK18">
            <v>5.6340731014693023E-2</v>
          </cell>
          <cell r="BL18">
            <v>0.35646343435068562</v>
          </cell>
          <cell r="BM18">
            <v>9.5057439508525914E-4</v>
          </cell>
          <cell r="BN18">
            <v>1.4004594087998895E-2</v>
          </cell>
          <cell r="BO18">
            <v>2.1854491098234879E-2</v>
          </cell>
          <cell r="BP18">
            <v>0.32197719443422751</v>
          </cell>
        </row>
        <row r="19">
          <cell r="AN19">
            <v>19</v>
          </cell>
          <cell r="AO19">
            <v>1.5736302787029638E-3</v>
          </cell>
          <cell r="AP19">
            <v>1.5790058532623902E-2</v>
          </cell>
          <cell r="AQ19">
            <v>3.4220374444697214E-2</v>
          </cell>
          <cell r="AR19">
            <v>0.34337272407813801</v>
          </cell>
          <cell r="AS19">
            <v>1.0685067554845175E-5</v>
          </cell>
          <cell r="AT19">
            <v>1.3658456191318944E-2</v>
          </cell>
          <cell r="AU19">
            <v>2.4204052886119657E-4</v>
          </cell>
          <cell r="AV19">
            <v>0.30939439016230197</v>
          </cell>
          <cell r="BH19">
            <v>19</v>
          </cell>
          <cell r="BI19">
            <v>2.5530269076981184E-3</v>
          </cell>
          <cell r="BJ19">
            <v>1.6769455161619057E-2</v>
          </cell>
          <cell r="BK19">
            <v>5.5518464490163795E-2</v>
          </cell>
          <cell r="BL19">
            <v>0.36467081412360458</v>
          </cell>
          <cell r="BM19">
            <v>9.5090583139019371E-4</v>
          </cell>
          <cell r="BN19">
            <v>1.4598676955154294E-2</v>
          </cell>
          <cell r="BO19">
            <v>2.1540130574327777E-2</v>
          </cell>
          <cell r="BP19">
            <v>0.33069248020776854</v>
          </cell>
        </row>
        <row r="20">
          <cell r="AN20">
            <v>20</v>
          </cell>
          <cell r="AO20">
            <v>1.573998853471699E-3</v>
          </cell>
          <cell r="AP20">
            <v>1.6447153131572224E-2</v>
          </cell>
          <cell r="AQ20">
            <v>3.3701670784872004E-2</v>
          </cell>
          <cell r="AR20">
            <v>0.3521581600685646</v>
          </cell>
          <cell r="AS20">
            <v>1.103889933283074E-5</v>
          </cell>
          <cell r="AT20">
            <v>1.4289267006309333E-2</v>
          </cell>
          <cell r="AU20">
            <v>2.4620765971456257E-4</v>
          </cell>
          <cell r="AV20">
            <v>0.31870269694340714</v>
          </cell>
          <cell r="BH20">
            <v>20</v>
          </cell>
          <cell r="BI20">
            <v>2.5533954824668538E-3</v>
          </cell>
          <cell r="BJ20">
            <v>1.7426549760567379E-2</v>
          </cell>
          <cell r="BK20">
            <v>5.4672018180872577E-2</v>
          </cell>
          <cell r="BL20">
            <v>0.37312850746456516</v>
          </cell>
          <cell r="BM20">
            <v>9.5125966316817931E-4</v>
          </cell>
          <cell r="BN20">
            <v>1.5229487770144682E-2</v>
          </cell>
          <cell r="BO20">
            <v>2.1216555055715139E-2</v>
          </cell>
          <cell r="BP20">
            <v>0.3396730443394077</v>
          </cell>
        </row>
        <row r="21">
          <cell r="AN21">
            <v>21</v>
          </cell>
          <cell r="AO21">
            <v>1.5743990627421437E-3</v>
          </cell>
          <cell r="AP21">
            <v>1.7145843668771203E-2</v>
          </cell>
          <cell r="AQ21">
            <v>3.3166861388018283E-2</v>
          </cell>
          <cell r="AR21">
            <v>0.36120055823223207</v>
          </cell>
          <cell r="AS21">
            <v>1.1423100232457715E-5</v>
          </cell>
          <cell r="AT21">
            <v>1.4960009922020351E-2</v>
          </cell>
          <cell r="AU21">
            <v>2.5066996923170902E-4</v>
          </cell>
          <cell r="AV21">
            <v>0.32828436681344547</v>
          </cell>
          <cell r="BH21">
            <v>21</v>
          </cell>
          <cell r="BI21">
            <v>2.5537956917372987E-3</v>
          </cell>
          <cell r="BJ21">
            <v>1.8125240297766354E-2</v>
          </cell>
          <cell r="BK21">
            <v>5.3799185813566318E-2</v>
          </cell>
          <cell r="BL21">
            <v>0.38183288265778009</v>
          </cell>
          <cell r="BM21">
            <v>9.516438640678063E-4</v>
          </cell>
          <cell r="BN21">
            <v>1.59002306858557E-2</v>
          </cell>
          <cell r="BO21">
            <v>2.0882994394779746E-2</v>
          </cell>
          <cell r="BP21">
            <v>0.34891669123899349</v>
          </cell>
        </row>
        <row r="22">
          <cell r="AN22">
            <v>22</v>
          </cell>
          <cell r="AO22">
            <v>1.5748339973065155E-3</v>
          </cell>
          <cell r="AP22">
            <v>1.7889887247814928E-2</v>
          </cell>
          <cell r="AQ22">
            <v>3.2615520834030735E-2</v>
          </cell>
          <cell r="AR22">
            <v>0.37050761619797712</v>
          </cell>
          <cell r="AS22">
            <v>1.1840637414254693E-5</v>
          </cell>
          <cell r="AT22">
            <v>1.5674291757902328E-2</v>
          </cell>
          <cell r="AU22">
            <v>2.5544263510030881E-4</v>
          </cell>
          <cell r="AV22">
            <v>0.33814753799904668</v>
          </cell>
          <cell r="BH22">
            <v>22</v>
          </cell>
          <cell r="BI22">
            <v>2.55423062630167E-3</v>
          </cell>
          <cell r="BJ22">
            <v>1.886928387681008E-2</v>
          </cell>
          <cell r="BK22">
            <v>5.2899265795344048E-2</v>
          </cell>
          <cell r="BL22">
            <v>0.39079136115929042</v>
          </cell>
          <cell r="BM22">
            <v>9.5206140124960313E-4</v>
          </cell>
          <cell r="BN22">
            <v>1.6614512521737675E-2</v>
          </cell>
          <cell r="BO22">
            <v>2.0539187596413624E-2</v>
          </cell>
          <cell r="BP22">
            <v>0.35843128296035998</v>
          </cell>
        </row>
        <row r="23">
          <cell r="AN23">
            <v>23</v>
          </cell>
          <cell r="AO23">
            <v>1.5753118344507854E-3</v>
          </cell>
          <cell r="AP23">
            <v>1.8683504189218894E-2</v>
          </cell>
          <cell r="AQ23">
            <v>3.2046615495585296E-2</v>
          </cell>
          <cell r="AR23">
            <v>0.38007908133998114</v>
          </cell>
          <cell r="AS23">
            <v>1.2299361072753741E-5</v>
          </cell>
          <cell r="AT23">
            <v>1.6436164021650136E-2</v>
          </cell>
          <cell r="AU23">
            <v>2.6063152923658922E-4</v>
          </cell>
          <cell r="AV23">
            <v>0.34829309737363245</v>
          </cell>
          <cell r="BH23">
            <v>23</v>
          </cell>
          <cell r="BI23">
            <v>2.5547084634459402E-3</v>
          </cell>
          <cell r="BJ23">
            <v>1.9662900818214049E-2</v>
          </cell>
          <cell r="BK23">
            <v>5.1970510244984308E-2</v>
          </cell>
          <cell r="BL23">
            <v>0.40000297608938018</v>
          </cell>
          <cell r="BM23">
            <v>9.5252012490810241E-4</v>
          </cell>
          <cell r="BN23">
            <v>1.7376384785485487E-2</v>
          </cell>
          <cell r="BO23">
            <v>2.0184526278635605E-2</v>
          </cell>
          <cell r="BP23">
            <v>0.36821699212303149</v>
          </cell>
        </row>
        <row r="24">
          <cell r="AN24">
            <v>24</v>
          </cell>
          <cell r="AO24">
            <v>1.5758330878299471E-3</v>
          </cell>
          <cell r="AP24">
            <v>1.9531470902546203E-2</v>
          </cell>
          <cell r="AQ24">
            <v>3.1460203964382191E-2</v>
          </cell>
          <cell r="AR24">
            <v>0.38992965883504038</v>
          </cell>
          <cell r="AS24">
            <v>1.2799764316748957E-5</v>
          </cell>
          <cell r="AT24">
            <v>1.7250212066444354E-2</v>
          </cell>
          <cell r="AU24">
            <v>2.6618406850612762E-4</v>
          </cell>
          <cell r="AV24">
            <v>0.35873563893916433</v>
          </cell>
          <cell r="BH24">
            <v>24</v>
          </cell>
          <cell r="BI24">
            <v>2.5552297168251019E-3</v>
          </cell>
          <cell r="BJ24">
            <v>2.0510867531541358E-2</v>
          </cell>
          <cell r="BK24">
            <v>5.1013047440112619E-2</v>
          </cell>
          <cell r="BL24">
            <v>0.40948250231077082</v>
          </cell>
          <cell r="BM24">
            <v>9.5302052815209753E-4</v>
          </cell>
          <cell r="BN24">
            <v>1.8190432830279702E-2</v>
          </cell>
          <cell r="BO24">
            <v>1.9819027544236562E-2</v>
          </cell>
          <cell r="BP24">
            <v>0.37828848241489477</v>
          </cell>
        </row>
        <row r="25">
          <cell r="AN25">
            <v>25</v>
          </cell>
          <cell r="AO25">
            <v>1.5764001577817121E-3</v>
          </cell>
          <cell r="AP25">
            <v>2.0439177452495769E-2</v>
          </cell>
          <cell r="AQ25">
            <v>3.0856097230480429E-2</v>
          </cell>
          <cell r="AR25">
            <v>0.40007179882088262</v>
          </cell>
          <cell r="AS25">
            <v>1.334415147044355E-5</v>
          </cell>
          <cell r="AT25">
            <v>1.8121610354395936E-2</v>
          </cell>
          <cell r="AU25">
            <v>2.7207851884198877E-4</v>
          </cell>
          <cell r="AV25">
            <v>0.36948778010924416</v>
          </cell>
          <cell r="BH25">
            <v>25</v>
          </cell>
          <cell r="BI25">
            <v>2.5557967867768671E-3</v>
          </cell>
          <cell r="BJ25">
            <v>2.1418574081490921E-2</v>
          </cell>
          <cell r="BK25">
            <v>5.0026583519954627E-2</v>
          </cell>
          <cell r="BL25">
            <v>0.41924228511035677</v>
          </cell>
          <cell r="BM25">
            <v>9.5356491530579205E-4</v>
          </cell>
          <cell r="BN25">
            <v>1.9061831118231287E-2</v>
          </cell>
          <cell r="BO25">
            <v>1.944256480831618E-2</v>
          </cell>
          <cell r="BP25">
            <v>0.38865826639871837</v>
          </cell>
        </row>
        <row r="26">
          <cell r="AN26">
            <v>26</v>
          </cell>
          <cell r="AO26">
            <v>1.5770187130972214E-3</v>
          </cell>
          <cell r="AP26">
            <v>2.141273672776239E-2</v>
          </cell>
          <cell r="AQ26">
            <v>3.0233764429434637E-2</v>
          </cell>
          <cell r="AR26">
            <v>0.4105136056028274</v>
          </cell>
          <cell r="AS26">
            <v>1.3937964573332788E-5</v>
          </cell>
          <cell r="AT26">
            <v>1.9056227258651894E-2</v>
          </cell>
          <cell r="AU26">
            <v>2.7834504939884357E-4</v>
          </cell>
          <cell r="AV26">
            <v>0.38055818622279158</v>
          </cell>
          <cell r="BH26">
            <v>26</v>
          </cell>
          <cell r="BI26">
            <v>2.5564153420923764E-3</v>
          </cell>
          <cell r="BJ26">
            <v>2.2392133356757545E-2</v>
          </cell>
          <cell r="BK26">
            <v>4.9010235956438282E-2</v>
          </cell>
          <cell r="BL26">
            <v>0.42929007712983103</v>
          </cell>
          <cell r="BM26">
            <v>9.5415872840868123E-4</v>
          </cell>
          <cell r="BN26">
            <v>1.9996448022487241E-2</v>
          </cell>
          <cell r="BO26">
            <v>1.905481657640248E-2</v>
          </cell>
          <cell r="BP26">
            <v>0.39933465774979521</v>
          </cell>
        </row>
        <row r="27">
          <cell r="AN27">
            <v>27</v>
          </cell>
          <cell r="AO27">
            <v>1.5776896838350213E-3</v>
          </cell>
          <cell r="AP27">
            <v>2.2459122820126007E-2</v>
          </cell>
          <cell r="AQ27">
            <v>2.959322984026003E-2</v>
          </cell>
          <cell r="AR27">
            <v>0.42127294767563361</v>
          </cell>
          <cell r="AS27">
            <v>1.4582096481620377E-5</v>
          </cell>
          <cell r="AT27">
            <v>2.0060757907320963E-2</v>
          </cell>
          <cell r="AU27">
            <v>2.8491775634736986E-4</v>
          </cell>
          <cell r="AV27">
            <v>0.39196463559172096</v>
          </cell>
          <cell r="BH27">
            <v>27</v>
          </cell>
          <cell r="BI27">
            <v>2.5570863128301763E-3</v>
          </cell>
          <cell r="BJ27">
            <v>2.3438519449121158E-2</v>
          </cell>
          <cell r="BK27">
            <v>4.7964085556434125E-2</v>
          </cell>
          <cell r="BL27">
            <v>0.4396438033918077</v>
          </cell>
          <cell r="BM27">
            <v>9.5480286031696885E-4</v>
          </cell>
          <cell r="BN27">
            <v>2.1000978671156311E-2</v>
          </cell>
          <cell r="BO27">
            <v>1.865577347252146E-2</v>
          </cell>
          <cell r="BP27">
            <v>0.41033549130789504</v>
          </cell>
        </row>
        <row r="28">
          <cell r="AN28">
            <v>28</v>
          </cell>
          <cell r="AO28">
            <v>1.5784201086336289E-3</v>
          </cell>
          <cell r="AP28">
            <v>2.3586301418223026E-2</v>
          </cell>
          <cell r="AQ28">
            <v>2.8933899808467795E-2</v>
          </cell>
          <cell r="AR28">
            <v>0.43235871005086812</v>
          </cell>
          <cell r="AS28">
            <v>1.5283304288283605E-5</v>
          </cell>
          <cell r="AT28">
            <v>2.1142849361494104E-2</v>
          </cell>
          <cell r="AU28">
            <v>2.9183030907030578E-4</v>
          </cell>
          <cell r="AV28">
            <v>0.40371664055147061</v>
          </cell>
          <cell r="BH28">
            <v>28</v>
          </cell>
          <cell r="BI28">
            <v>2.5578167376287832E-3</v>
          </cell>
          <cell r="BJ28">
            <v>2.4565698047218181E-2</v>
          </cell>
          <cell r="BK28">
            <v>4.6887145450166888E-2</v>
          </cell>
          <cell r="BL28">
            <v>0.45031195569256721</v>
          </cell>
          <cell r="BM28">
            <v>9.555040681236322E-4</v>
          </cell>
          <cell r="BN28">
            <v>2.2083070125329451E-2</v>
          </cell>
          <cell r="BO28">
            <v>1.8245075950769404E-2</v>
          </cell>
          <cell r="BP28">
            <v>0.4216698861931697</v>
          </cell>
        </row>
        <row r="29">
          <cell r="AN29">
            <v>29</v>
          </cell>
          <cell r="AO29">
            <v>1.5792201299078157E-3</v>
          </cell>
          <cell r="AP29">
            <v>2.4803441552952554E-2</v>
          </cell>
          <cell r="AQ29">
            <v>2.8254998392277943E-2</v>
          </cell>
          <cell r="AR29">
            <v>0.4437767654611543</v>
          </cell>
          <cell r="AS29">
            <v>1.605132471150283E-5</v>
          </cell>
          <cell r="AT29">
            <v>2.2311303890834449E-2</v>
          </cell>
          <cell r="AU29">
            <v>2.991522427538845E-4</v>
          </cell>
          <cell r="AV29">
            <v>0.41582091931163023</v>
          </cell>
          <cell r="BH29">
            <v>29</v>
          </cell>
          <cell r="BI29">
            <v>2.5586167589029705E-3</v>
          </cell>
          <cell r="BJ29">
            <v>2.5782838181947706E-2</v>
          </cell>
          <cell r="BK29">
            <v>4.5778109739190609E-2</v>
          </cell>
          <cell r="BL29">
            <v>0.46129987680806694</v>
          </cell>
          <cell r="BM29">
            <v>9.5627208854685136E-4</v>
          </cell>
          <cell r="BN29">
            <v>2.3251524654669797E-2</v>
          </cell>
          <cell r="BO29">
            <v>1.782226358966655E-2</v>
          </cell>
          <cell r="BP29">
            <v>0.43334403065854288</v>
          </cell>
        </row>
        <row r="30">
          <cell r="AN30">
            <v>30</v>
          </cell>
          <cell r="AO30">
            <v>1.5800932987713654E-3</v>
          </cell>
          <cell r="AP30">
            <v>2.6121162110155575E-2</v>
          </cell>
          <cell r="AQ30">
            <v>2.7556430749323749E-2</v>
          </cell>
          <cell r="AR30">
            <v>0.45554651446219141</v>
          </cell>
          <cell r="AS30">
            <v>1.6889566820510782E-5</v>
          </cell>
          <cell r="AT30">
            <v>2.3576315625749356E-2</v>
          </cell>
          <cell r="AU30">
            <v>3.0682271712832791E-4</v>
          </cell>
          <cell r="AV30">
            <v>0.42829690642999602</v>
          </cell>
          <cell r="BH30">
            <v>30</v>
          </cell>
          <cell r="BI30">
            <v>2.5594899277665202E-3</v>
          </cell>
          <cell r="BJ30">
            <v>2.710055873915073E-2</v>
          </cell>
          <cell r="BK30">
            <v>4.4636862268153499E-2</v>
          </cell>
          <cell r="BL30">
            <v>0.47262694598102117</v>
          </cell>
          <cell r="BM30">
            <v>9.571103306558592E-4</v>
          </cell>
          <cell r="BN30">
            <v>2.4516536389584703E-2</v>
          </cell>
          <cell r="BO30">
            <v>1.7387254235958077E-2</v>
          </cell>
          <cell r="BP30">
            <v>0.44537733794882578</v>
          </cell>
        </row>
        <row r="31">
          <cell r="AN31">
            <v>31</v>
          </cell>
          <cell r="AO31">
            <v>1.5810468689412629E-3</v>
          </cell>
          <cell r="AP31">
            <v>2.7551785563498007E-2</v>
          </cell>
          <cell r="AQ31">
            <v>2.6837802790077584E-2</v>
          </cell>
          <cell r="AR31">
            <v>0.46768340774288364</v>
          </cell>
          <cell r="AS31">
            <v>1.7804994183612403E-5</v>
          </cell>
          <cell r="AT31">
            <v>2.494971414095809E-2</v>
          </cell>
          <cell r="AU31">
            <v>3.1482761251242912E-4</v>
          </cell>
          <cell r="AV31">
            <v>0.44116043256531851</v>
          </cell>
          <cell r="BH31">
            <v>31</v>
          </cell>
          <cell r="BI31">
            <v>2.5604434979364173E-3</v>
          </cell>
          <cell r="BJ31">
            <v>2.8531182192493166E-2</v>
          </cell>
          <cell r="BK31">
            <v>4.3462770777168445E-2</v>
          </cell>
          <cell r="BL31">
            <v>0.48430837572997454</v>
          </cell>
          <cell r="BM31">
            <v>9.580257580189609E-4</v>
          </cell>
          <cell r="BN31">
            <v>2.5889934904793438E-2</v>
          </cell>
          <cell r="BO31">
            <v>1.6939795599603295E-2</v>
          </cell>
          <cell r="BP31">
            <v>0.45778540055240935</v>
          </cell>
        </row>
        <row r="32">
          <cell r="AN32">
            <v>32</v>
          </cell>
          <cell r="AO32">
            <v>1.5820860681844855E-3</v>
          </cell>
          <cell r="AP32">
            <v>2.9109710952809772E-2</v>
          </cell>
          <cell r="AQ32">
            <v>2.6098905015036068E-2</v>
          </cell>
          <cell r="AR32">
            <v>0.48020875504223565</v>
          </cell>
          <cell r="AS32">
            <v>1.8802625457106006E-5</v>
          </cell>
          <cell r="AT32">
            <v>2.6445322514697382E-2</v>
          </cell>
          <cell r="AU32">
            <v>3.2310184853059297E-4</v>
          </cell>
          <cell r="AV32">
            <v>0.45443295187573018</v>
          </cell>
          <cell r="BH32">
            <v>32</v>
          </cell>
          <cell r="BI32">
            <v>2.5614826971796403E-3</v>
          </cell>
          <cell r="BJ32">
            <v>3.0089107581804928E-2</v>
          </cell>
          <cell r="BK32">
            <v>4.2255535242823647E-2</v>
          </cell>
          <cell r="BL32">
            <v>0.49636538527002322</v>
          </cell>
          <cell r="BM32">
            <v>9.5902338929245454E-4</v>
          </cell>
          <cell r="BN32">
            <v>2.738554327853273E-2</v>
          </cell>
          <cell r="BO32">
            <v>1.6479732076318174E-2</v>
          </cell>
          <cell r="BP32">
            <v>0.47058958210351776</v>
          </cell>
        </row>
        <row r="33">
          <cell r="AN33">
            <v>33</v>
          </cell>
          <cell r="AO33">
            <v>1.5832134212776445E-3</v>
          </cell>
          <cell r="AP33">
            <v>3.0811850986892229E-2</v>
          </cell>
          <cell r="AQ33">
            <v>2.5339681859842957E-2</v>
          </cell>
          <cell r="AR33">
            <v>0.49315050708114022</v>
          </cell>
          <cell r="AS33">
            <v>1.9884884426538602E-5</v>
          </cell>
          <cell r="AT33">
            <v>2.8079376947416537E-2</v>
          </cell>
          <cell r="AU33">
            <v>3.3152290041909947E-4</v>
          </cell>
          <cell r="AV33">
            <v>0.46814234812171635</v>
          </cell>
          <cell r="BH33">
            <v>33</v>
          </cell>
          <cell r="BI33">
            <v>2.5626100502727993E-3</v>
          </cell>
          <cell r="BJ33">
            <v>3.1791247615887377E-2</v>
          </cell>
          <cell r="BK33">
            <v>4.1015142072473164E-2</v>
          </cell>
          <cell r="BL33">
            <v>0.50882596729377039</v>
          </cell>
          <cell r="BM33">
            <v>9.6010564826188726E-4</v>
          </cell>
          <cell r="BN33">
            <v>2.9019597711251888E-2</v>
          </cell>
          <cell r="BO33">
            <v>1.6006983113049308E-2</v>
          </cell>
          <cell r="BP33">
            <v>0.48381780833434657</v>
          </cell>
        </row>
        <row r="34">
          <cell r="AN34">
            <v>34</v>
          </cell>
          <cell r="AO34">
            <v>1.5844384315896205E-3</v>
          </cell>
          <cell r="AP34">
            <v>3.2678182865797219E-2</v>
          </cell>
          <cell r="AQ34">
            <v>2.4559592897524914E-2</v>
          </cell>
          <cell r="AR34">
            <v>0.5065282763999015</v>
          </cell>
          <cell r="AS34">
            <v>2.1060894326035515E-5</v>
          </cell>
          <cell r="AT34">
            <v>2.9871055551165322E-2</v>
          </cell>
          <cell r="AU34">
            <v>3.4005672792897007E-4</v>
          </cell>
          <cell r="AV34">
            <v>0.48230874023030551</v>
          </cell>
          <cell r="BH34">
            <v>34</v>
          </cell>
          <cell r="BI34">
            <v>2.5638350605847755E-3</v>
          </cell>
          <cell r="BJ34">
            <v>3.3657579494792367E-2</v>
          </cell>
          <cell r="BK34">
            <v>3.9740733428935152E-2</v>
          </cell>
          <cell r="BL34">
            <v>0.52170941693131168</v>
          </cell>
          <cell r="BM34">
            <v>9.6128165816138414E-4</v>
          </cell>
          <cell r="BN34">
            <v>3.0811276315000673E-2</v>
          </cell>
          <cell r="BO34">
            <v>1.5521197259339205E-2</v>
          </cell>
          <cell r="BP34">
            <v>0.49748988076171574</v>
          </cell>
        </row>
        <row r="35">
          <cell r="AN35">
            <v>35</v>
          </cell>
          <cell r="AO35">
            <v>1.5857685327533223E-3</v>
          </cell>
          <cell r="AP35">
            <v>3.4732517247902946E-2</v>
          </cell>
          <cell r="AQ35">
            <v>2.3758243764370555E-2</v>
          </cell>
          <cell r="AR35">
            <v>0.52036825947929566</v>
          </cell>
          <cell r="AS35">
            <v>2.2337791443189288E-5</v>
          </cell>
          <cell r="AT35">
            <v>3.1843216557986824E-2</v>
          </cell>
          <cell r="AU35">
            <v>3.4861296700901533E-4</v>
          </cell>
          <cell r="AV35">
            <v>0.49695862868193413</v>
          </cell>
          <cell r="BH35">
            <v>35</v>
          </cell>
          <cell r="BI35">
            <v>2.5651651617484769E-3</v>
          </cell>
          <cell r="BJ35">
            <v>3.5711913876898094E-2</v>
          </cell>
          <cell r="BK35">
            <v>3.8431724397303059E-2</v>
          </cell>
          <cell r="BL35">
            <v>0.53504174011222816</v>
          </cell>
          <cell r="BM35">
            <v>9.6255855527853796E-4</v>
          </cell>
          <cell r="BN35">
            <v>3.2783437321822179E-2</v>
          </cell>
          <cell r="BO35">
            <v>1.5022093599941526E-2</v>
          </cell>
          <cell r="BP35">
            <v>0.51163210931486669</v>
          </cell>
        </row>
        <row r="36">
          <cell r="AN36">
            <v>36</v>
          </cell>
          <cell r="AO36">
            <v>1.5872122031697824E-3</v>
          </cell>
          <cell r="AP36">
            <v>3.7003437572030271E-2</v>
          </cell>
          <cell r="AQ36">
            <v>2.2935167579006089E-2</v>
          </cell>
          <cell r="AR36">
            <v>0.53469853622529262</v>
          </cell>
          <cell r="AS36">
            <v>2.3723715042991021E-5</v>
          </cell>
          <cell r="AT36">
            <v>3.4023300069149054E-2</v>
          </cell>
          <cell r="AU36">
            <v>3.5709057668124238E-4</v>
          </cell>
          <cell r="AV36">
            <v>0.51212045922296778</v>
          </cell>
          <cell r="BH36">
            <v>36</v>
          </cell>
          <cell r="BI36">
            <v>2.5666088321649374E-3</v>
          </cell>
          <cell r="BJ36">
            <v>3.7982834201025426E-2</v>
          </cell>
          <cell r="BK36">
            <v>3.7087418782378881E-2</v>
          </cell>
          <cell r="BL36">
            <v>0.54885078742866544</v>
          </cell>
          <cell r="BM36">
            <v>9.6394447887833965E-4</v>
          </cell>
          <cell r="BN36">
            <v>3.4963520832984409E-2</v>
          </cell>
          <cell r="BO36">
            <v>1.4509341780054032E-2</v>
          </cell>
          <cell r="BP36">
            <v>0.52627271042634061</v>
          </cell>
        </row>
        <row r="37">
          <cell r="AN37">
            <v>37</v>
          </cell>
          <cell r="AO37">
            <v>1.5887879543755527E-3</v>
          </cell>
          <cell r="AP37">
            <v>3.9525555996409396E-2</v>
          </cell>
          <cell r="AQ37">
            <v>2.2089454172447325E-2</v>
          </cell>
          <cell r="AR37">
            <v>0.54953712068288108</v>
          </cell>
          <cell r="AS37">
            <v>2.523643620053054E-5</v>
          </cell>
          <cell r="AT37">
            <v>3.6444533756553016E-2</v>
          </cell>
          <cell r="AU37">
            <v>3.6549028576590996E-4</v>
          </cell>
          <cell r="AV37">
            <v>0.52781315679619967</v>
          </cell>
          <cell r="BH37">
            <v>37</v>
          </cell>
          <cell r="BI37">
            <v>2.5681845833707075E-3</v>
          </cell>
          <cell r="BJ37">
            <v>4.0504952625404551E-2</v>
          </cell>
          <cell r="BK37">
            <v>3.5706335451825409E-2</v>
          </cell>
          <cell r="BL37">
            <v>0.56315400196225918</v>
          </cell>
          <cell r="BM37">
            <v>9.6545720003587911E-4</v>
          </cell>
          <cell r="BN37">
            <v>3.738475452038837E-2</v>
          </cell>
          <cell r="BO37">
            <v>1.3982371565143994E-2</v>
          </cell>
          <cell r="BP37">
            <v>0.54143003807557777</v>
          </cell>
        </row>
        <row r="38">
          <cell r="AN38">
            <v>38</v>
          </cell>
          <cell r="AO38">
            <v>1.5905170518365219E-3</v>
          </cell>
          <cell r="AP38">
            <v>4.2341254457585707E-2</v>
          </cell>
          <cell r="AQ38">
            <v>2.1220209044423479E-2</v>
          </cell>
          <cell r="AR38">
            <v>0.5649045194175295</v>
          </cell>
          <cell r="AS38">
            <v>2.6896369763061036E-5</v>
          </cell>
          <cell r="AT38">
            <v>3.914760427928228E-2</v>
          </cell>
          <cell r="AU38">
            <v>3.7379523601646436E-4</v>
          </cell>
          <cell r="AV38">
            <v>0.54405810560912249</v>
          </cell>
          <cell r="BH38">
            <v>38</v>
          </cell>
          <cell r="BI38">
            <v>2.5699136808316771E-3</v>
          </cell>
          <cell r="BJ38">
            <v>4.3320651086580862E-2</v>
          </cell>
          <cell r="BK38">
            <v>3.4287029787202286E-2</v>
          </cell>
          <cell r="BL38">
            <v>0.57797134016030827</v>
          </cell>
          <cell r="BM38">
            <v>9.6711713359840966E-4</v>
          </cell>
          <cell r="BN38">
            <v>4.0087825043117628E-2</v>
          </cell>
          <cell r="BO38">
            <v>1.3440615978795267E-2</v>
          </cell>
          <cell r="BP38">
            <v>0.55712492635190125</v>
          </cell>
        </row>
        <row r="39">
          <cell r="AN39">
            <v>39</v>
          </cell>
          <cell r="AO39">
            <v>1.592427044103478E-3</v>
          </cell>
          <cell r="AP39">
            <v>4.5502984186523793E-2</v>
          </cell>
          <cell r="AQ39">
            <v>2.0326448354747194E-2</v>
          </cell>
          <cell r="AR39">
            <v>0.58082036566703277</v>
          </cell>
          <cell r="AS39">
            <v>2.8729962339338814E-5</v>
          </cell>
          <cell r="AT39">
            <v>4.2182864819062839E-2</v>
          </cell>
          <cell r="AU39">
            <v>3.8200212602019644E-4</v>
          </cell>
          <cell r="AV39">
            <v>0.56087591943830573</v>
          </cell>
          <cell r="BH39">
            <v>39</v>
          </cell>
          <cell r="BI39">
            <v>2.5718236730986324E-3</v>
          </cell>
          <cell r="BJ39">
            <v>4.6482380815518948E-2</v>
          </cell>
          <cell r="BK39">
            <v>3.2827903333045014E-2</v>
          </cell>
          <cell r="BL39">
            <v>0.59332182064533057</v>
          </cell>
          <cell r="BM39">
            <v>9.6895072617468744E-4</v>
          </cell>
          <cell r="BN39">
            <v>4.3123085582898187E-2</v>
          </cell>
          <cell r="BO39">
            <v>1.288345710431802E-2</v>
          </cell>
          <cell r="BP39">
            <v>0.57337737441660352</v>
          </cell>
        </row>
        <row r="40">
          <cell r="AN40">
            <v>40</v>
          </cell>
          <cell r="AO40">
            <v>1.5945418658985374E-3</v>
          </cell>
          <cell r="AP40">
            <v>4.9076456952387063E-2</v>
          </cell>
          <cell r="AQ40">
            <v>1.9407433308540178E-2</v>
          </cell>
          <cell r="AR40">
            <v>0.59731769086300068</v>
          </cell>
          <cell r="AS40">
            <v>3.076019126259592E-5</v>
          </cell>
          <cell r="AT40">
            <v>4.561339867429158E-2</v>
          </cell>
          <cell r="AU40">
            <v>3.8998686005439873E-4</v>
          </cell>
          <cell r="AV40">
            <v>0.57830024441451489</v>
          </cell>
          <cell r="BH40">
            <v>40</v>
          </cell>
          <cell r="BI40">
            <v>2.5739384948936924E-3</v>
          </cell>
          <cell r="BJ40">
            <v>5.0055853581382218E-2</v>
          </cell>
          <cell r="BK40">
            <v>3.1327831992535603E-2</v>
          </cell>
          <cell r="BL40">
            <v>0.6092380895469961</v>
          </cell>
          <cell r="BM40">
            <v>9.709809550979445E-4</v>
          </cell>
          <cell r="BN40">
            <v>4.6553619438126928E-2</v>
          </cell>
          <cell r="BO40">
            <v>1.2310385544049823E-2</v>
          </cell>
          <cell r="BP40">
            <v>0.5902206430985103</v>
          </cell>
        </row>
        <row r="41">
          <cell r="AN41">
            <v>41</v>
          </cell>
          <cell r="AO41">
            <v>1.5968901098175317E-3</v>
          </cell>
          <cell r="AP41">
            <v>5.3145025715429645E-2</v>
          </cell>
          <cell r="AQ41">
            <v>1.8462336458523337E-2</v>
          </cell>
          <cell r="AR41">
            <v>0.61443260235812436</v>
          </cell>
          <cell r="AS41">
            <v>3.3014505424830385E-5</v>
          </cell>
          <cell r="AT41">
            <v>4.9519224686812455E-2</v>
          </cell>
          <cell r="AU41">
            <v>3.9759891704093845E-4</v>
          </cell>
          <cell r="AV41">
            <v>0.59636786481664195</v>
          </cell>
          <cell r="BH41">
            <v>41</v>
          </cell>
          <cell r="BI41">
            <v>2.5762867388126865E-3</v>
          </cell>
          <cell r="BJ41">
            <v>5.4124422344424793E-2</v>
          </cell>
          <cell r="BK41">
            <v>2.9785564011681788E-2</v>
          </cell>
          <cell r="BL41">
            <v>0.62575582991128276</v>
          </cell>
          <cell r="BM41">
            <v>9.7323526926017896E-4</v>
          </cell>
          <cell r="BN41">
            <v>5.0459445450647802E-2</v>
          </cell>
          <cell r="BO41">
            <v>1.172082647019939E-2</v>
          </cell>
          <cell r="BP41">
            <v>0.60769109236980035</v>
          </cell>
        </row>
        <row r="42">
          <cell r="AN42">
            <v>42</v>
          </cell>
          <cell r="AO42">
            <v>1.599496574122316E-3</v>
          </cell>
          <cell r="AP42">
            <v>5.7816019649343811E-2</v>
          </cell>
          <cell r="AQ42">
            <v>1.7490416542112308E-2</v>
          </cell>
          <cell r="AR42">
            <v>0.63221533752196901</v>
          </cell>
          <cell r="AS42">
            <v>3.5516711157423399E-5</v>
          </cell>
          <cell r="AT42">
            <v>5.4003378863370061E-2</v>
          </cell>
          <cell r="AU42">
            <v>4.0455572240629068E-4</v>
          </cell>
          <cell r="AV42">
            <v>0.61512947670226303</v>
          </cell>
          <cell r="BH42">
            <v>42</v>
          </cell>
          <cell r="BI42">
            <v>2.5788932031174708E-3</v>
          </cell>
          <cell r="BJ42">
            <v>5.8795416278338966E-2</v>
          </cell>
          <cell r="BK42">
            <v>2.8200070615904606E-2</v>
          </cell>
          <cell r="BL42">
            <v>0.64292499159576133</v>
          </cell>
          <cell r="BM42">
            <v>9.7573747499277196E-4</v>
          </cell>
          <cell r="BN42">
            <v>5.4943599627205415E-2</v>
          </cell>
          <cell r="BO42">
            <v>1.1114209796198588E-2</v>
          </cell>
          <cell r="BP42">
            <v>0.62583913077605535</v>
          </cell>
        </row>
        <row r="43">
          <cell r="AN43">
            <v>43</v>
          </cell>
          <cell r="AO43">
            <v>1.6023912479450606E-3</v>
          </cell>
          <cell r="AP43">
            <v>6.3229918852609479E-2</v>
          </cell>
          <cell r="AQ43">
            <v>1.649073582428566E-2</v>
          </cell>
          <cell r="AR43">
            <v>0.65071990958924186</v>
          </cell>
          <cell r="AS43">
            <v>3.8295598027257846E-5</v>
          </cell>
          <cell r="AT43">
            <v>5.920072209850509E-2</v>
          </cell>
          <cell r="AU43">
            <v>4.1053396441517596E-4</v>
          </cell>
          <cell r="AV43">
            <v>0.63463970772937139</v>
          </cell>
          <cell r="BH43">
            <v>43</v>
          </cell>
          <cell r="BI43">
            <v>2.5817878769402152E-3</v>
          </cell>
          <cell r="BJ43">
            <v>6.4209315481604634E-2</v>
          </cell>
          <cell r="BK43">
            <v>2.6570028941161668E-2</v>
          </cell>
          <cell r="BL43">
            <v>0.66079920270611792</v>
          </cell>
          <cell r="BM43">
            <v>9.7851636186260631E-4</v>
          </cell>
          <cell r="BN43">
            <v>6.0140942862340445E-2</v>
          </cell>
          <cell r="BO43">
            <v>1.0489827081291186E-2</v>
          </cell>
          <cell r="BP43">
            <v>0.64471900084624745</v>
          </cell>
        </row>
        <row r="44">
          <cell r="AN44">
            <v>44</v>
          </cell>
          <cell r="AO44">
            <v>1.6055807560170846E-3</v>
          </cell>
          <cell r="AP44">
            <v>6.9574215671538153E-2</v>
          </cell>
          <cell r="AQ44">
            <v>1.5462529929574146E-2</v>
          </cell>
          <cell r="AR44">
            <v>0.67003381057985101</v>
          </cell>
          <cell r="AS44">
            <v>4.1357525776401079E-5</v>
          </cell>
          <cell r="AT44">
            <v>6.529124704467662E-2</v>
          </cell>
          <cell r="AU44">
            <v>4.1488880382156359E-4</v>
          </cell>
          <cell r="AV44">
            <v>0.65498616945409838</v>
          </cell>
          <cell r="BH44">
            <v>44</v>
          </cell>
          <cell r="BI44">
            <v>2.5849773850122391E-3</v>
          </cell>
          <cell r="BJ44">
            <v>7.0553612300533308E-2</v>
          </cell>
          <cell r="BK44">
            <v>2.4894599685024343E-2</v>
          </cell>
          <cell r="BL44">
            <v>0.6794658803353012</v>
          </cell>
          <cell r="BM44">
            <v>9.8157828961174961E-4</v>
          </cell>
          <cell r="BN44">
            <v>6.6231467808511968E-2</v>
          </cell>
          <cell r="BO44">
            <v>9.846958559271762E-3</v>
          </cell>
          <cell r="BP44">
            <v>0.66441823920954857</v>
          </cell>
        </row>
        <row r="45">
          <cell r="AN45">
            <v>45</v>
          </cell>
          <cell r="AO45">
            <v>1.6090690738169841E-3</v>
          </cell>
          <cell r="AP45">
            <v>7.710449880794204E-2</v>
          </cell>
          <cell r="AQ45">
            <v>1.4404624689578611E-2</v>
          </cell>
          <cell r="AR45">
            <v>0.69025089430858921</v>
          </cell>
          <cell r="AS45">
            <v>4.4706310864304339E-5</v>
          </cell>
          <cell r="AT45">
            <v>7.2520318855624349E-2</v>
          </cell>
          <cell r="AU45">
            <v>4.168932467788081E-4</v>
          </cell>
          <cell r="AV45">
            <v>0.67626316286578936</v>
          </cell>
          <cell r="BH45">
            <v>45</v>
          </cell>
          <cell r="BI45">
            <v>2.5884657028121386E-3</v>
          </cell>
          <cell r="BJ45">
            <v>7.8083895436937195E-2</v>
          </cell>
          <cell r="BK45">
            <v>2.3172328383893909E-2</v>
          </cell>
          <cell r="BL45">
            <v>0.69901859800290445</v>
          </cell>
          <cell r="BM45">
            <v>9.8492707469965295E-4</v>
          </cell>
          <cell r="BN45">
            <v>7.3460539619459697E-2</v>
          </cell>
          <cell r="BO45">
            <v>9.1845969410941086E-3</v>
          </cell>
          <cell r="BP45">
            <v>0.6850308665601047</v>
          </cell>
        </row>
        <row r="46">
          <cell r="AN46">
            <v>46</v>
          </cell>
          <cell r="AO46">
            <v>1.6128431482816533E-3</v>
          </cell>
          <cell r="AP46">
            <v>8.6178444602736298E-2</v>
          </cell>
          <cell r="AQ46">
            <v>1.3315498254367711E-2</v>
          </cell>
          <cell r="AR46">
            <v>0.71148203710598423</v>
          </cell>
          <cell r="AS46">
            <v>4.8329422350387273E-5</v>
          </cell>
          <cell r="AT46">
            <v>8.123130681862685E-2</v>
          </cell>
          <cell r="AU46">
            <v>4.156288252691684E-4</v>
          </cell>
          <cell r="AV46">
            <v>0.69858216767688563</v>
          </cell>
          <cell r="BH46">
            <v>46</v>
          </cell>
          <cell r="BI46">
            <v>2.5922397772768081E-3</v>
          </cell>
          <cell r="BJ46">
            <v>8.7157841231731453E-2</v>
          </cell>
          <cell r="BK46">
            <v>2.140131497970324E-2</v>
          </cell>
          <cell r="BL46">
            <v>0.71956785383131971</v>
          </cell>
          <cell r="BM46">
            <v>9.8855018618573581E-4</v>
          </cell>
          <cell r="BN46">
            <v>8.2171527582462184E-2</v>
          </cell>
          <cell r="BO46">
            <v>8.5014455506046971E-3</v>
          </cell>
          <cell r="BP46">
            <v>0.70666798440222112</v>
          </cell>
        </row>
        <row r="47">
          <cell r="AN47">
            <v>47</v>
          </cell>
          <cell r="AO47">
            <v>1.6169018787417144E-3</v>
          </cell>
          <cell r="AP47">
            <v>9.7312249046156263E-2</v>
          </cell>
          <cell r="AQ47">
            <v>1.2192963571603342E-2</v>
          </cell>
          <cell r="AR47">
            <v>0.73382604305830734</v>
          </cell>
          <cell r="AS47">
            <v>5.2225803592045671E-5</v>
          </cell>
          <cell r="AT47">
            <v>9.1919759084310007E-2</v>
          </cell>
          <cell r="AU47">
            <v>4.1024142184849515E-4</v>
          </cell>
          <cell r="AV47">
            <v>0.7220433209085525</v>
          </cell>
          <cell r="BH47">
            <v>47</v>
          </cell>
          <cell r="BI47">
            <v>2.5962985077368694E-3</v>
          </cell>
          <cell r="BJ47">
            <v>9.8291645675151418E-2</v>
          </cell>
          <cell r="BK47">
            <v>1.9578536918071463E-2</v>
          </cell>
          <cell r="BL47">
            <v>0.74121161640477551</v>
          </cell>
          <cell r="BM47">
            <v>9.9244656742739426E-4</v>
          </cell>
          <cell r="BN47">
            <v>9.2859979848145369E-2</v>
          </cell>
          <cell r="BO47">
            <v>7.7958147683166159E-3</v>
          </cell>
          <cell r="BP47">
            <v>0.72942889425502067</v>
          </cell>
        </row>
        <row r="48">
          <cell r="AN48">
            <v>48</v>
          </cell>
          <cell r="AO48">
            <v>1.6212395075127452E-3</v>
          </cell>
          <cell r="AP48">
            <v>0.11127981731042751</v>
          </cell>
          <cell r="AQ48">
            <v>1.1034367673419697E-2</v>
          </cell>
          <cell r="AR48">
            <v>0.75738495955976315</v>
          </cell>
          <cell r="AS48">
            <v>5.6389927212235266E-5</v>
          </cell>
          <cell r="AT48">
            <v>0.10532862461801039</v>
          </cell>
          <cell r="AU48">
            <v>3.997887541277625E-4</v>
          </cell>
          <cell r="AV48">
            <v>0.74675038064047117</v>
          </cell>
          <cell r="BH48">
            <v>48</v>
          </cell>
          <cell r="BI48">
            <v>2.6006361365079E-3</v>
          </cell>
          <cell r="BJ48">
            <v>0.11225921393942265</v>
          </cell>
          <cell r="BK48">
            <v>1.7700268949795667E-2</v>
          </cell>
          <cell r="BL48">
            <v>0.76405086083613905</v>
          </cell>
          <cell r="BM48">
            <v>9.9661069104758394E-4</v>
          </cell>
          <cell r="BN48">
            <v>0.10626884538184575</v>
          </cell>
          <cell r="BO48">
            <v>7.0656900305037344E-3</v>
          </cell>
          <cell r="BP48">
            <v>0.75341628191684717</v>
          </cell>
        </row>
        <row r="49">
          <cell r="AN49">
            <v>49</v>
          </cell>
          <cell r="AO49">
            <v>1.6258714012040779E-3</v>
          </cell>
          <cell r="AP49">
            <v>0.12929662765491554</v>
          </cell>
          <cell r="AQ49">
            <v>9.8365307979884995E-3</v>
          </cell>
          <cell r="AR49">
            <v>0.78224529877439508</v>
          </cell>
          <cell r="AS49">
            <v>6.0836545155914909E-5</v>
          </cell>
          <cell r="AT49">
            <v>0.12262476254871893</v>
          </cell>
          <cell r="AU49">
            <v>3.8339732108822307E-4</v>
          </cell>
          <cell r="AV49">
            <v>0.77279216529749484</v>
          </cell>
          <cell r="BH49">
            <v>49</v>
          </cell>
          <cell r="BI49">
            <v>2.6052680301992329E-3</v>
          </cell>
          <cell r="BJ49">
            <v>0.13027602428391069</v>
          </cell>
          <cell r="BK49">
            <v>1.5761885716847623E-2</v>
          </cell>
          <cell r="BL49">
            <v>0.78817065369325423</v>
          </cell>
          <cell r="BM49">
            <v>1.0010573089912636E-3</v>
          </cell>
          <cell r="BN49">
            <v>0.12356498331255428</v>
          </cell>
          <cell r="BO49">
            <v>6.3087522399473458E-3</v>
          </cell>
          <cell r="BP49">
            <v>0.77871752021635399</v>
          </cell>
        </row>
        <row r="50">
          <cell r="AN50">
            <v>50</v>
          </cell>
          <cell r="AO50">
            <v>1.6308325951619538E-3</v>
          </cell>
          <cell r="AP50">
            <v>0.15338791092570131</v>
          </cell>
          <cell r="AQ50">
            <v>8.5958855728890272E-3</v>
          </cell>
          <cell r="AR50">
            <v>0.80848576027564967</v>
          </cell>
          <cell r="AS50">
            <v>6.5599291355475329E-5</v>
          </cell>
          <cell r="AT50">
            <v>0.14575239448867322</v>
          </cell>
          <cell r="AU50">
            <v>3.6017134478010063E-4</v>
          </cell>
          <cell r="AV50">
            <v>0.80025004604754069</v>
          </cell>
          <cell r="BH50">
            <v>50</v>
          </cell>
          <cell r="BI50">
            <v>2.6102292241571086E-3</v>
          </cell>
          <cell r="BJ50">
            <v>0.15436730755469644</v>
          </cell>
          <cell r="BK50">
            <v>1.3758145254410508E-2</v>
          </cell>
          <cell r="BL50">
            <v>0.81364801995717106</v>
          </cell>
          <cell r="BM50">
            <v>1.0058200551908239E-3</v>
          </cell>
          <cell r="BN50">
            <v>0.1466926152525086</v>
          </cell>
          <cell r="BO50">
            <v>5.522431026301582E-3</v>
          </cell>
          <cell r="BP50">
            <v>0.80541230572906219</v>
          </cell>
        </row>
        <row r="51">
          <cell r="AN51">
            <v>51</v>
          </cell>
          <cell r="AO51">
            <v>1.6362605548936879E-3</v>
          </cell>
          <cell r="AP51">
            <v>0.18719844811241476</v>
          </cell>
          <cell r="AQ51">
            <v>7.3085689992378614E-3</v>
          </cell>
          <cell r="AR51">
            <v>0.83614603462021631</v>
          </cell>
          <cell r="AS51">
            <v>7.0810132697940101E-5</v>
          </cell>
          <cell r="AT51">
            <v>0.17821051018791814</v>
          </cell>
          <cell r="AU51">
            <v>3.2946104045001169E-4</v>
          </cell>
          <cell r="AV51">
            <v>0.82916692666142844</v>
          </cell>
          <cell r="BH51">
            <v>51</v>
          </cell>
          <cell r="BI51">
            <v>2.6156571838888425E-3</v>
          </cell>
          <cell r="BJ51">
            <v>0.18817784474140989</v>
          </cell>
          <cell r="BK51">
            <v>1.1683170476505109E-2</v>
          </cell>
          <cell r="BL51">
            <v>0.84052063609748351</v>
          </cell>
          <cell r="BM51">
            <v>1.0110308965332886E-3</v>
          </cell>
          <cell r="BN51">
            <v>0.17915073095175349</v>
          </cell>
          <cell r="BO51">
            <v>4.7040625177172599E-3</v>
          </cell>
          <cell r="BP51">
            <v>0.83354152813869564</v>
          </cell>
        </row>
        <row r="52">
          <cell r="AN52">
            <v>52</v>
          </cell>
          <cell r="AO52">
            <v>1.6423730354529729E-3</v>
          </cell>
          <cell r="AP52">
            <v>0.23801948034303796</v>
          </cell>
          <cell r="AQ52">
            <v>5.9705555992835904E-3</v>
          </cell>
          <cell r="AR52">
            <v>0.86527756509881359</v>
          </cell>
          <cell r="AS52">
            <v>7.667811403485392E-5</v>
          </cell>
          <cell r="AT52">
            <v>0.22699870112931644</v>
          </cell>
          <cell r="AU52">
            <v>2.9036424049911204E-4</v>
          </cell>
          <cell r="AV52">
            <v>0.85959737374002909</v>
          </cell>
          <cell r="BH52">
            <v>52</v>
          </cell>
          <cell r="BI52">
            <v>2.6217696644481275E-3</v>
          </cell>
          <cell r="BJ52">
            <v>0.23899887697203312</v>
          </cell>
          <cell r="BK52">
            <v>9.5309781713417818E-3</v>
          </cell>
          <cell r="BL52">
            <v>0.86883798767087173</v>
          </cell>
          <cell r="BM52">
            <v>1.0168988778702023E-3</v>
          </cell>
          <cell r="BN52">
            <v>0.22793892189315182</v>
          </cell>
          <cell r="BO52">
            <v>3.8507868125573041E-3</v>
          </cell>
          <cell r="BP52">
            <v>0.86315779631208733</v>
          </cell>
        </row>
        <row r="53">
          <cell r="AN53">
            <v>53</v>
          </cell>
          <cell r="AO53">
            <v>1.6494221354549617E-3</v>
          </cell>
          <cell r="AP53">
            <v>0.32286857936076646</v>
          </cell>
          <cell r="AQ53">
            <v>4.577308894027206E-3</v>
          </cell>
          <cell r="AR53">
            <v>0.89599211029281056</v>
          </cell>
          <cell r="AS53">
            <v>8.3445250036763278E-5</v>
          </cell>
          <cell r="AT53">
            <v>0.30845383618633582</v>
          </cell>
          <cell r="AU53">
            <v>2.4121748772098855E-4</v>
          </cell>
          <cell r="AV53">
            <v>0.89165601888650436</v>
          </cell>
          <cell r="BH53">
            <v>53</v>
          </cell>
          <cell r="BI53">
            <v>2.6288187644501167E-3</v>
          </cell>
          <cell r="BJ53">
            <v>0.32384797598976167</v>
          </cell>
          <cell r="BK53">
            <v>7.2952310100919543E-3</v>
          </cell>
          <cell r="BL53">
            <v>0.89871003240887537</v>
          </cell>
          <cell r="BM53">
            <v>1.0236660138721119E-3</v>
          </cell>
          <cell r="BN53">
            <v>0.30939405695017114</v>
          </cell>
          <cell r="BO53">
            <v>2.9591396037857371E-3</v>
          </cell>
          <cell r="BP53">
            <v>0.89437394100256906</v>
          </cell>
        </row>
        <row r="54">
          <cell r="AN54">
            <v>54</v>
          </cell>
          <cell r="AO54">
            <v>1.6576890426333725E-3</v>
          </cell>
          <cell r="AP54">
            <v>0.49280637402051736</v>
          </cell>
          <cell r="AQ54">
            <v>3.1231936375633153E-3</v>
          </cell>
          <cell r="AR54">
            <v>0.9284791612343023</v>
          </cell>
          <cell r="AS54">
            <v>9.1381480928037409E-5</v>
          </cell>
          <cell r="AT54">
            <v>0.47159411905969661</v>
          </cell>
          <cell r="AU54">
            <v>1.7934232818841368E-4</v>
          </cell>
          <cell r="AV54">
            <v>0.92553530992492739</v>
          </cell>
          <cell r="BH54">
            <v>54</v>
          </cell>
          <cell r="BI54">
            <v>2.637085671628527E-3</v>
          </cell>
          <cell r="BJ54">
            <v>0.49378577064951251</v>
          </cell>
          <cell r="BK54">
            <v>4.9684403887087555E-3</v>
          </cell>
          <cell r="BL54">
            <v>0.93032440798544769</v>
          </cell>
          <cell r="BM54">
            <v>1.0316022447633862E-3</v>
          </cell>
          <cell r="BN54">
            <v>0.47253433982353199</v>
          </cell>
          <cell r="BO54">
            <v>2.0245890793338544E-3</v>
          </cell>
          <cell r="BP54">
            <v>0.92738055667607278</v>
          </cell>
        </row>
        <row r="55">
          <cell r="AN55">
            <v>55</v>
          </cell>
          <cell r="AO55">
            <v>1.6007075133355475E-3</v>
          </cell>
          <cell r="AP55">
            <v>0.96302765584182215</v>
          </cell>
          <cell r="AQ55">
            <v>1.6007075133355475E-3</v>
          </cell>
          <cell r="AR55">
            <v>0.96302765584182215</v>
          </cell>
          <cell r="AS55">
            <v>1.0070751333554395E-4</v>
          </cell>
          <cell r="AT55">
            <v>0.96152765584181998</v>
          </cell>
          <cell r="AU55">
            <v>1.0070751333554417E-4</v>
          </cell>
          <cell r="AV55">
            <v>0.96152765584182209</v>
          </cell>
          <cell r="BH55">
            <v>55</v>
          </cell>
          <cell r="BI55">
            <v>2.5409282771708978E-3</v>
          </cell>
          <cell r="BJ55">
            <v>0.96396787660565741</v>
          </cell>
          <cell r="BK55">
            <v>2.5409282771708978E-3</v>
          </cell>
          <cell r="BL55">
            <v>0.96396787660565741</v>
          </cell>
          <cell r="BM55">
            <v>1.0409282771708923E-3</v>
          </cell>
          <cell r="BN55">
            <v>0.96246787660565536</v>
          </cell>
          <cell r="BO55">
            <v>1.0409282771708947E-3</v>
          </cell>
          <cell r="BP55">
            <v>0.96246787660565747</v>
          </cell>
        </row>
        <row r="56">
          <cell r="AN56">
            <v>56</v>
          </cell>
          <cell r="AO56">
            <v>0</v>
          </cell>
          <cell r="AP56">
            <v>1</v>
          </cell>
          <cell r="AQ56">
            <v>0</v>
          </cell>
          <cell r="AR56">
            <v>1</v>
          </cell>
          <cell r="AS56">
            <v>0</v>
          </cell>
          <cell r="AT56">
            <v>1</v>
          </cell>
          <cell r="AU56">
            <v>0</v>
          </cell>
          <cell r="AV56">
            <v>1</v>
          </cell>
          <cell r="BH56">
            <v>56</v>
          </cell>
          <cell r="BI56">
            <v>0</v>
          </cell>
          <cell r="BJ56">
            <v>1</v>
          </cell>
          <cell r="BK56">
            <v>0</v>
          </cell>
          <cell r="BL56">
            <v>1</v>
          </cell>
          <cell r="BM56">
            <v>0</v>
          </cell>
          <cell r="BN56">
            <v>1</v>
          </cell>
          <cell r="BO56">
            <v>0</v>
          </cell>
          <cell r="BP56">
            <v>1</v>
          </cell>
        </row>
        <row r="57">
          <cell r="AN57">
            <v>57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BH57">
            <v>57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AN58">
            <v>58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BH58">
            <v>58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AN59">
            <v>59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BH59">
            <v>59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</sheetData>
      <sheetData sheetId="7" refreshError="1">
        <row r="22">
          <cell r="CN22">
            <v>15</v>
          </cell>
          <cell r="CO22">
            <v>4.3632767662638693E-3</v>
          </cell>
          <cell r="CP22">
            <v>5.1873892659519791E-2</v>
          </cell>
          <cell r="CQ22">
            <v>2.6014801602880369E-3</v>
          </cell>
          <cell r="CR22">
            <v>3.2736436278347325E-2</v>
          </cell>
        </row>
        <row r="23">
          <cell r="CN23">
            <v>16</v>
          </cell>
          <cell r="CO23">
            <v>4.4712335926962781E-3</v>
          </cell>
          <cell r="CP23">
            <v>5.2930396817928362E-2</v>
          </cell>
          <cell r="CQ23">
            <v>2.7029595771345017E-3</v>
          </cell>
          <cell r="CR23">
            <v>3.3867465667594437E-2</v>
          </cell>
        </row>
        <row r="24">
          <cell r="CN24">
            <v>17</v>
          </cell>
          <cell r="CO24">
            <v>4.5395775722005816E-3</v>
          </cell>
          <cell r="CP24">
            <v>5.3521085035148679E-2</v>
          </cell>
          <cell r="CQ24">
            <v>2.7672029178685466E-3</v>
          </cell>
          <cell r="CR24">
            <v>3.4530813175421671E-2</v>
          </cell>
        </row>
        <row r="25">
          <cell r="CN25">
            <v>18</v>
          </cell>
          <cell r="CO25">
            <v>4.6081796533578795E-3</v>
          </cell>
          <cell r="CP25">
            <v>5.409375817886633E-2</v>
          </cell>
          <cell r="CQ25">
            <v>2.8316888741564059E-3</v>
          </cell>
          <cell r="CR25">
            <v>3.5181141065402537E-2</v>
          </cell>
        </row>
        <row r="26">
          <cell r="CN26">
            <v>19</v>
          </cell>
          <cell r="CO26">
            <v>4.6788085972688971E-3</v>
          </cell>
          <cell r="CP26">
            <v>5.4666062344227745E-2</v>
          </cell>
          <cell r="CQ26">
            <v>2.8980800814327632E-3</v>
          </cell>
          <cell r="CR26">
            <v>3.5836785545475459E-2</v>
          </cell>
        </row>
        <row r="27">
          <cell r="CN27">
            <v>20</v>
          </cell>
          <cell r="CO27">
            <v>4.7516828591834172E-3</v>
          </cell>
          <cell r="CP27">
            <v>5.5237982578662172E-2</v>
          </cell>
          <cell r="CQ27">
            <v>2.9665818876324123E-3</v>
          </cell>
          <cell r="CR27">
            <v>3.649820541749365E-2</v>
          </cell>
        </row>
        <row r="28">
          <cell r="CN28">
            <v>21</v>
          </cell>
          <cell r="CO28">
            <v>4.8291410422290799E-3</v>
          </cell>
          <cell r="CP28">
            <v>5.5832364678007257E-2</v>
          </cell>
          <cell r="CQ28">
            <v>3.0393925796953348E-3</v>
          </cell>
          <cell r="CR28">
            <v>3.7189075987233998E-2</v>
          </cell>
        </row>
        <row r="29">
          <cell r="CN29">
            <v>22</v>
          </cell>
          <cell r="CO29">
            <v>4.9125505610359433E-3</v>
          </cell>
          <cell r="CP29">
            <v>5.646057336390712E-2</v>
          </cell>
          <cell r="CQ29">
            <v>3.1177975273737864E-3</v>
          </cell>
          <cell r="CR29">
            <v>3.7921466827097537E-2</v>
          </cell>
        </row>
        <row r="30">
          <cell r="CN30">
            <v>23</v>
          </cell>
          <cell r="CO30">
            <v>5.0025194576197559E-3</v>
          </cell>
          <cell r="CP30">
            <v>5.7124999760281903E-2</v>
          </cell>
          <cell r="CQ30">
            <v>3.2023682901625703E-3</v>
          </cell>
          <cell r="CR30">
            <v>3.8698392384034178E-2</v>
          </cell>
        </row>
        <row r="31">
          <cell r="CN31">
            <v>24</v>
          </cell>
          <cell r="CO31">
            <v>5.1007133708394587E-3</v>
          </cell>
          <cell r="CP31">
            <v>5.7838685561681619E-2</v>
          </cell>
          <cell r="CQ31">
            <v>3.2946705685890912E-3</v>
          </cell>
          <cell r="CR31">
            <v>3.9533707711732709E-2</v>
          </cell>
        </row>
        <row r="32">
          <cell r="CN32">
            <v>25</v>
          </cell>
          <cell r="CO32">
            <v>5.2080500436165788E-3</v>
          </cell>
          <cell r="CP32">
            <v>5.8605618346300972E-2</v>
          </cell>
          <cell r="CQ32">
            <v>3.3955670409995839E-3</v>
          </cell>
          <cell r="CR32">
            <v>4.0432139409355521E-2</v>
          </cell>
        </row>
        <row r="33">
          <cell r="CN33">
            <v>26</v>
          </cell>
          <cell r="CO33">
            <v>5.3246866369714933E-3</v>
          </cell>
          <cell r="CP33">
            <v>5.942079207004574E-2</v>
          </cell>
          <cell r="CQ33">
            <v>3.5052054387532034E-3</v>
          </cell>
          <cell r="CR33">
            <v>4.1389357308174252E-2</v>
          </cell>
        </row>
        <row r="34">
          <cell r="CN34">
            <v>27</v>
          </cell>
          <cell r="CO34">
            <v>5.4516863147113697E-3</v>
          </cell>
          <cell r="CP34">
            <v>6.0287802251875584E-2</v>
          </cell>
          <cell r="CQ34">
            <v>3.6245851358286873E-3</v>
          </cell>
          <cell r="CR34">
            <v>4.240980685900788E-2</v>
          </cell>
        </row>
        <row r="35">
          <cell r="CN35">
            <v>28</v>
          </cell>
          <cell r="CO35">
            <v>5.5894343498801265E-3</v>
          </cell>
          <cell r="CP35">
            <v>6.1201947164254325E-2</v>
          </cell>
          <cell r="CQ35">
            <v>3.7540682888873183E-3</v>
          </cell>
          <cell r="CR35">
            <v>4.3489594997466664E-2</v>
          </cell>
        </row>
        <row r="36">
          <cell r="CN36">
            <v>29</v>
          </cell>
          <cell r="CO36">
            <v>5.7383518498718457E-3</v>
          </cell>
          <cell r="CP36">
            <v>6.2157716652606006E-2</v>
          </cell>
          <cell r="CQ36">
            <v>3.8940507388795344E-3</v>
          </cell>
          <cell r="CR36">
            <v>4.4624084591478694E-2</v>
          </cell>
        </row>
        <row r="37">
          <cell r="CN37">
            <v>30</v>
          </cell>
          <cell r="CO37">
            <v>5.8998958095922713E-3</v>
          </cell>
          <cell r="CP37">
            <v>6.3158665671221664E-2</v>
          </cell>
          <cell r="CQ37">
            <v>4.0459020610167347E-3</v>
          </cell>
          <cell r="CR37">
            <v>4.5817893784934456E-2</v>
          </cell>
        </row>
        <row r="38">
          <cell r="CN38">
            <v>31</v>
          </cell>
          <cell r="CO38">
            <v>6.0748056441398413E-3</v>
          </cell>
          <cell r="CP38">
            <v>6.419917041535389E-2</v>
          </cell>
          <cell r="CQ38">
            <v>4.2103173054914497E-3</v>
          </cell>
          <cell r="CR38">
            <v>4.7066432959799807E-2</v>
          </cell>
        </row>
        <row r="39">
          <cell r="CN39">
            <v>32</v>
          </cell>
          <cell r="CO39">
            <v>6.2649016912452804E-3</v>
          </cell>
          <cell r="CP39">
            <v>6.5282213704023859E-2</v>
          </cell>
          <cell r="CQ39">
            <v>4.3890075897705626E-3</v>
          </cell>
          <cell r="CR39">
            <v>4.8373911056677855E-2</v>
          </cell>
        </row>
        <row r="40">
          <cell r="CN40">
            <v>33</v>
          </cell>
          <cell r="CO40">
            <v>6.4714486534767296E-3</v>
          </cell>
          <cell r="CP40">
            <v>6.6402573152572114E-2</v>
          </cell>
          <cell r="CQ40">
            <v>4.5831617342681251E-3</v>
          </cell>
          <cell r="CR40">
            <v>4.973633182813534E-2</v>
          </cell>
        </row>
        <row r="41">
          <cell r="CN41">
            <v>34</v>
          </cell>
          <cell r="CO41">
            <v>6.6959176000845602E-3</v>
          </cell>
          <cell r="CP41">
            <v>6.7554074477037998E-2</v>
          </cell>
          <cell r="CQ41">
            <v>4.7941625440794866E-3</v>
          </cell>
          <cell r="CR41">
            <v>5.1148843434176153E-2</v>
          </cell>
        </row>
        <row r="42">
          <cell r="CN42">
            <v>35</v>
          </cell>
          <cell r="CO42">
            <v>6.9380697964534438E-3</v>
          </cell>
          <cell r="CP42">
            <v>6.871132480956417E-2</v>
          </cell>
          <cell r="CQ42">
            <v>5.0217856086662372E-3</v>
          </cell>
          <cell r="CR42">
            <v>5.2587293222577221E-2</v>
          </cell>
        </row>
        <row r="43">
          <cell r="CN43">
            <v>36</v>
          </cell>
          <cell r="CO43">
            <v>7.1987068016010425E-3</v>
          </cell>
          <cell r="CP43">
            <v>6.9855801917164784E-2</v>
          </cell>
          <cell r="CQ43">
            <v>5.2667843935049804E-3</v>
          </cell>
          <cell r="CR43">
            <v>5.4034617311863709E-2</v>
          </cell>
        </row>
        <row r="44">
          <cell r="CN44">
            <v>37</v>
          </cell>
          <cell r="CO44">
            <v>7.4779365558611654E-3</v>
          </cell>
          <cell r="CP44">
            <v>7.0959163715293844E-2</v>
          </cell>
          <cell r="CQ44">
            <v>5.5292603625094949E-3</v>
          </cell>
          <cell r="CR44">
            <v>5.546399246721153E-2</v>
          </cell>
        </row>
        <row r="45">
          <cell r="CN45">
            <v>38</v>
          </cell>
          <cell r="CO45">
            <v>7.773783178775865E-3</v>
          </cell>
          <cell r="CP45">
            <v>7.1971603082942509E-2</v>
          </cell>
          <cell r="CQ45">
            <v>5.8073561880493136E-3</v>
          </cell>
          <cell r="CR45">
            <v>5.6827122719952987E-2</v>
          </cell>
        </row>
        <row r="46">
          <cell r="CN46">
            <v>39</v>
          </cell>
          <cell r="CO46">
            <v>8.0862372850103656E-3</v>
          </cell>
          <cell r="CP46">
            <v>7.285780147009488E-2</v>
          </cell>
          <cell r="CQ46">
            <v>6.1010630479097425E-3</v>
          </cell>
          <cell r="CR46">
            <v>5.8090553769685117E-2</v>
          </cell>
        </row>
        <row r="47">
          <cell r="CN47">
            <v>40</v>
          </cell>
          <cell r="CO47">
            <v>8.4142874364490049E-3</v>
          </cell>
          <cell r="CP47">
            <v>7.3570161808415635E-2</v>
          </cell>
          <cell r="CQ47">
            <v>6.4094301902620646E-3</v>
          </cell>
          <cell r="CR47">
            <v>5.9208686043959464E-2</v>
          </cell>
        </row>
        <row r="48">
          <cell r="CN48">
            <v>41</v>
          </cell>
          <cell r="CO48">
            <v>8.7579978690497506E-3</v>
          </cell>
          <cell r="CP48">
            <v>7.4065933832303435E-2</v>
          </cell>
          <cell r="CQ48">
            <v>6.7325179969067632E-3</v>
          </cell>
          <cell r="CR48">
            <v>6.0141068622443832E-2</v>
          </cell>
        </row>
        <row r="49">
          <cell r="CN49">
            <v>42</v>
          </cell>
          <cell r="CO49">
            <v>9.1190118626993596E-3</v>
          </cell>
          <cell r="CP49">
            <v>7.4309013270892357E-2</v>
          </cell>
          <cell r="CQ49">
            <v>7.0718711509373967E-3</v>
          </cell>
          <cell r="CR49">
            <v>6.0854211339024918E-2</v>
          </cell>
        </row>
        <row r="50">
          <cell r="CN50">
            <v>43</v>
          </cell>
          <cell r="CO50">
            <v>9.4982453265844129E-3</v>
          </cell>
          <cell r="CP50">
            <v>7.4250055307268165E-2</v>
          </cell>
          <cell r="CQ50">
            <v>7.4283506069893496E-3</v>
          </cell>
          <cell r="CR50">
            <v>6.1301587461860652E-2</v>
          </cell>
        </row>
        <row r="51">
          <cell r="CN51">
            <v>44</v>
          </cell>
          <cell r="CO51">
            <v>9.8971468853365115E-3</v>
          </cell>
          <cell r="CP51">
            <v>7.3835224248266079E-2</v>
          </cell>
          <cell r="CQ51">
            <v>7.8033180722163189E-3</v>
          </cell>
          <cell r="CR51">
            <v>6.1432480347010404E-2</v>
          </cell>
        </row>
        <row r="52">
          <cell r="CN52">
            <v>45</v>
          </cell>
          <cell r="CO52">
            <v>1.031643700082875E-2</v>
          </cell>
          <cell r="CP52">
            <v>7.2995756790418628E-2</v>
          </cell>
          <cell r="CQ52">
            <v>8.1974507807790233E-3</v>
          </cell>
          <cell r="CR52">
            <v>6.1181544287732169E-2</v>
          </cell>
        </row>
        <row r="53">
          <cell r="CN53">
            <v>46</v>
          </cell>
          <cell r="CO53">
            <v>1.0756123560692945E-2</v>
          </cell>
          <cell r="CP53">
            <v>7.164789009162699E-2</v>
          </cell>
          <cell r="CQ53">
            <v>8.6107561470513683E-3</v>
          </cell>
          <cell r="CR53">
            <v>6.046881160158505E-2</v>
          </cell>
        </row>
        <row r="54">
          <cell r="CN54">
            <v>47</v>
          </cell>
          <cell r="CO54">
            <v>1.1216681617113837E-2</v>
          </cell>
          <cell r="CP54">
            <v>6.969951912136671E-2</v>
          </cell>
          <cell r="CQ54">
            <v>9.0436807200870058E-3</v>
          </cell>
          <cell r="CR54">
            <v>5.9206439251419746E-2</v>
          </cell>
        </row>
        <row r="55">
          <cell r="CN55">
            <v>48</v>
          </cell>
          <cell r="CO55">
            <v>1.1697319319144365E-2</v>
          </cell>
          <cell r="CP55">
            <v>6.7038168986946547E-2</v>
          </cell>
          <cell r="CQ55">
            <v>9.495480159995703E-3</v>
          </cell>
          <cell r="CR55">
            <v>5.7286748245747567E-2</v>
          </cell>
        </row>
        <row r="56">
          <cell r="CN56">
            <v>49</v>
          </cell>
          <cell r="CO56">
            <v>1.2198106579975977E-2</v>
          </cell>
          <cell r="CP56">
            <v>6.354221322188007E-2</v>
          </cell>
          <cell r="CQ56">
            <v>9.9662201851774181E-3</v>
          </cell>
          <cell r="CR56">
            <v>5.4593539715107491E-2</v>
          </cell>
        </row>
        <row r="57">
          <cell r="CN57">
            <v>50</v>
          </cell>
          <cell r="CO57">
            <v>1.2717419672049101E-2</v>
          </cell>
          <cell r="CP57">
            <v>5.9065337152306996E-2</v>
          </cell>
          <cell r="CQ57">
            <v>1.0454374491726154E-2</v>
          </cell>
          <cell r="CR57">
            <v>5.098669063972662E-2</v>
          </cell>
        </row>
        <row r="58">
          <cell r="CN58">
            <v>51</v>
          </cell>
          <cell r="CO58">
            <v>1.3253982750860142E-2</v>
          </cell>
          <cell r="CP58">
            <v>5.3446174653713215E-2</v>
          </cell>
          <cell r="CQ58">
            <v>1.0958743785808533E-2</v>
          </cell>
          <cell r="CR58">
            <v>4.6311901441649268E-2</v>
          </cell>
        </row>
        <row r="59">
          <cell r="CN59">
            <v>52</v>
          </cell>
          <cell r="CO59">
            <v>1.3809850576787472E-2</v>
          </cell>
          <cell r="CP59">
            <v>4.6514196638657586E-2</v>
          </cell>
          <cell r="CQ59">
            <v>1.1481259542180221E-2</v>
          </cell>
          <cell r="CR59">
            <v>4.0406579467687755E-2</v>
          </cell>
        </row>
        <row r="60">
          <cell r="CN60">
            <v>53</v>
          </cell>
          <cell r="CO60">
            <v>1.4384078644288969E-2</v>
          </cell>
          <cell r="CP60">
            <v>3.80590022632913E-2</v>
          </cell>
          <cell r="CQ60">
            <v>1.2021033925631627E-2</v>
          </cell>
          <cell r="CR60">
            <v>3.3069502672630188E-2</v>
          </cell>
        </row>
        <row r="61">
          <cell r="CN61">
            <v>54</v>
          </cell>
          <cell r="CO61">
            <v>1.497758747803204E-2</v>
          </cell>
          <cell r="CP61">
            <v>2.784398083377514E-2</v>
          </cell>
          <cell r="CQ61">
            <v>1.2578932229350116E-2</v>
          </cell>
          <cell r="CR61">
            <v>2.4074512108671963E-2</v>
          </cell>
        </row>
        <row r="62">
          <cell r="CN62">
            <v>55</v>
          </cell>
          <cell r="CO62">
            <v>1.3157410548998319E-2</v>
          </cell>
          <cell r="CP62">
            <v>1.3157410548998319E-2</v>
          </cell>
          <cell r="CQ62">
            <v>1.3157410548998319E-2</v>
          </cell>
          <cell r="CR62">
            <v>1.3157410548998319E-2</v>
          </cell>
        </row>
        <row r="63">
          <cell r="CN63">
            <v>56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</row>
        <row r="64">
          <cell r="CN64">
            <v>57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SO"/>
      <sheetName val="FILLSO"/>
      <sheetName val="BPM-bag"/>
      <sheetName val="FILL-bag"/>
      <sheetName val="BPM-CRH"/>
      <sheetName val="FILL-CRH"/>
      <sheetName val="1"/>
      <sheetName val="BPM BAG"/>
      <sheetName val="2"/>
      <sheetName val="BPM CURAH"/>
      <sheetName val="FILL-bag (2)"/>
    </sheetNames>
    <sheetDataSet>
      <sheetData sheetId="0" refreshError="1">
        <row r="3">
          <cell r="A3" t="str">
            <v>FOT</v>
          </cell>
          <cell r="B3" t="str">
            <v>Free On Truck Factory</v>
          </cell>
          <cell r="C3" t="str">
            <v>Ambil sendiri</v>
          </cell>
          <cell r="D3" t="str">
            <v>Z000</v>
          </cell>
          <cell r="E3" t="str">
            <v>Free Of Charge</v>
          </cell>
        </row>
        <row r="4">
          <cell r="A4" t="str">
            <v>FRA</v>
          </cell>
          <cell r="B4" t="str">
            <v>Franco Tujuan</v>
          </cell>
          <cell r="C4" t="str">
            <v>Sampai Tujuan</v>
          </cell>
          <cell r="D4" t="str">
            <v>Z007</v>
          </cell>
          <cell r="E4" t="str">
            <v>100% payment within 7 days</v>
          </cell>
        </row>
        <row r="5">
          <cell r="A5" t="str">
            <v>LOC</v>
          </cell>
          <cell r="B5" t="str">
            <v>Loco Gudang</v>
          </cell>
          <cell r="C5" t="str">
            <v>Terima sampai pelabuhan</v>
          </cell>
          <cell r="D5" t="str">
            <v>Z015</v>
          </cell>
          <cell r="E5" t="str">
            <v>100% payment within 15 days</v>
          </cell>
        </row>
        <row r="6">
          <cell r="A6" t="str">
            <v>CW</v>
          </cell>
          <cell r="B6" t="str">
            <v>Cost, Ware House</v>
          </cell>
          <cell r="D6" t="str">
            <v>Z021</v>
          </cell>
          <cell r="E6" t="str">
            <v>100% payment within 21 days</v>
          </cell>
        </row>
        <row r="7">
          <cell r="D7" t="str">
            <v>Z030</v>
          </cell>
          <cell r="E7" t="str">
            <v>100% payment within 30 days</v>
          </cell>
        </row>
        <row r="8">
          <cell r="D8" t="str">
            <v>Z045</v>
          </cell>
          <cell r="E8" t="str">
            <v>100% payment within 45 days</v>
          </cell>
        </row>
        <row r="9">
          <cell r="D9" t="str">
            <v>Z060</v>
          </cell>
          <cell r="E9" t="str">
            <v>100% payment within 60 days</v>
          </cell>
        </row>
        <row r="10">
          <cell r="D10" t="str">
            <v>Z090</v>
          </cell>
          <cell r="E10" t="str">
            <v>100% payment within 90 days</v>
          </cell>
        </row>
        <row r="11">
          <cell r="D11" t="str">
            <v>Z100</v>
          </cell>
          <cell r="E11" t="str">
            <v>Cash on Delivery</v>
          </cell>
        </row>
        <row r="12">
          <cell r="D12" t="str">
            <v>Z107</v>
          </cell>
          <cell r="E12" t="str">
            <v>10% DP 90% payment within 7 days</v>
          </cell>
        </row>
        <row r="13">
          <cell r="D13" t="str">
            <v>Z115</v>
          </cell>
          <cell r="E13" t="str">
            <v>10% DP 90% payment within 15 days</v>
          </cell>
        </row>
        <row r="14">
          <cell r="D14" t="str">
            <v>Z121</v>
          </cell>
          <cell r="E14" t="str">
            <v>10% DP 90% payment within 21 days</v>
          </cell>
        </row>
        <row r="15">
          <cell r="D15" t="str">
            <v>Z130</v>
          </cell>
          <cell r="E15" t="str">
            <v>10% DP 90% payment within 30 days</v>
          </cell>
        </row>
        <row r="16">
          <cell r="D16" t="str">
            <v>Z145</v>
          </cell>
          <cell r="E16" t="str">
            <v>10% DP 90% payment within 45 days</v>
          </cell>
        </row>
        <row r="17">
          <cell r="D17" t="str">
            <v>Z160</v>
          </cell>
          <cell r="E17" t="str">
            <v>10% DP 90% payment within 60 days</v>
          </cell>
        </row>
        <row r="18">
          <cell r="D18" t="str">
            <v>Z190</v>
          </cell>
          <cell r="E18" t="str">
            <v>10% DP 90% payment within 90 days</v>
          </cell>
        </row>
        <row r="19">
          <cell r="D19" t="str">
            <v>Z200</v>
          </cell>
          <cell r="E19" t="str">
            <v>Cash Before Delivery</v>
          </cell>
        </row>
        <row r="20">
          <cell r="D20" t="str">
            <v>Z207</v>
          </cell>
          <cell r="E20" t="str">
            <v>20% DP 80% payment within 7 days</v>
          </cell>
        </row>
        <row r="21">
          <cell r="D21" t="str">
            <v>Z215</v>
          </cell>
          <cell r="E21" t="str">
            <v>20% DP 80% payment within 15 days</v>
          </cell>
        </row>
        <row r="22">
          <cell r="D22" t="str">
            <v>Z221</v>
          </cell>
          <cell r="E22" t="str">
            <v>20% DP 80% payment within 21 days</v>
          </cell>
        </row>
        <row r="23">
          <cell r="D23" t="str">
            <v>Z230</v>
          </cell>
          <cell r="E23" t="str">
            <v>20% DP 80% payment within 30 days</v>
          </cell>
        </row>
        <row r="24">
          <cell r="D24" t="str">
            <v>Z245</v>
          </cell>
          <cell r="E24" t="str">
            <v>20% DP 80% payment within 45 days</v>
          </cell>
        </row>
        <row r="25">
          <cell r="D25" t="str">
            <v>Z260</v>
          </cell>
          <cell r="E25" t="str">
            <v>20% DP 80% payment within 60 days</v>
          </cell>
        </row>
        <row r="26">
          <cell r="D26" t="str">
            <v>Z290</v>
          </cell>
          <cell r="E26" t="str">
            <v>20% DP 80% payment within 90 days</v>
          </cell>
        </row>
        <row r="27">
          <cell r="D27" t="str">
            <v>Z307</v>
          </cell>
          <cell r="E27" t="str">
            <v>30% DP 70% payment within 7 days</v>
          </cell>
        </row>
        <row r="28">
          <cell r="D28" t="str">
            <v>Z315</v>
          </cell>
          <cell r="E28" t="str">
            <v>30% DP 70% payment within 15 days</v>
          </cell>
        </row>
        <row r="29">
          <cell r="D29" t="str">
            <v>Z321</v>
          </cell>
          <cell r="E29" t="str">
            <v>30% DP 70% payment within 21 days</v>
          </cell>
        </row>
        <row r="30">
          <cell r="D30" t="str">
            <v>Z330</v>
          </cell>
          <cell r="E30" t="str">
            <v>30% DP 70% payment within 30 days</v>
          </cell>
        </row>
        <row r="31">
          <cell r="D31" t="str">
            <v>Z345</v>
          </cell>
          <cell r="E31" t="str">
            <v>30% DP 70% payment within 45 days</v>
          </cell>
        </row>
        <row r="32">
          <cell r="D32" t="str">
            <v>Z360</v>
          </cell>
          <cell r="E32" t="str">
            <v>30% DP 70% payment within 60 days</v>
          </cell>
        </row>
        <row r="33">
          <cell r="D33" t="str">
            <v>Z390</v>
          </cell>
          <cell r="E33" t="str">
            <v>30% DP 70% payment within 90 days</v>
          </cell>
        </row>
        <row r="34">
          <cell r="D34" t="str">
            <v>Z407</v>
          </cell>
          <cell r="E34" t="str">
            <v>40% DP 60% payment within 7 days</v>
          </cell>
        </row>
        <row r="35">
          <cell r="D35" t="str">
            <v>Z415</v>
          </cell>
          <cell r="E35" t="str">
            <v>40% DP 60% payment within 15 days</v>
          </cell>
        </row>
        <row r="36">
          <cell r="D36" t="str">
            <v>Z421</v>
          </cell>
          <cell r="E36" t="str">
            <v>40% DP 60% payment within 21 days</v>
          </cell>
        </row>
        <row r="37">
          <cell r="D37" t="str">
            <v>Z430</v>
          </cell>
          <cell r="E37" t="str">
            <v>40% DP 60% payment within 30 days</v>
          </cell>
        </row>
        <row r="38">
          <cell r="D38" t="str">
            <v>Z445</v>
          </cell>
          <cell r="E38" t="str">
            <v>40% DP 60% payment within 45 days</v>
          </cell>
        </row>
        <row r="39">
          <cell r="D39" t="str">
            <v>Z460</v>
          </cell>
          <cell r="E39" t="str">
            <v>40% DP 60% payment within 60 days</v>
          </cell>
        </row>
        <row r="40">
          <cell r="D40" t="str">
            <v>Z490</v>
          </cell>
          <cell r="E40" t="str">
            <v>40% DP 60% payment within 90 days</v>
          </cell>
        </row>
        <row r="41">
          <cell r="D41" t="str">
            <v>Z507</v>
          </cell>
          <cell r="E41" t="str">
            <v>50% DP 50% payment within 7 days</v>
          </cell>
        </row>
        <row r="42">
          <cell r="D42" t="str">
            <v>Z515</v>
          </cell>
          <cell r="E42" t="str">
            <v>50% DP 50% payment within 15 days</v>
          </cell>
        </row>
        <row r="43">
          <cell r="D43" t="str">
            <v>Z521</v>
          </cell>
          <cell r="E43" t="str">
            <v>50% DP 50% payment within 21 days</v>
          </cell>
        </row>
        <row r="44">
          <cell r="D44" t="str">
            <v>Z530</v>
          </cell>
          <cell r="E44" t="str">
            <v>50% DP 50% payment within 30 days</v>
          </cell>
        </row>
        <row r="45">
          <cell r="D45" t="str">
            <v>Z545</v>
          </cell>
          <cell r="E45" t="str">
            <v>50% DP 50% payment within 45 days</v>
          </cell>
        </row>
        <row r="46">
          <cell r="D46" t="str">
            <v>Z560</v>
          </cell>
          <cell r="E46" t="str">
            <v>50% DP 50% payment within 60 days</v>
          </cell>
        </row>
        <row r="47">
          <cell r="D47" t="str">
            <v>Z590</v>
          </cell>
          <cell r="E47" t="str">
            <v>50% DP 50% payment within 90 days</v>
          </cell>
        </row>
        <row r="48">
          <cell r="D48" t="str">
            <v>Z607</v>
          </cell>
          <cell r="E48" t="str">
            <v>60% DP 40% payment within 7 days</v>
          </cell>
        </row>
        <row r="49">
          <cell r="D49" t="str">
            <v>Z615</v>
          </cell>
          <cell r="E49" t="str">
            <v>60% DP 40% payment within 15 days</v>
          </cell>
        </row>
        <row r="50">
          <cell r="D50" t="str">
            <v>Z621</v>
          </cell>
          <cell r="E50" t="str">
            <v>60% DP 40% payment within 21 days</v>
          </cell>
        </row>
        <row r="51">
          <cell r="D51" t="str">
            <v>Z630</v>
          </cell>
          <cell r="E51" t="str">
            <v>60% DP 40% payment within 30 days</v>
          </cell>
        </row>
        <row r="52">
          <cell r="D52" t="str">
            <v>Z645</v>
          </cell>
          <cell r="E52" t="str">
            <v>60% DP 40% payment within 45 days</v>
          </cell>
        </row>
        <row r="53">
          <cell r="D53" t="str">
            <v>Z660</v>
          </cell>
          <cell r="E53" t="str">
            <v>60% DP 40% payment within 60 days</v>
          </cell>
        </row>
        <row r="54">
          <cell r="D54" t="str">
            <v>Z690</v>
          </cell>
          <cell r="E54" t="str">
            <v>60% DP 40% payment within 90 days</v>
          </cell>
        </row>
        <row r="55">
          <cell r="D55" t="str">
            <v>Z707</v>
          </cell>
          <cell r="E55" t="str">
            <v>70% DP 30% payment within 7 days</v>
          </cell>
        </row>
        <row r="56">
          <cell r="D56" t="str">
            <v>Z715</v>
          </cell>
          <cell r="E56" t="str">
            <v>70% DP 30% payment within 15 days</v>
          </cell>
        </row>
        <row r="57">
          <cell r="D57" t="str">
            <v>Z721</v>
          </cell>
          <cell r="E57" t="str">
            <v>70% DP 30% payment within 21 days</v>
          </cell>
        </row>
        <row r="58">
          <cell r="D58" t="str">
            <v>Z730</v>
          </cell>
          <cell r="E58" t="str">
            <v>70% DP 30% payment within 30 days</v>
          </cell>
        </row>
        <row r="59">
          <cell r="D59" t="str">
            <v>Z745</v>
          </cell>
          <cell r="E59" t="str">
            <v>70% DP 30% payment within 45 days</v>
          </cell>
        </row>
        <row r="60">
          <cell r="D60" t="str">
            <v>Z760</v>
          </cell>
          <cell r="E60" t="str">
            <v>70% DP 30% payment within 60 days</v>
          </cell>
        </row>
        <row r="61">
          <cell r="D61" t="str">
            <v>Z790</v>
          </cell>
          <cell r="E61" t="str">
            <v>70% DP 30% payment within 90 days</v>
          </cell>
        </row>
        <row r="62">
          <cell r="D62" t="str">
            <v>Z807</v>
          </cell>
          <cell r="E62" t="str">
            <v>80% DP 20% payment within 7 days</v>
          </cell>
        </row>
        <row r="63">
          <cell r="D63" t="str">
            <v>Z815</v>
          </cell>
          <cell r="E63" t="str">
            <v>80% DP 20% payment within 15 days</v>
          </cell>
        </row>
        <row r="64">
          <cell r="D64" t="str">
            <v>Z821</v>
          </cell>
          <cell r="E64" t="str">
            <v>80% DP 20% payment within 21 days</v>
          </cell>
        </row>
        <row r="65">
          <cell r="D65" t="str">
            <v>Z830</v>
          </cell>
          <cell r="E65" t="str">
            <v>80% DP 20% payment within 30 days</v>
          </cell>
        </row>
        <row r="66">
          <cell r="D66" t="str">
            <v>Z845</v>
          </cell>
          <cell r="E66" t="str">
            <v>80% DP 20% payment within 45 days</v>
          </cell>
        </row>
        <row r="67">
          <cell r="D67" t="str">
            <v>Z860</v>
          </cell>
          <cell r="E67" t="str">
            <v>80% DP 20% payment within 60 days</v>
          </cell>
        </row>
        <row r="68">
          <cell r="D68" t="str">
            <v>Z890</v>
          </cell>
          <cell r="E68" t="str">
            <v>80% DP 20% payment within 90 days</v>
          </cell>
        </row>
        <row r="69">
          <cell r="D69" t="str">
            <v>Z907</v>
          </cell>
          <cell r="E69" t="str">
            <v>90% DP 10% payment within 7 days</v>
          </cell>
        </row>
        <row r="70">
          <cell r="D70" t="str">
            <v>Z915</v>
          </cell>
          <cell r="E70" t="str">
            <v>90% DP 10% payment within 15 days</v>
          </cell>
        </row>
        <row r="71">
          <cell r="D71" t="str">
            <v>Z921</v>
          </cell>
          <cell r="E71" t="str">
            <v>90% DP 10% payment within 21 days</v>
          </cell>
        </row>
        <row r="72">
          <cell r="D72" t="str">
            <v>Z930</v>
          </cell>
          <cell r="E72" t="str">
            <v>90% DP 10% payment within 30 days</v>
          </cell>
        </row>
        <row r="73">
          <cell r="D73" t="str">
            <v>Z945</v>
          </cell>
          <cell r="E73" t="str">
            <v>90% DP 10% payment within 45 days</v>
          </cell>
        </row>
        <row r="74">
          <cell r="D74" t="str">
            <v>Z960</v>
          </cell>
          <cell r="E74" t="str">
            <v>90% DP 10% payment within 60 days</v>
          </cell>
        </row>
        <row r="75">
          <cell r="D75" t="str">
            <v>Z990</v>
          </cell>
          <cell r="E75" t="str">
            <v>90% DP 10% payment within 90 days</v>
          </cell>
        </row>
        <row r="76">
          <cell r="D76" t="str">
            <v>ZA15</v>
          </cell>
          <cell r="E76" t="str">
            <v>30% DP 50% COD  20% payment within 15 days</v>
          </cell>
        </row>
        <row r="77">
          <cell r="D77" t="str">
            <v>ZA21</v>
          </cell>
          <cell r="E77" t="str">
            <v>30% DP 50% COD  20% payment within 21 days</v>
          </cell>
        </row>
        <row r="78">
          <cell r="D78" t="str">
            <v>ZA30</v>
          </cell>
          <cell r="E78" t="str">
            <v>30% DP 50% COD  20% payment within 30 days</v>
          </cell>
        </row>
        <row r="79">
          <cell r="D79" t="str">
            <v>ZA45</v>
          </cell>
          <cell r="E79" t="str">
            <v>30% DP 50% COD  20% payment within 45 days</v>
          </cell>
        </row>
        <row r="80">
          <cell r="D80" t="str">
            <v>ZA60</v>
          </cell>
          <cell r="E80" t="str">
            <v>30% DP 50% COD  20% payment within 50 days</v>
          </cell>
        </row>
        <row r="81">
          <cell r="D81" t="str">
            <v>ZA90</v>
          </cell>
          <cell r="E81" t="str">
            <v>30% DP 50% COD  20% payment within 90 days</v>
          </cell>
        </row>
        <row r="82">
          <cell r="D82" t="str">
            <v>ZB15</v>
          </cell>
          <cell r="E82" t="str">
            <v>30% DP 40% COD  30% payment within 15 days</v>
          </cell>
        </row>
        <row r="83">
          <cell r="D83" t="str">
            <v>ZB21</v>
          </cell>
          <cell r="E83" t="str">
            <v>30% DP 40% COD  30% payment within 21 days</v>
          </cell>
        </row>
        <row r="84">
          <cell r="D84" t="str">
            <v>ZB30</v>
          </cell>
          <cell r="E84" t="str">
            <v>30% DP 40% COD  30% payment within 30 days</v>
          </cell>
        </row>
        <row r="85">
          <cell r="D85" t="str">
            <v>ZB45</v>
          </cell>
          <cell r="E85" t="str">
            <v>30% DP 40% COD  30% payment within 45 days</v>
          </cell>
        </row>
        <row r="86">
          <cell r="D86" t="str">
            <v>ZB60</v>
          </cell>
          <cell r="E86" t="str">
            <v>30% DP 40% COD  30% payment within 60 days</v>
          </cell>
        </row>
        <row r="87">
          <cell r="D87" t="str">
            <v>ZB90</v>
          </cell>
          <cell r="E87" t="str">
            <v>30% DP 40% COD  30% payment within 90 days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  <sheetName val="PANDUAN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  <sheetData sheetId="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JULY 2008"/>
      <sheetName val="AGENDA REMUNERASI"/>
      <sheetName val="AGST 08"/>
      <sheetName val="SEPT 08"/>
      <sheetName val="LAPORAN"/>
      <sheetName val="OKT 08"/>
      <sheetName val="NOV 08"/>
      <sheetName val="DES 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-User"/>
      <sheetName val="Sheet1"/>
      <sheetName val="Dokter-User"/>
      <sheetName val="Print"/>
      <sheetName val="Kwitansi"/>
      <sheetName val="Lelang"/>
      <sheetName val="Rekap-Mngmt"/>
      <sheetName val="Manajemen F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8">
          <cell r="A28">
            <v>1</v>
          </cell>
          <cell r="B28" t="str">
            <v>Dana Taktis Direktur</v>
          </cell>
          <cell r="C28">
            <v>8.7499999999999994E-2</v>
          </cell>
          <cell r="D28">
            <v>520522.39732499991</v>
          </cell>
        </row>
        <row r="29">
          <cell r="A29">
            <v>2</v>
          </cell>
          <cell r="B29" t="str">
            <v>dr. Wahyu Heru Triyono</v>
          </cell>
          <cell r="C29">
            <v>0.24</v>
          </cell>
          <cell r="D29">
            <v>1427718.5755199997</v>
          </cell>
        </row>
        <row r="30">
          <cell r="A30">
            <v>3</v>
          </cell>
          <cell r="B30" t="str">
            <v>Meikha Nurliani</v>
          </cell>
          <cell r="C30">
            <v>0.08</v>
          </cell>
          <cell r="D30">
            <v>475906.19183999993</v>
          </cell>
        </row>
        <row r="31">
          <cell r="A31">
            <v>4</v>
          </cell>
          <cell r="B31" t="str">
            <v>Jimmy Jamaluddin</v>
          </cell>
          <cell r="C31">
            <v>5.5E-2</v>
          </cell>
          <cell r="D31">
            <v>327185.50688999996</v>
          </cell>
        </row>
        <row r="32">
          <cell r="A32">
            <v>5</v>
          </cell>
          <cell r="B32" t="str">
            <v>dr. Ahmad S. Birri</v>
          </cell>
          <cell r="C32">
            <v>5.5E-2</v>
          </cell>
          <cell r="D32">
            <v>427185.50688999996</v>
          </cell>
        </row>
        <row r="33">
          <cell r="A33">
            <v>6</v>
          </cell>
          <cell r="B33" t="str">
            <v>dr. Nurcholid Efendi</v>
          </cell>
          <cell r="C33">
            <v>5.5E-2</v>
          </cell>
          <cell r="D33">
            <v>327185.50688999996</v>
          </cell>
        </row>
        <row r="34">
          <cell r="B34" t="str">
            <v>Mardi Santoso</v>
          </cell>
          <cell r="C34">
            <v>0</v>
          </cell>
          <cell r="D34">
            <v>0</v>
          </cell>
        </row>
        <row r="35">
          <cell r="B35" t="str">
            <v>H. Nurcholis Mustofa</v>
          </cell>
          <cell r="C35">
            <v>0</v>
          </cell>
          <cell r="D35">
            <v>0</v>
          </cell>
        </row>
        <row r="36">
          <cell r="A36">
            <v>7</v>
          </cell>
          <cell r="B36" t="str">
            <v>Titi Sunarti</v>
          </cell>
          <cell r="C36">
            <v>1.2500000000000001E-2</v>
          </cell>
          <cell r="D36">
            <v>74360.342474999998</v>
          </cell>
        </row>
        <row r="37">
          <cell r="A37">
            <v>8</v>
          </cell>
          <cell r="B37" t="str">
            <v>Agus Subiyanto</v>
          </cell>
          <cell r="C37">
            <v>1.2500000000000001E-2</v>
          </cell>
          <cell r="D37">
            <v>74360.342474999998</v>
          </cell>
        </row>
        <row r="38">
          <cell r="A38">
            <v>9</v>
          </cell>
          <cell r="B38" t="str">
            <v>Untung Subagyo</v>
          </cell>
          <cell r="C38">
            <v>1.2500000000000001E-2</v>
          </cell>
          <cell r="D38">
            <v>74360.342474999998</v>
          </cell>
        </row>
        <row r="39">
          <cell r="A39">
            <v>10</v>
          </cell>
          <cell r="B39" t="str">
            <v>Ratna Wijayanti</v>
          </cell>
          <cell r="C39">
            <v>1.2500000000000001E-2</v>
          </cell>
          <cell r="D39">
            <v>74360.342474999998</v>
          </cell>
        </row>
        <row r="40">
          <cell r="A40">
            <v>11</v>
          </cell>
          <cell r="B40" t="str">
            <v>Tri Susriyati</v>
          </cell>
          <cell r="C40">
            <v>1.2500000000000001E-2</v>
          </cell>
          <cell r="D40">
            <v>74360.342474999998</v>
          </cell>
        </row>
        <row r="41">
          <cell r="A41">
            <v>12</v>
          </cell>
          <cell r="B41" t="str">
            <v>Sri Wahyuningsih</v>
          </cell>
          <cell r="C41">
            <v>1.2500000000000001E-2</v>
          </cell>
          <cell r="D41">
            <v>74360.342474999998</v>
          </cell>
        </row>
        <row r="42">
          <cell r="A42">
            <v>13</v>
          </cell>
          <cell r="B42" t="str">
            <v>Sri Mohani</v>
          </cell>
          <cell r="C42">
            <v>1.2500000000000001E-2</v>
          </cell>
          <cell r="D42">
            <v>74360.342474999998</v>
          </cell>
        </row>
        <row r="43">
          <cell r="A43">
            <v>14</v>
          </cell>
          <cell r="B43" t="str">
            <v>Hj. Suriah</v>
          </cell>
          <cell r="C43">
            <v>1.2500000000000001E-2</v>
          </cell>
          <cell r="D43">
            <v>74360.342474999998</v>
          </cell>
        </row>
        <row r="44">
          <cell r="A44">
            <v>15</v>
          </cell>
          <cell r="B44" t="str">
            <v>Kadarwati</v>
          </cell>
          <cell r="C44">
            <v>0</v>
          </cell>
          <cell r="D44">
            <v>0</v>
          </cell>
        </row>
        <row r="45">
          <cell r="A45">
            <v>15</v>
          </cell>
          <cell r="B45" t="str">
            <v>Lasri Erita</v>
          </cell>
          <cell r="C45">
            <v>1.2500000000000001E-2</v>
          </cell>
          <cell r="D45">
            <v>74360.342474999998</v>
          </cell>
        </row>
        <row r="46">
          <cell r="A46">
            <v>16</v>
          </cell>
          <cell r="B46" t="str">
            <v>Udin Djamaludin</v>
          </cell>
          <cell r="C46">
            <v>1.2500000000000001E-2</v>
          </cell>
          <cell r="D46">
            <v>74360.342474999998</v>
          </cell>
        </row>
        <row r="47">
          <cell r="A47">
            <v>17</v>
          </cell>
          <cell r="B47" t="str">
            <v>Ika Maulina</v>
          </cell>
          <cell r="C47">
            <v>0</v>
          </cell>
          <cell r="D47">
            <v>0</v>
          </cell>
        </row>
        <row r="48">
          <cell r="A48">
            <v>17</v>
          </cell>
          <cell r="B48" t="str">
            <v>Ratna Radyanti</v>
          </cell>
          <cell r="C48">
            <v>0.01</v>
          </cell>
          <cell r="D48">
            <v>59488.273979999991</v>
          </cell>
        </row>
        <row r="49">
          <cell r="A49">
            <v>18</v>
          </cell>
          <cell r="B49" t="str">
            <v>Sri Murniyati</v>
          </cell>
          <cell r="C49">
            <v>0</v>
          </cell>
          <cell r="D49">
            <v>0</v>
          </cell>
        </row>
        <row r="50">
          <cell r="A50">
            <v>18</v>
          </cell>
          <cell r="B50" t="str">
            <v>Yeni Anitasari</v>
          </cell>
          <cell r="C50">
            <v>0.01</v>
          </cell>
          <cell r="D50">
            <v>59488.273979999991</v>
          </cell>
        </row>
        <row r="51">
          <cell r="A51">
            <v>19</v>
          </cell>
          <cell r="B51" t="str">
            <v>dr. Wiharto</v>
          </cell>
          <cell r="C51">
            <v>1.2500000000000001E-2</v>
          </cell>
          <cell r="D51">
            <v>74360.342474999998</v>
          </cell>
        </row>
        <row r="52">
          <cell r="A52">
            <v>20</v>
          </cell>
          <cell r="B52" t="str">
            <v>dr. Lenny Harlina HS</v>
          </cell>
          <cell r="C52">
            <v>1.2500000000000001E-2</v>
          </cell>
          <cell r="D52">
            <v>74360.342474999998</v>
          </cell>
        </row>
        <row r="53">
          <cell r="A53">
            <v>21</v>
          </cell>
          <cell r="B53" t="str">
            <v xml:space="preserve">Mulia </v>
          </cell>
          <cell r="C53">
            <v>0.01</v>
          </cell>
          <cell r="D53">
            <v>59488.273979999991</v>
          </cell>
        </row>
        <row r="54">
          <cell r="A54">
            <v>22</v>
          </cell>
          <cell r="B54" t="str">
            <v>Sudianto</v>
          </cell>
          <cell r="C54">
            <v>0.01</v>
          </cell>
          <cell r="D54">
            <v>59488.273979999991</v>
          </cell>
        </row>
        <row r="55">
          <cell r="A55">
            <v>23</v>
          </cell>
          <cell r="B55" t="str">
            <v>Awaludin</v>
          </cell>
          <cell r="C55">
            <v>0</v>
          </cell>
          <cell r="D55">
            <v>0</v>
          </cell>
        </row>
        <row r="56">
          <cell r="A56">
            <v>24</v>
          </cell>
          <cell r="B56" t="str">
            <v>Arief Rusanto</v>
          </cell>
          <cell r="C56">
            <v>0</v>
          </cell>
          <cell r="D56">
            <v>0</v>
          </cell>
        </row>
        <row r="57">
          <cell r="A57">
            <v>23</v>
          </cell>
          <cell r="B57" t="str">
            <v>Rochimah</v>
          </cell>
          <cell r="C57">
            <v>0.01</v>
          </cell>
          <cell r="D57">
            <v>59488.273979999991</v>
          </cell>
        </row>
        <row r="58">
          <cell r="A58">
            <v>24</v>
          </cell>
          <cell r="B58" t="str">
            <v>Bambang Dwi Santoso</v>
          </cell>
          <cell r="C58">
            <v>0.01</v>
          </cell>
          <cell r="D58">
            <v>59488.273979999991</v>
          </cell>
        </row>
        <row r="59">
          <cell r="A59">
            <v>25</v>
          </cell>
          <cell r="B59" t="str">
            <v>Dwi Kristina</v>
          </cell>
          <cell r="C59">
            <v>0.01</v>
          </cell>
          <cell r="D59">
            <v>59488.273979999991</v>
          </cell>
        </row>
        <row r="60">
          <cell r="A60">
            <v>26</v>
          </cell>
          <cell r="B60" t="str">
            <v>Laely Shoimah</v>
          </cell>
          <cell r="C60">
            <v>0.01</v>
          </cell>
          <cell r="D60">
            <v>59488.273979999991</v>
          </cell>
        </row>
        <row r="61">
          <cell r="A61">
            <v>27</v>
          </cell>
          <cell r="B61" t="str">
            <v>Ahmad Zamzami</v>
          </cell>
          <cell r="C61">
            <v>0.01</v>
          </cell>
          <cell r="D61">
            <v>59488.273979999991</v>
          </cell>
        </row>
        <row r="62">
          <cell r="A62">
            <v>28</v>
          </cell>
          <cell r="B62" t="str">
            <v>Ali Ridlo</v>
          </cell>
          <cell r="C62">
            <v>0</v>
          </cell>
          <cell r="D62">
            <v>0</v>
          </cell>
        </row>
        <row r="63">
          <cell r="A63">
            <v>28</v>
          </cell>
          <cell r="B63" t="str">
            <v>Aurora Umi Chotimah</v>
          </cell>
          <cell r="C63">
            <v>0.01</v>
          </cell>
          <cell r="D63">
            <v>59488.273979999991</v>
          </cell>
        </row>
        <row r="64">
          <cell r="A64">
            <v>29</v>
          </cell>
          <cell r="B64" t="str">
            <v>Indahyani</v>
          </cell>
          <cell r="C64">
            <v>0.01</v>
          </cell>
          <cell r="D64">
            <v>59488.273979999991</v>
          </cell>
        </row>
        <row r="65">
          <cell r="A65">
            <v>30</v>
          </cell>
          <cell r="B65" t="str">
            <v>Rismara Fadilah</v>
          </cell>
          <cell r="C65">
            <v>0.01</v>
          </cell>
          <cell r="D65">
            <v>59488.273979999991</v>
          </cell>
        </row>
        <row r="66">
          <cell r="A66">
            <v>31</v>
          </cell>
          <cell r="B66" t="str">
            <v>Kundriyo</v>
          </cell>
          <cell r="C66">
            <v>0.01</v>
          </cell>
          <cell r="D66">
            <v>59488.273979999991</v>
          </cell>
        </row>
        <row r="67">
          <cell r="A67">
            <v>32</v>
          </cell>
          <cell r="B67" t="str">
            <v>Team Apotik</v>
          </cell>
          <cell r="C67">
            <v>3.5000000000000003E-2</v>
          </cell>
          <cell r="D67">
            <v>208208.95892999999</v>
          </cell>
        </row>
        <row r="68">
          <cell r="A68">
            <v>33</v>
          </cell>
          <cell r="B68" t="str">
            <v>Naufal Hakim</v>
          </cell>
          <cell r="C68">
            <v>1.2500000000000001E-2</v>
          </cell>
          <cell r="D68">
            <v>74360.342474999998</v>
          </cell>
        </row>
        <row r="69">
          <cell r="A69">
            <v>34</v>
          </cell>
          <cell r="B69" t="str">
            <v>R. Suko Ratrihono</v>
          </cell>
          <cell r="C69">
            <v>0.01</v>
          </cell>
          <cell r="D69">
            <v>59488.273979999991</v>
          </cell>
        </row>
        <row r="70">
          <cell r="A70">
            <v>35</v>
          </cell>
          <cell r="B70" t="str">
            <v>drg. Sri Rahayu</v>
          </cell>
          <cell r="C70">
            <v>0.01</v>
          </cell>
          <cell r="D70">
            <v>59488.273979999991</v>
          </cell>
        </row>
        <row r="71">
          <cell r="A71">
            <v>36</v>
          </cell>
          <cell r="B71" t="str">
            <v>dr. Muslih Dahlan</v>
          </cell>
          <cell r="C71">
            <v>3.6499999999999998E-2</v>
          </cell>
          <cell r="D71">
            <v>217132.20002699996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6">
          <cell r="B6" t="str">
            <v>Sudah</v>
          </cell>
        </row>
        <row r="7">
          <cell r="B7" t="str">
            <v>Belum</v>
          </cell>
        </row>
        <row r="13">
          <cell r="B13" t="str">
            <v>Bang Jacob</v>
          </cell>
        </row>
        <row r="14">
          <cell r="B14" t="str">
            <v xml:space="preserve">Popoh </v>
          </cell>
        </row>
      </sheetData>
      <sheetData sheetId="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UTANG"/>
      <sheetName val="PIUTANG"/>
      <sheetName val="Sheet3"/>
    </sheetNames>
    <sheetDataSet>
      <sheetData sheetId="0" refreshError="1"/>
      <sheetData sheetId="1" refreshError="1">
        <row r="4">
          <cell r="C4" t="str">
            <v>46/K-BNE/XI/01</v>
          </cell>
          <cell r="D4" t="str">
            <v>H.M. AMRI</v>
          </cell>
          <cell r="E4" t="str">
            <v>226733</v>
          </cell>
          <cell r="F4" t="str">
            <v>226733</v>
          </cell>
        </row>
        <row r="5">
          <cell r="C5" t="str">
            <v>44/K-BNE/XI/01</v>
          </cell>
          <cell r="D5" t="str">
            <v>H.M. AMRI</v>
          </cell>
          <cell r="E5" t="str">
            <v>226689</v>
          </cell>
          <cell r="F5" t="str">
            <v>226689</v>
          </cell>
        </row>
        <row r="6">
          <cell r="C6" t="str">
            <v>4/K-BNE/I/00</v>
          </cell>
          <cell r="D6" t="str">
            <v>BAKRI</v>
          </cell>
          <cell r="E6" t="str">
            <v>076061</v>
          </cell>
          <cell r="F6" t="str">
            <v>076061</v>
          </cell>
        </row>
        <row r="7">
          <cell r="C7" t="str">
            <v>1/K-BNE/ADD/01</v>
          </cell>
          <cell r="D7" t="str">
            <v>A.SUKMA YUSNITA</v>
          </cell>
          <cell r="E7" t="str">
            <v>221915</v>
          </cell>
          <cell r="F7" t="str">
            <v>221915</v>
          </cell>
        </row>
        <row r="8">
          <cell r="C8" t="str">
            <v>6/K-BNE/I/00</v>
          </cell>
          <cell r="D8" t="str">
            <v>ASMAH</v>
          </cell>
          <cell r="E8" t="str">
            <v>076052</v>
          </cell>
          <cell r="F8" t="str">
            <v>076052</v>
          </cell>
        </row>
        <row r="9">
          <cell r="C9" t="str">
            <v>1/K-BNE/I/01</v>
          </cell>
          <cell r="D9" t="str">
            <v>H A SYARIFUDDIN</v>
          </cell>
          <cell r="E9" t="str">
            <v>0X2977</v>
          </cell>
          <cell r="F9" t="str">
            <v>0X2977</v>
          </cell>
        </row>
        <row r="10">
          <cell r="C10" t="str">
            <v>37/K-BNE/VIII/02</v>
          </cell>
          <cell r="D10" t="str">
            <v>USMAN</v>
          </cell>
          <cell r="E10" t="str">
            <v>084316</v>
          </cell>
          <cell r="F10" t="str">
            <v>084316</v>
          </cell>
        </row>
        <row r="11">
          <cell r="C11" t="str">
            <v>13/K-BNE/IV/01</v>
          </cell>
          <cell r="D11" t="str">
            <v>USMAN</v>
          </cell>
          <cell r="E11" t="str">
            <v>126876</v>
          </cell>
          <cell r="F11" t="str">
            <v>126876</v>
          </cell>
        </row>
        <row r="12">
          <cell r="C12" t="str">
            <v>10/K-BNE/III/00</v>
          </cell>
          <cell r="D12" t="str">
            <v>USMAN</v>
          </cell>
          <cell r="E12" t="str">
            <v>8Y8505</v>
          </cell>
          <cell r="F12" t="str">
            <v>8Y8505</v>
          </cell>
        </row>
        <row r="13">
          <cell r="C13" t="str">
            <v>34/K-BNE/VIII/00</v>
          </cell>
          <cell r="D13" t="str">
            <v>H ABD MUTHALIB</v>
          </cell>
          <cell r="E13" t="str">
            <v>036704</v>
          </cell>
          <cell r="F13" t="str">
            <v>036704</v>
          </cell>
        </row>
        <row r="14">
          <cell r="C14" t="str">
            <v>31/K-BNE/IX/01</v>
          </cell>
          <cell r="D14" t="str">
            <v>H MUTHALIB</v>
          </cell>
          <cell r="E14" t="str">
            <v>168989</v>
          </cell>
          <cell r="F14" t="str">
            <v>168989</v>
          </cell>
        </row>
        <row r="15">
          <cell r="C15" t="str">
            <v>11/K-BNE/III/00</v>
          </cell>
          <cell r="D15" t="str">
            <v>H MUTHALIB</v>
          </cell>
          <cell r="E15" t="str">
            <v>024800</v>
          </cell>
          <cell r="F15" t="str">
            <v>024800</v>
          </cell>
        </row>
        <row r="16">
          <cell r="C16" t="str">
            <v>17/BNE/V/00</v>
          </cell>
          <cell r="D16" t="str">
            <v>DRS M NAIM</v>
          </cell>
          <cell r="E16" t="str">
            <v>045040</v>
          </cell>
          <cell r="F16" t="str">
            <v>045040</v>
          </cell>
        </row>
        <row r="17">
          <cell r="C17" t="str">
            <v>18/K-BNE/V/00</v>
          </cell>
          <cell r="D17" t="str">
            <v>DRA SAKIRA</v>
          </cell>
          <cell r="E17" t="str">
            <v>014376</v>
          </cell>
          <cell r="F17" t="str">
            <v>014376</v>
          </cell>
        </row>
        <row r="18">
          <cell r="C18" t="str">
            <v>20/K-BNE/III/00</v>
          </cell>
          <cell r="D18" t="str">
            <v>H NURLINDA</v>
          </cell>
          <cell r="E18" t="str">
            <v>024786</v>
          </cell>
          <cell r="F18" t="str">
            <v>024786</v>
          </cell>
        </row>
        <row r="19">
          <cell r="C19" t="str">
            <v>26/K-BNE/VI/00</v>
          </cell>
          <cell r="D19" t="str">
            <v>H ST TANG</v>
          </cell>
          <cell r="E19" t="str">
            <v>048038</v>
          </cell>
          <cell r="F19" t="str">
            <v>048038</v>
          </cell>
        </row>
        <row r="20">
          <cell r="C20" t="str">
            <v>27/K-BNE/VI/00</v>
          </cell>
          <cell r="D20" t="str">
            <v>HJ ST RAHMA/IRWAN</v>
          </cell>
          <cell r="E20" t="str">
            <v>056097</v>
          </cell>
          <cell r="F20" t="str">
            <v>056097</v>
          </cell>
        </row>
        <row r="21">
          <cell r="C21" t="str">
            <v>28/K-BNE/VI/00</v>
          </cell>
          <cell r="D21" t="str">
            <v>ARIFIN</v>
          </cell>
          <cell r="E21" t="str">
            <v>056935</v>
          </cell>
          <cell r="F21" t="str">
            <v>056935</v>
          </cell>
        </row>
        <row r="22">
          <cell r="C22" t="str">
            <v>29/K-BNE/VII/00</v>
          </cell>
          <cell r="D22" t="str">
            <v>MUSLIMIN</v>
          </cell>
          <cell r="E22" t="str">
            <v>049142</v>
          </cell>
          <cell r="F22" t="str">
            <v>049142</v>
          </cell>
        </row>
        <row r="23">
          <cell r="C23" t="str">
            <v>35/K-BNE/IX/00</v>
          </cell>
          <cell r="D23" t="str">
            <v>H ALIMUDDIN</v>
          </cell>
          <cell r="E23" t="str">
            <v>087478</v>
          </cell>
          <cell r="F23" t="str">
            <v>087478</v>
          </cell>
        </row>
        <row r="24">
          <cell r="C24" t="str">
            <v>42/K-BNE/XI/00</v>
          </cell>
          <cell r="D24" t="str">
            <v>HJ.NAIMAH</v>
          </cell>
          <cell r="E24" t="str">
            <v>007607</v>
          </cell>
          <cell r="F24" t="str">
            <v>007607</v>
          </cell>
        </row>
        <row r="25">
          <cell r="C25" t="str">
            <v>43/K-BNE/XI/00</v>
          </cell>
          <cell r="D25" t="str">
            <v>RUSTANG</v>
          </cell>
          <cell r="E25" t="str">
            <v>082671</v>
          </cell>
          <cell r="F25" t="str">
            <v>082671</v>
          </cell>
        </row>
        <row r="26">
          <cell r="C26" t="str">
            <v>46/K-BNE/XII/00</v>
          </cell>
          <cell r="D26" t="str">
            <v>H.HARUNA</v>
          </cell>
          <cell r="E26" t="str">
            <v>088017</v>
          </cell>
          <cell r="F26" t="str">
            <v>088017</v>
          </cell>
        </row>
        <row r="27">
          <cell r="C27" t="str">
            <v>45/K-BNE/XII/00</v>
          </cell>
          <cell r="D27" t="str">
            <v>MARLISA  SE</v>
          </cell>
          <cell r="E27" t="str">
            <v>082712</v>
          </cell>
          <cell r="F27" t="str">
            <v>082712</v>
          </cell>
        </row>
        <row r="28">
          <cell r="C28" t="str">
            <v>2/K-BNE/V/01</v>
          </cell>
          <cell r="D28" t="str">
            <v>ABD HAMID</v>
          </cell>
          <cell r="E28" t="str">
            <v>0X7540</v>
          </cell>
          <cell r="F28" t="str">
            <v>0X7540</v>
          </cell>
        </row>
        <row r="29">
          <cell r="C29" t="str">
            <v>3/K-BNE/I/01</v>
          </cell>
          <cell r="D29" t="str">
            <v>NY HJ RUKMIN JL</v>
          </cell>
          <cell r="E29" t="str">
            <v>0x7222</v>
          </cell>
          <cell r="F29" t="str">
            <v>0x7222</v>
          </cell>
        </row>
        <row r="30">
          <cell r="C30" t="str">
            <v>8/K-BNE/III/01</v>
          </cell>
          <cell r="D30" t="str">
            <v>H A S B I R</v>
          </cell>
          <cell r="E30" t="str">
            <v>009611</v>
          </cell>
          <cell r="F30" t="str">
            <v>009611</v>
          </cell>
        </row>
        <row r="31">
          <cell r="C31" t="str">
            <v>11/K-BNE/III/01</v>
          </cell>
          <cell r="D31" t="str">
            <v>H HAMZAH</v>
          </cell>
          <cell r="E31" t="str">
            <v>0Y8328</v>
          </cell>
          <cell r="F31" t="str">
            <v>0Y8328</v>
          </cell>
        </row>
        <row r="32">
          <cell r="C32" t="str">
            <v>14/K-BNE/IV/01</v>
          </cell>
          <cell r="D32" t="str">
            <v>H.A.BACHTIAR.M</v>
          </cell>
          <cell r="E32" t="str">
            <v>148551</v>
          </cell>
          <cell r="F32" t="str">
            <v>148551</v>
          </cell>
        </row>
        <row r="33">
          <cell r="C33" t="str">
            <v>17/K-BNE/V/01</v>
          </cell>
          <cell r="D33" t="str">
            <v>BAHARUDDIN</v>
          </cell>
          <cell r="E33" t="str">
            <v>126889</v>
          </cell>
          <cell r="F33" t="str">
            <v>126889</v>
          </cell>
        </row>
        <row r="34">
          <cell r="C34" t="str">
            <v>59/K-BNE/XI/02</v>
          </cell>
          <cell r="D34" t="str">
            <v>ABD. RASID</v>
          </cell>
          <cell r="E34" t="str">
            <v>085918</v>
          </cell>
          <cell r="F34" t="str">
            <v>085918</v>
          </cell>
        </row>
        <row r="35">
          <cell r="C35" t="str">
            <v>19/K-BNE/V/01</v>
          </cell>
          <cell r="D35" t="str">
            <v>ABD  RASYID</v>
          </cell>
          <cell r="E35" t="str">
            <v>126944</v>
          </cell>
          <cell r="F35" t="str">
            <v>126944</v>
          </cell>
        </row>
        <row r="36">
          <cell r="C36" t="str">
            <v>6/K-BNE/I/98</v>
          </cell>
          <cell r="D36" t="str">
            <v>NASRUDDIN</v>
          </cell>
          <cell r="E36" t="str">
            <v>074237</v>
          </cell>
          <cell r="F36" t="str">
            <v>074237</v>
          </cell>
        </row>
        <row r="37">
          <cell r="C37" t="str">
            <v>20/K-BNE/V/01</v>
          </cell>
          <cell r="D37" t="str">
            <v>NASRUDDIN SE</v>
          </cell>
          <cell r="E37" t="str">
            <v>088045</v>
          </cell>
          <cell r="F37" t="str">
            <v>088045</v>
          </cell>
        </row>
        <row r="38">
          <cell r="C38" t="str">
            <v>8/K-BNE/I/00</v>
          </cell>
          <cell r="D38" t="str">
            <v>NASRUDDIN SE</v>
          </cell>
          <cell r="E38" t="str">
            <v>003602</v>
          </cell>
          <cell r="F38" t="str">
            <v>003602</v>
          </cell>
        </row>
        <row r="39">
          <cell r="C39" t="str">
            <v>52/K-BNE/XII/01</v>
          </cell>
          <cell r="D39" t="str">
            <v>NASRUDDIN, SE</v>
          </cell>
          <cell r="E39" t="str">
            <v>005261</v>
          </cell>
          <cell r="F39" t="str">
            <v>005261</v>
          </cell>
        </row>
        <row r="40">
          <cell r="C40" t="str">
            <v>22/K-BNE/VI/01</v>
          </cell>
          <cell r="D40" t="str">
            <v>SULTAN</v>
          </cell>
          <cell r="E40" t="str">
            <v>148650</v>
          </cell>
          <cell r="F40" t="str">
            <v>148650</v>
          </cell>
        </row>
        <row r="41">
          <cell r="C41" t="str">
            <v>23/K-BNE/VI/01</v>
          </cell>
          <cell r="D41" t="str">
            <v>HAERUDDIN  SE</v>
          </cell>
          <cell r="E41" t="str">
            <v>148677</v>
          </cell>
          <cell r="F41" t="str">
            <v>148677</v>
          </cell>
        </row>
        <row r="42">
          <cell r="C42" t="str">
            <v>25/K-BNE/VII/01</v>
          </cell>
          <cell r="D42" t="str">
            <v>ANDI SURIADI</v>
          </cell>
          <cell r="E42" t="str">
            <v>172496</v>
          </cell>
          <cell r="F42" t="str">
            <v>172496</v>
          </cell>
        </row>
        <row r="43">
          <cell r="C43" t="str">
            <v>28/K-BNE/VIII/01</v>
          </cell>
          <cell r="D43" t="str">
            <v>MUH AMIR</v>
          </cell>
          <cell r="E43" t="str">
            <v>171374</v>
          </cell>
          <cell r="F43" t="str">
            <v>171374</v>
          </cell>
        </row>
        <row r="44">
          <cell r="C44" t="str">
            <v>29/K-BNE/IX/01</v>
          </cell>
          <cell r="D44" t="str">
            <v>H ARFAH</v>
          </cell>
          <cell r="E44" t="str">
            <v>171371</v>
          </cell>
          <cell r="F44" t="str">
            <v>171371</v>
          </cell>
        </row>
        <row r="45">
          <cell r="C45" t="str">
            <v>30/K-BNE/IX/01</v>
          </cell>
          <cell r="D45" t="str">
            <v>SUKISMAN</v>
          </cell>
          <cell r="E45" t="str">
            <v>182002</v>
          </cell>
          <cell r="F45" t="str">
            <v>182002</v>
          </cell>
        </row>
        <row r="46">
          <cell r="C46" t="str">
            <v>33/K-BNE/X/01</v>
          </cell>
          <cell r="D46" t="str">
            <v>H ABD  WAHID</v>
          </cell>
          <cell r="E46" t="str">
            <v>004993</v>
          </cell>
          <cell r="F46" t="str">
            <v>004993</v>
          </cell>
        </row>
        <row r="47">
          <cell r="C47" t="str">
            <v>41/K-BNE/VIII/02</v>
          </cell>
          <cell r="D47" t="str">
            <v>H. ABD. WAHID</v>
          </cell>
          <cell r="E47" t="str">
            <v>006317</v>
          </cell>
          <cell r="F47" t="str">
            <v>006317</v>
          </cell>
        </row>
        <row r="48">
          <cell r="C48" t="str">
            <v>35/K-BNE/VII/02</v>
          </cell>
          <cell r="D48" t="str">
            <v>H. ABD. WAHID</v>
          </cell>
          <cell r="E48" t="str">
            <v>047778</v>
          </cell>
          <cell r="F48" t="str">
            <v>047778</v>
          </cell>
        </row>
        <row r="49">
          <cell r="C49" t="str">
            <v>9/K-BNE/II/02</v>
          </cell>
          <cell r="D49" t="str">
            <v>H. ABD. WAHID</v>
          </cell>
          <cell r="E49" t="str">
            <v>1X4334</v>
          </cell>
          <cell r="F49" t="str">
            <v>1X4334</v>
          </cell>
        </row>
        <row r="50">
          <cell r="C50" t="str">
            <v>35/K-BNE/X/01</v>
          </cell>
          <cell r="D50" t="str">
            <v>HJ  SAMSIAR</v>
          </cell>
          <cell r="E50" t="str">
            <v>226451</v>
          </cell>
          <cell r="F50" t="str">
            <v>226451</v>
          </cell>
        </row>
        <row r="51">
          <cell r="C51" t="str">
            <v>36/K-BNE/X/01</v>
          </cell>
          <cell r="D51" t="str">
            <v>H HANAFI</v>
          </cell>
          <cell r="E51" t="str">
            <v>025960</v>
          </cell>
          <cell r="F51" t="str">
            <v>025960</v>
          </cell>
        </row>
        <row r="52">
          <cell r="C52" t="str">
            <v>37/K-BNE/XI/01</v>
          </cell>
          <cell r="D52" t="str">
            <v>DRA. HASNI MIDU, APT</v>
          </cell>
          <cell r="E52" t="str">
            <v>001753</v>
          </cell>
          <cell r="F52" t="str">
            <v>001753</v>
          </cell>
        </row>
        <row r="53">
          <cell r="C53" t="str">
            <v>38/K-BNE/XI/01</v>
          </cell>
          <cell r="D53" t="str">
            <v>H. MUSTANG</v>
          </cell>
          <cell r="E53" t="str">
            <v>001753</v>
          </cell>
          <cell r="F53" t="str">
            <v>001753</v>
          </cell>
        </row>
        <row r="54">
          <cell r="C54" t="str">
            <v>39/K-BNE/XI/01</v>
          </cell>
          <cell r="D54" t="str">
            <v>BAHAR BACO</v>
          </cell>
          <cell r="E54" t="str">
            <v>080946</v>
          </cell>
          <cell r="F54" t="str">
            <v>080946</v>
          </cell>
        </row>
        <row r="55">
          <cell r="C55" t="str">
            <v>40/K-BNE/XI/01</v>
          </cell>
          <cell r="D55" t="str">
            <v>HJ. BONDENG</v>
          </cell>
          <cell r="E55" t="str">
            <v>284427</v>
          </cell>
          <cell r="F55" t="str">
            <v>284427</v>
          </cell>
        </row>
        <row r="56">
          <cell r="C56" t="str">
            <v>41/K-BNE/XI/01</v>
          </cell>
          <cell r="D56" t="str">
            <v>SYAMSUDDIN</v>
          </cell>
          <cell r="E56" t="str">
            <v>080951</v>
          </cell>
          <cell r="F56" t="str">
            <v>080951</v>
          </cell>
        </row>
        <row r="57">
          <cell r="C57" t="str">
            <v>42/K-BNE/XI/01</v>
          </cell>
          <cell r="D57" t="str">
            <v>H. BOLONG</v>
          </cell>
          <cell r="E57" t="str">
            <v>285893</v>
          </cell>
          <cell r="F57" t="str">
            <v>285893</v>
          </cell>
        </row>
        <row r="58">
          <cell r="C58" t="str">
            <v>43/K-BNE/XI/01</v>
          </cell>
          <cell r="D58" t="str">
            <v>HERMAN. T</v>
          </cell>
          <cell r="E58" t="str">
            <v>042700</v>
          </cell>
          <cell r="F58" t="str">
            <v>042700</v>
          </cell>
        </row>
        <row r="59">
          <cell r="C59" t="str">
            <v>50/K-BNE/XII/01</v>
          </cell>
          <cell r="D59" t="str">
            <v>H. MARNI</v>
          </cell>
          <cell r="E59" t="str">
            <v>001634</v>
          </cell>
          <cell r="F59" t="str">
            <v>001634</v>
          </cell>
        </row>
        <row r="60">
          <cell r="C60" t="str">
            <v>45/K-BNE/XI/01</v>
          </cell>
          <cell r="D60" t="str">
            <v>H. THALIB AKIB</v>
          </cell>
          <cell r="E60" t="str">
            <v>027299</v>
          </cell>
          <cell r="F60" t="str">
            <v>027299</v>
          </cell>
        </row>
        <row r="61">
          <cell r="C61" t="str">
            <v>38/K-BNE/VIII/02</v>
          </cell>
          <cell r="D61" t="str">
            <v>H.M HARFAN</v>
          </cell>
          <cell r="E61" t="str">
            <v>294556</v>
          </cell>
          <cell r="F61" t="str">
            <v>294556</v>
          </cell>
        </row>
        <row r="62">
          <cell r="C62" t="str">
            <v>16/K-BNE/V/02</v>
          </cell>
          <cell r="D62" t="str">
            <v>H. ASIMING</v>
          </cell>
          <cell r="E62" t="str">
            <v>219581</v>
          </cell>
          <cell r="F62" t="str">
            <v>219581</v>
          </cell>
        </row>
        <row r="63">
          <cell r="C63" t="str">
            <v>26/K-BNE/VIII/01</v>
          </cell>
          <cell r="D63" t="str">
            <v>HAMZAH</v>
          </cell>
          <cell r="E63" t="str">
            <v>160336</v>
          </cell>
          <cell r="F63" t="str">
            <v>160336</v>
          </cell>
        </row>
        <row r="64">
          <cell r="C64" t="str">
            <v>15/K-BNE/V/02</v>
          </cell>
          <cell r="D64" t="str">
            <v>HAMZAH</v>
          </cell>
          <cell r="E64" t="str">
            <v>082823</v>
          </cell>
          <cell r="F64" t="str">
            <v>082823</v>
          </cell>
        </row>
        <row r="65">
          <cell r="C65" t="str">
            <v>93/K-BNE/IX/97</v>
          </cell>
          <cell r="D65" t="str">
            <v>H. HAMZAH. MD</v>
          </cell>
          <cell r="E65" t="str">
            <v>066285</v>
          </cell>
          <cell r="F65" t="str">
            <v>066285</v>
          </cell>
        </row>
        <row r="66">
          <cell r="C66" t="str">
            <v>19/K-BNE/V/02</v>
          </cell>
          <cell r="D66" t="str">
            <v>HJ. MARWAH HAMDAN</v>
          </cell>
          <cell r="E66" t="str">
            <v>034402</v>
          </cell>
          <cell r="F66" t="str">
            <v>034402</v>
          </cell>
        </row>
        <row r="67">
          <cell r="C67" t="str">
            <v>18/K-BNE/V/02</v>
          </cell>
          <cell r="D67" t="str">
            <v>NURDIN</v>
          </cell>
          <cell r="E67" t="str">
            <v>033174</v>
          </cell>
          <cell r="F67" t="str">
            <v>033174</v>
          </cell>
        </row>
        <row r="68">
          <cell r="C68" t="str">
            <v>27/K-BNE/VIII/01</v>
          </cell>
          <cell r="D68" t="str">
            <v>NURDIN</v>
          </cell>
          <cell r="E68" t="str">
            <v>165969</v>
          </cell>
          <cell r="F68" t="str">
            <v>165969</v>
          </cell>
        </row>
        <row r="69">
          <cell r="C69" t="str">
            <v>66/K-BNE/XII/02</v>
          </cell>
          <cell r="D69" t="str">
            <v>ABD HAMID</v>
          </cell>
          <cell r="E69" t="str">
            <v>298247</v>
          </cell>
          <cell r="F69" t="str">
            <v>298247</v>
          </cell>
        </row>
        <row r="70">
          <cell r="C70" t="str">
            <v>21/K-BNE/VI/01</v>
          </cell>
          <cell r="D70" t="str">
            <v>H AMANG</v>
          </cell>
          <cell r="E70" t="str">
            <v>126868</v>
          </cell>
          <cell r="F70" t="str">
            <v>126868</v>
          </cell>
        </row>
        <row r="71">
          <cell r="C71" t="str">
            <v>2/K-BNE/I/98</v>
          </cell>
          <cell r="D71" t="str">
            <v>H. AMANG</v>
          </cell>
          <cell r="E71" t="str">
            <v>072393</v>
          </cell>
          <cell r="F71" t="str">
            <v>072393</v>
          </cell>
        </row>
        <row r="72">
          <cell r="C72" t="str">
            <v>25/K-BNE/VII/02</v>
          </cell>
          <cell r="D72" t="str">
            <v>H. ABDUL HALIM</v>
          </cell>
          <cell r="E72" t="str">
            <v>228540</v>
          </cell>
          <cell r="F72" t="str">
            <v>228540</v>
          </cell>
        </row>
        <row r="73">
          <cell r="C73" t="str">
            <v>65/K-BNE/XII/02</v>
          </cell>
          <cell r="D73" t="str">
            <v>H. MARSUKI</v>
          </cell>
          <cell r="E73" t="str">
            <v>043626</v>
          </cell>
          <cell r="F73" t="str">
            <v>043626</v>
          </cell>
        </row>
        <row r="74">
          <cell r="C74" t="str">
            <v>26/K-BNE/VII/02</v>
          </cell>
          <cell r="D74" t="str">
            <v>HASNAWING. L</v>
          </cell>
          <cell r="E74" t="str">
            <v>083886</v>
          </cell>
          <cell r="F74" t="str">
            <v>083886</v>
          </cell>
        </row>
        <row r="75">
          <cell r="C75" t="str">
            <v>24/K-BNE/VI/02</v>
          </cell>
          <cell r="D75" t="str">
            <v>DG. MANGIRI</v>
          </cell>
          <cell r="E75" t="str">
            <v>227858</v>
          </cell>
          <cell r="F75" t="str">
            <v>227858</v>
          </cell>
        </row>
        <row r="76">
          <cell r="C76" t="str">
            <v>27/K-BNE/VII/02</v>
          </cell>
          <cell r="D76" t="str">
            <v>SUMARDI</v>
          </cell>
          <cell r="E76" t="str">
            <v>083882</v>
          </cell>
          <cell r="F76" t="str">
            <v>083882</v>
          </cell>
        </row>
        <row r="77">
          <cell r="C77" t="str">
            <v>58/K-BNE/XI/02</v>
          </cell>
          <cell r="D77" t="str">
            <v>SUMARDI</v>
          </cell>
          <cell r="E77" t="str">
            <v>085848</v>
          </cell>
          <cell r="F77" t="str">
            <v>085848</v>
          </cell>
        </row>
        <row r="78">
          <cell r="C78" t="str">
            <v>64/K-BNE/XI/02</v>
          </cell>
          <cell r="D78" t="str">
            <v>YUSMAN HR</v>
          </cell>
          <cell r="E78" t="str">
            <v>001514</v>
          </cell>
          <cell r="F78" t="str">
            <v>001514</v>
          </cell>
        </row>
        <row r="79">
          <cell r="C79" t="str">
            <v>63/K-BNE/XI/02</v>
          </cell>
          <cell r="D79" t="str">
            <v>H. M ARSYAD TOLENG</v>
          </cell>
          <cell r="E79" t="str">
            <v>298252</v>
          </cell>
          <cell r="F79" t="str">
            <v>298252</v>
          </cell>
        </row>
        <row r="80">
          <cell r="C80" t="str">
            <v>31/K-BNE/VII/02</v>
          </cell>
          <cell r="D80" t="str">
            <v>H. ABDULLAH</v>
          </cell>
          <cell r="E80" t="str">
            <v>048235</v>
          </cell>
          <cell r="F80" t="str">
            <v>048235</v>
          </cell>
        </row>
        <row r="81">
          <cell r="C81" t="str">
            <v>30/K-BNE/VII/02</v>
          </cell>
          <cell r="D81" t="str">
            <v xml:space="preserve">A R I F E </v>
          </cell>
          <cell r="E81" t="str">
            <v>031611</v>
          </cell>
          <cell r="F81" t="str">
            <v>031611</v>
          </cell>
        </row>
        <row r="82">
          <cell r="C82" t="str">
            <v>29/K-BNE/VII/02</v>
          </cell>
          <cell r="D82" t="str">
            <v>ABD. HALID SYAM</v>
          </cell>
          <cell r="E82" t="str">
            <v>083677</v>
          </cell>
          <cell r="F82" t="str">
            <v>083677</v>
          </cell>
        </row>
        <row r="83">
          <cell r="C83" t="str">
            <v>28/K-BNE/VII/02</v>
          </cell>
          <cell r="D83" t="str">
            <v>H. MASTANG</v>
          </cell>
          <cell r="E83" t="str">
            <v>002275</v>
          </cell>
          <cell r="F83" t="str">
            <v>002275</v>
          </cell>
        </row>
        <row r="84">
          <cell r="C84" t="str">
            <v>62/K-BNE/XI/02</v>
          </cell>
          <cell r="D84" t="str">
            <v>EDY JUMADI</v>
          </cell>
          <cell r="E84" t="str">
            <v>085905</v>
          </cell>
          <cell r="F84" t="str">
            <v>085905</v>
          </cell>
        </row>
        <row r="85">
          <cell r="C85" t="str">
            <v>61/K-BNE/XI/02</v>
          </cell>
          <cell r="D85" t="str">
            <v>H JUNAID</v>
          </cell>
          <cell r="E85" t="str">
            <v>298190</v>
          </cell>
          <cell r="F85" t="str">
            <v>298190</v>
          </cell>
        </row>
        <row r="86">
          <cell r="C86" t="str">
            <v>60/K-BNE/XI/02</v>
          </cell>
          <cell r="D86" t="str">
            <v>HJ A ERNAWATI</v>
          </cell>
          <cell r="E86" t="str">
            <v>039674</v>
          </cell>
          <cell r="F86" t="str">
            <v>039674</v>
          </cell>
        </row>
        <row r="87">
          <cell r="C87" t="str">
            <v>3/K-BNE/1/02</v>
          </cell>
          <cell r="D87" t="str">
            <v>A. N A I</v>
          </cell>
          <cell r="E87" t="str">
            <v>081541</v>
          </cell>
          <cell r="F87" t="str">
            <v>081541</v>
          </cell>
        </row>
        <row r="88">
          <cell r="C88" t="str">
            <v>57/K-BNE/XI/02</v>
          </cell>
          <cell r="D88" t="str">
            <v>H MUSTAFA</v>
          </cell>
          <cell r="E88" t="str">
            <v>035814</v>
          </cell>
          <cell r="F88" t="str">
            <v>035814</v>
          </cell>
        </row>
        <row r="89">
          <cell r="C89" t="str">
            <v>10/K-BNE/II/02</v>
          </cell>
          <cell r="D89" t="str">
            <v>BASO MASHURI</v>
          </cell>
          <cell r="E89" t="str">
            <v>081538</v>
          </cell>
          <cell r="F89" t="str">
            <v>081538</v>
          </cell>
        </row>
        <row r="90">
          <cell r="C90" t="str">
            <v>8/K-BNE/II/02</v>
          </cell>
          <cell r="D90" t="str">
            <v>H. LAMBO. MD</v>
          </cell>
          <cell r="E90" t="str">
            <v>029369</v>
          </cell>
          <cell r="F90" t="str">
            <v>029369</v>
          </cell>
        </row>
        <row r="91">
          <cell r="C91" t="str">
            <v>7/K-BNE/01/02</v>
          </cell>
          <cell r="D91" t="str">
            <v>H. MUCHSIN</v>
          </cell>
          <cell r="E91" t="str">
            <v>287021</v>
          </cell>
          <cell r="F91" t="str">
            <v>287021</v>
          </cell>
        </row>
        <row r="92">
          <cell r="C92" t="str">
            <v>56/K-BNE/XI/02</v>
          </cell>
          <cell r="D92" t="str">
            <v>HJ TAHIRA</v>
          </cell>
          <cell r="E92" t="str">
            <v>085224</v>
          </cell>
          <cell r="F92" t="str">
            <v>085224</v>
          </cell>
        </row>
        <row r="93">
          <cell r="C93" t="str">
            <v>5/K-BNE/1/02</v>
          </cell>
          <cell r="D93" t="str">
            <v>ABDULLAH LA HABE</v>
          </cell>
          <cell r="E93" t="str">
            <v>081551</v>
          </cell>
          <cell r="F93" t="str">
            <v>081551</v>
          </cell>
        </row>
        <row r="94">
          <cell r="C94" t="str">
            <v>55/K-BNE/X/02</v>
          </cell>
          <cell r="D94" t="str">
            <v>ST. MURNI</v>
          </cell>
          <cell r="E94" t="str">
            <v>086020</v>
          </cell>
          <cell r="F94" t="str">
            <v>086020</v>
          </cell>
        </row>
        <row r="95">
          <cell r="C95" t="str">
            <v>54/K-BNE/X/02</v>
          </cell>
          <cell r="D95" t="str">
            <v>HJ.ARNIANA ANWAR</v>
          </cell>
          <cell r="E95" t="str">
            <v>038706</v>
          </cell>
          <cell r="F95" t="str">
            <v>038706</v>
          </cell>
        </row>
        <row r="96">
          <cell r="C96" t="str">
            <v>12/K-BNE/III/02</v>
          </cell>
          <cell r="D96" t="str">
            <v>K O L L E</v>
          </cell>
          <cell r="E96" t="str">
            <v>045100</v>
          </cell>
          <cell r="F96" t="str">
            <v>045100</v>
          </cell>
        </row>
        <row r="97">
          <cell r="C97" t="str">
            <v>52/K-BNE/X/02</v>
          </cell>
          <cell r="D97" t="str">
            <v>ACHMAD. D</v>
          </cell>
          <cell r="E97" t="str">
            <v>085254</v>
          </cell>
          <cell r="F97" t="str">
            <v>085254</v>
          </cell>
        </row>
        <row r="98">
          <cell r="C98" t="str">
            <v>51/K-BNE/IX/02</v>
          </cell>
          <cell r="D98" t="str">
            <v>LO MING KION</v>
          </cell>
          <cell r="E98" t="str">
            <v>038175</v>
          </cell>
          <cell r="F98" t="str">
            <v>038175</v>
          </cell>
        </row>
        <row r="99">
          <cell r="C99" t="str">
            <v>48/K-BNE/IX/02</v>
          </cell>
          <cell r="D99" t="str">
            <v>AB NYOMA MULTISARI, SH</v>
          </cell>
          <cell r="E99" t="str">
            <v>002362</v>
          </cell>
          <cell r="F99" t="str">
            <v>002362</v>
          </cell>
        </row>
        <row r="100">
          <cell r="C100" t="str">
            <v>40/K-BNE/VIII/02</v>
          </cell>
          <cell r="D100" t="str">
            <v>H ARAS</v>
          </cell>
          <cell r="E100" t="str">
            <v>037412</v>
          </cell>
          <cell r="F100" t="str">
            <v>037412</v>
          </cell>
        </row>
        <row r="101">
          <cell r="C101" t="str">
            <v>50/K-BNE/IX/02</v>
          </cell>
          <cell r="D101" t="str">
            <v>TAKKO</v>
          </cell>
          <cell r="E101" t="str">
            <v>038707</v>
          </cell>
          <cell r="F101" t="str">
            <v>038707</v>
          </cell>
        </row>
        <row r="102">
          <cell r="C102" t="str">
            <v>43/K-BNE/VIII/02</v>
          </cell>
          <cell r="D102" t="str">
            <v>TAKKO</v>
          </cell>
          <cell r="E102" t="str">
            <v>037404</v>
          </cell>
          <cell r="F102" t="str">
            <v>037404</v>
          </cell>
        </row>
        <row r="103">
          <cell r="C103" t="str">
            <v>17/K-BNE/V/02</v>
          </cell>
          <cell r="D103" t="str">
            <v>H. JUNUDI</v>
          </cell>
          <cell r="E103" t="str">
            <v>289930</v>
          </cell>
          <cell r="F103" t="str">
            <v>289930</v>
          </cell>
        </row>
        <row r="104">
          <cell r="C104" t="str">
            <v>47/K-BNE/IX/02</v>
          </cell>
          <cell r="D104" t="str">
            <v>ALIYAS</v>
          </cell>
          <cell r="E104" t="str">
            <v>085239</v>
          </cell>
          <cell r="F104" t="str">
            <v>085239</v>
          </cell>
        </row>
        <row r="105">
          <cell r="C105" t="str">
            <v>2/K-BNE/01/02</v>
          </cell>
          <cell r="D105" t="str">
            <v>ARMAN</v>
          </cell>
          <cell r="E105" t="str">
            <v>287027</v>
          </cell>
          <cell r="F105" t="str">
            <v>287027</v>
          </cell>
        </row>
        <row r="106">
          <cell r="C106" t="str">
            <v>46/K-BNE/IX/02</v>
          </cell>
          <cell r="D106" t="str">
            <v>IR. ABD AZIS HS</v>
          </cell>
          <cell r="E106" t="str">
            <v>295716</v>
          </cell>
          <cell r="F106" t="str">
            <v>295716</v>
          </cell>
        </row>
        <row r="107">
          <cell r="C107" t="str">
            <v>4/K-BNE/1/02</v>
          </cell>
          <cell r="D107" t="str">
            <v>SALAMA</v>
          </cell>
          <cell r="E107" t="str">
            <v>081516</v>
          </cell>
          <cell r="F107" t="str">
            <v>081516</v>
          </cell>
        </row>
        <row r="108">
          <cell r="C108" t="str">
            <v>6/K-BNE/01/02</v>
          </cell>
          <cell r="D108" t="str">
            <v>HERLINA</v>
          </cell>
          <cell r="E108" t="str">
            <v>081487</v>
          </cell>
          <cell r="F108" t="str">
            <v>081487</v>
          </cell>
        </row>
        <row r="109">
          <cell r="C109" t="str">
            <v>14/K-BNE/IV/02</v>
          </cell>
          <cell r="D109" t="str">
            <v>ABDULLAH</v>
          </cell>
          <cell r="E109" t="str">
            <v>082285</v>
          </cell>
          <cell r="F109" t="str">
            <v>082285</v>
          </cell>
        </row>
        <row r="110">
          <cell r="C110" t="str">
            <v>20/K-BNE/VI/02</v>
          </cell>
          <cell r="D110" t="str">
            <v>H. AMBO ASSE</v>
          </cell>
          <cell r="E110" t="str">
            <v>034787</v>
          </cell>
          <cell r="F110" t="str">
            <v>034787</v>
          </cell>
        </row>
        <row r="111">
          <cell r="C111" t="str">
            <v>21/K-BNE/VI/02</v>
          </cell>
          <cell r="D111" t="str">
            <v>BANDU</v>
          </cell>
          <cell r="E111" t="str">
            <v>083040</v>
          </cell>
          <cell r="F111" t="str">
            <v>083040</v>
          </cell>
        </row>
        <row r="112">
          <cell r="C112" t="str">
            <v>45/K-BNE/IX/02</v>
          </cell>
          <cell r="D112" t="str">
            <v>HASNAH</v>
          </cell>
          <cell r="E112" t="str">
            <v>295635</v>
          </cell>
          <cell r="F112" t="str">
            <v>295635</v>
          </cell>
        </row>
        <row r="113">
          <cell r="C113" t="str">
            <v>70/K-BNE/XI/94</v>
          </cell>
          <cell r="D113" t="str">
            <v>H. HAMDAN</v>
          </cell>
          <cell r="E113" t="str">
            <v>130502</v>
          </cell>
          <cell r="F113" t="str">
            <v>130502</v>
          </cell>
        </row>
        <row r="114">
          <cell r="C114" t="str">
            <v>Nomor Mesin Tidak Ada</v>
          </cell>
          <cell r="D114" t="str">
            <v>AKHMAD SYAM</v>
          </cell>
          <cell r="E114">
            <v>0</v>
          </cell>
          <cell r="F114">
            <v>0</v>
          </cell>
        </row>
        <row r="115">
          <cell r="C115" t="str">
            <v>36/K-BNE/VIII/02</v>
          </cell>
          <cell r="D115" t="str">
            <v>HASNIWATI</v>
          </cell>
          <cell r="E115" t="str">
            <v>084314</v>
          </cell>
          <cell r="F115" t="str">
            <v>084314</v>
          </cell>
        </row>
        <row r="116">
          <cell r="C116" t="str">
            <v>24/K-BNE/VI/01</v>
          </cell>
          <cell r="D116" t="str">
            <v>ASNIWATI</v>
          </cell>
          <cell r="E116" t="str">
            <v>159342</v>
          </cell>
          <cell r="F116" t="str">
            <v>159342</v>
          </cell>
        </row>
        <row r="117">
          <cell r="C117" t="str">
            <v>1/K-BNE/ADD/02</v>
          </cell>
          <cell r="D117" t="str">
            <v>H JUFRI HL</v>
          </cell>
          <cell r="E117" t="str">
            <v>295521</v>
          </cell>
          <cell r="F117" t="str">
            <v>295521</v>
          </cell>
        </row>
        <row r="118">
          <cell r="C118" t="str">
            <v>23/K-BNE/VI/00</v>
          </cell>
          <cell r="D118" t="str">
            <v>H RUSLI</v>
          </cell>
          <cell r="E118" t="str">
            <v>056068</v>
          </cell>
          <cell r="F118" t="str">
            <v>056068</v>
          </cell>
        </row>
        <row r="119">
          <cell r="C119" t="str">
            <v>42/K-BNE/VIII/02</v>
          </cell>
          <cell r="D119" t="str">
            <v>BUNGATANG</v>
          </cell>
          <cell r="E119" t="str">
            <v>084515</v>
          </cell>
          <cell r="F119" t="str">
            <v>084515</v>
          </cell>
        </row>
        <row r="120">
          <cell r="C120" t="str">
            <v>33/K-BNE/VII/02</v>
          </cell>
          <cell r="D120" t="str">
            <v>BUNGATANG</v>
          </cell>
          <cell r="E120" t="str">
            <v>084025</v>
          </cell>
          <cell r="F120" t="str">
            <v>084025</v>
          </cell>
        </row>
        <row r="121">
          <cell r="C121" t="str">
            <v>87/K-BNE/IX/95</v>
          </cell>
          <cell r="D121" t="str">
            <v>BAHAR</v>
          </cell>
          <cell r="E121" t="str">
            <v>043565</v>
          </cell>
          <cell r="F121" t="str">
            <v>043565</v>
          </cell>
        </row>
        <row r="122">
          <cell r="C122" t="str">
            <v>81/K-BNE/VIII/95</v>
          </cell>
          <cell r="D122" t="str">
            <v>YOYOK SUCAHYO</v>
          </cell>
          <cell r="E122" t="str">
            <v>037435</v>
          </cell>
          <cell r="F122" t="str">
            <v>037435</v>
          </cell>
        </row>
        <row r="123">
          <cell r="C123" t="str">
            <v>12/K-BNE/IV/01</v>
          </cell>
          <cell r="D123" t="str">
            <v>SAMSUDDIN</v>
          </cell>
          <cell r="E123" t="str">
            <v>0X5224</v>
          </cell>
          <cell r="F123" t="str">
            <v>0X5224</v>
          </cell>
        </row>
        <row r="124">
          <cell r="C124" t="str">
            <v>34/K-BNE/X/01</v>
          </cell>
          <cell r="D124" t="str">
            <v>H.A. NORMI</v>
          </cell>
          <cell r="E124" t="str">
            <v>004093</v>
          </cell>
          <cell r="F124" t="str">
            <v>004093</v>
          </cell>
        </row>
        <row r="125">
          <cell r="C125" t="str">
            <v>9/K-BNE/III/01</v>
          </cell>
          <cell r="D125" t="str">
            <v>H A NORMI</v>
          </cell>
          <cell r="E125" t="str">
            <v>128092</v>
          </cell>
          <cell r="F125" t="str">
            <v>128092</v>
          </cell>
        </row>
        <row r="126">
          <cell r="C126" t="str">
            <v>36/K-BNE/IX/00</v>
          </cell>
          <cell r="D126" t="str">
            <v>DRS H ALIMUDDIN</v>
          </cell>
          <cell r="E126" t="str">
            <v>058074</v>
          </cell>
          <cell r="F126" t="str">
            <v>058074</v>
          </cell>
        </row>
        <row r="127">
          <cell r="C127" t="str">
            <v>9/K-BNE/III/00</v>
          </cell>
          <cell r="D127" t="str">
            <v>DRS H ALIMUDDIN</v>
          </cell>
          <cell r="E127" t="str">
            <v>9X3767</v>
          </cell>
          <cell r="F127" t="str">
            <v>9X3767</v>
          </cell>
        </row>
        <row r="128">
          <cell r="C128" t="str">
            <v>88/K-BNE/IX/97</v>
          </cell>
          <cell r="D128" t="str">
            <v>H. RAHMANI. HM</v>
          </cell>
          <cell r="E128" t="str">
            <v>002348</v>
          </cell>
          <cell r="F128" t="str">
            <v>002348</v>
          </cell>
        </row>
        <row r="129">
          <cell r="C129" t="str">
            <v>36/K-BNE/IV/97</v>
          </cell>
          <cell r="D129" t="str">
            <v>H.RAHMANI. HM</v>
          </cell>
          <cell r="E129" t="str">
            <v>062226</v>
          </cell>
          <cell r="F129" t="str">
            <v>062226</v>
          </cell>
        </row>
        <row r="130">
          <cell r="C130" t="str">
            <v>1/K-BNE/01/02</v>
          </cell>
          <cell r="D130" t="str">
            <v>M. AMAL DM</v>
          </cell>
          <cell r="E130" t="str">
            <v>012452</v>
          </cell>
          <cell r="F130" t="str">
            <v>012452</v>
          </cell>
        </row>
        <row r="131">
          <cell r="C131" t="str">
            <v>3/K-BNE/I/96</v>
          </cell>
          <cell r="D131" t="str">
            <v>LILI SURYANI</v>
          </cell>
          <cell r="E131" t="str">
            <v>038562</v>
          </cell>
          <cell r="F131" t="str">
            <v>038562</v>
          </cell>
        </row>
        <row r="132">
          <cell r="C132" t="str">
            <v>15/K-BNE/II/96</v>
          </cell>
          <cell r="D132" t="str">
            <v>H.M. ARSYAD</v>
          </cell>
          <cell r="E132" t="str">
            <v>212697</v>
          </cell>
          <cell r="F132" t="str">
            <v>212697</v>
          </cell>
        </row>
        <row r="133">
          <cell r="C133" t="str">
            <v>30/K-BNE/III/96</v>
          </cell>
          <cell r="D133" t="str">
            <v>A. MAPPIASSE P.</v>
          </cell>
          <cell r="E133" t="str">
            <v>049217</v>
          </cell>
          <cell r="F133" t="str">
            <v>049217</v>
          </cell>
        </row>
        <row r="134">
          <cell r="C134" t="str">
            <v>35/K-BNE/III/96</v>
          </cell>
          <cell r="D134" t="str">
            <v>ARMIANA</v>
          </cell>
          <cell r="E134" t="str">
            <v>047728</v>
          </cell>
          <cell r="F134" t="str">
            <v>047728</v>
          </cell>
        </row>
        <row r="135">
          <cell r="C135" t="str">
            <v>38/K-BNE/IV/96</v>
          </cell>
          <cell r="D135" t="str">
            <v>MUH. IMRAN UMAR</v>
          </cell>
          <cell r="E135" t="str">
            <v>049362</v>
          </cell>
          <cell r="F135" t="str">
            <v>049362</v>
          </cell>
        </row>
        <row r="136">
          <cell r="C136" t="str">
            <v>12/K-BNE/III/00</v>
          </cell>
          <cell r="D136" t="str">
            <v>NURDIN AHMAD</v>
          </cell>
          <cell r="E136" t="str">
            <v>9X4078</v>
          </cell>
          <cell r="F136" t="str">
            <v>9X4078</v>
          </cell>
        </row>
        <row r="137">
          <cell r="C137" t="str">
            <v>11/K-BNE/III/02</v>
          </cell>
          <cell r="D137" t="str">
            <v>H. NURDIN AHMAD</v>
          </cell>
          <cell r="E137" t="str">
            <v>227516</v>
          </cell>
          <cell r="F137" t="str">
            <v>227516</v>
          </cell>
        </row>
        <row r="138">
          <cell r="C138" t="str">
            <v>78/K-BNE/VIII/96</v>
          </cell>
          <cell r="D138" t="str">
            <v>H. HASANUDDIN</v>
          </cell>
          <cell r="E138" t="str">
            <v>213532</v>
          </cell>
          <cell r="F138" t="str">
            <v>213532</v>
          </cell>
        </row>
        <row r="139">
          <cell r="C139" t="str">
            <v>49/K-BNE/XII/01</v>
          </cell>
          <cell r="D139" t="str">
            <v>ABD RAZAK</v>
          </cell>
          <cell r="E139" t="str">
            <v>001641</v>
          </cell>
          <cell r="F139" t="str">
            <v>001641</v>
          </cell>
        </row>
        <row r="140">
          <cell r="C140" t="str">
            <v>37/K-BNE/V/97</v>
          </cell>
          <cell r="D140" t="str">
            <v>MUSTAHIR WAHID</v>
          </cell>
          <cell r="E140" t="str">
            <v>062224</v>
          </cell>
          <cell r="F140" t="str">
            <v>062224</v>
          </cell>
        </row>
        <row r="141">
          <cell r="C141" t="str">
            <v>28/K-BNE/IV/97</v>
          </cell>
          <cell r="D141" t="str">
            <v>MUSTAHIR WAHID</v>
          </cell>
          <cell r="E141" t="str">
            <v>061306</v>
          </cell>
          <cell r="F141" t="str">
            <v>061306</v>
          </cell>
        </row>
        <row r="142">
          <cell r="C142" t="str">
            <v>98/K-BNE/X/97</v>
          </cell>
          <cell r="D142" t="str">
            <v>H. ABD. AZIS HP</v>
          </cell>
          <cell r="E142" t="str">
            <v>069688</v>
          </cell>
          <cell r="F142" t="str">
            <v>069688</v>
          </cell>
        </row>
        <row r="143">
          <cell r="C143" t="str">
            <v>66/K-BNE/VII/95</v>
          </cell>
          <cell r="D143" t="str">
            <v>H. ABD. AZIS HP</v>
          </cell>
          <cell r="E143" t="str">
            <v>034595</v>
          </cell>
          <cell r="F143" t="str">
            <v>034595</v>
          </cell>
        </row>
        <row r="144">
          <cell r="C144" t="str">
            <v>39/K-BNE/V/95</v>
          </cell>
          <cell r="D144" t="str">
            <v>H. ABD. AZIS HP</v>
          </cell>
          <cell r="E144" t="str">
            <v>132874</v>
          </cell>
          <cell r="F144" t="str">
            <v>132874</v>
          </cell>
        </row>
        <row r="145">
          <cell r="C145" t="str">
            <v>20/K-BNE/III/95</v>
          </cell>
          <cell r="D145" t="str">
            <v>H. ABD. AZIS HP</v>
          </cell>
          <cell r="E145" t="str">
            <v>031592</v>
          </cell>
          <cell r="F145" t="str">
            <v>031592</v>
          </cell>
        </row>
        <row r="146">
          <cell r="C146" t="str">
            <v>112/K-BNE/XI/97</v>
          </cell>
          <cell r="D146" t="str">
            <v>H. ABD. AZIS. HP</v>
          </cell>
          <cell r="E146" t="str">
            <v>064943</v>
          </cell>
          <cell r="F146" t="str">
            <v>064943</v>
          </cell>
        </row>
        <row r="147">
          <cell r="C147" t="str">
            <v>124/K-BNE/XI/96</v>
          </cell>
          <cell r="D147" t="str">
            <v>H. ABD. AZIS. HP</v>
          </cell>
          <cell r="E147" t="str">
            <v>055375</v>
          </cell>
          <cell r="F147" t="str">
            <v>055375</v>
          </cell>
        </row>
        <row r="148">
          <cell r="C148" t="str">
            <v>123/K-BNE/XI/96</v>
          </cell>
          <cell r="D148" t="str">
            <v>H. ABD. AZIS. HP</v>
          </cell>
          <cell r="E148" t="str">
            <v>055458</v>
          </cell>
          <cell r="F148" t="str">
            <v>055458</v>
          </cell>
        </row>
        <row r="149">
          <cell r="C149" t="str">
            <v>111/K-BNE/X/96</v>
          </cell>
          <cell r="D149" t="str">
            <v>H. ABD. AZIS. HP</v>
          </cell>
          <cell r="E149" t="str">
            <v>052634</v>
          </cell>
          <cell r="F149" t="str">
            <v>052634</v>
          </cell>
        </row>
        <row r="150">
          <cell r="C150" t="str">
            <v>26/K-BNE/III/95</v>
          </cell>
          <cell r="D150" t="str">
            <v>H. DAGONG</v>
          </cell>
          <cell r="E150" t="str">
            <v>037303</v>
          </cell>
          <cell r="F150" t="str">
            <v>037303</v>
          </cell>
        </row>
        <row r="151">
          <cell r="C151" t="str">
            <v>43/K-BNE/V/97</v>
          </cell>
          <cell r="D151" t="str">
            <v>YUDDIN</v>
          </cell>
          <cell r="E151" t="str">
            <v>064247</v>
          </cell>
          <cell r="F151" t="str">
            <v>064247</v>
          </cell>
        </row>
        <row r="152">
          <cell r="C152" t="str">
            <v>22/K-BNE/III/97</v>
          </cell>
          <cell r="D152" t="str">
            <v>ILYAS</v>
          </cell>
          <cell r="E152" t="str">
            <v>021670</v>
          </cell>
          <cell r="F152" t="str">
            <v>021670</v>
          </cell>
        </row>
        <row r="153">
          <cell r="C153" t="str">
            <v>24/K-BNE/VI/00</v>
          </cell>
          <cell r="D153" t="str">
            <v>H MINCE</v>
          </cell>
          <cell r="E153" t="str">
            <v>056169</v>
          </cell>
          <cell r="F153" t="str">
            <v>056169</v>
          </cell>
        </row>
        <row r="154">
          <cell r="C154" t="str">
            <v>19/K-BNE/V/00</v>
          </cell>
          <cell r="D154" t="str">
            <v>H MINCE NATARI</v>
          </cell>
          <cell r="E154" t="str">
            <v>048317</v>
          </cell>
          <cell r="F154" t="str">
            <v>048317</v>
          </cell>
        </row>
        <row r="155">
          <cell r="C155" t="str">
            <v>21/K-BNE/V/00</v>
          </cell>
          <cell r="D155" t="str">
            <v>H MINCE NATARI</v>
          </cell>
          <cell r="E155" t="str">
            <v>047487</v>
          </cell>
          <cell r="F155" t="str">
            <v>047487</v>
          </cell>
        </row>
        <row r="156">
          <cell r="C156" t="str">
            <v>34/K-BNE/VII/02</v>
          </cell>
          <cell r="D156" t="str">
            <v>H. MINCE NATARY</v>
          </cell>
          <cell r="E156" t="str">
            <v>047782</v>
          </cell>
          <cell r="F156" t="str">
            <v>047782</v>
          </cell>
        </row>
        <row r="157">
          <cell r="C157" t="str">
            <v>51/K-BNE/XII/01</v>
          </cell>
          <cell r="D157" t="str">
            <v>H. MINCE NATARY</v>
          </cell>
          <cell r="E157" t="str">
            <v>047080</v>
          </cell>
          <cell r="F157" t="str">
            <v>047080</v>
          </cell>
        </row>
        <row r="158">
          <cell r="C158" t="str">
            <v>32/K-BNE/IV/97</v>
          </cell>
          <cell r="D158" t="str">
            <v>SETTARING</v>
          </cell>
          <cell r="E158" t="str">
            <v>063620</v>
          </cell>
          <cell r="F158" t="str">
            <v>063620</v>
          </cell>
        </row>
        <row r="159">
          <cell r="C159" t="str">
            <v>38/K-BNE/V/97</v>
          </cell>
          <cell r="D159" t="str">
            <v>ASNAWI HUSAIN</v>
          </cell>
          <cell r="E159" t="str">
            <v>063403</v>
          </cell>
          <cell r="F159" t="str">
            <v>063403</v>
          </cell>
        </row>
        <row r="160">
          <cell r="C160" t="str">
            <v>39/K-BNE/V/97</v>
          </cell>
          <cell r="D160" t="str">
            <v>HAMRI</v>
          </cell>
          <cell r="E160" t="str">
            <v>063511</v>
          </cell>
          <cell r="F160" t="str">
            <v>063511</v>
          </cell>
        </row>
        <row r="161">
          <cell r="C161" t="str">
            <v>10/K-BNE/III/01</v>
          </cell>
          <cell r="D161" t="str">
            <v>BABA</v>
          </cell>
          <cell r="E161" t="str">
            <v>0X4871</v>
          </cell>
          <cell r="F161" t="str">
            <v>0X4871</v>
          </cell>
        </row>
        <row r="162">
          <cell r="C162" t="str">
            <v>7/K-BNE/III/01</v>
          </cell>
          <cell r="D162" t="str">
            <v>BABA</v>
          </cell>
          <cell r="E162" t="str">
            <v>0X4626</v>
          </cell>
          <cell r="F162" t="str">
            <v>0X4626</v>
          </cell>
        </row>
        <row r="163">
          <cell r="C163" t="str">
            <v>6/K-BNE/II/01</v>
          </cell>
          <cell r="D163" t="str">
            <v>BABA</v>
          </cell>
          <cell r="E163" t="str">
            <v>0X4623</v>
          </cell>
          <cell r="F163" t="str">
            <v>0X4623</v>
          </cell>
        </row>
        <row r="164">
          <cell r="C164" t="str">
            <v>5/K-BNE/II/01</v>
          </cell>
          <cell r="D164" t="str">
            <v>BABA</v>
          </cell>
          <cell r="E164" t="str">
            <v>0X4613</v>
          </cell>
          <cell r="F164" t="str">
            <v>0X4613</v>
          </cell>
        </row>
        <row r="165">
          <cell r="C165" t="str">
            <v>47/K-MKS/XII/00</v>
          </cell>
          <cell r="D165" t="str">
            <v>BABA</v>
          </cell>
          <cell r="E165" t="str">
            <v>003579</v>
          </cell>
          <cell r="F165" t="str">
            <v>003579</v>
          </cell>
        </row>
        <row r="166">
          <cell r="C166" t="str">
            <v>4/K-BNE/II/99</v>
          </cell>
          <cell r="D166" t="str">
            <v>BABA</v>
          </cell>
          <cell r="E166" t="str">
            <v>073921</v>
          </cell>
          <cell r="F166" t="str">
            <v>073921</v>
          </cell>
        </row>
        <row r="167">
          <cell r="C167" t="str">
            <v>4/K-BNE/II/99</v>
          </cell>
          <cell r="D167" t="str">
            <v>BABA</v>
          </cell>
          <cell r="E167" t="str">
            <v>073921</v>
          </cell>
          <cell r="F167" t="str">
            <v>073921</v>
          </cell>
        </row>
        <row r="168">
          <cell r="C168" t="str">
            <v>20/K-BNE/X/98</v>
          </cell>
          <cell r="D168" t="str">
            <v>BABA</v>
          </cell>
          <cell r="E168" t="str">
            <v>074071</v>
          </cell>
          <cell r="F168" t="str">
            <v>074071</v>
          </cell>
        </row>
        <row r="169">
          <cell r="C169" t="str">
            <v>2/K-BNE/AD/95</v>
          </cell>
          <cell r="D169" t="str">
            <v>BABA</v>
          </cell>
          <cell r="E169" t="str">
            <v>034746</v>
          </cell>
          <cell r="F169" t="str">
            <v>034746</v>
          </cell>
        </row>
        <row r="170">
          <cell r="C170" t="str">
            <v>1/K-BNE/I/99</v>
          </cell>
          <cell r="D170" t="str">
            <v>BABA</v>
          </cell>
          <cell r="E170" t="str">
            <v>074037</v>
          </cell>
          <cell r="F170" t="str">
            <v>074037</v>
          </cell>
        </row>
        <row r="171">
          <cell r="C171" t="str">
            <v>24/K-BNE/XII/98</v>
          </cell>
          <cell r="D171" t="str">
            <v>BABA</v>
          </cell>
          <cell r="E171" t="str">
            <v>074124</v>
          </cell>
          <cell r="F171" t="str">
            <v>074124</v>
          </cell>
        </row>
        <row r="172">
          <cell r="C172" t="str">
            <v>41/K-BNE/V/97</v>
          </cell>
          <cell r="D172" t="str">
            <v>BABA</v>
          </cell>
          <cell r="E172" t="str">
            <v>064394</v>
          </cell>
          <cell r="F172" t="str">
            <v>064394</v>
          </cell>
        </row>
        <row r="173">
          <cell r="C173" t="str">
            <v>16/K-BNE/V/00</v>
          </cell>
          <cell r="D173" t="str">
            <v>H BAKKA LAMU</v>
          </cell>
          <cell r="E173" t="str">
            <v>038689</v>
          </cell>
          <cell r="F173" t="str">
            <v>038689</v>
          </cell>
        </row>
        <row r="174">
          <cell r="C174" t="str">
            <v>47/K-BNE/VI/97</v>
          </cell>
          <cell r="D174" t="str">
            <v>MUH. RUSLI</v>
          </cell>
          <cell r="E174" t="str">
            <v>063730</v>
          </cell>
          <cell r="F174" t="str">
            <v>063730</v>
          </cell>
        </row>
        <row r="175">
          <cell r="C175" t="str">
            <v>58/K-BNE/VII/97</v>
          </cell>
          <cell r="D175" t="str">
            <v>H A M Z A H</v>
          </cell>
          <cell r="E175" t="str">
            <v>064975</v>
          </cell>
          <cell r="F175" t="str">
            <v>064975</v>
          </cell>
        </row>
        <row r="176">
          <cell r="C176" t="str">
            <v>48/K-BNE/XII/01</v>
          </cell>
          <cell r="D176" t="str">
            <v>H. SUPRIADI</v>
          </cell>
          <cell r="E176" t="str">
            <v>081184</v>
          </cell>
          <cell r="F176" t="str">
            <v>081184</v>
          </cell>
        </row>
        <row r="177">
          <cell r="C177" t="str">
            <v>71/K-BNE/VII/97</v>
          </cell>
          <cell r="D177" t="str">
            <v>PIDIRMAN</v>
          </cell>
          <cell r="E177" t="str">
            <v>065178</v>
          </cell>
          <cell r="F177" t="str">
            <v>065178</v>
          </cell>
        </row>
        <row r="178">
          <cell r="C178" t="str">
            <v>73/K-BNE/VIII/97</v>
          </cell>
          <cell r="D178" t="str">
            <v>MUH. TAHIR</v>
          </cell>
          <cell r="E178" t="str">
            <v>067238</v>
          </cell>
          <cell r="F178" t="str">
            <v>067238</v>
          </cell>
        </row>
        <row r="179">
          <cell r="C179" t="str">
            <v>32/K-BNE/X/01</v>
          </cell>
          <cell r="D179" t="str">
            <v>A S  MUSLIMIN</v>
          </cell>
          <cell r="E179" t="str">
            <v>226449</v>
          </cell>
          <cell r="F179" t="str">
            <v>226449</v>
          </cell>
        </row>
        <row r="180">
          <cell r="C180" t="str">
            <v>2/K-BNE/I/00</v>
          </cell>
          <cell r="D180" t="str">
            <v>M AMRI</v>
          </cell>
          <cell r="E180">
            <v>221917</v>
          </cell>
          <cell r="F180">
            <v>221917</v>
          </cell>
        </row>
        <row r="181">
          <cell r="C181" t="str">
            <v>104/K-BNE/X/97</v>
          </cell>
          <cell r="D181" t="str">
            <v>H HAMIMATAN</v>
          </cell>
          <cell r="E181" t="str">
            <v>067714</v>
          </cell>
          <cell r="F181" t="str">
            <v>067714</v>
          </cell>
        </row>
        <row r="182">
          <cell r="C182" t="str">
            <v>119/K-BNE/XI/97</v>
          </cell>
          <cell r="D182" t="str">
            <v>H. RAMLI</v>
          </cell>
          <cell r="E182" t="str">
            <v>068020</v>
          </cell>
          <cell r="F182" t="str">
            <v>068020</v>
          </cell>
        </row>
        <row r="183">
          <cell r="C183" t="str">
            <v>120/K-BNE/XI/97</v>
          </cell>
          <cell r="D183" t="str">
            <v>ABD HAMID SAID</v>
          </cell>
          <cell r="E183" t="str">
            <v>069947</v>
          </cell>
          <cell r="F183" t="str">
            <v>069947</v>
          </cell>
        </row>
        <row r="184">
          <cell r="C184" t="str">
            <v>125/K-BNE/XI/97</v>
          </cell>
          <cell r="D184" t="str">
            <v>MUH. ARIS</v>
          </cell>
          <cell r="E184" t="str">
            <v>219383</v>
          </cell>
          <cell r="F184" t="str">
            <v>219383</v>
          </cell>
        </row>
        <row r="185">
          <cell r="C185" t="str">
            <v>140/K-BNE/XII/97</v>
          </cell>
          <cell r="D185" t="str">
            <v>ABD.AZIS RAHMAN</v>
          </cell>
          <cell r="E185" t="str">
            <v>043560</v>
          </cell>
          <cell r="F185" t="str">
            <v>043560</v>
          </cell>
        </row>
        <row r="186">
          <cell r="C186" t="str">
            <v>23/K-BNE/VI/02</v>
          </cell>
          <cell r="D186" t="str">
            <v>PALUPAI</v>
          </cell>
          <cell r="E186" t="str">
            <v>083662</v>
          </cell>
          <cell r="F186" t="str">
            <v>083662</v>
          </cell>
        </row>
        <row r="187">
          <cell r="C187" t="str">
            <v>135/K-BNE/XII/97</v>
          </cell>
          <cell r="D187" t="str">
            <v>H. MADE</v>
          </cell>
          <cell r="E187" t="str">
            <v>043297</v>
          </cell>
          <cell r="F187" t="str">
            <v>043297</v>
          </cell>
        </row>
        <row r="188">
          <cell r="C188" t="str">
            <v>18/K-BNE/V/01</v>
          </cell>
          <cell r="D188" t="str">
            <v>H DIRI</v>
          </cell>
          <cell r="E188" t="str">
            <v>148525</v>
          </cell>
          <cell r="F188" t="str">
            <v>148525</v>
          </cell>
        </row>
        <row r="189">
          <cell r="C189" t="str">
            <v>18/K-BNE/IX/98</v>
          </cell>
          <cell r="D189" t="str">
            <v>MAKKARASENG/H. MINCE. N</v>
          </cell>
          <cell r="E189" t="str">
            <v>00390</v>
          </cell>
          <cell r="F189" t="str">
            <v>00390</v>
          </cell>
        </row>
        <row r="190">
          <cell r="C190" t="str">
            <v>49/K-BNE/IX/02</v>
          </cell>
          <cell r="D190" t="str">
            <v>SYAMSU ALAM</v>
          </cell>
          <cell r="E190" t="str">
            <v>085235</v>
          </cell>
          <cell r="F190" t="str">
            <v>085235</v>
          </cell>
        </row>
        <row r="191">
          <cell r="C191" t="str">
            <v>15/K-BNE/IV/01</v>
          </cell>
          <cell r="D191" t="str">
            <v>SYAMSU ALAM</v>
          </cell>
          <cell r="E191" t="str">
            <v>126818</v>
          </cell>
          <cell r="F191" t="str">
            <v>126818</v>
          </cell>
        </row>
        <row r="192">
          <cell r="C192" t="str">
            <v>7/K-BNE/I/00</v>
          </cell>
          <cell r="D192" t="str">
            <v>SYAMSU ALAM</v>
          </cell>
          <cell r="E192" t="str">
            <v>075991</v>
          </cell>
          <cell r="F192" t="str">
            <v>075991</v>
          </cell>
        </row>
        <row r="193">
          <cell r="C193" t="str">
            <v>1/K-BNE/I/00</v>
          </cell>
          <cell r="D193" t="str">
            <v xml:space="preserve">SYAMSU ALAM </v>
          </cell>
          <cell r="E193" t="str">
            <v>075783</v>
          </cell>
          <cell r="F193" t="str">
            <v>075783</v>
          </cell>
        </row>
        <row r="194">
          <cell r="C194" t="str">
            <v>41/K-BNE/XI/00</v>
          </cell>
          <cell r="D194" t="str">
            <v>SYAMSUL ALAM</v>
          </cell>
          <cell r="E194" t="str">
            <v>071459</v>
          </cell>
          <cell r="F194" t="str">
            <v>071459</v>
          </cell>
        </row>
        <row r="195">
          <cell r="C195" t="str">
            <v>27/K-BNE/XII/98</v>
          </cell>
          <cell r="D195" t="str">
            <v>H.YAMANG</v>
          </cell>
          <cell r="E195" t="str">
            <v>074117</v>
          </cell>
          <cell r="F195" t="str">
            <v>074117</v>
          </cell>
        </row>
        <row r="196">
          <cell r="C196" t="str">
            <v>22/K-BNE/VI/02</v>
          </cell>
          <cell r="D196" t="str">
            <v>H. YAMANG</v>
          </cell>
          <cell r="E196" t="str">
            <v>083250</v>
          </cell>
          <cell r="F196" t="str">
            <v>083250</v>
          </cell>
        </row>
        <row r="197">
          <cell r="C197" t="str">
            <v>2/K-BNE/I/99</v>
          </cell>
          <cell r="D197" t="str">
            <v>MURSALIM</v>
          </cell>
          <cell r="E197" t="str">
            <v>074140</v>
          </cell>
          <cell r="F197" t="str">
            <v>074140</v>
          </cell>
        </row>
        <row r="198">
          <cell r="C198" t="str">
            <v>3/K-BNE/II/99</v>
          </cell>
          <cell r="D198" t="str">
            <v>NYONNRI</v>
          </cell>
          <cell r="E198" t="str">
            <v>074025</v>
          </cell>
          <cell r="F198" t="str">
            <v>074025</v>
          </cell>
        </row>
        <row r="199">
          <cell r="C199" t="str">
            <v>5/K-BNE/II/99</v>
          </cell>
          <cell r="D199" t="str">
            <v>DRS. BAHARUDDIN</v>
          </cell>
          <cell r="E199" t="str">
            <v>074097</v>
          </cell>
          <cell r="F199" t="str">
            <v>074097</v>
          </cell>
        </row>
        <row r="200">
          <cell r="C200" t="str">
            <v>9/K-BNE/VIII/99</v>
          </cell>
          <cell r="D200" t="str">
            <v>H. HAYA</v>
          </cell>
          <cell r="E200" t="str">
            <v>073705</v>
          </cell>
          <cell r="F200" t="str">
            <v>073705</v>
          </cell>
        </row>
        <row r="201">
          <cell r="C201" t="str">
            <v>39/K-BNE/VIII/02</v>
          </cell>
          <cell r="D201" t="str">
            <v>H YUSUF</v>
          </cell>
          <cell r="E201" t="str">
            <v>047906</v>
          </cell>
          <cell r="F201" t="str">
            <v>047906</v>
          </cell>
        </row>
        <row r="202">
          <cell r="C202" t="str">
            <v>12/K-BNE/VIII/98</v>
          </cell>
          <cell r="D202" t="str">
            <v>H.A.M. THAMRIN</v>
          </cell>
          <cell r="E202" t="str">
            <v>000621</v>
          </cell>
          <cell r="F202" t="str">
            <v>000621</v>
          </cell>
        </row>
        <row r="203">
          <cell r="C203" t="str">
            <v>14/K-BNE/III/00</v>
          </cell>
          <cell r="D203" t="str">
            <v>H M RAMLI</v>
          </cell>
          <cell r="E203" t="str">
            <v>024767</v>
          </cell>
          <cell r="F203" t="str">
            <v>024767</v>
          </cell>
        </row>
        <row r="204">
          <cell r="C204" t="str">
            <v>13/K-BNE/III/99</v>
          </cell>
          <cell r="D204" t="str">
            <v>H. M. RAMLI</v>
          </cell>
          <cell r="E204">
            <v>221438</v>
          </cell>
          <cell r="F204">
            <v>221438</v>
          </cell>
        </row>
        <row r="205">
          <cell r="C205" t="str">
            <v>14/K-BNE/XI/99</v>
          </cell>
          <cell r="D205" t="str">
            <v>RAHMANI</v>
          </cell>
          <cell r="E205" t="str">
            <v>075336</v>
          </cell>
          <cell r="F205" t="str">
            <v>075336</v>
          </cell>
        </row>
        <row r="206">
          <cell r="C206" t="str">
            <v>15/K-BNE/XII/99</v>
          </cell>
          <cell r="D206" t="str">
            <v>M. TAMRIN</v>
          </cell>
          <cell r="E206" t="str">
            <v>075787</v>
          </cell>
          <cell r="F206" t="str">
            <v>075787</v>
          </cell>
        </row>
        <row r="207">
          <cell r="C207" t="str">
            <v>13/K-SPG/IV/98</v>
          </cell>
          <cell r="D207" t="str">
            <v>ANGSI/C UJUNG</v>
          </cell>
          <cell r="E207" t="str">
            <v>001043</v>
          </cell>
          <cell r="F207" t="str">
            <v>001043</v>
          </cell>
        </row>
        <row r="208">
          <cell r="C208" t="str">
            <v>4/K-TNT/VII/99</v>
          </cell>
          <cell r="D208" t="str">
            <v>H NAHARI SYAMSU</v>
          </cell>
          <cell r="E208" t="str">
            <v>000671</v>
          </cell>
          <cell r="F208" t="str">
            <v>000671</v>
          </cell>
        </row>
        <row r="209">
          <cell r="C209" t="str">
            <v>206/K-AMB/XII/96</v>
          </cell>
          <cell r="D209" t="str">
            <v>CV MUSAFIR</v>
          </cell>
          <cell r="E209" t="str">
            <v>6x3213</v>
          </cell>
          <cell r="F209" t="str">
            <v>6x3213</v>
          </cell>
        </row>
        <row r="210">
          <cell r="C210" t="str">
            <v>332/K-MKS/X/97</v>
          </cell>
          <cell r="D210" t="str">
            <v>M DAHLAN</v>
          </cell>
          <cell r="E210" t="str">
            <v>776548</v>
          </cell>
          <cell r="F210" t="str">
            <v>776548</v>
          </cell>
        </row>
        <row r="211">
          <cell r="C211" t="str">
            <v>301/K-MKS/VIII/97</v>
          </cell>
          <cell r="D211" t="str">
            <v>NUHMAN</v>
          </cell>
          <cell r="E211" t="str">
            <v>764712</v>
          </cell>
          <cell r="F211" t="str">
            <v>764712</v>
          </cell>
        </row>
        <row r="212">
          <cell r="C212" t="str">
            <v>116/K-MRS/XI/95</v>
          </cell>
          <cell r="D212" t="str">
            <v>B DG LIWANG</v>
          </cell>
          <cell r="E212" t="str">
            <v>790292</v>
          </cell>
          <cell r="F212" t="str">
            <v>790292</v>
          </cell>
        </row>
        <row r="213">
          <cell r="C213" t="str">
            <v>83/K-BNE/IX/97</v>
          </cell>
          <cell r="D213" t="str">
            <v>H M ARSYAD</v>
          </cell>
          <cell r="E213" t="str">
            <v>066232</v>
          </cell>
          <cell r="F213" t="str">
            <v>066232</v>
          </cell>
        </row>
        <row r="214">
          <cell r="C214" t="str">
            <v>11/K-BNE/I/93</v>
          </cell>
          <cell r="D214" t="str">
            <v>A. SURADI</v>
          </cell>
          <cell r="E214" t="str">
            <v>290521</v>
          </cell>
          <cell r="F214" t="str">
            <v>290521</v>
          </cell>
        </row>
        <row r="215">
          <cell r="C215" t="str">
            <v>27/K-BNE/III/93</v>
          </cell>
          <cell r="D215" t="str">
            <v>ABD. GAFFAR</v>
          </cell>
          <cell r="E215" t="str">
            <v>2X2024</v>
          </cell>
          <cell r="F215" t="str">
            <v>2X2024</v>
          </cell>
        </row>
        <row r="216">
          <cell r="C216" t="str">
            <v>91/K-BNE/IX/96</v>
          </cell>
          <cell r="D216" t="str">
            <v>ABD. RAHMAN</v>
          </cell>
          <cell r="E216" t="str">
            <v>054521</v>
          </cell>
          <cell r="F216" t="str">
            <v>054521</v>
          </cell>
        </row>
        <row r="217">
          <cell r="C217" t="str">
            <v>1/ADDD/BNE/94</v>
          </cell>
          <cell r="D217" t="str">
            <v>ASNIDAR</v>
          </cell>
          <cell r="E217">
            <v>0</v>
          </cell>
          <cell r="F217">
            <v>0</v>
          </cell>
        </row>
        <row r="218">
          <cell r="C218" t="str">
            <v>451/K-MKS/VII/97</v>
          </cell>
          <cell r="D218" t="str">
            <v>BAKRI/ASDAR</v>
          </cell>
          <cell r="E218" t="str">
            <v>790271</v>
          </cell>
          <cell r="F218" t="str">
            <v>790271</v>
          </cell>
        </row>
        <row r="219">
          <cell r="C219" t="str">
            <v>8/K-BNE/TAR/97</v>
          </cell>
          <cell r="D219" t="str">
            <v>DRS. MUH. JUFRI</v>
          </cell>
          <cell r="E219" t="str">
            <v>049093</v>
          </cell>
          <cell r="F219" t="str">
            <v>049093</v>
          </cell>
        </row>
        <row r="220">
          <cell r="C220" t="str">
            <v>15/D-BNE/V/91</v>
          </cell>
          <cell r="D220" t="str">
            <v>H. SUARDI</v>
          </cell>
          <cell r="E220" t="str">
            <v>0Y6337</v>
          </cell>
          <cell r="F220" t="str">
            <v>0Y6337</v>
          </cell>
        </row>
        <row r="221">
          <cell r="C221" t="str">
            <v>53/K-BNE/X/02</v>
          </cell>
          <cell r="D221" t="str">
            <v>H.ABD MUTHALIB</v>
          </cell>
          <cell r="E221" t="str">
            <v>002370</v>
          </cell>
          <cell r="F221" t="str">
            <v>002370</v>
          </cell>
        </row>
        <row r="222">
          <cell r="C222" t="str">
            <v>86/K-TAR MKS/V/97</v>
          </cell>
          <cell r="D222" t="str">
            <v>H.FIRMAN</v>
          </cell>
          <cell r="E222" t="str">
            <v>039469</v>
          </cell>
          <cell r="F222" t="str">
            <v>039469</v>
          </cell>
        </row>
        <row r="223">
          <cell r="C223" t="str">
            <v>13/K-BNE/III/02</v>
          </cell>
          <cell r="D223" t="str">
            <v>HJ SUHARTI</v>
          </cell>
          <cell r="E223" t="str">
            <v>288604</v>
          </cell>
          <cell r="F223" t="str">
            <v>288604</v>
          </cell>
        </row>
        <row r="224">
          <cell r="C224" t="str">
            <v>614/K-MRS/XII/95</v>
          </cell>
          <cell r="D224" t="str">
            <v>KR ROMO</v>
          </cell>
          <cell r="E224">
            <v>0</v>
          </cell>
          <cell r="F224">
            <v>0</v>
          </cell>
        </row>
        <row r="225">
          <cell r="C225" t="str">
            <v>69/K-MJ/IX/97</v>
          </cell>
          <cell r="D225" t="str">
            <v>ARIFAI</v>
          </cell>
          <cell r="E225" t="str">
            <v>764729</v>
          </cell>
          <cell r="F225" t="str">
            <v>764729</v>
          </cell>
        </row>
        <row r="226">
          <cell r="C226" t="str">
            <v>2/K-BLK/II/00</v>
          </cell>
          <cell r="D226" t="str">
            <v>ISMAIL</v>
          </cell>
          <cell r="E226" t="str">
            <v>000047</v>
          </cell>
          <cell r="F226" t="str">
            <v>000047</v>
          </cell>
        </row>
        <row r="227">
          <cell r="C227" t="str">
            <v>55/K-BLK/VIII/01</v>
          </cell>
          <cell r="D227" t="str">
            <v>HJ ASMA</v>
          </cell>
          <cell r="E227" t="str">
            <v>080102</v>
          </cell>
          <cell r="F227" t="str">
            <v>080102</v>
          </cell>
        </row>
        <row r="228">
          <cell r="C228" t="str">
            <v>115/K-BLK/XII/00</v>
          </cell>
          <cell r="D228" t="str">
            <v>HJ ASMA</v>
          </cell>
          <cell r="E228" t="str">
            <v>006303</v>
          </cell>
          <cell r="F228" t="str">
            <v>006303</v>
          </cell>
        </row>
        <row r="229">
          <cell r="C229" t="str">
            <v>4/K-BLK/II/00</v>
          </cell>
          <cell r="D229" t="str">
            <v>ABD SYAHID HS</v>
          </cell>
          <cell r="E229" t="str">
            <v>076059</v>
          </cell>
          <cell r="F229" t="str">
            <v>076059</v>
          </cell>
        </row>
        <row r="230">
          <cell r="C230" t="str">
            <v>10/K-BLK/III/00</v>
          </cell>
          <cell r="D230" t="str">
            <v>MULAWARMAN</v>
          </cell>
          <cell r="E230" t="str">
            <v>076094</v>
          </cell>
          <cell r="F230" t="str">
            <v>076094</v>
          </cell>
        </row>
        <row r="231">
          <cell r="C231" t="str">
            <v>12/K-BLK/V/00</v>
          </cell>
          <cell r="D231" t="str">
            <v>H ANWAR</v>
          </cell>
          <cell r="E231" t="str">
            <v>076269</v>
          </cell>
          <cell r="F231" t="str">
            <v>076269</v>
          </cell>
        </row>
        <row r="232">
          <cell r="C232" t="str">
            <v>15/K-BLK/V/00</v>
          </cell>
          <cell r="D232" t="str">
            <v>AHMADI</v>
          </cell>
          <cell r="E232" t="str">
            <v>049118</v>
          </cell>
          <cell r="F232" t="str">
            <v>049118</v>
          </cell>
        </row>
        <row r="233">
          <cell r="C233" t="str">
            <v>18/K-BLK/V/00</v>
          </cell>
          <cell r="D233" t="str">
            <v>H. SYAMSIR</v>
          </cell>
          <cell r="E233" t="str">
            <v>047740</v>
          </cell>
          <cell r="F233" t="str">
            <v>047740</v>
          </cell>
        </row>
        <row r="234">
          <cell r="C234" t="str">
            <v>21/K-BLK/V/00</v>
          </cell>
          <cell r="D234" t="str">
            <v>H. NURAENI</v>
          </cell>
          <cell r="E234" t="str">
            <v>003907</v>
          </cell>
          <cell r="F234" t="str">
            <v>003907</v>
          </cell>
        </row>
        <row r="235">
          <cell r="C235" t="str">
            <v>23/K-BV/V/00</v>
          </cell>
          <cell r="D235" t="str">
            <v>A DURMAN DP</v>
          </cell>
          <cell r="E235" t="str">
            <v>049144</v>
          </cell>
          <cell r="F235" t="str">
            <v>049144</v>
          </cell>
        </row>
        <row r="236">
          <cell r="C236" t="str">
            <v>28/K-BLK/VI/00</v>
          </cell>
          <cell r="D236" t="str">
            <v>H SAMMANG</v>
          </cell>
          <cell r="E236" t="str">
            <v>048018</v>
          </cell>
          <cell r="F236" t="str">
            <v>048018</v>
          </cell>
        </row>
        <row r="237">
          <cell r="C237" t="str">
            <v>29/K-BLK/VII/00</v>
          </cell>
          <cell r="D237" t="str">
            <v>H T U O</v>
          </cell>
          <cell r="E237" t="str">
            <v>058955</v>
          </cell>
          <cell r="F237" t="str">
            <v>058955</v>
          </cell>
        </row>
        <row r="238">
          <cell r="C238" t="str">
            <v>30/K-BLK/VII/00</v>
          </cell>
          <cell r="D238" t="str">
            <v>H ABURAERAH</v>
          </cell>
          <cell r="E238" t="str">
            <v>009323</v>
          </cell>
          <cell r="F238" t="str">
            <v>009323</v>
          </cell>
        </row>
        <row r="239">
          <cell r="C239" t="str">
            <v>32/K-BLK/VIII/00</v>
          </cell>
          <cell r="D239" t="str">
            <v>AMIRULLAH</v>
          </cell>
          <cell r="E239" t="str">
            <v>076491</v>
          </cell>
          <cell r="F239" t="str">
            <v>076491</v>
          </cell>
        </row>
        <row r="240">
          <cell r="C240" t="str">
            <v>36/K-BLK/VIII/00</v>
          </cell>
          <cell r="D240" t="str">
            <v>NURHAYATI</v>
          </cell>
          <cell r="E240" t="str">
            <v>060402</v>
          </cell>
          <cell r="F240" t="str">
            <v>060402</v>
          </cell>
        </row>
        <row r="241">
          <cell r="C241" t="str">
            <v>37/K-BLK/VIII/00</v>
          </cell>
          <cell r="D241" t="str">
            <v>BAHRUN</v>
          </cell>
          <cell r="E241" t="str">
            <v>000757</v>
          </cell>
          <cell r="F241" t="str">
            <v>000757</v>
          </cell>
        </row>
        <row r="242">
          <cell r="C242" t="str">
            <v>39/K-BLK/VIII/00</v>
          </cell>
          <cell r="D242" t="str">
            <v>H MUSTAFA</v>
          </cell>
          <cell r="E242" t="str">
            <v>000674</v>
          </cell>
          <cell r="F242" t="str">
            <v>000674</v>
          </cell>
        </row>
        <row r="243">
          <cell r="C243" t="str">
            <v>114/K-BLK/XII/00</v>
          </cell>
          <cell r="D243" t="str">
            <v>H NURDIN</v>
          </cell>
          <cell r="E243" t="str">
            <v>0X4804</v>
          </cell>
          <cell r="F243" t="str">
            <v>0X4804</v>
          </cell>
        </row>
        <row r="244">
          <cell r="C244" t="str">
            <v>42/K-BLK/VIII/00</v>
          </cell>
          <cell r="D244" t="str">
            <v>H  LAMPE</v>
          </cell>
          <cell r="E244" t="str">
            <v>060404</v>
          </cell>
          <cell r="F244" t="str">
            <v>060404</v>
          </cell>
        </row>
        <row r="245">
          <cell r="C245" t="str">
            <v>43/K-BLK/IX/00</v>
          </cell>
          <cell r="D245" t="str">
            <v>H.SYAMSU ALAM</v>
          </cell>
          <cell r="E245" t="str">
            <v>071431</v>
          </cell>
          <cell r="F245" t="str">
            <v>071431</v>
          </cell>
        </row>
        <row r="246">
          <cell r="C246" t="str">
            <v>44/K-BLK/IX/00</v>
          </cell>
          <cell r="D246" t="str">
            <v>ABD.KAHAR</v>
          </cell>
          <cell r="E246" t="str">
            <v>060506</v>
          </cell>
          <cell r="F246" t="str">
            <v>060506</v>
          </cell>
        </row>
        <row r="247">
          <cell r="C247" t="str">
            <v>113/K-BLK/XII/00</v>
          </cell>
          <cell r="D247" t="str">
            <v>H MUH ZAING</v>
          </cell>
          <cell r="E247" t="str">
            <v>095724</v>
          </cell>
          <cell r="F247" t="str">
            <v>095724</v>
          </cell>
        </row>
        <row r="248">
          <cell r="C248" t="str">
            <v>46/K-BLK/IX/00</v>
          </cell>
          <cell r="D248" t="str">
            <v>BURHAN</v>
          </cell>
          <cell r="E248" t="str">
            <v>060507</v>
          </cell>
          <cell r="F248" t="str">
            <v>060507</v>
          </cell>
        </row>
        <row r="249">
          <cell r="C249" t="str">
            <v>57/K-BLK/VII/02</v>
          </cell>
          <cell r="D249" t="str">
            <v>MUSLIMIN</v>
          </cell>
          <cell r="E249" t="str">
            <v>249394</v>
          </cell>
          <cell r="F249" t="str">
            <v>249394</v>
          </cell>
        </row>
        <row r="250">
          <cell r="C250" t="str">
            <v>47/K-BLK/IX/00</v>
          </cell>
          <cell r="D250" t="str">
            <v>MUSLIMIN</v>
          </cell>
          <cell r="E250" t="str">
            <v>059097</v>
          </cell>
          <cell r="F250" t="str">
            <v>059097</v>
          </cell>
        </row>
        <row r="251">
          <cell r="C251" t="str">
            <v>51/K-BLK/IX/00</v>
          </cell>
          <cell r="D251" t="str">
            <v>H SUMIATI  FUJI</v>
          </cell>
          <cell r="E251" t="str">
            <v>061426</v>
          </cell>
          <cell r="F251" t="str">
            <v>061426</v>
          </cell>
        </row>
        <row r="252">
          <cell r="C252" t="str">
            <v>52/K-BLK/IX/00</v>
          </cell>
          <cell r="D252" t="str">
            <v>H  RAHIMING</v>
          </cell>
          <cell r="E252" t="str">
            <v>061986</v>
          </cell>
          <cell r="F252" t="str">
            <v>061986</v>
          </cell>
        </row>
        <row r="253">
          <cell r="C253" t="str">
            <v>54/K-BLK/IX/00</v>
          </cell>
          <cell r="D253" t="str">
            <v>A   B   U</v>
          </cell>
          <cell r="E253" t="str">
            <v>071193</v>
          </cell>
          <cell r="F253" t="str">
            <v>071193</v>
          </cell>
        </row>
        <row r="254">
          <cell r="C254" t="str">
            <v>60/K-BLK/IX/00</v>
          </cell>
          <cell r="D254" t="str">
            <v>H  SYAMSIAH</v>
          </cell>
          <cell r="E254" t="str">
            <v>082458</v>
          </cell>
          <cell r="F254" t="str">
            <v>082458</v>
          </cell>
        </row>
        <row r="255">
          <cell r="C255" t="str">
            <v>21/K-BLK/III/01</v>
          </cell>
          <cell r="D255" t="str">
            <v>H SYAMSIAH</v>
          </cell>
          <cell r="E255" t="str">
            <v>037820</v>
          </cell>
          <cell r="F255" t="str">
            <v>037820</v>
          </cell>
        </row>
        <row r="256">
          <cell r="C256" t="str">
            <v>103/K-BLK/XII/00</v>
          </cell>
          <cell r="D256" t="str">
            <v>H SYAMSIAH</v>
          </cell>
          <cell r="E256" t="str">
            <v>000957</v>
          </cell>
          <cell r="F256" t="str">
            <v>000957</v>
          </cell>
        </row>
        <row r="257">
          <cell r="C257" t="str">
            <v>55/K-BLK/IX/00</v>
          </cell>
          <cell r="D257" t="str">
            <v>H SYAMSIAH</v>
          </cell>
          <cell r="E257" t="str">
            <v>061976</v>
          </cell>
          <cell r="F257" t="str">
            <v>061976</v>
          </cell>
        </row>
        <row r="258">
          <cell r="C258" t="str">
            <v>56/K-BLK/IX/00</v>
          </cell>
          <cell r="D258" t="str">
            <v>H  HARLINA</v>
          </cell>
          <cell r="E258" t="str">
            <v>071192</v>
          </cell>
          <cell r="F258" t="str">
            <v>071192</v>
          </cell>
        </row>
        <row r="259">
          <cell r="C259" t="str">
            <v>57/K-BLK/IX/00</v>
          </cell>
          <cell r="D259" t="str">
            <v>H  GASSING</v>
          </cell>
          <cell r="E259" t="str">
            <v>071185</v>
          </cell>
          <cell r="F259" t="str">
            <v>071185</v>
          </cell>
        </row>
        <row r="260">
          <cell r="C260" t="str">
            <v>61/K-BLK/X/00</v>
          </cell>
          <cell r="D260" t="str">
            <v>M A P I N G</v>
          </cell>
          <cell r="E260" t="str">
            <v>059950</v>
          </cell>
          <cell r="F260" t="str">
            <v>059950</v>
          </cell>
        </row>
        <row r="261">
          <cell r="C261" t="str">
            <v>62/K-BLK/X/00</v>
          </cell>
          <cell r="D261" t="str">
            <v>GANNA</v>
          </cell>
          <cell r="E261" t="str">
            <v>082686</v>
          </cell>
          <cell r="F261" t="str">
            <v>082686</v>
          </cell>
        </row>
        <row r="262">
          <cell r="C262" t="str">
            <v>63/K-BLK/X/00</v>
          </cell>
          <cell r="D262" t="str">
            <v>ABD.  RAZAK</v>
          </cell>
          <cell r="E262" t="str">
            <v>011118</v>
          </cell>
          <cell r="F262" t="str">
            <v>011118</v>
          </cell>
        </row>
        <row r="263">
          <cell r="C263" t="str">
            <v>64/K-BLK/X/00</v>
          </cell>
          <cell r="D263" t="str">
            <v>M.  SAID  SAENI</v>
          </cell>
          <cell r="E263" t="str">
            <v>082635</v>
          </cell>
          <cell r="F263" t="str">
            <v>082635</v>
          </cell>
        </row>
        <row r="264">
          <cell r="C264" t="str">
            <v>66/K-BLK/X/00</v>
          </cell>
          <cell r="D264" t="str">
            <v>H.HAFIAH</v>
          </cell>
          <cell r="E264" t="str">
            <v>090281</v>
          </cell>
          <cell r="F264" t="str">
            <v>090281</v>
          </cell>
        </row>
        <row r="265">
          <cell r="C265" t="str">
            <v>44/K-BLK/VI/02</v>
          </cell>
          <cell r="D265" t="str">
            <v>HJ. HAFIAH</v>
          </cell>
          <cell r="E265" t="str">
            <v>254402</v>
          </cell>
          <cell r="F265" t="str">
            <v>254402</v>
          </cell>
        </row>
        <row r="266">
          <cell r="C266" t="str">
            <v>10/K-BLK/II/02</v>
          </cell>
          <cell r="D266" t="str">
            <v>HJ. HAFIAH</v>
          </cell>
          <cell r="E266">
            <v>219469</v>
          </cell>
          <cell r="F266">
            <v>219469</v>
          </cell>
        </row>
        <row r="267">
          <cell r="C267" t="str">
            <v>68/K-BLK/X/00</v>
          </cell>
          <cell r="D267" t="str">
            <v>TASLIM</v>
          </cell>
          <cell r="E267" t="str">
            <v>090313</v>
          </cell>
          <cell r="F267" t="str">
            <v>090313</v>
          </cell>
        </row>
        <row r="268">
          <cell r="C268" t="str">
            <v>69/K-BLK/X/00</v>
          </cell>
          <cell r="D268" t="str">
            <v>MUH.  DAHLAN</v>
          </cell>
          <cell r="E268" t="str">
            <v>071260</v>
          </cell>
          <cell r="F268" t="str">
            <v>071260</v>
          </cell>
        </row>
        <row r="269">
          <cell r="C269" t="str">
            <v>70/K-BLK/X/00</v>
          </cell>
          <cell r="D269" t="str">
            <v>M.  RAMLI</v>
          </cell>
          <cell r="E269" t="str">
            <v>003725</v>
          </cell>
          <cell r="F269" t="str">
            <v>003725</v>
          </cell>
        </row>
        <row r="270">
          <cell r="C270" t="str">
            <v>71/K-BLK/X/00</v>
          </cell>
          <cell r="D270" t="str">
            <v>MAWAR  ABHAM</v>
          </cell>
          <cell r="E270" t="str">
            <v>060487</v>
          </cell>
          <cell r="F270" t="str">
            <v>060487</v>
          </cell>
        </row>
        <row r="271">
          <cell r="C271" t="str">
            <v>72/K-BLK/X/00</v>
          </cell>
          <cell r="D271" t="str">
            <v>ST.  HUDAYA</v>
          </cell>
          <cell r="E271" t="str">
            <v>003691</v>
          </cell>
          <cell r="F271" t="str">
            <v>003691</v>
          </cell>
        </row>
        <row r="272">
          <cell r="C272" t="str">
            <v>74/K-BLK/X/00</v>
          </cell>
          <cell r="D272" t="str">
            <v>H. SAHRUL</v>
          </cell>
          <cell r="E272" t="str">
            <v>003728</v>
          </cell>
          <cell r="F272" t="str">
            <v>003728</v>
          </cell>
        </row>
        <row r="273">
          <cell r="C273" t="str">
            <v>16/K-BLK/III/02</v>
          </cell>
          <cell r="D273" t="str">
            <v>H. SARIFUDDIN SILA</v>
          </cell>
          <cell r="E273">
            <v>220174</v>
          </cell>
          <cell r="F273">
            <v>220174</v>
          </cell>
        </row>
        <row r="274">
          <cell r="C274" t="str">
            <v>78/K-BLK/IX/02</v>
          </cell>
          <cell r="D274" t="str">
            <v>H. SYARIFUDDIN SILA</v>
          </cell>
          <cell r="E274" t="str">
            <v>038714</v>
          </cell>
          <cell r="F274" t="str">
            <v>038714</v>
          </cell>
        </row>
        <row r="275">
          <cell r="C275" t="str">
            <v>77/K-BLK/XI/00</v>
          </cell>
          <cell r="D275" t="str">
            <v>RAMLI.T</v>
          </cell>
          <cell r="E275" t="str">
            <v>003733</v>
          </cell>
          <cell r="F275" t="str">
            <v>003733</v>
          </cell>
        </row>
        <row r="276">
          <cell r="C276" t="str">
            <v>39/K-BLK/VI/01</v>
          </cell>
          <cell r="D276" t="str">
            <v>DRS PODDING SAID</v>
          </cell>
          <cell r="E276" t="str">
            <v>079655</v>
          </cell>
          <cell r="F276" t="str">
            <v>079655</v>
          </cell>
        </row>
        <row r="277">
          <cell r="C277" t="str">
            <v>78/K-BLK/XI/00</v>
          </cell>
          <cell r="D277" t="str">
            <v>DRS PODDING SAID</v>
          </cell>
          <cell r="E277" t="str">
            <v>003733</v>
          </cell>
          <cell r="F277" t="str">
            <v>003733</v>
          </cell>
        </row>
        <row r="278">
          <cell r="C278" t="str">
            <v>80/K-BLK/XI/00</v>
          </cell>
          <cell r="D278" t="str">
            <v>H.NANGING</v>
          </cell>
          <cell r="E278" t="str">
            <v>092727</v>
          </cell>
          <cell r="F278" t="str">
            <v>092727</v>
          </cell>
        </row>
        <row r="279">
          <cell r="C279" t="str">
            <v>81/K-BLK/XI/00</v>
          </cell>
          <cell r="D279" t="str">
            <v>MUNASIR</v>
          </cell>
          <cell r="E279" t="str">
            <v>092725</v>
          </cell>
          <cell r="F279" t="str">
            <v>092725</v>
          </cell>
        </row>
        <row r="280">
          <cell r="C280" t="str">
            <v>83/K-BLK/XI/00</v>
          </cell>
          <cell r="D280" t="str">
            <v>M.HARIS.S</v>
          </cell>
          <cell r="E280" t="str">
            <v>004037</v>
          </cell>
          <cell r="F280" t="str">
            <v>004037</v>
          </cell>
        </row>
        <row r="281">
          <cell r="C281" t="str">
            <v>22/K-BLK/III/01</v>
          </cell>
          <cell r="D281" t="str">
            <v>MUH HARIS</v>
          </cell>
          <cell r="E281" t="str">
            <v>037810</v>
          </cell>
          <cell r="F281" t="str">
            <v>037810</v>
          </cell>
        </row>
        <row r="282">
          <cell r="C282" t="str">
            <v>18/K-BLK/III/01</v>
          </cell>
          <cell r="D282" t="str">
            <v>MUH HARIS S</v>
          </cell>
          <cell r="E282" t="str">
            <v>037811</v>
          </cell>
          <cell r="F282" t="str">
            <v>037811</v>
          </cell>
        </row>
        <row r="283">
          <cell r="C283" t="str">
            <v>110/K-BLK/XII/00</v>
          </cell>
          <cell r="D283" t="str">
            <v>M HARIS</v>
          </cell>
          <cell r="E283" t="str">
            <v>0X4891</v>
          </cell>
          <cell r="F283" t="str">
            <v>0X4891</v>
          </cell>
        </row>
        <row r="284">
          <cell r="C284" t="str">
            <v>86/K-BLK/XII/00</v>
          </cell>
          <cell r="D284" t="str">
            <v>MUH HASAD</v>
          </cell>
          <cell r="E284" t="str">
            <v>082709</v>
          </cell>
          <cell r="F284" t="str">
            <v>082709</v>
          </cell>
        </row>
        <row r="285">
          <cell r="C285" t="str">
            <v>87/K-BLK/XII/00</v>
          </cell>
          <cell r="D285" t="str">
            <v>H ALIMUDDIN  R</v>
          </cell>
          <cell r="E285" t="str">
            <v>092737</v>
          </cell>
          <cell r="F285" t="str">
            <v>092737</v>
          </cell>
        </row>
        <row r="286">
          <cell r="C286" t="str">
            <v>88/K-BLK/XII/00</v>
          </cell>
          <cell r="D286" t="str">
            <v>H MUH ARIF</v>
          </cell>
          <cell r="E286" t="str">
            <v>092735</v>
          </cell>
          <cell r="F286" t="str">
            <v>092735</v>
          </cell>
        </row>
        <row r="287">
          <cell r="C287" t="str">
            <v>89/K-BLK/XII/00</v>
          </cell>
          <cell r="D287" t="str">
            <v>H  GAMA DG SILA</v>
          </cell>
          <cell r="E287" t="str">
            <v>082706</v>
          </cell>
          <cell r="F287" t="str">
            <v>082706</v>
          </cell>
        </row>
        <row r="288">
          <cell r="C288" t="str">
            <v>35/K-BLK/V/01</v>
          </cell>
          <cell r="D288" t="str">
            <v>H GAMA  DG  SILA</v>
          </cell>
          <cell r="E288" t="str">
            <v>179035</v>
          </cell>
          <cell r="F288" t="str">
            <v>179035</v>
          </cell>
        </row>
        <row r="289">
          <cell r="C289" t="str">
            <v>90/K-BLK/XII/00</v>
          </cell>
          <cell r="D289" t="str">
            <v>M U S I</v>
          </cell>
          <cell r="E289" t="str">
            <v>092733</v>
          </cell>
          <cell r="F289" t="str">
            <v>092733</v>
          </cell>
        </row>
        <row r="290">
          <cell r="C290" t="str">
            <v>91/K-BLK/XII/00</v>
          </cell>
          <cell r="D290" t="str">
            <v>ABD SALAM</v>
          </cell>
          <cell r="E290" t="str">
            <v>071483</v>
          </cell>
          <cell r="F290" t="str">
            <v>071483</v>
          </cell>
        </row>
        <row r="291">
          <cell r="C291" t="str">
            <v>92/K-BLK/XII/00</v>
          </cell>
          <cell r="D291" t="str">
            <v>H M RAFID</v>
          </cell>
          <cell r="E291" t="str">
            <v>071871</v>
          </cell>
          <cell r="F291" t="str">
            <v>071871</v>
          </cell>
        </row>
        <row r="292">
          <cell r="C292" t="str">
            <v>93/K-BLK/XII/00</v>
          </cell>
          <cell r="D292" t="str">
            <v>RAJUDDIN</v>
          </cell>
          <cell r="E292" t="str">
            <v>092723</v>
          </cell>
          <cell r="F292" t="str">
            <v>092723</v>
          </cell>
        </row>
        <row r="293">
          <cell r="C293" t="str">
            <v>94/K-BLK/XII/00</v>
          </cell>
          <cell r="D293" t="str">
            <v>JAMALUDDIN</v>
          </cell>
          <cell r="E293" t="str">
            <v>092724</v>
          </cell>
          <cell r="F293" t="str">
            <v>092724</v>
          </cell>
        </row>
        <row r="294">
          <cell r="C294" t="str">
            <v>95/K-BLK/XII/00</v>
          </cell>
          <cell r="D294" t="str">
            <v>MUH HASYIM</v>
          </cell>
          <cell r="E294" t="str">
            <v>092738</v>
          </cell>
          <cell r="F294" t="str">
            <v>092738</v>
          </cell>
        </row>
        <row r="295">
          <cell r="C295" t="str">
            <v>97/K-BLK/XII/00</v>
          </cell>
          <cell r="D295" t="str">
            <v>DRS  MANSYUR</v>
          </cell>
          <cell r="E295" t="str">
            <v>092976</v>
          </cell>
          <cell r="F295" t="str">
            <v>092976</v>
          </cell>
        </row>
        <row r="296">
          <cell r="C296" t="str">
            <v>100/K-BLK/XII/00</v>
          </cell>
          <cell r="D296" t="str">
            <v>AMIRUDDIN</v>
          </cell>
          <cell r="E296" t="str">
            <v>092734</v>
          </cell>
          <cell r="F296" t="str">
            <v>092734</v>
          </cell>
        </row>
        <row r="297">
          <cell r="C297" t="str">
            <v>101/K-BLK/XII/00</v>
          </cell>
          <cell r="D297" t="str">
            <v>SIMBUNG</v>
          </cell>
          <cell r="E297" t="str">
            <v>005540</v>
          </cell>
          <cell r="F297" t="str">
            <v>005540</v>
          </cell>
        </row>
        <row r="298">
          <cell r="C298" t="str">
            <v>104/K-BLK/XII/00</v>
          </cell>
          <cell r="D298" t="str">
            <v>MUHAMMAD HARIS</v>
          </cell>
          <cell r="E298" t="str">
            <v>095691</v>
          </cell>
          <cell r="F298" t="str">
            <v>095691</v>
          </cell>
        </row>
        <row r="299">
          <cell r="C299" t="str">
            <v>112/K-BLK/XII/00</v>
          </cell>
          <cell r="D299" t="str">
            <v>H  BASSE</v>
          </cell>
          <cell r="E299" t="str">
            <v>0X4904</v>
          </cell>
          <cell r="F299" t="str">
            <v>0X4904</v>
          </cell>
        </row>
        <row r="300">
          <cell r="C300" t="str">
            <v>108/K-BLK/XII/00</v>
          </cell>
          <cell r="D300" t="str">
            <v>SUDDIN T</v>
          </cell>
          <cell r="E300" t="str">
            <v>095686</v>
          </cell>
          <cell r="F300" t="str">
            <v>095686</v>
          </cell>
        </row>
        <row r="301">
          <cell r="C301" t="str">
            <v>1/K-BLK/01/02</v>
          </cell>
          <cell r="D301" t="str">
            <v>SUDDIN. T</v>
          </cell>
          <cell r="E301" t="str">
            <v>027885</v>
          </cell>
          <cell r="F301" t="str">
            <v>027885</v>
          </cell>
        </row>
        <row r="302">
          <cell r="C302" t="str">
            <v>109/K-BLK/XII/00</v>
          </cell>
          <cell r="D302" t="str">
            <v>H SABITA</v>
          </cell>
          <cell r="E302" t="str">
            <v>005539</v>
          </cell>
          <cell r="F302" t="str">
            <v>005539</v>
          </cell>
        </row>
        <row r="303">
          <cell r="C303" t="str">
            <v>111/K-BLK/XII/00</v>
          </cell>
          <cell r="D303" t="str">
            <v>H NURAENI</v>
          </cell>
          <cell r="E303" t="str">
            <v>0X9854</v>
          </cell>
          <cell r="F303" t="str">
            <v>0X9854</v>
          </cell>
        </row>
        <row r="304">
          <cell r="C304" t="str">
            <v>1/K-BLK/I/01</v>
          </cell>
          <cell r="D304" t="str">
            <v>H MARMIN</v>
          </cell>
          <cell r="E304" t="str">
            <v>001032</v>
          </cell>
          <cell r="F304" t="str">
            <v>001032</v>
          </cell>
        </row>
        <row r="305">
          <cell r="C305" t="str">
            <v>3/K-BLK/I/01</v>
          </cell>
          <cell r="D305" t="str">
            <v>I R W A N</v>
          </cell>
          <cell r="E305" t="str">
            <v>036744</v>
          </cell>
          <cell r="F305" t="str">
            <v>036744</v>
          </cell>
        </row>
        <row r="306">
          <cell r="C306" t="str">
            <v>4/K-BLK/I/01</v>
          </cell>
          <cell r="D306" t="str">
            <v>I R W A N</v>
          </cell>
          <cell r="E306" t="str">
            <v>036765</v>
          </cell>
          <cell r="F306" t="str">
            <v>036765</v>
          </cell>
        </row>
        <row r="307">
          <cell r="C307" t="str">
            <v>10/K-BLK/II/01</v>
          </cell>
          <cell r="D307" t="str">
            <v>IRWAN</v>
          </cell>
          <cell r="E307" t="str">
            <v>037214</v>
          </cell>
          <cell r="F307" t="str">
            <v>037214</v>
          </cell>
        </row>
        <row r="308">
          <cell r="C308" t="str">
            <v>27/K-BLK/VI/00</v>
          </cell>
          <cell r="D308" t="str">
            <v>IRWAN</v>
          </cell>
          <cell r="E308" t="str">
            <v>049285</v>
          </cell>
          <cell r="F308" t="str">
            <v>049285</v>
          </cell>
        </row>
        <row r="309">
          <cell r="C309" t="str">
            <v>101/K-BLK/IX/96</v>
          </cell>
          <cell r="D309" t="str">
            <v>IRWAN</v>
          </cell>
          <cell r="E309" t="str">
            <v>241785</v>
          </cell>
          <cell r="F309" t="str">
            <v>241785</v>
          </cell>
        </row>
        <row r="310">
          <cell r="C310" t="str">
            <v>7/K-BLK/I/01</v>
          </cell>
          <cell r="D310" t="str">
            <v>ARIYANTO/ H. BUDI</v>
          </cell>
          <cell r="E310" t="str">
            <v>078305</v>
          </cell>
          <cell r="F310" t="str">
            <v>078305</v>
          </cell>
        </row>
        <row r="311">
          <cell r="C311" t="str">
            <v>60/K-BLK/IX/01</v>
          </cell>
          <cell r="D311" t="str">
            <v>H  SELLENG</v>
          </cell>
          <cell r="E311" t="str">
            <v>080385</v>
          </cell>
          <cell r="F311" t="str">
            <v>080385</v>
          </cell>
        </row>
        <row r="312">
          <cell r="C312" t="str">
            <v>8/K-BLK/II/01</v>
          </cell>
          <cell r="D312" t="str">
            <v>H SELENG</v>
          </cell>
          <cell r="E312" t="str">
            <v>078311</v>
          </cell>
          <cell r="F312" t="str">
            <v>078311</v>
          </cell>
        </row>
        <row r="313">
          <cell r="C313" t="str">
            <v>106/K-BLK/XII/00</v>
          </cell>
          <cell r="D313" t="str">
            <v>H SELENG</v>
          </cell>
          <cell r="E313" t="str">
            <v>095719</v>
          </cell>
          <cell r="F313" t="str">
            <v>095719</v>
          </cell>
        </row>
        <row r="314">
          <cell r="C314" t="str">
            <v>107/K-BLK/XII/02</v>
          </cell>
          <cell r="D314" t="str">
            <v>H. SELENG</v>
          </cell>
          <cell r="E314" t="str">
            <v>043015</v>
          </cell>
          <cell r="F314" t="str">
            <v>043015</v>
          </cell>
        </row>
        <row r="315">
          <cell r="C315" t="str">
            <v>101/K-BLK/XI/02</v>
          </cell>
          <cell r="D315" t="str">
            <v>H. SELENG</v>
          </cell>
          <cell r="E315" t="str">
            <v>086712</v>
          </cell>
          <cell r="F315" t="str">
            <v>086712</v>
          </cell>
        </row>
        <row r="316">
          <cell r="C316" t="str">
            <v>96/K-BLK/XII/01</v>
          </cell>
          <cell r="D316" t="str">
            <v>H. SELENG</v>
          </cell>
          <cell r="E316" t="str">
            <v>081238</v>
          </cell>
          <cell r="F316" t="str">
            <v>081238</v>
          </cell>
        </row>
        <row r="317">
          <cell r="C317" t="str">
            <v>9/K-BLK/II/01</v>
          </cell>
          <cell r="D317" t="str">
            <v>ZUBAIR</v>
          </cell>
          <cell r="E317" t="str">
            <v>116031</v>
          </cell>
          <cell r="F317" t="str">
            <v>116031</v>
          </cell>
        </row>
        <row r="318">
          <cell r="C318" t="str">
            <v>11/K-BLK/II/01</v>
          </cell>
          <cell r="D318" t="str">
            <v>HJ MADINAH</v>
          </cell>
          <cell r="E318" t="str">
            <v>095917</v>
          </cell>
          <cell r="F318" t="str">
            <v>095917</v>
          </cell>
        </row>
        <row r="319">
          <cell r="C319" t="str">
            <v>46/K-BLK/VI/02</v>
          </cell>
          <cell r="D319" t="str">
            <v>HJ. MADINAH</v>
          </cell>
          <cell r="E319" t="str">
            <v>251507</v>
          </cell>
          <cell r="F319" t="str">
            <v>251507</v>
          </cell>
        </row>
        <row r="320">
          <cell r="C320" t="str">
            <v>12/K-BLK/II/01</v>
          </cell>
          <cell r="D320" t="str">
            <v>ASDAR</v>
          </cell>
          <cell r="E320" t="str">
            <v>078317</v>
          </cell>
          <cell r="F320" t="str">
            <v>078317</v>
          </cell>
        </row>
        <row r="321">
          <cell r="C321" t="str">
            <v>13/K-BLK/II/01</v>
          </cell>
          <cell r="D321" t="str">
            <v>ALI HAMZAH</v>
          </cell>
          <cell r="E321" t="str">
            <v>078338</v>
          </cell>
          <cell r="F321" t="str">
            <v>078338</v>
          </cell>
        </row>
        <row r="322">
          <cell r="C322" t="str">
            <v>14/K-BLK/II/01</v>
          </cell>
          <cell r="D322" t="str">
            <v>SURYANA</v>
          </cell>
          <cell r="E322" t="str">
            <v>078301</v>
          </cell>
          <cell r="F322" t="str">
            <v>078301</v>
          </cell>
        </row>
        <row r="323">
          <cell r="C323" t="str">
            <v>17/K-BLK/III/01</v>
          </cell>
          <cell r="D323" t="str">
            <v>H A. BAHMAN</v>
          </cell>
          <cell r="E323" t="str">
            <v>078347</v>
          </cell>
          <cell r="F323" t="str">
            <v>078347</v>
          </cell>
        </row>
        <row r="324">
          <cell r="C324" t="str">
            <v>19/K-BLK/III/01</v>
          </cell>
          <cell r="D324" t="str">
            <v>BASO / IRWAN</v>
          </cell>
          <cell r="E324" t="str">
            <v>037812</v>
          </cell>
          <cell r="F324" t="str">
            <v>037812</v>
          </cell>
        </row>
        <row r="325">
          <cell r="C325" t="str">
            <v>20/K-BLK/III/01</v>
          </cell>
          <cell r="D325" t="str">
            <v>H SANGKALA</v>
          </cell>
          <cell r="E325" t="str">
            <v>120599</v>
          </cell>
          <cell r="F325" t="str">
            <v>120599</v>
          </cell>
        </row>
        <row r="326">
          <cell r="C326" t="str">
            <v>23/K-BLK/III/01</v>
          </cell>
          <cell r="D326" t="str">
            <v>SAHABU</v>
          </cell>
          <cell r="E326" t="str">
            <v>078603</v>
          </cell>
          <cell r="F326" t="str">
            <v>078603</v>
          </cell>
        </row>
        <row r="327">
          <cell r="C327" t="str">
            <v>25/K-BLK/III/01</v>
          </cell>
          <cell r="D327" t="str">
            <v>MUH JABIR</v>
          </cell>
          <cell r="E327" t="str">
            <v>078374</v>
          </cell>
          <cell r="F327" t="str">
            <v>078374</v>
          </cell>
        </row>
        <row r="328">
          <cell r="C328" t="str">
            <v>26/K-BLK/IV/01</v>
          </cell>
          <cell r="D328" t="str">
            <v>HJ.KARTINI</v>
          </cell>
          <cell r="E328" t="str">
            <v>078530</v>
          </cell>
          <cell r="F328" t="str">
            <v>078530</v>
          </cell>
        </row>
        <row r="329">
          <cell r="C329" t="str">
            <v>51/K-BLK/VII/02</v>
          </cell>
          <cell r="D329" t="str">
            <v>HJ. KARTINI</v>
          </cell>
          <cell r="E329" t="str">
            <v>083682</v>
          </cell>
          <cell r="F329" t="str">
            <v>083682</v>
          </cell>
        </row>
        <row r="330">
          <cell r="C330" t="str">
            <v>29/K-BLK/IV/01</v>
          </cell>
          <cell r="D330" t="str">
            <v>WAWAN</v>
          </cell>
          <cell r="E330" t="str">
            <v>079033</v>
          </cell>
          <cell r="F330" t="str">
            <v>079033</v>
          </cell>
        </row>
        <row r="331">
          <cell r="C331" t="str">
            <v>30/K-BLK/IV/01</v>
          </cell>
          <cell r="D331" t="str">
            <v>MALANG RAHMAN</v>
          </cell>
          <cell r="E331" t="str">
            <v>079034</v>
          </cell>
          <cell r="F331" t="str">
            <v>079034</v>
          </cell>
        </row>
        <row r="332">
          <cell r="C332" t="str">
            <v>31/K-BLK/IV/01</v>
          </cell>
          <cell r="D332" t="str">
            <v>MUH YUSUF</v>
          </cell>
          <cell r="E332" t="str">
            <v>079086</v>
          </cell>
          <cell r="F332" t="str">
            <v>079086</v>
          </cell>
        </row>
        <row r="333">
          <cell r="C333" t="str">
            <v>32/K-BLK/IV/01</v>
          </cell>
          <cell r="D333" t="str">
            <v>A.HENDRAYADI</v>
          </cell>
          <cell r="E333" t="str">
            <v>017781</v>
          </cell>
          <cell r="F333" t="str">
            <v>017781</v>
          </cell>
        </row>
        <row r="334">
          <cell r="C334" t="str">
            <v>33/K-BLK/V/01</v>
          </cell>
          <cell r="D334" t="str">
            <v>KAMING</v>
          </cell>
          <cell r="E334" t="str">
            <v>079067</v>
          </cell>
          <cell r="F334" t="str">
            <v>079067</v>
          </cell>
        </row>
        <row r="335">
          <cell r="C335" t="str">
            <v>89/K-BLK/XII/01</v>
          </cell>
          <cell r="D335" t="str">
            <v>DRS. MUH SYUFRI</v>
          </cell>
          <cell r="E335" t="str">
            <v>081189</v>
          </cell>
          <cell r="F335" t="str">
            <v>081189</v>
          </cell>
        </row>
        <row r="336">
          <cell r="C336" t="str">
            <v>36/K-BLK/V/01</v>
          </cell>
          <cell r="D336" t="str">
            <v>UDDING</v>
          </cell>
          <cell r="E336" t="str">
            <v>079110</v>
          </cell>
          <cell r="F336" t="str">
            <v>079110</v>
          </cell>
        </row>
        <row r="337">
          <cell r="C337" t="str">
            <v>40/K-BLK/VI/01</v>
          </cell>
          <cell r="D337" t="str">
            <v>H  KALLABE</v>
          </cell>
          <cell r="E337" t="str">
            <v>079687</v>
          </cell>
          <cell r="F337" t="str">
            <v>079687</v>
          </cell>
        </row>
        <row r="338">
          <cell r="C338" t="str">
            <v>41/K-BLK/VI/01</v>
          </cell>
          <cell r="D338" t="str">
            <v>ARIFUDDIN SYAM</v>
          </cell>
          <cell r="E338" t="str">
            <v>079664</v>
          </cell>
          <cell r="F338" t="str">
            <v>079664</v>
          </cell>
        </row>
        <row r="339">
          <cell r="C339" t="str">
            <v>42/K-BLK/VII/01</v>
          </cell>
          <cell r="D339" t="str">
            <v>RAMLI</v>
          </cell>
          <cell r="E339" t="str">
            <v>040151</v>
          </cell>
          <cell r="F339" t="str">
            <v>040151</v>
          </cell>
        </row>
        <row r="340">
          <cell r="C340" t="str">
            <v>43/K-BLK/VII/01</v>
          </cell>
          <cell r="D340" t="str">
            <v>HJ ROHANI</v>
          </cell>
          <cell r="E340" t="str">
            <v>003759</v>
          </cell>
          <cell r="F340" t="str">
            <v>003759</v>
          </cell>
        </row>
        <row r="341">
          <cell r="C341" t="str">
            <v>52/K-BLK/VII/01</v>
          </cell>
          <cell r="D341" t="str">
            <v>H SYARIFUDDIN</v>
          </cell>
          <cell r="E341" t="str">
            <v>079982</v>
          </cell>
          <cell r="F341" t="str">
            <v>079982</v>
          </cell>
        </row>
        <row r="342">
          <cell r="C342" t="str">
            <v>44/K-BLK/VII/01</v>
          </cell>
          <cell r="D342" t="str">
            <v>H SYARIFUDDIN</v>
          </cell>
          <cell r="E342" t="str">
            <v>079949</v>
          </cell>
          <cell r="F342" t="str">
            <v>079949</v>
          </cell>
        </row>
        <row r="343">
          <cell r="C343" t="str">
            <v>96/K-BLK/XII/00</v>
          </cell>
          <cell r="D343" t="str">
            <v>H SYARIFUDDIN</v>
          </cell>
          <cell r="E343" t="str">
            <v>092973</v>
          </cell>
          <cell r="F343" t="str">
            <v>092973</v>
          </cell>
        </row>
        <row r="344">
          <cell r="C344" t="str">
            <v>84/K-BLK/XI/00</v>
          </cell>
          <cell r="D344" t="str">
            <v>H SYARIFUDDIN</v>
          </cell>
          <cell r="E344" t="str">
            <v>089457</v>
          </cell>
          <cell r="F344" t="str">
            <v>089457</v>
          </cell>
        </row>
        <row r="345">
          <cell r="C345" t="str">
            <v>58/K-BLK/IX/00</v>
          </cell>
          <cell r="D345" t="str">
            <v>H SYARIFUDDIN</v>
          </cell>
          <cell r="E345" t="str">
            <v>082464</v>
          </cell>
          <cell r="F345" t="str">
            <v>082464</v>
          </cell>
        </row>
        <row r="346">
          <cell r="C346" t="str">
            <v>73/K-BLK/X/00</v>
          </cell>
          <cell r="D346" t="str">
            <v>H.  SYARIFUDDIN</v>
          </cell>
          <cell r="E346" t="str">
            <v>071473</v>
          </cell>
          <cell r="F346" t="str">
            <v>071473</v>
          </cell>
        </row>
        <row r="347">
          <cell r="C347" t="str">
            <v>65/K-BLK/X/00</v>
          </cell>
          <cell r="D347" t="str">
            <v>H.  SYARIFUDDIN</v>
          </cell>
          <cell r="E347" t="str">
            <v>071487</v>
          </cell>
          <cell r="F347" t="str">
            <v>071487</v>
          </cell>
        </row>
        <row r="348">
          <cell r="C348" t="str">
            <v>76/K-BLK/IX/02</v>
          </cell>
          <cell r="D348" t="str">
            <v>H. SYARIFUDDIN</v>
          </cell>
          <cell r="E348" t="str">
            <v>038691</v>
          </cell>
          <cell r="F348" t="str">
            <v>038691</v>
          </cell>
        </row>
        <row r="349">
          <cell r="C349" t="str">
            <v>41/K-BLK/VI/02</v>
          </cell>
          <cell r="D349" t="str">
            <v>H. SYARIFUDDIN</v>
          </cell>
          <cell r="E349" t="str">
            <v>251107</v>
          </cell>
          <cell r="F349" t="str">
            <v>251107</v>
          </cell>
        </row>
        <row r="350">
          <cell r="C350" t="str">
            <v>29/K-BLK/IV/02</v>
          </cell>
          <cell r="D350" t="str">
            <v>H. SYARIFUDDIN</v>
          </cell>
          <cell r="E350" t="str">
            <v>249578</v>
          </cell>
          <cell r="F350" t="str">
            <v>249578</v>
          </cell>
        </row>
        <row r="351">
          <cell r="C351" t="str">
            <v>26/K-BLK/IV/02</v>
          </cell>
          <cell r="D351" t="str">
            <v>H. SYARIFUDDIN</v>
          </cell>
          <cell r="E351" t="str">
            <v>238389</v>
          </cell>
          <cell r="F351" t="str">
            <v>238389</v>
          </cell>
        </row>
        <row r="352">
          <cell r="C352" t="str">
            <v>97/K-BLK/XII/01</v>
          </cell>
          <cell r="D352" t="str">
            <v>H. SYARIFUDDIN</v>
          </cell>
          <cell r="E352" t="str">
            <v>043836</v>
          </cell>
          <cell r="F352" t="str">
            <v>043836</v>
          </cell>
        </row>
        <row r="353">
          <cell r="C353" t="str">
            <v>91/K-BLK/XII/01</v>
          </cell>
          <cell r="D353" t="str">
            <v>H. SYARIFUDDIN</v>
          </cell>
          <cell r="E353" t="str">
            <v>012407</v>
          </cell>
          <cell r="F353" t="str">
            <v>012407</v>
          </cell>
        </row>
        <row r="354">
          <cell r="C354" t="str">
            <v>79/K-BLK/XI/01</v>
          </cell>
          <cell r="D354" t="str">
            <v>H. SYARIFUDDIN</v>
          </cell>
          <cell r="E354" t="str">
            <v>042703</v>
          </cell>
          <cell r="F354" t="str">
            <v>042703</v>
          </cell>
        </row>
        <row r="355">
          <cell r="C355" t="str">
            <v>79/K-BLK/XI/00</v>
          </cell>
          <cell r="D355" t="str">
            <v>H.SYARIFUDDIN</v>
          </cell>
          <cell r="E355" t="str">
            <v>082699</v>
          </cell>
          <cell r="F355" t="str">
            <v>082699</v>
          </cell>
        </row>
        <row r="356">
          <cell r="C356" t="str">
            <v>53/K-BLK/IX/00</v>
          </cell>
          <cell r="D356" t="str">
            <v>H.SYARIFUDDIN</v>
          </cell>
          <cell r="E356" t="str">
            <v>071199</v>
          </cell>
          <cell r="F356" t="str">
            <v>071199</v>
          </cell>
        </row>
        <row r="357">
          <cell r="C357" t="str">
            <v>45/K-BLK/IX/00</v>
          </cell>
          <cell r="D357" t="str">
            <v>H.SYARIFUDDIN</v>
          </cell>
          <cell r="E357" t="str">
            <v>060504</v>
          </cell>
          <cell r="F357" t="str">
            <v>060504</v>
          </cell>
        </row>
        <row r="358">
          <cell r="C358" t="str">
            <v>49/K-BLK/VII/01</v>
          </cell>
          <cell r="D358" t="str">
            <v>NURMAN</v>
          </cell>
          <cell r="E358" t="str">
            <v>001442</v>
          </cell>
          <cell r="F358" t="str">
            <v>001442</v>
          </cell>
        </row>
        <row r="359">
          <cell r="C359" t="str">
            <v>45/K-BLK/VII/01</v>
          </cell>
          <cell r="D359" t="str">
            <v>NURMAN</v>
          </cell>
          <cell r="E359" t="str">
            <v>001473</v>
          </cell>
          <cell r="F359" t="str">
            <v>001473</v>
          </cell>
        </row>
        <row r="360">
          <cell r="C360" t="str">
            <v>15/K-BLK/III/01</v>
          </cell>
          <cell r="D360" t="str">
            <v>NURMAN  NURDIN</v>
          </cell>
          <cell r="E360" t="str">
            <v>015190</v>
          </cell>
          <cell r="F360" t="str">
            <v>015190</v>
          </cell>
        </row>
        <row r="361">
          <cell r="C361" t="str">
            <v>47/K-BLK/VII/01</v>
          </cell>
          <cell r="D361" t="str">
            <v>H.AB.BURHANUDDIN</v>
          </cell>
          <cell r="E361" t="str">
            <v>001529</v>
          </cell>
          <cell r="F361" t="str">
            <v>001529</v>
          </cell>
        </row>
        <row r="362">
          <cell r="C362" t="str">
            <v>48/K-BLK/VII/01</v>
          </cell>
          <cell r="D362" t="str">
            <v>H RUSLI</v>
          </cell>
          <cell r="E362" t="str">
            <v>040681</v>
          </cell>
          <cell r="F362" t="str">
            <v>040681</v>
          </cell>
        </row>
        <row r="363">
          <cell r="C363" t="str">
            <v>102/K-BLK/XI/02</v>
          </cell>
          <cell r="D363" t="str">
            <v>H SANGKALA</v>
          </cell>
          <cell r="E363" t="str">
            <v>086856</v>
          </cell>
          <cell r="F363" t="str">
            <v>086856</v>
          </cell>
        </row>
        <row r="364">
          <cell r="C364" t="str">
            <v>63/K-BLK/IX/01</v>
          </cell>
          <cell r="D364" t="str">
            <v>H SANGKALA</v>
          </cell>
          <cell r="E364" t="str">
            <v>001654</v>
          </cell>
          <cell r="F364" t="str">
            <v>001654</v>
          </cell>
        </row>
        <row r="365">
          <cell r="C365" t="str">
            <v>50/K-BLK/VII/01</v>
          </cell>
          <cell r="D365" t="str">
            <v>H SANGKALA</v>
          </cell>
          <cell r="E365" t="str">
            <v>006582</v>
          </cell>
          <cell r="F365" t="str">
            <v>006582</v>
          </cell>
        </row>
        <row r="366">
          <cell r="C366" t="str">
            <v>92/K-BLK/X/02</v>
          </cell>
          <cell r="D366" t="str">
            <v>H. SANGKALA</v>
          </cell>
          <cell r="E366" t="str">
            <v>086023</v>
          </cell>
          <cell r="F366" t="str">
            <v>086023</v>
          </cell>
        </row>
        <row r="367">
          <cell r="C367" t="str">
            <v>60/K-BLK/VII/02</v>
          </cell>
          <cell r="D367" t="str">
            <v>H. SANGKALA</v>
          </cell>
          <cell r="E367" t="str">
            <v>084032</v>
          </cell>
          <cell r="F367" t="str">
            <v>084032</v>
          </cell>
        </row>
        <row r="368">
          <cell r="C368" t="str">
            <v>53/K-BLK/VII/02</v>
          </cell>
          <cell r="D368" t="str">
            <v>H. SANGKALA</v>
          </cell>
          <cell r="E368" t="str">
            <v>000112</v>
          </cell>
          <cell r="F368" t="str">
            <v>000112</v>
          </cell>
        </row>
        <row r="369">
          <cell r="C369" t="str">
            <v>85/K-BLK/XI/01</v>
          </cell>
          <cell r="D369" t="str">
            <v>H. SANGKALA</v>
          </cell>
          <cell r="E369" t="str">
            <v>00813</v>
          </cell>
          <cell r="F369" t="str">
            <v>00813</v>
          </cell>
        </row>
        <row r="370">
          <cell r="C370" t="str">
            <v>53/K-BLK/VIII/01</v>
          </cell>
          <cell r="D370" t="str">
            <v>H KAMIL</v>
          </cell>
          <cell r="E370" t="str">
            <v>022352</v>
          </cell>
          <cell r="F370" t="str">
            <v>022352</v>
          </cell>
        </row>
        <row r="371">
          <cell r="C371" t="str">
            <v>54/K-BLK/VIII/01</v>
          </cell>
          <cell r="D371" t="str">
            <v>MAPPASELLE</v>
          </cell>
          <cell r="E371" t="str">
            <v>080080</v>
          </cell>
          <cell r="F371" t="str">
            <v>080080</v>
          </cell>
        </row>
        <row r="372">
          <cell r="C372" t="str">
            <v>58/K-BLK/IX/01</v>
          </cell>
          <cell r="D372" t="str">
            <v>H. MUSU</v>
          </cell>
          <cell r="E372" t="str">
            <v>024053</v>
          </cell>
          <cell r="F372" t="str">
            <v>024053</v>
          </cell>
        </row>
        <row r="373">
          <cell r="C373" t="str">
            <v>39/K-BLK/VI/02</v>
          </cell>
          <cell r="D373" t="str">
            <v>HJ. SYAMSIAH</v>
          </cell>
          <cell r="E373" t="str">
            <v>249382</v>
          </cell>
          <cell r="F373" t="str">
            <v>249382</v>
          </cell>
        </row>
        <row r="374">
          <cell r="C374" t="str">
            <v>87/K-BLK/XII/01</v>
          </cell>
          <cell r="D374" t="str">
            <v>H. SYAMSIAH</v>
          </cell>
          <cell r="E374" t="str">
            <v>008298</v>
          </cell>
          <cell r="F374" t="str">
            <v>008298</v>
          </cell>
        </row>
        <row r="375">
          <cell r="C375" t="str">
            <v>62/K-BLK/IX/01</v>
          </cell>
          <cell r="D375" t="str">
            <v>NURISMA</v>
          </cell>
          <cell r="E375" t="str">
            <v>080572</v>
          </cell>
          <cell r="F375" t="str">
            <v>080572</v>
          </cell>
        </row>
        <row r="376">
          <cell r="C376" t="str">
            <v>64/K-BLK/IX/01</v>
          </cell>
          <cell r="D376" t="str">
            <v>H. HABIRA</v>
          </cell>
          <cell r="E376" t="str">
            <v>080560</v>
          </cell>
          <cell r="F376" t="str">
            <v>080560</v>
          </cell>
        </row>
        <row r="377">
          <cell r="C377" t="str">
            <v>65/K-BLK/X/01</v>
          </cell>
          <cell r="D377" t="str">
            <v>MUH YUSUF</v>
          </cell>
          <cell r="E377" t="str">
            <v>042206</v>
          </cell>
          <cell r="F377" t="str">
            <v>042206</v>
          </cell>
        </row>
        <row r="378">
          <cell r="C378" t="str">
            <v>67/K-BLK/X/01</v>
          </cell>
          <cell r="D378" t="str">
            <v>KUD  PUNCAK</v>
          </cell>
          <cell r="E378" t="str">
            <v>004096</v>
          </cell>
          <cell r="F378" t="str">
            <v>004096</v>
          </cell>
        </row>
        <row r="379">
          <cell r="C379" t="str">
            <v>68/K-BLK/X/01</v>
          </cell>
          <cell r="D379" t="str">
            <v>S A H O</v>
          </cell>
          <cell r="E379" t="str">
            <v>042212</v>
          </cell>
          <cell r="F379" t="str">
            <v>042212</v>
          </cell>
        </row>
        <row r="380">
          <cell r="C380" t="str">
            <v>69/K-BLK/X/01</v>
          </cell>
          <cell r="D380" t="str">
            <v>H NUHUNG</v>
          </cell>
          <cell r="E380" t="str">
            <v>042666</v>
          </cell>
          <cell r="F380" t="str">
            <v>042666</v>
          </cell>
        </row>
        <row r="381">
          <cell r="C381" t="str">
            <v>71/K-BLK/X/01</v>
          </cell>
          <cell r="D381" t="str">
            <v>H SUNUSI</v>
          </cell>
          <cell r="E381" t="str">
            <v>025840</v>
          </cell>
          <cell r="F381" t="str">
            <v>025840</v>
          </cell>
        </row>
        <row r="382">
          <cell r="C382" t="str">
            <v>72/K-BLK/XI/01</v>
          </cell>
          <cell r="D382" t="str">
            <v>TAHIR</v>
          </cell>
          <cell r="E382" t="str">
            <v>026002</v>
          </cell>
          <cell r="F382" t="str">
            <v>026002</v>
          </cell>
        </row>
        <row r="383">
          <cell r="C383" t="str">
            <v>73/K-BLK/XI/01</v>
          </cell>
          <cell r="D383" t="str">
            <v>IRSAN SANI</v>
          </cell>
          <cell r="E383" t="str">
            <v>026269</v>
          </cell>
          <cell r="F383" t="str">
            <v>026269</v>
          </cell>
        </row>
        <row r="384">
          <cell r="C384" t="str">
            <v>75/K-BLK/XI/01</v>
          </cell>
          <cell r="D384" t="str">
            <v>H. MANGUN JUMAIN</v>
          </cell>
          <cell r="E384" t="str">
            <v>080907</v>
          </cell>
          <cell r="F384" t="str">
            <v>080907</v>
          </cell>
        </row>
        <row r="385">
          <cell r="C385" t="str">
            <v>76/K-BLK/XI/01</v>
          </cell>
          <cell r="D385" t="str">
            <v>ANDI BURHAN</v>
          </cell>
          <cell r="E385" t="str">
            <v>080954</v>
          </cell>
          <cell r="F385" t="str">
            <v>080954</v>
          </cell>
        </row>
        <row r="386">
          <cell r="C386" t="str">
            <v>77/K-BLK/XI/01</v>
          </cell>
          <cell r="D386" t="str">
            <v>A. ASKAR</v>
          </cell>
          <cell r="E386" t="str">
            <v>027060</v>
          </cell>
          <cell r="F386" t="str">
            <v>027060</v>
          </cell>
        </row>
        <row r="387">
          <cell r="C387" t="str">
            <v>80/K-BLK/XI/01</v>
          </cell>
          <cell r="D387" t="str">
            <v>SAHARUDDIN. T</v>
          </cell>
          <cell r="E387" t="str">
            <v>027084</v>
          </cell>
          <cell r="F387" t="str">
            <v>027084</v>
          </cell>
        </row>
        <row r="388">
          <cell r="C388" t="str">
            <v>7/K-BLK/II/02</v>
          </cell>
          <cell r="D388" t="str">
            <v>SYAMSUNIAR MALIK, SE</v>
          </cell>
          <cell r="E388">
            <v>104381</v>
          </cell>
          <cell r="F388">
            <v>104381</v>
          </cell>
        </row>
        <row r="389">
          <cell r="C389" t="str">
            <v>81/K-BLK/XI/01</v>
          </cell>
          <cell r="D389" t="str">
            <v>SYAMSUNIAR MALIK, SE</v>
          </cell>
          <cell r="E389" t="str">
            <v>081200</v>
          </cell>
          <cell r="F389" t="str">
            <v>081200</v>
          </cell>
        </row>
        <row r="390">
          <cell r="C390" t="str">
            <v>83/K-BLK/XI/01</v>
          </cell>
          <cell r="D390" t="str">
            <v>H. ABD. RASYID</v>
          </cell>
          <cell r="E390" t="str">
            <v>027130</v>
          </cell>
          <cell r="F390" t="str">
            <v>027130</v>
          </cell>
        </row>
        <row r="391">
          <cell r="C391" t="str">
            <v>32/K-BLK/V/02</v>
          </cell>
          <cell r="D391" t="str">
            <v>H. A. UNTUNG, SE</v>
          </cell>
          <cell r="E391" t="str">
            <v>243320</v>
          </cell>
          <cell r="F391" t="str">
            <v>243320</v>
          </cell>
        </row>
        <row r="392">
          <cell r="C392" t="str">
            <v>33/K-BLK/V/02</v>
          </cell>
          <cell r="D392" t="str">
            <v>H. FAISAL KADIR</v>
          </cell>
          <cell r="E392" t="str">
            <v>243337</v>
          </cell>
          <cell r="F392" t="str">
            <v>243337</v>
          </cell>
        </row>
        <row r="393">
          <cell r="C393" t="str">
            <v>113/K-BLK/XII/02</v>
          </cell>
          <cell r="D393" t="str">
            <v>SAINUDDIN</v>
          </cell>
          <cell r="E393" t="str">
            <v>043624</v>
          </cell>
          <cell r="F393" t="str">
            <v>043624</v>
          </cell>
        </row>
        <row r="394">
          <cell r="C394" t="str">
            <v>30/K-BLK/V/02</v>
          </cell>
          <cell r="D394" t="str">
            <v>MUH. YUSUF</v>
          </cell>
          <cell r="E394" t="str">
            <v>249569</v>
          </cell>
          <cell r="F394" t="str">
            <v>249569</v>
          </cell>
        </row>
        <row r="395">
          <cell r="C395" t="str">
            <v>38/K-BLK/V/02</v>
          </cell>
          <cell r="D395" t="str">
            <v>ABD. RAHMAN</v>
          </cell>
          <cell r="E395" t="str">
            <v>249952</v>
          </cell>
          <cell r="F395" t="str">
            <v>249952</v>
          </cell>
        </row>
        <row r="396">
          <cell r="C396" t="str">
            <v>36/K-BLK/V/02</v>
          </cell>
          <cell r="D396" t="str">
            <v>ABDUL JABBAR</v>
          </cell>
          <cell r="E396" t="str">
            <v>252558</v>
          </cell>
          <cell r="F396" t="str">
            <v>252558</v>
          </cell>
        </row>
        <row r="397">
          <cell r="C397" t="str">
            <v>35/K-BLK/V/02</v>
          </cell>
          <cell r="D397" t="str">
            <v>MARMIN R. SUARDI</v>
          </cell>
          <cell r="E397" t="str">
            <v>238790</v>
          </cell>
          <cell r="F397" t="str">
            <v>238790</v>
          </cell>
        </row>
        <row r="398">
          <cell r="C398" t="str">
            <v>````</v>
          </cell>
          <cell r="D398" t="str">
            <v>C A R L A</v>
          </cell>
          <cell r="E398" t="str">
            <v>241172</v>
          </cell>
          <cell r="F398" t="str">
            <v>241172</v>
          </cell>
        </row>
        <row r="399">
          <cell r="C399" t="str">
            <v>38/K-BLK/VI/01</v>
          </cell>
          <cell r="D399" t="str">
            <v>C A R L A</v>
          </cell>
          <cell r="E399" t="str">
            <v>000098</v>
          </cell>
          <cell r="F399" t="str">
            <v>000098</v>
          </cell>
        </row>
        <row r="400">
          <cell r="C400" t="str">
            <v>37/K-BLK/V/01</v>
          </cell>
          <cell r="D400" t="str">
            <v>CARLA</v>
          </cell>
          <cell r="E400" t="str">
            <v>000099</v>
          </cell>
          <cell r="F400" t="str">
            <v>000099</v>
          </cell>
        </row>
        <row r="401">
          <cell r="C401" t="str">
            <v>45/K-BLK/VI/02</v>
          </cell>
          <cell r="D401" t="str">
            <v>SYARIFUDDIN</v>
          </cell>
          <cell r="E401" t="str">
            <v>250709</v>
          </cell>
          <cell r="F401" t="str">
            <v>250709</v>
          </cell>
        </row>
        <row r="402">
          <cell r="C402" t="str">
            <v>112/K-BLK/XII/02</v>
          </cell>
          <cell r="D402" t="str">
            <v>H SAMALING</v>
          </cell>
          <cell r="E402" t="str">
            <v>043696</v>
          </cell>
          <cell r="F402" t="str">
            <v>043696</v>
          </cell>
        </row>
        <row r="403">
          <cell r="C403" t="str">
            <v>111/K-BLK/XII/02</v>
          </cell>
          <cell r="D403" t="str">
            <v>ABD LATIF</v>
          </cell>
          <cell r="E403" t="str">
            <v>086839</v>
          </cell>
          <cell r="F403" t="str">
            <v>086839</v>
          </cell>
        </row>
        <row r="404">
          <cell r="C404" t="str">
            <v>43/K-BLK/VI/02</v>
          </cell>
          <cell r="D404" t="str">
            <v>ANDI ASIA</v>
          </cell>
          <cell r="E404" t="str">
            <v>249383</v>
          </cell>
          <cell r="F404" t="str">
            <v>249383</v>
          </cell>
        </row>
        <row r="405">
          <cell r="C405" t="str">
            <v>110/K-BLK/XII/02</v>
          </cell>
          <cell r="D405" t="str">
            <v>MUH. ILYAS</v>
          </cell>
          <cell r="E405" t="str">
            <v>018110</v>
          </cell>
          <cell r="F405" t="str">
            <v>018110</v>
          </cell>
        </row>
        <row r="406">
          <cell r="C406" t="str">
            <v>17/K-BLK/III/02</v>
          </cell>
          <cell r="D406" t="str">
            <v>BASO. R</v>
          </cell>
          <cell r="E406" t="str">
            <v>1X2159</v>
          </cell>
          <cell r="F406" t="str">
            <v>1X2159</v>
          </cell>
        </row>
        <row r="407">
          <cell r="C407" t="str">
            <v>109/K-BLK/XII/02</v>
          </cell>
          <cell r="D407" t="str">
            <v>MAPPI</v>
          </cell>
          <cell r="E407" t="str">
            <v>043009</v>
          </cell>
          <cell r="F407" t="str">
            <v>043009</v>
          </cell>
        </row>
        <row r="408">
          <cell r="C408" t="str">
            <v>9/K-BLK/II/02</v>
          </cell>
          <cell r="D408" t="str">
            <v>HERMAN</v>
          </cell>
          <cell r="E408">
            <v>219878</v>
          </cell>
          <cell r="F408">
            <v>219878</v>
          </cell>
        </row>
        <row r="409">
          <cell r="C409" t="str">
            <v>106/K-BLK/XII/02</v>
          </cell>
          <cell r="D409" t="str">
            <v>MUH NASIR</v>
          </cell>
          <cell r="E409" t="str">
            <v>086843</v>
          </cell>
          <cell r="F409" t="str">
            <v>086843</v>
          </cell>
        </row>
        <row r="410">
          <cell r="C410" t="str">
            <v>13/K-BLK/III/02</v>
          </cell>
          <cell r="D410" t="str">
            <v>FIRMAN</v>
          </cell>
          <cell r="E410" t="str">
            <v>220166</v>
          </cell>
          <cell r="F410" t="str">
            <v>220166</v>
          </cell>
        </row>
        <row r="411">
          <cell r="C411" t="str">
            <v>5/K-BLK/01/02</v>
          </cell>
          <cell r="D411" t="str">
            <v>H. MUH. JUFRI SABBI</v>
          </cell>
          <cell r="E411" t="str">
            <v>008694</v>
          </cell>
          <cell r="F411" t="str">
            <v>008694</v>
          </cell>
        </row>
        <row r="412">
          <cell r="C412" t="str">
            <v>108/K-BLK/XII/02</v>
          </cell>
          <cell r="D412" t="str">
            <v>BAMBANG PURWANTO</v>
          </cell>
          <cell r="E412" t="str">
            <v>042990</v>
          </cell>
          <cell r="F412" t="str">
            <v>042990</v>
          </cell>
        </row>
        <row r="413">
          <cell r="C413" t="str">
            <v>4/K-BLK/01/02</v>
          </cell>
          <cell r="D413" t="str">
            <v>BAMBANG PURWANTO</v>
          </cell>
          <cell r="E413" t="str">
            <v>008359</v>
          </cell>
          <cell r="F413" t="str">
            <v>008359</v>
          </cell>
        </row>
        <row r="414">
          <cell r="C414" t="str">
            <v>6/K-BLK/I/02</v>
          </cell>
          <cell r="D414" t="str">
            <v>NURMAWAN, SH</v>
          </cell>
          <cell r="E414" t="str">
            <v>044486</v>
          </cell>
          <cell r="F414" t="str">
            <v>044486</v>
          </cell>
        </row>
        <row r="415">
          <cell r="C415" t="str">
            <v>12/K-BLK/III/02</v>
          </cell>
          <cell r="D415" t="str">
            <v>H. ABD. HAFID</v>
          </cell>
          <cell r="E415" t="str">
            <v>220168</v>
          </cell>
          <cell r="F415" t="str">
            <v>220168</v>
          </cell>
        </row>
        <row r="416">
          <cell r="C416" t="str">
            <v>84/K-BLK/XI/01</v>
          </cell>
          <cell r="D416" t="str">
            <v>H. ABD. HAFID</v>
          </cell>
          <cell r="E416" t="str">
            <v>043512</v>
          </cell>
          <cell r="F416" t="str">
            <v>043512</v>
          </cell>
        </row>
        <row r="417">
          <cell r="C417" t="str">
            <v>15/K-BLK/III/02</v>
          </cell>
          <cell r="D417" t="str">
            <v>H A R O</v>
          </cell>
          <cell r="E417" t="str">
            <v>227291</v>
          </cell>
          <cell r="F417" t="str">
            <v>227291</v>
          </cell>
        </row>
        <row r="418">
          <cell r="C418" t="str">
            <v>105/K-BLK/XI/02</v>
          </cell>
          <cell r="D418" t="str">
            <v>MAHANG</v>
          </cell>
          <cell r="E418" t="str">
            <v>052283</v>
          </cell>
          <cell r="F418" t="str">
            <v>052283</v>
          </cell>
        </row>
        <row r="419">
          <cell r="C419" t="str">
            <v>104/K-BLK/XI/02</v>
          </cell>
          <cell r="D419" t="str">
            <v>ABD LATIF</v>
          </cell>
          <cell r="E419" t="str">
            <v>086803</v>
          </cell>
          <cell r="F419" t="str">
            <v>086803</v>
          </cell>
        </row>
        <row r="420">
          <cell r="C420" t="str">
            <v>54/K-BLK/VII/02</v>
          </cell>
          <cell r="D420" t="str">
            <v>JUSNAENI</v>
          </cell>
          <cell r="E420" t="str">
            <v>084005</v>
          </cell>
          <cell r="F420" t="str">
            <v>084005</v>
          </cell>
        </row>
        <row r="421">
          <cell r="C421" t="str">
            <v>19/K-BLK/III/02</v>
          </cell>
          <cell r="D421" t="str">
            <v>BAMBANG SUWARTO</v>
          </cell>
          <cell r="E421" t="str">
            <v>226472</v>
          </cell>
          <cell r="F421" t="str">
            <v>226472</v>
          </cell>
        </row>
        <row r="422">
          <cell r="C422" t="str">
            <v>56/K-BLK/VII/02</v>
          </cell>
          <cell r="D422" t="str">
            <v>H. BOHARI BIDO</v>
          </cell>
          <cell r="E422" t="str">
            <v>035747</v>
          </cell>
          <cell r="F422" t="str">
            <v>035747</v>
          </cell>
        </row>
        <row r="423">
          <cell r="C423" t="str">
            <v>55/K-BLK/VII/02</v>
          </cell>
          <cell r="D423" t="str">
            <v>H. KR. HAMID</v>
          </cell>
          <cell r="E423" t="str">
            <v>084027</v>
          </cell>
          <cell r="F423" t="str">
            <v>084027</v>
          </cell>
        </row>
        <row r="424">
          <cell r="C424" t="str">
            <v>11/K-BLK/III/02</v>
          </cell>
          <cell r="D424" t="str">
            <v>H. JAMALUDDIN</v>
          </cell>
          <cell r="E424" t="str">
            <v>227195</v>
          </cell>
          <cell r="F424" t="str">
            <v>227195</v>
          </cell>
        </row>
        <row r="425">
          <cell r="C425" t="str">
            <v>20/K-BLK/III/02</v>
          </cell>
          <cell r="D425" t="str">
            <v>AMIRUDDIN</v>
          </cell>
          <cell r="E425" t="str">
            <v>199511</v>
          </cell>
          <cell r="F425" t="str">
            <v>199511</v>
          </cell>
        </row>
        <row r="426">
          <cell r="C426" t="str">
            <v>21/K-BLK/III/02</v>
          </cell>
          <cell r="D426" t="str">
            <v>DAHLAN</v>
          </cell>
          <cell r="E426" t="str">
            <v>227257</v>
          </cell>
          <cell r="F426" t="str">
            <v>227257</v>
          </cell>
        </row>
        <row r="427">
          <cell r="C427" t="str">
            <v>22/K-BLK/III/02</v>
          </cell>
          <cell r="D427" t="str">
            <v>HJ. ROSNAYANI. S</v>
          </cell>
          <cell r="E427" t="str">
            <v>227558</v>
          </cell>
          <cell r="F427" t="str">
            <v>227558</v>
          </cell>
        </row>
        <row r="428">
          <cell r="C428" t="str">
            <v>71/K-BLK/VIII/02</v>
          </cell>
          <cell r="D428" t="str">
            <v>ZUBAIR ADAM</v>
          </cell>
          <cell r="E428" t="str">
            <v>049039</v>
          </cell>
          <cell r="F428" t="str">
            <v>049039</v>
          </cell>
        </row>
        <row r="429">
          <cell r="C429" t="str">
            <v>103/K-BLK/XI/02</v>
          </cell>
          <cell r="D429" t="str">
            <v>M YUSUF</v>
          </cell>
          <cell r="E429" t="str">
            <v>041901</v>
          </cell>
          <cell r="F429" t="str">
            <v>041901</v>
          </cell>
        </row>
        <row r="430">
          <cell r="C430" t="str">
            <v>14/K-BLK/III/02</v>
          </cell>
          <cell r="D430" t="str">
            <v>KOPERASI BERKAT</v>
          </cell>
          <cell r="E430" t="str">
            <v>001285</v>
          </cell>
          <cell r="F430" t="str">
            <v>001285</v>
          </cell>
        </row>
        <row r="431">
          <cell r="C431" t="str">
            <v>8/K-BLK/II/02</v>
          </cell>
          <cell r="D431" t="str">
            <v>NURDIN BASO</v>
          </cell>
          <cell r="E431" t="str">
            <v>1X5361</v>
          </cell>
          <cell r="F431" t="str">
            <v>1X5361</v>
          </cell>
        </row>
        <row r="432">
          <cell r="C432" t="str">
            <v>24/K-BLK/IV/02</v>
          </cell>
          <cell r="D432" t="str">
            <v>BENI FICTORIANUS</v>
          </cell>
          <cell r="E432" t="str">
            <v>237850</v>
          </cell>
          <cell r="F432" t="str">
            <v>237850</v>
          </cell>
        </row>
        <row r="433">
          <cell r="C433" t="str">
            <v>28/K-BLK/IV/02</v>
          </cell>
          <cell r="D433" t="str">
            <v>H. MUSTAKIM</v>
          </cell>
          <cell r="E433" t="str">
            <v>249579</v>
          </cell>
          <cell r="F433" t="str">
            <v>249579</v>
          </cell>
        </row>
        <row r="434">
          <cell r="C434" t="str">
            <v>100/K-BLK/XI/02</v>
          </cell>
          <cell r="D434" t="str">
            <v>NURDIN</v>
          </cell>
          <cell r="E434" t="str">
            <v>298188</v>
          </cell>
          <cell r="F434" t="str">
            <v>298188</v>
          </cell>
        </row>
        <row r="435">
          <cell r="C435" t="str">
            <v>68/K-BLK/VIII/02</v>
          </cell>
          <cell r="D435" t="str">
            <v>H DEDDO</v>
          </cell>
          <cell r="E435" t="str">
            <v>049048</v>
          </cell>
          <cell r="F435" t="str">
            <v>049048</v>
          </cell>
        </row>
        <row r="436">
          <cell r="C436" t="str">
            <v>27/K-BLK/IV/02</v>
          </cell>
          <cell r="D436" t="str">
            <v>H. DEDDO</v>
          </cell>
          <cell r="E436" t="str">
            <v>238391</v>
          </cell>
          <cell r="F436" t="str">
            <v>238391</v>
          </cell>
        </row>
        <row r="437">
          <cell r="C437" t="str">
            <v>99/K-BLK/XI/02</v>
          </cell>
          <cell r="D437" t="str">
            <v>ABD KARIB</v>
          </cell>
          <cell r="E437" t="str">
            <v>086692</v>
          </cell>
          <cell r="F437" t="str">
            <v>086692</v>
          </cell>
        </row>
        <row r="438">
          <cell r="C438" t="str">
            <v>98/K-BLK/XI/02</v>
          </cell>
          <cell r="D438" t="str">
            <v>HARFIN</v>
          </cell>
          <cell r="E438" t="str">
            <v>086691</v>
          </cell>
          <cell r="F438" t="str">
            <v>086691</v>
          </cell>
        </row>
        <row r="439">
          <cell r="C439" t="str">
            <v>67/K-BLK/VIII/02</v>
          </cell>
          <cell r="D439" t="str">
            <v>MUSEDDING</v>
          </cell>
          <cell r="E439" t="str">
            <v>084007</v>
          </cell>
          <cell r="F439" t="str">
            <v>084007</v>
          </cell>
        </row>
        <row r="440">
          <cell r="C440" t="str">
            <v>97/K-BLK/XI/02</v>
          </cell>
          <cell r="D440" t="str">
            <v>IR.APRISAL.B</v>
          </cell>
          <cell r="E440" t="str">
            <v>041906</v>
          </cell>
          <cell r="F440" t="str">
            <v>041906</v>
          </cell>
        </row>
        <row r="441">
          <cell r="C441" t="str">
            <v>61/K-BLK/VIII/02</v>
          </cell>
          <cell r="D441" t="str">
            <v>AMIRULLAH</v>
          </cell>
          <cell r="E441" t="str">
            <v>084009</v>
          </cell>
          <cell r="F441" t="str">
            <v>084009</v>
          </cell>
        </row>
        <row r="442">
          <cell r="C442" t="str">
            <v>96/K-BLK/XI/02</v>
          </cell>
          <cell r="D442" t="str">
            <v>ALIMUDDIN</v>
          </cell>
          <cell r="E442" t="str">
            <v>085885</v>
          </cell>
          <cell r="F442" t="str">
            <v>085885</v>
          </cell>
        </row>
        <row r="443">
          <cell r="C443" t="str">
            <v>95/K-BLK/XI/02</v>
          </cell>
          <cell r="D443" t="str">
            <v>H. HANAFI B</v>
          </cell>
          <cell r="E443" t="str">
            <v>039712</v>
          </cell>
          <cell r="F443" t="str">
            <v>039712</v>
          </cell>
        </row>
        <row r="444">
          <cell r="C444" t="str">
            <v>65/K-BLK/VIII/02</v>
          </cell>
          <cell r="D444" t="str">
            <v>MANAI</v>
          </cell>
          <cell r="E444" t="str">
            <v>084026</v>
          </cell>
          <cell r="F444" t="str">
            <v>084026</v>
          </cell>
        </row>
        <row r="445">
          <cell r="C445" t="str">
            <v>96/K-BLK/XI/02</v>
          </cell>
          <cell r="D445" t="str">
            <v>H. RAMLI DG LALLO</v>
          </cell>
          <cell r="E445" t="str">
            <v>085885</v>
          </cell>
          <cell r="F445" t="str">
            <v>085885</v>
          </cell>
        </row>
        <row r="446">
          <cell r="C446" t="str">
            <v>18/K-BLK/III/02</v>
          </cell>
          <cell r="D446" t="str">
            <v>SUBAIR ADAM</v>
          </cell>
          <cell r="E446" t="str">
            <v>045105</v>
          </cell>
          <cell r="F446" t="str">
            <v>045105</v>
          </cell>
        </row>
        <row r="447">
          <cell r="C447" t="str">
            <v>91/K-BLK/X/02</v>
          </cell>
          <cell r="D447" t="str">
            <v>ISMAIL TISMIN</v>
          </cell>
          <cell r="E447" t="str">
            <v>039693</v>
          </cell>
          <cell r="F447" t="str">
            <v>039693</v>
          </cell>
        </row>
        <row r="448">
          <cell r="C448" t="str">
            <v>25/K-BLK/IV/02</v>
          </cell>
          <cell r="D448" t="str">
            <v>B A L I</v>
          </cell>
          <cell r="E448" t="str">
            <v>227569</v>
          </cell>
          <cell r="F448" t="str">
            <v>227569</v>
          </cell>
        </row>
        <row r="449">
          <cell r="C449" t="str">
            <v>90/K-BLK/X/02</v>
          </cell>
          <cell r="D449" t="str">
            <v>H. MAUDU</v>
          </cell>
          <cell r="E449" t="str">
            <v>051332</v>
          </cell>
          <cell r="F449" t="str">
            <v>051332</v>
          </cell>
        </row>
        <row r="450">
          <cell r="C450" t="str">
            <v>37/K-BLK/V/02</v>
          </cell>
          <cell r="D450" t="str">
            <v>H. MUH. TUSUF. T</v>
          </cell>
          <cell r="E450" t="str">
            <v>238630</v>
          </cell>
          <cell r="F450" t="str">
            <v>238630</v>
          </cell>
        </row>
        <row r="451">
          <cell r="C451" t="str">
            <v>59/K-BLK/VII/97</v>
          </cell>
          <cell r="D451" t="str">
            <v>H. MUH. YUSUF. T</v>
          </cell>
          <cell r="E451" t="str">
            <v>042795</v>
          </cell>
          <cell r="F451" t="str">
            <v>042795</v>
          </cell>
        </row>
        <row r="452">
          <cell r="C452" t="str">
            <v>85/K-BLK/X/02</v>
          </cell>
          <cell r="D452" t="str">
            <v>HM. YUSUF TOMPO</v>
          </cell>
          <cell r="E452" t="str">
            <v>041022</v>
          </cell>
          <cell r="F452" t="str">
            <v>041022</v>
          </cell>
        </row>
        <row r="453">
          <cell r="C453" t="str">
            <v>59/K-BLK/VII/02</v>
          </cell>
          <cell r="D453" t="str">
            <v>HJ. HAFIAH</v>
          </cell>
          <cell r="E453" t="str">
            <v>084289</v>
          </cell>
          <cell r="F453" t="str">
            <v>084289</v>
          </cell>
        </row>
        <row r="454">
          <cell r="C454" t="str">
            <v>89/K-BLK/X/02</v>
          </cell>
          <cell r="D454" t="str">
            <v>H. RASANG TAMMU</v>
          </cell>
          <cell r="E454" t="str">
            <v>041021</v>
          </cell>
          <cell r="F454" t="str">
            <v>041021</v>
          </cell>
        </row>
        <row r="455">
          <cell r="C455" t="str">
            <v>47/K-BLK/VI/02</v>
          </cell>
          <cell r="D455" t="str">
            <v>JAMALUDDIN</v>
          </cell>
          <cell r="E455" t="str">
            <v>249405</v>
          </cell>
          <cell r="F455" t="str">
            <v>249405</v>
          </cell>
        </row>
        <row r="456">
          <cell r="C456" t="str">
            <v>81/K-BLK/IX/02</v>
          </cell>
          <cell r="D456" t="str">
            <v>H. MUH. KAMIL</v>
          </cell>
          <cell r="E456" t="str">
            <v>038642</v>
          </cell>
          <cell r="F456" t="str">
            <v>038642</v>
          </cell>
        </row>
        <row r="457">
          <cell r="C457" t="str">
            <v>48/K-BLK/VII/02</v>
          </cell>
          <cell r="D457" t="str">
            <v>H. MUH. KAMIL</v>
          </cell>
          <cell r="E457" t="str">
            <v>250800</v>
          </cell>
          <cell r="F457" t="str">
            <v>250800</v>
          </cell>
        </row>
        <row r="458">
          <cell r="C458" t="str">
            <v>49/K-BLK/VII/02</v>
          </cell>
          <cell r="D458" t="str">
            <v>H. RAHMAN</v>
          </cell>
          <cell r="E458" t="str">
            <v>251243</v>
          </cell>
          <cell r="F458" t="str">
            <v>251243</v>
          </cell>
        </row>
        <row r="459">
          <cell r="C459" t="str">
            <v>58/K-BLK/VII/02</v>
          </cell>
          <cell r="D459" t="str">
            <v>MUH. RAMLI</v>
          </cell>
          <cell r="E459" t="str">
            <v>048236</v>
          </cell>
          <cell r="F459" t="str">
            <v>048236</v>
          </cell>
        </row>
        <row r="460">
          <cell r="C460" t="str">
            <v>50/K-BLK/VII/02</v>
          </cell>
          <cell r="D460" t="str">
            <v>MUH. RAMLI</v>
          </cell>
          <cell r="E460" t="str">
            <v>262918</v>
          </cell>
          <cell r="F460" t="str">
            <v>262918</v>
          </cell>
        </row>
        <row r="461">
          <cell r="C461" t="str">
            <v>31/K-BLK/V/02</v>
          </cell>
          <cell r="D461" t="str">
            <v>MUH. RAMLI</v>
          </cell>
          <cell r="E461" t="str">
            <v>238461</v>
          </cell>
          <cell r="F461" t="str">
            <v>238461</v>
          </cell>
        </row>
        <row r="462">
          <cell r="C462" t="str">
            <v>88/K-BLK/X/02</v>
          </cell>
          <cell r="D462" t="str">
            <v>H. SARONG</v>
          </cell>
          <cell r="E462" t="str">
            <v>085924</v>
          </cell>
          <cell r="F462" t="str">
            <v>085924</v>
          </cell>
        </row>
        <row r="463">
          <cell r="C463" t="str">
            <v>52/K-BLK/VII/02</v>
          </cell>
          <cell r="D463" t="str">
            <v>ANDI PUTTA BANI</v>
          </cell>
          <cell r="E463" t="str">
            <v>000398</v>
          </cell>
          <cell r="F463" t="str">
            <v>000398</v>
          </cell>
        </row>
        <row r="464">
          <cell r="C464" t="str">
            <v>35/K-BLK/IV/97</v>
          </cell>
          <cell r="D464" t="str">
            <v>A. PUTA BANGUN</v>
          </cell>
          <cell r="E464" t="str">
            <v>063497</v>
          </cell>
          <cell r="F464" t="str">
            <v>063497</v>
          </cell>
        </row>
        <row r="465">
          <cell r="C465" t="str">
            <v>86/K-BLK/X/02</v>
          </cell>
          <cell r="D465" t="str">
            <v>SALAM</v>
          </cell>
          <cell r="E465" t="str">
            <v>050671</v>
          </cell>
          <cell r="F465" t="str">
            <v>050671</v>
          </cell>
        </row>
        <row r="466">
          <cell r="C466" t="str">
            <v>62/K-BLK/VIII/02</v>
          </cell>
          <cell r="D466" t="str">
            <v>H MUH NURDIN</v>
          </cell>
          <cell r="E466" t="str">
            <v>084444</v>
          </cell>
          <cell r="F466" t="str">
            <v>084444</v>
          </cell>
        </row>
        <row r="467">
          <cell r="C467" t="str">
            <v>87/K-BLK/X/02</v>
          </cell>
          <cell r="D467" t="str">
            <v>H. MUH. NURDIN</v>
          </cell>
          <cell r="E467" t="str">
            <v>041023</v>
          </cell>
          <cell r="F467" t="str">
            <v>041023</v>
          </cell>
        </row>
        <row r="468">
          <cell r="C468" t="str">
            <v>50/K-BLK/IX/00</v>
          </cell>
          <cell r="D468" t="str">
            <v>ALIMUDDIN ABBAS</v>
          </cell>
          <cell r="E468" t="str">
            <v>061413</v>
          </cell>
          <cell r="F468" t="str">
            <v>061413</v>
          </cell>
        </row>
        <row r="469">
          <cell r="C469" t="str">
            <v>63/K-BLK/VIII/02</v>
          </cell>
          <cell r="D469" t="str">
            <v xml:space="preserve">ALIMUDDIN ABBAS </v>
          </cell>
          <cell r="E469" t="str">
            <v>005194</v>
          </cell>
          <cell r="F469" t="str">
            <v>005194</v>
          </cell>
        </row>
        <row r="470">
          <cell r="C470" t="str">
            <v>83/K-BLK/X/02</v>
          </cell>
          <cell r="D470" t="str">
            <v>ANSAR. T</v>
          </cell>
          <cell r="E470" t="str">
            <v>085098</v>
          </cell>
          <cell r="F470" t="str">
            <v>085098</v>
          </cell>
        </row>
        <row r="471">
          <cell r="C471" t="str">
            <v>73/K-BLK/IX/02</v>
          </cell>
          <cell r="D471" t="str">
            <v>NUR HIDAYAT</v>
          </cell>
          <cell r="E471" t="str">
            <v>049846</v>
          </cell>
          <cell r="F471" t="str">
            <v>049846</v>
          </cell>
        </row>
        <row r="472">
          <cell r="C472" t="str">
            <v>75/K-BLK/IX/02</v>
          </cell>
          <cell r="D472" t="str">
            <v>MUH. SABIL</v>
          </cell>
          <cell r="E472" t="str">
            <v>085074</v>
          </cell>
          <cell r="F472" t="str">
            <v>085074</v>
          </cell>
        </row>
        <row r="473">
          <cell r="C473" t="str">
            <v>77/K-BLK/IX/02</v>
          </cell>
          <cell r="D473" t="str">
            <v>H. KAMARUDDIN</v>
          </cell>
          <cell r="E473" t="str">
            <v>038727</v>
          </cell>
          <cell r="F473" t="str">
            <v>038727</v>
          </cell>
        </row>
        <row r="474">
          <cell r="C474" t="str">
            <v>79/K-BLK/IX/02</v>
          </cell>
          <cell r="D474" t="str">
            <v>ILHAM</v>
          </cell>
          <cell r="E474" t="str">
            <v>038701</v>
          </cell>
          <cell r="F474" t="str">
            <v>038701</v>
          </cell>
        </row>
        <row r="475">
          <cell r="C475" t="str">
            <v>80/K-BLK/IX/02</v>
          </cell>
          <cell r="D475" t="str">
            <v>KAMRI, SE</v>
          </cell>
          <cell r="E475" t="str">
            <v>085223</v>
          </cell>
          <cell r="F475" t="str">
            <v>085223</v>
          </cell>
        </row>
        <row r="476">
          <cell r="C476" t="str">
            <v>82/K-BLK/X/02</v>
          </cell>
          <cell r="D476" t="str">
            <v>ABDUL SALAM</v>
          </cell>
          <cell r="E476" t="str">
            <v>085256</v>
          </cell>
          <cell r="F476" t="str">
            <v>085256</v>
          </cell>
        </row>
        <row r="477">
          <cell r="C477" t="str">
            <v>42/K-BLK/VI/02</v>
          </cell>
          <cell r="D477" t="str">
            <v>H. MUH. KAMIL</v>
          </cell>
          <cell r="E477" t="str">
            <v>251272</v>
          </cell>
          <cell r="F477" t="str">
            <v>251272</v>
          </cell>
        </row>
        <row r="478">
          <cell r="C478" t="str">
            <v>66/K-BLK/VIII/02</v>
          </cell>
          <cell r="D478" t="str">
            <v>HAMKA NURDIN</v>
          </cell>
          <cell r="E478" t="str">
            <v>049047</v>
          </cell>
          <cell r="F478" t="str">
            <v>049047</v>
          </cell>
        </row>
        <row r="479">
          <cell r="C479" t="str">
            <v>50/K-BLK/V/96</v>
          </cell>
          <cell r="D479" t="str">
            <v>ABD. RAHMAN M.</v>
          </cell>
          <cell r="E479" t="str">
            <v>050130</v>
          </cell>
          <cell r="F479" t="str">
            <v>050130</v>
          </cell>
        </row>
        <row r="480">
          <cell r="C480" t="str">
            <v>94/K-BLK/XII/01</v>
          </cell>
          <cell r="D480" t="str">
            <v>SABARUDDIN</v>
          </cell>
          <cell r="E480" t="str">
            <v>027437</v>
          </cell>
          <cell r="F480" t="str">
            <v>027437</v>
          </cell>
        </row>
        <row r="481">
          <cell r="C481" t="str">
            <v>46/K-BLK/VII/01</v>
          </cell>
          <cell r="D481" t="str">
            <v>H  YADE</v>
          </cell>
          <cell r="E481" t="str">
            <v>079952</v>
          </cell>
          <cell r="F481" t="str">
            <v>079952</v>
          </cell>
        </row>
        <row r="482">
          <cell r="C482" t="str">
            <v>34/K-BLK/V/01</v>
          </cell>
          <cell r="D482" t="str">
            <v>H YADE</v>
          </cell>
          <cell r="E482" t="str">
            <v>079075</v>
          </cell>
          <cell r="F482" t="str">
            <v>079075</v>
          </cell>
        </row>
        <row r="483">
          <cell r="C483" t="str">
            <v>44/K-BLK/IX/98</v>
          </cell>
          <cell r="D483" t="str">
            <v>Y A D E</v>
          </cell>
          <cell r="E483" t="str">
            <v>073709</v>
          </cell>
          <cell r="F483" t="str">
            <v>073709</v>
          </cell>
        </row>
        <row r="484">
          <cell r="C484" t="str">
            <v>148/K-BLK/X/95</v>
          </cell>
          <cell r="D484" t="str">
            <v>Y A D E</v>
          </cell>
          <cell r="E484" t="str">
            <v>043739</v>
          </cell>
          <cell r="F484" t="str">
            <v>043739</v>
          </cell>
        </row>
        <row r="485">
          <cell r="C485" t="str">
            <v>135/K-BLK/IX/95</v>
          </cell>
          <cell r="D485" t="str">
            <v>Y A D E</v>
          </cell>
          <cell r="E485" t="str">
            <v>043743</v>
          </cell>
          <cell r="F485" t="str">
            <v>043743</v>
          </cell>
        </row>
        <row r="486">
          <cell r="C486" t="str">
            <v>122/K-BLK/VIII/95</v>
          </cell>
          <cell r="D486" t="str">
            <v>Y A D E</v>
          </cell>
          <cell r="E486" t="str">
            <v>040554</v>
          </cell>
          <cell r="F486" t="str">
            <v>040554</v>
          </cell>
        </row>
        <row r="487">
          <cell r="C487" t="str">
            <v>70/K-BLK/VIII/02</v>
          </cell>
          <cell r="D487" t="str">
            <v>HJ. SYAMSIAH</v>
          </cell>
          <cell r="E487" t="str">
            <v>049035</v>
          </cell>
          <cell r="F487" t="str">
            <v>049035</v>
          </cell>
        </row>
        <row r="488">
          <cell r="C488" t="str">
            <v>72/K-BLK/IX/02</v>
          </cell>
          <cell r="D488" t="str">
            <v>AHMAD ZULKARNAEN</v>
          </cell>
          <cell r="E488" t="str">
            <v>085092</v>
          </cell>
          <cell r="F488" t="str">
            <v>085092</v>
          </cell>
        </row>
        <row r="489">
          <cell r="C489" t="str">
            <v>114/K-BLK/XI/97</v>
          </cell>
          <cell r="D489" t="str">
            <v>MUH. NASIR</v>
          </cell>
          <cell r="E489" t="str">
            <v>792552</v>
          </cell>
          <cell r="F489" t="str">
            <v>792552</v>
          </cell>
        </row>
        <row r="490">
          <cell r="C490" t="str">
            <v>108/K-BLK/X/97</v>
          </cell>
          <cell r="D490" t="str">
            <v>MUH. SALEH</v>
          </cell>
          <cell r="E490" t="str">
            <v>071475</v>
          </cell>
          <cell r="F490" t="str">
            <v>071475</v>
          </cell>
        </row>
        <row r="491">
          <cell r="C491" t="str">
            <v>32/K-BLK/III/98</v>
          </cell>
          <cell r="D491" t="str">
            <v>JASA GUNTUR</v>
          </cell>
          <cell r="E491" t="str">
            <v>072795</v>
          </cell>
          <cell r="F491" t="str">
            <v>072795</v>
          </cell>
        </row>
        <row r="492">
          <cell r="C492" t="str">
            <v>55/K-BLK/VI/97</v>
          </cell>
          <cell r="D492" t="str">
            <v>MUH. AMIN</v>
          </cell>
          <cell r="E492" t="str">
            <v>065668</v>
          </cell>
          <cell r="F492" t="str">
            <v>065668</v>
          </cell>
        </row>
        <row r="493">
          <cell r="C493" t="str">
            <v>15/K-BLK/II/97</v>
          </cell>
          <cell r="D493" t="str">
            <v>DRS. ZAINUDDIN</v>
          </cell>
          <cell r="E493" t="str">
            <v>061545</v>
          </cell>
          <cell r="F493" t="str">
            <v>061545</v>
          </cell>
        </row>
        <row r="494">
          <cell r="C494" t="str">
            <v>42/K-BLK/IV/96</v>
          </cell>
          <cell r="D494" t="str">
            <v>I R W A N</v>
          </cell>
          <cell r="E494" t="str">
            <v>049966</v>
          </cell>
          <cell r="F494" t="str">
            <v>049966</v>
          </cell>
        </row>
        <row r="495">
          <cell r="C495" t="str">
            <v>127/K-BLK/IX/95</v>
          </cell>
          <cell r="D495" t="str">
            <v>I R W A N</v>
          </cell>
          <cell r="E495" t="str">
            <v>231458</v>
          </cell>
          <cell r="F495" t="str">
            <v>231458</v>
          </cell>
        </row>
        <row r="496">
          <cell r="C496" t="str">
            <v>110/K-BLK/VIII/95</v>
          </cell>
          <cell r="D496" t="str">
            <v>I R W A N</v>
          </cell>
          <cell r="E496" t="str">
            <v>231063</v>
          </cell>
          <cell r="F496" t="str">
            <v>231063</v>
          </cell>
        </row>
        <row r="497">
          <cell r="C497" t="str">
            <v>105/K-BLK/VIII/95</v>
          </cell>
          <cell r="D497" t="str">
            <v>I R W A N</v>
          </cell>
          <cell r="E497" t="str">
            <v>042518</v>
          </cell>
          <cell r="F497" t="str">
            <v>042518</v>
          </cell>
        </row>
        <row r="498">
          <cell r="C498" t="str">
            <v>44/K-BLK/V/97</v>
          </cell>
          <cell r="D498" t="str">
            <v>IRWAN</v>
          </cell>
          <cell r="E498" t="str">
            <v>025330</v>
          </cell>
          <cell r="F498" t="str">
            <v>025330</v>
          </cell>
        </row>
        <row r="499">
          <cell r="C499" t="str">
            <v>21/K-BLK/II/96</v>
          </cell>
          <cell r="D499" t="str">
            <v>RAHMAT</v>
          </cell>
          <cell r="E499" t="str">
            <v>047608</v>
          </cell>
          <cell r="F499" t="str">
            <v>047608</v>
          </cell>
        </row>
        <row r="500">
          <cell r="C500" t="str">
            <v>10/K-BLK/I/96</v>
          </cell>
          <cell r="D500" t="str">
            <v>M SAID TOMPO</v>
          </cell>
          <cell r="E500" t="str">
            <v>046435</v>
          </cell>
          <cell r="F500" t="str">
            <v>046435</v>
          </cell>
        </row>
        <row r="501">
          <cell r="C501" t="str">
            <v>46/K-BLK/V/95</v>
          </cell>
          <cell r="D501" t="str">
            <v>M. SAID TOMPO</v>
          </cell>
          <cell r="E501" t="str">
            <v>038216</v>
          </cell>
          <cell r="F501" t="str">
            <v>038216</v>
          </cell>
        </row>
        <row r="502">
          <cell r="C502" t="str">
            <v>141/K-BLK/IX/95</v>
          </cell>
          <cell r="D502" t="str">
            <v>M. SAID TOMPO</v>
          </cell>
          <cell r="E502" t="str">
            <v>043825</v>
          </cell>
          <cell r="F502" t="str">
            <v>043825</v>
          </cell>
        </row>
        <row r="503">
          <cell r="C503" t="str">
            <v>73/K-BLK/VI/95</v>
          </cell>
          <cell r="D503" t="str">
            <v>M. SAID TOMPO</v>
          </cell>
          <cell r="E503" t="str">
            <v>039479</v>
          </cell>
          <cell r="F503" t="str">
            <v>039479</v>
          </cell>
        </row>
        <row r="504">
          <cell r="C504" t="str">
            <v>65/K-BLK/VI/95</v>
          </cell>
          <cell r="D504" t="str">
            <v>M. SAID TOMPO</v>
          </cell>
          <cell r="E504" t="str">
            <v>039455</v>
          </cell>
          <cell r="F504" t="str">
            <v>039455</v>
          </cell>
        </row>
        <row r="505">
          <cell r="C505" t="str">
            <v>103/K-BLK/XI/94</v>
          </cell>
          <cell r="D505" t="str">
            <v>M. SAID TOMPO</v>
          </cell>
          <cell r="E505" t="str">
            <v>032840</v>
          </cell>
          <cell r="F505" t="str">
            <v>032840</v>
          </cell>
        </row>
        <row r="506">
          <cell r="C506" t="str">
            <v>7/K-BLK/I/95</v>
          </cell>
          <cell r="D506" t="str">
            <v>ABD. RAZAK DG.P.</v>
          </cell>
          <cell r="E506" t="str">
            <v>034790</v>
          </cell>
          <cell r="F506" t="str">
            <v>034790</v>
          </cell>
        </row>
        <row r="507">
          <cell r="C507" t="str">
            <v>17/K-BLK/II/95</v>
          </cell>
          <cell r="D507" t="str">
            <v>MUSTAKIN ARNI</v>
          </cell>
          <cell r="E507" t="str">
            <v>034799</v>
          </cell>
          <cell r="F507" t="str">
            <v>034799</v>
          </cell>
        </row>
        <row r="508">
          <cell r="C508" t="str">
            <v>98/K-BLK/XII/01</v>
          </cell>
          <cell r="D508" t="str">
            <v>H. YADE</v>
          </cell>
          <cell r="E508" t="str">
            <v>001788</v>
          </cell>
          <cell r="F508" t="str">
            <v>001788</v>
          </cell>
        </row>
        <row r="509">
          <cell r="C509" t="str">
            <v>84/K-BLK/X/02</v>
          </cell>
          <cell r="D509" t="str">
            <v>H. YADE</v>
          </cell>
          <cell r="E509" t="str">
            <v>085252</v>
          </cell>
          <cell r="F509" t="str">
            <v>085252</v>
          </cell>
        </row>
        <row r="510">
          <cell r="C510" t="str">
            <v>91/K-BLK/X/94</v>
          </cell>
          <cell r="D510" t="str">
            <v>Y A D E</v>
          </cell>
          <cell r="E510" t="str">
            <v>213889</v>
          </cell>
          <cell r="F510" t="str">
            <v>213889</v>
          </cell>
        </row>
        <row r="511">
          <cell r="C511" t="str">
            <v>99/K-BLK/IX/96</v>
          </cell>
          <cell r="D511" t="str">
            <v>YADE</v>
          </cell>
          <cell r="E511" t="str">
            <v>055843</v>
          </cell>
          <cell r="F511" t="str">
            <v>055843</v>
          </cell>
        </row>
        <row r="512">
          <cell r="C512" t="str">
            <v>76/K-BLK/VII/96</v>
          </cell>
          <cell r="D512" t="str">
            <v>SOMMENG</v>
          </cell>
          <cell r="E512" t="str">
            <v>213889</v>
          </cell>
          <cell r="F512" t="str">
            <v>213889</v>
          </cell>
        </row>
        <row r="513">
          <cell r="C513" t="str">
            <v>33/K-BLK/IV/95</v>
          </cell>
          <cell r="D513" t="str">
            <v>M. AMIN</v>
          </cell>
          <cell r="E513" t="str">
            <v>037385</v>
          </cell>
          <cell r="F513" t="str">
            <v>037385</v>
          </cell>
        </row>
        <row r="514">
          <cell r="C514" t="str">
            <v>36/K-BLK/IV/95</v>
          </cell>
          <cell r="D514" t="str">
            <v>KETENG</v>
          </cell>
          <cell r="E514" t="str">
            <v>038421</v>
          </cell>
          <cell r="F514" t="str">
            <v>038421</v>
          </cell>
        </row>
        <row r="515">
          <cell r="C515" t="str">
            <v>213/K-BLK/XII/95</v>
          </cell>
          <cell r="D515" t="str">
            <v>H. TOMPO</v>
          </cell>
          <cell r="E515" t="str">
            <v>046476</v>
          </cell>
          <cell r="F515" t="str">
            <v>046476</v>
          </cell>
        </row>
        <row r="516">
          <cell r="C516" t="str">
            <v>88/K-BLK/XII/93</v>
          </cell>
          <cell r="D516" t="str">
            <v>H.SANGKA DG.PACCIDDA</v>
          </cell>
          <cell r="E516" t="str">
            <v>021736</v>
          </cell>
          <cell r="F516" t="str">
            <v>021736</v>
          </cell>
        </row>
        <row r="517">
          <cell r="C517" t="str">
            <v>26/K-BLK/VI/00</v>
          </cell>
          <cell r="D517" t="str">
            <v>ANWAR</v>
          </cell>
          <cell r="E517" t="str">
            <v>059021</v>
          </cell>
          <cell r="F517" t="str">
            <v>059021</v>
          </cell>
        </row>
        <row r="518">
          <cell r="C518" t="str">
            <v>212/K-BLK/XII/95</v>
          </cell>
          <cell r="D518" t="str">
            <v>ANWAR</v>
          </cell>
          <cell r="E518" t="str">
            <v>046429</v>
          </cell>
          <cell r="F518" t="str">
            <v>046429</v>
          </cell>
        </row>
        <row r="519">
          <cell r="C519" t="str">
            <v>29/K-BLK/II/98</v>
          </cell>
          <cell r="D519" t="str">
            <v>IBRAHIM</v>
          </cell>
          <cell r="E519" t="str">
            <v>072405</v>
          </cell>
          <cell r="F519" t="str">
            <v>072405</v>
          </cell>
        </row>
        <row r="520">
          <cell r="C520" t="str">
            <v>38/K-BLK/VIII/00</v>
          </cell>
          <cell r="D520" t="str">
            <v>H BOHARI BIDO</v>
          </cell>
          <cell r="E520" t="str">
            <v>000739</v>
          </cell>
          <cell r="F520" t="str">
            <v>000739</v>
          </cell>
        </row>
        <row r="521">
          <cell r="C521" t="str">
            <v>93/K-BLK/XII/01</v>
          </cell>
          <cell r="D521" t="str">
            <v>H. BOHARI BIDO</v>
          </cell>
          <cell r="E521">
            <v>105772</v>
          </cell>
          <cell r="F521">
            <v>105772</v>
          </cell>
        </row>
        <row r="522">
          <cell r="C522" t="str">
            <v>78/K-BLK/VIII/97</v>
          </cell>
          <cell r="D522" t="str">
            <v>H. BOHARI BIDO</v>
          </cell>
          <cell r="E522" t="str">
            <v>068216</v>
          </cell>
          <cell r="F522" t="str">
            <v>068216</v>
          </cell>
        </row>
        <row r="523">
          <cell r="C523" t="str">
            <v>123/K-BLK/X/96</v>
          </cell>
          <cell r="D523" t="str">
            <v>H. BOHARI BIDO</v>
          </cell>
          <cell r="E523" t="str">
            <v>155895</v>
          </cell>
          <cell r="F523" t="str">
            <v>155895</v>
          </cell>
        </row>
        <row r="524">
          <cell r="C524" t="str">
            <v>110/K-BLK/IX/96</v>
          </cell>
          <cell r="D524" t="str">
            <v>H. BOHARI BIDO</v>
          </cell>
          <cell r="E524" t="str">
            <v>055837</v>
          </cell>
          <cell r="F524" t="str">
            <v>055837</v>
          </cell>
        </row>
        <row r="525">
          <cell r="C525" t="str">
            <v>12/K-BLK/I/96</v>
          </cell>
          <cell r="D525" t="str">
            <v>H. BOHARI BIDO</v>
          </cell>
          <cell r="E525" t="str">
            <v>046525</v>
          </cell>
          <cell r="F525" t="str">
            <v>046525</v>
          </cell>
        </row>
        <row r="526">
          <cell r="C526" t="str">
            <v>184/K-BLK/XI/95</v>
          </cell>
          <cell r="D526" t="str">
            <v>H. BOHARI BIDO</v>
          </cell>
          <cell r="E526" t="str">
            <v>589870</v>
          </cell>
          <cell r="F526" t="str">
            <v>589870</v>
          </cell>
        </row>
        <row r="527">
          <cell r="C527" t="str">
            <v>5/K-BLK/I/95</v>
          </cell>
          <cell r="D527" t="str">
            <v>M. SAIFUL</v>
          </cell>
          <cell r="E527" t="str">
            <v>034626</v>
          </cell>
          <cell r="F527" t="str">
            <v>034626</v>
          </cell>
        </row>
        <row r="528">
          <cell r="C528" t="str">
            <v>76/K-BLK/VI/95</v>
          </cell>
          <cell r="D528" t="str">
            <v>M. TAHIR</v>
          </cell>
          <cell r="E528" t="str">
            <v>040366</v>
          </cell>
          <cell r="F528" t="str">
            <v>040366</v>
          </cell>
        </row>
        <row r="529">
          <cell r="C529" t="str">
            <v>77/K-BLK/VI/95</v>
          </cell>
          <cell r="D529" t="str">
            <v>SUNARTO</v>
          </cell>
          <cell r="E529" t="str">
            <v>040333</v>
          </cell>
          <cell r="F529" t="str">
            <v>040333</v>
          </cell>
        </row>
        <row r="530">
          <cell r="C530" t="str">
            <v>95/K-BLK/IX/96</v>
          </cell>
          <cell r="D530" t="str">
            <v>MUH. JUFRI</v>
          </cell>
          <cell r="E530" t="str">
            <v>055023</v>
          </cell>
          <cell r="F530" t="str">
            <v>055023</v>
          </cell>
        </row>
        <row r="531">
          <cell r="C531" t="str">
            <v>11/K-BLK/I/96</v>
          </cell>
          <cell r="D531" t="str">
            <v>MUH. JUFRI</v>
          </cell>
          <cell r="E531" t="str">
            <v>046522</v>
          </cell>
          <cell r="F531" t="str">
            <v>046522</v>
          </cell>
        </row>
        <row r="532">
          <cell r="C532" t="str">
            <v>83/K-BLK/VII/95</v>
          </cell>
          <cell r="D532" t="str">
            <v>ABD. RASYID</v>
          </cell>
          <cell r="E532" t="str">
            <v>040460</v>
          </cell>
          <cell r="F532" t="str">
            <v>040460</v>
          </cell>
        </row>
        <row r="533">
          <cell r="C533" t="str">
            <v>57/K-BLK/IX/01</v>
          </cell>
          <cell r="D533" t="str">
            <v>DEDDO</v>
          </cell>
          <cell r="E533" t="str">
            <v>041613</v>
          </cell>
          <cell r="F533" t="str">
            <v>041613</v>
          </cell>
        </row>
        <row r="534">
          <cell r="C534" t="str">
            <v>84/K-BLK/VIII/96</v>
          </cell>
          <cell r="D534" t="str">
            <v>SALEH DG. NGIRI</v>
          </cell>
          <cell r="E534" t="str">
            <v>054542</v>
          </cell>
          <cell r="F534" t="str">
            <v>054542</v>
          </cell>
        </row>
        <row r="535">
          <cell r="C535" t="str">
            <v>10/K-BLK/V/92</v>
          </cell>
          <cell r="D535" t="str">
            <v>ABD. RAUF</v>
          </cell>
          <cell r="E535" t="str">
            <v>008235</v>
          </cell>
          <cell r="F535" t="str">
            <v>008235</v>
          </cell>
        </row>
        <row r="536">
          <cell r="C536" t="str">
            <v>40/K-BLK/VIII/00</v>
          </cell>
          <cell r="D536" t="str">
            <v>DRA NURHAMUDA</v>
          </cell>
          <cell r="E536" t="str">
            <v>000742</v>
          </cell>
          <cell r="F536" t="str">
            <v>000742</v>
          </cell>
        </row>
        <row r="537">
          <cell r="C537" t="str">
            <v>115/K-BLK/X/96</v>
          </cell>
          <cell r="D537" t="str">
            <v>MAHMUD. M</v>
          </cell>
          <cell r="E537" t="str">
            <v>054198</v>
          </cell>
          <cell r="F537" t="str">
            <v>054198</v>
          </cell>
        </row>
        <row r="538">
          <cell r="C538" t="str">
            <v>54/K-BLK/VI/97</v>
          </cell>
          <cell r="D538" t="str">
            <v>MUH. JUFRI</v>
          </cell>
          <cell r="E538" t="str">
            <v>065746</v>
          </cell>
          <cell r="F538" t="str">
            <v>065746</v>
          </cell>
        </row>
        <row r="539">
          <cell r="C539" t="str">
            <v>125/K-BLK/IX/95</v>
          </cell>
          <cell r="D539" t="str">
            <v>M. JUFRI TUHALOLO</v>
          </cell>
          <cell r="E539" t="str">
            <v>043529</v>
          </cell>
          <cell r="F539" t="str">
            <v>043529</v>
          </cell>
        </row>
        <row r="540">
          <cell r="C540" t="str">
            <v>128/K-BLK/IX/95</v>
          </cell>
          <cell r="D540" t="str">
            <v>A. MUH. DAHLAN</v>
          </cell>
          <cell r="E540" t="str">
            <v>042679</v>
          </cell>
          <cell r="F540" t="str">
            <v>042679</v>
          </cell>
        </row>
        <row r="541">
          <cell r="C541" t="str">
            <v>132/K-BLK/IX/95</v>
          </cell>
          <cell r="D541" t="str">
            <v>N A S I R</v>
          </cell>
          <cell r="E541" t="str">
            <v>043615</v>
          </cell>
          <cell r="F541" t="str">
            <v>043615</v>
          </cell>
        </row>
        <row r="542">
          <cell r="C542" t="str">
            <v>18/K-BLK/I/99</v>
          </cell>
          <cell r="D542" t="str">
            <v>ARIFUDDIN</v>
          </cell>
          <cell r="E542" t="str">
            <v>074706</v>
          </cell>
          <cell r="F542" t="str">
            <v>074706</v>
          </cell>
        </row>
        <row r="543">
          <cell r="C543" t="str">
            <v>167/K-BLK/X/95</v>
          </cell>
          <cell r="D543" t="str">
            <v>AMIRUDDIN</v>
          </cell>
          <cell r="E543" t="str">
            <v>044591</v>
          </cell>
          <cell r="F543" t="str">
            <v>044591</v>
          </cell>
        </row>
        <row r="544">
          <cell r="C544" t="str">
            <v>93/K-BLK/X/02</v>
          </cell>
          <cell r="D544" t="str">
            <v>H. BULU</v>
          </cell>
          <cell r="E544" t="str">
            <v>051316</v>
          </cell>
          <cell r="F544" t="str">
            <v>051316</v>
          </cell>
        </row>
        <row r="545">
          <cell r="C545" t="str">
            <v>152/K-BLK/XI/95</v>
          </cell>
          <cell r="D545" t="str">
            <v>SAPO</v>
          </cell>
          <cell r="E545" t="str">
            <v>589778</v>
          </cell>
          <cell r="F545" t="str">
            <v>589778</v>
          </cell>
        </row>
        <row r="546">
          <cell r="C546" t="str">
            <v>78/K-BLK/XI/01</v>
          </cell>
          <cell r="D546" t="str">
            <v>H. HAERUDDIN</v>
          </cell>
          <cell r="E546" t="str">
            <v>042698</v>
          </cell>
          <cell r="F546" t="str">
            <v>042698</v>
          </cell>
        </row>
        <row r="547">
          <cell r="C547" t="str">
            <v>183/K-BLK/XI/95</v>
          </cell>
          <cell r="D547" t="str">
            <v>HAERUDDIN</v>
          </cell>
          <cell r="E547" t="str">
            <v>589913</v>
          </cell>
          <cell r="F547" t="str">
            <v>589913</v>
          </cell>
        </row>
        <row r="548">
          <cell r="C548" t="str">
            <v>190/K-BLK/XI/95</v>
          </cell>
          <cell r="D548" t="str">
            <v>ZAINAL ARIFIN</v>
          </cell>
          <cell r="E548" t="str">
            <v>045496</v>
          </cell>
          <cell r="F548" t="str">
            <v>045496</v>
          </cell>
        </row>
        <row r="549">
          <cell r="C549" t="str">
            <v>192/K-BLK/XI/95</v>
          </cell>
          <cell r="D549" t="str">
            <v>H. DAMING</v>
          </cell>
          <cell r="E549" t="str">
            <v>045462</v>
          </cell>
          <cell r="F549" t="str">
            <v>045462</v>
          </cell>
        </row>
        <row r="550">
          <cell r="C550" t="str">
            <v>196/K-BLK/XI/95</v>
          </cell>
          <cell r="D550" t="str">
            <v>TANJE DG. LENGU</v>
          </cell>
          <cell r="E550" t="str">
            <v>045355</v>
          </cell>
          <cell r="F550" t="str">
            <v>045355</v>
          </cell>
        </row>
        <row r="551">
          <cell r="C551" t="str">
            <v>1/K-BLK/I/96</v>
          </cell>
          <cell r="D551" t="str">
            <v>A. RIZAL</v>
          </cell>
          <cell r="E551" t="str">
            <v>146345</v>
          </cell>
          <cell r="F551" t="str">
            <v>146345</v>
          </cell>
        </row>
        <row r="552">
          <cell r="C552" t="str">
            <v>125/K-GWA/XI/97</v>
          </cell>
          <cell r="D552" t="str">
            <v>MADE ALI USMAN</v>
          </cell>
          <cell r="E552" t="str">
            <v>071499</v>
          </cell>
          <cell r="F552" t="str">
            <v>071499</v>
          </cell>
        </row>
        <row r="553">
          <cell r="C553" t="str">
            <v>27/K-BLK/IV/97</v>
          </cell>
          <cell r="D553" t="str">
            <v>MUH. HASRI</v>
          </cell>
          <cell r="E553" t="str">
            <v>062712</v>
          </cell>
          <cell r="F553" t="str">
            <v>062712</v>
          </cell>
        </row>
        <row r="554">
          <cell r="C554" t="str">
            <v>165/K-BLK/XII/96</v>
          </cell>
          <cell r="D554" t="str">
            <v>MUH. HASRI</v>
          </cell>
          <cell r="E554" t="str">
            <v>059617</v>
          </cell>
          <cell r="F554" t="str">
            <v>059617</v>
          </cell>
        </row>
        <row r="555">
          <cell r="C555" t="str">
            <v>166/K-BLK/XII/96</v>
          </cell>
          <cell r="D555" t="str">
            <v>MUH. HASRI</v>
          </cell>
          <cell r="E555" t="str">
            <v>059459</v>
          </cell>
          <cell r="F555" t="str">
            <v>059459</v>
          </cell>
        </row>
        <row r="556">
          <cell r="C556" t="str">
            <v>167/K-BLK/XII/96</v>
          </cell>
          <cell r="D556" t="str">
            <v>MUH. HASRI</v>
          </cell>
          <cell r="E556" t="str">
            <v>059061</v>
          </cell>
          <cell r="F556" t="str">
            <v>059061</v>
          </cell>
        </row>
        <row r="557">
          <cell r="C557" t="str">
            <v>16/K-BLK/VIII/99</v>
          </cell>
          <cell r="D557" t="str">
            <v>H.  ABD.AZIS</v>
          </cell>
          <cell r="E557" t="str">
            <v>001051</v>
          </cell>
          <cell r="F557" t="str">
            <v>001051</v>
          </cell>
        </row>
        <row r="558">
          <cell r="C558" t="str">
            <v>18/K-BLK/II/98</v>
          </cell>
          <cell r="D558" t="str">
            <v>H. ABD. AZIS</v>
          </cell>
          <cell r="E558" t="str">
            <v>072887</v>
          </cell>
          <cell r="F558" t="str">
            <v>072887</v>
          </cell>
        </row>
        <row r="559">
          <cell r="C559" t="str">
            <v>45/K-BLK/IV/96</v>
          </cell>
          <cell r="D559" t="str">
            <v>H. ABD. AZIS</v>
          </cell>
          <cell r="E559" t="str">
            <v>050886</v>
          </cell>
          <cell r="F559" t="str">
            <v>050886</v>
          </cell>
        </row>
        <row r="560">
          <cell r="C560" t="str">
            <v>19/K-BLK/II/96</v>
          </cell>
          <cell r="D560" t="str">
            <v>H. ABD. AZIS</v>
          </cell>
          <cell r="E560" t="str">
            <v>048846</v>
          </cell>
          <cell r="F560" t="str">
            <v>048846</v>
          </cell>
        </row>
        <row r="561">
          <cell r="C561" t="str">
            <v>6/K-BLK/I/96</v>
          </cell>
          <cell r="D561" t="str">
            <v>DULLAH R</v>
          </cell>
          <cell r="E561" t="str">
            <v>046269</v>
          </cell>
          <cell r="F561" t="str">
            <v>046269</v>
          </cell>
        </row>
        <row r="562">
          <cell r="C562" t="str">
            <v>7/K-BLK/I/96</v>
          </cell>
          <cell r="D562" t="str">
            <v>NURJANNAH KARIM</v>
          </cell>
          <cell r="E562" t="str">
            <v>046309</v>
          </cell>
          <cell r="F562" t="str">
            <v>046309</v>
          </cell>
        </row>
        <row r="563">
          <cell r="C563" t="str">
            <v>14/K-BLK/I/96</v>
          </cell>
          <cell r="D563" t="str">
            <v>M. ALWI</v>
          </cell>
          <cell r="E563" t="str">
            <v>047635</v>
          </cell>
          <cell r="F563" t="str">
            <v>047635</v>
          </cell>
        </row>
        <row r="564">
          <cell r="C564" t="str">
            <v>20/K-BLK/II/96</v>
          </cell>
          <cell r="D564" t="str">
            <v>M. NASIR</v>
          </cell>
          <cell r="E564" t="str">
            <v>046440</v>
          </cell>
          <cell r="F564" t="str">
            <v>046440</v>
          </cell>
        </row>
        <row r="565">
          <cell r="C565" t="str">
            <v>24/K-BLK/III/96</v>
          </cell>
          <cell r="D565" t="str">
            <v>KHAERUDDIN</v>
          </cell>
          <cell r="E565" t="str">
            <v>047716</v>
          </cell>
          <cell r="F565" t="str">
            <v>047716</v>
          </cell>
        </row>
        <row r="566">
          <cell r="C566" t="str">
            <v>27/K-BLK/III/96</v>
          </cell>
          <cell r="D566" t="str">
            <v>MUH. YUSUF R.</v>
          </cell>
          <cell r="E566" t="str">
            <v>047693</v>
          </cell>
          <cell r="F566" t="str">
            <v>047693</v>
          </cell>
        </row>
        <row r="567">
          <cell r="C567" t="str">
            <v>28/K-BLK/III/96</v>
          </cell>
          <cell r="D567" t="str">
            <v>A. ANSAR ASMAT</v>
          </cell>
          <cell r="E567" t="str">
            <v>049833</v>
          </cell>
          <cell r="F567" t="str">
            <v>049833</v>
          </cell>
        </row>
        <row r="568">
          <cell r="C568" t="str">
            <v>111/K-BLK/X/97</v>
          </cell>
          <cell r="D568" t="str">
            <v>A. RIFAI</v>
          </cell>
          <cell r="E568" t="str">
            <v>072577</v>
          </cell>
          <cell r="F568" t="str">
            <v>072577</v>
          </cell>
        </row>
        <row r="569">
          <cell r="C569" t="str">
            <v>35/K-BLK/IV/96</v>
          </cell>
          <cell r="D569" t="str">
            <v>A. RIFAI</v>
          </cell>
          <cell r="E569" t="str">
            <v>050087</v>
          </cell>
          <cell r="F569" t="str">
            <v>050087</v>
          </cell>
        </row>
        <row r="570">
          <cell r="C570" t="str">
            <v>69/K-BLK/VIII/02</v>
          </cell>
          <cell r="D570" t="str">
            <v>H. TIKA</v>
          </cell>
          <cell r="E570" t="str">
            <v>049033</v>
          </cell>
          <cell r="F570" t="str">
            <v>049033</v>
          </cell>
        </row>
        <row r="571">
          <cell r="C571" t="str">
            <v>52/K-BLK/V/96</v>
          </cell>
          <cell r="D571" t="str">
            <v>ABD. KADIR. M</v>
          </cell>
          <cell r="E571" t="str">
            <v>047732</v>
          </cell>
          <cell r="F571" t="str">
            <v>047732</v>
          </cell>
        </row>
        <row r="572">
          <cell r="C572" t="str">
            <v>102/K-BLK/X/97</v>
          </cell>
          <cell r="D572" t="str">
            <v>H. NUR. AMIN</v>
          </cell>
          <cell r="E572" t="str">
            <v>070323</v>
          </cell>
          <cell r="F572" t="str">
            <v>070323</v>
          </cell>
        </row>
        <row r="573">
          <cell r="C573" t="str">
            <v>58/K-BLK/VI/96</v>
          </cell>
          <cell r="D573" t="str">
            <v>H. BUNDU DG. RUPPA</v>
          </cell>
          <cell r="E573" t="str">
            <v>051909</v>
          </cell>
          <cell r="F573" t="str">
            <v>051909</v>
          </cell>
        </row>
        <row r="574">
          <cell r="C574" t="str">
            <v>23/K-BLK/II/98</v>
          </cell>
          <cell r="D574" t="str">
            <v>H. NURHAYATI</v>
          </cell>
          <cell r="E574" t="str">
            <v>072391</v>
          </cell>
          <cell r="F574" t="str">
            <v>072391</v>
          </cell>
        </row>
        <row r="575">
          <cell r="C575" t="str">
            <v>64/K-BLK/VI/96</v>
          </cell>
          <cell r="D575" t="str">
            <v>HAWIAH</v>
          </cell>
          <cell r="E575" t="str">
            <v>053070</v>
          </cell>
          <cell r="F575" t="str">
            <v>053070</v>
          </cell>
        </row>
        <row r="576">
          <cell r="C576" t="str">
            <v>67/K-BLK/VII/96</v>
          </cell>
          <cell r="D576" t="str">
            <v>C O N D E N G</v>
          </cell>
          <cell r="E576" t="str">
            <v>152931</v>
          </cell>
          <cell r="F576" t="str">
            <v>152931</v>
          </cell>
        </row>
        <row r="577">
          <cell r="C577" t="str">
            <v>69/K-BLK/VII/96</v>
          </cell>
          <cell r="D577" t="str">
            <v>ABD. HAFID</v>
          </cell>
          <cell r="E577" t="str">
            <v>050774</v>
          </cell>
          <cell r="F577" t="str">
            <v>050774</v>
          </cell>
        </row>
        <row r="578">
          <cell r="C578" t="str">
            <v>70/K-BLK/VII/96</v>
          </cell>
          <cell r="D578" t="str">
            <v>B A S R I</v>
          </cell>
          <cell r="E578" t="str">
            <v>240183</v>
          </cell>
          <cell r="F578" t="str">
            <v>240183</v>
          </cell>
        </row>
        <row r="579">
          <cell r="C579" t="str">
            <v>75/K-BLK/VII/96</v>
          </cell>
          <cell r="D579" t="str">
            <v>KR. MUH. ALI</v>
          </cell>
          <cell r="E579" t="str">
            <v>053813</v>
          </cell>
          <cell r="F579" t="str">
            <v>053813</v>
          </cell>
        </row>
        <row r="580">
          <cell r="C580" t="str">
            <v>77/K-BLK/VIII/97</v>
          </cell>
          <cell r="D580" t="str">
            <v>M. ASRI</v>
          </cell>
          <cell r="E580" t="str">
            <v>068271</v>
          </cell>
          <cell r="F580" t="str">
            <v>068271</v>
          </cell>
        </row>
        <row r="581">
          <cell r="C581" t="str">
            <v>78/K-BLK/VII/96</v>
          </cell>
          <cell r="D581" t="str">
            <v>M. H A S R I</v>
          </cell>
          <cell r="E581" t="str">
            <v>053671</v>
          </cell>
          <cell r="F581" t="str">
            <v>053671</v>
          </cell>
        </row>
        <row r="582">
          <cell r="C582" t="str">
            <v>2/K-BLK/I/98</v>
          </cell>
          <cell r="D582" t="str">
            <v>M. HASRI</v>
          </cell>
          <cell r="E582" t="str">
            <v>072233</v>
          </cell>
          <cell r="F582" t="str">
            <v>072233</v>
          </cell>
        </row>
        <row r="583">
          <cell r="C583" t="str">
            <v>144/K-BLK/XII/97</v>
          </cell>
          <cell r="D583" t="str">
            <v>M. HASRI</v>
          </cell>
          <cell r="E583" t="str">
            <v>072069</v>
          </cell>
          <cell r="F583" t="str">
            <v>072069</v>
          </cell>
        </row>
        <row r="584">
          <cell r="C584" t="str">
            <v>129/K-BLK/XI'97</v>
          </cell>
          <cell r="D584" t="str">
            <v>M. HASRI</v>
          </cell>
          <cell r="E584">
            <v>701403</v>
          </cell>
          <cell r="F584">
            <v>701403</v>
          </cell>
        </row>
        <row r="585">
          <cell r="C585" t="str">
            <v>110/K-BLK/X/97</v>
          </cell>
          <cell r="D585" t="str">
            <v>M. HASRI</v>
          </cell>
          <cell r="E585" t="str">
            <v>070520</v>
          </cell>
          <cell r="F585" t="str">
            <v>070520</v>
          </cell>
        </row>
        <row r="586">
          <cell r="C586" t="str">
            <v>90/K-BLK/IX/97</v>
          </cell>
          <cell r="D586" t="str">
            <v>M. HASRI</v>
          </cell>
          <cell r="E586" t="str">
            <v>069271</v>
          </cell>
          <cell r="F586" t="str">
            <v>069271</v>
          </cell>
        </row>
        <row r="587">
          <cell r="C587" t="str">
            <v>5/K-BLK/I/97</v>
          </cell>
          <cell r="D587" t="str">
            <v>M. HASRI</v>
          </cell>
          <cell r="E587" t="str">
            <v>060591</v>
          </cell>
          <cell r="F587" t="str">
            <v>060591</v>
          </cell>
        </row>
        <row r="588">
          <cell r="C588" t="str">
            <v>79/K-BLK/VII/96</v>
          </cell>
          <cell r="D588" t="str">
            <v>N U R M A N</v>
          </cell>
          <cell r="E588" t="str">
            <v>213538</v>
          </cell>
          <cell r="F588" t="str">
            <v>213538</v>
          </cell>
        </row>
        <row r="589">
          <cell r="C589" t="str">
            <v>96/K-BLK/IX/97</v>
          </cell>
          <cell r="D589" t="str">
            <v>NURMAN</v>
          </cell>
          <cell r="E589" t="str">
            <v>069274</v>
          </cell>
          <cell r="F589" t="str">
            <v>069274</v>
          </cell>
        </row>
        <row r="590">
          <cell r="C590" t="str">
            <v>163/K-BLK/XII/96</v>
          </cell>
          <cell r="D590" t="str">
            <v>MAKMUR</v>
          </cell>
          <cell r="E590" t="str">
            <v>060515</v>
          </cell>
          <cell r="F590" t="str">
            <v>060515</v>
          </cell>
        </row>
        <row r="591">
          <cell r="C591" t="str">
            <v>85/K-BLK/VIII/96</v>
          </cell>
          <cell r="D591" t="str">
            <v>H. DELENG</v>
          </cell>
          <cell r="E591" t="str">
            <v>240790</v>
          </cell>
          <cell r="F591" t="str">
            <v>240790</v>
          </cell>
        </row>
        <row r="592">
          <cell r="C592" t="str">
            <v>86/K-BLK/VIII/96</v>
          </cell>
          <cell r="D592" t="str">
            <v>ABUDDIN</v>
          </cell>
          <cell r="E592" t="str">
            <v>054985</v>
          </cell>
          <cell r="F592" t="str">
            <v>054985</v>
          </cell>
        </row>
        <row r="593">
          <cell r="C593" t="str">
            <v>40/K-BLK/VI/02</v>
          </cell>
          <cell r="D593" t="str">
            <v>SUKARDI</v>
          </cell>
          <cell r="E593" t="str">
            <v>210444</v>
          </cell>
          <cell r="F593" t="str">
            <v>210444</v>
          </cell>
        </row>
        <row r="594">
          <cell r="C594" t="str">
            <v>59/K-BLK/IX/00</v>
          </cell>
          <cell r="D594" t="str">
            <v>SUKARDI</v>
          </cell>
          <cell r="E594" t="str">
            <v>049312</v>
          </cell>
          <cell r="F594" t="str">
            <v>049312</v>
          </cell>
        </row>
        <row r="595">
          <cell r="C595" t="str">
            <v>14/K-BLK/V/00</v>
          </cell>
          <cell r="D595" t="str">
            <v>SUKARDI</v>
          </cell>
          <cell r="E595" t="str">
            <v>046430</v>
          </cell>
          <cell r="F595" t="str">
            <v>046430</v>
          </cell>
        </row>
        <row r="596">
          <cell r="C596" t="str">
            <v>88/K-BLK/VIII/96</v>
          </cell>
          <cell r="D596" t="str">
            <v>SUKARDI</v>
          </cell>
          <cell r="E596" t="str">
            <v>054539</v>
          </cell>
          <cell r="F596" t="str">
            <v>054539</v>
          </cell>
        </row>
        <row r="597">
          <cell r="C597" t="str">
            <v>89/K-BLK/VIII/96</v>
          </cell>
          <cell r="D597" t="str">
            <v>JABAL MASYKUR</v>
          </cell>
          <cell r="E597" t="str">
            <v>053607</v>
          </cell>
          <cell r="F597" t="str">
            <v>053607</v>
          </cell>
        </row>
        <row r="598">
          <cell r="C598" t="str">
            <v>97/K-BLK/IX/97</v>
          </cell>
          <cell r="D598" t="str">
            <v>H.M. ASIP GANI</v>
          </cell>
          <cell r="E598" t="str">
            <v>071295</v>
          </cell>
          <cell r="F598" t="str">
            <v>071295</v>
          </cell>
        </row>
        <row r="599">
          <cell r="C599" t="str">
            <v>98/K-BLK/IX/96</v>
          </cell>
          <cell r="D599" t="str">
            <v>H. M. ASIP GANI</v>
          </cell>
          <cell r="E599" t="str">
            <v>054093</v>
          </cell>
          <cell r="F599" t="str">
            <v>054093</v>
          </cell>
        </row>
        <row r="600">
          <cell r="C600" t="str">
            <v>102/K-BLK/IX/96</v>
          </cell>
          <cell r="D600" t="str">
            <v>ABD. WARIS</v>
          </cell>
          <cell r="E600" t="str">
            <v>055730</v>
          </cell>
          <cell r="F600" t="str">
            <v>055730</v>
          </cell>
        </row>
        <row r="601">
          <cell r="C601" t="str">
            <v>103/K-BLK/IX/96</v>
          </cell>
          <cell r="D601" t="str">
            <v>H. ABD. MAJID</v>
          </cell>
          <cell r="E601" t="str">
            <v>241787</v>
          </cell>
          <cell r="F601" t="str">
            <v>241787</v>
          </cell>
        </row>
        <row r="602">
          <cell r="C602" t="str">
            <v>74/K-BLK/XI/01</v>
          </cell>
          <cell r="D602" t="str">
            <v>ANDI ASIA</v>
          </cell>
          <cell r="E602" t="str">
            <v>080938</v>
          </cell>
          <cell r="F602" t="str">
            <v>080938</v>
          </cell>
        </row>
        <row r="603">
          <cell r="C603" t="str">
            <v>95/K-BLK/XII/01</v>
          </cell>
          <cell r="D603" t="str">
            <v>ANDI ASIAH</v>
          </cell>
          <cell r="E603" t="str">
            <v>081193</v>
          </cell>
          <cell r="F603" t="str">
            <v>081193</v>
          </cell>
        </row>
        <row r="604">
          <cell r="C604" t="str">
            <v>104/K-BLK/IX/96</v>
          </cell>
          <cell r="D604" t="str">
            <v>A. ASIA</v>
          </cell>
          <cell r="E604" t="str">
            <v>055896</v>
          </cell>
          <cell r="F604" t="str">
            <v>055896</v>
          </cell>
        </row>
        <row r="605">
          <cell r="C605" t="str">
            <v>107/K-BLK/IX/96</v>
          </cell>
          <cell r="D605" t="str">
            <v>A. DG. SILA</v>
          </cell>
          <cell r="E605" t="str">
            <v>054697</v>
          </cell>
          <cell r="F605" t="str">
            <v>054697</v>
          </cell>
        </row>
        <row r="606">
          <cell r="C606" t="str">
            <v>108/K-BLK/IX/96</v>
          </cell>
          <cell r="D606" t="str">
            <v>KAMARUDDIN</v>
          </cell>
          <cell r="E606" t="str">
            <v>055865</v>
          </cell>
          <cell r="F606" t="str">
            <v>055865</v>
          </cell>
        </row>
        <row r="607">
          <cell r="C607" t="str">
            <v>117/K-BLK/X/96</v>
          </cell>
          <cell r="D607" t="str">
            <v>TAUFAN MUKHTAR</v>
          </cell>
          <cell r="E607" t="str">
            <v>055861</v>
          </cell>
          <cell r="F607" t="str">
            <v>055861</v>
          </cell>
        </row>
        <row r="608">
          <cell r="C608" t="str">
            <v>118/K-BLK/X/96</v>
          </cell>
          <cell r="D608" t="str">
            <v>JUMA</v>
          </cell>
          <cell r="E608" t="str">
            <v>242624</v>
          </cell>
          <cell r="F608" t="str">
            <v>242624</v>
          </cell>
        </row>
        <row r="609">
          <cell r="C609" t="str">
            <v>119/K-BLK/X/96</v>
          </cell>
          <cell r="D609" t="str">
            <v>AMBO TANG</v>
          </cell>
          <cell r="E609" t="str">
            <v>241801</v>
          </cell>
          <cell r="F609" t="str">
            <v>241801</v>
          </cell>
        </row>
        <row r="610">
          <cell r="C610" t="str">
            <v>120/K-BLK/X/96</v>
          </cell>
          <cell r="D610" t="str">
            <v>PALOPO. DL</v>
          </cell>
          <cell r="E610" t="str">
            <v>057196</v>
          </cell>
          <cell r="F610" t="str">
            <v>057196</v>
          </cell>
        </row>
        <row r="611">
          <cell r="C611" t="str">
            <v>121/K-BLK/X/96</v>
          </cell>
          <cell r="D611" t="str">
            <v>BAHUSIN BIN ABURAERA</v>
          </cell>
          <cell r="E611" t="str">
            <v>055909</v>
          </cell>
          <cell r="F611" t="str">
            <v>055909</v>
          </cell>
        </row>
        <row r="612">
          <cell r="C612" t="str">
            <v>124/K-BLK/X/96</v>
          </cell>
          <cell r="D612" t="str">
            <v>H. MUH. ASANG</v>
          </cell>
          <cell r="E612" t="str">
            <v>057278</v>
          </cell>
          <cell r="F612" t="str">
            <v>057278</v>
          </cell>
        </row>
        <row r="613">
          <cell r="C613" t="str">
            <v>125/K-BLK/X/96</v>
          </cell>
          <cell r="D613" t="str">
            <v>DARUPAN</v>
          </cell>
          <cell r="E613" t="str">
            <v>057325</v>
          </cell>
          <cell r="F613" t="str">
            <v>057325</v>
          </cell>
        </row>
        <row r="614">
          <cell r="C614" t="str">
            <v>127/K-BLK/X/96</v>
          </cell>
          <cell r="D614" t="str">
            <v>RATNA DEWI</v>
          </cell>
          <cell r="E614" t="str">
            <v>056316</v>
          </cell>
          <cell r="F614" t="str">
            <v>056316</v>
          </cell>
        </row>
        <row r="615">
          <cell r="C615" t="str">
            <v>128/K-BLK/X/96</v>
          </cell>
          <cell r="D615" t="str">
            <v>MUNING</v>
          </cell>
          <cell r="E615" t="str">
            <v>057312</v>
          </cell>
          <cell r="F615" t="str">
            <v>057312</v>
          </cell>
        </row>
        <row r="616">
          <cell r="C616" t="str">
            <v>131/K-BLK/X/96</v>
          </cell>
          <cell r="D616" t="str">
            <v>RINGKONG DG. NAI</v>
          </cell>
          <cell r="E616" t="str">
            <v>021045</v>
          </cell>
          <cell r="F616" t="str">
            <v>021045</v>
          </cell>
        </row>
        <row r="617">
          <cell r="C617" t="str">
            <v>132/K-BLK/X/96</v>
          </cell>
          <cell r="D617" t="str">
            <v>BAHRI</v>
          </cell>
          <cell r="E617" t="str">
            <v>056312</v>
          </cell>
          <cell r="F617" t="str">
            <v>056312</v>
          </cell>
        </row>
        <row r="618">
          <cell r="C618" t="str">
            <v>133/K-BLK/X/96</v>
          </cell>
          <cell r="D618" t="str">
            <v>H. A. MURNIATI</v>
          </cell>
          <cell r="E618" t="str">
            <v>054431</v>
          </cell>
          <cell r="F618" t="str">
            <v>054431</v>
          </cell>
        </row>
        <row r="619">
          <cell r="C619" t="str">
            <v>134/K-BLK/X/96</v>
          </cell>
          <cell r="D619" t="str">
            <v>ABD. KARIM SAHAR</v>
          </cell>
          <cell r="E619" t="str">
            <v>057297</v>
          </cell>
          <cell r="F619" t="str">
            <v>057297</v>
          </cell>
        </row>
        <row r="620">
          <cell r="C620" t="str">
            <v>135/K-BLK/XI/96</v>
          </cell>
          <cell r="D620" t="str">
            <v>H. BADARIAH AHMAD</v>
          </cell>
          <cell r="E620" t="str">
            <v>056251</v>
          </cell>
          <cell r="F620" t="str">
            <v>056251</v>
          </cell>
        </row>
        <row r="621">
          <cell r="C621" t="str">
            <v>137/K-BLK/XI/96</v>
          </cell>
          <cell r="D621" t="str">
            <v>IRAWATI</v>
          </cell>
          <cell r="E621" t="str">
            <v>058139</v>
          </cell>
          <cell r="F621" t="str">
            <v>058139</v>
          </cell>
        </row>
        <row r="622">
          <cell r="C622" t="str">
            <v>140/K-BLK/XI/96</v>
          </cell>
          <cell r="D622" t="str">
            <v>ALIMUDDIN ABBAS</v>
          </cell>
          <cell r="E622" t="str">
            <v>052217</v>
          </cell>
          <cell r="F622" t="str">
            <v>052217</v>
          </cell>
        </row>
        <row r="623">
          <cell r="C623" t="str">
            <v>142/K-BLK/XI/96</v>
          </cell>
          <cell r="D623" t="str">
            <v>BACHTIAR</v>
          </cell>
          <cell r="E623" t="str">
            <v>057321</v>
          </cell>
          <cell r="F623" t="str">
            <v>057321</v>
          </cell>
        </row>
        <row r="624">
          <cell r="C624" t="str">
            <v>143/K-BLK/XI/96</v>
          </cell>
          <cell r="D624" t="str">
            <v>TAJUDDIN</v>
          </cell>
          <cell r="E624" t="str">
            <v>058256</v>
          </cell>
          <cell r="F624" t="str">
            <v>058256</v>
          </cell>
        </row>
        <row r="625">
          <cell r="C625" t="str">
            <v>144/K-BLK/XI/96</v>
          </cell>
          <cell r="D625" t="str">
            <v>CV. BUAH HARAPAN</v>
          </cell>
          <cell r="E625" t="str">
            <v>057225</v>
          </cell>
          <cell r="F625" t="str">
            <v>057225</v>
          </cell>
        </row>
        <row r="626">
          <cell r="C626" t="str">
            <v>148/K-BLK/XI/96</v>
          </cell>
          <cell r="D626" t="str">
            <v>A. HARTATI</v>
          </cell>
          <cell r="E626">
            <v>215469</v>
          </cell>
          <cell r="F626">
            <v>215469</v>
          </cell>
        </row>
        <row r="627">
          <cell r="C627" t="str">
            <v>3/K-BLK/01/02</v>
          </cell>
          <cell r="D627" t="str">
            <v>H. ANDI MAPPIGAU</v>
          </cell>
          <cell r="E627" t="str">
            <v>012410</v>
          </cell>
          <cell r="F627" t="str">
            <v>012410</v>
          </cell>
        </row>
        <row r="628">
          <cell r="C628" t="str">
            <v>59/K-BLK/IX/01</v>
          </cell>
          <cell r="D628" t="str">
            <v>H  SYAMSIAH</v>
          </cell>
          <cell r="E628" t="str">
            <v>024063</v>
          </cell>
          <cell r="F628" t="str">
            <v>024063</v>
          </cell>
        </row>
        <row r="629">
          <cell r="C629" t="str">
            <v>31/K-BLK/VII/00</v>
          </cell>
          <cell r="D629" t="str">
            <v>H ASMA</v>
          </cell>
          <cell r="E629" t="str">
            <v>033675</v>
          </cell>
          <cell r="F629" t="str">
            <v>033675</v>
          </cell>
        </row>
        <row r="630">
          <cell r="C630" t="str">
            <v>86/K-BLK/XII/01</v>
          </cell>
          <cell r="D630" t="str">
            <v>H. ASMA</v>
          </cell>
          <cell r="E630" t="str">
            <v>012617</v>
          </cell>
          <cell r="F630" t="str">
            <v>012617</v>
          </cell>
        </row>
        <row r="631">
          <cell r="C631" t="str">
            <v>33/K-BLK/III/98</v>
          </cell>
          <cell r="D631" t="str">
            <v>H. ASMA</v>
          </cell>
          <cell r="E631" t="str">
            <v>072809</v>
          </cell>
          <cell r="F631" t="str">
            <v>072809</v>
          </cell>
        </row>
        <row r="632">
          <cell r="C632" t="str">
            <v>157/K-BLK/XII/96</v>
          </cell>
          <cell r="D632" t="str">
            <v>A. SYARIFUDDIN</v>
          </cell>
          <cell r="E632" t="str">
            <v>215796</v>
          </cell>
          <cell r="F632" t="str">
            <v>215796</v>
          </cell>
        </row>
        <row r="633">
          <cell r="C633" t="str">
            <v>130/K-BLK/XI/97</v>
          </cell>
          <cell r="D633" t="str">
            <v>A. SYARIFUDDIN. T</v>
          </cell>
          <cell r="E633" t="str">
            <v>072034</v>
          </cell>
          <cell r="F633" t="str">
            <v>072034</v>
          </cell>
        </row>
        <row r="634">
          <cell r="C634" t="str">
            <v>159/K-BLK/XII/96</v>
          </cell>
          <cell r="D634" t="str">
            <v>NY. HAMI</v>
          </cell>
          <cell r="E634" t="str">
            <v>059470</v>
          </cell>
          <cell r="F634" t="str">
            <v>059470</v>
          </cell>
        </row>
        <row r="635">
          <cell r="C635" t="str">
            <v>161/K-BLK/XII/96</v>
          </cell>
          <cell r="D635" t="str">
            <v>KR. BASO</v>
          </cell>
          <cell r="E635" t="str">
            <v>059322</v>
          </cell>
          <cell r="F635" t="str">
            <v>059322</v>
          </cell>
        </row>
        <row r="636">
          <cell r="C636" t="str">
            <v>16/K-BLK/III/01</v>
          </cell>
          <cell r="D636" t="str">
            <v>MUHTAR</v>
          </cell>
          <cell r="E636" t="str">
            <v>078351</v>
          </cell>
          <cell r="F636" t="str">
            <v>078351</v>
          </cell>
        </row>
        <row r="637">
          <cell r="C637" t="str">
            <v>2/K-BLK/I/97</v>
          </cell>
          <cell r="D637" t="str">
            <v>MUCHTAR</v>
          </cell>
          <cell r="E637" t="str">
            <v>060599</v>
          </cell>
          <cell r="F637" t="str">
            <v>060599</v>
          </cell>
        </row>
        <row r="638">
          <cell r="C638" t="str">
            <v>3/K-BLK/I/97</v>
          </cell>
          <cell r="D638" t="str">
            <v>PUTIRI. S</v>
          </cell>
          <cell r="E638" t="str">
            <v>216198</v>
          </cell>
          <cell r="F638" t="str">
            <v>216198</v>
          </cell>
        </row>
        <row r="639">
          <cell r="C639" t="str">
            <v>4/K-BLK/I/97</v>
          </cell>
          <cell r="D639" t="str">
            <v>MALLU DG. TALLI</v>
          </cell>
          <cell r="E639" t="str">
            <v>057663</v>
          </cell>
          <cell r="F639" t="str">
            <v>057663</v>
          </cell>
        </row>
        <row r="640">
          <cell r="C640" t="str">
            <v>6/K-BLK/I/97</v>
          </cell>
          <cell r="D640" t="str">
            <v>RUSMAN. HS</v>
          </cell>
          <cell r="E640" t="str">
            <v>060661</v>
          </cell>
          <cell r="F640" t="str">
            <v>060661</v>
          </cell>
        </row>
        <row r="641">
          <cell r="C641" t="str">
            <v>13/K-BLK/VII/99</v>
          </cell>
          <cell r="D641" t="str">
            <v>BAHARUDDIN S</v>
          </cell>
          <cell r="E641" t="str">
            <v>073699</v>
          </cell>
          <cell r="F641" t="str">
            <v>073699</v>
          </cell>
        </row>
        <row r="642">
          <cell r="C642" t="str">
            <v>10/K-BLK/II/97</v>
          </cell>
          <cell r="D642" t="str">
            <v>CV. IRFAN JAYA PRATAMA</v>
          </cell>
          <cell r="E642" t="str">
            <v>059950</v>
          </cell>
          <cell r="F642" t="str">
            <v>059950</v>
          </cell>
        </row>
        <row r="643">
          <cell r="C643" t="str">
            <v>13/K-BLK/II/97</v>
          </cell>
          <cell r="D643" t="str">
            <v>NY. SARSINA</v>
          </cell>
          <cell r="E643" t="str">
            <v>061541</v>
          </cell>
          <cell r="F643" t="str">
            <v>061541</v>
          </cell>
        </row>
        <row r="644">
          <cell r="C644" t="str">
            <v>1/K-BLK/II/00</v>
          </cell>
          <cell r="D644" t="str">
            <v>SARSINAH</v>
          </cell>
          <cell r="E644" t="str">
            <v>175350</v>
          </cell>
          <cell r="F644" t="str">
            <v>175350</v>
          </cell>
        </row>
        <row r="645">
          <cell r="C645" t="str">
            <v>20/K-BLK/III/97</v>
          </cell>
          <cell r="D645" t="str">
            <v>BOHAMING</v>
          </cell>
          <cell r="E645" t="str">
            <v>061552</v>
          </cell>
          <cell r="F645" t="str">
            <v>061552</v>
          </cell>
        </row>
        <row r="646">
          <cell r="C646" t="str">
            <v>22/K-BLK/III/97</v>
          </cell>
          <cell r="D646" t="str">
            <v>M. NASIR</v>
          </cell>
          <cell r="E646" t="str">
            <v>062629</v>
          </cell>
          <cell r="F646" t="str">
            <v>062629</v>
          </cell>
        </row>
        <row r="647">
          <cell r="C647" t="str">
            <v>23/K-BLK/III/97</v>
          </cell>
          <cell r="D647" t="str">
            <v>UDIN HAMZAH</v>
          </cell>
          <cell r="E647" t="str">
            <v>062605</v>
          </cell>
          <cell r="F647" t="str">
            <v>062605</v>
          </cell>
        </row>
        <row r="648">
          <cell r="C648" t="str">
            <v>26/K-BLK/IV/97</v>
          </cell>
          <cell r="D648" t="str">
            <v>ABD. HAKIM</v>
          </cell>
          <cell r="E648" t="str">
            <v>062695</v>
          </cell>
          <cell r="F648" t="str">
            <v>062695</v>
          </cell>
        </row>
        <row r="649">
          <cell r="C649" t="str">
            <v>28/K-BLK/IV/97</v>
          </cell>
          <cell r="D649" t="str">
            <v>H. ANDI TAHIR</v>
          </cell>
          <cell r="E649" t="str">
            <v>061548</v>
          </cell>
          <cell r="F649" t="str">
            <v>061548</v>
          </cell>
        </row>
        <row r="650">
          <cell r="C650" t="str">
            <v>128/K-BLK/XI/97</v>
          </cell>
          <cell r="D650" t="str">
            <v>BAKRI</v>
          </cell>
          <cell r="E650" t="str">
            <v>072074</v>
          </cell>
          <cell r="F650" t="str">
            <v>072074</v>
          </cell>
        </row>
        <row r="651">
          <cell r="C651" t="str">
            <v>29/K-BLK/IV/97</v>
          </cell>
          <cell r="D651" t="str">
            <v>BAKRI</v>
          </cell>
          <cell r="E651" t="str">
            <v>062635</v>
          </cell>
          <cell r="F651" t="str">
            <v>062635</v>
          </cell>
        </row>
        <row r="652">
          <cell r="C652" t="str">
            <v>83/K-BLK/IX/97</v>
          </cell>
          <cell r="D652" t="str">
            <v>BAKRI/JOHANES</v>
          </cell>
          <cell r="E652" t="str">
            <v>069527</v>
          </cell>
          <cell r="F652" t="str">
            <v>069527</v>
          </cell>
        </row>
        <row r="653">
          <cell r="C653" t="str">
            <v>127/K-BLK/XI/97</v>
          </cell>
          <cell r="D653" t="str">
            <v>ASHAR AZIS</v>
          </cell>
          <cell r="E653" t="str">
            <v>072381</v>
          </cell>
          <cell r="F653" t="str">
            <v>072381</v>
          </cell>
        </row>
        <row r="654">
          <cell r="C654" t="str">
            <v>33/K-BLK/IV/97</v>
          </cell>
          <cell r="D654" t="str">
            <v>ABD. HALIK</v>
          </cell>
          <cell r="E654" t="str">
            <v>063400</v>
          </cell>
          <cell r="F654" t="str">
            <v>063400</v>
          </cell>
        </row>
        <row r="655">
          <cell r="C655" t="str">
            <v>36/K-BLK/IV/97</v>
          </cell>
          <cell r="D655" t="str">
            <v>DULLAH</v>
          </cell>
          <cell r="E655" t="str">
            <v>062916</v>
          </cell>
          <cell r="F655" t="str">
            <v>062916</v>
          </cell>
        </row>
        <row r="656">
          <cell r="C656" t="str">
            <v>37/K-BLK/V/97</v>
          </cell>
          <cell r="D656" t="str">
            <v>HAWI</v>
          </cell>
          <cell r="E656" t="str">
            <v>063461</v>
          </cell>
          <cell r="F656" t="str">
            <v>063461</v>
          </cell>
        </row>
        <row r="657">
          <cell r="C657" t="str">
            <v>39/K-BLK/V/97</v>
          </cell>
          <cell r="D657" t="str">
            <v>MUH. KAMIL</v>
          </cell>
          <cell r="E657" t="str">
            <v>024673</v>
          </cell>
          <cell r="F657" t="str">
            <v>024673</v>
          </cell>
        </row>
        <row r="658">
          <cell r="C658" t="str">
            <v>41/K-BLK/V/97</v>
          </cell>
          <cell r="D658" t="str">
            <v>H. SYAHIR</v>
          </cell>
          <cell r="E658" t="str">
            <v>248944</v>
          </cell>
          <cell r="F658" t="str">
            <v>248944</v>
          </cell>
        </row>
        <row r="659">
          <cell r="C659" t="str">
            <v>148/K-BLK/XII/97</v>
          </cell>
          <cell r="D659" t="str">
            <v>H. SYAHRIR</v>
          </cell>
          <cell r="E659" t="str">
            <v>028941</v>
          </cell>
          <cell r="F659" t="str">
            <v>028941</v>
          </cell>
        </row>
        <row r="660">
          <cell r="C660" t="str">
            <v>42/K-BLK/V/97</v>
          </cell>
          <cell r="D660" t="str">
            <v>A. ABD. AZIS</v>
          </cell>
          <cell r="E660">
            <v>217341</v>
          </cell>
          <cell r="F660">
            <v>217341</v>
          </cell>
        </row>
        <row r="661">
          <cell r="C661" t="str">
            <v>45/K-BLK/V/97</v>
          </cell>
          <cell r="D661" t="str">
            <v>PAULUS MORIT</v>
          </cell>
          <cell r="E661" t="str">
            <v>064454</v>
          </cell>
          <cell r="F661" t="str">
            <v>064454</v>
          </cell>
        </row>
        <row r="662">
          <cell r="C662" t="str">
            <v>47/K-BLK/V/97</v>
          </cell>
          <cell r="D662" t="str">
            <v>ANDI SYAFARUDDIN</v>
          </cell>
          <cell r="E662" t="str">
            <v>063696</v>
          </cell>
          <cell r="F662" t="str">
            <v>063696</v>
          </cell>
        </row>
        <row r="663">
          <cell r="C663" t="str">
            <v>49/K-BLK/V/97</v>
          </cell>
          <cell r="D663" t="str">
            <v>GURHANUDDIN</v>
          </cell>
          <cell r="E663" t="str">
            <v>064220</v>
          </cell>
          <cell r="F663" t="str">
            <v>064220</v>
          </cell>
        </row>
        <row r="664">
          <cell r="C664" t="str">
            <v>50/K-BLK/V/97</v>
          </cell>
          <cell r="D664" t="str">
            <v>ROSMA</v>
          </cell>
          <cell r="E664" t="str">
            <v>064430</v>
          </cell>
          <cell r="F664" t="str">
            <v>064430</v>
          </cell>
        </row>
        <row r="665">
          <cell r="C665" t="str">
            <v>94/K-BLK/IX/97</v>
          </cell>
          <cell r="D665" t="str">
            <v>M. SYARIF THALIB</v>
          </cell>
          <cell r="E665" t="str">
            <v>069253</v>
          </cell>
          <cell r="F665" t="str">
            <v>069253</v>
          </cell>
        </row>
        <row r="666">
          <cell r="C666" t="str">
            <v>51/K-BLK/V/97</v>
          </cell>
          <cell r="D666" t="str">
            <v>MUH. SYARIF TALIB</v>
          </cell>
          <cell r="E666" t="str">
            <v>064522</v>
          </cell>
          <cell r="F666" t="str">
            <v>064522</v>
          </cell>
        </row>
        <row r="667">
          <cell r="C667" t="str">
            <v>52/K-BLK/V/97</v>
          </cell>
          <cell r="D667" t="str">
            <v>H. RASI</v>
          </cell>
          <cell r="E667" t="str">
            <v>064426</v>
          </cell>
          <cell r="F667" t="str">
            <v>064426</v>
          </cell>
        </row>
        <row r="668">
          <cell r="C668" t="str">
            <v>53/K-BLK/VI/97</v>
          </cell>
          <cell r="D668" t="str">
            <v>SYAHRIAH</v>
          </cell>
          <cell r="E668" t="str">
            <v>064507</v>
          </cell>
          <cell r="F668" t="str">
            <v>064507</v>
          </cell>
        </row>
        <row r="669">
          <cell r="C669" t="str">
            <v>56/K-BLK/VI/97</v>
          </cell>
          <cell r="D669" t="str">
            <v>ABD. HAKIM</v>
          </cell>
          <cell r="E669" t="str">
            <v>065653</v>
          </cell>
          <cell r="F669" t="str">
            <v>065653</v>
          </cell>
        </row>
        <row r="670">
          <cell r="C670" t="str">
            <v>57/K-BLK/VI/97</v>
          </cell>
          <cell r="D670" t="str">
            <v>ANSAR, BA</v>
          </cell>
          <cell r="E670" t="str">
            <v>064293</v>
          </cell>
          <cell r="F670" t="str">
            <v>064293</v>
          </cell>
        </row>
        <row r="671">
          <cell r="C671" t="str">
            <v>58/K-BLK/VI/97</v>
          </cell>
          <cell r="D671" t="str">
            <v>BAHARUDDIN PALAGUNA</v>
          </cell>
          <cell r="E671" t="str">
            <v>065786</v>
          </cell>
          <cell r="F671" t="str">
            <v>065786</v>
          </cell>
        </row>
        <row r="672">
          <cell r="C672" t="str">
            <v>88/K-BLK/IX/97</v>
          </cell>
          <cell r="D672" t="str">
            <v>H. TOMPO</v>
          </cell>
          <cell r="E672" t="str">
            <v>002015</v>
          </cell>
          <cell r="F672" t="str">
            <v>002015</v>
          </cell>
        </row>
        <row r="673">
          <cell r="C673" t="str">
            <v>60/K-BLK/VII/97</v>
          </cell>
          <cell r="D673" t="str">
            <v>H. SYARIF. THALIB</v>
          </cell>
          <cell r="E673" t="str">
            <v>026030</v>
          </cell>
          <cell r="F673" t="str">
            <v>026030</v>
          </cell>
        </row>
        <row r="674">
          <cell r="C674" t="str">
            <v>146/K-BLK/XI/96</v>
          </cell>
          <cell r="D674" t="str">
            <v>CV. AGUNG PERDANA</v>
          </cell>
          <cell r="E674" t="str">
            <v>040583</v>
          </cell>
          <cell r="F674" t="str">
            <v>040583</v>
          </cell>
        </row>
        <row r="675">
          <cell r="C675" t="str">
            <v>63/K-BLK/VII/97</v>
          </cell>
          <cell r="D675" t="str">
            <v>MASSALISI MIDO</v>
          </cell>
          <cell r="E675" t="str">
            <v>067125</v>
          </cell>
          <cell r="F675" t="str">
            <v>067125</v>
          </cell>
        </row>
        <row r="676">
          <cell r="C676" t="str">
            <v>107/K-BLK/X/97</v>
          </cell>
          <cell r="D676" t="str">
            <v>MUH. RISAL</v>
          </cell>
          <cell r="E676" t="str">
            <v>070522</v>
          </cell>
          <cell r="F676" t="str">
            <v>070522</v>
          </cell>
        </row>
        <row r="677">
          <cell r="C677" t="str">
            <v>64/K-BLK/VII/97</v>
          </cell>
          <cell r="D677" t="str">
            <v>MUH. RIZAL</v>
          </cell>
          <cell r="E677" t="str">
            <v>067135</v>
          </cell>
          <cell r="F677" t="str">
            <v>067135</v>
          </cell>
        </row>
        <row r="678">
          <cell r="C678" t="str">
            <v>68/K-BLK/VII/97</v>
          </cell>
          <cell r="D678" t="str">
            <v>JUMASING</v>
          </cell>
          <cell r="E678" t="str">
            <v>067224</v>
          </cell>
          <cell r="F678" t="str">
            <v>067224</v>
          </cell>
        </row>
        <row r="679">
          <cell r="C679" t="str">
            <v>69/K-BLK/VII/97</v>
          </cell>
          <cell r="D679" t="str">
            <v>CHAERUDDIN</v>
          </cell>
          <cell r="E679" t="str">
            <v>067220</v>
          </cell>
          <cell r="F679" t="str">
            <v>067220</v>
          </cell>
        </row>
        <row r="680">
          <cell r="C680" t="str">
            <v>73/K-BLK/VIII/97</v>
          </cell>
          <cell r="D680" t="str">
            <v>H.M. JUFRI</v>
          </cell>
          <cell r="E680" t="str">
            <v>068077</v>
          </cell>
          <cell r="F680" t="str">
            <v>068077</v>
          </cell>
        </row>
        <row r="681">
          <cell r="C681" t="str">
            <v>76/K-BLK/VIII/97</v>
          </cell>
          <cell r="D681" t="str">
            <v>H. BANGKO</v>
          </cell>
          <cell r="E681" t="str">
            <v>068071</v>
          </cell>
          <cell r="F681" t="str">
            <v>068071</v>
          </cell>
        </row>
        <row r="682">
          <cell r="C682" t="str">
            <v>79/K-BLK/VIII/97</v>
          </cell>
          <cell r="D682" t="str">
            <v>MARZUKI</v>
          </cell>
          <cell r="E682" t="str">
            <v>068154</v>
          </cell>
          <cell r="F682" t="str">
            <v>068154</v>
          </cell>
        </row>
        <row r="683">
          <cell r="C683" t="str">
            <v>80/K-BLK/VIII/97</v>
          </cell>
          <cell r="D683" t="str">
            <v>MUH. HATTA</v>
          </cell>
          <cell r="E683" t="str">
            <v>068171</v>
          </cell>
          <cell r="F683" t="str">
            <v>068171</v>
          </cell>
        </row>
        <row r="684">
          <cell r="C684" t="str">
            <v>81/K-BLK/VIII/97</v>
          </cell>
          <cell r="D684" t="str">
            <v>FATAHUDDIN</v>
          </cell>
          <cell r="E684" t="str">
            <v>068190</v>
          </cell>
          <cell r="F684" t="str">
            <v>068190</v>
          </cell>
        </row>
        <row r="685">
          <cell r="C685" t="str">
            <v>82/K-BLK/VIII/97</v>
          </cell>
          <cell r="D685" t="str">
            <v>ABD. MAJID</v>
          </cell>
          <cell r="E685" t="str">
            <v>068212</v>
          </cell>
          <cell r="F685" t="str">
            <v>068212</v>
          </cell>
        </row>
        <row r="686">
          <cell r="C686" t="str">
            <v>137/K-BLK/XII/97</v>
          </cell>
          <cell r="D686" t="str">
            <v>H. SANGKALA</v>
          </cell>
          <cell r="E686" t="str">
            <v>073479</v>
          </cell>
          <cell r="F686" t="str">
            <v>073479</v>
          </cell>
        </row>
        <row r="687">
          <cell r="C687" t="str">
            <v>87/K-BLK/IX/97</v>
          </cell>
          <cell r="D687" t="str">
            <v>H. SANGKALA</v>
          </cell>
          <cell r="E687" t="str">
            <v>070589</v>
          </cell>
          <cell r="F687" t="str">
            <v>070589</v>
          </cell>
        </row>
        <row r="688">
          <cell r="C688" t="str">
            <v>89/K-BLK/IX/97</v>
          </cell>
          <cell r="D688" t="str">
            <v>H. IDRIS SIJAYA</v>
          </cell>
          <cell r="E688" t="str">
            <v>027366</v>
          </cell>
          <cell r="F688" t="str">
            <v>027366</v>
          </cell>
        </row>
        <row r="689">
          <cell r="C689" t="str">
            <v>91/K-BLK/IX/97</v>
          </cell>
          <cell r="D689" t="str">
            <v>H. MUH. AMIN</v>
          </cell>
          <cell r="E689" t="str">
            <v>069286</v>
          </cell>
          <cell r="F689" t="str">
            <v>069286</v>
          </cell>
        </row>
        <row r="690">
          <cell r="C690" t="str">
            <v>92/K-BLK/IX/97</v>
          </cell>
          <cell r="D690" t="str">
            <v>M. ALKAF</v>
          </cell>
          <cell r="E690" t="str">
            <v>218732</v>
          </cell>
          <cell r="F690" t="str">
            <v>218732</v>
          </cell>
        </row>
        <row r="691">
          <cell r="C691" t="str">
            <v>93/K-BLK/IX/97</v>
          </cell>
          <cell r="D691" t="str">
            <v>A. SUKWAN</v>
          </cell>
          <cell r="E691" t="str">
            <v>069252</v>
          </cell>
          <cell r="F691" t="str">
            <v>069252</v>
          </cell>
        </row>
        <row r="692">
          <cell r="C692" t="str">
            <v>99/K-BLK/X/97</v>
          </cell>
          <cell r="D692" t="str">
            <v>BAMANG</v>
          </cell>
          <cell r="E692" t="str">
            <v>070426</v>
          </cell>
          <cell r="F692" t="str">
            <v>070426</v>
          </cell>
        </row>
        <row r="693">
          <cell r="C693" t="str">
            <v>100/K-BLK/X/97</v>
          </cell>
          <cell r="D693" t="str">
            <v>MUH. ALI. C</v>
          </cell>
          <cell r="E693" t="str">
            <v>070403</v>
          </cell>
          <cell r="F693" t="str">
            <v>070403</v>
          </cell>
        </row>
        <row r="694">
          <cell r="C694" t="str">
            <v>101/K-BLK/X/97</v>
          </cell>
          <cell r="D694" t="str">
            <v>NURDIN BAHTIAR</v>
          </cell>
          <cell r="E694" t="str">
            <v>070429</v>
          </cell>
          <cell r="F694" t="str">
            <v>070429</v>
          </cell>
        </row>
        <row r="695">
          <cell r="C695" t="str">
            <v>103/K-BLK/X/97</v>
          </cell>
          <cell r="D695" t="str">
            <v>SYAMSUDDIN</v>
          </cell>
          <cell r="E695" t="str">
            <v>071496</v>
          </cell>
          <cell r="F695" t="str">
            <v>071496</v>
          </cell>
        </row>
        <row r="696">
          <cell r="C696" t="str">
            <v>8/K-BLK/II/97</v>
          </cell>
          <cell r="D696" t="str">
            <v>SYAMSUDDIN</v>
          </cell>
          <cell r="E696" t="str">
            <v>060826</v>
          </cell>
          <cell r="F696" t="str">
            <v>060826</v>
          </cell>
        </row>
        <row r="697">
          <cell r="C697" t="str">
            <v>156/K-BLK/XII/97</v>
          </cell>
          <cell r="D697" t="str">
            <v>ASDAR</v>
          </cell>
          <cell r="E697" t="str">
            <v>072307</v>
          </cell>
          <cell r="F697" t="str">
            <v>072307</v>
          </cell>
        </row>
        <row r="698">
          <cell r="C698" t="str">
            <v>126/K-BLK/XI/97</v>
          </cell>
          <cell r="D698" t="str">
            <v>ASDAR</v>
          </cell>
          <cell r="E698" t="str">
            <v>071495</v>
          </cell>
          <cell r="F698" t="str">
            <v>071495</v>
          </cell>
        </row>
        <row r="699">
          <cell r="C699" t="str">
            <v>116/K-BLK/XI/97</v>
          </cell>
          <cell r="D699" t="str">
            <v>ASDAR</v>
          </cell>
          <cell r="E699" t="str">
            <v>790285</v>
          </cell>
          <cell r="F699" t="str">
            <v>790285</v>
          </cell>
        </row>
        <row r="700">
          <cell r="C700" t="str">
            <v>104/K-BLK/X/97</v>
          </cell>
          <cell r="D700" t="str">
            <v>ASDAR</v>
          </cell>
          <cell r="E700" t="str">
            <v>070427</v>
          </cell>
          <cell r="F700" t="str">
            <v>070427</v>
          </cell>
        </row>
        <row r="701">
          <cell r="C701" t="str">
            <v>8/K-BLK/III/00</v>
          </cell>
          <cell r="D701" t="str">
            <v>H BUDIMAN</v>
          </cell>
          <cell r="E701" t="str">
            <v>001792</v>
          </cell>
          <cell r="F701" t="str">
            <v>001792</v>
          </cell>
        </row>
        <row r="702">
          <cell r="C702" t="str">
            <v>106/K-BLK/X/97</v>
          </cell>
          <cell r="D702" t="str">
            <v>H. SARDIN</v>
          </cell>
          <cell r="E702" t="str">
            <v>070394</v>
          </cell>
          <cell r="F702" t="str">
            <v>070394</v>
          </cell>
        </row>
        <row r="703">
          <cell r="C703" t="str">
            <v>107/K-BLK/XII/00</v>
          </cell>
          <cell r="D703" t="str">
            <v>MUH RIZAL</v>
          </cell>
          <cell r="E703" t="str">
            <v>0X4880</v>
          </cell>
          <cell r="F703" t="str">
            <v>0X4880</v>
          </cell>
        </row>
        <row r="704">
          <cell r="C704" t="str">
            <v>109/K-BLK/X/97</v>
          </cell>
          <cell r="D704" t="str">
            <v>SE'LENG</v>
          </cell>
          <cell r="E704" t="str">
            <v>070521</v>
          </cell>
          <cell r="F704" t="str">
            <v>070521</v>
          </cell>
        </row>
        <row r="705">
          <cell r="C705" t="str">
            <v>51/K-BLK/VII/01</v>
          </cell>
          <cell r="D705" t="str">
            <v>H BUNGA</v>
          </cell>
          <cell r="E705" t="str">
            <v>040988</v>
          </cell>
          <cell r="F705" t="str">
            <v>040988</v>
          </cell>
        </row>
        <row r="706">
          <cell r="C706" t="str">
            <v>120/K-BLK/XI/97</v>
          </cell>
          <cell r="D706" t="str">
            <v>ALIMUDDIN</v>
          </cell>
          <cell r="E706" t="str">
            <v>071512</v>
          </cell>
          <cell r="F706" t="str">
            <v>071512</v>
          </cell>
        </row>
        <row r="707">
          <cell r="C707" t="str">
            <v>121/K-BLK/XI/97</v>
          </cell>
          <cell r="D707" t="str">
            <v>H. MULIATI</v>
          </cell>
          <cell r="E707" t="str">
            <v>790301</v>
          </cell>
          <cell r="F707" t="str">
            <v>790301</v>
          </cell>
        </row>
        <row r="708">
          <cell r="C708" t="str">
            <v>122/K-BLK/XI/97</v>
          </cell>
          <cell r="D708" t="str">
            <v>MANSYUR. MK</v>
          </cell>
          <cell r="E708" t="str">
            <v>071500</v>
          </cell>
          <cell r="F708" t="str">
            <v>071500</v>
          </cell>
        </row>
        <row r="709">
          <cell r="C709" t="str">
            <v>13/K-BLK/V/00</v>
          </cell>
          <cell r="D709" t="str">
            <v>H. A. SALAHUDDIN</v>
          </cell>
          <cell r="E709" t="str">
            <v>000483</v>
          </cell>
          <cell r="F709" t="str">
            <v>000483</v>
          </cell>
        </row>
        <row r="710">
          <cell r="C710" t="str">
            <v>125/K-BLK/XI/97</v>
          </cell>
          <cell r="D710" t="str">
            <v>TONDENG</v>
          </cell>
          <cell r="E710" t="str">
            <v>071510</v>
          </cell>
          <cell r="F710" t="str">
            <v>071510</v>
          </cell>
        </row>
        <row r="711">
          <cell r="C711" t="str">
            <v>70/K-BLK/X/01</v>
          </cell>
          <cell r="D711" t="str">
            <v>H A SYARIFUDDIN</v>
          </cell>
          <cell r="E711" t="str">
            <v>025847</v>
          </cell>
          <cell r="F711" t="str">
            <v>025847</v>
          </cell>
        </row>
        <row r="712">
          <cell r="C712" t="str">
            <v>5/K-BLK/I/01</v>
          </cell>
          <cell r="D712" t="str">
            <v>H A SYARIFUDDIN</v>
          </cell>
          <cell r="E712" t="str">
            <v>0x7217</v>
          </cell>
          <cell r="F712" t="str">
            <v>0x7217</v>
          </cell>
        </row>
        <row r="713">
          <cell r="C713" t="str">
            <v>132/K-BLK/XI/97</v>
          </cell>
          <cell r="D713" t="str">
            <v>SUDDIN</v>
          </cell>
          <cell r="E713" t="str">
            <v>071568</v>
          </cell>
          <cell r="F713" t="str">
            <v>071568</v>
          </cell>
        </row>
        <row r="714">
          <cell r="C714" t="str">
            <v>133/K-BLK/XI/97</v>
          </cell>
          <cell r="D714" t="str">
            <v>MASNUNI</v>
          </cell>
          <cell r="E714" t="str">
            <v>071569</v>
          </cell>
          <cell r="F714" t="str">
            <v>071569</v>
          </cell>
        </row>
        <row r="715">
          <cell r="C715" t="str">
            <v>138/K-BLK/XII/97</v>
          </cell>
          <cell r="D715" t="str">
            <v>RAHMAN</v>
          </cell>
          <cell r="E715" t="str">
            <v>071628</v>
          </cell>
          <cell r="F715" t="str">
            <v>071628</v>
          </cell>
        </row>
        <row r="716">
          <cell r="C716" t="str">
            <v>139/K-BLK/XII/97</v>
          </cell>
          <cell r="D716" t="str">
            <v>M. TAMRIN</v>
          </cell>
          <cell r="E716" t="str">
            <v>072292</v>
          </cell>
          <cell r="F716" t="str">
            <v>072292</v>
          </cell>
        </row>
        <row r="717">
          <cell r="C717" t="str">
            <v>141/K-BLK/XII/97</v>
          </cell>
          <cell r="D717" t="str">
            <v>HANAWIAH</v>
          </cell>
          <cell r="E717" t="str">
            <v>071330</v>
          </cell>
          <cell r="F717" t="str">
            <v>071330</v>
          </cell>
        </row>
        <row r="718">
          <cell r="C718" t="str">
            <v>143/K-BLK/XII/97</v>
          </cell>
          <cell r="D718" t="str">
            <v>SARIFUDDIN</v>
          </cell>
          <cell r="E718" t="str">
            <v>073517</v>
          </cell>
          <cell r="F718" t="str">
            <v>073517</v>
          </cell>
        </row>
        <row r="719">
          <cell r="C719" t="str">
            <v>145/K-BLK/XII/97</v>
          </cell>
          <cell r="D719" t="str">
            <v>A S D A R</v>
          </cell>
          <cell r="E719" t="str">
            <v>073248</v>
          </cell>
          <cell r="F719" t="str">
            <v>073248</v>
          </cell>
        </row>
        <row r="720">
          <cell r="C720" t="str">
            <v>41/K-BLK/VIII/00</v>
          </cell>
          <cell r="D720" t="str">
            <v>BAHAKRI.P</v>
          </cell>
          <cell r="E720" t="str">
            <v>060511</v>
          </cell>
          <cell r="F720" t="str">
            <v>060511</v>
          </cell>
        </row>
        <row r="721">
          <cell r="C721" t="str">
            <v>67/K-BLK/X/00</v>
          </cell>
          <cell r="D721" t="str">
            <v>BAKRI  P</v>
          </cell>
          <cell r="E721" t="str">
            <v>077379</v>
          </cell>
          <cell r="F721" t="str">
            <v>077379</v>
          </cell>
        </row>
        <row r="722">
          <cell r="C722" t="str">
            <v>35/K-BLK/VIII/00</v>
          </cell>
          <cell r="D722" t="str">
            <v>BHAKRI  P</v>
          </cell>
          <cell r="E722" t="str">
            <v>059820</v>
          </cell>
          <cell r="F722" t="str">
            <v>059820</v>
          </cell>
        </row>
        <row r="723">
          <cell r="C723" t="str">
            <v>34/K-BLK/VIII/00</v>
          </cell>
          <cell r="D723" t="str">
            <v>BHAKRI P</v>
          </cell>
          <cell r="E723" t="str">
            <v>059763</v>
          </cell>
          <cell r="F723" t="str">
            <v>059763</v>
          </cell>
        </row>
        <row r="724">
          <cell r="C724" t="str">
            <v>29/K-BLK/XII/99</v>
          </cell>
          <cell r="D724" t="str">
            <v>BHAKRI P</v>
          </cell>
          <cell r="E724" t="str">
            <v>907545</v>
          </cell>
          <cell r="F724" t="str">
            <v>907545</v>
          </cell>
        </row>
        <row r="725">
          <cell r="C725" t="str">
            <v>24/K-BLK/XI/99</v>
          </cell>
          <cell r="D725" t="str">
            <v>BHAKRI P</v>
          </cell>
          <cell r="E725" t="str">
            <v>980723</v>
          </cell>
          <cell r="F725" t="str">
            <v>980723</v>
          </cell>
        </row>
        <row r="726">
          <cell r="C726" t="str">
            <v>2/K-BLK/I/99</v>
          </cell>
          <cell r="D726" t="str">
            <v>BHAKRI P</v>
          </cell>
          <cell r="E726" t="str">
            <v>074047</v>
          </cell>
          <cell r="F726" t="str">
            <v>074047</v>
          </cell>
        </row>
        <row r="727">
          <cell r="C727" t="str">
            <v>49/K-BLK/IX/00</v>
          </cell>
          <cell r="D727" t="str">
            <v>BHAKRI.P</v>
          </cell>
          <cell r="E727" t="str">
            <v>071095</v>
          </cell>
          <cell r="F727" t="str">
            <v>071095</v>
          </cell>
        </row>
        <row r="728">
          <cell r="C728" t="str">
            <v>48/K-BLK/IX/00</v>
          </cell>
          <cell r="D728" t="str">
            <v>BHAKRI.P</v>
          </cell>
          <cell r="E728" t="str">
            <v>060411</v>
          </cell>
          <cell r="F728" t="str">
            <v>060411</v>
          </cell>
        </row>
        <row r="729">
          <cell r="C729" t="str">
            <v>61/K-BLK/IX/01</v>
          </cell>
          <cell r="D729" t="str">
            <v>H. BAKRI AP</v>
          </cell>
          <cell r="E729" t="str">
            <v>080389</v>
          </cell>
          <cell r="F729" t="str">
            <v>080389</v>
          </cell>
        </row>
        <row r="730">
          <cell r="C730" t="str">
            <v>155/K-BLK/XII/97</v>
          </cell>
          <cell r="D730" t="str">
            <v>CV. BUAH HARAPAN</v>
          </cell>
          <cell r="E730" t="str">
            <v>074276</v>
          </cell>
          <cell r="F730" t="str">
            <v>074276</v>
          </cell>
        </row>
        <row r="731">
          <cell r="C731" t="str">
            <v>158/K-BLK/XII/97</v>
          </cell>
          <cell r="D731" t="str">
            <v>MUH. IHSAN</v>
          </cell>
          <cell r="E731" t="str">
            <v>071576</v>
          </cell>
          <cell r="F731" t="str">
            <v>071576</v>
          </cell>
        </row>
        <row r="732">
          <cell r="C732" t="str">
            <v>1/K-BLK/I/98</v>
          </cell>
          <cell r="D732" t="str">
            <v>ALIBABA</v>
          </cell>
          <cell r="E732" t="str">
            <v>072392</v>
          </cell>
          <cell r="F732" t="str">
            <v>072392</v>
          </cell>
        </row>
        <row r="733">
          <cell r="C733" t="str">
            <v>5/K-BLK/I/98</v>
          </cell>
          <cell r="D733" t="str">
            <v>AZIS</v>
          </cell>
          <cell r="E733" t="str">
            <v>257095</v>
          </cell>
          <cell r="F733" t="str">
            <v>257095</v>
          </cell>
        </row>
        <row r="734">
          <cell r="C734" t="str">
            <v>9/K-BLK/I/98</v>
          </cell>
          <cell r="D734" t="str">
            <v>ANDI HUSNIATI</v>
          </cell>
          <cell r="E734" t="str">
            <v>072384</v>
          </cell>
          <cell r="F734" t="str">
            <v>072384</v>
          </cell>
        </row>
        <row r="735">
          <cell r="C735" t="str">
            <v>11/K-BLK/I/98</v>
          </cell>
          <cell r="D735" t="str">
            <v>NURSALMA</v>
          </cell>
          <cell r="E735" t="str">
            <v>256520</v>
          </cell>
          <cell r="F735" t="str">
            <v>256520</v>
          </cell>
        </row>
        <row r="736">
          <cell r="C736" t="str">
            <v>12/K-BLK/I/98</v>
          </cell>
          <cell r="D736" t="str">
            <v>RUMALLAH</v>
          </cell>
          <cell r="E736" t="str">
            <v>072397</v>
          </cell>
          <cell r="F736" t="str">
            <v>072397</v>
          </cell>
        </row>
        <row r="737">
          <cell r="C737" t="str">
            <v>49/K-BLK/XII/98</v>
          </cell>
          <cell r="D737" t="str">
            <v>H.SAMPARA DG.EMBA</v>
          </cell>
          <cell r="E737" t="str">
            <v>074109</v>
          </cell>
          <cell r="F737" t="str">
            <v>074109</v>
          </cell>
        </row>
        <row r="738">
          <cell r="C738" t="str">
            <v>48/K-BLK/XI/98</v>
          </cell>
          <cell r="D738" t="str">
            <v>JULIANA</v>
          </cell>
          <cell r="E738" t="str">
            <v>074050</v>
          </cell>
          <cell r="F738" t="str">
            <v>074050</v>
          </cell>
        </row>
        <row r="739">
          <cell r="C739" t="str">
            <v>19/K-BLK/II/98</v>
          </cell>
          <cell r="D739" t="str">
            <v>ABD. AZIS</v>
          </cell>
          <cell r="E739" t="str">
            <v>073028</v>
          </cell>
          <cell r="F739" t="str">
            <v>073028</v>
          </cell>
        </row>
        <row r="740">
          <cell r="C740" t="str">
            <v>21/K-BLK/II/98</v>
          </cell>
          <cell r="D740" t="str">
            <v>H&amp; MAHMUD</v>
          </cell>
          <cell r="E740" t="str">
            <v>072812</v>
          </cell>
          <cell r="F740" t="str">
            <v>072812</v>
          </cell>
        </row>
        <row r="741">
          <cell r="C741" t="str">
            <v>24/K-BLK/II/98</v>
          </cell>
          <cell r="D741" t="str">
            <v>BUSTAM</v>
          </cell>
          <cell r="E741" t="str">
            <v>072418</v>
          </cell>
          <cell r="F741" t="str">
            <v>072418</v>
          </cell>
        </row>
        <row r="742">
          <cell r="C742" t="str">
            <v>25/K-BLK/II/98</v>
          </cell>
          <cell r="D742" t="str">
            <v>KAMARUDDIN</v>
          </cell>
          <cell r="E742" t="str">
            <v>073033</v>
          </cell>
          <cell r="F742" t="str">
            <v>073033</v>
          </cell>
        </row>
        <row r="743">
          <cell r="C743" t="str">
            <v>26/K-BLK/II/98</v>
          </cell>
          <cell r="D743" t="str">
            <v>ABD. KADIR</v>
          </cell>
          <cell r="E743" t="str">
            <v>072877</v>
          </cell>
          <cell r="F743" t="str">
            <v>072877</v>
          </cell>
        </row>
        <row r="744">
          <cell r="C744" t="str">
            <v>27/K-BLK/II/98</v>
          </cell>
          <cell r="D744" t="str">
            <v>ST. HATIRA</v>
          </cell>
          <cell r="E744" t="str">
            <v>072907</v>
          </cell>
          <cell r="F744" t="str">
            <v>072907</v>
          </cell>
        </row>
        <row r="745">
          <cell r="C745" t="str">
            <v>28/K-BLK/II/98</v>
          </cell>
          <cell r="D745" t="str">
            <v>RAHMAT</v>
          </cell>
          <cell r="E745" t="str">
            <v>073038</v>
          </cell>
          <cell r="F745" t="str">
            <v>073038</v>
          </cell>
        </row>
        <row r="746">
          <cell r="C746" t="str">
            <v>36/K-BLK/IV/98</v>
          </cell>
          <cell r="D746" t="str">
            <v>SYARIFUDDIN</v>
          </cell>
          <cell r="E746" t="str">
            <v>072867</v>
          </cell>
          <cell r="F746" t="str">
            <v>072867</v>
          </cell>
        </row>
        <row r="747">
          <cell r="C747" t="str">
            <v>46/K-BLK/X/98</v>
          </cell>
          <cell r="D747" t="str">
            <v>JAPAR</v>
          </cell>
          <cell r="E747" t="str">
            <v>074030</v>
          </cell>
          <cell r="F747" t="str">
            <v>074030</v>
          </cell>
        </row>
        <row r="748">
          <cell r="C748" t="str">
            <v>34/K-BLK/III/98</v>
          </cell>
          <cell r="D748" t="str">
            <v>S  I  B  O</v>
          </cell>
          <cell r="E748" t="str">
            <v>072974</v>
          </cell>
          <cell r="F748" t="str">
            <v>072974</v>
          </cell>
        </row>
        <row r="749">
          <cell r="C749" t="str">
            <v>35/K-BLK/III/98</v>
          </cell>
          <cell r="D749" t="str">
            <v>MUH. JUDAR</v>
          </cell>
          <cell r="E749" t="str">
            <v>001040</v>
          </cell>
          <cell r="F749" t="str">
            <v>001040</v>
          </cell>
        </row>
        <row r="750">
          <cell r="C750" t="str">
            <v>40/K-BLK/V/97</v>
          </cell>
          <cell r="D750" t="str">
            <v>H.M. YUSUF. T</v>
          </cell>
          <cell r="E750" t="str">
            <v>063870</v>
          </cell>
          <cell r="F750" t="str">
            <v>063870</v>
          </cell>
        </row>
        <row r="751">
          <cell r="C751" t="str">
            <v>39/K-BLK/VII/98</v>
          </cell>
          <cell r="D751" t="str">
            <v>H. M YUSUF T</v>
          </cell>
          <cell r="E751" t="str">
            <v>001082</v>
          </cell>
          <cell r="F751" t="str">
            <v>001082</v>
          </cell>
        </row>
        <row r="752">
          <cell r="C752" t="str">
            <v>41/K-BLK/VIII/98</v>
          </cell>
          <cell r="D752" t="str">
            <v>H. JASSENG</v>
          </cell>
          <cell r="E752" t="str">
            <v>003718</v>
          </cell>
          <cell r="F752" t="str">
            <v>003718</v>
          </cell>
        </row>
        <row r="753">
          <cell r="C753" t="str">
            <v>42/K-BLK/VIII/98</v>
          </cell>
          <cell r="D753" t="str">
            <v>AMBAS</v>
          </cell>
          <cell r="E753" t="str">
            <v>073597</v>
          </cell>
          <cell r="F753" t="str">
            <v>073597</v>
          </cell>
        </row>
        <row r="754">
          <cell r="C754" t="str">
            <v>26/K-BLK/XII/99</v>
          </cell>
          <cell r="D754" t="str">
            <v>A BALONG</v>
          </cell>
          <cell r="E754" t="str">
            <v>907536</v>
          </cell>
          <cell r="F754" t="str">
            <v>907536</v>
          </cell>
        </row>
        <row r="755">
          <cell r="C755" t="str">
            <v>4/K-BLK/I/99</v>
          </cell>
          <cell r="D755" t="str">
            <v>ABD HALIM</v>
          </cell>
          <cell r="E755" t="str">
            <v>074095</v>
          </cell>
          <cell r="F755" t="str">
            <v>074095</v>
          </cell>
        </row>
        <row r="756">
          <cell r="C756" t="str">
            <v>23/K-BLK/XII/99</v>
          </cell>
          <cell r="D756" t="str">
            <v>H HADINAH</v>
          </cell>
          <cell r="E756" t="str">
            <v>950747</v>
          </cell>
          <cell r="F756" t="str">
            <v>950747</v>
          </cell>
        </row>
        <row r="757">
          <cell r="C757" t="str">
            <v>23/K-BLK/III/02</v>
          </cell>
          <cell r="D757" t="str">
            <v>PALARI</v>
          </cell>
          <cell r="E757" t="str">
            <v>229979</v>
          </cell>
          <cell r="F757" t="str">
            <v>229979</v>
          </cell>
        </row>
        <row r="758">
          <cell r="C758" t="str">
            <v>20/K-BLK/X/99</v>
          </cell>
          <cell r="D758" t="str">
            <v>ARIFUDDIN</v>
          </cell>
          <cell r="E758" t="str">
            <v>075002</v>
          </cell>
          <cell r="F758" t="str">
            <v>075002</v>
          </cell>
        </row>
        <row r="759">
          <cell r="C759" t="str">
            <v>32/K-MKS/I/96</v>
          </cell>
          <cell r="D759" t="str">
            <v>L O N G I</v>
          </cell>
          <cell r="E759" t="str">
            <v>047597</v>
          </cell>
          <cell r="F759" t="str">
            <v>047597</v>
          </cell>
        </row>
        <row r="760">
          <cell r="C760" t="str">
            <v>600/K-MKS/XII/96</v>
          </cell>
          <cell r="D760" t="str">
            <v>HARTATI</v>
          </cell>
          <cell r="E760" t="str">
            <v>059497</v>
          </cell>
          <cell r="F760" t="str">
            <v>059497</v>
          </cell>
        </row>
        <row r="761">
          <cell r="C761" t="str">
            <v>358/K-MKS/X/97</v>
          </cell>
          <cell r="D761" t="str">
            <v>SAFRI</v>
          </cell>
          <cell r="E761" t="str">
            <v>788499</v>
          </cell>
          <cell r="F761" t="str">
            <v>788499</v>
          </cell>
        </row>
        <row r="762">
          <cell r="C762" t="str">
            <v>432/K-MKS/IX      /96</v>
          </cell>
          <cell r="D762" t="str">
            <v>BADARUDDIN</v>
          </cell>
          <cell r="E762" t="str">
            <v>055810</v>
          </cell>
          <cell r="F762" t="str">
            <v>055810</v>
          </cell>
        </row>
        <row r="763">
          <cell r="C763" t="str">
            <v>470/K-MKS/X/96</v>
          </cell>
          <cell r="D763" t="str">
            <v>DRS ARIFIN</v>
          </cell>
          <cell r="E763" t="str">
            <v>055858</v>
          </cell>
          <cell r="F763" t="str">
            <v>055858</v>
          </cell>
        </row>
        <row r="764">
          <cell r="C764" t="str">
            <v>247/K-MKS/VII/97</v>
          </cell>
          <cell r="D764" t="str">
            <v>LILI</v>
          </cell>
          <cell r="E764" t="str">
            <v>758852</v>
          </cell>
          <cell r="F764" t="str">
            <v>758852</v>
          </cell>
        </row>
        <row r="765">
          <cell r="C765" t="str">
            <v>599/K-MKS/XII/96</v>
          </cell>
          <cell r="D765" t="str">
            <v>LILI</v>
          </cell>
          <cell r="E765" t="str">
            <v>059611</v>
          </cell>
          <cell r="F765" t="str">
            <v>059611</v>
          </cell>
        </row>
        <row r="766">
          <cell r="C766" t="str">
            <v>118/K-MKS/VI/97</v>
          </cell>
          <cell r="D766" t="str">
            <v>SUJARYADI</v>
          </cell>
          <cell r="E766" t="str">
            <v>062655</v>
          </cell>
          <cell r="F766" t="str">
            <v>062655</v>
          </cell>
        </row>
        <row r="767">
          <cell r="C767" t="str">
            <v>523/K-MKS/XI/96</v>
          </cell>
          <cell r="D767" t="str">
            <v>SYAMSUDDIN  PAWEROE</v>
          </cell>
          <cell r="E767" t="str">
            <v>058138</v>
          </cell>
          <cell r="F767" t="str">
            <v>058138</v>
          </cell>
        </row>
        <row r="768">
          <cell r="C768" t="str">
            <v>535/K-MKS/XI/96</v>
          </cell>
          <cell r="D768" t="str">
            <v>NURHASTATI</v>
          </cell>
          <cell r="E768" t="str">
            <v>021051</v>
          </cell>
          <cell r="F768" t="str">
            <v>021051</v>
          </cell>
        </row>
        <row r="769">
          <cell r="C769" t="str">
            <v>496/K-MKS/XII/97</v>
          </cell>
          <cell r="D769" t="str">
            <v>AHMAD</v>
          </cell>
          <cell r="E769" t="str">
            <v>701873</v>
          </cell>
          <cell r="F769" t="str">
            <v>701873</v>
          </cell>
        </row>
        <row r="770">
          <cell r="C770" t="str">
            <v>40/K-MKS/II/97</v>
          </cell>
          <cell r="D770" t="str">
            <v>BESSE ROSMINA</v>
          </cell>
          <cell r="E770" t="str">
            <v>059373</v>
          </cell>
          <cell r="F770" t="str">
            <v>059373</v>
          </cell>
        </row>
        <row r="771">
          <cell r="C771" t="str">
            <v>359/K-MKS/X/97</v>
          </cell>
          <cell r="D771" t="str">
            <v>DAMRIN SULTAN</v>
          </cell>
          <cell r="E771" t="str">
            <v>788496</v>
          </cell>
          <cell r="F771" t="str">
            <v>788496</v>
          </cell>
        </row>
        <row r="772">
          <cell r="C772" t="str">
            <v>123/K-MKS/IV/97</v>
          </cell>
          <cell r="D772" t="str">
            <v>SAENAB</v>
          </cell>
          <cell r="E772" t="str">
            <v>063663</v>
          </cell>
          <cell r="F772" t="str">
            <v>063663</v>
          </cell>
        </row>
        <row r="773">
          <cell r="C773" t="str">
            <v>164/K-MKS/V/97</v>
          </cell>
          <cell r="D773" t="str">
            <v>BAHTIAR</v>
          </cell>
          <cell r="E773" t="str">
            <v>738879</v>
          </cell>
          <cell r="F773" t="str">
            <v>738879</v>
          </cell>
        </row>
        <row r="774">
          <cell r="C774" t="str">
            <v>183/K-MKS/V/97</v>
          </cell>
          <cell r="D774" t="str">
            <v>UMIMU  KALSUM</v>
          </cell>
          <cell r="E774" t="str">
            <v>738923</v>
          </cell>
          <cell r="F774" t="str">
            <v>738923</v>
          </cell>
        </row>
        <row r="775">
          <cell r="C775" t="str">
            <v>223/K-MKS/VI/97</v>
          </cell>
          <cell r="D775" t="str">
            <v>AGUS / ISMAIL</v>
          </cell>
          <cell r="E775" t="str">
            <v>741037</v>
          </cell>
          <cell r="F775" t="str">
            <v>741037</v>
          </cell>
        </row>
        <row r="776">
          <cell r="C776" t="str">
            <v>329/K-MKS/IX/97</v>
          </cell>
          <cell r="D776" t="str">
            <v>SAHIR</v>
          </cell>
          <cell r="E776" t="str">
            <v>776552</v>
          </cell>
          <cell r="F776" t="str">
            <v>776552</v>
          </cell>
        </row>
        <row r="777">
          <cell r="C777" t="str">
            <v>439/K-MKS/XI/97</v>
          </cell>
          <cell r="D777" t="str">
            <v>JARIMOLLAH</v>
          </cell>
          <cell r="E777" t="str">
            <v>790501</v>
          </cell>
          <cell r="F777" t="str">
            <v>790501</v>
          </cell>
        </row>
        <row r="778">
          <cell r="C778" t="str">
            <v>377/K-MKS/X/97</v>
          </cell>
          <cell r="D778" t="str">
            <v>M GUNTUR</v>
          </cell>
          <cell r="E778" t="str">
            <v>788580</v>
          </cell>
          <cell r="F778" t="str">
            <v>788580</v>
          </cell>
        </row>
        <row r="779">
          <cell r="C779" t="str">
            <v>381/K-MKS/X/97</v>
          </cell>
          <cell r="D779" t="str">
            <v>M AGUS P</v>
          </cell>
          <cell r="E779" t="str">
            <v>7987693</v>
          </cell>
          <cell r="F779" t="str">
            <v>7987693</v>
          </cell>
        </row>
        <row r="780">
          <cell r="C780" t="str">
            <v>420/K-MKS/XI/97</v>
          </cell>
          <cell r="D780" t="str">
            <v>DORRA</v>
          </cell>
          <cell r="E780" t="str">
            <v>790085</v>
          </cell>
          <cell r="F780" t="str">
            <v>790085</v>
          </cell>
        </row>
        <row r="781">
          <cell r="C781" t="str">
            <v>52/K-MKS/II/98</v>
          </cell>
          <cell r="D781" t="str">
            <v>S A M B O</v>
          </cell>
          <cell r="E781" t="str">
            <v>7Y2824</v>
          </cell>
          <cell r="F781" t="str">
            <v>7Y2824</v>
          </cell>
        </row>
        <row r="782">
          <cell r="C782" t="str">
            <v>122/K-GWAA/XI/97</v>
          </cell>
          <cell r="D782" t="str">
            <v>JUSRIADI</v>
          </cell>
          <cell r="E782" t="str">
            <v>071529</v>
          </cell>
          <cell r="F782" t="str">
            <v>071529</v>
          </cell>
        </row>
        <row r="783">
          <cell r="C783" t="str">
            <v>88/K-GWA/XI/96</v>
          </cell>
          <cell r="D783" t="str">
            <v>MADE ALI USMAN</v>
          </cell>
          <cell r="E783" t="str">
            <v>058292</v>
          </cell>
          <cell r="F783" t="str">
            <v>058292</v>
          </cell>
        </row>
        <row r="784">
          <cell r="C784" t="str">
            <v>98/K-GWA/X/97</v>
          </cell>
          <cell r="D784" t="str">
            <v>MADE ALI USMAN/YADE</v>
          </cell>
          <cell r="E784" t="str">
            <v>070424</v>
          </cell>
          <cell r="F784" t="str">
            <v>070424</v>
          </cell>
        </row>
        <row r="785">
          <cell r="C785" t="str">
            <v>32/K-BN/III/96</v>
          </cell>
          <cell r="D785" t="str">
            <v>MUH SYAFRI</v>
          </cell>
          <cell r="E785" t="str">
            <v>049256</v>
          </cell>
          <cell r="F785" t="str">
            <v>049256</v>
          </cell>
        </row>
        <row r="786">
          <cell r="C786" t="str">
            <v>105/K-BN/X/97</v>
          </cell>
          <cell r="D786" t="str">
            <v>NY HAFDAWATI</v>
          </cell>
          <cell r="E786" t="str">
            <v>070524</v>
          </cell>
          <cell r="F786" t="str">
            <v>070524</v>
          </cell>
        </row>
        <row r="787">
          <cell r="C787" t="str">
            <v>19/K-BLK/X/99</v>
          </cell>
          <cell r="D787" t="str">
            <v>MUH.ARSYAD</v>
          </cell>
          <cell r="E787" t="str">
            <v>074929</v>
          </cell>
          <cell r="F787" t="str">
            <v>074929</v>
          </cell>
        </row>
        <row r="788">
          <cell r="C788" t="str">
            <v>97/K-BLK/X/94</v>
          </cell>
          <cell r="D788" t="str">
            <v>A R O</v>
          </cell>
          <cell r="E788" t="str">
            <v>031800</v>
          </cell>
          <cell r="F788" t="str">
            <v>031800</v>
          </cell>
        </row>
        <row r="789">
          <cell r="C789" t="str">
            <v>55/K-GWA/IX/96</v>
          </cell>
          <cell r="D789" t="str">
            <v>A. KUMALA ISO</v>
          </cell>
          <cell r="E789" t="str">
            <v>055872</v>
          </cell>
          <cell r="F789" t="str">
            <v>055872</v>
          </cell>
        </row>
        <row r="790">
          <cell r="C790" t="str">
            <v>35/K-BLK/V/94</v>
          </cell>
          <cell r="D790" t="str">
            <v>A. MARIAM</v>
          </cell>
          <cell r="E790" t="str">
            <v>026023</v>
          </cell>
          <cell r="F790" t="str">
            <v>026023</v>
          </cell>
        </row>
        <row r="791">
          <cell r="C791" t="str">
            <v>614/K-MKS/XII/96</v>
          </cell>
          <cell r="D791" t="str">
            <v>A.M. RAMLI SIKKI, BA</v>
          </cell>
          <cell r="E791" t="str">
            <v>059517</v>
          </cell>
          <cell r="F791" t="str">
            <v>059517</v>
          </cell>
        </row>
        <row r="792">
          <cell r="C792" t="str">
            <v>552/K-MKS/X/96</v>
          </cell>
          <cell r="D792" t="str">
            <v>A.M.RAMLI SIKKI</v>
          </cell>
          <cell r="E792" t="str">
            <v>058304</v>
          </cell>
          <cell r="F792" t="str">
            <v>058304</v>
          </cell>
        </row>
        <row r="793">
          <cell r="C793" t="str">
            <v>15/K-MMJ/TAR/97</v>
          </cell>
          <cell r="D793" t="str">
            <v>ABD RAHMAN</v>
          </cell>
          <cell r="E793" t="str">
            <v>025719</v>
          </cell>
          <cell r="F793" t="str">
            <v>025719</v>
          </cell>
        </row>
        <row r="794">
          <cell r="C794" t="str">
            <v>425/K-MKS/IX/96</v>
          </cell>
          <cell r="D794" t="str">
            <v>ABD. LATIF</v>
          </cell>
          <cell r="E794" t="str">
            <v>043489</v>
          </cell>
          <cell r="F794" t="str">
            <v>043489</v>
          </cell>
        </row>
        <row r="795">
          <cell r="C795" t="str">
            <v>41/K-MJ/VI/97</v>
          </cell>
          <cell r="D795" t="str">
            <v>AGUS SALIM</v>
          </cell>
          <cell r="E795" t="str">
            <v>756201</v>
          </cell>
          <cell r="F795" t="str">
            <v>756201</v>
          </cell>
        </row>
        <row r="796">
          <cell r="C796" t="str">
            <v>74/K-BLK/IX/02</v>
          </cell>
          <cell r="D796" t="str">
            <v>AMIRUDDIN</v>
          </cell>
          <cell r="E796" t="str">
            <v>049847</v>
          </cell>
          <cell r="F796" t="str">
            <v>049847</v>
          </cell>
        </row>
        <row r="797">
          <cell r="C797" t="str">
            <v>135/K-GWAA/V/97</v>
          </cell>
          <cell r="D797" t="str">
            <v>AMRAN</v>
          </cell>
          <cell r="E797" t="str">
            <v>072383</v>
          </cell>
          <cell r="F797" t="str">
            <v>072383</v>
          </cell>
        </row>
        <row r="798">
          <cell r="C798" t="str">
            <v>38/K-MKS/TAR/92</v>
          </cell>
          <cell r="D798" t="str">
            <v>ANBO UPE</v>
          </cell>
          <cell r="E798" t="str">
            <v>052588</v>
          </cell>
          <cell r="F798" t="str">
            <v>052588</v>
          </cell>
        </row>
        <row r="799">
          <cell r="C799" t="str">
            <v>630/K-MKS/XII/95</v>
          </cell>
          <cell r="D799" t="str">
            <v>ANDI RAMLI</v>
          </cell>
          <cell r="E799" t="str">
            <v>046195</v>
          </cell>
          <cell r="F799" t="str">
            <v>046195</v>
          </cell>
        </row>
        <row r="800">
          <cell r="C800" t="str">
            <v>14/K-MKS/TAR/98</v>
          </cell>
          <cell r="D800" t="str">
            <v>ASDAR</v>
          </cell>
          <cell r="E800" t="str">
            <v>038351</v>
          </cell>
          <cell r="F800" t="str">
            <v>038351</v>
          </cell>
        </row>
        <row r="801">
          <cell r="C801" t="str">
            <v>109/K-BLK/XII/94</v>
          </cell>
          <cell r="D801" t="str">
            <v>B A K R I</v>
          </cell>
          <cell r="E801" t="str">
            <v>033806</v>
          </cell>
          <cell r="F801" t="str">
            <v>033806</v>
          </cell>
        </row>
        <row r="802">
          <cell r="C802" t="str">
            <v>1/K-MR/VII/96</v>
          </cell>
          <cell r="D802" t="str">
            <v>B.DG.LIWANG</v>
          </cell>
          <cell r="E802" t="str">
            <v>050816</v>
          </cell>
          <cell r="F802" t="str">
            <v>050816</v>
          </cell>
        </row>
        <row r="803">
          <cell r="C803" t="str">
            <v>647/K-MKS/XII/95</v>
          </cell>
          <cell r="D803" t="str">
            <v>BAKARING</v>
          </cell>
          <cell r="E803" t="str">
            <v>046281</v>
          </cell>
          <cell r="F803" t="str">
            <v>046281</v>
          </cell>
        </row>
        <row r="804">
          <cell r="C804" t="str">
            <v>129/K-MR/XII/97</v>
          </cell>
          <cell r="D804" t="str">
            <v>BASO MAPPAITA</v>
          </cell>
          <cell r="E804" t="str">
            <v>701678</v>
          </cell>
          <cell r="F804" t="str">
            <v>701678</v>
          </cell>
        </row>
        <row r="805">
          <cell r="C805" t="str">
            <v>6/K-BLK/I/01</v>
          </cell>
          <cell r="D805" t="str">
            <v>SURAGA</v>
          </cell>
          <cell r="E805" t="str">
            <v>078292</v>
          </cell>
          <cell r="F805" t="str">
            <v>078292</v>
          </cell>
        </row>
        <row r="806">
          <cell r="C806" t="str">
            <v>82/K-BLK/XI/01</v>
          </cell>
          <cell r="D806" t="str">
            <v>H. MUH. JUFRI</v>
          </cell>
          <cell r="E806" t="str">
            <v>027298</v>
          </cell>
          <cell r="F806" t="str">
            <v>027298</v>
          </cell>
        </row>
        <row r="807">
          <cell r="C807" t="str">
            <v>11/K-BLK/V/90</v>
          </cell>
          <cell r="D807" t="str">
            <v>H. SANGKALA</v>
          </cell>
          <cell r="E807" t="str">
            <v>013337</v>
          </cell>
          <cell r="F807" t="str">
            <v>013337</v>
          </cell>
        </row>
        <row r="808">
          <cell r="C808" t="str">
            <v>9/K-BLK/III/00</v>
          </cell>
          <cell r="D808" t="str">
            <v>H. ST. RAMLAH</v>
          </cell>
          <cell r="E808" t="str">
            <v>002150</v>
          </cell>
          <cell r="F808" t="str">
            <v>002150</v>
          </cell>
        </row>
        <row r="809">
          <cell r="C809" t="str">
            <v>90/K-BLK/XII/01</v>
          </cell>
          <cell r="D809" t="str">
            <v>H. SYAFARUDDIN</v>
          </cell>
          <cell r="E809" t="str">
            <v>008214</v>
          </cell>
          <cell r="F809" t="str">
            <v>008214</v>
          </cell>
        </row>
        <row r="810">
          <cell r="C810" t="str">
            <v>108/K-BLK/XII/94</v>
          </cell>
          <cell r="D810" t="str">
            <v>HAJI SIKKI</v>
          </cell>
          <cell r="E810" t="str">
            <v>033596</v>
          </cell>
          <cell r="F810" t="str">
            <v>033596</v>
          </cell>
        </row>
        <row r="811">
          <cell r="C811" t="str">
            <v>694/K-MKS/XII/95</v>
          </cell>
          <cell r="D811" t="str">
            <v>HAJJA ENA</v>
          </cell>
          <cell r="E811" t="str">
            <v>046321</v>
          </cell>
          <cell r="F811" t="str">
            <v>046321</v>
          </cell>
        </row>
        <row r="812">
          <cell r="C812" t="str">
            <v>4/K-MKS/I/96</v>
          </cell>
          <cell r="D812" t="str">
            <v>HJ. ENA</v>
          </cell>
          <cell r="E812" t="str">
            <v>045785</v>
          </cell>
          <cell r="F812" t="str">
            <v>045785</v>
          </cell>
        </row>
        <row r="813">
          <cell r="C813" t="str">
            <v>510/K-MKS/X/96</v>
          </cell>
          <cell r="D813" t="str">
            <v>M SYARIF</v>
          </cell>
          <cell r="E813" t="str">
            <v>021280</v>
          </cell>
          <cell r="F813" t="str">
            <v>021280</v>
          </cell>
        </row>
        <row r="814">
          <cell r="C814" t="str">
            <v>32/K-BLK/V/91</v>
          </cell>
          <cell r="D814" t="str">
            <v>M. AMIN NUR</v>
          </cell>
          <cell r="E814" t="str">
            <v>006519</v>
          </cell>
          <cell r="F814" t="str">
            <v>006519</v>
          </cell>
        </row>
        <row r="815">
          <cell r="C815" t="str">
            <v>651/K-MKS/V/95</v>
          </cell>
          <cell r="D815" t="str">
            <v>M. HASRI. HR</v>
          </cell>
          <cell r="E815" t="str">
            <v>046260</v>
          </cell>
          <cell r="F815" t="str">
            <v>046260</v>
          </cell>
        </row>
        <row r="816">
          <cell r="C816" t="str">
            <v>110/K-BLK/XII/94</v>
          </cell>
          <cell r="D816" t="str">
            <v>M. ILIAS SIKKI, BA</v>
          </cell>
          <cell r="E816" t="str">
            <v>033591</v>
          </cell>
          <cell r="F816" t="str">
            <v>033591</v>
          </cell>
        </row>
        <row r="817">
          <cell r="C817" t="str">
            <v>177/K-MKS/VI/94</v>
          </cell>
          <cell r="D817" t="str">
            <v>M. SYARIF JUFRI</v>
          </cell>
          <cell r="E817" t="str">
            <v>435031</v>
          </cell>
          <cell r="F817" t="str">
            <v>435031</v>
          </cell>
        </row>
        <row r="818">
          <cell r="C818" t="str">
            <v>80/K-BLK/VII/96</v>
          </cell>
          <cell r="D818" t="str">
            <v>M. Y U S U F</v>
          </cell>
          <cell r="E818" t="str">
            <v>052575</v>
          </cell>
          <cell r="F818" t="str">
            <v>052575</v>
          </cell>
        </row>
        <row r="819">
          <cell r="C819" t="str">
            <v>2/K-BLK/TAR/98</v>
          </cell>
          <cell r="D819" t="str">
            <v>M. YUNUS</v>
          </cell>
          <cell r="E819" t="str">
            <v>026651</v>
          </cell>
          <cell r="F819" t="str">
            <v>026651</v>
          </cell>
        </row>
        <row r="820">
          <cell r="C820" t="str">
            <v>52/K-BLK/IX/93</v>
          </cell>
          <cell r="D820" t="str">
            <v>M. YUSUF</v>
          </cell>
          <cell r="E820" t="str">
            <v>016154</v>
          </cell>
          <cell r="F820" t="str">
            <v>016154</v>
          </cell>
        </row>
        <row r="821">
          <cell r="C821" t="str">
            <v>66/K-BLK/X/01</v>
          </cell>
          <cell r="D821" t="str">
            <v>MAHDI /  SYARIFUDDIN</v>
          </cell>
          <cell r="E821" t="str">
            <v>042207</v>
          </cell>
          <cell r="F821" t="str">
            <v>042207</v>
          </cell>
        </row>
        <row r="822">
          <cell r="C822" t="str">
            <v>120/K-GWA/XI/97</v>
          </cell>
          <cell r="D822" t="str">
            <v>MUH ARIFIN DG NAI</v>
          </cell>
          <cell r="E822" t="str">
            <v>071470</v>
          </cell>
          <cell r="F822" t="str">
            <v>071470</v>
          </cell>
        </row>
        <row r="823">
          <cell r="C823" t="str">
            <v>2/K-BLK/01/02</v>
          </cell>
          <cell r="D823" t="str">
            <v>MUH. DANIEL</v>
          </cell>
          <cell r="E823" t="str">
            <v>081552</v>
          </cell>
          <cell r="F823" t="str">
            <v>081552</v>
          </cell>
        </row>
        <row r="824">
          <cell r="C824" t="str">
            <v>82/K-MKS/TAR/97</v>
          </cell>
          <cell r="D824" t="str">
            <v>MUH. KAMIL</v>
          </cell>
          <cell r="E824" t="str">
            <v>042726</v>
          </cell>
          <cell r="F824" t="str">
            <v>042726</v>
          </cell>
        </row>
        <row r="825">
          <cell r="C825" t="str">
            <v>544/K-MKS/XI/96</v>
          </cell>
          <cell r="D825" t="str">
            <v>NAJAMUDDIN DM</v>
          </cell>
          <cell r="E825" t="str">
            <v>058165</v>
          </cell>
          <cell r="F825" t="str">
            <v>058165</v>
          </cell>
        </row>
        <row r="826">
          <cell r="C826" t="str">
            <v>128/K-GWAA/XI/97</v>
          </cell>
          <cell r="D826" t="str">
            <v>PALASA</v>
          </cell>
          <cell r="E826" t="str">
            <v>072077</v>
          </cell>
          <cell r="F826" t="str">
            <v>072077</v>
          </cell>
        </row>
        <row r="827">
          <cell r="C827" t="str">
            <v>109/K-TAR/X/99</v>
          </cell>
          <cell r="D827" t="str">
            <v>PT.BOSOWA PLASTINDO</v>
          </cell>
          <cell r="E827" t="str">
            <v>058636</v>
          </cell>
          <cell r="F827" t="str">
            <v>058636</v>
          </cell>
        </row>
        <row r="828">
          <cell r="C828" t="str">
            <v>83/K-BLK/TAR/97</v>
          </cell>
          <cell r="D828" t="str">
            <v>RAMADA</v>
          </cell>
          <cell r="E828" t="str">
            <v>050185</v>
          </cell>
          <cell r="F828" t="str">
            <v>050185</v>
          </cell>
        </row>
        <row r="829">
          <cell r="C829" t="str">
            <v>35/K-GWA/V/97</v>
          </cell>
          <cell r="D829" t="str">
            <v>RAMLI DG. NAI</v>
          </cell>
          <cell r="E829" t="str">
            <v>063501</v>
          </cell>
          <cell r="F829" t="str">
            <v>063501</v>
          </cell>
        </row>
        <row r="830">
          <cell r="C830" t="str">
            <v>130/K-BLK/X/96</v>
          </cell>
          <cell r="D830" t="str">
            <v>ROSDIANA JAFAR</v>
          </cell>
          <cell r="E830" t="str">
            <v>057328</v>
          </cell>
          <cell r="F830" t="str">
            <v>057328</v>
          </cell>
        </row>
        <row r="831">
          <cell r="C831" t="str">
            <v>106/K-BLK/VIII/95</v>
          </cell>
          <cell r="D831" t="str">
            <v>SAMSUL ALAM</v>
          </cell>
          <cell r="E831" t="str">
            <v>041572</v>
          </cell>
          <cell r="F831" t="str">
            <v>041572</v>
          </cell>
        </row>
        <row r="832">
          <cell r="C832" t="str">
            <v>8/K-GWA/I/97</v>
          </cell>
          <cell r="D832" t="str">
            <v>SANGKALA</v>
          </cell>
          <cell r="E832" t="str">
            <v>6X2496</v>
          </cell>
          <cell r="F832" t="str">
            <v>6X2496</v>
          </cell>
        </row>
        <row r="833">
          <cell r="C833" t="str">
            <v>329/K-MKS/VII/95</v>
          </cell>
          <cell r="D833" t="str">
            <v>SAPPE WALI</v>
          </cell>
          <cell r="E833" t="str">
            <v>041562</v>
          </cell>
          <cell r="F833" t="str">
            <v>041562</v>
          </cell>
        </row>
        <row r="834">
          <cell r="C834" t="str">
            <v>48/K-BLK/V/97</v>
          </cell>
          <cell r="D834" t="str">
            <v>SARIPUDDIN</v>
          </cell>
          <cell r="E834" t="str">
            <v>064440</v>
          </cell>
          <cell r="F834" t="str">
            <v>064440</v>
          </cell>
        </row>
        <row r="835">
          <cell r="C835" t="str">
            <v>39/K-GWA/X/96</v>
          </cell>
          <cell r="D835" t="str">
            <v>SIAJANG</v>
          </cell>
          <cell r="E835" t="str">
            <v>055744</v>
          </cell>
          <cell r="F835" t="str">
            <v>055744</v>
          </cell>
        </row>
        <row r="836">
          <cell r="C836" t="str">
            <v>662/K-MKS/XII/95</v>
          </cell>
          <cell r="D836" t="str">
            <v>SUHARNI</v>
          </cell>
          <cell r="E836" t="str">
            <v>046354</v>
          </cell>
          <cell r="F836" t="str">
            <v>046354</v>
          </cell>
        </row>
        <row r="837">
          <cell r="C837" t="str">
            <v>10/K-BNE/II/97</v>
          </cell>
          <cell r="D837" t="str">
            <v>SUMARDI</v>
          </cell>
          <cell r="E837" t="str">
            <v>072900</v>
          </cell>
          <cell r="F837" t="str">
            <v>072900</v>
          </cell>
        </row>
        <row r="838">
          <cell r="C838" t="str">
            <v>359/K-MKS/VIII/95</v>
          </cell>
          <cell r="D838" t="str">
            <v>SYAMSIAH</v>
          </cell>
          <cell r="E838" t="str">
            <v>042476</v>
          </cell>
          <cell r="F838" t="str">
            <v>042476</v>
          </cell>
        </row>
        <row r="839">
          <cell r="C839" t="str">
            <v>30/K-BLK/IV/97</v>
          </cell>
          <cell r="D839" t="str">
            <v>SYAMSUL BAHRI</v>
          </cell>
          <cell r="E839" t="str">
            <v>062694</v>
          </cell>
          <cell r="F839" t="str">
            <v>062694</v>
          </cell>
        </row>
        <row r="840">
          <cell r="C840" t="str">
            <v>64/K-BLK/VIII/02</v>
          </cell>
          <cell r="D840" t="str">
            <v>TAMARUDDIN</v>
          </cell>
          <cell r="E840" t="str">
            <v>084319</v>
          </cell>
          <cell r="F840" t="str">
            <v>084319</v>
          </cell>
        </row>
        <row r="841">
          <cell r="C841" t="str">
            <v>105/K-BLK/XII/00</v>
          </cell>
          <cell r="D841" t="str">
            <v>UMAR</v>
          </cell>
          <cell r="E841" t="str">
            <v>003959</v>
          </cell>
          <cell r="F841" t="str">
            <v>003959</v>
          </cell>
        </row>
        <row r="842">
          <cell r="C842" t="str">
            <v>40/K-BLK/VII/98</v>
          </cell>
          <cell r="D842" t="str">
            <v>YOHARNI</v>
          </cell>
          <cell r="E842" t="str">
            <v>072891</v>
          </cell>
          <cell r="F842" t="str">
            <v>072891</v>
          </cell>
        </row>
        <row r="843">
          <cell r="C843" t="str">
            <v>12/K-MKS/I/96</v>
          </cell>
          <cell r="D843" t="str">
            <v>H. AMIR HAMZAH</v>
          </cell>
          <cell r="E843" t="str">
            <v>212510</v>
          </cell>
          <cell r="F843" t="str">
            <v>212510</v>
          </cell>
        </row>
        <row r="844">
          <cell r="C844" t="str">
            <v>55/K-MKS/II/96</v>
          </cell>
          <cell r="D844" t="str">
            <v>D A H L A N</v>
          </cell>
          <cell r="E844" t="str">
            <v>212770</v>
          </cell>
          <cell r="F844" t="str">
            <v>212770</v>
          </cell>
        </row>
        <row r="845">
          <cell r="C845" t="str">
            <v>63/K-MKS/II/96</v>
          </cell>
          <cell r="D845" t="str">
            <v>SYAFARUDDIN</v>
          </cell>
          <cell r="E845" t="str">
            <v>047667</v>
          </cell>
          <cell r="F845" t="str">
            <v>047667</v>
          </cell>
        </row>
        <row r="846">
          <cell r="C846" t="str">
            <v>119/K-MKS/IV/97</v>
          </cell>
          <cell r="D846" t="str">
            <v>DRA ROHANI SAMMENG</v>
          </cell>
          <cell r="E846" t="str">
            <v>063615</v>
          </cell>
          <cell r="F846" t="str">
            <v>063615</v>
          </cell>
        </row>
        <row r="847">
          <cell r="C847" t="str">
            <v>1/K-GWA/I/00</v>
          </cell>
          <cell r="D847" t="str">
            <v>HJ.MARIATI KR. RIMANG</v>
          </cell>
          <cell r="E847" t="str">
            <v>9Y3196</v>
          </cell>
          <cell r="F847" t="str">
            <v>9Y3196</v>
          </cell>
        </row>
        <row r="848">
          <cell r="C848" t="str">
            <v>38/K-GWA/IX/01</v>
          </cell>
          <cell r="D848" t="str">
            <v>NURSIAH</v>
          </cell>
          <cell r="E848" t="str">
            <v>041611</v>
          </cell>
          <cell r="F848" t="str">
            <v>041611</v>
          </cell>
        </row>
        <row r="849">
          <cell r="C849" t="str">
            <v>4/K-GWA/III/00</v>
          </cell>
          <cell r="D849" t="str">
            <v>NURSIAH</v>
          </cell>
          <cell r="E849" t="str">
            <v>9X3764</v>
          </cell>
          <cell r="F849" t="str">
            <v>9X3764</v>
          </cell>
        </row>
        <row r="850">
          <cell r="C850" t="str">
            <v>7/K-GWA/IV/00</v>
          </cell>
          <cell r="D850" t="str">
            <v>FATIMAH DADANG</v>
          </cell>
          <cell r="E850" t="str">
            <v>038956</v>
          </cell>
          <cell r="F850" t="str">
            <v>038956</v>
          </cell>
        </row>
        <row r="851">
          <cell r="C851" t="str">
            <v>9/K-GWA/IV/00</v>
          </cell>
          <cell r="D851" t="str">
            <v>USMAN AKIL</v>
          </cell>
          <cell r="E851" t="str">
            <v>036188</v>
          </cell>
          <cell r="F851" t="str">
            <v>036188</v>
          </cell>
        </row>
        <row r="852">
          <cell r="C852" t="str">
            <v>20/K-GWA/VI/00</v>
          </cell>
          <cell r="D852" t="str">
            <v>H. MUNTU DG. NGALLE</v>
          </cell>
          <cell r="E852" t="str">
            <v>056912</v>
          </cell>
          <cell r="F852" t="str">
            <v>056912</v>
          </cell>
        </row>
        <row r="853">
          <cell r="C853" t="str">
            <v>13/K-GWA/V/00</v>
          </cell>
          <cell r="D853" t="str">
            <v>H.MUNTU DG.NGALLE</v>
          </cell>
          <cell r="E853" t="str">
            <v>006617</v>
          </cell>
          <cell r="F853" t="str">
            <v>006617</v>
          </cell>
        </row>
        <row r="854">
          <cell r="C854" t="str">
            <v>12/K-GWA/III/01</v>
          </cell>
          <cell r="D854" t="str">
            <v>PT. ADJIETAMA MOTOR</v>
          </cell>
          <cell r="E854" t="str">
            <v>001260</v>
          </cell>
          <cell r="F854" t="str">
            <v>001260</v>
          </cell>
        </row>
        <row r="855">
          <cell r="C855" t="str">
            <v>9/K-GWA/III/01</v>
          </cell>
          <cell r="D855" t="str">
            <v>PT. ADJIETAMA MOTOR</v>
          </cell>
          <cell r="E855" t="str">
            <v>001188</v>
          </cell>
          <cell r="F855" t="str">
            <v>001188</v>
          </cell>
        </row>
        <row r="856">
          <cell r="C856" t="str">
            <v>4/K-GWA/II/01</v>
          </cell>
          <cell r="D856" t="str">
            <v>PT ADJIETAMA MOTOR/LA CINTA</v>
          </cell>
          <cell r="E856" t="str">
            <v>014408</v>
          </cell>
          <cell r="F856" t="str">
            <v>014408</v>
          </cell>
        </row>
        <row r="857">
          <cell r="C857" t="str">
            <v>67/K-GWA/XII/00</v>
          </cell>
          <cell r="D857" t="str">
            <v>PT.ADJIE TAMA MOTOR</v>
          </cell>
          <cell r="E857" t="str">
            <v>000885</v>
          </cell>
          <cell r="F857" t="str">
            <v>000885</v>
          </cell>
        </row>
        <row r="858">
          <cell r="C858" t="str">
            <v>59/K-GWA/XI/00</v>
          </cell>
          <cell r="D858" t="str">
            <v>PT ADJIETAMA MOTOR</v>
          </cell>
          <cell r="E858" t="str">
            <v>011682</v>
          </cell>
          <cell r="F858" t="str">
            <v>011682</v>
          </cell>
        </row>
        <row r="859">
          <cell r="C859" t="str">
            <v>56/K-GWA/XI/00</v>
          </cell>
          <cell r="D859" t="str">
            <v>PT ADJIETAMA MOTOR</v>
          </cell>
          <cell r="E859" t="str">
            <v>011267</v>
          </cell>
          <cell r="F859" t="str">
            <v>011267</v>
          </cell>
        </row>
        <row r="860">
          <cell r="C860" t="str">
            <v>40/K-GWA/IX/00</v>
          </cell>
          <cell r="D860" t="str">
            <v>PT ADJIETAMA MOTOR</v>
          </cell>
          <cell r="E860" t="str">
            <v>089331</v>
          </cell>
          <cell r="F860" t="str">
            <v>089331</v>
          </cell>
        </row>
        <row r="861">
          <cell r="C861" t="str">
            <v>38/K-GWA/IX/00</v>
          </cell>
          <cell r="D861" t="str">
            <v>PT ADJIETAMA MOTOR</v>
          </cell>
          <cell r="E861" t="str">
            <v>089288</v>
          </cell>
          <cell r="F861" t="str">
            <v>089288</v>
          </cell>
        </row>
        <row r="862">
          <cell r="C862" t="str">
            <v>15/K-GWA/V/00</v>
          </cell>
          <cell r="D862" t="str">
            <v>PT ADJIETAMA MOTOR</v>
          </cell>
          <cell r="E862" t="str">
            <v>007013</v>
          </cell>
          <cell r="F862" t="str">
            <v>007013</v>
          </cell>
        </row>
        <row r="863">
          <cell r="C863" t="str">
            <v>23/K-GWA/VII/00</v>
          </cell>
          <cell r="D863" t="str">
            <v>HARIS  M</v>
          </cell>
          <cell r="E863" t="str">
            <v>059961</v>
          </cell>
          <cell r="F863" t="str">
            <v>059961</v>
          </cell>
        </row>
        <row r="864">
          <cell r="C864" t="str">
            <v>26/K-GWA/VII/00</v>
          </cell>
          <cell r="D864" t="str">
            <v>RICHARD  TJIOE</v>
          </cell>
          <cell r="E864" t="str">
            <v>063695</v>
          </cell>
          <cell r="F864" t="str">
            <v>063695</v>
          </cell>
        </row>
        <row r="865">
          <cell r="C865" t="str">
            <v>29/K-GWA/VIII/00</v>
          </cell>
          <cell r="D865" t="str">
            <v>H.  SUDDIN</v>
          </cell>
          <cell r="E865" t="str">
            <v>9Y5118</v>
          </cell>
          <cell r="F865" t="str">
            <v>9Y5118</v>
          </cell>
        </row>
        <row r="866">
          <cell r="C866" t="str">
            <v>30/K-GWA/VIII/00</v>
          </cell>
          <cell r="D866" t="str">
            <v>WAFIA SYAHRIR</v>
          </cell>
          <cell r="E866" t="str">
            <v>056509</v>
          </cell>
          <cell r="F866" t="str">
            <v>056509</v>
          </cell>
        </row>
        <row r="867">
          <cell r="C867" t="str">
            <v>31/K-GWA/VIII/00</v>
          </cell>
          <cell r="D867" t="str">
            <v>HARIS  M.</v>
          </cell>
          <cell r="E867" t="str">
            <v>060509</v>
          </cell>
          <cell r="F867" t="str">
            <v>060509</v>
          </cell>
        </row>
        <row r="868">
          <cell r="C868" t="str">
            <v>34/K-GWA/IX/00</v>
          </cell>
          <cell r="D868" t="str">
            <v>H.  JUDU DG. JARUNG</v>
          </cell>
          <cell r="E868" t="str">
            <v>078466</v>
          </cell>
          <cell r="F868" t="str">
            <v>078466</v>
          </cell>
        </row>
        <row r="869">
          <cell r="C869" t="str">
            <v>37/K-MKS/IX/00</v>
          </cell>
          <cell r="D869" t="str">
            <v>H. MUH. YASIM</v>
          </cell>
          <cell r="E869" t="str">
            <v>060522</v>
          </cell>
          <cell r="F869" t="str">
            <v>060522</v>
          </cell>
        </row>
        <row r="870">
          <cell r="C870" t="str">
            <v>41/K-GWA/IX/00</v>
          </cell>
          <cell r="D870" t="str">
            <v>JUNISWAN YOSALIM</v>
          </cell>
          <cell r="E870" t="str">
            <v>084646</v>
          </cell>
          <cell r="F870" t="str">
            <v>084646</v>
          </cell>
        </row>
        <row r="871">
          <cell r="C871" t="str">
            <v>64/K-GWA/XII/00</v>
          </cell>
          <cell r="D871" t="str">
            <v>A B U</v>
          </cell>
          <cell r="E871" t="str">
            <v>078100</v>
          </cell>
          <cell r="F871" t="str">
            <v>078100</v>
          </cell>
        </row>
        <row r="872">
          <cell r="C872" t="str">
            <v>44/K-GWA/IX/00</v>
          </cell>
          <cell r="D872" t="str">
            <v>ABD. AZIS DG SIJAYA</v>
          </cell>
          <cell r="E872" t="str">
            <v>009325</v>
          </cell>
          <cell r="F872" t="str">
            <v>009325</v>
          </cell>
        </row>
        <row r="873">
          <cell r="C873" t="str">
            <v>54/K-GWA/XI/00</v>
          </cell>
          <cell r="D873" t="str">
            <v>M. SYAHRUDDIN ALI</v>
          </cell>
          <cell r="E873" t="str">
            <v>035892</v>
          </cell>
          <cell r="F873" t="str">
            <v>035892</v>
          </cell>
        </row>
        <row r="874">
          <cell r="C874" t="str">
            <v>45/K-GWA/IX/00</v>
          </cell>
          <cell r="D874" t="str">
            <v>M. SYAHRUDDIN ALI</v>
          </cell>
          <cell r="E874" t="str">
            <v>077069</v>
          </cell>
          <cell r="F874" t="str">
            <v>077069</v>
          </cell>
        </row>
        <row r="875">
          <cell r="C875" t="str">
            <v>47/K-GWA/X/00</v>
          </cell>
          <cell r="D875" t="str">
            <v>H. ILYAS</v>
          </cell>
          <cell r="E875" t="str">
            <v>267956</v>
          </cell>
          <cell r="F875" t="str">
            <v>267956</v>
          </cell>
        </row>
        <row r="876">
          <cell r="C876" t="str">
            <v>48/K-GWA/X/00</v>
          </cell>
          <cell r="D876" t="str">
            <v>H. ILYAS</v>
          </cell>
          <cell r="E876" t="str">
            <v>267949</v>
          </cell>
          <cell r="F876" t="str">
            <v>267949</v>
          </cell>
        </row>
        <row r="877">
          <cell r="C877" t="str">
            <v>46/K-GWA/X/00</v>
          </cell>
          <cell r="D877" t="str">
            <v>DRA.ST. HAMSYIAH</v>
          </cell>
          <cell r="E877" t="str">
            <v>010279</v>
          </cell>
          <cell r="F877" t="str">
            <v>010279</v>
          </cell>
        </row>
        <row r="878">
          <cell r="C878" t="str">
            <v>49/K-GWA/X/00</v>
          </cell>
          <cell r="D878" t="str">
            <v>R E W A</v>
          </cell>
          <cell r="E878" t="str">
            <v>035623</v>
          </cell>
          <cell r="F878" t="str">
            <v>035623</v>
          </cell>
        </row>
        <row r="879">
          <cell r="C879" t="str">
            <v>50/K-GWA/XI/00</v>
          </cell>
          <cell r="D879" t="str">
            <v>JUNISTAN</v>
          </cell>
          <cell r="E879" t="str">
            <v>071469</v>
          </cell>
          <cell r="F879" t="str">
            <v>071469</v>
          </cell>
        </row>
        <row r="880">
          <cell r="C880" t="str">
            <v>51/K-GWA/XI/00</v>
          </cell>
          <cell r="D880" t="str">
            <v>M. IDRIS  MADJID</v>
          </cell>
          <cell r="E880" t="str">
            <v>077710</v>
          </cell>
          <cell r="F880" t="str">
            <v>077710</v>
          </cell>
        </row>
        <row r="881">
          <cell r="C881" t="str">
            <v>53/K-GWA/XI/00</v>
          </cell>
          <cell r="D881" t="str">
            <v>USMAN KADE</v>
          </cell>
          <cell r="E881" t="str">
            <v>271353</v>
          </cell>
          <cell r="F881" t="str">
            <v>271353</v>
          </cell>
        </row>
        <row r="882">
          <cell r="C882" t="str">
            <v>55/K-MKS/XI/00</v>
          </cell>
          <cell r="D882" t="str">
            <v>SYARIFUDDIN</v>
          </cell>
          <cell r="E882" t="str">
            <v>002800</v>
          </cell>
          <cell r="F882" t="str">
            <v>002800</v>
          </cell>
        </row>
        <row r="883">
          <cell r="C883" t="str">
            <v>58/K-GWA/XI/00</v>
          </cell>
          <cell r="D883" t="str">
            <v>HASANUDDIN</v>
          </cell>
          <cell r="E883" t="str">
            <v>011266</v>
          </cell>
          <cell r="F883" t="str">
            <v>011266</v>
          </cell>
        </row>
        <row r="884">
          <cell r="C884" t="str">
            <v>61/K-GWA/XII/00</v>
          </cell>
          <cell r="D884" t="str">
            <v>SUARDI</v>
          </cell>
          <cell r="E884" t="str">
            <v>078093</v>
          </cell>
          <cell r="F884" t="str">
            <v>078093</v>
          </cell>
        </row>
        <row r="885">
          <cell r="C885" t="str">
            <v>62/K-GWA/XII/00</v>
          </cell>
          <cell r="D885" t="str">
            <v>ANDI  MARDIN</v>
          </cell>
          <cell r="E885" t="str">
            <v>078124</v>
          </cell>
          <cell r="F885" t="str">
            <v>078124</v>
          </cell>
        </row>
        <row r="886">
          <cell r="C886" t="str">
            <v>65/K-GWA/XII/00</v>
          </cell>
          <cell r="D886" t="str">
            <v>M.  RAMLI</v>
          </cell>
          <cell r="E886" t="str">
            <v>036471</v>
          </cell>
          <cell r="F886" t="str">
            <v>036471</v>
          </cell>
        </row>
        <row r="887">
          <cell r="C887" t="str">
            <v>63/K-GWA/XII/00</v>
          </cell>
          <cell r="D887" t="str">
            <v>M.  RAMLI</v>
          </cell>
          <cell r="E887" t="str">
            <v>036461</v>
          </cell>
          <cell r="F887" t="str">
            <v>036461</v>
          </cell>
        </row>
        <row r="888">
          <cell r="C888" t="str">
            <v>1/K-GWA/I/01</v>
          </cell>
          <cell r="D888" t="str">
            <v>JABBAR</v>
          </cell>
          <cell r="E888" t="str">
            <v>0X4599</v>
          </cell>
          <cell r="F888" t="str">
            <v>0X4599</v>
          </cell>
        </row>
        <row r="889">
          <cell r="C889" t="str">
            <v>3/K-GWA/II/01</v>
          </cell>
          <cell r="D889" t="str">
            <v>NAWAWI</v>
          </cell>
          <cell r="E889" t="str">
            <v>009310</v>
          </cell>
          <cell r="F889" t="str">
            <v>009310</v>
          </cell>
        </row>
        <row r="890">
          <cell r="C890" t="str">
            <v>2/K-GWA/II/01</v>
          </cell>
          <cell r="D890" t="str">
            <v>NURMALA</v>
          </cell>
          <cell r="E890" t="str">
            <v>078297</v>
          </cell>
          <cell r="F890" t="str">
            <v>078297</v>
          </cell>
        </row>
        <row r="891">
          <cell r="C891" t="str">
            <v>6/K-GWA/II/01</v>
          </cell>
          <cell r="D891" t="str">
            <v>SAHARUDDIN</v>
          </cell>
          <cell r="E891" t="str">
            <v>015222</v>
          </cell>
          <cell r="F891" t="str">
            <v>015222</v>
          </cell>
        </row>
        <row r="892">
          <cell r="C892" t="str">
            <v>7/K-GWA/II/01</v>
          </cell>
          <cell r="D892" t="str">
            <v>RUSDI</v>
          </cell>
          <cell r="E892" t="str">
            <v>078343</v>
          </cell>
          <cell r="F892" t="str">
            <v>078343</v>
          </cell>
        </row>
        <row r="893">
          <cell r="C893" t="str">
            <v>8/K-GWA/III/01</v>
          </cell>
          <cell r="D893" t="str">
            <v>CRISTIAN YUNUS</v>
          </cell>
          <cell r="E893" t="str">
            <v>001209</v>
          </cell>
          <cell r="F893" t="str">
            <v>001209</v>
          </cell>
        </row>
        <row r="894">
          <cell r="C894" t="str">
            <v>51/K-GWA/XII/01</v>
          </cell>
          <cell r="D894" t="str">
            <v>NURDIN</v>
          </cell>
          <cell r="E894" t="str">
            <v>012397</v>
          </cell>
          <cell r="F894" t="str">
            <v>012397</v>
          </cell>
        </row>
        <row r="895">
          <cell r="C895" t="str">
            <v>15/K-GWA/IV/01</v>
          </cell>
          <cell r="D895" t="str">
            <v>H. AKELE</v>
          </cell>
          <cell r="E895" t="str">
            <v>224695</v>
          </cell>
          <cell r="F895" t="str">
            <v>224695</v>
          </cell>
        </row>
        <row r="896">
          <cell r="C896" t="str">
            <v>16/K-GWA/IV/01</v>
          </cell>
          <cell r="D896" t="str">
            <v>AMIRUDDIN TARIMA</v>
          </cell>
          <cell r="E896" t="str">
            <v>038900</v>
          </cell>
          <cell r="F896" t="str">
            <v>038900</v>
          </cell>
        </row>
        <row r="897">
          <cell r="C897" t="str">
            <v>17/K-GWA/IV/01</v>
          </cell>
          <cell r="D897" t="str">
            <v>HASANUDDIN</v>
          </cell>
          <cell r="E897" t="str">
            <v>079043</v>
          </cell>
          <cell r="F897" t="str">
            <v>079043</v>
          </cell>
        </row>
        <row r="898">
          <cell r="C898" t="str">
            <v>18/K-GWA/V/01</v>
          </cell>
          <cell r="D898" t="str">
            <v>MARTEN A KAIRUPAN</v>
          </cell>
          <cell r="E898">
            <v>0</v>
          </cell>
          <cell r="F898">
            <v>0</v>
          </cell>
        </row>
        <row r="899">
          <cell r="C899" t="str">
            <v>19/K-GWA/V/01</v>
          </cell>
          <cell r="D899" t="str">
            <v>NURDIN</v>
          </cell>
          <cell r="E899" t="str">
            <v>079079</v>
          </cell>
          <cell r="F899" t="str">
            <v>079079</v>
          </cell>
        </row>
        <row r="900">
          <cell r="C900" t="str">
            <v>20/K-GWA/V/01</v>
          </cell>
          <cell r="D900" t="str">
            <v>H. AMIRULLAH TAWANG</v>
          </cell>
          <cell r="E900" t="str">
            <v>278702</v>
          </cell>
          <cell r="F900" t="str">
            <v>278702</v>
          </cell>
        </row>
        <row r="901">
          <cell r="C901" t="str">
            <v>21/K-GWA/V/01</v>
          </cell>
          <cell r="D901" t="str">
            <v>ANDI ASRI</v>
          </cell>
          <cell r="E901" t="str">
            <v>079036</v>
          </cell>
          <cell r="F901" t="str">
            <v>079036</v>
          </cell>
        </row>
        <row r="902">
          <cell r="C902" t="str">
            <v>22/K-GWA/VI/01</v>
          </cell>
          <cell r="D902" t="str">
            <v>SUNARTO</v>
          </cell>
          <cell r="E902" t="str">
            <v>011345</v>
          </cell>
          <cell r="F902" t="str">
            <v>011345</v>
          </cell>
        </row>
        <row r="903">
          <cell r="C903" t="str">
            <v>53/K-GWA/XII/01</v>
          </cell>
          <cell r="D903" t="str">
            <v>MARANG. B</v>
          </cell>
          <cell r="E903" t="str">
            <v>081236</v>
          </cell>
          <cell r="F903" t="str">
            <v>081236</v>
          </cell>
        </row>
        <row r="904">
          <cell r="C904" t="str">
            <v>52/K-GWA/XII/01</v>
          </cell>
          <cell r="D904" t="str">
            <v>MARANG. B</v>
          </cell>
          <cell r="E904" t="str">
            <v>081206</v>
          </cell>
          <cell r="F904" t="str">
            <v>081206</v>
          </cell>
        </row>
        <row r="905">
          <cell r="C905" t="str">
            <v>50/K-GWA/XII/01</v>
          </cell>
          <cell r="D905" t="str">
            <v>MARANG. B</v>
          </cell>
          <cell r="E905" t="str">
            <v>081205</v>
          </cell>
          <cell r="F905" t="str">
            <v>081205</v>
          </cell>
        </row>
        <row r="906">
          <cell r="C906" t="str">
            <v>48/K-GWA/XII/01</v>
          </cell>
          <cell r="D906" t="str">
            <v>MARANG. B</v>
          </cell>
          <cell r="E906" t="str">
            <v>081192</v>
          </cell>
          <cell r="F906" t="str">
            <v>081192</v>
          </cell>
        </row>
        <row r="907">
          <cell r="C907" t="str">
            <v>25/K-GWA/VI/01</v>
          </cell>
          <cell r="D907" t="str">
            <v>MARANG. B</v>
          </cell>
          <cell r="E907" t="str">
            <v>079651</v>
          </cell>
          <cell r="F907" t="str">
            <v>079651</v>
          </cell>
        </row>
        <row r="908">
          <cell r="C908" t="str">
            <v>34/K-GWA/VIII/01</v>
          </cell>
          <cell r="D908" t="str">
            <v>SYARIFUDDIN</v>
          </cell>
          <cell r="E908" t="str">
            <v>160333</v>
          </cell>
          <cell r="F908" t="str">
            <v>160333</v>
          </cell>
        </row>
        <row r="909">
          <cell r="C909" t="str">
            <v>24/K-GWA/VI/01</v>
          </cell>
          <cell r="D909" t="str">
            <v>SYARIFUDDIN</v>
          </cell>
          <cell r="E909" t="str">
            <v>079668</v>
          </cell>
          <cell r="F909" t="str">
            <v>079668</v>
          </cell>
        </row>
        <row r="910">
          <cell r="C910" t="str">
            <v>26/K-GWA/VI/01</v>
          </cell>
          <cell r="D910" t="str">
            <v>IR. KURNIA TAUFIK</v>
          </cell>
          <cell r="E910" t="str">
            <v>280277</v>
          </cell>
          <cell r="F910" t="str">
            <v>280277</v>
          </cell>
        </row>
        <row r="911">
          <cell r="C911" t="str">
            <v>47/K-GWA/XI/01</v>
          </cell>
          <cell r="D911" t="str">
            <v>SULTAN</v>
          </cell>
          <cell r="E911" t="str">
            <v>027135</v>
          </cell>
          <cell r="F911" t="str">
            <v>027135</v>
          </cell>
        </row>
        <row r="912">
          <cell r="C912" t="str">
            <v>29/K-GWA/VII/01</v>
          </cell>
          <cell r="D912" t="str">
            <v>J A F A R</v>
          </cell>
          <cell r="E912" t="str">
            <v>095855</v>
          </cell>
          <cell r="F912" t="str">
            <v>095855</v>
          </cell>
        </row>
        <row r="913">
          <cell r="C913" t="str">
            <v>30/K-GWA/VII/01</v>
          </cell>
          <cell r="D913" t="str">
            <v>H. ABD. SAMAD</v>
          </cell>
          <cell r="E913" t="str">
            <v>171005</v>
          </cell>
          <cell r="F913" t="str">
            <v>171005</v>
          </cell>
        </row>
        <row r="914">
          <cell r="C914" t="str">
            <v>33/K-GWA/VIII/01</v>
          </cell>
          <cell r="D914" t="str">
            <v>A. LANGADE AM</v>
          </cell>
          <cell r="E914" t="str">
            <v>080011</v>
          </cell>
          <cell r="F914" t="str">
            <v>080011</v>
          </cell>
        </row>
        <row r="915">
          <cell r="C915" t="str">
            <v>32/K-GWA/VIII/01</v>
          </cell>
          <cell r="D915" t="str">
            <v>A. LANGADE AM</v>
          </cell>
          <cell r="E915" t="str">
            <v>160337</v>
          </cell>
          <cell r="F915" t="str">
            <v>160337</v>
          </cell>
        </row>
        <row r="916">
          <cell r="C916" t="str">
            <v>25/K-GWA/VIII/02</v>
          </cell>
          <cell r="D916" t="str">
            <v>ANDI LANGADE AM</v>
          </cell>
          <cell r="E916" t="str">
            <v>084291</v>
          </cell>
          <cell r="F916" t="str">
            <v>084291</v>
          </cell>
        </row>
        <row r="917">
          <cell r="C917" t="str">
            <v>35/K-GWA/VIII/01</v>
          </cell>
          <cell r="D917" t="str">
            <v>SYAHRUDDIN JUMLIAH</v>
          </cell>
          <cell r="E917" t="str">
            <v>003932</v>
          </cell>
          <cell r="F917" t="str">
            <v>003932</v>
          </cell>
        </row>
        <row r="918">
          <cell r="C918" t="str">
            <v>37/K-GWA/IX/01</v>
          </cell>
          <cell r="D918" t="str">
            <v>ASRIANI</v>
          </cell>
          <cell r="E918" t="str">
            <v>080380</v>
          </cell>
          <cell r="F918" t="str">
            <v>080380</v>
          </cell>
        </row>
        <row r="919">
          <cell r="C919" t="str">
            <v>49/K-GWA/XII/01</v>
          </cell>
          <cell r="D919" t="str">
            <v>MAHARUDDIN</v>
          </cell>
          <cell r="E919" t="str">
            <v>081177</v>
          </cell>
          <cell r="F919" t="str">
            <v>081177</v>
          </cell>
        </row>
        <row r="920">
          <cell r="C920" t="str">
            <v>39/K-GWA/IX/01</v>
          </cell>
          <cell r="D920" t="str">
            <v>MAHARUDDIN</v>
          </cell>
          <cell r="E920" t="str">
            <v>080381</v>
          </cell>
          <cell r="F920" t="str">
            <v>080381</v>
          </cell>
        </row>
        <row r="921">
          <cell r="C921" t="str">
            <v>40/K-GWA/IX/01</v>
          </cell>
          <cell r="D921" t="str">
            <v>DG. GANI</v>
          </cell>
          <cell r="E921" t="str">
            <v>001699</v>
          </cell>
          <cell r="F921" t="str">
            <v>001699</v>
          </cell>
        </row>
        <row r="922">
          <cell r="C922" t="str">
            <v>43/K-GWA/XI/01</v>
          </cell>
          <cell r="D922" t="str">
            <v>H. RUSTAN</v>
          </cell>
          <cell r="E922" t="str">
            <v>284232</v>
          </cell>
          <cell r="F922" t="str">
            <v>284232</v>
          </cell>
        </row>
        <row r="923">
          <cell r="C923" t="str">
            <v>44/K-GWA/XI/01</v>
          </cell>
          <cell r="D923" t="str">
            <v>DG. BAJI</v>
          </cell>
          <cell r="E923" t="str">
            <v>080936</v>
          </cell>
          <cell r="F923" t="str">
            <v>080936</v>
          </cell>
        </row>
        <row r="924">
          <cell r="C924" t="str">
            <v>45/K-GWA/XI/01</v>
          </cell>
          <cell r="D924" t="str">
            <v>SILA</v>
          </cell>
          <cell r="E924" t="str">
            <v>080937</v>
          </cell>
          <cell r="F924" t="str">
            <v>080937</v>
          </cell>
        </row>
        <row r="925">
          <cell r="C925" t="str">
            <v>35/K-GWA/IX/00</v>
          </cell>
          <cell r="D925" t="str">
            <v>H. JUSLIM JAMALUDDIN</v>
          </cell>
          <cell r="E925" t="str">
            <v>071541</v>
          </cell>
          <cell r="F925" t="str">
            <v>071541</v>
          </cell>
        </row>
        <row r="926">
          <cell r="C926" t="str">
            <v>1/K-GWA/I/02</v>
          </cell>
          <cell r="D926" t="str">
            <v>B. MUH. AMIN</v>
          </cell>
          <cell r="E926" t="str">
            <v>199612</v>
          </cell>
          <cell r="F926" t="str">
            <v>199612</v>
          </cell>
        </row>
        <row r="927">
          <cell r="C927" t="str">
            <v>46/K-GWA/XI/01</v>
          </cell>
          <cell r="D927" t="str">
            <v>B. MUH. AMIN</v>
          </cell>
          <cell r="E927" t="str">
            <v>080963</v>
          </cell>
          <cell r="F927" t="str">
            <v>080963</v>
          </cell>
        </row>
        <row r="928">
          <cell r="C928" t="str">
            <v>18/K-GWA/IV/02</v>
          </cell>
          <cell r="D928" t="str">
            <v>SYAMSUDDIN</v>
          </cell>
          <cell r="E928" t="str">
            <v>289937</v>
          </cell>
          <cell r="F928" t="str">
            <v>289937</v>
          </cell>
        </row>
        <row r="929">
          <cell r="C929" t="str">
            <v>13/K-GWA/IV/02</v>
          </cell>
          <cell r="D929" t="str">
            <v>PATAHUDDIN GASSSING</v>
          </cell>
          <cell r="E929" t="str">
            <v>237884</v>
          </cell>
          <cell r="F929" t="str">
            <v>237884</v>
          </cell>
        </row>
        <row r="930">
          <cell r="C930" t="str">
            <v>17/K-GWA/IV/02</v>
          </cell>
          <cell r="D930" t="str">
            <v>FACHRIE TAMMA</v>
          </cell>
          <cell r="E930" t="str">
            <v>082276</v>
          </cell>
          <cell r="F930" t="str">
            <v>082276</v>
          </cell>
        </row>
        <row r="931">
          <cell r="C931" t="str">
            <v>16/K-GWA/IV/02</v>
          </cell>
          <cell r="D931" t="str">
            <v>H. ABD. GAFFAR</v>
          </cell>
          <cell r="E931" t="str">
            <v>004638</v>
          </cell>
          <cell r="F931" t="str">
            <v>004638</v>
          </cell>
        </row>
        <row r="932">
          <cell r="C932" t="str">
            <v>2/K-GWA/I/02</v>
          </cell>
          <cell r="D932" t="str">
            <v>BAKRI</v>
          </cell>
          <cell r="E932" t="str">
            <v>1X5362</v>
          </cell>
          <cell r="F932" t="str">
            <v>1X5362</v>
          </cell>
        </row>
        <row r="933">
          <cell r="C933" t="str">
            <v>3/K-GWA/I/02</v>
          </cell>
          <cell r="D933" t="str">
            <v>MASSIRI DG SIMBUNG</v>
          </cell>
          <cell r="E933" t="str">
            <v>215318</v>
          </cell>
          <cell r="F933" t="str">
            <v>215318</v>
          </cell>
        </row>
        <row r="934">
          <cell r="C934" t="str">
            <v>4/K-GWA/II/02</v>
          </cell>
          <cell r="D934" t="str">
            <v>SOFYAN</v>
          </cell>
          <cell r="E934" t="str">
            <v>029435</v>
          </cell>
          <cell r="F934" t="str">
            <v>029435</v>
          </cell>
        </row>
        <row r="935">
          <cell r="C935" t="str">
            <v>37/K-GWA/X/02</v>
          </cell>
          <cell r="D935" t="str">
            <v>SOFYAN</v>
          </cell>
          <cell r="E935" t="str">
            <v>041008</v>
          </cell>
          <cell r="F935" t="str">
            <v>041008</v>
          </cell>
        </row>
        <row r="936">
          <cell r="C936" t="str">
            <v>10/K-GWA/III/02</v>
          </cell>
          <cell r="D936" t="str">
            <v>S I N R A</v>
          </cell>
          <cell r="E936" t="str">
            <v>226441</v>
          </cell>
          <cell r="F936" t="str">
            <v>226441</v>
          </cell>
        </row>
        <row r="937">
          <cell r="C937" t="str">
            <v>5/K-GWA/III/02</v>
          </cell>
          <cell r="D937" t="str">
            <v>L O H O</v>
          </cell>
          <cell r="E937" t="str">
            <v>216531</v>
          </cell>
          <cell r="F937" t="str">
            <v>216531</v>
          </cell>
        </row>
        <row r="938">
          <cell r="C938" t="str">
            <v>5/K-GWA/II/01</v>
          </cell>
          <cell r="D938" t="str">
            <v>H.M.S DG JALE</v>
          </cell>
          <cell r="E938" t="str">
            <v>014412</v>
          </cell>
          <cell r="F938" t="str">
            <v>014412</v>
          </cell>
        </row>
        <row r="939">
          <cell r="C939" t="str">
            <v>12/K-GWA/III/02</v>
          </cell>
          <cell r="D939" t="str">
            <v>MAMANG</v>
          </cell>
          <cell r="E939" t="str">
            <v>227553</v>
          </cell>
          <cell r="F939" t="str">
            <v>227553</v>
          </cell>
        </row>
        <row r="940">
          <cell r="C940" t="str">
            <v>29/K-GWA/VI/02</v>
          </cell>
          <cell r="D940" t="str">
            <v>HJ. ROSLIA DG. BAJI</v>
          </cell>
          <cell r="E940">
            <v>292420</v>
          </cell>
          <cell r="F940">
            <v>292420</v>
          </cell>
        </row>
        <row r="941">
          <cell r="C941" t="str">
            <v>22/K-GWA/VII/02</v>
          </cell>
          <cell r="D941" t="str">
            <v>AMBO UPE</v>
          </cell>
          <cell r="E941" t="str">
            <v>035745</v>
          </cell>
          <cell r="F941" t="str">
            <v>035745</v>
          </cell>
        </row>
        <row r="942">
          <cell r="C942" t="str">
            <v>6/K-GWA/III/02</v>
          </cell>
          <cell r="D942" t="str">
            <v>RALANG</v>
          </cell>
          <cell r="E942" t="str">
            <v>220302</v>
          </cell>
          <cell r="F942" t="str">
            <v>220302</v>
          </cell>
        </row>
        <row r="943">
          <cell r="C943" t="str">
            <v>50/K-GWA/XI/02</v>
          </cell>
          <cell r="D943" t="str">
            <v>RALANG</v>
          </cell>
          <cell r="E943" t="str">
            <v>085878</v>
          </cell>
          <cell r="F943" t="str">
            <v>085878</v>
          </cell>
        </row>
        <row r="944">
          <cell r="C944" t="str">
            <v>7/K-GWA/III/02</v>
          </cell>
          <cell r="D944" t="str">
            <v>NURDIN</v>
          </cell>
          <cell r="E944" t="str">
            <v>226526</v>
          </cell>
          <cell r="F944" t="str">
            <v>226526</v>
          </cell>
        </row>
        <row r="945">
          <cell r="C945" t="str">
            <v>8/K-GWA/III/02</v>
          </cell>
          <cell r="D945" t="str">
            <v xml:space="preserve">U M A R </v>
          </cell>
          <cell r="E945" t="str">
            <v>220301</v>
          </cell>
          <cell r="F945" t="str">
            <v>220301</v>
          </cell>
        </row>
        <row r="946">
          <cell r="C946" t="str">
            <v>12/K-GWA/V/00</v>
          </cell>
          <cell r="D946" t="str">
            <v>UMAR</v>
          </cell>
          <cell r="E946" t="str">
            <v>002189</v>
          </cell>
          <cell r="F946" t="str">
            <v>002189</v>
          </cell>
        </row>
        <row r="947">
          <cell r="C947" t="str">
            <v>47/K-GWA/XI/02</v>
          </cell>
          <cell r="D947" t="str">
            <v>UMAR</v>
          </cell>
          <cell r="E947" t="str">
            <v>041893</v>
          </cell>
          <cell r="F947" t="str">
            <v>041893</v>
          </cell>
        </row>
        <row r="948">
          <cell r="C948" t="str">
            <v>9/K-GWA/III/02</v>
          </cell>
          <cell r="D948" t="str">
            <v>ABD. LATIF DG. NAI</v>
          </cell>
          <cell r="E948" t="str">
            <v>220198</v>
          </cell>
          <cell r="F948" t="str">
            <v>220198</v>
          </cell>
        </row>
        <row r="949">
          <cell r="C949" t="str">
            <v>11/K-GWA/III/02</v>
          </cell>
          <cell r="D949" t="str">
            <v>ZAINUDDIN</v>
          </cell>
          <cell r="E949" t="str">
            <v>081939</v>
          </cell>
          <cell r="F949" t="str">
            <v>081939</v>
          </cell>
        </row>
        <row r="950">
          <cell r="C950" t="str">
            <v>14/K-GWA/IV/02</v>
          </cell>
          <cell r="D950" t="str">
            <v>ARMADI ABRAHIM</v>
          </cell>
          <cell r="E950" t="str">
            <v>082274</v>
          </cell>
          <cell r="F950" t="str">
            <v>082274</v>
          </cell>
        </row>
        <row r="951">
          <cell r="C951" t="str">
            <v>14/K-GWA/IV/01</v>
          </cell>
          <cell r="D951" t="str">
            <v>ARMADI IBRAHIM</v>
          </cell>
          <cell r="E951" t="str">
            <v>078636</v>
          </cell>
          <cell r="F951" t="str">
            <v>078636</v>
          </cell>
        </row>
        <row r="952">
          <cell r="C952" t="str">
            <v>43/K-GWA/IX/00</v>
          </cell>
          <cell r="D952" t="str">
            <v>ARMADI IBRAHIM</v>
          </cell>
          <cell r="E952" t="str">
            <v>077280</v>
          </cell>
          <cell r="F952" t="str">
            <v>077280</v>
          </cell>
        </row>
        <row r="953">
          <cell r="C953" t="str">
            <v>21/K-GWA/VII/02</v>
          </cell>
          <cell r="D953" t="str">
            <v>ARMADI IBRAHIM</v>
          </cell>
          <cell r="E953" t="str">
            <v>083693</v>
          </cell>
          <cell r="F953" t="str">
            <v>083693</v>
          </cell>
        </row>
        <row r="954">
          <cell r="C954" t="str">
            <v>24/K-GWA/VII/02</v>
          </cell>
          <cell r="D954" t="str">
            <v>ARMADI IBRAHIM</v>
          </cell>
          <cell r="E954" t="str">
            <v>084313</v>
          </cell>
          <cell r="F954" t="str">
            <v>084313</v>
          </cell>
        </row>
        <row r="955">
          <cell r="C955" t="str">
            <v>33/K-GWA/X/02</v>
          </cell>
          <cell r="D955" t="str">
            <v>ARMADI IBRAHIM</v>
          </cell>
          <cell r="E955" t="str">
            <v>085255</v>
          </cell>
          <cell r="F955" t="str">
            <v>085255</v>
          </cell>
        </row>
        <row r="956">
          <cell r="C956" t="str">
            <v>35/K-GWA/X/02</v>
          </cell>
          <cell r="D956" t="str">
            <v>ARMADI IBRAHIM</v>
          </cell>
          <cell r="E956" t="str">
            <v>085212</v>
          </cell>
          <cell r="F956" t="str">
            <v>085212</v>
          </cell>
        </row>
        <row r="957">
          <cell r="C957" t="str">
            <v>38/K-GWA/X/02</v>
          </cell>
          <cell r="D957" t="str">
            <v>ARMADI IBRAHIM</v>
          </cell>
          <cell r="E957" t="str">
            <v>085140</v>
          </cell>
          <cell r="F957" t="str">
            <v>085140</v>
          </cell>
        </row>
        <row r="958">
          <cell r="C958" t="str">
            <v>56/K-GWA/XII/02</v>
          </cell>
          <cell r="D958" t="str">
            <v>ARMADI IBRAHIM</v>
          </cell>
          <cell r="E958" t="str">
            <v>086039</v>
          </cell>
          <cell r="F958" t="str">
            <v>086039</v>
          </cell>
        </row>
        <row r="959">
          <cell r="C959" t="str">
            <v>34/K-GWA/X/02</v>
          </cell>
          <cell r="D959" t="str">
            <v>DRS. MANGELAI BASO</v>
          </cell>
          <cell r="E959" t="str">
            <v>295726</v>
          </cell>
          <cell r="F959" t="str">
            <v>295726</v>
          </cell>
        </row>
        <row r="960">
          <cell r="C960" t="str">
            <v>27/K-GWA/IX/02</v>
          </cell>
          <cell r="D960" t="str">
            <v>SAFARUDDIN</v>
          </cell>
          <cell r="E960" t="str">
            <v>085077</v>
          </cell>
          <cell r="F960" t="str">
            <v>085077</v>
          </cell>
        </row>
        <row r="961">
          <cell r="C961" t="str">
            <v>36/K-GWA/IX/01</v>
          </cell>
          <cell r="D961" t="str">
            <v>SILAMUDDIN</v>
          </cell>
          <cell r="E961" t="str">
            <v>080398</v>
          </cell>
          <cell r="F961" t="str">
            <v>080398</v>
          </cell>
        </row>
        <row r="962">
          <cell r="C962" t="str">
            <v>27/K-GWA/VII/01</v>
          </cell>
          <cell r="D962" t="str">
            <v>SILAMUDDIN</v>
          </cell>
          <cell r="E962" t="str">
            <v>159337</v>
          </cell>
          <cell r="F962" t="str">
            <v>159337</v>
          </cell>
        </row>
        <row r="963">
          <cell r="C963" t="str">
            <v>19/K-GWA/VI/02</v>
          </cell>
          <cell r="D963" t="str">
            <v>RUKIAH DG. PUJI</v>
          </cell>
          <cell r="E963">
            <v>292145</v>
          </cell>
          <cell r="F963">
            <v>292145</v>
          </cell>
        </row>
        <row r="964">
          <cell r="C964" t="str">
            <v>5/K-GWA/IV/00</v>
          </cell>
          <cell r="D964" t="str">
            <v>PEMDA TK II GOWA</v>
          </cell>
          <cell r="E964" t="str">
            <v>9Y0600</v>
          </cell>
          <cell r="F964" t="str">
            <v>9Y0600</v>
          </cell>
        </row>
        <row r="965">
          <cell r="C965" t="str">
            <v>26/K-GWA/VIII/02</v>
          </cell>
          <cell r="D965" t="str">
            <v>H.ICHWAN JUSLIM</v>
          </cell>
          <cell r="E965" t="str">
            <v>038103</v>
          </cell>
          <cell r="F965" t="str">
            <v>038103</v>
          </cell>
        </row>
        <row r="966">
          <cell r="C966" t="str">
            <v>28/K-GWA/IX/02</v>
          </cell>
          <cell r="D966" t="str">
            <v>K.ABD.MANAF,BA</v>
          </cell>
          <cell r="E966" t="str">
            <v>038705</v>
          </cell>
          <cell r="F966" t="str">
            <v>038705</v>
          </cell>
        </row>
        <row r="967">
          <cell r="C967" t="str">
            <v>30/K-GWA/IX/02</v>
          </cell>
          <cell r="D967" t="str">
            <v>ABD. LATIEF</v>
          </cell>
          <cell r="E967" t="str">
            <v>085215</v>
          </cell>
          <cell r="F967" t="str">
            <v>085215</v>
          </cell>
        </row>
        <row r="968">
          <cell r="C968" t="str">
            <v>32/K-GWA/X/02</v>
          </cell>
          <cell r="D968" t="str">
            <v>HJ NASRAH</v>
          </cell>
          <cell r="E968" t="str">
            <v>085229</v>
          </cell>
          <cell r="F968" t="str">
            <v>085229</v>
          </cell>
        </row>
        <row r="969">
          <cell r="C969" t="str">
            <v>36/K-GWA/X/02</v>
          </cell>
          <cell r="D969" t="str">
            <v>NASARUDDIN. R</v>
          </cell>
          <cell r="E969" t="str">
            <v>041031</v>
          </cell>
          <cell r="F969" t="str">
            <v>041031</v>
          </cell>
        </row>
        <row r="970">
          <cell r="C970" t="str">
            <v>39/K-GWA/X/02</v>
          </cell>
          <cell r="D970" t="str">
            <v>NASARUDDIN R</v>
          </cell>
          <cell r="E970" t="str">
            <v>039699</v>
          </cell>
          <cell r="F970" t="str">
            <v>039699</v>
          </cell>
        </row>
        <row r="971">
          <cell r="C971" t="str">
            <v>40/K-GWA/X/02</v>
          </cell>
          <cell r="D971" t="str">
            <v>NASARUDDIN R</v>
          </cell>
          <cell r="E971" t="str">
            <v>039617</v>
          </cell>
          <cell r="F971" t="str">
            <v>039617</v>
          </cell>
        </row>
        <row r="972">
          <cell r="C972" t="str">
            <v>41/K-GWA/X/02</v>
          </cell>
          <cell r="D972" t="str">
            <v>BANA</v>
          </cell>
          <cell r="E972" t="str">
            <v>085218</v>
          </cell>
          <cell r="F972" t="str">
            <v>085218</v>
          </cell>
        </row>
        <row r="973">
          <cell r="C973" t="str">
            <v>54/K-GWA/XII/02</v>
          </cell>
          <cell r="D973" t="str">
            <v>HJ. LENNY</v>
          </cell>
          <cell r="E973" t="str">
            <v>043018</v>
          </cell>
          <cell r="F973" t="str">
            <v>043018</v>
          </cell>
        </row>
        <row r="974">
          <cell r="C974" t="str">
            <v>43/K-GWA/XI/02</v>
          </cell>
          <cell r="D974" t="str">
            <v>MAS'UD</v>
          </cell>
          <cell r="E974" t="str">
            <v>296598</v>
          </cell>
          <cell r="F974" t="str">
            <v>296598</v>
          </cell>
        </row>
        <row r="975">
          <cell r="C975" t="str">
            <v>44/K-GWA/XI/02</v>
          </cell>
          <cell r="D975" t="str">
            <v>HJ.NURSIA DG KANANG</v>
          </cell>
          <cell r="E975" t="str">
            <v>039685</v>
          </cell>
          <cell r="F975" t="str">
            <v>039685</v>
          </cell>
        </row>
        <row r="976">
          <cell r="C976" t="str">
            <v>45/K-GWA/XI/02</v>
          </cell>
          <cell r="D976" t="str">
            <v>A.MUH.RANI HATTA</v>
          </cell>
          <cell r="E976" t="str">
            <v>039615</v>
          </cell>
          <cell r="F976" t="str">
            <v>039615</v>
          </cell>
        </row>
        <row r="977">
          <cell r="C977" t="str">
            <v>46/K-GWA/XI/02</v>
          </cell>
          <cell r="D977" t="str">
            <v>HJ.SANASIA</v>
          </cell>
          <cell r="E977" t="str">
            <v>039610</v>
          </cell>
          <cell r="F977" t="str">
            <v>039610</v>
          </cell>
        </row>
        <row r="978">
          <cell r="C978" t="str">
            <v>48/K-GWA/XI/02</v>
          </cell>
          <cell r="D978" t="str">
            <v>HALUDDIN LALLO</v>
          </cell>
          <cell r="E978" t="str">
            <v>039613</v>
          </cell>
          <cell r="F978" t="str">
            <v>039613</v>
          </cell>
        </row>
        <row r="979">
          <cell r="C979" t="str">
            <v>55/K-GWA/XII/02</v>
          </cell>
          <cell r="D979" t="str">
            <v>HALUDDIN LALLO</v>
          </cell>
          <cell r="E979" t="str">
            <v>043605</v>
          </cell>
          <cell r="F979" t="str">
            <v>043605</v>
          </cell>
        </row>
        <row r="980">
          <cell r="C980" t="str">
            <v>49/K-GWA/XI/02</v>
          </cell>
          <cell r="D980" t="str">
            <v>ANDI SAFRI ABM</v>
          </cell>
          <cell r="E980" t="str">
            <v>086050</v>
          </cell>
          <cell r="F980" t="str">
            <v>086050</v>
          </cell>
        </row>
        <row r="981">
          <cell r="C981" t="str">
            <v>51/K-GWA/XI/02</v>
          </cell>
          <cell r="D981" t="str">
            <v>ISMAIL</v>
          </cell>
          <cell r="E981" t="str">
            <v>085886</v>
          </cell>
          <cell r="F981" t="str">
            <v>085886</v>
          </cell>
        </row>
        <row r="982">
          <cell r="C982" t="str">
            <v>57/K-GWA/XII/02</v>
          </cell>
          <cell r="D982" t="str">
            <v>MARYANI</v>
          </cell>
          <cell r="E982" t="str">
            <v>086706</v>
          </cell>
          <cell r="F982" t="str">
            <v>086706</v>
          </cell>
        </row>
        <row r="983">
          <cell r="C983" t="str">
            <v>58/K-GWA/XII/02</v>
          </cell>
          <cell r="D983" t="str">
            <v>H. ABD.HALIB ALI</v>
          </cell>
          <cell r="E983" t="str">
            <v>043623</v>
          </cell>
          <cell r="F983" t="str">
            <v>043623</v>
          </cell>
        </row>
        <row r="984">
          <cell r="C984" t="str">
            <v>28/K-GWA/VIII/00</v>
          </cell>
          <cell r="D984" t="str">
            <v>RONNY TJIOE</v>
          </cell>
          <cell r="E984" t="str">
            <v>060913</v>
          </cell>
          <cell r="F984" t="str">
            <v>060913</v>
          </cell>
        </row>
        <row r="985">
          <cell r="C985" t="str">
            <v>27/K-GWA/VII/00</v>
          </cell>
          <cell r="D985" t="str">
            <v>RONNY TJIOE</v>
          </cell>
          <cell r="E985" t="str">
            <v>067125</v>
          </cell>
          <cell r="F985" t="str">
            <v>067125</v>
          </cell>
        </row>
        <row r="986">
          <cell r="C986" t="str">
            <v>18/K-GWA/VI/00</v>
          </cell>
          <cell r="D986" t="str">
            <v>RONNY TJIOE</v>
          </cell>
          <cell r="E986" t="str">
            <v>056934</v>
          </cell>
          <cell r="F986" t="str">
            <v>056934</v>
          </cell>
        </row>
        <row r="987">
          <cell r="C987" t="str">
            <v>17/K-GWA/VI/00</v>
          </cell>
          <cell r="D987" t="str">
            <v>RONNY TJIOE</v>
          </cell>
          <cell r="E987" t="str">
            <v>056912</v>
          </cell>
          <cell r="F987" t="str">
            <v>056912</v>
          </cell>
        </row>
        <row r="988">
          <cell r="C988" t="str">
            <v>11/K-GWA/V/00</v>
          </cell>
          <cell r="D988" t="str">
            <v>RONNY TJOE</v>
          </cell>
          <cell r="E988" t="str">
            <v>015214</v>
          </cell>
          <cell r="F988" t="str">
            <v>015214</v>
          </cell>
        </row>
        <row r="989">
          <cell r="C989" t="str">
            <v>10/K-GWA/IV/00</v>
          </cell>
          <cell r="D989" t="str">
            <v>RONNY TJOE</v>
          </cell>
          <cell r="E989" t="str">
            <v>9X4187</v>
          </cell>
          <cell r="F989" t="str">
            <v>9X4187</v>
          </cell>
        </row>
        <row r="990">
          <cell r="C990" t="str">
            <v>6/K-GWA/IV/00</v>
          </cell>
          <cell r="D990" t="str">
            <v>RONNY TJOE</v>
          </cell>
          <cell r="E990" t="str">
            <v>015264</v>
          </cell>
          <cell r="F990" t="str">
            <v>015264</v>
          </cell>
        </row>
        <row r="991">
          <cell r="C991" t="str">
            <v>59/K-GWA/XII/02</v>
          </cell>
          <cell r="D991" t="str">
            <v>RONNY TJIOE</v>
          </cell>
          <cell r="E991" t="str">
            <v>043636</v>
          </cell>
          <cell r="F991" t="str">
            <v>043636</v>
          </cell>
        </row>
        <row r="992">
          <cell r="C992" t="str">
            <v>23/K-MJ/VI/01</v>
          </cell>
          <cell r="D992" t="str">
            <v>MUSTAFA</v>
          </cell>
          <cell r="E992" t="str">
            <v>003543</v>
          </cell>
          <cell r="F992" t="str">
            <v>003543</v>
          </cell>
        </row>
        <row r="993">
          <cell r="C993" t="str">
            <v>52/K-GWA/XI/02</v>
          </cell>
          <cell r="D993" t="str">
            <v>TAMUDDIN RAPA</v>
          </cell>
          <cell r="E993" t="str">
            <v>041905</v>
          </cell>
          <cell r="F993" t="str">
            <v>041905</v>
          </cell>
        </row>
        <row r="994">
          <cell r="C994" t="str">
            <v>31/K-GWA/IX/02</v>
          </cell>
          <cell r="D994" t="str">
            <v>H.ISHAK JUSLIM</v>
          </cell>
          <cell r="E994" t="str">
            <v>038716</v>
          </cell>
          <cell r="F994" t="str">
            <v>038716</v>
          </cell>
        </row>
        <row r="995">
          <cell r="C995" t="str">
            <v>41/K-GWA/IX/01</v>
          </cell>
          <cell r="D995" t="str">
            <v>H. DAHLAN</v>
          </cell>
          <cell r="E995" t="str">
            <v>012263</v>
          </cell>
          <cell r="F995" t="str">
            <v>012263</v>
          </cell>
        </row>
        <row r="996">
          <cell r="C996" t="str">
            <v>42/K-GWA/IX/00</v>
          </cell>
          <cell r="D996" t="str">
            <v>C. DG. NABA</v>
          </cell>
          <cell r="E996" t="str">
            <v>057368</v>
          </cell>
          <cell r="F996" t="str">
            <v>057368</v>
          </cell>
        </row>
        <row r="997">
          <cell r="C997" t="str">
            <v>53/K-GWA/XII/02</v>
          </cell>
          <cell r="D997" t="str">
            <v>HB DG RUPPA</v>
          </cell>
          <cell r="E997" t="str">
            <v>298245</v>
          </cell>
          <cell r="F997" t="str">
            <v>298245</v>
          </cell>
        </row>
        <row r="998">
          <cell r="C998" t="str">
            <v>23/K-GWA/VII/02</v>
          </cell>
          <cell r="D998" t="str">
            <v>IR. SYAMSUL ALAM BAHRI</v>
          </cell>
          <cell r="E998" t="str">
            <v>083887</v>
          </cell>
          <cell r="F998" t="str">
            <v>083887</v>
          </cell>
        </row>
        <row r="999">
          <cell r="C999" t="str">
            <v>29/K-GWA/IX/02</v>
          </cell>
          <cell r="D999" t="str">
            <v>BASO</v>
          </cell>
          <cell r="E999" t="str">
            <v>085253</v>
          </cell>
          <cell r="F999" t="str">
            <v>085253</v>
          </cell>
        </row>
        <row r="1000">
          <cell r="C1000" t="str">
            <v>1/K-GWA/VII/96</v>
          </cell>
          <cell r="D1000" t="str">
            <v>S U B U A</v>
          </cell>
          <cell r="E1000" t="str">
            <v>050776</v>
          </cell>
          <cell r="F1000" t="str">
            <v>050776</v>
          </cell>
        </row>
        <row r="1001">
          <cell r="C1001" t="str">
            <v>8/K-GWA/VII/96</v>
          </cell>
          <cell r="D1001" t="str">
            <v>SYAMSUL</v>
          </cell>
          <cell r="E1001" t="str">
            <v>052953</v>
          </cell>
          <cell r="F1001" t="str">
            <v>052953</v>
          </cell>
        </row>
        <row r="1002">
          <cell r="C1002" t="str">
            <v>14/K-GWA/X/96</v>
          </cell>
          <cell r="D1002" t="str">
            <v>SARIFUDDIN</v>
          </cell>
          <cell r="E1002" t="str">
            <v>053821</v>
          </cell>
          <cell r="F1002" t="str">
            <v>053821</v>
          </cell>
        </row>
        <row r="1003">
          <cell r="C1003" t="str">
            <v>20/K-GWA/VIII/96</v>
          </cell>
          <cell r="D1003" t="str">
            <v>NASSIRI</v>
          </cell>
          <cell r="E1003" t="str">
            <v>053827</v>
          </cell>
          <cell r="F1003" t="str">
            <v>053827</v>
          </cell>
        </row>
        <row r="1004">
          <cell r="C1004" t="str">
            <v>40/K-GWA/IX/96</v>
          </cell>
          <cell r="D1004" t="str">
            <v>H. ABD. RASYID</v>
          </cell>
          <cell r="E1004" t="str">
            <v>055846</v>
          </cell>
          <cell r="F1004" t="str">
            <v>055846</v>
          </cell>
        </row>
        <row r="1005">
          <cell r="C1005" t="str">
            <v>16/K-BLK/V/00</v>
          </cell>
          <cell r="D1005" t="str">
            <v>M. YASIR NOMPO</v>
          </cell>
          <cell r="E1005" t="str">
            <v>047889</v>
          </cell>
          <cell r="F1005" t="str">
            <v>047889</v>
          </cell>
        </row>
        <row r="1006">
          <cell r="C1006" t="str">
            <v>17/K-BLK/V/00</v>
          </cell>
          <cell r="D1006" t="str">
            <v>M. YASIR NOMPO</v>
          </cell>
          <cell r="E1006" t="str">
            <v>038798</v>
          </cell>
          <cell r="F1006" t="str">
            <v>038798</v>
          </cell>
        </row>
        <row r="1007">
          <cell r="C1007" t="str">
            <v>52/K-GWA/IX/96</v>
          </cell>
          <cell r="D1007" t="str">
            <v>H. BULUSARI</v>
          </cell>
          <cell r="E1007" t="str">
            <v>054701</v>
          </cell>
          <cell r="F1007" t="str">
            <v>054701</v>
          </cell>
        </row>
        <row r="1008">
          <cell r="C1008" t="str">
            <v>34/K-GWA/V/97</v>
          </cell>
          <cell r="D1008" t="str">
            <v>TIRO DG. RATE</v>
          </cell>
          <cell r="E1008" t="str">
            <v>737757</v>
          </cell>
          <cell r="F1008" t="str">
            <v>737757</v>
          </cell>
        </row>
        <row r="1009">
          <cell r="C1009" t="str">
            <v>565/K-MKS/XI/96</v>
          </cell>
          <cell r="D1009" t="str">
            <v>H.M. SAID BALI</v>
          </cell>
          <cell r="E1009" t="str">
            <v>058701</v>
          </cell>
          <cell r="F1009" t="str">
            <v>058701</v>
          </cell>
        </row>
        <row r="1010">
          <cell r="C1010" t="str">
            <v>58/K-GWA/X/96</v>
          </cell>
          <cell r="D1010" t="str">
            <v>UDDIN</v>
          </cell>
          <cell r="E1010" t="str">
            <v>056037</v>
          </cell>
          <cell r="F1010" t="str">
            <v>056037</v>
          </cell>
        </row>
        <row r="1011">
          <cell r="C1011" t="str">
            <v>59/K-GWA/X/96</v>
          </cell>
          <cell r="D1011" t="str">
            <v>KAMARUDDIN MANNA</v>
          </cell>
          <cell r="E1011" t="str">
            <v>056033</v>
          </cell>
          <cell r="F1011" t="str">
            <v>056033</v>
          </cell>
        </row>
        <row r="1012">
          <cell r="C1012" t="str">
            <v>79/K-GWA/XI/96</v>
          </cell>
          <cell r="D1012" t="str">
            <v>ARIFIN</v>
          </cell>
          <cell r="E1012" t="str">
            <v>215123</v>
          </cell>
          <cell r="F1012" t="str">
            <v>215123</v>
          </cell>
        </row>
        <row r="1013">
          <cell r="C1013" t="str">
            <v>71/K-GWA/X/96</v>
          </cell>
          <cell r="D1013" t="str">
            <v>ALIMIN</v>
          </cell>
          <cell r="E1013" t="str">
            <v>057317</v>
          </cell>
          <cell r="F1013" t="str">
            <v>057317</v>
          </cell>
        </row>
        <row r="1014">
          <cell r="C1014" t="str">
            <v>73/K-GWA/X/96</v>
          </cell>
          <cell r="D1014" t="str">
            <v>ZAINUDDIN YUSUF</v>
          </cell>
          <cell r="E1014" t="str">
            <v>057330</v>
          </cell>
          <cell r="F1014" t="str">
            <v>057330</v>
          </cell>
        </row>
        <row r="1015">
          <cell r="C1015" t="str">
            <v>11/K-GWA/I/97</v>
          </cell>
          <cell r="D1015" t="str">
            <v>HALUDDIN LALLO</v>
          </cell>
          <cell r="E1015" t="str">
            <v>6Y0996</v>
          </cell>
          <cell r="F1015" t="str">
            <v>6Y0996</v>
          </cell>
        </row>
        <row r="1016">
          <cell r="C1016" t="str">
            <v>10/K-GWA/III/01</v>
          </cell>
          <cell r="D1016" t="str">
            <v>ABD. WAHID</v>
          </cell>
          <cell r="E1016" t="str">
            <v>001130</v>
          </cell>
          <cell r="F1016" t="str">
            <v>001130</v>
          </cell>
        </row>
        <row r="1017">
          <cell r="C1017" t="str">
            <v>16/K-GWA/II/97</v>
          </cell>
          <cell r="D1017" t="str">
            <v>ABD. WAHID</v>
          </cell>
          <cell r="E1017" t="str">
            <v>061655</v>
          </cell>
          <cell r="F1017" t="str">
            <v>061655</v>
          </cell>
        </row>
        <row r="1018">
          <cell r="C1018" t="str">
            <v>19/K-GWA/II/97</v>
          </cell>
          <cell r="D1018" t="str">
            <v>ARIFUDDIN</v>
          </cell>
          <cell r="E1018" t="str">
            <v>023251</v>
          </cell>
          <cell r="F1018" t="str">
            <v>023251</v>
          </cell>
        </row>
        <row r="1019">
          <cell r="C1019" t="str">
            <v>23/K-GWA/III/97</v>
          </cell>
          <cell r="D1019" t="str">
            <v>ABD. RAZAK DG. SITURU</v>
          </cell>
          <cell r="E1019" t="str">
            <v>062653</v>
          </cell>
          <cell r="F1019" t="str">
            <v>062653</v>
          </cell>
        </row>
        <row r="1020">
          <cell r="C1020" t="str">
            <v>31/K-GWA/IV/97</v>
          </cell>
          <cell r="D1020" t="str">
            <v>MANDA DG. TIRO</v>
          </cell>
          <cell r="E1020" t="str">
            <v>063906</v>
          </cell>
          <cell r="F1020" t="str">
            <v>063906</v>
          </cell>
        </row>
        <row r="1021">
          <cell r="C1021" t="str">
            <v>36/K-GWA/V/97</v>
          </cell>
          <cell r="D1021" t="str">
            <v>RAFIUDDIN</v>
          </cell>
          <cell r="E1021" t="str">
            <v>732939</v>
          </cell>
          <cell r="F1021" t="str">
            <v>732939</v>
          </cell>
        </row>
        <row r="1022">
          <cell r="C1022" t="str">
            <v>38/K-GWA/V/97</v>
          </cell>
          <cell r="D1022" t="str">
            <v>TOMPO</v>
          </cell>
          <cell r="E1022" t="str">
            <v>734316</v>
          </cell>
          <cell r="F1022" t="str">
            <v>734316</v>
          </cell>
        </row>
        <row r="1023">
          <cell r="C1023" t="str">
            <v>44/K-GWA/VI/97</v>
          </cell>
          <cell r="D1023" t="str">
            <v>SAHARUDDIN</v>
          </cell>
          <cell r="E1023" t="str">
            <v>744779</v>
          </cell>
          <cell r="F1023" t="str">
            <v>744779</v>
          </cell>
        </row>
        <row r="1024">
          <cell r="C1024" t="str">
            <v>50/K-GWA/VI/97</v>
          </cell>
          <cell r="D1024" t="str">
            <v>SAHARUDDIN DG. NAI</v>
          </cell>
          <cell r="E1024" t="str">
            <v>740979</v>
          </cell>
          <cell r="F1024" t="str">
            <v>740979</v>
          </cell>
        </row>
        <row r="1025">
          <cell r="C1025" t="str">
            <v>3/K-GWA/I/98</v>
          </cell>
          <cell r="D1025" t="str">
            <v>PT. PANGTRACO</v>
          </cell>
          <cell r="E1025" t="str">
            <v>795517</v>
          </cell>
          <cell r="F1025" t="str">
            <v>795517</v>
          </cell>
        </row>
        <row r="1026">
          <cell r="C1026" t="str">
            <v>100/K-GWA/XII/96</v>
          </cell>
          <cell r="D1026" t="str">
            <v>DRA. H.ST. NIRMALA</v>
          </cell>
          <cell r="E1026" t="str">
            <v>6X1596</v>
          </cell>
          <cell r="F1026" t="str">
            <v>6X1596</v>
          </cell>
        </row>
        <row r="1027">
          <cell r="C1027" t="str">
            <v>79/K-GWA/VIII/97</v>
          </cell>
          <cell r="D1027" t="str">
            <v>PT. HARFIA GRAHA PERKASA</v>
          </cell>
          <cell r="E1027" t="str">
            <v>721692</v>
          </cell>
          <cell r="F1027" t="str">
            <v>721692</v>
          </cell>
        </row>
        <row r="1028">
          <cell r="C1028" t="str">
            <v>84/K-GWA/VII/97</v>
          </cell>
          <cell r="D1028" t="str">
            <v>CV. KARYA PRIBUMI</v>
          </cell>
          <cell r="E1028" t="str">
            <v>754559</v>
          </cell>
          <cell r="F1028" t="str">
            <v>754559</v>
          </cell>
        </row>
        <row r="1029">
          <cell r="C1029" t="str">
            <v>99/K-GWA/X/97</v>
          </cell>
          <cell r="D1029" t="str">
            <v>HASANUDDIN</v>
          </cell>
          <cell r="E1029" t="str">
            <v>788503</v>
          </cell>
          <cell r="F1029" t="str">
            <v>788503</v>
          </cell>
        </row>
        <row r="1030">
          <cell r="C1030" t="str">
            <v>101/K-GWA/X/97</v>
          </cell>
          <cell r="D1030" t="str">
            <v>ABD. RAHMAN  RAMMA</v>
          </cell>
          <cell r="E1030" t="str">
            <v>788274</v>
          </cell>
          <cell r="F1030" t="str">
            <v>788274</v>
          </cell>
        </row>
        <row r="1031">
          <cell r="C1031" t="str">
            <v>103/K-GWA/X/97</v>
          </cell>
          <cell r="D1031" t="str">
            <v>NURAENI</v>
          </cell>
          <cell r="E1031" t="str">
            <v>798655</v>
          </cell>
          <cell r="F1031" t="str">
            <v>798655</v>
          </cell>
        </row>
        <row r="1032">
          <cell r="C1032" t="str">
            <v>106/K-GWA/X/97</v>
          </cell>
          <cell r="D1032" t="str">
            <v>RUSMADI NYALING</v>
          </cell>
          <cell r="E1032" t="str">
            <v>798685</v>
          </cell>
          <cell r="F1032" t="str">
            <v>798685</v>
          </cell>
        </row>
        <row r="1033">
          <cell r="C1033" t="str">
            <v>110/K-GWA/X/97</v>
          </cell>
          <cell r="D1033" t="str">
            <v>NURAENI RIFAI</v>
          </cell>
          <cell r="E1033" t="str">
            <v>790192</v>
          </cell>
          <cell r="F1033" t="str">
            <v>790192</v>
          </cell>
        </row>
        <row r="1034">
          <cell r="C1034" t="str">
            <v>113/K-GWA/XI/97</v>
          </cell>
          <cell r="D1034" t="str">
            <v>SYAMSIAH</v>
          </cell>
          <cell r="E1034" t="str">
            <v>790060</v>
          </cell>
          <cell r="F1034" t="str">
            <v>790060</v>
          </cell>
        </row>
        <row r="1035">
          <cell r="C1035" t="str">
            <v>121/K-GWA/XI/97</v>
          </cell>
          <cell r="D1035" t="str">
            <v>JUMIATI</v>
          </cell>
          <cell r="E1035" t="str">
            <v>790261</v>
          </cell>
          <cell r="F1035" t="str">
            <v>790261</v>
          </cell>
        </row>
        <row r="1036">
          <cell r="C1036" t="str">
            <v>83/K-GWA/VIII/97</v>
          </cell>
          <cell r="D1036" t="str">
            <v>MADEALI</v>
          </cell>
          <cell r="E1036" t="str">
            <v>764829</v>
          </cell>
          <cell r="F1036" t="str">
            <v>764829</v>
          </cell>
        </row>
        <row r="1037">
          <cell r="C1037" t="str">
            <v>134/K-GWA/XII/97</v>
          </cell>
          <cell r="D1037" t="str">
            <v>TAMRIN</v>
          </cell>
          <cell r="E1037" t="str">
            <v>790479</v>
          </cell>
          <cell r="F1037" t="str">
            <v>790479</v>
          </cell>
        </row>
        <row r="1038">
          <cell r="C1038" t="str">
            <v>2/K-GWA/I/98</v>
          </cell>
          <cell r="D1038" t="str">
            <v>KAHARUDDIN</v>
          </cell>
          <cell r="E1038" t="str">
            <v>701874</v>
          </cell>
          <cell r="F1038" t="str">
            <v>701874</v>
          </cell>
        </row>
        <row r="1039">
          <cell r="C1039" t="str">
            <v>7/K-GWA/I/98</v>
          </cell>
          <cell r="D1039" t="str">
            <v>TONO MARYONO</v>
          </cell>
          <cell r="E1039" t="str">
            <v>702038</v>
          </cell>
          <cell r="F1039" t="str">
            <v>702038</v>
          </cell>
        </row>
        <row r="1040">
          <cell r="C1040" t="str">
            <v>8/K-GWA/II/98</v>
          </cell>
          <cell r="D1040" t="str">
            <v>M. SUTARJO</v>
          </cell>
          <cell r="E1040" t="str">
            <v>7Y2613</v>
          </cell>
          <cell r="F1040" t="str">
            <v>7Y2613</v>
          </cell>
        </row>
        <row r="1041">
          <cell r="C1041" t="str">
            <v>10/K-GWA/II/98</v>
          </cell>
          <cell r="D1041" t="str">
            <v>ISMAIL</v>
          </cell>
          <cell r="E1041" t="str">
            <v>702061</v>
          </cell>
          <cell r="F1041" t="str">
            <v>702061</v>
          </cell>
        </row>
        <row r="1042">
          <cell r="C1042" t="str">
            <v>8/K-TAR/VII/98</v>
          </cell>
          <cell r="D1042" t="str">
            <v>H. TALLA</v>
          </cell>
          <cell r="E1042" t="str">
            <v>764661</v>
          </cell>
          <cell r="F1042" t="str">
            <v>764661</v>
          </cell>
        </row>
        <row r="1043">
          <cell r="C1043" t="str">
            <v>19/K-GWA/IX/98</v>
          </cell>
          <cell r="D1043" t="str">
            <v>MARJUNI</v>
          </cell>
          <cell r="E1043" t="str">
            <v>824064</v>
          </cell>
          <cell r="F1043" t="str">
            <v>824064</v>
          </cell>
        </row>
        <row r="1044">
          <cell r="C1044" t="str">
            <v>42/K-GWA/X/02</v>
          </cell>
          <cell r="D1044" t="str">
            <v>HJ.LENNY</v>
          </cell>
          <cell r="E1044" t="str">
            <v>039719</v>
          </cell>
          <cell r="F1044" t="str">
            <v>039719</v>
          </cell>
        </row>
        <row r="1045">
          <cell r="C1045" t="str">
            <v>4/K-GWA/III/99</v>
          </cell>
          <cell r="D1045" t="str">
            <v>DINDA DG. NGEPPE</v>
          </cell>
          <cell r="E1045" t="str">
            <v>973163</v>
          </cell>
          <cell r="F1045" t="str">
            <v>973163</v>
          </cell>
        </row>
        <row r="1046">
          <cell r="C1046" t="str">
            <v>5/K-GWA/IX/99</v>
          </cell>
          <cell r="D1046" t="str">
            <v>H. ERMA</v>
          </cell>
          <cell r="E1046" t="str">
            <v>934953</v>
          </cell>
          <cell r="F1046" t="str">
            <v>934953</v>
          </cell>
        </row>
        <row r="1047">
          <cell r="C1047" t="str">
            <v>6/K-GWA/X/99</v>
          </cell>
          <cell r="D1047" t="str">
            <v>L.A. PAIMIN</v>
          </cell>
          <cell r="E1047" t="str">
            <v>975949</v>
          </cell>
          <cell r="F1047" t="str">
            <v>975949</v>
          </cell>
        </row>
        <row r="1048">
          <cell r="C1048" t="str">
            <v>9/K-MJ/I/97</v>
          </cell>
          <cell r="D1048" t="str">
            <v>BIAMIN TANRIJALIN</v>
          </cell>
          <cell r="E1048" t="str">
            <v>648755</v>
          </cell>
          <cell r="F1048" t="str">
            <v>648755</v>
          </cell>
        </row>
        <row r="1049">
          <cell r="C1049" t="str">
            <v>2/K-GWA/II/00</v>
          </cell>
          <cell r="D1049" t="str">
            <v>NURLIAH RANI</v>
          </cell>
          <cell r="E1049" t="str">
            <v>014262</v>
          </cell>
          <cell r="F1049" t="str">
            <v>014262</v>
          </cell>
        </row>
        <row r="1050">
          <cell r="C1050" t="str">
            <v>10/K-GWA/TAR/98</v>
          </cell>
          <cell r="D1050" t="str">
            <v>SAHRA</v>
          </cell>
          <cell r="E1050" t="str">
            <v>734406</v>
          </cell>
          <cell r="F1050" t="str">
            <v>734406</v>
          </cell>
        </row>
        <row r="1051">
          <cell r="C1051" t="str">
            <v>46/K-MKS/TAR/98</v>
          </cell>
          <cell r="D1051" t="str">
            <v>LAODE BUTHO</v>
          </cell>
          <cell r="E1051" t="str">
            <v>058486</v>
          </cell>
          <cell r="F1051" t="str">
            <v>058486</v>
          </cell>
        </row>
        <row r="1052">
          <cell r="C1052" t="str">
            <v>54/K-GWA/VI/97</v>
          </cell>
          <cell r="D1052" t="str">
            <v>KAMARUDDIN. M</v>
          </cell>
          <cell r="E1052" t="str">
            <v>741013</v>
          </cell>
          <cell r="F1052" t="str">
            <v>741013</v>
          </cell>
        </row>
        <row r="1053">
          <cell r="C1053" t="str">
            <v>331/K-MKS/VII/96</v>
          </cell>
          <cell r="D1053" t="str">
            <v>H. BOHARI BIDO</v>
          </cell>
          <cell r="E1053" t="str">
            <v>053811</v>
          </cell>
          <cell r="F1053" t="str">
            <v>053811</v>
          </cell>
        </row>
        <row r="1054">
          <cell r="C1054" t="str">
            <v>192/K-MKS/V/96</v>
          </cell>
          <cell r="D1054" t="str">
            <v>R. DG. LAWA</v>
          </cell>
          <cell r="E1054" t="str">
            <v>049914</v>
          </cell>
          <cell r="F1054" t="str">
            <v>049914</v>
          </cell>
        </row>
        <row r="1055">
          <cell r="C1055" t="str">
            <v>54/K-MKS/II/96</v>
          </cell>
          <cell r="D1055" t="str">
            <v>CV. NARTI INDAH</v>
          </cell>
          <cell r="E1055" t="str">
            <v>046001</v>
          </cell>
          <cell r="F1055" t="str">
            <v>046001</v>
          </cell>
        </row>
        <row r="1056">
          <cell r="C1056" t="str">
            <v>717/K-MKS/XII/95</v>
          </cell>
          <cell r="D1056" t="str">
            <v>H. M. RUKMAN TOLA</v>
          </cell>
          <cell r="E1056" t="str">
            <v>046064</v>
          </cell>
          <cell r="F1056" t="str">
            <v>046064</v>
          </cell>
        </row>
        <row r="1057">
          <cell r="C1057" t="str">
            <v>643/K-MKS/XII/95</v>
          </cell>
          <cell r="D1057" t="str">
            <v>H. HASTIAH</v>
          </cell>
          <cell r="E1057" t="str">
            <v>046250</v>
          </cell>
          <cell r="F1057" t="str">
            <v>046250</v>
          </cell>
        </row>
        <row r="1058">
          <cell r="C1058" t="str">
            <v>610/K-MKS/XII/95</v>
          </cell>
          <cell r="D1058" t="str">
            <v>M U S A</v>
          </cell>
          <cell r="E1058" t="str">
            <v>045769</v>
          </cell>
          <cell r="F1058" t="str">
            <v>045769</v>
          </cell>
        </row>
        <row r="1059">
          <cell r="C1059" t="str">
            <v>169/K-MKS/V/95</v>
          </cell>
          <cell r="D1059" t="str">
            <v>M A J J U</v>
          </cell>
          <cell r="E1059" t="str">
            <v>038369</v>
          </cell>
          <cell r="F1059" t="str">
            <v>038369</v>
          </cell>
        </row>
        <row r="1060">
          <cell r="C1060" t="str">
            <v>5/K-MKS/I/91</v>
          </cell>
          <cell r="D1060" t="str">
            <v>R.DG. LAWA</v>
          </cell>
          <cell r="E1060">
            <v>0</v>
          </cell>
          <cell r="F1060">
            <v>0</v>
          </cell>
        </row>
        <row r="1061">
          <cell r="C1061" t="str">
            <v>226/K-MKS/I/83</v>
          </cell>
          <cell r="D1061" t="str">
            <v>MUHTAR AMIN</v>
          </cell>
          <cell r="E1061" t="str">
            <v>011085</v>
          </cell>
          <cell r="F1061" t="str">
            <v>011085</v>
          </cell>
        </row>
        <row r="1062">
          <cell r="C1062" t="str">
            <v>171/D-MKS/V/89</v>
          </cell>
          <cell r="D1062" t="str">
            <v>ANDI MUHAMMAD</v>
          </cell>
          <cell r="E1062" t="str">
            <v>805485</v>
          </cell>
          <cell r="F1062" t="str">
            <v>805485</v>
          </cell>
        </row>
        <row r="1063">
          <cell r="C1063" t="str">
            <v>178/K-MKS/V/89</v>
          </cell>
          <cell r="D1063" t="str">
            <v>HAJRAH</v>
          </cell>
          <cell r="E1063" t="str">
            <v>926180</v>
          </cell>
          <cell r="F1063" t="str">
            <v>926180</v>
          </cell>
        </row>
        <row r="1064">
          <cell r="C1064" t="str">
            <v>14/K-MKS/KUK/90</v>
          </cell>
          <cell r="D1064" t="str">
            <v>JAMIL HAJRAH</v>
          </cell>
          <cell r="E1064" t="str">
            <v>202540</v>
          </cell>
          <cell r="F1064" t="str">
            <v>202540</v>
          </cell>
        </row>
        <row r="1065">
          <cell r="C1065" t="str">
            <v>193/K-MKS/KUK/90</v>
          </cell>
          <cell r="D1065" t="str">
            <v>H.SUDIRMAN (G.JATI)</v>
          </cell>
          <cell r="E1065" t="str">
            <v>012336</v>
          </cell>
          <cell r="F1065" t="str">
            <v>012336</v>
          </cell>
        </row>
        <row r="1066">
          <cell r="C1066" t="str">
            <v>194/K-MKS/KUK/90</v>
          </cell>
          <cell r="D1066" t="str">
            <v>H.SUDIRMAN (G.JATI)</v>
          </cell>
          <cell r="E1066" t="str">
            <v>012437</v>
          </cell>
          <cell r="F1066" t="str">
            <v>012437</v>
          </cell>
        </row>
        <row r="1067">
          <cell r="C1067" t="str">
            <v>219/K-MKS/KUK/90</v>
          </cell>
          <cell r="D1067" t="str">
            <v>H.SUDIRMAN (G.JATI)</v>
          </cell>
          <cell r="E1067" t="str">
            <v>052318</v>
          </cell>
          <cell r="F1067" t="str">
            <v>052318</v>
          </cell>
        </row>
        <row r="1068">
          <cell r="C1068" t="str">
            <v>220/K-MKS/KUK/90</v>
          </cell>
          <cell r="D1068" t="str">
            <v>H.SUDIRMAN (G.JATI)</v>
          </cell>
          <cell r="E1068" t="str">
            <v>051914</v>
          </cell>
          <cell r="F1068" t="str">
            <v>051914</v>
          </cell>
        </row>
        <row r="1069">
          <cell r="C1069" t="str">
            <v>221/K-MKS/KUK/90</v>
          </cell>
          <cell r="D1069" t="str">
            <v>H. MURNI (P.WAJO)</v>
          </cell>
          <cell r="E1069" t="str">
            <v>051983</v>
          </cell>
          <cell r="F1069" t="str">
            <v>051983</v>
          </cell>
        </row>
        <row r="1070">
          <cell r="C1070" t="str">
            <v>222/K-MKS/KUK/90</v>
          </cell>
          <cell r="D1070" t="str">
            <v>H.SUDIRMAN (G.JATI)</v>
          </cell>
          <cell r="E1070" t="str">
            <v>052487</v>
          </cell>
          <cell r="F1070" t="str">
            <v>052487</v>
          </cell>
        </row>
        <row r="1071">
          <cell r="C1071" t="str">
            <v>223/K-MKS/KUK/90</v>
          </cell>
          <cell r="D1071" t="str">
            <v>H. MURNI (P.WAJO)</v>
          </cell>
          <cell r="E1071" t="str">
            <v>049762</v>
          </cell>
          <cell r="F1071" t="str">
            <v>049762</v>
          </cell>
        </row>
        <row r="1072">
          <cell r="C1072" t="str">
            <v>224/K-MKS/KUK/90</v>
          </cell>
          <cell r="D1072" t="str">
            <v>H. MURNI (P.WAJO)</v>
          </cell>
          <cell r="E1072" t="str">
            <v>050013</v>
          </cell>
          <cell r="F1072" t="str">
            <v>050013</v>
          </cell>
        </row>
        <row r="1073">
          <cell r="C1073" t="str">
            <v>240/K-MKS/KUK/90</v>
          </cell>
          <cell r="D1073" t="str">
            <v>H. MURNI (P.WAJO)</v>
          </cell>
          <cell r="E1073" t="str">
            <v>012940</v>
          </cell>
          <cell r="F1073" t="str">
            <v>012940</v>
          </cell>
        </row>
        <row r="1074">
          <cell r="C1074" t="str">
            <v>241/K-MKS/KUK/90</v>
          </cell>
          <cell r="D1074" t="str">
            <v>H. MURNI (P.WAJO)</v>
          </cell>
          <cell r="E1074" t="str">
            <v>013135</v>
          </cell>
          <cell r="F1074" t="str">
            <v>013135</v>
          </cell>
        </row>
        <row r="1075">
          <cell r="C1075" t="str">
            <v>8/K-MKS/TAR/91</v>
          </cell>
          <cell r="D1075" t="str">
            <v>NY. RAHMANIA USMAN</v>
          </cell>
          <cell r="E1075" t="str">
            <v>208108</v>
          </cell>
          <cell r="F1075" t="str">
            <v>208108</v>
          </cell>
        </row>
        <row r="1076">
          <cell r="C1076" t="str">
            <v>4/K-PR/XI/90</v>
          </cell>
          <cell r="D1076" t="str">
            <v>M. TAHIR</v>
          </cell>
          <cell r="E1076" t="str">
            <v>055143</v>
          </cell>
          <cell r="F1076" t="str">
            <v>055143</v>
          </cell>
        </row>
        <row r="1077">
          <cell r="C1077" t="str">
            <v>45/K-MKS/TAR/91</v>
          </cell>
          <cell r="D1077" t="str">
            <v>SYAMSUL BAHRI</v>
          </cell>
          <cell r="E1077" t="str">
            <v>8808696</v>
          </cell>
          <cell r="F1077" t="str">
            <v>8808696</v>
          </cell>
        </row>
        <row r="1078">
          <cell r="C1078" t="str">
            <v>8/D-UP/I/92</v>
          </cell>
          <cell r="D1078" t="str">
            <v>B A H A R</v>
          </cell>
          <cell r="E1078" t="str">
            <v>100371</v>
          </cell>
          <cell r="F1078" t="str">
            <v>100371</v>
          </cell>
        </row>
        <row r="1079">
          <cell r="C1079" t="str">
            <v>165/D-MKS/VI/92</v>
          </cell>
          <cell r="D1079" t="str">
            <v>H. SAMPARA</v>
          </cell>
          <cell r="E1079" t="str">
            <v>215033</v>
          </cell>
          <cell r="F1079" t="str">
            <v>215033</v>
          </cell>
        </row>
        <row r="1080">
          <cell r="C1080" t="str">
            <v>48/D-MKS/I/92</v>
          </cell>
          <cell r="D1080" t="str">
            <v>H. ABD. AZIS</v>
          </cell>
          <cell r="E1080" t="str">
            <v>1Y1427</v>
          </cell>
          <cell r="F1080" t="str">
            <v>1Y1427</v>
          </cell>
        </row>
        <row r="1081">
          <cell r="C1081" t="str">
            <v>57/D-MKS/II/92</v>
          </cell>
          <cell r="D1081" t="str">
            <v>SALEH DG. NGERANG</v>
          </cell>
          <cell r="E1081" t="str">
            <v>1Y1526</v>
          </cell>
          <cell r="F1081" t="str">
            <v>1Y1526</v>
          </cell>
        </row>
        <row r="1082">
          <cell r="C1082" t="str">
            <v>194/D-UP/VII/92</v>
          </cell>
          <cell r="D1082" t="str">
            <v>DRS. A.BUHARI PASYA</v>
          </cell>
          <cell r="E1082" t="str">
            <v>223595</v>
          </cell>
          <cell r="F1082" t="str">
            <v>223595</v>
          </cell>
        </row>
        <row r="1083">
          <cell r="C1083" t="str">
            <v>243/K-MKS/XII/92</v>
          </cell>
          <cell r="D1083" t="str">
            <v>PT. KARYA UTAMA</v>
          </cell>
          <cell r="E1083" t="str">
            <v>0</v>
          </cell>
          <cell r="F1083" t="str">
            <v>0</v>
          </cell>
        </row>
        <row r="1084">
          <cell r="C1084" t="str">
            <v>60/K-MKS/III/92</v>
          </cell>
          <cell r="D1084" t="str">
            <v>SALEH DG.NGERANG</v>
          </cell>
          <cell r="E1084" t="str">
            <v>012014</v>
          </cell>
          <cell r="F1084" t="str">
            <v>012014</v>
          </cell>
        </row>
        <row r="1085">
          <cell r="C1085" t="str">
            <v>300/K-MKS/XI/92</v>
          </cell>
          <cell r="D1085" t="str">
            <v>DRS.ARAS MAHMUD</v>
          </cell>
          <cell r="E1085" t="str">
            <v>000933</v>
          </cell>
          <cell r="F1085" t="str">
            <v>000933</v>
          </cell>
        </row>
        <row r="1086">
          <cell r="C1086" t="str">
            <v>68/K-DL/XI/92</v>
          </cell>
          <cell r="D1086" t="str">
            <v xml:space="preserve">NY.SALMA </v>
          </cell>
          <cell r="E1086" t="str">
            <v>012693</v>
          </cell>
          <cell r="F1086" t="str">
            <v>012693</v>
          </cell>
        </row>
        <row r="1087">
          <cell r="C1087" t="str">
            <v>335/K-MKS/XII/92</v>
          </cell>
          <cell r="D1087" t="str">
            <v>PT. KARYA UTAMA</v>
          </cell>
          <cell r="E1087" t="str">
            <v>0</v>
          </cell>
          <cell r="F1087" t="str">
            <v>0</v>
          </cell>
        </row>
        <row r="1088">
          <cell r="C1088" t="str">
            <v>5-6/K-MKS/I/93</v>
          </cell>
          <cell r="D1088" t="str">
            <v>PT. DATARAN BOSOWA</v>
          </cell>
          <cell r="E1088" t="str">
            <v>289152/289208</v>
          </cell>
          <cell r="F1088" t="str">
            <v>289152/289208</v>
          </cell>
        </row>
        <row r="1089">
          <cell r="C1089" t="str">
            <v>111/D-UP/VI/93</v>
          </cell>
          <cell r="D1089" t="str">
            <v>H. BONTO</v>
          </cell>
          <cell r="E1089" t="str">
            <v>313736</v>
          </cell>
          <cell r="F1089" t="str">
            <v>313736</v>
          </cell>
        </row>
        <row r="1090">
          <cell r="C1090" t="str">
            <v>128/D-UP/VIII/93</v>
          </cell>
          <cell r="D1090" t="str">
            <v>FATAHUDDIN</v>
          </cell>
          <cell r="E1090" t="str">
            <v>356510</v>
          </cell>
          <cell r="F1090" t="str">
            <v>356510</v>
          </cell>
        </row>
        <row r="1091">
          <cell r="C1091" t="str">
            <v>142/K-MKS/IX/93</v>
          </cell>
          <cell r="D1091" t="str">
            <v>ABD. KADIR AKIB, SE</v>
          </cell>
          <cell r="E1091" t="str">
            <v>356603</v>
          </cell>
          <cell r="F1091" t="str">
            <v>356603</v>
          </cell>
        </row>
        <row r="1092">
          <cell r="C1092" t="str">
            <v>180/K-MKS/XII/93</v>
          </cell>
          <cell r="D1092" t="str">
            <v>IR. ABDUL MUAS</v>
          </cell>
          <cell r="E1092" t="str">
            <v>018145</v>
          </cell>
          <cell r="F1092" t="str">
            <v>018145</v>
          </cell>
        </row>
        <row r="1093">
          <cell r="C1093" t="str">
            <v>27/K-MKS/II/94</v>
          </cell>
          <cell r="D1093" t="str">
            <v>M. SALEH DG. SIJAYA</v>
          </cell>
          <cell r="E1093" t="str">
            <v>024519</v>
          </cell>
          <cell r="F1093" t="str">
            <v>024519</v>
          </cell>
        </row>
        <row r="1094">
          <cell r="C1094" t="str">
            <v>31/K-MKS/II/94</v>
          </cell>
          <cell r="D1094" t="str">
            <v>ANWAR FATTAH-</v>
          </cell>
          <cell r="E1094" t="str">
            <v>000217</v>
          </cell>
          <cell r="F1094" t="str">
            <v>000217</v>
          </cell>
        </row>
        <row r="1095">
          <cell r="C1095" t="str">
            <v>34/K-SK/XI/94</v>
          </cell>
          <cell r="D1095" t="str">
            <v>AMBO UPE (GROUP ALIFKA)</v>
          </cell>
          <cell r="E1095" t="str">
            <v>007973</v>
          </cell>
          <cell r="F1095" t="str">
            <v>007973</v>
          </cell>
        </row>
        <row r="1096">
          <cell r="C1096" t="str">
            <v>45/K-MKS/II/94</v>
          </cell>
          <cell r="D1096" t="str">
            <v>SUARDI</v>
          </cell>
          <cell r="E1096" t="str">
            <v>411597</v>
          </cell>
          <cell r="F1096" t="str">
            <v>411597</v>
          </cell>
        </row>
        <row r="1097">
          <cell r="C1097" t="str">
            <v>93/K-MKS/IV/94</v>
          </cell>
          <cell r="D1097" t="str">
            <v>HM. SANUSI/H.SALEH</v>
          </cell>
          <cell r="E1097" t="str">
            <v>031602</v>
          </cell>
          <cell r="F1097" t="str">
            <v>031602</v>
          </cell>
        </row>
        <row r="1098">
          <cell r="C1098" t="str">
            <v>89/K-MDO/II/94</v>
          </cell>
          <cell r="D1098" t="str">
            <v>MUH. THAYEB L.</v>
          </cell>
          <cell r="E1098" t="str">
            <v>025843</v>
          </cell>
          <cell r="F1098" t="str">
            <v>025843</v>
          </cell>
        </row>
        <row r="1099">
          <cell r="C1099" t="str">
            <v>237/K-MKS/VII/94</v>
          </cell>
          <cell r="D1099" t="str">
            <v>RD. DUDDY ASS.KUSUMA</v>
          </cell>
          <cell r="E1099" t="str">
            <v>016471</v>
          </cell>
          <cell r="F1099" t="str">
            <v>016471</v>
          </cell>
        </row>
        <row r="1100">
          <cell r="C1100" t="str">
            <v>270/K-MKS/VIII/94</v>
          </cell>
          <cell r="D1100" t="str">
            <v>J A L I L</v>
          </cell>
          <cell r="E1100" t="str">
            <v>030369</v>
          </cell>
          <cell r="F1100" t="str">
            <v>030369</v>
          </cell>
        </row>
        <row r="1101">
          <cell r="C1101" t="str">
            <v>301/K-MKS/X/94</v>
          </cell>
          <cell r="D1101" t="str">
            <v>JAMALUDDIN DG. NASSA</v>
          </cell>
          <cell r="E1101" t="str">
            <v>031197</v>
          </cell>
          <cell r="F1101" t="str">
            <v>031197</v>
          </cell>
        </row>
        <row r="1102">
          <cell r="C1102" t="str">
            <v>308/K-MKS/X/94</v>
          </cell>
          <cell r="D1102" t="str">
            <v>H. BONTO</v>
          </cell>
          <cell r="E1102" t="str">
            <v>030323</v>
          </cell>
          <cell r="F1102" t="str">
            <v>030323</v>
          </cell>
        </row>
        <row r="1103">
          <cell r="C1103" t="str">
            <v>14/K-MKS/I/95</v>
          </cell>
          <cell r="D1103" t="str">
            <v>ABD. LATIF</v>
          </cell>
          <cell r="E1103" t="str">
            <v>034528</v>
          </cell>
          <cell r="F1103" t="str">
            <v>034528</v>
          </cell>
        </row>
        <row r="1104">
          <cell r="C1104" t="str">
            <v>22/K-MKS/I/95</v>
          </cell>
          <cell r="D1104" t="str">
            <v>YULIANTI, SE</v>
          </cell>
          <cell r="E1104" t="str">
            <v>034777</v>
          </cell>
          <cell r="F1104" t="str">
            <v>034777</v>
          </cell>
        </row>
        <row r="1105">
          <cell r="C1105" t="str">
            <v>85/K-MKS/III/95</v>
          </cell>
          <cell r="D1105" t="str">
            <v>PT.TIRO BUNTU/TGC</v>
          </cell>
          <cell r="E1105" t="str">
            <v>214071</v>
          </cell>
          <cell r="F1105" t="str">
            <v>214071</v>
          </cell>
        </row>
        <row r="1106">
          <cell r="C1106" t="str">
            <v>103/K-MKS/III/95</v>
          </cell>
          <cell r="D1106" t="str">
            <v>H. SAMPARA</v>
          </cell>
          <cell r="E1106" t="str">
            <v>027708</v>
          </cell>
          <cell r="F1106" t="str">
            <v>027708</v>
          </cell>
        </row>
        <row r="1107">
          <cell r="C1107" t="str">
            <v>105/K-MKS/I/95</v>
          </cell>
          <cell r="D1107" t="str">
            <v>HAJI FIRMAN</v>
          </cell>
          <cell r="E1107" t="str">
            <v>030517</v>
          </cell>
          <cell r="F1107" t="str">
            <v>030517</v>
          </cell>
        </row>
        <row r="1108">
          <cell r="C1108" t="str">
            <v>106/K-MKS/III/95</v>
          </cell>
          <cell r="D1108" t="str">
            <v>MUH.SAYRIF</v>
          </cell>
          <cell r="E1108" t="str">
            <v>012149</v>
          </cell>
          <cell r="F1108" t="str">
            <v>012149</v>
          </cell>
        </row>
        <row r="1109">
          <cell r="C1109" t="str">
            <v>117/K-MKS/III/95</v>
          </cell>
          <cell r="D1109" t="str">
            <v>NURLAELA</v>
          </cell>
          <cell r="E1109" t="str">
            <v>036976</v>
          </cell>
          <cell r="F1109" t="str">
            <v>036976</v>
          </cell>
        </row>
        <row r="1110">
          <cell r="C1110" t="str">
            <v>185/K-MKS/V/95</v>
          </cell>
          <cell r="D1110" t="str">
            <v>SYAMUDDIN KADIR</v>
          </cell>
          <cell r="E1110" t="str">
            <v>229435</v>
          </cell>
          <cell r="F1110" t="str">
            <v>229435</v>
          </cell>
        </row>
        <row r="1111">
          <cell r="C1111" t="str">
            <v>189/K-MKS/V/95</v>
          </cell>
          <cell r="D1111" t="str">
            <v>PT.BERITA UTAMA/MEDIA F.G</v>
          </cell>
          <cell r="E1111" t="str">
            <v>21068</v>
          </cell>
          <cell r="F1111" t="str">
            <v>21068</v>
          </cell>
        </row>
        <row r="1112">
          <cell r="C1112" t="str">
            <v>199/K-MKS/V/95</v>
          </cell>
          <cell r="D1112" t="str">
            <v>P A T U R U S I</v>
          </cell>
          <cell r="E1112" t="str">
            <v>038798</v>
          </cell>
          <cell r="F1112" t="str">
            <v>038798</v>
          </cell>
        </row>
        <row r="1113">
          <cell r="C1113" t="str">
            <v>213/K-MKS/VI/95</v>
          </cell>
          <cell r="D1113" t="str">
            <v>R. ISWAHYUDI</v>
          </cell>
          <cell r="E1113" t="str">
            <v>039418</v>
          </cell>
          <cell r="F1113" t="str">
            <v>039418</v>
          </cell>
        </row>
        <row r="1114">
          <cell r="C1114" t="str">
            <v>214/K-MKS/VI/95</v>
          </cell>
          <cell r="D1114" t="str">
            <v>SAMPARA</v>
          </cell>
          <cell r="E1114" t="str">
            <v>039546</v>
          </cell>
          <cell r="F1114" t="str">
            <v>039546</v>
          </cell>
        </row>
        <row r="1115">
          <cell r="C1115" t="str">
            <v>240/K-MKS/VI/95</v>
          </cell>
          <cell r="D1115" t="str">
            <v>SUDDING</v>
          </cell>
          <cell r="E1115" t="str">
            <v>038797</v>
          </cell>
          <cell r="F1115" t="str">
            <v>038797</v>
          </cell>
        </row>
        <row r="1116">
          <cell r="C1116" t="str">
            <v>251/K-MKS/VI/95</v>
          </cell>
          <cell r="D1116" t="str">
            <v>DRS. KAHARUDDIN</v>
          </cell>
          <cell r="E1116" t="str">
            <v>040390</v>
          </cell>
          <cell r="F1116" t="str">
            <v>040390</v>
          </cell>
        </row>
        <row r="1117">
          <cell r="C1117" t="str">
            <v>56/K-BNE/V/95</v>
          </cell>
          <cell r="D1117" t="str">
            <v>UDDIN NUR</v>
          </cell>
          <cell r="E1117" t="str">
            <v>037205</v>
          </cell>
          <cell r="F1117" t="str">
            <v>037205</v>
          </cell>
        </row>
        <row r="1118">
          <cell r="C1118" t="str">
            <v>300/K-MKS/VII/95</v>
          </cell>
          <cell r="D1118" t="str">
            <v>DG. SALI</v>
          </cell>
          <cell r="E1118" t="str">
            <v>041396</v>
          </cell>
          <cell r="F1118" t="str">
            <v>041396</v>
          </cell>
        </row>
        <row r="1119">
          <cell r="C1119" t="str">
            <v>312/K-MKS/VII/95</v>
          </cell>
          <cell r="D1119" t="str">
            <v>PT.BERITA UTAMA/MEDIA F.G</v>
          </cell>
          <cell r="E1119" t="str">
            <v>211081</v>
          </cell>
          <cell r="F1119" t="str">
            <v>211081</v>
          </cell>
        </row>
        <row r="1120">
          <cell r="C1120" t="str">
            <v>341/K-MKS/VII/95</v>
          </cell>
          <cell r="D1120" t="str">
            <v>BASO IDRIS</v>
          </cell>
          <cell r="E1120" t="str">
            <v>034647</v>
          </cell>
          <cell r="F1120" t="str">
            <v>034647</v>
          </cell>
        </row>
        <row r="1121">
          <cell r="C1121" t="str">
            <v>364/K-MKS/VIII/95</v>
          </cell>
          <cell r="D1121" t="str">
            <v>SYAMSUDDIN</v>
          </cell>
          <cell r="E1121" t="str">
            <v>042511</v>
          </cell>
          <cell r="F1121" t="str">
            <v>042511</v>
          </cell>
        </row>
        <row r="1122">
          <cell r="C1122" t="str">
            <v>377/K-MKS/VIII/95</v>
          </cell>
          <cell r="D1122" t="str">
            <v>YAYASAN NITRO UP.</v>
          </cell>
          <cell r="E1122" t="str">
            <v>040405</v>
          </cell>
          <cell r="F1122" t="str">
            <v>040405</v>
          </cell>
        </row>
        <row r="1123">
          <cell r="C1123" t="str">
            <v>385/K-MKS/VIII/95</v>
          </cell>
          <cell r="D1123" t="str">
            <v>SULAEMAN</v>
          </cell>
          <cell r="E1123" t="str">
            <v>040344</v>
          </cell>
          <cell r="F1123" t="str">
            <v>040344</v>
          </cell>
        </row>
        <row r="1124">
          <cell r="C1124" t="str">
            <v>528/D-UP/VIII/95</v>
          </cell>
          <cell r="D1124" t="str">
            <v>H.Z.B. PALAGUNA</v>
          </cell>
          <cell r="E1124" t="str">
            <v>000349</v>
          </cell>
          <cell r="F1124" t="str">
            <v>000349</v>
          </cell>
        </row>
        <row r="1125">
          <cell r="C1125" t="str">
            <v>407/K-MKS/VIII/95</v>
          </cell>
          <cell r="D1125" t="str">
            <v>SIRAJUDDIN</v>
          </cell>
          <cell r="E1125" t="str">
            <v>043579</v>
          </cell>
          <cell r="F1125" t="str">
            <v>043579</v>
          </cell>
        </row>
        <row r="1126">
          <cell r="C1126" t="str">
            <v>552/D-UP/IX/95</v>
          </cell>
          <cell r="D1126" t="str">
            <v>PEMDA TK.II PANGKEP</v>
          </cell>
          <cell r="E1126" t="str">
            <v>000433</v>
          </cell>
          <cell r="F1126" t="str">
            <v>000433</v>
          </cell>
        </row>
        <row r="1127">
          <cell r="C1127" t="str">
            <v>436/K-MKS/IX/95</v>
          </cell>
          <cell r="D1127" t="str">
            <v>H.BAHARUDDIN. B</v>
          </cell>
          <cell r="E1127" t="str">
            <v>041313</v>
          </cell>
          <cell r="F1127" t="str">
            <v>041313</v>
          </cell>
        </row>
        <row r="1128">
          <cell r="C1128" t="str">
            <v>440/K-MKS/IX/95</v>
          </cell>
          <cell r="D1128" t="str">
            <v>JUMAKKARA</v>
          </cell>
          <cell r="E1128" t="str">
            <v>043915</v>
          </cell>
          <cell r="F1128" t="str">
            <v>043915</v>
          </cell>
        </row>
        <row r="1129">
          <cell r="C1129" t="str">
            <v>459/K-MKS/IX/95</v>
          </cell>
          <cell r="D1129" t="str">
            <v>MUHAMMAD ARFAH TALLI</v>
          </cell>
          <cell r="E1129" t="str">
            <v>043741</v>
          </cell>
          <cell r="F1129" t="str">
            <v>043741</v>
          </cell>
        </row>
        <row r="1130">
          <cell r="C1130" t="str">
            <v>477/K-MKS/X/95</v>
          </cell>
          <cell r="D1130" t="str">
            <v>D A M P A (M. HASIR)</v>
          </cell>
          <cell r="E1130" t="str">
            <v>044258</v>
          </cell>
          <cell r="F1130" t="str">
            <v>044258</v>
          </cell>
        </row>
        <row r="1131">
          <cell r="C1131" t="str">
            <v>487/K-MKS/X/95</v>
          </cell>
          <cell r="D1131" t="str">
            <v>A.AHMAD JAYA/HANDAYANI</v>
          </cell>
          <cell r="E1131" t="str">
            <v>044579</v>
          </cell>
          <cell r="F1131" t="str">
            <v>044579</v>
          </cell>
        </row>
        <row r="1132">
          <cell r="C1132" t="str">
            <v>493/K-MKS/X/95</v>
          </cell>
          <cell r="D1132" t="str">
            <v>H. AMBO EMMANG</v>
          </cell>
          <cell r="E1132" t="str">
            <v>014964</v>
          </cell>
          <cell r="F1132" t="str">
            <v>014964</v>
          </cell>
        </row>
        <row r="1133">
          <cell r="C1133" t="str">
            <v>498/K-MKS/X/95</v>
          </cell>
          <cell r="D1133" t="str">
            <v>H.SYAMSUDDIN. P</v>
          </cell>
          <cell r="E1133" t="str">
            <v>044427</v>
          </cell>
          <cell r="F1133" t="str">
            <v>044427</v>
          </cell>
        </row>
        <row r="1134">
          <cell r="C1134" t="str">
            <v>506/K-MKS/X/95</v>
          </cell>
          <cell r="D1134" t="str">
            <v>MSAHUD. P</v>
          </cell>
          <cell r="E1134" t="str">
            <v>044852</v>
          </cell>
          <cell r="F1134" t="str">
            <v>044852</v>
          </cell>
        </row>
        <row r="1135">
          <cell r="C1135" t="str">
            <v>528/K-MKS/X/95</v>
          </cell>
          <cell r="D1135" t="str">
            <v xml:space="preserve">CV. INTI HARAPAN </v>
          </cell>
          <cell r="E1135" t="str">
            <v>037456</v>
          </cell>
          <cell r="F1135" t="str">
            <v>037456</v>
          </cell>
        </row>
        <row r="1136">
          <cell r="C1136" t="str">
            <v>529/K-MKS/X/95</v>
          </cell>
          <cell r="D1136" t="str">
            <v>ISMAIL RUHUNG</v>
          </cell>
          <cell r="E1136" t="str">
            <v>044618</v>
          </cell>
          <cell r="F1136" t="str">
            <v>044618</v>
          </cell>
        </row>
        <row r="1137">
          <cell r="C1137" t="str">
            <v>530/K-MKS/X/95</v>
          </cell>
          <cell r="D1137" t="str">
            <v>SAKKA DG.SIRUA</v>
          </cell>
          <cell r="E1137" t="str">
            <v>044959</v>
          </cell>
          <cell r="F1137" t="str">
            <v>044959</v>
          </cell>
        </row>
        <row r="1138">
          <cell r="C1138" t="str">
            <v>551/K-MKS/XI/95</v>
          </cell>
          <cell r="D1138" t="str">
            <v>PT.BUMI GEMAH RIPA</v>
          </cell>
          <cell r="E1138" t="str">
            <v>043686</v>
          </cell>
          <cell r="F1138" t="str">
            <v>043686</v>
          </cell>
        </row>
        <row r="1139">
          <cell r="C1139" t="str">
            <v>554/K-MKS/XI/95</v>
          </cell>
          <cell r="D1139" t="str">
            <v>M. YUNUS GOE</v>
          </cell>
          <cell r="E1139" t="str">
            <v>043668</v>
          </cell>
          <cell r="F1139" t="str">
            <v>043668</v>
          </cell>
        </row>
        <row r="1140">
          <cell r="C1140" t="str">
            <v>567/K-MKS/XI/95</v>
          </cell>
          <cell r="D1140" t="str">
            <v>CV. HIKMA PRATAMA</v>
          </cell>
          <cell r="E1140" t="str">
            <v>037499</v>
          </cell>
          <cell r="F1140" t="str">
            <v>037499</v>
          </cell>
        </row>
        <row r="1141">
          <cell r="C1141" t="str">
            <v>582/K-MKS/XI/95</v>
          </cell>
          <cell r="D1141" t="str">
            <v>H.ANDI UNTUNGAN</v>
          </cell>
          <cell r="E1141" t="str">
            <v>045778</v>
          </cell>
          <cell r="F1141" t="str">
            <v>045778</v>
          </cell>
        </row>
        <row r="1142">
          <cell r="C1142" t="str">
            <v>596/K-MKS/XI/95</v>
          </cell>
          <cell r="D1142" t="str">
            <v>A I S Y A H</v>
          </cell>
          <cell r="E1142" t="str">
            <v>045005</v>
          </cell>
          <cell r="F1142" t="str">
            <v>045005</v>
          </cell>
        </row>
        <row r="1143">
          <cell r="C1143" t="str">
            <v>599/K-MKS/XII/95</v>
          </cell>
          <cell r="D1143" t="str">
            <v>KAHARUDDIN. SPD</v>
          </cell>
          <cell r="E1143" t="str">
            <v>045800</v>
          </cell>
          <cell r="F1143" t="str">
            <v>045800</v>
          </cell>
        </row>
        <row r="1144">
          <cell r="C1144" t="str">
            <v>621/K-MKS/XII/95</v>
          </cell>
          <cell r="D1144" t="str">
            <v>CV. HIKMA PRATAMA</v>
          </cell>
          <cell r="E1144" t="str">
            <v>037975</v>
          </cell>
          <cell r="F1144" t="str">
            <v>037975</v>
          </cell>
        </row>
        <row r="1145">
          <cell r="C1145" t="str">
            <v>624/K-MKS/XII/95</v>
          </cell>
          <cell r="D1145" t="str">
            <v>USMAN MADDE</v>
          </cell>
          <cell r="E1145" t="str">
            <v>212298</v>
          </cell>
          <cell r="F1145" t="str">
            <v>212298</v>
          </cell>
        </row>
        <row r="1146">
          <cell r="C1146" t="str">
            <v>641/K-MKS/XII/95</v>
          </cell>
          <cell r="D1146" t="str">
            <v>NY.HOMPONG</v>
          </cell>
          <cell r="E1146" t="str">
            <v>046225</v>
          </cell>
          <cell r="F1146" t="str">
            <v>046225</v>
          </cell>
        </row>
        <row r="1147">
          <cell r="C1147" t="str">
            <v>652/K-MKS/XII/95</v>
          </cell>
          <cell r="D1147" t="str">
            <v>ABD. RAHMAN, SE</v>
          </cell>
          <cell r="E1147" t="str">
            <v>046261</v>
          </cell>
          <cell r="F1147" t="str">
            <v>046261</v>
          </cell>
        </row>
        <row r="1148">
          <cell r="C1148" t="str">
            <v>656/K-MKS/XII/95</v>
          </cell>
          <cell r="D1148" t="str">
            <v>HASANUDDIN</v>
          </cell>
          <cell r="E1148" t="str">
            <v>046279</v>
          </cell>
          <cell r="F1148" t="str">
            <v>046279</v>
          </cell>
        </row>
        <row r="1149">
          <cell r="C1149" t="str">
            <v>674/K-MKS/XII/95</v>
          </cell>
          <cell r="D1149" t="str">
            <v>ABD. RACHMAN</v>
          </cell>
          <cell r="E1149" t="str">
            <v>212290</v>
          </cell>
          <cell r="F1149" t="str">
            <v>212290</v>
          </cell>
        </row>
        <row r="1150">
          <cell r="C1150" t="str">
            <v>686/K-MKS/XII/95</v>
          </cell>
          <cell r="D1150" t="str">
            <v>A. GRADIYANTO ASAPA</v>
          </cell>
          <cell r="E1150" t="str">
            <v>046231</v>
          </cell>
          <cell r="F1150" t="str">
            <v>046231</v>
          </cell>
        </row>
        <row r="1151">
          <cell r="C1151" t="str">
            <v>688/K-MKS/XII/95</v>
          </cell>
          <cell r="D1151" t="str">
            <v>PATTASILA</v>
          </cell>
          <cell r="E1151" t="str">
            <v>046290</v>
          </cell>
          <cell r="F1151" t="str">
            <v>046290</v>
          </cell>
        </row>
        <row r="1152">
          <cell r="C1152" t="str">
            <v>1/K-MKS/I/96</v>
          </cell>
          <cell r="D1152" t="str">
            <v>MUH.ARIF TS.</v>
          </cell>
          <cell r="E1152" t="str">
            <v>046401</v>
          </cell>
          <cell r="F1152" t="str">
            <v>046401</v>
          </cell>
        </row>
        <row r="1153">
          <cell r="C1153" t="str">
            <v>15/K-MKS/I/96</v>
          </cell>
          <cell r="D1153" t="str">
            <v>CV. KARYA JASA</v>
          </cell>
          <cell r="E1153" t="str">
            <v>044569</v>
          </cell>
          <cell r="F1153" t="str">
            <v>044569</v>
          </cell>
        </row>
        <row r="1154">
          <cell r="C1154" t="str">
            <v>30/K-MKS/I/96</v>
          </cell>
          <cell r="D1154" t="str">
            <v>MUSTAFA. HB (A.ARMAN)</v>
          </cell>
          <cell r="E1154" t="str">
            <v>047700</v>
          </cell>
          <cell r="F1154" t="str">
            <v>047700</v>
          </cell>
        </row>
        <row r="1155">
          <cell r="C1155" t="str">
            <v>48/K-MKS/II/96</v>
          </cell>
          <cell r="D1155" t="str">
            <v>CV.KARYA KURSAN</v>
          </cell>
          <cell r="E1155" t="str">
            <v>045262</v>
          </cell>
          <cell r="F1155" t="str">
            <v>045262</v>
          </cell>
        </row>
        <row r="1156">
          <cell r="C1156" t="str">
            <v>49/K-MKS/II/96</v>
          </cell>
          <cell r="D1156" t="str">
            <v>CV.KARYA KURSAN</v>
          </cell>
          <cell r="E1156" t="str">
            <v>045251</v>
          </cell>
          <cell r="F1156" t="str">
            <v>045251</v>
          </cell>
        </row>
        <row r="1157">
          <cell r="C1157" t="str">
            <v>57/K-MKS/II/96</v>
          </cell>
          <cell r="D1157" t="str">
            <v>AMBO ALIM</v>
          </cell>
          <cell r="E1157" t="str">
            <v>048848</v>
          </cell>
          <cell r="F1157" t="str">
            <v>048848</v>
          </cell>
        </row>
        <row r="1158">
          <cell r="C1158" t="str">
            <v>58/K-MKS/II/96</v>
          </cell>
          <cell r="D1158" t="str">
            <v>BURHANUDDIN</v>
          </cell>
          <cell r="E1158" t="str">
            <v>049052</v>
          </cell>
          <cell r="F1158" t="str">
            <v>049052</v>
          </cell>
        </row>
        <row r="1159">
          <cell r="C1159" t="str">
            <v>66/K-MKS/II/96</v>
          </cell>
          <cell r="D1159" t="str">
            <v>CV. KARYA KURSAN</v>
          </cell>
          <cell r="E1159" t="str">
            <v>044372</v>
          </cell>
          <cell r="F1159" t="str">
            <v>044372</v>
          </cell>
        </row>
        <row r="1160">
          <cell r="C1160" t="str">
            <v>76/K-MKS/II/96</v>
          </cell>
          <cell r="D1160" t="str">
            <v>D U L L A H</v>
          </cell>
          <cell r="E1160" t="str">
            <v>047703</v>
          </cell>
          <cell r="F1160" t="str">
            <v>047703</v>
          </cell>
        </row>
        <row r="1161">
          <cell r="C1161" t="str">
            <v>78/K-MKS/II/96</v>
          </cell>
          <cell r="D1161" t="str">
            <v>DRS.EK.SYAMSUDDIN</v>
          </cell>
          <cell r="E1161" t="str">
            <v>047733</v>
          </cell>
          <cell r="F1161" t="str">
            <v>047733</v>
          </cell>
        </row>
        <row r="1162">
          <cell r="C1162" t="str">
            <v>81/K-MKS/II/96</v>
          </cell>
          <cell r="D1162" t="str">
            <v>H. ROWA</v>
          </cell>
          <cell r="E1162" t="str">
            <v>236814</v>
          </cell>
          <cell r="F1162" t="str">
            <v>236814</v>
          </cell>
        </row>
        <row r="1163">
          <cell r="C1163" t="str">
            <v>103/K-MKS/III/96</v>
          </cell>
          <cell r="D1163" t="str">
            <v>H.ABD.RASYID SAMAD</v>
          </cell>
          <cell r="E1163" t="str">
            <v>049271</v>
          </cell>
          <cell r="F1163" t="str">
            <v>049271</v>
          </cell>
        </row>
        <row r="1164">
          <cell r="C1164" t="str">
            <v>105/K-MKS/III/96</v>
          </cell>
          <cell r="D1164" t="str">
            <v>MUH. RIDWAN</v>
          </cell>
          <cell r="E1164" t="str">
            <v>212809</v>
          </cell>
          <cell r="F1164" t="str">
            <v>212809</v>
          </cell>
        </row>
        <row r="1165">
          <cell r="C1165" t="str">
            <v>108/K-MKS/III/96</v>
          </cell>
          <cell r="D1165" t="str">
            <v>M.THALIB AD.</v>
          </cell>
          <cell r="E1165" t="str">
            <v>049975</v>
          </cell>
          <cell r="F1165" t="str">
            <v>049975</v>
          </cell>
        </row>
        <row r="1166">
          <cell r="C1166" t="str">
            <v>112/K-MKS/III/96</v>
          </cell>
          <cell r="D1166" t="str">
            <v>S.DG. TIMUNG</v>
          </cell>
          <cell r="E1166" t="str">
            <v>049942</v>
          </cell>
          <cell r="F1166" t="str">
            <v>049942</v>
          </cell>
        </row>
        <row r="1167">
          <cell r="C1167" t="str">
            <v>115/K-MKS/III/96</v>
          </cell>
          <cell r="D1167" t="str">
            <v>HERLINA</v>
          </cell>
          <cell r="E1167" t="str">
            <v>212695</v>
          </cell>
          <cell r="F1167" t="str">
            <v>212695</v>
          </cell>
        </row>
        <row r="1168">
          <cell r="C1168" t="str">
            <v>118/K-MKS/III/96</v>
          </cell>
          <cell r="D1168" t="str">
            <v>MUH. NATSIR</v>
          </cell>
          <cell r="E1168" t="str">
            <v>049402</v>
          </cell>
          <cell r="F1168" t="str">
            <v>049402</v>
          </cell>
        </row>
        <row r="1169">
          <cell r="C1169" t="str">
            <v>119/K-MKS/III/96</v>
          </cell>
          <cell r="D1169" t="str">
            <v>MUSTAKIM</v>
          </cell>
          <cell r="E1169" t="str">
            <v>049922</v>
          </cell>
          <cell r="F1169" t="str">
            <v>049922</v>
          </cell>
        </row>
        <row r="1170">
          <cell r="C1170" t="str">
            <v>121/K-MKS/III/96</v>
          </cell>
          <cell r="D1170" t="str">
            <v>H.ST.SALMA BOLLO</v>
          </cell>
          <cell r="E1170" t="str">
            <v>046460</v>
          </cell>
          <cell r="F1170" t="str">
            <v>046460</v>
          </cell>
        </row>
        <row r="1171">
          <cell r="C1171" t="str">
            <v>134/K-MKS/III/96</v>
          </cell>
          <cell r="D1171" t="str">
            <v>CV. ABDI RAKYAT</v>
          </cell>
          <cell r="E1171" t="str">
            <v>046913</v>
          </cell>
          <cell r="F1171" t="str">
            <v>046913</v>
          </cell>
        </row>
        <row r="1172">
          <cell r="C1172" t="str">
            <v>144/K-MKS/IV/96</v>
          </cell>
          <cell r="D1172" t="str">
            <v>MUH. SYARIF</v>
          </cell>
          <cell r="E1172" t="str">
            <v>017533</v>
          </cell>
          <cell r="F1172" t="str">
            <v>017533</v>
          </cell>
        </row>
        <row r="1173">
          <cell r="C1173" t="str">
            <v>168/K-MKS/IV/96</v>
          </cell>
          <cell r="D1173" t="str">
            <v>ST ROSMINDAR</v>
          </cell>
          <cell r="E1173" t="str">
            <v>049943</v>
          </cell>
          <cell r="F1173" t="str">
            <v>049943</v>
          </cell>
        </row>
        <row r="1174">
          <cell r="C1174" t="str">
            <v>190/K-MKS/V/96</v>
          </cell>
          <cell r="D1174" t="str">
            <v>H. ABD. RAHMAN</v>
          </cell>
          <cell r="E1174" t="str">
            <v>048921</v>
          </cell>
          <cell r="F1174" t="str">
            <v>048921</v>
          </cell>
        </row>
        <row r="1175">
          <cell r="C1175" t="str">
            <v>193/K-MKS/V/96</v>
          </cell>
          <cell r="D1175" t="str">
            <v>CV.RAJAWALI SELATAN</v>
          </cell>
          <cell r="E1175" t="str">
            <v>00835</v>
          </cell>
          <cell r="F1175" t="str">
            <v>00835</v>
          </cell>
        </row>
        <row r="1176">
          <cell r="C1176" t="str">
            <v>198/K-MKS/V/96</v>
          </cell>
          <cell r="D1176" t="str">
            <v>DRS, EK. SYAMSUDDIN</v>
          </cell>
          <cell r="E1176" t="str">
            <v>051847</v>
          </cell>
          <cell r="F1176" t="str">
            <v>051847</v>
          </cell>
        </row>
        <row r="1177">
          <cell r="C1177" t="str">
            <v>201/K-MKS/V/96</v>
          </cell>
          <cell r="D1177" t="str">
            <v>BAMBANG MULYANA</v>
          </cell>
          <cell r="E1177" t="str">
            <v>003874</v>
          </cell>
          <cell r="F1177" t="str">
            <v>003874</v>
          </cell>
        </row>
        <row r="1178">
          <cell r="C1178" t="str">
            <v>257/K-MKS/VI/96</v>
          </cell>
          <cell r="D1178" t="str">
            <v>ACHMAD BAKRI</v>
          </cell>
          <cell r="E1178" t="str">
            <v>050866</v>
          </cell>
          <cell r="F1178" t="str">
            <v>050866</v>
          </cell>
        </row>
        <row r="1179">
          <cell r="C1179" t="str">
            <v>283/K-MKS/VI/96</v>
          </cell>
          <cell r="D1179" t="str">
            <v>H.DJAMALUDDIN HP.</v>
          </cell>
          <cell r="E1179" t="str">
            <v>051044</v>
          </cell>
          <cell r="F1179" t="str">
            <v>051044</v>
          </cell>
        </row>
        <row r="1180">
          <cell r="C1180" t="str">
            <v>294/K-MKS/VII/96</v>
          </cell>
          <cell r="D1180" t="str">
            <v>H.MARDIANA MAJID</v>
          </cell>
          <cell r="E1180" t="str">
            <v>238559</v>
          </cell>
          <cell r="F1180" t="str">
            <v>238559</v>
          </cell>
        </row>
        <row r="1181">
          <cell r="C1181" t="str">
            <v>295/K-MKS/VII/96</v>
          </cell>
          <cell r="D1181" t="str">
            <v>CV. BUANA INDAH</v>
          </cell>
          <cell r="E1181" t="str">
            <v>023767</v>
          </cell>
          <cell r="F1181" t="str">
            <v>023767</v>
          </cell>
        </row>
        <row r="1182">
          <cell r="C1182" t="str">
            <v>324/K-MKS/VII/96</v>
          </cell>
          <cell r="D1182" t="str">
            <v>H A S A N</v>
          </cell>
          <cell r="E1182" t="str">
            <v>240193</v>
          </cell>
          <cell r="F1182" t="str">
            <v>240193</v>
          </cell>
        </row>
        <row r="1183">
          <cell r="C1183" t="str">
            <v>329/K-MKS/VII/96</v>
          </cell>
          <cell r="D1183" t="str">
            <v>MALLARANGAN</v>
          </cell>
          <cell r="E1183" t="str">
            <v>053801</v>
          </cell>
          <cell r="F1183" t="str">
            <v>053801</v>
          </cell>
        </row>
        <row r="1184">
          <cell r="C1184" t="str">
            <v>342/K-MKS/VII/96</v>
          </cell>
          <cell r="D1184" t="str">
            <v>NAWIR DG. LAU</v>
          </cell>
          <cell r="E1184" t="str">
            <v>053785</v>
          </cell>
          <cell r="F1184" t="str">
            <v>053785</v>
          </cell>
        </row>
        <row r="1185">
          <cell r="C1185" t="str">
            <v>346/K-MKS/VIII/96</v>
          </cell>
          <cell r="D1185" t="str">
            <v>CV. HIKMA PRATAMA</v>
          </cell>
          <cell r="E1185" t="str">
            <v>039420</v>
          </cell>
          <cell r="F1185" t="str">
            <v>039420</v>
          </cell>
        </row>
        <row r="1186">
          <cell r="C1186" t="str">
            <v>351/K-MKS/VII/96</v>
          </cell>
          <cell r="D1186" t="str">
            <v>NONGKO DG.NGALLE</v>
          </cell>
          <cell r="E1186" t="str">
            <v>053835</v>
          </cell>
          <cell r="F1186" t="str">
            <v>053835</v>
          </cell>
        </row>
        <row r="1187">
          <cell r="C1187" t="str">
            <v>355/K-MKS/VII/96</v>
          </cell>
          <cell r="D1187" t="str">
            <v>WASILA MUSA</v>
          </cell>
          <cell r="E1187" t="str">
            <v>053758</v>
          </cell>
          <cell r="F1187" t="str">
            <v>053758</v>
          </cell>
        </row>
        <row r="1188">
          <cell r="C1188" t="str">
            <v>364/K-MKS/VIII/96</v>
          </cell>
          <cell r="D1188" t="str">
            <v>A. AHMAD LUBIS</v>
          </cell>
          <cell r="E1188" t="str">
            <v>218223</v>
          </cell>
          <cell r="F1188" t="str">
            <v>218223</v>
          </cell>
        </row>
        <row r="1189">
          <cell r="C1189" t="str">
            <v>369/K-MKS/VIII/96</v>
          </cell>
          <cell r="D1189" t="str">
            <v>DRS. SYAMSIR</v>
          </cell>
          <cell r="E1189" t="str">
            <v>054520</v>
          </cell>
          <cell r="F1189" t="str">
            <v>054520</v>
          </cell>
        </row>
        <row r="1190">
          <cell r="C1190" t="str">
            <v>371/K-MKS/VIII/96</v>
          </cell>
          <cell r="D1190" t="str">
            <v>PT. BINA BARAGA UTAMA</v>
          </cell>
          <cell r="E1190" t="str">
            <v>240897</v>
          </cell>
          <cell r="F1190" t="str">
            <v>240897</v>
          </cell>
        </row>
        <row r="1191">
          <cell r="C1191" t="str">
            <v>376/K-MKS/VIII/96</v>
          </cell>
          <cell r="D1191" t="str">
            <v>PT. BINA BARAGA UTAMA</v>
          </cell>
          <cell r="E1191" t="str">
            <v>039488</v>
          </cell>
          <cell r="F1191" t="str">
            <v>039488</v>
          </cell>
        </row>
        <row r="1192">
          <cell r="C1192" t="str">
            <v>378/K-MKS/VIII/96</v>
          </cell>
          <cell r="D1192" t="str">
            <v>BUNGAWATI DJAFAR</v>
          </cell>
          <cell r="E1192" t="str">
            <v>019928</v>
          </cell>
          <cell r="F1192" t="str">
            <v>019928</v>
          </cell>
        </row>
        <row r="1193">
          <cell r="C1193" t="str">
            <v>379/K-MKS/VIII/96</v>
          </cell>
          <cell r="D1193" t="str">
            <v>MUH. ALI DG. NGALI</v>
          </cell>
          <cell r="E1193" t="str">
            <v>055045</v>
          </cell>
          <cell r="F1193" t="str">
            <v>055045</v>
          </cell>
        </row>
        <row r="1194">
          <cell r="C1194" t="str">
            <v>384/K-MKS/VIII/96</v>
          </cell>
          <cell r="D1194" t="str">
            <v>PT. BINA BARAGA UTAMA</v>
          </cell>
          <cell r="E1194" t="str">
            <v>050690</v>
          </cell>
          <cell r="F1194" t="str">
            <v>050690</v>
          </cell>
        </row>
        <row r="1195">
          <cell r="C1195" t="str">
            <v>387/K-MKS/VIII/96</v>
          </cell>
          <cell r="D1195" t="str">
            <v>BAKHTIAR</v>
          </cell>
          <cell r="E1195" t="str">
            <v>054979</v>
          </cell>
          <cell r="F1195" t="str">
            <v>054979</v>
          </cell>
        </row>
        <row r="1196">
          <cell r="C1196" t="str">
            <v>391/K-MKS/VIII/96</v>
          </cell>
          <cell r="D1196" t="str">
            <v>CV. MUNIRA KARLAB</v>
          </cell>
          <cell r="E1196" t="str">
            <v>039452</v>
          </cell>
          <cell r="F1196" t="str">
            <v>039452</v>
          </cell>
        </row>
        <row r="1197">
          <cell r="C1197" t="str">
            <v>394/K-MKS/VIII/96</v>
          </cell>
          <cell r="D1197" t="str">
            <v>PT. BINA BARAGA UTAMA</v>
          </cell>
          <cell r="E1197" t="str">
            <v>052678</v>
          </cell>
          <cell r="F1197" t="str">
            <v>052678</v>
          </cell>
        </row>
        <row r="1198">
          <cell r="C1198" t="str">
            <v>400/K-MKS/VIII/96</v>
          </cell>
          <cell r="D1198" t="str">
            <v>PT. BINA BARAGA UTAMA</v>
          </cell>
          <cell r="E1198" t="str">
            <v>052909</v>
          </cell>
          <cell r="F1198" t="str">
            <v>052909</v>
          </cell>
        </row>
        <row r="1199">
          <cell r="C1199" t="str">
            <v>419/K-MKS/IX/96</v>
          </cell>
          <cell r="D1199" t="str">
            <v>S A F R I (ASDAR</v>
          </cell>
          <cell r="E1199" t="str">
            <v>055842</v>
          </cell>
          <cell r="F1199" t="str">
            <v>055842</v>
          </cell>
        </row>
        <row r="1200">
          <cell r="C1200" t="str">
            <v>421/K-MKS/IX/96</v>
          </cell>
          <cell r="D1200" t="str">
            <v>DAENG TUO</v>
          </cell>
          <cell r="E1200" t="str">
            <v>055847</v>
          </cell>
          <cell r="F1200" t="str">
            <v>055847</v>
          </cell>
        </row>
        <row r="1201">
          <cell r="C1201" t="str">
            <v>423/K-MKS/IX/96</v>
          </cell>
          <cell r="D1201" t="str">
            <v>PT. ANDYA ARTA TAMA</v>
          </cell>
          <cell r="E1201" t="str">
            <v>053454</v>
          </cell>
          <cell r="F1201" t="str">
            <v>053454</v>
          </cell>
        </row>
        <row r="1202">
          <cell r="C1202" t="str">
            <v>428/K-MKS/IX/96</v>
          </cell>
          <cell r="D1202" t="str">
            <v>CV. TIGA PUTRA ABADI</v>
          </cell>
          <cell r="E1202" t="str">
            <v>051434</v>
          </cell>
          <cell r="F1202" t="str">
            <v>051434</v>
          </cell>
        </row>
        <row r="1203">
          <cell r="C1203" t="str">
            <v>434/K-MKS/IX/96</v>
          </cell>
          <cell r="D1203" t="str">
            <v>NY. HALIMA</v>
          </cell>
          <cell r="E1203" t="str">
            <v>054998</v>
          </cell>
          <cell r="F1203" t="str">
            <v>054998</v>
          </cell>
        </row>
        <row r="1204">
          <cell r="C1204" t="str">
            <v>437/K-MKS/IX/96</v>
          </cell>
          <cell r="D1204" t="str">
            <v>H.M. NASIR MUSA</v>
          </cell>
          <cell r="E1204" t="str">
            <v>055905</v>
          </cell>
          <cell r="F1204" t="str">
            <v>055905</v>
          </cell>
        </row>
        <row r="1205">
          <cell r="C1205" t="str">
            <v>441/K-MKS/IX/96</v>
          </cell>
          <cell r="D1205" t="str">
            <v>DG. NGEPPE</v>
          </cell>
          <cell r="E1205" t="str">
            <v>055866</v>
          </cell>
          <cell r="F1205" t="str">
            <v>055866</v>
          </cell>
        </row>
        <row r="1206">
          <cell r="C1206" t="str">
            <v>471/K-MKS/X/96</v>
          </cell>
          <cell r="D1206" t="str">
            <v>DRS. ARIS MUHAMMADIYAH</v>
          </cell>
          <cell r="E1206" t="str">
            <v>054417</v>
          </cell>
          <cell r="F1206" t="str">
            <v>054417</v>
          </cell>
        </row>
        <row r="1207">
          <cell r="C1207" t="str">
            <v>472/K-MKS/X/96</v>
          </cell>
          <cell r="D1207" t="str">
            <v>ANDI. FATMAWATY</v>
          </cell>
          <cell r="E1207" t="str">
            <v>054418</v>
          </cell>
          <cell r="F1207" t="str">
            <v>054418</v>
          </cell>
        </row>
        <row r="1208">
          <cell r="C1208" t="str">
            <v>486/K-MKS/X/96</v>
          </cell>
          <cell r="D1208" t="str">
            <v>ABD. HAFID DG. PARANI</v>
          </cell>
          <cell r="E1208" t="str">
            <v>057224</v>
          </cell>
          <cell r="F1208" t="str">
            <v>057224</v>
          </cell>
        </row>
        <row r="1209">
          <cell r="C1209" t="str">
            <v>487/K-MKS/X/96</v>
          </cell>
          <cell r="D1209" t="str">
            <v>ABD. HAFID (ASDAR)</v>
          </cell>
          <cell r="E1209" t="str">
            <v>057277</v>
          </cell>
          <cell r="F1209" t="str">
            <v>057277</v>
          </cell>
        </row>
        <row r="1210">
          <cell r="C1210" t="str">
            <v>503/K-MKS/X/96</v>
          </cell>
          <cell r="D1210" t="str">
            <v>SYAMSUL BAHRI</v>
          </cell>
          <cell r="E1210" t="str">
            <v>057222</v>
          </cell>
          <cell r="F1210" t="str">
            <v>057222</v>
          </cell>
        </row>
        <row r="1211">
          <cell r="C1211" t="str">
            <v>505/K-MKS/X/96</v>
          </cell>
          <cell r="D1211" t="str">
            <v>BASMAWATI, BA</v>
          </cell>
          <cell r="E1211" t="str">
            <v>058114</v>
          </cell>
          <cell r="F1211" t="str">
            <v>058114</v>
          </cell>
        </row>
        <row r="1212">
          <cell r="C1212" t="str">
            <v>518/K-MKS/XI/96</v>
          </cell>
          <cell r="D1212" t="str">
            <v>DRA. SARTIKA ROCHMAYATI</v>
          </cell>
          <cell r="E1212" t="str">
            <v>058124</v>
          </cell>
          <cell r="F1212" t="str">
            <v>058124</v>
          </cell>
        </row>
        <row r="1213">
          <cell r="C1213" t="str">
            <v>522/K-MKS/XI/96</v>
          </cell>
          <cell r="D1213" t="str">
            <v>MANSYUR DG. SARRO</v>
          </cell>
          <cell r="E1213" t="str">
            <v>058155</v>
          </cell>
          <cell r="F1213" t="str">
            <v>058155</v>
          </cell>
        </row>
        <row r="1214">
          <cell r="C1214" t="str">
            <v>536/K-MKS/XI/96</v>
          </cell>
          <cell r="D1214" t="str">
            <v>M. ARIFIN (ASDAR)</v>
          </cell>
          <cell r="E1214" t="str">
            <v>058159</v>
          </cell>
          <cell r="F1214" t="str">
            <v>058159</v>
          </cell>
        </row>
        <row r="1215">
          <cell r="C1215" t="str">
            <v>539/K-MKS/XI/96</v>
          </cell>
          <cell r="D1215" t="str">
            <v>ABD. RAHIM WELLANG</v>
          </cell>
          <cell r="E1215" t="str">
            <v>040598</v>
          </cell>
          <cell r="F1215" t="str">
            <v>040598</v>
          </cell>
        </row>
        <row r="1216">
          <cell r="C1216" t="str">
            <v>566/K-MKS/XI/96</v>
          </cell>
          <cell r="D1216" t="str">
            <v xml:space="preserve">H.M. TAHIR </v>
          </cell>
          <cell r="E1216" t="str">
            <v>057331</v>
          </cell>
          <cell r="F1216" t="str">
            <v>057331</v>
          </cell>
        </row>
        <row r="1217">
          <cell r="C1217" t="str">
            <v>568/K-MKS/XI/96</v>
          </cell>
          <cell r="D1217" t="str">
            <v xml:space="preserve">H.M. TAHIR </v>
          </cell>
          <cell r="E1217" t="str">
            <v>057304</v>
          </cell>
          <cell r="F1217" t="str">
            <v>057304</v>
          </cell>
        </row>
        <row r="1218">
          <cell r="C1218" t="str">
            <v>569/K-MKS/XI/96</v>
          </cell>
          <cell r="D1218" t="str">
            <v xml:space="preserve">H.M. TAHIR </v>
          </cell>
          <cell r="E1218" t="str">
            <v>057298</v>
          </cell>
          <cell r="F1218" t="str">
            <v>057298</v>
          </cell>
        </row>
        <row r="1219">
          <cell r="C1219" t="str">
            <v>571/K-MKS/XI/96</v>
          </cell>
          <cell r="D1219" t="str">
            <v xml:space="preserve">H.M. TAHIR </v>
          </cell>
          <cell r="E1219" t="str">
            <v>057301</v>
          </cell>
          <cell r="F1219" t="str">
            <v>057301</v>
          </cell>
        </row>
        <row r="1220">
          <cell r="C1220" t="str">
            <v>572/K-MKS/XI/96</v>
          </cell>
          <cell r="D1220" t="str">
            <v>CV, TCM JAYA WAYA</v>
          </cell>
          <cell r="E1220" t="str">
            <v>A40225</v>
          </cell>
          <cell r="F1220" t="str">
            <v>A40225</v>
          </cell>
        </row>
        <row r="1221">
          <cell r="C1221" t="str">
            <v>584/K-MKS/XII/96</v>
          </cell>
          <cell r="D1221" t="str">
            <v>SYAMSUL</v>
          </cell>
          <cell r="E1221" t="str">
            <v>059745</v>
          </cell>
          <cell r="F1221" t="str">
            <v>059745</v>
          </cell>
        </row>
        <row r="1222">
          <cell r="C1222" t="str">
            <v>585/K-MKS/XII/96</v>
          </cell>
          <cell r="D1222" t="str">
            <v>HENGKY. K</v>
          </cell>
          <cell r="E1222" t="str">
            <v>026704</v>
          </cell>
          <cell r="F1222" t="str">
            <v>026704</v>
          </cell>
        </row>
        <row r="1223">
          <cell r="C1223" t="str">
            <v>598/K-MKS/XII/96</v>
          </cell>
          <cell r="D1223" t="str">
            <v>BEYAMIN RINY</v>
          </cell>
          <cell r="E1223" t="str">
            <v>059389</v>
          </cell>
          <cell r="F1223" t="str">
            <v>059389</v>
          </cell>
        </row>
        <row r="1224">
          <cell r="C1224" t="str">
            <v>602/K-MKS/XII/96</v>
          </cell>
          <cell r="D1224" t="str">
            <v>KAMARIAH KAJJI</v>
          </cell>
          <cell r="E1224" t="str">
            <v>060486</v>
          </cell>
          <cell r="F1224" t="str">
            <v>060486</v>
          </cell>
        </row>
        <row r="1225">
          <cell r="C1225" t="str">
            <v>603/K-MKS/XII/96</v>
          </cell>
          <cell r="D1225" t="str">
            <v>H. HAMZAH</v>
          </cell>
          <cell r="E1225" t="str">
            <v>060563</v>
          </cell>
          <cell r="F1225" t="str">
            <v>060563</v>
          </cell>
        </row>
        <row r="1226">
          <cell r="C1226" t="str">
            <v>612/K-MKS/XII/96</v>
          </cell>
          <cell r="D1226" t="str">
            <v>ANDI ULENG</v>
          </cell>
          <cell r="E1226" t="str">
            <v>001483</v>
          </cell>
          <cell r="F1226" t="str">
            <v>001483</v>
          </cell>
        </row>
        <row r="1227">
          <cell r="C1227" t="str">
            <v>1/K-MKS/I/97</v>
          </cell>
          <cell r="D1227" t="str">
            <v>ANDI MATTA</v>
          </cell>
          <cell r="E1227" t="str">
            <v>060601</v>
          </cell>
          <cell r="F1227" t="str">
            <v>060601</v>
          </cell>
        </row>
        <row r="1228">
          <cell r="C1228" t="str">
            <v>6/K-MKS/I/97</v>
          </cell>
          <cell r="D1228" t="str">
            <v>ONDENG</v>
          </cell>
          <cell r="E1228" t="str">
            <v>060597</v>
          </cell>
          <cell r="F1228" t="str">
            <v>060597</v>
          </cell>
        </row>
        <row r="1229">
          <cell r="C1229" t="str">
            <v>18/K-MKS/I/97</v>
          </cell>
          <cell r="D1229" t="str">
            <v>SYARIFUDDIN DM.</v>
          </cell>
          <cell r="E1229" t="str">
            <v>060923</v>
          </cell>
          <cell r="F1229" t="str">
            <v>060923</v>
          </cell>
        </row>
        <row r="1230">
          <cell r="C1230" t="str">
            <v>29/K-MKS/I/97</v>
          </cell>
          <cell r="D1230" t="str">
            <v>CV. BATU MAS</v>
          </cell>
          <cell r="E1230" t="str">
            <v>040547</v>
          </cell>
          <cell r="F1230" t="str">
            <v>040547</v>
          </cell>
        </row>
        <row r="1231">
          <cell r="C1231" t="str">
            <v>87/K-MKS/III/97</v>
          </cell>
          <cell r="D1231" t="str">
            <v>IR. KAMARUDDIN</v>
          </cell>
          <cell r="E1231" t="str">
            <v>712221</v>
          </cell>
          <cell r="F1231" t="str">
            <v>712221</v>
          </cell>
        </row>
        <row r="1232">
          <cell r="C1232" t="str">
            <v>90/K-MKS/III/97</v>
          </cell>
          <cell r="D1232" t="str">
            <v>DRS.MUHAMMAD RAIS R.</v>
          </cell>
          <cell r="E1232" t="str">
            <v>061572</v>
          </cell>
          <cell r="F1232" t="str">
            <v>061572</v>
          </cell>
        </row>
        <row r="1233">
          <cell r="C1233" t="str">
            <v>110/K-MKS/IV/97</v>
          </cell>
          <cell r="D1233" t="str">
            <v>MUH. AMIN</v>
          </cell>
          <cell r="E1233" t="str">
            <v>248425</v>
          </cell>
          <cell r="F1233" t="str">
            <v>248425</v>
          </cell>
        </row>
        <row r="1234">
          <cell r="C1234" t="str">
            <v>117/K-MKS/IV/97</v>
          </cell>
          <cell r="D1234" t="str">
            <v>YAYASAN KANKER INDONESIA</v>
          </cell>
          <cell r="E1234" t="str">
            <v>216776</v>
          </cell>
          <cell r="F1234" t="str">
            <v>216776</v>
          </cell>
        </row>
        <row r="1235">
          <cell r="C1235" t="str">
            <v>127/K-MKS/IV/97</v>
          </cell>
          <cell r="D1235" t="str">
            <v>H.MAHMUD SIARA</v>
          </cell>
          <cell r="E1235" t="str">
            <v>063099</v>
          </cell>
          <cell r="F1235" t="str">
            <v>063099</v>
          </cell>
        </row>
        <row r="1236">
          <cell r="C1236" t="str">
            <v>147/K-MKS/IV/97</v>
          </cell>
          <cell r="D1236" t="str">
            <v>PT.CITRA KHALIDA PRATAMA</v>
          </cell>
          <cell r="E1236" t="str">
            <v>063119</v>
          </cell>
          <cell r="F1236" t="str">
            <v>063119</v>
          </cell>
        </row>
        <row r="1237">
          <cell r="C1237" t="str">
            <v>148/K-MKS/IV/97</v>
          </cell>
          <cell r="D1237" t="str">
            <v>PT.CITRA KHALIDA PRATAMA</v>
          </cell>
          <cell r="E1237" t="str">
            <v>063505</v>
          </cell>
          <cell r="F1237" t="str">
            <v>063505</v>
          </cell>
        </row>
        <row r="1238">
          <cell r="C1238" t="str">
            <v>150/K-MKS/IV/97</v>
          </cell>
          <cell r="D1238" t="str">
            <v>H. JALIL</v>
          </cell>
          <cell r="E1238" t="str">
            <v>001471</v>
          </cell>
          <cell r="F1238" t="str">
            <v>001471</v>
          </cell>
        </row>
        <row r="1239">
          <cell r="C1239" t="str">
            <v>151/K-MKS/IV/97</v>
          </cell>
          <cell r="D1239" t="str">
            <v>H. JALIL</v>
          </cell>
          <cell r="E1239" t="str">
            <v>001574</v>
          </cell>
          <cell r="F1239" t="str">
            <v>001574</v>
          </cell>
        </row>
        <row r="1240">
          <cell r="C1240" t="str">
            <v>152/K-MKS/IV/97</v>
          </cell>
          <cell r="D1240" t="str">
            <v>H. JALIL</v>
          </cell>
          <cell r="E1240" t="str">
            <v>001573</v>
          </cell>
          <cell r="F1240" t="str">
            <v>001573</v>
          </cell>
        </row>
        <row r="1241">
          <cell r="C1241" t="str">
            <v>154/K-MKS/IV/97</v>
          </cell>
          <cell r="D1241" t="str">
            <v>S A H A R A H</v>
          </cell>
          <cell r="E1241" t="str">
            <v>063075</v>
          </cell>
          <cell r="F1241" t="str">
            <v>063075</v>
          </cell>
        </row>
        <row r="1242">
          <cell r="C1242" t="str">
            <v>157/K-MKS/V/97</v>
          </cell>
          <cell r="D1242" t="str">
            <v>CV. BATU MAS</v>
          </cell>
          <cell r="E1242" t="str">
            <v>064964</v>
          </cell>
          <cell r="F1242" t="str">
            <v>064964</v>
          </cell>
        </row>
        <row r="1243">
          <cell r="C1243" t="str">
            <v>162/K-MKS/V/97</v>
          </cell>
          <cell r="D1243" t="str">
            <v>MUH. AMIN</v>
          </cell>
          <cell r="E1243" t="str">
            <v>249337</v>
          </cell>
          <cell r="F1243" t="str">
            <v>249337</v>
          </cell>
        </row>
        <row r="1244">
          <cell r="C1244" t="str">
            <v>176/K-MKS/V/97</v>
          </cell>
          <cell r="D1244" t="str">
            <v>IRMAN SANI</v>
          </cell>
          <cell r="E1244" t="str">
            <v>064505</v>
          </cell>
          <cell r="F1244" t="str">
            <v>064505</v>
          </cell>
        </row>
        <row r="1245">
          <cell r="C1245" t="str">
            <v>177/K-MKS/V/97</v>
          </cell>
          <cell r="D1245" t="str">
            <v>H. HAERUDDIN</v>
          </cell>
          <cell r="E1245" t="str">
            <v>064413</v>
          </cell>
          <cell r="F1245" t="str">
            <v>064413</v>
          </cell>
        </row>
        <row r="1246">
          <cell r="C1246" t="str">
            <v>180/K-MKS/V/97</v>
          </cell>
          <cell r="D1246" t="str">
            <v>M A H M U D</v>
          </cell>
          <cell r="E1246" t="str">
            <v>064431</v>
          </cell>
          <cell r="F1246" t="str">
            <v>064431</v>
          </cell>
        </row>
        <row r="1247">
          <cell r="C1247" t="str">
            <v>181/K-MKS/V/97</v>
          </cell>
          <cell r="D1247" t="str">
            <v>SUJARYADI  P.</v>
          </cell>
          <cell r="E1247" t="str">
            <v>064428</v>
          </cell>
          <cell r="F1247" t="str">
            <v>064428</v>
          </cell>
        </row>
        <row r="1248">
          <cell r="C1248" t="str">
            <v>41/K-MR/V/97</v>
          </cell>
          <cell r="D1248" t="str">
            <v>H. MUH. HALIM</v>
          </cell>
          <cell r="E1248" t="str">
            <v>054759</v>
          </cell>
          <cell r="F1248" t="str">
            <v>054759</v>
          </cell>
        </row>
        <row r="1249">
          <cell r="C1249" t="str">
            <v>188/K-MKS/V/97</v>
          </cell>
          <cell r="D1249" t="str">
            <v>JOHANSAH</v>
          </cell>
          <cell r="E1249" t="str">
            <v>064514</v>
          </cell>
          <cell r="F1249" t="str">
            <v>064514</v>
          </cell>
        </row>
        <row r="1250">
          <cell r="C1250" t="str">
            <v>189/K-MKS/VI/97</v>
          </cell>
          <cell r="D1250" t="str">
            <v>H. JAWARUDDIN</v>
          </cell>
          <cell r="E1250" t="str">
            <v>042046</v>
          </cell>
          <cell r="F1250" t="str">
            <v>042046</v>
          </cell>
        </row>
        <row r="1251">
          <cell r="C1251" t="str">
            <v>190/K-MKS/VI/97</v>
          </cell>
          <cell r="D1251" t="str">
            <v>H. JAWARUDDIN</v>
          </cell>
          <cell r="E1251" t="str">
            <v>042047</v>
          </cell>
          <cell r="F1251" t="str">
            <v>042047</v>
          </cell>
        </row>
        <row r="1252">
          <cell r="C1252" t="str">
            <v>192/K-MKS/VI/97</v>
          </cell>
          <cell r="D1252" t="str">
            <v>I S M A I L</v>
          </cell>
          <cell r="E1252" t="str">
            <v>066089</v>
          </cell>
          <cell r="F1252" t="str">
            <v>066089</v>
          </cell>
        </row>
        <row r="1253">
          <cell r="C1253" t="str">
            <v>194/K-MKS/VI/97</v>
          </cell>
          <cell r="D1253" t="str">
            <v>WALDUS MONA</v>
          </cell>
          <cell r="E1253" t="str">
            <v>065607</v>
          </cell>
          <cell r="F1253" t="str">
            <v>065607</v>
          </cell>
        </row>
        <row r="1254">
          <cell r="C1254" t="str">
            <v>210/K-MKS/VI/97</v>
          </cell>
          <cell r="D1254" t="str">
            <v>H.SYAMSIAH  T.</v>
          </cell>
          <cell r="E1254" t="str">
            <v>065707</v>
          </cell>
          <cell r="F1254" t="str">
            <v>065707</v>
          </cell>
        </row>
        <row r="1255">
          <cell r="C1255" t="str">
            <v>227/K-MKS/VII/97</v>
          </cell>
          <cell r="D1255" t="str">
            <v>HALIMUDDIN MALLY</v>
          </cell>
          <cell r="E1255" t="str">
            <v>066292</v>
          </cell>
          <cell r="F1255" t="str">
            <v>066292</v>
          </cell>
        </row>
        <row r="1256">
          <cell r="C1256" t="str">
            <v>239/K-MKS/VII/97</v>
          </cell>
          <cell r="D1256" t="str">
            <v>M. DG. SORE</v>
          </cell>
          <cell r="E1256" t="str">
            <v>042492</v>
          </cell>
          <cell r="F1256" t="str">
            <v>042492</v>
          </cell>
        </row>
        <row r="1257">
          <cell r="C1257" t="str">
            <v>240/K-MKS/VII/97</v>
          </cell>
          <cell r="D1257" t="str">
            <v>M. DG. SORE</v>
          </cell>
          <cell r="E1257" t="str">
            <v>042485</v>
          </cell>
          <cell r="F1257" t="str">
            <v>042485</v>
          </cell>
        </row>
        <row r="1258">
          <cell r="C1258" t="str">
            <v>244/K-MKS/VII/97</v>
          </cell>
          <cell r="D1258" t="str">
            <v>TRIYANI  HABIE</v>
          </cell>
          <cell r="E1258" t="str">
            <v>000034</v>
          </cell>
          <cell r="F1258" t="str">
            <v>000034</v>
          </cell>
        </row>
        <row r="1259">
          <cell r="C1259" t="str">
            <v>248/K-MKS/VII/97</v>
          </cell>
          <cell r="D1259" t="str">
            <v>CV.ANDHIKA RAMA LESTARI</v>
          </cell>
          <cell r="E1259" t="str">
            <v>042451</v>
          </cell>
          <cell r="F1259" t="str">
            <v>042451</v>
          </cell>
        </row>
        <row r="1260">
          <cell r="C1260" t="str">
            <v>255/K-MKS/VII/97</v>
          </cell>
          <cell r="D1260" t="str">
            <v>H.NGAMPA DG. BONTO</v>
          </cell>
          <cell r="E1260" t="str">
            <v>001209</v>
          </cell>
          <cell r="F1260" t="str">
            <v>001209</v>
          </cell>
        </row>
        <row r="1261">
          <cell r="C1261" t="str">
            <v>262/K-MKS/VII/97</v>
          </cell>
          <cell r="D1261" t="str">
            <v>CV. BATU MAS</v>
          </cell>
          <cell r="E1261" t="str">
            <v>042271</v>
          </cell>
          <cell r="F1261" t="str">
            <v>042271</v>
          </cell>
        </row>
        <row r="1262">
          <cell r="C1262" t="str">
            <v>263/K-MKS/VII/97</v>
          </cell>
          <cell r="D1262" t="str">
            <v>A  N  N  A</v>
          </cell>
          <cell r="E1262" t="str">
            <v>067148</v>
          </cell>
          <cell r="F1262" t="str">
            <v>067148</v>
          </cell>
        </row>
        <row r="1263">
          <cell r="C1263" t="str">
            <v>269/K-MKS/VII/97</v>
          </cell>
          <cell r="D1263" t="str">
            <v>ANNAS  YUNUS</v>
          </cell>
          <cell r="E1263" t="str">
            <v>001625</v>
          </cell>
          <cell r="F1263" t="str">
            <v>001625</v>
          </cell>
        </row>
        <row r="1264">
          <cell r="C1264" t="str">
            <v>273/K-MKS/VII/97</v>
          </cell>
          <cell r="D1264" t="str">
            <v>H. MUH. BASRI</v>
          </cell>
          <cell r="E1264" t="str">
            <v>001626</v>
          </cell>
          <cell r="F1264" t="str">
            <v>001626</v>
          </cell>
        </row>
        <row r="1265">
          <cell r="C1265" t="str">
            <v>274/K-MKS/VIII/97</v>
          </cell>
          <cell r="D1265" t="str">
            <v>H. DARWIS,  BSc</v>
          </cell>
          <cell r="E1265" t="str">
            <v>067987</v>
          </cell>
          <cell r="F1265" t="str">
            <v>067987</v>
          </cell>
        </row>
        <row r="1266">
          <cell r="C1266" t="str">
            <v>287/K-MKS/VIII/97</v>
          </cell>
          <cell r="D1266" t="str">
            <v>DRS. DJAMALUDDIN</v>
          </cell>
          <cell r="E1266" t="str">
            <v>069787</v>
          </cell>
          <cell r="F1266" t="str">
            <v>069787</v>
          </cell>
        </row>
        <row r="1267">
          <cell r="C1267" t="str">
            <v>288/K-MKS/VIII/97</v>
          </cell>
          <cell r="D1267" t="str">
            <v>ACHMAD NASIF MIAD</v>
          </cell>
          <cell r="E1267" t="str">
            <v>253293</v>
          </cell>
          <cell r="F1267" t="str">
            <v>253293</v>
          </cell>
        </row>
        <row r="1268">
          <cell r="C1268" t="str">
            <v>283/K-MKS/VIII/97</v>
          </cell>
          <cell r="D1268" t="str">
            <v>MUH. UMAR</v>
          </cell>
          <cell r="E1268" t="str">
            <v>756244</v>
          </cell>
          <cell r="F1268" t="str">
            <v>756244</v>
          </cell>
        </row>
        <row r="1269">
          <cell r="C1269" t="str">
            <v>294/K-MKS/VIII/97</v>
          </cell>
          <cell r="D1269" t="str">
            <v>SURADY   T.</v>
          </cell>
          <cell r="E1269" t="str">
            <v>068007</v>
          </cell>
          <cell r="F1269" t="str">
            <v>068007</v>
          </cell>
        </row>
        <row r="1270">
          <cell r="C1270" t="str">
            <v>299/K-MKS/VIII/97</v>
          </cell>
          <cell r="D1270" t="str">
            <v>S U A I B</v>
          </cell>
          <cell r="E1270" t="str">
            <v>068093</v>
          </cell>
          <cell r="F1270" t="str">
            <v>068093</v>
          </cell>
        </row>
        <row r="1271">
          <cell r="C1271" t="str">
            <v>304/K-MKS/VIII/97</v>
          </cell>
          <cell r="D1271" t="str">
            <v>USMAN, BA</v>
          </cell>
          <cell r="E1271" t="str">
            <v>068294</v>
          </cell>
          <cell r="F1271" t="str">
            <v>068294</v>
          </cell>
        </row>
        <row r="1272">
          <cell r="C1272" t="str">
            <v>307/K-MKS/VIII/97</v>
          </cell>
          <cell r="D1272" t="str">
            <v>CV. JP. MATUTU</v>
          </cell>
          <cell r="E1272" t="str">
            <v>042805</v>
          </cell>
          <cell r="F1272" t="str">
            <v>042805</v>
          </cell>
        </row>
        <row r="1273">
          <cell r="C1273" t="str">
            <v>309/K-MKS/VIII/97</v>
          </cell>
          <cell r="D1273" t="str">
            <v>CV.CAPRA KARYA</v>
          </cell>
          <cell r="E1273" t="str">
            <v>042428</v>
          </cell>
          <cell r="F1273" t="str">
            <v>042428</v>
          </cell>
        </row>
        <row r="1274">
          <cell r="C1274" t="str">
            <v>313/K-MKS/VIII/97</v>
          </cell>
          <cell r="D1274" t="str">
            <v>DRS. H. SYAMSUDDIN ASIS</v>
          </cell>
          <cell r="E1274" t="str">
            <v>070811</v>
          </cell>
          <cell r="F1274" t="str">
            <v>070811</v>
          </cell>
        </row>
        <row r="1275">
          <cell r="C1275" t="str">
            <v>117/K-PLP/VI/97</v>
          </cell>
          <cell r="D1275" t="str">
            <v>BAMBANG.S(M.DARWIS)</v>
          </cell>
          <cell r="E1275" t="str">
            <v>067879</v>
          </cell>
          <cell r="F1275" t="str">
            <v>067879</v>
          </cell>
        </row>
        <row r="1276">
          <cell r="C1276" t="str">
            <v>324/K-MKS/IX/97</v>
          </cell>
          <cell r="D1276" t="str">
            <v>CV. BATUS  MAS</v>
          </cell>
          <cell r="E1276" t="str">
            <v>042798</v>
          </cell>
          <cell r="F1276" t="str">
            <v>042798</v>
          </cell>
        </row>
        <row r="1277">
          <cell r="C1277" t="str">
            <v>326/K-MKS/IX/97</v>
          </cell>
          <cell r="D1277" t="str">
            <v>N  I  A ZAKARIA</v>
          </cell>
          <cell r="E1277" t="str">
            <v>069247</v>
          </cell>
          <cell r="F1277" t="str">
            <v>069247</v>
          </cell>
        </row>
        <row r="1278">
          <cell r="C1278" t="str">
            <v>339/K-MKS/IX/97</v>
          </cell>
          <cell r="D1278" t="str">
            <v>D E W A   Y.</v>
          </cell>
          <cell r="E1278" t="str">
            <v>069256</v>
          </cell>
          <cell r="F1278" t="str">
            <v>069256</v>
          </cell>
        </row>
        <row r="1279">
          <cell r="C1279" t="str">
            <v>343/K-MKS/IX/97</v>
          </cell>
          <cell r="D1279" t="str">
            <v xml:space="preserve">A  N  W  A  R </v>
          </cell>
          <cell r="E1279" t="str">
            <v>776550</v>
          </cell>
          <cell r="F1279" t="str">
            <v>776550</v>
          </cell>
        </row>
        <row r="1280">
          <cell r="C1280" t="str">
            <v>348/K-MKS/IX/97</v>
          </cell>
          <cell r="D1280" t="str">
            <v>JAKARIAH</v>
          </cell>
          <cell r="E1280" t="str">
            <v>070474</v>
          </cell>
          <cell r="F1280" t="str">
            <v>070474</v>
          </cell>
        </row>
        <row r="1281">
          <cell r="C1281" t="str">
            <v>351/K-MKS/IX/97</v>
          </cell>
          <cell r="D1281" t="str">
            <v>M U L Y A D I</v>
          </cell>
          <cell r="E1281" t="str">
            <v>028509</v>
          </cell>
          <cell r="F1281" t="str">
            <v>028509</v>
          </cell>
        </row>
        <row r="1282">
          <cell r="C1282" t="str">
            <v>86/K-GW/IX/97</v>
          </cell>
          <cell r="D1282" t="str">
            <v>A.ANCANG (JUSMAN)</v>
          </cell>
          <cell r="E1282" t="str">
            <v>771064</v>
          </cell>
          <cell r="F1282" t="str">
            <v>771064</v>
          </cell>
        </row>
        <row r="1283">
          <cell r="C1283" t="str">
            <v>370/K-MKS/X/97</v>
          </cell>
          <cell r="D1283" t="str">
            <v>CV.ANUGRAHTAMA</v>
          </cell>
          <cell r="E1283" t="str">
            <v>042800</v>
          </cell>
          <cell r="F1283" t="str">
            <v>042800</v>
          </cell>
        </row>
        <row r="1284">
          <cell r="C1284" t="str">
            <v>380/K-MKS/X/97</v>
          </cell>
          <cell r="D1284" t="str">
            <v>MAHARUDDIN</v>
          </cell>
          <cell r="E1284" t="str">
            <v>070487</v>
          </cell>
          <cell r="F1284" t="str">
            <v>070487</v>
          </cell>
        </row>
        <row r="1285">
          <cell r="C1285" t="str">
            <v>388/K-MKS/X/97</v>
          </cell>
          <cell r="D1285" t="str">
            <v>HUSAIN ABDAUD</v>
          </cell>
          <cell r="E1285" t="str">
            <v>792636</v>
          </cell>
          <cell r="F1285" t="str">
            <v>792636</v>
          </cell>
        </row>
        <row r="1286">
          <cell r="C1286" t="str">
            <v>389/K-MKS/X/97</v>
          </cell>
          <cell r="D1286" t="str">
            <v>HASIR  HG.</v>
          </cell>
          <cell r="E1286" t="str">
            <v>072372</v>
          </cell>
          <cell r="F1286" t="str">
            <v>072372</v>
          </cell>
        </row>
        <row r="1287">
          <cell r="C1287" t="str">
            <v>412/K-MKS/X/97</v>
          </cell>
          <cell r="D1287" t="str">
            <v>SALENG PARAKKASI</v>
          </cell>
          <cell r="E1287" t="str">
            <v>072254</v>
          </cell>
          <cell r="F1287" t="str">
            <v>072254</v>
          </cell>
        </row>
        <row r="1288">
          <cell r="C1288" t="str">
            <v>417/K-MKS/X/97</v>
          </cell>
          <cell r="D1288" t="str">
            <v>SALAHUDDIN</v>
          </cell>
          <cell r="E1288" t="str">
            <v>071364</v>
          </cell>
          <cell r="F1288" t="str">
            <v>071364</v>
          </cell>
        </row>
        <row r="1289">
          <cell r="C1289" t="str">
            <v>418/K-MKS/X/97</v>
          </cell>
          <cell r="D1289" t="str">
            <v>DRA. BAU TANNING</v>
          </cell>
          <cell r="E1289" t="str">
            <v>071377</v>
          </cell>
          <cell r="F1289" t="str">
            <v>071377</v>
          </cell>
        </row>
        <row r="1290">
          <cell r="C1290" t="str">
            <v>97/K-MJ/XI/97</v>
          </cell>
          <cell r="D1290" t="str">
            <v>MANSYUR</v>
          </cell>
          <cell r="E1290" t="str">
            <v>043148</v>
          </cell>
          <cell r="F1290" t="str">
            <v>043148</v>
          </cell>
        </row>
        <row r="1291">
          <cell r="C1291" t="str">
            <v>427/K-MKS/XI/97</v>
          </cell>
          <cell r="D1291" t="str">
            <v>R I D W A N</v>
          </cell>
          <cell r="E1291" t="str">
            <v>071458</v>
          </cell>
          <cell r="F1291" t="str">
            <v>071458</v>
          </cell>
        </row>
        <row r="1292">
          <cell r="C1292" t="str">
            <v>428/K-MKS/XI/97</v>
          </cell>
          <cell r="D1292" t="str">
            <v>M. YUNUS BEDDU, SH</v>
          </cell>
          <cell r="E1292" t="str">
            <v>071478</v>
          </cell>
          <cell r="F1292" t="str">
            <v>071478</v>
          </cell>
        </row>
        <row r="1293">
          <cell r="C1293" t="str">
            <v>429/K-MKS/XI/97</v>
          </cell>
          <cell r="D1293" t="str">
            <v>JESSY A. PAKAILAK</v>
          </cell>
          <cell r="E1293" t="str">
            <v>071487</v>
          </cell>
          <cell r="F1293" t="str">
            <v>071487</v>
          </cell>
        </row>
        <row r="1294">
          <cell r="C1294" t="str">
            <v>435/K-MKS/XI/97</v>
          </cell>
          <cell r="D1294" t="str">
            <v>DRS.A.ARIS MUHAMMADYAH</v>
          </cell>
          <cell r="E1294" t="str">
            <v>068072</v>
          </cell>
          <cell r="F1294" t="str">
            <v>068072</v>
          </cell>
        </row>
        <row r="1295">
          <cell r="C1295" t="str">
            <v>219/K-AMB/XI/97</v>
          </cell>
          <cell r="D1295" t="str">
            <v>MAMAN.P/IDRIS ISKANDAR</v>
          </cell>
          <cell r="E1295" t="str">
            <v>028735</v>
          </cell>
          <cell r="F1295" t="str">
            <v>028735</v>
          </cell>
        </row>
        <row r="1296">
          <cell r="C1296" t="str">
            <v>443/K-MKS/XI/97</v>
          </cell>
          <cell r="D1296" t="str">
            <v>SAHARUDDIN</v>
          </cell>
          <cell r="E1296" t="str">
            <v>071474</v>
          </cell>
          <cell r="F1296" t="str">
            <v>071474</v>
          </cell>
        </row>
        <row r="1297">
          <cell r="C1297" t="str">
            <v>449/K-MKS/XI/97</v>
          </cell>
          <cell r="D1297" t="str">
            <v>ALWI MADDANRENG, SH</v>
          </cell>
          <cell r="E1297" t="str">
            <v>071466</v>
          </cell>
          <cell r="F1297" t="str">
            <v>071466</v>
          </cell>
        </row>
        <row r="1298">
          <cell r="C1298" t="str">
            <v>450/K-MKS/XI/97</v>
          </cell>
          <cell r="D1298" t="str">
            <v>H. SUBAEDAH</v>
          </cell>
          <cell r="E1298" t="str">
            <v>071460</v>
          </cell>
          <cell r="F1298" t="str">
            <v>071460</v>
          </cell>
        </row>
        <row r="1299">
          <cell r="C1299" t="str">
            <v>447/K-MKS/XI/97</v>
          </cell>
          <cell r="D1299" t="str">
            <v>ABD. HARIS</v>
          </cell>
          <cell r="E1299" t="str">
            <v>790283</v>
          </cell>
          <cell r="F1299" t="str">
            <v>790283</v>
          </cell>
        </row>
        <row r="1300">
          <cell r="C1300" t="str">
            <v>460/K-MKS/XI/97</v>
          </cell>
          <cell r="D1300" t="str">
            <v>ISMAIL MAKKARENNU</v>
          </cell>
          <cell r="E1300" t="str">
            <v>072020</v>
          </cell>
          <cell r="F1300" t="str">
            <v>072020</v>
          </cell>
        </row>
        <row r="1301">
          <cell r="C1301" t="str">
            <v>461/K-MKS/XI/97</v>
          </cell>
          <cell r="D1301" t="str">
            <v>NY. ANDRAWATI</v>
          </cell>
          <cell r="E1301" t="str">
            <v>073021</v>
          </cell>
          <cell r="F1301" t="str">
            <v>073021</v>
          </cell>
        </row>
        <row r="1302">
          <cell r="C1302" t="str">
            <v>459/K-MKS/XI/97</v>
          </cell>
          <cell r="D1302" t="str">
            <v>SIRAJUDDIN</v>
          </cell>
          <cell r="E1302" t="str">
            <v>790306</v>
          </cell>
          <cell r="F1302" t="str">
            <v>790306</v>
          </cell>
        </row>
        <row r="1303">
          <cell r="C1303" t="str">
            <v>471/K-MKS/XII/97</v>
          </cell>
          <cell r="D1303" t="str">
            <v>SIGAMIN</v>
          </cell>
          <cell r="E1303" t="str">
            <v>220095</v>
          </cell>
          <cell r="F1303" t="str">
            <v>220095</v>
          </cell>
        </row>
        <row r="1304">
          <cell r="C1304" t="str">
            <v>475/K-MKS/XII/97</v>
          </cell>
          <cell r="D1304" t="str">
            <v>AGUSTAMIN</v>
          </cell>
          <cell r="E1304" t="str">
            <v>701324</v>
          </cell>
          <cell r="F1304" t="str">
            <v>701324</v>
          </cell>
        </row>
        <row r="1305">
          <cell r="C1305" t="str">
            <v>502/K-MKS/XII/97</v>
          </cell>
          <cell r="D1305" t="str">
            <v>ANDI MEGAWATI P</v>
          </cell>
          <cell r="E1305" t="str">
            <v>000494</v>
          </cell>
          <cell r="F1305" t="str">
            <v>000494</v>
          </cell>
        </row>
        <row r="1306">
          <cell r="C1306" t="str">
            <v>134/K-BN/XI/97</v>
          </cell>
          <cell r="D1306" t="str">
            <v>USMAN KADE</v>
          </cell>
          <cell r="E1306" t="str">
            <v>043379</v>
          </cell>
          <cell r="F1306" t="str">
            <v>043379</v>
          </cell>
        </row>
        <row r="1307">
          <cell r="C1307" t="str">
            <v>84/K-TTR/XII/97</v>
          </cell>
          <cell r="D1307" t="str">
            <v>PAULUS PATANDUK</v>
          </cell>
          <cell r="E1307" t="str">
            <v>783240</v>
          </cell>
          <cell r="F1307" t="str">
            <v>783240</v>
          </cell>
        </row>
        <row r="1308">
          <cell r="C1308" t="str">
            <v>16/K-MKS/I/98</v>
          </cell>
          <cell r="D1308" t="str">
            <v>AMIRULLAH</v>
          </cell>
          <cell r="E1308" t="str">
            <v>072373</v>
          </cell>
          <cell r="F1308" t="str">
            <v>072373</v>
          </cell>
        </row>
        <row r="1309">
          <cell r="C1309" t="str">
            <v>33/K-MKS/I/98</v>
          </cell>
          <cell r="D1309" t="str">
            <v xml:space="preserve">H.  A G U S </v>
          </cell>
          <cell r="E1309" t="str">
            <v>072436</v>
          </cell>
          <cell r="F1309" t="str">
            <v>072436</v>
          </cell>
        </row>
        <row r="1310">
          <cell r="C1310" t="str">
            <v>30/K-MKS/I/98</v>
          </cell>
          <cell r="D1310" t="str">
            <v>BOHARI   N.</v>
          </cell>
          <cell r="E1310" t="str">
            <v>702058</v>
          </cell>
          <cell r="F1310" t="str">
            <v>702058</v>
          </cell>
        </row>
        <row r="1311">
          <cell r="C1311" t="str">
            <v>44/K-MKS/II/98</v>
          </cell>
          <cell r="D1311" t="str">
            <v>DRS. LALLO</v>
          </cell>
          <cell r="E1311" t="str">
            <v>073039</v>
          </cell>
          <cell r="F1311" t="str">
            <v>073039</v>
          </cell>
        </row>
        <row r="1312">
          <cell r="C1312" t="str">
            <v>55/K-MKS/III/98</v>
          </cell>
          <cell r="D1312" t="str">
            <v>BADARU</v>
          </cell>
          <cell r="E1312" t="str">
            <v>073982</v>
          </cell>
          <cell r="F1312" t="str">
            <v>073982</v>
          </cell>
        </row>
        <row r="1313">
          <cell r="C1313" t="str">
            <v>62/K-MKS/VI/98</v>
          </cell>
          <cell r="D1313" t="str">
            <v>H. MUSA R</v>
          </cell>
          <cell r="E1313" t="str">
            <v>220424</v>
          </cell>
          <cell r="F1313" t="str">
            <v>220424</v>
          </cell>
        </row>
        <row r="1314">
          <cell r="C1314" t="str">
            <v>75/K-MKS/VIII/98</v>
          </cell>
          <cell r="D1314" t="str">
            <v>DARMA DG. BAJI</v>
          </cell>
          <cell r="E1314" t="str">
            <v>073505</v>
          </cell>
          <cell r="F1314" t="str">
            <v>073505</v>
          </cell>
        </row>
        <row r="1315">
          <cell r="C1315" t="str">
            <v>76/K-MKS/IX/98</v>
          </cell>
          <cell r="D1315" t="str">
            <v>MUCHLIS SALAM</v>
          </cell>
          <cell r="E1315" t="str">
            <v>073126</v>
          </cell>
          <cell r="F1315" t="str">
            <v>073126</v>
          </cell>
        </row>
        <row r="1316">
          <cell r="C1316" t="str">
            <v>77/K-MKS/IX/98</v>
          </cell>
          <cell r="D1316" t="str">
            <v>AKIFUDDIN</v>
          </cell>
          <cell r="E1316" t="str">
            <v>000516</v>
          </cell>
          <cell r="F1316" t="str">
            <v>000516</v>
          </cell>
        </row>
        <row r="1317">
          <cell r="C1317" t="str">
            <v>83/K-MKS/IX/98</v>
          </cell>
          <cell r="D1317" t="str">
            <v>H.SYAMSUDDIN</v>
          </cell>
          <cell r="E1317" t="str">
            <v>074057</v>
          </cell>
          <cell r="F1317" t="str">
            <v>074057</v>
          </cell>
        </row>
        <row r="1318">
          <cell r="C1318" t="str">
            <v>6/K-MKS/II/99</v>
          </cell>
          <cell r="D1318" t="str">
            <v>SUHRIANI  MUSLIMIN</v>
          </cell>
          <cell r="E1318" t="str">
            <v>074101</v>
          </cell>
          <cell r="F1318" t="str">
            <v>074101</v>
          </cell>
        </row>
        <row r="1319">
          <cell r="C1319" t="str">
            <v>9/K-MKS/III/99</v>
          </cell>
          <cell r="D1319" t="str">
            <v>H.A.SAIMAN SANTO</v>
          </cell>
          <cell r="E1319" t="str">
            <v>000009</v>
          </cell>
          <cell r="F1319" t="str">
            <v>000009</v>
          </cell>
        </row>
        <row r="1320">
          <cell r="C1320" t="str">
            <v>10/K-MKS/III/99</v>
          </cell>
          <cell r="D1320" t="str">
            <v>PT. BINA BARU SEJAHTERA</v>
          </cell>
          <cell r="E1320" t="str">
            <v>073559</v>
          </cell>
          <cell r="F1320" t="str">
            <v>073559</v>
          </cell>
        </row>
        <row r="1321">
          <cell r="C1321" t="str">
            <v>11/K-MKS/III/99</v>
          </cell>
          <cell r="D1321" t="str">
            <v>PT. BINA BARU SEJAHTERA</v>
          </cell>
          <cell r="E1321" t="str">
            <v>074134</v>
          </cell>
          <cell r="F1321" t="str">
            <v>074134</v>
          </cell>
        </row>
        <row r="1322">
          <cell r="C1322" t="str">
            <v>28/K-MKS/V/99</v>
          </cell>
          <cell r="D1322" t="str">
            <v>DR.H.FARIED.W.H., SPB</v>
          </cell>
          <cell r="E1322" t="str">
            <v>001412</v>
          </cell>
          <cell r="F1322" t="str">
            <v>001412</v>
          </cell>
        </row>
        <row r="1323">
          <cell r="C1323" t="str">
            <v>33/K-MKS/VI/99</v>
          </cell>
          <cell r="D1323" t="str">
            <v>DRA. NY. BAU TANNING</v>
          </cell>
          <cell r="E1323" t="str">
            <v>072806</v>
          </cell>
          <cell r="F1323" t="str">
            <v>072806</v>
          </cell>
        </row>
        <row r="1324">
          <cell r="C1324" t="str">
            <v>34/K-MKS/VI/99</v>
          </cell>
          <cell r="D1324" t="str">
            <v>H A S A N</v>
          </cell>
          <cell r="E1324" t="str">
            <v>072738</v>
          </cell>
          <cell r="F1324" t="str">
            <v>072738</v>
          </cell>
        </row>
        <row r="1325">
          <cell r="C1325" t="str">
            <v>39/K-MKS/VII/99</v>
          </cell>
          <cell r="D1325" t="str">
            <v>ANDI. ACOK. N</v>
          </cell>
          <cell r="E1325" t="str">
            <v>000698</v>
          </cell>
          <cell r="F1325" t="str">
            <v>000698</v>
          </cell>
        </row>
        <row r="1326">
          <cell r="C1326" t="str">
            <v>40/K-MKS/VII/99</v>
          </cell>
          <cell r="D1326" t="str">
            <v>H. MUH. RAMLI</v>
          </cell>
          <cell r="E1326" t="str">
            <v>002514</v>
          </cell>
          <cell r="F1326" t="str">
            <v>002514</v>
          </cell>
        </row>
        <row r="1327">
          <cell r="C1327" t="str">
            <v>56/K-MKS/VIII/99</v>
          </cell>
          <cell r="D1327" t="str">
            <v>H.JABIR M CEWANG</v>
          </cell>
          <cell r="E1327" t="str">
            <v>000164</v>
          </cell>
          <cell r="F1327" t="str">
            <v>000164</v>
          </cell>
        </row>
        <row r="1328">
          <cell r="C1328" t="str">
            <v>61/K-MKS/VIII/99</v>
          </cell>
          <cell r="D1328" t="str">
            <v>AKKIONG</v>
          </cell>
          <cell r="E1328" t="str">
            <v>000445</v>
          </cell>
          <cell r="F1328" t="str">
            <v>000445</v>
          </cell>
        </row>
        <row r="1329">
          <cell r="C1329" t="str">
            <v>57/K-MKS/VIII/99</v>
          </cell>
          <cell r="D1329" t="str">
            <v>H.JABIR M CEWANG</v>
          </cell>
          <cell r="E1329" t="str">
            <v>000165</v>
          </cell>
          <cell r="F1329" t="str">
            <v>000165</v>
          </cell>
        </row>
        <row r="1330">
          <cell r="C1330" t="str">
            <v>63/K-MKS/IX/99</v>
          </cell>
          <cell r="D1330" t="str">
            <v>NY. MESTARIANY HABIE,SH</v>
          </cell>
          <cell r="E1330" t="str">
            <v>000780</v>
          </cell>
          <cell r="F1330" t="str">
            <v>000780</v>
          </cell>
        </row>
        <row r="1331">
          <cell r="C1331" t="str">
            <v>71/K-MKS/IX/99</v>
          </cell>
          <cell r="D1331" t="str">
            <v>HAERUDDIN (HJ.R.HANUNG)</v>
          </cell>
          <cell r="E1331" t="str">
            <v>074707</v>
          </cell>
          <cell r="F1331" t="str">
            <v>074707</v>
          </cell>
        </row>
        <row r="1332">
          <cell r="C1332" t="str">
            <v>68/K-MKS/IX/99</v>
          </cell>
          <cell r="D1332" t="str">
            <v>SONNY TJIAUWING/AKKIONG</v>
          </cell>
          <cell r="E1332" t="str">
            <v>001030</v>
          </cell>
          <cell r="F1332" t="str">
            <v>001030</v>
          </cell>
        </row>
        <row r="1333">
          <cell r="C1333" t="str">
            <v>69/K-MKS/IX/99</v>
          </cell>
          <cell r="D1333" t="str">
            <v>A K K I O N G</v>
          </cell>
          <cell r="E1333" t="str">
            <v>000520</v>
          </cell>
          <cell r="F1333" t="str">
            <v>000520</v>
          </cell>
        </row>
        <row r="1334">
          <cell r="C1334" t="str">
            <v>85/K-MKS/X/99</v>
          </cell>
          <cell r="D1334" t="str">
            <v>RUSLAN NUR</v>
          </cell>
          <cell r="E1334" t="str">
            <v>000994</v>
          </cell>
          <cell r="F1334" t="str">
            <v>000994</v>
          </cell>
        </row>
        <row r="1335">
          <cell r="C1335" t="str">
            <v>86/K-MKS/X/99</v>
          </cell>
          <cell r="D1335" t="str">
            <v>H. SURADI HJ</v>
          </cell>
          <cell r="E1335" t="str">
            <v>001062</v>
          </cell>
          <cell r="F1335" t="str">
            <v>001062</v>
          </cell>
        </row>
        <row r="1336">
          <cell r="C1336" t="str">
            <v>87/K-MKS/X/99</v>
          </cell>
          <cell r="D1336" t="str">
            <v>H. ABU SAUD</v>
          </cell>
          <cell r="E1336" t="str">
            <v>000921</v>
          </cell>
          <cell r="F1336" t="str">
            <v>000921</v>
          </cell>
        </row>
        <row r="1337">
          <cell r="C1337" t="str">
            <v>97/K-MKS/XI/99</v>
          </cell>
          <cell r="D1337" t="str">
            <v>A. EKA FIRMAN ERMAWAN</v>
          </cell>
          <cell r="E1337" t="str">
            <v>000311</v>
          </cell>
          <cell r="F1337" t="str">
            <v>000311</v>
          </cell>
        </row>
        <row r="1338">
          <cell r="C1338" t="str">
            <v>103/K-MKS/XI/99</v>
          </cell>
          <cell r="D1338" t="str">
            <v>CV.AMALIA(IMRAN JAMAL)</v>
          </cell>
          <cell r="E1338" t="str">
            <v>043504</v>
          </cell>
          <cell r="F1338" t="str">
            <v>043504</v>
          </cell>
        </row>
        <row r="1339">
          <cell r="C1339" t="str">
            <v>105/K-MKS/XI/99</v>
          </cell>
          <cell r="D1339" t="str">
            <v>H. BUSTAN</v>
          </cell>
          <cell r="E1339" t="str">
            <v>003638</v>
          </cell>
          <cell r="F1339" t="str">
            <v>003638</v>
          </cell>
        </row>
        <row r="1340">
          <cell r="C1340" t="str">
            <v>181/K-MKS/XI/99</v>
          </cell>
          <cell r="D1340" t="str">
            <v>FRANGKLIN  J</v>
          </cell>
          <cell r="E1340" t="str">
            <v>000104</v>
          </cell>
          <cell r="F1340" t="str">
            <v>000104</v>
          </cell>
        </row>
        <row r="1341">
          <cell r="C1341" t="str">
            <v>106/K-MKS/XI/99</v>
          </cell>
          <cell r="D1341" t="str">
            <v>PT.CITRA SILIKA MALLAWA</v>
          </cell>
          <cell r="E1341" t="str">
            <v>043520</v>
          </cell>
          <cell r="F1341" t="str">
            <v>043520</v>
          </cell>
        </row>
        <row r="1342">
          <cell r="C1342" t="str">
            <v>107/K-MKS/XI/99</v>
          </cell>
          <cell r="D1342" t="str">
            <v>PT.CITRA SILIKA MALLAWA</v>
          </cell>
          <cell r="E1342" t="str">
            <v>043361</v>
          </cell>
          <cell r="F1342" t="str">
            <v>043361</v>
          </cell>
        </row>
        <row r="1343">
          <cell r="C1343" t="str">
            <v>108/K-MKS/XI/99</v>
          </cell>
          <cell r="D1343" t="str">
            <v>PT.CITRA SILIKA MALLAWA</v>
          </cell>
          <cell r="E1343" t="str">
            <v>043480</v>
          </cell>
          <cell r="F1343" t="str">
            <v>043480</v>
          </cell>
        </row>
        <row r="1344">
          <cell r="C1344" t="str">
            <v>109/K-MKS/XI/99</v>
          </cell>
          <cell r="D1344" t="str">
            <v>PT.CITRA SILIKA MALLAWA</v>
          </cell>
          <cell r="E1344" t="str">
            <v>043496</v>
          </cell>
          <cell r="F1344" t="str">
            <v>043496</v>
          </cell>
        </row>
        <row r="1345">
          <cell r="C1345" t="str">
            <v>110/K-MKS/XI/99</v>
          </cell>
          <cell r="D1345" t="str">
            <v>PT.CITRA SILIKA MALLAWA</v>
          </cell>
          <cell r="E1345" t="str">
            <v>043499</v>
          </cell>
          <cell r="F1345" t="str">
            <v>043499</v>
          </cell>
        </row>
        <row r="1346">
          <cell r="C1346" t="str">
            <v>117/K-MKS/XII/99</v>
          </cell>
          <cell r="D1346" t="str">
            <v>H. SURADI HJ</v>
          </cell>
          <cell r="E1346" t="str">
            <v>003149</v>
          </cell>
          <cell r="F1346" t="str">
            <v>003149</v>
          </cell>
        </row>
        <row r="1347">
          <cell r="C1347" t="str">
            <v>118/K-MKS/XII/99</v>
          </cell>
          <cell r="D1347" t="str">
            <v>HASRAJUDDIN</v>
          </cell>
          <cell r="E1347" t="str">
            <v>075337</v>
          </cell>
          <cell r="F1347" t="str">
            <v>075337</v>
          </cell>
        </row>
        <row r="1348">
          <cell r="C1348" t="str">
            <v>129/K-MKS/XII/99</v>
          </cell>
          <cell r="D1348" t="str">
            <v>HERRY KALALO</v>
          </cell>
          <cell r="E1348" t="str">
            <v>002119</v>
          </cell>
          <cell r="F1348" t="str">
            <v>002119</v>
          </cell>
        </row>
        <row r="1349">
          <cell r="C1349" t="str">
            <v>128/K-MKS/XII/99</v>
          </cell>
          <cell r="D1349" t="str">
            <v>NASRAH</v>
          </cell>
          <cell r="E1349" t="str">
            <v>000218</v>
          </cell>
          <cell r="F1349" t="str">
            <v>000218</v>
          </cell>
        </row>
        <row r="1350">
          <cell r="C1350" t="str">
            <v>131/K-MKS/XII/99</v>
          </cell>
          <cell r="D1350" t="str">
            <v>H. ANDI INTAN</v>
          </cell>
          <cell r="E1350" t="str">
            <v>002220</v>
          </cell>
          <cell r="F1350" t="str">
            <v>002220</v>
          </cell>
        </row>
        <row r="1351">
          <cell r="C1351" t="str">
            <v>135/K-MKS/XII/99</v>
          </cell>
          <cell r="D1351" t="str">
            <v>A K K I O N G</v>
          </cell>
          <cell r="E1351" t="str">
            <v>002491</v>
          </cell>
          <cell r="F1351" t="str">
            <v>002491</v>
          </cell>
        </row>
        <row r="1352">
          <cell r="C1352" t="str">
            <v>136/K-MKS/XII/99</v>
          </cell>
          <cell r="D1352" t="str">
            <v>A K K I O N G</v>
          </cell>
          <cell r="E1352" t="str">
            <v>002146</v>
          </cell>
          <cell r="F1352" t="str">
            <v>002146</v>
          </cell>
        </row>
        <row r="1353">
          <cell r="C1353" t="str">
            <v>137/K-MKS/XII/99</v>
          </cell>
          <cell r="D1353" t="str">
            <v>A K K I O N G</v>
          </cell>
          <cell r="E1353" t="str">
            <v>002439</v>
          </cell>
          <cell r="F1353" t="str">
            <v>002439</v>
          </cell>
        </row>
        <row r="1354">
          <cell r="C1354" t="str">
            <v>140/K-MKS/XII/99</v>
          </cell>
          <cell r="D1354" t="str">
            <v>RAMLI MUIN,SE</v>
          </cell>
          <cell r="E1354" t="str">
            <v>961018</v>
          </cell>
          <cell r="F1354" t="str">
            <v>961018</v>
          </cell>
        </row>
        <row r="1355">
          <cell r="C1355" t="str">
            <v>147/K-MKS/XII/99</v>
          </cell>
          <cell r="D1355" t="str">
            <v>M A R A N G</v>
          </cell>
          <cell r="E1355" t="str">
            <v>075791</v>
          </cell>
          <cell r="F1355" t="str">
            <v>075791</v>
          </cell>
        </row>
        <row r="1356">
          <cell r="C1356" t="str">
            <v>150/K-MKS/XII/99</v>
          </cell>
          <cell r="D1356" t="str">
            <v>A K K I O N G</v>
          </cell>
          <cell r="E1356" t="str">
            <v>002448</v>
          </cell>
          <cell r="F1356" t="str">
            <v>002448</v>
          </cell>
        </row>
        <row r="1357">
          <cell r="C1357" t="str">
            <v>151/K-MKS/XII/99</v>
          </cell>
          <cell r="D1357" t="str">
            <v>A K K I O N G</v>
          </cell>
          <cell r="E1357" t="str">
            <v>002445</v>
          </cell>
          <cell r="F1357" t="str">
            <v>002445</v>
          </cell>
        </row>
        <row r="1358">
          <cell r="C1358" t="str">
            <v>152/K-MKS/XII/99</v>
          </cell>
          <cell r="D1358" t="str">
            <v>A K K I O N G</v>
          </cell>
          <cell r="E1358" t="str">
            <v>003089</v>
          </cell>
          <cell r="F1358" t="str">
            <v>003089</v>
          </cell>
        </row>
        <row r="1359">
          <cell r="C1359" t="str">
            <v>1/K-MKS/I/00</v>
          </cell>
          <cell r="D1359" t="str">
            <v>K S U ANGKASA</v>
          </cell>
          <cell r="E1359" t="str">
            <v>032222</v>
          </cell>
          <cell r="F1359" t="str">
            <v>032222</v>
          </cell>
        </row>
        <row r="1360">
          <cell r="C1360" t="str">
            <v>4/K-MKS/I/00</v>
          </cell>
          <cell r="D1360" t="str">
            <v>DRS. MADJI SANTOSO</v>
          </cell>
          <cell r="E1360" t="str">
            <v>001799</v>
          </cell>
          <cell r="F1360" t="str">
            <v>001799</v>
          </cell>
        </row>
        <row r="1361">
          <cell r="C1361" t="str">
            <v>5/K-MKS/I/00</v>
          </cell>
          <cell r="D1361" t="str">
            <v>HJ.ST. RAHMAH</v>
          </cell>
          <cell r="E1361" t="str">
            <v>002407</v>
          </cell>
          <cell r="F1361" t="str">
            <v>002407</v>
          </cell>
        </row>
        <row r="1362">
          <cell r="C1362" t="str">
            <v>12/K-MKS/I/00</v>
          </cell>
          <cell r="D1362" t="str">
            <v>LET.H.ABU BAKAR.S</v>
          </cell>
          <cell r="E1362" t="str">
            <v>000238</v>
          </cell>
          <cell r="F1362" t="str">
            <v>000238</v>
          </cell>
        </row>
        <row r="1363">
          <cell r="C1363" t="str">
            <v>9/K-MKS/I/00</v>
          </cell>
          <cell r="D1363" t="str">
            <v>DRA BAU TANING</v>
          </cell>
          <cell r="E1363" t="str">
            <v>075770</v>
          </cell>
          <cell r="F1363" t="str">
            <v>075770</v>
          </cell>
        </row>
        <row r="1364">
          <cell r="C1364" t="str">
            <v>10/K-MKS/I/00</v>
          </cell>
          <cell r="D1364" t="str">
            <v>H.M.MALKAM AMIN</v>
          </cell>
          <cell r="E1364" t="str">
            <v>002336</v>
          </cell>
          <cell r="F1364" t="str">
            <v>002336</v>
          </cell>
        </row>
        <row r="1365">
          <cell r="C1365" t="str">
            <v>13/K-MKS/I/00</v>
          </cell>
          <cell r="D1365" t="str">
            <v>H. HARIS A.RACHMAT</v>
          </cell>
          <cell r="E1365" t="str">
            <v>000917</v>
          </cell>
          <cell r="F1365" t="str">
            <v>000917</v>
          </cell>
        </row>
        <row r="1366">
          <cell r="C1366" t="str">
            <v>15/K-MKS/II/00</v>
          </cell>
          <cell r="D1366" t="str">
            <v>A K K I O N G</v>
          </cell>
          <cell r="E1366" t="str">
            <v>026088</v>
          </cell>
          <cell r="F1366" t="str">
            <v>026088</v>
          </cell>
        </row>
        <row r="1367">
          <cell r="C1367" t="str">
            <v>16/K-MKS/II/00</v>
          </cell>
          <cell r="D1367" t="str">
            <v>A K K I O N G</v>
          </cell>
          <cell r="E1367" t="str">
            <v>002588</v>
          </cell>
          <cell r="F1367" t="str">
            <v>002588</v>
          </cell>
        </row>
        <row r="1368">
          <cell r="C1368" t="str">
            <v>18/K-MKS/II/00</v>
          </cell>
          <cell r="D1368" t="str">
            <v>A K K I O N G</v>
          </cell>
          <cell r="E1368" t="str">
            <v>003625</v>
          </cell>
          <cell r="F1368" t="str">
            <v>003625</v>
          </cell>
        </row>
        <row r="1369">
          <cell r="C1369" t="str">
            <v>24/K-MKS/II/00</v>
          </cell>
          <cell r="D1369" t="str">
            <v>DRS. RUSDIYANTO</v>
          </cell>
          <cell r="E1369" t="str">
            <v>075959</v>
          </cell>
          <cell r="F1369" t="str">
            <v>075959</v>
          </cell>
        </row>
        <row r="1370">
          <cell r="C1370" t="str">
            <v>26/K-MKS/II/00</v>
          </cell>
          <cell r="D1370" t="str">
            <v>A K K I O N G</v>
          </cell>
          <cell r="E1370" t="str">
            <v>004168</v>
          </cell>
          <cell r="F1370" t="str">
            <v>004168</v>
          </cell>
        </row>
        <row r="1371">
          <cell r="C1371" t="str">
            <v>27/K-MKS/II/00</v>
          </cell>
          <cell r="D1371" t="str">
            <v>M TASWING, SE</v>
          </cell>
          <cell r="E1371" t="str">
            <v>003640</v>
          </cell>
          <cell r="F1371" t="str">
            <v>003640</v>
          </cell>
        </row>
        <row r="1372">
          <cell r="C1372" t="str">
            <v>28/K-MKS/II/00</v>
          </cell>
          <cell r="D1372" t="str">
            <v>A K K I O N G</v>
          </cell>
          <cell r="E1372" t="str">
            <v>004154</v>
          </cell>
          <cell r="F1372" t="str">
            <v>004154</v>
          </cell>
        </row>
        <row r="1373">
          <cell r="C1373" t="str">
            <v>37/K-MKS/III/00</v>
          </cell>
          <cell r="D1373" t="str">
            <v>A K K I O N G</v>
          </cell>
          <cell r="E1373" t="str">
            <v>004391</v>
          </cell>
          <cell r="F1373" t="str">
            <v>004391</v>
          </cell>
        </row>
        <row r="1374">
          <cell r="C1374" t="str">
            <v>40/K-MKS/III/00</v>
          </cell>
          <cell r="D1374" t="str">
            <v>H.ANDI MUCHTAR</v>
          </cell>
          <cell r="E1374" t="str">
            <v>043469</v>
          </cell>
          <cell r="F1374" t="str">
            <v>043469</v>
          </cell>
        </row>
        <row r="1375">
          <cell r="C1375" t="str">
            <v>42/K-MKS/III/00</v>
          </cell>
          <cell r="D1375" t="str">
            <v>A K K I O N G</v>
          </cell>
          <cell r="E1375" t="str">
            <v>005112</v>
          </cell>
          <cell r="F1375" t="str">
            <v>005112</v>
          </cell>
        </row>
        <row r="1376">
          <cell r="C1376" t="str">
            <v>43/K-MKS/III/00</v>
          </cell>
          <cell r="D1376" t="str">
            <v>A K K I O N G</v>
          </cell>
          <cell r="E1376" t="str">
            <v>005115</v>
          </cell>
          <cell r="F1376" t="str">
            <v>005115</v>
          </cell>
        </row>
        <row r="1377">
          <cell r="C1377" t="str">
            <v>45/K-MKS/III/00</v>
          </cell>
          <cell r="D1377" t="str">
            <v>A K K I O N G</v>
          </cell>
          <cell r="E1377" t="str">
            <v>005101</v>
          </cell>
          <cell r="F1377" t="str">
            <v>005101</v>
          </cell>
        </row>
        <row r="1378">
          <cell r="C1378" t="str">
            <v>46/K-MKS/III/00</v>
          </cell>
          <cell r="D1378" t="str">
            <v>A K K I O N G</v>
          </cell>
          <cell r="E1378" t="str">
            <v>043287</v>
          </cell>
          <cell r="F1378" t="str">
            <v>043287</v>
          </cell>
        </row>
        <row r="1379">
          <cell r="C1379" t="str">
            <v>47/K-MKS/III/00</v>
          </cell>
          <cell r="D1379" t="str">
            <v>A K K I O N G</v>
          </cell>
          <cell r="E1379" t="str">
            <v>043312</v>
          </cell>
          <cell r="F1379" t="str">
            <v>043312</v>
          </cell>
        </row>
        <row r="1380">
          <cell r="C1380" t="str">
            <v>48/K-MKS/III/00</v>
          </cell>
          <cell r="D1380" t="str">
            <v>RIDAYATIE</v>
          </cell>
          <cell r="E1380" t="str">
            <v>073183</v>
          </cell>
          <cell r="F1380" t="str">
            <v>073183</v>
          </cell>
        </row>
        <row r="1381">
          <cell r="C1381" t="str">
            <v>57/K-MKS/IV/00</v>
          </cell>
          <cell r="D1381" t="str">
            <v>RUDI  SUCIPTO</v>
          </cell>
          <cell r="E1381" t="str">
            <v>001882</v>
          </cell>
          <cell r="F1381" t="str">
            <v>001882</v>
          </cell>
        </row>
        <row r="1382">
          <cell r="C1382" t="str">
            <v>59/K-MKS/IV/00</v>
          </cell>
          <cell r="D1382" t="str">
            <v>AGUSTAN, SH, MBA</v>
          </cell>
          <cell r="E1382" t="str">
            <v>075953</v>
          </cell>
          <cell r="F1382" t="str">
            <v>075953</v>
          </cell>
        </row>
        <row r="1383">
          <cell r="C1383" t="str">
            <v>60/K-MKS/IV/00</v>
          </cell>
          <cell r="D1383" t="str">
            <v>H. JALIL</v>
          </cell>
          <cell r="E1383" t="str">
            <v>000667</v>
          </cell>
          <cell r="F1383" t="str">
            <v>000667</v>
          </cell>
        </row>
        <row r="1384">
          <cell r="C1384" t="str">
            <v>61/K-MKS/IV/00</v>
          </cell>
          <cell r="D1384" t="str">
            <v>HJ. TATI KURNIATI KADIR</v>
          </cell>
          <cell r="E1384" t="str">
            <v>222523</v>
          </cell>
          <cell r="F1384" t="str">
            <v>222523</v>
          </cell>
        </row>
        <row r="1385">
          <cell r="C1385" t="str">
            <v>55/K-MKS/IV/00</v>
          </cell>
          <cell r="D1385" t="str">
            <v>NASARUDDIN</v>
          </cell>
          <cell r="E1385" t="str">
            <v>076068</v>
          </cell>
          <cell r="F1385" t="str">
            <v>076068</v>
          </cell>
        </row>
        <row r="1386">
          <cell r="C1386" t="str">
            <v>3/K-MKS/I/00</v>
          </cell>
          <cell r="D1386" t="str">
            <v>KOL.INF.A.BASO AMIRULLAH</v>
          </cell>
          <cell r="E1386" t="str">
            <v>002838</v>
          </cell>
          <cell r="F1386" t="str">
            <v>002838</v>
          </cell>
        </row>
        <row r="1387">
          <cell r="C1387" t="str">
            <v>71/K-MKS/V/00</v>
          </cell>
          <cell r="D1387" t="str">
            <v>DRS.A.MUSTIKA ZULKIFLI.S</v>
          </cell>
          <cell r="E1387" t="str">
            <v>003720</v>
          </cell>
          <cell r="F1387" t="str">
            <v>003720</v>
          </cell>
        </row>
        <row r="1388">
          <cell r="C1388" t="str">
            <v>73/K-MKS/V/00</v>
          </cell>
          <cell r="D1388" t="str">
            <v>M. SALEH DG SIJAYA</v>
          </cell>
          <cell r="E1388" t="str">
            <v>000368</v>
          </cell>
          <cell r="F1388" t="str">
            <v>000368</v>
          </cell>
        </row>
        <row r="1389">
          <cell r="C1389" t="str">
            <v>74/K-MKS/V/00</v>
          </cell>
          <cell r="D1389" t="str">
            <v>RUDY POMADA</v>
          </cell>
          <cell r="E1389" t="str">
            <v>004318</v>
          </cell>
          <cell r="F1389" t="str">
            <v>004318</v>
          </cell>
        </row>
        <row r="1390">
          <cell r="C1390" t="str">
            <v>75/K-MKS/V/00</v>
          </cell>
          <cell r="D1390" t="str">
            <v>HARIANTO LIEM</v>
          </cell>
          <cell r="E1390" t="str">
            <v>003821</v>
          </cell>
          <cell r="F1390" t="str">
            <v>003821</v>
          </cell>
        </row>
        <row r="1391">
          <cell r="C1391" t="str">
            <v>81/K-MKS/V/00</v>
          </cell>
          <cell r="D1391" t="str">
            <v>TRIANY HABIE</v>
          </cell>
          <cell r="E1391" t="str">
            <v>004211</v>
          </cell>
          <cell r="F1391" t="str">
            <v>004211</v>
          </cell>
        </row>
        <row r="1392">
          <cell r="C1392" t="str">
            <v>82/K-MKS/V/00</v>
          </cell>
          <cell r="D1392" t="str">
            <v>H.SABARUDDIN NURDIN</v>
          </cell>
          <cell r="E1392" t="str">
            <v>000550</v>
          </cell>
          <cell r="F1392" t="str">
            <v>000550</v>
          </cell>
        </row>
        <row r="1393">
          <cell r="C1393" t="str">
            <v>83/K-MKS/V/00</v>
          </cell>
          <cell r="D1393" t="str">
            <v>LETKOL BENO KILAPON</v>
          </cell>
          <cell r="E1393" t="str">
            <v>003416</v>
          </cell>
          <cell r="F1393" t="str">
            <v>003416</v>
          </cell>
        </row>
        <row r="1394">
          <cell r="C1394" t="str">
            <v>84/K-MKS/V/00</v>
          </cell>
          <cell r="D1394" t="str">
            <v>H. M. ABDU</v>
          </cell>
          <cell r="E1394" t="str">
            <v>003416</v>
          </cell>
          <cell r="F1394" t="str">
            <v>003416</v>
          </cell>
        </row>
        <row r="1395">
          <cell r="C1395" t="str">
            <v>85/K-MKS/V/00</v>
          </cell>
          <cell r="D1395" t="str">
            <v>ROSDAWATY.S AG</v>
          </cell>
          <cell r="E1395" t="str">
            <v>076267</v>
          </cell>
          <cell r="F1395" t="str">
            <v>076267</v>
          </cell>
        </row>
        <row r="1396">
          <cell r="C1396" t="str">
            <v>86/K-MKS/V/00</v>
          </cell>
          <cell r="D1396" t="str">
            <v>A.DECKY DIRZA DHARWIS</v>
          </cell>
          <cell r="E1396" t="str">
            <v>002200</v>
          </cell>
          <cell r="F1396" t="str">
            <v>002200</v>
          </cell>
        </row>
        <row r="1397">
          <cell r="C1397" t="str">
            <v>88/K-MKS/V/00</v>
          </cell>
          <cell r="D1397" t="str">
            <v>ABDUL KARIM</v>
          </cell>
          <cell r="E1397" t="str">
            <v>015341</v>
          </cell>
          <cell r="F1397" t="str">
            <v>015341</v>
          </cell>
        </row>
        <row r="1398">
          <cell r="C1398" t="str">
            <v>90/K-MKS/V/00</v>
          </cell>
          <cell r="D1398" t="str">
            <v>MUSTAFA</v>
          </cell>
          <cell r="E1398" t="str">
            <v>006431</v>
          </cell>
          <cell r="F1398" t="str">
            <v>006431</v>
          </cell>
        </row>
        <row r="1399">
          <cell r="C1399" t="str">
            <v>91/K-MKS/V/00</v>
          </cell>
          <cell r="D1399" t="str">
            <v>H. MUH. SYARIF</v>
          </cell>
          <cell r="E1399" t="str">
            <v>003778</v>
          </cell>
          <cell r="F1399" t="str">
            <v>003778</v>
          </cell>
        </row>
        <row r="1400">
          <cell r="C1400" t="str">
            <v>92/K-MKS/V/00</v>
          </cell>
          <cell r="D1400" t="str">
            <v>KAREL NIORA</v>
          </cell>
          <cell r="E1400" t="str">
            <v>004241</v>
          </cell>
          <cell r="F1400" t="str">
            <v>004241</v>
          </cell>
        </row>
        <row r="1401">
          <cell r="C1401" t="str">
            <v>94/K-MKS/V/00</v>
          </cell>
          <cell r="D1401" t="str">
            <v>H. HANJAYA SALEH</v>
          </cell>
          <cell r="E1401" t="str">
            <v>004477</v>
          </cell>
          <cell r="F1401" t="str">
            <v>004477</v>
          </cell>
        </row>
        <row r="1402">
          <cell r="C1402" t="str">
            <v>95/K-MKS/V/00</v>
          </cell>
          <cell r="D1402" t="str">
            <v>RAHMAWATI ABD RAHMAN,SE</v>
          </cell>
          <cell r="E1402" t="str">
            <v>004455</v>
          </cell>
          <cell r="F1402" t="str">
            <v>004455</v>
          </cell>
        </row>
        <row r="1403">
          <cell r="C1403" t="str">
            <v>96/K-MKS/V/00</v>
          </cell>
          <cell r="D1403" t="str">
            <v>H. GALIL DOMILI</v>
          </cell>
          <cell r="E1403" t="str">
            <v>076262</v>
          </cell>
          <cell r="F1403" t="str">
            <v>076262</v>
          </cell>
        </row>
        <row r="1404">
          <cell r="C1404" t="str">
            <v>97/K-MKS/V/00</v>
          </cell>
          <cell r="D1404" t="str">
            <v>DRA.HASMIATI.M, KES</v>
          </cell>
          <cell r="E1404" t="str">
            <v>000462</v>
          </cell>
          <cell r="F1404" t="str">
            <v>000462</v>
          </cell>
        </row>
        <row r="1405">
          <cell r="C1405" t="str">
            <v>98/K-MKS/V/00</v>
          </cell>
          <cell r="D1405" t="str">
            <v>ST. SAENAB SANTOSO</v>
          </cell>
          <cell r="E1405" t="str">
            <v>076461</v>
          </cell>
          <cell r="F1405" t="str">
            <v>076461</v>
          </cell>
        </row>
        <row r="1406">
          <cell r="C1406" t="str">
            <v>101/K-MKS/V/00</v>
          </cell>
          <cell r="D1406" t="str">
            <v>ANDI HIKMAYANI</v>
          </cell>
          <cell r="E1406" t="str">
            <v>007497</v>
          </cell>
          <cell r="F1406" t="str">
            <v>007497</v>
          </cell>
        </row>
        <row r="1407">
          <cell r="C1407" t="str">
            <v>129/K-MKS/V/00</v>
          </cell>
          <cell r="D1407" t="str">
            <v>H E F A R N I</v>
          </cell>
          <cell r="E1407" t="str">
            <v>004449</v>
          </cell>
          <cell r="F1407" t="str">
            <v>004449</v>
          </cell>
        </row>
        <row r="1408">
          <cell r="C1408" t="str">
            <v>105/K-MKS/VI/00</v>
          </cell>
          <cell r="D1408" t="str">
            <v>RAHMAN BAHRIE</v>
          </cell>
          <cell r="E1408" t="str">
            <v>076498</v>
          </cell>
          <cell r="F1408" t="str">
            <v>076498</v>
          </cell>
        </row>
        <row r="1409">
          <cell r="C1409" t="str">
            <v>108/K-MKS/VI/00</v>
          </cell>
          <cell r="D1409" t="str">
            <v xml:space="preserve">H U S B I A H </v>
          </cell>
          <cell r="E1409" t="str">
            <v>076499</v>
          </cell>
          <cell r="F1409" t="str">
            <v>076499</v>
          </cell>
        </row>
        <row r="1410">
          <cell r="C1410" t="str">
            <v>110/K-MKS/VI/00</v>
          </cell>
          <cell r="D1410" t="str">
            <v>A. SYAHRUM MAKKURADDE</v>
          </cell>
          <cell r="E1410" t="str">
            <v>000530</v>
          </cell>
          <cell r="F1410" t="str">
            <v>000530</v>
          </cell>
        </row>
        <row r="1411">
          <cell r="C1411" t="str">
            <v>112/K-MKS/VI/00</v>
          </cell>
          <cell r="D1411" t="str">
            <v>H. ABD MALIK. R</v>
          </cell>
          <cell r="E1411" t="str">
            <v>007510</v>
          </cell>
          <cell r="F1411" t="str">
            <v>007510</v>
          </cell>
        </row>
        <row r="1412">
          <cell r="C1412" t="str">
            <v>115/K-MKS/VI/00</v>
          </cell>
          <cell r="D1412" t="str">
            <v>S A M P A R A</v>
          </cell>
          <cell r="E1412" t="str">
            <v>076425</v>
          </cell>
          <cell r="F1412" t="str">
            <v>076425</v>
          </cell>
        </row>
        <row r="1413">
          <cell r="C1413" t="str">
            <v>116/K-MKS/VII/00</v>
          </cell>
          <cell r="D1413" t="str">
            <v>ABUSTAN, SH</v>
          </cell>
          <cell r="E1413" t="str">
            <v>076358</v>
          </cell>
          <cell r="F1413" t="str">
            <v>076358</v>
          </cell>
        </row>
        <row r="1414">
          <cell r="C1414" t="str">
            <v>117/K-MKS/VII/00</v>
          </cell>
          <cell r="D1414" t="str">
            <v>HERLINDA AMIN NOOR</v>
          </cell>
          <cell r="E1414" t="str">
            <v>000648</v>
          </cell>
          <cell r="F1414" t="str">
            <v>000648</v>
          </cell>
        </row>
        <row r="1415">
          <cell r="C1415" t="str">
            <v>120/K-MKS/VII/00</v>
          </cell>
          <cell r="D1415" t="str">
            <v>H. ANDI PATIARA</v>
          </cell>
          <cell r="E1415" t="str">
            <v>056314</v>
          </cell>
          <cell r="F1415" t="str">
            <v>056314</v>
          </cell>
        </row>
        <row r="1416">
          <cell r="C1416" t="str">
            <v>122/K-MKS/VII/00</v>
          </cell>
          <cell r="D1416" t="str">
            <v>VIVI CITRO</v>
          </cell>
          <cell r="E1416" t="str">
            <v>002296</v>
          </cell>
          <cell r="F1416" t="str">
            <v>002296</v>
          </cell>
        </row>
        <row r="1417">
          <cell r="C1417" t="str">
            <v>123/K-MKS/VII/00</v>
          </cell>
          <cell r="D1417" t="str">
            <v>H. A. MICHDAR</v>
          </cell>
          <cell r="E1417" t="str">
            <v>005346</v>
          </cell>
          <cell r="F1417" t="str">
            <v>005346</v>
          </cell>
        </row>
        <row r="1418">
          <cell r="C1418" t="str">
            <v>124/K-MKS/VII/00</v>
          </cell>
          <cell r="D1418" t="str">
            <v>MUH. SALEH SAIFUL. A</v>
          </cell>
          <cell r="E1418" t="str">
            <v>000564</v>
          </cell>
          <cell r="F1418" t="str">
            <v>000564</v>
          </cell>
        </row>
        <row r="1419">
          <cell r="C1419" t="str">
            <v>125/K-MKS/VII/00</v>
          </cell>
          <cell r="D1419" t="str">
            <v>KSU JAYA MURNI</v>
          </cell>
          <cell r="E1419" t="str">
            <v>003334</v>
          </cell>
          <cell r="F1419" t="str">
            <v>003334</v>
          </cell>
        </row>
        <row r="1420">
          <cell r="C1420" t="str">
            <v>127/K-MKS/VII/00</v>
          </cell>
          <cell r="D1420" t="str">
            <v>A M I R</v>
          </cell>
          <cell r="E1420" t="str">
            <v>076751</v>
          </cell>
          <cell r="F1420" t="str">
            <v>076751</v>
          </cell>
        </row>
        <row r="1421">
          <cell r="C1421" t="str">
            <v>128/K-MKS/VII/00</v>
          </cell>
          <cell r="D1421" t="str">
            <v>SYIFA SILVIA ASSAGAF,SH</v>
          </cell>
          <cell r="E1421" t="str">
            <v>005067</v>
          </cell>
          <cell r="F1421" t="str">
            <v>005067</v>
          </cell>
        </row>
        <row r="1422">
          <cell r="C1422" t="str">
            <v>133/K-MKS/VII/00</v>
          </cell>
          <cell r="D1422" t="str">
            <v>DRA. H. NURLAELA</v>
          </cell>
          <cell r="E1422" t="str">
            <v>076357</v>
          </cell>
          <cell r="F1422" t="str">
            <v>076357</v>
          </cell>
        </row>
        <row r="1423">
          <cell r="C1423" t="str">
            <v>134/K-MKS/VII/00</v>
          </cell>
          <cell r="D1423" t="str">
            <v>ROBBI ABD ROJALI</v>
          </cell>
          <cell r="E1423" t="str">
            <v>076362</v>
          </cell>
          <cell r="F1423" t="str">
            <v>076362</v>
          </cell>
        </row>
        <row r="1424">
          <cell r="C1424" t="str">
            <v>135/K-MKS/VII/00</v>
          </cell>
          <cell r="D1424" t="str">
            <v>YULIANUS ROMBE PASSALLI</v>
          </cell>
          <cell r="E1424" t="str">
            <v>007787</v>
          </cell>
          <cell r="F1424" t="str">
            <v>007787</v>
          </cell>
        </row>
        <row r="1425">
          <cell r="C1425" t="str">
            <v>137/K-MKS/VII/00</v>
          </cell>
          <cell r="D1425" t="str">
            <v>JAMALUDDIN. M</v>
          </cell>
          <cell r="E1425" t="str">
            <v>033658</v>
          </cell>
          <cell r="F1425" t="str">
            <v>033658</v>
          </cell>
        </row>
        <row r="1426">
          <cell r="C1426" t="str">
            <v>138/K-MKS/VII/00</v>
          </cell>
          <cell r="D1426" t="str">
            <v>DRS. RUSLAN NUR</v>
          </cell>
          <cell r="E1426" t="str">
            <v>005433</v>
          </cell>
          <cell r="F1426" t="str">
            <v>005433</v>
          </cell>
        </row>
        <row r="1427">
          <cell r="C1427" t="str">
            <v>140/K-MKS/VII/00</v>
          </cell>
          <cell r="D1427" t="str">
            <v>A K K I O N G</v>
          </cell>
          <cell r="E1427" t="str">
            <v>001006</v>
          </cell>
          <cell r="F1427" t="str">
            <v>001006</v>
          </cell>
        </row>
        <row r="1428">
          <cell r="C1428" t="str">
            <v>141/K-MKS/VII/00</v>
          </cell>
          <cell r="D1428" t="str">
            <v>IR. MUH RAFIQ FALAQ</v>
          </cell>
          <cell r="E1428" t="str">
            <v>007760</v>
          </cell>
          <cell r="F1428" t="str">
            <v>007760</v>
          </cell>
        </row>
        <row r="1429">
          <cell r="C1429" t="str">
            <v>142/K-MKS/VII/00</v>
          </cell>
          <cell r="D1429" t="str">
            <v>A R S Y A D</v>
          </cell>
          <cell r="E1429" t="str">
            <v>076764</v>
          </cell>
          <cell r="F1429" t="str">
            <v>076764</v>
          </cell>
        </row>
        <row r="1430">
          <cell r="C1430" t="str">
            <v>143/K-MKS/VII/00</v>
          </cell>
          <cell r="D1430" t="str">
            <v xml:space="preserve">DRA. BAU TANING </v>
          </cell>
          <cell r="E1430" t="str">
            <v>050143</v>
          </cell>
          <cell r="F1430" t="str">
            <v>050143</v>
          </cell>
        </row>
        <row r="1431">
          <cell r="C1431" t="str">
            <v>147/K-MKS/VIII/00</v>
          </cell>
          <cell r="D1431" t="str">
            <v>DRS. MUH. ZAINAL, MA</v>
          </cell>
          <cell r="E1431" t="str">
            <v>002460</v>
          </cell>
          <cell r="F1431" t="str">
            <v>002460</v>
          </cell>
        </row>
        <row r="1432">
          <cell r="C1432" t="str">
            <v>152/k-MKS/VIII/00</v>
          </cell>
          <cell r="D1432" t="str">
            <v>M. SUKRI YUNUS</v>
          </cell>
          <cell r="E1432" t="str">
            <v>005729</v>
          </cell>
          <cell r="F1432" t="str">
            <v>005729</v>
          </cell>
        </row>
        <row r="1433">
          <cell r="C1433" t="str">
            <v>153/k-MKS/VIII/00</v>
          </cell>
          <cell r="D1433" t="str">
            <v>SADDIKE</v>
          </cell>
          <cell r="E1433" t="str">
            <v>003511</v>
          </cell>
          <cell r="F1433" t="str">
            <v>003511</v>
          </cell>
        </row>
        <row r="1434">
          <cell r="C1434" t="str">
            <v>154/k-MKS/VIII/00</v>
          </cell>
          <cell r="D1434" t="str">
            <v>H. ARTIS N</v>
          </cell>
          <cell r="E1434" t="str">
            <v>008479</v>
          </cell>
          <cell r="F1434" t="str">
            <v>008479</v>
          </cell>
        </row>
        <row r="1435">
          <cell r="C1435" t="str">
            <v>156/k-MKS/VIII/00</v>
          </cell>
          <cell r="D1435" t="str">
            <v xml:space="preserve">LIU DG BANI </v>
          </cell>
          <cell r="E1435" t="str">
            <v>008450</v>
          </cell>
          <cell r="F1435" t="str">
            <v>008450</v>
          </cell>
        </row>
        <row r="1436">
          <cell r="C1436" t="str">
            <v>157/k-MKS/VIII/00</v>
          </cell>
          <cell r="D1436" t="str">
            <v>PT.MATAHARI TIMUR</v>
          </cell>
          <cell r="E1436" t="str">
            <v>008453</v>
          </cell>
          <cell r="F1436" t="str">
            <v>008453</v>
          </cell>
        </row>
        <row r="1437">
          <cell r="C1437" t="str">
            <v>159/K-MKS/VIII/00</v>
          </cell>
          <cell r="D1437" t="str">
            <v>A B D U</v>
          </cell>
          <cell r="E1437" t="str">
            <v>002318</v>
          </cell>
          <cell r="F1437" t="str">
            <v>002318</v>
          </cell>
        </row>
        <row r="1438">
          <cell r="C1438" t="str">
            <v>162/K-MKS/VIII/00</v>
          </cell>
          <cell r="D1438" t="str">
            <v>AGUS. D(Ny. RAHMANIAH)</v>
          </cell>
          <cell r="E1438" t="str">
            <v>005854</v>
          </cell>
          <cell r="F1438" t="str">
            <v>005854</v>
          </cell>
        </row>
        <row r="1439">
          <cell r="C1439" t="str">
            <v>163/K-MKS/VIII/00</v>
          </cell>
          <cell r="D1439" t="str">
            <v>UMAR PATTA</v>
          </cell>
          <cell r="E1439" t="str">
            <v>008493</v>
          </cell>
          <cell r="F1439" t="str">
            <v>008493</v>
          </cell>
        </row>
        <row r="1440">
          <cell r="C1440" t="str">
            <v>166/K-MKS/VIII/00</v>
          </cell>
          <cell r="D1440" t="str">
            <v>NY. MULIATY TUMEWAH</v>
          </cell>
          <cell r="E1440" t="str">
            <v>005409</v>
          </cell>
          <cell r="F1440" t="str">
            <v>005409</v>
          </cell>
        </row>
        <row r="1441">
          <cell r="C1441" t="str">
            <v>167/K-MKS/VIII/00</v>
          </cell>
          <cell r="D1441" t="str">
            <v>DRS. MUSTAFA</v>
          </cell>
          <cell r="E1441" t="str">
            <v>005716</v>
          </cell>
          <cell r="F1441" t="str">
            <v>005716</v>
          </cell>
        </row>
        <row r="1442">
          <cell r="C1442" t="str">
            <v>168/k-MKS/VIII/00</v>
          </cell>
          <cell r="D1442" t="str">
            <v>MUH. YAHYA. DM</v>
          </cell>
          <cell r="E1442" t="str">
            <v>077026</v>
          </cell>
          <cell r="F1442" t="str">
            <v>077026</v>
          </cell>
        </row>
        <row r="1443">
          <cell r="C1443" t="str">
            <v>169/k-MKS/VIII/00</v>
          </cell>
          <cell r="D1443" t="str">
            <v>DRS. ASRI JAYA</v>
          </cell>
          <cell r="E1443" t="str">
            <v>060485</v>
          </cell>
          <cell r="F1443" t="str">
            <v>060485</v>
          </cell>
        </row>
        <row r="1444">
          <cell r="C1444" t="str">
            <v>171/k-MKS/VIII/00</v>
          </cell>
          <cell r="D1444" t="str">
            <v>B.  A M I N</v>
          </cell>
          <cell r="E1444" t="str">
            <v>077050</v>
          </cell>
          <cell r="F1444" t="str">
            <v>077050</v>
          </cell>
        </row>
        <row r="1445">
          <cell r="C1445" t="str">
            <v>173/k-MKS/VIII/00</v>
          </cell>
          <cell r="D1445" t="str">
            <v>SALIMUDDIN</v>
          </cell>
          <cell r="E1445" t="str">
            <v>077027</v>
          </cell>
          <cell r="F1445" t="str">
            <v>077027</v>
          </cell>
        </row>
        <row r="1446">
          <cell r="C1446" t="str">
            <v>174/k-MKS/VIII/00</v>
          </cell>
          <cell r="D1446" t="str">
            <v>YASSIR SAMURA, SP</v>
          </cell>
          <cell r="E1446" t="str">
            <v>000702</v>
          </cell>
          <cell r="F1446" t="str">
            <v>000702</v>
          </cell>
        </row>
        <row r="1447">
          <cell r="C1447" t="str">
            <v>175/k-MKS/VIII/00</v>
          </cell>
          <cell r="D1447" t="str">
            <v>Hj. ROSLINDA NATSIR, SH</v>
          </cell>
          <cell r="E1447" t="str">
            <v>000596</v>
          </cell>
          <cell r="F1447" t="str">
            <v>000596</v>
          </cell>
        </row>
        <row r="1448">
          <cell r="C1448" t="str">
            <v>176/k-MKS/VIII/00</v>
          </cell>
          <cell r="D1448" t="str">
            <v>A. LUTHFI TAKKO</v>
          </cell>
          <cell r="E1448" t="str">
            <v>000745</v>
          </cell>
          <cell r="F1448" t="str">
            <v>000745</v>
          </cell>
        </row>
        <row r="1449">
          <cell r="C1449" t="str">
            <v>172/k-MKS/VIII/00</v>
          </cell>
          <cell r="D1449" t="str">
            <v>BOHARI.  N</v>
          </cell>
          <cell r="E1449" t="str">
            <v>077044</v>
          </cell>
          <cell r="F1449" t="str">
            <v>077044</v>
          </cell>
        </row>
        <row r="1450">
          <cell r="C1450" t="str">
            <v>177/K-MKS/IX/00</v>
          </cell>
          <cell r="D1450" t="str">
            <v>YUSRI</v>
          </cell>
          <cell r="E1450" t="str">
            <v>000594</v>
          </cell>
          <cell r="F1450" t="str">
            <v>000594</v>
          </cell>
        </row>
        <row r="1451">
          <cell r="C1451" t="str">
            <v>180/K-MKS/IX/00</v>
          </cell>
          <cell r="D1451" t="str">
            <v>DG MIRI</v>
          </cell>
          <cell r="E1451" t="str">
            <v>077055</v>
          </cell>
          <cell r="F1451" t="str">
            <v>077055</v>
          </cell>
        </row>
        <row r="1452">
          <cell r="C1452" t="str">
            <v>181/K-MKS/IX/00</v>
          </cell>
          <cell r="D1452" t="str">
            <v>MUHADI, SH</v>
          </cell>
          <cell r="E1452" t="str">
            <v>005648</v>
          </cell>
          <cell r="F1452" t="str">
            <v>005648</v>
          </cell>
        </row>
        <row r="1453">
          <cell r="C1453" t="str">
            <v>183/K-MKS/IX/00</v>
          </cell>
          <cell r="D1453" t="str">
            <v>Hj HASIRAH</v>
          </cell>
          <cell r="E1453" t="str">
            <v>005735</v>
          </cell>
          <cell r="F1453" t="str">
            <v>005735</v>
          </cell>
        </row>
        <row r="1454">
          <cell r="C1454" t="str">
            <v>186/K-MKS/IX/00</v>
          </cell>
          <cell r="D1454" t="str">
            <v xml:space="preserve">DR.DEVIANA SORAYA </v>
          </cell>
          <cell r="E1454" t="str">
            <v>000748</v>
          </cell>
          <cell r="F1454" t="str">
            <v>000748</v>
          </cell>
        </row>
        <row r="1455">
          <cell r="C1455" t="str">
            <v>187/K-MKS/IX/00</v>
          </cell>
          <cell r="D1455" t="str">
            <v>VICTORIO E LENGKONG</v>
          </cell>
          <cell r="E1455" t="str">
            <v>001256</v>
          </cell>
          <cell r="F1455" t="str">
            <v>001256</v>
          </cell>
        </row>
        <row r="1456">
          <cell r="C1456" t="str">
            <v>188/K-MKS/IX/00</v>
          </cell>
          <cell r="D1456" t="str">
            <v>PT. BINTANG GUNUNG</v>
          </cell>
          <cell r="E1456" t="str">
            <v>005731</v>
          </cell>
          <cell r="F1456" t="str">
            <v>005731</v>
          </cell>
        </row>
        <row r="1457">
          <cell r="C1457" t="str">
            <v>189/K-MKS/IX/00</v>
          </cell>
          <cell r="D1457" t="str">
            <v>IR.  H. MURSALIM. B</v>
          </cell>
          <cell r="E1457" t="str">
            <v>000734</v>
          </cell>
          <cell r="F1457" t="str">
            <v>000734</v>
          </cell>
        </row>
        <row r="1458">
          <cell r="C1458" t="str">
            <v>193/K-MKS/IX/00</v>
          </cell>
          <cell r="D1458" t="str">
            <v>DRS. A. KAWARU</v>
          </cell>
          <cell r="E1458" t="str">
            <v>001035</v>
          </cell>
          <cell r="F1458" t="str">
            <v>001035</v>
          </cell>
        </row>
        <row r="1459">
          <cell r="C1459" t="str">
            <v>195/K-MKS/IX/00</v>
          </cell>
          <cell r="D1459" t="str">
            <v>DG BATENG</v>
          </cell>
          <cell r="E1459" t="str">
            <v>077275</v>
          </cell>
          <cell r="F1459" t="str">
            <v>077275</v>
          </cell>
        </row>
        <row r="1460">
          <cell r="C1460" t="str">
            <v>198/K-MKS/IX/00</v>
          </cell>
          <cell r="D1460" t="str">
            <v>S U F R I</v>
          </cell>
          <cell r="E1460" t="str">
            <v>077269</v>
          </cell>
          <cell r="F1460" t="str">
            <v>077269</v>
          </cell>
        </row>
        <row r="1461">
          <cell r="C1461" t="str">
            <v>199/K-MKS/IX/00</v>
          </cell>
          <cell r="D1461" t="str">
            <v>PT.BINA PATRIA CORP</v>
          </cell>
          <cell r="E1461" t="str">
            <v>045130</v>
          </cell>
          <cell r="F1461" t="str">
            <v>045130</v>
          </cell>
        </row>
        <row r="1462">
          <cell r="C1462" t="str">
            <v>200/K-MKS/IX/00</v>
          </cell>
          <cell r="D1462" t="str">
            <v>PT.BINA PATRIA CORP</v>
          </cell>
          <cell r="E1462" t="str">
            <v>045131</v>
          </cell>
          <cell r="F1462" t="str">
            <v>045131</v>
          </cell>
        </row>
        <row r="1463">
          <cell r="C1463" t="str">
            <v>201/K-MKS/IX/00</v>
          </cell>
          <cell r="D1463" t="str">
            <v>JONG SENG/H.SANGKALA</v>
          </cell>
          <cell r="E1463" t="str">
            <v>000583</v>
          </cell>
          <cell r="F1463" t="str">
            <v>000583</v>
          </cell>
        </row>
        <row r="1464">
          <cell r="C1464" t="str">
            <v>202/K-MKS/IX/00</v>
          </cell>
          <cell r="D1464" t="str">
            <v>DRS. IDHAM MANNAGA</v>
          </cell>
          <cell r="E1464" t="str">
            <v>009326</v>
          </cell>
          <cell r="F1464" t="str">
            <v>009326</v>
          </cell>
        </row>
        <row r="1465">
          <cell r="C1465" t="str">
            <v>203/K-MKS/IX/00</v>
          </cell>
          <cell r="D1465" t="str">
            <v>DR. Hj.FELICITAS ASAPA</v>
          </cell>
          <cell r="E1465" t="str">
            <v>000729</v>
          </cell>
          <cell r="F1465" t="str">
            <v>000729</v>
          </cell>
        </row>
        <row r="1466">
          <cell r="C1466" t="str">
            <v>204/K-MKS/IX/00</v>
          </cell>
          <cell r="D1466" t="str">
            <v>MONNE</v>
          </cell>
          <cell r="E1466" t="str">
            <v>077277</v>
          </cell>
          <cell r="F1466" t="str">
            <v>077277</v>
          </cell>
        </row>
        <row r="1467">
          <cell r="C1467" t="str">
            <v>205/K-MKS/IX/00</v>
          </cell>
          <cell r="D1467" t="str">
            <v>SALIHUDDIN</v>
          </cell>
          <cell r="E1467" t="str">
            <v>077273</v>
          </cell>
          <cell r="F1467" t="str">
            <v>077273</v>
          </cell>
        </row>
        <row r="1468">
          <cell r="C1468" t="str">
            <v>206/K-MKS/IX/00</v>
          </cell>
          <cell r="D1468" t="str">
            <v xml:space="preserve">NUR TASSI </v>
          </cell>
          <cell r="E1468" t="str">
            <v>077278</v>
          </cell>
          <cell r="F1468" t="str">
            <v>077278</v>
          </cell>
        </row>
        <row r="1469">
          <cell r="C1469" t="str">
            <v>207/K-MKS/IX/00</v>
          </cell>
          <cell r="D1469" t="str">
            <v>SAHADI</v>
          </cell>
          <cell r="E1469" t="str">
            <v>077271</v>
          </cell>
          <cell r="F1469" t="str">
            <v>077271</v>
          </cell>
        </row>
        <row r="1470">
          <cell r="C1470" t="str">
            <v>208/K-MKS/IX/00</v>
          </cell>
          <cell r="D1470" t="str">
            <v>SYARIFUDDIN H</v>
          </cell>
          <cell r="E1470" t="str">
            <v>077272</v>
          </cell>
          <cell r="F1470" t="str">
            <v>077272</v>
          </cell>
        </row>
        <row r="1471">
          <cell r="C1471" t="str">
            <v>209/K-MKS/IX/00</v>
          </cell>
          <cell r="D1471" t="str">
            <v>SURYANI</v>
          </cell>
          <cell r="E1471" t="str">
            <v>077286</v>
          </cell>
          <cell r="F1471" t="str">
            <v>077286</v>
          </cell>
        </row>
        <row r="1472">
          <cell r="C1472" t="str">
            <v>210/K-MKS/IX/00</v>
          </cell>
          <cell r="D1472" t="str">
            <v>SYARIFUDDIN. H</v>
          </cell>
          <cell r="E1472" t="str">
            <v>077279</v>
          </cell>
          <cell r="F1472" t="str">
            <v>077279</v>
          </cell>
        </row>
        <row r="1473">
          <cell r="C1473" t="str">
            <v>211/K-MKS/IX/00</v>
          </cell>
          <cell r="D1473" t="str">
            <v xml:space="preserve">A M R A N </v>
          </cell>
          <cell r="E1473" t="str">
            <v>034827</v>
          </cell>
          <cell r="F1473" t="str">
            <v>034827</v>
          </cell>
        </row>
        <row r="1474">
          <cell r="C1474" t="str">
            <v>212/K-MKS/IX/00</v>
          </cell>
          <cell r="D1474" t="str">
            <v>ANDI. BURHANUDDIN  AS</v>
          </cell>
          <cell r="E1474" t="str">
            <v>034821</v>
          </cell>
          <cell r="F1474" t="str">
            <v>034821</v>
          </cell>
        </row>
        <row r="1475">
          <cell r="C1475" t="str">
            <v>216/K-MKS/IX/00</v>
          </cell>
          <cell r="D1475" t="str">
            <v>LIONG BANG PONG(KSU JAYA MURNII)</v>
          </cell>
          <cell r="E1475" t="str">
            <v>005649</v>
          </cell>
          <cell r="F1475" t="str">
            <v>005649</v>
          </cell>
        </row>
        <row r="1476">
          <cell r="C1476" t="str">
            <v>217/K-MKS/IX/00</v>
          </cell>
          <cell r="D1476" t="str">
            <v>VERRICO E. LENGKONG</v>
          </cell>
          <cell r="E1476" t="str">
            <v>000046</v>
          </cell>
          <cell r="F1476" t="str">
            <v>000046</v>
          </cell>
        </row>
        <row r="1477">
          <cell r="C1477" t="str">
            <v>219/K-MKS/IX/00</v>
          </cell>
          <cell r="D1477" t="str">
            <v>H.ANDI. MICHDAR</v>
          </cell>
          <cell r="E1477" t="str">
            <v>006364</v>
          </cell>
          <cell r="F1477" t="str">
            <v>006364</v>
          </cell>
        </row>
        <row r="1478">
          <cell r="C1478" t="str">
            <v>214/K-MKS/IX/00</v>
          </cell>
          <cell r="D1478" t="str">
            <v xml:space="preserve">FELENTY </v>
          </cell>
          <cell r="E1478" t="str">
            <v>073214</v>
          </cell>
          <cell r="F1478" t="str">
            <v>073214</v>
          </cell>
        </row>
        <row r="1479">
          <cell r="C1479" t="str">
            <v>220/K-MKS/IX/00</v>
          </cell>
          <cell r="D1479" t="str">
            <v>MULYADI GULI</v>
          </cell>
          <cell r="E1479" t="str">
            <v>010723</v>
          </cell>
          <cell r="F1479" t="str">
            <v>010723</v>
          </cell>
        </row>
        <row r="1480">
          <cell r="C1480" t="str">
            <v>221/K-MKS/IX/00</v>
          </cell>
          <cell r="D1480" t="str">
            <v>ANDI. RIMMAWATI</v>
          </cell>
          <cell r="E1480" t="str">
            <v>010532</v>
          </cell>
          <cell r="F1480" t="str">
            <v>010532</v>
          </cell>
        </row>
        <row r="1481">
          <cell r="C1481" t="str">
            <v>224/K-MKS/X/00</v>
          </cell>
          <cell r="D1481" t="str">
            <v>A. JASWADI, SH</v>
          </cell>
          <cell r="E1481" t="str">
            <v>069080</v>
          </cell>
          <cell r="F1481" t="str">
            <v>069080</v>
          </cell>
        </row>
        <row r="1482">
          <cell r="C1482" t="str">
            <v>222/K-MKS/X/00</v>
          </cell>
          <cell r="D1482" t="str">
            <v xml:space="preserve">SUJARYADI.P </v>
          </cell>
          <cell r="E1482" t="str">
            <v>077311</v>
          </cell>
          <cell r="F1482" t="str">
            <v>077311</v>
          </cell>
        </row>
        <row r="1483">
          <cell r="C1483" t="str">
            <v>223/K-MKS/X/00</v>
          </cell>
          <cell r="D1483" t="str">
            <v>BAU SENGNGANG</v>
          </cell>
          <cell r="E1483" t="str">
            <v>007751</v>
          </cell>
          <cell r="F1483" t="str">
            <v>007751</v>
          </cell>
        </row>
        <row r="1484">
          <cell r="C1484" t="str">
            <v>225/K-MKS/X/00</v>
          </cell>
          <cell r="D1484" t="str">
            <v>ANDI RIMMAWATI</v>
          </cell>
          <cell r="E1484" t="str">
            <v>077284</v>
          </cell>
          <cell r="F1484" t="str">
            <v>077284</v>
          </cell>
        </row>
        <row r="1485">
          <cell r="C1485" t="str">
            <v>226/K-MKS/X/00</v>
          </cell>
          <cell r="D1485" t="str">
            <v>EKY SEMOL URSIA</v>
          </cell>
          <cell r="E1485" t="str">
            <v>006385</v>
          </cell>
          <cell r="F1485" t="str">
            <v>006385</v>
          </cell>
        </row>
        <row r="1486">
          <cell r="C1486" t="str">
            <v>227/K-MKS/X/00</v>
          </cell>
          <cell r="D1486" t="str">
            <v>DJABIR</v>
          </cell>
          <cell r="E1486" t="str">
            <v>007748</v>
          </cell>
          <cell r="F1486" t="str">
            <v>007748</v>
          </cell>
        </row>
        <row r="1487">
          <cell r="C1487" t="str">
            <v>228/K-MKS/X/00</v>
          </cell>
          <cell r="D1487" t="str">
            <v>ABD. MUIN</v>
          </cell>
          <cell r="E1487" t="str">
            <v>011182</v>
          </cell>
          <cell r="F1487" t="str">
            <v>011182</v>
          </cell>
        </row>
        <row r="1488">
          <cell r="C1488" t="str">
            <v>229/K-MKS/X/00</v>
          </cell>
          <cell r="D1488" t="str">
            <v>TJAN ERIKA INDRI(AKKIONG)</v>
          </cell>
          <cell r="E1488" t="str">
            <v>001873</v>
          </cell>
          <cell r="F1488" t="str">
            <v>001873</v>
          </cell>
        </row>
        <row r="1489">
          <cell r="C1489" t="str">
            <v>230/K-MKS/X/00</v>
          </cell>
          <cell r="D1489" t="str">
            <v xml:space="preserve">S A F R I </v>
          </cell>
          <cell r="E1489" t="str">
            <v>077383</v>
          </cell>
          <cell r="F1489" t="str">
            <v>077383</v>
          </cell>
        </row>
        <row r="1490">
          <cell r="C1490" t="str">
            <v>231/K-MKS/X/00</v>
          </cell>
          <cell r="D1490" t="str">
            <v>PT.SUPMA INTI PRIMA</v>
          </cell>
          <cell r="E1490" t="str">
            <v>033613</v>
          </cell>
          <cell r="F1490" t="str">
            <v>033613</v>
          </cell>
        </row>
        <row r="1491">
          <cell r="C1491" t="str">
            <v>232/ K-MKS/X/00</v>
          </cell>
          <cell r="D1491" t="str">
            <v xml:space="preserve">HENDRA TRENGGONO </v>
          </cell>
          <cell r="E1491" t="str">
            <v>098845</v>
          </cell>
          <cell r="F1491" t="str">
            <v>098845</v>
          </cell>
        </row>
        <row r="1492">
          <cell r="C1492" t="str">
            <v>233/K-MKS/X/00</v>
          </cell>
          <cell r="D1492" t="str">
            <v>A. ODDANG</v>
          </cell>
          <cell r="E1492" t="str">
            <v>009777</v>
          </cell>
          <cell r="F1492" t="str">
            <v>009777</v>
          </cell>
        </row>
        <row r="1493">
          <cell r="C1493" t="str">
            <v>234/K-MKS/X/00</v>
          </cell>
          <cell r="D1493" t="str">
            <v>AMIR SALEH, SH</v>
          </cell>
          <cell r="E1493" t="str">
            <v>008431</v>
          </cell>
          <cell r="F1493" t="str">
            <v>008431</v>
          </cell>
        </row>
        <row r="1494">
          <cell r="C1494" t="str">
            <v>237/K-MKS/X/00</v>
          </cell>
          <cell r="D1494" t="str">
            <v>ARUDDIN</v>
          </cell>
          <cell r="E1494" t="str">
            <v>077314</v>
          </cell>
          <cell r="F1494" t="str">
            <v>077314</v>
          </cell>
        </row>
        <row r="1495">
          <cell r="C1495" t="str">
            <v>238/K-MKS/X/00</v>
          </cell>
          <cell r="D1495" t="str">
            <v>SUJARYADI. P</v>
          </cell>
          <cell r="E1495" t="str">
            <v>077326</v>
          </cell>
          <cell r="F1495" t="str">
            <v>077326</v>
          </cell>
        </row>
        <row r="1496">
          <cell r="C1496" t="str">
            <v>239/ K-MKS/X/00</v>
          </cell>
          <cell r="D1496" t="str">
            <v>M. NATSIR SADDA,BSC</v>
          </cell>
          <cell r="E1496" t="str">
            <v>098612</v>
          </cell>
          <cell r="F1496" t="str">
            <v>098612</v>
          </cell>
        </row>
        <row r="1497">
          <cell r="C1497" t="str">
            <v>240/K-MKS/X/00</v>
          </cell>
          <cell r="D1497" t="str">
            <v>Ny. RAHMANIAH</v>
          </cell>
          <cell r="E1497" t="str">
            <v>077068</v>
          </cell>
          <cell r="F1497" t="str">
            <v>077068</v>
          </cell>
        </row>
        <row r="1498">
          <cell r="C1498" t="str">
            <v>241/K-MKS/X/00</v>
          </cell>
          <cell r="D1498" t="str">
            <v xml:space="preserve">SUJARYADI.P </v>
          </cell>
          <cell r="E1498" t="str">
            <v>077359</v>
          </cell>
          <cell r="F1498" t="str">
            <v>077359</v>
          </cell>
        </row>
        <row r="1499">
          <cell r="C1499" t="str">
            <v>242/K-MKS/X/00</v>
          </cell>
          <cell r="D1499" t="str">
            <v>PATTASILA</v>
          </cell>
          <cell r="E1499" t="str">
            <v>077332</v>
          </cell>
          <cell r="F1499" t="str">
            <v>077332</v>
          </cell>
        </row>
        <row r="1500">
          <cell r="C1500" t="str">
            <v>243/K-MKS/X/00</v>
          </cell>
          <cell r="D1500" t="str">
            <v>SULAEMAN</v>
          </cell>
          <cell r="E1500" t="str">
            <v>077385</v>
          </cell>
          <cell r="F1500" t="str">
            <v>077385</v>
          </cell>
        </row>
        <row r="1501">
          <cell r="C1501" t="str">
            <v>244/K-MKS/X/00</v>
          </cell>
          <cell r="D1501" t="str">
            <v>Hj.RASIDAH DAMAYANTI</v>
          </cell>
          <cell r="E1501" t="str">
            <v>006384</v>
          </cell>
          <cell r="F1501" t="str">
            <v>006384</v>
          </cell>
        </row>
        <row r="1502">
          <cell r="C1502" t="str">
            <v>259/K-MKS/X/00</v>
          </cell>
          <cell r="D1502" t="str">
            <v>HILAL HAMZAH</v>
          </cell>
          <cell r="E1502" t="str">
            <v>009377</v>
          </cell>
          <cell r="F1502" t="str">
            <v>009377</v>
          </cell>
        </row>
        <row r="1503">
          <cell r="C1503" t="str">
            <v>258/K-MKS/X/00</v>
          </cell>
          <cell r="D1503" t="str">
            <v>H. BACHTIAR BAKRI</v>
          </cell>
          <cell r="E1503" t="str">
            <v>090753</v>
          </cell>
          <cell r="F1503" t="str">
            <v>090753</v>
          </cell>
        </row>
        <row r="1504">
          <cell r="C1504" t="str">
            <v>269/K-MKS/XI/00</v>
          </cell>
          <cell r="D1504" t="str">
            <v>SULPRIAN, SH</v>
          </cell>
          <cell r="E1504" t="str">
            <v>000745</v>
          </cell>
          <cell r="F1504" t="str">
            <v>000745</v>
          </cell>
        </row>
        <row r="1505">
          <cell r="C1505" t="str">
            <v>274/K-MKS/XI/00</v>
          </cell>
          <cell r="D1505" t="str">
            <v>RASYID THAIYEB</v>
          </cell>
          <cell r="E1505" t="str">
            <v>071465</v>
          </cell>
          <cell r="F1505" t="str">
            <v>071465</v>
          </cell>
        </row>
        <row r="1506">
          <cell r="C1506" t="str">
            <v>275/K-MKS/XI/00</v>
          </cell>
          <cell r="D1506" t="str">
            <v>BURHANG</v>
          </cell>
          <cell r="E1506" t="str">
            <v>009266</v>
          </cell>
          <cell r="F1506" t="str">
            <v>009266</v>
          </cell>
        </row>
        <row r="1507">
          <cell r="C1507" t="str">
            <v>270/K-MKS/XI/00</v>
          </cell>
          <cell r="D1507" t="str">
            <v>PATTASILA</v>
          </cell>
          <cell r="E1507" t="str">
            <v>077369</v>
          </cell>
          <cell r="F1507" t="str">
            <v>077369</v>
          </cell>
        </row>
        <row r="1508">
          <cell r="C1508" t="str">
            <v>271/K-MKS/XI/00</v>
          </cell>
          <cell r="D1508" t="str">
            <v>SUJARYADI. P</v>
          </cell>
          <cell r="E1508" t="str">
            <v>077377</v>
          </cell>
          <cell r="F1508" t="str">
            <v>077377</v>
          </cell>
        </row>
        <row r="1509">
          <cell r="C1509" t="str">
            <v>272/K-MKS/XI/00</v>
          </cell>
          <cell r="D1509" t="str">
            <v>MUH. ILYAS</v>
          </cell>
          <cell r="E1509" t="str">
            <v>000679</v>
          </cell>
          <cell r="F1509" t="str">
            <v>000679</v>
          </cell>
        </row>
        <row r="1510">
          <cell r="C1510" t="str">
            <v>273/K-MKS/XI/00</v>
          </cell>
          <cell r="D1510" t="str">
            <v>H.BANGSAWANG ANWAR</v>
          </cell>
          <cell r="E1510" t="str">
            <v>000741</v>
          </cell>
          <cell r="F1510" t="str">
            <v>000741</v>
          </cell>
        </row>
        <row r="1511">
          <cell r="C1511" t="str">
            <v>276/K-MKS/XI/00</v>
          </cell>
          <cell r="D1511" t="str">
            <v>DRS. ABD AZIS RAHMAN</v>
          </cell>
          <cell r="E1511" t="str">
            <v>009268</v>
          </cell>
          <cell r="F1511" t="str">
            <v>009268</v>
          </cell>
        </row>
        <row r="1512">
          <cell r="C1512" t="str">
            <v>277/K-MKS/XI/00</v>
          </cell>
          <cell r="D1512" t="str">
            <v>HELEN WIRIADINATA</v>
          </cell>
          <cell r="E1512" t="str">
            <v>000837</v>
          </cell>
          <cell r="F1512" t="str">
            <v>000837</v>
          </cell>
        </row>
        <row r="1513">
          <cell r="C1513" t="str">
            <v>278/K-MKS/XI/00</v>
          </cell>
          <cell r="D1513" t="str">
            <v>H. RACHMAWATI. P</v>
          </cell>
          <cell r="E1513" t="str">
            <v>000810</v>
          </cell>
          <cell r="F1513" t="str">
            <v>000810</v>
          </cell>
        </row>
        <row r="1514">
          <cell r="C1514" t="str">
            <v>279/K-MKS/XI/00</v>
          </cell>
          <cell r="D1514" t="str">
            <v>H. BADARUDDIN</v>
          </cell>
          <cell r="E1514" t="str">
            <v>000983</v>
          </cell>
          <cell r="F1514" t="str">
            <v>000983</v>
          </cell>
        </row>
        <row r="1515">
          <cell r="C1515" t="str">
            <v>280/K-MKS/XI/00</v>
          </cell>
          <cell r="D1515" t="str">
            <v>SUJARYADI. P</v>
          </cell>
          <cell r="E1515" t="str">
            <v>077793</v>
          </cell>
          <cell r="F1515" t="str">
            <v>077793</v>
          </cell>
        </row>
        <row r="1516">
          <cell r="C1516" t="str">
            <v>283/K-MKS/XI/00</v>
          </cell>
          <cell r="D1516" t="str">
            <v>H. SYARIFUDDIN</v>
          </cell>
          <cell r="E1516" t="str">
            <v>045482</v>
          </cell>
          <cell r="F1516" t="str">
            <v>045482</v>
          </cell>
        </row>
        <row r="1517">
          <cell r="C1517" t="str">
            <v>284/K-MKS/XI/00</v>
          </cell>
          <cell r="D1517" t="str">
            <v>JOHANSYAH MANSYUR,DRS</v>
          </cell>
          <cell r="E1517" t="str">
            <v>006360</v>
          </cell>
          <cell r="F1517" t="str">
            <v>006360</v>
          </cell>
        </row>
        <row r="1518">
          <cell r="C1518" t="str">
            <v>286/K-MKS/XI/00</v>
          </cell>
          <cell r="D1518" t="str">
            <v>MUCHTAR. P</v>
          </cell>
          <cell r="E1518" t="str">
            <v>006022</v>
          </cell>
          <cell r="F1518" t="str">
            <v>006022</v>
          </cell>
        </row>
        <row r="1519">
          <cell r="C1519" t="str">
            <v>290/K-MKS/XI/00</v>
          </cell>
          <cell r="D1519" t="str">
            <v>H.A. I. ARMAS,SH,MM,MBA</v>
          </cell>
          <cell r="E1519" t="str">
            <v>000837</v>
          </cell>
          <cell r="F1519" t="str">
            <v>000837</v>
          </cell>
        </row>
        <row r="1520">
          <cell r="C1520" t="str">
            <v>289/K-MKS/XI/00</v>
          </cell>
          <cell r="D1520" t="str">
            <v xml:space="preserve">HARYO SUPRAWITO </v>
          </cell>
          <cell r="E1520" t="str">
            <v>084265</v>
          </cell>
          <cell r="F1520" t="str">
            <v>084265</v>
          </cell>
        </row>
        <row r="1521">
          <cell r="C1521" t="str">
            <v>300/K-MKS/XI/00</v>
          </cell>
          <cell r="D1521" t="str">
            <v>ABD. BAHRI TAHIR</v>
          </cell>
          <cell r="E1521" t="str">
            <v>002749</v>
          </cell>
          <cell r="F1521" t="str">
            <v>002749</v>
          </cell>
        </row>
        <row r="1522">
          <cell r="C1522" t="str">
            <v>301/K-MKS/XI/00</v>
          </cell>
          <cell r="D1522" t="str">
            <v>NURDIN</v>
          </cell>
          <cell r="E1522" t="str">
            <v>077733</v>
          </cell>
          <cell r="F1522" t="str">
            <v>077733</v>
          </cell>
        </row>
        <row r="1523">
          <cell r="C1523" t="str">
            <v>302/K-MKS/XI/00</v>
          </cell>
          <cell r="D1523" t="str">
            <v>HILAL HAMZAH</v>
          </cell>
          <cell r="E1523" t="str">
            <v>001620</v>
          </cell>
          <cell r="F1523" t="str">
            <v>001620</v>
          </cell>
        </row>
        <row r="1524">
          <cell r="C1524" t="str">
            <v>303/K-MKS/XI/00</v>
          </cell>
          <cell r="D1524" t="str">
            <v>SUJARYADI. P</v>
          </cell>
          <cell r="E1524" t="str">
            <v>077759</v>
          </cell>
          <cell r="F1524" t="str">
            <v>077759</v>
          </cell>
        </row>
        <row r="1525">
          <cell r="C1525" t="str">
            <v>304/K-MKS/XI/00</v>
          </cell>
          <cell r="D1525" t="str">
            <v>HAMZAH</v>
          </cell>
          <cell r="E1525" t="str">
            <v>011397</v>
          </cell>
          <cell r="F1525" t="str">
            <v>011397</v>
          </cell>
        </row>
        <row r="1526">
          <cell r="C1526" t="str">
            <v>305/K-MKS/XI/00</v>
          </cell>
          <cell r="D1526" t="str">
            <v>HAMZAH</v>
          </cell>
          <cell r="E1526" t="str">
            <v>011501</v>
          </cell>
          <cell r="F1526" t="str">
            <v>011501</v>
          </cell>
        </row>
        <row r="1527">
          <cell r="C1527" t="str">
            <v>306/K-MKS/XI/00</v>
          </cell>
          <cell r="D1527" t="str">
            <v>HAMZAH</v>
          </cell>
          <cell r="E1527" t="str">
            <v>011638</v>
          </cell>
          <cell r="F1527" t="str">
            <v>011638</v>
          </cell>
        </row>
        <row r="1528">
          <cell r="C1528" t="str">
            <v>307/K-MKS/XI/00</v>
          </cell>
          <cell r="D1528" t="str">
            <v>HAMZAH</v>
          </cell>
          <cell r="E1528" t="str">
            <v>011399</v>
          </cell>
          <cell r="F1528" t="str">
            <v>011399</v>
          </cell>
        </row>
        <row r="1529">
          <cell r="C1529" t="str">
            <v>311/K-MKS/XI/00</v>
          </cell>
          <cell r="D1529" t="str">
            <v>SYAMSURIDHA</v>
          </cell>
          <cell r="E1529" t="str">
            <v>271060</v>
          </cell>
          <cell r="F1529" t="str">
            <v>271060</v>
          </cell>
        </row>
        <row r="1530">
          <cell r="C1530" t="str">
            <v>312/K-MKS/XI/00</v>
          </cell>
          <cell r="D1530" t="str">
            <v>TVRI STASIUN MAKASSAR</v>
          </cell>
          <cell r="E1530" t="str">
            <v>046810</v>
          </cell>
          <cell r="F1530" t="str">
            <v>046810</v>
          </cell>
        </row>
        <row r="1531">
          <cell r="C1531" t="str">
            <v>313/K-MKS/XI/00</v>
          </cell>
          <cell r="D1531" t="str">
            <v>R I Z A L</v>
          </cell>
          <cell r="E1531" t="str">
            <v>267945</v>
          </cell>
          <cell r="F1531" t="str">
            <v>267945</v>
          </cell>
        </row>
        <row r="1532">
          <cell r="C1532" t="str">
            <v>315/K-MKS/XI/00</v>
          </cell>
          <cell r="D1532" t="str">
            <v>H. RIDWAN IBRAHIM,SE</v>
          </cell>
          <cell r="E1532" t="str">
            <v>000341</v>
          </cell>
          <cell r="F1532" t="str">
            <v>000341</v>
          </cell>
        </row>
        <row r="1533">
          <cell r="C1533" t="str">
            <v>318/K-MKS/XII/00</v>
          </cell>
          <cell r="D1533" t="str">
            <v>DG SILA. S</v>
          </cell>
          <cell r="E1533" t="str">
            <v>078123</v>
          </cell>
          <cell r="F1533" t="str">
            <v>078123</v>
          </cell>
        </row>
        <row r="1534">
          <cell r="C1534" t="str">
            <v>319/K-MKS/XII/00</v>
          </cell>
          <cell r="D1534" t="str">
            <v>SUJARYADI. P</v>
          </cell>
          <cell r="E1534" t="str">
            <v>007812</v>
          </cell>
          <cell r="F1534" t="str">
            <v>007812</v>
          </cell>
        </row>
        <row r="1535">
          <cell r="C1535" t="str">
            <v>320/K-MKS/XII/00</v>
          </cell>
          <cell r="D1535" t="str">
            <v>DEMMALOLO</v>
          </cell>
          <cell r="E1535" t="str">
            <v>078127</v>
          </cell>
          <cell r="F1535" t="str">
            <v>078127</v>
          </cell>
        </row>
        <row r="1536">
          <cell r="C1536" t="str">
            <v>321/K-MKS/XII/00</v>
          </cell>
          <cell r="D1536" t="str">
            <v>H. MUH KAMIL</v>
          </cell>
          <cell r="E1536" t="str">
            <v>078136</v>
          </cell>
          <cell r="F1536" t="str">
            <v>078136</v>
          </cell>
        </row>
        <row r="1537">
          <cell r="C1537" t="str">
            <v>323/K-MKS/XII/00</v>
          </cell>
          <cell r="D1537" t="str">
            <v>ZAINUDDIN DODANG</v>
          </cell>
          <cell r="E1537" t="str">
            <v>078094</v>
          </cell>
          <cell r="F1537" t="str">
            <v>078094</v>
          </cell>
        </row>
        <row r="1538">
          <cell r="C1538" t="str">
            <v>322/K-MKS/XII/00</v>
          </cell>
          <cell r="D1538" t="str">
            <v>MUH. ARIEF, SE</v>
          </cell>
          <cell r="E1538" t="str">
            <v>003949</v>
          </cell>
          <cell r="F1538" t="str">
            <v>003949</v>
          </cell>
        </row>
        <row r="1539">
          <cell r="C1539" t="str">
            <v>324/K-MKS/XII/00</v>
          </cell>
          <cell r="D1539" t="str">
            <v>ILHAMSYAH MUSA. L</v>
          </cell>
          <cell r="E1539" t="str">
            <v>077772</v>
          </cell>
          <cell r="F1539" t="str">
            <v>077772</v>
          </cell>
        </row>
        <row r="1540">
          <cell r="C1540" t="str">
            <v>325/K-MKS/XII/00</v>
          </cell>
          <cell r="D1540" t="str">
            <v>H. MUH. RAMLI</v>
          </cell>
          <cell r="E1540" t="str">
            <v>078129</v>
          </cell>
          <cell r="F1540" t="str">
            <v>078129</v>
          </cell>
        </row>
        <row r="1541">
          <cell r="C1541" t="str">
            <v>327/K-MKS/XII/00</v>
          </cell>
          <cell r="D1541" t="str">
            <v>Hj RAHMATIA</v>
          </cell>
          <cell r="E1541" t="str">
            <v>078126</v>
          </cell>
          <cell r="F1541" t="str">
            <v>078126</v>
          </cell>
        </row>
        <row r="1542">
          <cell r="C1542" t="str">
            <v>328.A/K-MKS/XII/00</v>
          </cell>
          <cell r="D1542" t="str">
            <v>DRA NURLAELA NUR</v>
          </cell>
          <cell r="E1542" t="str">
            <v>006742</v>
          </cell>
          <cell r="F1542" t="str">
            <v>006742</v>
          </cell>
        </row>
        <row r="1543">
          <cell r="C1543" t="str">
            <v>329/K-MKS/XII/00</v>
          </cell>
          <cell r="D1543" t="str">
            <v>TOMMY BEDIANTO</v>
          </cell>
          <cell r="E1543" t="str">
            <v>006935</v>
          </cell>
          <cell r="F1543" t="str">
            <v>006935</v>
          </cell>
        </row>
        <row r="1544">
          <cell r="C1544" t="str">
            <v>346/K-MKS/XII/00</v>
          </cell>
          <cell r="D1544" t="str">
            <v>SUGIANTO</v>
          </cell>
          <cell r="E1544" t="str">
            <v>010905</v>
          </cell>
          <cell r="F1544" t="str">
            <v>010905</v>
          </cell>
        </row>
        <row r="1545">
          <cell r="C1545" t="str">
            <v>330/K-MKS/XII/00</v>
          </cell>
          <cell r="D1545" t="str">
            <v>HAJI. ABD WAHID</v>
          </cell>
          <cell r="E1545" t="str">
            <v>000883</v>
          </cell>
          <cell r="F1545" t="str">
            <v>000883</v>
          </cell>
        </row>
        <row r="1546">
          <cell r="C1546" t="str">
            <v>331/K-MKS/XII/00</v>
          </cell>
          <cell r="D1546" t="str">
            <v>HAJI. MUH KAMIL</v>
          </cell>
          <cell r="E1546" t="str">
            <v>078125</v>
          </cell>
          <cell r="F1546" t="str">
            <v>078125</v>
          </cell>
        </row>
        <row r="1547">
          <cell r="C1547" t="str">
            <v>332/K-MKS/XII/00</v>
          </cell>
          <cell r="D1547" t="str">
            <v>MA^LI</v>
          </cell>
          <cell r="E1547" t="str">
            <v>078095</v>
          </cell>
          <cell r="F1547" t="str">
            <v>078095</v>
          </cell>
        </row>
        <row r="1548">
          <cell r="C1548" t="str">
            <v>333/K-MKS/XII/00</v>
          </cell>
          <cell r="D1548" t="str">
            <v>SYARIFUDDIN</v>
          </cell>
          <cell r="E1548" t="str">
            <v>078097</v>
          </cell>
          <cell r="F1548" t="str">
            <v>078097</v>
          </cell>
        </row>
        <row r="1549">
          <cell r="C1549" t="str">
            <v>334/K-MKS/XII/00</v>
          </cell>
          <cell r="D1549" t="str">
            <v>MUSTAFA</v>
          </cell>
          <cell r="E1549" t="str">
            <v>0X3226</v>
          </cell>
          <cell r="F1549" t="str">
            <v>0X3226</v>
          </cell>
        </row>
        <row r="1550">
          <cell r="C1550" t="str">
            <v>336/K-MKS/XII/00</v>
          </cell>
          <cell r="D1550" t="str">
            <v>HELENG LODING,SE</v>
          </cell>
          <cell r="E1550" t="str">
            <v>000931</v>
          </cell>
          <cell r="F1550" t="str">
            <v>000931</v>
          </cell>
        </row>
        <row r="1551">
          <cell r="C1551" t="str">
            <v>338/K-MKS/XII/00</v>
          </cell>
          <cell r="D1551" t="str">
            <v>AISYAH</v>
          </cell>
          <cell r="E1551" t="str">
            <v>000986</v>
          </cell>
          <cell r="F1551" t="str">
            <v>000986</v>
          </cell>
        </row>
        <row r="1552">
          <cell r="C1552" t="str">
            <v>347/K-MKS/XII/00</v>
          </cell>
          <cell r="D1552" t="str">
            <v>TVRI STASIUN MAKASSAR</v>
          </cell>
          <cell r="E1552" t="str">
            <v>069435</v>
          </cell>
          <cell r="F1552" t="str">
            <v>069435</v>
          </cell>
        </row>
        <row r="1553">
          <cell r="C1553" t="str">
            <v>339/K-MKS/XII/00</v>
          </cell>
          <cell r="D1553" t="str">
            <v>H. MUHAMMAD. S</v>
          </cell>
          <cell r="E1553" t="str">
            <v>000940</v>
          </cell>
          <cell r="F1553" t="str">
            <v>000940</v>
          </cell>
        </row>
        <row r="1554">
          <cell r="C1554" t="str">
            <v>341/K-MKS/XII/00</v>
          </cell>
          <cell r="D1554" t="str">
            <v>HASYIM</v>
          </cell>
          <cell r="E1554" t="str">
            <v>078099</v>
          </cell>
          <cell r="F1554" t="str">
            <v>078099</v>
          </cell>
        </row>
        <row r="1555">
          <cell r="C1555" t="str">
            <v>342/K-MKS/XII/00</v>
          </cell>
          <cell r="D1555" t="str">
            <v>B. MUH. AMIN</v>
          </cell>
          <cell r="E1555" t="str">
            <v>078132</v>
          </cell>
          <cell r="F1555" t="str">
            <v>078132</v>
          </cell>
        </row>
        <row r="1556">
          <cell r="C1556" t="str">
            <v>343/K-MKS/XII/00</v>
          </cell>
          <cell r="D1556" t="str">
            <v>RUSMAN AKIL</v>
          </cell>
          <cell r="E1556" t="str">
            <v>012979</v>
          </cell>
          <cell r="F1556" t="str">
            <v>012979</v>
          </cell>
        </row>
        <row r="1557">
          <cell r="C1557" t="str">
            <v>345/K-MKS/XII/00</v>
          </cell>
          <cell r="D1557" t="str">
            <v>M. SYARIF. A</v>
          </cell>
          <cell r="E1557" t="str">
            <v>000988</v>
          </cell>
          <cell r="F1557" t="str">
            <v>000988</v>
          </cell>
        </row>
        <row r="1558">
          <cell r="C1558" t="str">
            <v>348/K-MKS/XII/00</v>
          </cell>
          <cell r="D1558" t="str">
            <v>DRS. HAERUDDIN</v>
          </cell>
          <cell r="E1558" t="str">
            <v>000876</v>
          </cell>
          <cell r="F1558" t="str">
            <v>000876</v>
          </cell>
        </row>
        <row r="1559">
          <cell r="C1559" t="str">
            <v>344/K-MKS/XII/00</v>
          </cell>
          <cell r="D1559" t="str">
            <v>HAJI ALIMUDDIN</v>
          </cell>
          <cell r="E1559" t="str">
            <v>005604</v>
          </cell>
          <cell r="F1559" t="str">
            <v>005604</v>
          </cell>
        </row>
        <row r="1560">
          <cell r="C1560" t="str">
            <v>349/K-MKS/XII/00</v>
          </cell>
          <cell r="D1560" t="str">
            <v>HARRY JODISAPUTRA</v>
          </cell>
          <cell r="E1560" t="str">
            <v>006295</v>
          </cell>
          <cell r="F1560" t="str">
            <v>006295</v>
          </cell>
        </row>
        <row r="1561">
          <cell r="C1561" t="str">
            <v>1/K-MKS/I/01</v>
          </cell>
          <cell r="D1561" t="str">
            <v>PEMDA TK II MAROS</v>
          </cell>
          <cell r="E1561" t="str">
            <v>001090</v>
          </cell>
          <cell r="F1561" t="str">
            <v>001090</v>
          </cell>
        </row>
        <row r="1562">
          <cell r="C1562" t="str">
            <v>2/K-MKS/I/01</v>
          </cell>
          <cell r="D1562" t="str">
            <v>PEMDA TK II MAROS</v>
          </cell>
          <cell r="E1562" t="str">
            <v>001086</v>
          </cell>
          <cell r="F1562" t="str">
            <v>001086</v>
          </cell>
        </row>
        <row r="1563">
          <cell r="C1563" t="str">
            <v>2/K-MKS/I/01</v>
          </cell>
          <cell r="D1563" t="str">
            <v>PEMDA TK II MAROS</v>
          </cell>
          <cell r="E1563" t="str">
            <v>001086</v>
          </cell>
          <cell r="F1563" t="str">
            <v>001086</v>
          </cell>
        </row>
        <row r="1564">
          <cell r="C1564" t="str">
            <v>4/K-MKS/I/01</v>
          </cell>
          <cell r="D1564" t="str">
            <v>HAJI ROWA</v>
          </cell>
          <cell r="E1564" t="str">
            <v>005538</v>
          </cell>
          <cell r="F1564" t="str">
            <v>005538</v>
          </cell>
        </row>
        <row r="1565">
          <cell r="C1565" t="str">
            <v>5/K-MKS/I/01</v>
          </cell>
          <cell r="D1565" t="str">
            <v>SYAIDIMAN</v>
          </cell>
          <cell r="E1565" t="str">
            <v>000982</v>
          </cell>
          <cell r="F1565" t="str">
            <v>000982</v>
          </cell>
        </row>
        <row r="1566">
          <cell r="C1566" t="str">
            <v>6/K-MKS/I/01</v>
          </cell>
          <cell r="D1566" t="str">
            <v>NIO TELLY</v>
          </cell>
          <cell r="E1566" t="str">
            <v>0X9871</v>
          </cell>
          <cell r="F1566" t="str">
            <v>0X9871</v>
          </cell>
        </row>
        <row r="1567">
          <cell r="C1567" t="str">
            <v>7/K-MKS/I/01</v>
          </cell>
          <cell r="D1567" t="str">
            <v>NURHANDAYANI</v>
          </cell>
          <cell r="E1567" t="str">
            <v>010500</v>
          </cell>
          <cell r="F1567" t="str">
            <v>010500</v>
          </cell>
        </row>
        <row r="1568">
          <cell r="C1568" t="str">
            <v>9/K-MKS/I/01</v>
          </cell>
          <cell r="D1568" t="str">
            <v>PEMDA TK II MAROS</v>
          </cell>
          <cell r="E1568" t="str">
            <v>006607</v>
          </cell>
          <cell r="F1568" t="str">
            <v>006607</v>
          </cell>
        </row>
        <row r="1569">
          <cell r="C1569" t="str">
            <v>11/K-MKS/I/01</v>
          </cell>
          <cell r="D1569" t="str">
            <v>AKKIONG</v>
          </cell>
          <cell r="E1569" t="str">
            <v>007647</v>
          </cell>
          <cell r="F1569" t="str">
            <v>007647</v>
          </cell>
        </row>
        <row r="1570">
          <cell r="C1570" t="str">
            <v>10/K-MKS/I/01</v>
          </cell>
          <cell r="D1570" t="str">
            <v>Hj. BS. SYAMSUDUHA. Y</v>
          </cell>
          <cell r="E1570" t="str">
            <v>002066</v>
          </cell>
          <cell r="F1570" t="str">
            <v>002066</v>
          </cell>
        </row>
        <row r="1571">
          <cell r="C1571" t="str">
            <v>12/K-MKS/I/01</v>
          </cell>
          <cell r="D1571" t="str">
            <v>MUH. DARWIS (KSU MURNI)</v>
          </cell>
          <cell r="E1571" t="str">
            <v>005650</v>
          </cell>
          <cell r="F1571" t="str">
            <v>005650</v>
          </cell>
        </row>
        <row r="1572">
          <cell r="C1572" t="str">
            <v>13/K-MKS/I/01</v>
          </cell>
          <cell r="D1572" t="str">
            <v>YOHANNES WELLY</v>
          </cell>
          <cell r="E1572" t="str">
            <v>043635</v>
          </cell>
          <cell r="F1572" t="str">
            <v>043635</v>
          </cell>
        </row>
        <row r="1573">
          <cell r="C1573" t="str">
            <v>14/K-MKS/I/01</v>
          </cell>
          <cell r="D1573" t="str">
            <v>HADIR BAKRI</v>
          </cell>
          <cell r="E1573" t="str">
            <v>013635</v>
          </cell>
          <cell r="F1573" t="str">
            <v>013635</v>
          </cell>
        </row>
        <row r="1574">
          <cell r="C1574" t="str">
            <v>15/K-MKS/I/01</v>
          </cell>
          <cell r="D1574" t="str">
            <v>H. MUH. RAMLI/ HAMZAH</v>
          </cell>
          <cell r="E1574" t="str">
            <v>013636</v>
          </cell>
          <cell r="F1574" t="str">
            <v>013636</v>
          </cell>
        </row>
        <row r="1575">
          <cell r="C1575" t="str">
            <v>16/K-MKS/I/01</v>
          </cell>
          <cell r="D1575" t="str">
            <v>NIRWANA</v>
          </cell>
          <cell r="E1575" t="str">
            <v>000894</v>
          </cell>
          <cell r="F1575" t="str">
            <v>000894</v>
          </cell>
        </row>
        <row r="1576">
          <cell r="C1576" t="str">
            <v>16/K-MKS/I/01</v>
          </cell>
          <cell r="D1576" t="str">
            <v>AKKIONG</v>
          </cell>
          <cell r="E1576" t="str">
            <v>000894</v>
          </cell>
          <cell r="F1576" t="str">
            <v>000894</v>
          </cell>
        </row>
        <row r="1577">
          <cell r="C1577" t="str">
            <v>17/K-MKS/I/01</v>
          </cell>
          <cell r="D1577" t="str">
            <v>PT. METROPOLITAN TATANUGRAHA</v>
          </cell>
          <cell r="E1577" t="str">
            <v>222381</v>
          </cell>
          <cell r="F1577" t="str">
            <v>222381</v>
          </cell>
        </row>
        <row r="1578">
          <cell r="C1578" t="str">
            <v>18/K-MKS/I/01</v>
          </cell>
          <cell r="D1578" t="str">
            <v>Dg  R A N I</v>
          </cell>
          <cell r="E1578" t="str">
            <v>078104</v>
          </cell>
          <cell r="F1578" t="str">
            <v>078104</v>
          </cell>
        </row>
        <row r="1579">
          <cell r="C1579" t="str">
            <v>19/K-MKS/I/01</v>
          </cell>
          <cell r="D1579" t="str">
            <v>HASANUDDIN</v>
          </cell>
          <cell r="E1579" t="str">
            <v>001016</v>
          </cell>
          <cell r="F1579" t="str">
            <v>001016</v>
          </cell>
        </row>
        <row r="1580">
          <cell r="C1580" t="str">
            <v>20/K-MKS/I/01</v>
          </cell>
          <cell r="D1580" t="str">
            <v>IR. ISMAIL H. ALIJE</v>
          </cell>
          <cell r="E1580" t="str">
            <v>224340</v>
          </cell>
          <cell r="F1580" t="str">
            <v>224340</v>
          </cell>
        </row>
        <row r="1581">
          <cell r="C1581" t="str">
            <v>21/K-MKS/I/01</v>
          </cell>
          <cell r="D1581" t="str">
            <v>RUSLAN, SPd/A. ULI</v>
          </cell>
          <cell r="E1581" t="str">
            <v>078102</v>
          </cell>
          <cell r="F1581" t="str">
            <v>078102</v>
          </cell>
        </row>
        <row r="1582">
          <cell r="C1582" t="str">
            <v>23/K-MKS/I/01</v>
          </cell>
          <cell r="D1582" t="str">
            <v>PATTASILA</v>
          </cell>
          <cell r="E1582" t="str">
            <v>007327</v>
          </cell>
          <cell r="F1582" t="str">
            <v>007327</v>
          </cell>
        </row>
        <row r="1583">
          <cell r="C1583" t="str">
            <v>24/K-MKS/I/01</v>
          </cell>
          <cell r="D1583" t="str">
            <v>HABO HANAFI</v>
          </cell>
          <cell r="E1583" t="str">
            <v>001071</v>
          </cell>
          <cell r="F1583" t="str">
            <v>001071</v>
          </cell>
        </row>
        <row r="1584">
          <cell r="C1584" t="str">
            <v>25/K-MKS/I/01</v>
          </cell>
          <cell r="D1584" t="str">
            <v>NIRWANA</v>
          </cell>
          <cell r="E1584" t="str">
            <v>001104</v>
          </cell>
          <cell r="F1584" t="str">
            <v>001104</v>
          </cell>
        </row>
        <row r="1585">
          <cell r="C1585" t="str">
            <v>27/K-MKS/I/01</v>
          </cell>
          <cell r="D1585" t="str">
            <v>HAJI. SYAHRIR</v>
          </cell>
          <cell r="E1585" t="str">
            <v>036771</v>
          </cell>
          <cell r="F1585" t="str">
            <v>036771</v>
          </cell>
        </row>
        <row r="1586">
          <cell r="C1586" t="str">
            <v>28/K-MKS/I/01</v>
          </cell>
          <cell r="D1586" t="str">
            <v>H. ABD. RACHMAN</v>
          </cell>
          <cell r="E1586" t="str">
            <v>036722</v>
          </cell>
          <cell r="F1586" t="str">
            <v>036722</v>
          </cell>
        </row>
        <row r="1587">
          <cell r="C1587" t="str">
            <v>29/K-MKS/I/01</v>
          </cell>
          <cell r="D1587" t="str">
            <v>HAJI.  J U B A</v>
          </cell>
          <cell r="E1587" t="str">
            <v>009304</v>
          </cell>
          <cell r="F1587" t="str">
            <v>009304</v>
          </cell>
        </row>
        <row r="1588">
          <cell r="C1588" t="str">
            <v>30/K-MKS/I/01</v>
          </cell>
          <cell r="D1588" t="str">
            <v>DRS. M. CHATIB UMAR</v>
          </cell>
          <cell r="E1588" t="str">
            <v>000406</v>
          </cell>
          <cell r="F1588" t="str">
            <v>000406</v>
          </cell>
        </row>
        <row r="1589">
          <cell r="C1589" t="str">
            <v>32/K-MKS/I/01</v>
          </cell>
          <cell r="D1589" t="str">
            <v>FRANSISCA PEILOW</v>
          </cell>
          <cell r="E1589" t="str">
            <v>000946</v>
          </cell>
          <cell r="F1589" t="str">
            <v>000946</v>
          </cell>
        </row>
        <row r="1590">
          <cell r="C1590" t="str">
            <v>33/K-MKS/I/01</v>
          </cell>
          <cell r="D1590" t="str">
            <v>ANDI. DAKHRY</v>
          </cell>
          <cell r="E1590" t="str">
            <v>013578</v>
          </cell>
          <cell r="F1590" t="str">
            <v>013578</v>
          </cell>
        </row>
        <row r="1591">
          <cell r="C1591" t="str">
            <v>34/K-MKS/I/01</v>
          </cell>
          <cell r="D1591" t="str">
            <v>JARIMOLLAH</v>
          </cell>
          <cell r="E1591" t="str">
            <v>078284</v>
          </cell>
          <cell r="F1591" t="str">
            <v>078284</v>
          </cell>
        </row>
        <row r="1592">
          <cell r="C1592" t="str">
            <v>35/K-MKS/I/01</v>
          </cell>
          <cell r="D1592" t="str">
            <v>A G U S</v>
          </cell>
          <cell r="E1592" t="str">
            <v>078282</v>
          </cell>
          <cell r="F1592" t="str">
            <v>078282</v>
          </cell>
        </row>
        <row r="1593">
          <cell r="C1593" t="str">
            <v>36/K-MKS/I/01</v>
          </cell>
          <cell r="D1593" t="str">
            <v>ANDI. ASRI</v>
          </cell>
          <cell r="E1593" t="str">
            <v>078314</v>
          </cell>
          <cell r="F1593" t="str">
            <v>078314</v>
          </cell>
        </row>
        <row r="1594">
          <cell r="C1594" t="str">
            <v>37/K-MKS/I/01</v>
          </cell>
          <cell r="D1594" t="str">
            <v>SYAMSUL ARIEF SIARA</v>
          </cell>
          <cell r="E1594" t="str">
            <v>006072</v>
          </cell>
          <cell r="F1594" t="str">
            <v>006072</v>
          </cell>
        </row>
        <row r="1595">
          <cell r="C1595" t="str">
            <v>38/K-MKS/I/01</v>
          </cell>
          <cell r="D1595" t="str">
            <v>Dg  R A N I</v>
          </cell>
          <cell r="E1595" t="str">
            <v>078410</v>
          </cell>
          <cell r="F1595" t="str">
            <v>078410</v>
          </cell>
        </row>
        <row r="1596">
          <cell r="C1596" t="str">
            <v>40/K-MKS/I/01</v>
          </cell>
          <cell r="D1596" t="str">
            <v>U S M A N</v>
          </cell>
          <cell r="E1596" t="str">
            <v>078298</v>
          </cell>
          <cell r="F1596" t="str">
            <v>078298</v>
          </cell>
        </row>
        <row r="1597">
          <cell r="C1597" t="str">
            <v>39/K-MKS/I/01</v>
          </cell>
          <cell r="D1597" t="str">
            <v>PT. TAE HO BUMI ABADI</v>
          </cell>
          <cell r="E1597" t="str">
            <v>0Y8097</v>
          </cell>
          <cell r="F1597" t="str">
            <v>0Y8097</v>
          </cell>
        </row>
        <row r="1598">
          <cell r="C1598" t="str">
            <v>41/K-MKS/I/01</v>
          </cell>
          <cell r="D1598" t="str">
            <v>SITTI  NURBAYANTI</v>
          </cell>
          <cell r="E1598" t="str">
            <v>002997</v>
          </cell>
          <cell r="F1598" t="str">
            <v>002997</v>
          </cell>
        </row>
        <row r="1599">
          <cell r="C1599" t="str">
            <v>42/K-MKS/I/01</v>
          </cell>
          <cell r="D1599" t="str">
            <v>MUH. TAHIR</v>
          </cell>
          <cell r="E1599" t="str">
            <v>273577</v>
          </cell>
          <cell r="F1599" t="str">
            <v>273577</v>
          </cell>
        </row>
        <row r="1600">
          <cell r="C1600" t="str">
            <v>43/K-MKS/I/01</v>
          </cell>
          <cell r="D1600" t="str">
            <v>PEMDA TK II MAROS</v>
          </cell>
          <cell r="E1600" t="str">
            <v>224339</v>
          </cell>
          <cell r="F1600" t="str">
            <v>224339</v>
          </cell>
        </row>
        <row r="1601">
          <cell r="C1601" t="str">
            <v>44/K-MKS/I/01</v>
          </cell>
          <cell r="D1601" t="str">
            <v>PEMDA TK II MAROS</v>
          </cell>
          <cell r="E1601" t="str">
            <v>006199</v>
          </cell>
          <cell r="F1601" t="str">
            <v>006199</v>
          </cell>
        </row>
        <row r="1602">
          <cell r="C1602" t="str">
            <v>45/K-MKS/I/01</v>
          </cell>
          <cell r="D1602" t="str">
            <v>PEMDA TK II MAROS</v>
          </cell>
          <cell r="E1602" t="str">
            <v>000967</v>
          </cell>
          <cell r="F1602" t="str">
            <v>000967</v>
          </cell>
        </row>
        <row r="1603">
          <cell r="C1603" t="str">
            <v>46/K-MKS/I/01</v>
          </cell>
          <cell r="D1603" t="str">
            <v>MUH.  HUSAIR</v>
          </cell>
          <cell r="E1603" t="str">
            <v>010020</v>
          </cell>
          <cell r="F1603" t="str">
            <v>010020</v>
          </cell>
        </row>
        <row r="1604">
          <cell r="C1604" t="str">
            <v>47/K-MKS/I/01</v>
          </cell>
          <cell r="D1604" t="str">
            <v>PEMDA TK II MAROS</v>
          </cell>
          <cell r="E1604" t="str">
            <v>224341</v>
          </cell>
          <cell r="F1604" t="str">
            <v>224341</v>
          </cell>
        </row>
        <row r="1605">
          <cell r="C1605" t="str">
            <v>48/K-MKS/I/01</v>
          </cell>
          <cell r="D1605" t="str">
            <v>MASITA</v>
          </cell>
          <cell r="E1605" t="str">
            <v>000954</v>
          </cell>
          <cell r="F1605" t="str">
            <v>000954</v>
          </cell>
        </row>
        <row r="1606">
          <cell r="C1606" t="str">
            <v>49/K-MKS/I/01</v>
          </cell>
          <cell r="D1606" t="str">
            <v>HAJI  ARIFIN</v>
          </cell>
          <cell r="E1606" t="str">
            <v>002802</v>
          </cell>
          <cell r="F1606" t="str">
            <v>002802</v>
          </cell>
        </row>
        <row r="1607">
          <cell r="C1607" t="str">
            <v>50/K-MKS/I/01</v>
          </cell>
          <cell r="D1607" t="str">
            <v>BASIR</v>
          </cell>
          <cell r="E1607" t="str">
            <v>078303</v>
          </cell>
          <cell r="F1607" t="str">
            <v>078303</v>
          </cell>
        </row>
        <row r="1608">
          <cell r="C1608" t="str">
            <v>51/K-MKS/I/01</v>
          </cell>
          <cell r="D1608" t="str">
            <v>MANSYUR</v>
          </cell>
          <cell r="E1608" t="str">
            <v>078430</v>
          </cell>
          <cell r="F1608" t="str">
            <v>078430</v>
          </cell>
        </row>
        <row r="1609">
          <cell r="C1609" t="str">
            <v>53/K-MKS/II/01</v>
          </cell>
          <cell r="D1609" t="str">
            <v>A.MAKKASAU DJAMALUDDIN</v>
          </cell>
          <cell r="E1609" t="str">
            <v>036886</v>
          </cell>
          <cell r="F1609" t="str">
            <v>036886</v>
          </cell>
        </row>
        <row r="1610">
          <cell r="C1610" t="str">
            <v>58/K-MKS/II/01</v>
          </cell>
          <cell r="D1610" t="str">
            <v>SARIFUDDIN ABBAS</v>
          </cell>
          <cell r="E1610" t="str">
            <v>010994</v>
          </cell>
          <cell r="F1610" t="str">
            <v>010994</v>
          </cell>
        </row>
        <row r="1611">
          <cell r="C1611" t="str">
            <v>55/K-MKS/II/01</v>
          </cell>
          <cell r="D1611" t="str">
            <v>AMBO KUNSAL</v>
          </cell>
          <cell r="E1611" t="str">
            <v>078316</v>
          </cell>
          <cell r="F1611" t="str">
            <v>078316</v>
          </cell>
        </row>
        <row r="1612">
          <cell r="C1612" t="str">
            <v>56/K-MKS/II/01</v>
          </cell>
          <cell r="D1612" t="str">
            <v>H. ARTIS. N</v>
          </cell>
          <cell r="E1612" t="str">
            <v>114400</v>
          </cell>
          <cell r="F1612" t="str">
            <v>114400</v>
          </cell>
        </row>
        <row r="1613">
          <cell r="C1613" t="str">
            <v>59/K-MKS/II/01</v>
          </cell>
          <cell r="D1613" t="str">
            <v>A. SUKIMAN AHMAD</v>
          </cell>
          <cell r="E1613" t="str">
            <v>037215</v>
          </cell>
          <cell r="F1613" t="str">
            <v>037215</v>
          </cell>
        </row>
        <row r="1614">
          <cell r="C1614" t="str">
            <v>61/K-MKS/II/01</v>
          </cell>
          <cell r="D1614" t="str">
            <v>SUARDI</v>
          </cell>
          <cell r="E1614" t="str">
            <v>001047</v>
          </cell>
          <cell r="F1614" t="str">
            <v>001047</v>
          </cell>
        </row>
        <row r="1615">
          <cell r="C1615" t="str">
            <v>62/K-MKS/II/01</v>
          </cell>
          <cell r="D1615" t="str">
            <v>ANWAR PAWELANGI</v>
          </cell>
          <cell r="E1615" t="str">
            <v>078294</v>
          </cell>
          <cell r="F1615" t="str">
            <v>078294</v>
          </cell>
        </row>
        <row r="1616">
          <cell r="C1616" t="str">
            <v>63/K-MKS/II/01</v>
          </cell>
          <cell r="D1616" t="str">
            <v>MUHAMMAD BAKRI</v>
          </cell>
          <cell r="E1616" t="str">
            <v>014409</v>
          </cell>
          <cell r="F1616" t="str">
            <v>014409</v>
          </cell>
        </row>
        <row r="1617">
          <cell r="C1617" t="str">
            <v>60/K-MKS/III/01</v>
          </cell>
          <cell r="D1617" t="str">
            <v>HJ TATI KURNIATI</v>
          </cell>
          <cell r="E1617" t="str">
            <v>094292</v>
          </cell>
          <cell r="F1617" t="str">
            <v>094292</v>
          </cell>
        </row>
        <row r="1618">
          <cell r="C1618" t="str">
            <v>64/K-MKS/II/01</v>
          </cell>
          <cell r="D1618" t="str">
            <v>DRS.H. A PAHARUDDIN</v>
          </cell>
          <cell r="E1618" t="str">
            <v>007202</v>
          </cell>
          <cell r="F1618" t="str">
            <v>007202</v>
          </cell>
        </row>
        <row r="1619">
          <cell r="C1619" t="str">
            <v>65/K-MKS/II/01</v>
          </cell>
          <cell r="D1619" t="str">
            <v>RACHMAWATI. A</v>
          </cell>
          <cell r="E1619" t="str">
            <v>011635</v>
          </cell>
          <cell r="F1619" t="str">
            <v>011635</v>
          </cell>
        </row>
        <row r="1620">
          <cell r="C1620" t="str">
            <v>66/K-MKS/II/01</v>
          </cell>
          <cell r="D1620" t="str">
            <v>H. ABD AZIS, S.Ag</v>
          </cell>
          <cell r="E1620" t="str">
            <v>078289</v>
          </cell>
          <cell r="F1620" t="str">
            <v>078289</v>
          </cell>
        </row>
        <row r="1621">
          <cell r="C1621" t="str">
            <v>67/K-MKS/II/01</v>
          </cell>
          <cell r="D1621" t="str">
            <v>S I N T A</v>
          </cell>
          <cell r="E1621" t="str">
            <v>078293</v>
          </cell>
          <cell r="F1621" t="str">
            <v>078293</v>
          </cell>
        </row>
        <row r="1622">
          <cell r="C1622" t="str">
            <v>68/K-MKS/II/01</v>
          </cell>
          <cell r="D1622" t="str">
            <v xml:space="preserve">BUNDU DG NAPPU </v>
          </cell>
          <cell r="E1622" t="str">
            <v>078409</v>
          </cell>
          <cell r="F1622" t="str">
            <v>078409</v>
          </cell>
        </row>
        <row r="1623">
          <cell r="C1623" t="str">
            <v>69/K-MKS/II/01</v>
          </cell>
          <cell r="D1623" t="str">
            <v>PEMDA TK II MAROS</v>
          </cell>
          <cell r="E1623" t="str">
            <v>002798</v>
          </cell>
          <cell r="F1623" t="str">
            <v>002798</v>
          </cell>
        </row>
        <row r="1624">
          <cell r="C1624" t="str">
            <v>70/K-MKS/II/01</v>
          </cell>
          <cell r="D1624" t="str">
            <v>M. DARWIS (KSU JAYA MURNI)</v>
          </cell>
          <cell r="E1624" t="str">
            <v>011636</v>
          </cell>
          <cell r="F1624" t="str">
            <v>011636</v>
          </cell>
        </row>
        <row r="1625">
          <cell r="C1625" t="str">
            <v>71/K-MKS/II/01</v>
          </cell>
          <cell r="D1625" t="str">
            <v>MALIANG DG SILA</v>
          </cell>
          <cell r="E1625" t="str">
            <v>078425</v>
          </cell>
          <cell r="F1625" t="str">
            <v>078425</v>
          </cell>
        </row>
        <row r="1626">
          <cell r="C1626" t="str">
            <v>72/K-MKS/II/01</v>
          </cell>
          <cell r="D1626" t="str">
            <v>ZAINAL ABIDIN</v>
          </cell>
          <cell r="E1626" t="str">
            <v>078349</v>
          </cell>
          <cell r="F1626" t="str">
            <v>078349</v>
          </cell>
        </row>
        <row r="1627">
          <cell r="C1627" t="str">
            <v>76/K-MKS/II/01</v>
          </cell>
          <cell r="D1627" t="str">
            <v>IR. HEWMAN ALIMUDDIN</v>
          </cell>
          <cell r="E1627" t="str">
            <v>000986</v>
          </cell>
          <cell r="F1627" t="str">
            <v>000986</v>
          </cell>
        </row>
        <row r="1628">
          <cell r="C1628" t="str">
            <v>77/K-MKS/II/01</v>
          </cell>
          <cell r="D1628" t="str">
            <v>HAJI. MUH. RAMLI</v>
          </cell>
          <cell r="E1628" t="str">
            <v>015197</v>
          </cell>
          <cell r="F1628" t="str">
            <v>015197</v>
          </cell>
        </row>
        <row r="1629">
          <cell r="C1629" t="str">
            <v>78/K-MKS/III/01</v>
          </cell>
          <cell r="D1629" t="str">
            <v>SHARIR, SE</v>
          </cell>
          <cell r="E1629" t="str">
            <v>012985</v>
          </cell>
          <cell r="F1629" t="str">
            <v>012985</v>
          </cell>
        </row>
        <row r="1630">
          <cell r="C1630" t="str">
            <v>79/K-MKS/III/01</v>
          </cell>
          <cell r="D1630" t="str">
            <v>SILAMUDDIN</v>
          </cell>
          <cell r="E1630" t="str">
            <v>078306</v>
          </cell>
          <cell r="F1630" t="str">
            <v>078306</v>
          </cell>
        </row>
        <row r="1631">
          <cell r="C1631" t="str">
            <v>80/K-MKS/III/01</v>
          </cell>
          <cell r="D1631" t="str">
            <v>Hj. MARYAM</v>
          </cell>
          <cell r="E1631" t="str">
            <v>078290</v>
          </cell>
          <cell r="F1631" t="str">
            <v>078290</v>
          </cell>
        </row>
        <row r="1632">
          <cell r="C1632" t="str">
            <v>82/K-MKS/III/01</v>
          </cell>
          <cell r="D1632" t="str">
            <v>H A S Y I M</v>
          </cell>
          <cell r="E1632" t="str">
            <v>078339</v>
          </cell>
          <cell r="F1632" t="str">
            <v>078339</v>
          </cell>
        </row>
        <row r="1633">
          <cell r="C1633" t="str">
            <v>83/K-MKS/III/01</v>
          </cell>
          <cell r="D1633" t="str">
            <v>PEMDA TK II MAROS</v>
          </cell>
          <cell r="E1633" t="str">
            <v>001349</v>
          </cell>
          <cell r="F1633" t="str">
            <v>001349</v>
          </cell>
        </row>
        <row r="1634">
          <cell r="C1634" t="str">
            <v>84/K-MKS/III/01</v>
          </cell>
          <cell r="D1634" t="str">
            <v>PEMDA TK II MAROS</v>
          </cell>
          <cell r="E1634" t="str">
            <v>001352</v>
          </cell>
          <cell r="F1634" t="str">
            <v>001352</v>
          </cell>
        </row>
        <row r="1635">
          <cell r="C1635" t="str">
            <v>85/K-MKS/III/01</v>
          </cell>
          <cell r="D1635" t="str">
            <v>PEMDA TK II MAROS</v>
          </cell>
          <cell r="E1635" t="str">
            <v>001353</v>
          </cell>
          <cell r="F1635" t="str">
            <v>001353</v>
          </cell>
        </row>
        <row r="1636">
          <cell r="C1636" t="str">
            <v>86/K-MKS/III/01</v>
          </cell>
          <cell r="D1636" t="str">
            <v>PEMDA TK II MAROS</v>
          </cell>
          <cell r="E1636" t="str">
            <v>001354</v>
          </cell>
          <cell r="F1636" t="str">
            <v>001354</v>
          </cell>
        </row>
        <row r="1637">
          <cell r="C1637" t="str">
            <v>87/K-MKS/III/01</v>
          </cell>
          <cell r="D1637" t="str">
            <v>PEMDA TK II MAROS</v>
          </cell>
          <cell r="E1637" t="str">
            <v>001357</v>
          </cell>
          <cell r="F1637" t="str">
            <v>001357</v>
          </cell>
        </row>
        <row r="1638">
          <cell r="C1638" t="str">
            <v>88/K-MKS/III/01</v>
          </cell>
          <cell r="D1638" t="str">
            <v>PEMDA TK II MAROS</v>
          </cell>
          <cell r="E1638" t="str">
            <v>001358</v>
          </cell>
          <cell r="F1638" t="str">
            <v>001358</v>
          </cell>
        </row>
        <row r="1639">
          <cell r="C1639" t="str">
            <v>89/K-MKS/III/01</v>
          </cell>
          <cell r="D1639" t="str">
            <v>PEMDA TK II MAROS</v>
          </cell>
          <cell r="E1639" t="str">
            <v>001359</v>
          </cell>
          <cell r="F1639" t="str">
            <v>001359</v>
          </cell>
        </row>
        <row r="1640">
          <cell r="C1640" t="str">
            <v>90/K-MKS/III/01</v>
          </cell>
          <cell r="D1640" t="str">
            <v>PEMDA TK II MAROS</v>
          </cell>
          <cell r="E1640" t="str">
            <v>001361</v>
          </cell>
          <cell r="F1640" t="str">
            <v>001361</v>
          </cell>
        </row>
        <row r="1641">
          <cell r="C1641" t="str">
            <v>92/K-MKS/III/01</v>
          </cell>
          <cell r="D1641" t="str">
            <v>PEMDA TK II MAROS</v>
          </cell>
          <cell r="E1641" t="str">
            <v>001364</v>
          </cell>
          <cell r="F1641" t="str">
            <v>001364</v>
          </cell>
        </row>
        <row r="1642">
          <cell r="C1642" t="str">
            <v>81/K-MKS/III/01</v>
          </cell>
          <cell r="D1642" t="str">
            <v>JOAO JOSE RAMOS SN</v>
          </cell>
          <cell r="E1642" t="str">
            <v>001224</v>
          </cell>
          <cell r="F1642" t="str">
            <v>001224</v>
          </cell>
        </row>
        <row r="1643">
          <cell r="C1643" t="str">
            <v>96/K-MKS/III/01</v>
          </cell>
          <cell r="D1643" t="str">
            <v>HAJI. GANING</v>
          </cell>
          <cell r="E1643" t="str">
            <v>001267</v>
          </cell>
          <cell r="F1643" t="str">
            <v>001267</v>
          </cell>
        </row>
        <row r="1644">
          <cell r="C1644" t="str">
            <v>98/K-MKS/III/01</v>
          </cell>
          <cell r="D1644" t="str">
            <v>YANDI RIANTO</v>
          </cell>
          <cell r="E1644" t="str">
            <v>078345</v>
          </cell>
          <cell r="F1644" t="str">
            <v>078345</v>
          </cell>
        </row>
        <row r="1645">
          <cell r="C1645" t="str">
            <v>99/K-MKS/III/01</v>
          </cell>
          <cell r="D1645" t="str">
            <v>MUH. ARAFAH</v>
          </cell>
          <cell r="E1645" t="str">
            <v>001151</v>
          </cell>
          <cell r="F1645" t="str">
            <v>001151</v>
          </cell>
        </row>
        <row r="1646">
          <cell r="C1646" t="str">
            <v>100/K-MKS/III/01</v>
          </cell>
          <cell r="D1646" t="str">
            <v>H.HAMIMZAR BIN MUH ARIF</v>
          </cell>
          <cell r="E1646" t="str">
            <v>001230</v>
          </cell>
          <cell r="F1646" t="str">
            <v>001230</v>
          </cell>
        </row>
        <row r="1647">
          <cell r="C1647" t="str">
            <v>101/K-MKS/III/01</v>
          </cell>
          <cell r="D1647" t="str">
            <v>S U W A R D I</v>
          </cell>
          <cell r="E1647" t="str">
            <v>001225</v>
          </cell>
          <cell r="F1647" t="str">
            <v>001225</v>
          </cell>
        </row>
        <row r="1648">
          <cell r="C1648" t="str">
            <v>103/K-MKS/III/01</v>
          </cell>
          <cell r="D1648" t="str">
            <v>MUHAMMAD DANIAL</v>
          </cell>
          <cell r="E1648" t="str">
            <v>001193</v>
          </cell>
          <cell r="F1648" t="str">
            <v>001193</v>
          </cell>
        </row>
        <row r="1649">
          <cell r="C1649" t="str">
            <v>104/K-MKS/III/01</v>
          </cell>
          <cell r="D1649" t="str">
            <v xml:space="preserve">KADIR HASYIM </v>
          </cell>
          <cell r="E1649" t="str">
            <v>016727</v>
          </cell>
          <cell r="F1649" t="str">
            <v>016727</v>
          </cell>
        </row>
        <row r="1650">
          <cell r="C1650" t="str">
            <v>105/K-MKS/III/01</v>
          </cell>
          <cell r="D1650" t="str">
            <v>KADIR HASYIM</v>
          </cell>
          <cell r="E1650" t="str">
            <v>016728</v>
          </cell>
          <cell r="F1650" t="str">
            <v>016728</v>
          </cell>
        </row>
        <row r="1651">
          <cell r="C1651" t="str">
            <v>106/K-MKS/III/01</v>
          </cell>
          <cell r="D1651" t="str">
            <v>ANDI HIKMAYANI</v>
          </cell>
          <cell r="E1651" t="str">
            <v>003175</v>
          </cell>
          <cell r="F1651" t="str">
            <v>003175</v>
          </cell>
        </row>
        <row r="1652">
          <cell r="C1652" t="str">
            <v>107/K-MKS/III/01</v>
          </cell>
          <cell r="D1652" t="str">
            <v>BUNDU BIN NAPPU</v>
          </cell>
          <cell r="E1652" t="str">
            <v>078519</v>
          </cell>
          <cell r="F1652" t="str">
            <v>078519</v>
          </cell>
        </row>
        <row r="1653">
          <cell r="C1653" t="str">
            <v>108/K-MKS/III/01</v>
          </cell>
          <cell r="D1653" t="str">
            <v>SYARIFUDDIN. H</v>
          </cell>
          <cell r="E1653" t="str">
            <v>078428</v>
          </cell>
          <cell r="F1653" t="str">
            <v>078428</v>
          </cell>
        </row>
        <row r="1654">
          <cell r="C1654" t="str">
            <v>109/K-MKS/III/01</v>
          </cell>
          <cell r="D1654" t="str">
            <v>TVRI   STASIUN MKS</v>
          </cell>
          <cell r="E1654" t="str">
            <v>0X6518</v>
          </cell>
          <cell r="F1654" t="str">
            <v>0X6518</v>
          </cell>
        </row>
        <row r="1655">
          <cell r="C1655" t="str">
            <v>124/D-MKS/III/01</v>
          </cell>
          <cell r="D1655" t="str">
            <v>AKKIONG</v>
          </cell>
          <cell r="E1655" t="str">
            <v>136730</v>
          </cell>
          <cell r="F1655" t="str">
            <v>136730</v>
          </cell>
        </row>
        <row r="1656">
          <cell r="C1656" t="str">
            <v>125/D-MKS/III/01</v>
          </cell>
          <cell r="D1656" t="str">
            <v>AKKIONG</v>
          </cell>
          <cell r="E1656" t="str">
            <v>136736</v>
          </cell>
          <cell r="F1656" t="str">
            <v>136736</v>
          </cell>
        </row>
        <row r="1657">
          <cell r="C1657" t="str">
            <v>110/K-MKS/III/01</v>
          </cell>
          <cell r="D1657" t="str">
            <v>PT.SITOMAS MULIA SAKTI</v>
          </cell>
          <cell r="E1657" t="str">
            <v>276261</v>
          </cell>
          <cell r="F1657" t="str">
            <v>276261</v>
          </cell>
        </row>
        <row r="1658">
          <cell r="C1658" t="str">
            <v>111/K-MKS/III/01</v>
          </cell>
          <cell r="D1658" t="str">
            <v>DARWIAH</v>
          </cell>
          <cell r="E1658" t="str">
            <v>078427</v>
          </cell>
          <cell r="F1658" t="str">
            <v>078427</v>
          </cell>
        </row>
        <row r="1659">
          <cell r="C1659" t="str">
            <v>118/K-MKS/III/01</v>
          </cell>
          <cell r="D1659" t="str">
            <v>INDO TAQWA BEJA</v>
          </cell>
          <cell r="E1659" t="str">
            <v>001132</v>
          </cell>
          <cell r="F1659" t="str">
            <v>001132</v>
          </cell>
        </row>
        <row r="1660">
          <cell r="C1660" t="str">
            <v>120/K-MKS/IV/01</v>
          </cell>
          <cell r="D1660" t="str">
            <v>MUH. JAHID, SE</v>
          </cell>
          <cell r="E1660" t="str">
            <v>016774</v>
          </cell>
          <cell r="F1660" t="str">
            <v>016774</v>
          </cell>
        </row>
        <row r="1661">
          <cell r="C1661" t="str">
            <v>121/K-MKS/IV/01</v>
          </cell>
          <cell r="D1661" t="str">
            <v>H. ANDI MUCHTAR</v>
          </cell>
          <cell r="E1661" t="str">
            <v>045772</v>
          </cell>
          <cell r="F1661" t="str">
            <v>045772</v>
          </cell>
        </row>
        <row r="1662">
          <cell r="C1662" t="str">
            <v>122/K-MKS/IV/01</v>
          </cell>
          <cell r="D1662" t="str">
            <v>H. ANDI FAJAR</v>
          </cell>
          <cell r="E1662" t="str">
            <v>001016</v>
          </cell>
          <cell r="F1662" t="str">
            <v>001016</v>
          </cell>
        </row>
        <row r="1663">
          <cell r="C1663" t="str">
            <v>124/K-MKS/IV/01</v>
          </cell>
          <cell r="D1663" t="str">
            <v>H A S Y I M</v>
          </cell>
          <cell r="E1663" t="str">
            <v>078522</v>
          </cell>
          <cell r="F1663" t="str">
            <v>078522</v>
          </cell>
        </row>
        <row r="1664">
          <cell r="C1664" t="str">
            <v>125/K-MKS/IV/01</v>
          </cell>
          <cell r="D1664" t="str">
            <v>SUJARYADI. P</v>
          </cell>
          <cell r="E1664" t="str">
            <v>078604</v>
          </cell>
          <cell r="F1664" t="str">
            <v>078604</v>
          </cell>
        </row>
        <row r="1665">
          <cell r="C1665" t="str">
            <v>126/K-MKS/IV/01</v>
          </cell>
          <cell r="D1665" t="str">
            <v>ABD RAUF</v>
          </cell>
          <cell r="E1665" t="str">
            <v>078507</v>
          </cell>
          <cell r="F1665" t="str">
            <v>078507</v>
          </cell>
        </row>
        <row r="1666">
          <cell r="C1666" t="str">
            <v>128/K-MKS/IV/01</v>
          </cell>
          <cell r="D1666" t="str">
            <v>SAFARUDDIN DG SITABA</v>
          </cell>
          <cell r="E1666" t="str">
            <v>078848</v>
          </cell>
          <cell r="F1666" t="str">
            <v>078848</v>
          </cell>
        </row>
        <row r="1667">
          <cell r="C1667" t="str">
            <v>127/K-MKS/IV/01</v>
          </cell>
          <cell r="D1667" t="str">
            <v>SUDIRMAN MARANG</v>
          </cell>
          <cell r="E1667" t="str">
            <v>078660</v>
          </cell>
          <cell r="F1667" t="str">
            <v>078660</v>
          </cell>
        </row>
        <row r="1668">
          <cell r="C1668" t="str">
            <v>129/K-MKS/IV/01</v>
          </cell>
          <cell r="D1668" t="str">
            <v>HAJI MUH. ALIMUDDIN</v>
          </cell>
          <cell r="E1668" t="str">
            <v>013631</v>
          </cell>
          <cell r="F1668" t="str">
            <v>013631</v>
          </cell>
        </row>
        <row r="1669">
          <cell r="C1669" t="str">
            <v>132/K-MKS/IV/01</v>
          </cell>
          <cell r="D1669" t="str">
            <v>IR. AHMAD BELLA</v>
          </cell>
          <cell r="E1669" t="str">
            <v>078523</v>
          </cell>
          <cell r="F1669" t="str">
            <v>078523</v>
          </cell>
        </row>
        <row r="1670">
          <cell r="C1670" t="str">
            <v>133/K-MKS/IV/01</v>
          </cell>
          <cell r="D1670" t="str">
            <v>H A M K A</v>
          </cell>
          <cell r="E1670" t="str">
            <v>079049</v>
          </cell>
          <cell r="F1670" t="str">
            <v>079049</v>
          </cell>
        </row>
        <row r="1671">
          <cell r="C1671" t="str">
            <v>134/K-MKS/IV/01</v>
          </cell>
          <cell r="D1671" t="str">
            <v>NASIR</v>
          </cell>
          <cell r="E1671" t="str">
            <v>078632</v>
          </cell>
          <cell r="F1671" t="str">
            <v>078632</v>
          </cell>
        </row>
        <row r="1672">
          <cell r="C1672" t="str">
            <v>135/K-MKS/IV/01</v>
          </cell>
          <cell r="D1672" t="str">
            <v>ST MARYAM</v>
          </cell>
          <cell r="E1672" t="str">
            <v>079045</v>
          </cell>
          <cell r="F1672" t="str">
            <v>079045</v>
          </cell>
        </row>
        <row r="1673">
          <cell r="C1673" t="str">
            <v>136/K-MKS/IV/01</v>
          </cell>
          <cell r="D1673" t="str">
            <v>A K H M A D</v>
          </cell>
          <cell r="E1673" t="str">
            <v>079056</v>
          </cell>
          <cell r="F1673" t="str">
            <v>079056</v>
          </cell>
        </row>
        <row r="1674">
          <cell r="C1674" t="str">
            <v>151/K-MKS/IV/01</v>
          </cell>
          <cell r="D1674" t="str">
            <v>HAJI SUDIRMAN</v>
          </cell>
          <cell r="E1674" t="str">
            <v>045763</v>
          </cell>
          <cell r="F1674" t="str">
            <v>045763</v>
          </cell>
        </row>
        <row r="1675">
          <cell r="C1675" t="str">
            <v>137/K-MKS/IV/01</v>
          </cell>
          <cell r="D1675" t="str">
            <v>HAJI. SIRAJUDDIN</v>
          </cell>
          <cell r="E1675" t="str">
            <v>038911</v>
          </cell>
          <cell r="F1675" t="str">
            <v>038911</v>
          </cell>
        </row>
        <row r="1676">
          <cell r="C1676" t="str">
            <v>138/K-MKS/IV/01</v>
          </cell>
          <cell r="D1676" t="str">
            <v>A. LANGADE, SE</v>
          </cell>
          <cell r="E1676" t="str">
            <v>079071</v>
          </cell>
          <cell r="F1676" t="str">
            <v>079071</v>
          </cell>
        </row>
        <row r="1677">
          <cell r="C1677" t="str">
            <v>213/D-MKS/IV/01</v>
          </cell>
          <cell r="D1677" t="str">
            <v>AKKIONG</v>
          </cell>
          <cell r="E1677" t="str">
            <v>143216</v>
          </cell>
          <cell r="F1677" t="str">
            <v>143216</v>
          </cell>
        </row>
        <row r="1678">
          <cell r="C1678" t="str">
            <v>139/K-MKS/V/01</v>
          </cell>
          <cell r="D1678" t="str">
            <v>AHMAD BIN HASAN KADIR</v>
          </cell>
          <cell r="E1678" t="str">
            <v>017807</v>
          </cell>
          <cell r="F1678" t="str">
            <v>017807</v>
          </cell>
        </row>
        <row r="1679">
          <cell r="C1679" t="str">
            <v>140/K-MKS/V/01</v>
          </cell>
          <cell r="D1679" t="str">
            <v>AHMAD BIN HASAN KADIR</v>
          </cell>
          <cell r="E1679" t="str">
            <v>017808</v>
          </cell>
          <cell r="F1679" t="str">
            <v>017808</v>
          </cell>
        </row>
        <row r="1680">
          <cell r="C1680" t="str">
            <v>141/K-MKS/V/01</v>
          </cell>
          <cell r="D1680" t="str">
            <v>AHMAD BIN HASAN KADIR</v>
          </cell>
          <cell r="E1680" t="str">
            <v>017809</v>
          </cell>
          <cell r="F1680" t="str">
            <v>017809</v>
          </cell>
        </row>
        <row r="1681">
          <cell r="C1681" t="str">
            <v>142/K-MKS/V/01</v>
          </cell>
          <cell r="D1681" t="str">
            <v>MANSYUR DG RANI</v>
          </cell>
          <cell r="E1681" t="str">
            <v>017810</v>
          </cell>
          <cell r="F1681" t="str">
            <v>017810</v>
          </cell>
        </row>
        <row r="1682">
          <cell r="C1682" t="str">
            <v>144/K-MKS/V/01</v>
          </cell>
          <cell r="D1682" t="str">
            <v>HELMI IDRIS</v>
          </cell>
          <cell r="E1682" t="str">
            <v>001045</v>
          </cell>
          <cell r="F1682" t="str">
            <v>001045</v>
          </cell>
        </row>
        <row r="1683">
          <cell r="C1683" t="str">
            <v>146/K-MKS/V/01</v>
          </cell>
          <cell r="D1683" t="str">
            <v>M A K M U R</v>
          </cell>
          <cell r="E1683" t="str">
            <v>079064</v>
          </cell>
          <cell r="F1683" t="str">
            <v>079064</v>
          </cell>
        </row>
        <row r="1684">
          <cell r="C1684" t="str">
            <v>147/K-MKS/V/01</v>
          </cell>
          <cell r="D1684" t="str">
            <v>JUMALUDDIN</v>
          </cell>
          <cell r="E1684" t="str">
            <v>079103</v>
          </cell>
          <cell r="F1684" t="str">
            <v>079103</v>
          </cell>
        </row>
        <row r="1685">
          <cell r="C1685" t="str">
            <v>148/K-MKS/V/01</v>
          </cell>
          <cell r="D1685" t="str">
            <v>HADIJAH HAFIED,SE</v>
          </cell>
          <cell r="E1685" t="str">
            <v>078319</v>
          </cell>
          <cell r="F1685" t="str">
            <v>078319</v>
          </cell>
        </row>
        <row r="1686">
          <cell r="C1686" t="str">
            <v>228/D-MKS/V/01</v>
          </cell>
          <cell r="D1686" t="str">
            <v>AKKIONG</v>
          </cell>
          <cell r="E1686" t="str">
            <v>000427</v>
          </cell>
          <cell r="F1686" t="str">
            <v>000427</v>
          </cell>
        </row>
        <row r="1687">
          <cell r="C1687" t="str">
            <v>149/K-MKS/V/01</v>
          </cell>
          <cell r="D1687" t="str">
            <v>RAHIM KULLE</v>
          </cell>
          <cell r="E1687" t="str">
            <v>079072</v>
          </cell>
          <cell r="F1687" t="str">
            <v>079072</v>
          </cell>
        </row>
        <row r="1688">
          <cell r="C1688" t="str">
            <v>150/K-MKS/V/01</v>
          </cell>
          <cell r="D1688" t="str">
            <v>MUCHSIN</v>
          </cell>
          <cell r="E1688" t="str">
            <v>079093</v>
          </cell>
          <cell r="F1688" t="str">
            <v>079093</v>
          </cell>
        </row>
        <row r="1689">
          <cell r="C1689" t="str">
            <v>154/K-MKS/V/01</v>
          </cell>
          <cell r="D1689" t="str">
            <v>HAJI. SYAMSUL BACHRI</v>
          </cell>
          <cell r="E1689" t="str">
            <v>010924</v>
          </cell>
          <cell r="F1689" t="str">
            <v>010924</v>
          </cell>
        </row>
        <row r="1690">
          <cell r="C1690" t="str">
            <v>156/K-MKS/V/01</v>
          </cell>
          <cell r="D1690" t="str">
            <v>SYARIFUDDIN MANTI</v>
          </cell>
          <cell r="E1690" t="str">
            <v>079050</v>
          </cell>
          <cell r="F1690" t="str">
            <v>079050</v>
          </cell>
        </row>
        <row r="1691">
          <cell r="C1691" t="str">
            <v>163/K-MKS/VI/01</v>
          </cell>
          <cell r="D1691" t="str">
            <v>SANUDDIN</v>
          </cell>
          <cell r="E1691" t="str">
            <v>079082</v>
          </cell>
          <cell r="F1691" t="str">
            <v>079082</v>
          </cell>
        </row>
        <row r="1692">
          <cell r="C1692" t="str">
            <v>179/K-MKS/IX/00</v>
          </cell>
          <cell r="D1692" t="str">
            <v>DR.ABD AZIS</v>
          </cell>
          <cell r="E1692" t="str">
            <v>223179</v>
          </cell>
          <cell r="F1692" t="str">
            <v>223179</v>
          </cell>
        </row>
        <row r="1693">
          <cell r="C1693" t="str">
            <v>164/K-MKS/VI/01</v>
          </cell>
          <cell r="D1693" t="str">
            <v>DRS. ASRI JAYA</v>
          </cell>
          <cell r="E1693" t="str">
            <v>070661</v>
          </cell>
          <cell r="F1693" t="str">
            <v>070661</v>
          </cell>
        </row>
        <row r="1694">
          <cell r="C1694" t="str">
            <v>165/K-MKS/VI/01</v>
          </cell>
          <cell r="D1694" t="str">
            <v>HASYIM</v>
          </cell>
          <cell r="E1694" t="str">
            <v>079637</v>
          </cell>
          <cell r="F1694" t="str">
            <v>079637</v>
          </cell>
        </row>
        <row r="1695">
          <cell r="C1695" t="str">
            <v>167/K-MKS/VI/01</v>
          </cell>
          <cell r="D1695" t="str">
            <v>H. KAHAR DG NGEMBA</v>
          </cell>
          <cell r="E1695" t="str">
            <v>079629</v>
          </cell>
          <cell r="F1695" t="str">
            <v>079629</v>
          </cell>
        </row>
        <row r="1696">
          <cell r="C1696" t="str">
            <v>168/K-MKS/VI/01</v>
          </cell>
          <cell r="D1696" t="str">
            <v>FITRIYANTI</v>
          </cell>
          <cell r="E1696" t="str">
            <v>001430</v>
          </cell>
          <cell r="F1696" t="str">
            <v>001430</v>
          </cell>
        </row>
        <row r="1697">
          <cell r="C1697" t="str">
            <v>169/K-MKS/VI/01</v>
          </cell>
          <cell r="D1697" t="str">
            <v>H.RIDWAN IBRAHIM, SE</v>
          </cell>
          <cell r="E1697" t="str">
            <v>079689</v>
          </cell>
          <cell r="F1697" t="str">
            <v>079689</v>
          </cell>
        </row>
        <row r="1698">
          <cell r="C1698" t="str">
            <v>170/K-MKS/VI/01</v>
          </cell>
          <cell r="D1698" t="str">
            <v>HAJI. DG SIBALI</v>
          </cell>
          <cell r="E1698" t="str">
            <v>004395</v>
          </cell>
          <cell r="F1698" t="str">
            <v>004395</v>
          </cell>
        </row>
        <row r="1699">
          <cell r="C1699" t="str">
            <v>172/K-MKS/VI/01</v>
          </cell>
          <cell r="D1699" t="str">
            <v>BOHARI. N</v>
          </cell>
          <cell r="E1699" t="str">
            <v>079656</v>
          </cell>
          <cell r="F1699" t="str">
            <v>079656</v>
          </cell>
        </row>
        <row r="1700">
          <cell r="C1700" t="str">
            <v>173/K-MKS/VI/01</v>
          </cell>
          <cell r="D1700" t="str">
            <v>PEMDA TK II MAROS</v>
          </cell>
          <cell r="E1700" t="str">
            <v>166037</v>
          </cell>
          <cell r="F1700" t="str">
            <v>166037</v>
          </cell>
        </row>
        <row r="1701">
          <cell r="C1701" t="str">
            <v>174/K-MKS/VI/01</v>
          </cell>
          <cell r="D1701" t="str">
            <v>MUSMULYADI</v>
          </cell>
          <cell r="E1701" t="str">
            <v>079894</v>
          </cell>
          <cell r="F1701" t="str">
            <v>079894</v>
          </cell>
        </row>
        <row r="1702">
          <cell r="C1702" t="str">
            <v>176/K-MKS/VII/01</v>
          </cell>
          <cell r="D1702" t="str">
            <v>MANSYUR MASANG</v>
          </cell>
          <cell r="E1702" t="str">
            <v>003761</v>
          </cell>
          <cell r="F1702" t="str">
            <v>003761</v>
          </cell>
        </row>
        <row r="1703">
          <cell r="C1703" t="str">
            <v>177/K-MKS/VII/01</v>
          </cell>
          <cell r="D1703" t="str">
            <v>ABD HAKIM</v>
          </cell>
          <cell r="E1703" t="str">
            <v>040168</v>
          </cell>
          <cell r="F1703" t="str">
            <v>040168</v>
          </cell>
        </row>
        <row r="1704">
          <cell r="C1704" t="str">
            <v>179/K-MKS/VII/01</v>
          </cell>
          <cell r="D1704" t="str">
            <v>MAYOR INF A.SUYUTI</v>
          </cell>
          <cell r="E1704" t="str">
            <v>001517</v>
          </cell>
          <cell r="F1704" t="str">
            <v>001517</v>
          </cell>
        </row>
        <row r="1705">
          <cell r="C1705" t="str">
            <v>181/K-MKS/VII/01</v>
          </cell>
          <cell r="D1705" t="str">
            <v>M. DSARWIS KSU JAYA MURNI</v>
          </cell>
          <cell r="E1705" t="str">
            <v>016781</v>
          </cell>
          <cell r="F1705" t="str">
            <v>016781</v>
          </cell>
        </row>
        <row r="1706">
          <cell r="C1706" t="str">
            <v>182/K-MKS/VII/01</v>
          </cell>
          <cell r="D1706" t="str">
            <v>NURCAHAYA</v>
          </cell>
          <cell r="E1706" t="str">
            <v>225208</v>
          </cell>
          <cell r="F1706" t="str">
            <v>225208</v>
          </cell>
        </row>
        <row r="1707">
          <cell r="C1707" t="str">
            <v>183/K-MKS/VII/01</v>
          </cell>
          <cell r="D1707" t="str">
            <v>BAHARUDDIN</v>
          </cell>
          <cell r="E1707" t="str">
            <v>010947</v>
          </cell>
          <cell r="F1707" t="str">
            <v>010947</v>
          </cell>
        </row>
        <row r="1708">
          <cell r="C1708" t="str">
            <v>185/K-MKS/VII/01</v>
          </cell>
          <cell r="D1708" t="str">
            <v xml:space="preserve">MULIANA </v>
          </cell>
          <cell r="E1708" t="str">
            <v>001200</v>
          </cell>
          <cell r="F1708" t="str">
            <v>001200</v>
          </cell>
        </row>
        <row r="1709">
          <cell r="C1709" t="str">
            <v>186/K-MKS/VII/01</v>
          </cell>
          <cell r="D1709" t="str">
            <v>ST NURBAYATI</v>
          </cell>
          <cell r="E1709" t="str">
            <v>079891</v>
          </cell>
          <cell r="F1709" t="str">
            <v>079891</v>
          </cell>
        </row>
        <row r="1710">
          <cell r="C1710" t="str">
            <v>187/K-MKS/VII/01</v>
          </cell>
          <cell r="D1710" t="str">
            <v>MUH. NUR TASSI</v>
          </cell>
          <cell r="E1710" t="str">
            <v>079950</v>
          </cell>
          <cell r="F1710" t="str">
            <v>079950</v>
          </cell>
        </row>
        <row r="1711">
          <cell r="C1711" t="str">
            <v>188/K-MKS/VII/01</v>
          </cell>
          <cell r="D1711" t="str">
            <v xml:space="preserve">ABD AZIS.B </v>
          </cell>
          <cell r="E1711" t="str">
            <v>079951</v>
          </cell>
          <cell r="F1711" t="str">
            <v>079951</v>
          </cell>
        </row>
        <row r="1712">
          <cell r="C1712" t="str">
            <v>189/K-MKS/VII/01</v>
          </cell>
          <cell r="D1712" t="str">
            <v>JIHAD</v>
          </cell>
          <cell r="E1712" t="str">
            <v>079947</v>
          </cell>
          <cell r="F1712" t="str">
            <v>079947</v>
          </cell>
        </row>
        <row r="1713">
          <cell r="C1713" t="str">
            <v>190/K-MKS/VII/01</v>
          </cell>
          <cell r="D1713" t="str">
            <v>MUH. YUSUF. T</v>
          </cell>
          <cell r="E1713" t="str">
            <v>008812</v>
          </cell>
          <cell r="F1713" t="str">
            <v>008812</v>
          </cell>
        </row>
        <row r="1714">
          <cell r="C1714" t="str">
            <v>191/K-MKS/VII/01</v>
          </cell>
          <cell r="D1714" t="str">
            <v xml:space="preserve">MUH. JUFRI </v>
          </cell>
          <cell r="E1714" t="str">
            <v>001353</v>
          </cell>
          <cell r="F1714" t="str">
            <v>001353</v>
          </cell>
        </row>
        <row r="1715">
          <cell r="C1715" t="str">
            <v>192/K-MKS/VII/01</v>
          </cell>
          <cell r="D1715" t="str">
            <v>H. RIDWAN IBRAHIM,SE</v>
          </cell>
          <cell r="E1715" t="str">
            <v>080027</v>
          </cell>
          <cell r="F1715" t="str">
            <v>080027</v>
          </cell>
        </row>
        <row r="1716">
          <cell r="C1716" t="str">
            <v>195/K-MKS/VII/01</v>
          </cell>
          <cell r="D1716" t="str">
            <v>HAJI. DG SIBALI</v>
          </cell>
          <cell r="E1716" t="str">
            <v>022353</v>
          </cell>
          <cell r="F1716" t="str">
            <v>022353</v>
          </cell>
        </row>
        <row r="1717">
          <cell r="C1717" t="str">
            <v>196/K-MKS/VII/01</v>
          </cell>
          <cell r="D1717" t="str">
            <v>I. GEDE ARTAMAYASA</v>
          </cell>
          <cell r="E1717" t="str">
            <v>080092</v>
          </cell>
          <cell r="F1717" t="str">
            <v>080092</v>
          </cell>
        </row>
        <row r="1718">
          <cell r="C1718" t="str">
            <v>197/K-MKS/VII/01</v>
          </cell>
          <cell r="D1718" t="str">
            <v>H. BURHANUDDIN</v>
          </cell>
          <cell r="E1718" t="str">
            <v>022350</v>
          </cell>
          <cell r="F1718" t="str">
            <v>022350</v>
          </cell>
        </row>
        <row r="1719">
          <cell r="C1719" t="str">
            <v>198/K-MKS/VII/01</v>
          </cell>
          <cell r="D1719" t="str">
            <v xml:space="preserve">SUBRAWATI NETTO </v>
          </cell>
          <cell r="E1719" t="str">
            <v>080099</v>
          </cell>
          <cell r="F1719" t="str">
            <v>080099</v>
          </cell>
        </row>
        <row r="1720">
          <cell r="C1720" t="str">
            <v>199/K-MKS/VII/01</v>
          </cell>
          <cell r="D1720" t="str">
            <v>INDO TAQWA</v>
          </cell>
          <cell r="E1720" t="str">
            <v>001361</v>
          </cell>
          <cell r="F1720" t="str">
            <v>001361</v>
          </cell>
        </row>
        <row r="1721">
          <cell r="C1721" t="str">
            <v>200/K-MKS/VIII/01</v>
          </cell>
          <cell r="D1721" t="str">
            <v>RAHMAN DG REWA</v>
          </cell>
          <cell r="E1721" t="str">
            <v>080098</v>
          </cell>
          <cell r="F1721" t="str">
            <v>080098</v>
          </cell>
        </row>
        <row r="1722">
          <cell r="C1722" t="str">
            <v>201/K-MKS/VIII/01</v>
          </cell>
          <cell r="D1722" t="str">
            <v>SUDARNI CAYA</v>
          </cell>
          <cell r="E1722" t="str">
            <v>080035</v>
          </cell>
          <cell r="F1722" t="str">
            <v>080035</v>
          </cell>
        </row>
        <row r="1723">
          <cell r="C1723" t="str">
            <v>202/K-MKS/VIII/01</v>
          </cell>
          <cell r="D1723" t="str">
            <v>MUH. NUR TASSI</v>
          </cell>
          <cell r="E1723" t="str">
            <v>080103</v>
          </cell>
          <cell r="F1723" t="str">
            <v>080103</v>
          </cell>
        </row>
        <row r="1724">
          <cell r="C1724" t="str">
            <v>203/K-MKS/VIII/01</v>
          </cell>
          <cell r="D1724" t="str">
            <v>Hj ST RACHMATIAH</v>
          </cell>
          <cell r="E1724" t="str">
            <v>022496</v>
          </cell>
          <cell r="F1724" t="str">
            <v>022496</v>
          </cell>
        </row>
        <row r="1725">
          <cell r="C1725" t="str">
            <v>204/K-MKS/VIII/01</v>
          </cell>
          <cell r="D1725" t="str">
            <v>BASRI. N</v>
          </cell>
          <cell r="E1725" t="str">
            <v>010588</v>
          </cell>
          <cell r="F1725" t="str">
            <v>010588</v>
          </cell>
        </row>
        <row r="1726">
          <cell r="C1726" t="str">
            <v>205/K-MKS/VIII/01</v>
          </cell>
          <cell r="D1726" t="str">
            <v>HAJI. SUDIRMAN HS</v>
          </cell>
          <cell r="E1726" t="str">
            <v>022478</v>
          </cell>
          <cell r="F1726" t="str">
            <v>022478</v>
          </cell>
        </row>
        <row r="1727">
          <cell r="C1727" t="str">
            <v>206/K-MKS/VIII/01</v>
          </cell>
          <cell r="D1727" t="str">
            <v>MIHRAWATI MUSTAFA</v>
          </cell>
          <cell r="E1727" t="str">
            <v>001508</v>
          </cell>
          <cell r="F1727" t="str">
            <v>001508</v>
          </cell>
        </row>
        <row r="1728">
          <cell r="C1728" t="str">
            <v>207/K-MKS/VIII/01</v>
          </cell>
          <cell r="D1728" t="str">
            <v>PT.CITRATAM TIMURINDO</v>
          </cell>
          <cell r="E1728" t="str">
            <v>045765</v>
          </cell>
          <cell r="F1728" t="str">
            <v>045765</v>
          </cell>
        </row>
        <row r="1729">
          <cell r="C1729" t="str">
            <v>208/K-MKS/VIII/01</v>
          </cell>
          <cell r="D1729" t="str">
            <v>PT.CITRATAM TIMURINDO</v>
          </cell>
          <cell r="E1729" t="str">
            <v>045766</v>
          </cell>
          <cell r="F1729" t="str">
            <v>045766</v>
          </cell>
        </row>
        <row r="1730">
          <cell r="C1730" t="str">
            <v>209/K-MKS/VIII/01</v>
          </cell>
          <cell r="D1730" t="str">
            <v>S A N A I</v>
          </cell>
          <cell r="E1730" t="str">
            <v>080382</v>
          </cell>
          <cell r="F1730" t="str">
            <v>080382</v>
          </cell>
        </row>
        <row r="1731">
          <cell r="C1731" t="str">
            <v>210/K-MKS/VIII/01</v>
          </cell>
          <cell r="D1731" t="str">
            <v>Hj SABIAH</v>
          </cell>
          <cell r="E1731" t="str">
            <v>283149</v>
          </cell>
          <cell r="F1731" t="str">
            <v>283149</v>
          </cell>
        </row>
        <row r="1732">
          <cell r="C1732" t="str">
            <v>212/K-MKS/IX/01</v>
          </cell>
          <cell r="D1732" t="str">
            <v>KASMIR</v>
          </cell>
          <cell r="E1732" t="str">
            <v>080393</v>
          </cell>
          <cell r="F1732" t="str">
            <v>080393</v>
          </cell>
        </row>
        <row r="1733">
          <cell r="C1733" t="str">
            <v>215/K-MKS/IX/01</v>
          </cell>
          <cell r="D1733" t="str">
            <v>H. GEDE SAMPARA</v>
          </cell>
          <cell r="E1733" t="str">
            <v>080356</v>
          </cell>
          <cell r="F1733" t="str">
            <v>080356</v>
          </cell>
        </row>
        <row r="1734">
          <cell r="C1734" t="str">
            <v>216/K-MKS/IX/01</v>
          </cell>
          <cell r="D1734" t="str">
            <v>MUH. NUR TASSI</v>
          </cell>
          <cell r="E1734" t="str">
            <v>080377</v>
          </cell>
          <cell r="F1734" t="str">
            <v>080377</v>
          </cell>
        </row>
        <row r="1735">
          <cell r="C1735" t="str">
            <v>217/K-MKS/IX/01</v>
          </cell>
          <cell r="D1735" t="str">
            <v>NURDIN BIN MUSTAFA</v>
          </cell>
          <cell r="E1735" t="str">
            <v>080401</v>
          </cell>
          <cell r="F1735" t="str">
            <v>080401</v>
          </cell>
        </row>
        <row r="1736">
          <cell r="C1736" t="str">
            <v>218/K-MKS/IX/01</v>
          </cell>
          <cell r="D1736" t="str">
            <v>S A H A D I</v>
          </cell>
          <cell r="E1736" t="str">
            <v>080378</v>
          </cell>
          <cell r="F1736" t="str">
            <v>080378</v>
          </cell>
        </row>
        <row r="1737">
          <cell r="C1737" t="str">
            <v>219/K-MKS/IX/01</v>
          </cell>
          <cell r="D1737" t="str">
            <v>PETRUS LOSONG</v>
          </cell>
          <cell r="E1737" t="str">
            <v>024054</v>
          </cell>
          <cell r="F1737" t="str">
            <v>024054</v>
          </cell>
        </row>
        <row r="1738">
          <cell r="C1738" t="str">
            <v>220/K-MKS/IX/01</v>
          </cell>
          <cell r="D1738" t="str">
            <v>DRS. A. SYAHRUDDIN</v>
          </cell>
          <cell r="E1738" t="str">
            <v>080400</v>
          </cell>
          <cell r="F1738" t="str">
            <v>080400</v>
          </cell>
        </row>
        <row r="1739">
          <cell r="C1739" t="str">
            <v>221/K-MKS/IX/01</v>
          </cell>
          <cell r="D1739" t="str">
            <v>MUH. YUNUS</v>
          </cell>
          <cell r="E1739" t="str">
            <v>080399</v>
          </cell>
          <cell r="F1739" t="str">
            <v>080399</v>
          </cell>
        </row>
        <row r="1740">
          <cell r="C1740" t="str">
            <v>222/K-MKS/IX/01</v>
          </cell>
          <cell r="D1740" t="str">
            <v>NUR MINANTO RUDDIN</v>
          </cell>
          <cell r="E1740" t="str">
            <v>080395</v>
          </cell>
          <cell r="F1740" t="str">
            <v>080395</v>
          </cell>
        </row>
        <row r="1741">
          <cell r="C1741" t="str">
            <v>223/K-MKS/IX/01</v>
          </cell>
          <cell r="D1741" t="str">
            <v>HAMZAH</v>
          </cell>
          <cell r="E1741" t="str">
            <v>080563</v>
          </cell>
          <cell r="F1741" t="str">
            <v>080563</v>
          </cell>
        </row>
        <row r="1742">
          <cell r="C1742" t="str">
            <v>224/K-MKS/IX/01</v>
          </cell>
          <cell r="D1742" t="str">
            <v>MALI BIN PALLA</v>
          </cell>
          <cell r="E1742" t="str">
            <v>080567</v>
          </cell>
          <cell r="F1742" t="str">
            <v>080567</v>
          </cell>
        </row>
        <row r="1743">
          <cell r="C1743" t="str">
            <v>226/K-MKS/IX/01</v>
          </cell>
          <cell r="D1743" t="str">
            <v>K E L E</v>
          </cell>
          <cell r="E1743" t="str">
            <v>080564</v>
          </cell>
          <cell r="F1743" t="str">
            <v>080564</v>
          </cell>
        </row>
        <row r="1744">
          <cell r="C1744" t="str">
            <v>227/K-MKS/IX/01</v>
          </cell>
          <cell r="D1744" t="str">
            <v>NURLIAMIN</v>
          </cell>
          <cell r="E1744" t="str">
            <v>001612</v>
          </cell>
          <cell r="F1744" t="str">
            <v>001612</v>
          </cell>
        </row>
        <row r="1745">
          <cell r="C1745" t="str">
            <v>228/K-MKS/IX/01</v>
          </cell>
          <cell r="D1745" t="str">
            <v>ABD AZIS</v>
          </cell>
          <cell r="E1745" t="str">
            <v>080562</v>
          </cell>
          <cell r="F1745" t="str">
            <v>080562</v>
          </cell>
        </row>
        <row r="1746">
          <cell r="C1746" t="str">
            <v>225/K-MKS/IX/01</v>
          </cell>
          <cell r="D1746" t="str">
            <v>SUJARYADI. P</v>
          </cell>
          <cell r="E1746" t="str">
            <v>042125</v>
          </cell>
          <cell r="F1746" t="str">
            <v>042125</v>
          </cell>
        </row>
        <row r="1747">
          <cell r="C1747" t="str">
            <v>229/K-MKS/IX/01</v>
          </cell>
          <cell r="D1747" t="str">
            <v>RONA SEILATUN</v>
          </cell>
          <cell r="E1747" t="str">
            <v>001683</v>
          </cell>
          <cell r="F1747" t="str">
            <v>001683</v>
          </cell>
        </row>
        <row r="1748">
          <cell r="C1748" t="str">
            <v>230/K-MKS/IX/01</v>
          </cell>
          <cell r="D1748" t="str">
            <v>A. T. SAMPELILING</v>
          </cell>
          <cell r="E1748" t="str">
            <v>013020</v>
          </cell>
          <cell r="F1748" t="str">
            <v>013020</v>
          </cell>
        </row>
        <row r="1749">
          <cell r="C1749" t="str">
            <v>231/K-MKS/X/01</v>
          </cell>
          <cell r="D1749" t="str">
            <v>H. ABD LATIEF</v>
          </cell>
          <cell r="E1749" t="str">
            <v>194909</v>
          </cell>
          <cell r="F1749" t="str">
            <v>194909</v>
          </cell>
        </row>
        <row r="1750">
          <cell r="C1750" t="str">
            <v>232/K-MKS/X/01</v>
          </cell>
          <cell r="D1750" t="str">
            <v>DRS. TAKIRIN. D</v>
          </cell>
          <cell r="E1750" t="str">
            <v>194906</v>
          </cell>
          <cell r="F1750" t="str">
            <v>194906</v>
          </cell>
        </row>
        <row r="1751">
          <cell r="C1751" t="str">
            <v>233/K-MKS/X/01</v>
          </cell>
          <cell r="D1751" t="str">
            <v>H. ABD HAMID</v>
          </cell>
          <cell r="E1751" t="str">
            <v>194887</v>
          </cell>
          <cell r="F1751" t="str">
            <v>194887</v>
          </cell>
        </row>
        <row r="1752">
          <cell r="C1752" t="str">
            <v>234/K-MKS/X/01</v>
          </cell>
          <cell r="D1752" t="str">
            <v>MUH. SIDIK</v>
          </cell>
          <cell r="E1752" t="str">
            <v>182423</v>
          </cell>
          <cell r="F1752" t="str">
            <v>182423</v>
          </cell>
        </row>
        <row r="1753">
          <cell r="C1753" t="str">
            <v>235/K-MKS/X/01</v>
          </cell>
          <cell r="D1753" t="str">
            <v>Hj. DALAWIAH</v>
          </cell>
          <cell r="E1753" t="str">
            <v>005042</v>
          </cell>
          <cell r="F1753" t="str">
            <v>005042</v>
          </cell>
        </row>
        <row r="1754">
          <cell r="C1754" t="str">
            <v>238/K-MKS/X/01</v>
          </cell>
          <cell r="D1754" t="str">
            <v>PT.JPT.MAKASSAR INTERNAS</v>
          </cell>
          <cell r="E1754" t="str">
            <v>046675</v>
          </cell>
          <cell r="F1754" t="str">
            <v>046675</v>
          </cell>
        </row>
        <row r="1755">
          <cell r="C1755" t="str">
            <v>239/K-MKS/X/01</v>
          </cell>
          <cell r="D1755" t="str">
            <v>PT.JPT.MAKASSAR INTERNAS</v>
          </cell>
          <cell r="E1755" t="str">
            <v>046676</v>
          </cell>
          <cell r="F1755" t="str">
            <v>046676</v>
          </cell>
        </row>
        <row r="1756">
          <cell r="C1756" t="str">
            <v>240/K-MKS/X/01</v>
          </cell>
          <cell r="D1756" t="str">
            <v>HAMZAH</v>
          </cell>
          <cell r="E1756" t="str">
            <v>024938</v>
          </cell>
          <cell r="F1756" t="str">
            <v>024938</v>
          </cell>
        </row>
        <row r="1757">
          <cell r="C1757" t="str">
            <v>241/K-MKS/X/01</v>
          </cell>
          <cell r="D1757" t="str">
            <v>HAMZAH</v>
          </cell>
          <cell r="E1757" t="str">
            <v>024898</v>
          </cell>
          <cell r="F1757" t="str">
            <v>024898</v>
          </cell>
        </row>
        <row r="1758">
          <cell r="C1758" t="str">
            <v>242/K-MKS/X/01</v>
          </cell>
          <cell r="D1758" t="str">
            <v>WAISUL QORNI, S. Sos</v>
          </cell>
          <cell r="E1758" t="str">
            <v>001596</v>
          </cell>
          <cell r="F1758" t="str">
            <v>001596</v>
          </cell>
        </row>
        <row r="1759">
          <cell r="C1759" t="str">
            <v>245/K-MKS/X/01</v>
          </cell>
          <cell r="D1759" t="str">
            <v>LAODE BUTHO</v>
          </cell>
          <cell r="E1759" t="str">
            <v>023769</v>
          </cell>
          <cell r="F1759" t="str">
            <v>023769</v>
          </cell>
        </row>
        <row r="1760">
          <cell r="C1760" t="str">
            <v>247/K-MKS/X/01</v>
          </cell>
          <cell r="D1760" t="str">
            <v>HASYIM</v>
          </cell>
          <cell r="E1760" t="str">
            <v>001668</v>
          </cell>
          <cell r="F1760" t="str">
            <v>001668</v>
          </cell>
        </row>
        <row r="1761">
          <cell r="C1761" t="str">
            <v>248/K-MKS/X/01</v>
          </cell>
          <cell r="D1761" t="str">
            <v>DJAFAR DG GASING</v>
          </cell>
          <cell r="E1761" t="str">
            <v>080881</v>
          </cell>
          <cell r="F1761" t="str">
            <v>080881</v>
          </cell>
        </row>
        <row r="1762">
          <cell r="C1762" t="str">
            <v>249/K-MKS/X/01</v>
          </cell>
          <cell r="D1762" t="str">
            <v>SENGKA</v>
          </cell>
          <cell r="E1762" t="str">
            <v>060904</v>
          </cell>
          <cell r="F1762" t="str">
            <v>060904</v>
          </cell>
        </row>
        <row r="1763">
          <cell r="C1763" t="str">
            <v>250/K-MKS/X/01</v>
          </cell>
          <cell r="D1763" t="str">
            <v>Dg  SALI</v>
          </cell>
          <cell r="E1763" t="str">
            <v>080884</v>
          </cell>
          <cell r="F1763" t="str">
            <v>080884</v>
          </cell>
        </row>
        <row r="1764">
          <cell r="C1764" t="str">
            <v>251/K-MKS/X/01</v>
          </cell>
          <cell r="D1764" t="str">
            <v>MURIANTI, SE</v>
          </cell>
          <cell r="E1764" t="str">
            <v>011716</v>
          </cell>
          <cell r="F1764" t="str">
            <v>011716</v>
          </cell>
        </row>
        <row r="1765">
          <cell r="C1765" t="str">
            <v>253/K-MKS/X/01</v>
          </cell>
          <cell r="D1765" t="str">
            <v>CINDRASAMPA</v>
          </cell>
          <cell r="E1765" t="str">
            <v>080952</v>
          </cell>
          <cell r="F1765" t="str">
            <v>080952</v>
          </cell>
        </row>
        <row r="1766">
          <cell r="C1766" t="str">
            <v>254/K-MKS/X/01</v>
          </cell>
          <cell r="D1766" t="str">
            <v>ALSART ABSAK</v>
          </cell>
          <cell r="E1766" t="str">
            <v>080916</v>
          </cell>
          <cell r="F1766" t="str">
            <v>080916</v>
          </cell>
        </row>
        <row r="1767">
          <cell r="C1767" t="str">
            <v>260/K-MKS/XI/01</v>
          </cell>
          <cell r="D1767" t="str">
            <v>JASMI</v>
          </cell>
          <cell r="E1767" t="str">
            <v>080932</v>
          </cell>
          <cell r="F1767" t="str">
            <v>080932</v>
          </cell>
        </row>
        <row r="1768">
          <cell r="C1768" t="str">
            <v>261/K-MKS/XI/01</v>
          </cell>
          <cell r="D1768" t="str">
            <v>KAHARUDDIN</v>
          </cell>
          <cell r="E1768" t="str">
            <v>080950</v>
          </cell>
          <cell r="F1768" t="str">
            <v>080950</v>
          </cell>
        </row>
        <row r="1769">
          <cell r="C1769" t="str">
            <v>263/K-MKS/XI/01</v>
          </cell>
          <cell r="D1769" t="str">
            <v>NURHAYATI. R</v>
          </cell>
          <cell r="E1769" t="str">
            <v>080918</v>
          </cell>
          <cell r="F1769" t="str">
            <v>080918</v>
          </cell>
        </row>
        <row r="1770">
          <cell r="C1770" t="str">
            <v>264/K-MKS/XI/01</v>
          </cell>
          <cell r="D1770" t="str">
            <v>NASIRUDDIN. SE</v>
          </cell>
          <cell r="E1770" t="str">
            <v>080930</v>
          </cell>
          <cell r="F1770" t="str">
            <v>080930</v>
          </cell>
        </row>
        <row r="1771">
          <cell r="C1771" t="str">
            <v>267/K-MKS/XI/01</v>
          </cell>
          <cell r="D1771" t="str">
            <v>MUSMULYADI</v>
          </cell>
          <cell r="E1771" t="str">
            <v>080939</v>
          </cell>
          <cell r="F1771" t="str">
            <v>080939</v>
          </cell>
        </row>
        <row r="1772">
          <cell r="C1772" t="str">
            <v>268/K-MKS/XI/01</v>
          </cell>
          <cell r="D1772" t="str">
            <v>MURSALIM, BSc</v>
          </cell>
          <cell r="E1772" t="str">
            <v>012289</v>
          </cell>
          <cell r="F1772" t="str">
            <v>012289</v>
          </cell>
        </row>
        <row r="1773">
          <cell r="C1773" t="str">
            <v>270/K-MKS/XI/01</v>
          </cell>
          <cell r="D1773" t="str">
            <v>HAMZAH HAMID, SOs</v>
          </cell>
          <cell r="E1773" t="str">
            <v>080895</v>
          </cell>
          <cell r="F1773" t="str">
            <v>080895</v>
          </cell>
        </row>
        <row r="1774">
          <cell r="C1774" t="str">
            <v>271/K-MKS/XI/01</v>
          </cell>
          <cell r="D1774" t="str">
            <v>ASMOBIR</v>
          </cell>
          <cell r="E1774" t="str">
            <v>080953</v>
          </cell>
          <cell r="F1774" t="str">
            <v>080953</v>
          </cell>
        </row>
        <row r="1775">
          <cell r="C1775" t="str">
            <v>273/K-MKS/XI/01</v>
          </cell>
          <cell r="D1775" t="str">
            <v>H. JAMAL RAMLI</v>
          </cell>
          <cell r="E1775" t="str">
            <v>024094</v>
          </cell>
          <cell r="F1775" t="str">
            <v>024094</v>
          </cell>
        </row>
        <row r="1776">
          <cell r="C1776" t="str">
            <v>274/K-MKS/XI/01</v>
          </cell>
          <cell r="D1776" t="str">
            <v>INTIHANIAH</v>
          </cell>
          <cell r="E1776" t="str">
            <v>012219</v>
          </cell>
          <cell r="F1776" t="str">
            <v>012219</v>
          </cell>
        </row>
        <row r="1777">
          <cell r="C1777" t="str">
            <v>275/K-MKS/XI/01</v>
          </cell>
          <cell r="D1777" t="str">
            <v>ANDI. NYOMAN KB</v>
          </cell>
          <cell r="E1777" t="str">
            <v>008075</v>
          </cell>
          <cell r="F1777" t="str">
            <v>008075</v>
          </cell>
        </row>
        <row r="1778">
          <cell r="C1778" t="str">
            <v>276/K-MKS/XI/01</v>
          </cell>
          <cell r="D1778" t="str">
            <v>H. ABD KADIR</v>
          </cell>
          <cell r="E1778" t="str">
            <v>043536</v>
          </cell>
          <cell r="F1778" t="str">
            <v>043536</v>
          </cell>
        </row>
        <row r="1779">
          <cell r="C1779" t="str">
            <v>283/K-MKS/XI/01</v>
          </cell>
          <cell r="D1779" t="str">
            <v>JOHANSYAH</v>
          </cell>
          <cell r="E1779" t="str">
            <v>081176</v>
          </cell>
          <cell r="F1779" t="str">
            <v>081176</v>
          </cell>
        </row>
        <row r="1780">
          <cell r="C1780" t="str">
            <v>284/K-MKS/XI/01</v>
          </cell>
          <cell r="D1780" t="str">
            <v>SATRIA</v>
          </cell>
          <cell r="E1780" t="str">
            <v>226699</v>
          </cell>
          <cell r="F1780" t="str">
            <v>226699</v>
          </cell>
        </row>
        <row r="1781">
          <cell r="C1781" t="str">
            <v>285/K-MKS/XI/01</v>
          </cell>
          <cell r="D1781" t="str">
            <v>ROSDIANA DG KEBO</v>
          </cell>
          <cell r="E1781" t="str">
            <v>081181</v>
          </cell>
          <cell r="F1781" t="str">
            <v>081181</v>
          </cell>
        </row>
        <row r="1782">
          <cell r="C1782" t="str">
            <v>286/K-MKS/XI/01</v>
          </cell>
          <cell r="D1782" t="str">
            <v>Hj. MUSDALIFAH</v>
          </cell>
          <cell r="E1782" t="str">
            <v>008643</v>
          </cell>
          <cell r="F1782" t="str">
            <v>008643</v>
          </cell>
        </row>
        <row r="1783">
          <cell r="C1783" t="str">
            <v>288/K-MKS/XII/01</v>
          </cell>
          <cell r="D1783" t="str">
            <v>MUH. YUNUS</v>
          </cell>
          <cell r="E1783" t="str">
            <v>081179</v>
          </cell>
          <cell r="F1783" t="str">
            <v>081179</v>
          </cell>
        </row>
        <row r="1784">
          <cell r="C1784" t="str">
            <v>289/K-MKS/XII/01</v>
          </cell>
          <cell r="D1784" t="str">
            <v>ANDI. LANGADE, SE</v>
          </cell>
          <cell r="E1784" t="str">
            <v>012413</v>
          </cell>
          <cell r="F1784" t="str">
            <v>012413</v>
          </cell>
        </row>
        <row r="1785">
          <cell r="C1785" t="str">
            <v>290/K-MKS/XII/01</v>
          </cell>
          <cell r="D1785" t="str">
            <v>JABALA</v>
          </cell>
          <cell r="E1785" t="str">
            <v>081187</v>
          </cell>
          <cell r="F1785" t="str">
            <v>081187</v>
          </cell>
        </row>
        <row r="1786">
          <cell r="C1786" t="str">
            <v>291/K-MKS/XII/01</v>
          </cell>
          <cell r="D1786" t="str">
            <v>Dra. Hj. NURLAELA</v>
          </cell>
          <cell r="E1786" t="str">
            <v>000306</v>
          </cell>
          <cell r="F1786" t="str">
            <v>000306</v>
          </cell>
        </row>
        <row r="1787">
          <cell r="C1787" t="str">
            <v>294/K-MKS/XII/01</v>
          </cell>
          <cell r="D1787" t="str">
            <v>HAJI. BADE</v>
          </cell>
          <cell r="E1787" t="str">
            <v>001644</v>
          </cell>
          <cell r="F1787" t="str">
            <v>001644</v>
          </cell>
        </row>
        <row r="1788">
          <cell r="C1788" t="str">
            <v>295/K-MKS/XII/01</v>
          </cell>
          <cell r="D1788" t="str">
            <v>SAHABUDDIN</v>
          </cell>
          <cell r="E1788" t="str">
            <v>081201</v>
          </cell>
          <cell r="F1788" t="str">
            <v>081201</v>
          </cell>
        </row>
        <row r="1789">
          <cell r="C1789" t="str">
            <v>298/K-MKS/XII/01</v>
          </cell>
          <cell r="D1789" t="str">
            <v>LILI SURYANI AS^AD</v>
          </cell>
          <cell r="E1789" t="str">
            <v>008287</v>
          </cell>
          <cell r="F1789" t="str">
            <v>008287</v>
          </cell>
        </row>
        <row r="1790">
          <cell r="C1790" t="str">
            <v>299/K-MKS/XII/01</v>
          </cell>
          <cell r="D1790" t="str">
            <v>HAJI. DARWIS</v>
          </cell>
          <cell r="E1790" t="str">
            <v>081203</v>
          </cell>
          <cell r="F1790" t="str">
            <v>081203</v>
          </cell>
        </row>
        <row r="1791">
          <cell r="C1791" t="str">
            <v>300/K-MKS/XII/01</v>
          </cell>
          <cell r="D1791" t="str">
            <v>EDDY SIMON</v>
          </cell>
          <cell r="E1791" t="str">
            <v>001220</v>
          </cell>
          <cell r="F1791" t="str">
            <v>001220</v>
          </cell>
        </row>
        <row r="1792">
          <cell r="C1792" t="str">
            <v>301/K-MKS/XII/01</v>
          </cell>
          <cell r="D1792" t="str">
            <v>JUMALUDDIN</v>
          </cell>
          <cell r="E1792" t="str">
            <v>081196</v>
          </cell>
          <cell r="F1792" t="str">
            <v>081196</v>
          </cell>
        </row>
        <row r="1793">
          <cell r="C1793" t="str">
            <v>302/K-MKS/XII/01</v>
          </cell>
          <cell r="D1793" t="str">
            <v>DRS.SYARIFUDDIN</v>
          </cell>
          <cell r="E1793" t="str">
            <v>005356</v>
          </cell>
          <cell r="F1793" t="str">
            <v>005356</v>
          </cell>
        </row>
        <row r="1794">
          <cell r="C1794" t="str">
            <v>303/K-MKS/XII/01</v>
          </cell>
          <cell r="D1794" t="str">
            <v>NASWIAH</v>
          </cell>
          <cell r="E1794" t="str">
            <v>286750</v>
          </cell>
          <cell r="F1794" t="str">
            <v>286750</v>
          </cell>
        </row>
        <row r="1795">
          <cell r="C1795" t="str">
            <v>304/K-MKS/XII/01</v>
          </cell>
          <cell r="D1795" t="str">
            <v>SUKIRMAN</v>
          </cell>
          <cell r="E1795" t="str">
            <v>012597</v>
          </cell>
          <cell r="F1795" t="str">
            <v>012597</v>
          </cell>
        </row>
        <row r="1796">
          <cell r="C1796" t="str">
            <v>305/K-MKS/XII/01</v>
          </cell>
          <cell r="D1796" t="str">
            <v>H. ARIFIN ABDULLAH</v>
          </cell>
          <cell r="E1796" t="str">
            <v>003248</v>
          </cell>
          <cell r="F1796" t="str">
            <v>003248</v>
          </cell>
        </row>
        <row r="1797">
          <cell r="C1797" t="str">
            <v>306/K-MKS/XII/01</v>
          </cell>
          <cell r="D1797" t="str">
            <v>CHECHEP EKA</v>
          </cell>
          <cell r="E1797" t="str">
            <v>001993</v>
          </cell>
          <cell r="F1797" t="str">
            <v>001993</v>
          </cell>
        </row>
        <row r="1798">
          <cell r="C1798" t="str">
            <v>307/K-MKS/XII/01</v>
          </cell>
          <cell r="D1798" t="str">
            <v>DG BATENG</v>
          </cell>
          <cell r="E1798" t="str">
            <v>081178</v>
          </cell>
          <cell r="F1798" t="str">
            <v>081178</v>
          </cell>
        </row>
        <row r="1799">
          <cell r="C1799" t="str">
            <v>308/K-MKS/XII/01</v>
          </cell>
          <cell r="D1799" t="str">
            <v>H. MUHAMMAD RUDY</v>
          </cell>
          <cell r="E1799" t="str">
            <v>001564</v>
          </cell>
          <cell r="F1799" t="str">
            <v>001564</v>
          </cell>
        </row>
        <row r="1800">
          <cell r="C1800" t="str">
            <v>310/K-MKS/XII/01</v>
          </cell>
          <cell r="D1800" t="str">
            <v>SYAFRUDDIN</v>
          </cell>
          <cell r="E1800" t="str">
            <v>043511</v>
          </cell>
          <cell r="F1800" t="str">
            <v>043511</v>
          </cell>
        </row>
        <row r="1801">
          <cell r="C1801" t="str">
            <v>311/K-MKS/XII/01</v>
          </cell>
          <cell r="D1801" t="str">
            <v>ANDI NURPAIDA</v>
          </cell>
          <cell r="E1801" t="str">
            <v>001742</v>
          </cell>
          <cell r="F1801" t="str">
            <v>001742</v>
          </cell>
        </row>
        <row r="1802">
          <cell r="C1802" t="str">
            <v>312/K-MKS/XII/01</v>
          </cell>
          <cell r="D1802" t="str">
            <v>IR. AHMAD BELLA</v>
          </cell>
          <cell r="E1802" t="str">
            <v>081202</v>
          </cell>
          <cell r="F1802" t="str">
            <v>081202</v>
          </cell>
        </row>
        <row r="1803">
          <cell r="C1803" t="str">
            <v>313/K-MKS/XII/01</v>
          </cell>
          <cell r="D1803" t="str">
            <v>SUBRAWATI NETTO,BA</v>
          </cell>
          <cell r="E1803" t="str">
            <v>081240</v>
          </cell>
          <cell r="F1803" t="str">
            <v>081240</v>
          </cell>
        </row>
        <row r="1804">
          <cell r="C1804" t="str">
            <v>315/K-MKS/XII/01</v>
          </cell>
          <cell r="D1804" t="str">
            <v>Dra. Hj. NURLAELA</v>
          </cell>
          <cell r="E1804" t="str">
            <v>005399</v>
          </cell>
          <cell r="F1804" t="str">
            <v>005399</v>
          </cell>
        </row>
        <row r="1805">
          <cell r="C1805" t="str">
            <v>317/K-MKS/XII/01</v>
          </cell>
          <cell r="D1805" t="str">
            <v>IR. RAHMA</v>
          </cell>
          <cell r="E1805" t="str">
            <v>008459</v>
          </cell>
          <cell r="F1805" t="str">
            <v>008459</v>
          </cell>
        </row>
        <row r="1806">
          <cell r="C1806" t="str">
            <v>318/K-MKS/XII/01</v>
          </cell>
          <cell r="D1806" t="str">
            <v>M. ARFAH</v>
          </cell>
          <cell r="E1806" t="str">
            <v>008615</v>
          </cell>
          <cell r="F1806" t="str">
            <v>008615</v>
          </cell>
        </row>
        <row r="1807">
          <cell r="C1807" t="str">
            <v>319/K-MKS/XII/01</v>
          </cell>
          <cell r="D1807" t="str">
            <v>ANDI. HARIS DAHLAN.A</v>
          </cell>
          <cell r="E1807" t="str">
            <v>008457</v>
          </cell>
          <cell r="F1807" t="str">
            <v>008457</v>
          </cell>
        </row>
        <row r="1808">
          <cell r="C1808" t="str">
            <v>1/K-MKS/I/02</v>
          </cell>
          <cell r="D1808" t="str">
            <v>PEMDA TK II MAROS</v>
          </cell>
          <cell r="E1808" t="str">
            <v>001256</v>
          </cell>
          <cell r="F1808" t="str">
            <v>001256</v>
          </cell>
        </row>
        <row r="1809">
          <cell r="C1809" t="str">
            <v>2/K-MKS/I/02</v>
          </cell>
          <cell r="D1809" t="str">
            <v>PEMDA TK II MAROS</v>
          </cell>
          <cell r="E1809" t="str">
            <v>001255</v>
          </cell>
          <cell r="F1809" t="str">
            <v>001255</v>
          </cell>
        </row>
        <row r="1810">
          <cell r="C1810" t="str">
            <v>3/K-MKS/I/02</v>
          </cell>
          <cell r="D1810" t="str">
            <v>PEMDA TK II MAROS</v>
          </cell>
          <cell r="E1810" t="str">
            <v>001761</v>
          </cell>
          <cell r="F1810" t="str">
            <v>001761</v>
          </cell>
        </row>
        <row r="1811">
          <cell r="C1811" t="str">
            <v>4/K-MKS/I/02</v>
          </cell>
          <cell r="D1811" t="str">
            <v>PEMDA TK II MAROS</v>
          </cell>
          <cell r="E1811" t="str">
            <v>001665</v>
          </cell>
          <cell r="F1811" t="str">
            <v>001665</v>
          </cell>
        </row>
        <row r="1812">
          <cell r="C1812" t="str">
            <v>5/K-MKS/I/02</v>
          </cell>
          <cell r="D1812" t="str">
            <v>PEMDA TK II MAROS</v>
          </cell>
          <cell r="E1812" t="str">
            <v>001877</v>
          </cell>
          <cell r="F1812" t="str">
            <v>001877</v>
          </cell>
        </row>
        <row r="1813">
          <cell r="C1813" t="str">
            <v>6/K-MKS/I/02</v>
          </cell>
          <cell r="D1813" t="str">
            <v>PEMDA TK II MAROS</v>
          </cell>
          <cell r="E1813" t="str">
            <v>001730</v>
          </cell>
          <cell r="F1813" t="str">
            <v>001730</v>
          </cell>
        </row>
        <row r="1814">
          <cell r="C1814" t="str">
            <v>7/K-MKS/I/02</v>
          </cell>
          <cell r="D1814" t="str">
            <v>LUDIA ROMBE SOSANG</v>
          </cell>
          <cell r="E1814" t="str">
            <v>001874</v>
          </cell>
          <cell r="F1814" t="str">
            <v>001874</v>
          </cell>
        </row>
        <row r="1815">
          <cell r="C1815" t="str">
            <v>8/K-MKS/I/02</v>
          </cell>
          <cell r="D1815" t="str">
            <v>PEMDA TK II MAROS</v>
          </cell>
          <cell r="E1815" t="str">
            <v>001210</v>
          </cell>
          <cell r="F1815" t="str">
            <v>001210</v>
          </cell>
        </row>
        <row r="1816">
          <cell r="C1816" t="str">
            <v>9/K-MKS/I/02</v>
          </cell>
          <cell r="D1816" t="str">
            <v>PEMDA TK II MAROS</v>
          </cell>
          <cell r="E1816" t="str">
            <v>001895</v>
          </cell>
          <cell r="F1816" t="str">
            <v>001895</v>
          </cell>
        </row>
        <row r="1817">
          <cell r="C1817" t="str">
            <v>10/K-MKS/I/02</v>
          </cell>
          <cell r="D1817" t="str">
            <v>PEMDA TK II MAROS</v>
          </cell>
          <cell r="E1817" t="str">
            <v>001866</v>
          </cell>
          <cell r="F1817" t="str">
            <v>001866</v>
          </cell>
        </row>
        <row r="1818">
          <cell r="C1818" t="str">
            <v>11/K-MKS/I/02</v>
          </cell>
          <cell r="D1818" t="str">
            <v>PEMDA TK II MAROS</v>
          </cell>
          <cell r="E1818" t="str">
            <v>001899</v>
          </cell>
          <cell r="F1818" t="str">
            <v>001899</v>
          </cell>
        </row>
        <row r="1819">
          <cell r="C1819" t="str">
            <v>12/K-MKS/I/02</v>
          </cell>
          <cell r="D1819" t="str">
            <v>PEMDA TK II MAROS</v>
          </cell>
          <cell r="E1819" t="str">
            <v>001733</v>
          </cell>
          <cell r="F1819" t="str">
            <v>001733</v>
          </cell>
        </row>
        <row r="1820">
          <cell r="C1820" t="str">
            <v>13/K-MKS/I/02</v>
          </cell>
          <cell r="D1820" t="str">
            <v>PEMDA TK II MAROS</v>
          </cell>
          <cell r="E1820" t="str">
            <v>001736</v>
          </cell>
          <cell r="F1820" t="str">
            <v>001736</v>
          </cell>
        </row>
        <row r="1821">
          <cell r="C1821" t="str">
            <v>14/K-MKS/I/02</v>
          </cell>
          <cell r="D1821" t="str">
            <v>PEMDA TK II MAROS</v>
          </cell>
          <cell r="E1821" t="str">
            <v>001659</v>
          </cell>
          <cell r="F1821" t="str">
            <v>001659</v>
          </cell>
        </row>
        <row r="1822">
          <cell r="C1822" t="str">
            <v>15/K-MKS/I/02</v>
          </cell>
          <cell r="D1822" t="str">
            <v>PEMDA TK II MAROS</v>
          </cell>
          <cell r="E1822" t="str">
            <v>001759</v>
          </cell>
          <cell r="F1822" t="str">
            <v>001759</v>
          </cell>
        </row>
        <row r="1823">
          <cell r="C1823" t="str">
            <v>16/K-MKS/I/02</v>
          </cell>
          <cell r="D1823" t="str">
            <v>PEMDA TK II MAROS</v>
          </cell>
          <cell r="E1823" t="str">
            <v>001688</v>
          </cell>
          <cell r="F1823" t="str">
            <v>001688</v>
          </cell>
        </row>
        <row r="1824">
          <cell r="C1824" t="str">
            <v>17/K-MKS/I/02</v>
          </cell>
          <cell r="D1824" t="str">
            <v>PEMDA TK II MAROS</v>
          </cell>
          <cell r="E1824" t="str">
            <v>001900</v>
          </cell>
          <cell r="F1824" t="str">
            <v>001900</v>
          </cell>
        </row>
        <row r="1825">
          <cell r="C1825" t="str">
            <v>18/K-MKS/I/02</v>
          </cell>
          <cell r="D1825" t="str">
            <v>PEMDA TK II MAROS</v>
          </cell>
          <cell r="E1825" t="str">
            <v>001686</v>
          </cell>
          <cell r="F1825" t="str">
            <v>001686</v>
          </cell>
        </row>
        <row r="1826">
          <cell r="C1826" t="str">
            <v>19/K-MKS/I/02</v>
          </cell>
          <cell r="D1826" t="str">
            <v>H.MUH. RAMLI</v>
          </cell>
          <cell r="E1826" t="str">
            <v>081544</v>
          </cell>
          <cell r="F1826" t="str">
            <v>081544</v>
          </cell>
        </row>
        <row r="1827">
          <cell r="C1827" t="str">
            <v>20/K-MKS/I/02</v>
          </cell>
          <cell r="D1827" t="str">
            <v>PEMDA TK II MAROS</v>
          </cell>
          <cell r="E1827" t="str">
            <v>001896</v>
          </cell>
          <cell r="F1827" t="str">
            <v>001896</v>
          </cell>
        </row>
        <row r="1828">
          <cell r="C1828" t="str">
            <v>21/K-MKS/I/02</v>
          </cell>
          <cell r="D1828" t="str">
            <v>PEMDA TK II MAROS</v>
          </cell>
          <cell r="E1828" t="str">
            <v>001737</v>
          </cell>
          <cell r="F1828" t="str">
            <v>001737</v>
          </cell>
        </row>
        <row r="1829">
          <cell r="C1829" t="str">
            <v>22/K-MKS/I/02</v>
          </cell>
          <cell r="D1829" t="str">
            <v>PT.PEL DILLA SAMUDRA</v>
          </cell>
          <cell r="E1829" t="str">
            <v>012545</v>
          </cell>
          <cell r="F1829" t="str">
            <v>012545</v>
          </cell>
        </row>
        <row r="1830">
          <cell r="C1830" t="str">
            <v>23/K-MKS/I/02</v>
          </cell>
          <cell r="D1830" t="str">
            <v>MUH. ANWAR</v>
          </cell>
          <cell r="E1830" t="str">
            <v>080933</v>
          </cell>
          <cell r="F1830" t="str">
            <v>080933</v>
          </cell>
        </row>
        <row r="1831">
          <cell r="C1831" t="str">
            <v>24/K-MKS/I/02</v>
          </cell>
          <cell r="D1831" t="str">
            <v>MUH. NUR TASSI</v>
          </cell>
          <cell r="E1831" t="str">
            <v>081547</v>
          </cell>
          <cell r="F1831" t="str">
            <v>081547</v>
          </cell>
        </row>
        <row r="1832">
          <cell r="C1832" t="str">
            <v>25/K-MKS/I/02</v>
          </cell>
          <cell r="D1832" t="str">
            <v>ROSNADIA</v>
          </cell>
          <cell r="E1832" t="str">
            <v>081546</v>
          </cell>
          <cell r="F1832" t="str">
            <v>081546</v>
          </cell>
        </row>
        <row r="1833">
          <cell r="C1833" t="str">
            <v>26/K-MKS/I/02</v>
          </cell>
          <cell r="D1833" t="str">
            <v>PEMDA TK II MAROS</v>
          </cell>
          <cell r="E1833" t="str">
            <v>001856</v>
          </cell>
          <cell r="F1833" t="str">
            <v>001856</v>
          </cell>
        </row>
        <row r="1834">
          <cell r="C1834" t="str">
            <v>28/K-MKS/I/02</v>
          </cell>
          <cell r="D1834" t="str">
            <v>ARSAL ARIFIN</v>
          </cell>
          <cell r="E1834" t="str">
            <v>000305</v>
          </cell>
          <cell r="F1834" t="str">
            <v>000305</v>
          </cell>
        </row>
        <row r="1835">
          <cell r="C1835" t="str">
            <v>29/K-MKS/I/02</v>
          </cell>
          <cell r="D1835" t="str">
            <v>HAJI PETTA RAPI</v>
          </cell>
          <cell r="E1835" t="str">
            <v>027422</v>
          </cell>
          <cell r="F1835" t="str">
            <v>027422</v>
          </cell>
        </row>
        <row r="1836">
          <cell r="C1836" t="str">
            <v>31/K-MKS/II/02</v>
          </cell>
          <cell r="D1836" t="str">
            <v>SYAFRUDDIN TANG</v>
          </cell>
          <cell r="E1836" t="str">
            <v>000888</v>
          </cell>
          <cell r="F1836" t="str">
            <v>000888</v>
          </cell>
        </row>
        <row r="1837">
          <cell r="C1837" t="str">
            <v>34/K-MKS/II/02</v>
          </cell>
          <cell r="D1837" t="str">
            <v>SYAMSUDDIN, BSc</v>
          </cell>
          <cell r="E1837" t="str">
            <v>010600</v>
          </cell>
          <cell r="F1837" t="str">
            <v>010600</v>
          </cell>
        </row>
        <row r="1838">
          <cell r="C1838" t="str">
            <v>36/K-MKS/II/02</v>
          </cell>
          <cell r="D1838" t="str">
            <v>IRWAN SETIAWAN</v>
          </cell>
          <cell r="E1838" t="str">
            <v>001261</v>
          </cell>
          <cell r="F1838" t="str">
            <v>001261</v>
          </cell>
        </row>
        <row r="1839">
          <cell r="C1839" t="str">
            <v>37/K-MKS/II/02</v>
          </cell>
          <cell r="D1839" t="str">
            <v>PEMDA TK II MAROS</v>
          </cell>
          <cell r="E1839" t="str">
            <v>001969</v>
          </cell>
          <cell r="F1839" t="str">
            <v>001969</v>
          </cell>
        </row>
        <row r="1840">
          <cell r="C1840" t="str">
            <v>38/K-MKS/II/02</v>
          </cell>
          <cell r="D1840" t="str">
            <v>PEMDA TK II MAROS</v>
          </cell>
          <cell r="E1840" t="str">
            <v>001800</v>
          </cell>
          <cell r="F1840" t="str">
            <v>001800</v>
          </cell>
        </row>
        <row r="1841">
          <cell r="C1841" t="str">
            <v>41/K-MKS/II/02</v>
          </cell>
          <cell r="D1841" t="str">
            <v>WAISUL QURNI</v>
          </cell>
          <cell r="E1841" t="str">
            <v>001853</v>
          </cell>
          <cell r="F1841" t="str">
            <v>001853</v>
          </cell>
        </row>
        <row r="1842">
          <cell r="C1842" t="str">
            <v>42/K-MKS/II/02</v>
          </cell>
          <cell r="D1842" t="str">
            <v>ROSNADIA</v>
          </cell>
          <cell r="E1842" t="str">
            <v>029269</v>
          </cell>
          <cell r="F1842" t="str">
            <v>029269</v>
          </cell>
        </row>
        <row r="1843">
          <cell r="C1843" t="str">
            <v>43/K-MKS/III/02</v>
          </cell>
          <cell r="D1843" t="str">
            <v>FIRDAUS KOTO</v>
          </cell>
          <cell r="E1843" t="str">
            <v>288760</v>
          </cell>
          <cell r="F1843" t="str">
            <v>288760</v>
          </cell>
        </row>
        <row r="1844">
          <cell r="C1844" t="str">
            <v>44/K-MKS/III/02</v>
          </cell>
          <cell r="D1844" t="str">
            <v>ABDUL MUIS,SE</v>
          </cell>
          <cell r="E1844" t="str">
            <v>081945</v>
          </cell>
          <cell r="F1844" t="str">
            <v>081945</v>
          </cell>
        </row>
        <row r="1845">
          <cell r="C1845" t="str">
            <v>46/K-MKS/III/02</v>
          </cell>
          <cell r="D1845" t="str">
            <v>TAJUDDIN GUSI</v>
          </cell>
          <cell r="E1845" t="str">
            <v>030173</v>
          </cell>
          <cell r="F1845" t="str">
            <v>030173</v>
          </cell>
        </row>
        <row r="1846">
          <cell r="C1846" t="str">
            <v>47/K-MKS/III/02</v>
          </cell>
          <cell r="D1846" t="str">
            <v>DARMIN A. ACO, IR</v>
          </cell>
          <cell r="E1846" t="str">
            <v>000887</v>
          </cell>
          <cell r="F1846" t="str">
            <v>000887</v>
          </cell>
        </row>
        <row r="1847">
          <cell r="C1847" t="str">
            <v>48/K-MKS/III/02</v>
          </cell>
          <cell r="D1847" t="str">
            <v>MASRUDDIN</v>
          </cell>
          <cell r="E1847" t="str">
            <v>030170</v>
          </cell>
          <cell r="F1847" t="str">
            <v>030170</v>
          </cell>
        </row>
        <row r="1848">
          <cell r="C1848" t="str">
            <v>49/K-MKS/III/02</v>
          </cell>
          <cell r="D1848" t="str">
            <v>A. RABAWATY KAMISI</v>
          </cell>
          <cell r="E1848" t="str">
            <v>027429</v>
          </cell>
          <cell r="F1848" t="str">
            <v>027429</v>
          </cell>
        </row>
        <row r="1849">
          <cell r="C1849" t="str">
            <v>50/K-MKS/III/02</v>
          </cell>
          <cell r="D1849" t="str">
            <v>DATUK JURAIS</v>
          </cell>
          <cell r="E1849" t="str">
            <v>081947</v>
          </cell>
          <cell r="F1849" t="str">
            <v>081947</v>
          </cell>
        </row>
        <row r="1850">
          <cell r="C1850" t="str">
            <v>51/K-MKS/III/02</v>
          </cell>
          <cell r="D1850" t="str">
            <v>MUH. NUR TASSI</v>
          </cell>
          <cell r="E1850" t="str">
            <v>081943</v>
          </cell>
          <cell r="F1850" t="str">
            <v>081943</v>
          </cell>
        </row>
        <row r="1851">
          <cell r="C1851" t="str">
            <v>52/K-MKS/III/02</v>
          </cell>
          <cell r="D1851" t="str">
            <v>HARLINA</v>
          </cell>
          <cell r="E1851" t="str">
            <v>081948</v>
          </cell>
          <cell r="F1851" t="str">
            <v>081948</v>
          </cell>
        </row>
        <row r="1852">
          <cell r="C1852" t="str">
            <v>57/K-MKS/III/02</v>
          </cell>
          <cell r="D1852" t="str">
            <v>Hj. SUTRA</v>
          </cell>
          <cell r="E1852" t="str">
            <v>005239</v>
          </cell>
          <cell r="F1852" t="str">
            <v>005239</v>
          </cell>
        </row>
        <row r="1853">
          <cell r="C1853" t="str">
            <v>58/K-MKS/III/02</v>
          </cell>
          <cell r="D1853" t="str">
            <v>A. RIZAL MAPPIASSE</v>
          </cell>
          <cell r="E1853" t="str">
            <v>227515</v>
          </cell>
          <cell r="F1853" t="str">
            <v>227515</v>
          </cell>
        </row>
        <row r="1854">
          <cell r="C1854" t="str">
            <v>59/K-MKS/III/02</v>
          </cell>
          <cell r="D1854" t="str">
            <v>PEMDA TK II MAROS</v>
          </cell>
          <cell r="E1854" t="str">
            <v>005459</v>
          </cell>
          <cell r="F1854" t="str">
            <v>005459</v>
          </cell>
        </row>
        <row r="1855">
          <cell r="C1855" t="str">
            <v>65/K-MKS/III/02</v>
          </cell>
          <cell r="D1855" t="str">
            <v>CV ARINDO RAYA</v>
          </cell>
          <cell r="E1855" t="str">
            <v>100001</v>
          </cell>
          <cell r="F1855" t="str">
            <v>100001</v>
          </cell>
        </row>
        <row r="1856">
          <cell r="C1856" t="str">
            <v>66/K-MKS/III/02</v>
          </cell>
          <cell r="D1856" t="str">
            <v>CV ARINDO RAYA</v>
          </cell>
          <cell r="E1856" t="str">
            <v>000033</v>
          </cell>
          <cell r="F1856" t="str">
            <v>000033</v>
          </cell>
        </row>
        <row r="1857">
          <cell r="C1857" t="str">
            <v>67/K-MKS/III/02</v>
          </cell>
          <cell r="D1857" t="str">
            <v>CV ARINDO RAYA</v>
          </cell>
          <cell r="E1857" t="str">
            <v>000034</v>
          </cell>
          <cell r="F1857" t="str">
            <v>000034</v>
          </cell>
        </row>
        <row r="1858">
          <cell r="C1858" t="str">
            <v>68/K-MKS/III/02</v>
          </cell>
          <cell r="D1858" t="str">
            <v>CV ARINDO RAYA</v>
          </cell>
          <cell r="E1858" t="str">
            <v>000035</v>
          </cell>
          <cell r="F1858" t="str">
            <v>000035</v>
          </cell>
        </row>
        <row r="1859">
          <cell r="C1859" t="str">
            <v>61/K-MKS/III/02</v>
          </cell>
          <cell r="D1859" t="str">
            <v>PT. NITTO MALINO TEH</v>
          </cell>
          <cell r="E1859" t="str">
            <v>004641</v>
          </cell>
          <cell r="F1859" t="str">
            <v>004641</v>
          </cell>
        </row>
        <row r="1860">
          <cell r="C1860" t="str">
            <v>62/K-MKS/III/02</v>
          </cell>
          <cell r="D1860" t="str">
            <v>SANERUDDIN</v>
          </cell>
          <cell r="E1860" t="str">
            <v>081941</v>
          </cell>
          <cell r="F1860" t="str">
            <v>081941</v>
          </cell>
        </row>
        <row r="1861">
          <cell r="C1861" t="str">
            <v>63/K-MKS/III/02</v>
          </cell>
          <cell r="D1861" t="str">
            <v>AHMAD BELLA, IR</v>
          </cell>
          <cell r="E1861" t="str">
            <v>081949</v>
          </cell>
          <cell r="F1861" t="str">
            <v>081949</v>
          </cell>
        </row>
        <row r="1862">
          <cell r="C1862" t="str">
            <v>64/K-MKS/III/02</v>
          </cell>
          <cell r="D1862" t="str">
            <v>MUH. SALEH. DN</v>
          </cell>
          <cell r="E1862" t="str">
            <v>045096</v>
          </cell>
          <cell r="F1862" t="str">
            <v>045096</v>
          </cell>
        </row>
        <row r="1863">
          <cell r="C1863" t="str">
            <v>69/K-MKS/III/02</v>
          </cell>
          <cell r="D1863" t="str">
            <v>H. SADLY AD Prof. Dr. Mpa</v>
          </cell>
          <cell r="E1863" t="str">
            <v>002061</v>
          </cell>
          <cell r="F1863" t="str">
            <v>002061</v>
          </cell>
        </row>
        <row r="1864">
          <cell r="C1864" t="str">
            <v>32/K-MKS/V/02</v>
          </cell>
          <cell r="D1864" t="str">
            <v>S U H A P I</v>
          </cell>
          <cell r="E1864" t="str">
            <v>082816</v>
          </cell>
          <cell r="F1864" t="str">
            <v>082816</v>
          </cell>
        </row>
        <row r="1865">
          <cell r="C1865" t="str">
            <v>70/K-MKS/III/02</v>
          </cell>
          <cell r="D1865" t="str">
            <v>A. LUTFI ISKANDAR, SE</v>
          </cell>
          <cell r="E1865" t="str">
            <v>081942</v>
          </cell>
          <cell r="F1865" t="str">
            <v>081942</v>
          </cell>
        </row>
        <row r="1866">
          <cell r="C1866" t="str">
            <v>71/K-MKS/III/02</v>
          </cell>
          <cell r="D1866" t="str">
            <v>MUNIR SALAM</v>
          </cell>
          <cell r="E1866" t="str">
            <v>081904</v>
          </cell>
          <cell r="F1866" t="str">
            <v>081904</v>
          </cell>
        </row>
        <row r="1867">
          <cell r="C1867" t="str">
            <v>72/K-MKS/III/02</v>
          </cell>
          <cell r="D1867" t="str">
            <v>SALMING, DRS</v>
          </cell>
          <cell r="E1867" t="str">
            <v>269957</v>
          </cell>
          <cell r="F1867" t="str">
            <v>269957</v>
          </cell>
        </row>
        <row r="1868">
          <cell r="C1868" t="str">
            <v>73/K-MKS/III/02</v>
          </cell>
          <cell r="D1868" t="str">
            <v>MUH. ALI</v>
          </cell>
          <cell r="E1868" t="str">
            <v>045744</v>
          </cell>
          <cell r="F1868" t="str">
            <v>045744</v>
          </cell>
        </row>
        <row r="1869">
          <cell r="C1869" t="str">
            <v>74/K-MKS/III/02</v>
          </cell>
          <cell r="D1869" t="str">
            <v>RADIO SMART FM</v>
          </cell>
          <cell r="E1869" t="str">
            <v>001816</v>
          </cell>
          <cell r="F1869" t="str">
            <v>001816</v>
          </cell>
        </row>
        <row r="1870">
          <cell r="C1870" t="str">
            <v>75/K-MKS/III/02</v>
          </cell>
          <cell r="D1870" t="str">
            <v>SAHABUDDIN</v>
          </cell>
          <cell r="E1870" t="str">
            <v>081944</v>
          </cell>
          <cell r="F1870" t="str">
            <v>081944</v>
          </cell>
        </row>
        <row r="1871">
          <cell r="C1871" t="str">
            <v>76/K-MKS/III/02</v>
          </cell>
          <cell r="D1871" t="str">
            <v>M. RIDWAN DJAFAR, IR</v>
          </cell>
          <cell r="E1871" t="str">
            <v>082264</v>
          </cell>
          <cell r="F1871" t="str">
            <v>082264</v>
          </cell>
        </row>
        <row r="1872">
          <cell r="C1872" t="str">
            <v>77/K-MKS/III/02</v>
          </cell>
          <cell r="D1872" t="str">
            <v>IMRAN, DRS</v>
          </cell>
          <cell r="E1872" t="str">
            <v>062267</v>
          </cell>
          <cell r="F1872" t="str">
            <v>062267</v>
          </cell>
        </row>
        <row r="1873">
          <cell r="C1873" t="str">
            <v>78/K-MKS/III/02</v>
          </cell>
          <cell r="D1873" t="str">
            <v>BAU TANING, DRA</v>
          </cell>
          <cell r="E1873" t="str">
            <v>082266</v>
          </cell>
          <cell r="F1873" t="str">
            <v>082266</v>
          </cell>
        </row>
        <row r="1874">
          <cell r="C1874" t="str">
            <v>79/K-MKS/III/02</v>
          </cell>
          <cell r="D1874" t="str">
            <v>AMBO ALI LELLE</v>
          </cell>
          <cell r="E1874" t="str">
            <v>047257</v>
          </cell>
          <cell r="F1874" t="str">
            <v>047257</v>
          </cell>
        </row>
        <row r="1875">
          <cell r="C1875" t="str">
            <v>80/K-MKS/III/02</v>
          </cell>
          <cell r="D1875" t="str">
            <v>ACHMAD SATIR</v>
          </cell>
          <cell r="E1875" t="str">
            <v>082268</v>
          </cell>
          <cell r="F1875" t="str">
            <v>082268</v>
          </cell>
        </row>
        <row r="1876">
          <cell r="C1876" t="str">
            <v>88/K-MKS/IV/02</v>
          </cell>
          <cell r="D1876" t="str">
            <v>MUH. ALI</v>
          </cell>
          <cell r="E1876" t="str">
            <v>045775</v>
          </cell>
          <cell r="F1876" t="str">
            <v>045775</v>
          </cell>
        </row>
        <row r="1877">
          <cell r="C1877" t="str">
            <v>89/K-MKS/IV/02</v>
          </cell>
          <cell r="D1877" t="str">
            <v>SUDIRMAN</v>
          </cell>
          <cell r="E1877" t="str">
            <v>012821</v>
          </cell>
          <cell r="F1877" t="str">
            <v>012821</v>
          </cell>
        </row>
        <row r="1878">
          <cell r="C1878" t="str">
            <v>90/K-MKS/IV/02</v>
          </cell>
          <cell r="D1878" t="str">
            <v>HAJI. PETOGAU, BA</v>
          </cell>
          <cell r="E1878" t="str">
            <v>082289</v>
          </cell>
          <cell r="F1878" t="str">
            <v>082289</v>
          </cell>
        </row>
        <row r="1879">
          <cell r="C1879" t="str">
            <v>91/K-MKS/V/02</v>
          </cell>
          <cell r="D1879" t="str">
            <v>WILIANTO TANTA</v>
          </cell>
          <cell r="E1879" t="str">
            <v>000079</v>
          </cell>
          <cell r="F1879" t="str">
            <v>000079</v>
          </cell>
        </row>
        <row r="1880">
          <cell r="C1880" t="str">
            <v>92/K-MKS/V/02</v>
          </cell>
          <cell r="D1880" t="str">
            <v>BASO SAING</v>
          </cell>
          <cell r="E1880" t="str">
            <v>082813</v>
          </cell>
          <cell r="F1880" t="str">
            <v>082813</v>
          </cell>
        </row>
        <row r="1881">
          <cell r="C1881" t="str">
            <v>93/K-MKS/V/02</v>
          </cell>
          <cell r="D1881" t="str">
            <v>MUH. YUNUS</v>
          </cell>
          <cell r="E1881" t="str">
            <v>082277</v>
          </cell>
          <cell r="F1881" t="str">
            <v>082277</v>
          </cell>
        </row>
        <row r="1882">
          <cell r="C1882" t="str">
            <v>175/K-MKS/XII/02</v>
          </cell>
          <cell r="D1882" t="str">
            <v>ZAINUDDIN</v>
          </cell>
          <cell r="E1882" t="str">
            <v>033311</v>
          </cell>
          <cell r="F1882" t="str">
            <v>033311</v>
          </cell>
        </row>
        <row r="1883">
          <cell r="C1883" t="str">
            <v>94/K-MKS/V/02</v>
          </cell>
          <cell r="D1883" t="str">
            <v>H. MUH.HAIDIR KEMME, SE</v>
          </cell>
          <cell r="E1883" t="str">
            <v>000828</v>
          </cell>
          <cell r="F1883" t="str">
            <v>000828</v>
          </cell>
        </row>
        <row r="1884">
          <cell r="C1884" t="str">
            <v>95/K-MKS/V/02</v>
          </cell>
          <cell r="D1884" t="str">
            <v>HAJI. BAMBANG</v>
          </cell>
          <cell r="E1884" t="str">
            <v>002069</v>
          </cell>
          <cell r="F1884" t="str">
            <v>002069</v>
          </cell>
        </row>
        <row r="1885">
          <cell r="C1885" t="str">
            <v>96/K-MKS/V/02</v>
          </cell>
          <cell r="D1885" t="str">
            <v>DRS. ABD RAZAK SAAD</v>
          </cell>
          <cell r="E1885" t="str">
            <v>083031</v>
          </cell>
          <cell r="F1885" t="str">
            <v>083031</v>
          </cell>
        </row>
        <row r="1886">
          <cell r="C1886" t="str">
            <v>97/K-MKS/V/02</v>
          </cell>
          <cell r="D1886" t="str">
            <v>H.M.BADWI HAMID</v>
          </cell>
          <cell r="E1886" t="str">
            <v>083087</v>
          </cell>
          <cell r="F1886" t="str">
            <v>083087</v>
          </cell>
        </row>
        <row r="1887">
          <cell r="C1887" t="str">
            <v>99/K-MKS/VI/02</v>
          </cell>
          <cell r="D1887" t="str">
            <v>S A H I R</v>
          </cell>
          <cell r="E1887" t="str">
            <v>013689</v>
          </cell>
          <cell r="F1887" t="str">
            <v>013689</v>
          </cell>
        </row>
        <row r="1888">
          <cell r="C1888" t="str">
            <v>99/K-MKS/VII/02</v>
          </cell>
          <cell r="D1888" t="str">
            <v>ANDI ROSLAN</v>
          </cell>
          <cell r="E1888" t="str">
            <v>000419</v>
          </cell>
          <cell r="F1888" t="str">
            <v>000419</v>
          </cell>
        </row>
        <row r="1889">
          <cell r="C1889" t="str">
            <v>114/K-MKS/VI/02</v>
          </cell>
          <cell r="D1889" t="str">
            <v>AKKIONG</v>
          </cell>
          <cell r="E1889" t="str">
            <v>000649</v>
          </cell>
          <cell r="F1889" t="str">
            <v>000649</v>
          </cell>
        </row>
        <row r="1890">
          <cell r="C1890" t="str">
            <v>115/K-MKS/VI/02</v>
          </cell>
          <cell r="D1890" t="str">
            <v>AKKIONG</v>
          </cell>
          <cell r="E1890" t="str">
            <v>000648</v>
          </cell>
          <cell r="F1890" t="str">
            <v>000648</v>
          </cell>
        </row>
        <row r="1891">
          <cell r="C1891" t="str">
            <v>116/K-MKS/VI/02</v>
          </cell>
          <cell r="D1891" t="str">
            <v>AKKIONG</v>
          </cell>
          <cell r="E1891" t="str">
            <v>000383</v>
          </cell>
          <cell r="F1891" t="str">
            <v>000383</v>
          </cell>
        </row>
        <row r="1892">
          <cell r="C1892" t="str">
            <v>113/K-MKS/VI/02</v>
          </cell>
          <cell r="D1892" t="str">
            <v>AKKIONG</v>
          </cell>
          <cell r="E1892" t="str">
            <v>002186</v>
          </cell>
          <cell r="F1892" t="str">
            <v>002186</v>
          </cell>
        </row>
        <row r="1893">
          <cell r="C1893" t="str">
            <v>102/K-MKS/VII/02</v>
          </cell>
          <cell r="D1893" t="str">
            <v>H. M. ALYNUR</v>
          </cell>
          <cell r="E1893" t="str">
            <v>000056</v>
          </cell>
          <cell r="F1893" t="str">
            <v>000056</v>
          </cell>
        </row>
        <row r="1894">
          <cell r="C1894" t="str">
            <v>103/K-MKS/VII/02</v>
          </cell>
          <cell r="D1894" t="str">
            <v>MANSUR MASANG</v>
          </cell>
          <cell r="E1894" t="str">
            <v>000057</v>
          </cell>
          <cell r="F1894" t="str">
            <v>000057</v>
          </cell>
        </row>
        <row r="1895">
          <cell r="C1895" t="str">
            <v>104/K-MKS/VII/02</v>
          </cell>
          <cell r="D1895" t="str">
            <v>Hj. AMINAH</v>
          </cell>
          <cell r="E1895" t="str">
            <v>000075</v>
          </cell>
          <cell r="F1895" t="str">
            <v>000075</v>
          </cell>
        </row>
        <row r="1896">
          <cell r="C1896" t="str">
            <v>106/K-MKS/VII/02</v>
          </cell>
          <cell r="D1896" t="str">
            <v>SUDIRMAN</v>
          </cell>
          <cell r="E1896" t="str">
            <v>000309</v>
          </cell>
          <cell r="F1896" t="str">
            <v>000309</v>
          </cell>
        </row>
        <row r="1897">
          <cell r="C1897" t="str">
            <v>107/K-MKS/VII/02</v>
          </cell>
          <cell r="D1897" t="str">
            <v>ANDI HARLIAH PATUNRU</v>
          </cell>
          <cell r="E1897" t="str">
            <v>009157</v>
          </cell>
          <cell r="F1897" t="str">
            <v>009157</v>
          </cell>
        </row>
        <row r="1898">
          <cell r="C1898" t="str">
            <v>108/K-MKS/VII/02</v>
          </cell>
          <cell r="D1898" t="str">
            <v>H. ABDULLAH SYAM</v>
          </cell>
          <cell r="E1898" t="str">
            <v>031618</v>
          </cell>
          <cell r="F1898" t="str">
            <v>031618</v>
          </cell>
        </row>
        <row r="1899">
          <cell r="C1899" t="str">
            <v>110/K-MKS/VII/02</v>
          </cell>
          <cell r="D1899" t="str">
            <v>R U S M I N</v>
          </cell>
          <cell r="E1899" t="str">
            <v>006300</v>
          </cell>
          <cell r="F1899" t="str">
            <v>006300</v>
          </cell>
        </row>
        <row r="1900">
          <cell r="C1900" t="str">
            <v>111/K-MKS/VIII/02</v>
          </cell>
          <cell r="D1900" t="str">
            <v>H. MUH. ARSYAD LASARI</v>
          </cell>
          <cell r="E1900" t="str">
            <v>047912</v>
          </cell>
          <cell r="F1900" t="str">
            <v>047912</v>
          </cell>
        </row>
        <row r="1901">
          <cell r="C1901" t="str">
            <v>112/K-MKS/VIII/02</v>
          </cell>
          <cell r="D1901" t="str">
            <v>H. MUH. ARSYAD LASARI</v>
          </cell>
          <cell r="E1901" t="str">
            <v>047911</v>
          </cell>
          <cell r="F1901" t="str">
            <v>047911</v>
          </cell>
        </row>
        <row r="1902">
          <cell r="C1902" t="str">
            <v>118/K-MKS/VIII/02</v>
          </cell>
          <cell r="D1902" t="str">
            <v>ANDI HIKMAYANI</v>
          </cell>
          <cell r="E1902" t="str">
            <v>037105</v>
          </cell>
          <cell r="F1902" t="str">
            <v>037105</v>
          </cell>
        </row>
        <row r="1903">
          <cell r="C1903" t="str">
            <v>119/K-MKS/VIII/02</v>
          </cell>
          <cell r="D1903" t="str">
            <v>ANDI HIKMAYANI</v>
          </cell>
          <cell r="E1903" t="str">
            <v>037106</v>
          </cell>
          <cell r="F1903" t="str">
            <v>037106</v>
          </cell>
        </row>
        <row r="1904">
          <cell r="C1904" t="str">
            <v>120/K-MKS/VIII/02</v>
          </cell>
          <cell r="D1904" t="str">
            <v>ANDI HIKMAYANI</v>
          </cell>
          <cell r="E1904" t="str">
            <v>037108</v>
          </cell>
          <cell r="F1904" t="str">
            <v>037108</v>
          </cell>
        </row>
        <row r="1905">
          <cell r="C1905" t="str">
            <v>121/K-MKS/VIII/02</v>
          </cell>
          <cell r="D1905" t="str">
            <v>ANDI HIKMAYANI</v>
          </cell>
          <cell r="E1905" t="str">
            <v>037109</v>
          </cell>
          <cell r="F1905" t="str">
            <v>037109</v>
          </cell>
        </row>
        <row r="1906">
          <cell r="C1906" t="str">
            <v>122/K-MKS/VIII/02</v>
          </cell>
          <cell r="D1906" t="str">
            <v>ANDI HIKMAYANI</v>
          </cell>
          <cell r="E1906" t="str">
            <v>037110</v>
          </cell>
          <cell r="F1906" t="str">
            <v>037110</v>
          </cell>
        </row>
        <row r="1907">
          <cell r="C1907" t="str">
            <v>123/K-MKS/VIII/02</v>
          </cell>
          <cell r="D1907" t="str">
            <v>ANDI HIKMAYANI</v>
          </cell>
          <cell r="E1907" t="str">
            <v>037112</v>
          </cell>
          <cell r="F1907" t="str">
            <v>037112</v>
          </cell>
        </row>
        <row r="1908">
          <cell r="C1908" t="str">
            <v>124/K-MKS/VIII/02</v>
          </cell>
          <cell r="D1908" t="str">
            <v>ANDI HIKMAYANI</v>
          </cell>
          <cell r="E1908" t="str">
            <v>037114</v>
          </cell>
          <cell r="F1908" t="str">
            <v>037114</v>
          </cell>
        </row>
        <row r="1909">
          <cell r="C1909" t="str">
            <v>125/K-MKS/VIII/02</v>
          </cell>
          <cell r="D1909" t="str">
            <v>ANDI HIKMAYANI</v>
          </cell>
          <cell r="E1909" t="str">
            <v>037115</v>
          </cell>
          <cell r="F1909" t="str">
            <v>037115</v>
          </cell>
        </row>
        <row r="1910">
          <cell r="C1910" t="str">
            <v>126/K-MKS/VIII/02</v>
          </cell>
          <cell r="D1910" t="str">
            <v>ANDI HIKMAYANI</v>
          </cell>
          <cell r="E1910" t="str">
            <v>037116</v>
          </cell>
          <cell r="F1910" t="str">
            <v>037116</v>
          </cell>
        </row>
        <row r="1911">
          <cell r="C1911" t="str">
            <v>127/K-MKS/VIII/02</v>
          </cell>
          <cell r="D1911" t="str">
            <v>ANDI HIKMAYANI</v>
          </cell>
          <cell r="E1911" t="str">
            <v>037405</v>
          </cell>
          <cell r="F1911" t="str">
            <v>037405</v>
          </cell>
        </row>
        <row r="1912">
          <cell r="C1912" t="str">
            <v>143/K-MKS/VIII/02</v>
          </cell>
          <cell r="D1912" t="str">
            <v>MUH. YUSUF</v>
          </cell>
          <cell r="E1912" t="str">
            <v>084530</v>
          </cell>
          <cell r="F1912" t="str">
            <v>084530</v>
          </cell>
        </row>
        <row r="1913">
          <cell r="C1913" t="str">
            <v>128/K-MKS/IX/02</v>
          </cell>
          <cell r="D1913" t="str">
            <v>H.MAPPARESSA TUTU,DRS</v>
          </cell>
          <cell r="E1913" t="str">
            <v>006394</v>
          </cell>
          <cell r="F1913" t="str">
            <v>006394</v>
          </cell>
        </row>
        <row r="1914">
          <cell r="C1914" t="str">
            <v>145/K-MKS/IX/02</v>
          </cell>
          <cell r="D1914" t="str">
            <v>SUAEB. M</v>
          </cell>
          <cell r="E1914" t="str">
            <v>084473</v>
          </cell>
          <cell r="F1914" t="str">
            <v>084473</v>
          </cell>
        </row>
        <row r="1915">
          <cell r="C1915" t="str">
            <v>146/K-MKS/IX/02</v>
          </cell>
          <cell r="D1915" t="str">
            <v>IR. M. RUSMAN</v>
          </cell>
          <cell r="E1915" t="str">
            <v>049855</v>
          </cell>
          <cell r="F1915" t="str">
            <v>049855</v>
          </cell>
        </row>
        <row r="1916">
          <cell r="C1916" t="str">
            <v>147/K-MKS/IX/02</v>
          </cell>
          <cell r="D1916" t="str">
            <v>HAJI. BUSTAN</v>
          </cell>
          <cell r="E1916" t="str">
            <v>228692</v>
          </cell>
          <cell r="F1916" t="str">
            <v>228692</v>
          </cell>
        </row>
        <row r="1917">
          <cell r="C1917" t="str">
            <v>148/K-MKS/IX/02</v>
          </cell>
          <cell r="D1917" t="str">
            <v>MUH. DERLAN H</v>
          </cell>
          <cell r="E1917" t="str">
            <v>034440</v>
          </cell>
          <cell r="F1917" t="str">
            <v>034440</v>
          </cell>
        </row>
        <row r="1918">
          <cell r="C1918" t="str">
            <v>149/K-MKS/IX/02</v>
          </cell>
          <cell r="D1918" t="str">
            <v>Hj. MARYAM</v>
          </cell>
          <cell r="E1918" t="str">
            <v>038709</v>
          </cell>
          <cell r="F1918" t="str">
            <v>038709</v>
          </cell>
        </row>
        <row r="1919">
          <cell r="C1919" t="str">
            <v>130/K-MKS/IX/02</v>
          </cell>
          <cell r="D1919" t="str">
            <v>H. M. ARSYAD M, SE</v>
          </cell>
          <cell r="E1919" t="str">
            <v>001579</v>
          </cell>
          <cell r="F1919" t="str">
            <v>001579</v>
          </cell>
        </row>
        <row r="1920">
          <cell r="C1920" t="str">
            <v>134/K-MKS/IX/02</v>
          </cell>
          <cell r="D1920" t="str">
            <v>MUH. ARFAH</v>
          </cell>
          <cell r="E1920" t="str">
            <v>038751</v>
          </cell>
          <cell r="F1920" t="str">
            <v>038751</v>
          </cell>
        </row>
        <row r="1921">
          <cell r="C1921" t="str">
            <v>144/K-MKS/IX/02</v>
          </cell>
          <cell r="D1921" t="str">
            <v>SALIHUDDIN</v>
          </cell>
          <cell r="E1921" t="str">
            <v>085149</v>
          </cell>
          <cell r="F1921" t="str">
            <v>085149</v>
          </cell>
        </row>
        <row r="1922">
          <cell r="C1922" t="str">
            <v>150/K-MKS/IX/02</v>
          </cell>
          <cell r="D1922" t="str">
            <v>MARKUS MEMBALIK</v>
          </cell>
          <cell r="E1922" t="str">
            <v>034797</v>
          </cell>
          <cell r="F1922" t="str">
            <v>034797</v>
          </cell>
        </row>
        <row r="1923">
          <cell r="C1923" t="str">
            <v>132/K-MKS/IX/02</v>
          </cell>
          <cell r="D1923" t="str">
            <v>HAJI. BUSTAN</v>
          </cell>
          <cell r="E1923" t="str">
            <v>020155</v>
          </cell>
          <cell r="F1923" t="str">
            <v>020155</v>
          </cell>
        </row>
        <row r="1924">
          <cell r="C1924" t="str">
            <v>151/K-MKS/IX/02</v>
          </cell>
          <cell r="D1924" t="str">
            <v>H. ANDI MAHRUS</v>
          </cell>
          <cell r="E1924" t="str">
            <v>038735</v>
          </cell>
          <cell r="F1924" t="str">
            <v>038735</v>
          </cell>
        </row>
        <row r="1925">
          <cell r="C1925" t="str">
            <v>152/K-MKS/X/02</v>
          </cell>
          <cell r="D1925" t="str">
            <v>H. ANDI MAHRUS</v>
          </cell>
          <cell r="E1925" t="str">
            <v>038664</v>
          </cell>
          <cell r="F1925" t="str">
            <v>038664</v>
          </cell>
        </row>
        <row r="1926">
          <cell r="C1926" t="str">
            <v>153/K-MKS/X/02</v>
          </cell>
          <cell r="D1926" t="str">
            <v>MANSYUR. H</v>
          </cell>
          <cell r="E1926" t="str">
            <v>085220</v>
          </cell>
          <cell r="F1926" t="str">
            <v>085220</v>
          </cell>
        </row>
        <row r="1927">
          <cell r="C1927" t="str">
            <v>133/K-MKS/X/02</v>
          </cell>
          <cell r="D1927" t="str">
            <v>SARKIS SVALAS LAY</v>
          </cell>
          <cell r="E1927" t="str">
            <v>041010</v>
          </cell>
          <cell r="F1927" t="str">
            <v>041010</v>
          </cell>
        </row>
        <row r="1928">
          <cell r="C1928" t="str">
            <v>154/K-MKS/X/02</v>
          </cell>
          <cell r="D1928" t="str">
            <v>RUSLAN</v>
          </cell>
          <cell r="E1928" t="str">
            <v>086036</v>
          </cell>
          <cell r="F1928" t="str">
            <v>086036</v>
          </cell>
        </row>
        <row r="1929">
          <cell r="C1929" t="str">
            <v>155/K-MKS/X/02</v>
          </cell>
          <cell r="D1929" t="str">
            <v>MAHARUDDIN</v>
          </cell>
          <cell r="E1929" t="str">
            <v>086021</v>
          </cell>
          <cell r="F1929" t="str">
            <v>086021</v>
          </cell>
        </row>
        <row r="1930">
          <cell r="C1930" t="str">
            <v>156/K-MKS/X/02</v>
          </cell>
          <cell r="D1930" t="str">
            <v>IR.SYAMSUL ALAM</v>
          </cell>
          <cell r="E1930" t="str">
            <v>050800</v>
          </cell>
          <cell r="F1930" t="str">
            <v>050800</v>
          </cell>
        </row>
        <row r="1931">
          <cell r="C1931" t="str">
            <v>135/K-MKS/X/02</v>
          </cell>
          <cell r="D1931" t="str">
            <v>HAJI. BADULU</v>
          </cell>
          <cell r="E1931" t="str">
            <v>041007</v>
          </cell>
          <cell r="F1931" t="str">
            <v>041007</v>
          </cell>
        </row>
        <row r="1932">
          <cell r="C1932" t="str">
            <v>134/K-MKS/XII/02</v>
          </cell>
          <cell r="D1932" t="str">
            <v>H. ABD KADIR</v>
          </cell>
          <cell r="E1932" t="str">
            <v>009869</v>
          </cell>
          <cell r="F1932" t="str">
            <v>009869</v>
          </cell>
        </row>
        <row r="1933">
          <cell r="C1933" t="str">
            <v>157/K-MKS/X/02</v>
          </cell>
          <cell r="D1933" t="str">
            <v>Hj. FATIMAH</v>
          </cell>
          <cell r="E1933" t="str">
            <v>041001</v>
          </cell>
          <cell r="F1933" t="str">
            <v>041001</v>
          </cell>
        </row>
        <row r="1934">
          <cell r="C1934" t="str">
            <v>158/K-MKS/X/02</v>
          </cell>
          <cell r="D1934" t="str">
            <v>SYAFARUDDIN ML</v>
          </cell>
          <cell r="E1934" t="str">
            <v>085917</v>
          </cell>
          <cell r="F1934" t="str">
            <v>085917</v>
          </cell>
        </row>
        <row r="1935">
          <cell r="C1935" t="str">
            <v>159/K-MKS/X/02</v>
          </cell>
          <cell r="D1935" t="str">
            <v>SYAFARUDDIN</v>
          </cell>
          <cell r="E1935" t="str">
            <v>084489</v>
          </cell>
          <cell r="F1935" t="str">
            <v>084489</v>
          </cell>
        </row>
        <row r="1936">
          <cell r="C1936" t="str">
            <v>136/K-MKS/X/02</v>
          </cell>
          <cell r="D1936" t="str">
            <v>HAJI. TALLA</v>
          </cell>
          <cell r="E1936" t="str">
            <v>039710</v>
          </cell>
          <cell r="F1936" t="str">
            <v>039710</v>
          </cell>
        </row>
        <row r="1937">
          <cell r="C1937" t="str">
            <v>137/K-MKS/X/02</v>
          </cell>
          <cell r="D1937" t="str">
            <v>ANDI. MOH. IDROES</v>
          </cell>
          <cell r="E1937" t="str">
            <v>297207</v>
          </cell>
          <cell r="F1937" t="str">
            <v>297207</v>
          </cell>
        </row>
        <row r="1938">
          <cell r="C1938" t="str">
            <v>140/K-MKS/XI/02</v>
          </cell>
          <cell r="D1938" t="str">
            <v>H.HAKIM Dg SIRUA,Drs</v>
          </cell>
          <cell r="E1938" t="str">
            <v>048150</v>
          </cell>
          <cell r="F1938" t="str">
            <v>048150</v>
          </cell>
        </row>
        <row r="1939">
          <cell r="C1939" t="str">
            <v>160/K-MKS/XI/02</v>
          </cell>
          <cell r="D1939" t="str">
            <v>LA^AMUNI</v>
          </cell>
          <cell r="E1939" t="str">
            <v>085874</v>
          </cell>
          <cell r="F1939" t="str">
            <v>085874</v>
          </cell>
        </row>
        <row r="1940">
          <cell r="C1940" t="str">
            <v>138/K-MKS/XI/02</v>
          </cell>
          <cell r="D1940" t="str">
            <v>MUH. RAMLI</v>
          </cell>
          <cell r="E1940" t="str">
            <v>085923</v>
          </cell>
          <cell r="F1940" t="str">
            <v>085923</v>
          </cell>
        </row>
        <row r="1941">
          <cell r="C1941" t="str">
            <v>165/K-MKS/XI/02</v>
          </cell>
          <cell r="D1941" t="str">
            <v>MARANNU TOWER HOTEL</v>
          </cell>
          <cell r="E1941" t="str">
            <v>229360</v>
          </cell>
          <cell r="F1941" t="str">
            <v>229360</v>
          </cell>
        </row>
        <row r="1942">
          <cell r="C1942" t="str">
            <v>166/K-MKS/XI/02</v>
          </cell>
          <cell r="D1942" t="str">
            <v>MARANNU TOWER HOTEL</v>
          </cell>
          <cell r="E1942" t="str">
            <v>229402</v>
          </cell>
          <cell r="F1942" t="str">
            <v>229402</v>
          </cell>
        </row>
        <row r="1943">
          <cell r="C1943" t="str">
            <v>139/K-MKS/XI/02</v>
          </cell>
          <cell r="D1943" t="str">
            <v xml:space="preserve">A R D Y </v>
          </cell>
          <cell r="E1943" t="str">
            <v>001807</v>
          </cell>
          <cell r="F1943" t="str">
            <v>001807</v>
          </cell>
        </row>
        <row r="1944">
          <cell r="C1944" t="str">
            <v>141/K-MKS/XI/02</v>
          </cell>
          <cell r="D1944" t="str">
            <v>ABDUL RAHIM</v>
          </cell>
          <cell r="E1944" t="str">
            <v>086693</v>
          </cell>
          <cell r="F1944" t="str">
            <v>086693</v>
          </cell>
        </row>
        <row r="1945">
          <cell r="C1945" t="str">
            <v>142/K-MKS/XI/02</v>
          </cell>
          <cell r="D1945" t="str">
            <v>RAMLI Dg NAI</v>
          </cell>
          <cell r="E1945" t="str">
            <v>017218</v>
          </cell>
          <cell r="F1945" t="str">
            <v>017218</v>
          </cell>
        </row>
        <row r="1946">
          <cell r="C1946" t="str">
            <v>164/K-MKS/XI/02</v>
          </cell>
          <cell r="D1946" t="str">
            <v>Hj. FATIMAH</v>
          </cell>
          <cell r="E1946" t="str">
            <v>008465</v>
          </cell>
          <cell r="F1946" t="str">
            <v>008465</v>
          </cell>
        </row>
        <row r="1947">
          <cell r="C1947" t="str">
            <v>162/K-MKS/XI/02</v>
          </cell>
          <cell r="D1947" t="str">
            <v>RAHMAT SYUKUR</v>
          </cell>
          <cell r="E1947" t="str">
            <v>086851</v>
          </cell>
          <cell r="F1947" t="str">
            <v>086851</v>
          </cell>
        </row>
        <row r="1948">
          <cell r="C1948" t="str">
            <v>163/K-MKS/XI/02</v>
          </cell>
          <cell r="D1948" t="str">
            <v>A. MADDOLANGAN</v>
          </cell>
          <cell r="E1948" t="str">
            <v>008863</v>
          </cell>
          <cell r="F1948" t="str">
            <v>008863</v>
          </cell>
        </row>
        <row r="1949">
          <cell r="C1949" t="str">
            <v>164/K-MKS/XII/02</v>
          </cell>
          <cell r="D1949" t="str">
            <v>ARIFIN</v>
          </cell>
          <cell r="E1949" t="str">
            <v>042996</v>
          </cell>
          <cell r="F1949" t="str">
            <v>042996</v>
          </cell>
        </row>
        <row r="1950">
          <cell r="C1950" t="str">
            <v>165/K-MKS/XII/02</v>
          </cell>
          <cell r="D1950" t="str">
            <v xml:space="preserve">H. ALWI HAMU </v>
          </cell>
          <cell r="E1950" t="str">
            <v>002033</v>
          </cell>
          <cell r="F1950" t="str">
            <v>002033</v>
          </cell>
        </row>
        <row r="1951">
          <cell r="C1951" t="str">
            <v>166/K-MKS/XII/02</v>
          </cell>
          <cell r="D1951" t="str">
            <v>JONI PAEBONANG</v>
          </cell>
          <cell r="E1951" t="str">
            <v>037129</v>
          </cell>
          <cell r="F1951" t="str">
            <v>037129</v>
          </cell>
        </row>
        <row r="1952">
          <cell r="C1952" t="str">
            <v>167/K-MKS/XII/02</v>
          </cell>
          <cell r="D1952" t="str">
            <v>SLAMET MANGGORI</v>
          </cell>
          <cell r="E1952" t="str">
            <v>038286</v>
          </cell>
          <cell r="F1952" t="str">
            <v>038286</v>
          </cell>
        </row>
        <row r="1953">
          <cell r="C1953" t="str">
            <v>174/K-MKS/XII/02</v>
          </cell>
          <cell r="D1953" t="str">
            <v>ERMA SATTU</v>
          </cell>
          <cell r="E1953" t="str">
            <v>000559</v>
          </cell>
          <cell r="F1953" t="str">
            <v>000559</v>
          </cell>
        </row>
        <row r="1954">
          <cell r="C1954" t="str">
            <v>176/K-MKS/XII/02</v>
          </cell>
          <cell r="D1954" t="str">
            <v>MUH. RIZAL</v>
          </cell>
          <cell r="E1954" t="str">
            <v>009735</v>
          </cell>
          <cell r="F1954" t="str">
            <v>009735</v>
          </cell>
        </row>
        <row r="1955">
          <cell r="C1955" t="str">
            <v>177/K-MKS/XII/02</v>
          </cell>
          <cell r="D1955" t="str">
            <v>DRS. NASIR. M</v>
          </cell>
          <cell r="E1955" t="str">
            <v>034796</v>
          </cell>
          <cell r="F1955" t="str">
            <v>034796</v>
          </cell>
        </row>
        <row r="1956">
          <cell r="C1956" t="str">
            <v>179/K-MKS/XII/02</v>
          </cell>
          <cell r="D1956" t="str">
            <v>A. S.ENDANG.S,SH</v>
          </cell>
          <cell r="E1956" t="str">
            <v>013335</v>
          </cell>
          <cell r="F1956" t="str">
            <v>013335</v>
          </cell>
        </row>
        <row r="1957">
          <cell r="C1957" t="str">
            <v>180/K-MKS/XII/02</v>
          </cell>
          <cell r="D1957" t="str">
            <v>MUH. NURDIN. M</v>
          </cell>
          <cell r="E1957" t="str">
            <v>044228</v>
          </cell>
          <cell r="F1957" t="str">
            <v>044228</v>
          </cell>
        </row>
        <row r="1958">
          <cell r="C1958" t="str">
            <v>181/K-MKS/XII/02</v>
          </cell>
          <cell r="D1958" t="str">
            <v>DRS. MUH. RUSDI</v>
          </cell>
          <cell r="E1958" t="str">
            <v>000500</v>
          </cell>
          <cell r="F1958" t="str">
            <v>000500</v>
          </cell>
        </row>
        <row r="1959">
          <cell r="C1959" t="str">
            <v>456/K-MKS/IX/96</v>
          </cell>
          <cell r="D1959" t="str">
            <v>CV.MUNIRA KARLAB</v>
          </cell>
          <cell r="E1959" t="str">
            <v>055984</v>
          </cell>
          <cell r="F1959" t="str">
            <v>055984</v>
          </cell>
        </row>
        <row r="1960">
          <cell r="C1960" t="str">
            <v>78/K-PLM/X/97</v>
          </cell>
          <cell r="D1960" t="str">
            <v>M.AZIS SANUSI</v>
          </cell>
          <cell r="E1960" t="str">
            <v>070478</v>
          </cell>
          <cell r="F1960" t="str">
            <v>070478</v>
          </cell>
        </row>
        <row r="1961">
          <cell r="C1961" t="str">
            <v>46/K-PLM/VI/97</v>
          </cell>
          <cell r="D1961" t="str">
            <v>H.BAHARUDDIN  A.</v>
          </cell>
          <cell r="E1961" t="str">
            <v>064944</v>
          </cell>
          <cell r="F1961" t="str">
            <v>064944</v>
          </cell>
        </row>
        <row r="1962">
          <cell r="C1962" t="str">
            <v>84/K-PLM/X/97</v>
          </cell>
          <cell r="D1962" t="str">
            <v>BURERAH</v>
          </cell>
          <cell r="E1962" t="str">
            <v>255740</v>
          </cell>
          <cell r="F1962" t="str">
            <v>255740</v>
          </cell>
        </row>
        <row r="1963">
          <cell r="C1963" t="str">
            <v>100/K-PLM/XI/97</v>
          </cell>
          <cell r="D1963" t="str">
            <v xml:space="preserve">R. SYARIFUDDIN </v>
          </cell>
          <cell r="E1963" t="str">
            <v>073251</v>
          </cell>
          <cell r="F1963" t="str">
            <v>073251</v>
          </cell>
        </row>
        <row r="1964">
          <cell r="C1964" t="str">
            <v>5/K-MMJ/1/02</v>
          </cell>
          <cell r="D1964" t="str">
            <v>H. SUAIB KANDI</v>
          </cell>
          <cell r="E1964" t="str">
            <v>189439</v>
          </cell>
          <cell r="F1964" t="str">
            <v>189439</v>
          </cell>
        </row>
        <row r="1965">
          <cell r="C1965" t="str">
            <v>2/K-MMJ/I/01</v>
          </cell>
          <cell r="D1965" t="str">
            <v>H. SUAIB KANDI</v>
          </cell>
          <cell r="E1965" t="str">
            <v>003419</v>
          </cell>
          <cell r="F1965" t="str">
            <v>003419</v>
          </cell>
        </row>
        <row r="1966">
          <cell r="C1966" t="str">
            <v>46/K-MMJ/IX/02</v>
          </cell>
          <cell r="D1966" t="str">
            <v>HJ. SAODAH CANGKA</v>
          </cell>
          <cell r="E1966" t="str">
            <v>038724</v>
          </cell>
          <cell r="F1966" t="str">
            <v>038724</v>
          </cell>
        </row>
        <row r="1967">
          <cell r="C1967" t="str">
            <v>8/K-MMJ/III/00</v>
          </cell>
          <cell r="D1967" t="str">
            <v>HJ.SAODAH CANGKA</v>
          </cell>
          <cell r="E1967" t="str">
            <v>004864</v>
          </cell>
          <cell r="F1967" t="str">
            <v>004864</v>
          </cell>
        </row>
        <row r="1968">
          <cell r="C1968" t="str">
            <v>14/K-MMJ/II/01</v>
          </cell>
          <cell r="D1968" t="str">
            <v>SUTEJO ADI UTOMO</v>
          </cell>
          <cell r="E1968" t="str">
            <v>016736</v>
          </cell>
          <cell r="F1968" t="str">
            <v>016736</v>
          </cell>
        </row>
        <row r="1969">
          <cell r="C1969" t="str">
            <v>35/K-MMJ/XI/00</v>
          </cell>
          <cell r="D1969" t="str">
            <v>SUTEJO ADI UTOMO</v>
          </cell>
          <cell r="E1969" t="str">
            <v>011631</v>
          </cell>
          <cell r="F1969" t="str">
            <v>011631</v>
          </cell>
        </row>
        <row r="1970">
          <cell r="C1970" t="str">
            <v>10/K-MMJ/IV/00</v>
          </cell>
          <cell r="D1970" t="str">
            <v>SUTEJO ADI UTOMO</v>
          </cell>
          <cell r="E1970" t="str">
            <v>005150</v>
          </cell>
          <cell r="F1970" t="str">
            <v>005150</v>
          </cell>
        </row>
        <row r="1971">
          <cell r="C1971" t="str">
            <v>7/K-MMJ/II/02</v>
          </cell>
          <cell r="D1971" t="str">
            <v>WAGIMIN</v>
          </cell>
          <cell r="E1971" t="str">
            <v>219468</v>
          </cell>
          <cell r="F1971" t="str">
            <v>219468</v>
          </cell>
        </row>
        <row r="1972">
          <cell r="C1972" t="str">
            <v>12/K-MMJ/V/00</v>
          </cell>
          <cell r="D1972" t="str">
            <v>WAGIMIN</v>
          </cell>
          <cell r="E1972" t="str">
            <v>076159</v>
          </cell>
          <cell r="F1972" t="str">
            <v>076159</v>
          </cell>
        </row>
        <row r="1973">
          <cell r="C1973" t="str">
            <v>13/K-MMJ/V/00</v>
          </cell>
          <cell r="D1973" t="str">
            <v>H.MANCUNG</v>
          </cell>
          <cell r="E1973" t="str">
            <v>045313</v>
          </cell>
          <cell r="F1973" t="str">
            <v>045313</v>
          </cell>
        </row>
        <row r="1974">
          <cell r="C1974" t="str">
            <v>14/K-MMJ/V/00</v>
          </cell>
          <cell r="D1974" t="str">
            <v>LAMAMMA</v>
          </cell>
          <cell r="E1974" t="str">
            <v>076418</v>
          </cell>
          <cell r="F1974" t="str">
            <v>076418</v>
          </cell>
        </row>
        <row r="1975">
          <cell r="C1975" t="str">
            <v>18/K-MMJ/VII/00</v>
          </cell>
          <cell r="D1975" t="str">
            <v>H SABAR</v>
          </cell>
          <cell r="E1975" t="str">
            <v>056312</v>
          </cell>
          <cell r="F1975" t="str">
            <v>056312</v>
          </cell>
        </row>
        <row r="1976">
          <cell r="C1976" t="str">
            <v>19/K-MMJ/VII/00</v>
          </cell>
          <cell r="D1976" t="str">
            <v>IR. AMRULLAH</v>
          </cell>
          <cell r="E1976" t="str">
            <v>007745</v>
          </cell>
          <cell r="F1976" t="str">
            <v>007745</v>
          </cell>
        </row>
        <row r="1977">
          <cell r="C1977" t="str">
            <v>21/K-MMJ/VIII/00</v>
          </cell>
          <cell r="D1977" t="str">
            <v>H. TASDIR DJALLALU</v>
          </cell>
          <cell r="E1977" t="str">
            <v>067101</v>
          </cell>
          <cell r="F1977" t="str">
            <v>067101</v>
          </cell>
        </row>
        <row r="1978">
          <cell r="C1978" t="str">
            <v>39/K-MMJ/VIII/02</v>
          </cell>
          <cell r="D1978" t="str">
            <v>JAMALUDDIN</v>
          </cell>
          <cell r="E1978" t="str">
            <v>037416</v>
          </cell>
          <cell r="F1978" t="str">
            <v>037416</v>
          </cell>
        </row>
        <row r="1979">
          <cell r="C1979" t="str">
            <v>18/K-MMJ/V/02</v>
          </cell>
          <cell r="D1979" t="str">
            <v>JAMALUDDIN</v>
          </cell>
          <cell r="E1979" t="str">
            <v>000536</v>
          </cell>
          <cell r="F1979" t="str">
            <v>000536</v>
          </cell>
        </row>
        <row r="1980">
          <cell r="C1980" t="str">
            <v>41/K-MMJ/XI/01</v>
          </cell>
          <cell r="D1980" t="str">
            <v>JAMALUDDIN</v>
          </cell>
          <cell r="E1980" t="str">
            <v>027056</v>
          </cell>
          <cell r="F1980" t="str">
            <v>027056</v>
          </cell>
        </row>
        <row r="1981">
          <cell r="C1981" t="str">
            <v>1/K-MMJ/ADD/02</v>
          </cell>
          <cell r="D1981" t="str">
            <v>JAMALUDDIN</v>
          </cell>
          <cell r="E1981" t="str">
            <v>005411</v>
          </cell>
          <cell r="F1981" t="str">
            <v>005411</v>
          </cell>
        </row>
        <row r="1982">
          <cell r="C1982" t="str">
            <v>25/K-MMJ/IX/00</v>
          </cell>
          <cell r="D1982" t="str">
            <v>ONNY CHENDIANY</v>
          </cell>
          <cell r="E1982" t="str">
            <v>08414</v>
          </cell>
          <cell r="F1982" t="str">
            <v>08414</v>
          </cell>
        </row>
        <row r="1983">
          <cell r="C1983" t="str">
            <v>26/K-MMJ/IX/00</v>
          </cell>
          <cell r="D1983" t="str">
            <v>HAMMA.T</v>
          </cell>
          <cell r="E1983" t="str">
            <v>009272</v>
          </cell>
          <cell r="F1983" t="str">
            <v>009272</v>
          </cell>
        </row>
        <row r="1984">
          <cell r="C1984" t="str">
            <v>27/K-MMJ/IX/00</v>
          </cell>
          <cell r="D1984" t="str">
            <v>I.WAYAN SUDIARKA</v>
          </cell>
          <cell r="E1984" t="str">
            <v>009456</v>
          </cell>
          <cell r="F1984" t="str">
            <v>009456</v>
          </cell>
        </row>
        <row r="1985">
          <cell r="C1985" t="str">
            <v>29/K-MMJ/IX/00</v>
          </cell>
          <cell r="D1985" t="str">
            <v>JAYA L. MOLLY</v>
          </cell>
          <cell r="E1985" t="str">
            <v>084475</v>
          </cell>
          <cell r="F1985" t="str">
            <v>084475</v>
          </cell>
        </row>
        <row r="1986">
          <cell r="C1986" t="str">
            <v>30/K-MMJ/IX/00</v>
          </cell>
          <cell r="D1986" t="str">
            <v>SOLEMAN NABUASA</v>
          </cell>
          <cell r="E1986" t="str">
            <v>078442</v>
          </cell>
          <cell r="F1986" t="str">
            <v>078442</v>
          </cell>
        </row>
        <row r="1987">
          <cell r="C1987" t="str">
            <v>32/K-MMJ/X/00</v>
          </cell>
          <cell r="D1987" t="str">
            <v>CHANDRA</v>
          </cell>
          <cell r="E1987" t="str">
            <v>009333</v>
          </cell>
          <cell r="F1987" t="str">
            <v>009333</v>
          </cell>
        </row>
        <row r="1988">
          <cell r="C1988" t="str">
            <v>33/K-MMJ/X/00</v>
          </cell>
          <cell r="D1988" t="str">
            <v>A D N A N</v>
          </cell>
          <cell r="E1988" t="str">
            <v>010278</v>
          </cell>
          <cell r="F1988" t="str">
            <v>010278</v>
          </cell>
        </row>
        <row r="1989">
          <cell r="C1989" t="str">
            <v>34/K-MMJ/XI/00</v>
          </cell>
          <cell r="D1989" t="str">
            <v>M.ANNAS.K</v>
          </cell>
          <cell r="E1989" t="str">
            <v>005983</v>
          </cell>
          <cell r="F1989" t="str">
            <v>005983</v>
          </cell>
        </row>
        <row r="1990">
          <cell r="C1990" t="str">
            <v>37/K-MMJ/XI/00</v>
          </cell>
          <cell r="D1990" t="str">
            <v>I MADE DARSANA</v>
          </cell>
          <cell r="E1990" t="str">
            <v>011639</v>
          </cell>
          <cell r="F1990" t="str">
            <v>011639</v>
          </cell>
        </row>
        <row r="1991">
          <cell r="C1991" t="str">
            <v>52/K-MMJ/X/02</v>
          </cell>
          <cell r="D1991" t="str">
            <v>CACENG DG. NGERANG</v>
          </cell>
          <cell r="E1991" t="str">
            <v>296068</v>
          </cell>
          <cell r="F1991" t="str">
            <v>296068</v>
          </cell>
        </row>
        <row r="1992">
          <cell r="C1992" t="str">
            <v>35/K-MMJ/IX/01</v>
          </cell>
          <cell r="D1992" t="str">
            <v>CACENG DG. NGERANG</v>
          </cell>
          <cell r="E1992" t="str">
            <v>001666</v>
          </cell>
          <cell r="F1992" t="str">
            <v>001666</v>
          </cell>
        </row>
        <row r="1993">
          <cell r="C1993" t="str">
            <v>38/K-MMJ/XII/00</v>
          </cell>
          <cell r="D1993" t="str">
            <v>C.DG. NGERANG</v>
          </cell>
          <cell r="E1993" t="str">
            <v>009667</v>
          </cell>
          <cell r="F1993" t="str">
            <v>009667</v>
          </cell>
        </row>
        <row r="1994">
          <cell r="C1994" t="str">
            <v>1/K-MMJ/I/01</v>
          </cell>
          <cell r="D1994" t="str">
            <v>HENNY TRESIA</v>
          </cell>
          <cell r="E1994" t="str">
            <v>013623</v>
          </cell>
          <cell r="F1994" t="str">
            <v>013623</v>
          </cell>
        </row>
        <row r="1995">
          <cell r="C1995" t="str">
            <v>38/K-MMJ/X/01</v>
          </cell>
          <cell r="D1995" t="str">
            <v>H. MUH. TAHIR</v>
          </cell>
          <cell r="E1995" t="str">
            <v>024911</v>
          </cell>
          <cell r="F1995" t="str">
            <v>024911</v>
          </cell>
        </row>
        <row r="1996">
          <cell r="C1996" t="str">
            <v>24/K-MMJ/VI/02</v>
          </cell>
          <cell r="D1996" t="str">
            <v>H. MUH. TAHIR. P</v>
          </cell>
          <cell r="E1996" t="str">
            <v>002202</v>
          </cell>
          <cell r="F1996" t="str">
            <v>002202</v>
          </cell>
        </row>
        <row r="1997">
          <cell r="C1997" t="str">
            <v>14/K-MMJ/V/02</v>
          </cell>
          <cell r="D1997" t="str">
            <v>H. MUH. TAHIR. P</v>
          </cell>
          <cell r="E1997" t="str">
            <v>033348</v>
          </cell>
          <cell r="F1997" t="str">
            <v>033348</v>
          </cell>
        </row>
        <row r="1998">
          <cell r="C1998" t="str">
            <v>4/K-MMJ/II/01</v>
          </cell>
          <cell r="D1998" t="str">
            <v>HM. TAHIR  P</v>
          </cell>
          <cell r="E1998" t="str">
            <v>014378</v>
          </cell>
          <cell r="F1998" t="str">
            <v>014378</v>
          </cell>
        </row>
        <row r="1999">
          <cell r="C1999" t="str">
            <v>5/K-MMJ/II/01</v>
          </cell>
          <cell r="D1999" t="str">
            <v>CV MAJU  MAKMUR</v>
          </cell>
          <cell r="E1999" t="str">
            <v>014428</v>
          </cell>
          <cell r="F1999" t="str">
            <v>014428</v>
          </cell>
        </row>
        <row r="2000">
          <cell r="C2000" t="str">
            <v>6/K-MMJ/II/01</v>
          </cell>
          <cell r="D2000" t="str">
            <v>NURDIN</v>
          </cell>
          <cell r="E2000" t="str">
            <v>015200</v>
          </cell>
          <cell r="F2000" t="str">
            <v>015200</v>
          </cell>
        </row>
        <row r="2001">
          <cell r="C2001" t="str">
            <v>39/K-MMJ/XII/00</v>
          </cell>
          <cell r="D2001" t="str">
            <v>HAMZAH</v>
          </cell>
          <cell r="E2001" t="str">
            <v>011640</v>
          </cell>
          <cell r="F2001" t="str">
            <v>011640</v>
          </cell>
        </row>
        <row r="2002">
          <cell r="C2002" t="str">
            <v>9/K-MMJ/III/01</v>
          </cell>
          <cell r="D2002" t="str">
            <v>HAMZAH</v>
          </cell>
          <cell r="E2002" t="str">
            <v>015199</v>
          </cell>
          <cell r="F2002" t="str">
            <v>015199</v>
          </cell>
        </row>
        <row r="2003">
          <cell r="C2003" t="str">
            <v>8/K-MMJ/II/01</v>
          </cell>
          <cell r="D2003" t="str">
            <v>HAMZAH</v>
          </cell>
          <cell r="E2003" t="str">
            <v>015196</v>
          </cell>
          <cell r="F2003" t="str">
            <v>015196</v>
          </cell>
        </row>
        <row r="2004">
          <cell r="C2004" t="str">
            <v>10/K-MMJ/III/01</v>
          </cell>
          <cell r="D2004" t="str">
            <v>AMBO TAWENG</v>
          </cell>
          <cell r="E2004" t="str">
            <v>000515</v>
          </cell>
          <cell r="F2004" t="str">
            <v>000515</v>
          </cell>
        </row>
        <row r="2005">
          <cell r="C2005" t="str">
            <v>2/K-MMJ/I/02</v>
          </cell>
          <cell r="D2005" t="str">
            <v>AMRAN, SE</v>
          </cell>
          <cell r="E2005" t="str">
            <v>1X9462</v>
          </cell>
          <cell r="F2005" t="str">
            <v>1X9462</v>
          </cell>
        </row>
        <row r="2006">
          <cell r="C2006" t="str">
            <v>3/K-MMJ/I/02</v>
          </cell>
          <cell r="D2006" t="str">
            <v>AMRAN, SE</v>
          </cell>
          <cell r="E2006" t="str">
            <v>1X9472</v>
          </cell>
          <cell r="F2006" t="str">
            <v>1X9472</v>
          </cell>
        </row>
        <row r="2007">
          <cell r="C2007" t="str">
            <v>30/K-MMJ/VII/01</v>
          </cell>
          <cell r="D2007" t="str">
            <v>AMRAN, SE</v>
          </cell>
          <cell r="E2007" t="str">
            <v>022492</v>
          </cell>
          <cell r="F2007" t="str">
            <v>022492</v>
          </cell>
        </row>
        <row r="2008">
          <cell r="C2008" t="str">
            <v>12/K-MMJ/III/01</v>
          </cell>
          <cell r="D2008" t="str">
            <v>AMRAN, SE</v>
          </cell>
          <cell r="E2008" t="str">
            <v>046020</v>
          </cell>
          <cell r="F2008" t="str">
            <v>046020</v>
          </cell>
        </row>
        <row r="2009">
          <cell r="C2009" t="str">
            <v>13/K-MMJ/III/01</v>
          </cell>
          <cell r="D2009" t="str">
            <v>AMRAN, SE</v>
          </cell>
          <cell r="E2009" t="str">
            <v>046000</v>
          </cell>
          <cell r="F2009" t="str">
            <v>046000</v>
          </cell>
        </row>
        <row r="2010">
          <cell r="C2010" t="str">
            <v>15/K-MMJ/IV/01</v>
          </cell>
          <cell r="D2010" t="str">
            <v>MANSYUR USMAN</v>
          </cell>
          <cell r="E2010" t="str">
            <v>046017</v>
          </cell>
          <cell r="F2010" t="str">
            <v>046017</v>
          </cell>
        </row>
        <row r="2011">
          <cell r="C2011" t="str">
            <v>25/K-MMJ/VII/01</v>
          </cell>
          <cell r="D2011" t="str">
            <v>H. ABD. RAHIM</v>
          </cell>
          <cell r="E2011" t="str">
            <v>001530</v>
          </cell>
          <cell r="F2011" t="str">
            <v>001530</v>
          </cell>
        </row>
        <row r="2012">
          <cell r="C2012" t="str">
            <v>18/K-MMJ/VI/01</v>
          </cell>
          <cell r="D2012" t="str">
            <v>H. ABD. RAHIM</v>
          </cell>
          <cell r="E2012" t="str">
            <v>079681</v>
          </cell>
          <cell r="F2012" t="str">
            <v>079681</v>
          </cell>
        </row>
        <row r="2013">
          <cell r="C2013" t="str">
            <v>16/K-MMJ/V/01</v>
          </cell>
          <cell r="D2013" t="str">
            <v>H. ABD. RAHIM</v>
          </cell>
          <cell r="E2013" t="str">
            <v>078941</v>
          </cell>
          <cell r="F2013" t="str">
            <v>078941</v>
          </cell>
        </row>
        <row r="2014">
          <cell r="C2014" t="str">
            <v>22/K-MMJ/VIII/00</v>
          </cell>
          <cell r="D2014" t="str">
            <v>H.ABD.RAHIM</v>
          </cell>
          <cell r="E2014" t="str">
            <v>009660</v>
          </cell>
          <cell r="F2014" t="str">
            <v>009660</v>
          </cell>
        </row>
        <row r="2015">
          <cell r="C2015" t="str">
            <v>17/K-MMJ/VI/01</v>
          </cell>
          <cell r="D2015" t="str">
            <v>ABD. MUIN</v>
          </cell>
          <cell r="E2015" t="str">
            <v>019867</v>
          </cell>
          <cell r="F2015" t="str">
            <v>019867</v>
          </cell>
        </row>
        <row r="2016">
          <cell r="C2016" t="str">
            <v>19/K-MMJ/VI/01</v>
          </cell>
          <cell r="D2016" t="str">
            <v>G A L I B</v>
          </cell>
          <cell r="E2016" t="str">
            <v>079682</v>
          </cell>
          <cell r="F2016" t="str">
            <v>079682</v>
          </cell>
        </row>
        <row r="2017">
          <cell r="C2017" t="str">
            <v>21/K-MMJ/VI/01</v>
          </cell>
          <cell r="D2017" t="str">
            <v>BUIRANG</v>
          </cell>
          <cell r="E2017" t="str">
            <v>021118</v>
          </cell>
          <cell r="F2017" t="str">
            <v>021118</v>
          </cell>
        </row>
        <row r="2018">
          <cell r="C2018" t="str">
            <v>20/K-MMJ/VI/00</v>
          </cell>
          <cell r="D2018" t="str">
            <v>BUIRANG</v>
          </cell>
          <cell r="E2018" t="str">
            <v>067762</v>
          </cell>
          <cell r="F2018" t="str">
            <v>067762</v>
          </cell>
        </row>
        <row r="2019">
          <cell r="C2019" t="str">
            <v>22/K-MMJ/VII/01</v>
          </cell>
          <cell r="D2019" t="str">
            <v>M. DAMING</v>
          </cell>
          <cell r="E2019" t="str">
            <v>001457</v>
          </cell>
          <cell r="F2019" t="str">
            <v>001457</v>
          </cell>
        </row>
        <row r="2020">
          <cell r="C2020" t="str">
            <v>15/K-MMJ/V/02</v>
          </cell>
          <cell r="D2020" t="str">
            <v>H. SAPPARA</v>
          </cell>
          <cell r="E2020" t="str">
            <v>082819</v>
          </cell>
          <cell r="F2020" t="str">
            <v>082819</v>
          </cell>
        </row>
        <row r="2021">
          <cell r="C2021" t="str">
            <v>23/K-MMJ/VII/01</v>
          </cell>
          <cell r="D2021" t="str">
            <v>H. SAPPARA</v>
          </cell>
          <cell r="E2021" t="str">
            <v>021678</v>
          </cell>
          <cell r="F2021" t="str">
            <v>021678</v>
          </cell>
        </row>
        <row r="2022">
          <cell r="C2022" t="str">
            <v>24/K-MMJ/VII/01</v>
          </cell>
          <cell r="D2022" t="str">
            <v>SYAMSUDDIN</v>
          </cell>
          <cell r="E2022" t="str">
            <v>001452</v>
          </cell>
          <cell r="F2022" t="str">
            <v>001452</v>
          </cell>
        </row>
        <row r="2023">
          <cell r="C2023" t="str">
            <v>26/K-MMJ/VII/01</v>
          </cell>
          <cell r="D2023" t="str">
            <v>HJ. RAMLAH</v>
          </cell>
          <cell r="E2023" t="str">
            <v>001337</v>
          </cell>
          <cell r="F2023" t="str">
            <v>001337</v>
          </cell>
        </row>
        <row r="2024">
          <cell r="C2024" t="str">
            <v>27/K-MMJ/VII/01</v>
          </cell>
          <cell r="D2024" t="str">
            <v>H.M. SUPRAPTO SANTOSO</v>
          </cell>
          <cell r="E2024" t="str">
            <v>021641</v>
          </cell>
          <cell r="F2024" t="str">
            <v>021641</v>
          </cell>
        </row>
        <row r="2025">
          <cell r="C2025" t="str">
            <v>28/K-MMJ/VII/01</v>
          </cell>
          <cell r="D2025" t="str">
            <v>H. RAMLI LALLO</v>
          </cell>
          <cell r="E2025" t="str">
            <v>003793</v>
          </cell>
          <cell r="F2025" t="str">
            <v>003793</v>
          </cell>
        </row>
        <row r="2026">
          <cell r="C2026" t="str">
            <v>29/K-MMJ/VII/01</v>
          </cell>
          <cell r="D2026" t="str">
            <v>H. RIDWAN</v>
          </cell>
          <cell r="E2026" t="str">
            <v>003310</v>
          </cell>
          <cell r="F2026" t="str">
            <v>003310</v>
          </cell>
        </row>
        <row r="2027">
          <cell r="C2027" t="str">
            <v>31/K-MMJ/VII/01</v>
          </cell>
          <cell r="D2027" t="str">
            <v>ANDI DAFID</v>
          </cell>
          <cell r="E2027" t="str">
            <v>022491</v>
          </cell>
          <cell r="F2027" t="str">
            <v>022491</v>
          </cell>
        </row>
        <row r="2028">
          <cell r="C2028" t="str">
            <v>32/K-MMJ/VIII/01</v>
          </cell>
          <cell r="D2028" t="str">
            <v>H. LAKO</v>
          </cell>
          <cell r="E2028" t="str">
            <v>007739</v>
          </cell>
          <cell r="F2028" t="str">
            <v>007739</v>
          </cell>
        </row>
        <row r="2029">
          <cell r="C2029" t="str">
            <v>33/K-MMJ/IX/01</v>
          </cell>
          <cell r="D2029" t="str">
            <v>BENYAMIN USA</v>
          </cell>
          <cell r="E2029" t="str">
            <v>080394</v>
          </cell>
          <cell r="F2029" t="str">
            <v>080394</v>
          </cell>
        </row>
        <row r="2030">
          <cell r="C2030" t="str">
            <v>34/K-MMJ/IX/01</v>
          </cell>
          <cell r="D2030" t="str">
            <v>ACOK  N</v>
          </cell>
          <cell r="E2030" t="str">
            <v>001655</v>
          </cell>
          <cell r="F2030" t="str">
            <v>001655</v>
          </cell>
        </row>
        <row r="2031">
          <cell r="C2031" t="str">
            <v>37/K-MMJ/X/01</v>
          </cell>
          <cell r="D2031" t="str">
            <v>SANGKALA DG. LIMBUNG</v>
          </cell>
          <cell r="E2031" t="str">
            <v>024909</v>
          </cell>
          <cell r="F2031" t="str">
            <v>024909</v>
          </cell>
        </row>
        <row r="2032">
          <cell r="C2032" t="str">
            <v>45/K-MMJ/XII/01</v>
          </cell>
          <cell r="D2032" t="str">
            <v>SHERLY WINARTI</v>
          </cell>
          <cell r="E2032" t="str">
            <v>008219</v>
          </cell>
          <cell r="F2032" t="str">
            <v>008219</v>
          </cell>
        </row>
        <row r="2033">
          <cell r="C2033" t="str">
            <v>39/K-MMJ/X/01</v>
          </cell>
          <cell r="D2033" t="str">
            <v>YEDHI</v>
          </cell>
          <cell r="E2033" t="str">
            <v>012230</v>
          </cell>
          <cell r="F2033" t="str">
            <v>012230</v>
          </cell>
        </row>
        <row r="2034">
          <cell r="C2034" t="str">
            <v>40/K-MMJ/X/01</v>
          </cell>
          <cell r="D2034" t="str">
            <v>LUTFIAH</v>
          </cell>
          <cell r="E2034" t="str">
            <v>025958</v>
          </cell>
          <cell r="F2034" t="str">
            <v>025958</v>
          </cell>
        </row>
        <row r="2035">
          <cell r="C2035" t="str">
            <v>42/K-MMJ/XI/01</v>
          </cell>
          <cell r="D2035" t="str">
            <v>H. MUH. ALWI</v>
          </cell>
          <cell r="E2035" t="str">
            <v>001624</v>
          </cell>
          <cell r="F2035" t="str">
            <v>001624</v>
          </cell>
        </row>
        <row r="2036">
          <cell r="C2036" t="str">
            <v>43/K-MMJ/XII/01</v>
          </cell>
          <cell r="D2036" t="str">
            <v>PRAYITNO</v>
          </cell>
          <cell r="E2036" t="str">
            <v>286751</v>
          </cell>
          <cell r="F2036" t="str">
            <v>286751</v>
          </cell>
        </row>
        <row r="2037">
          <cell r="C2037" t="str">
            <v>44/K-MMJ/XII/01</v>
          </cell>
          <cell r="D2037" t="str">
            <v>H. YUPA HL</v>
          </cell>
          <cell r="E2037" t="str">
            <v>025959</v>
          </cell>
          <cell r="F2037" t="str">
            <v>025959</v>
          </cell>
        </row>
        <row r="2038">
          <cell r="C2038" t="str">
            <v>58/K-MMJ/X/02</v>
          </cell>
          <cell r="D2038" t="str">
            <v>I WAYAN SUDRIANTA</v>
          </cell>
          <cell r="E2038" t="str">
            <v>039713</v>
          </cell>
          <cell r="F2038" t="str">
            <v>039713</v>
          </cell>
        </row>
        <row r="2039">
          <cell r="C2039" t="str">
            <v>17/K-MMJ/V/02</v>
          </cell>
          <cell r="D2039" t="str">
            <v>I WAYANG SUDRIANTA</v>
          </cell>
          <cell r="E2039" t="str">
            <v>034389</v>
          </cell>
          <cell r="F2039" t="str">
            <v>034389</v>
          </cell>
        </row>
        <row r="2040">
          <cell r="C2040" t="str">
            <v>13/K-MMJ/V/02</v>
          </cell>
          <cell r="D2040" t="str">
            <v>H. ASKAR. N</v>
          </cell>
          <cell r="E2040" t="str">
            <v>033330</v>
          </cell>
          <cell r="F2040" t="str">
            <v>033330</v>
          </cell>
        </row>
        <row r="2041">
          <cell r="C2041" t="str">
            <v>16/K-MMJ/V/00</v>
          </cell>
          <cell r="D2041" t="str">
            <v>M TAHIR P</v>
          </cell>
          <cell r="E2041" t="str">
            <v>076252</v>
          </cell>
          <cell r="F2041" t="str">
            <v>076252</v>
          </cell>
        </row>
        <row r="2042">
          <cell r="C2042" t="str">
            <v>16/K-MMJ/V/02</v>
          </cell>
          <cell r="D2042" t="str">
            <v>SYARIFUDDIN</v>
          </cell>
          <cell r="E2042" t="str">
            <v>002143</v>
          </cell>
          <cell r="F2042" t="str">
            <v>002143</v>
          </cell>
        </row>
        <row r="2043">
          <cell r="C2043" t="str">
            <v>62/K-MMJ/XI/02</v>
          </cell>
          <cell r="D2043" t="str">
            <v>BUNGA NIAH</v>
          </cell>
          <cell r="E2043" t="str">
            <v>029976</v>
          </cell>
          <cell r="F2043" t="str">
            <v>029976</v>
          </cell>
        </row>
        <row r="2044">
          <cell r="C2044" t="str">
            <v>20/K-MMJ/VI/01</v>
          </cell>
          <cell r="D2044" t="str">
            <v>BUNGA NIAH</v>
          </cell>
          <cell r="E2044" t="str">
            <v>079626</v>
          </cell>
          <cell r="F2044" t="str">
            <v>079626</v>
          </cell>
        </row>
        <row r="2045">
          <cell r="C2045" t="str">
            <v>63/K-MMJ/XI/02</v>
          </cell>
          <cell r="D2045" t="str">
            <v>HJ. MINA</v>
          </cell>
          <cell r="E2045" t="str">
            <v>000470</v>
          </cell>
          <cell r="F2045" t="str">
            <v>000470</v>
          </cell>
        </row>
        <row r="2046">
          <cell r="C2046" t="str">
            <v>61/K-MMJ/XI/02</v>
          </cell>
          <cell r="D2046" t="str">
            <v>HJ. MINA</v>
          </cell>
          <cell r="E2046" t="str">
            <v>009552</v>
          </cell>
          <cell r="F2046" t="str">
            <v>009552</v>
          </cell>
        </row>
        <row r="2047">
          <cell r="C2047" t="str">
            <v>22/K-MMJ/VI/02</v>
          </cell>
          <cell r="D2047" t="str">
            <v>MURSALIM</v>
          </cell>
          <cell r="E2047" t="str">
            <v>237845</v>
          </cell>
          <cell r="F2047" t="str">
            <v>237845</v>
          </cell>
        </row>
        <row r="2048">
          <cell r="C2048" t="str">
            <v>21/K-MMJ/VI/02</v>
          </cell>
          <cell r="D2048" t="str">
            <v>DILIANA CHUWANDI</v>
          </cell>
          <cell r="E2048" t="str">
            <v>250893</v>
          </cell>
          <cell r="F2048" t="str">
            <v>250893</v>
          </cell>
        </row>
        <row r="2049">
          <cell r="C2049" t="str">
            <v>60/K-MMJ/XI/02</v>
          </cell>
          <cell r="D2049" t="str">
            <v>HJ. TAHIRIAH</v>
          </cell>
          <cell r="E2049" t="str">
            <v>001482</v>
          </cell>
          <cell r="F2049" t="str">
            <v>001482</v>
          </cell>
        </row>
        <row r="2050">
          <cell r="C2050" t="str">
            <v>25/K-MMJ/VI/02</v>
          </cell>
          <cell r="D2050" t="str">
            <v>SAIDONG</v>
          </cell>
          <cell r="E2050" t="str">
            <v>083888</v>
          </cell>
          <cell r="F2050" t="str">
            <v>083888</v>
          </cell>
        </row>
        <row r="2051">
          <cell r="C2051" t="str">
            <v>28/K-MMJ/VII/02</v>
          </cell>
          <cell r="D2051" t="str">
            <v>HJ. RAHMAWATY</v>
          </cell>
          <cell r="E2051" t="str">
            <v>000269</v>
          </cell>
          <cell r="F2051" t="str">
            <v>000269</v>
          </cell>
        </row>
        <row r="2052">
          <cell r="C2052" t="str">
            <v>59/K-MMJ/XI/02</v>
          </cell>
          <cell r="D2052" t="str">
            <v>MISRIANTO</v>
          </cell>
          <cell r="E2052" t="str">
            <v>002356</v>
          </cell>
          <cell r="F2052" t="str">
            <v>002356</v>
          </cell>
        </row>
        <row r="2053">
          <cell r="C2053" t="str">
            <v>10/K-MMJ/III/02</v>
          </cell>
          <cell r="D2053" t="str">
            <v>H. LAUMMA</v>
          </cell>
          <cell r="E2053" t="str">
            <v>220175</v>
          </cell>
          <cell r="F2053" t="str">
            <v>220175</v>
          </cell>
        </row>
        <row r="2054">
          <cell r="C2054" t="str">
            <v>47/K-MMJ/IX/02</v>
          </cell>
          <cell r="D2054" t="str">
            <v>MUH. YUSUF</v>
          </cell>
          <cell r="E2054" t="str">
            <v>038726</v>
          </cell>
          <cell r="F2054" t="str">
            <v>038726</v>
          </cell>
        </row>
        <row r="2055">
          <cell r="C2055" t="str">
            <v>4/K-MMJ/1/02</v>
          </cell>
          <cell r="D2055" t="str">
            <v>MUH. YUSUF</v>
          </cell>
          <cell r="E2055" t="str">
            <v>1X7886</v>
          </cell>
          <cell r="F2055" t="str">
            <v>1X7886</v>
          </cell>
        </row>
        <row r="2056">
          <cell r="C2056" t="str">
            <v>9/K-MMJ/III/02</v>
          </cell>
          <cell r="D2056" t="str">
            <v>KAMARUDDIN</v>
          </cell>
          <cell r="E2056" t="str">
            <v>229602</v>
          </cell>
          <cell r="F2056" t="str">
            <v>229602</v>
          </cell>
        </row>
        <row r="2057">
          <cell r="C2057" t="str">
            <v>57/K-MMJ/X/02</v>
          </cell>
          <cell r="D2057" t="str">
            <v>SITTI SAENAB</v>
          </cell>
          <cell r="E2057" t="str">
            <v>039700</v>
          </cell>
          <cell r="F2057" t="str">
            <v>039700</v>
          </cell>
        </row>
        <row r="2058">
          <cell r="C2058" t="str">
            <v>56/K-MMJ/X/02</v>
          </cell>
          <cell r="D2058" t="str">
            <v>ZAENUDDIN</v>
          </cell>
          <cell r="E2058" t="str">
            <v>002356</v>
          </cell>
          <cell r="F2058" t="str">
            <v>002356</v>
          </cell>
        </row>
        <row r="2059">
          <cell r="C2059" t="str">
            <v>53/K-MMJ/X/02</v>
          </cell>
          <cell r="D2059" t="str">
            <v>HJ. SUARNI. M</v>
          </cell>
          <cell r="E2059" t="str">
            <v>000575</v>
          </cell>
          <cell r="F2059" t="str">
            <v>000575</v>
          </cell>
        </row>
        <row r="2060">
          <cell r="C2060" t="str">
            <v>26/K-MMJ/VI/02</v>
          </cell>
          <cell r="D2060" t="str">
            <v>IR. AMRULLAH</v>
          </cell>
          <cell r="E2060" t="str">
            <v>034481</v>
          </cell>
          <cell r="F2060" t="str">
            <v>034481</v>
          </cell>
        </row>
        <row r="2061">
          <cell r="C2061" t="str">
            <v>1/K-MMJ/I/02</v>
          </cell>
          <cell r="D2061" t="str">
            <v>IR. AMRULLAH</v>
          </cell>
          <cell r="E2061" t="str">
            <v>1X7874</v>
          </cell>
          <cell r="F2061" t="str">
            <v>1X7874</v>
          </cell>
        </row>
        <row r="2062">
          <cell r="C2062" t="str">
            <v>51/K-MMJ/X/02</v>
          </cell>
          <cell r="D2062" t="str">
            <v>ABIDIN</v>
          </cell>
          <cell r="E2062" t="str">
            <v>051320</v>
          </cell>
          <cell r="F2062" t="str">
            <v>051320</v>
          </cell>
        </row>
        <row r="2063">
          <cell r="C2063" t="str">
            <v>30/K-MMJ/VII/02</v>
          </cell>
          <cell r="D2063" t="str">
            <v>H. SUDIRMAN</v>
          </cell>
          <cell r="E2063" t="str">
            <v>262211</v>
          </cell>
          <cell r="F2063" t="str">
            <v>262211</v>
          </cell>
        </row>
        <row r="2064">
          <cell r="C2064" t="str">
            <v>32/K-MMJ/VII/02</v>
          </cell>
          <cell r="D2064" t="str">
            <v>M U I S</v>
          </cell>
          <cell r="E2064" t="str">
            <v>251578</v>
          </cell>
          <cell r="F2064" t="str">
            <v>251578</v>
          </cell>
        </row>
        <row r="2065">
          <cell r="C2065" t="str">
            <v>49/K-MMJ/X/02</v>
          </cell>
          <cell r="D2065" t="str">
            <v>MUHTAR</v>
          </cell>
          <cell r="E2065" t="str">
            <v>009325</v>
          </cell>
          <cell r="F2065" t="str">
            <v>009325</v>
          </cell>
        </row>
        <row r="2066">
          <cell r="C2066" t="str">
            <v>34/K-MMJ/VII/02</v>
          </cell>
          <cell r="D2066" t="str">
            <v>CHANDRA WIJAYA</v>
          </cell>
          <cell r="E2066" t="str">
            <v>035732</v>
          </cell>
          <cell r="F2066" t="str">
            <v>035732</v>
          </cell>
        </row>
        <row r="2067">
          <cell r="C2067" t="str">
            <v>37/K-MMJ/VII/02</v>
          </cell>
          <cell r="D2067" t="str">
            <v>M U C H L I S</v>
          </cell>
          <cell r="E2067" t="str">
            <v>273286</v>
          </cell>
          <cell r="F2067" t="str">
            <v>273286</v>
          </cell>
        </row>
        <row r="2068">
          <cell r="C2068" t="str">
            <v>31/K-MMJ/VII/02</v>
          </cell>
          <cell r="D2068" t="str">
            <v>H. HAERUDDIN. R, S.Pd</v>
          </cell>
          <cell r="E2068" t="str">
            <v>000503</v>
          </cell>
          <cell r="F2068" t="str">
            <v>000503</v>
          </cell>
        </row>
        <row r="2069">
          <cell r="C2069" t="str">
            <v>11/K-MMJ/IV/02</v>
          </cell>
          <cell r="D2069" t="str">
            <v>RAWAISA</v>
          </cell>
          <cell r="E2069" t="str">
            <v>191586</v>
          </cell>
          <cell r="F2069" t="str">
            <v>191586</v>
          </cell>
        </row>
        <row r="2070">
          <cell r="C2070" t="str">
            <v>40/K-MMJ/VIII/02</v>
          </cell>
          <cell r="D2070" t="str">
            <v>NAHAR</v>
          </cell>
          <cell r="E2070" t="str">
            <v>037101</v>
          </cell>
          <cell r="F2070" t="str">
            <v>037101</v>
          </cell>
        </row>
        <row r="2071">
          <cell r="C2071" t="str">
            <v>45/K-MMJ/IX/02</v>
          </cell>
          <cell r="D2071" t="str">
            <v>I GEDE WIDIANA, SS</v>
          </cell>
          <cell r="E2071" t="str">
            <v>038728</v>
          </cell>
          <cell r="F2071" t="str">
            <v>038728</v>
          </cell>
        </row>
        <row r="2072">
          <cell r="C2072" t="str">
            <v>6/K-MMJ/II/02</v>
          </cell>
          <cell r="D2072" t="str">
            <v>ABDULLAH</v>
          </cell>
          <cell r="E2072" t="str">
            <v>219346</v>
          </cell>
          <cell r="F2072" t="str">
            <v>219346</v>
          </cell>
        </row>
        <row r="2073">
          <cell r="C2073" t="str">
            <v>8/K-MMJ/III/02</v>
          </cell>
          <cell r="D2073" t="str">
            <v>S A P I I L</v>
          </cell>
          <cell r="E2073" t="str">
            <v>220172</v>
          </cell>
          <cell r="F2073" t="str">
            <v>220172</v>
          </cell>
        </row>
        <row r="2074">
          <cell r="C2074" t="str">
            <v>44/K-MMJ/IX/02</v>
          </cell>
          <cell r="D2074" t="str">
            <v>MUSTARI, BA</v>
          </cell>
          <cell r="E2074" t="str">
            <v>038104</v>
          </cell>
          <cell r="F2074" t="str">
            <v>038104</v>
          </cell>
        </row>
        <row r="2075">
          <cell r="C2075" t="str">
            <v>55/K-MMJ/X/02</v>
          </cell>
          <cell r="D2075" t="str">
            <v>H. AMBO TAWENG</v>
          </cell>
          <cell r="E2075" t="str">
            <v>039697</v>
          </cell>
          <cell r="F2075" t="str">
            <v>039697</v>
          </cell>
        </row>
        <row r="2076">
          <cell r="C2076" t="str">
            <v>12/K-MMJ/IV/02</v>
          </cell>
          <cell r="D2076" t="str">
            <v>H. AMBO TAWENG</v>
          </cell>
          <cell r="E2076" t="str">
            <v>031680</v>
          </cell>
          <cell r="F2076" t="str">
            <v>031680</v>
          </cell>
        </row>
        <row r="2077">
          <cell r="C2077" t="str">
            <v>2/K-MMJ/ADD/02</v>
          </cell>
          <cell r="D2077" t="str">
            <v>DRS. MUSTAKIM</v>
          </cell>
          <cell r="E2077" t="str">
            <v>002221</v>
          </cell>
          <cell r="F2077" t="str">
            <v>002221</v>
          </cell>
        </row>
        <row r="2078">
          <cell r="C2078" t="str">
            <v>42/K-MMJ/VIII/02</v>
          </cell>
          <cell r="D2078" t="str">
            <v>LADASONG</v>
          </cell>
          <cell r="E2078" t="str">
            <v>037411</v>
          </cell>
          <cell r="F2078" t="str">
            <v>037411</v>
          </cell>
        </row>
        <row r="2079">
          <cell r="C2079" t="str">
            <v>20/K-MMJ/VI/02</v>
          </cell>
          <cell r="D2079" t="str">
            <v>CADDU NASIR</v>
          </cell>
          <cell r="E2079" t="str">
            <v>082743</v>
          </cell>
          <cell r="F2079" t="str">
            <v>082743</v>
          </cell>
        </row>
        <row r="2080">
          <cell r="C2080" t="str">
            <v>23/K-MMJ/VI/02</v>
          </cell>
          <cell r="D2080" t="str">
            <v>H. HASAN SYAH</v>
          </cell>
          <cell r="E2080" t="str">
            <v>034501</v>
          </cell>
          <cell r="F2080" t="str">
            <v>034501</v>
          </cell>
        </row>
        <row r="2081">
          <cell r="C2081" t="str">
            <v>41/K-MMJ/VIII/02</v>
          </cell>
          <cell r="D2081" t="str">
            <v>DRS. HAMZAAH SULA</v>
          </cell>
          <cell r="E2081" t="str">
            <v>000928</v>
          </cell>
          <cell r="F2081" t="str">
            <v>000928</v>
          </cell>
        </row>
        <row r="2082">
          <cell r="C2082" t="str">
            <v>27/K-MMJ/VII/02</v>
          </cell>
          <cell r="D2082" t="str">
            <v>MUH. NURDIN</v>
          </cell>
          <cell r="E2082" t="str">
            <v>292422</v>
          </cell>
          <cell r="F2082" t="str">
            <v>292422</v>
          </cell>
        </row>
        <row r="2083">
          <cell r="C2083" t="str">
            <v>29/K-MMJ/VII/02</v>
          </cell>
          <cell r="D2083" t="str">
            <v>H A T T A</v>
          </cell>
          <cell r="E2083" t="str">
            <v>009149</v>
          </cell>
          <cell r="F2083" t="str">
            <v>009149</v>
          </cell>
        </row>
        <row r="2084">
          <cell r="C2084" t="str">
            <v>33/K-MMJ/VII/02</v>
          </cell>
          <cell r="D2084" t="str">
            <v>HJ. SABARIAH</v>
          </cell>
          <cell r="E2084" t="str">
            <v>000139</v>
          </cell>
          <cell r="F2084" t="str">
            <v>000139</v>
          </cell>
        </row>
        <row r="2085">
          <cell r="C2085" t="str">
            <v>48/K-MMJ/IX/02</v>
          </cell>
          <cell r="D2085" t="str">
            <v>AHMAD. D</v>
          </cell>
          <cell r="E2085" t="str">
            <v>002216</v>
          </cell>
          <cell r="F2085" t="str">
            <v>002216</v>
          </cell>
        </row>
        <row r="2086">
          <cell r="C2086" t="str">
            <v>17/K-MMJ/XII/94</v>
          </cell>
          <cell r="D2086" t="str">
            <v>SUMADI</v>
          </cell>
          <cell r="E2086">
            <v>0</v>
          </cell>
          <cell r="F2086">
            <v>0</v>
          </cell>
        </row>
        <row r="2087">
          <cell r="C2087" t="str">
            <v>7/K-MMJ/II/01</v>
          </cell>
          <cell r="D2087" t="str">
            <v>USMAN</v>
          </cell>
          <cell r="E2087" t="str">
            <v>015195</v>
          </cell>
          <cell r="F2087" t="str">
            <v>015195</v>
          </cell>
        </row>
        <row r="2088">
          <cell r="C2088" t="str">
            <v>55/K-MMJ/VII/96</v>
          </cell>
          <cell r="D2088" t="str">
            <v>R A M L I</v>
          </cell>
          <cell r="E2088" t="str">
            <v>653813</v>
          </cell>
          <cell r="F2088" t="str">
            <v>653813</v>
          </cell>
        </row>
        <row r="2089">
          <cell r="C2089" t="str">
            <v>39/K-MMJ/VIII/95</v>
          </cell>
          <cell r="D2089" t="str">
            <v>R A M L I</v>
          </cell>
          <cell r="E2089" t="str">
            <v>566181</v>
          </cell>
          <cell r="F2089" t="str">
            <v>566181</v>
          </cell>
        </row>
        <row r="2090">
          <cell r="C2090" t="str">
            <v>36/K-MMJ/X/01</v>
          </cell>
          <cell r="D2090" t="str">
            <v>RAMLI</v>
          </cell>
          <cell r="E2090" t="str">
            <v>024909</v>
          </cell>
          <cell r="F2090" t="str">
            <v>024909</v>
          </cell>
        </row>
        <row r="2091">
          <cell r="C2091" t="str">
            <v>100/K-MMJ/XI/97</v>
          </cell>
          <cell r="D2091" t="str">
            <v>H.M. ARAS. T</v>
          </cell>
          <cell r="E2091" t="str">
            <v>792514</v>
          </cell>
          <cell r="F2091" t="str">
            <v>792514</v>
          </cell>
        </row>
        <row r="2092">
          <cell r="C2092" t="str">
            <v>33/K-MMJ/V/97</v>
          </cell>
          <cell r="D2092" t="str">
            <v>H.M. ARAS. T</v>
          </cell>
          <cell r="E2092" t="str">
            <v>734429</v>
          </cell>
          <cell r="F2092" t="str">
            <v>734429</v>
          </cell>
        </row>
        <row r="2093">
          <cell r="C2093" t="str">
            <v>22/K-MMJ/VI/95</v>
          </cell>
          <cell r="D2093" t="str">
            <v>NI PUTU SULANDRI</v>
          </cell>
          <cell r="E2093" t="str">
            <v>534956</v>
          </cell>
          <cell r="F2093" t="str">
            <v>534956</v>
          </cell>
        </row>
        <row r="2094">
          <cell r="C2094" t="str">
            <v>81/K-MMJ/IX/96</v>
          </cell>
          <cell r="D2094" t="str">
            <v>NI PUTUT SULANDRI</v>
          </cell>
          <cell r="E2094" t="str">
            <v>673465</v>
          </cell>
          <cell r="F2094" t="str">
            <v>673465</v>
          </cell>
        </row>
        <row r="2095">
          <cell r="C2095" t="str">
            <v>9/K-MMJ/ADD/97</v>
          </cell>
          <cell r="D2095" t="str">
            <v>PUDDING</v>
          </cell>
          <cell r="E2095" t="str">
            <v>6X2470</v>
          </cell>
          <cell r="F2095" t="str">
            <v>6X2470</v>
          </cell>
        </row>
        <row r="2096">
          <cell r="C2096" t="str">
            <v>4/K-MMJ/ADD/98</v>
          </cell>
          <cell r="D2096" t="str">
            <v>PUDDING/AZIS</v>
          </cell>
          <cell r="E2096" t="str">
            <v>059499</v>
          </cell>
          <cell r="F2096" t="str">
            <v>059499</v>
          </cell>
        </row>
        <row r="2097">
          <cell r="C2097" t="str">
            <v>37/K-MMJ/VIII/95</v>
          </cell>
          <cell r="D2097" t="str">
            <v>H. RUSNI</v>
          </cell>
          <cell r="E2097" t="str">
            <v>542809</v>
          </cell>
          <cell r="F2097" t="str">
            <v>542809</v>
          </cell>
        </row>
        <row r="2098">
          <cell r="C2098" t="str">
            <v>40/K-MMJ/VIII/95</v>
          </cell>
          <cell r="D2098" t="str">
            <v>ABD. AZIS</v>
          </cell>
          <cell r="E2098" t="str">
            <v>566165</v>
          </cell>
          <cell r="F2098" t="str">
            <v>566165</v>
          </cell>
        </row>
        <row r="2099">
          <cell r="C2099" t="str">
            <v>96/K-MMJ/X/96</v>
          </cell>
          <cell r="D2099" t="str">
            <v>H. AHMAD MAKKING</v>
          </cell>
          <cell r="E2099" t="str">
            <v>674228</v>
          </cell>
          <cell r="F2099" t="str">
            <v>674228</v>
          </cell>
        </row>
        <row r="2100">
          <cell r="C2100" t="str">
            <v>59/K-MMJ/X/95</v>
          </cell>
          <cell r="D2100" t="str">
            <v>ABD. HALIM MANTU</v>
          </cell>
          <cell r="E2100" t="str">
            <v>040295</v>
          </cell>
          <cell r="F2100" t="str">
            <v>040295</v>
          </cell>
        </row>
        <row r="2101">
          <cell r="C2101" t="str">
            <v>67/K-MMJ/XI/95</v>
          </cell>
          <cell r="D2101" t="str">
            <v>SUKARDI</v>
          </cell>
          <cell r="E2101" t="str">
            <v>047658</v>
          </cell>
          <cell r="F2101" t="str">
            <v>047658</v>
          </cell>
        </row>
        <row r="2102">
          <cell r="C2102" t="str">
            <v>77/K-MMJ/XII/95</v>
          </cell>
          <cell r="D2102" t="str">
            <v>HJ. RUBAEDAH</v>
          </cell>
          <cell r="E2102" t="str">
            <v>044509</v>
          </cell>
          <cell r="F2102" t="str">
            <v>044509</v>
          </cell>
        </row>
        <row r="2103">
          <cell r="C2103" t="str">
            <v>11/K-MMJ/II/98</v>
          </cell>
          <cell r="D2103" t="str">
            <v>RIDWAN</v>
          </cell>
          <cell r="E2103" t="str">
            <v>704225</v>
          </cell>
          <cell r="F2103" t="str">
            <v>704225</v>
          </cell>
        </row>
        <row r="2104">
          <cell r="C2104" t="str">
            <v>45/K-MMJ/VI/97</v>
          </cell>
          <cell r="D2104" t="str">
            <v>RIDWAN</v>
          </cell>
          <cell r="E2104" t="str">
            <v>733737</v>
          </cell>
          <cell r="F2104" t="str">
            <v>733737</v>
          </cell>
        </row>
        <row r="2105">
          <cell r="C2105" t="str">
            <v>55/K-MMJ/VII/97</v>
          </cell>
          <cell r="D2105" t="str">
            <v>KELING</v>
          </cell>
          <cell r="E2105" t="str">
            <v>771353</v>
          </cell>
          <cell r="F2105" t="str">
            <v>771353</v>
          </cell>
        </row>
        <row r="2106">
          <cell r="C2106" t="str">
            <v>84/K-MMJ/XII/95</v>
          </cell>
          <cell r="D2106" t="str">
            <v>ASRI</v>
          </cell>
          <cell r="E2106" t="str">
            <v>044887</v>
          </cell>
          <cell r="F2106" t="str">
            <v>044887</v>
          </cell>
        </row>
        <row r="2107">
          <cell r="C2107" t="str">
            <v>16/K-MMJ/II/96</v>
          </cell>
          <cell r="D2107" t="str">
            <v>ASRI MR.</v>
          </cell>
          <cell r="E2107" t="str">
            <v>046348</v>
          </cell>
          <cell r="F2107" t="str">
            <v>046348</v>
          </cell>
        </row>
        <row r="2108">
          <cell r="C2108" t="str">
            <v>1/K-MMJ/ADD/97</v>
          </cell>
          <cell r="D2108" t="str">
            <v>M. YUSUF H.</v>
          </cell>
          <cell r="E2108" t="str">
            <v>5X8305</v>
          </cell>
          <cell r="F2108" t="str">
            <v>5X8305</v>
          </cell>
        </row>
        <row r="2109">
          <cell r="C2109" t="str">
            <v>4/K-MMJ/I/96</v>
          </cell>
          <cell r="D2109" t="str">
            <v>ABD. RASYID</v>
          </cell>
          <cell r="E2109" t="str">
            <v>043808</v>
          </cell>
          <cell r="F2109" t="str">
            <v>043808</v>
          </cell>
        </row>
        <row r="2110">
          <cell r="C2110" t="str">
            <v>5/K-MMJ/I/96</v>
          </cell>
          <cell r="D2110" t="str">
            <v>M. ANAS</v>
          </cell>
          <cell r="E2110" t="str">
            <v>045224</v>
          </cell>
          <cell r="F2110" t="str">
            <v>045224</v>
          </cell>
        </row>
        <row r="2111">
          <cell r="C2111" t="str">
            <v>28/K-MMJ/IX/00</v>
          </cell>
          <cell r="D2111" t="str">
            <v>H.ST AISIYAH NAIM</v>
          </cell>
          <cell r="E2111" t="str">
            <v>005770</v>
          </cell>
          <cell r="F2111" t="str">
            <v>005770</v>
          </cell>
        </row>
        <row r="2112">
          <cell r="C2112" t="str">
            <v>6/K-MMJ/ADD/97</v>
          </cell>
          <cell r="D2112" t="str">
            <v>H. LEMPENG</v>
          </cell>
          <cell r="E2112" t="str">
            <v>5X4602</v>
          </cell>
          <cell r="F2112" t="str">
            <v>5X4602</v>
          </cell>
        </row>
        <row r="2113">
          <cell r="C2113" t="str">
            <v>10/K-MMJ/I/96</v>
          </cell>
          <cell r="D2113" t="str">
            <v>H. LEMPENG</v>
          </cell>
          <cell r="E2113" t="str">
            <v>145365</v>
          </cell>
          <cell r="F2113" t="str">
            <v>145365</v>
          </cell>
        </row>
        <row r="2114">
          <cell r="C2114" t="str">
            <v>11/K-MMJ/II/96</v>
          </cell>
          <cell r="D2114" t="str">
            <v>H. MUH. JUFRI</v>
          </cell>
          <cell r="E2114" t="str">
            <v>5Y4942</v>
          </cell>
          <cell r="F2114" t="str">
            <v>5Y4942</v>
          </cell>
        </row>
        <row r="2115">
          <cell r="C2115" t="str">
            <v>14/K-MMJ/II/96</v>
          </cell>
          <cell r="D2115" t="str">
            <v>MASHURA  L.</v>
          </cell>
          <cell r="E2115" t="str">
            <v>046303</v>
          </cell>
          <cell r="F2115" t="str">
            <v>046303</v>
          </cell>
        </row>
        <row r="2116">
          <cell r="C2116" t="str">
            <v>15/K-MMJ/II/96</v>
          </cell>
          <cell r="D2116" t="str">
            <v>JALALU</v>
          </cell>
          <cell r="E2116" t="str">
            <v>046289</v>
          </cell>
          <cell r="F2116" t="str">
            <v>046289</v>
          </cell>
        </row>
        <row r="2117">
          <cell r="C2117" t="str">
            <v>21/K-MMJ/III/96</v>
          </cell>
          <cell r="D2117" t="str">
            <v>SAMSU ALAM</v>
          </cell>
          <cell r="E2117" t="str">
            <v>04Y639</v>
          </cell>
          <cell r="F2117" t="str">
            <v>04Y639</v>
          </cell>
        </row>
        <row r="2118">
          <cell r="C2118" t="str">
            <v>12/K-MMJ/II/97</v>
          </cell>
          <cell r="D2118" t="str">
            <v>ABANG SARIF</v>
          </cell>
          <cell r="E2118" t="str">
            <v>6Y0001</v>
          </cell>
          <cell r="F2118" t="str">
            <v>6Y0001</v>
          </cell>
        </row>
        <row r="2119">
          <cell r="C2119" t="str">
            <v>29/K-MMJ/III/96</v>
          </cell>
          <cell r="D2119" t="str">
            <v>M AMIN</v>
          </cell>
          <cell r="E2119" t="str">
            <v>046469</v>
          </cell>
          <cell r="F2119" t="str">
            <v>046469</v>
          </cell>
        </row>
        <row r="2120">
          <cell r="C2120" t="str">
            <v>30/K-MMJ/IV/96</v>
          </cell>
          <cell r="D2120" t="str">
            <v>A K I B</v>
          </cell>
          <cell r="E2120" t="str">
            <v>049908</v>
          </cell>
          <cell r="F2120" t="str">
            <v>049908</v>
          </cell>
        </row>
        <row r="2121">
          <cell r="C2121" t="str">
            <v>31/K-MMJ/IV/96</v>
          </cell>
          <cell r="D2121" t="str">
            <v>ALI AHMAD</v>
          </cell>
          <cell r="E2121" t="str">
            <v>047670</v>
          </cell>
          <cell r="F2121" t="str">
            <v>047670</v>
          </cell>
        </row>
        <row r="2122">
          <cell r="C2122" t="str">
            <v>33/K-MMJ/IV/96</v>
          </cell>
          <cell r="D2122" t="str">
            <v>ACO MUSA</v>
          </cell>
          <cell r="E2122" t="str">
            <v>050109</v>
          </cell>
          <cell r="F2122" t="str">
            <v>050109</v>
          </cell>
        </row>
        <row r="2123">
          <cell r="C2123" t="str">
            <v>35/K-MMJ/V/96</v>
          </cell>
          <cell r="D2123" t="str">
            <v>SUGIANTO</v>
          </cell>
          <cell r="E2123" t="str">
            <v>617320</v>
          </cell>
          <cell r="F2123" t="str">
            <v>617320</v>
          </cell>
        </row>
        <row r="2124">
          <cell r="C2124" t="str">
            <v>36/K-MMJ/V/96</v>
          </cell>
          <cell r="D2124" t="str">
            <v>D I R A</v>
          </cell>
          <cell r="E2124" t="str">
            <v>617385</v>
          </cell>
          <cell r="F2124" t="str">
            <v>617385</v>
          </cell>
        </row>
        <row r="2125">
          <cell r="C2125" t="str">
            <v>37/K-MMJ/V/96</v>
          </cell>
          <cell r="D2125" t="str">
            <v>ABD. JAMAL</v>
          </cell>
          <cell r="E2125" t="str">
            <v>5X3437</v>
          </cell>
          <cell r="F2125" t="str">
            <v>5X3437</v>
          </cell>
        </row>
        <row r="2126">
          <cell r="C2126" t="str">
            <v>41/K-MMJ/V/96</v>
          </cell>
          <cell r="D2126" t="str">
            <v>SUKARDI</v>
          </cell>
          <cell r="E2126" t="str">
            <v>616976</v>
          </cell>
          <cell r="F2126" t="str">
            <v>616976</v>
          </cell>
        </row>
        <row r="2127">
          <cell r="C2127" t="str">
            <v>47/K-MMJ/VI/96</v>
          </cell>
          <cell r="D2127" t="str">
            <v>ABD. WAHAB S</v>
          </cell>
          <cell r="E2127" t="str">
            <v>650300</v>
          </cell>
          <cell r="F2127" t="str">
            <v>650300</v>
          </cell>
        </row>
        <row r="2128">
          <cell r="C2128" t="str">
            <v>50/K-MMJ/VII/96</v>
          </cell>
          <cell r="D2128" t="str">
            <v>BIDO DG. SARRO</v>
          </cell>
          <cell r="E2128" t="str">
            <v>628454</v>
          </cell>
          <cell r="F2128" t="str">
            <v>628454</v>
          </cell>
        </row>
        <row r="2129">
          <cell r="C2129" t="str">
            <v>52/K-MMJ/VII/96</v>
          </cell>
          <cell r="D2129" t="str">
            <v>B A H R I</v>
          </cell>
          <cell r="E2129" t="str">
            <v>649027</v>
          </cell>
          <cell r="F2129" t="str">
            <v>649027</v>
          </cell>
        </row>
        <row r="2130">
          <cell r="C2130" t="str">
            <v>17/K-MMJ/TAR/98</v>
          </cell>
          <cell r="D2130" t="str">
            <v>BACHRI</v>
          </cell>
          <cell r="E2130" t="str">
            <v>057265</v>
          </cell>
          <cell r="F2130" t="str">
            <v>057265</v>
          </cell>
        </row>
        <row r="2131">
          <cell r="C2131" t="str">
            <v>54/K-MMJ/VII/96</v>
          </cell>
          <cell r="D2131" t="str">
            <v>JASMIN</v>
          </cell>
          <cell r="E2131" t="str">
            <v>641044</v>
          </cell>
          <cell r="F2131" t="str">
            <v>641044</v>
          </cell>
        </row>
        <row r="2132">
          <cell r="C2132" t="str">
            <v>1/K-MMJ/ADD/98</v>
          </cell>
          <cell r="D2132" t="str">
            <v>SUKIMAN</v>
          </cell>
          <cell r="E2132" t="str">
            <v>214218</v>
          </cell>
          <cell r="F2132" t="str">
            <v>214218</v>
          </cell>
        </row>
        <row r="2133">
          <cell r="C2133" t="str">
            <v>58/K-MMJ/VII/96</v>
          </cell>
          <cell r="D2133" t="str">
            <v>ABDULLAH</v>
          </cell>
          <cell r="E2133" t="str">
            <v>651811</v>
          </cell>
          <cell r="F2133" t="str">
            <v>651811</v>
          </cell>
        </row>
        <row r="2134">
          <cell r="C2134" t="str">
            <v>59/K-MMJ/VII/96</v>
          </cell>
          <cell r="D2134" t="str">
            <v>DG. TAMMA</v>
          </cell>
          <cell r="E2134" t="str">
            <v>653151</v>
          </cell>
          <cell r="F2134" t="str">
            <v>653151</v>
          </cell>
        </row>
        <row r="2135">
          <cell r="C2135" t="str">
            <v>60/K-MMJ/VII/96</v>
          </cell>
          <cell r="D2135" t="str">
            <v>ABD. RAHIM</v>
          </cell>
          <cell r="E2135" t="str">
            <v>664599</v>
          </cell>
          <cell r="F2135" t="str">
            <v>664599</v>
          </cell>
        </row>
        <row r="2136">
          <cell r="C2136" t="str">
            <v>2/K-MMJ/ADD/97</v>
          </cell>
          <cell r="D2136" t="str">
            <v>MASSE BANI</v>
          </cell>
          <cell r="E2136" t="str">
            <v>664552</v>
          </cell>
          <cell r="F2136" t="str">
            <v>664552</v>
          </cell>
        </row>
        <row r="2137">
          <cell r="C2137" t="str">
            <v>5/K-MMJ/ADD/98</v>
          </cell>
          <cell r="D2137" t="str">
            <v>H. RASMAN</v>
          </cell>
          <cell r="E2137" t="str">
            <v>053759</v>
          </cell>
          <cell r="F2137" t="str">
            <v>053759</v>
          </cell>
        </row>
        <row r="2138">
          <cell r="C2138" t="str">
            <v>85/K-MMJ/X/97</v>
          </cell>
          <cell r="D2138" t="str">
            <v>TAHIRIA</v>
          </cell>
          <cell r="E2138" t="str">
            <v>798616</v>
          </cell>
          <cell r="F2138" t="str">
            <v>798616</v>
          </cell>
        </row>
        <row r="2139">
          <cell r="C2139" t="str">
            <v>68/K-MMJ/VIII/96</v>
          </cell>
          <cell r="D2139" t="str">
            <v>TAHIRIAH</v>
          </cell>
          <cell r="E2139" t="str">
            <v>619416</v>
          </cell>
          <cell r="F2139" t="str">
            <v>619416</v>
          </cell>
        </row>
        <row r="2140">
          <cell r="C2140" t="str">
            <v>69/K-MMJ/VIII/96</v>
          </cell>
          <cell r="D2140" t="str">
            <v>M.ALIRMAN MZ/H.AZIS</v>
          </cell>
          <cell r="E2140" t="str">
            <v>653218</v>
          </cell>
          <cell r="F2140" t="str">
            <v>653218</v>
          </cell>
        </row>
        <row r="2141">
          <cell r="C2141" t="str">
            <v>24/K-MMJ/IV/97</v>
          </cell>
          <cell r="D2141" t="str">
            <v>NI PUTU MURNIANI</v>
          </cell>
          <cell r="E2141" t="str">
            <v>726741</v>
          </cell>
          <cell r="F2141" t="str">
            <v>726741</v>
          </cell>
        </row>
        <row r="2142">
          <cell r="C2142" t="str">
            <v>97/K-MMJ/XI/96</v>
          </cell>
          <cell r="D2142" t="str">
            <v>NI PUTU MURNIANI'</v>
          </cell>
          <cell r="E2142" t="str">
            <v>057226</v>
          </cell>
          <cell r="F2142" t="str">
            <v>057226</v>
          </cell>
        </row>
        <row r="2143">
          <cell r="C2143" t="str">
            <v>90/K-MMJ/X/96</v>
          </cell>
          <cell r="D2143" t="str">
            <v>NIPUTU MUNAINI</v>
          </cell>
          <cell r="E2143" t="str">
            <v>055999</v>
          </cell>
          <cell r="F2143" t="str">
            <v>055999</v>
          </cell>
        </row>
        <row r="2144">
          <cell r="C2144" t="str">
            <v>79/K-MMJ/IX/96</v>
          </cell>
          <cell r="D2144" t="str">
            <v>IMU DARA</v>
          </cell>
          <cell r="E2144" t="str">
            <v>674665</v>
          </cell>
          <cell r="F2144" t="str">
            <v>674665</v>
          </cell>
        </row>
        <row r="2145">
          <cell r="C2145" t="str">
            <v>80/K-MMJ/IX/96</v>
          </cell>
          <cell r="D2145" t="str">
            <v>H. DG. LEWA</v>
          </cell>
          <cell r="E2145" t="str">
            <v>675578</v>
          </cell>
          <cell r="F2145" t="str">
            <v>675578</v>
          </cell>
        </row>
        <row r="2146">
          <cell r="C2146" t="str">
            <v>82/K-MMJ/IX/96</v>
          </cell>
          <cell r="D2146" t="str">
            <v>H A B A B E</v>
          </cell>
          <cell r="E2146" t="str">
            <v>651434</v>
          </cell>
          <cell r="F2146" t="str">
            <v>651434</v>
          </cell>
        </row>
        <row r="2147">
          <cell r="C2147" t="str">
            <v>83/K-MMJ/IX/96</v>
          </cell>
          <cell r="D2147" t="str">
            <v>MAKMUR</v>
          </cell>
          <cell r="E2147" t="str">
            <v>674641</v>
          </cell>
          <cell r="F2147" t="str">
            <v>674641</v>
          </cell>
        </row>
        <row r="2148">
          <cell r="C2148" t="str">
            <v>84/K-MMJ/X/96</v>
          </cell>
          <cell r="D2148" t="str">
            <v>HERDY</v>
          </cell>
          <cell r="E2148" t="str">
            <v>651435</v>
          </cell>
          <cell r="F2148" t="str">
            <v>651435</v>
          </cell>
        </row>
        <row r="2149">
          <cell r="C2149" t="str">
            <v>123/K-MMJ/XII/96</v>
          </cell>
          <cell r="D2149" t="str">
            <v>H. BEDDU LATIEF</v>
          </cell>
          <cell r="E2149" t="str">
            <v>6Y2299</v>
          </cell>
          <cell r="F2149" t="str">
            <v>6Y2299</v>
          </cell>
        </row>
        <row r="2150">
          <cell r="C2150" t="str">
            <v>88/K-MMJ/X/96</v>
          </cell>
          <cell r="D2150" t="str">
            <v>HATTA</v>
          </cell>
          <cell r="E2150" t="str">
            <v>698056</v>
          </cell>
          <cell r="F2150" t="str">
            <v>698056</v>
          </cell>
        </row>
        <row r="2151">
          <cell r="C2151" t="str">
            <v>82/K-MMJ/X/97</v>
          </cell>
          <cell r="D2151" t="str">
            <v>LASALAMA</v>
          </cell>
          <cell r="E2151" t="str">
            <v>781513</v>
          </cell>
          <cell r="F2151" t="str">
            <v>781513</v>
          </cell>
        </row>
        <row r="2152">
          <cell r="C2152" t="str">
            <v>99/K-MMJ/XI/97</v>
          </cell>
          <cell r="D2152" t="str">
            <v>G  I  O  N  O</v>
          </cell>
          <cell r="E2152" t="str">
            <v>779792</v>
          </cell>
          <cell r="F2152" t="str">
            <v>779792</v>
          </cell>
        </row>
        <row r="2153">
          <cell r="C2153" t="str">
            <v>107/K-MMJ/XI/96</v>
          </cell>
          <cell r="D2153" t="str">
            <v>GIONO/RAHIM</v>
          </cell>
          <cell r="E2153" t="str">
            <v>057307</v>
          </cell>
          <cell r="F2153" t="str">
            <v>057307</v>
          </cell>
        </row>
        <row r="2154">
          <cell r="C2154" t="str">
            <v>101/K-MMJ/XI/96</v>
          </cell>
          <cell r="D2154" t="str">
            <v>J O H A N</v>
          </cell>
          <cell r="E2154" t="str">
            <v>243671</v>
          </cell>
          <cell r="F2154" t="str">
            <v>243671</v>
          </cell>
        </row>
        <row r="2155">
          <cell r="C2155" t="str">
            <v>19/K-MMJ/III/97</v>
          </cell>
          <cell r="D2155" t="str">
            <v>BAHTIAR</v>
          </cell>
          <cell r="E2155" t="str">
            <v>715608</v>
          </cell>
          <cell r="F2155" t="str">
            <v>715608</v>
          </cell>
        </row>
        <row r="2156">
          <cell r="C2156" t="str">
            <v>115/K-MMJ/XII/96</v>
          </cell>
          <cell r="D2156" t="str">
            <v>MUH. TAHA BASIR</v>
          </cell>
          <cell r="E2156" t="str">
            <v>301349</v>
          </cell>
          <cell r="F2156" t="str">
            <v>301349</v>
          </cell>
        </row>
        <row r="2157">
          <cell r="C2157" t="str">
            <v>116/K-MMJ/XII/96</v>
          </cell>
          <cell r="D2157" t="str">
            <v>ABD. WAHID</v>
          </cell>
          <cell r="E2157" t="str">
            <v>601357</v>
          </cell>
          <cell r="F2157" t="str">
            <v>601357</v>
          </cell>
        </row>
        <row r="2158">
          <cell r="C2158" t="str">
            <v>118/K-MMJ/XII/96</v>
          </cell>
          <cell r="D2158" t="str">
            <v>SYAHRIR. M</v>
          </cell>
          <cell r="E2158" t="str">
            <v>696255</v>
          </cell>
          <cell r="F2158" t="str">
            <v>696255</v>
          </cell>
        </row>
        <row r="2159">
          <cell r="C2159" t="str">
            <v>1/K-MMJ/I/97</v>
          </cell>
          <cell r="D2159" t="str">
            <v>ANUGRAH</v>
          </cell>
          <cell r="E2159" t="str">
            <v>609481</v>
          </cell>
          <cell r="F2159" t="str">
            <v>609481</v>
          </cell>
        </row>
        <row r="2160">
          <cell r="C2160" t="str">
            <v>91/K-MMJ/X/97</v>
          </cell>
          <cell r="D2160" t="str">
            <v>DRS. ALIMUDDIN</v>
          </cell>
          <cell r="E2160" t="str">
            <v>756293</v>
          </cell>
          <cell r="F2160" t="str">
            <v>756293</v>
          </cell>
        </row>
        <row r="2161">
          <cell r="C2161" t="str">
            <v>2/K-MMJ/I/97</v>
          </cell>
          <cell r="D2161" t="str">
            <v>DRS. ALIMUDDIN</v>
          </cell>
          <cell r="E2161" t="str">
            <v>697310</v>
          </cell>
          <cell r="F2161" t="str">
            <v>697310</v>
          </cell>
        </row>
        <row r="2162">
          <cell r="C2162" t="str">
            <v>11/K-MMJ/III/01</v>
          </cell>
          <cell r="D2162" t="str">
            <v>MARIA ANGELINA</v>
          </cell>
          <cell r="E2162" t="str">
            <v>004411</v>
          </cell>
          <cell r="F2162" t="str">
            <v>004411</v>
          </cell>
        </row>
        <row r="2163">
          <cell r="C2163" t="str">
            <v>2/K-MMJ/IX/99</v>
          </cell>
          <cell r="D2163" t="str">
            <v>MARIA ANGELINA</v>
          </cell>
          <cell r="E2163" t="str">
            <v>043562</v>
          </cell>
          <cell r="F2163" t="str">
            <v>043562</v>
          </cell>
        </row>
        <row r="2164">
          <cell r="C2164" t="str">
            <v>36/K-MMJ/XI/00</v>
          </cell>
          <cell r="D2164" t="str">
            <v>MARIA ANGELINA.L</v>
          </cell>
          <cell r="E2164" t="str">
            <v>011590</v>
          </cell>
          <cell r="F2164" t="str">
            <v>011590</v>
          </cell>
        </row>
        <row r="2165">
          <cell r="C2165" t="str">
            <v>8/K-MMJ/I/97</v>
          </cell>
          <cell r="D2165" t="str">
            <v>M. SALEH</v>
          </cell>
          <cell r="E2165" t="str">
            <v>6X2508</v>
          </cell>
          <cell r="F2165" t="str">
            <v>6X2508</v>
          </cell>
        </row>
        <row r="2166">
          <cell r="C2166" t="str">
            <v>12/K-MMJ/III/98</v>
          </cell>
          <cell r="D2166" t="str">
            <v>ABD. GANI</v>
          </cell>
          <cell r="E2166" t="str">
            <v>703983</v>
          </cell>
          <cell r="F2166" t="str">
            <v>703983</v>
          </cell>
        </row>
        <row r="2167">
          <cell r="C2167" t="str">
            <v>9/K-MMJ/II/98</v>
          </cell>
          <cell r="D2167" t="str">
            <v>ABD. GANI</v>
          </cell>
          <cell r="E2167" t="str">
            <v>704227</v>
          </cell>
          <cell r="F2167" t="str">
            <v>704227</v>
          </cell>
        </row>
        <row r="2168">
          <cell r="C2168" t="str">
            <v>119/K-MMJ/XII/97</v>
          </cell>
          <cell r="D2168" t="str">
            <v>I GEDE WILAKSE</v>
          </cell>
          <cell r="E2168" t="str">
            <v>793136</v>
          </cell>
          <cell r="F2168" t="str">
            <v>793136</v>
          </cell>
        </row>
        <row r="2169">
          <cell r="C2169" t="str">
            <v>62/K-MMJ/VIII/97</v>
          </cell>
          <cell r="D2169" t="str">
            <v>AMRAN</v>
          </cell>
          <cell r="E2169" t="str">
            <v>774899</v>
          </cell>
          <cell r="F2169" t="str">
            <v>774899</v>
          </cell>
        </row>
        <row r="2170">
          <cell r="C2170" t="str">
            <v>15/K-MMJ/II/97</v>
          </cell>
          <cell r="D2170" t="str">
            <v>MUH. ALI</v>
          </cell>
          <cell r="E2170" t="str">
            <v>6Y4644</v>
          </cell>
          <cell r="F2170" t="str">
            <v>6Y4644</v>
          </cell>
        </row>
        <row r="2171">
          <cell r="C2171" t="str">
            <v>16/K-MMJ/II/97</v>
          </cell>
          <cell r="D2171" t="str">
            <v>A  N  I</v>
          </cell>
          <cell r="E2171" t="str">
            <v>6Y0018</v>
          </cell>
          <cell r="F2171" t="str">
            <v>6Y0018</v>
          </cell>
        </row>
        <row r="2172">
          <cell r="C2172" t="str">
            <v>23/K-MMJ/IV/97</v>
          </cell>
          <cell r="D2172" t="str">
            <v>A N I</v>
          </cell>
          <cell r="E2172" t="str">
            <v>711581</v>
          </cell>
          <cell r="F2172" t="str">
            <v>711581</v>
          </cell>
        </row>
        <row r="2173">
          <cell r="C2173" t="str">
            <v>26/K-MMJ/IV/97</v>
          </cell>
          <cell r="D2173" t="str">
            <v>MUSTANG</v>
          </cell>
          <cell r="E2173" t="str">
            <v>727432</v>
          </cell>
          <cell r="F2173" t="str">
            <v>727432</v>
          </cell>
        </row>
        <row r="2174">
          <cell r="C2174" t="str">
            <v>70/K-MMJ/XI/95</v>
          </cell>
          <cell r="D2174" t="str">
            <v>SARIFUDDIN</v>
          </cell>
          <cell r="E2174" t="str">
            <v>044318</v>
          </cell>
          <cell r="F2174" t="str">
            <v>044318</v>
          </cell>
        </row>
        <row r="2175">
          <cell r="C2175" t="str">
            <v>34/K-MMJ/V/97</v>
          </cell>
          <cell r="D2175" t="str">
            <v>BAHARUDDIN</v>
          </cell>
          <cell r="E2175" t="str">
            <v>738925</v>
          </cell>
          <cell r="F2175" t="str">
            <v>738925</v>
          </cell>
        </row>
        <row r="2176">
          <cell r="C2176" t="str">
            <v>36/K-MMJ/V/97</v>
          </cell>
          <cell r="D2176" t="str">
            <v>SAMSUDDIN</v>
          </cell>
          <cell r="E2176" t="str">
            <v>738898</v>
          </cell>
          <cell r="F2176" t="str">
            <v>738898</v>
          </cell>
        </row>
        <row r="2177">
          <cell r="C2177" t="str">
            <v>43/K-MMJ/VI/97</v>
          </cell>
          <cell r="D2177" t="str">
            <v>SANNE</v>
          </cell>
          <cell r="E2177" t="str">
            <v>740774</v>
          </cell>
          <cell r="F2177" t="str">
            <v>740774</v>
          </cell>
        </row>
        <row r="2178">
          <cell r="C2178" t="str">
            <v>48/K-MMJ/VI/97</v>
          </cell>
          <cell r="D2178" t="str">
            <v>AHMAD JALIL</v>
          </cell>
          <cell r="E2178" t="str">
            <v>745203</v>
          </cell>
          <cell r="F2178" t="str">
            <v>745203</v>
          </cell>
        </row>
        <row r="2179">
          <cell r="C2179" t="str">
            <v>50/K-MMJ/VII/97</v>
          </cell>
          <cell r="D2179" t="str">
            <v>BAHARUDDIN</v>
          </cell>
          <cell r="E2179" t="str">
            <v>740948</v>
          </cell>
          <cell r="F2179" t="str">
            <v>740948</v>
          </cell>
        </row>
        <row r="2180">
          <cell r="C2180" t="str">
            <v>53/K-MMJ/VII/97</v>
          </cell>
          <cell r="D2180" t="str">
            <v>M. TAHIR</v>
          </cell>
          <cell r="E2180" t="str">
            <v>767991</v>
          </cell>
          <cell r="F2180" t="str">
            <v>767991</v>
          </cell>
        </row>
        <row r="2181">
          <cell r="C2181" t="str">
            <v>54/K-MMJ/VII/97</v>
          </cell>
          <cell r="D2181" t="str">
            <v>P A T T A</v>
          </cell>
          <cell r="E2181" t="str">
            <v>763257</v>
          </cell>
          <cell r="F2181" t="str">
            <v>763257</v>
          </cell>
        </row>
        <row r="2182">
          <cell r="C2182" t="str">
            <v>56/K-MMJ/VII/97</v>
          </cell>
          <cell r="D2182" t="str">
            <v>I NYOMAN KERTA</v>
          </cell>
          <cell r="E2182" t="str">
            <v>752985</v>
          </cell>
          <cell r="F2182" t="str">
            <v>752985</v>
          </cell>
        </row>
        <row r="2183">
          <cell r="C2183" t="str">
            <v>43/K-PLM/V/97</v>
          </cell>
          <cell r="D2183" t="str">
            <v xml:space="preserve">H SUHUDIA </v>
          </cell>
          <cell r="E2183" t="str">
            <v>001220</v>
          </cell>
          <cell r="F2183" t="str">
            <v>001220</v>
          </cell>
        </row>
        <row r="2184">
          <cell r="C2184" t="str">
            <v>54/K-MMJ/X/02</v>
          </cell>
          <cell r="D2184" t="str">
            <v>JABIDAH</v>
          </cell>
          <cell r="E2184" t="str">
            <v>039687</v>
          </cell>
          <cell r="F2184" t="str">
            <v>039687</v>
          </cell>
        </row>
        <row r="2185">
          <cell r="C2185" t="str">
            <v>3/K-MMJ/X/99</v>
          </cell>
          <cell r="D2185" t="str">
            <v>JABIDAH</v>
          </cell>
          <cell r="E2185" t="str">
            <v>002336</v>
          </cell>
          <cell r="F2185" t="str">
            <v>002336</v>
          </cell>
        </row>
        <row r="2186">
          <cell r="C2186" t="str">
            <v>61/K-MMJ/VIII/97</v>
          </cell>
          <cell r="D2186" t="str">
            <v>JABIDAH</v>
          </cell>
          <cell r="E2186" t="str">
            <v>744706</v>
          </cell>
          <cell r="F2186" t="str">
            <v>744706</v>
          </cell>
        </row>
        <row r="2187">
          <cell r="C2187" t="str">
            <v>63/K-MMJ/VIII/97</v>
          </cell>
          <cell r="D2187" t="str">
            <v>JOHAN</v>
          </cell>
          <cell r="E2187" t="str">
            <v>752970</v>
          </cell>
          <cell r="F2187" t="str">
            <v>752970</v>
          </cell>
        </row>
        <row r="2188">
          <cell r="C2188" t="str">
            <v>10/K-MMJ/TAR/98</v>
          </cell>
          <cell r="D2188" t="str">
            <v>H. SALMIA</v>
          </cell>
          <cell r="E2188" t="str">
            <v>061580</v>
          </cell>
          <cell r="F2188" t="str">
            <v>061580</v>
          </cell>
        </row>
        <row r="2189">
          <cell r="C2189" t="str">
            <v>66/K-MMJ/VIII/97</v>
          </cell>
          <cell r="D2189" t="str">
            <v>H. SALMIAH</v>
          </cell>
          <cell r="E2189" t="str">
            <v>756479</v>
          </cell>
          <cell r="F2189" t="str">
            <v>756479</v>
          </cell>
        </row>
        <row r="2190">
          <cell r="C2190" t="str">
            <v>68/K-MMJ/VIII/97</v>
          </cell>
          <cell r="D2190" t="str">
            <v>UMAR</v>
          </cell>
          <cell r="E2190" t="str">
            <v>756473</v>
          </cell>
          <cell r="F2190" t="str">
            <v>756473</v>
          </cell>
        </row>
        <row r="2191">
          <cell r="C2191" t="str">
            <v>7/K-MMJ/II/00</v>
          </cell>
          <cell r="D2191" t="str">
            <v>HJ. SALMIAH</v>
          </cell>
          <cell r="E2191" t="str">
            <v>003943</v>
          </cell>
          <cell r="F2191" t="str">
            <v>003943</v>
          </cell>
        </row>
        <row r="2192">
          <cell r="C2192" t="str">
            <v>75/K-MMJ/IX/97</v>
          </cell>
          <cell r="D2192" t="str">
            <v>HJ. SALMIAH</v>
          </cell>
          <cell r="E2192" t="str">
            <v>779955</v>
          </cell>
          <cell r="F2192" t="str">
            <v>779955</v>
          </cell>
        </row>
        <row r="2193">
          <cell r="C2193" t="str">
            <v>31/K-MMJ/IX/00</v>
          </cell>
          <cell r="D2193" t="str">
            <v>HJ.SALMIAH</v>
          </cell>
          <cell r="E2193" t="str">
            <v>009270</v>
          </cell>
          <cell r="F2193" t="str">
            <v>009270</v>
          </cell>
        </row>
        <row r="2194">
          <cell r="C2194" t="str">
            <v>74/K-MMJ/IX/97</v>
          </cell>
          <cell r="D2194" t="str">
            <v>ABD. RAHIM</v>
          </cell>
          <cell r="E2194" t="str">
            <v>776559</v>
          </cell>
          <cell r="F2194" t="str">
            <v>776559</v>
          </cell>
        </row>
        <row r="2195">
          <cell r="C2195" t="str">
            <v>76/K-MMJ/IX/97</v>
          </cell>
          <cell r="D2195" t="str">
            <v>SAIL. P</v>
          </cell>
          <cell r="E2195" t="str">
            <v>781321</v>
          </cell>
          <cell r="F2195" t="str">
            <v>781321</v>
          </cell>
        </row>
        <row r="2196">
          <cell r="C2196" t="str">
            <v>77/K-MMJ/IX/97</v>
          </cell>
          <cell r="D2196" t="str">
            <v>MAHMUD</v>
          </cell>
          <cell r="E2196" t="str">
            <v>779790</v>
          </cell>
          <cell r="F2196" t="str">
            <v>779790</v>
          </cell>
        </row>
        <row r="2197">
          <cell r="C2197" t="str">
            <v>2/K-MMJ/ADD/98</v>
          </cell>
          <cell r="D2197" t="str">
            <v>RIDWAN KALALO</v>
          </cell>
          <cell r="E2197" t="str">
            <v>783235</v>
          </cell>
          <cell r="F2197" t="str">
            <v>783235</v>
          </cell>
        </row>
        <row r="2198">
          <cell r="C2198" t="str">
            <v>79/K-MMJ/X/97</v>
          </cell>
          <cell r="D2198" t="str">
            <v>LANTONG</v>
          </cell>
          <cell r="E2198" t="str">
            <v>779148</v>
          </cell>
          <cell r="F2198" t="str">
            <v>779148</v>
          </cell>
        </row>
        <row r="2199">
          <cell r="C2199" t="str">
            <v>80/K-MMJ/X/97</v>
          </cell>
          <cell r="D2199" t="str">
            <v>MANGGALE</v>
          </cell>
          <cell r="E2199" t="str">
            <v>788491</v>
          </cell>
          <cell r="F2199" t="str">
            <v>788491</v>
          </cell>
        </row>
        <row r="2200">
          <cell r="C2200" t="str">
            <v>87/K-MMJ/X/97</v>
          </cell>
          <cell r="D2200" t="str">
            <v>SYAMSUL BAHRI</v>
          </cell>
          <cell r="E2200" t="str">
            <v>795270</v>
          </cell>
          <cell r="F2200" t="str">
            <v>795270</v>
          </cell>
        </row>
        <row r="2201">
          <cell r="C2201" t="str">
            <v>95/K-MMJ/XI/97</v>
          </cell>
          <cell r="D2201" t="str">
            <v>MURSALIM</v>
          </cell>
          <cell r="E2201" t="str">
            <v>792396</v>
          </cell>
          <cell r="F2201" t="str">
            <v>792396</v>
          </cell>
        </row>
        <row r="2202">
          <cell r="C2202" t="str">
            <v>98/K-MMJ/XI/97</v>
          </cell>
          <cell r="D2202" t="str">
            <v>BAMBANG</v>
          </cell>
          <cell r="E2202" t="str">
            <v>798644</v>
          </cell>
          <cell r="F2202" t="str">
            <v>798644</v>
          </cell>
        </row>
        <row r="2203">
          <cell r="C2203" t="str">
            <v>101/K-MMJ/XI/97</v>
          </cell>
          <cell r="D2203" t="str">
            <v>M. YUSUF. B</v>
          </cell>
          <cell r="E2203" t="str">
            <v>792516</v>
          </cell>
          <cell r="F2203" t="str">
            <v>792516</v>
          </cell>
        </row>
        <row r="2204">
          <cell r="C2204" t="str">
            <v>102/K-MMJ/XI/97</v>
          </cell>
          <cell r="D2204" t="str">
            <v>I  L  Y  A  S</v>
          </cell>
          <cell r="E2204" t="str">
            <v>790294</v>
          </cell>
          <cell r="F2204" t="str">
            <v>790294</v>
          </cell>
        </row>
        <row r="2205">
          <cell r="C2205" t="str">
            <v>103/K-MMJ/XI/97</v>
          </cell>
          <cell r="D2205" t="str">
            <v>M. YUSUF BAY</v>
          </cell>
          <cell r="E2205" t="str">
            <v>792518</v>
          </cell>
          <cell r="F2205" t="str">
            <v>792518</v>
          </cell>
        </row>
        <row r="2206">
          <cell r="C2206" t="str">
            <v>104/K-MMJ/XI/97</v>
          </cell>
          <cell r="D2206" t="str">
            <v>AHMAD HAERUDDIN/HAMZAH</v>
          </cell>
          <cell r="E2206" t="str">
            <v>792474</v>
          </cell>
          <cell r="F2206" t="str">
            <v>792474</v>
          </cell>
        </row>
        <row r="2207">
          <cell r="C2207" t="str">
            <v>106/K-MMJ/XI/97</v>
          </cell>
          <cell r="D2207" t="str">
            <v>MANSYUR OJA</v>
          </cell>
          <cell r="E2207" t="str">
            <v>790303</v>
          </cell>
          <cell r="F2207" t="str">
            <v>790303</v>
          </cell>
        </row>
        <row r="2208">
          <cell r="C2208" t="str">
            <v>110/K-MMJ/XII/97</v>
          </cell>
          <cell r="D2208" t="str">
            <v>SITI MARWIAH/HAMZAH</v>
          </cell>
          <cell r="E2208" t="str">
            <v>793493</v>
          </cell>
          <cell r="F2208" t="str">
            <v>793493</v>
          </cell>
        </row>
        <row r="2209">
          <cell r="C2209" t="str">
            <v>35/K-MMJ/VII/02</v>
          </cell>
          <cell r="D2209" t="str">
            <v>D A M R I S</v>
          </cell>
          <cell r="E2209" t="str">
            <v>035746</v>
          </cell>
          <cell r="F2209" t="str">
            <v>035746</v>
          </cell>
        </row>
        <row r="2210">
          <cell r="C2210" t="str">
            <v>50/K-MMJ/X/02</v>
          </cell>
          <cell r="D2210" t="str">
            <v>DAMRIS</v>
          </cell>
          <cell r="E2210" t="str">
            <v>085234</v>
          </cell>
          <cell r="F2210" t="str">
            <v>085234</v>
          </cell>
        </row>
        <row r="2211">
          <cell r="C2211" t="str">
            <v>36/K-MMJ/VII/02</v>
          </cell>
          <cell r="D2211" t="str">
            <v>DAMRIS</v>
          </cell>
          <cell r="E2211" t="str">
            <v>084297</v>
          </cell>
          <cell r="F2211" t="str">
            <v>084297</v>
          </cell>
        </row>
        <row r="2212">
          <cell r="C2212" t="str">
            <v>19/K-MMJ/VI/02</v>
          </cell>
          <cell r="D2212" t="str">
            <v>DAMRIS</v>
          </cell>
          <cell r="E2212" t="str">
            <v>033322</v>
          </cell>
          <cell r="F2212" t="str">
            <v>033322</v>
          </cell>
        </row>
        <row r="2213">
          <cell r="C2213" t="str">
            <v>17/K-MMJ/V/00</v>
          </cell>
          <cell r="D2213" t="str">
            <v>DAMRIS</v>
          </cell>
          <cell r="E2213" t="str">
            <v>006468</v>
          </cell>
          <cell r="F2213" t="str">
            <v>006468</v>
          </cell>
        </row>
        <row r="2214">
          <cell r="C2214" t="str">
            <v>111/K-MMJ/XII/97</v>
          </cell>
          <cell r="D2214" t="str">
            <v>DAMRIS</v>
          </cell>
          <cell r="E2214" t="str">
            <v>781498</v>
          </cell>
          <cell r="F2214" t="str">
            <v>781498</v>
          </cell>
        </row>
        <row r="2215">
          <cell r="C2215" t="str">
            <v>112/K-MMJ/XII/97</v>
          </cell>
          <cell r="D2215" t="str">
            <v>RANGAN LANDE</v>
          </cell>
          <cell r="E2215" t="str">
            <v>793137</v>
          </cell>
          <cell r="F2215" t="str">
            <v>793137</v>
          </cell>
        </row>
        <row r="2216">
          <cell r="C2216" t="str">
            <v>115/K-MMJ/XII/97</v>
          </cell>
          <cell r="D2216" t="str">
            <v>ANUGRAH</v>
          </cell>
          <cell r="E2216" t="str">
            <v>793492</v>
          </cell>
          <cell r="F2216" t="str">
            <v>793492</v>
          </cell>
        </row>
        <row r="2217">
          <cell r="C2217" t="str">
            <v>116/K-MMJ/XII/97</v>
          </cell>
          <cell r="D2217" t="str">
            <v>I KETUT MINSER</v>
          </cell>
          <cell r="E2217" t="str">
            <v>793494</v>
          </cell>
          <cell r="F2217" t="str">
            <v>793494</v>
          </cell>
        </row>
        <row r="2218">
          <cell r="C2218" t="str">
            <v>1/K-MMJ/I/98</v>
          </cell>
          <cell r="D2218" t="str">
            <v>ADOLFINA BT</v>
          </cell>
          <cell r="E2218" t="str">
            <v>701943</v>
          </cell>
          <cell r="F2218" t="str">
            <v>701943</v>
          </cell>
        </row>
        <row r="2219">
          <cell r="C2219" t="str">
            <v>2/K-MMJ/I/98</v>
          </cell>
          <cell r="D2219" t="str">
            <v>SUKINI</v>
          </cell>
          <cell r="E2219" t="str">
            <v>793531</v>
          </cell>
          <cell r="F2219" t="str">
            <v>793531</v>
          </cell>
        </row>
        <row r="2220">
          <cell r="C2220" t="str">
            <v>5/K-MMJ/I/98</v>
          </cell>
          <cell r="D2220" t="str">
            <v>P  E  S  U</v>
          </cell>
          <cell r="E2220" t="str">
            <v>701948</v>
          </cell>
          <cell r="F2220" t="str">
            <v>701948</v>
          </cell>
        </row>
        <row r="2221">
          <cell r="C2221" t="str">
            <v>10/K-MMJ/II/98</v>
          </cell>
          <cell r="D2221" t="str">
            <v>SAMAD BEDDU</v>
          </cell>
          <cell r="E2221" t="str">
            <v>704220</v>
          </cell>
          <cell r="F2221" t="str">
            <v>704220</v>
          </cell>
        </row>
        <row r="2222">
          <cell r="C2222" t="str">
            <v>13/K-MMJ/IV/98</v>
          </cell>
          <cell r="D2222" t="str">
            <v>ARIF</v>
          </cell>
          <cell r="E2222" t="str">
            <v>703771</v>
          </cell>
          <cell r="F2222" t="str">
            <v>703771</v>
          </cell>
        </row>
        <row r="2223">
          <cell r="C2223" t="str">
            <v>17/K-MMJ/VI/98</v>
          </cell>
          <cell r="D2223" t="str">
            <v>M. ARIF</v>
          </cell>
          <cell r="E2223" t="str">
            <v>001104</v>
          </cell>
          <cell r="F2223" t="str">
            <v>001104</v>
          </cell>
        </row>
        <row r="2224">
          <cell r="C2224" t="str">
            <v>14/K-MMJ/IV/98</v>
          </cell>
          <cell r="D2224" t="str">
            <v>M. AMIN. B</v>
          </cell>
          <cell r="E2224" t="str">
            <v>798152</v>
          </cell>
          <cell r="F2224" t="str">
            <v>798152</v>
          </cell>
        </row>
        <row r="2225">
          <cell r="C2225" t="str">
            <v>16/K-MMJ/VI/98</v>
          </cell>
          <cell r="D2225" t="str">
            <v>LEKO</v>
          </cell>
          <cell r="E2225" t="str">
            <v>704022</v>
          </cell>
          <cell r="F2225" t="str">
            <v>704022</v>
          </cell>
        </row>
        <row r="2226">
          <cell r="C2226" t="str">
            <v>20/K-MMJ/X/98</v>
          </cell>
          <cell r="D2226" t="str">
            <v>ASRUL</v>
          </cell>
          <cell r="E2226" t="str">
            <v>074070</v>
          </cell>
          <cell r="F2226" t="str">
            <v>074070</v>
          </cell>
        </row>
        <row r="2227">
          <cell r="C2227" t="str">
            <v>6/K-MMJ/X/99</v>
          </cell>
          <cell r="D2227" t="str">
            <v>H.HARIS HALIM</v>
          </cell>
          <cell r="E2227" t="str">
            <v>002353</v>
          </cell>
          <cell r="F2227" t="str">
            <v>002353</v>
          </cell>
        </row>
        <row r="2228">
          <cell r="C2228" t="str">
            <v>9/K-MMJ/XI/99</v>
          </cell>
          <cell r="D2228" t="str">
            <v>H.MUH.RUSLI</v>
          </cell>
          <cell r="E2228" t="str">
            <v>003544</v>
          </cell>
          <cell r="F2228" t="str">
            <v>003544</v>
          </cell>
        </row>
        <row r="2229">
          <cell r="C2229" t="str">
            <v>86/K-MMJ/X/96</v>
          </cell>
          <cell r="D2229" t="str">
            <v>SYAHBANI</v>
          </cell>
          <cell r="E2229" t="str">
            <v>673438</v>
          </cell>
          <cell r="F2229" t="str">
            <v>673438</v>
          </cell>
        </row>
        <row r="2230">
          <cell r="C2230" t="str">
            <v>28/K-PSO/X/95</v>
          </cell>
          <cell r="D2230" t="str">
            <v>H. HARFIAH HN</v>
          </cell>
          <cell r="E2230" t="str">
            <v>543746</v>
          </cell>
          <cell r="F2230" t="str">
            <v>543746</v>
          </cell>
        </row>
        <row r="2231">
          <cell r="C2231" t="str">
            <v>13/K-MMJ/TAR/97</v>
          </cell>
          <cell r="D2231" t="str">
            <v>ABD. RAHMAN</v>
          </cell>
          <cell r="E2231" t="str">
            <v>4Y7324</v>
          </cell>
          <cell r="F2231" t="str">
            <v>4Y7324</v>
          </cell>
        </row>
        <row r="2232">
          <cell r="C2232" t="str">
            <v>14/K-MMJ/TAR/97</v>
          </cell>
          <cell r="D2232" t="str">
            <v>ABD. RAHMAN</v>
          </cell>
          <cell r="E2232" t="str">
            <v>43506</v>
          </cell>
          <cell r="F2232" t="str">
            <v>43506</v>
          </cell>
        </row>
        <row r="2233">
          <cell r="C2233" t="str">
            <v>18/K-MMJ/TAR/98</v>
          </cell>
          <cell r="D2233" t="str">
            <v>AGUSMAN/HAMZAH</v>
          </cell>
          <cell r="E2233" t="str">
            <v>043659</v>
          </cell>
          <cell r="F2233" t="str">
            <v>043659</v>
          </cell>
        </row>
        <row r="2234">
          <cell r="C2234" t="str">
            <v>25/K-MMJ/TAR/96</v>
          </cell>
          <cell r="D2234" t="str">
            <v>AGUSTAMIN</v>
          </cell>
          <cell r="E2234" t="str">
            <v>267597</v>
          </cell>
          <cell r="F2234" t="str">
            <v>267597</v>
          </cell>
        </row>
        <row r="2235">
          <cell r="C2235" t="str">
            <v>5/K-MMJ/TAR/98</v>
          </cell>
          <cell r="D2235" t="str">
            <v>ALBERT</v>
          </cell>
          <cell r="E2235" t="str">
            <v>058156</v>
          </cell>
          <cell r="F2235" t="str">
            <v>058156</v>
          </cell>
        </row>
        <row r="2236">
          <cell r="C2236" t="str">
            <v>30/K-MMJ/TAR/96</v>
          </cell>
          <cell r="D2236" t="str">
            <v>ANDI NAWARIS</v>
          </cell>
          <cell r="E2236" t="str">
            <v>034395</v>
          </cell>
          <cell r="F2236" t="str">
            <v>034395</v>
          </cell>
        </row>
        <row r="2237">
          <cell r="C2237" t="str">
            <v>36/K-MMJ/TAR/97</v>
          </cell>
          <cell r="D2237" t="str">
            <v>ANDI RAHMAN</v>
          </cell>
          <cell r="E2237" t="str">
            <v>060928</v>
          </cell>
          <cell r="F2237" t="str">
            <v>060928</v>
          </cell>
        </row>
        <row r="2238">
          <cell r="C2238" t="str">
            <v>12/K-MMJ/TAR/98</v>
          </cell>
          <cell r="D2238" t="str">
            <v>AT. PAKOLLENG</v>
          </cell>
          <cell r="E2238" t="str">
            <v>060968</v>
          </cell>
          <cell r="F2238" t="str">
            <v>060968</v>
          </cell>
        </row>
        <row r="2239">
          <cell r="C2239" t="str">
            <v>38/K-MMJ/TAR/97</v>
          </cell>
          <cell r="D2239" t="str">
            <v>BADAERI</v>
          </cell>
          <cell r="E2239" t="str">
            <v>065111</v>
          </cell>
          <cell r="F2239" t="str">
            <v>065111</v>
          </cell>
        </row>
        <row r="2240">
          <cell r="C2240" t="str">
            <v>31/K-MMJ/TAR/96</v>
          </cell>
          <cell r="D2240" t="str">
            <v>BURHAN</v>
          </cell>
          <cell r="E2240" t="str">
            <v>036771</v>
          </cell>
          <cell r="F2240" t="str">
            <v>036771</v>
          </cell>
        </row>
        <row r="2241">
          <cell r="C2241" t="str">
            <v>29/K-TAR/X/96</v>
          </cell>
          <cell r="D2241" t="str">
            <v>DG. LEWA</v>
          </cell>
          <cell r="E2241" t="str">
            <v>042886</v>
          </cell>
          <cell r="F2241" t="str">
            <v>042886</v>
          </cell>
        </row>
        <row r="2242">
          <cell r="C2242" t="str">
            <v>20/K-MMJ/TAR/98</v>
          </cell>
          <cell r="D2242" t="str">
            <v>H. HAMZAH</v>
          </cell>
          <cell r="E2242" t="str">
            <v>212291</v>
          </cell>
          <cell r="F2242" t="str">
            <v>212291</v>
          </cell>
        </row>
        <row r="2243">
          <cell r="C2243" t="str">
            <v>17/K-MMJ/TAR/96</v>
          </cell>
          <cell r="D2243" t="str">
            <v>H.NGANRO</v>
          </cell>
          <cell r="E2243" t="str">
            <v>367318</v>
          </cell>
          <cell r="F2243" t="str">
            <v>367318</v>
          </cell>
        </row>
        <row r="2244">
          <cell r="C2244" t="str">
            <v>51/K-MMJ/VII/97</v>
          </cell>
          <cell r="D2244" t="str">
            <v>HERI SUMATRI</v>
          </cell>
          <cell r="E2244" t="str">
            <v>767982</v>
          </cell>
          <cell r="F2244" t="str">
            <v>767982</v>
          </cell>
        </row>
        <row r="2245">
          <cell r="C2245" t="str">
            <v>1/K-MMJ/VIII/99</v>
          </cell>
          <cell r="D2245" t="str">
            <v>M.SIDIK R.</v>
          </cell>
          <cell r="E2245" t="str">
            <v>073696</v>
          </cell>
          <cell r="F2245" t="str">
            <v>073696</v>
          </cell>
        </row>
        <row r="2246">
          <cell r="C2246" t="str">
            <v>22/K-MMJ/TAR/97</v>
          </cell>
          <cell r="D2246" t="str">
            <v>MANNU TAHIR</v>
          </cell>
          <cell r="E2246" t="str">
            <v>651436</v>
          </cell>
          <cell r="F2246" t="str">
            <v>651436</v>
          </cell>
        </row>
        <row r="2247">
          <cell r="C2247" t="str">
            <v>86/K-PLM/TAR/96</v>
          </cell>
          <cell r="D2247" t="str">
            <v>MISRA</v>
          </cell>
          <cell r="E2247" t="str">
            <v>036973</v>
          </cell>
          <cell r="F2247" t="str">
            <v>036973</v>
          </cell>
        </row>
        <row r="2248">
          <cell r="C2248" t="str">
            <v>15/K-MMJ/TAR/98</v>
          </cell>
          <cell r="D2248" t="str">
            <v>NUHUNG</v>
          </cell>
          <cell r="E2248" t="str">
            <v>043891</v>
          </cell>
          <cell r="F2248" t="str">
            <v>043891</v>
          </cell>
        </row>
        <row r="2249">
          <cell r="C2249" t="str">
            <v>8/K-MMJ/TAR/98</v>
          </cell>
          <cell r="D2249" t="str">
            <v>PUTU SUASTIKA</v>
          </cell>
          <cell r="E2249" t="str">
            <v>236796</v>
          </cell>
          <cell r="F2249" t="str">
            <v>236796</v>
          </cell>
        </row>
        <row r="2250">
          <cell r="C2250" t="str">
            <v>1/K-MMJ/TAR/95</v>
          </cell>
          <cell r="D2250" t="str">
            <v>RUSDI</v>
          </cell>
          <cell r="E2250" t="str">
            <v>010188</v>
          </cell>
          <cell r="F2250" t="str">
            <v>010188</v>
          </cell>
        </row>
        <row r="2251">
          <cell r="C2251" t="str">
            <v>13/K-MMJ/TAR/97</v>
          </cell>
          <cell r="D2251" t="str">
            <v>RUSTAM</v>
          </cell>
          <cell r="E2251" t="str">
            <v>4Y7324</v>
          </cell>
          <cell r="F2251" t="str">
            <v>4Y7324</v>
          </cell>
        </row>
        <row r="2252">
          <cell r="C2252" t="str">
            <v>6/K-MMJ/TAR/98</v>
          </cell>
          <cell r="D2252" t="str">
            <v>ST. ARFAH HM</v>
          </cell>
          <cell r="E2252" t="str">
            <v>032274</v>
          </cell>
          <cell r="F2252" t="str">
            <v>032274</v>
          </cell>
        </row>
        <row r="2253">
          <cell r="C2253" t="str">
            <v>3/K-MMJ/TAR/95</v>
          </cell>
          <cell r="D2253" t="str">
            <v>SUDARWATI</v>
          </cell>
          <cell r="E2253" t="str">
            <v>200715</v>
          </cell>
          <cell r="F2253" t="str">
            <v>200715</v>
          </cell>
        </row>
        <row r="2254">
          <cell r="C2254" t="str">
            <v>31/K-MMJ/TAR/97</v>
          </cell>
          <cell r="D2254" t="str">
            <v>TANDA</v>
          </cell>
          <cell r="E2254" t="str">
            <v>049968</v>
          </cell>
          <cell r="F2254" t="str">
            <v>049968</v>
          </cell>
        </row>
        <row r="2255">
          <cell r="C2255" t="str">
            <v>16/K-MMJ/TAR/98</v>
          </cell>
          <cell r="D2255" t="str">
            <v>USMAN</v>
          </cell>
          <cell r="E2255" t="str">
            <v>045461</v>
          </cell>
          <cell r="F2255" t="str">
            <v>045461</v>
          </cell>
        </row>
        <row r="2256">
          <cell r="C2256" t="str">
            <v>23/K-MMJ/TAR/97</v>
          </cell>
          <cell r="D2256" t="str">
            <v>YAMAN</v>
          </cell>
          <cell r="E2256" t="str">
            <v>046215</v>
          </cell>
          <cell r="F2256" t="str">
            <v>046215</v>
          </cell>
        </row>
        <row r="2257">
          <cell r="C2257" t="str">
            <v>86/K-MKS/II/96</v>
          </cell>
          <cell r="D2257" t="str">
            <v>ABD.HAMID. N</v>
          </cell>
          <cell r="E2257" t="str">
            <v>049235</v>
          </cell>
          <cell r="F2257" t="str">
            <v>049235</v>
          </cell>
        </row>
        <row r="2258">
          <cell r="C2258" t="str">
            <v>120/K-MKS/III/96</v>
          </cell>
          <cell r="D2258" t="str">
            <v>SYAMSUL KAMAL</v>
          </cell>
          <cell r="E2258" t="str">
            <v>049897</v>
          </cell>
          <cell r="F2258" t="str">
            <v>049897</v>
          </cell>
        </row>
        <row r="2259">
          <cell r="C2259" t="str">
            <v>253/K-MKS/VII/97</v>
          </cell>
          <cell r="D2259" t="str">
            <v>JUMAKKARA</v>
          </cell>
          <cell r="E2259" t="str">
            <v>763165</v>
          </cell>
          <cell r="F2259" t="str">
            <v>763165</v>
          </cell>
        </row>
        <row r="2260">
          <cell r="C2260" t="str">
            <v>49/K-MRS/XII/00</v>
          </cell>
          <cell r="D2260" t="str">
            <v>H NURHAYATI RAHMAN</v>
          </cell>
          <cell r="E2260" t="str">
            <v>000984</v>
          </cell>
          <cell r="F2260" t="str">
            <v>000984</v>
          </cell>
        </row>
        <row r="2261">
          <cell r="C2261" t="str">
            <v>47/K-MRS/XII/00</v>
          </cell>
          <cell r="D2261" t="str">
            <v>ANWAR BACO</v>
          </cell>
          <cell r="E2261" t="str">
            <v>078087</v>
          </cell>
          <cell r="F2261" t="str">
            <v>078087</v>
          </cell>
        </row>
        <row r="2262">
          <cell r="C2262" t="str">
            <v>27/K-MRS/IX/01</v>
          </cell>
          <cell r="D2262" t="str">
            <v>ANWAR BACO/ HALIM</v>
          </cell>
          <cell r="E2262" t="str">
            <v>080387</v>
          </cell>
          <cell r="F2262" t="str">
            <v>080387</v>
          </cell>
        </row>
        <row r="2263">
          <cell r="C2263" t="str">
            <v>45/K-MRS/XII/01</v>
          </cell>
          <cell r="D2263" t="str">
            <v>ANWAR BACO/ JUMAING</v>
          </cell>
          <cell r="E2263" t="str">
            <v>081182</v>
          </cell>
          <cell r="F2263" t="str">
            <v>081182</v>
          </cell>
        </row>
        <row r="2264">
          <cell r="C2264" t="str">
            <v>20/K-MRS/ADD/02</v>
          </cell>
          <cell r="D2264" t="str">
            <v>ANWAR BACO/ MUSTAMIN</v>
          </cell>
          <cell r="E2264" t="str">
            <v>079665</v>
          </cell>
          <cell r="F2264" t="str">
            <v>079665</v>
          </cell>
        </row>
        <row r="2265">
          <cell r="C2265" t="str">
            <v>3/K-MRS/III/01</v>
          </cell>
          <cell r="D2265" t="str">
            <v>ANWAR BACO/ SIRRANG</v>
          </cell>
          <cell r="E2265" t="str">
            <v>078291</v>
          </cell>
          <cell r="F2265" t="str">
            <v>078291</v>
          </cell>
        </row>
        <row r="2266">
          <cell r="C2266" t="str">
            <v>39/K-MRS/XI/01</v>
          </cell>
          <cell r="D2266" t="str">
            <v>ANWAR BACO/ANWAR TARA</v>
          </cell>
          <cell r="E2266" t="str">
            <v>080949</v>
          </cell>
          <cell r="F2266" t="str">
            <v>080949</v>
          </cell>
        </row>
        <row r="2267">
          <cell r="C2267" t="str">
            <v>41/K-MRS/XI/01</v>
          </cell>
          <cell r="D2267" t="str">
            <v>ANWAR BACO/SYAMSUKI DG. T</v>
          </cell>
          <cell r="E2267" t="str">
            <v>027058</v>
          </cell>
          <cell r="F2267" t="str">
            <v>027058</v>
          </cell>
        </row>
        <row r="2268">
          <cell r="C2268" t="str">
            <v>5/K-MRS/I/02</v>
          </cell>
          <cell r="D2268" t="str">
            <v>A. HAERUDDIN</v>
          </cell>
          <cell r="E2268" t="str">
            <v>005209</v>
          </cell>
          <cell r="F2268" t="str">
            <v>005209</v>
          </cell>
        </row>
        <row r="2269">
          <cell r="C2269" t="str">
            <v>37/K-MRS/X/01</v>
          </cell>
          <cell r="D2269" t="str">
            <v>A. HAERUDDIN</v>
          </cell>
          <cell r="E2269" t="str">
            <v>001634</v>
          </cell>
          <cell r="F2269" t="str">
            <v>001634</v>
          </cell>
        </row>
        <row r="2270">
          <cell r="C2270" t="str">
            <v>22/K-MRS/VII/01</v>
          </cell>
          <cell r="D2270" t="str">
            <v>ANDI HAERUDDIN</v>
          </cell>
          <cell r="E2270" t="str">
            <v>001352</v>
          </cell>
          <cell r="F2270" t="str">
            <v>001352</v>
          </cell>
        </row>
        <row r="2271">
          <cell r="C2271" t="str">
            <v>1/K-MRS/I/00</v>
          </cell>
          <cell r="D2271" t="str">
            <v xml:space="preserve">H SUARDI </v>
          </cell>
          <cell r="E2271" t="str">
            <v>9Y3154</v>
          </cell>
          <cell r="F2271" t="str">
            <v>9Y3154</v>
          </cell>
        </row>
        <row r="2272">
          <cell r="C2272" t="str">
            <v>5/K-MRS/III/00</v>
          </cell>
          <cell r="D2272" t="str">
            <v>H.NURDIN</v>
          </cell>
          <cell r="E2272" t="str">
            <v>013649</v>
          </cell>
          <cell r="F2272" t="str">
            <v>013649</v>
          </cell>
        </row>
        <row r="2273">
          <cell r="C2273" t="str">
            <v>48/K-MRS/XII/00</v>
          </cell>
          <cell r="D2273" t="str">
            <v>H MURSIDI MUSTAFA</v>
          </cell>
          <cell r="E2273" t="str">
            <v>036466</v>
          </cell>
          <cell r="F2273" t="str">
            <v>036466</v>
          </cell>
        </row>
        <row r="2274">
          <cell r="C2274" t="str">
            <v>14/K-MRS/IV/00</v>
          </cell>
          <cell r="D2274" t="str">
            <v>H.MUH. SAID</v>
          </cell>
          <cell r="E2274" t="str">
            <v>035640</v>
          </cell>
          <cell r="F2274" t="str">
            <v>035640</v>
          </cell>
        </row>
        <row r="2275">
          <cell r="C2275" t="str">
            <v>16/K-MRS/V/00</v>
          </cell>
          <cell r="D2275" t="str">
            <v>HJ. AISAH</v>
          </cell>
          <cell r="E2275" t="str">
            <v>034643</v>
          </cell>
          <cell r="F2275" t="str">
            <v>034643</v>
          </cell>
        </row>
        <row r="2276">
          <cell r="C2276" t="str">
            <v>17/K-MRS/V/00</v>
          </cell>
          <cell r="D2276" t="str">
            <v>DRA. JUHARNI</v>
          </cell>
          <cell r="E2276" t="str">
            <v>045271</v>
          </cell>
          <cell r="F2276" t="str">
            <v>045271</v>
          </cell>
        </row>
        <row r="2277">
          <cell r="C2277" t="str">
            <v>18/K-MRS/V/00</v>
          </cell>
          <cell r="D2277" t="str">
            <v>H.ANNA SYAMSUDDIN</v>
          </cell>
          <cell r="E2277" t="str">
            <v>046433</v>
          </cell>
          <cell r="F2277" t="str">
            <v>046433</v>
          </cell>
        </row>
        <row r="2278">
          <cell r="C2278" t="str">
            <v>19/K-MRS/V/00</v>
          </cell>
          <cell r="D2278" t="str">
            <v>SANTOSO GENDA</v>
          </cell>
          <cell r="E2278" t="str">
            <v>049454</v>
          </cell>
          <cell r="F2278" t="str">
            <v>049454</v>
          </cell>
        </row>
        <row r="2279">
          <cell r="C2279" t="str">
            <v>20/K-MRS/VI/00</v>
          </cell>
          <cell r="D2279" t="str">
            <v>GUNAWAN,SE</v>
          </cell>
          <cell r="E2279" t="str">
            <v>056185</v>
          </cell>
          <cell r="F2279" t="str">
            <v>056185</v>
          </cell>
        </row>
        <row r="2280">
          <cell r="C2280" t="str">
            <v>21/K-MRS/VI/00</v>
          </cell>
          <cell r="D2280" t="str">
            <v>SAHABUDDIN</v>
          </cell>
          <cell r="E2280" t="str">
            <v>056220</v>
          </cell>
          <cell r="F2280" t="str">
            <v>056220</v>
          </cell>
        </row>
        <row r="2281">
          <cell r="C2281" t="str">
            <v>23/K-MRS/VII/00</v>
          </cell>
          <cell r="D2281" t="str">
            <v>IR ARIFUDDIN MALLI</v>
          </cell>
          <cell r="E2281" t="str">
            <v>045013</v>
          </cell>
          <cell r="F2281" t="str">
            <v>045013</v>
          </cell>
        </row>
        <row r="2282">
          <cell r="C2282" t="str">
            <v>25/K-MRS/VII/00</v>
          </cell>
          <cell r="D2282" t="str">
            <v>H.MUH ALI</v>
          </cell>
          <cell r="E2282" t="str">
            <v>056666</v>
          </cell>
          <cell r="F2282" t="str">
            <v>056666</v>
          </cell>
        </row>
        <row r="2283">
          <cell r="C2283" t="str">
            <v>41/K-MKS/II/98</v>
          </cell>
          <cell r="D2283" t="str">
            <v>H.MUH.ALI</v>
          </cell>
          <cell r="E2283" t="str">
            <v>704017</v>
          </cell>
          <cell r="F2283" t="str">
            <v>704017</v>
          </cell>
        </row>
        <row r="2284">
          <cell r="C2284" t="str">
            <v>51/K-MRS/XI/02</v>
          </cell>
          <cell r="D2284" t="str">
            <v>H.MUHAMMAD ALI</v>
          </cell>
          <cell r="E2284" t="str">
            <v>297368</v>
          </cell>
          <cell r="F2284" t="str">
            <v>297368</v>
          </cell>
        </row>
        <row r="2285">
          <cell r="C2285" t="str">
            <v>28/K-MRS/VII/00</v>
          </cell>
          <cell r="D2285" t="str">
            <v xml:space="preserve">FATIMASANG </v>
          </cell>
          <cell r="E2285" t="str">
            <v>026688</v>
          </cell>
          <cell r="F2285" t="str">
            <v>026688</v>
          </cell>
        </row>
        <row r="2286">
          <cell r="C2286" t="str">
            <v>27/K-MRS/VII/00</v>
          </cell>
          <cell r="D2286" t="str">
            <v xml:space="preserve">FATIMASANG </v>
          </cell>
          <cell r="E2286" t="str">
            <v>026672</v>
          </cell>
          <cell r="F2286" t="str">
            <v>026672</v>
          </cell>
        </row>
        <row r="2287">
          <cell r="C2287" t="str">
            <v>30/K-MRS/IX/00</v>
          </cell>
          <cell r="D2287" t="str">
            <v>L A N S A</v>
          </cell>
          <cell r="E2287" t="str">
            <v>9X4239</v>
          </cell>
          <cell r="F2287" t="str">
            <v>9X4239</v>
          </cell>
        </row>
        <row r="2288">
          <cell r="C2288" t="str">
            <v>31/K-MRS/IX/00</v>
          </cell>
          <cell r="D2288" t="str">
            <v>RUSLAN  MHS</v>
          </cell>
          <cell r="E2288" t="str">
            <v>059927</v>
          </cell>
          <cell r="F2288" t="str">
            <v>059927</v>
          </cell>
        </row>
        <row r="2289">
          <cell r="C2289" t="str">
            <v>32/K-MRS/IX/00</v>
          </cell>
          <cell r="D2289" t="str">
            <v>HJ. INDO  ASSE</v>
          </cell>
          <cell r="E2289" t="str">
            <v>058999</v>
          </cell>
          <cell r="F2289" t="str">
            <v>058999</v>
          </cell>
        </row>
        <row r="2290">
          <cell r="C2290" t="str">
            <v>33/K-MRS/IX/00</v>
          </cell>
          <cell r="D2290" t="str">
            <v>S U G I A N T O</v>
          </cell>
          <cell r="E2290" t="str">
            <v>089391</v>
          </cell>
          <cell r="F2290" t="str">
            <v>089391</v>
          </cell>
        </row>
        <row r="2291">
          <cell r="C2291" t="str">
            <v>34/K-MRS/IX/00</v>
          </cell>
          <cell r="D2291" t="str">
            <v>HJ. FATMAWATI</v>
          </cell>
          <cell r="E2291" t="str">
            <v>070034</v>
          </cell>
          <cell r="F2291" t="str">
            <v>070034</v>
          </cell>
        </row>
        <row r="2292">
          <cell r="C2292" t="str">
            <v>35/K-MRS/IX/00</v>
          </cell>
          <cell r="D2292" t="str">
            <v>HJ. FATMAWATI</v>
          </cell>
          <cell r="E2292" t="str">
            <v>080169</v>
          </cell>
          <cell r="F2292" t="str">
            <v>080169</v>
          </cell>
        </row>
        <row r="2293">
          <cell r="C2293" t="str">
            <v>36/K-MRS/X/00</v>
          </cell>
          <cell r="D2293" t="str">
            <v>SOFYAN</v>
          </cell>
          <cell r="E2293" t="str">
            <v>010060</v>
          </cell>
          <cell r="F2293" t="str">
            <v>010060</v>
          </cell>
        </row>
        <row r="2294">
          <cell r="C2294" t="str">
            <v>38/K-MRS/XI/00</v>
          </cell>
          <cell r="D2294" t="str">
            <v>BASRI</v>
          </cell>
          <cell r="E2294" t="str">
            <v>077365</v>
          </cell>
          <cell r="F2294" t="str">
            <v>077365</v>
          </cell>
        </row>
        <row r="2295">
          <cell r="C2295" t="str">
            <v>29/K-MRS/VIII/00</v>
          </cell>
          <cell r="D2295" t="str">
            <v>BASRI</v>
          </cell>
          <cell r="E2295" t="str">
            <v>078415</v>
          </cell>
          <cell r="F2295" t="str">
            <v>078415</v>
          </cell>
        </row>
        <row r="2296">
          <cell r="C2296" t="str">
            <v>43/K-MRS/XII/00</v>
          </cell>
          <cell r="D2296" t="str">
            <v>BASRI/ ANWAR BACO</v>
          </cell>
          <cell r="E2296" t="str">
            <v>077734</v>
          </cell>
          <cell r="F2296" t="str">
            <v>077734</v>
          </cell>
        </row>
        <row r="2297">
          <cell r="C2297" t="str">
            <v>40/K-MRS/XI/00</v>
          </cell>
          <cell r="D2297" t="str">
            <v>H.ABDULLAH</v>
          </cell>
          <cell r="E2297" t="str">
            <v>001013</v>
          </cell>
          <cell r="F2297" t="str">
            <v>001013</v>
          </cell>
        </row>
        <row r="2298">
          <cell r="C2298" t="str">
            <v>41/K-MRS/XI/00</v>
          </cell>
          <cell r="D2298" t="str">
            <v>H HANNASI</v>
          </cell>
          <cell r="E2298" t="str">
            <v>001017</v>
          </cell>
          <cell r="F2298" t="str">
            <v>001017</v>
          </cell>
        </row>
        <row r="2299">
          <cell r="C2299" t="str">
            <v>42/K-MRS/XI/00</v>
          </cell>
          <cell r="D2299" t="str">
            <v>A.SYAMSUL</v>
          </cell>
          <cell r="E2299" t="str">
            <v>011400</v>
          </cell>
          <cell r="F2299" t="str">
            <v>011400</v>
          </cell>
        </row>
        <row r="2300">
          <cell r="C2300" t="str">
            <v>45/K-MRS/XII/00</v>
          </cell>
          <cell r="D2300" t="str">
            <v>H AMIRUDDIN</v>
          </cell>
          <cell r="E2300" t="str">
            <v>005998</v>
          </cell>
          <cell r="F2300" t="str">
            <v>005998</v>
          </cell>
        </row>
        <row r="2301">
          <cell r="C2301" t="str">
            <v>46/K-MRS/XII/00</v>
          </cell>
          <cell r="D2301" t="str">
            <v>KAMARUDDIN</v>
          </cell>
          <cell r="E2301" t="str">
            <v>271352</v>
          </cell>
          <cell r="F2301" t="str">
            <v>271352</v>
          </cell>
        </row>
        <row r="2302">
          <cell r="C2302" t="str">
            <v>1/K-MRS/II/01</v>
          </cell>
          <cell r="D2302" t="str">
            <v xml:space="preserve">ANWAR </v>
          </cell>
          <cell r="E2302" t="str">
            <v>001001</v>
          </cell>
          <cell r="F2302" t="str">
            <v>001001</v>
          </cell>
        </row>
        <row r="2303">
          <cell r="C2303" t="str">
            <v>2/K-MRS/I/01</v>
          </cell>
          <cell r="D2303" t="str">
            <v>A. SYAMSUL ALAM</v>
          </cell>
          <cell r="E2303" t="str">
            <v>078286</v>
          </cell>
          <cell r="F2303" t="str">
            <v>078286</v>
          </cell>
        </row>
        <row r="2304">
          <cell r="C2304" t="str">
            <v>4/K-MRS/II/01</v>
          </cell>
          <cell r="D2304" t="str">
            <v>MUALLIM  ARIF</v>
          </cell>
          <cell r="E2304" t="str">
            <v>078291</v>
          </cell>
          <cell r="F2304" t="str">
            <v>078291</v>
          </cell>
        </row>
        <row r="2305">
          <cell r="C2305" t="str">
            <v>1/K-MRS/I/02</v>
          </cell>
          <cell r="D2305" t="str">
            <v>AMBO UPE</v>
          </cell>
          <cell r="E2305" t="str">
            <v>1X7876</v>
          </cell>
          <cell r="F2305" t="str">
            <v>1X7876</v>
          </cell>
        </row>
        <row r="2306">
          <cell r="C2306" t="str">
            <v>35/K-MRS/X/01</v>
          </cell>
          <cell r="D2306" t="str">
            <v>AMBO UPE</v>
          </cell>
          <cell r="E2306">
            <v>0</v>
          </cell>
          <cell r="F2306">
            <v>0</v>
          </cell>
        </row>
        <row r="2307">
          <cell r="C2307" t="str">
            <v>25/K-MRS/IX/01</v>
          </cell>
          <cell r="D2307" t="str">
            <v>AMBO UPE</v>
          </cell>
          <cell r="E2307" t="str">
            <v>024067</v>
          </cell>
          <cell r="F2307" t="str">
            <v>024067</v>
          </cell>
        </row>
        <row r="2308">
          <cell r="C2308" t="str">
            <v>24/K-MRS/VIII/01</v>
          </cell>
          <cell r="D2308" t="str">
            <v>AMBO UPE/ DARWIS</v>
          </cell>
          <cell r="E2308" t="str">
            <v>080081</v>
          </cell>
          <cell r="F2308" t="str">
            <v>080081</v>
          </cell>
        </row>
        <row r="2309">
          <cell r="C2309" t="str">
            <v>1/K-MRS/ADD/01</v>
          </cell>
          <cell r="D2309" t="str">
            <v>AMBO UPE/ HAERIL. A</v>
          </cell>
          <cell r="E2309" t="str">
            <v>078353</v>
          </cell>
          <cell r="F2309" t="str">
            <v>078353</v>
          </cell>
        </row>
        <row r="2310">
          <cell r="C2310" t="str">
            <v>18/K-MRS/VII/01</v>
          </cell>
          <cell r="D2310" t="str">
            <v>AMBO UPE/ HAKIM</v>
          </cell>
          <cell r="E2310" t="str">
            <v>009758</v>
          </cell>
          <cell r="F2310" t="str">
            <v>009758</v>
          </cell>
        </row>
        <row r="2311">
          <cell r="C2311" t="str">
            <v>5/K-MRS/II/01</v>
          </cell>
          <cell r="D2311" t="str">
            <v>AMBO  UPE/ ASRI</v>
          </cell>
          <cell r="E2311" t="str">
            <v>078287</v>
          </cell>
          <cell r="F2311" t="str">
            <v>078287</v>
          </cell>
        </row>
        <row r="2312">
          <cell r="C2312" t="str">
            <v>47/K-MRS/XII/01</v>
          </cell>
          <cell r="D2312" t="str">
            <v>AMBO UPE</v>
          </cell>
          <cell r="E2312" t="str">
            <v>043834</v>
          </cell>
          <cell r="F2312" t="str">
            <v>043834</v>
          </cell>
        </row>
        <row r="2313">
          <cell r="C2313" t="str">
            <v>40/K-MRS/XI/01</v>
          </cell>
          <cell r="D2313" t="str">
            <v>AMBO UPE/BACHTIAR</v>
          </cell>
          <cell r="E2313" t="str">
            <v>005068</v>
          </cell>
          <cell r="F2313" t="str">
            <v>005068</v>
          </cell>
        </row>
        <row r="2314">
          <cell r="C2314" t="str">
            <v>46/K-MRS/XII/01</v>
          </cell>
          <cell r="D2314" t="str">
            <v>AMBO UPE/BADWING AHMAD</v>
          </cell>
          <cell r="E2314" t="str">
            <v>001728</v>
          </cell>
          <cell r="F2314" t="str">
            <v>001728</v>
          </cell>
        </row>
        <row r="2315">
          <cell r="C2315" t="str">
            <v>6/K-MRS/III/01</v>
          </cell>
          <cell r="D2315" t="str">
            <v>H. SYAHRUDDIN</v>
          </cell>
          <cell r="E2315" t="str">
            <v>001267</v>
          </cell>
          <cell r="F2315" t="str">
            <v>001267</v>
          </cell>
        </row>
        <row r="2316">
          <cell r="C2316" t="str">
            <v>7/K-MRS/III/01</v>
          </cell>
          <cell r="D2316" t="str">
            <v>SULTAN</v>
          </cell>
          <cell r="E2316" t="str">
            <v>001131</v>
          </cell>
          <cell r="F2316" t="str">
            <v>001131</v>
          </cell>
        </row>
        <row r="2317">
          <cell r="C2317" t="str">
            <v>8/K-MRS/III/01</v>
          </cell>
          <cell r="D2317" t="str">
            <v>FAISAL MUSTARI</v>
          </cell>
          <cell r="E2317" t="str">
            <v>006770</v>
          </cell>
          <cell r="F2317" t="str">
            <v>006770</v>
          </cell>
        </row>
        <row r="2318">
          <cell r="C2318" t="str">
            <v>13/K-MRS/IV/01</v>
          </cell>
          <cell r="D2318" t="str">
            <v>CELLUNG</v>
          </cell>
          <cell r="E2318" t="str">
            <v>079047</v>
          </cell>
          <cell r="F2318" t="str">
            <v>079047</v>
          </cell>
        </row>
        <row r="2319">
          <cell r="C2319" t="str">
            <v>29/K-MRS/IX/01</v>
          </cell>
          <cell r="D2319" t="str">
            <v>H. COI</v>
          </cell>
          <cell r="E2319" t="str">
            <v>080383</v>
          </cell>
          <cell r="F2319" t="str">
            <v>080383</v>
          </cell>
        </row>
        <row r="2320">
          <cell r="C2320" t="str">
            <v>14/K-MRS/V/01</v>
          </cell>
          <cell r="D2320" t="str">
            <v>H.COI</v>
          </cell>
          <cell r="E2320" t="str">
            <v>079077</v>
          </cell>
          <cell r="F2320" t="str">
            <v>079077</v>
          </cell>
        </row>
        <row r="2321">
          <cell r="C2321" t="str">
            <v>15/K-MRS/V/01</v>
          </cell>
          <cell r="D2321" t="str">
            <v>B A K R I</v>
          </cell>
          <cell r="E2321" t="str">
            <v>079083</v>
          </cell>
          <cell r="F2321" t="str">
            <v>079083</v>
          </cell>
        </row>
        <row r="2322">
          <cell r="C2322" t="str">
            <v>16/K-MRS/VI/01</v>
          </cell>
          <cell r="D2322" t="str">
            <v>RUSTAN. J/ SIRAJUDDIN</v>
          </cell>
          <cell r="E2322" t="str">
            <v>079665</v>
          </cell>
          <cell r="F2322" t="str">
            <v>079665</v>
          </cell>
        </row>
        <row r="2323">
          <cell r="C2323" t="str">
            <v>23/K-MRS/VII/01</v>
          </cell>
          <cell r="D2323" t="str">
            <v>HASANUDDIN ASSE</v>
          </cell>
          <cell r="E2323" t="str">
            <v>000949</v>
          </cell>
          <cell r="F2323" t="str">
            <v>000949</v>
          </cell>
        </row>
        <row r="2324">
          <cell r="C2324" t="str">
            <v>19/K-MRS/VII/01</v>
          </cell>
          <cell r="D2324" t="str">
            <v>HASANUDDIN ASSE</v>
          </cell>
          <cell r="E2324" t="str">
            <v>021665</v>
          </cell>
          <cell r="F2324" t="str">
            <v>021665</v>
          </cell>
        </row>
        <row r="2325">
          <cell r="C2325" t="str">
            <v>21/K-MRS/VII/01</v>
          </cell>
          <cell r="D2325" t="str">
            <v>H. FATIMANG</v>
          </cell>
          <cell r="E2325" t="str">
            <v>001360</v>
          </cell>
          <cell r="F2325" t="str">
            <v>001360</v>
          </cell>
        </row>
        <row r="2326">
          <cell r="C2326" t="str">
            <v>26/K-MRS/IX/01</v>
          </cell>
          <cell r="D2326" t="str">
            <v>SYAMSUL BAHAR</v>
          </cell>
          <cell r="E2326" t="str">
            <v>080397</v>
          </cell>
          <cell r="F2326" t="str">
            <v>080397</v>
          </cell>
        </row>
        <row r="2327">
          <cell r="C2327" t="str">
            <v>30/K-MRS/IX/01</v>
          </cell>
          <cell r="D2327" t="str">
            <v>HANAFI</v>
          </cell>
          <cell r="E2327" t="str">
            <v>001646</v>
          </cell>
          <cell r="F2327" t="str">
            <v>001646</v>
          </cell>
        </row>
        <row r="2328">
          <cell r="C2328" t="str">
            <v>31/K-MRS/IX/01</v>
          </cell>
          <cell r="D2328" t="str">
            <v>KAMARUDDIN</v>
          </cell>
          <cell r="E2328" t="str">
            <v>080559</v>
          </cell>
          <cell r="F2328" t="str">
            <v>080559</v>
          </cell>
        </row>
        <row r="2329">
          <cell r="C2329" t="str">
            <v>32/K-MRS/X/01</v>
          </cell>
          <cell r="D2329" t="str">
            <v>BUSTAR / NURIAH</v>
          </cell>
          <cell r="E2329" t="str">
            <v>024859</v>
          </cell>
          <cell r="F2329" t="str">
            <v>024859</v>
          </cell>
        </row>
        <row r="2330">
          <cell r="C2330" t="str">
            <v>33/K-MRS/X/01</v>
          </cell>
          <cell r="D2330" t="str">
            <v>ANDI NURIAH / MARYAM</v>
          </cell>
          <cell r="E2330" t="str">
            <v>001786</v>
          </cell>
          <cell r="F2330" t="str">
            <v>001786</v>
          </cell>
        </row>
        <row r="2331">
          <cell r="C2331" t="str">
            <v>34/K-MRS/X/01</v>
          </cell>
          <cell r="D2331" t="str">
            <v>H. MUNIRA</v>
          </cell>
          <cell r="E2331" t="str">
            <v>001620</v>
          </cell>
          <cell r="F2331" t="str">
            <v>001620</v>
          </cell>
        </row>
        <row r="2332">
          <cell r="C2332" t="str">
            <v>38/K-MRS/XI/01</v>
          </cell>
          <cell r="D2332" t="str">
            <v>RUSTAM JAFAR</v>
          </cell>
          <cell r="E2332" t="str">
            <v>080940</v>
          </cell>
          <cell r="F2332" t="str">
            <v>080940</v>
          </cell>
        </row>
        <row r="2333">
          <cell r="C2333" t="str">
            <v>42/K-MRS/XI/01</v>
          </cell>
          <cell r="D2333" t="str">
            <v>JAMALUDDIN / RAHMAN. L</v>
          </cell>
          <cell r="E2333" t="str">
            <v>080944</v>
          </cell>
          <cell r="F2333" t="str">
            <v>080944</v>
          </cell>
        </row>
        <row r="2334">
          <cell r="C2334" t="str">
            <v>44/K-MRS/XI/01</v>
          </cell>
          <cell r="D2334" t="str">
            <v>RUBEN BARUBU / ADOLF LADEWIK</v>
          </cell>
          <cell r="E2334" t="str">
            <v>027152</v>
          </cell>
          <cell r="F2334" t="str">
            <v>027152</v>
          </cell>
        </row>
        <row r="2335">
          <cell r="C2335" t="str">
            <v>11/K-MRS/ADD/02</v>
          </cell>
          <cell r="D2335" t="str">
            <v>NURSIAH</v>
          </cell>
          <cell r="E2335" t="str">
            <v>081937</v>
          </cell>
          <cell r="F2335" t="str">
            <v>081937</v>
          </cell>
        </row>
        <row r="2336">
          <cell r="C2336" t="str">
            <v>48/K-MRS/XII/01</v>
          </cell>
          <cell r="D2336" t="str">
            <v>NURSIAH</v>
          </cell>
          <cell r="E2336" t="str">
            <v>081194</v>
          </cell>
          <cell r="F2336" t="str">
            <v>081194</v>
          </cell>
        </row>
        <row r="2337">
          <cell r="C2337" t="str">
            <v>49/K-MRS/XII/01</v>
          </cell>
          <cell r="D2337" t="str">
            <v>ASIKIN</v>
          </cell>
          <cell r="E2337" t="str">
            <v>027132</v>
          </cell>
          <cell r="F2337" t="str">
            <v>027132</v>
          </cell>
        </row>
        <row r="2338">
          <cell r="C2338" t="str">
            <v>44/K-MRS/XII/00</v>
          </cell>
          <cell r="D2338" t="str">
            <v xml:space="preserve">H ABD SALAM </v>
          </cell>
          <cell r="E2338" t="str">
            <v>006933</v>
          </cell>
          <cell r="F2338" t="str">
            <v>006933</v>
          </cell>
        </row>
        <row r="2339">
          <cell r="C2339" t="str">
            <v>9/K-MRS/II/02</v>
          </cell>
          <cell r="D2339" t="str">
            <v>ABD. RAHMAN MBA</v>
          </cell>
          <cell r="E2339" t="str">
            <v>001756</v>
          </cell>
          <cell r="F2339" t="str">
            <v>001756</v>
          </cell>
        </row>
        <row r="2340">
          <cell r="C2340" t="str">
            <v>43/K-MRSS/ADD/01</v>
          </cell>
          <cell r="D2340" t="str">
            <v>MUH. JUFRI</v>
          </cell>
          <cell r="E2340" t="str">
            <v>001196</v>
          </cell>
          <cell r="F2340" t="str">
            <v>001196</v>
          </cell>
        </row>
        <row r="2341">
          <cell r="C2341" t="str">
            <v>19/K-MRS/IV/02</v>
          </cell>
          <cell r="D2341" t="str">
            <v>MUH. JUFRI ARAS</v>
          </cell>
          <cell r="E2341" t="str">
            <v>012795</v>
          </cell>
          <cell r="F2341" t="str">
            <v>012795</v>
          </cell>
        </row>
        <row r="2342">
          <cell r="C2342" t="str">
            <v>18/K-MRS/IV/02</v>
          </cell>
          <cell r="D2342" t="str">
            <v>MUTAHHIR ARIF</v>
          </cell>
          <cell r="E2342" t="str">
            <v>289946</v>
          </cell>
          <cell r="F2342" t="str">
            <v>289946</v>
          </cell>
        </row>
        <row r="2343">
          <cell r="C2343" t="str">
            <v>25/K-MRS/V/02</v>
          </cell>
          <cell r="D2343" t="str">
            <v>HAMKA</v>
          </cell>
          <cell r="E2343" t="str">
            <v>249380</v>
          </cell>
          <cell r="F2343" t="str">
            <v>249380</v>
          </cell>
        </row>
        <row r="2344">
          <cell r="C2344" t="str">
            <v>15/K-MRS/III/02</v>
          </cell>
          <cell r="D2344" t="str">
            <v>H. JALIL</v>
          </cell>
          <cell r="E2344" t="str">
            <v>047248</v>
          </cell>
          <cell r="F2344" t="str">
            <v>047248</v>
          </cell>
        </row>
        <row r="2345">
          <cell r="C2345" t="str">
            <v>14/K-MRS/III/02</v>
          </cell>
          <cell r="D2345" t="str">
            <v>H. JALIL</v>
          </cell>
          <cell r="E2345" t="str">
            <v>047255</v>
          </cell>
          <cell r="F2345" t="str">
            <v>047255</v>
          </cell>
        </row>
        <row r="2346">
          <cell r="C2346" t="str">
            <v>10/K-MRS/III/02</v>
          </cell>
          <cell r="D2346" t="str">
            <v>ABDUL RAHMAN</v>
          </cell>
          <cell r="E2346" t="str">
            <v>045049</v>
          </cell>
          <cell r="F2346" t="str">
            <v>045049</v>
          </cell>
        </row>
        <row r="2347">
          <cell r="C2347" t="str">
            <v>3/K-MRS/1/02</v>
          </cell>
          <cell r="D2347" t="str">
            <v>SABIRIN</v>
          </cell>
          <cell r="E2347" t="str">
            <v>027883</v>
          </cell>
          <cell r="F2347" t="str">
            <v>027883</v>
          </cell>
        </row>
        <row r="2348">
          <cell r="C2348" t="str">
            <v>13/K-MRS/III/02</v>
          </cell>
          <cell r="D2348" t="str">
            <v>A. FARIDAH HASANUDDIN</v>
          </cell>
          <cell r="E2348" t="str">
            <v>030153</v>
          </cell>
          <cell r="F2348" t="str">
            <v>030153</v>
          </cell>
        </row>
        <row r="2349">
          <cell r="C2349" t="str">
            <v>36/K-MRS/X/01</v>
          </cell>
          <cell r="D2349" t="str">
            <v>A. FARIDAH HASANUDDIN</v>
          </cell>
          <cell r="E2349" t="str">
            <v>001670</v>
          </cell>
          <cell r="F2349" t="str">
            <v>001670</v>
          </cell>
        </row>
        <row r="2350">
          <cell r="C2350" t="str">
            <v>4/K-MRS/I/02</v>
          </cell>
          <cell r="D2350" t="str">
            <v>SYAMSUDDIN. M</v>
          </cell>
          <cell r="E2350" t="str">
            <v>081542</v>
          </cell>
          <cell r="F2350" t="str">
            <v>081542</v>
          </cell>
        </row>
        <row r="2351">
          <cell r="C2351" t="str">
            <v>2/K-MRS/I/02</v>
          </cell>
          <cell r="D2351" t="str">
            <v>ABBAS</v>
          </cell>
          <cell r="E2351" t="str">
            <v>014982</v>
          </cell>
          <cell r="F2351" t="str">
            <v>014982</v>
          </cell>
        </row>
        <row r="2352">
          <cell r="C2352" t="str">
            <v>12/K-MRS/III/02</v>
          </cell>
          <cell r="D2352" t="str">
            <v>GUNTUR</v>
          </cell>
          <cell r="E2352" t="str">
            <v>001736</v>
          </cell>
          <cell r="F2352" t="str">
            <v>001736</v>
          </cell>
        </row>
        <row r="2353">
          <cell r="C2353" t="str">
            <v>32/K-MRS/VIII/02</v>
          </cell>
          <cell r="D2353" t="str">
            <v>H. ABDULLAH</v>
          </cell>
          <cell r="E2353" t="str">
            <v>000191</v>
          </cell>
          <cell r="F2353" t="str">
            <v>000191</v>
          </cell>
        </row>
        <row r="2354">
          <cell r="C2354" t="str">
            <v>39/K-MRS/XI/00</v>
          </cell>
          <cell r="D2354" t="str">
            <v>BAHTIAR/ARMIN</v>
          </cell>
          <cell r="E2354" t="str">
            <v>000921</v>
          </cell>
          <cell r="F2354" t="str">
            <v>000921</v>
          </cell>
        </row>
        <row r="2355">
          <cell r="C2355" t="str">
            <v>50/K-MRS/XI/02</v>
          </cell>
          <cell r="D2355" t="str">
            <v>H. ARMIN</v>
          </cell>
          <cell r="E2355" t="str">
            <v>051624</v>
          </cell>
          <cell r="F2355" t="str">
            <v>051624</v>
          </cell>
        </row>
        <row r="2356">
          <cell r="C2356" t="str">
            <v>28/K-MRS/IX/01</v>
          </cell>
          <cell r="D2356" t="str">
            <v>H. ARMIN</v>
          </cell>
          <cell r="E2356" t="str">
            <v>024065</v>
          </cell>
          <cell r="F2356" t="str">
            <v>024065</v>
          </cell>
        </row>
        <row r="2357">
          <cell r="C2357" t="str">
            <v>7/K-MRS/II/02</v>
          </cell>
          <cell r="D2357" t="str">
            <v>H. ARMIN MILLE</v>
          </cell>
          <cell r="E2357" t="str">
            <v>012471</v>
          </cell>
          <cell r="F2357" t="str">
            <v>012471</v>
          </cell>
        </row>
        <row r="2358">
          <cell r="C2358" t="str">
            <v>22/K-MRS/VI/00</v>
          </cell>
          <cell r="D2358" t="str">
            <v>H.ARMIN MALLE</v>
          </cell>
          <cell r="E2358" t="str">
            <v>059031</v>
          </cell>
          <cell r="F2358" t="str">
            <v>059031</v>
          </cell>
        </row>
        <row r="2359">
          <cell r="C2359" t="str">
            <v>6/K-MRS/II/02</v>
          </cell>
          <cell r="D2359" t="str">
            <v>M. ARIEF MARSUKI</v>
          </cell>
          <cell r="E2359" t="str">
            <v>001214</v>
          </cell>
          <cell r="F2359" t="str">
            <v>001214</v>
          </cell>
        </row>
        <row r="2360">
          <cell r="C2360" t="str">
            <v>33/K-MRS/VIII/02</v>
          </cell>
          <cell r="D2360" t="str">
            <v>SAHRI BULAN S.</v>
          </cell>
          <cell r="E2360" t="str">
            <v>084514</v>
          </cell>
          <cell r="F2360" t="str">
            <v>084514</v>
          </cell>
        </row>
        <row r="2361">
          <cell r="C2361" t="str">
            <v>46/K-MRS/X/02</v>
          </cell>
          <cell r="D2361" t="str">
            <v>SAHRI BULAN. S</v>
          </cell>
          <cell r="E2361" t="str">
            <v>085877</v>
          </cell>
          <cell r="F2361" t="str">
            <v>085877</v>
          </cell>
        </row>
        <row r="2362">
          <cell r="C2362" t="str">
            <v>56/K-MRS/XI/96</v>
          </cell>
          <cell r="D2362" t="str">
            <v>AMBO ASSE</v>
          </cell>
          <cell r="E2362" t="str">
            <v>055378</v>
          </cell>
          <cell r="F2362" t="str">
            <v>055378</v>
          </cell>
        </row>
        <row r="2363">
          <cell r="C2363" t="str">
            <v>34/K-MRS/VIII/02</v>
          </cell>
          <cell r="D2363" t="str">
            <v>H. HAMJA NINA</v>
          </cell>
          <cell r="E2363" t="str">
            <v>002243</v>
          </cell>
          <cell r="F2363" t="str">
            <v>002243</v>
          </cell>
        </row>
        <row r="2364">
          <cell r="C2364" t="str">
            <v>31/K-MRS/VIII/02</v>
          </cell>
          <cell r="D2364" t="str">
            <v>H. HAMJA NINA</v>
          </cell>
          <cell r="E2364" t="str">
            <v>262149</v>
          </cell>
          <cell r="F2364" t="str">
            <v>262149</v>
          </cell>
        </row>
        <row r="2365">
          <cell r="C2365" t="str">
            <v>30/K-MRS/VII/02</v>
          </cell>
          <cell r="D2365" t="str">
            <v>H. HAMJA NINA</v>
          </cell>
          <cell r="E2365" t="str">
            <v>262215</v>
          </cell>
          <cell r="F2365" t="str">
            <v>262215</v>
          </cell>
        </row>
        <row r="2366">
          <cell r="C2366" t="str">
            <v>333/K-MKS/X/94</v>
          </cell>
          <cell r="D2366" t="str">
            <v>HUTBA DG. SITURU</v>
          </cell>
          <cell r="E2366" t="str">
            <v>492117</v>
          </cell>
          <cell r="F2366" t="str">
            <v>492117</v>
          </cell>
        </row>
        <row r="2367">
          <cell r="C2367" t="str">
            <v>383/K-MKS/VII/95</v>
          </cell>
          <cell r="D2367" t="str">
            <v>H. RASYID  HC</v>
          </cell>
          <cell r="E2367" t="str">
            <v>042885</v>
          </cell>
          <cell r="F2367" t="str">
            <v>042885</v>
          </cell>
        </row>
        <row r="2368">
          <cell r="C2368" t="str">
            <v>129-157-181/K-MKS/V/93</v>
          </cell>
          <cell r="D2368" t="str">
            <v>H. SIRAJUDDIN</v>
          </cell>
        </row>
        <row r="2369">
          <cell r="C2369" t="str">
            <v>319/K-MKS/VII/95</v>
          </cell>
          <cell r="D2369" t="str">
            <v>ZAINAL ABIDIN</v>
          </cell>
          <cell r="E2369" t="str">
            <v>041042</v>
          </cell>
          <cell r="F2369" t="str">
            <v>041042</v>
          </cell>
        </row>
        <row r="2370">
          <cell r="C2370" t="str">
            <v>55/K-MRS/XII/02</v>
          </cell>
          <cell r="D2370" t="str">
            <v>H. MAHMUD HS</v>
          </cell>
          <cell r="E2370" t="str">
            <v>000469</v>
          </cell>
          <cell r="F2370" t="str">
            <v>000469</v>
          </cell>
        </row>
        <row r="2371">
          <cell r="C2371" t="str">
            <v>61/K-MRS/XII/02</v>
          </cell>
          <cell r="D2371" t="str">
            <v>SALMA</v>
          </cell>
          <cell r="E2371" t="str">
            <v>044231</v>
          </cell>
          <cell r="F2371" t="str">
            <v>044231</v>
          </cell>
        </row>
        <row r="2372">
          <cell r="C2372" t="str">
            <v>60/K-MRS/XII/02</v>
          </cell>
          <cell r="D2372" t="str">
            <v>SALMA</v>
          </cell>
          <cell r="E2372" t="str">
            <v>043207</v>
          </cell>
          <cell r="F2372" t="str">
            <v>043207</v>
          </cell>
        </row>
        <row r="2373">
          <cell r="C2373" t="str">
            <v>59/K-MRS/XII/02</v>
          </cell>
          <cell r="D2373" t="str">
            <v>H. ICHWAN JUSLIM</v>
          </cell>
          <cell r="E2373" t="str">
            <v>2X3609</v>
          </cell>
          <cell r="F2373" t="str">
            <v>2X3609</v>
          </cell>
        </row>
        <row r="2374">
          <cell r="C2374" t="str">
            <v>58/K-MRS/XII/02</v>
          </cell>
          <cell r="D2374" t="str">
            <v>A. HASANUDDIN</v>
          </cell>
          <cell r="E2374" t="str">
            <v>043694</v>
          </cell>
          <cell r="F2374" t="str">
            <v>043694</v>
          </cell>
        </row>
        <row r="2375">
          <cell r="C2375" t="str">
            <v>57/K-MRS/XII/02</v>
          </cell>
          <cell r="D2375" t="str">
            <v>HJ. NURAENI</v>
          </cell>
          <cell r="E2375" t="str">
            <v>043693</v>
          </cell>
          <cell r="F2375" t="str">
            <v>043693</v>
          </cell>
        </row>
        <row r="2376">
          <cell r="C2376" t="str">
            <v>56/K-MRS/XII/02</v>
          </cell>
          <cell r="D2376" t="str">
            <v>HJ. SRI REJEKI</v>
          </cell>
          <cell r="E2376" t="str">
            <v>2X3646</v>
          </cell>
          <cell r="F2376" t="str">
            <v>2X3646</v>
          </cell>
        </row>
        <row r="2377">
          <cell r="C2377" t="str">
            <v>54/K-MRS/XII/02</v>
          </cell>
          <cell r="D2377" t="str">
            <v>H. MASMUMANG CONE</v>
          </cell>
          <cell r="E2377" t="str">
            <v>043016</v>
          </cell>
          <cell r="F2377" t="str">
            <v>043016</v>
          </cell>
        </row>
        <row r="2378">
          <cell r="C2378" t="str">
            <v>52/K-MRS/XI/02</v>
          </cell>
          <cell r="D2378" t="str">
            <v>SYINGE</v>
          </cell>
          <cell r="E2378" t="str">
            <v>086059</v>
          </cell>
          <cell r="F2378" t="str">
            <v>086059</v>
          </cell>
        </row>
        <row r="2379">
          <cell r="C2379" t="str">
            <v>49/K-MRS/X/02</v>
          </cell>
          <cell r="D2379" t="str">
            <v>DRS. KUBRA. M</v>
          </cell>
          <cell r="E2379" t="str">
            <v>086062</v>
          </cell>
          <cell r="F2379" t="str">
            <v>086062</v>
          </cell>
        </row>
        <row r="2380">
          <cell r="C2380" t="str">
            <v>48/K-MRS/X/02</v>
          </cell>
          <cell r="D2380" t="str">
            <v>MUH. YUSUF</v>
          </cell>
          <cell r="E2380" t="str">
            <v>085847</v>
          </cell>
          <cell r="F2380" t="str">
            <v>085847</v>
          </cell>
        </row>
        <row r="2381">
          <cell r="C2381" t="str">
            <v>47/K-MRS/X/02</v>
          </cell>
          <cell r="D2381" t="str">
            <v>TAJUDDIN</v>
          </cell>
          <cell r="E2381" t="str">
            <v>085889</v>
          </cell>
          <cell r="F2381" t="str">
            <v>085889</v>
          </cell>
        </row>
        <row r="2382">
          <cell r="C2382" t="str">
            <v>45/K-MRS/X/02</v>
          </cell>
          <cell r="D2382" t="str">
            <v>SALMA</v>
          </cell>
          <cell r="E2382" t="str">
            <v>039614</v>
          </cell>
          <cell r="F2382" t="str">
            <v>039614</v>
          </cell>
        </row>
        <row r="2383">
          <cell r="C2383" t="str">
            <v>44/K-MRS/X/02</v>
          </cell>
          <cell r="D2383" t="str">
            <v>MUSTAFA</v>
          </cell>
          <cell r="E2383" t="str">
            <v>296622</v>
          </cell>
          <cell r="F2383" t="str">
            <v>296622</v>
          </cell>
        </row>
        <row r="2384">
          <cell r="C2384" t="str">
            <v>41/K-MRS/X/02</v>
          </cell>
          <cell r="D2384" t="str">
            <v>LEO CRISTIANJANI</v>
          </cell>
          <cell r="E2384" t="str">
            <v>228683</v>
          </cell>
          <cell r="F2384" t="str">
            <v>228683</v>
          </cell>
        </row>
        <row r="2385">
          <cell r="C2385" t="str">
            <v>40/K-MRS/X/02</v>
          </cell>
          <cell r="D2385" t="str">
            <v>TAMRIN</v>
          </cell>
          <cell r="E2385" t="str">
            <v>038694</v>
          </cell>
          <cell r="F2385" t="str">
            <v>038694</v>
          </cell>
        </row>
        <row r="2386">
          <cell r="C2386" t="str">
            <v>38/K-MRS/X/02</v>
          </cell>
          <cell r="D2386" t="str">
            <v>SANGKALA</v>
          </cell>
          <cell r="E2386" t="str">
            <v>085217</v>
          </cell>
          <cell r="F2386" t="str">
            <v>085217</v>
          </cell>
        </row>
        <row r="2387">
          <cell r="C2387" t="str">
            <v>43/K-MRS/X/02</v>
          </cell>
          <cell r="D2387" t="str">
            <v>KAMARUDDIN</v>
          </cell>
          <cell r="E2387" t="str">
            <v>085241</v>
          </cell>
          <cell r="F2387" t="str">
            <v>085241</v>
          </cell>
        </row>
        <row r="2388">
          <cell r="C2388" t="str">
            <v>37/K-MRS/IX/02</v>
          </cell>
          <cell r="D2388" t="str">
            <v>KAMARUDDIN</v>
          </cell>
          <cell r="E2388" t="str">
            <v>085110</v>
          </cell>
          <cell r="F2388" t="str">
            <v>085110</v>
          </cell>
        </row>
        <row r="2389">
          <cell r="C2389" t="str">
            <v>36/K-MRS/IX/02</v>
          </cell>
          <cell r="D2389" t="str">
            <v>MUH. SAHABUDDIN</v>
          </cell>
          <cell r="E2389" t="str">
            <v>085089</v>
          </cell>
          <cell r="F2389" t="str">
            <v>085089</v>
          </cell>
        </row>
        <row r="2390">
          <cell r="C2390" t="str">
            <v>35/K-MRS/IX/02</v>
          </cell>
          <cell r="D2390" t="str">
            <v>H.M. ISKANDAR. K.SH. MBA</v>
          </cell>
          <cell r="E2390" t="str">
            <v>001177</v>
          </cell>
          <cell r="F2390" t="str">
            <v>001177</v>
          </cell>
        </row>
        <row r="2391">
          <cell r="C2391" t="str">
            <v>28/K-MRS/VI/02</v>
          </cell>
          <cell r="D2391" t="str">
            <v>DARWIS HASANUNG</v>
          </cell>
          <cell r="E2391" t="str">
            <v>083059</v>
          </cell>
          <cell r="F2391" t="str">
            <v>083059</v>
          </cell>
        </row>
        <row r="2392">
          <cell r="C2392" t="str">
            <v>22/K-MRS/V/02</v>
          </cell>
          <cell r="D2392" t="str">
            <v>UNDING</v>
          </cell>
          <cell r="E2392" t="str">
            <v>243355</v>
          </cell>
          <cell r="F2392" t="str">
            <v>243355</v>
          </cell>
        </row>
        <row r="2393">
          <cell r="C2393" t="str">
            <v>22/K-MRS/VII/96</v>
          </cell>
          <cell r="D2393" t="str">
            <v>B, DG. LEWANG</v>
          </cell>
          <cell r="E2393" t="str">
            <v>052923</v>
          </cell>
          <cell r="F2393" t="str">
            <v>052923</v>
          </cell>
        </row>
        <row r="2394">
          <cell r="C2394" t="str">
            <v>48/K-MRS/X/96</v>
          </cell>
          <cell r="D2394" t="str">
            <v>B. DG. LIWANG</v>
          </cell>
          <cell r="E2394" t="str">
            <v>055978</v>
          </cell>
          <cell r="F2394" t="str">
            <v>055978</v>
          </cell>
        </row>
        <row r="2395">
          <cell r="C2395" t="str">
            <v>104/K-MRS/X/97</v>
          </cell>
          <cell r="D2395" t="str">
            <v>B. DG. LIWANG</v>
          </cell>
          <cell r="E2395" t="str">
            <v>788582</v>
          </cell>
          <cell r="F2395" t="str">
            <v>788582</v>
          </cell>
        </row>
        <row r="2396">
          <cell r="C2396" t="str">
            <v>38/K-MRS/IX/96</v>
          </cell>
          <cell r="D2396" t="str">
            <v>B. DG. LIWANG</v>
          </cell>
          <cell r="E2396" t="str">
            <v>218330</v>
          </cell>
          <cell r="F2396" t="str">
            <v>218330</v>
          </cell>
        </row>
        <row r="2397">
          <cell r="C2397" t="str">
            <v>48/K-MRS/VI/97</v>
          </cell>
          <cell r="D2397" t="str">
            <v>S. DG. LIWANG</v>
          </cell>
          <cell r="E2397" t="str">
            <v>744771</v>
          </cell>
          <cell r="F2397" t="str">
            <v>744771</v>
          </cell>
        </row>
        <row r="2398">
          <cell r="C2398" t="str">
            <v>2/K-MRS/IV/96</v>
          </cell>
          <cell r="D2398" t="str">
            <v>M. SALEH BACHTIAR</v>
          </cell>
          <cell r="E2398" t="str">
            <v>050141</v>
          </cell>
          <cell r="F2398" t="str">
            <v>050141</v>
          </cell>
        </row>
        <row r="2399">
          <cell r="C2399" t="str">
            <v>6/K-MRS/V/96</v>
          </cell>
          <cell r="D2399" t="str">
            <v>TONENG UMAR</v>
          </cell>
          <cell r="E2399" t="str">
            <v>051900</v>
          </cell>
          <cell r="F2399" t="str">
            <v>051900</v>
          </cell>
        </row>
        <row r="2400">
          <cell r="C2400" t="str">
            <v>7/K-MRS/VI/96</v>
          </cell>
          <cell r="D2400" t="str">
            <v>NATSIR</v>
          </cell>
          <cell r="E2400" t="str">
            <v>051871</v>
          </cell>
          <cell r="F2400" t="str">
            <v>051871</v>
          </cell>
        </row>
        <row r="2401">
          <cell r="C2401" t="str">
            <v>12/K-MRS/VII/96</v>
          </cell>
          <cell r="D2401" t="str">
            <v>P. BOMBONG</v>
          </cell>
          <cell r="E2401" t="str">
            <v>218268</v>
          </cell>
          <cell r="F2401" t="str">
            <v>218268</v>
          </cell>
        </row>
        <row r="2402">
          <cell r="C2402" t="str">
            <v>51/K-MRS/VII/97</v>
          </cell>
          <cell r="D2402" t="str">
            <v>ABD. RAHIM</v>
          </cell>
          <cell r="E2402" t="str">
            <v>752035</v>
          </cell>
          <cell r="F2402" t="str">
            <v>752035</v>
          </cell>
        </row>
        <row r="2403">
          <cell r="C2403" t="str">
            <v>70/K-MRS/XII/96</v>
          </cell>
          <cell r="D2403" t="str">
            <v>ABD. RAHIM</v>
          </cell>
          <cell r="E2403" t="str">
            <v>059450</v>
          </cell>
          <cell r="F2403" t="str">
            <v>059450</v>
          </cell>
        </row>
        <row r="2404">
          <cell r="C2404" t="str">
            <v>18/K-MRS/VII/96</v>
          </cell>
          <cell r="D2404" t="str">
            <v>CV. KARYA UTAMA/H. HASANUDDIN</v>
          </cell>
          <cell r="E2404" t="str">
            <v>050310</v>
          </cell>
          <cell r="F2404" t="str">
            <v>050310</v>
          </cell>
        </row>
        <row r="2405">
          <cell r="C2405" t="str">
            <v>26/K-MRS/VII/00</v>
          </cell>
          <cell r="D2405" t="str">
            <v>H.ANDI RAHIM PATUNRU</v>
          </cell>
          <cell r="E2405" t="str">
            <v>056579</v>
          </cell>
          <cell r="F2405" t="str">
            <v>056579</v>
          </cell>
        </row>
        <row r="2406">
          <cell r="C2406" t="str">
            <v>68/K-MRS/XII/96</v>
          </cell>
          <cell r="D2406" t="str">
            <v>JAMALUDDIN</v>
          </cell>
          <cell r="E2406" t="str">
            <v>058651</v>
          </cell>
          <cell r="F2406" t="str">
            <v>058651</v>
          </cell>
        </row>
        <row r="2407">
          <cell r="C2407" t="str">
            <v>23/K-MRS/VIII/96</v>
          </cell>
          <cell r="D2407" t="str">
            <v>S  U  H  A  N  A</v>
          </cell>
          <cell r="E2407" t="str">
            <v>053815</v>
          </cell>
          <cell r="F2407" t="str">
            <v>053815</v>
          </cell>
        </row>
        <row r="2408">
          <cell r="C2408" t="str">
            <v>26/K-MRS/VIII/96</v>
          </cell>
          <cell r="D2408" t="str">
            <v>NORMA</v>
          </cell>
          <cell r="E2408" t="str">
            <v>054488</v>
          </cell>
          <cell r="F2408" t="str">
            <v>054488</v>
          </cell>
        </row>
        <row r="2409">
          <cell r="C2409" t="str">
            <v>36/K-MRS/IX/96</v>
          </cell>
          <cell r="D2409" t="str">
            <v>DG. KULLE</v>
          </cell>
          <cell r="E2409" t="str">
            <v>055053</v>
          </cell>
          <cell r="F2409" t="str">
            <v>055053</v>
          </cell>
        </row>
        <row r="2410">
          <cell r="C2410" t="str">
            <v>23/K-MRS/III/97</v>
          </cell>
          <cell r="D2410" t="str">
            <v>H. HAMJA NINA</v>
          </cell>
          <cell r="E2410" t="str">
            <v>6Y4558</v>
          </cell>
          <cell r="F2410" t="str">
            <v>6Y4558</v>
          </cell>
        </row>
        <row r="2411">
          <cell r="C2411" t="str">
            <v>4/K-MRS/ADD/98</v>
          </cell>
          <cell r="D2411" t="str">
            <v>RUDOLF KOKONG</v>
          </cell>
          <cell r="E2411" t="str">
            <v>055811</v>
          </cell>
          <cell r="F2411" t="str">
            <v>055811</v>
          </cell>
        </row>
        <row r="2412">
          <cell r="C2412" t="str">
            <v>50/K-MRS/X/96</v>
          </cell>
          <cell r="D2412" t="str">
            <v>MAHMUD</v>
          </cell>
          <cell r="E2412" t="str">
            <v>052981</v>
          </cell>
          <cell r="F2412" t="str">
            <v>052981</v>
          </cell>
        </row>
        <row r="2413">
          <cell r="C2413" t="str">
            <v>52/K-MRS/ X/96</v>
          </cell>
          <cell r="D2413" t="str">
            <v>M. DG. LALA</v>
          </cell>
          <cell r="E2413" t="str">
            <v>215144</v>
          </cell>
          <cell r="F2413" t="str">
            <v>215144</v>
          </cell>
        </row>
        <row r="2414">
          <cell r="C2414" t="str">
            <v>12/K-MRS/VII/98</v>
          </cell>
          <cell r="D2414" t="str">
            <v>KAHARUDDIN</v>
          </cell>
          <cell r="E2414" t="str">
            <v>7Y2702</v>
          </cell>
          <cell r="F2414" t="str">
            <v>7Y2702</v>
          </cell>
        </row>
        <row r="2415">
          <cell r="C2415" t="str">
            <v>60/K-MRS/XI/96</v>
          </cell>
          <cell r="D2415" t="str">
            <v>H. ABD. HALIM TEPPO</v>
          </cell>
          <cell r="E2415" t="str">
            <v>058157</v>
          </cell>
          <cell r="F2415" t="str">
            <v>058157</v>
          </cell>
        </row>
        <row r="2416">
          <cell r="C2416" t="str">
            <v>61/K-MRS/XI/96</v>
          </cell>
          <cell r="D2416" t="str">
            <v>BACONI</v>
          </cell>
          <cell r="E2416" t="str">
            <v>054222</v>
          </cell>
          <cell r="F2416" t="str">
            <v>054222</v>
          </cell>
        </row>
        <row r="2417">
          <cell r="C2417" t="str">
            <v>63/K-MRS/XII/96</v>
          </cell>
          <cell r="D2417" t="str">
            <v>AMBO TUWO</v>
          </cell>
          <cell r="E2417">
            <v>244699</v>
          </cell>
          <cell r="F2417">
            <v>244699</v>
          </cell>
        </row>
        <row r="2418">
          <cell r="C2418" t="str">
            <v>126/K-MRS/XII/97</v>
          </cell>
          <cell r="D2418" t="str">
            <v>H. DAHLAN</v>
          </cell>
          <cell r="E2418" t="str">
            <v>256890</v>
          </cell>
          <cell r="F2418" t="str">
            <v>256890</v>
          </cell>
        </row>
        <row r="2419">
          <cell r="C2419" t="str">
            <v>66/K-MRS/XII/96</v>
          </cell>
          <cell r="D2419" t="str">
            <v>H. DAHLAN</v>
          </cell>
          <cell r="E2419" t="str">
            <v>244708</v>
          </cell>
          <cell r="F2419" t="str">
            <v>244708</v>
          </cell>
        </row>
        <row r="2420">
          <cell r="C2420" t="str">
            <v>69/K-MRS/XII/96</v>
          </cell>
          <cell r="D2420" t="str">
            <v>HAMSIA</v>
          </cell>
          <cell r="E2420" t="str">
            <v>059452</v>
          </cell>
          <cell r="F2420" t="str">
            <v>059452</v>
          </cell>
        </row>
        <row r="2421">
          <cell r="C2421" t="str">
            <v>72/K-MRS/XII/96</v>
          </cell>
          <cell r="D2421" t="str">
            <v>DRS. H.FACHRUL ISLAM</v>
          </cell>
          <cell r="E2421" t="str">
            <v>215818</v>
          </cell>
          <cell r="F2421" t="str">
            <v>215818</v>
          </cell>
        </row>
        <row r="2422">
          <cell r="C2422" t="str">
            <v>70/K-MRS/VIII/97</v>
          </cell>
          <cell r="D2422" t="str">
            <v>ABD. LATIF. S</v>
          </cell>
          <cell r="E2422" t="str">
            <v>756295</v>
          </cell>
          <cell r="F2422" t="str">
            <v>756295</v>
          </cell>
        </row>
        <row r="2423">
          <cell r="C2423" t="str">
            <v>121/K-MRS/XII/97</v>
          </cell>
          <cell r="D2423" t="str">
            <v>CANGKA</v>
          </cell>
          <cell r="E2423">
            <v>795741</v>
          </cell>
          <cell r="F2423">
            <v>795741</v>
          </cell>
        </row>
        <row r="2424">
          <cell r="C2424" t="str">
            <v>26/K-MRS/VI/02</v>
          </cell>
          <cell r="D2424" t="str">
            <v>H. ABD. MADJID TOLA</v>
          </cell>
          <cell r="E2424" t="str">
            <v>047638</v>
          </cell>
          <cell r="F2424" t="str">
            <v>047638</v>
          </cell>
        </row>
        <row r="2425">
          <cell r="C2425" t="str">
            <v>117/K-MRS/XI/97</v>
          </cell>
          <cell r="D2425" t="str">
            <v>B A S R I</v>
          </cell>
          <cell r="E2425" t="str">
            <v>792483</v>
          </cell>
          <cell r="F2425" t="str">
            <v>792483</v>
          </cell>
        </row>
        <row r="2426">
          <cell r="C2426" t="str">
            <v>3/K-MRS/I/98</v>
          </cell>
          <cell r="D2426" t="str">
            <v>BASRI</v>
          </cell>
          <cell r="E2426" t="str">
            <v>704079</v>
          </cell>
          <cell r="F2426" t="str">
            <v>704079</v>
          </cell>
        </row>
        <row r="2427">
          <cell r="C2427" t="str">
            <v>96/K-MRS/X/97</v>
          </cell>
          <cell r="D2427" t="str">
            <v>BASRI</v>
          </cell>
          <cell r="E2427" t="str">
            <v>788463</v>
          </cell>
          <cell r="F2427" t="str">
            <v>788463</v>
          </cell>
        </row>
        <row r="2428">
          <cell r="C2428" t="str">
            <v>52/K-MRS/VI/97</v>
          </cell>
          <cell r="D2428" t="str">
            <v>BASRI</v>
          </cell>
          <cell r="E2428" t="str">
            <v>741039</v>
          </cell>
          <cell r="F2428" t="str">
            <v>741039</v>
          </cell>
        </row>
        <row r="2429">
          <cell r="C2429" t="str">
            <v>10/K-MRS/II/97</v>
          </cell>
          <cell r="D2429" t="str">
            <v>ABD. HARIS GANI</v>
          </cell>
          <cell r="E2429" t="str">
            <v>713572</v>
          </cell>
          <cell r="F2429" t="str">
            <v>713572</v>
          </cell>
        </row>
        <row r="2430">
          <cell r="C2430" t="str">
            <v>11/K-MRS/II/97</v>
          </cell>
          <cell r="D2430" t="str">
            <v>M U H T A R</v>
          </cell>
          <cell r="E2430" t="str">
            <v>6Y4613</v>
          </cell>
          <cell r="F2430" t="str">
            <v>6Y4613</v>
          </cell>
        </row>
        <row r="2431">
          <cell r="C2431" t="str">
            <v>24/K-MRS/IV/97</v>
          </cell>
          <cell r="D2431" t="str">
            <v>H. NURDIN</v>
          </cell>
          <cell r="E2431" t="str">
            <v>724489</v>
          </cell>
          <cell r="F2431" t="str">
            <v>724489</v>
          </cell>
        </row>
        <row r="2432">
          <cell r="C2432" t="str">
            <v>25/K-MRS/IV/97</v>
          </cell>
          <cell r="D2432" t="str">
            <v>FERRY HAOSANA</v>
          </cell>
          <cell r="E2432" t="str">
            <v>733273</v>
          </cell>
          <cell r="F2432" t="str">
            <v>733273</v>
          </cell>
        </row>
        <row r="2433">
          <cell r="C2433" t="str">
            <v>26/K-MRS/IV/97</v>
          </cell>
          <cell r="D2433" t="str">
            <v>FERRY HAOSANA</v>
          </cell>
          <cell r="E2433" t="str">
            <v>733274</v>
          </cell>
          <cell r="F2433" t="str">
            <v>733274</v>
          </cell>
        </row>
        <row r="2434">
          <cell r="C2434" t="str">
            <v>29/K-MRS/IV/97</v>
          </cell>
          <cell r="D2434" t="str">
            <v>H. ABD. RAHMAN</v>
          </cell>
          <cell r="E2434" t="str">
            <v>6Y3766</v>
          </cell>
          <cell r="F2434" t="str">
            <v>6Y3766</v>
          </cell>
        </row>
        <row r="2435">
          <cell r="C2435" t="str">
            <v>31/K-MRS/IV/97</v>
          </cell>
          <cell r="D2435" t="str">
            <v>DRS. MARDIN MATUWO</v>
          </cell>
          <cell r="E2435" t="str">
            <v>733066</v>
          </cell>
          <cell r="F2435" t="str">
            <v>733066</v>
          </cell>
        </row>
        <row r="2436">
          <cell r="C2436" t="str">
            <v>33/K-MRS/IV/97</v>
          </cell>
          <cell r="D2436" t="str">
            <v>DRS. MARDIN.MATUWO</v>
          </cell>
          <cell r="E2436" t="str">
            <v>734308</v>
          </cell>
          <cell r="F2436" t="str">
            <v>734308</v>
          </cell>
        </row>
        <row r="2437">
          <cell r="C2437" t="str">
            <v>36/K-MRS/V/97</v>
          </cell>
          <cell r="D2437" t="str">
            <v>TAMRIN</v>
          </cell>
          <cell r="E2437" t="str">
            <v>733640</v>
          </cell>
          <cell r="F2437" t="str">
            <v>733640</v>
          </cell>
        </row>
        <row r="2438">
          <cell r="C2438" t="str">
            <v>37/K-MRS/V/97</v>
          </cell>
          <cell r="D2438" t="str">
            <v>NY. BUDIATI</v>
          </cell>
          <cell r="E2438" t="str">
            <v>744733</v>
          </cell>
          <cell r="F2438" t="str">
            <v>744733</v>
          </cell>
        </row>
        <row r="2439">
          <cell r="C2439" t="str">
            <v>42/K-MRS/V/97</v>
          </cell>
          <cell r="D2439" t="str">
            <v>ANDI HASBI</v>
          </cell>
          <cell r="E2439" t="str">
            <v>064418</v>
          </cell>
          <cell r="F2439" t="str">
            <v>064418</v>
          </cell>
        </row>
        <row r="2440">
          <cell r="C2440" t="str">
            <v>108/K-MRS/XI/97</v>
          </cell>
          <cell r="D2440" t="str">
            <v>AHMAD ERNIS RAPANG</v>
          </cell>
          <cell r="E2440" t="str">
            <v>795501</v>
          </cell>
          <cell r="F2440" t="str">
            <v>795501</v>
          </cell>
        </row>
        <row r="2441">
          <cell r="C2441" t="str">
            <v>50/K-MRS/VI/97</v>
          </cell>
          <cell r="D2441" t="str">
            <v>H. ANDI AZIS</v>
          </cell>
          <cell r="E2441" t="str">
            <v>740994</v>
          </cell>
          <cell r="F2441" t="str">
            <v>740994</v>
          </cell>
        </row>
        <row r="2442">
          <cell r="C2442" t="str">
            <v>54/K-MRS/VII/97</v>
          </cell>
          <cell r="D2442" t="str">
            <v>MUH. IDRUS</v>
          </cell>
          <cell r="E2442" t="str">
            <v>741041</v>
          </cell>
          <cell r="F2442" t="str">
            <v>741041</v>
          </cell>
        </row>
        <row r="2443">
          <cell r="C2443" t="str">
            <v>55/K-MRS/VII/97</v>
          </cell>
          <cell r="D2443" t="str">
            <v>H. HALIM</v>
          </cell>
          <cell r="E2443" t="str">
            <v>733662</v>
          </cell>
          <cell r="F2443" t="str">
            <v>733662</v>
          </cell>
        </row>
        <row r="2444">
          <cell r="C2444" t="str">
            <v>59/K-MRS/VII/97</v>
          </cell>
          <cell r="D2444" t="str">
            <v>H. HARU. L</v>
          </cell>
          <cell r="E2444" t="str">
            <v>760476</v>
          </cell>
          <cell r="F2444" t="str">
            <v>760476</v>
          </cell>
        </row>
        <row r="2445">
          <cell r="C2445" t="str">
            <v>60/K-MRS/VII/97</v>
          </cell>
          <cell r="D2445" t="str">
            <v>CV. CAHAYA MAKMUR</v>
          </cell>
          <cell r="E2445" t="str">
            <v>756302</v>
          </cell>
          <cell r="F2445" t="str">
            <v>756302</v>
          </cell>
        </row>
        <row r="2446">
          <cell r="C2446" t="str">
            <v>2/K-MRS/ADD/99</v>
          </cell>
          <cell r="D2446" t="str">
            <v>H. PAHARU PONDI</v>
          </cell>
          <cell r="E2446" t="str">
            <v>756297</v>
          </cell>
          <cell r="F2446" t="str">
            <v>756297</v>
          </cell>
        </row>
        <row r="2447">
          <cell r="C2447" t="str">
            <v>113/K-MRS/XI/97</v>
          </cell>
          <cell r="D2447" t="str">
            <v>A. ROSMAN</v>
          </cell>
          <cell r="E2447" t="str">
            <v>771062</v>
          </cell>
          <cell r="F2447" t="str">
            <v>771062</v>
          </cell>
        </row>
        <row r="2448">
          <cell r="C2448" t="str">
            <v>63/K-MRS/VII/97</v>
          </cell>
          <cell r="D2448" t="str">
            <v>ANDI ROSMAN</v>
          </cell>
          <cell r="E2448" t="str">
            <v>763009</v>
          </cell>
          <cell r="F2448" t="str">
            <v>763009</v>
          </cell>
        </row>
        <row r="2449">
          <cell r="C2449" t="str">
            <v>67/K-MRS/VII/97</v>
          </cell>
          <cell r="D2449" t="str">
            <v>H. SAMSINAR</v>
          </cell>
          <cell r="E2449" t="str">
            <v>758856</v>
          </cell>
          <cell r="F2449" t="str">
            <v>758856</v>
          </cell>
        </row>
        <row r="2450">
          <cell r="C2450" t="str">
            <v>72/K-MRS/VIII/97</v>
          </cell>
          <cell r="D2450" t="str">
            <v>MAHYUDIN</v>
          </cell>
          <cell r="E2450" t="str">
            <v>771774</v>
          </cell>
          <cell r="F2450" t="str">
            <v>771774</v>
          </cell>
        </row>
        <row r="2451">
          <cell r="C2451" t="str">
            <v>7/K-MRS/VII/99</v>
          </cell>
          <cell r="D2451" t="str">
            <v>MAHYUDDIN</v>
          </cell>
          <cell r="E2451" t="str">
            <v>787828</v>
          </cell>
          <cell r="F2451" t="str">
            <v>787828</v>
          </cell>
        </row>
        <row r="2452">
          <cell r="C2452" t="str">
            <v>75/K-MRS/VIII/97</v>
          </cell>
          <cell r="D2452" t="str">
            <v>NY. A. ROSMIATI. M</v>
          </cell>
          <cell r="E2452" t="str">
            <v>767896</v>
          </cell>
          <cell r="F2452" t="str">
            <v>767896</v>
          </cell>
        </row>
        <row r="2453">
          <cell r="C2453" t="str">
            <v>77/K-MRS/VIII/97</v>
          </cell>
          <cell r="D2453" t="str">
            <v>H. ABD. HALIK</v>
          </cell>
          <cell r="E2453" t="str">
            <v>768075</v>
          </cell>
          <cell r="F2453" t="str">
            <v>768075</v>
          </cell>
        </row>
        <row r="2454">
          <cell r="C2454" t="str">
            <v>115/K-MRS/XI/97</v>
          </cell>
          <cell r="D2454" t="str">
            <v>H. ABD. HALIK ALLE</v>
          </cell>
          <cell r="E2454" t="str">
            <v>780941</v>
          </cell>
          <cell r="F2454" t="str">
            <v>780941</v>
          </cell>
        </row>
        <row r="2455">
          <cell r="C2455" t="str">
            <v>79/K-MRS/VIII/97</v>
          </cell>
          <cell r="D2455" t="str">
            <v>SAFARUDDIN</v>
          </cell>
          <cell r="E2455">
            <v>779470</v>
          </cell>
          <cell r="F2455">
            <v>779470</v>
          </cell>
        </row>
        <row r="2456">
          <cell r="C2456" t="str">
            <v>80/K-MRS/VIII/97</v>
          </cell>
          <cell r="D2456" t="str">
            <v>HAME. P</v>
          </cell>
          <cell r="E2456" t="str">
            <v>779796</v>
          </cell>
          <cell r="F2456" t="str">
            <v>779796</v>
          </cell>
        </row>
        <row r="2457">
          <cell r="C2457" t="str">
            <v>81/K-MRS/VIII/97</v>
          </cell>
          <cell r="D2457" t="str">
            <v>MURSIDA. HS</v>
          </cell>
          <cell r="E2457" t="str">
            <v>764535</v>
          </cell>
          <cell r="F2457" t="str">
            <v>764535</v>
          </cell>
        </row>
        <row r="2458">
          <cell r="C2458" t="str">
            <v>84/K-MRS/IX/97</v>
          </cell>
          <cell r="D2458" t="str">
            <v>DRS. NURDIN ARSYAD</v>
          </cell>
          <cell r="E2458" t="str">
            <v>764742</v>
          </cell>
          <cell r="F2458" t="str">
            <v>764742</v>
          </cell>
        </row>
        <row r="2459">
          <cell r="C2459" t="str">
            <v>85/K-MRS/IX/97</v>
          </cell>
          <cell r="D2459" t="str">
            <v>AHMADI</v>
          </cell>
          <cell r="E2459">
            <v>783018</v>
          </cell>
          <cell r="F2459">
            <v>783018</v>
          </cell>
        </row>
        <row r="2460">
          <cell r="C2460" t="str">
            <v>88/K-MRS/IX/97</v>
          </cell>
          <cell r="D2460" t="str">
            <v>KAMARUDDIN</v>
          </cell>
          <cell r="E2460" t="str">
            <v>776656</v>
          </cell>
          <cell r="F2460" t="str">
            <v>776656</v>
          </cell>
        </row>
        <row r="2461">
          <cell r="C2461" t="str">
            <v>89/K-MRS/IX/97</v>
          </cell>
          <cell r="D2461" t="str">
            <v>H. MUSLIMIN</v>
          </cell>
          <cell r="E2461" t="str">
            <v>781359</v>
          </cell>
          <cell r="F2461" t="str">
            <v>781359</v>
          </cell>
        </row>
        <row r="2462">
          <cell r="C2462" t="str">
            <v>90/K-MRS/IX/97</v>
          </cell>
          <cell r="D2462" t="str">
            <v>SUKMAWATI</v>
          </cell>
          <cell r="E2462" t="str">
            <v>772256</v>
          </cell>
          <cell r="F2462" t="str">
            <v>772256</v>
          </cell>
        </row>
        <row r="2463">
          <cell r="C2463" t="str">
            <v>91/K-MRS/X/97</v>
          </cell>
          <cell r="D2463" t="str">
            <v>PT. NURMAS UTAMA</v>
          </cell>
          <cell r="E2463" t="str">
            <v>768093</v>
          </cell>
          <cell r="F2463" t="str">
            <v>768093</v>
          </cell>
        </row>
        <row r="2464">
          <cell r="C2464" t="str">
            <v>92/K-MRS/X/97</v>
          </cell>
          <cell r="D2464" t="str">
            <v>PT. NURMAS UTAMA</v>
          </cell>
          <cell r="E2464" t="str">
            <v>768084</v>
          </cell>
          <cell r="F2464" t="str">
            <v>768084</v>
          </cell>
        </row>
        <row r="2465">
          <cell r="C2465" t="str">
            <v>93/K-MRS/X/97</v>
          </cell>
          <cell r="D2465" t="str">
            <v>PT. NURMAS UTAMA</v>
          </cell>
          <cell r="E2465" t="str">
            <v>781365</v>
          </cell>
          <cell r="F2465" t="str">
            <v>781365</v>
          </cell>
        </row>
        <row r="2466">
          <cell r="C2466" t="str">
            <v>94/K-MRS/X/97</v>
          </cell>
          <cell r="D2466" t="str">
            <v>CV. TUNAS BARU</v>
          </cell>
          <cell r="E2466" t="str">
            <v>785286</v>
          </cell>
          <cell r="F2466" t="str">
            <v>785286</v>
          </cell>
        </row>
        <row r="2467">
          <cell r="C2467" t="str">
            <v>98/K-MRS/X/97</v>
          </cell>
          <cell r="D2467" t="str">
            <v>H. SUARDI</v>
          </cell>
          <cell r="E2467" t="str">
            <v>781497</v>
          </cell>
          <cell r="F2467" t="str">
            <v>781497</v>
          </cell>
        </row>
        <row r="2468">
          <cell r="C2468" t="str">
            <v>103/K-MRS/X/97</v>
          </cell>
          <cell r="D2468" t="str">
            <v>ZAINUDDIN RASYID</v>
          </cell>
          <cell r="E2468" t="str">
            <v>792624</v>
          </cell>
          <cell r="F2468" t="str">
            <v>792624</v>
          </cell>
        </row>
        <row r="2469">
          <cell r="C2469" t="str">
            <v>105/K-MRS/X/97</v>
          </cell>
          <cell r="D2469" t="str">
            <v>BACONI</v>
          </cell>
          <cell r="E2469" t="str">
            <v>768006</v>
          </cell>
          <cell r="F2469" t="str">
            <v>768006</v>
          </cell>
        </row>
        <row r="2470">
          <cell r="C2470" t="str">
            <v>114/K-MRS/XI/97</v>
          </cell>
          <cell r="D2470" t="str">
            <v>H. DG. GASSING</v>
          </cell>
          <cell r="E2470" t="str">
            <v>790299</v>
          </cell>
          <cell r="F2470" t="str">
            <v>790299</v>
          </cell>
        </row>
        <row r="2471">
          <cell r="C2471" t="str">
            <v>119/K-MRS/XI/97</v>
          </cell>
          <cell r="D2471" t="str">
            <v>SALENG</v>
          </cell>
          <cell r="E2471" t="str">
            <v>793261</v>
          </cell>
          <cell r="F2471" t="str">
            <v>793261</v>
          </cell>
        </row>
        <row r="2472">
          <cell r="C2472" t="str">
            <v>4/K-MRS/II/00</v>
          </cell>
          <cell r="D2472" t="str">
            <v>ANSAR</v>
          </cell>
          <cell r="E2472" t="str">
            <v>9X7977</v>
          </cell>
          <cell r="F2472" t="str">
            <v>9X7977</v>
          </cell>
        </row>
        <row r="2473">
          <cell r="C2473" t="str">
            <v>123/K-MRS/XII/97</v>
          </cell>
          <cell r="D2473" t="str">
            <v>ANSAR</v>
          </cell>
          <cell r="E2473" t="str">
            <v>793549</v>
          </cell>
          <cell r="F2473" t="str">
            <v>793549</v>
          </cell>
        </row>
        <row r="2474">
          <cell r="C2474" t="str">
            <v>2/K-MRS/I/99</v>
          </cell>
          <cell r="D2474" t="str">
            <v>ANSHAR</v>
          </cell>
          <cell r="E2474">
            <v>834166</v>
          </cell>
          <cell r="F2474">
            <v>834166</v>
          </cell>
        </row>
        <row r="2475">
          <cell r="C2475" t="str">
            <v>125/K-MRS/XII/97</v>
          </cell>
          <cell r="D2475" t="str">
            <v>H. JABBAR</v>
          </cell>
          <cell r="E2475" t="str">
            <v>792386</v>
          </cell>
          <cell r="F2475" t="str">
            <v>792386</v>
          </cell>
        </row>
        <row r="2476">
          <cell r="C2476" t="str">
            <v>128/K-MRS/XII/97</v>
          </cell>
          <cell r="D2476" t="str">
            <v>H. DAHRIA</v>
          </cell>
          <cell r="E2476" t="str">
            <v>792353</v>
          </cell>
          <cell r="F2476" t="str">
            <v>792353</v>
          </cell>
        </row>
        <row r="2477">
          <cell r="C2477" t="str">
            <v>1/K-MRS/I/98</v>
          </cell>
          <cell r="D2477" t="str">
            <v>BAKING</v>
          </cell>
          <cell r="E2477" t="str">
            <v>702055</v>
          </cell>
          <cell r="F2477" t="str">
            <v>702055</v>
          </cell>
        </row>
        <row r="2478">
          <cell r="C2478" t="str">
            <v>2/K-MRS/I/98</v>
          </cell>
          <cell r="D2478" t="str">
            <v>SIANGKA</v>
          </cell>
          <cell r="E2478" t="str">
            <v>701936</v>
          </cell>
          <cell r="F2478" t="str">
            <v>701936</v>
          </cell>
        </row>
        <row r="2479">
          <cell r="C2479" t="str">
            <v>5/K-MRS/I/98</v>
          </cell>
          <cell r="D2479" t="str">
            <v>ANDI HARIS</v>
          </cell>
          <cell r="E2479" t="str">
            <v>702024</v>
          </cell>
          <cell r="F2479" t="str">
            <v>702024</v>
          </cell>
        </row>
        <row r="2480">
          <cell r="C2480" t="str">
            <v>6/K-MRS/I/98</v>
          </cell>
          <cell r="D2480" t="str">
            <v>MUH. SARRO</v>
          </cell>
          <cell r="E2480" t="str">
            <v>702037</v>
          </cell>
          <cell r="F2480" t="str">
            <v>702037</v>
          </cell>
        </row>
        <row r="2481">
          <cell r="C2481" t="str">
            <v>7/K-MRS/II/98</v>
          </cell>
          <cell r="D2481" t="str">
            <v>DG. BANI</v>
          </cell>
          <cell r="E2481" t="str">
            <v>7Y2602</v>
          </cell>
          <cell r="F2481" t="str">
            <v>7Y2602</v>
          </cell>
        </row>
        <row r="2482">
          <cell r="C2482" t="str">
            <v>9/K-MRS/III/98</v>
          </cell>
          <cell r="D2482" t="str">
            <v>MUNAWIR</v>
          </cell>
          <cell r="E2482" t="str">
            <v>7X2419</v>
          </cell>
          <cell r="F2482" t="str">
            <v>7X2419</v>
          </cell>
        </row>
        <row r="2483">
          <cell r="C2483" t="str">
            <v>13/K-MRS/VIII/98</v>
          </cell>
          <cell r="D2483" t="str">
            <v>H.MUSLIMIN</v>
          </cell>
          <cell r="E2483" t="str">
            <v>828977</v>
          </cell>
          <cell r="F2483" t="str">
            <v>828977</v>
          </cell>
        </row>
        <row r="2484">
          <cell r="C2484" t="str">
            <v>39/K-MRS/X/02</v>
          </cell>
          <cell r="D2484" t="str">
            <v>SUTIR</v>
          </cell>
          <cell r="E2484" t="str">
            <v>000454</v>
          </cell>
          <cell r="F2484" t="str">
            <v>000454</v>
          </cell>
        </row>
        <row r="2485">
          <cell r="C2485" t="str">
            <v>1/K-MRS/I/99</v>
          </cell>
          <cell r="D2485" t="str">
            <v>ANDI SUTIR</v>
          </cell>
          <cell r="E2485" t="str">
            <v>7Y4372</v>
          </cell>
          <cell r="F2485" t="str">
            <v>7Y4372</v>
          </cell>
        </row>
        <row r="2486">
          <cell r="C2486" t="str">
            <v>4/K-MRS/VI/99</v>
          </cell>
          <cell r="D2486" t="str">
            <v>MUH. ASRUL  ALI  SE.</v>
          </cell>
          <cell r="E2486" t="str">
            <v>809840</v>
          </cell>
          <cell r="F2486" t="str">
            <v>809840</v>
          </cell>
        </row>
        <row r="2487">
          <cell r="C2487" t="str">
            <v>5/K-MRS/VI/99</v>
          </cell>
          <cell r="D2487" t="str">
            <v>JAMILA  TATI</v>
          </cell>
          <cell r="E2487" t="str">
            <v>701675</v>
          </cell>
          <cell r="F2487" t="str">
            <v>701675</v>
          </cell>
        </row>
        <row r="2488">
          <cell r="C2488" t="str">
            <v>10/K-MRS/XI/99</v>
          </cell>
          <cell r="D2488" t="str">
            <v>JAMILA TATI</v>
          </cell>
          <cell r="E2488" t="str">
            <v>971600</v>
          </cell>
          <cell r="F2488" t="str">
            <v>971600</v>
          </cell>
        </row>
        <row r="2489">
          <cell r="C2489" t="str">
            <v>53/K-MRS/XI/02</v>
          </cell>
          <cell r="D2489" t="str">
            <v>H. ARSYAD ELLANG</v>
          </cell>
          <cell r="E2489" t="str">
            <v>298241</v>
          </cell>
          <cell r="F2489" t="str">
            <v>298241</v>
          </cell>
        </row>
        <row r="2490">
          <cell r="C2490" t="str">
            <v>8/K-MRS/VII/99</v>
          </cell>
          <cell r="D2490" t="str">
            <v>H ARSYAD ELLANG</v>
          </cell>
          <cell r="E2490" t="str">
            <v>950703</v>
          </cell>
          <cell r="F2490" t="str">
            <v>950703</v>
          </cell>
        </row>
        <row r="2491">
          <cell r="C2491" t="str">
            <v>9/K-MRS/VII/99</v>
          </cell>
          <cell r="D2491" t="str">
            <v>H.BASIR</v>
          </cell>
          <cell r="E2491" t="str">
            <v>787827</v>
          </cell>
          <cell r="F2491" t="str">
            <v>787827</v>
          </cell>
        </row>
        <row r="2492">
          <cell r="C2492" t="str">
            <v>12/K-MRS/XI/99</v>
          </cell>
          <cell r="D2492" t="str">
            <v>H.MAEMUNAH</v>
          </cell>
          <cell r="E2492" t="str">
            <v>902569</v>
          </cell>
          <cell r="F2492" t="str">
            <v>902569</v>
          </cell>
        </row>
        <row r="2493">
          <cell r="C2493" t="str">
            <v>14/K-MRS/XII/99</v>
          </cell>
          <cell r="D2493" t="str">
            <v>MULIADI</v>
          </cell>
          <cell r="E2493" t="str">
            <v>980745</v>
          </cell>
          <cell r="F2493" t="str">
            <v>980745</v>
          </cell>
        </row>
        <row r="2494">
          <cell r="C2494" t="str">
            <v>16/K-MRS/XII/99</v>
          </cell>
          <cell r="D2494" t="str">
            <v>HAEDAR</v>
          </cell>
          <cell r="E2494" t="str">
            <v>9Y8415</v>
          </cell>
          <cell r="F2494" t="str">
            <v>9Y8415</v>
          </cell>
        </row>
        <row r="2495">
          <cell r="C2495" t="str">
            <v>16/K-SP/III/97</v>
          </cell>
          <cell r="D2495" t="str">
            <v>DAHLIATI</v>
          </cell>
          <cell r="E2495" t="str">
            <v>0625</v>
          </cell>
          <cell r="F2495" t="str">
            <v>0625</v>
          </cell>
        </row>
        <row r="2496">
          <cell r="C2496" t="str">
            <v>4/K-GWA/TAR/V/97</v>
          </cell>
          <cell r="D2496" t="str">
            <v>A.MUHAMMADIN</v>
          </cell>
          <cell r="E2496">
            <v>0</v>
          </cell>
          <cell r="F2496">
            <v>0</v>
          </cell>
        </row>
        <row r="2497">
          <cell r="C2497" t="str">
            <v>66/K-PR/V/95</v>
          </cell>
          <cell r="D2497" t="str">
            <v>ALIMIN PAHMIN/FATMA</v>
          </cell>
          <cell r="E2497" t="str">
            <v>036371</v>
          </cell>
          <cell r="F2497" t="str">
            <v>036371</v>
          </cell>
        </row>
        <row r="2498">
          <cell r="C2498" t="str">
            <v>34/K-MKS/II/95</v>
          </cell>
          <cell r="D2498" t="str">
            <v>ANDI ISKANDAR (H.HALIM)</v>
          </cell>
          <cell r="E2498" t="str">
            <v>518399</v>
          </cell>
          <cell r="F2498" t="str">
            <v>518399</v>
          </cell>
        </row>
        <row r="2499">
          <cell r="C2499" t="str">
            <v>1/K-MRS/TAR/00</v>
          </cell>
          <cell r="D2499" t="str">
            <v>DRS.HANAFI</v>
          </cell>
          <cell r="E2499" t="str">
            <v>288927</v>
          </cell>
          <cell r="F2499" t="str">
            <v>288927</v>
          </cell>
        </row>
        <row r="2500">
          <cell r="C2500" t="str">
            <v>719/K-MKS/XII/95</v>
          </cell>
          <cell r="D2500" t="str">
            <v>H A M Z A H</v>
          </cell>
          <cell r="E2500" t="str">
            <v>046487</v>
          </cell>
          <cell r="F2500" t="str">
            <v>046487</v>
          </cell>
        </row>
        <row r="2501">
          <cell r="C2501" t="str">
            <v>24/K-MRS/VII/00</v>
          </cell>
          <cell r="D2501" t="str">
            <v>H MUH JAFAR</v>
          </cell>
          <cell r="E2501" t="str">
            <v>038762</v>
          </cell>
          <cell r="F2501" t="str">
            <v>038762</v>
          </cell>
        </row>
        <row r="2502">
          <cell r="C2502" t="str">
            <v>56/K-MKS/II/96</v>
          </cell>
          <cell r="D2502" t="str">
            <v>H. D O L O</v>
          </cell>
          <cell r="E2502" t="str">
            <v>5X3515</v>
          </cell>
          <cell r="F2502" t="str">
            <v>5X3515</v>
          </cell>
        </row>
        <row r="2503">
          <cell r="C2503" t="str">
            <v>689/K-MKS/XII/95</v>
          </cell>
          <cell r="D2503" t="str">
            <v>H.ABD.RASYID</v>
          </cell>
          <cell r="E2503" t="str">
            <v>038265</v>
          </cell>
          <cell r="F2503" t="str">
            <v>038265</v>
          </cell>
        </row>
        <row r="2504">
          <cell r="C2504" t="str">
            <v>690/K-MKS/XII/95</v>
          </cell>
          <cell r="D2504" t="str">
            <v>H.ABD.RASYID</v>
          </cell>
          <cell r="E2504" t="str">
            <v>03827</v>
          </cell>
          <cell r="F2504" t="str">
            <v>03827</v>
          </cell>
        </row>
        <row r="2505">
          <cell r="C2505" t="str">
            <v>691/K-MKS/XII/95</v>
          </cell>
          <cell r="D2505" t="str">
            <v>H.ABD.RASYID</v>
          </cell>
          <cell r="E2505" t="str">
            <v>037995</v>
          </cell>
          <cell r="F2505" t="str">
            <v>037995</v>
          </cell>
        </row>
        <row r="2506">
          <cell r="C2506" t="str">
            <v>657/K-MKS/XII/95</v>
          </cell>
          <cell r="D2506" t="str">
            <v>H.ABD.RASYID</v>
          </cell>
          <cell r="E2506" t="str">
            <v>038431</v>
          </cell>
          <cell r="F2506" t="str">
            <v>038431</v>
          </cell>
        </row>
        <row r="2507">
          <cell r="C2507" t="str">
            <v>13/K-MRS/III/00</v>
          </cell>
          <cell r="D2507" t="str">
            <v>H.MAJID TOLA</v>
          </cell>
          <cell r="E2507" t="str">
            <v>023933</v>
          </cell>
          <cell r="F2507" t="str">
            <v>023933</v>
          </cell>
        </row>
        <row r="2508">
          <cell r="C2508" t="str">
            <v>608/K-MKS/XII/95</v>
          </cell>
          <cell r="D2508" t="str">
            <v>LA SYARIF. F</v>
          </cell>
          <cell r="E2508" t="str">
            <v>645347</v>
          </cell>
          <cell r="F2508" t="str">
            <v>645347</v>
          </cell>
        </row>
        <row r="2509">
          <cell r="C2509" t="str">
            <v>11/K-KP/TAR/97</v>
          </cell>
          <cell r="D2509" t="str">
            <v>MALIK RASYID</v>
          </cell>
          <cell r="E2509" t="str">
            <v>062928</v>
          </cell>
          <cell r="F2509" t="str">
            <v>062928</v>
          </cell>
        </row>
        <row r="2510">
          <cell r="C2510" t="str">
            <v>292/K-MKS/VII/95</v>
          </cell>
          <cell r="D2510" t="str">
            <v>MANNATJO</v>
          </cell>
          <cell r="E2510" t="str">
            <v>040398</v>
          </cell>
          <cell r="F2510" t="str">
            <v>040398</v>
          </cell>
        </row>
        <row r="2511">
          <cell r="C2511" t="str">
            <v>4/K-MRS/TAR/97</v>
          </cell>
          <cell r="D2511" t="str">
            <v>NURJANNAH/DG TOLA</v>
          </cell>
          <cell r="E2511" t="str">
            <v>555169</v>
          </cell>
          <cell r="F2511" t="str">
            <v>555169</v>
          </cell>
        </row>
        <row r="2512">
          <cell r="C2512" t="str">
            <v>139/K-MKS/IV/95</v>
          </cell>
          <cell r="D2512" t="str">
            <v>NY.ANDI SURIYANI. HAK</v>
          </cell>
          <cell r="E2512" t="str">
            <v>036202</v>
          </cell>
          <cell r="F2512" t="str">
            <v>036202</v>
          </cell>
        </row>
        <row r="2513">
          <cell r="C2513" t="str">
            <v>270/K-MKS/VII/95</v>
          </cell>
          <cell r="D2513" t="str">
            <v>S A L E N G</v>
          </cell>
          <cell r="E2513" t="str">
            <v>040490</v>
          </cell>
          <cell r="F2513" t="str">
            <v>040490</v>
          </cell>
        </row>
        <row r="2514">
          <cell r="C2514" t="str">
            <v>1/K-MRS/TAR/98</v>
          </cell>
          <cell r="D2514" t="str">
            <v>SAFARUDDIN</v>
          </cell>
          <cell r="E2514" t="str">
            <v>589868</v>
          </cell>
          <cell r="F2514" t="str">
            <v>589868</v>
          </cell>
        </row>
        <row r="2515">
          <cell r="C2515" t="str">
            <v>7/K-MRS/TAR/97</v>
          </cell>
          <cell r="D2515" t="str">
            <v>SUKRIADI</v>
          </cell>
          <cell r="E2515" t="str">
            <v>578140</v>
          </cell>
          <cell r="F2515" t="str">
            <v>578140</v>
          </cell>
        </row>
        <row r="2516">
          <cell r="C2516" t="str">
            <v>669/K-MKS/XII/95</v>
          </cell>
          <cell r="D2516" t="str">
            <v>SYAHRUDDIN</v>
          </cell>
          <cell r="E2516" t="str">
            <v>046469</v>
          </cell>
          <cell r="F2516" t="str">
            <v>046469</v>
          </cell>
        </row>
        <row r="2517">
          <cell r="C2517" t="str">
            <v>3/K-MRS/TAR/97</v>
          </cell>
          <cell r="D2517" t="str">
            <v>SYARIFUDDIN</v>
          </cell>
          <cell r="E2517" t="str">
            <v>045864</v>
          </cell>
          <cell r="F2517" t="str">
            <v>045864</v>
          </cell>
        </row>
        <row r="2518">
          <cell r="C2518" t="str">
            <v>283/K-MKS/VII/95</v>
          </cell>
          <cell r="D2518" t="str">
            <v>T A B A</v>
          </cell>
          <cell r="E2518" t="str">
            <v>141616</v>
          </cell>
          <cell r="F2518" t="str">
            <v>141616</v>
          </cell>
        </row>
        <row r="2519">
          <cell r="C2519" t="str">
            <v>602/K-MKS/XII/95</v>
          </cell>
          <cell r="D2519" t="str">
            <v>U P A</v>
          </cell>
          <cell r="E2519" t="str">
            <v>045241</v>
          </cell>
          <cell r="F2519" t="str">
            <v>045241</v>
          </cell>
        </row>
        <row r="2520">
          <cell r="C2520" t="str">
            <v>7/K-OH/TAR/99</v>
          </cell>
          <cell r="D2520" t="str">
            <v>PT BOSOWA PLASTINDO</v>
          </cell>
          <cell r="E2520" t="str">
            <v>054400</v>
          </cell>
          <cell r="F2520" t="str">
            <v>054400</v>
          </cell>
        </row>
        <row r="2521">
          <cell r="C2521" t="str">
            <v>8/K-OH/TAR/99</v>
          </cell>
          <cell r="D2521" t="str">
            <v>PT BOSOWA PLASTINDO</v>
          </cell>
          <cell r="E2521" t="str">
            <v>031771</v>
          </cell>
          <cell r="F2521" t="str">
            <v>031771</v>
          </cell>
        </row>
        <row r="2522">
          <cell r="C2522" t="str">
            <v>127/K-MRS/XII/97</v>
          </cell>
          <cell r="D2522" t="str">
            <v>H.MUH.YAKUB</v>
          </cell>
          <cell r="E2522" t="str">
            <v>072611</v>
          </cell>
          <cell r="F2522" t="str">
            <v>072611</v>
          </cell>
        </row>
        <row r="2523">
          <cell r="C2523" t="str">
            <v>58/K-SDP/XI/97</v>
          </cell>
          <cell r="D2523" t="str">
            <v>HAJI H A D E</v>
          </cell>
          <cell r="E2523" t="str">
            <v>072367</v>
          </cell>
          <cell r="F2523" t="str">
            <v>072367</v>
          </cell>
        </row>
        <row r="2524">
          <cell r="C2524" t="str">
            <v>94/K-MMJ/XI/97</v>
          </cell>
          <cell r="D2524" t="str">
            <v>ABD. RASYID</v>
          </cell>
          <cell r="E2524" t="str">
            <v>072406</v>
          </cell>
          <cell r="F2524" t="str">
            <v>072406</v>
          </cell>
        </row>
        <row r="2525">
          <cell r="C2525" t="str">
            <v>109/K-MRS/XI/97</v>
          </cell>
          <cell r="D2525" t="str">
            <v>H. SUARDI</v>
          </cell>
          <cell r="E2525" t="str">
            <v>072543</v>
          </cell>
          <cell r="F2525" t="str">
            <v>072543</v>
          </cell>
        </row>
        <row r="2526">
          <cell r="C2526" t="str">
            <v>360/K-MKS/X/97</v>
          </cell>
          <cell r="D2526" t="str">
            <v>CV.ANUGRAHTAMA ( PT.PIJAR )</v>
          </cell>
          <cell r="E2526" t="str">
            <v>042786</v>
          </cell>
          <cell r="F2526" t="str">
            <v>042786</v>
          </cell>
        </row>
        <row r="2527">
          <cell r="C2527" t="str">
            <v>345/K-MKS/IX/97</v>
          </cell>
          <cell r="D2527" t="str">
            <v>DRS. BORAHIMA( MUSTAFA)</v>
          </cell>
          <cell r="E2527" t="str">
            <v>043118</v>
          </cell>
          <cell r="F2527" t="str">
            <v>043118</v>
          </cell>
        </row>
        <row r="2528">
          <cell r="C2528" t="str">
            <v>321/K-MKS/IX/97</v>
          </cell>
          <cell r="D2528" t="str">
            <v>JAMALUDDIN</v>
          </cell>
          <cell r="E2528" t="str">
            <v>042787</v>
          </cell>
          <cell r="F2528" t="str">
            <v>042787</v>
          </cell>
        </row>
        <row r="2529">
          <cell r="C2529" t="str">
            <v>35/K-SDP/VIII/97</v>
          </cell>
          <cell r="D2529" t="str">
            <v>LABEBANG</v>
          </cell>
          <cell r="E2529" t="str">
            <v>067891</v>
          </cell>
          <cell r="F2529" t="str">
            <v>067891</v>
          </cell>
        </row>
        <row r="2530">
          <cell r="C2530" t="str">
            <v>258/K-MKS/VIII/97</v>
          </cell>
          <cell r="D2530" t="str">
            <v>ANDI MAPPASELENG</v>
          </cell>
          <cell r="E2530" t="str">
            <v>042255</v>
          </cell>
          <cell r="F2530" t="str">
            <v>042255</v>
          </cell>
        </row>
        <row r="2531">
          <cell r="C2531" t="str">
            <v>14/K-SDP/IV/97</v>
          </cell>
          <cell r="D2531" t="str">
            <v>SYAMSU</v>
          </cell>
          <cell r="E2531" t="str">
            <v>063247</v>
          </cell>
          <cell r="F2531" t="str">
            <v>063247</v>
          </cell>
        </row>
        <row r="2532">
          <cell r="C2532" t="str">
            <v>106/K-MKS/IV/97</v>
          </cell>
          <cell r="D2532" t="str">
            <v>PT. TAMANGAPA RAYA PERMAI</v>
          </cell>
          <cell r="E2532" t="str">
            <v>041668</v>
          </cell>
          <cell r="F2532" t="str">
            <v>041668</v>
          </cell>
        </row>
        <row r="2533">
          <cell r="C2533" t="str">
            <v>7/K-BNE/TAR/97</v>
          </cell>
          <cell r="D2533" t="str">
            <v>H. ALWI MATTOU</v>
          </cell>
          <cell r="E2533" t="str">
            <v>039414</v>
          </cell>
          <cell r="F2533" t="str">
            <v>039414</v>
          </cell>
        </row>
        <row r="2534">
          <cell r="C2534" t="str">
            <v>7/K-BLK/I/97</v>
          </cell>
          <cell r="D2534" t="str">
            <v>AMRAN ARSYAD</v>
          </cell>
          <cell r="E2534" t="str">
            <v>001477</v>
          </cell>
          <cell r="F2534" t="str">
            <v>001477</v>
          </cell>
        </row>
        <row r="2535">
          <cell r="C2535" t="str">
            <v>93/K-PLM/XII/96</v>
          </cell>
          <cell r="D2535" t="str">
            <v>ABDULLAH, HS</v>
          </cell>
          <cell r="E2535" t="str">
            <v>058753</v>
          </cell>
          <cell r="F2535" t="str">
            <v>058753</v>
          </cell>
        </row>
        <row r="2536">
          <cell r="C2536" t="str">
            <v>469/K-MKS/X/96</v>
          </cell>
          <cell r="D2536" t="str">
            <v>AMRAN ARSYAD</v>
          </cell>
          <cell r="E2536" t="str">
            <v>000904</v>
          </cell>
          <cell r="F2536" t="str">
            <v>000904</v>
          </cell>
        </row>
        <row r="2537">
          <cell r="C2537" t="str">
            <v>575/K-MKS/XI/95</v>
          </cell>
          <cell r="D2537" t="str">
            <v>CV.GARUDA JAYA</v>
          </cell>
          <cell r="E2537" t="str">
            <v>037927</v>
          </cell>
          <cell r="F2537" t="str">
            <v>037927</v>
          </cell>
        </row>
        <row r="2538">
          <cell r="C2538" t="str">
            <v>576/K-MKS/XI/95</v>
          </cell>
          <cell r="D2538" t="str">
            <v>CV. GARUDA JAYA</v>
          </cell>
          <cell r="E2538" t="str">
            <v>038028</v>
          </cell>
          <cell r="F2538" t="str">
            <v>038028</v>
          </cell>
        </row>
        <row r="2539">
          <cell r="C2539" t="str">
            <v>9/K-PG/I/98</v>
          </cell>
          <cell r="D2539" t="str">
            <v>LATANRANG</v>
          </cell>
          <cell r="E2539" t="str">
            <v>074084</v>
          </cell>
          <cell r="F2539" t="str">
            <v>074084</v>
          </cell>
        </row>
        <row r="2540">
          <cell r="C2540" t="str">
            <v>40/K-MKS/TAR/97</v>
          </cell>
          <cell r="D2540" t="str">
            <v>A.MAPPASELENNG</v>
          </cell>
          <cell r="E2540" t="str">
            <v>040638</v>
          </cell>
          <cell r="F2540" t="str">
            <v>040638</v>
          </cell>
        </row>
        <row r="2541">
          <cell r="C2541" t="str">
            <v>555/K-MKS/XI/95</v>
          </cell>
          <cell r="D2541" t="str">
            <v>CV.GARUDA JAYA</v>
          </cell>
          <cell r="E2541" t="str">
            <v>037717</v>
          </cell>
          <cell r="F2541" t="str">
            <v>037717</v>
          </cell>
        </row>
        <row r="2542">
          <cell r="C2542" t="str">
            <v>82/K-PSO/III/97</v>
          </cell>
          <cell r="D2542" t="str">
            <v>A. PANAUNGI BASO</v>
          </cell>
          <cell r="E2542" t="str">
            <v>072552</v>
          </cell>
          <cell r="F2542" t="str">
            <v>072552</v>
          </cell>
        </row>
        <row r="2543">
          <cell r="C2543" t="str">
            <v>10/K-OH/TAR/99</v>
          </cell>
          <cell r="D2543" t="str">
            <v>PT BOSOWA PLASTINDO</v>
          </cell>
          <cell r="E2543" t="str">
            <v>038636</v>
          </cell>
          <cell r="F2543" t="str">
            <v>038636</v>
          </cell>
        </row>
        <row r="2544">
          <cell r="C2544" t="str">
            <v>1/K-PLP/I/00</v>
          </cell>
          <cell r="D2544" t="str">
            <v>LAHABIR</v>
          </cell>
          <cell r="E2544" t="str">
            <v>032326</v>
          </cell>
          <cell r="F2544" t="str">
            <v>032326</v>
          </cell>
        </row>
        <row r="2545">
          <cell r="C2545" t="str">
            <v>3/K-PLP/II/00</v>
          </cell>
          <cell r="D2545" t="str">
            <v>BENNY ENGGUNE</v>
          </cell>
          <cell r="E2545" t="str">
            <v>003533</v>
          </cell>
          <cell r="F2545" t="str">
            <v>003533</v>
          </cell>
        </row>
        <row r="2546">
          <cell r="C2546" t="str">
            <v>5/K-PLP/III/00</v>
          </cell>
          <cell r="D2546" t="str">
            <v>BENNY AL</v>
          </cell>
          <cell r="E2546" t="str">
            <v>003736</v>
          </cell>
          <cell r="F2546" t="str">
            <v>003736</v>
          </cell>
        </row>
        <row r="2547">
          <cell r="C2547" t="str">
            <v>10/K-PLP/IV/00</v>
          </cell>
          <cell r="D2547" t="str">
            <v>M.JUPRI ARSYAD</v>
          </cell>
          <cell r="E2547" t="str">
            <v>005498</v>
          </cell>
          <cell r="F2547" t="str">
            <v>005498</v>
          </cell>
        </row>
        <row r="2548">
          <cell r="C2548" t="str">
            <v>11/K-PLP/IV/00</v>
          </cell>
          <cell r="D2548" t="str">
            <v>ZULFIKAR</v>
          </cell>
          <cell r="E2548" t="str">
            <v>015246</v>
          </cell>
          <cell r="F2548" t="str">
            <v>015246</v>
          </cell>
        </row>
        <row r="2549">
          <cell r="C2549" t="str">
            <v>19/K-PLP/V/00</v>
          </cell>
          <cell r="D2549" t="str">
            <v xml:space="preserve">SAFARUDDIN </v>
          </cell>
          <cell r="E2549" t="str">
            <v>000539</v>
          </cell>
          <cell r="F2549" t="str">
            <v>000539</v>
          </cell>
        </row>
        <row r="2550">
          <cell r="C2550" t="str">
            <v>20/K-PLP/V/00</v>
          </cell>
          <cell r="D2550" t="str">
            <v>ANDI ILYAS</v>
          </cell>
          <cell r="E2550" t="str">
            <v>003381</v>
          </cell>
          <cell r="F2550" t="str">
            <v>003381</v>
          </cell>
        </row>
        <row r="2551">
          <cell r="C2551" t="str">
            <v>22/K-PLP/V/00</v>
          </cell>
          <cell r="D2551" t="str">
            <v>MAHYUDDI AMRY</v>
          </cell>
          <cell r="E2551" t="str">
            <v>006476</v>
          </cell>
          <cell r="F2551" t="str">
            <v>006476</v>
          </cell>
        </row>
        <row r="2552">
          <cell r="C2552" t="str">
            <v>64/K-PLP/IX/01</v>
          </cell>
          <cell r="D2552" t="str">
            <v>MAHYUDDIN AMRI</v>
          </cell>
          <cell r="E2552" t="str">
            <v>042126</v>
          </cell>
          <cell r="F2552" t="str">
            <v>042126</v>
          </cell>
        </row>
        <row r="2553">
          <cell r="C2553" t="str">
            <v>65/K-PLP/IX/01</v>
          </cell>
          <cell r="D2553" t="str">
            <v>BUHARI</v>
          </cell>
          <cell r="E2553" t="str">
            <v>046592</v>
          </cell>
          <cell r="F2553" t="str">
            <v>046592</v>
          </cell>
        </row>
        <row r="2554">
          <cell r="C2554" t="str">
            <v>39/K-PLP/VI/01</v>
          </cell>
          <cell r="D2554" t="str">
            <v>BUHARI</v>
          </cell>
          <cell r="E2554" t="str">
            <v>000426</v>
          </cell>
          <cell r="F2554" t="str">
            <v>000426</v>
          </cell>
        </row>
        <row r="2555">
          <cell r="C2555" t="str">
            <v>67/K-PLP/XI/00</v>
          </cell>
          <cell r="D2555" t="str">
            <v>BUHARI</v>
          </cell>
          <cell r="E2555" t="str">
            <v>000784</v>
          </cell>
          <cell r="F2555" t="str">
            <v>000784</v>
          </cell>
        </row>
        <row r="2556">
          <cell r="C2556" t="str">
            <v>23/K-PLP/V/00</v>
          </cell>
          <cell r="D2556" t="str">
            <v>BUHARI</v>
          </cell>
          <cell r="E2556" t="str">
            <v>006445</v>
          </cell>
          <cell r="F2556" t="str">
            <v>006445</v>
          </cell>
        </row>
        <row r="2557">
          <cell r="C2557" t="str">
            <v>24/K-PLP/V/00</v>
          </cell>
          <cell r="D2557" t="str">
            <v>BUHARI</v>
          </cell>
          <cell r="E2557" t="str">
            <v>006446</v>
          </cell>
          <cell r="F2557" t="str">
            <v>006446</v>
          </cell>
        </row>
        <row r="2558">
          <cell r="C2558" t="str">
            <v>1/K-PLP/I/01</v>
          </cell>
          <cell r="D2558" t="str">
            <v>WAYAN DUDUK</v>
          </cell>
          <cell r="E2558" t="str">
            <v>013626</v>
          </cell>
          <cell r="F2558" t="str">
            <v>013626</v>
          </cell>
        </row>
        <row r="2559">
          <cell r="C2559" t="str">
            <v>28/K-PLP/V/00</v>
          </cell>
          <cell r="D2559" t="str">
            <v>PANDIK</v>
          </cell>
          <cell r="E2559" t="str">
            <v>005147</v>
          </cell>
          <cell r="F2559" t="str">
            <v>005147</v>
          </cell>
        </row>
        <row r="2560">
          <cell r="C2560" t="str">
            <v>91/K-PLP/XII/00</v>
          </cell>
          <cell r="D2560" t="str">
            <v>SUTRIMAN</v>
          </cell>
          <cell r="E2560" t="str">
            <v>036467</v>
          </cell>
          <cell r="F2560" t="str">
            <v>036467</v>
          </cell>
        </row>
        <row r="2561">
          <cell r="C2561" t="str">
            <v>30/K-PLP/V/00</v>
          </cell>
          <cell r="D2561" t="str">
            <v>SUREP</v>
          </cell>
          <cell r="E2561" t="str">
            <v>006440</v>
          </cell>
          <cell r="F2561" t="str">
            <v>006440</v>
          </cell>
        </row>
        <row r="2562">
          <cell r="C2562" t="str">
            <v>31/K-PLP/V/00</v>
          </cell>
          <cell r="D2562" t="str">
            <v>MAHMUDDIN</v>
          </cell>
          <cell r="E2562" t="str">
            <v>006478</v>
          </cell>
          <cell r="F2562" t="str">
            <v>006478</v>
          </cell>
        </row>
        <row r="2563">
          <cell r="C2563" t="str">
            <v>55/K-PLP/IX/00</v>
          </cell>
          <cell r="D2563" t="str">
            <v>MAHMUDDIN</v>
          </cell>
          <cell r="E2563" t="str">
            <v>009335</v>
          </cell>
          <cell r="F2563" t="str">
            <v>009335</v>
          </cell>
        </row>
        <row r="2564">
          <cell r="C2564" t="str">
            <v>33/K-PLP/VI/00</v>
          </cell>
          <cell r="D2564" t="str">
            <v>DRS. GUNAWAN HAFID</v>
          </cell>
          <cell r="E2564" t="str">
            <v>002293</v>
          </cell>
          <cell r="F2564" t="str">
            <v>002293</v>
          </cell>
        </row>
        <row r="2565">
          <cell r="C2565" t="str">
            <v>56/K-PLP/VI/02</v>
          </cell>
          <cell r="D2565" t="str">
            <v>DRS. GUNAWAN. H</v>
          </cell>
          <cell r="E2565" t="str">
            <v>047600</v>
          </cell>
          <cell r="F2565" t="str">
            <v>047600</v>
          </cell>
        </row>
        <row r="2566">
          <cell r="C2566" t="str">
            <v>89/K-PLP/XII/00</v>
          </cell>
          <cell r="D2566" t="str">
            <v>DRS. NURAENI</v>
          </cell>
          <cell r="E2566" t="str">
            <v>078121</v>
          </cell>
          <cell r="F2566" t="str">
            <v>078121</v>
          </cell>
        </row>
        <row r="2567">
          <cell r="C2567" t="str">
            <v>35/K-PLP/VI/00</v>
          </cell>
          <cell r="D2567" t="str">
            <v>RONY</v>
          </cell>
          <cell r="E2567" t="str">
            <v>002295</v>
          </cell>
          <cell r="F2567" t="str">
            <v>002295</v>
          </cell>
        </row>
        <row r="2568">
          <cell r="C2568" t="str">
            <v>87/K-PLP/XII/00</v>
          </cell>
          <cell r="D2568" t="str">
            <v>I WAYAN SUGANDRA</v>
          </cell>
          <cell r="E2568" t="str">
            <v>012947</v>
          </cell>
          <cell r="F2568" t="str">
            <v>012947</v>
          </cell>
        </row>
        <row r="2569">
          <cell r="C2569" t="str">
            <v>37/K-PLP/VI/00</v>
          </cell>
          <cell r="D2569" t="str">
            <v>MUHLIS</v>
          </cell>
          <cell r="E2569" t="str">
            <v>076261</v>
          </cell>
          <cell r="F2569" t="str">
            <v>076261</v>
          </cell>
        </row>
        <row r="2570">
          <cell r="C2570" t="str">
            <v>11/K-PLP/II/01</v>
          </cell>
          <cell r="D2570" t="str">
            <v>IR  ASRIATY B SALEH</v>
          </cell>
          <cell r="E2570" t="str">
            <v>014410</v>
          </cell>
          <cell r="F2570" t="str">
            <v>014410</v>
          </cell>
        </row>
        <row r="2571">
          <cell r="C2571" t="str">
            <v>85/K-PLP/XII/00</v>
          </cell>
          <cell r="D2571" t="str">
            <v>IR ASRIATI, SS</v>
          </cell>
          <cell r="E2571" t="str">
            <v>012946</v>
          </cell>
          <cell r="F2571" t="str">
            <v>012946</v>
          </cell>
        </row>
        <row r="2572">
          <cell r="C2572" t="str">
            <v>86/K-PLP/XII/00</v>
          </cell>
          <cell r="D2572" t="str">
            <v>IR ASRIATI, SS</v>
          </cell>
          <cell r="E2572" t="str">
            <v>012966</v>
          </cell>
          <cell r="F2572" t="str">
            <v>012966</v>
          </cell>
        </row>
        <row r="2573">
          <cell r="C2573" t="str">
            <v>47/K-PLP/VII/01</v>
          </cell>
          <cell r="D2573" t="str">
            <v>ICHSAN</v>
          </cell>
          <cell r="E2573" t="str">
            <v>011079</v>
          </cell>
          <cell r="F2573" t="str">
            <v>011079</v>
          </cell>
        </row>
        <row r="2574">
          <cell r="C2574" t="str">
            <v>40/K-PLP/VII/00</v>
          </cell>
          <cell r="D2574" t="str">
            <v>ICHSAN</v>
          </cell>
          <cell r="E2574" t="str">
            <v>007755</v>
          </cell>
          <cell r="F2574" t="str">
            <v>007755</v>
          </cell>
        </row>
        <row r="2575">
          <cell r="C2575" t="str">
            <v>41/K-PLP/VII/00</v>
          </cell>
          <cell r="D2575" t="str">
            <v>RUSLAN</v>
          </cell>
          <cell r="E2575" t="str">
            <v>044825</v>
          </cell>
          <cell r="F2575" t="str">
            <v>044825</v>
          </cell>
        </row>
        <row r="2576">
          <cell r="C2576" t="str">
            <v>84/K-PLP/XII/00</v>
          </cell>
          <cell r="D2576" t="str">
            <v>NORCHODI</v>
          </cell>
          <cell r="E2576" t="str">
            <v>012967</v>
          </cell>
          <cell r="F2576" t="str">
            <v>012967</v>
          </cell>
        </row>
        <row r="2577">
          <cell r="C2577" t="str">
            <v>44/K-PLP/VIII/00</v>
          </cell>
          <cell r="D2577" t="str">
            <v>SUPRIADI</v>
          </cell>
          <cell r="E2577" t="str">
            <v>033660</v>
          </cell>
          <cell r="F2577" t="str">
            <v>033660</v>
          </cell>
        </row>
        <row r="2578">
          <cell r="C2578" t="str">
            <v>45/K-PLP/VIII/00</v>
          </cell>
          <cell r="D2578" t="str">
            <v>DRS. H. MUH. NURDIN</v>
          </cell>
          <cell r="E2578" t="str">
            <v>005785</v>
          </cell>
          <cell r="F2578" t="str">
            <v>005785</v>
          </cell>
        </row>
        <row r="2579">
          <cell r="C2579" t="str">
            <v>46/K-PLP/VIII/00</v>
          </cell>
          <cell r="D2579" t="str">
            <v>TAQWA S.AG</v>
          </cell>
          <cell r="E2579" t="str">
            <v>076398</v>
          </cell>
          <cell r="F2579" t="str">
            <v>076398</v>
          </cell>
        </row>
        <row r="2580">
          <cell r="C2580" t="str">
            <v>47/K-PLP/VIII/00</v>
          </cell>
          <cell r="D2580" t="str">
            <v>SUKARMAN</v>
          </cell>
          <cell r="E2580" t="str">
            <v>076235</v>
          </cell>
          <cell r="F2580" t="str">
            <v>076235</v>
          </cell>
        </row>
        <row r="2581">
          <cell r="C2581" t="str">
            <v>48/K-PLP/VIII/00</v>
          </cell>
          <cell r="D2581" t="str">
            <v>BILAL</v>
          </cell>
          <cell r="E2581" t="str">
            <v>076236</v>
          </cell>
          <cell r="F2581" t="str">
            <v>076236</v>
          </cell>
        </row>
        <row r="2582">
          <cell r="C2582" t="str">
            <v>49/K-PLP/VIII/00</v>
          </cell>
          <cell r="D2582" t="str">
            <v>H. ERNIANTI</v>
          </cell>
          <cell r="E2582" t="str">
            <v>000601</v>
          </cell>
          <cell r="F2582" t="str">
            <v>000601</v>
          </cell>
        </row>
        <row r="2583">
          <cell r="C2583" t="str">
            <v>50/K-PLP/IX/00</v>
          </cell>
          <cell r="D2583" t="str">
            <v>H. ALI PARAI</v>
          </cell>
          <cell r="E2583" t="str">
            <v>001031</v>
          </cell>
          <cell r="F2583" t="str">
            <v>001031</v>
          </cell>
        </row>
        <row r="2584">
          <cell r="C2584" t="str">
            <v>110/K-PLP/XI/02</v>
          </cell>
          <cell r="D2584" t="str">
            <v>H. ALI PARAI</v>
          </cell>
        </row>
        <row r="2585">
          <cell r="C2585" t="str">
            <v>51/K-PLP/IX/00</v>
          </cell>
          <cell r="D2585" t="str">
            <v>EDY  SUGIANTO</v>
          </cell>
          <cell r="E2585" t="str">
            <v>009068</v>
          </cell>
          <cell r="F2585" t="str">
            <v>009068</v>
          </cell>
        </row>
        <row r="2586">
          <cell r="C2586" t="str">
            <v>52/K-PLP/IX/00</v>
          </cell>
          <cell r="D2586" t="str">
            <v>LAPI KASSA</v>
          </cell>
          <cell r="E2586" t="str">
            <v>009373</v>
          </cell>
          <cell r="F2586" t="str">
            <v>009373</v>
          </cell>
        </row>
        <row r="2587">
          <cell r="C2587" t="str">
            <v>53/K-PLP/IX/00</v>
          </cell>
          <cell r="D2587" t="str">
            <v>H. HASNAH  DM</v>
          </cell>
          <cell r="E2587" t="str">
            <v>034126</v>
          </cell>
          <cell r="F2587" t="str">
            <v>034126</v>
          </cell>
        </row>
        <row r="2588">
          <cell r="C2588" t="str">
            <v>82/K-PLP/XII/00</v>
          </cell>
          <cell r="D2588" t="str">
            <v>MAHADING</v>
          </cell>
          <cell r="E2588" t="str">
            <v>001078</v>
          </cell>
          <cell r="F2588" t="str">
            <v>001078</v>
          </cell>
        </row>
        <row r="2589">
          <cell r="C2589" t="str">
            <v>60/K-PLP/X/00</v>
          </cell>
          <cell r="D2589" t="str">
            <v>ALFIAN  N</v>
          </cell>
          <cell r="E2589" t="str">
            <v>000912</v>
          </cell>
          <cell r="F2589" t="str">
            <v>000912</v>
          </cell>
        </row>
        <row r="2590">
          <cell r="C2590" t="str">
            <v>61/K-PLP/X/00</v>
          </cell>
          <cell r="D2590" t="str">
            <v>ISTIQAMAH IHSAN</v>
          </cell>
          <cell r="E2590" t="str">
            <v>010308</v>
          </cell>
          <cell r="F2590" t="str">
            <v>010308</v>
          </cell>
        </row>
        <row r="2591">
          <cell r="C2591" t="str">
            <v>62/K-PLP/X/00</v>
          </cell>
          <cell r="D2591" t="str">
            <v>H.  GUNTUR</v>
          </cell>
          <cell r="E2591" t="str">
            <v>001191</v>
          </cell>
          <cell r="F2591" t="str">
            <v>001191</v>
          </cell>
        </row>
        <row r="2592">
          <cell r="C2592" t="str">
            <v>63/K-PLP/X/00</v>
          </cell>
          <cell r="D2592" t="str">
            <v>HJ.  ANDI  JUHRIAH</v>
          </cell>
          <cell r="E2592" t="str">
            <v>006462</v>
          </cell>
          <cell r="F2592" t="str">
            <v>006462</v>
          </cell>
        </row>
        <row r="2593">
          <cell r="C2593" t="str">
            <v>64/K-PLP/XI/00</v>
          </cell>
          <cell r="D2593" t="str">
            <v>SAHABUDDIN</v>
          </cell>
          <cell r="E2593" t="str">
            <v>000836</v>
          </cell>
          <cell r="F2593" t="str">
            <v>000836</v>
          </cell>
        </row>
        <row r="2594">
          <cell r="C2594" t="str">
            <v>65/K-PLP/XI/00</v>
          </cell>
          <cell r="D2594" t="str">
            <v>NURDIN</v>
          </cell>
          <cell r="E2594" t="str">
            <v>077329</v>
          </cell>
          <cell r="F2594" t="str">
            <v>077329</v>
          </cell>
        </row>
        <row r="2595">
          <cell r="C2595" t="str">
            <v>30/K-PLP/V/01</v>
          </cell>
          <cell r="D2595" t="str">
            <v>ANSAR ARSYAD</v>
          </cell>
          <cell r="E2595" t="str">
            <v>017791</v>
          </cell>
          <cell r="F2595" t="str">
            <v>017791</v>
          </cell>
        </row>
        <row r="2596">
          <cell r="C2596" t="str">
            <v>81/K-PLP/XII/00</v>
          </cell>
          <cell r="D2596" t="str">
            <v>ANSAR ARSYAD</v>
          </cell>
          <cell r="E2596" t="str">
            <v>003400</v>
          </cell>
          <cell r="F2596" t="str">
            <v>003400</v>
          </cell>
        </row>
        <row r="2597">
          <cell r="C2597" t="str">
            <v>68/K-PLP/XI/00</v>
          </cell>
          <cell r="D2597" t="str">
            <v>PT.BPR HANDAYANI,CS</v>
          </cell>
          <cell r="E2597" t="str">
            <v>000922</v>
          </cell>
          <cell r="F2597" t="str">
            <v>000922</v>
          </cell>
        </row>
        <row r="2598">
          <cell r="C2598" t="str">
            <v>17/K-PLP/III/01</v>
          </cell>
          <cell r="D2598" t="str">
            <v>MUHAMMAD  SALEH</v>
          </cell>
          <cell r="E2598" t="str">
            <v>003171</v>
          </cell>
          <cell r="F2598" t="str">
            <v>003171</v>
          </cell>
        </row>
        <row r="2599">
          <cell r="C2599" t="str">
            <v>69/K-PLP/XI/00</v>
          </cell>
          <cell r="D2599" t="str">
            <v>MUHAMMAD SALEH</v>
          </cell>
          <cell r="E2599" t="str">
            <v>002806</v>
          </cell>
          <cell r="F2599" t="str">
            <v>002806</v>
          </cell>
        </row>
        <row r="2600">
          <cell r="C2600" t="str">
            <v>70/K-PLP/XI/00</v>
          </cell>
          <cell r="D2600" t="str">
            <v>MUHAMMAD SALEH</v>
          </cell>
          <cell r="E2600" t="str">
            <v>002811</v>
          </cell>
          <cell r="F2600" t="str">
            <v>002811</v>
          </cell>
        </row>
        <row r="2601">
          <cell r="C2601" t="str">
            <v>71/K-PLP/XI/00</v>
          </cell>
          <cell r="D2601" t="str">
            <v>DRS. RAMANG ,ODDING</v>
          </cell>
          <cell r="E2601" t="str">
            <v>011625</v>
          </cell>
          <cell r="F2601" t="str">
            <v>011625</v>
          </cell>
        </row>
        <row r="2602">
          <cell r="C2602" t="str">
            <v>72/K-PLP/XI/00</v>
          </cell>
          <cell r="D2602" t="str">
            <v>BIBIT HARIANTO</v>
          </cell>
          <cell r="E2602" t="str">
            <v>002812</v>
          </cell>
          <cell r="F2602" t="str">
            <v>002812</v>
          </cell>
        </row>
        <row r="2603">
          <cell r="C2603" t="str">
            <v>73/K-PLP/XI/00</v>
          </cell>
          <cell r="D2603" t="str">
            <v>H.BUKHARI MUSLIM</v>
          </cell>
          <cell r="E2603" t="str">
            <v>001016</v>
          </cell>
          <cell r="F2603" t="str">
            <v>001016</v>
          </cell>
        </row>
        <row r="2604">
          <cell r="C2604" t="str">
            <v>74/K-PLP/XI/00</v>
          </cell>
          <cell r="D2604" t="str">
            <v>NY. W BETEWA. P</v>
          </cell>
          <cell r="E2604" t="str">
            <v>011626</v>
          </cell>
          <cell r="F2604" t="str">
            <v>011626</v>
          </cell>
        </row>
        <row r="2605">
          <cell r="C2605" t="str">
            <v>77/K-PLP/X/01</v>
          </cell>
          <cell r="D2605" t="str">
            <v>MUSLIATI</v>
          </cell>
          <cell r="E2605" t="str">
            <v>025951</v>
          </cell>
          <cell r="F2605" t="str">
            <v>025951</v>
          </cell>
        </row>
        <row r="2606">
          <cell r="C2606" t="str">
            <v>76/K-PLP/XI/00</v>
          </cell>
          <cell r="D2606" t="str">
            <v>A. RAHMAWATI AKRAM</v>
          </cell>
          <cell r="E2606" t="str">
            <v>003066</v>
          </cell>
          <cell r="F2606" t="str">
            <v>003066</v>
          </cell>
        </row>
        <row r="2607">
          <cell r="C2607" t="str">
            <v>77/K-PLP/XII/00</v>
          </cell>
          <cell r="D2607" t="str">
            <v>DRS ABD MUIN RAHMAN</v>
          </cell>
          <cell r="E2607" t="str">
            <v>077786</v>
          </cell>
          <cell r="F2607" t="str">
            <v>077786</v>
          </cell>
        </row>
        <row r="2608">
          <cell r="C2608" t="str">
            <v>78/K-PLP/XII/00</v>
          </cell>
          <cell r="D2608" t="str">
            <v>I WAYAN SARTANA</v>
          </cell>
          <cell r="E2608" t="str">
            <v>077764</v>
          </cell>
          <cell r="F2608" t="str">
            <v>077764</v>
          </cell>
        </row>
        <row r="2609">
          <cell r="C2609" t="str">
            <v>79/K-PLP/XII/00</v>
          </cell>
          <cell r="D2609" t="str">
            <v>KASMAN BAGINDA</v>
          </cell>
          <cell r="E2609" t="str">
            <v>077796</v>
          </cell>
          <cell r="F2609" t="str">
            <v>077796</v>
          </cell>
        </row>
        <row r="2610">
          <cell r="C2610" t="str">
            <v>80/K-PLP/XII/00</v>
          </cell>
          <cell r="D2610" t="str">
            <v xml:space="preserve">SYAHRUL </v>
          </cell>
          <cell r="E2610" t="str">
            <v>077778</v>
          </cell>
          <cell r="F2610" t="str">
            <v>077778</v>
          </cell>
        </row>
        <row r="2611">
          <cell r="C2611" t="str">
            <v>104/K-PLP/XII/01</v>
          </cell>
          <cell r="D2611" t="str">
            <v>RAHMAN</v>
          </cell>
          <cell r="E2611" t="str">
            <v>044023</v>
          </cell>
          <cell r="F2611" t="str">
            <v>044023</v>
          </cell>
        </row>
        <row r="2612">
          <cell r="C2612" t="str">
            <v>4/K-PLP/I/01</v>
          </cell>
          <cell r="D2612" t="str">
            <v>SIRJON</v>
          </cell>
          <cell r="E2612" t="str">
            <v>078307</v>
          </cell>
          <cell r="F2612" t="str">
            <v>078307</v>
          </cell>
        </row>
        <row r="2613">
          <cell r="C2613" t="str">
            <v>5/K-PLP/I/01</v>
          </cell>
          <cell r="D2613" t="str">
            <v>ACHMAD RIDHA ,SH</v>
          </cell>
          <cell r="E2613" t="str">
            <v>006723</v>
          </cell>
          <cell r="F2613" t="str">
            <v>006723</v>
          </cell>
        </row>
        <row r="2614">
          <cell r="C2614" t="str">
            <v>6/K-PLP/I/01</v>
          </cell>
          <cell r="D2614" t="str">
            <v>H. ABD. MUIN</v>
          </cell>
          <cell r="E2614" t="str">
            <v>000441</v>
          </cell>
          <cell r="F2614" t="str">
            <v>000441</v>
          </cell>
        </row>
        <row r="2615">
          <cell r="C2615" t="str">
            <v>7/K-PLP/I/01</v>
          </cell>
          <cell r="D2615" t="str">
            <v>TUMIJAN</v>
          </cell>
          <cell r="E2615" t="str">
            <v>078283</v>
          </cell>
          <cell r="F2615" t="str">
            <v>078283</v>
          </cell>
        </row>
        <row r="2616">
          <cell r="C2616" t="str">
            <v>78/K-PLP/X/01</v>
          </cell>
          <cell r="D2616" t="str">
            <v>HJ. HADERA</v>
          </cell>
          <cell r="E2616" t="str">
            <v>025952</v>
          </cell>
          <cell r="F2616" t="str">
            <v>025952</v>
          </cell>
        </row>
        <row r="2617">
          <cell r="C2617" t="str">
            <v>9/K-PLP/II/01</v>
          </cell>
          <cell r="D2617" t="str">
            <v>HJ. HADERA</v>
          </cell>
          <cell r="E2617" t="str">
            <v>012923</v>
          </cell>
          <cell r="F2617" t="str">
            <v>012923</v>
          </cell>
        </row>
        <row r="2618">
          <cell r="C2618" t="str">
            <v>10/K-PLP/II/01</v>
          </cell>
          <cell r="D2618" t="str">
            <v>RAYONG    P.</v>
          </cell>
          <cell r="E2618" t="str">
            <v>078299</v>
          </cell>
          <cell r="F2618" t="str">
            <v>078299</v>
          </cell>
        </row>
        <row r="2619">
          <cell r="C2619" t="str">
            <v>13/K-PLP/II/01</v>
          </cell>
          <cell r="D2619" t="str">
            <v>HASAN  RAHMAN</v>
          </cell>
          <cell r="E2619" t="str">
            <v>078324</v>
          </cell>
          <cell r="F2619" t="str">
            <v>078324</v>
          </cell>
        </row>
        <row r="2620">
          <cell r="C2620" t="str">
            <v>14/K-PLP/II/01</v>
          </cell>
          <cell r="D2620" t="str">
            <v>HERMAN TONAPA</v>
          </cell>
          <cell r="E2620" t="str">
            <v>078342</v>
          </cell>
          <cell r="F2620" t="str">
            <v>078342</v>
          </cell>
        </row>
        <row r="2621">
          <cell r="C2621" t="str">
            <v>15/K-PLP/III/01</v>
          </cell>
          <cell r="D2621" t="str">
            <v>DASIM</v>
          </cell>
          <cell r="E2621" t="str">
            <v>015192</v>
          </cell>
          <cell r="F2621" t="str">
            <v>015192</v>
          </cell>
        </row>
        <row r="2622">
          <cell r="C2622" t="str">
            <v>16/K-PLP/III/01</v>
          </cell>
          <cell r="D2622" t="str">
            <v>MISSI ALULU</v>
          </cell>
          <cell r="E2622" t="str">
            <v>015189</v>
          </cell>
          <cell r="F2622" t="str">
            <v>015189</v>
          </cell>
        </row>
        <row r="2623">
          <cell r="C2623" t="str">
            <v>102/K-PLP/XII/01</v>
          </cell>
          <cell r="D2623" t="str">
            <v>SYARIFUDDIN</v>
          </cell>
          <cell r="E2623" t="str">
            <v>012377</v>
          </cell>
          <cell r="F2623" t="str">
            <v>012377</v>
          </cell>
        </row>
        <row r="2624">
          <cell r="C2624" t="str">
            <v>2/K-PLP/I/01</v>
          </cell>
          <cell r="D2624" t="str">
            <v>ABD.  MUIS</v>
          </cell>
          <cell r="E2624" t="str">
            <v>001020</v>
          </cell>
          <cell r="F2624" t="str">
            <v>001020</v>
          </cell>
        </row>
        <row r="2625">
          <cell r="C2625" t="str">
            <v>18/K-PLP/III/01</v>
          </cell>
          <cell r="D2625" t="str">
            <v>ABD. MUIS</v>
          </cell>
          <cell r="E2625" t="str">
            <v>001227</v>
          </cell>
          <cell r="F2625" t="str">
            <v>001227</v>
          </cell>
        </row>
        <row r="2626">
          <cell r="C2626" t="str">
            <v>19/K-PLP/III/01</v>
          </cell>
          <cell r="D2626" t="str">
            <v>HJ. NURJANNAH</v>
          </cell>
          <cell r="E2626" t="str">
            <v>007274</v>
          </cell>
          <cell r="F2626" t="str">
            <v>007274</v>
          </cell>
        </row>
        <row r="2627">
          <cell r="C2627" t="str">
            <v>20/K-PLP/III/01</v>
          </cell>
          <cell r="D2627" t="str">
            <v>BUSH  MURSALIM</v>
          </cell>
          <cell r="E2627" t="str">
            <v>078413</v>
          </cell>
          <cell r="F2627" t="str">
            <v>078413</v>
          </cell>
        </row>
        <row r="2628">
          <cell r="C2628" t="str">
            <v>21/K-PLP/III/01</v>
          </cell>
          <cell r="D2628" t="str">
            <v>SURANTO</v>
          </cell>
          <cell r="E2628" t="str">
            <v>046019</v>
          </cell>
          <cell r="F2628" t="str">
            <v>046019</v>
          </cell>
        </row>
        <row r="2629">
          <cell r="C2629" t="str">
            <v>101/K-PLP/XII/01</v>
          </cell>
          <cell r="D2629" t="str">
            <v>M A S S A</v>
          </cell>
          <cell r="E2629" t="str">
            <v>027126</v>
          </cell>
          <cell r="F2629" t="str">
            <v>027126</v>
          </cell>
        </row>
        <row r="2630">
          <cell r="C2630" t="str">
            <v>22/K-PLP/III/01</v>
          </cell>
          <cell r="D2630" t="str">
            <v>I WAYAN  SUANDA</v>
          </cell>
          <cell r="E2630" t="str">
            <v>016801</v>
          </cell>
          <cell r="F2630" t="str">
            <v>016801</v>
          </cell>
        </row>
        <row r="2631">
          <cell r="C2631" t="str">
            <v>23/K-PLP/IV/01</v>
          </cell>
          <cell r="D2631" t="str">
            <v>MOHTAR  ARIF</v>
          </cell>
          <cell r="E2631" t="str">
            <v>016775</v>
          </cell>
          <cell r="F2631" t="str">
            <v>016775</v>
          </cell>
        </row>
        <row r="2632">
          <cell r="C2632" t="str">
            <v>100/K-PLP/XII/01</v>
          </cell>
          <cell r="D2632" t="str">
            <v>MARGARETHA. R</v>
          </cell>
          <cell r="E2632" t="str">
            <v>000281</v>
          </cell>
          <cell r="F2632" t="str">
            <v>000281</v>
          </cell>
        </row>
        <row r="2633">
          <cell r="C2633" t="str">
            <v>45/K-PLP/VI/01</v>
          </cell>
          <cell r="D2633" t="str">
            <v>MANDA</v>
          </cell>
          <cell r="E2633" t="str">
            <v>079900</v>
          </cell>
          <cell r="F2633" t="str">
            <v>079900</v>
          </cell>
        </row>
        <row r="2634">
          <cell r="C2634" t="str">
            <v>27/K-PLP/IV/01</v>
          </cell>
          <cell r="D2634" t="str">
            <v>MANGONTAN</v>
          </cell>
          <cell r="E2634" t="str">
            <v>079058</v>
          </cell>
          <cell r="F2634" t="str">
            <v>079058</v>
          </cell>
        </row>
        <row r="2635">
          <cell r="C2635" t="str">
            <v>28/K-PLP/IV/01</v>
          </cell>
          <cell r="D2635" t="str">
            <v>MAHMUDDIN</v>
          </cell>
          <cell r="E2635" t="str">
            <v>017790</v>
          </cell>
          <cell r="F2635" t="str">
            <v>017790</v>
          </cell>
        </row>
        <row r="2636">
          <cell r="C2636" t="str">
            <v>29/K-PLP/V/01</v>
          </cell>
          <cell r="D2636" t="str">
            <v>MASHURI</v>
          </cell>
          <cell r="E2636" t="str">
            <v>079042</v>
          </cell>
          <cell r="F2636" t="str">
            <v>079042</v>
          </cell>
        </row>
        <row r="2637">
          <cell r="C2637" t="str">
            <v>31/K-PLP/V/01</v>
          </cell>
          <cell r="D2637" t="str">
            <v>PUDDIN</v>
          </cell>
          <cell r="E2637" t="str">
            <v>078364</v>
          </cell>
          <cell r="F2637" t="str">
            <v>078364</v>
          </cell>
        </row>
        <row r="2638">
          <cell r="C2638" t="str">
            <v>32/K-PLP/V/01</v>
          </cell>
          <cell r="D2638" t="str">
            <v>SUJARNO</v>
          </cell>
          <cell r="E2638" t="str">
            <v>078320</v>
          </cell>
          <cell r="F2638" t="str">
            <v>078320</v>
          </cell>
        </row>
        <row r="2639">
          <cell r="C2639" t="str">
            <v>33/K-PLP/V/01</v>
          </cell>
          <cell r="D2639" t="str">
            <v>RITA</v>
          </cell>
          <cell r="E2639" t="str">
            <v>002827</v>
          </cell>
          <cell r="F2639" t="str">
            <v>002827</v>
          </cell>
        </row>
        <row r="2640">
          <cell r="C2640" t="str">
            <v>36/K-PLP/V/01</v>
          </cell>
          <cell r="D2640" t="str">
            <v>M. YUSUF</v>
          </cell>
          <cell r="E2640" t="str">
            <v>078377</v>
          </cell>
          <cell r="F2640" t="str">
            <v>078377</v>
          </cell>
        </row>
        <row r="2641">
          <cell r="C2641" t="str">
            <v>43/K-PLP/VI/01</v>
          </cell>
          <cell r="D2641" t="str">
            <v>MUHAMMAD</v>
          </cell>
          <cell r="E2641" t="str">
            <v>021116</v>
          </cell>
          <cell r="F2641" t="str">
            <v>021116</v>
          </cell>
        </row>
        <row r="2642">
          <cell r="C2642" t="str">
            <v>38/K-PLP/V/01</v>
          </cell>
          <cell r="D2642" t="str">
            <v>MUHAMMAD</v>
          </cell>
          <cell r="E2642" t="str">
            <v>019798</v>
          </cell>
          <cell r="F2642" t="str">
            <v>019798</v>
          </cell>
        </row>
        <row r="2643">
          <cell r="C2643" t="str">
            <v>40/K-PLP/VI/01</v>
          </cell>
          <cell r="D2643" t="str">
            <v>JALANI  BONE</v>
          </cell>
          <cell r="E2643" t="str">
            <v>010519</v>
          </cell>
          <cell r="F2643" t="str">
            <v>010519</v>
          </cell>
        </row>
        <row r="2644">
          <cell r="C2644" t="str">
            <v>41/K-PLP/VI/01</v>
          </cell>
          <cell r="D2644" t="str">
            <v>HAMSING  AK</v>
          </cell>
          <cell r="E2644" t="str">
            <v>003544</v>
          </cell>
          <cell r="F2644" t="str">
            <v>003544</v>
          </cell>
        </row>
        <row r="2645">
          <cell r="C2645" t="str">
            <v>42/K-PLP/VI/01</v>
          </cell>
          <cell r="D2645" t="str">
            <v>SUARNI  HASAN</v>
          </cell>
          <cell r="E2645" t="str">
            <v>001441</v>
          </cell>
          <cell r="F2645" t="str">
            <v>001441</v>
          </cell>
        </row>
        <row r="2646">
          <cell r="C2646" t="str">
            <v>98/K-PLP/XII/01</v>
          </cell>
          <cell r="D2646" t="str">
            <v>LEWI MUSU</v>
          </cell>
          <cell r="E2646" t="str">
            <v>081195</v>
          </cell>
          <cell r="F2646" t="str">
            <v>081195</v>
          </cell>
        </row>
        <row r="2647">
          <cell r="C2647" t="str">
            <v>44/K-PLP/VI/01</v>
          </cell>
          <cell r="D2647" t="str">
            <v>RUSMIN</v>
          </cell>
          <cell r="E2647" t="str">
            <v>079686</v>
          </cell>
          <cell r="F2647" t="str">
            <v>079686</v>
          </cell>
        </row>
        <row r="2648">
          <cell r="C2648" t="str">
            <v>96/K-PLP/XII/01</v>
          </cell>
          <cell r="D2648" t="str">
            <v>JUSHAR</v>
          </cell>
          <cell r="E2648" t="str">
            <v>001205</v>
          </cell>
          <cell r="F2648" t="str">
            <v>001205</v>
          </cell>
        </row>
        <row r="2649">
          <cell r="C2649" t="str">
            <v>95/K-PLP/XII/01</v>
          </cell>
          <cell r="D2649" t="str">
            <v>DAUD M. PASERU</v>
          </cell>
          <cell r="E2649" t="str">
            <v>001684</v>
          </cell>
          <cell r="F2649" t="str">
            <v>001684</v>
          </cell>
        </row>
        <row r="2650">
          <cell r="C2650" t="str">
            <v>49/K-PLP/VII/01</v>
          </cell>
          <cell r="D2650" t="str">
            <v>SUHARTONO</v>
          </cell>
          <cell r="E2650" t="str">
            <v>079957</v>
          </cell>
          <cell r="F2650" t="str">
            <v>079957</v>
          </cell>
        </row>
        <row r="2651">
          <cell r="C2651" t="str">
            <v>50/K-PLP/VII/01</v>
          </cell>
          <cell r="D2651" t="str">
            <v>H. ROHANI</v>
          </cell>
          <cell r="E2651" t="str">
            <v>021660</v>
          </cell>
          <cell r="F2651" t="str">
            <v>021660</v>
          </cell>
        </row>
        <row r="2652">
          <cell r="C2652" t="str">
            <v>51/K-PLP/VII/01</v>
          </cell>
          <cell r="D2652" t="str">
            <v>JUMAN</v>
          </cell>
          <cell r="E2652" t="str">
            <v>079967</v>
          </cell>
          <cell r="F2652" t="str">
            <v>079967</v>
          </cell>
        </row>
        <row r="2653">
          <cell r="C2653" t="str">
            <v>52/K-PLP/VII/01</v>
          </cell>
          <cell r="D2653" t="str">
            <v>PT. PLASTINDO  PER.</v>
          </cell>
          <cell r="E2653" t="str">
            <v>040987</v>
          </cell>
          <cell r="F2653" t="str">
            <v>040987</v>
          </cell>
        </row>
        <row r="2654">
          <cell r="C2654" t="str">
            <v>2/K-PLP/TAR/00</v>
          </cell>
          <cell r="D2654" t="str">
            <v>PT.PLASTINDO PERKASA</v>
          </cell>
          <cell r="E2654" t="str">
            <v>046906</v>
          </cell>
          <cell r="F2654" t="str">
            <v>046906</v>
          </cell>
        </row>
        <row r="2655">
          <cell r="C2655" t="str">
            <v>53/K-PLP/VIII/01</v>
          </cell>
          <cell r="D2655" t="str">
            <v>DG. MAROLA</v>
          </cell>
          <cell r="E2655" t="str">
            <v>040992</v>
          </cell>
          <cell r="F2655" t="str">
            <v>040992</v>
          </cell>
        </row>
        <row r="2656">
          <cell r="C2656" t="str">
            <v>54/K-PLP/VIII/01</v>
          </cell>
          <cell r="D2656" t="str">
            <v>H. NURHAYANI</v>
          </cell>
          <cell r="E2656" t="str">
            <v>079975</v>
          </cell>
          <cell r="F2656" t="str">
            <v>079975</v>
          </cell>
        </row>
        <row r="2657">
          <cell r="C2657" t="str">
            <v>55/K-PLP/VIII/01</v>
          </cell>
          <cell r="D2657" t="str">
            <v>M. LUTFI  A. MUTTY</v>
          </cell>
          <cell r="E2657" t="str">
            <v>003934</v>
          </cell>
          <cell r="F2657" t="str">
            <v>003934</v>
          </cell>
        </row>
        <row r="2658">
          <cell r="C2658" t="str">
            <v>69/K-PLP/X/01</v>
          </cell>
          <cell r="D2658" t="str">
            <v>M.LUTFI A. MUTTI</v>
          </cell>
          <cell r="E2658" t="str">
            <v>004091</v>
          </cell>
          <cell r="F2658" t="str">
            <v>004091</v>
          </cell>
        </row>
        <row r="2659">
          <cell r="C2659" t="str">
            <v>56/K-PLP/IX/01</v>
          </cell>
          <cell r="D2659" t="str">
            <v>A. YUSUF,SH</v>
          </cell>
          <cell r="E2659" t="str">
            <v>024069</v>
          </cell>
          <cell r="F2659" t="str">
            <v>024069</v>
          </cell>
        </row>
        <row r="2660">
          <cell r="C2660" t="str">
            <v>57/K-PLP/IX/01</v>
          </cell>
          <cell r="D2660" t="str">
            <v>SUYATNO</v>
          </cell>
          <cell r="E2660" t="str">
            <v>024091</v>
          </cell>
          <cell r="F2660" t="str">
            <v>024091</v>
          </cell>
        </row>
        <row r="2661">
          <cell r="C2661" t="str">
            <v>58/K-PLP/IX/01</v>
          </cell>
          <cell r="D2661" t="str">
            <v>MAPPEANGKA</v>
          </cell>
          <cell r="E2661" t="str">
            <v>080404</v>
          </cell>
          <cell r="F2661" t="str">
            <v>080404</v>
          </cell>
        </row>
        <row r="2662">
          <cell r="C2662" t="str">
            <v>59/K-PLP/IX/01</v>
          </cell>
          <cell r="D2662" t="str">
            <v>H. TAHIR</v>
          </cell>
          <cell r="E2662" t="str">
            <v>024076</v>
          </cell>
          <cell r="F2662" t="str">
            <v>024076</v>
          </cell>
        </row>
        <row r="2663">
          <cell r="C2663" t="str">
            <v>94/K-PLP/XII/01</v>
          </cell>
          <cell r="D2663" t="str">
            <v>MURASAM MILO</v>
          </cell>
          <cell r="E2663" t="str">
            <v>005045</v>
          </cell>
          <cell r="F2663" t="str">
            <v>005045</v>
          </cell>
        </row>
        <row r="2664">
          <cell r="C2664" t="str">
            <v>61/K-PLP/IX/01</v>
          </cell>
          <cell r="D2664" t="str">
            <v>MURSAM WITO</v>
          </cell>
          <cell r="E2664" t="str">
            <v>024040</v>
          </cell>
          <cell r="F2664" t="str">
            <v>024040</v>
          </cell>
        </row>
        <row r="2665">
          <cell r="C2665" t="str">
            <v>62/K-PLP/IX/01</v>
          </cell>
          <cell r="D2665" t="str">
            <v>H. TAMRIN</v>
          </cell>
          <cell r="E2665" t="str">
            <v>012306</v>
          </cell>
          <cell r="F2665" t="str">
            <v>012306</v>
          </cell>
        </row>
        <row r="2666">
          <cell r="C2666" t="str">
            <v>63/K-PLP/IX/01</v>
          </cell>
          <cell r="D2666" t="str">
            <v>DRS H. A. KAIMUDDIN</v>
          </cell>
          <cell r="E2666" t="str">
            <v>001610</v>
          </cell>
          <cell r="F2666" t="str">
            <v>001610</v>
          </cell>
        </row>
        <row r="2667">
          <cell r="C2667" t="str">
            <v>93/K-PLP/XI/01</v>
          </cell>
          <cell r="D2667" t="str">
            <v>ILHAM</v>
          </cell>
          <cell r="E2667" t="str">
            <v>027061</v>
          </cell>
          <cell r="F2667" t="str">
            <v>027061</v>
          </cell>
        </row>
        <row r="2668">
          <cell r="C2668" t="str">
            <v>66/K-PLP/X/01</v>
          </cell>
          <cell r="D2668" t="str">
            <v>MAX  KEINTO</v>
          </cell>
          <cell r="E2668" t="str">
            <v>024878</v>
          </cell>
          <cell r="F2668" t="str">
            <v>024878</v>
          </cell>
        </row>
        <row r="2669">
          <cell r="C2669" t="str">
            <v>67/K-PLP/X/01</v>
          </cell>
          <cell r="D2669" t="str">
            <v>HJ. LANDEWANG</v>
          </cell>
          <cell r="E2669" t="str">
            <v>024877</v>
          </cell>
          <cell r="F2669" t="str">
            <v>024877</v>
          </cell>
        </row>
        <row r="2670">
          <cell r="C2670" t="str">
            <v>68/K-PLP/X/01</v>
          </cell>
          <cell r="D2670" t="str">
            <v>WAHYU SUGANDA</v>
          </cell>
          <cell r="E2670" t="str">
            <v>024880</v>
          </cell>
          <cell r="F2670" t="str">
            <v>024880</v>
          </cell>
        </row>
        <row r="2671">
          <cell r="C2671" t="str">
            <v>91/K-PLP/XI/01</v>
          </cell>
          <cell r="D2671" t="str">
            <v>HERLINA  PAGAPPONG</v>
          </cell>
          <cell r="E2671" t="str">
            <v>014454</v>
          </cell>
          <cell r="F2671" t="str">
            <v>014454</v>
          </cell>
        </row>
        <row r="2672">
          <cell r="C2672" t="str">
            <v>70/K-PLP/X/01</v>
          </cell>
          <cell r="D2672" t="str">
            <v>RIDWAN KALUKU</v>
          </cell>
          <cell r="E2672" t="str">
            <v>001641</v>
          </cell>
          <cell r="F2672" t="str">
            <v>001641</v>
          </cell>
        </row>
        <row r="2673">
          <cell r="C2673" t="str">
            <v>72/K-PLP/X/01</v>
          </cell>
          <cell r="D2673" t="str">
            <v>LEO  WAHID</v>
          </cell>
          <cell r="E2673" t="str">
            <v>042209</v>
          </cell>
          <cell r="F2673" t="str">
            <v>042209</v>
          </cell>
        </row>
        <row r="2674">
          <cell r="C2674" t="str">
            <v>73/K-PLP/X/01</v>
          </cell>
          <cell r="D2674" t="str">
            <v>ABD. SYARIFUDDIN</v>
          </cell>
          <cell r="E2674" t="str">
            <v>004095</v>
          </cell>
          <cell r="F2674" t="str">
            <v>004095</v>
          </cell>
        </row>
        <row r="2675">
          <cell r="C2675" t="str">
            <v>74/K-PLP/X/01</v>
          </cell>
          <cell r="D2675" t="str">
            <v>IKETUT SUARDA</v>
          </cell>
          <cell r="E2675" t="str">
            <v>001702</v>
          </cell>
          <cell r="F2675" t="str">
            <v>001702</v>
          </cell>
        </row>
        <row r="2676">
          <cell r="C2676" t="str">
            <v>75/K-PLP/X/01</v>
          </cell>
          <cell r="D2676" t="str">
            <v>ABD. RACHMAN</v>
          </cell>
          <cell r="E2676">
            <v>284430</v>
          </cell>
          <cell r="F2676">
            <v>284430</v>
          </cell>
        </row>
        <row r="2677">
          <cell r="C2677" t="str">
            <v>76/K-PLP/X/01</v>
          </cell>
          <cell r="D2677" t="str">
            <v>NASRUDDIN</v>
          </cell>
          <cell r="E2677" t="str">
            <v>001754</v>
          </cell>
          <cell r="F2677" t="str">
            <v>001754</v>
          </cell>
        </row>
        <row r="2678">
          <cell r="C2678" t="str">
            <v>75/K-PLP/XI/00</v>
          </cell>
          <cell r="D2678" t="str">
            <v>NY MUSLIATY</v>
          </cell>
          <cell r="E2678" t="str">
            <v>011265</v>
          </cell>
          <cell r="F2678" t="str">
            <v>011265</v>
          </cell>
        </row>
        <row r="2679">
          <cell r="C2679" t="str">
            <v>90/K-PLP/XI/01</v>
          </cell>
          <cell r="D2679" t="str">
            <v>PDAM</v>
          </cell>
          <cell r="E2679" t="str">
            <v>043510</v>
          </cell>
          <cell r="F2679" t="str">
            <v>043510</v>
          </cell>
        </row>
        <row r="2680">
          <cell r="C2680" t="str">
            <v>81/K-PLP/XI/01</v>
          </cell>
          <cell r="D2680" t="str">
            <v>H. SATAR</v>
          </cell>
          <cell r="E2680" t="str">
            <v>025955</v>
          </cell>
          <cell r="F2680" t="str">
            <v>025955</v>
          </cell>
        </row>
        <row r="2681">
          <cell r="C2681" t="str">
            <v>83/K-PLP/XI/01</v>
          </cell>
          <cell r="D2681" t="str">
            <v>SUGITO</v>
          </cell>
          <cell r="E2681" t="str">
            <v>025961</v>
          </cell>
          <cell r="F2681" t="str">
            <v>025961</v>
          </cell>
        </row>
        <row r="2682">
          <cell r="C2682" t="str">
            <v>85/K-PLP/XI/01</v>
          </cell>
          <cell r="D2682" t="str">
            <v>JASDIR</v>
          </cell>
          <cell r="E2682" t="str">
            <v>013827</v>
          </cell>
          <cell r="F2682" t="str">
            <v>013827</v>
          </cell>
        </row>
        <row r="2683">
          <cell r="C2683" t="str">
            <v>86/K-PLP/XI/01</v>
          </cell>
          <cell r="D2683" t="str">
            <v>OBED</v>
          </cell>
          <cell r="E2683">
            <v>226731</v>
          </cell>
          <cell r="F2683">
            <v>226731</v>
          </cell>
        </row>
        <row r="2684">
          <cell r="C2684" t="str">
            <v>64/K-PLP/VII/02</v>
          </cell>
          <cell r="D2684" t="str">
            <v>H. BAHARUDDIN</v>
          </cell>
          <cell r="E2684">
            <v>292157</v>
          </cell>
          <cell r="F2684">
            <v>292157</v>
          </cell>
        </row>
        <row r="2685">
          <cell r="C2685" t="str">
            <v>88/K-PLP/XI/01</v>
          </cell>
          <cell r="D2685" t="str">
            <v>H. BAHARUDDIN</v>
          </cell>
          <cell r="E2685" t="str">
            <v>286047</v>
          </cell>
          <cell r="F2685" t="str">
            <v>286047</v>
          </cell>
        </row>
        <row r="2686">
          <cell r="C2686" t="str">
            <v>89/K-PLP/XI/01</v>
          </cell>
          <cell r="D2686" t="str">
            <v>IR. ASHADI. H</v>
          </cell>
          <cell r="E2686" t="str">
            <v>001221</v>
          </cell>
          <cell r="F2686" t="str">
            <v>001221</v>
          </cell>
        </row>
        <row r="2687">
          <cell r="C2687" t="str">
            <v>43/K-PLP/VI/02</v>
          </cell>
          <cell r="D2687" t="str">
            <v>H. SUKARDI</v>
          </cell>
          <cell r="E2687" t="str">
            <v>034497</v>
          </cell>
          <cell r="F2687" t="str">
            <v>034497</v>
          </cell>
        </row>
        <row r="2688">
          <cell r="C2688" t="str">
            <v>96/K-PLP/X/02</v>
          </cell>
          <cell r="D2688" t="str">
            <v>H. JASMAIN</v>
          </cell>
          <cell r="E2688" t="str">
            <v>038697</v>
          </cell>
          <cell r="F2688" t="str">
            <v>038697</v>
          </cell>
        </row>
        <row r="2689">
          <cell r="C2689" t="str">
            <v>47/K-PLP/VI/02</v>
          </cell>
          <cell r="D2689" t="str">
            <v>H. BAHRI</v>
          </cell>
          <cell r="E2689" t="str">
            <v>289932</v>
          </cell>
          <cell r="F2689" t="str">
            <v>289932</v>
          </cell>
        </row>
        <row r="2690">
          <cell r="C2690" t="str">
            <v>49/K-PLP/VI/02</v>
          </cell>
          <cell r="D2690" t="str">
            <v>H. DG. MARENNU</v>
          </cell>
          <cell r="E2690" t="str">
            <v>008936</v>
          </cell>
          <cell r="F2690" t="str">
            <v>008936</v>
          </cell>
        </row>
        <row r="2691">
          <cell r="C2691" t="str">
            <v>51/K-PLP/VI/02</v>
          </cell>
          <cell r="D2691" t="str">
            <v>KONSTANTINOV. E</v>
          </cell>
          <cell r="E2691" t="str">
            <v>018129</v>
          </cell>
          <cell r="F2691" t="str">
            <v>018129</v>
          </cell>
        </row>
        <row r="2692">
          <cell r="C2692" t="str">
            <v>52/K-PLP/VI/02</v>
          </cell>
          <cell r="D2692" t="str">
            <v>RAHMAN</v>
          </cell>
          <cell r="E2692" t="str">
            <v>047452</v>
          </cell>
          <cell r="F2692" t="str">
            <v>047452</v>
          </cell>
        </row>
        <row r="2693">
          <cell r="C2693" t="str">
            <v>53/K-PLP/VI/02</v>
          </cell>
          <cell r="D2693" t="str">
            <v>H. TIHI</v>
          </cell>
          <cell r="E2693" t="str">
            <v>034493</v>
          </cell>
          <cell r="F2693" t="str">
            <v>034493</v>
          </cell>
        </row>
        <row r="2694">
          <cell r="C2694" t="str">
            <v>119/K-PLP/XII/02</v>
          </cell>
          <cell r="D2694" t="str">
            <v>H. ENDANG LESTARI</v>
          </cell>
          <cell r="E2694" t="str">
            <v>038700</v>
          </cell>
          <cell r="F2694" t="str">
            <v>038700</v>
          </cell>
        </row>
        <row r="2695">
          <cell r="C2695" t="str">
            <v>55/K-PLP/VI/02</v>
          </cell>
          <cell r="D2695" t="str">
            <v>LUDIA. S</v>
          </cell>
          <cell r="E2695">
            <v>227578</v>
          </cell>
          <cell r="F2695">
            <v>227578</v>
          </cell>
        </row>
        <row r="2696">
          <cell r="C2696" t="str">
            <v>117/K-PLP/XII/02</v>
          </cell>
          <cell r="D2696" t="str">
            <v>KAMARUDDIN, SE</v>
          </cell>
          <cell r="E2696" t="str">
            <v>2Y4241</v>
          </cell>
          <cell r="F2696" t="str">
            <v>2Y4241</v>
          </cell>
        </row>
        <row r="2697">
          <cell r="C2697" t="str">
            <v>116/K-PLP/XII/02</v>
          </cell>
          <cell r="D2697" t="str">
            <v>MUH. ANAS</v>
          </cell>
          <cell r="E2697" t="str">
            <v>018828</v>
          </cell>
          <cell r="F2697" t="str">
            <v>018828</v>
          </cell>
        </row>
        <row r="2698">
          <cell r="C2698" t="str">
            <v>68/K-PLP/VII/02</v>
          </cell>
          <cell r="D2698" t="str">
            <v>SONGGO</v>
          </cell>
          <cell r="E2698" t="str">
            <v>035756</v>
          </cell>
          <cell r="F2698" t="str">
            <v>035756</v>
          </cell>
        </row>
        <row r="2699">
          <cell r="C2699" t="str">
            <v>63/K-PLP/VII/02</v>
          </cell>
          <cell r="D2699" t="str">
            <v>RAMLI</v>
          </cell>
          <cell r="E2699" t="str">
            <v>048232</v>
          </cell>
          <cell r="F2699" t="str">
            <v>048232</v>
          </cell>
        </row>
        <row r="2700">
          <cell r="C2700" t="str">
            <v>70/K-PLP/VII/02</v>
          </cell>
          <cell r="D2700" t="str">
            <v>H. ABD. WAHAB</v>
          </cell>
          <cell r="E2700" t="str">
            <v>035741</v>
          </cell>
          <cell r="F2700" t="str">
            <v>035741</v>
          </cell>
        </row>
        <row r="2701">
          <cell r="C2701" t="str">
            <v>65/K-PLP/VII/02</v>
          </cell>
          <cell r="D2701" t="str">
            <v>S U K R I</v>
          </cell>
          <cell r="E2701" t="str">
            <v>035739</v>
          </cell>
          <cell r="F2701" t="str">
            <v>035739</v>
          </cell>
        </row>
        <row r="2702">
          <cell r="C2702" t="str">
            <v>95/K-PLP/IX/02</v>
          </cell>
          <cell r="D2702" t="str">
            <v>SUKRI</v>
          </cell>
          <cell r="E2702" t="str">
            <v>038700</v>
          </cell>
          <cell r="F2702" t="str">
            <v>038700</v>
          </cell>
        </row>
        <row r="2703">
          <cell r="C2703" t="str">
            <v>72/K-PLP/VII/02</v>
          </cell>
          <cell r="D2703" t="str">
            <v>RUSLAN DULLA</v>
          </cell>
          <cell r="E2703" t="str">
            <v>084290</v>
          </cell>
          <cell r="F2703" t="str">
            <v>084290</v>
          </cell>
        </row>
        <row r="2704">
          <cell r="C2704" t="str">
            <v>61/K-PLP/VII/02</v>
          </cell>
          <cell r="D2704" t="str">
            <v>SAMUEL PASCOAL</v>
          </cell>
          <cell r="E2704" t="str">
            <v>018825</v>
          </cell>
          <cell r="F2704" t="str">
            <v>018825</v>
          </cell>
        </row>
        <row r="2705">
          <cell r="C2705" t="str">
            <v>67/K-PLP/VII/02</v>
          </cell>
          <cell r="D2705" t="str">
            <v>HANS IRWANTO TJ</v>
          </cell>
          <cell r="E2705" t="str">
            <v>035733</v>
          </cell>
          <cell r="F2705" t="str">
            <v>035733</v>
          </cell>
        </row>
        <row r="2706">
          <cell r="C2706" t="str">
            <v>69/K-PLP/VII/02</v>
          </cell>
          <cell r="D2706" t="str">
            <v>MASHUDIN HS</v>
          </cell>
          <cell r="E2706" t="str">
            <v>000499</v>
          </cell>
          <cell r="F2706" t="str">
            <v>000499</v>
          </cell>
        </row>
        <row r="2707">
          <cell r="C2707" t="str">
            <v>2/K-PLP/1/02</v>
          </cell>
          <cell r="D2707" t="str">
            <v>ARDI RAIS</v>
          </cell>
          <cell r="E2707" t="str">
            <v>081190</v>
          </cell>
          <cell r="F2707" t="str">
            <v>081190</v>
          </cell>
        </row>
        <row r="2708">
          <cell r="C2708" t="str">
            <v>3/K-PLP/1/02</v>
          </cell>
          <cell r="D2708" t="str">
            <v>MUHTAR. B</v>
          </cell>
          <cell r="E2708" t="str">
            <v>008488</v>
          </cell>
          <cell r="F2708" t="str">
            <v>008488</v>
          </cell>
        </row>
        <row r="2709">
          <cell r="C2709" t="str">
            <v>115/K-PLP/XII/02</v>
          </cell>
          <cell r="D2709" t="str">
            <v>MANSYUR</v>
          </cell>
          <cell r="E2709" t="str">
            <v>201899</v>
          </cell>
          <cell r="F2709" t="str">
            <v>201899</v>
          </cell>
        </row>
        <row r="2710">
          <cell r="C2710" t="str">
            <v>114/K-PLP/XII/02</v>
          </cell>
          <cell r="D2710" t="str">
            <v>H. AMBO SAKKA</v>
          </cell>
          <cell r="E2710" t="str">
            <v>288740</v>
          </cell>
          <cell r="F2710" t="str">
            <v>288740</v>
          </cell>
        </row>
        <row r="2711">
          <cell r="C2711" t="str">
            <v>4/K-PLP/1/02</v>
          </cell>
          <cell r="D2711" t="str">
            <v>KAMARUDDIN K</v>
          </cell>
          <cell r="E2711" t="str">
            <v>027874</v>
          </cell>
          <cell r="F2711" t="str">
            <v>027874</v>
          </cell>
        </row>
        <row r="2712">
          <cell r="C2712" t="str">
            <v>59/K-PLP/VII/02</v>
          </cell>
          <cell r="D2712" t="str">
            <v>HASRIANTO</v>
          </cell>
          <cell r="E2712" t="str">
            <v>048229</v>
          </cell>
          <cell r="F2712" t="str">
            <v>048229</v>
          </cell>
        </row>
        <row r="2713">
          <cell r="C2713" t="str">
            <v>8/K-PLP/1/02</v>
          </cell>
          <cell r="D2713" t="str">
            <v>HASRIANTO</v>
          </cell>
          <cell r="E2713" t="str">
            <v>004412</v>
          </cell>
          <cell r="F2713" t="str">
            <v>004412</v>
          </cell>
        </row>
        <row r="2714">
          <cell r="C2714" t="str">
            <v>107/K-PLP/XI/02</v>
          </cell>
          <cell r="D2714" t="str">
            <v>H. SYAMSUL BAHRI</v>
          </cell>
          <cell r="E2714" t="str">
            <v>041896</v>
          </cell>
          <cell r="F2714" t="str">
            <v>041896</v>
          </cell>
        </row>
        <row r="2715">
          <cell r="C2715" t="str">
            <v>24/K-PLP/III/02</v>
          </cell>
          <cell r="D2715" t="str">
            <v>PAULUS RANTE. T</v>
          </cell>
          <cell r="E2715" t="str">
            <v>027431</v>
          </cell>
          <cell r="F2715" t="str">
            <v>027431</v>
          </cell>
        </row>
        <row r="2716">
          <cell r="C2716" t="str">
            <v>113/K-PLP/XII/02</v>
          </cell>
          <cell r="D2716" t="str">
            <v>H. NURDIN</v>
          </cell>
          <cell r="E2716" t="str">
            <v>037102</v>
          </cell>
          <cell r="F2716" t="str">
            <v>037102</v>
          </cell>
        </row>
        <row r="2717">
          <cell r="C2717" t="str">
            <v>12/K-PLP/II/02</v>
          </cell>
          <cell r="D2717" t="str">
            <v xml:space="preserve">I N D A </v>
          </cell>
          <cell r="E2717" t="str">
            <v>081485</v>
          </cell>
          <cell r="F2717" t="str">
            <v>081485</v>
          </cell>
        </row>
        <row r="2718">
          <cell r="C2718" t="str">
            <v>14/K-PLP/II/02</v>
          </cell>
          <cell r="D2718" t="str">
            <v xml:space="preserve">B A H R A </v>
          </cell>
          <cell r="E2718" t="str">
            <v>029581</v>
          </cell>
          <cell r="F2718" t="str">
            <v>029581</v>
          </cell>
        </row>
        <row r="2719">
          <cell r="C2719" t="str">
            <v>16/K-PLP/III/02</v>
          </cell>
          <cell r="D2719" t="str">
            <v>LASIMAN</v>
          </cell>
          <cell r="E2719" t="str">
            <v>030150</v>
          </cell>
          <cell r="F2719" t="str">
            <v>030150</v>
          </cell>
        </row>
        <row r="2720">
          <cell r="C2720" t="str">
            <v>18/K-PLP/III/02</v>
          </cell>
          <cell r="D2720" t="str">
            <v xml:space="preserve">A S K A R </v>
          </cell>
          <cell r="E2720" t="str">
            <v>015959</v>
          </cell>
          <cell r="F2720" t="str">
            <v>015959</v>
          </cell>
        </row>
        <row r="2721">
          <cell r="C2721" t="str">
            <v>112/K-PLP/XI/02</v>
          </cell>
          <cell r="D2721" t="str">
            <v>I GEDE NYOMAN A.</v>
          </cell>
          <cell r="E2721" t="str">
            <v>293967</v>
          </cell>
          <cell r="F2721" t="str">
            <v>293967</v>
          </cell>
        </row>
        <row r="2722">
          <cell r="C2722" t="str">
            <v>62/K-PLP/VII/02</v>
          </cell>
          <cell r="D2722" t="str">
            <v>ADING</v>
          </cell>
          <cell r="E2722" t="str">
            <v>034788</v>
          </cell>
          <cell r="F2722" t="str">
            <v>034788</v>
          </cell>
        </row>
        <row r="2723">
          <cell r="C2723" t="str">
            <v>23/K-PLP/III/02</v>
          </cell>
          <cell r="D2723" t="str">
            <v>H.M. NATSIR. D</v>
          </cell>
          <cell r="E2723" t="str">
            <v>000360</v>
          </cell>
          <cell r="F2723" t="str">
            <v>000360</v>
          </cell>
        </row>
        <row r="2724">
          <cell r="C2724" t="str">
            <v>25/K-PLP/IV/01</v>
          </cell>
          <cell r="D2724" t="str">
            <v>H.M. NASIR  D</v>
          </cell>
          <cell r="E2724" t="str">
            <v>005153</v>
          </cell>
          <cell r="F2724" t="str">
            <v>005153</v>
          </cell>
        </row>
        <row r="2725">
          <cell r="C2725" t="str">
            <v>37/K-PLP/V/02</v>
          </cell>
          <cell r="D2725" t="str">
            <v>RAFANI M. RIBI</v>
          </cell>
          <cell r="E2725" t="str">
            <v>033348</v>
          </cell>
          <cell r="F2725" t="str">
            <v>033348</v>
          </cell>
        </row>
        <row r="2726">
          <cell r="C2726" t="str">
            <v>22/K-PLP/III/02</v>
          </cell>
          <cell r="D2726" t="str">
            <v>KUD TAKALALLA</v>
          </cell>
          <cell r="E2726" t="str">
            <v>030155</v>
          </cell>
          <cell r="F2726" t="str">
            <v>030155</v>
          </cell>
        </row>
        <row r="2727">
          <cell r="C2727" t="str">
            <v>35/K-PLP/V/02</v>
          </cell>
          <cell r="D2727" t="str">
            <v>SUROTO</v>
          </cell>
          <cell r="E2727" t="str">
            <v>033358</v>
          </cell>
          <cell r="F2727" t="str">
            <v>033358</v>
          </cell>
        </row>
        <row r="2728">
          <cell r="C2728" t="str">
            <v>111/K-PLP/XI/02</v>
          </cell>
          <cell r="D2728" t="str">
            <v>H. KADRI</v>
          </cell>
          <cell r="E2728" t="str">
            <v>2X8026</v>
          </cell>
          <cell r="F2728" t="str">
            <v>2X8026</v>
          </cell>
        </row>
        <row r="2729">
          <cell r="C2729" t="str">
            <v>25/K-PLP/IV/02</v>
          </cell>
          <cell r="D2729" t="str">
            <v>MURSUD</v>
          </cell>
          <cell r="E2729" t="str">
            <v>082271</v>
          </cell>
          <cell r="F2729" t="str">
            <v>082271</v>
          </cell>
        </row>
        <row r="2730">
          <cell r="C2730" t="str">
            <v>31/K-PLP/IV/02</v>
          </cell>
          <cell r="D2730" t="str">
            <v>HAMSIR</v>
          </cell>
          <cell r="E2730" t="str">
            <v>082278</v>
          </cell>
          <cell r="F2730" t="str">
            <v>082278</v>
          </cell>
        </row>
        <row r="2731">
          <cell r="C2731" t="str">
            <v>86/K-PLP/VIII/02</v>
          </cell>
          <cell r="D2731" t="str">
            <v>ANDI MUHARRIR</v>
          </cell>
          <cell r="E2731" t="str">
            <v>047553</v>
          </cell>
          <cell r="F2731" t="str">
            <v>047553</v>
          </cell>
        </row>
        <row r="2732">
          <cell r="C2732" t="str">
            <v>76/K-PLP/VIII/02</v>
          </cell>
          <cell r="D2732" t="str">
            <v>SAKWAN</v>
          </cell>
          <cell r="E2732">
            <v>294559</v>
          </cell>
          <cell r="F2732">
            <v>294559</v>
          </cell>
        </row>
        <row r="2733">
          <cell r="C2733" t="str">
            <v>77/K-PLP/VIII/02</v>
          </cell>
          <cell r="D2733" t="str">
            <v>NUR AKBAR AMRI</v>
          </cell>
          <cell r="E2733">
            <v>294557</v>
          </cell>
          <cell r="F2733">
            <v>294557</v>
          </cell>
        </row>
        <row r="2734">
          <cell r="C2734" t="str">
            <v>78/K-PLP/VIII/02</v>
          </cell>
          <cell r="D2734" t="str">
            <v>M. SALENG</v>
          </cell>
          <cell r="E2734" t="str">
            <v>048299</v>
          </cell>
          <cell r="F2734" t="str">
            <v>048299</v>
          </cell>
        </row>
        <row r="2735">
          <cell r="C2735" t="str">
            <v>106/K-PLP/XI/02</v>
          </cell>
          <cell r="D2735" t="str">
            <v>ABD. WARIS L</v>
          </cell>
          <cell r="E2735" t="str">
            <v>209699</v>
          </cell>
          <cell r="F2735" t="str">
            <v>209699</v>
          </cell>
        </row>
        <row r="2736">
          <cell r="C2736" t="str">
            <v>83/K-PLP/VIII/02</v>
          </cell>
          <cell r="D2736" t="str">
            <v>H. BASO P</v>
          </cell>
          <cell r="E2736" t="str">
            <v>013237</v>
          </cell>
          <cell r="F2736" t="str">
            <v>013237</v>
          </cell>
        </row>
        <row r="2737">
          <cell r="C2737" t="str">
            <v>82/K-PLP/VIII/02</v>
          </cell>
          <cell r="D2737" t="str">
            <v>RUSLY  WILONRY</v>
          </cell>
          <cell r="E2737" t="str">
            <v>037418</v>
          </cell>
          <cell r="F2737" t="str">
            <v>037418</v>
          </cell>
        </row>
        <row r="2738">
          <cell r="C2738" t="str">
            <v>105/K-PLP/X/02</v>
          </cell>
          <cell r="D2738" t="str">
            <v>ASIS P.</v>
          </cell>
          <cell r="E2738" t="str">
            <v>002153</v>
          </cell>
          <cell r="F2738" t="str">
            <v>002153</v>
          </cell>
        </row>
        <row r="2739">
          <cell r="C2739" t="str">
            <v>84/K-PLP/VIII/02</v>
          </cell>
          <cell r="D2739" t="str">
            <v>YULI</v>
          </cell>
          <cell r="E2739" t="str">
            <v>038105</v>
          </cell>
          <cell r="F2739" t="str">
            <v>038105</v>
          </cell>
        </row>
        <row r="2740">
          <cell r="C2740" t="str">
            <v>38/K-PLP/V/02</v>
          </cell>
          <cell r="D2740" t="str">
            <v>TASWADI</v>
          </cell>
          <cell r="E2740" t="str">
            <v>033314</v>
          </cell>
          <cell r="F2740" t="str">
            <v>033314</v>
          </cell>
        </row>
        <row r="2741">
          <cell r="C2741" t="str">
            <v>104/K-PLP/X/02</v>
          </cell>
          <cell r="D2741" t="str">
            <v>UMAR RANGGO</v>
          </cell>
          <cell r="E2741" t="str">
            <v>BE7167</v>
          </cell>
          <cell r="F2741" t="str">
            <v>BE7167</v>
          </cell>
        </row>
        <row r="2742">
          <cell r="C2742" t="str">
            <v>103/K-PLP/X/02</v>
          </cell>
          <cell r="D2742" t="str">
            <v>DEONNIT TANAMAL</v>
          </cell>
          <cell r="E2742" t="str">
            <v>085921</v>
          </cell>
          <cell r="F2742" t="str">
            <v>085921</v>
          </cell>
        </row>
        <row r="2743">
          <cell r="C2743" t="str">
            <v>33/K-PLP/V/02</v>
          </cell>
          <cell r="D2743" t="str">
            <v>M. SYAIR. C</v>
          </cell>
          <cell r="E2743" t="str">
            <v>046441</v>
          </cell>
          <cell r="F2743" t="str">
            <v>046441</v>
          </cell>
        </row>
        <row r="2744">
          <cell r="C2744" t="str">
            <v>102/K-PLP/X/02</v>
          </cell>
          <cell r="D2744" t="str">
            <v>JONI</v>
          </cell>
          <cell r="E2744" t="str">
            <v>017457</v>
          </cell>
          <cell r="F2744" t="str">
            <v>017457</v>
          </cell>
        </row>
        <row r="2745">
          <cell r="C2745" t="str">
            <v>99/K-PLP/X/02</v>
          </cell>
          <cell r="D2745" t="str">
            <v>H. ABU MACCE</v>
          </cell>
          <cell r="E2745" t="str">
            <v>048156</v>
          </cell>
          <cell r="F2745" t="str">
            <v>048156</v>
          </cell>
        </row>
        <row r="2746">
          <cell r="C2746" t="str">
            <v>32/K-PLP/V/02</v>
          </cell>
          <cell r="D2746" t="str">
            <v>SAIMIN</v>
          </cell>
          <cell r="E2746" t="str">
            <v>033321</v>
          </cell>
          <cell r="F2746" t="str">
            <v>033321</v>
          </cell>
        </row>
        <row r="2747">
          <cell r="C2747" t="str">
            <v>40/K-PLP/V/02</v>
          </cell>
          <cell r="D2747" t="str">
            <v>H. TIMBANG</v>
          </cell>
          <cell r="E2747" t="str">
            <v>004745</v>
          </cell>
          <cell r="F2747" t="str">
            <v>004745</v>
          </cell>
        </row>
        <row r="2748">
          <cell r="C2748" t="str">
            <v>98/K-PLP/X/02</v>
          </cell>
          <cell r="D2748" t="str">
            <v>DRS SADARUDDIN</v>
          </cell>
          <cell r="E2748" t="str">
            <v>041011</v>
          </cell>
          <cell r="F2748" t="str">
            <v>041011</v>
          </cell>
        </row>
        <row r="2749">
          <cell r="C2749" t="str">
            <v>90/K-PLP/IX/02</v>
          </cell>
          <cell r="D2749" t="str">
            <v>RASDIN</v>
          </cell>
          <cell r="E2749" t="str">
            <v>038737</v>
          </cell>
          <cell r="F2749" t="str">
            <v>038737</v>
          </cell>
        </row>
        <row r="2750">
          <cell r="C2750" t="str">
            <v>88/K-PLP/IX/02</v>
          </cell>
          <cell r="D2750" t="str">
            <v>DRA. YULIATI M.J</v>
          </cell>
          <cell r="E2750" t="str">
            <v>018828</v>
          </cell>
          <cell r="F2750" t="str">
            <v>018828</v>
          </cell>
        </row>
        <row r="2751">
          <cell r="C2751" t="str">
            <v>89/K-PLP/IX/02</v>
          </cell>
          <cell r="D2751" t="str">
            <v>LUKAS LOKEN</v>
          </cell>
          <cell r="E2751" t="str">
            <v>018835</v>
          </cell>
          <cell r="F2751" t="str">
            <v>018835</v>
          </cell>
        </row>
        <row r="2752">
          <cell r="C2752" t="str">
            <v>93/K-PLP/IX/02</v>
          </cell>
          <cell r="D2752" t="str">
            <v>KARIMUDDIN</v>
          </cell>
          <cell r="E2752" t="str">
            <v>037122</v>
          </cell>
          <cell r="F2752" t="str">
            <v>037122</v>
          </cell>
        </row>
        <row r="2753">
          <cell r="C2753" t="str">
            <v>91/K-PLP/IX/02</v>
          </cell>
          <cell r="D2753" t="str">
            <v>H. TAHANG</v>
          </cell>
          <cell r="E2753" t="str">
            <v>038713</v>
          </cell>
          <cell r="F2753" t="str">
            <v>038713</v>
          </cell>
        </row>
        <row r="2754">
          <cell r="C2754" t="str">
            <v>94/K-PLP/IX/02</v>
          </cell>
          <cell r="D2754" t="str">
            <v>IR. AFRI HARAY</v>
          </cell>
          <cell r="E2754" t="str">
            <v>035761</v>
          </cell>
          <cell r="F2754" t="str">
            <v>035761</v>
          </cell>
        </row>
        <row r="2755">
          <cell r="C2755" t="str">
            <v>97/K-PLP/X/02</v>
          </cell>
          <cell r="D2755" t="str">
            <v>ABD. HAMID H</v>
          </cell>
          <cell r="E2755" t="str">
            <v>020154</v>
          </cell>
          <cell r="F2755" t="str">
            <v>020154</v>
          </cell>
        </row>
        <row r="2756">
          <cell r="C2756" t="str">
            <v>87/K-PLP/IX/02</v>
          </cell>
          <cell r="D2756" t="str">
            <v>H.M. ARSYAD THALIB</v>
          </cell>
          <cell r="E2756" t="str">
            <v>000422</v>
          </cell>
          <cell r="F2756" t="str">
            <v>000422</v>
          </cell>
        </row>
        <row r="2757">
          <cell r="C2757" t="str">
            <v>80/K-PLP/VIII/02</v>
          </cell>
          <cell r="D2757" t="str">
            <v>SUKRI</v>
          </cell>
          <cell r="E2757" t="str">
            <v>037107</v>
          </cell>
          <cell r="F2757" t="str">
            <v>037107</v>
          </cell>
        </row>
        <row r="2758">
          <cell r="C2758" t="str">
            <v>60/K-PLP/VII/02</v>
          </cell>
          <cell r="D2758" t="str">
            <v>H. AMIRUDDIN</v>
          </cell>
          <cell r="E2758" t="str">
            <v>035738</v>
          </cell>
          <cell r="F2758" t="str">
            <v>035738</v>
          </cell>
        </row>
        <row r="2759">
          <cell r="C2759" t="str">
            <v>17/K-PLP/III/02</v>
          </cell>
          <cell r="D2759" t="str">
            <v>H. AMIRUDDIN</v>
          </cell>
          <cell r="E2759" t="str">
            <v>030149</v>
          </cell>
          <cell r="F2759" t="str">
            <v>030149</v>
          </cell>
        </row>
        <row r="2760">
          <cell r="C2760" t="str">
            <v>79/K-PLP/VIII/02</v>
          </cell>
          <cell r="D2760" t="str">
            <v>PAULUS TOLANG</v>
          </cell>
          <cell r="E2760" t="str">
            <v>018134</v>
          </cell>
          <cell r="F2760" t="str">
            <v>018134</v>
          </cell>
        </row>
        <row r="2761">
          <cell r="C2761" t="str">
            <v>19/K-PLP/III/02</v>
          </cell>
          <cell r="D2761" t="str">
            <v>JUSTINA M. TEKEN</v>
          </cell>
          <cell r="E2761" t="str">
            <v>027379</v>
          </cell>
          <cell r="F2761" t="str">
            <v>027379</v>
          </cell>
        </row>
        <row r="2762">
          <cell r="C2762" t="str">
            <v>74/K-PLP/VIII/02</v>
          </cell>
          <cell r="D2762" t="str">
            <v>SUREP</v>
          </cell>
          <cell r="E2762" t="str">
            <v>037102</v>
          </cell>
          <cell r="F2762" t="str">
            <v>037102</v>
          </cell>
        </row>
        <row r="2763">
          <cell r="C2763" t="str">
            <v>71/K-PLP/VII/02</v>
          </cell>
          <cell r="D2763" t="str">
            <v>SOLEKAN</v>
          </cell>
          <cell r="E2763" t="str">
            <v>084037</v>
          </cell>
          <cell r="F2763" t="str">
            <v>084037</v>
          </cell>
        </row>
        <row r="2764">
          <cell r="C2764" t="str">
            <v>66/K-PLP/VII/02</v>
          </cell>
          <cell r="D2764" t="str">
            <v>MUH. RIDWAN</v>
          </cell>
          <cell r="E2764" t="str">
            <v>035754</v>
          </cell>
          <cell r="F2764" t="str">
            <v>035754</v>
          </cell>
        </row>
        <row r="2765">
          <cell r="C2765" t="str">
            <v>26/K-PLP/IV/02</v>
          </cell>
          <cell r="D2765" t="str">
            <v>DRS. H. BADDI</v>
          </cell>
          <cell r="E2765" t="str">
            <v>045773</v>
          </cell>
          <cell r="F2765" t="str">
            <v>045773</v>
          </cell>
        </row>
        <row r="2766">
          <cell r="C2766" t="str">
            <v>50/K-PLP/VI/02</v>
          </cell>
          <cell r="D2766" t="str">
            <v>ADRIANSYAH</v>
          </cell>
          <cell r="E2766" t="str">
            <v>034792</v>
          </cell>
          <cell r="F2766" t="str">
            <v>034792</v>
          </cell>
        </row>
        <row r="2767">
          <cell r="C2767" t="str">
            <v>29/K-PLP/IV/02</v>
          </cell>
          <cell r="D2767" t="str">
            <v>IR. A. AMAL FAHRI</v>
          </cell>
          <cell r="E2767" t="str">
            <v>031667</v>
          </cell>
          <cell r="F2767" t="str">
            <v>031667</v>
          </cell>
        </row>
        <row r="2768">
          <cell r="C2768" t="str">
            <v>48/K-PLP/VI/02</v>
          </cell>
          <cell r="D2768" t="str">
            <v>PARMAN</v>
          </cell>
          <cell r="E2768" t="str">
            <v>047392</v>
          </cell>
          <cell r="F2768" t="str">
            <v>047392</v>
          </cell>
        </row>
        <row r="2769">
          <cell r="C2769" t="str">
            <v>44/K-PLP/VI/02</v>
          </cell>
          <cell r="D2769" t="str">
            <v>MURSAN</v>
          </cell>
          <cell r="E2769" t="str">
            <v>082745</v>
          </cell>
          <cell r="F2769" t="str">
            <v>082745</v>
          </cell>
        </row>
        <row r="2770">
          <cell r="C2770" t="str">
            <v>41/K-PLP/V/02</v>
          </cell>
          <cell r="D2770" t="str">
            <v>DARSONO</v>
          </cell>
          <cell r="E2770" t="str">
            <v>082290</v>
          </cell>
          <cell r="F2770" t="str">
            <v>082290</v>
          </cell>
        </row>
        <row r="2771">
          <cell r="C2771" t="str">
            <v>10/K-PLP/II/02</v>
          </cell>
          <cell r="D2771" t="str">
            <v>YACOB DUMA</v>
          </cell>
          <cell r="E2771" t="str">
            <v>081539</v>
          </cell>
          <cell r="F2771" t="str">
            <v>081539</v>
          </cell>
        </row>
        <row r="2772">
          <cell r="C2772" t="str">
            <v>43/K-PLP/VII/00</v>
          </cell>
          <cell r="D2772" t="str">
            <v>MUHTAR  T</v>
          </cell>
          <cell r="E2772" t="str">
            <v>076264</v>
          </cell>
          <cell r="F2772" t="str">
            <v>076264</v>
          </cell>
        </row>
        <row r="2773">
          <cell r="C2773" t="str">
            <v>118/K-PLP/XII/02</v>
          </cell>
          <cell r="D2773" t="str">
            <v>H. DABE JIBE</v>
          </cell>
          <cell r="E2773" t="str">
            <v>041020</v>
          </cell>
          <cell r="F2773" t="str">
            <v>041020</v>
          </cell>
        </row>
        <row r="2774">
          <cell r="C2774" t="str">
            <v>100/K-PLP/X/02</v>
          </cell>
          <cell r="D2774" t="str">
            <v>H. DADE JIBE</v>
          </cell>
          <cell r="E2774" t="str">
            <v>041009</v>
          </cell>
          <cell r="F2774" t="str">
            <v>041009</v>
          </cell>
        </row>
        <row r="2775">
          <cell r="C2775" t="str">
            <v>101/K-PLP/X/02</v>
          </cell>
          <cell r="D2775" t="str">
            <v>H. DADE JIBE</v>
          </cell>
          <cell r="E2775" t="str">
            <v>041020</v>
          </cell>
          <cell r="F2775" t="str">
            <v>041020</v>
          </cell>
        </row>
        <row r="2776">
          <cell r="C2776" t="str">
            <v>73/K-PLP/VII/02</v>
          </cell>
          <cell r="D2776" t="str">
            <v>RAIS. S</v>
          </cell>
          <cell r="E2776" t="str">
            <v>005115</v>
          </cell>
          <cell r="F2776" t="str">
            <v>005115</v>
          </cell>
        </row>
        <row r="2777">
          <cell r="C2777" t="str">
            <v>85/K-PLP/VIII/02</v>
          </cell>
          <cell r="D2777" t="str">
            <v>H. BUHARI</v>
          </cell>
          <cell r="E2777" t="str">
            <v>000439</v>
          </cell>
          <cell r="F2777" t="str">
            <v>000439</v>
          </cell>
        </row>
        <row r="2778">
          <cell r="C2778" t="str">
            <v>75/K-PLP/VIII/02</v>
          </cell>
          <cell r="D2778" t="str">
            <v>H. BUHARI</v>
          </cell>
          <cell r="E2778" t="str">
            <v>037095</v>
          </cell>
          <cell r="F2778" t="str">
            <v>037095</v>
          </cell>
        </row>
        <row r="2779">
          <cell r="C2779" t="str">
            <v>36/K-PLP/V/02</v>
          </cell>
          <cell r="D2779" t="str">
            <v>H. BUHARI</v>
          </cell>
          <cell r="E2779" t="str">
            <v>017446</v>
          </cell>
          <cell r="F2779" t="str">
            <v>017446</v>
          </cell>
        </row>
        <row r="2780">
          <cell r="C2780" t="str">
            <v>3/K-PLP/I/01</v>
          </cell>
          <cell r="D2780" t="str">
            <v>LINCE  D</v>
          </cell>
          <cell r="E2780" t="str">
            <v>001116</v>
          </cell>
          <cell r="F2780" t="str">
            <v>001116</v>
          </cell>
        </row>
        <row r="2781">
          <cell r="C2781" t="str">
            <v>6/K-PLP/TAR/98</v>
          </cell>
          <cell r="D2781" t="str">
            <v>BANCE</v>
          </cell>
          <cell r="E2781" t="str">
            <v>044635</v>
          </cell>
          <cell r="F2781" t="str">
            <v>044635</v>
          </cell>
        </row>
        <row r="2782">
          <cell r="C2782" t="str">
            <v>3/K-PLP/TAR/98</v>
          </cell>
          <cell r="D2782" t="str">
            <v>MUH SALENG</v>
          </cell>
          <cell r="E2782" t="str">
            <v>047554</v>
          </cell>
          <cell r="F2782" t="str">
            <v>047554</v>
          </cell>
        </row>
        <row r="2783">
          <cell r="C2783" t="str">
            <v>88/K-PLP/XII/00</v>
          </cell>
          <cell r="D2783" t="str">
            <v>MUH.  SALAENG</v>
          </cell>
          <cell r="E2783" t="str">
            <v>078090</v>
          </cell>
          <cell r="F2783" t="str">
            <v>078090</v>
          </cell>
        </row>
        <row r="2784">
          <cell r="C2784" t="str">
            <v>154/K-PLP/XII/96</v>
          </cell>
          <cell r="D2784" t="str">
            <v>RIDWAN JAFAR</v>
          </cell>
          <cell r="E2784" t="str">
            <v>057300</v>
          </cell>
          <cell r="F2784" t="str">
            <v>057300</v>
          </cell>
        </row>
        <row r="2785">
          <cell r="C2785" t="str">
            <v>83/K-PLP/XII/00</v>
          </cell>
          <cell r="D2785" t="str">
            <v>ARIE YUNUS SURA</v>
          </cell>
          <cell r="E2785" t="str">
            <v>078134</v>
          </cell>
          <cell r="F2785" t="str">
            <v>078134</v>
          </cell>
        </row>
        <row r="2786">
          <cell r="C2786" t="str">
            <v>126/K-PLP/XI/95</v>
          </cell>
          <cell r="D2786" t="str">
            <v>NY. MERI</v>
          </cell>
          <cell r="E2786" t="str">
            <v>041986</v>
          </cell>
          <cell r="F2786" t="str">
            <v>041986</v>
          </cell>
        </row>
        <row r="2787">
          <cell r="C2787" t="str">
            <v>28/K-PLP/IV/02</v>
          </cell>
          <cell r="D2787" t="str">
            <v>SUNYOTO</v>
          </cell>
          <cell r="E2787" t="str">
            <v>031668</v>
          </cell>
          <cell r="F2787" t="str">
            <v>031668</v>
          </cell>
        </row>
        <row r="2788">
          <cell r="C2788" t="str">
            <v>59/K-PLP/X/00</v>
          </cell>
          <cell r="D2788" t="str">
            <v>SUNYOTO</v>
          </cell>
          <cell r="E2788" t="str">
            <v>010389</v>
          </cell>
          <cell r="F2788" t="str">
            <v>010389</v>
          </cell>
        </row>
        <row r="2789">
          <cell r="C2789" t="str">
            <v>39/K-PLP/V/02</v>
          </cell>
          <cell r="D2789" t="str">
            <v>I MADE DADI</v>
          </cell>
          <cell r="E2789" t="str">
            <v>034391</v>
          </cell>
          <cell r="F2789" t="str">
            <v>034391</v>
          </cell>
        </row>
        <row r="2790">
          <cell r="C2790" t="str">
            <v>12/K-PLP/II/01</v>
          </cell>
          <cell r="D2790" t="str">
            <v>H. MUH.  TANG</v>
          </cell>
          <cell r="E2790" t="str">
            <v>114363</v>
          </cell>
          <cell r="F2790" t="str">
            <v>114363</v>
          </cell>
        </row>
        <row r="2791">
          <cell r="C2791" t="str">
            <v>54/K-PLP/XII/93</v>
          </cell>
          <cell r="D2791" t="str">
            <v>HERMAN</v>
          </cell>
          <cell r="E2791">
            <v>0</v>
          </cell>
          <cell r="F2791">
            <v>0</v>
          </cell>
        </row>
        <row r="2792">
          <cell r="C2792" t="str">
            <v>32/K-PLP/IX/92</v>
          </cell>
          <cell r="D2792" t="str">
            <v>HERMAN, SE</v>
          </cell>
        </row>
        <row r="2793">
          <cell r="C2793" t="str">
            <v>41/K-PLP/V/95</v>
          </cell>
          <cell r="D2793" t="str">
            <v>AMIR HAMSAH</v>
          </cell>
          <cell r="E2793" t="str">
            <v>038297</v>
          </cell>
          <cell r="F2793" t="str">
            <v>038297</v>
          </cell>
        </row>
        <row r="2794">
          <cell r="C2794" t="str">
            <v>9/K-PLP/II/02</v>
          </cell>
          <cell r="D2794" t="str">
            <v>H. KADDAS UMAR</v>
          </cell>
          <cell r="E2794" t="str">
            <v>029310</v>
          </cell>
          <cell r="F2794" t="str">
            <v>029310</v>
          </cell>
        </row>
        <row r="2795">
          <cell r="C2795" t="str">
            <v>158/K-PLP/X/97</v>
          </cell>
          <cell r="D2795" t="str">
            <v>CV. PRIDO KARSA</v>
          </cell>
          <cell r="E2795" t="str">
            <v>068089</v>
          </cell>
          <cell r="F2795" t="str">
            <v>068089</v>
          </cell>
        </row>
        <row r="2796">
          <cell r="C2796" t="str">
            <v>56/K-PLP/VI/95</v>
          </cell>
          <cell r="D2796" t="str">
            <v>HAERUDDIN</v>
          </cell>
          <cell r="E2796" t="str">
            <v>039513</v>
          </cell>
          <cell r="F2796" t="str">
            <v>039513</v>
          </cell>
        </row>
        <row r="2797">
          <cell r="C2797" t="str">
            <v>159/K-PLP/XII/96</v>
          </cell>
          <cell r="D2797" t="str">
            <v>H. KATA</v>
          </cell>
          <cell r="E2797" t="str">
            <v>052712</v>
          </cell>
          <cell r="F2797" t="str">
            <v>052712</v>
          </cell>
        </row>
        <row r="2798">
          <cell r="C2798" t="str">
            <v>38/K-PLP/IV/95</v>
          </cell>
          <cell r="D2798" t="str">
            <v>SAHADI/A. BASO</v>
          </cell>
          <cell r="E2798" t="str">
            <v>036982</v>
          </cell>
          <cell r="F2798" t="str">
            <v>036982</v>
          </cell>
        </row>
        <row r="2799">
          <cell r="C2799" t="str">
            <v>84/K-PLP/VII/95</v>
          </cell>
          <cell r="D2799" t="str">
            <v>H. PAGE</v>
          </cell>
          <cell r="E2799" t="str">
            <v>035651</v>
          </cell>
          <cell r="F2799" t="str">
            <v>035651</v>
          </cell>
        </row>
        <row r="2800">
          <cell r="C2800" t="str">
            <v>56/K-PLP/XII/93</v>
          </cell>
          <cell r="D2800" t="str">
            <v>WAYAN DESTA</v>
          </cell>
          <cell r="E2800">
            <v>0</v>
          </cell>
          <cell r="F2800">
            <v>0</v>
          </cell>
        </row>
        <row r="2801">
          <cell r="C2801" t="str">
            <v>125/K-PLP/XI/95</v>
          </cell>
          <cell r="D2801" t="str">
            <v>MAPPA</v>
          </cell>
          <cell r="E2801" t="str">
            <v>045387</v>
          </cell>
          <cell r="F2801" t="str">
            <v>045387</v>
          </cell>
        </row>
        <row r="2802">
          <cell r="C2802" t="str">
            <v>128/K-PLP/XI/95</v>
          </cell>
          <cell r="D2802" t="str">
            <v>ANDI SAHLAMUDDIN</v>
          </cell>
          <cell r="E2802" t="str">
            <v>044937</v>
          </cell>
          <cell r="F2802" t="str">
            <v>044937</v>
          </cell>
        </row>
        <row r="2803">
          <cell r="C2803" t="str">
            <v>131/K-PLP/XI/95</v>
          </cell>
          <cell r="D2803" t="str">
            <v>MARKUS LOMO</v>
          </cell>
          <cell r="E2803" t="str">
            <v>041906</v>
          </cell>
          <cell r="F2803" t="str">
            <v>041906</v>
          </cell>
        </row>
        <row r="2804">
          <cell r="C2804" t="str">
            <v>99/K-PLP/XII/01</v>
          </cell>
          <cell r="D2804" t="str">
            <v>H A B R I</v>
          </cell>
          <cell r="E2804" t="str">
            <v>001785</v>
          </cell>
          <cell r="F2804" t="str">
            <v>001785</v>
          </cell>
        </row>
        <row r="2805">
          <cell r="C2805" t="str">
            <v>36/K-PLP/VI/00</v>
          </cell>
          <cell r="D2805" t="str">
            <v>HABRI</v>
          </cell>
          <cell r="E2805" t="str">
            <v>004991</v>
          </cell>
          <cell r="F2805" t="str">
            <v>004991</v>
          </cell>
        </row>
        <row r="2806">
          <cell r="C2806" t="str">
            <v>36/K-PLP/III/97</v>
          </cell>
          <cell r="D2806" t="str">
            <v>MULYAWAN</v>
          </cell>
          <cell r="E2806" t="str">
            <v>041899</v>
          </cell>
          <cell r="F2806" t="str">
            <v>041899</v>
          </cell>
        </row>
        <row r="2807">
          <cell r="C2807" t="str">
            <v>27/K-PLP/III/96</v>
          </cell>
          <cell r="D2807" t="str">
            <v>SAWALANG</v>
          </cell>
          <cell r="E2807" t="str">
            <v>046419</v>
          </cell>
          <cell r="F2807" t="str">
            <v>046419</v>
          </cell>
        </row>
        <row r="2808">
          <cell r="C2808" t="str">
            <v>28/K-PLP/III/96</v>
          </cell>
          <cell r="D2808" t="str">
            <v>ANDARIAS TANDI</v>
          </cell>
          <cell r="E2808" t="str">
            <v>047685</v>
          </cell>
          <cell r="F2808" t="str">
            <v>047685</v>
          </cell>
        </row>
        <row r="2809">
          <cell r="C2809" t="str">
            <v>11/K-PLP/II/02</v>
          </cell>
          <cell r="D2809" t="str">
            <v>H. MUIN HATTA</v>
          </cell>
          <cell r="E2809" t="str">
            <v>029499</v>
          </cell>
          <cell r="F2809" t="str">
            <v>029499</v>
          </cell>
        </row>
        <row r="2810">
          <cell r="C2810" t="str">
            <v>13/K-PLP/II/96</v>
          </cell>
          <cell r="D2810" t="str">
            <v>ABD. RAHMAN</v>
          </cell>
          <cell r="E2810" t="str">
            <v>000338</v>
          </cell>
          <cell r="F2810" t="str">
            <v>000338</v>
          </cell>
        </row>
        <row r="2811">
          <cell r="C2811" t="str">
            <v>131/K-PLP/X/96</v>
          </cell>
          <cell r="D2811" t="str">
            <v>M. NASIR</v>
          </cell>
          <cell r="E2811" t="str">
            <v>053393</v>
          </cell>
          <cell r="F2811" t="str">
            <v>053393</v>
          </cell>
        </row>
        <row r="2812">
          <cell r="C2812" t="str">
            <v>34/K-PLP/III/97</v>
          </cell>
          <cell r="D2812" t="str">
            <v>TAMSIR</v>
          </cell>
          <cell r="E2812" t="str">
            <v>062659</v>
          </cell>
          <cell r="F2812" t="str">
            <v>062659</v>
          </cell>
        </row>
        <row r="2813">
          <cell r="C2813" t="str">
            <v>15/K-PLP/II/02</v>
          </cell>
          <cell r="D2813" t="str">
            <v>AKIB SABARAN</v>
          </cell>
          <cell r="E2813" t="str">
            <v>012651</v>
          </cell>
          <cell r="F2813" t="str">
            <v>012651</v>
          </cell>
        </row>
        <row r="2814">
          <cell r="C2814" t="str">
            <v>33/K-PLP/III/97</v>
          </cell>
          <cell r="D2814" t="str">
            <v>BAHARUDDIN</v>
          </cell>
          <cell r="E2814" t="str">
            <v>041880</v>
          </cell>
          <cell r="F2814" t="str">
            <v>041880</v>
          </cell>
        </row>
        <row r="2815">
          <cell r="C2815" t="str">
            <v>58/K-PLP/X/00</v>
          </cell>
          <cell r="D2815" t="str">
            <v>H. ABD. RAHMAN</v>
          </cell>
          <cell r="E2815" t="str">
            <v>005795</v>
          </cell>
          <cell r="F2815" t="str">
            <v>005795</v>
          </cell>
        </row>
        <row r="2816">
          <cell r="C2816" t="str">
            <v>136/K-PLP/XI/96</v>
          </cell>
          <cell r="D2816" t="str">
            <v>H. ABD. RAHMAN</v>
          </cell>
          <cell r="E2816" t="str">
            <v>057296</v>
          </cell>
          <cell r="F2816" t="str">
            <v>057296</v>
          </cell>
        </row>
        <row r="2817">
          <cell r="C2817" t="str">
            <v>39/K-MR/V/97</v>
          </cell>
          <cell r="D2817" t="str">
            <v>ILYAS</v>
          </cell>
          <cell r="E2817">
            <v>0</v>
          </cell>
          <cell r="F2817">
            <v>0</v>
          </cell>
        </row>
        <row r="2818">
          <cell r="C2818" t="str">
            <v>529/K-MKS/XI/96</v>
          </cell>
          <cell r="D2818" t="str">
            <v>DRS. M. AKIL</v>
          </cell>
          <cell r="E2818" t="str">
            <v>057119</v>
          </cell>
          <cell r="F2818" t="str">
            <v>057119</v>
          </cell>
        </row>
        <row r="2819">
          <cell r="C2819" t="str">
            <v>144/K-PLP/XI/96</v>
          </cell>
          <cell r="D2819" t="str">
            <v>KUDDUS. B</v>
          </cell>
          <cell r="E2819" t="str">
            <v>057094</v>
          </cell>
          <cell r="F2819" t="str">
            <v>057094</v>
          </cell>
        </row>
        <row r="2820">
          <cell r="C2820" t="str">
            <v>119/K-PLP/X/96</v>
          </cell>
          <cell r="D2820" t="str">
            <v>KUDDUS. B</v>
          </cell>
          <cell r="E2820" t="str">
            <v>053461</v>
          </cell>
          <cell r="F2820" t="str">
            <v>053461</v>
          </cell>
        </row>
        <row r="2821">
          <cell r="C2821" t="str">
            <v>123/K-PLP/X/96</v>
          </cell>
          <cell r="D2821" t="str">
            <v>RAHMAT MASSI</v>
          </cell>
          <cell r="E2821" t="str">
            <v>055999</v>
          </cell>
          <cell r="F2821" t="str">
            <v>055999</v>
          </cell>
        </row>
        <row r="2822">
          <cell r="C2822" t="str">
            <v>1/K-PLP/II/99</v>
          </cell>
          <cell r="D2822" t="str">
            <v>HM. JUFRI</v>
          </cell>
          <cell r="E2822" t="str">
            <v>000680</v>
          </cell>
          <cell r="F2822" t="str">
            <v>000680</v>
          </cell>
        </row>
        <row r="2823">
          <cell r="C2823" t="str">
            <v>39/K-PLP/IV/97</v>
          </cell>
          <cell r="D2823" t="str">
            <v>ABD. AZIS</v>
          </cell>
          <cell r="E2823" t="str">
            <v>064415</v>
          </cell>
          <cell r="F2823" t="str">
            <v>064415</v>
          </cell>
        </row>
        <row r="2824">
          <cell r="C2824" t="str">
            <v>172/K-PLP/XII/96</v>
          </cell>
          <cell r="D2824" t="str">
            <v>DRS. M. ISMAIL</v>
          </cell>
          <cell r="E2824" t="str">
            <v>058673</v>
          </cell>
          <cell r="F2824" t="str">
            <v>058673</v>
          </cell>
        </row>
        <row r="2825">
          <cell r="C2825" t="str">
            <v>20/K-PLP/II/97</v>
          </cell>
          <cell r="D2825" t="str">
            <v>H. MARCE</v>
          </cell>
          <cell r="E2825" t="str">
            <v>060005</v>
          </cell>
          <cell r="F2825" t="str">
            <v>060005</v>
          </cell>
        </row>
        <row r="2826">
          <cell r="C2826" t="str">
            <v>15/K-PLP/VII/99</v>
          </cell>
          <cell r="D2826" t="str">
            <v>JAMILA  BOSO  TIA</v>
          </cell>
          <cell r="E2826" t="str">
            <v>072549</v>
          </cell>
          <cell r="F2826" t="str">
            <v>072549</v>
          </cell>
        </row>
        <row r="2827">
          <cell r="C2827" t="str">
            <v>56/K-PLP/V/97</v>
          </cell>
          <cell r="D2827" t="str">
            <v>AMRULLAH</v>
          </cell>
          <cell r="E2827" t="str">
            <v>063890</v>
          </cell>
          <cell r="F2827" t="str">
            <v>063890</v>
          </cell>
        </row>
        <row r="2828">
          <cell r="C2828" t="str">
            <v>57/K-PLP/V/97</v>
          </cell>
          <cell r="D2828" t="str">
            <v>MASDAR</v>
          </cell>
          <cell r="E2828" t="str">
            <v>063905</v>
          </cell>
          <cell r="F2828" t="str">
            <v>063905</v>
          </cell>
        </row>
        <row r="2829">
          <cell r="C2829" t="str">
            <v>62/K-PLP/V/97</v>
          </cell>
          <cell r="D2829" t="str">
            <v>AMIRUDDIN DG. MAPPULA</v>
          </cell>
          <cell r="E2829" t="str">
            <v>064329</v>
          </cell>
          <cell r="F2829" t="str">
            <v>064329</v>
          </cell>
        </row>
        <row r="2830">
          <cell r="C2830" t="str">
            <v>16/K-PLP/II/97</v>
          </cell>
          <cell r="D2830" t="str">
            <v>ANDI BASALAN</v>
          </cell>
          <cell r="E2830" t="str">
            <v>059992</v>
          </cell>
          <cell r="F2830" t="str">
            <v>059992</v>
          </cell>
        </row>
        <row r="2831">
          <cell r="C2831" t="str">
            <v>66/K-PLP/V/97</v>
          </cell>
          <cell r="D2831" t="str">
            <v>ANDI BASLAN</v>
          </cell>
          <cell r="E2831" t="str">
            <v>063661</v>
          </cell>
          <cell r="F2831" t="str">
            <v>063661</v>
          </cell>
        </row>
        <row r="2832">
          <cell r="C2832" t="str">
            <v>1/K-PLP/TAR/99</v>
          </cell>
          <cell r="D2832" t="str">
            <v>ANDI BASLANG</v>
          </cell>
          <cell r="E2832" t="str">
            <v>052926</v>
          </cell>
          <cell r="F2832" t="str">
            <v>052926</v>
          </cell>
        </row>
        <row r="2833">
          <cell r="C2833" t="str">
            <v>57/K-PLP/VI/02</v>
          </cell>
          <cell r="D2833" t="str">
            <v>MUHDOFIR</v>
          </cell>
          <cell r="E2833" t="str">
            <v>004975</v>
          </cell>
          <cell r="F2833" t="str">
            <v>004975</v>
          </cell>
        </row>
        <row r="2834">
          <cell r="C2834" t="str">
            <v>58/K-PLP/VI/02</v>
          </cell>
          <cell r="D2834" t="str">
            <v>MUHDOFIR</v>
          </cell>
          <cell r="E2834" t="str">
            <v>004976</v>
          </cell>
          <cell r="F2834" t="str">
            <v>004976</v>
          </cell>
        </row>
        <row r="2835">
          <cell r="C2835" t="str">
            <v>72/K-PLP/V/97</v>
          </cell>
          <cell r="D2835" t="str">
            <v>H. YUNIATI BIDUNG</v>
          </cell>
          <cell r="E2835" t="str">
            <v>063653</v>
          </cell>
          <cell r="F2835" t="str">
            <v>063653</v>
          </cell>
        </row>
        <row r="2836">
          <cell r="C2836" t="str">
            <v>195/K-PLP/XI/97</v>
          </cell>
          <cell r="D2836" t="str">
            <v>A S W I N</v>
          </cell>
          <cell r="E2836" t="str">
            <v>072249</v>
          </cell>
          <cell r="F2836" t="str">
            <v>072249</v>
          </cell>
        </row>
        <row r="2837">
          <cell r="C2837" t="str">
            <v>97/K-PLP/XII/01</v>
          </cell>
          <cell r="D2837" t="str">
            <v>WAYANG DARTA</v>
          </cell>
          <cell r="E2837" t="str">
            <v>227042</v>
          </cell>
          <cell r="F2837" t="str">
            <v>227042</v>
          </cell>
        </row>
        <row r="2838">
          <cell r="C2838" t="str">
            <v>123/K-PLP/IX/97</v>
          </cell>
          <cell r="D2838" t="str">
            <v>MUJIDO</v>
          </cell>
          <cell r="E2838" t="str">
            <v>071301</v>
          </cell>
          <cell r="F2838" t="str">
            <v>071301</v>
          </cell>
        </row>
        <row r="2839">
          <cell r="C2839" t="str">
            <v>100/K-PLP/VII/97</v>
          </cell>
          <cell r="D2839" t="str">
            <v>H. AHMAD. R</v>
          </cell>
          <cell r="E2839" t="str">
            <v>064704</v>
          </cell>
          <cell r="F2839" t="str">
            <v>064704</v>
          </cell>
        </row>
        <row r="2840">
          <cell r="C2840" t="str">
            <v>102/K-PLP/VII/97</v>
          </cell>
          <cell r="D2840" t="str">
            <v>MARTEN BUNGA</v>
          </cell>
          <cell r="E2840" t="str">
            <v>218181</v>
          </cell>
          <cell r="F2840" t="str">
            <v>218181</v>
          </cell>
        </row>
        <row r="2841">
          <cell r="C2841" t="str">
            <v>106/K-PLP/VIII/97</v>
          </cell>
          <cell r="D2841" t="str">
            <v>H. JAMAL. L</v>
          </cell>
          <cell r="E2841" t="str">
            <v>069468</v>
          </cell>
          <cell r="F2841" t="str">
            <v>069468</v>
          </cell>
        </row>
        <row r="2842">
          <cell r="C2842" t="str">
            <v>34/K-PLP/VI/00</v>
          </cell>
          <cell r="D2842" t="str">
            <v>H.  WOJA</v>
          </cell>
          <cell r="E2842" t="str">
            <v>002294</v>
          </cell>
          <cell r="F2842" t="str">
            <v>002294</v>
          </cell>
        </row>
        <row r="2843">
          <cell r="C2843" t="str">
            <v>129/K-PLP/IX/97</v>
          </cell>
          <cell r="D2843" t="str">
            <v>M  A   N</v>
          </cell>
          <cell r="E2843" t="str">
            <v>068010</v>
          </cell>
          <cell r="F2843" t="str">
            <v>068010</v>
          </cell>
        </row>
        <row r="2844">
          <cell r="C2844" t="str">
            <v>208/K-PLP/XII/97</v>
          </cell>
          <cell r="D2844" t="str">
            <v>MUH. JAIS</v>
          </cell>
          <cell r="E2844" t="str">
            <v>073493</v>
          </cell>
          <cell r="F2844" t="str">
            <v>073493</v>
          </cell>
        </row>
        <row r="2845">
          <cell r="C2845" t="str">
            <v>142/K-PLP/X/97</v>
          </cell>
          <cell r="D2845" t="str">
            <v>M. SALEH</v>
          </cell>
          <cell r="E2845" t="str">
            <v>069783</v>
          </cell>
          <cell r="F2845" t="str">
            <v>069783</v>
          </cell>
        </row>
        <row r="2846">
          <cell r="C2846" t="str">
            <v>57/K-PLP/X/98</v>
          </cell>
          <cell r="D2846" t="str">
            <v>H.TAMRIN P. TONE</v>
          </cell>
          <cell r="E2846" t="str">
            <v>000622</v>
          </cell>
          <cell r="F2846" t="str">
            <v>000622</v>
          </cell>
        </row>
        <row r="2847">
          <cell r="C2847" t="str">
            <v>155/K-PLP/X/97</v>
          </cell>
          <cell r="D2847" t="str">
            <v>JAMALUDDIN</v>
          </cell>
          <cell r="E2847" t="str">
            <v>069785</v>
          </cell>
          <cell r="F2847" t="str">
            <v>069785</v>
          </cell>
        </row>
        <row r="2848">
          <cell r="C2848" t="str">
            <v>108/K-PLP/XI/02</v>
          </cell>
          <cell r="D2848" t="str">
            <v>H. DARING</v>
          </cell>
          <cell r="E2848" t="str">
            <v>201907</v>
          </cell>
          <cell r="F2848" t="str">
            <v>201907</v>
          </cell>
        </row>
        <row r="2849">
          <cell r="C2849" t="str">
            <v>109/K-PLP/XI/02</v>
          </cell>
          <cell r="D2849" t="str">
            <v>H. DARING</v>
          </cell>
          <cell r="E2849" t="str">
            <v>201906</v>
          </cell>
          <cell r="F2849" t="str">
            <v>201906</v>
          </cell>
        </row>
        <row r="2850">
          <cell r="C2850" t="str">
            <v>173/K-PLP/XI/97</v>
          </cell>
          <cell r="D2850" t="str">
            <v>Y  U  L  Y</v>
          </cell>
          <cell r="E2850" t="str">
            <v>069775</v>
          </cell>
          <cell r="F2850" t="str">
            <v>069775</v>
          </cell>
        </row>
        <row r="2851">
          <cell r="C2851" t="str">
            <v>175/K-PLP/XI/97</v>
          </cell>
          <cell r="D2851" t="str">
            <v>THAMRIN</v>
          </cell>
          <cell r="E2851" t="str">
            <v>068118</v>
          </cell>
          <cell r="F2851" t="str">
            <v>068118</v>
          </cell>
        </row>
        <row r="2852">
          <cell r="C2852" t="str">
            <v>2/K-PLP/III/99</v>
          </cell>
          <cell r="D2852" t="str">
            <v>ERNITA ABDUL HAMID</v>
          </cell>
          <cell r="E2852" t="str">
            <v>000922</v>
          </cell>
          <cell r="F2852" t="str">
            <v>000922</v>
          </cell>
        </row>
        <row r="2853">
          <cell r="C2853" t="str">
            <v>185/K-PLP/XI/97</v>
          </cell>
          <cell r="D2853" t="str">
            <v>LAPADDA</v>
          </cell>
          <cell r="E2853" t="str">
            <v>071530</v>
          </cell>
          <cell r="F2853" t="str">
            <v>071530</v>
          </cell>
        </row>
        <row r="2854">
          <cell r="C2854" t="str">
            <v>193/K-PLP/XI/97</v>
          </cell>
          <cell r="D2854" t="str">
            <v>M. AMIN</v>
          </cell>
          <cell r="E2854" t="str">
            <v>069780</v>
          </cell>
          <cell r="F2854" t="str">
            <v>069780</v>
          </cell>
        </row>
        <row r="2855">
          <cell r="C2855" t="str">
            <v>24/K-PLP/IV/01</v>
          </cell>
          <cell r="D2855" t="str">
            <v>I WAYAN  DARTA</v>
          </cell>
          <cell r="E2855" t="str">
            <v>001058</v>
          </cell>
          <cell r="F2855" t="str">
            <v>001058</v>
          </cell>
        </row>
        <row r="2856">
          <cell r="C2856" t="str">
            <v>4/K-PLP/I/98</v>
          </cell>
          <cell r="D2856" t="str">
            <v>SANGAJI</v>
          </cell>
          <cell r="E2856" t="str">
            <v>073260</v>
          </cell>
          <cell r="F2856" t="str">
            <v>073260</v>
          </cell>
        </row>
        <row r="2857">
          <cell r="C2857" t="str">
            <v>62/K-PLP/XI/98</v>
          </cell>
          <cell r="D2857" t="str">
            <v>RUDDIN SIPUTU</v>
          </cell>
          <cell r="E2857" t="str">
            <v>074064</v>
          </cell>
          <cell r="F2857" t="str">
            <v>074064</v>
          </cell>
        </row>
        <row r="2858">
          <cell r="C2858" t="str">
            <v>5/K-PLP/TAR/98</v>
          </cell>
          <cell r="D2858" t="str">
            <v>H. ABD. MUIN</v>
          </cell>
          <cell r="E2858" t="str">
            <v>069152</v>
          </cell>
          <cell r="F2858" t="str">
            <v>069152</v>
          </cell>
        </row>
        <row r="2859">
          <cell r="C2859" t="str">
            <v>3/K-PLP/III/99</v>
          </cell>
          <cell r="D2859" t="str">
            <v>H.ABDUL MUIN</v>
          </cell>
          <cell r="E2859" t="str">
            <v>000026</v>
          </cell>
          <cell r="F2859" t="str">
            <v>000026</v>
          </cell>
        </row>
        <row r="2860">
          <cell r="C2860" t="str">
            <v>13/K-PLP/I/98</v>
          </cell>
          <cell r="D2860" t="str">
            <v>BAZAR JALANI</v>
          </cell>
          <cell r="E2860" t="str">
            <v>072406</v>
          </cell>
          <cell r="F2860" t="str">
            <v>072406</v>
          </cell>
        </row>
        <row r="2861">
          <cell r="C2861" t="str">
            <v>14/K-PLP/I/98</v>
          </cell>
          <cell r="D2861" t="str">
            <v>HAEDAR</v>
          </cell>
          <cell r="E2861" t="str">
            <v>003234</v>
          </cell>
          <cell r="F2861" t="str">
            <v>003234</v>
          </cell>
        </row>
        <row r="2862">
          <cell r="C2862" t="str">
            <v>60/K-PLP/XI/98</v>
          </cell>
          <cell r="D2862" t="str">
            <v>MUSTAPING</v>
          </cell>
          <cell r="E2862" t="str">
            <v>074068</v>
          </cell>
          <cell r="F2862" t="str">
            <v>074068</v>
          </cell>
        </row>
        <row r="2863">
          <cell r="C2863" t="str">
            <v>31/K-PLP/IV/98</v>
          </cell>
          <cell r="D2863" t="str">
            <v>HATIMAH</v>
          </cell>
          <cell r="E2863" t="str">
            <v>003241</v>
          </cell>
          <cell r="F2863" t="str">
            <v>003241</v>
          </cell>
        </row>
        <row r="2864">
          <cell r="C2864" t="str">
            <v>35/K-PLP/VI/98</v>
          </cell>
          <cell r="D2864" t="str">
            <v>MARDATI</v>
          </cell>
          <cell r="E2864" t="str">
            <v>072356</v>
          </cell>
          <cell r="F2864" t="str">
            <v>072356</v>
          </cell>
        </row>
        <row r="2865">
          <cell r="C2865" t="str">
            <v>37/K-PLP/VI/98</v>
          </cell>
          <cell r="D2865" t="str">
            <v>SITTI HATAR</v>
          </cell>
          <cell r="E2865" t="str">
            <v>072886</v>
          </cell>
          <cell r="F2865" t="str">
            <v>072886</v>
          </cell>
        </row>
        <row r="2866">
          <cell r="C2866" t="str">
            <v>47/K-PLP/VIII/98</v>
          </cell>
          <cell r="D2866" t="str">
            <v>PAULUS SUBANG</v>
          </cell>
          <cell r="E2866" t="str">
            <v>000493</v>
          </cell>
          <cell r="F2866" t="str">
            <v>000493</v>
          </cell>
        </row>
        <row r="2867">
          <cell r="C2867" t="str">
            <v>4/K-PLP/IV/99</v>
          </cell>
          <cell r="D2867" t="str">
            <v>JUDDIN SEHO</v>
          </cell>
          <cell r="E2867" t="str">
            <v>000422</v>
          </cell>
          <cell r="F2867" t="str">
            <v>000422</v>
          </cell>
        </row>
        <row r="2868">
          <cell r="C2868" t="str">
            <v>6/K-PLP/V/99</v>
          </cell>
          <cell r="D2868" t="str">
            <v>H.IR SUPARJO</v>
          </cell>
          <cell r="E2868" t="str">
            <v>002328</v>
          </cell>
          <cell r="F2868" t="str">
            <v>002328</v>
          </cell>
        </row>
        <row r="2869">
          <cell r="C2869" t="str">
            <v>28/K-TTR/IX/99</v>
          </cell>
          <cell r="D2869" t="str">
            <v>MUHLIS GUTTU</v>
          </cell>
          <cell r="E2869" t="str">
            <v>000642</v>
          </cell>
          <cell r="F2869" t="str">
            <v>000642</v>
          </cell>
        </row>
        <row r="2870">
          <cell r="C2870" t="str">
            <v>36/K-PLP/XII/99</v>
          </cell>
          <cell r="D2870" t="str">
            <v>SYAMSUDDIN</v>
          </cell>
          <cell r="E2870" t="str">
            <v>075310</v>
          </cell>
          <cell r="F2870" t="str">
            <v>075310</v>
          </cell>
        </row>
        <row r="2871">
          <cell r="C2871" t="str">
            <v>24/K-PLP/VIII/99</v>
          </cell>
          <cell r="D2871" t="str">
            <v>DAHLAN DA' WAH</v>
          </cell>
          <cell r="E2871" t="str">
            <v>073155</v>
          </cell>
          <cell r="F2871" t="str">
            <v>073155</v>
          </cell>
        </row>
        <row r="2872">
          <cell r="C2872" t="str">
            <v>25/K-PLP/IX/99</v>
          </cell>
          <cell r="D2872" t="str">
            <v>DRS.MUH.AKIL</v>
          </cell>
          <cell r="E2872" t="str">
            <v>003157</v>
          </cell>
          <cell r="F2872" t="str">
            <v>003157</v>
          </cell>
        </row>
        <row r="2873">
          <cell r="C2873" t="str">
            <v>66/K-PLP/XI/00</v>
          </cell>
          <cell r="D2873" t="str">
            <v>M A D A</v>
          </cell>
          <cell r="E2873" t="str">
            <v>077325</v>
          </cell>
          <cell r="F2873" t="str">
            <v>077325</v>
          </cell>
        </row>
        <row r="2874">
          <cell r="C2874" t="str">
            <v>27/K-PLP/IX/99</v>
          </cell>
          <cell r="D2874" t="str">
            <v>MADA</v>
          </cell>
          <cell r="E2874" t="str">
            <v>074373</v>
          </cell>
          <cell r="F2874" t="str">
            <v>074373</v>
          </cell>
        </row>
        <row r="2875">
          <cell r="C2875" t="str">
            <v>28/K-PLP/IX/99</v>
          </cell>
          <cell r="D2875" t="str">
            <v>SALAMA</v>
          </cell>
          <cell r="E2875" t="str">
            <v>074710</v>
          </cell>
          <cell r="F2875" t="str">
            <v>074710</v>
          </cell>
        </row>
        <row r="2876">
          <cell r="C2876" t="str">
            <v>31/K-PLP/X/99</v>
          </cell>
          <cell r="D2876" t="str">
            <v>H.NURHAEDAH</v>
          </cell>
          <cell r="E2876" t="str">
            <v>074932</v>
          </cell>
          <cell r="F2876" t="str">
            <v>074932</v>
          </cell>
        </row>
        <row r="2877">
          <cell r="C2877" t="str">
            <v>32/K-PLP/XI/99</v>
          </cell>
          <cell r="D2877" t="str">
            <v>RISMAN</v>
          </cell>
          <cell r="E2877" t="str">
            <v>075340</v>
          </cell>
          <cell r="F2877" t="str">
            <v>075340</v>
          </cell>
        </row>
        <row r="2878">
          <cell r="C2878" t="str">
            <v>33/K-PLP/XII/99</v>
          </cell>
          <cell r="D2878" t="str">
            <v>MUCHTAR  B</v>
          </cell>
          <cell r="E2878" t="str">
            <v>000094</v>
          </cell>
          <cell r="F2878" t="str">
            <v>000094</v>
          </cell>
        </row>
        <row r="2879">
          <cell r="C2879" t="str">
            <v>92/K-PLP/IX/02</v>
          </cell>
          <cell r="D2879" t="str">
            <v>MUCHTAR. B</v>
          </cell>
          <cell r="E2879" t="str">
            <v>009359</v>
          </cell>
          <cell r="F2879" t="str">
            <v>009359</v>
          </cell>
        </row>
        <row r="2880">
          <cell r="C2880" t="str">
            <v>15/K-SPG/II/97</v>
          </cell>
          <cell r="D2880" t="str">
            <v>HASMIN</v>
          </cell>
          <cell r="E2880" t="str">
            <v>059997</v>
          </cell>
          <cell r="F2880" t="str">
            <v>059997</v>
          </cell>
        </row>
        <row r="2881">
          <cell r="C2881" t="str">
            <v>105/K-SPG/XI/97</v>
          </cell>
          <cell r="D2881" t="str">
            <v>BAHRI</v>
          </cell>
          <cell r="E2881" t="str">
            <v>064920</v>
          </cell>
          <cell r="F2881" t="str">
            <v>064920</v>
          </cell>
        </row>
        <row r="2882">
          <cell r="C2882" t="str">
            <v>248/K-MD/XI/97</v>
          </cell>
          <cell r="D2882" t="str">
            <v>BERTY SUMALATA</v>
          </cell>
          <cell r="E2882" t="str">
            <v>071063</v>
          </cell>
          <cell r="F2882" t="str">
            <v>071063</v>
          </cell>
        </row>
        <row r="2883">
          <cell r="C2883" t="str">
            <v>125/K-MKS/XI/97</v>
          </cell>
          <cell r="D2883" t="str">
            <v>A.R. MUCHLIS</v>
          </cell>
          <cell r="E2883" t="str">
            <v>062963</v>
          </cell>
          <cell r="F2883" t="str">
            <v>062963</v>
          </cell>
        </row>
        <row r="2884">
          <cell r="C2884" t="str">
            <v>394/K-MKS/X/97</v>
          </cell>
          <cell r="D2884" t="str">
            <v>ARIS RANTEUMA</v>
          </cell>
          <cell r="E2884" t="str">
            <v>070539</v>
          </cell>
          <cell r="F2884" t="str">
            <v>070539</v>
          </cell>
        </row>
        <row r="2885">
          <cell r="C2885" t="str">
            <v>404/K-MKS/IX/97</v>
          </cell>
          <cell r="D2885" t="str">
            <v>YAN AGUNG. K</v>
          </cell>
          <cell r="E2885" t="str">
            <v>255298</v>
          </cell>
          <cell r="F2885" t="str">
            <v>255298</v>
          </cell>
        </row>
        <row r="2886">
          <cell r="C2886" t="str">
            <v>37/K-MKS/I/98</v>
          </cell>
          <cell r="D2886" t="str">
            <v>H. ABD. RAHMAN</v>
          </cell>
          <cell r="E2886" t="str">
            <v>072417</v>
          </cell>
          <cell r="F2886" t="str">
            <v>072417</v>
          </cell>
        </row>
        <row r="2887">
          <cell r="C2887" t="str">
            <v>78/K-MKS/IX/98</v>
          </cell>
          <cell r="D2887" t="str">
            <v>MUCHTAR</v>
          </cell>
          <cell r="E2887" t="str">
            <v>043587</v>
          </cell>
          <cell r="F2887" t="str">
            <v>043587</v>
          </cell>
        </row>
        <row r="2888">
          <cell r="C2888" t="str">
            <v>46/K-MKS/VIII/99</v>
          </cell>
          <cell r="D2888" t="str">
            <v>NURHA  KARIM</v>
          </cell>
          <cell r="E2888" t="str">
            <v>069505</v>
          </cell>
          <cell r="F2888" t="str">
            <v>069505</v>
          </cell>
        </row>
        <row r="2889">
          <cell r="C2889" t="str">
            <v>62/K-MR/XII/96</v>
          </cell>
          <cell r="D2889" t="str">
            <v>CANGKA</v>
          </cell>
          <cell r="E2889" t="str">
            <v>005979</v>
          </cell>
          <cell r="F2889" t="str">
            <v>005979</v>
          </cell>
        </row>
        <row r="2890">
          <cell r="C2890" t="str">
            <v>87/K-MR/IX/97</v>
          </cell>
          <cell r="D2890" t="str">
            <v>MAHYUDDIN</v>
          </cell>
          <cell r="E2890" t="str">
            <v>069788</v>
          </cell>
          <cell r="F2890" t="str">
            <v>069788</v>
          </cell>
        </row>
        <row r="2891">
          <cell r="C2891" t="str">
            <v>90/K-PLP/XII/00</v>
          </cell>
          <cell r="D2891" t="str">
            <v>NIRWANA SOPYAN</v>
          </cell>
          <cell r="E2891" t="str">
            <v>003238</v>
          </cell>
          <cell r="F2891" t="str">
            <v>003238</v>
          </cell>
        </row>
        <row r="2892">
          <cell r="C2892" t="str">
            <v>56/K-PLP/IX/00</v>
          </cell>
          <cell r="D2892" t="str">
            <v>H.M. DJUFRI</v>
          </cell>
          <cell r="E2892" t="str">
            <v>000769</v>
          </cell>
          <cell r="F2892" t="str">
            <v>000769</v>
          </cell>
        </row>
        <row r="2893">
          <cell r="C2893" t="str">
            <v>103/K-PLP/XII/01</v>
          </cell>
          <cell r="D2893" t="str">
            <v>A. RISWANDI  BARA</v>
          </cell>
          <cell r="E2893" t="str">
            <v>027877</v>
          </cell>
          <cell r="F2893" t="str">
            <v>027877</v>
          </cell>
        </row>
        <row r="2894">
          <cell r="C2894" t="str">
            <v>37/K-PLP/V/01</v>
          </cell>
          <cell r="D2894" t="str">
            <v>H. SOEDJITO/H. ST. RUSNI</v>
          </cell>
          <cell r="E2894" t="str">
            <v>019800</v>
          </cell>
          <cell r="F2894" t="str">
            <v>019800</v>
          </cell>
        </row>
        <row r="2895">
          <cell r="C2895" t="str">
            <v>92/K-PLP/XI/01</v>
          </cell>
          <cell r="D2895" t="str">
            <v>JABIR CEWANG</v>
          </cell>
          <cell r="E2895" t="str">
            <v>000280</v>
          </cell>
          <cell r="F2895" t="str">
            <v>000280</v>
          </cell>
        </row>
        <row r="2896">
          <cell r="C2896" t="str">
            <v>79/K-PLP/X/01</v>
          </cell>
          <cell r="D2896" t="str">
            <v>JABIR CEWANG</v>
          </cell>
          <cell r="E2896" t="str">
            <v>000270</v>
          </cell>
          <cell r="F2896" t="str">
            <v>000270</v>
          </cell>
        </row>
        <row r="2897">
          <cell r="C2897" t="str">
            <v>80/K-PLP/X/01</v>
          </cell>
          <cell r="D2897" t="str">
            <v>JABIR CEWANG</v>
          </cell>
          <cell r="E2897" t="str">
            <v>000268</v>
          </cell>
          <cell r="F2897" t="str">
            <v>000268</v>
          </cell>
        </row>
        <row r="2898">
          <cell r="C2898" t="str">
            <v>82/K-PLP/XI/01</v>
          </cell>
          <cell r="D2898" t="str">
            <v>JABIR SEWANG</v>
          </cell>
          <cell r="E2898" t="str">
            <v>000269</v>
          </cell>
          <cell r="F2898" t="str">
            <v>000269</v>
          </cell>
        </row>
        <row r="2899">
          <cell r="C2899" t="str">
            <v>46/K-PLP/VI/02</v>
          </cell>
          <cell r="D2899" t="str">
            <v>H. TAHIR</v>
          </cell>
          <cell r="E2899" t="str">
            <v>034390</v>
          </cell>
          <cell r="F2899" t="str">
            <v>034390</v>
          </cell>
        </row>
        <row r="2900">
          <cell r="C2900" t="str">
            <v>81/K-PLP/VIII/02</v>
          </cell>
          <cell r="D2900" t="str">
            <v>H. RASNIAH R</v>
          </cell>
          <cell r="E2900">
            <v>295520</v>
          </cell>
          <cell r="F2900">
            <v>295520</v>
          </cell>
        </row>
        <row r="2901">
          <cell r="C2901" t="str">
            <v>1/K-PLP/1/02</v>
          </cell>
          <cell r="D2901" t="str">
            <v>H.M. IDRIS</v>
          </cell>
          <cell r="E2901" t="str">
            <v>027882</v>
          </cell>
          <cell r="F2901" t="str">
            <v>027882</v>
          </cell>
        </row>
        <row r="2902">
          <cell r="C2902" t="str">
            <v>29/K-PLP/IX/99</v>
          </cell>
          <cell r="D2902" t="str">
            <v>H.BOHARI</v>
          </cell>
          <cell r="E2902" t="str">
            <v>000901</v>
          </cell>
          <cell r="F2902" t="str">
            <v>000901</v>
          </cell>
        </row>
        <row r="2903">
          <cell r="C2903" t="str">
            <v>19/K-PLP/II/97</v>
          </cell>
          <cell r="D2903" t="str">
            <v>H. TALLA</v>
          </cell>
          <cell r="E2903" t="str">
            <v>061194</v>
          </cell>
          <cell r="F2903" t="str">
            <v>061194</v>
          </cell>
        </row>
        <row r="2904">
          <cell r="C2904" t="str">
            <v>36/K-PLP/VI/98</v>
          </cell>
          <cell r="D2904" t="str">
            <v>RAPING</v>
          </cell>
          <cell r="E2904" t="str">
            <v>072986</v>
          </cell>
          <cell r="F2904" t="str">
            <v>072986</v>
          </cell>
        </row>
        <row r="2905">
          <cell r="C2905" t="str">
            <v>35/K-PLP/XII/99</v>
          </cell>
          <cell r="D2905" t="str">
            <v>MOCHTAR</v>
          </cell>
          <cell r="E2905" t="str">
            <v>075687</v>
          </cell>
          <cell r="F2905" t="str">
            <v>075687</v>
          </cell>
        </row>
        <row r="2906">
          <cell r="C2906" t="str">
            <v>76/K-PLP/VI/97</v>
          </cell>
          <cell r="D2906" t="str">
            <v>AGUSTINUS TODINGAN</v>
          </cell>
          <cell r="E2906" t="str">
            <v>063652</v>
          </cell>
          <cell r="F2906" t="str">
            <v>063652</v>
          </cell>
        </row>
        <row r="2907">
          <cell r="C2907" t="str">
            <v>30/K-PLP/X/99</v>
          </cell>
          <cell r="D2907" t="str">
            <v>AIYUDDIN</v>
          </cell>
          <cell r="E2907" t="str">
            <v>074957</v>
          </cell>
          <cell r="F2907" t="str">
            <v>074957</v>
          </cell>
        </row>
        <row r="2908">
          <cell r="C2908" t="str">
            <v>524/K-MKS/XI/96</v>
          </cell>
          <cell r="D2908" t="str">
            <v>BADIRI</v>
          </cell>
          <cell r="E2908" t="str">
            <v>057321</v>
          </cell>
          <cell r="F2908" t="str">
            <v>057321</v>
          </cell>
        </row>
        <row r="2909">
          <cell r="C2909" t="str">
            <v>81/K-PLP/XII/92</v>
          </cell>
          <cell r="D2909" t="str">
            <v>EDWIN WILLIEM T.</v>
          </cell>
          <cell r="E2909">
            <v>0</v>
          </cell>
          <cell r="F2909">
            <v>0</v>
          </cell>
        </row>
        <row r="2910">
          <cell r="C2910" t="str">
            <v>61/K-PLP/XI/94</v>
          </cell>
          <cell r="D2910" t="str">
            <v>J A S N I</v>
          </cell>
          <cell r="E2910" t="str">
            <v>032822</v>
          </cell>
          <cell r="F2910" t="str">
            <v>032822</v>
          </cell>
        </row>
        <row r="2911">
          <cell r="C2911" t="str">
            <v>39/K-PLP/VII/00</v>
          </cell>
          <cell r="D2911" t="str">
            <v>MAHMUDDIN  BACCI</v>
          </cell>
          <cell r="E2911" t="str">
            <v>008964</v>
          </cell>
          <cell r="F2911" t="str">
            <v>008964</v>
          </cell>
        </row>
        <row r="2912">
          <cell r="C2912" t="str">
            <v>76/K-MKS/TAR/98</v>
          </cell>
          <cell r="D2912" t="str">
            <v>SAID DG. SIKKI</v>
          </cell>
          <cell r="E2912" t="str">
            <v>068085</v>
          </cell>
          <cell r="F2912" t="str">
            <v>068085</v>
          </cell>
        </row>
        <row r="2913">
          <cell r="C2913" t="str">
            <v>38/K-PLP/VI/00</v>
          </cell>
          <cell r="D2913" t="str">
            <v>SARI BUNGA</v>
          </cell>
          <cell r="E2913" t="str">
            <v>076397</v>
          </cell>
          <cell r="F2913" t="str">
            <v>076397</v>
          </cell>
        </row>
        <row r="2914">
          <cell r="C2914" t="str">
            <v>29/K-SPG/V/91</v>
          </cell>
          <cell r="D2914" t="str">
            <v>SUMARDI</v>
          </cell>
          <cell r="E2914" t="str">
            <v xml:space="preserve">  004768</v>
          </cell>
          <cell r="F2914" t="str">
            <v xml:space="preserve">  004768</v>
          </cell>
        </row>
        <row r="2915">
          <cell r="C2915" t="str">
            <v>7/K-PRE/II/00</v>
          </cell>
          <cell r="D2915" t="str">
            <v>H.SYARIFUDDIN</v>
          </cell>
          <cell r="E2915" t="str">
            <v>003940</v>
          </cell>
          <cell r="F2915" t="str">
            <v>003940</v>
          </cell>
        </row>
        <row r="2916">
          <cell r="C2916" t="str">
            <v>23/K-PRE/XI/99</v>
          </cell>
          <cell r="D2916" t="str">
            <v>TONRENG</v>
          </cell>
          <cell r="E2916" t="str">
            <v>003545</v>
          </cell>
          <cell r="F2916" t="str">
            <v>003545</v>
          </cell>
        </row>
        <row r="2917">
          <cell r="C2917" t="str">
            <v>24/K-PRE/XII/99</v>
          </cell>
          <cell r="D2917" t="str">
            <v>NURKAYA LAUPE</v>
          </cell>
          <cell r="E2917" t="str">
            <v>075353</v>
          </cell>
          <cell r="F2917" t="str">
            <v>075353</v>
          </cell>
        </row>
        <row r="2918">
          <cell r="C2918" t="str">
            <v>17/K-PRE/X/99</v>
          </cell>
          <cell r="D2918" t="str">
            <v>MAPPIASSE</v>
          </cell>
          <cell r="E2918" t="str">
            <v>075051</v>
          </cell>
          <cell r="F2918" t="str">
            <v>075051</v>
          </cell>
        </row>
        <row r="2919">
          <cell r="C2919" t="str">
            <v>11/K-PRE/VIII/99</v>
          </cell>
          <cell r="D2919" t="str">
            <v>LAKABE</v>
          </cell>
          <cell r="E2919" t="str">
            <v>073720</v>
          </cell>
          <cell r="F2919" t="str">
            <v>073720</v>
          </cell>
        </row>
        <row r="2920">
          <cell r="C2920" t="str">
            <v>41/K-PRE/X/01</v>
          </cell>
          <cell r="D2920" t="str">
            <v>HJ. NURSIAH / TAHIR DOKO</v>
          </cell>
          <cell r="E2920" t="str">
            <v>024908</v>
          </cell>
          <cell r="F2920" t="str">
            <v>024908</v>
          </cell>
        </row>
        <row r="2921">
          <cell r="C2921" t="str">
            <v>1/K-PRE/II/99</v>
          </cell>
          <cell r="D2921" t="str">
            <v>TAHIR DOKO / NURSIAH</v>
          </cell>
          <cell r="E2921" t="str">
            <v>000610</v>
          </cell>
          <cell r="F2921" t="str">
            <v>000610</v>
          </cell>
        </row>
        <row r="2922">
          <cell r="C2922" t="str">
            <v>32/K-PRE/IX/98</v>
          </cell>
          <cell r="D2922" t="str">
            <v>NURSAID</v>
          </cell>
          <cell r="E2922" t="str">
            <v>00604</v>
          </cell>
          <cell r="F2922" t="str">
            <v>00604</v>
          </cell>
        </row>
        <row r="2923">
          <cell r="C2923" t="str">
            <v>28/K-PRE/VIII/98</v>
          </cell>
          <cell r="D2923" t="str">
            <v>HAMZA</v>
          </cell>
          <cell r="E2923" t="str">
            <v>073677</v>
          </cell>
          <cell r="F2923" t="str">
            <v>073677</v>
          </cell>
        </row>
        <row r="2924">
          <cell r="C2924" t="str">
            <v>11/K-PRE/IV/02</v>
          </cell>
          <cell r="D2924" t="str">
            <v>N A W I R</v>
          </cell>
          <cell r="E2924">
            <v>231686</v>
          </cell>
          <cell r="F2924">
            <v>231686</v>
          </cell>
        </row>
        <row r="2925">
          <cell r="C2925" t="str">
            <v>51/K-PRE/XII/01</v>
          </cell>
          <cell r="D2925" t="str">
            <v>N A W I R</v>
          </cell>
          <cell r="E2925" t="str">
            <v>027300</v>
          </cell>
          <cell r="F2925" t="str">
            <v>027300</v>
          </cell>
        </row>
        <row r="2926">
          <cell r="C2926" t="str">
            <v>37/K-PRE/XII/98</v>
          </cell>
          <cell r="D2926" t="str">
            <v>MARDIA</v>
          </cell>
          <cell r="E2926" t="str">
            <v>074077</v>
          </cell>
          <cell r="F2926" t="str">
            <v>074077</v>
          </cell>
        </row>
        <row r="2927">
          <cell r="C2927" t="str">
            <v>6/K-PRE/I/98</v>
          </cell>
          <cell r="D2927" t="str">
            <v>HUSAIN DIDU</v>
          </cell>
          <cell r="E2927" t="str">
            <v>073520</v>
          </cell>
          <cell r="F2927" t="str">
            <v>073520</v>
          </cell>
        </row>
        <row r="2928">
          <cell r="C2928" t="str">
            <v>2/K-PRE/I/98</v>
          </cell>
          <cell r="D2928" t="str">
            <v>H.  ALI/H. FACHRUDDIN</v>
          </cell>
          <cell r="E2928" t="str">
            <v>074044</v>
          </cell>
          <cell r="F2928" t="str">
            <v>074044</v>
          </cell>
        </row>
        <row r="2929">
          <cell r="C2929" t="str">
            <v>26/K-PRE/V/00</v>
          </cell>
          <cell r="D2929" t="str">
            <v>H. SAKKA / ABIDIN</v>
          </cell>
          <cell r="E2929" t="str">
            <v>006438</v>
          </cell>
          <cell r="F2929" t="str">
            <v>006438</v>
          </cell>
        </row>
        <row r="2930">
          <cell r="C2930" t="str">
            <v>152/K-PRE/XI/97</v>
          </cell>
          <cell r="D2930" t="str">
            <v>MURNI SAHIDE</v>
          </cell>
          <cell r="E2930" t="str">
            <v>070506</v>
          </cell>
          <cell r="F2930" t="str">
            <v>070506</v>
          </cell>
        </row>
        <row r="2931">
          <cell r="C2931" t="str">
            <v>36/K-PRE/IX/01</v>
          </cell>
          <cell r="D2931" t="str">
            <v>H SUAIBU</v>
          </cell>
          <cell r="E2931" t="str">
            <v>024068</v>
          </cell>
          <cell r="F2931" t="str">
            <v>024068</v>
          </cell>
        </row>
        <row r="2932">
          <cell r="C2932" t="str">
            <v>60/K-MKS/TAR/98</v>
          </cell>
          <cell r="D2932" t="str">
            <v>H. SALAM</v>
          </cell>
        </row>
        <row r="2933">
          <cell r="C2933" t="str">
            <v>85/K-PRE/XI/00</v>
          </cell>
          <cell r="D2933" t="str">
            <v>MUH UNGA</v>
          </cell>
          <cell r="E2933" t="str">
            <v>061469</v>
          </cell>
          <cell r="F2933" t="str">
            <v>061469</v>
          </cell>
        </row>
        <row r="2934">
          <cell r="C2934" t="str">
            <v>24/K-PRE/V/01</v>
          </cell>
          <cell r="D2934" t="str">
            <v>RUSLAN S.PP</v>
          </cell>
          <cell r="E2934" t="str">
            <v>039377</v>
          </cell>
          <cell r="F2934" t="str">
            <v>039377</v>
          </cell>
        </row>
        <row r="2935">
          <cell r="C2935" t="str">
            <v>87/K-PRE/VII/97</v>
          </cell>
          <cell r="D2935" t="str">
            <v>DRS. A. ALIMIN</v>
          </cell>
          <cell r="E2935" t="str">
            <v>064298</v>
          </cell>
          <cell r="F2935" t="str">
            <v>064298</v>
          </cell>
        </row>
        <row r="2936">
          <cell r="C2936" t="str">
            <v>162/K-PRE/XI/97</v>
          </cell>
          <cell r="D2936" t="str">
            <v>ISKANDAR</v>
          </cell>
          <cell r="E2936" t="str">
            <v>072360</v>
          </cell>
          <cell r="F2936" t="str">
            <v>072360</v>
          </cell>
        </row>
        <row r="2937">
          <cell r="C2937" t="str">
            <v>18/K-PRE/IV/00</v>
          </cell>
          <cell r="D2937" t="str">
            <v>H. LAUTTU</v>
          </cell>
          <cell r="E2937" t="str">
            <v>002605</v>
          </cell>
          <cell r="F2937" t="str">
            <v>002605</v>
          </cell>
        </row>
        <row r="2938">
          <cell r="C2938" t="str">
            <v>73/K-PRE/VI/97</v>
          </cell>
          <cell r="D2938" t="str">
            <v>H. MASTURAH</v>
          </cell>
          <cell r="E2938" t="str">
            <v>002009</v>
          </cell>
          <cell r="F2938" t="str">
            <v>002009</v>
          </cell>
        </row>
        <row r="2939">
          <cell r="C2939" t="str">
            <v>62/K-PRE/V/97</v>
          </cell>
          <cell r="D2939" t="str">
            <v>ASSE</v>
          </cell>
          <cell r="E2939" t="str">
            <v>041298</v>
          </cell>
          <cell r="F2939" t="str">
            <v>041298</v>
          </cell>
        </row>
        <row r="2940">
          <cell r="C2940" t="str">
            <v>25/K-PRE/V/01</v>
          </cell>
          <cell r="D2940" t="str">
            <v>H.  ASSE</v>
          </cell>
          <cell r="E2940" t="str">
            <v>000423</v>
          </cell>
          <cell r="F2940" t="str">
            <v>000423</v>
          </cell>
        </row>
        <row r="2941">
          <cell r="C2941" t="str">
            <v>68/K-PRE/IX/00</v>
          </cell>
          <cell r="D2941" t="str">
            <v>H.  ASSE</v>
          </cell>
          <cell r="E2941" t="str">
            <v>000170</v>
          </cell>
          <cell r="F2941" t="str">
            <v>000170</v>
          </cell>
        </row>
        <row r="2942">
          <cell r="C2942" t="str">
            <v>12/K-ADD/III/00</v>
          </cell>
          <cell r="D2942" t="str">
            <v>H. ASSE</v>
          </cell>
          <cell r="E2942" t="str">
            <v>043266</v>
          </cell>
          <cell r="F2942" t="str">
            <v>043266</v>
          </cell>
        </row>
        <row r="2943">
          <cell r="C2943" t="str">
            <v>22/K-PRE/X1/99</v>
          </cell>
          <cell r="D2943" t="str">
            <v>H. SARIFUDDIN.L</v>
          </cell>
          <cell r="E2943" t="str">
            <v>003639</v>
          </cell>
          <cell r="F2943" t="str">
            <v>003639</v>
          </cell>
        </row>
        <row r="2944">
          <cell r="C2944" t="str">
            <v>30/K-PRE/IX/02</v>
          </cell>
          <cell r="D2944" t="str">
            <v>H. SYARIFUDDIN. L</v>
          </cell>
          <cell r="E2944">
            <v>295501</v>
          </cell>
          <cell r="F2944">
            <v>295501</v>
          </cell>
        </row>
        <row r="2945">
          <cell r="C2945" t="str">
            <v>56/K-PRE/IV/97</v>
          </cell>
          <cell r="D2945" t="str">
            <v>ARIFIN</v>
          </cell>
          <cell r="E2945" t="str">
            <v>063867</v>
          </cell>
          <cell r="F2945" t="str">
            <v>063867</v>
          </cell>
        </row>
        <row r="2946">
          <cell r="C2946" t="str">
            <v>55/K-PRE/V/97</v>
          </cell>
          <cell r="D2946" t="str">
            <v>BEDDU RAMANG</v>
          </cell>
          <cell r="E2946" t="str">
            <v>063402</v>
          </cell>
          <cell r="F2946" t="str">
            <v>063402</v>
          </cell>
        </row>
        <row r="2947">
          <cell r="C2947" t="str">
            <v>54/K-PRE/IV/97</v>
          </cell>
          <cell r="D2947" t="str">
            <v>NONI</v>
          </cell>
        </row>
        <row r="2948">
          <cell r="C2948" t="str">
            <v>14/K-PRE/III/01</v>
          </cell>
          <cell r="D2948" t="str">
            <v>ABIDIN  SATTUNG</v>
          </cell>
          <cell r="E2948" t="str">
            <v>016797</v>
          </cell>
          <cell r="F2948" t="str">
            <v>016797</v>
          </cell>
        </row>
        <row r="2949">
          <cell r="C2949" t="str">
            <v>20/K-PRE/V/01</v>
          </cell>
          <cell r="D2949" t="str">
            <v>SULAIMAN</v>
          </cell>
          <cell r="E2949" t="str">
            <v>017814</v>
          </cell>
          <cell r="F2949" t="str">
            <v>017814</v>
          </cell>
        </row>
        <row r="2950">
          <cell r="C2950" t="str">
            <v>151/K-PRE/XI/97</v>
          </cell>
          <cell r="D2950" t="str">
            <v>H. M. YAKUB</v>
          </cell>
          <cell r="E2950" t="str">
            <v>068019</v>
          </cell>
          <cell r="F2950" t="str">
            <v>068019</v>
          </cell>
        </row>
        <row r="2951">
          <cell r="C2951" t="str">
            <v>196/K-PRE/XI/96</v>
          </cell>
          <cell r="D2951" t="str">
            <v>H. M. YAKUB</v>
          </cell>
          <cell r="E2951" t="str">
            <v>054257</v>
          </cell>
          <cell r="F2951" t="str">
            <v>054257</v>
          </cell>
        </row>
        <row r="2952">
          <cell r="C2952" t="str">
            <v>14/K-PRE/IX/99</v>
          </cell>
          <cell r="D2952" t="str">
            <v>M. YUSUF</v>
          </cell>
          <cell r="E2952">
            <v>258918</v>
          </cell>
          <cell r="F2952">
            <v>258918</v>
          </cell>
        </row>
        <row r="2953">
          <cell r="C2953" t="str">
            <v>12/K-PRE/ADD/96</v>
          </cell>
          <cell r="D2953" t="str">
            <v>YUSUF SATTU, BA</v>
          </cell>
          <cell r="E2953" t="str">
            <v>055048</v>
          </cell>
          <cell r="F2953" t="str">
            <v>055048</v>
          </cell>
        </row>
        <row r="2954">
          <cell r="C2954" t="str">
            <v>16/K-PRE/II/96</v>
          </cell>
          <cell r="D2954" t="str">
            <v>AMBO ASSE, SH</v>
          </cell>
        </row>
        <row r="2955">
          <cell r="C2955" t="str">
            <v>41/K-PRE/III/96</v>
          </cell>
          <cell r="D2955" t="str">
            <v>M. SUKRI</v>
          </cell>
          <cell r="E2955" t="str">
            <v>038906</v>
          </cell>
          <cell r="F2955" t="str">
            <v>038906</v>
          </cell>
        </row>
        <row r="2956">
          <cell r="C2956" t="str">
            <v>53/K-PRE/IV/96</v>
          </cell>
          <cell r="D2956" t="str">
            <v>H. SUKAWATI HUSAIN</v>
          </cell>
          <cell r="E2956" t="str">
            <v>5Y0803</v>
          </cell>
          <cell r="F2956" t="str">
            <v>5Y0803</v>
          </cell>
        </row>
        <row r="2957">
          <cell r="C2957" t="str">
            <v>97/K-PRE/VII/96</v>
          </cell>
          <cell r="D2957" t="str">
            <v>RUSMIATI</v>
          </cell>
          <cell r="E2957">
            <v>213858</v>
          </cell>
          <cell r="F2957">
            <v>213858</v>
          </cell>
        </row>
        <row r="2958">
          <cell r="C2958" t="str">
            <v>116/K-PRE/VIII/96</v>
          </cell>
          <cell r="D2958" t="str">
            <v>H. ST. HANISU</v>
          </cell>
          <cell r="E2958" t="str">
            <v>054543</v>
          </cell>
          <cell r="F2958" t="str">
            <v>054543</v>
          </cell>
        </row>
        <row r="2959">
          <cell r="C2959" t="str">
            <v>35/K-PRE/XI/98</v>
          </cell>
          <cell r="D2959" t="str">
            <v>SAHELAN</v>
          </cell>
          <cell r="E2959" t="str">
            <v>074020</v>
          </cell>
          <cell r="F2959" t="str">
            <v>074020</v>
          </cell>
        </row>
        <row r="2960">
          <cell r="C2960" t="str">
            <v>34/K-PRE/VIII/01</v>
          </cell>
          <cell r="D2960" t="str">
            <v>H. M. HAMBALI, BS, BA</v>
          </cell>
          <cell r="E2960" t="str">
            <v>022482</v>
          </cell>
          <cell r="F2960" t="str">
            <v>022482</v>
          </cell>
        </row>
        <row r="2961">
          <cell r="C2961" t="str">
            <v>28/K-PRE/VIII/02</v>
          </cell>
          <cell r="D2961" t="str">
            <v>ABD. AZIS</v>
          </cell>
          <cell r="E2961" t="str">
            <v>049036</v>
          </cell>
          <cell r="F2961" t="str">
            <v>049036</v>
          </cell>
        </row>
        <row r="2962">
          <cell r="C2962" t="str">
            <v>27/K-PRE/VIII/02</v>
          </cell>
          <cell r="D2962" t="str">
            <v>H.A. RAHIM CAMBANG</v>
          </cell>
          <cell r="E2962" t="str">
            <v>002185</v>
          </cell>
          <cell r="F2962" t="str">
            <v>002185</v>
          </cell>
        </row>
        <row r="2963">
          <cell r="C2963" t="str">
            <v>33/K-PRE/IX/02</v>
          </cell>
          <cell r="D2963" t="str">
            <v>KENDENG, SE</v>
          </cell>
        </row>
        <row r="2964">
          <cell r="C2964" t="str">
            <v>34/K-PRE/X/02</v>
          </cell>
          <cell r="D2964" t="str">
            <v>NIRWAN</v>
          </cell>
          <cell r="E2964" t="str">
            <v>085920</v>
          </cell>
          <cell r="F2964" t="str">
            <v>085920</v>
          </cell>
        </row>
        <row r="2965">
          <cell r="C2965" t="str">
            <v>36/K-PRE/X/02</v>
          </cell>
          <cell r="D2965" t="str">
            <v>M U L Y A</v>
          </cell>
          <cell r="E2965" t="str">
            <v>050764</v>
          </cell>
          <cell r="F2965" t="str">
            <v>050764</v>
          </cell>
        </row>
        <row r="2966">
          <cell r="C2966" t="str">
            <v>35/K-PRE/X/02</v>
          </cell>
          <cell r="D2966" t="str">
            <v>M U L Y A</v>
          </cell>
          <cell r="E2966" t="str">
            <v>050763</v>
          </cell>
          <cell r="F2966" t="str">
            <v>050763</v>
          </cell>
        </row>
        <row r="2967">
          <cell r="C2967" t="str">
            <v>18/K-PRE/VI/02</v>
          </cell>
          <cell r="D2967" t="str">
            <v>H. HALIDE</v>
          </cell>
          <cell r="E2967" t="str">
            <v>004743</v>
          </cell>
          <cell r="F2967" t="str">
            <v>004743</v>
          </cell>
        </row>
        <row r="2968">
          <cell r="C2968" t="str">
            <v>53/K-PRE/XII/01</v>
          </cell>
          <cell r="D2968" t="str">
            <v>H. SYARIFUDDIN L</v>
          </cell>
          <cell r="E2968" t="str">
            <v>026285</v>
          </cell>
          <cell r="F2968" t="str">
            <v>026285</v>
          </cell>
        </row>
        <row r="2969">
          <cell r="C2969" t="str">
            <v>17/K-PRE/VI/02</v>
          </cell>
          <cell r="D2969" t="str">
            <v>H. SYARIFUDDIN SUFI</v>
          </cell>
          <cell r="E2969" t="str">
            <v>034392</v>
          </cell>
          <cell r="F2969" t="str">
            <v>034392</v>
          </cell>
        </row>
        <row r="2970">
          <cell r="C2970" t="str">
            <v>14/K-PRE/V/02</v>
          </cell>
          <cell r="D2970" t="str">
            <v>H. SYARIFUDDIN. L</v>
          </cell>
          <cell r="E2970" t="str">
            <v>031681</v>
          </cell>
          <cell r="F2970" t="str">
            <v>031681</v>
          </cell>
        </row>
        <row r="2971">
          <cell r="C2971" t="str">
            <v>1/K-PRE/1/02</v>
          </cell>
          <cell r="D2971" t="str">
            <v>H. SYARIFUDDIN. L</v>
          </cell>
          <cell r="E2971" t="str">
            <v>026282</v>
          </cell>
          <cell r="F2971" t="str">
            <v>026282</v>
          </cell>
        </row>
        <row r="2972">
          <cell r="C2972" t="str">
            <v>47/K-PRE/XI/01</v>
          </cell>
          <cell r="D2972" t="str">
            <v>H. SYARIFUDDIN. L</v>
          </cell>
          <cell r="E2972" t="str">
            <v>025963</v>
          </cell>
          <cell r="F2972" t="str">
            <v>025963</v>
          </cell>
        </row>
        <row r="2973">
          <cell r="C2973" t="str">
            <v>37/K-PRE/X/02</v>
          </cell>
          <cell r="D2973" t="str">
            <v>DRS. H. M. SYAHRIR. M</v>
          </cell>
          <cell r="E2973" t="str">
            <v>001016</v>
          </cell>
          <cell r="F2973" t="str">
            <v>001016</v>
          </cell>
        </row>
        <row r="2974">
          <cell r="C2974" t="str">
            <v>15/K-PRE/V/02</v>
          </cell>
          <cell r="D2974" t="str">
            <v>BAHARUDDIN</v>
          </cell>
          <cell r="E2974" t="str">
            <v>082279</v>
          </cell>
          <cell r="F2974" t="str">
            <v>082279</v>
          </cell>
        </row>
        <row r="2975">
          <cell r="C2975" t="str">
            <v>38/K-PRE/X/02</v>
          </cell>
          <cell r="D2975" t="str">
            <v>SULAEMAN LAMBOGO</v>
          </cell>
          <cell r="E2975" t="str">
            <v>041019</v>
          </cell>
          <cell r="F2975" t="str">
            <v>041019</v>
          </cell>
        </row>
        <row r="2976">
          <cell r="C2976" t="str">
            <v>10/K-PRE/IV/02</v>
          </cell>
          <cell r="D2976" t="str">
            <v>CAKRAM</v>
          </cell>
          <cell r="E2976" t="str">
            <v>045771</v>
          </cell>
          <cell r="F2976" t="str">
            <v>045771</v>
          </cell>
        </row>
        <row r="2977">
          <cell r="C2977" t="str">
            <v>7/K-PRE/III/02</v>
          </cell>
          <cell r="D2977" t="str">
            <v>LANURE</v>
          </cell>
          <cell r="E2977" t="str">
            <v>045056</v>
          </cell>
          <cell r="F2977" t="str">
            <v>045056</v>
          </cell>
        </row>
        <row r="2978">
          <cell r="C2978" t="str">
            <v>6/K-PRE/II/02</v>
          </cell>
          <cell r="D2978" t="str">
            <v>H. HABUDDIN</v>
          </cell>
          <cell r="E2978">
            <v>219562</v>
          </cell>
          <cell r="F2978">
            <v>219562</v>
          </cell>
        </row>
        <row r="2979">
          <cell r="C2979" t="str">
            <v>39/K-PRE/X/02</v>
          </cell>
          <cell r="D2979" t="str">
            <v>A H M A D</v>
          </cell>
          <cell r="E2979" t="str">
            <v>051318</v>
          </cell>
          <cell r="F2979" t="str">
            <v>051318</v>
          </cell>
        </row>
        <row r="2980">
          <cell r="C2980" t="str">
            <v>3/K-PRE/1/02</v>
          </cell>
          <cell r="D2980" t="str">
            <v>H. ISMAIL</v>
          </cell>
          <cell r="E2980" t="str">
            <v>047105</v>
          </cell>
          <cell r="F2980" t="str">
            <v>047105</v>
          </cell>
        </row>
        <row r="2981">
          <cell r="C2981" t="str">
            <v>40/K-PRE/XI/02</v>
          </cell>
          <cell r="D2981" t="str">
            <v>H. JAFAR</v>
          </cell>
        </row>
        <row r="2982">
          <cell r="C2982" t="str">
            <v>31/K-PRE/IX/02</v>
          </cell>
          <cell r="D2982" t="str">
            <v>HANDAYANI RUSDI</v>
          </cell>
          <cell r="E2982" t="str">
            <v>049860</v>
          </cell>
          <cell r="F2982" t="str">
            <v>049860</v>
          </cell>
        </row>
        <row r="2983">
          <cell r="C2983" t="str">
            <v>26/K-PRE/VII/02</v>
          </cell>
          <cell r="D2983" t="str">
            <v>ANNIE SASTUTY</v>
          </cell>
          <cell r="E2983" t="str">
            <v>002126</v>
          </cell>
          <cell r="F2983" t="str">
            <v>002126</v>
          </cell>
        </row>
        <row r="2984">
          <cell r="C2984" t="str">
            <v>41/K-PRE/XI/02</v>
          </cell>
          <cell r="D2984" t="str">
            <v>SUHARDI SYAM</v>
          </cell>
        </row>
        <row r="2985">
          <cell r="C2985" t="str">
            <v>25/K-PRE/VII/02</v>
          </cell>
          <cell r="D2985" t="str">
            <v>KAHARUDDIN</v>
          </cell>
          <cell r="E2985">
            <v>294385</v>
          </cell>
          <cell r="F2985">
            <v>294385</v>
          </cell>
        </row>
        <row r="2986">
          <cell r="C2986" t="str">
            <v>24/K-PRE/VII/02</v>
          </cell>
          <cell r="D2986" t="str">
            <v>HAMRAN. HB</v>
          </cell>
          <cell r="E2986">
            <v>293526</v>
          </cell>
          <cell r="F2986">
            <v>293526</v>
          </cell>
        </row>
        <row r="2987">
          <cell r="C2987" t="str">
            <v>42/K-PRE/XI/02</v>
          </cell>
          <cell r="D2987" t="str">
            <v>MUH. RIDWAN JABBAR, SE</v>
          </cell>
        </row>
        <row r="2988">
          <cell r="C2988" t="str">
            <v>9/K-PRE/III/02</v>
          </cell>
          <cell r="D2988" t="str">
            <v>AMIRULLAH</v>
          </cell>
          <cell r="E2988" t="str">
            <v>030167</v>
          </cell>
          <cell r="F2988" t="str">
            <v>030167</v>
          </cell>
        </row>
        <row r="2989">
          <cell r="C2989" t="str">
            <v>8/K-PRE/III/02</v>
          </cell>
          <cell r="D2989" t="str">
            <v>H. ABD. RAHIM</v>
          </cell>
          <cell r="E2989" t="str">
            <v>012451</v>
          </cell>
          <cell r="F2989" t="str">
            <v>012451</v>
          </cell>
        </row>
        <row r="2990">
          <cell r="C2990" t="str">
            <v>5/K-PRE/II/02</v>
          </cell>
          <cell r="D2990" t="str">
            <v>H. ABD. RAHMAN</v>
          </cell>
          <cell r="E2990">
            <v>219442</v>
          </cell>
          <cell r="F2990">
            <v>219442</v>
          </cell>
        </row>
        <row r="2991">
          <cell r="C2991" t="str">
            <v>43/K-PRE/XI/02</v>
          </cell>
          <cell r="D2991" t="str">
            <v>DRS. MUH. SYAKIR R, MPd</v>
          </cell>
        </row>
        <row r="2992">
          <cell r="C2992" t="str">
            <v>4/K-PRE/1/02</v>
          </cell>
          <cell r="D2992" t="str">
            <v>P. JUNAIDI</v>
          </cell>
          <cell r="E2992" t="str">
            <v>044470</v>
          </cell>
          <cell r="F2992" t="str">
            <v>044470</v>
          </cell>
        </row>
        <row r="2993">
          <cell r="C2993" t="str">
            <v>2/K-PRE/1/02</v>
          </cell>
          <cell r="D2993" t="str">
            <v>HARISMAN</v>
          </cell>
          <cell r="E2993" t="str">
            <v>1X4307</v>
          </cell>
          <cell r="F2993" t="str">
            <v>1X4307</v>
          </cell>
        </row>
        <row r="2994">
          <cell r="C2994" t="str">
            <v>44/K-PRE/XI/02</v>
          </cell>
          <cell r="D2994" t="str">
            <v>P A L O</v>
          </cell>
          <cell r="E2994">
            <v>289678</v>
          </cell>
          <cell r="F2994">
            <v>289678</v>
          </cell>
        </row>
        <row r="2995">
          <cell r="C2995" t="str">
            <v>19/K-PRE/VI/02</v>
          </cell>
          <cell r="D2995" t="str">
            <v>RIKA YULYENI</v>
          </cell>
          <cell r="E2995">
            <v>235464</v>
          </cell>
          <cell r="F2995">
            <v>235464</v>
          </cell>
        </row>
        <row r="2996">
          <cell r="C2996" t="str">
            <v>16/K-PRE/V/02</v>
          </cell>
          <cell r="D2996" t="str">
            <v>LACONG</v>
          </cell>
          <cell r="E2996" t="str">
            <v>029532</v>
          </cell>
          <cell r="F2996" t="str">
            <v>029532</v>
          </cell>
        </row>
        <row r="2997">
          <cell r="C2997" t="str">
            <v>45/K-PRE/XI/02</v>
          </cell>
          <cell r="D2997" t="str">
            <v>NURMILA</v>
          </cell>
        </row>
        <row r="2998">
          <cell r="C2998" t="str">
            <v>46/K-PRE/XII/02</v>
          </cell>
          <cell r="D2998" t="str">
            <v>LAKACO</v>
          </cell>
          <cell r="E2998">
            <v>284236</v>
          </cell>
          <cell r="F2998">
            <v>284236</v>
          </cell>
        </row>
        <row r="2999">
          <cell r="C2999" t="str">
            <v>47/K-PRE/XII/02</v>
          </cell>
          <cell r="D2999" t="str">
            <v>HJ DINA P</v>
          </cell>
          <cell r="E2999">
            <v>284236</v>
          </cell>
          <cell r="F2999">
            <v>284236</v>
          </cell>
        </row>
        <row r="3000">
          <cell r="C3000" t="str">
            <v>12/K-PRE/IV/02</v>
          </cell>
          <cell r="D3000" t="str">
            <v>M. ADIL LAUGU</v>
          </cell>
          <cell r="E3000" t="str">
            <v>045749</v>
          </cell>
          <cell r="F3000" t="str">
            <v>045749</v>
          </cell>
        </row>
        <row r="3001">
          <cell r="C3001" t="str">
            <v>20/K-PRE/VI/02</v>
          </cell>
          <cell r="D3001" t="str">
            <v>AHMAD DG. LIMPO</v>
          </cell>
          <cell r="E3001" t="str">
            <v>034500</v>
          </cell>
          <cell r="F3001" t="str">
            <v>034500</v>
          </cell>
        </row>
        <row r="3002">
          <cell r="C3002" t="str">
            <v>22/K-PRE/VI/02</v>
          </cell>
          <cell r="D3002" t="str">
            <v>H. M. HATTA, HP</v>
          </cell>
          <cell r="E3002">
            <v>292128</v>
          </cell>
          <cell r="F3002">
            <v>292128</v>
          </cell>
        </row>
        <row r="3003">
          <cell r="C3003" t="str">
            <v>48/K-PRE/XII/02</v>
          </cell>
          <cell r="D3003" t="str">
            <v>H JAMALUDDIN</v>
          </cell>
          <cell r="E3003">
            <v>284236</v>
          </cell>
          <cell r="F3003">
            <v>284236</v>
          </cell>
        </row>
        <row r="3004">
          <cell r="C3004" t="str">
            <v>50/K-PRE/XII/01</v>
          </cell>
          <cell r="D3004" t="str">
            <v>HJ. SAMI</v>
          </cell>
          <cell r="E3004" t="str">
            <v>080945</v>
          </cell>
          <cell r="F3004" t="str">
            <v>080945</v>
          </cell>
        </row>
        <row r="3005">
          <cell r="C3005" t="str">
            <v>49/K-PRE/XI/01</v>
          </cell>
          <cell r="D3005" t="str">
            <v>H. LAENGKONG</v>
          </cell>
          <cell r="E3005" t="str">
            <v>046919</v>
          </cell>
          <cell r="F3005" t="str">
            <v>046919</v>
          </cell>
        </row>
        <row r="3006">
          <cell r="C3006" t="str">
            <v>48/K-PRE/XI/01</v>
          </cell>
          <cell r="D3006" t="str">
            <v>FIRDAUS ABDULLAH</v>
          </cell>
          <cell r="E3006" t="str">
            <v>027131</v>
          </cell>
          <cell r="F3006" t="str">
            <v>027131</v>
          </cell>
        </row>
        <row r="3007">
          <cell r="C3007" t="str">
            <v>46/K-PRE/XI/01</v>
          </cell>
          <cell r="D3007" t="str">
            <v>JAYADI</v>
          </cell>
          <cell r="E3007" t="str">
            <v>042701</v>
          </cell>
          <cell r="F3007" t="str">
            <v>042701</v>
          </cell>
        </row>
        <row r="3008">
          <cell r="C3008" t="str">
            <v>45/K-PRE/XI/01</v>
          </cell>
          <cell r="D3008" t="str">
            <v>RUDI FAUZI</v>
          </cell>
          <cell r="E3008">
            <v>284798</v>
          </cell>
          <cell r="F3008">
            <v>284798</v>
          </cell>
        </row>
        <row r="3009">
          <cell r="C3009" t="str">
            <v>44/K-PRE/XI/01</v>
          </cell>
          <cell r="D3009" t="str">
            <v>HJ. HADRIA. S</v>
          </cell>
          <cell r="E3009" t="str">
            <v>005023</v>
          </cell>
          <cell r="F3009" t="str">
            <v>005023</v>
          </cell>
        </row>
        <row r="3010">
          <cell r="C3010" t="str">
            <v>43/K-PRE/X/01</v>
          </cell>
          <cell r="D3010" t="str">
            <v>ANDI  FARID</v>
          </cell>
        </row>
        <row r="3011">
          <cell r="C3011" t="str">
            <v>42/K-PRE/X/01</v>
          </cell>
          <cell r="D3011" t="str">
            <v>ISMAIL</v>
          </cell>
          <cell r="E3011" t="str">
            <v>024888</v>
          </cell>
          <cell r="F3011" t="str">
            <v>024888</v>
          </cell>
        </row>
        <row r="3012">
          <cell r="C3012" t="str">
            <v>40/K-PRE/IX/01</v>
          </cell>
          <cell r="D3012" t="str">
            <v>YUSHA YUSUF</v>
          </cell>
          <cell r="E3012">
            <v>284236</v>
          </cell>
          <cell r="F3012">
            <v>284236</v>
          </cell>
        </row>
        <row r="3013">
          <cell r="C3013" t="str">
            <v>39/K-PRE/IX/01</v>
          </cell>
          <cell r="D3013" t="str">
            <v>SAHARUDDIN</v>
          </cell>
          <cell r="E3013" t="str">
            <v>080384</v>
          </cell>
          <cell r="F3013" t="str">
            <v>080384</v>
          </cell>
        </row>
        <row r="3014">
          <cell r="C3014" t="str">
            <v>38/K-PRE/IX/01</v>
          </cell>
          <cell r="D3014" t="str">
            <v>AKBAR H. MANSUR</v>
          </cell>
          <cell r="E3014" t="str">
            <v>003022</v>
          </cell>
          <cell r="F3014" t="str">
            <v>003022</v>
          </cell>
        </row>
        <row r="3015">
          <cell r="C3015" t="str">
            <v>52/K-PRE/XII/01</v>
          </cell>
          <cell r="D3015" t="str">
            <v>PATIGAI DG. MUNTU</v>
          </cell>
          <cell r="E3015" t="str">
            <v>027377</v>
          </cell>
          <cell r="F3015" t="str">
            <v>027377</v>
          </cell>
        </row>
        <row r="3016">
          <cell r="C3016" t="str">
            <v>35/K-PRE/VIII/01</v>
          </cell>
          <cell r="D3016" t="str">
            <v>J. JUMITA</v>
          </cell>
          <cell r="E3016" t="str">
            <v>003933</v>
          </cell>
          <cell r="F3016" t="str">
            <v>003933</v>
          </cell>
        </row>
        <row r="3017">
          <cell r="C3017" t="str">
            <v>32/K-PRE/VII/01</v>
          </cell>
          <cell r="D3017" t="str">
            <v>LANA</v>
          </cell>
          <cell r="E3017" t="str">
            <v>011993</v>
          </cell>
          <cell r="F3017" t="str">
            <v>011993</v>
          </cell>
        </row>
        <row r="3018">
          <cell r="C3018" t="str">
            <v>31/K-PRE/VII/01</v>
          </cell>
          <cell r="D3018" t="str">
            <v>IR. IBRAHIM MUKTI</v>
          </cell>
          <cell r="E3018" t="str">
            <v>004493</v>
          </cell>
          <cell r="F3018" t="str">
            <v>004493</v>
          </cell>
        </row>
        <row r="3019">
          <cell r="C3019" t="str">
            <v>54/K-PRE/XII/01</v>
          </cell>
          <cell r="D3019" t="str">
            <v>ABD. RAHMAN</v>
          </cell>
          <cell r="E3019" t="str">
            <v>004329</v>
          </cell>
          <cell r="F3019" t="str">
            <v>004329</v>
          </cell>
        </row>
        <row r="3020">
          <cell r="C3020" t="str">
            <v>29/K-PRE/VII/01</v>
          </cell>
          <cell r="D3020" t="str">
            <v>H. SAMAD DEKKE</v>
          </cell>
          <cell r="E3020" t="str">
            <v>021679</v>
          </cell>
          <cell r="F3020" t="str">
            <v>021679</v>
          </cell>
        </row>
        <row r="3021">
          <cell r="C3021" t="str">
            <v>28/K-PRE/VII/01</v>
          </cell>
          <cell r="D3021" t="str">
            <v>CV. MARIO JAYA / SYAFAR</v>
          </cell>
          <cell r="E3021" t="str">
            <v>003762</v>
          </cell>
          <cell r="F3021" t="str">
            <v>003762</v>
          </cell>
        </row>
        <row r="3022">
          <cell r="C3022" t="str">
            <v>27/K-PRE/VI/01</v>
          </cell>
          <cell r="D3022" t="str">
            <v>BAHARUDDIN</v>
          </cell>
          <cell r="E3022" t="str">
            <v>079672</v>
          </cell>
          <cell r="F3022" t="str">
            <v>079672</v>
          </cell>
        </row>
        <row r="3023">
          <cell r="C3023" t="str">
            <v>26/K-PRE/VI/01</v>
          </cell>
          <cell r="D3023" t="str">
            <v>NASRUN</v>
          </cell>
          <cell r="E3023" t="str">
            <v>079041</v>
          </cell>
          <cell r="F3023" t="str">
            <v>079041</v>
          </cell>
        </row>
        <row r="3024">
          <cell r="C3024" t="str">
            <v>55/K-PRE/XII/01</v>
          </cell>
          <cell r="D3024" t="str">
            <v>H. MANSYUR</v>
          </cell>
          <cell r="E3024" t="str">
            <v>005365</v>
          </cell>
          <cell r="F3024" t="str">
            <v>005365</v>
          </cell>
        </row>
        <row r="3025">
          <cell r="C3025" t="str">
            <v>23/K-PRE/V/01</v>
          </cell>
          <cell r="D3025" t="str">
            <v>HJ.  SITTI</v>
          </cell>
          <cell r="E3025" t="str">
            <v>017798</v>
          </cell>
          <cell r="F3025" t="str">
            <v>017798</v>
          </cell>
        </row>
        <row r="3026">
          <cell r="C3026" t="str">
            <v>21/K-PRE/V/01</v>
          </cell>
          <cell r="D3026" t="str">
            <v>NIPPONG</v>
          </cell>
          <cell r="E3026" t="str">
            <v>079074</v>
          </cell>
          <cell r="F3026" t="str">
            <v>079074</v>
          </cell>
        </row>
        <row r="3027">
          <cell r="C3027" t="str">
            <v>15/K-PRE/IV/01</v>
          </cell>
          <cell r="D3027" t="str">
            <v>H. AMIR BUNDA</v>
          </cell>
          <cell r="E3027">
            <v>136777</v>
          </cell>
          <cell r="F3027">
            <v>136777</v>
          </cell>
        </row>
        <row r="3028">
          <cell r="C3028" t="str">
            <v>56/K-PRE/XII/01</v>
          </cell>
          <cell r="D3028" t="str">
            <v>H. MUKHTAR. S</v>
          </cell>
          <cell r="E3028" t="str">
            <v>027878</v>
          </cell>
          <cell r="F3028" t="str">
            <v>027878</v>
          </cell>
        </row>
        <row r="3029">
          <cell r="C3029" t="str">
            <v>29/K-PRE/VIII/02</v>
          </cell>
          <cell r="D3029" t="str">
            <v>H. MUKHTAR. S</v>
          </cell>
          <cell r="E3029" t="str">
            <v>035749</v>
          </cell>
          <cell r="F3029" t="str">
            <v>035749</v>
          </cell>
        </row>
        <row r="3030">
          <cell r="C3030" t="str">
            <v>13/K-PRE/III/01</v>
          </cell>
          <cell r="D3030" t="str">
            <v>SUHARDI SYAM</v>
          </cell>
          <cell r="E3030" t="str">
            <v>016733</v>
          </cell>
          <cell r="F3030" t="str">
            <v>016733</v>
          </cell>
        </row>
        <row r="3031">
          <cell r="C3031" t="str">
            <v>12/K-PRE/III/01</v>
          </cell>
          <cell r="D3031" t="str">
            <v>H. ABD.HALID.D</v>
          </cell>
          <cell r="E3031" t="str">
            <v>015232</v>
          </cell>
          <cell r="F3031" t="str">
            <v>015232</v>
          </cell>
        </row>
        <row r="3032">
          <cell r="C3032" t="str">
            <v>11/K-PRE/III/01</v>
          </cell>
          <cell r="D3032" t="str">
            <v>HASNAWATI</v>
          </cell>
          <cell r="E3032" t="str">
            <v>002082</v>
          </cell>
          <cell r="F3032" t="str">
            <v>002082</v>
          </cell>
        </row>
        <row r="3033">
          <cell r="C3033" t="str">
            <v>16/K-PRE/IV/01</v>
          </cell>
          <cell r="D3033" t="str">
            <v>SYAMSU ALAM</v>
          </cell>
          <cell r="E3033" t="str">
            <v>000763</v>
          </cell>
          <cell r="F3033" t="str">
            <v>000763</v>
          </cell>
        </row>
        <row r="3034">
          <cell r="C3034" t="str">
            <v>10/K-PRE/III/01</v>
          </cell>
          <cell r="D3034" t="str">
            <v>SYAMSUL ALAM</v>
          </cell>
          <cell r="E3034" t="str">
            <v>078335</v>
          </cell>
          <cell r="F3034" t="str">
            <v>078335</v>
          </cell>
        </row>
        <row r="3035">
          <cell r="C3035" t="str">
            <v>48/K-PRE/VIII/00</v>
          </cell>
          <cell r="D3035" t="str">
            <v>SYAMSUL ALAM</v>
          </cell>
          <cell r="E3035" t="str">
            <v>049126</v>
          </cell>
          <cell r="F3035" t="str">
            <v>049126</v>
          </cell>
        </row>
        <row r="3036">
          <cell r="C3036" t="str">
            <v>9/K-PRE/II/01</v>
          </cell>
          <cell r="D3036" t="str">
            <v>AMBO ATTE</v>
          </cell>
          <cell r="E3036" t="str">
            <v>037219</v>
          </cell>
          <cell r="F3036" t="str">
            <v>037219</v>
          </cell>
        </row>
        <row r="3037">
          <cell r="C3037" t="str">
            <v>40/K-PRE/VII/00</v>
          </cell>
          <cell r="D3037" t="str">
            <v>ABIDIN  SATTUNG</v>
          </cell>
          <cell r="E3037" t="str">
            <v>002447</v>
          </cell>
          <cell r="F3037" t="str">
            <v>002447</v>
          </cell>
        </row>
        <row r="3038">
          <cell r="C3038" t="str">
            <v>8/K-PRE/III/01</v>
          </cell>
          <cell r="D3038" t="str">
            <v>PT.BAHTERA MULYA/ABIDIN SATTUNG</v>
          </cell>
          <cell r="E3038" t="str">
            <v>014379</v>
          </cell>
          <cell r="F3038" t="str">
            <v>014379</v>
          </cell>
        </row>
        <row r="3039">
          <cell r="C3039" t="str">
            <v>7/K-PRE/III/01</v>
          </cell>
          <cell r="D3039" t="str">
            <v>PT.BAHTERA MULYA/ABIDIN SATTUNG</v>
          </cell>
          <cell r="E3039" t="str">
            <v>014381</v>
          </cell>
          <cell r="F3039" t="str">
            <v>014381</v>
          </cell>
        </row>
        <row r="3040">
          <cell r="C3040" t="str">
            <v>6/K-PRE/III/01</v>
          </cell>
          <cell r="D3040" t="str">
            <v>ARIFIN.</v>
          </cell>
          <cell r="E3040" t="str">
            <v>078309</v>
          </cell>
          <cell r="F3040" t="str">
            <v>078309</v>
          </cell>
        </row>
        <row r="3041">
          <cell r="C3041" t="str">
            <v>5/K-PRE/I/01</v>
          </cell>
          <cell r="D3041" t="str">
            <v>H NASRIAH</v>
          </cell>
          <cell r="E3041" t="str">
            <v>078300</v>
          </cell>
          <cell r="F3041" t="str">
            <v>078300</v>
          </cell>
        </row>
        <row r="3042">
          <cell r="C3042" t="str">
            <v>37/K-PRE/IX/01</v>
          </cell>
          <cell r="D3042" t="str">
            <v>H NASRIAH</v>
          </cell>
          <cell r="E3042" t="str">
            <v>006997</v>
          </cell>
          <cell r="F3042" t="str">
            <v>006997</v>
          </cell>
        </row>
        <row r="3043">
          <cell r="C3043" t="str">
            <v>30/K-PRE/VII/01</v>
          </cell>
          <cell r="D3043" t="str">
            <v>H NASRIAH</v>
          </cell>
          <cell r="E3043" t="str">
            <v>001232</v>
          </cell>
          <cell r="F3043" t="str">
            <v>001232</v>
          </cell>
        </row>
        <row r="3044">
          <cell r="C3044" t="str">
            <v>2/K-PRE/1I/00</v>
          </cell>
          <cell r="D3044" t="str">
            <v>H NASRIAH</v>
          </cell>
          <cell r="E3044" t="str">
            <v>096060</v>
          </cell>
          <cell r="F3044" t="str">
            <v>096060</v>
          </cell>
        </row>
        <row r="3045">
          <cell r="C3045" t="str">
            <v>4/K-PRE/I/01</v>
          </cell>
          <cell r="D3045" t="str">
            <v>DRS HAMKA</v>
          </cell>
          <cell r="E3045" t="str">
            <v>045764</v>
          </cell>
          <cell r="F3045" t="str">
            <v>045764</v>
          </cell>
        </row>
        <row r="3046">
          <cell r="C3046" t="str">
            <v>95/K-PRE/XI/00</v>
          </cell>
          <cell r="D3046" t="str">
            <v>H. ABDULLAH</v>
          </cell>
          <cell r="E3046" t="str">
            <v>011600</v>
          </cell>
          <cell r="F3046" t="str">
            <v>011600</v>
          </cell>
        </row>
        <row r="3047">
          <cell r="C3047" t="str">
            <v>93/K-PRE/VIII/00</v>
          </cell>
          <cell r="D3047" t="str">
            <v>H. JAELANI</v>
          </cell>
          <cell r="E3047" t="str">
            <v>011603</v>
          </cell>
          <cell r="F3047" t="str">
            <v>011603</v>
          </cell>
        </row>
        <row r="3048">
          <cell r="C3048" t="str">
            <v>98/K-PRE/XI/00</v>
          </cell>
          <cell r="D3048" t="str">
            <v>H. JAELANI</v>
          </cell>
          <cell r="E3048" t="str">
            <v>011263</v>
          </cell>
          <cell r="F3048" t="str">
            <v>011263</v>
          </cell>
        </row>
        <row r="3049">
          <cell r="C3049" t="str">
            <v>91/K-PRE/XI/00</v>
          </cell>
          <cell r="D3049" t="str">
            <v>HUSAINI</v>
          </cell>
          <cell r="E3049" t="str">
            <v>002788</v>
          </cell>
          <cell r="F3049" t="str">
            <v>002788</v>
          </cell>
        </row>
        <row r="3050">
          <cell r="C3050" t="str">
            <v>89/K-PRE/XI/00</v>
          </cell>
          <cell r="D3050" t="str">
            <v>HARISA</v>
          </cell>
          <cell r="E3050" t="str">
            <v>008327</v>
          </cell>
          <cell r="F3050" t="str">
            <v>008327</v>
          </cell>
        </row>
        <row r="3051">
          <cell r="C3051" t="str">
            <v>88/K-PRE/XI/00</v>
          </cell>
          <cell r="D3051" t="str">
            <v>H. FACHRUDDIN</v>
          </cell>
          <cell r="E3051" t="str">
            <v>002804</v>
          </cell>
          <cell r="F3051" t="str">
            <v>002804</v>
          </cell>
        </row>
        <row r="3052">
          <cell r="C3052" t="str">
            <v>100/K-PRE/XI/00</v>
          </cell>
          <cell r="D3052" t="str">
            <v>H. KARENNAI</v>
          </cell>
          <cell r="E3052" t="str">
            <v>011630</v>
          </cell>
          <cell r="F3052" t="str">
            <v>011630</v>
          </cell>
        </row>
        <row r="3053">
          <cell r="C3053" t="str">
            <v>84/K-PRE/XI/00</v>
          </cell>
          <cell r="D3053" t="str">
            <v>H. M. MAKMUR</v>
          </cell>
          <cell r="E3053" t="str">
            <v>061710</v>
          </cell>
          <cell r="F3053" t="str">
            <v>061710</v>
          </cell>
        </row>
        <row r="3054">
          <cell r="C3054" t="str">
            <v>83/K-PRE/XI/00</v>
          </cell>
          <cell r="D3054" t="str">
            <v>MUSTARI</v>
          </cell>
          <cell r="E3054" t="str">
            <v>001990</v>
          </cell>
          <cell r="F3054" t="str">
            <v>001990</v>
          </cell>
        </row>
        <row r="3055">
          <cell r="C3055" t="str">
            <v>81/K-PRE/XI/00</v>
          </cell>
          <cell r="D3055" t="str">
            <v>MUH. JAELANI</v>
          </cell>
          <cell r="E3055" t="str">
            <v>007618</v>
          </cell>
          <cell r="F3055" t="str">
            <v>007618</v>
          </cell>
        </row>
        <row r="3056">
          <cell r="C3056" t="str">
            <v>80/K-PRE/XI/00</v>
          </cell>
          <cell r="D3056" t="str">
            <v>W. IDA NURHAEDA</v>
          </cell>
          <cell r="E3056" t="str">
            <v>095713</v>
          </cell>
          <cell r="F3056" t="str">
            <v>095713</v>
          </cell>
        </row>
        <row r="3057">
          <cell r="C3057" t="str">
            <v>78/K-PRE/X/00</v>
          </cell>
          <cell r="D3057" t="str">
            <v>H. MUCHTAR</v>
          </cell>
          <cell r="E3057" t="str">
            <v>098215</v>
          </cell>
          <cell r="F3057" t="str">
            <v>098215</v>
          </cell>
        </row>
        <row r="3058">
          <cell r="C3058" t="str">
            <v>76/K-PRE/X/00</v>
          </cell>
          <cell r="D3058" t="str">
            <v>H. M. JUFRI</v>
          </cell>
          <cell r="E3058" t="str">
            <v>090784</v>
          </cell>
          <cell r="F3058" t="str">
            <v>090784</v>
          </cell>
        </row>
        <row r="3059">
          <cell r="C3059" t="str">
            <v>75/K-PRE/X/00</v>
          </cell>
          <cell r="D3059" t="str">
            <v>SYAMSINAR</v>
          </cell>
          <cell r="E3059" t="str">
            <v>060848</v>
          </cell>
          <cell r="F3059" t="str">
            <v>060848</v>
          </cell>
        </row>
        <row r="3060">
          <cell r="C3060" t="str">
            <v>73/K-PRE/X/00</v>
          </cell>
          <cell r="D3060" t="str">
            <v>SYAMSIDAR ARIFIN</v>
          </cell>
          <cell r="E3060" t="str">
            <v>058076</v>
          </cell>
          <cell r="F3060" t="str">
            <v>058076</v>
          </cell>
        </row>
        <row r="3061">
          <cell r="C3061" t="str">
            <v>72/K-PRE/IX/00</v>
          </cell>
          <cell r="D3061" t="str">
            <v>KUSNADI</v>
          </cell>
          <cell r="E3061" t="str">
            <v>089435</v>
          </cell>
          <cell r="F3061" t="str">
            <v>089435</v>
          </cell>
        </row>
        <row r="3062">
          <cell r="C3062" t="str">
            <v>70/K-PRE/IX/00</v>
          </cell>
          <cell r="D3062" t="str">
            <v>KARNOTO</v>
          </cell>
          <cell r="E3062" t="str">
            <v>089330</v>
          </cell>
          <cell r="F3062" t="str">
            <v>089330</v>
          </cell>
        </row>
        <row r="3063">
          <cell r="C3063" t="str">
            <v>65/K-PRE/IX/00</v>
          </cell>
          <cell r="D3063" t="str">
            <v>HADU</v>
          </cell>
          <cell r="E3063" t="str">
            <v>046444</v>
          </cell>
          <cell r="F3063" t="str">
            <v>046444</v>
          </cell>
        </row>
        <row r="3064">
          <cell r="C3064" t="str">
            <v>64/K-PRE/IX/00</v>
          </cell>
          <cell r="D3064" t="str">
            <v>HARDIANSYAH</v>
          </cell>
          <cell r="E3064" t="str">
            <v>089271</v>
          </cell>
          <cell r="F3064" t="str">
            <v>089271</v>
          </cell>
        </row>
        <row r="3065">
          <cell r="C3065" t="str">
            <v>63/K-PRE/IX/00</v>
          </cell>
          <cell r="D3065" t="str">
            <v>JAMALU</v>
          </cell>
          <cell r="E3065" t="str">
            <v>060512</v>
          </cell>
          <cell r="F3065" t="str">
            <v>060512</v>
          </cell>
        </row>
        <row r="3066">
          <cell r="C3066" t="str">
            <v>61/K-PRE/IX/00</v>
          </cell>
          <cell r="D3066" t="str">
            <v>H. BOHARI</v>
          </cell>
          <cell r="E3066" t="str">
            <v>077234</v>
          </cell>
          <cell r="F3066" t="str">
            <v>077234</v>
          </cell>
        </row>
        <row r="3067">
          <cell r="C3067" t="str">
            <v>59/K-PRE/VIII/00</v>
          </cell>
          <cell r="D3067" t="str">
            <v>SUDARMIN</v>
          </cell>
          <cell r="E3067" t="str">
            <v>077045</v>
          </cell>
          <cell r="F3067" t="str">
            <v>077045</v>
          </cell>
        </row>
        <row r="3068">
          <cell r="C3068" t="str">
            <v>58/K-PRE/VIII/00</v>
          </cell>
          <cell r="D3068" t="str">
            <v>H. NURALAM</v>
          </cell>
          <cell r="E3068" t="str">
            <v>000232</v>
          </cell>
          <cell r="F3068" t="str">
            <v>000232</v>
          </cell>
        </row>
        <row r="3069">
          <cell r="C3069" t="str">
            <v>57/K-PRE/VIII/00</v>
          </cell>
          <cell r="D3069" t="str">
            <v>SUPARDI</v>
          </cell>
          <cell r="E3069" t="str">
            <v>000620</v>
          </cell>
          <cell r="F3069" t="str">
            <v>000620</v>
          </cell>
        </row>
        <row r="3070">
          <cell r="C3070" t="str">
            <v>101/K-PRE/XII/00</v>
          </cell>
          <cell r="D3070" t="str">
            <v>SAMSUDDIN</v>
          </cell>
          <cell r="E3070" t="str">
            <v>078120</v>
          </cell>
          <cell r="F3070" t="str">
            <v>078120</v>
          </cell>
        </row>
        <row r="3071">
          <cell r="C3071" t="str">
            <v>53/K-PRE/VIII/00</v>
          </cell>
          <cell r="D3071" t="str">
            <v>NASIR</v>
          </cell>
          <cell r="E3071" t="str">
            <v>008452</v>
          </cell>
          <cell r="F3071" t="str">
            <v>008452</v>
          </cell>
        </row>
        <row r="3072">
          <cell r="C3072" t="str">
            <v>52/K-PRE/VIII/00</v>
          </cell>
          <cell r="D3072" t="str">
            <v>HUSAINI</v>
          </cell>
          <cell r="E3072" t="str">
            <v>008434</v>
          </cell>
          <cell r="F3072" t="str">
            <v>008434</v>
          </cell>
        </row>
        <row r="3073">
          <cell r="C3073" t="str">
            <v>51/K-PRE/VIII/00</v>
          </cell>
          <cell r="D3073" t="str">
            <v>KADUT</v>
          </cell>
          <cell r="E3073" t="str">
            <v>008448</v>
          </cell>
          <cell r="F3073" t="str">
            <v>008448</v>
          </cell>
        </row>
        <row r="3074">
          <cell r="C3074" t="str">
            <v>49/K-PRE/VIII/00</v>
          </cell>
          <cell r="D3074" t="str">
            <v>BURHAN CITRA</v>
          </cell>
          <cell r="E3074" t="str">
            <v>011603</v>
          </cell>
          <cell r="F3074" t="str">
            <v>011603</v>
          </cell>
        </row>
        <row r="3075">
          <cell r="C3075" t="str">
            <v>50/K-PRE/VIII/00</v>
          </cell>
          <cell r="D3075" t="str">
            <v>ABD. AZIS HANAFI</v>
          </cell>
          <cell r="E3075" t="str">
            <v>061678</v>
          </cell>
          <cell r="F3075" t="str">
            <v>061678</v>
          </cell>
        </row>
        <row r="3076">
          <cell r="C3076" t="str">
            <v>102/K-PRE/XII/00</v>
          </cell>
          <cell r="D3076" t="str">
            <v>H. HASAN BASRI ISHAK</v>
          </cell>
          <cell r="E3076" t="str">
            <v>000897</v>
          </cell>
          <cell r="F3076" t="str">
            <v>000897</v>
          </cell>
        </row>
        <row r="3077">
          <cell r="C3077" t="str">
            <v>96/K-PRE/XI/00</v>
          </cell>
          <cell r="D3077" t="str">
            <v>H. KASSE NONCI / H. FACHRUDDIN</v>
          </cell>
          <cell r="E3077" t="str">
            <v>011264</v>
          </cell>
          <cell r="F3077" t="str">
            <v>011264</v>
          </cell>
        </row>
        <row r="3078">
          <cell r="C3078" t="str">
            <v>47/K-PRE/VIII/00</v>
          </cell>
          <cell r="D3078" t="str">
            <v>H. KASSE  NONCI</v>
          </cell>
          <cell r="E3078" t="str">
            <v>009882</v>
          </cell>
          <cell r="F3078" t="str">
            <v>009882</v>
          </cell>
        </row>
        <row r="3079">
          <cell r="C3079" t="str">
            <v>46/K-PRE/VII/00</v>
          </cell>
          <cell r="D3079" t="str">
            <v>MOH. YADING</v>
          </cell>
          <cell r="E3079" t="str">
            <v>006467</v>
          </cell>
          <cell r="F3079" t="str">
            <v>006467</v>
          </cell>
        </row>
        <row r="3080">
          <cell r="C3080" t="str">
            <v>43/K-PRE/VII/00</v>
          </cell>
          <cell r="D3080" t="str">
            <v>HAERUDDIN  HS</v>
          </cell>
          <cell r="E3080" t="str">
            <v>007758</v>
          </cell>
          <cell r="F3080" t="str">
            <v>007758</v>
          </cell>
        </row>
        <row r="3081">
          <cell r="C3081" t="str">
            <v>42/K-PRE/VII/00</v>
          </cell>
          <cell r="D3081" t="str">
            <v>H.  BADARUDDIN, SE</v>
          </cell>
          <cell r="E3081" t="str">
            <v>000532</v>
          </cell>
          <cell r="F3081" t="str">
            <v>000532</v>
          </cell>
        </row>
        <row r="3082">
          <cell r="C3082" t="str">
            <v>41/K-PRE/VII/00</v>
          </cell>
          <cell r="D3082" t="str">
            <v>ROSNIANY</v>
          </cell>
          <cell r="E3082" t="str">
            <v>000554</v>
          </cell>
          <cell r="F3082" t="str">
            <v>000554</v>
          </cell>
        </row>
        <row r="3083">
          <cell r="C3083" t="str">
            <v>103/K-PRE/XII/00</v>
          </cell>
          <cell r="D3083" t="str">
            <v>A. SAING</v>
          </cell>
          <cell r="E3083" t="str">
            <v>012950</v>
          </cell>
          <cell r="F3083" t="str">
            <v>012950</v>
          </cell>
        </row>
        <row r="3084">
          <cell r="C3084" t="str">
            <v>39/K-PRE/VII/00</v>
          </cell>
          <cell r="D3084" t="str">
            <v>HARJO</v>
          </cell>
          <cell r="E3084" t="str">
            <v>002442</v>
          </cell>
          <cell r="F3084" t="str">
            <v>002442</v>
          </cell>
        </row>
        <row r="3085">
          <cell r="C3085" t="str">
            <v>37/K-PRE/VII/00</v>
          </cell>
          <cell r="D3085" t="str">
            <v>H. MUH SAAD SENONG</v>
          </cell>
          <cell r="E3085" t="str">
            <v>007609</v>
          </cell>
          <cell r="F3085" t="str">
            <v>007609</v>
          </cell>
        </row>
        <row r="3086">
          <cell r="C3086" t="str">
            <v>36/K-PRE/VII/00</v>
          </cell>
          <cell r="D3086" t="str">
            <v>H. IBRAHIM MAHMUD</v>
          </cell>
          <cell r="E3086" t="str">
            <v>076390</v>
          </cell>
          <cell r="F3086" t="str">
            <v>076390</v>
          </cell>
        </row>
        <row r="3087">
          <cell r="C3087" t="str">
            <v>33/K-PRE/VI/00</v>
          </cell>
          <cell r="D3087" t="str">
            <v>AHMAD SALENG</v>
          </cell>
          <cell r="E3087" t="str">
            <v>076423</v>
          </cell>
          <cell r="F3087" t="str">
            <v>076423</v>
          </cell>
        </row>
        <row r="3088">
          <cell r="C3088" t="str">
            <v>31/K-PRE/VI/00</v>
          </cell>
          <cell r="D3088" t="str">
            <v>KUSUMA YULIATI HAMKA</v>
          </cell>
          <cell r="E3088" t="str">
            <v>004993</v>
          </cell>
          <cell r="F3088" t="str">
            <v>004993</v>
          </cell>
        </row>
        <row r="3089">
          <cell r="C3089" t="str">
            <v>30/K-PRE/VI/00</v>
          </cell>
          <cell r="D3089" t="str">
            <v>HJ. ARNA</v>
          </cell>
          <cell r="E3089" t="str">
            <v>000597</v>
          </cell>
          <cell r="F3089" t="str">
            <v>000597</v>
          </cell>
        </row>
        <row r="3090">
          <cell r="C3090" t="str">
            <v>29/K-PRE/V/00</v>
          </cell>
          <cell r="D3090" t="str">
            <v>INTAN THAMARA</v>
          </cell>
          <cell r="E3090" t="str">
            <v>000413</v>
          </cell>
          <cell r="F3090" t="str">
            <v>000413</v>
          </cell>
        </row>
        <row r="3091">
          <cell r="C3091" t="str">
            <v>47/K-PRE/IV/96</v>
          </cell>
          <cell r="D3091" t="str">
            <v>MUHAMMAD. HS</v>
          </cell>
          <cell r="E3091">
            <v>235308</v>
          </cell>
          <cell r="F3091">
            <v>235308</v>
          </cell>
        </row>
        <row r="3092">
          <cell r="C3092" t="str">
            <v>28/K-PRE/V/00</v>
          </cell>
          <cell r="D3092" t="str">
            <v>MUHAMMAD. HS</v>
          </cell>
          <cell r="E3092" t="str">
            <v>047331</v>
          </cell>
          <cell r="F3092" t="str">
            <v>047331</v>
          </cell>
        </row>
        <row r="3093">
          <cell r="C3093" t="str">
            <v>104/K-PRE/XII/00</v>
          </cell>
          <cell r="D3093" t="str">
            <v>UTU HARIANSYAH</v>
          </cell>
          <cell r="E3093" t="str">
            <v>012942</v>
          </cell>
          <cell r="F3093" t="str">
            <v>012942</v>
          </cell>
        </row>
        <row r="3094">
          <cell r="C3094" t="str">
            <v>25/K-PRE/V/00</v>
          </cell>
          <cell r="D3094" t="str">
            <v>L. DG. MABERTA</v>
          </cell>
          <cell r="E3094" t="str">
            <v>002193</v>
          </cell>
          <cell r="F3094" t="str">
            <v>002193</v>
          </cell>
        </row>
        <row r="3095">
          <cell r="C3095" t="str">
            <v>24/K-PRE/V/00</v>
          </cell>
          <cell r="D3095" t="str">
            <v>DRS. H. M. SYAHRIR. M</v>
          </cell>
          <cell r="E3095" t="str">
            <v>007180</v>
          </cell>
          <cell r="F3095" t="str">
            <v>007180</v>
          </cell>
        </row>
        <row r="3096">
          <cell r="C3096" t="str">
            <v>23/K-PRE/V/00</v>
          </cell>
          <cell r="D3096" t="str">
            <v>SUMARNI SIRIH</v>
          </cell>
          <cell r="E3096" t="str">
            <v>004485</v>
          </cell>
          <cell r="F3096" t="str">
            <v>004485</v>
          </cell>
        </row>
        <row r="3097">
          <cell r="C3097" t="str">
            <v>21/K-PRE/V/00</v>
          </cell>
          <cell r="D3097" t="str">
            <v>ABD. MAJID</v>
          </cell>
          <cell r="E3097" t="str">
            <v>000302</v>
          </cell>
          <cell r="F3097" t="str">
            <v>000302</v>
          </cell>
        </row>
        <row r="3098">
          <cell r="C3098" t="str">
            <v>20/K-PRE/V/00</v>
          </cell>
          <cell r="D3098" t="str">
            <v>MUH. ALI</v>
          </cell>
          <cell r="E3098" t="str">
            <v>076234</v>
          </cell>
          <cell r="F3098" t="str">
            <v>076234</v>
          </cell>
        </row>
        <row r="3099">
          <cell r="C3099" t="str">
            <v>17/K-PRE/IV/01</v>
          </cell>
          <cell r="D3099" t="str">
            <v>H. HARUNA RASYID</v>
          </cell>
          <cell r="E3099">
            <v>224276</v>
          </cell>
          <cell r="F3099">
            <v>224276</v>
          </cell>
        </row>
        <row r="3100">
          <cell r="C3100" t="str">
            <v>19/K-PRE/V/00</v>
          </cell>
          <cell r="D3100" t="str">
            <v>H. HARUNA RASYID</v>
          </cell>
          <cell r="E3100" t="str">
            <v>003476</v>
          </cell>
          <cell r="F3100" t="str">
            <v>003476</v>
          </cell>
        </row>
        <row r="3101">
          <cell r="C3101" t="str">
            <v>107/K-PRE/XII/00</v>
          </cell>
          <cell r="D3101" t="str">
            <v>I W A N</v>
          </cell>
          <cell r="E3101" t="str">
            <v>012916</v>
          </cell>
          <cell r="F3101" t="str">
            <v>012916</v>
          </cell>
        </row>
        <row r="3102">
          <cell r="C3102" t="str">
            <v>11/K-PRE/III/00</v>
          </cell>
          <cell r="D3102" t="str">
            <v>H.SYARIFUDDIN. MM</v>
          </cell>
          <cell r="E3102" t="str">
            <v>043302</v>
          </cell>
          <cell r="F3102" t="str">
            <v>043302</v>
          </cell>
        </row>
        <row r="3103">
          <cell r="C3103" t="str">
            <v>10/K-PRE/III/00</v>
          </cell>
          <cell r="D3103" t="str">
            <v>DRA. H. HIDJRAH</v>
          </cell>
          <cell r="E3103" t="str">
            <v>043298</v>
          </cell>
          <cell r="F3103" t="str">
            <v>043298</v>
          </cell>
        </row>
        <row r="3104">
          <cell r="C3104" t="str">
            <v>109/K-PRE/XII/00</v>
          </cell>
          <cell r="D3104" t="str">
            <v>H. SALEH/H. FACHRUDDIN</v>
          </cell>
          <cell r="E3104" t="str">
            <v>012951</v>
          </cell>
          <cell r="F3104" t="str">
            <v>012951</v>
          </cell>
        </row>
        <row r="3105">
          <cell r="C3105" t="str">
            <v>6/K-PRE/II/00</v>
          </cell>
          <cell r="D3105" t="str">
            <v>H. MUH. RUSDI</v>
          </cell>
          <cell r="E3105" t="str">
            <v>002717</v>
          </cell>
          <cell r="F3105" t="str">
            <v>002717</v>
          </cell>
        </row>
        <row r="3106">
          <cell r="C3106" t="str">
            <v>5/K-PRE/II/00</v>
          </cell>
          <cell r="D3106" t="str">
            <v>NAHARUDDIN HARUNA</v>
          </cell>
          <cell r="E3106" t="str">
            <v>076082</v>
          </cell>
          <cell r="F3106" t="str">
            <v>076082</v>
          </cell>
        </row>
        <row r="3107">
          <cell r="C3107" t="str">
            <v>4/K-PRE/II/00</v>
          </cell>
          <cell r="D3107" t="str">
            <v>BAKDUR H LAUNDU</v>
          </cell>
          <cell r="E3107" t="str">
            <v>003997</v>
          </cell>
          <cell r="F3107" t="str">
            <v>003997</v>
          </cell>
        </row>
        <row r="3108">
          <cell r="C3108" t="str">
            <v>3/K-PRE/1I/00</v>
          </cell>
          <cell r="D3108" t="str">
            <v>MARSON</v>
          </cell>
          <cell r="E3108" t="str">
            <v>000170</v>
          </cell>
          <cell r="F3108" t="str">
            <v>000170</v>
          </cell>
        </row>
        <row r="3109">
          <cell r="C3109" t="str">
            <v>37/K-MRS/X/00</v>
          </cell>
          <cell r="D3109" t="str">
            <v>HIKMATULLAH TADJO</v>
          </cell>
          <cell r="E3109" t="str">
            <v>007609</v>
          </cell>
          <cell r="F3109" t="str">
            <v>007609</v>
          </cell>
        </row>
        <row r="3110">
          <cell r="C3110" t="str">
            <v>113/K-MKS/IV/97</v>
          </cell>
          <cell r="D3110" t="str">
            <v>MUH. TAHIR</v>
          </cell>
        </row>
        <row r="3111">
          <cell r="C3111" t="str">
            <v>310/K-MKS/XI/96</v>
          </cell>
          <cell r="D3111" t="str">
            <v>H. SYAMSUL BAHRI</v>
          </cell>
        </row>
        <row r="3112">
          <cell r="C3112" t="str">
            <v>35/K-MMJ/TAR/97</v>
          </cell>
          <cell r="D3112" t="str">
            <v xml:space="preserve">HAJI SALAM </v>
          </cell>
        </row>
        <row r="3113">
          <cell r="C3113" t="str">
            <v>35/K-PRE/III/95</v>
          </cell>
          <cell r="D3113" t="str">
            <v>CV. HAMZY JAYA</v>
          </cell>
        </row>
        <row r="3114">
          <cell r="C3114" t="str">
            <v>13/K-OH/V/99</v>
          </cell>
          <cell r="D3114" t="str">
            <v>DRS. KADIR C.</v>
          </cell>
          <cell r="E3114" t="str">
            <v>001042</v>
          </cell>
          <cell r="F3114" t="str">
            <v>001042</v>
          </cell>
        </row>
        <row r="3115">
          <cell r="C3115" t="str">
            <v>63/K-PRE/V/95</v>
          </cell>
          <cell r="D3115" t="str">
            <v>H. AMIR ADAM / WAHIDIN</v>
          </cell>
        </row>
        <row r="3116">
          <cell r="C3116" t="str">
            <v>7/K-PRE/TAR/98</v>
          </cell>
          <cell r="D3116" t="str">
            <v>H.S. MUHAMMAD</v>
          </cell>
        </row>
        <row r="3117">
          <cell r="C3117" t="str">
            <v>6/K-PRE/V/99</v>
          </cell>
          <cell r="D3117" t="str">
            <v>H. SAMAD DEKKE</v>
          </cell>
          <cell r="E3117" t="str">
            <v>002505</v>
          </cell>
          <cell r="F3117" t="str">
            <v>002505</v>
          </cell>
        </row>
        <row r="3118">
          <cell r="C3118" t="str">
            <v>40/K-PRE/V/94</v>
          </cell>
          <cell r="D3118" t="str">
            <v>HASANAH</v>
          </cell>
        </row>
        <row r="3119">
          <cell r="C3119" t="str">
            <v>54/K-MKS/TAR/98</v>
          </cell>
          <cell r="D3119" t="str">
            <v>IR. A. NATALUDDIN</v>
          </cell>
        </row>
        <row r="3120">
          <cell r="C3120" t="str">
            <v>8/K-PRE/VI/99</v>
          </cell>
          <cell r="D3120" t="str">
            <v>LAMUSE</v>
          </cell>
          <cell r="E3120" t="str">
            <v>072551</v>
          </cell>
          <cell r="F3120" t="str">
            <v>072551</v>
          </cell>
        </row>
        <row r="3121">
          <cell r="C3121" t="str">
            <v>189/K-PRE/XII/95</v>
          </cell>
          <cell r="D3121" t="str">
            <v>MUH. ALI</v>
          </cell>
        </row>
        <row r="3122">
          <cell r="C3122" t="str">
            <v>161/K-PRE/X/95</v>
          </cell>
          <cell r="D3122" t="str">
            <v>MUH. YUSUF</v>
          </cell>
        </row>
        <row r="3123">
          <cell r="C3123" t="str">
            <v>11/K-MMJ/TAR/97</v>
          </cell>
          <cell r="D3123" t="str">
            <v>NURJANNAH</v>
          </cell>
        </row>
        <row r="3124">
          <cell r="C3124" t="str">
            <v>31/K-PRE/TAR/98</v>
          </cell>
          <cell r="D3124" t="str">
            <v>SYAMSUL</v>
          </cell>
        </row>
        <row r="3125">
          <cell r="C3125" t="str">
            <v>515/K-MKS/X/97</v>
          </cell>
          <cell r="D3125" t="str">
            <v>DONDING LAWA</v>
          </cell>
          <cell r="E3125" t="str">
            <v>053416</v>
          </cell>
          <cell r="F3125" t="str">
            <v>053416</v>
          </cell>
        </row>
        <row r="3126">
          <cell r="C3126" t="str">
            <v>352/K-MKS/VII/97</v>
          </cell>
          <cell r="D3126" t="str">
            <v>DONDING LAWA</v>
          </cell>
          <cell r="E3126" t="str">
            <v>050408</v>
          </cell>
          <cell r="F3126" t="str">
            <v>050408</v>
          </cell>
        </row>
        <row r="3127">
          <cell r="C3127" t="str">
            <v>56/K-MKS/II/97</v>
          </cell>
          <cell r="D3127" t="str">
            <v>DRS. SYAMSUDDIN</v>
          </cell>
          <cell r="E3127" t="str">
            <v>061557</v>
          </cell>
          <cell r="F3127" t="str">
            <v>061557</v>
          </cell>
        </row>
        <row r="3128">
          <cell r="C3128" t="str">
            <v>12/K-PRE/II/01</v>
          </cell>
          <cell r="D3128" t="str">
            <v>BASRI</v>
          </cell>
          <cell r="E3128" t="str">
            <v>015203</v>
          </cell>
          <cell r="F3128" t="str">
            <v>015203</v>
          </cell>
        </row>
        <row r="3129">
          <cell r="C3129" t="str">
            <v>38/K-PRE/III/96</v>
          </cell>
          <cell r="D3129" t="str">
            <v xml:space="preserve">SULEMAN </v>
          </cell>
          <cell r="E3129" t="str">
            <v>5X3542</v>
          </cell>
          <cell r="F3129" t="str">
            <v>5X3542</v>
          </cell>
        </row>
        <row r="3130">
          <cell r="C3130" t="str">
            <v>34/K-PRE/III/96</v>
          </cell>
          <cell r="D3130" t="str">
            <v>ANDI AHMAD, BSC</v>
          </cell>
          <cell r="E3130" t="str">
            <v>5Y5441</v>
          </cell>
          <cell r="F3130" t="str">
            <v>5Y5441</v>
          </cell>
        </row>
        <row r="3131">
          <cell r="C3131" t="str">
            <v>199/K-PRE/XI/96</v>
          </cell>
          <cell r="D3131" t="str">
            <v>PALLIRA</v>
          </cell>
          <cell r="E3131">
            <v>674288</v>
          </cell>
          <cell r="F3131">
            <v>674288</v>
          </cell>
        </row>
        <row r="3132">
          <cell r="C3132" t="str">
            <v>60/K-PRE/V/97</v>
          </cell>
          <cell r="D3132" t="str">
            <v>YAKOB</v>
          </cell>
          <cell r="E3132" t="str">
            <v>063632</v>
          </cell>
          <cell r="F3132" t="str">
            <v>063632</v>
          </cell>
        </row>
        <row r="3133">
          <cell r="C3133" t="str">
            <v>77/K-PRE/VI/97</v>
          </cell>
          <cell r="D3133" t="str">
            <v>H. BENNU ARIS USU</v>
          </cell>
          <cell r="E3133" t="str">
            <v>066091</v>
          </cell>
          <cell r="F3133" t="str">
            <v>066091</v>
          </cell>
        </row>
        <row r="3134">
          <cell r="C3134" t="str">
            <v>46/K-PRG/XI/00</v>
          </cell>
          <cell r="D3134" t="str">
            <v>TAHIR.SH</v>
          </cell>
          <cell r="E3134" t="str">
            <v>000925</v>
          </cell>
          <cell r="F3134" t="str">
            <v>000925</v>
          </cell>
        </row>
        <row r="3135">
          <cell r="C3135" t="str">
            <v>1/K-PRG/II/00</v>
          </cell>
          <cell r="D3135" t="str">
            <v>TAHIR.SH</v>
          </cell>
          <cell r="E3135" t="str">
            <v>076057</v>
          </cell>
          <cell r="F3135" t="str">
            <v>076057</v>
          </cell>
        </row>
        <row r="3136">
          <cell r="C3136" t="str">
            <v>2/K-PRG/II/00</v>
          </cell>
          <cell r="D3136" t="str">
            <v>MAEGA</v>
          </cell>
          <cell r="E3136" t="str">
            <v>001794</v>
          </cell>
          <cell r="F3136" t="str">
            <v>001794</v>
          </cell>
        </row>
        <row r="3137">
          <cell r="C3137" t="str">
            <v>3/K-PRG/II/00</v>
          </cell>
          <cell r="D3137" t="str">
            <v>H.HATTA</v>
          </cell>
          <cell r="E3137" t="str">
            <v>043321</v>
          </cell>
          <cell r="F3137" t="str">
            <v>043321</v>
          </cell>
        </row>
        <row r="3138">
          <cell r="C3138" t="str">
            <v>6/K-PRG/III/00</v>
          </cell>
          <cell r="D3138" t="str">
            <v>H.ROSNAIDAH.L</v>
          </cell>
          <cell r="E3138" t="str">
            <v>001817</v>
          </cell>
          <cell r="F3138" t="str">
            <v>001817</v>
          </cell>
        </row>
        <row r="3139">
          <cell r="C3139" t="str">
            <v>57/K-PRG/XII/00</v>
          </cell>
          <cell r="D3139" t="str">
            <v>HJ. NAHARIAH</v>
          </cell>
          <cell r="E3139" t="str">
            <v>0008854</v>
          </cell>
          <cell r="F3139" t="str">
            <v>0008854</v>
          </cell>
        </row>
        <row r="3140">
          <cell r="C3140" t="str">
            <v>56/K-PRG/XII/00</v>
          </cell>
          <cell r="D3140" t="str">
            <v>H. ABD. RAUF</v>
          </cell>
          <cell r="E3140" t="str">
            <v>012963</v>
          </cell>
          <cell r="F3140" t="str">
            <v>012963</v>
          </cell>
        </row>
        <row r="3141">
          <cell r="C3141" t="str">
            <v>12/K-PRG/IV/00</v>
          </cell>
          <cell r="D3141" t="str">
            <v>HERLINDA  T</v>
          </cell>
          <cell r="E3141" t="str">
            <v>000351</v>
          </cell>
          <cell r="F3141" t="str">
            <v>000351</v>
          </cell>
        </row>
        <row r="3142">
          <cell r="C3142" t="str">
            <v>25/K-PRE/VI/01</v>
          </cell>
          <cell r="D3142" t="str">
            <v>H. KAMARUDDIN</v>
          </cell>
          <cell r="E3142" t="str">
            <v>006644</v>
          </cell>
          <cell r="F3142" t="str">
            <v>006644</v>
          </cell>
        </row>
        <row r="3143">
          <cell r="C3143" t="str">
            <v>23/K-PRG/VI/01</v>
          </cell>
          <cell r="D3143" t="str">
            <v>H. KAMARUDDIN</v>
          </cell>
          <cell r="E3143" t="str">
            <v>007966</v>
          </cell>
          <cell r="F3143" t="str">
            <v>007966</v>
          </cell>
        </row>
        <row r="3144">
          <cell r="C3144" t="str">
            <v>15/K-PRG/V/00</v>
          </cell>
          <cell r="D3144" t="str">
            <v>H.SUNUSI</v>
          </cell>
          <cell r="E3144" t="str">
            <v>000310</v>
          </cell>
          <cell r="F3144" t="str">
            <v>000310</v>
          </cell>
        </row>
        <row r="3145">
          <cell r="C3145" t="str">
            <v>18/K-PRG/V/00</v>
          </cell>
          <cell r="D3145" t="str">
            <v>MUH. NURDIN</v>
          </cell>
          <cell r="E3145" t="str">
            <v>264392</v>
          </cell>
          <cell r="F3145" t="str">
            <v>264392</v>
          </cell>
        </row>
        <row r="3146">
          <cell r="C3146" t="str">
            <v>19/K-PRG/V/00</v>
          </cell>
          <cell r="D3146" t="str">
            <v>H. BENNUAS</v>
          </cell>
          <cell r="E3146" t="str">
            <v>004243</v>
          </cell>
          <cell r="F3146" t="str">
            <v>004243</v>
          </cell>
        </row>
        <row r="3147">
          <cell r="C3147" t="str">
            <v>20/K-PRG/V/00</v>
          </cell>
          <cell r="D3147" t="str">
            <v>AGUSRI</v>
          </cell>
          <cell r="E3147" t="str">
            <v>000559</v>
          </cell>
          <cell r="F3147" t="str">
            <v>000559</v>
          </cell>
        </row>
        <row r="3148">
          <cell r="C3148" t="str">
            <v>21/K-PRG/VI/00</v>
          </cell>
          <cell r="D3148" t="str">
            <v>H PASITA TULADA</v>
          </cell>
          <cell r="E3148" t="str">
            <v>007367</v>
          </cell>
          <cell r="F3148" t="str">
            <v>007367</v>
          </cell>
        </row>
        <row r="3149">
          <cell r="C3149" t="str">
            <v>24/K-PRG/VI/00</v>
          </cell>
          <cell r="D3149" t="str">
            <v>H. SYAMSINAR</v>
          </cell>
          <cell r="E3149" t="str">
            <v>058950</v>
          </cell>
          <cell r="F3149" t="str">
            <v>058950</v>
          </cell>
        </row>
        <row r="3150">
          <cell r="C3150" t="str">
            <v>45/K-PRE/XII/01</v>
          </cell>
          <cell r="D3150" t="str">
            <v>HJ. SYAMSINAR</v>
          </cell>
          <cell r="E3150" t="str">
            <v>287024</v>
          </cell>
          <cell r="F3150" t="str">
            <v>287024</v>
          </cell>
        </row>
        <row r="3151">
          <cell r="C3151" t="str">
            <v>15/K-PRE/III/01</v>
          </cell>
          <cell r="D3151" t="str">
            <v>HJ. SYAMSINAR</v>
          </cell>
          <cell r="E3151" t="str">
            <v>007763</v>
          </cell>
          <cell r="F3151" t="str">
            <v>007763</v>
          </cell>
        </row>
        <row r="3152">
          <cell r="C3152" t="str">
            <v>2/K-PRG/ADD/98</v>
          </cell>
          <cell r="D3152" t="str">
            <v>HAJI SYAMSINAR</v>
          </cell>
          <cell r="E3152">
            <v>899395</v>
          </cell>
          <cell r="F3152">
            <v>899395</v>
          </cell>
        </row>
        <row r="3153">
          <cell r="C3153" t="str">
            <v>25/K-PRE/VII/00</v>
          </cell>
          <cell r="D3153" t="str">
            <v>H.  GANING</v>
          </cell>
          <cell r="E3153" t="str">
            <v>000588</v>
          </cell>
          <cell r="F3153" t="str">
            <v>000588</v>
          </cell>
        </row>
        <row r="3154">
          <cell r="C3154" t="str">
            <v>54/K-PRG/XII/00</v>
          </cell>
          <cell r="D3154" t="str">
            <v>H. GANING</v>
          </cell>
          <cell r="E3154" t="str">
            <v>000945</v>
          </cell>
          <cell r="F3154" t="str">
            <v>000945</v>
          </cell>
        </row>
        <row r="3155">
          <cell r="C3155" t="str">
            <v>55/K-PRG/XII/00</v>
          </cell>
          <cell r="D3155" t="str">
            <v>H. BAHARU</v>
          </cell>
          <cell r="E3155" t="str">
            <v>012961</v>
          </cell>
          <cell r="F3155" t="str">
            <v>012961</v>
          </cell>
        </row>
        <row r="3156">
          <cell r="C3156" t="str">
            <v>53/K-PRG/XI/00</v>
          </cell>
          <cell r="D3156" t="str">
            <v>SYAHRIR</v>
          </cell>
          <cell r="E3156" t="str">
            <v>271494</v>
          </cell>
          <cell r="F3156" t="str">
            <v>271494</v>
          </cell>
        </row>
        <row r="3157">
          <cell r="C3157" t="str">
            <v>29/K-PRG/VII/00</v>
          </cell>
          <cell r="D3157" t="str">
            <v>H.  BASRI</v>
          </cell>
          <cell r="E3157" t="str">
            <v>050025</v>
          </cell>
          <cell r="F3157" t="str">
            <v>050025</v>
          </cell>
        </row>
        <row r="3158">
          <cell r="C3158" t="str">
            <v>30/K-PRE/VIII/00</v>
          </cell>
          <cell r="D3158" t="str">
            <v>DALLE  KANNU</v>
          </cell>
          <cell r="E3158" t="str">
            <v>008492</v>
          </cell>
          <cell r="F3158" t="str">
            <v>008492</v>
          </cell>
        </row>
        <row r="3159">
          <cell r="C3159" t="str">
            <v>31/K-PRG/VIII/00</v>
          </cell>
          <cell r="D3159" t="str">
            <v xml:space="preserve">DRA. HASNAH M.      </v>
          </cell>
          <cell r="E3159" t="str">
            <v>010068</v>
          </cell>
          <cell r="F3159" t="str">
            <v>010068</v>
          </cell>
        </row>
        <row r="3160">
          <cell r="C3160" t="str">
            <v>32/K-PRE/VIII/00</v>
          </cell>
          <cell r="D3160" t="str">
            <v>HJ. NAJLAH</v>
          </cell>
          <cell r="E3160" t="str">
            <v>008491</v>
          </cell>
          <cell r="F3160" t="str">
            <v>008491</v>
          </cell>
        </row>
        <row r="3161">
          <cell r="C3161" t="str">
            <v>23/K-PRE/VII/02</v>
          </cell>
          <cell r="D3161" t="str">
            <v>HJ. NAJLAH</v>
          </cell>
          <cell r="E3161" t="str">
            <v>293532</v>
          </cell>
          <cell r="F3161" t="str">
            <v>293532</v>
          </cell>
        </row>
        <row r="3162">
          <cell r="C3162" t="str">
            <v>33/K-PRE/IX/00</v>
          </cell>
          <cell r="D3162" t="str">
            <v>SYAMSUDDIN  N</v>
          </cell>
          <cell r="E3162" t="str">
            <v>061982</v>
          </cell>
          <cell r="F3162" t="str">
            <v>061982</v>
          </cell>
        </row>
        <row r="3163">
          <cell r="C3163" t="str">
            <v>35/K-PRG/IX/00</v>
          </cell>
          <cell r="D3163" t="str">
            <v>SUDIRMAN</v>
          </cell>
          <cell r="E3163" t="str">
            <v>005276</v>
          </cell>
          <cell r="F3163" t="str">
            <v>005276</v>
          </cell>
        </row>
        <row r="3164">
          <cell r="C3164" t="str">
            <v>1/K-PRG/ADD/01</v>
          </cell>
          <cell r="D3164" t="str">
            <v>HAMMA</v>
          </cell>
          <cell r="E3164" t="str">
            <v>010309</v>
          </cell>
          <cell r="F3164" t="str">
            <v>010309</v>
          </cell>
        </row>
        <row r="3165">
          <cell r="C3165" t="str">
            <v>39/K-PRG/IX/00</v>
          </cell>
          <cell r="D3165" t="str">
            <v>LAWARU</v>
          </cell>
          <cell r="E3165" t="str">
            <v>00450</v>
          </cell>
          <cell r="F3165" t="str">
            <v>00450</v>
          </cell>
        </row>
        <row r="3166">
          <cell r="C3166" t="str">
            <v>41/K-PRG/X/00</v>
          </cell>
          <cell r="D3166" t="str">
            <v>HJ.  HASMIAH</v>
          </cell>
          <cell r="E3166" t="str">
            <v>034818</v>
          </cell>
          <cell r="F3166" t="str">
            <v>034818</v>
          </cell>
        </row>
        <row r="3167">
          <cell r="C3167" t="str">
            <v>51/K-PRE/XI/00</v>
          </cell>
          <cell r="D3167" t="str">
            <v>HJ. FATMAWATI</v>
          </cell>
          <cell r="E3167" t="str">
            <v>011632</v>
          </cell>
          <cell r="F3167" t="str">
            <v>011632</v>
          </cell>
        </row>
        <row r="3168">
          <cell r="C3168" t="str">
            <v>44/K-PRG/X/00</v>
          </cell>
          <cell r="D3168" t="str">
            <v>H.  ABUSTAM</v>
          </cell>
          <cell r="E3168" t="str">
            <v>008432</v>
          </cell>
          <cell r="F3168" t="str">
            <v>008432</v>
          </cell>
        </row>
        <row r="3169">
          <cell r="C3169" t="str">
            <v>45/K-PRG/XI/00</v>
          </cell>
          <cell r="D3169" t="str">
            <v>H. SYARIFUDDIN</v>
          </cell>
          <cell r="E3169" t="str">
            <v>061435</v>
          </cell>
          <cell r="F3169" t="str">
            <v>061435</v>
          </cell>
        </row>
        <row r="3170">
          <cell r="C3170" t="str">
            <v>47/K-PRE/XI/00</v>
          </cell>
          <cell r="D3170" t="str">
            <v>HJ. RIAJANG</v>
          </cell>
          <cell r="E3170" t="str">
            <v>001350</v>
          </cell>
          <cell r="F3170" t="str">
            <v>001350</v>
          </cell>
        </row>
        <row r="3171">
          <cell r="C3171" t="str">
            <v>49/K-PRE/XI/00</v>
          </cell>
          <cell r="D3171" t="str">
            <v>MALLASANI</v>
          </cell>
          <cell r="E3171" t="str">
            <v>011606</v>
          </cell>
          <cell r="F3171" t="str">
            <v>011606</v>
          </cell>
        </row>
        <row r="3172">
          <cell r="C3172" t="str">
            <v>50/K-PRG/XI/00</v>
          </cell>
          <cell r="D3172" t="str">
            <v>ARIANTO AMIRUDDIN</v>
          </cell>
          <cell r="E3172" t="str">
            <v>008707</v>
          </cell>
          <cell r="F3172" t="str">
            <v>008707</v>
          </cell>
        </row>
        <row r="3173">
          <cell r="C3173" t="str">
            <v>4/K-PRG/I/01</v>
          </cell>
          <cell r="D3173" t="str">
            <v>RAMAN</v>
          </cell>
          <cell r="E3173" t="str">
            <v>006237</v>
          </cell>
          <cell r="F3173" t="str">
            <v>006237</v>
          </cell>
        </row>
        <row r="3174">
          <cell r="C3174" t="str">
            <v>1/K-PRG/I/01</v>
          </cell>
          <cell r="D3174" t="str">
            <v>H MADONG</v>
          </cell>
          <cell r="E3174" t="str">
            <v>0X8067</v>
          </cell>
          <cell r="F3174" t="str">
            <v>0X8067</v>
          </cell>
        </row>
        <row r="3175">
          <cell r="C3175" t="str">
            <v>2/K-PRG/I/01</v>
          </cell>
          <cell r="D3175" t="str">
            <v>MUH NASIR  SANUSI</v>
          </cell>
          <cell r="E3175" t="str">
            <v>0X7244</v>
          </cell>
          <cell r="F3175" t="str">
            <v>0X7244</v>
          </cell>
        </row>
        <row r="3176">
          <cell r="C3176" t="str">
            <v>3/K-PRG/I/01</v>
          </cell>
          <cell r="D3176" t="str">
            <v>AMIRUDDIN</v>
          </cell>
          <cell r="E3176" t="str">
            <v>0X3639</v>
          </cell>
          <cell r="F3176" t="str">
            <v>0X3639</v>
          </cell>
        </row>
        <row r="3177">
          <cell r="C3177" t="str">
            <v>5/K-PRG/I/01</v>
          </cell>
          <cell r="D3177" t="str">
            <v>DRA JUMARI</v>
          </cell>
          <cell r="E3177" t="str">
            <v>00360</v>
          </cell>
          <cell r="F3177" t="str">
            <v>00360</v>
          </cell>
        </row>
        <row r="3178">
          <cell r="C3178" t="str">
            <v>7/K-PRG/I/01</v>
          </cell>
          <cell r="D3178" t="str">
            <v>SYAHRIR</v>
          </cell>
          <cell r="E3178" t="str">
            <v>273606</v>
          </cell>
          <cell r="F3178" t="str">
            <v>273606</v>
          </cell>
        </row>
        <row r="3179">
          <cell r="C3179" t="str">
            <v>9/K-PRE/II/01</v>
          </cell>
          <cell r="D3179" t="str">
            <v>NASIR SUNNIA</v>
          </cell>
          <cell r="E3179" t="str">
            <v>078285</v>
          </cell>
          <cell r="F3179" t="str">
            <v>078285</v>
          </cell>
        </row>
        <row r="3180">
          <cell r="C3180" t="str">
            <v>10/K-PRG/II/01</v>
          </cell>
          <cell r="D3180" t="str">
            <v>HJ. DARMATASIA</v>
          </cell>
          <cell r="E3180" t="str">
            <v>014364</v>
          </cell>
          <cell r="F3180" t="str">
            <v>014364</v>
          </cell>
        </row>
        <row r="3181">
          <cell r="C3181" t="str">
            <v>21/K-PRG/XII/99</v>
          </cell>
          <cell r="D3181" t="str">
            <v>ARIFIN</v>
          </cell>
          <cell r="E3181" t="str">
            <v>075773</v>
          </cell>
          <cell r="F3181" t="str">
            <v>075773</v>
          </cell>
        </row>
        <row r="3182">
          <cell r="C3182" t="str">
            <v>11/K-PRG/II/01</v>
          </cell>
          <cell r="D3182" t="str">
            <v>ARIFIN</v>
          </cell>
          <cell r="E3182" t="str">
            <v>078308</v>
          </cell>
          <cell r="F3182" t="str">
            <v>078308</v>
          </cell>
        </row>
        <row r="3183">
          <cell r="C3183" t="str">
            <v>13/K-PRE/II/01</v>
          </cell>
          <cell r="D3183" t="str">
            <v>DRS,NAWIR/PAWELLOI</v>
          </cell>
          <cell r="E3183" t="str">
            <v>007699</v>
          </cell>
          <cell r="F3183" t="str">
            <v>007699</v>
          </cell>
        </row>
        <row r="3184">
          <cell r="C3184" t="str">
            <v>1/K-ADD/VII/00</v>
          </cell>
          <cell r="D3184" t="str">
            <v>JAMALUDDIN/H.DUNDUNG</v>
          </cell>
          <cell r="E3184" t="str">
            <v>042785</v>
          </cell>
          <cell r="F3184" t="str">
            <v>042785</v>
          </cell>
        </row>
        <row r="3185">
          <cell r="C3185" t="str">
            <v>16/K-PRE/III/01</v>
          </cell>
          <cell r="D3185" t="str">
            <v>H. MUH. HATTA</v>
          </cell>
          <cell r="E3185" t="str">
            <v>000424</v>
          </cell>
          <cell r="F3185" t="str">
            <v>000424</v>
          </cell>
        </row>
        <row r="3186">
          <cell r="C3186" t="str">
            <v>17/K-PRE/ADD/01</v>
          </cell>
          <cell r="D3186" t="str">
            <v>ABD.  HAFID</v>
          </cell>
          <cell r="E3186" t="str">
            <v>011350</v>
          </cell>
          <cell r="F3186" t="str">
            <v>011350</v>
          </cell>
        </row>
        <row r="3187">
          <cell r="C3187" t="str">
            <v>18/K-PRG/IV/01</v>
          </cell>
          <cell r="D3187" t="str">
            <v>H. PAMA</v>
          </cell>
          <cell r="E3187" t="str">
            <v>017788</v>
          </cell>
          <cell r="F3187" t="str">
            <v>017788</v>
          </cell>
        </row>
        <row r="3188">
          <cell r="C3188" t="str">
            <v>19/K-PRG/IV/01</v>
          </cell>
          <cell r="D3188" t="str">
            <v>A  . SINRANG</v>
          </cell>
          <cell r="E3188" t="str">
            <v>017816</v>
          </cell>
          <cell r="F3188" t="str">
            <v>017816</v>
          </cell>
        </row>
        <row r="3189">
          <cell r="C3189" t="str">
            <v>20/K-PRG/IV/01</v>
          </cell>
          <cell r="D3189" t="str">
            <v>H.  SANGKALA</v>
          </cell>
          <cell r="E3189" t="str">
            <v>017815</v>
          </cell>
          <cell r="F3189" t="str">
            <v>017815</v>
          </cell>
        </row>
        <row r="3190">
          <cell r="C3190" t="str">
            <v>39/K-PRG/X/01</v>
          </cell>
          <cell r="D3190" t="str">
            <v>SUKARTA</v>
          </cell>
          <cell r="E3190" t="str">
            <v>042211</v>
          </cell>
          <cell r="F3190" t="str">
            <v>042211</v>
          </cell>
        </row>
        <row r="3191">
          <cell r="C3191" t="str">
            <v>46/K-PRG/XII/01</v>
          </cell>
          <cell r="D3191" t="str">
            <v>NURDIN</v>
          </cell>
          <cell r="E3191" t="str">
            <v>027873</v>
          </cell>
          <cell r="F3191" t="str">
            <v>027873</v>
          </cell>
        </row>
        <row r="3192">
          <cell r="C3192" t="str">
            <v>44/K-PRE/XII/01</v>
          </cell>
          <cell r="D3192" t="str">
            <v>LAKULAU</v>
          </cell>
          <cell r="E3192" t="str">
            <v>286747</v>
          </cell>
          <cell r="F3192" t="str">
            <v>286747</v>
          </cell>
        </row>
        <row r="3193">
          <cell r="C3193" t="str">
            <v>27/K-PRG/VII/01</v>
          </cell>
          <cell r="D3193" t="str">
            <v>ARIFUDDIN</v>
          </cell>
          <cell r="E3193">
            <v>161661</v>
          </cell>
          <cell r="F3193">
            <v>161661</v>
          </cell>
        </row>
        <row r="3194">
          <cell r="C3194" t="str">
            <v>28/K-PRG/VII/01</v>
          </cell>
          <cell r="D3194" t="str">
            <v>A. BUSMAN AP</v>
          </cell>
          <cell r="E3194" t="str">
            <v>004536</v>
          </cell>
          <cell r="F3194" t="str">
            <v>004536</v>
          </cell>
        </row>
        <row r="3195">
          <cell r="C3195" t="str">
            <v>37/K-PRG/X/02</v>
          </cell>
          <cell r="D3195" t="str">
            <v>H. P. SUMARNI</v>
          </cell>
          <cell r="E3195" t="str">
            <v>041012</v>
          </cell>
          <cell r="F3195" t="str">
            <v>041012</v>
          </cell>
        </row>
        <row r="3196">
          <cell r="C3196" t="str">
            <v>43/K-PRG/XII/01</v>
          </cell>
          <cell r="D3196" t="str">
            <v>H. RUSLI</v>
          </cell>
          <cell r="E3196" t="str">
            <v>043538</v>
          </cell>
          <cell r="F3196" t="str">
            <v>043538</v>
          </cell>
        </row>
        <row r="3197">
          <cell r="C3197" t="str">
            <v>5/K-PRG/II/02</v>
          </cell>
          <cell r="D3197" t="str">
            <v>MANTI</v>
          </cell>
          <cell r="E3197" t="str">
            <v>0815540</v>
          </cell>
          <cell r="F3197" t="str">
            <v>0815540</v>
          </cell>
        </row>
        <row r="3198">
          <cell r="C3198" t="str">
            <v>42/K-PRG/XI/01</v>
          </cell>
          <cell r="D3198" t="str">
            <v>MANTI</v>
          </cell>
          <cell r="E3198" t="str">
            <v>080557</v>
          </cell>
          <cell r="F3198" t="str">
            <v>080557</v>
          </cell>
        </row>
        <row r="3199">
          <cell r="C3199" t="str">
            <v>40/K-PRG/X/01</v>
          </cell>
          <cell r="D3199" t="str">
            <v>H.A. HAKIM MENTONG</v>
          </cell>
          <cell r="E3199" t="str">
            <v>025953</v>
          </cell>
          <cell r="F3199" t="str">
            <v>025953</v>
          </cell>
        </row>
        <row r="3200">
          <cell r="C3200" t="str">
            <v>33/K-PRG/VIII/01</v>
          </cell>
          <cell r="D3200" t="str">
            <v>PEMDA</v>
          </cell>
          <cell r="E3200" t="str">
            <v>226056</v>
          </cell>
          <cell r="F3200" t="str">
            <v>226056</v>
          </cell>
        </row>
        <row r="3201">
          <cell r="C3201" t="str">
            <v>36/K-PRE/IX/01</v>
          </cell>
          <cell r="D3201" t="str">
            <v>PEMKAB TK. II PINRANG</v>
          </cell>
          <cell r="E3201" t="str">
            <v>226057</v>
          </cell>
          <cell r="F3201" t="str">
            <v>226057</v>
          </cell>
        </row>
        <row r="3202">
          <cell r="C3202" t="str">
            <v>32/K-PRG/VIII/01</v>
          </cell>
          <cell r="D3202" t="str">
            <v>PEMKAB TK. II PINRANG</v>
          </cell>
          <cell r="E3202" t="str">
            <v>266055</v>
          </cell>
          <cell r="F3202" t="str">
            <v>266055</v>
          </cell>
        </row>
        <row r="3203">
          <cell r="C3203" t="str">
            <v>34/K-PRG/IX/01</v>
          </cell>
          <cell r="D3203" t="str">
            <v>H. SYAMSIAH</v>
          </cell>
          <cell r="E3203" t="str">
            <v>024023</v>
          </cell>
          <cell r="F3203" t="str">
            <v>024023</v>
          </cell>
        </row>
        <row r="3204">
          <cell r="C3204" t="str">
            <v>35/K-PRG/IX/01</v>
          </cell>
          <cell r="D3204" t="str">
            <v>ABD. RAHMAN RASYID</v>
          </cell>
          <cell r="E3204" t="str">
            <v>080386</v>
          </cell>
          <cell r="F3204" t="str">
            <v>080386</v>
          </cell>
        </row>
        <row r="3205">
          <cell r="C3205" t="str">
            <v>37/K-PRE/IX/01</v>
          </cell>
          <cell r="D3205" t="str">
            <v>IDRIS  NADI</v>
          </cell>
          <cell r="E3205" t="str">
            <v>080376</v>
          </cell>
          <cell r="F3205" t="str">
            <v>080376</v>
          </cell>
        </row>
        <row r="3206">
          <cell r="C3206" t="str">
            <v>1/K-PRG/TAR/99</v>
          </cell>
          <cell r="D3206" t="str">
            <v>ABBAS</v>
          </cell>
          <cell r="E3206" t="str">
            <v>044613</v>
          </cell>
          <cell r="F3206" t="str">
            <v>044613</v>
          </cell>
        </row>
        <row r="3207">
          <cell r="C3207" t="str">
            <v>28/K-PRG/VII/00</v>
          </cell>
          <cell r="D3207" t="str">
            <v>ABBAS  DAMI</v>
          </cell>
          <cell r="E3207" t="str">
            <v>006448</v>
          </cell>
          <cell r="F3207" t="str">
            <v>006448</v>
          </cell>
        </row>
        <row r="3208">
          <cell r="C3208" t="str">
            <v>25/K-PRG/VII/02</v>
          </cell>
          <cell r="D3208" t="str">
            <v>ABBAS DAMI</v>
          </cell>
          <cell r="E3208" t="str">
            <v>293520</v>
          </cell>
          <cell r="F3208" t="str">
            <v>293520</v>
          </cell>
        </row>
        <row r="3209">
          <cell r="C3209" t="str">
            <v>38/K-PRG/IX/01</v>
          </cell>
          <cell r="D3209" t="str">
            <v>ABBAS DANI</v>
          </cell>
          <cell r="E3209" t="str">
            <v>012250</v>
          </cell>
          <cell r="F3209" t="str">
            <v>012250</v>
          </cell>
        </row>
        <row r="3210">
          <cell r="C3210" t="str">
            <v>18/K-PRG/VI/02</v>
          </cell>
          <cell r="D3210" t="str">
            <v>H. BARANG</v>
          </cell>
          <cell r="E3210" t="str">
            <v>013020</v>
          </cell>
          <cell r="F3210" t="str">
            <v>013020</v>
          </cell>
        </row>
        <row r="3211">
          <cell r="C3211" t="str">
            <v>13/K-PRE/IV/02</v>
          </cell>
          <cell r="D3211" t="str">
            <v>DRS. NOHONG</v>
          </cell>
          <cell r="E3211" t="str">
            <v>031671</v>
          </cell>
          <cell r="F3211" t="str">
            <v>031671</v>
          </cell>
        </row>
        <row r="3212">
          <cell r="C3212" t="str">
            <v>16/K-PRG/VI/02</v>
          </cell>
          <cell r="D3212" t="str">
            <v>ABD. AZIS</v>
          </cell>
          <cell r="E3212" t="str">
            <v>002244</v>
          </cell>
          <cell r="F3212" t="str">
            <v>002244</v>
          </cell>
        </row>
        <row r="3213">
          <cell r="C3213" t="str">
            <v>44/K-PRG/XII/02</v>
          </cell>
          <cell r="D3213" t="str">
            <v>MUH. FAUZY TJ.</v>
          </cell>
          <cell r="E3213" t="str">
            <v>086673</v>
          </cell>
          <cell r="F3213" t="str">
            <v>086673</v>
          </cell>
        </row>
        <row r="3214">
          <cell r="C3214" t="str">
            <v>43/K-PRG/XII/02</v>
          </cell>
          <cell r="D3214" t="str">
            <v>HJ, KASTURIA</v>
          </cell>
          <cell r="E3214" t="str">
            <v>086711</v>
          </cell>
          <cell r="F3214" t="str">
            <v>086711</v>
          </cell>
        </row>
        <row r="3215">
          <cell r="C3215" t="str">
            <v>20/K-PRE/VI/02</v>
          </cell>
          <cell r="D3215" t="str">
            <v>H. KURAISENG</v>
          </cell>
          <cell r="E3215" t="str">
            <v>034404</v>
          </cell>
          <cell r="F3215" t="str">
            <v>034404</v>
          </cell>
        </row>
        <row r="3216">
          <cell r="C3216" t="str">
            <v>22/K-PRG/VI/02</v>
          </cell>
          <cell r="D3216" t="str">
            <v>BURHAN CITRA</v>
          </cell>
          <cell r="E3216" t="str">
            <v>008882</v>
          </cell>
          <cell r="F3216" t="str">
            <v>008882</v>
          </cell>
        </row>
        <row r="3217">
          <cell r="C3217" t="str">
            <v>17/K-PRG/VI/02</v>
          </cell>
          <cell r="D3217" t="str">
            <v>ABD. KADIR MUSTAMIN</v>
          </cell>
          <cell r="E3217" t="str">
            <v>002228</v>
          </cell>
          <cell r="F3217" t="str">
            <v>002228</v>
          </cell>
        </row>
        <row r="3218">
          <cell r="C3218" t="str">
            <v>11/K-PRE/III/02</v>
          </cell>
          <cell r="D3218" t="str">
            <v>H. SULAEMAN</v>
          </cell>
          <cell r="E3218" t="str">
            <v>045770</v>
          </cell>
          <cell r="F3218" t="str">
            <v>045770</v>
          </cell>
        </row>
        <row r="3219">
          <cell r="C3219" t="str">
            <v>21/K-PRG/VI/02</v>
          </cell>
          <cell r="D3219" t="str">
            <v>H. SULAEMAN CACO</v>
          </cell>
          <cell r="E3219" t="str">
            <v>289933</v>
          </cell>
          <cell r="F3219" t="str">
            <v>289933</v>
          </cell>
        </row>
        <row r="3220">
          <cell r="C3220" t="str">
            <v>19/K-PRG/VI/02</v>
          </cell>
          <cell r="D3220" t="str">
            <v>H.M. ARSYAD</v>
          </cell>
          <cell r="E3220" t="str">
            <v>292125</v>
          </cell>
          <cell r="F3220" t="str">
            <v>292125</v>
          </cell>
        </row>
        <row r="3221">
          <cell r="C3221" t="str">
            <v>2/K-PRG/I/02</v>
          </cell>
          <cell r="D3221" t="str">
            <v>H. MUHTAR</v>
          </cell>
          <cell r="E3221">
            <v>199651</v>
          </cell>
          <cell r="F3221">
            <v>199651</v>
          </cell>
        </row>
        <row r="3222">
          <cell r="C3222" t="str">
            <v>29/K-PRG/VII/01</v>
          </cell>
          <cell r="D3222" t="str">
            <v>H. ISULE</v>
          </cell>
          <cell r="E3222" t="str">
            <v>001359</v>
          </cell>
          <cell r="F3222" t="str">
            <v>001359</v>
          </cell>
        </row>
        <row r="3223">
          <cell r="C3223" t="str">
            <v>38/K-PRG/X/02</v>
          </cell>
          <cell r="D3223" t="str">
            <v>H A W A</v>
          </cell>
          <cell r="E3223" t="str">
            <v>050673</v>
          </cell>
          <cell r="F3223" t="str">
            <v>050673</v>
          </cell>
        </row>
        <row r="3224">
          <cell r="C3224" t="str">
            <v>8/K-PRE/III/02</v>
          </cell>
          <cell r="D3224" t="str">
            <v>H A W A</v>
          </cell>
          <cell r="E3224" t="str">
            <v>045112</v>
          </cell>
          <cell r="F3224" t="str">
            <v>045112</v>
          </cell>
        </row>
        <row r="3225">
          <cell r="C3225" t="str">
            <v>10/K-PRG/III/02</v>
          </cell>
          <cell r="D3225" t="str">
            <v>LAGELLONG</v>
          </cell>
          <cell r="E3225" t="str">
            <v>081933</v>
          </cell>
          <cell r="F3225" t="str">
            <v>081933</v>
          </cell>
        </row>
        <row r="3226">
          <cell r="C3226" t="str">
            <v>4/K-PRG/II/02</v>
          </cell>
          <cell r="D3226" t="str">
            <v>HJ. U P A</v>
          </cell>
          <cell r="E3226" t="str">
            <v>029465</v>
          </cell>
          <cell r="F3226" t="str">
            <v>029465</v>
          </cell>
        </row>
        <row r="3227">
          <cell r="C3227" t="str">
            <v>3/K-PRE/II/02</v>
          </cell>
          <cell r="D3227" t="str">
            <v>HJ. HANAWIAH</v>
          </cell>
          <cell r="E3227" t="str">
            <v>081509</v>
          </cell>
          <cell r="F3227" t="str">
            <v>081509</v>
          </cell>
        </row>
        <row r="3228">
          <cell r="C3228" t="str">
            <v>42/K-PRG/XI/02</v>
          </cell>
          <cell r="D3228" t="str">
            <v>M. KAMARUDDIN</v>
          </cell>
          <cell r="E3228" t="str">
            <v>009605</v>
          </cell>
          <cell r="F3228" t="str">
            <v>009605</v>
          </cell>
        </row>
        <row r="3229">
          <cell r="C3229" t="str">
            <v>41/K-PRG/X/02</v>
          </cell>
          <cell r="D3229" t="str">
            <v>ABD. WAHID</v>
          </cell>
          <cell r="E3229" t="str">
            <v>051331</v>
          </cell>
          <cell r="F3229" t="str">
            <v>051331</v>
          </cell>
        </row>
        <row r="3230">
          <cell r="C3230" t="str">
            <v>22/K-PRG/V/01</v>
          </cell>
          <cell r="D3230" t="str">
            <v>P.  BABA</v>
          </cell>
          <cell r="E3230">
            <v>127816</v>
          </cell>
          <cell r="F3230">
            <v>127816</v>
          </cell>
        </row>
        <row r="3231">
          <cell r="C3231" t="str">
            <v>12/K-PRE/IV/02</v>
          </cell>
          <cell r="D3231" t="str">
            <v>P. BABA</v>
          </cell>
          <cell r="E3231" t="str">
            <v>031586</v>
          </cell>
          <cell r="F3231" t="str">
            <v>031586</v>
          </cell>
        </row>
        <row r="3232">
          <cell r="C3232" t="str">
            <v>40/K-PRG/X/02</v>
          </cell>
          <cell r="D3232" t="str">
            <v>H. UDIN</v>
          </cell>
          <cell r="E3232" t="str">
            <v>085222</v>
          </cell>
          <cell r="F3232" t="str">
            <v>085222</v>
          </cell>
        </row>
        <row r="3233">
          <cell r="C3233" t="str">
            <v>28/K-PRE/VII/02</v>
          </cell>
          <cell r="D3233" t="str">
            <v>HJ. SYAMSIAR</v>
          </cell>
          <cell r="E3233" t="str">
            <v>048230</v>
          </cell>
          <cell r="F3233" t="str">
            <v>048230</v>
          </cell>
        </row>
        <row r="3234">
          <cell r="C3234" t="str">
            <v>24/K-PRG/VII/02</v>
          </cell>
          <cell r="D3234" t="str">
            <v>KADARIAH</v>
          </cell>
          <cell r="E3234" t="str">
            <v>048213</v>
          </cell>
          <cell r="F3234" t="str">
            <v>048213</v>
          </cell>
        </row>
        <row r="3235">
          <cell r="C3235" t="str">
            <v>39/K-PRG/X/02</v>
          </cell>
          <cell r="D3235" t="str">
            <v>H. BARUBU</v>
          </cell>
          <cell r="E3235" t="str">
            <v>048088</v>
          </cell>
          <cell r="F3235" t="str">
            <v>048088</v>
          </cell>
        </row>
        <row r="3236">
          <cell r="C3236" t="str">
            <v>27/K-PRG/VII/02</v>
          </cell>
          <cell r="D3236" t="str">
            <v>ABD. RAHMAN</v>
          </cell>
          <cell r="E3236" t="str">
            <v>084008</v>
          </cell>
          <cell r="F3236" t="str">
            <v>084008</v>
          </cell>
        </row>
        <row r="3237">
          <cell r="C3237" t="str">
            <v>36/K-PRE/IX/02</v>
          </cell>
          <cell r="D3237" t="str">
            <v>H. RUSLI</v>
          </cell>
          <cell r="E3237" t="str">
            <v>038703</v>
          </cell>
          <cell r="F3237" t="str">
            <v>038703</v>
          </cell>
        </row>
        <row r="3238">
          <cell r="C3238" t="str">
            <v>31/K-PRG/VIII/02</v>
          </cell>
          <cell r="D3238" t="str">
            <v>HAMSAH KAHARUDDIN</v>
          </cell>
          <cell r="E3238" t="str">
            <v>084486</v>
          </cell>
          <cell r="F3238" t="str">
            <v>084486</v>
          </cell>
        </row>
        <row r="3239">
          <cell r="C3239" t="str">
            <v>29/K-PRG/VIII/02</v>
          </cell>
          <cell r="D3239" t="str">
            <v>H. SANGKALA</v>
          </cell>
          <cell r="E3239" t="str">
            <v>294567</v>
          </cell>
          <cell r="F3239" t="str">
            <v>294567</v>
          </cell>
        </row>
        <row r="3240">
          <cell r="C3240" t="str">
            <v>33/K-PRG/IX/02</v>
          </cell>
          <cell r="D3240" t="str">
            <v>H. MINI</v>
          </cell>
          <cell r="E3240" t="str">
            <v>085090</v>
          </cell>
          <cell r="F3240" t="str">
            <v>085090</v>
          </cell>
        </row>
        <row r="3241">
          <cell r="C3241" t="str">
            <v>26/K-PRG/VII/00</v>
          </cell>
          <cell r="D3241" t="str">
            <v>HJ.  ISULE</v>
          </cell>
          <cell r="E3241" t="str">
            <v>00587</v>
          </cell>
          <cell r="F3241" t="str">
            <v>00587</v>
          </cell>
        </row>
        <row r="3242">
          <cell r="C3242" t="str">
            <v>1/K-PRG/I/02</v>
          </cell>
          <cell r="D3242" t="str">
            <v>HJ. ISULE</v>
          </cell>
          <cell r="E3242" t="str">
            <v>005367</v>
          </cell>
          <cell r="F3242" t="str">
            <v>005367</v>
          </cell>
        </row>
        <row r="3243">
          <cell r="C3243" t="str">
            <v>6/K-PRG/II/02</v>
          </cell>
          <cell r="D3243" t="str">
            <v>I P H I  KAB. PINRANG</v>
          </cell>
          <cell r="E3243" t="str">
            <v>1X7382</v>
          </cell>
          <cell r="F3243" t="str">
            <v>1X7382</v>
          </cell>
        </row>
        <row r="3244">
          <cell r="C3244" t="str">
            <v>7/K-PRG/II/02</v>
          </cell>
          <cell r="D3244" t="str">
            <v>I P H I  KAB. PINRANG/HJ ISULLE</v>
          </cell>
          <cell r="E3244" t="str">
            <v>027434</v>
          </cell>
          <cell r="F3244" t="str">
            <v>027434</v>
          </cell>
        </row>
        <row r="3245">
          <cell r="C3245" t="str">
            <v>45/K-PRG/XII/02</v>
          </cell>
          <cell r="D3245" t="str">
            <v>H. MUH. SAID</v>
          </cell>
          <cell r="E3245" t="str">
            <v>000503</v>
          </cell>
          <cell r="F3245" t="str">
            <v>000503</v>
          </cell>
        </row>
        <row r="3246">
          <cell r="C3246" t="str">
            <v>35/K-PRG/IX/02</v>
          </cell>
          <cell r="D3246" t="str">
            <v>H. MUH. SAID</v>
          </cell>
          <cell r="E3246" t="str">
            <v>034799</v>
          </cell>
          <cell r="F3246" t="str">
            <v>034799</v>
          </cell>
        </row>
        <row r="3247">
          <cell r="C3247" t="str">
            <v>14/K-PRG/V/02</v>
          </cell>
          <cell r="D3247" t="str">
            <v>HM. YAHYA MANSUR</v>
          </cell>
          <cell r="E3247" t="str">
            <v>046438</v>
          </cell>
          <cell r="F3247" t="str">
            <v>046438</v>
          </cell>
        </row>
        <row r="3248">
          <cell r="C3248" t="str">
            <v>34/K-PRG/IX/02</v>
          </cell>
          <cell r="D3248" t="str">
            <v>H. MUKTAR SONRONG</v>
          </cell>
          <cell r="E3248" t="str">
            <v>295655</v>
          </cell>
          <cell r="F3248" t="str">
            <v>295655</v>
          </cell>
        </row>
        <row r="3249">
          <cell r="C3249" t="str">
            <v>26/K-PRE/VII/02</v>
          </cell>
          <cell r="D3249" t="str">
            <v>ABD. MUTHALIB RASALI</v>
          </cell>
          <cell r="E3249" t="str">
            <v>035751</v>
          </cell>
          <cell r="F3249" t="str">
            <v>035751</v>
          </cell>
        </row>
        <row r="3250">
          <cell r="C3250" t="str">
            <v>32/K-PRG/VIII/02</v>
          </cell>
          <cell r="D3250" t="str">
            <v>SYAMSUDDIN R</v>
          </cell>
          <cell r="E3250" t="str">
            <v>084456</v>
          </cell>
          <cell r="F3250" t="str">
            <v>084456</v>
          </cell>
        </row>
        <row r="3251">
          <cell r="C3251" t="str">
            <v>1/K-PRG/XI/97</v>
          </cell>
          <cell r="D3251" t="str">
            <v>H. DUNDUNG</v>
          </cell>
          <cell r="E3251" t="str">
            <v>043436</v>
          </cell>
          <cell r="F3251" t="str">
            <v>043436</v>
          </cell>
        </row>
        <row r="3252">
          <cell r="C3252" t="str">
            <v>31/K-PRG/VII/01</v>
          </cell>
          <cell r="D3252" t="str">
            <v>MUSA</v>
          </cell>
          <cell r="E3252" t="str">
            <v>022489</v>
          </cell>
          <cell r="F3252" t="str">
            <v>022489</v>
          </cell>
        </row>
        <row r="3253">
          <cell r="C3253" t="str">
            <v>3/K-PRG/XII/97</v>
          </cell>
          <cell r="D3253" t="str">
            <v>HAMKA</v>
          </cell>
          <cell r="E3253" t="str">
            <v>073246</v>
          </cell>
          <cell r="F3253" t="str">
            <v>073246</v>
          </cell>
        </row>
        <row r="3254">
          <cell r="C3254" t="str">
            <v>9/K-PRG/XII/97</v>
          </cell>
          <cell r="D3254" t="str">
            <v>USMAN</v>
          </cell>
          <cell r="E3254" t="str">
            <v>0732257</v>
          </cell>
          <cell r="F3254" t="str">
            <v>0732257</v>
          </cell>
        </row>
        <row r="3255">
          <cell r="C3255" t="str">
            <v>7/K-PRG/I/98</v>
          </cell>
          <cell r="D3255" t="str">
            <v>SUDIRMAN</v>
          </cell>
          <cell r="E3255">
            <v>703647</v>
          </cell>
          <cell r="F3255">
            <v>703647</v>
          </cell>
        </row>
        <row r="3256">
          <cell r="C3256" t="str">
            <v>15/K-PRE/V/02</v>
          </cell>
          <cell r="D3256" t="str">
            <v>H. MAHMUD</v>
          </cell>
          <cell r="E3256" t="str">
            <v>029564</v>
          </cell>
          <cell r="F3256" t="str">
            <v>029564</v>
          </cell>
        </row>
        <row r="3257">
          <cell r="C3257" t="str">
            <v>14/K-PRG/III/98</v>
          </cell>
          <cell r="D3257" t="str">
            <v>HASAN SAKKA</v>
          </cell>
          <cell r="E3257" t="str">
            <v>074217</v>
          </cell>
          <cell r="F3257" t="str">
            <v>074217</v>
          </cell>
        </row>
        <row r="3258">
          <cell r="C3258" t="str">
            <v>24/K-PRE/VI/01</v>
          </cell>
          <cell r="D3258" t="str">
            <v>H.  BEDDU</v>
          </cell>
          <cell r="E3258" t="str">
            <v>019914</v>
          </cell>
          <cell r="F3258" t="str">
            <v>019914</v>
          </cell>
        </row>
        <row r="3259">
          <cell r="C3259" t="str">
            <v>52/K-PRE/XI/00</v>
          </cell>
          <cell r="D3259" t="str">
            <v>H. ALIMUDDIN, SH</v>
          </cell>
          <cell r="E3259" t="str">
            <v>011627</v>
          </cell>
          <cell r="F3259" t="str">
            <v>011627</v>
          </cell>
        </row>
        <row r="3260">
          <cell r="C3260" t="str">
            <v>3/K-PRG/TAR/98</v>
          </cell>
          <cell r="D3260" t="str">
            <v>H. ABDULLAH</v>
          </cell>
          <cell r="E3260" t="str">
            <v>057284</v>
          </cell>
          <cell r="F3260" t="str">
            <v>057284</v>
          </cell>
        </row>
        <row r="3261">
          <cell r="C3261" t="str">
            <v>03/K-PRG/ADD/IX/99</v>
          </cell>
          <cell r="D3261" t="str">
            <v>HAJI. LAMBAN</v>
          </cell>
          <cell r="E3261" t="str">
            <v>001188</v>
          </cell>
          <cell r="F3261" t="str">
            <v>001188</v>
          </cell>
        </row>
        <row r="3262">
          <cell r="C3262" t="str">
            <v>42/K-PRG/VIII/98</v>
          </cell>
          <cell r="D3262" t="str">
            <v>LATE</v>
          </cell>
          <cell r="E3262" t="str">
            <v>000634</v>
          </cell>
          <cell r="F3262" t="str">
            <v>000634</v>
          </cell>
        </row>
        <row r="3263">
          <cell r="C3263" t="str">
            <v>43/K-PRG/IX/98</v>
          </cell>
          <cell r="D3263" t="str">
            <v>ZAINUDDIN</v>
          </cell>
          <cell r="E3263" t="str">
            <v>069690</v>
          </cell>
          <cell r="F3263" t="str">
            <v>069690</v>
          </cell>
        </row>
        <row r="3264">
          <cell r="C3264" t="str">
            <v>44/K-PRG/X/98</v>
          </cell>
          <cell r="D3264" t="str">
            <v>HAJI UPE</v>
          </cell>
          <cell r="E3264" t="str">
            <v>072401</v>
          </cell>
          <cell r="F3264" t="str">
            <v>072401</v>
          </cell>
        </row>
        <row r="3265">
          <cell r="C3265" t="str">
            <v>5/K-PRG/IV/99</v>
          </cell>
          <cell r="D3265" t="str">
            <v>ABD.HASAN BIN GHALIB</v>
          </cell>
          <cell r="E3265" t="str">
            <v>220728</v>
          </cell>
          <cell r="F3265" t="str">
            <v>220728</v>
          </cell>
        </row>
        <row r="3266">
          <cell r="C3266" t="str">
            <v>11/K-PRG/IX/99</v>
          </cell>
          <cell r="D3266" t="str">
            <v>H. SYAMSUL/H.BASRI</v>
          </cell>
          <cell r="E3266" t="str">
            <v>074713</v>
          </cell>
          <cell r="F3266" t="str">
            <v>074713</v>
          </cell>
        </row>
        <row r="3267">
          <cell r="C3267" t="str">
            <v>12/K-PRE/XI/99</v>
          </cell>
          <cell r="D3267" t="str">
            <v>H. LAWASI</v>
          </cell>
          <cell r="E3267" t="str">
            <v>001495</v>
          </cell>
          <cell r="F3267" t="str">
            <v>001495</v>
          </cell>
        </row>
        <row r="3268">
          <cell r="C3268" t="str">
            <v>9/K-PLM/II/95</v>
          </cell>
          <cell r="D3268" t="str">
            <v>ABD. FATTA</v>
          </cell>
          <cell r="E3268" t="str">
            <v>035716</v>
          </cell>
          <cell r="F3268" t="str">
            <v>035716</v>
          </cell>
        </row>
        <row r="3269">
          <cell r="C3269" t="str">
            <v>51/K-PM/VI/97</v>
          </cell>
          <cell r="D3269" t="str">
            <v>DOMENG</v>
          </cell>
          <cell r="E3269">
            <v>740946</v>
          </cell>
          <cell r="F3269">
            <v>740946</v>
          </cell>
        </row>
        <row r="3270">
          <cell r="C3270" t="str">
            <v>9/K-SPG/III//97</v>
          </cell>
          <cell r="D3270" t="str">
            <v>MUH. NATSIR</v>
          </cell>
          <cell r="E3270" t="str">
            <v>072350</v>
          </cell>
          <cell r="F3270" t="str">
            <v>072350</v>
          </cell>
        </row>
        <row r="3271">
          <cell r="C3271" t="str">
            <v>35/K-PRG/VIII/98</v>
          </cell>
          <cell r="D3271" t="str">
            <v>ABD. RAHIM</v>
          </cell>
          <cell r="E3271" t="str">
            <v>074228</v>
          </cell>
          <cell r="F3271" t="str">
            <v>074228</v>
          </cell>
        </row>
        <row r="3272">
          <cell r="C3272" t="str">
            <v>2/K-PRG/TAR/98</v>
          </cell>
          <cell r="D3272" t="str">
            <v>HAMRIAH</v>
          </cell>
          <cell r="E3272" t="str">
            <v>061581</v>
          </cell>
          <cell r="F3272" t="str">
            <v>061581</v>
          </cell>
        </row>
        <row r="3273">
          <cell r="C3273" t="str">
            <v>22/K-SKG/II/00</v>
          </cell>
          <cell r="D3273" t="str">
            <v>HJ. HASNA</v>
          </cell>
          <cell r="E3273" t="str">
            <v>008666</v>
          </cell>
          <cell r="F3273" t="str">
            <v>008666</v>
          </cell>
        </row>
        <row r="3274">
          <cell r="C3274" t="str">
            <v>1/K-PLM/I/01</v>
          </cell>
          <cell r="D3274" t="str">
            <v>MARTINIS  ESU</v>
          </cell>
          <cell r="E3274" t="str">
            <v>078310</v>
          </cell>
          <cell r="F3274" t="str">
            <v>078310</v>
          </cell>
        </row>
        <row r="3275">
          <cell r="C3275" t="str">
            <v>3/K-PLM/I/01</v>
          </cell>
          <cell r="D3275" t="str">
            <v>AHMAD  AMK</v>
          </cell>
          <cell r="E3275" t="str">
            <v>013597</v>
          </cell>
          <cell r="F3275" t="str">
            <v>013597</v>
          </cell>
        </row>
        <row r="3276">
          <cell r="C3276" t="str">
            <v>4/K-PLM/II/01</v>
          </cell>
          <cell r="D3276" t="str">
            <v>ST. ARAFAH   A. K.</v>
          </cell>
          <cell r="E3276" t="str">
            <v>006967</v>
          </cell>
          <cell r="F3276" t="str">
            <v>006967</v>
          </cell>
        </row>
        <row r="3277">
          <cell r="C3277" t="str">
            <v>61/K-PLM/XII/01</v>
          </cell>
          <cell r="D3277" t="str">
            <v>H. SAENONG</v>
          </cell>
          <cell r="E3277" t="str">
            <v>081198</v>
          </cell>
          <cell r="F3277" t="str">
            <v>081198</v>
          </cell>
        </row>
        <row r="3278">
          <cell r="C3278" t="str">
            <v>7/K-PLM/III/01</v>
          </cell>
          <cell r="D3278" t="str">
            <v>M. ANSAR  ANWAR</v>
          </cell>
          <cell r="E3278" t="str">
            <v>001145</v>
          </cell>
          <cell r="F3278" t="str">
            <v>001145</v>
          </cell>
        </row>
        <row r="3279">
          <cell r="C3279" t="str">
            <v>9/K-PLM/IV/01</v>
          </cell>
          <cell r="D3279" t="str">
            <v>DIANA   P</v>
          </cell>
          <cell r="E3279" t="str">
            <v>000987</v>
          </cell>
          <cell r="F3279" t="str">
            <v>000987</v>
          </cell>
        </row>
        <row r="3280">
          <cell r="C3280" t="str">
            <v>11/K-PLM/IV/01</v>
          </cell>
          <cell r="D3280" t="str">
            <v>H  .ABD. RAHMAN</v>
          </cell>
          <cell r="E3280" t="str">
            <v>078610</v>
          </cell>
          <cell r="F3280" t="str">
            <v>078610</v>
          </cell>
        </row>
        <row r="3281">
          <cell r="C3281" t="str">
            <v>48/K-PLM/VIII/02</v>
          </cell>
          <cell r="D3281" t="str">
            <v>SUARDI</v>
          </cell>
          <cell r="E3281" t="str">
            <v>002226</v>
          </cell>
          <cell r="F3281" t="str">
            <v>002226</v>
          </cell>
        </row>
        <row r="3282">
          <cell r="C3282" t="str">
            <v>56/K-PLM/XII/01</v>
          </cell>
          <cell r="D3282" t="str">
            <v>SUARDI</v>
          </cell>
          <cell r="E3282" t="str">
            <v>012412</v>
          </cell>
          <cell r="F3282" t="str">
            <v>012412</v>
          </cell>
        </row>
        <row r="3283">
          <cell r="C3283" t="str">
            <v>12/K-PLM/V/01</v>
          </cell>
          <cell r="D3283" t="str">
            <v>SUARDI</v>
          </cell>
          <cell r="E3283" t="str">
            <v>601017</v>
          </cell>
          <cell r="F3283" t="str">
            <v>601017</v>
          </cell>
        </row>
        <row r="3284">
          <cell r="C3284" t="str">
            <v>13/K-PLM/V/01</v>
          </cell>
          <cell r="D3284" t="str">
            <v xml:space="preserve">S U G I A R T O  </v>
          </cell>
          <cell r="E3284" t="str">
            <v>079066</v>
          </cell>
          <cell r="F3284" t="str">
            <v>079066</v>
          </cell>
        </row>
        <row r="3285">
          <cell r="C3285" t="str">
            <v>14/K-PLM/V/01</v>
          </cell>
          <cell r="D3285" t="str">
            <v>SUKMANA</v>
          </cell>
          <cell r="E3285" t="str">
            <v>079059</v>
          </cell>
          <cell r="F3285" t="str">
            <v>079059</v>
          </cell>
        </row>
        <row r="3286">
          <cell r="C3286" t="str">
            <v>16/K-PLM/V/01</v>
          </cell>
          <cell r="D3286" t="str">
            <v>H. BURHANUDDIN</v>
          </cell>
          <cell r="E3286" t="str">
            <v>078964</v>
          </cell>
          <cell r="F3286" t="str">
            <v>078964</v>
          </cell>
        </row>
        <row r="3287">
          <cell r="C3287" t="str">
            <v>17/K-PLM/V/01</v>
          </cell>
          <cell r="D3287" t="str">
            <v>A R H A M</v>
          </cell>
          <cell r="E3287" t="str">
            <v>079044</v>
          </cell>
          <cell r="F3287" t="str">
            <v>079044</v>
          </cell>
        </row>
        <row r="3288">
          <cell r="C3288" t="str">
            <v>18/K-PLM/VI/01</v>
          </cell>
          <cell r="D3288" t="str">
            <v>RIA YULIANA</v>
          </cell>
          <cell r="E3288" t="str">
            <v>079053</v>
          </cell>
          <cell r="F3288" t="str">
            <v>079053</v>
          </cell>
        </row>
        <row r="3289">
          <cell r="C3289" t="str">
            <v>20/K-PLM/VI/01</v>
          </cell>
          <cell r="D3289" t="str">
            <v>HJ. UMMI KALSUM</v>
          </cell>
          <cell r="E3289" t="str">
            <v>004389</v>
          </cell>
          <cell r="F3289" t="str">
            <v>004389</v>
          </cell>
        </row>
        <row r="3290">
          <cell r="C3290" t="str">
            <v>60/K-PLM/XII/01</v>
          </cell>
          <cell r="D3290" t="str">
            <v>HASNAWATI ADAM</v>
          </cell>
          <cell r="E3290" t="str">
            <v>027230</v>
          </cell>
          <cell r="F3290" t="str">
            <v>027230</v>
          </cell>
        </row>
        <row r="3291">
          <cell r="C3291" t="str">
            <v>22/K-PLM/VI/01</v>
          </cell>
          <cell r="D3291" t="str">
            <v>HENDRA</v>
          </cell>
          <cell r="E3291" t="str">
            <v>079679</v>
          </cell>
          <cell r="F3291" t="str">
            <v>079679</v>
          </cell>
        </row>
        <row r="3292">
          <cell r="C3292" t="str">
            <v>23/K-PLM/VI/01</v>
          </cell>
          <cell r="D3292" t="str">
            <v>LISNAWATI BASRAH</v>
          </cell>
          <cell r="E3292" t="str">
            <v>021112</v>
          </cell>
          <cell r="F3292" t="str">
            <v>021112</v>
          </cell>
        </row>
        <row r="3293">
          <cell r="C3293" t="str">
            <v>25/K-PLM/VI/01</v>
          </cell>
          <cell r="D3293" t="str">
            <v>HJ. JIHADA</v>
          </cell>
          <cell r="E3293" t="str">
            <v>079666</v>
          </cell>
          <cell r="F3293" t="str">
            <v>079666</v>
          </cell>
        </row>
        <row r="3294">
          <cell r="C3294" t="str">
            <v>27/K-PLM/VII/01</v>
          </cell>
          <cell r="D3294" t="str">
            <v>H. HAJASI</v>
          </cell>
          <cell r="E3294">
            <v>161638</v>
          </cell>
          <cell r="F3294">
            <v>161638</v>
          </cell>
        </row>
        <row r="3295">
          <cell r="C3295" t="str">
            <v>28/K-PLM/VII/01</v>
          </cell>
          <cell r="D3295" t="str">
            <v>HARIS</v>
          </cell>
          <cell r="E3295" t="str">
            <v>001345</v>
          </cell>
          <cell r="F3295" t="str">
            <v>001345</v>
          </cell>
        </row>
        <row r="3296">
          <cell r="C3296" t="str">
            <v>29/K-PLM/VII/01</v>
          </cell>
          <cell r="D3296" t="str">
            <v>MUH. ABBAS</v>
          </cell>
          <cell r="E3296" t="str">
            <v>006549</v>
          </cell>
          <cell r="F3296" t="str">
            <v>006549</v>
          </cell>
        </row>
        <row r="3297">
          <cell r="C3297" t="str">
            <v>38/K-PLM/IX/01</v>
          </cell>
          <cell r="D3297" t="str">
            <v>YAHYA SABRIANSYAH</v>
          </cell>
          <cell r="E3297" t="str">
            <v>024037</v>
          </cell>
          <cell r="F3297" t="str">
            <v>024037</v>
          </cell>
        </row>
        <row r="3298">
          <cell r="C3298" t="str">
            <v>32/K-PLM/VII/01</v>
          </cell>
          <cell r="D3298" t="str">
            <v>YAHYA SARBIANSYAH</v>
          </cell>
          <cell r="E3298" t="str">
            <v>003795</v>
          </cell>
          <cell r="F3298" t="str">
            <v>003795</v>
          </cell>
        </row>
        <row r="3299">
          <cell r="C3299" t="str">
            <v>33/K-PLM/VII/01</v>
          </cell>
          <cell r="D3299" t="str">
            <v>K. SUKARSI YAHYA</v>
          </cell>
          <cell r="E3299" t="str">
            <v>003796</v>
          </cell>
          <cell r="F3299" t="str">
            <v>003796</v>
          </cell>
        </row>
        <row r="3300">
          <cell r="C3300" t="str">
            <v>34/K-PLM/VII/01</v>
          </cell>
          <cell r="D3300" t="str">
            <v>YUSUF ABD.</v>
          </cell>
          <cell r="E3300" t="str">
            <v>011483</v>
          </cell>
          <cell r="F3300" t="str">
            <v>011483</v>
          </cell>
        </row>
        <row r="3301">
          <cell r="C3301" t="str">
            <v>36/K-PLM/VIII/01</v>
          </cell>
          <cell r="D3301" t="str">
            <v>DAUD</v>
          </cell>
          <cell r="E3301" t="str">
            <v>080087</v>
          </cell>
          <cell r="F3301" t="str">
            <v>080087</v>
          </cell>
        </row>
        <row r="3302">
          <cell r="C3302" t="str">
            <v>37/K-PLM/VIII/01</v>
          </cell>
          <cell r="D3302" t="str">
            <v>ANANG YAHYA</v>
          </cell>
          <cell r="E3302" t="str">
            <v>003931</v>
          </cell>
          <cell r="F3302" t="str">
            <v>003931</v>
          </cell>
        </row>
        <row r="3303">
          <cell r="C3303" t="str">
            <v>39/K-PLM/ADD/02</v>
          </cell>
          <cell r="D3303" t="str">
            <v>HARUNA RUSLI</v>
          </cell>
          <cell r="E3303" t="str">
            <v>171400</v>
          </cell>
          <cell r="F3303" t="str">
            <v>171400</v>
          </cell>
        </row>
        <row r="3304">
          <cell r="C3304" t="str">
            <v>41/K-PLM/IX/01</v>
          </cell>
          <cell r="D3304" t="str">
            <v>ANSAR</v>
          </cell>
          <cell r="E3304" t="str">
            <v>080574</v>
          </cell>
          <cell r="F3304" t="str">
            <v>080574</v>
          </cell>
        </row>
        <row r="3305">
          <cell r="C3305" t="str">
            <v>42/K-PLM/IX/01</v>
          </cell>
          <cell r="D3305" t="str">
            <v>MUH. RAMLI</v>
          </cell>
          <cell r="E3305" t="str">
            <v>012290</v>
          </cell>
          <cell r="F3305" t="str">
            <v>012290</v>
          </cell>
        </row>
        <row r="3306">
          <cell r="C3306" t="str">
            <v>45/K-PLM/X/01</v>
          </cell>
          <cell r="D3306" t="str">
            <v>HJ.ST. AMINAH</v>
          </cell>
          <cell r="E3306" t="str">
            <v>025019</v>
          </cell>
          <cell r="F3306" t="str">
            <v>025019</v>
          </cell>
        </row>
        <row r="3307">
          <cell r="C3307" t="str">
            <v>49/K-PLM/XI/01</v>
          </cell>
          <cell r="D3307" t="str">
            <v>A C O</v>
          </cell>
          <cell r="E3307" t="str">
            <v>080931</v>
          </cell>
          <cell r="F3307" t="str">
            <v>080931</v>
          </cell>
        </row>
        <row r="3308">
          <cell r="C3308" t="str">
            <v>52/K-MRS/XI/01</v>
          </cell>
          <cell r="D3308" t="str">
            <v>B A O.  H</v>
          </cell>
          <cell r="E3308" t="str">
            <v>080934</v>
          </cell>
          <cell r="F3308" t="str">
            <v>080934</v>
          </cell>
        </row>
        <row r="3309">
          <cell r="C3309" t="str">
            <v>53/K-PLM/XI/01</v>
          </cell>
          <cell r="D3309" t="str">
            <v>H. RUSMIN</v>
          </cell>
          <cell r="E3309" t="str">
            <v>027064</v>
          </cell>
          <cell r="F3309" t="str">
            <v>027064</v>
          </cell>
        </row>
        <row r="3310">
          <cell r="C3310" t="str">
            <v>54/K-PLM/XII/01</v>
          </cell>
          <cell r="D3310" t="str">
            <v>H. MUH. TANG</v>
          </cell>
          <cell r="E3310" t="str">
            <v>012613</v>
          </cell>
          <cell r="F3310" t="str">
            <v>012613</v>
          </cell>
        </row>
        <row r="3311">
          <cell r="C3311" t="str">
            <v>30/K-PLM/VII/01</v>
          </cell>
          <cell r="D3311" t="str">
            <v>H. MUH. TANG</v>
          </cell>
          <cell r="E3311" t="str">
            <v>004508</v>
          </cell>
          <cell r="F3311" t="str">
            <v>004508</v>
          </cell>
        </row>
        <row r="3312">
          <cell r="C3312" t="str">
            <v>112/K-PLM/PII/97</v>
          </cell>
          <cell r="D3312" t="str">
            <v>HAJI MUH. TANG</v>
          </cell>
          <cell r="E3312" t="str">
            <v>073258</v>
          </cell>
          <cell r="F3312" t="str">
            <v>073258</v>
          </cell>
        </row>
        <row r="3313">
          <cell r="C3313" t="str">
            <v>55/K-PLM/XII/01</v>
          </cell>
          <cell r="D3313" t="str">
            <v>SADRAK. T</v>
          </cell>
          <cell r="E3313" t="str">
            <v>081185</v>
          </cell>
          <cell r="F3313" t="str">
            <v>081185</v>
          </cell>
        </row>
        <row r="3314">
          <cell r="C3314" t="str">
            <v>58/K-PLM/XII/01</v>
          </cell>
          <cell r="D3314" t="str">
            <v>A. MUCHSAN T, SH</v>
          </cell>
          <cell r="E3314" t="str">
            <v>081185</v>
          </cell>
          <cell r="F3314" t="str">
            <v>081185</v>
          </cell>
        </row>
        <row r="3315">
          <cell r="C3315" t="str">
            <v>59/K-PLM/XII/01</v>
          </cell>
          <cell r="D3315" t="str">
            <v>H. SYARIFUDDIN</v>
          </cell>
          <cell r="E3315" t="str">
            <v>012456</v>
          </cell>
          <cell r="F3315" t="str">
            <v>012456</v>
          </cell>
        </row>
        <row r="3316">
          <cell r="C3316" t="str">
            <v>13/K-PLM/V/02</v>
          </cell>
          <cell r="D3316" t="str">
            <v>MUNIRA BACHTIAR</v>
          </cell>
          <cell r="E3316" t="str">
            <v>033336</v>
          </cell>
          <cell r="F3316" t="str">
            <v>033336</v>
          </cell>
        </row>
        <row r="3317">
          <cell r="C3317" t="str">
            <v>16/K-PLM/VII/00</v>
          </cell>
          <cell r="D3317" t="str">
            <v>MUNIRA BAHTIAR</v>
          </cell>
          <cell r="E3317" t="str">
            <v>009523</v>
          </cell>
          <cell r="F3317" t="str">
            <v>009523</v>
          </cell>
        </row>
        <row r="3318">
          <cell r="C3318" t="str">
            <v>14/K-PLM/V/02</v>
          </cell>
          <cell r="D3318" t="str">
            <v>HJ. SALEHA HP</v>
          </cell>
          <cell r="E3318" t="str">
            <v>046440</v>
          </cell>
          <cell r="F3318" t="str">
            <v>046440</v>
          </cell>
        </row>
        <row r="3319">
          <cell r="C3319" t="str">
            <v>15/K-PLM/V/02</v>
          </cell>
          <cell r="D3319" t="str">
            <v>TAHIR. T</v>
          </cell>
          <cell r="E3319" t="str">
            <v>082814</v>
          </cell>
          <cell r="F3319" t="str">
            <v>082814</v>
          </cell>
        </row>
        <row r="3320">
          <cell r="C3320" t="str">
            <v>19/K-PLM/V/02</v>
          </cell>
          <cell r="D3320" t="str">
            <v>H.M. YUSUF</v>
          </cell>
          <cell r="E3320" t="str">
            <v>017449</v>
          </cell>
          <cell r="F3320" t="str">
            <v>017449</v>
          </cell>
        </row>
        <row r="3321">
          <cell r="C3321" t="str">
            <v>20/K-PLM/VI/02</v>
          </cell>
          <cell r="D3321" t="str">
            <v>H. ABD. MALIK. L</v>
          </cell>
          <cell r="E3321" t="str">
            <v>082825</v>
          </cell>
          <cell r="F3321" t="str">
            <v>082825</v>
          </cell>
        </row>
        <row r="3322">
          <cell r="C3322" t="str">
            <v>22/K-PLM/VI/02</v>
          </cell>
          <cell r="D3322" t="str">
            <v>R I A L I</v>
          </cell>
          <cell r="E3322" t="str">
            <v>082744</v>
          </cell>
          <cell r="F3322" t="str">
            <v>082744</v>
          </cell>
        </row>
        <row r="3323">
          <cell r="C3323" t="str">
            <v>29/K-PLM/VI/02</v>
          </cell>
          <cell r="D3323" t="str">
            <v>ZULFIKAR AGUNG</v>
          </cell>
          <cell r="E3323" t="str">
            <v>083691</v>
          </cell>
          <cell r="F3323" t="str">
            <v>083691</v>
          </cell>
        </row>
        <row r="3324">
          <cell r="C3324" t="str">
            <v>26/K-PLM/VI/02</v>
          </cell>
          <cell r="D3324" t="str">
            <v>SYARIFUDDIN</v>
          </cell>
          <cell r="E3324" t="str">
            <v>082255</v>
          </cell>
          <cell r="F3324" t="str">
            <v>082255</v>
          </cell>
        </row>
        <row r="3325">
          <cell r="C3325" t="str">
            <v>84/K-PLM/XII/02</v>
          </cell>
          <cell r="D3325" t="str">
            <v>HASRIL</v>
          </cell>
          <cell r="E3325" t="str">
            <v>086671</v>
          </cell>
          <cell r="F3325" t="str">
            <v>086671</v>
          </cell>
        </row>
        <row r="3326">
          <cell r="C3326" t="str">
            <v>82/K-PLM/XII/02</v>
          </cell>
          <cell r="D3326" t="str">
            <v>ISMAIL</v>
          </cell>
          <cell r="E3326" t="str">
            <v>043611</v>
          </cell>
          <cell r="F3326" t="str">
            <v>043611</v>
          </cell>
        </row>
        <row r="3327">
          <cell r="C3327" t="str">
            <v>3/K-PLM/III/02</v>
          </cell>
          <cell r="D3327" t="str">
            <v>RASDIANA</v>
          </cell>
          <cell r="E3327" t="str">
            <v>081928</v>
          </cell>
          <cell r="F3327" t="str">
            <v>081928</v>
          </cell>
        </row>
        <row r="3328">
          <cell r="C3328" t="str">
            <v>50/K-PLM/VIII/02</v>
          </cell>
          <cell r="D3328" t="str">
            <v>H. ABD. RAZAK</v>
          </cell>
          <cell r="E3328" t="str">
            <v>000440</v>
          </cell>
          <cell r="F3328" t="str">
            <v>000440</v>
          </cell>
        </row>
        <row r="3329">
          <cell r="C3329" t="str">
            <v>2/K-PLM/1/02</v>
          </cell>
          <cell r="D3329" t="str">
            <v>H. ABD. RAZAK</v>
          </cell>
          <cell r="E3329" t="str">
            <v>1X5355</v>
          </cell>
          <cell r="F3329" t="str">
            <v>1X5355</v>
          </cell>
        </row>
        <row r="3330">
          <cell r="C3330" t="str">
            <v>80/K-PLM/XII/02</v>
          </cell>
          <cell r="D3330" t="str">
            <v>YUDHI HARDADI</v>
          </cell>
          <cell r="E3330" t="str">
            <v>002158</v>
          </cell>
          <cell r="F3330" t="str">
            <v>002158</v>
          </cell>
        </row>
        <row r="3331">
          <cell r="C3331" t="str">
            <v>79/K-PLM/XI/02</v>
          </cell>
          <cell r="D3331" t="str">
            <v>H. SYAMSUDDIN</v>
          </cell>
          <cell r="E3331" t="str">
            <v>009619</v>
          </cell>
          <cell r="F3331" t="str">
            <v>009619</v>
          </cell>
        </row>
        <row r="3332">
          <cell r="C3332" t="str">
            <v>34/K-PLM/VI/02</v>
          </cell>
          <cell r="D3332" t="str">
            <v>HASRULLAH</v>
          </cell>
          <cell r="E3332" t="str">
            <v>083870</v>
          </cell>
          <cell r="F3332" t="str">
            <v>083870</v>
          </cell>
        </row>
        <row r="3333">
          <cell r="C3333" t="str">
            <v>78/K-PLM/XI/02</v>
          </cell>
          <cell r="D3333" t="str">
            <v>H. MUH. RIDWAN HS.</v>
          </cell>
          <cell r="E3333" t="str">
            <v>037419</v>
          </cell>
          <cell r="F3333" t="str">
            <v>037419</v>
          </cell>
        </row>
        <row r="3334">
          <cell r="C3334" t="str">
            <v>17/K-PLM/V/02</v>
          </cell>
          <cell r="D3334" t="str">
            <v>BURHAN</v>
          </cell>
          <cell r="E3334" t="str">
            <v>227665</v>
          </cell>
          <cell r="F3334" t="str">
            <v>227665</v>
          </cell>
        </row>
        <row r="3335">
          <cell r="C3335" t="str">
            <v>5/K-MRS/III/02</v>
          </cell>
          <cell r="D3335" t="str">
            <v>BURHAN</v>
          </cell>
          <cell r="E3335" t="str">
            <v>001801</v>
          </cell>
          <cell r="F3335" t="str">
            <v>001801</v>
          </cell>
        </row>
        <row r="3336">
          <cell r="C3336" t="str">
            <v>76/K-PLM/XI/02</v>
          </cell>
          <cell r="D3336" t="str">
            <v>DAHRI RAUF</v>
          </cell>
          <cell r="E3336" t="str">
            <v>013086</v>
          </cell>
          <cell r="F3336" t="str">
            <v>013086</v>
          </cell>
        </row>
        <row r="3337">
          <cell r="C3337" t="str">
            <v>73/K-PLM/XI/02</v>
          </cell>
          <cell r="D3337" t="str">
            <v>M. YUNUS</v>
          </cell>
          <cell r="E3337" t="str">
            <v>086065</v>
          </cell>
          <cell r="F3337" t="str">
            <v>086065</v>
          </cell>
        </row>
        <row r="3338">
          <cell r="C3338" t="str">
            <v>74/K-PLM/XI/02</v>
          </cell>
          <cell r="D3338" t="str">
            <v>H. M. YAMIN</v>
          </cell>
          <cell r="E3338" t="str">
            <v>085909</v>
          </cell>
          <cell r="F3338" t="str">
            <v>085909</v>
          </cell>
        </row>
        <row r="3339">
          <cell r="C3339" t="str">
            <v>72/K-PLM/XI/02</v>
          </cell>
          <cell r="D3339" t="str">
            <v>H. M. YAMIN</v>
          </cell>
          <cell r="E3339" t="str">
            <v>085935</v>
          </cell>
          <cell r="F3339" t="str">
            <v>085935</v>
          </cell>
        </row>
        <row r="3340">
          <cell r="C3340" t="str">
            <v>69/K-PLM/X/02</v>
          </cell>
          <cell r="D3340" t="str">
            <v>JAENUDDIN SAYADUL</v>
          </cell>
          <cell r="E3340" t="str">
            <v>039616</v>
          </cell>
          <cell r="F3340" t="str">
            <v>039616</v>
          </cell>
        </row>
        <row r="3341">
          <cell r="C3341" t="str">
            <v>68/K-PLM/X/02</v>
          </cell>
          <cell r="D3341" t="str">
            <v>S A I L. B</v>
          </cell>
          <cell r="E3341" t="str">
            <v>085133</v>
          </cell>
          <cell r="F3341" t="str">
            <v>085133</v>
          </cell>
        </row>
        <row r="3342">
          <cell r="C3342" t="str">
            <v>43/K-PLM/VII/02</v>
          </cell>
          <cell r="D3342" t="str">
            <v>M. YUNUS</v>
          </cell>
          <cell r="E3342" t="str">
            <v>035758</v>
          </cell>
          <cell r="F3342" t="str">
            <v>035758</v>
          </cell>
        </row>
        <row r="3343">
          <cell r="C3343" t="str">
            <v>39/K-PLM/VII/02</v>
          </cell>
          <cell r="D3343" t="str">
            <v>TIMO HANAFI</v>
          </cell>
          <cell r="E3343" t="str">
            <v>083871</v>
          </cell>
          <cell r="F3343" t="str">
            <v>083871</v>
          </cell>
        </row>
        <row r="3344">
          <cell r="C3344" t="str">
            <v>67/K-PLM/X/02</v>
          </cell>
          <cell r="D3344" t="str">
            <v>NURMILU. B</v>
          </cell>
          <cell r="E3344" t="str">
            <v>039611</v>
          </cell>
          <cell r="F3344" t="str">
            <v>039611</v>
          </cell>
        </row>
        <row r="3345">
          <cell r="C3345" t="str">
            <v>66/K-PLM/X/02</v>
          </cell>
          <cell r="D3345" t="str">
            <v>A R I E F</v>
          </cell>
          <cell r="E3345" t="str">
            <v>085257</v>
          </cell>
          <cell r="F3345" t="str">
            <v>085257</v>
          </cell>
        </row>
        <row r="3346">
          <cell r="C3346" t="str">
            <v>32/K-PLM/VI/02</v>
          </cell>
          <cell r="D3346" t="str">
            <v>H. ABD. AZIS</v>
          </cell>
          <cell r="E3346" t="str">
            <v>083666</v>
          </cell>
          <cell r="F3346" t="str">
            <v>083666</v>
          </cell>
        </row>
        <row r="3347">
          <cell r="C3347" t="str">
            <v>6/K-MRS/III/02</v>
          </cell>
          <cell r="D3347" t="str">
            <v>H. ABD. AZIS</v>
          </cell>
          <cell r="E3347" t="str">
            <v>082272</v>
          </cell>
          <cell r="F3347" t="str">
            <v>082272</v>
          </cell>
        </row>
        <row r="3348">
          <cell r="C3348" t="str">
            <v>42/K-PLM/VII/02</v>
          </cell>
          <cell r="D3348" t="str">
            <v>H. ABDUL AZIS</v>
          </cell>
          <cell r="E3348" t="str">
            <v>084296</v>
          </cell>
          <cell r="F3348" t="str">
            <v>084296</v>
          </cell>
        </row>
        <row r="3349">
          <cell r="C3349" t="str">
            <v>65/K-PLM/X/02</v>
          </cell>
          <cell r="D3349" t="str">
            <v>LUKAS LATIF</v>
          </cell>
          <cell r="E3349" t="str">
            <v>085919</v>
          </cell>
          <cell r="F3349" t="str">
            <v>085919</v>
          </cell>
        </row>
        <row r="3350">
          <cell r="C3350" t="str">
            <v>64/K-PLM/X/02</v>
          </cell>
          <cell r="D3350" t="str">
            <v>AZIS ARSYAD</v>
          </cell>
          <cell r="E3350" t="str">
            <v>038644</v>
          </cell>
          <cell r="F3350" t="str">
            <v>038644</v>
          </cell>
        </row>
        <row r="3351">
          <cell r="C3351" t="str">
            <v>63/K-PLM/IX/02</v>
          </cell>
          <cell r="D3351" t="str">
            <v>ENRE. SE</v>
          </cell>
          <cell r="E3351" t="str">
            <v>084498</v>
          </cell>
          <cell r="F3351" t="str">
            <v>084498</v>
          </cell>
        </row>
        <row r="3352">
          <cell r="C3352" t="str">
            <v>62/K-PLM/IX/02</v>
          </cell>
          <cell r="D3352" t="str">
            <v>CICCI. A</v>
          </cell>
          <cell r="E3352" t="str">
            <v>000513</v>
          </cell>
          <cell r="F3352" t="str">
            <v>000513</v>
          </cell>
        </row>
        <row r="3353">
          <cell r="C3353" t="str">
            <v>61/K-PLM/IX/02</v>
          </cell>
          <cell r="D3353" t="str">
            <v>HJ. RITAWATY</v>
          </cell>
          <cell r="E3353" t="str">
            <v>038712</v>
          </cell>
          <cell r="F3353" t="str">
            <v>038712</v>
          </cell>
        </row>
        <row r="3354">
          <cell r="C3354" t="str">
            <v>49/K-PLM/VIII/02</v>
          </cell>
          <cell r="D3354" t="str">
            <v>DAUD TADIUS S.</v>
          </cell>
          <cell r="E3354" t="str">
            <v>084315</v>
          </cell>
          <cell r="F3354" t="str">
            <v>084315</v>
          </cell>
        </row>
        <row r="3355">
          <cell r="C3355" t="str">
            <v>1/K-PLM/I/02</v>
          </cell>
          <cell r="D3355" t="str">
            <v>ABD. RAHMAN</v>
          </cell>
          <cell r="E3355" t="str">
            <v>081545</v>
          </cell>
          <cell r="F3355" t="str">
            <v>081545</v>
          </cell>
        </row>
        <row r="3356">
          <cell r="C3356" t="str">
            <v>60/K-PLM/IX/02</v>
          </cell>
          <cell r="D3356" t="str">
            <v>YUNUS</v>
          </cell>
          <cell r="E3356" t="str">
            <v>034794</v>
          </cell>
          <cell r="F3356" t="str">
            <v>034794</v>
          </cell>
        </row>
        <row r="3357">
          <cell r="C3357" t="str">
            <v>4/K-MRS/III/02</v>
          </cell>
          <cell r="D3357" t="str">
            <v>MUH. DAHI</v>
          </cell>
          <cell r="E3357" t="str">
            <v>008746</v>
          </cell>
          <cell r="F3357" t="str">
            <v>008746</v>
          </cell>
        </row>
        <row r="3358">
          <cell r="C3358" t="str">
            <v>7/K-PLM/IV/02</v>
          </cell>
          <cell r="D3358" t="str">
            <v>H. MUH. TANG</v>
          </cell>
          <cell r="E3358">
            <v>220279</v>
          </cell>
          <cell r="F3358">
            <v>220279</v>
          </cell>
        </row>
        <row r="3359">
          <cell r="C3359" t="str">
            <v>8/K-PLM/IV/02</v>
          </cell>
          <cell r="D3359" t="str">
            <v>JAMALUDDIN</v>
          </cell>
          <cell r="E3359" t="str">
            <v>081963</v>
          </cell>
          <cell r="F3359" t="str">
            <v>081963</v>
          </cell>
        </row>
        <row r="3360">
          <cell r="C3360" t="str">
            <v>9/K-PLM/IV/02</v>
          </cell>
          <cell r="D3360" t="str">
            <v>HENDRA</v>
          </cell>
          <cell r="E3360" t="str">
            <v>081964</v>
          </cell>
          <cell r="F3360" t="str">
            <v>081964</v>
          </cell>
        </row>
        <row r="3361">
          <cell r="C3361" t="str">
            <v>10/K-PLM/IV/02</v>
          </cell>
          <cell r="D3361" t="str">
            <v>A D A M</v>
          </cell>
          <cell r="E3361" t="str">
            <v>082286</v>
          </cell>
          <cell r="F3361" t="str">
            <v>082286</v>
          </cell>
        </row>
        <row r="3362">
          <cell r="C3362" t="str">
            <v>16/K-PLM/V/02</v>
          </cell>
          <cell r="D3362" t="str">
            <v>H. USMAN NENENG</v>
          </cell>
          <cell r="E3362" t="str">
            <v>033344</v>
          </cell>
          <cell r="F3362" t="str">
            <v>033344</v>
          </cell>
        </row>
        <row r="3363">
          <cell r="C3363" t="str">
            <v>81/K-PLM/XII/02</v>
          </cell>
          <cell r="D3363" t="str">
            <v>JUFRI MAHMUD</v>
          </cell>
          <cell r="E3363" t="str">
            <v>021994</v>
          </cell>
          <cell r="F3363" t="str">
            <v>021994</v>
          </cell>
        </row>
        <row r="3364">
          <cell r="C3364" t="str">
            <v>18/K-PLM/ADD/02</v>
          </cell>
          <cell r="D3364" t="str">
            <v>JUFRI MAHMUD</v>
          </cell>
          <cell r="E3364" t="str">
            <v>000829</v>
          </cell>
          <cell r="F3364" t="str">
            <v>000829</v>
          </cell>
        </row>
        <row r="3365">
          <cell r="C3365" t="str">
            <v>21/K-PLM/VI/02</v>
          </cell>
          <cell r="D3365" t="str">
            <v>KASMUDI</v>
          </cell>
          <cell r="E3365" t="str">
            <v>083035</v>
          </cell>
          <cell r="F3365" t="str">
            <v>083035</v>
          </cell>
        </row>
        <row r="3366">
          <cell r="C3366" t="str">
            <v>23/K-PLM/VI/02</v>
          </cell>
          <cell r="D3366" t="str">
            <v>KUDDIN</v>
          </cell>
          <cell r="E3366" t="str">
            <v>082808</v>
          </cell>
          <cell r="F3366" t="str">
            <v>082808</v>
          </cell>
        </row>
        <row r="3367">
          <cell r="C3367" t="str">
            <v>25/K-PLM/I/02</v>
          </cell>
          <cell r="D3367" t="str">
            <v>HJ. ROSMANA</v>
          </cell>
          <cell r="E3367" t="str">
            <v>034366</v>
          </cell>
          <cell r="F3367" t="str">
            <v>034366</v>
          </cell>
        </row>
        <row r="3368">
          <cell r="C3368" t="str">
            <v>59/K-PLM/IX/02</v>
          </cell>
          <cell r="D3368" t="str">
            <v>JOHANIS DEMMASARA</v>
          </cell>
          <cell r="E3368" t="str">
            <v>085136</v>
          </cell>
          <cell r="F3368" t="str">
            <v>085136</v>
          </cell>
        </row>
        <row r="3369">
          <cell r="C3369" t="str">
            <v>30/K-PLM/VI/02</v>
          </cell>
          <cell r="D3369" t="str">
            <v>BERNADUS</v>
          </cell>
          <cell r="E3369" t="str">
            <v>083690</v>
          </cell>
          <cell r="F3369" t="str">
            <v>083690</v>
          </cell>
        </row>
        <row r="3370">
          <cell r="C3370" t="str">
            <v>33/K-PLM/VI/02</v>
          </cell>
          <cell r="D3370" t="str">
            <v>MUH. USMAN</v>
          </cell>
          <cell r="E3370" t="str">
            <v>083884</v>
          </cell>
          <cell r="F3370" t="str">
            <v>083884</v>
          </cell>
        </row>
        <row r="3371">
          <cell r="C3371" t="str">
            <v>35/K-PLM/VI/02</v>
          </cell>
          <cell r="D3371" t="str">
            <v>AHMAD RANDY</v>
          </cell>
          <cell r="E3371" t="str">
            <v>002142</v>
          </cell>
          <cell r="F3371" t="str">
            <v>002142</v>
          </cell>
        </row>
        <row r="3372">
          <cell r="C3372" t="str">
            <v>36/K-PLM/VII/02</v>
          </cell>
          <cell r="D3372" t="str">
            <v>MUHAMMAD HUSNI</v>
          </cell>
          <cell r="E3372" t="str">
            <v>083354</v>
          </cell>
          <cell r="F3372" t="str">
            <v>083354</v>
          </cell>
        </row>
        <row r="3373">
          <cell r="C3373" t="str">
            <v>38/K-PLM/VII/02</v>
          </cell>
          <cell r="D3373" t="str">
            <v>PAJARUDDIN</v>
          </cell>
          <cell r="E3373" t="str">
            <v>083663</v>
          </cell>
          <cell r="F3373" t="str">
            <v>083663</v>
          </cell>
        </row>
        <row r="3374">
          <cell r="C3374" t="str">
            <v>40/K-PLM/VII/02</v>
          </cell>
          <cell r="D3374" t="str">
            <v>H. MANARAI</v>
          </cell>
          <cell r="E3374" t="str">
            <v>031614</v>
          </cell>
          <cell r="F3374" t="str">
            <v>031614</v>
          </cell>
        </row>
        <row r="3375">
          <cell r="C3375" t="str">
            <v>41/K-PLM/VII/02</v>
          </cell>
          <cell r="D3375" t="str">
            <v>HASAN SAID</v>
          </cell>
          <cell r="E3375" t="str">
            <v>084035</v>
          </cell>
          <cell r="F3375" t="str">
            <v>084035</v>
          </cell>
        </row>
        <row r="3376">
          <cell r="C3376" t="str">
            <v>44/K-PLM/VII/02</v>
          </cell>
          <cell r="D3376" t="str">
            <v>SATRI</v>
          </cell>
          <cell r="E3376" t="str">
            <v>294391</v>
          </cell>
          <cell r="F3376" t="str">
            <v>294391</v>
          </cell>
        </row>
        <row r="3377">
          <cell r="C3377" t="str">
            <v>45/K-PLM/VIII/02</v>
          </cell>
          <cell r="D3377" t="str">
            <v>AZIS</v>
          </cell>
          <cell r="E3377" t="str">
            <v>037104</v>
          </cell>
          <cell r="F3377" t="str">
            <v>037104</v>
          </cell>
        </row>
        <row r="3378">
          <cell r="C3378" t="str">
            <v>58/K-PLM/IX/02</v>
          </cell>
          <cell r="D3378" t="str">
            <v>RUDI CAHYADI</v>
          </cell>
          <cell r="E3378" t="str">
            <v>038730</v>
          </cell>
          <cell r="F3378" t="str">
            <v>038730</v>
          </cell>
        </row>
        <row r="3379">
          <cell r="C3379" t="str">
            <v>51/K-PLM/VIII/02</v>
          </cell>
          <cell r="D3379" t="str">
            <v>H. AMINUDDIN</v>
          </cell>
          <cell r="E3379" t="str">
            <v>084495</v>
          </cell>
          <cell r="F3379" t="str">
            <v>084495</v>
          </cell>
        </row>
        <row r="3380">
          <cell r="C3380" t="str">
            <v>52/K-PLM/VIII/02</v>
          </cell>
          <cell r="D3380" t="str">
            <v>IR. H.M. NADIR HAMID</v>
          </cell>
          <cell r="E3380" t="str">
            <v>018829</v>
          </cell>
          <cell r="F3380" t="str">
            <v>018829</v>
          </cell>
        </row>
        <row r="3381">
          <cell r="C3381" t="str">
            <v>54/K-PLM/VIII/02</v>
          </cell>
          <cell r="D3381" t="str">
            <v>HJ. HASBIAH</v>
          </cell>
          <cell r="E3381" t="str">
            <v>006411</v>
          </cell>
          <cell r="F3381" t="str">
            <v>006411</v>
          </cell>
        </row>
        <row r="3382">
          <cell r="C3382" t="str">
            <v>56/K-PLM/VIII/02</v>
          </cell>
          <cell r="D3382" t="str">
            <v>NURWACHID, SPd</v>
          </cell>
          <cell r="E3382" t="str">
            <v>262644</v>
          </cell>
          <cell r="F3382" t="str">
            <v>262644</v>
          </cell>
        </row>
        <row r="3383">
          <cell r="C3383" t="str">
            <v>75/K-PLM/XI/02</v>
          </cell>
          <cell r="D3383" t="str">
            <v>MALLITA</v>
          </cell>
          <cell r="E3383" t="str">
            <v>085849</v>
          </cell>
          <cell r="F3383" t="str">
            <v>085849</v>
          </cell>
        </row>
        <row r="3384">
          <cell r="C3384" t="str">
            <v>57/K-PLM/IX/02</v>
          </cell>
          <cell r="D3384" t="str">
            <v>MALLITA</v>
          </cell>
          <cell r="E3384" t="str">
            <v>002173</v>
          </cell>
          <cell r="F3384" t="str">
            <v>002173</v>
          </cell>
        </row>
        <row r="3385">
          <cell r="C3385" t="str">
            <v>47/K-PLM/VIII/02</v>
          </cell>
          <cell r="D3385" t="str">
            <v>P. MUHAMDI</v>
          </cell>
          <cell r="E3385" t="str">
            <v>048231</v>
          </cell>
          <cell r="F3385" t="str">
            <v>048231</v>
          </cell>
        </row>
        <row r="3386">
          <cell r="C3386" t="str">
            <v>55/K-PLM/VIII/02</v>
          </cell>
          <cell r="D3386" t="str">
            <v>MUSLIMIN</v>
          </cell>
          <cell r="E3386" t="str">
            <v>084483</v>
          </cell>
          <cell r="F3386" t="str">
            <v>084483</v>
          </cell>
        </row>
        <row r="3387">
          <cell r="C3387" t="str">
            <v>53/K-PLM/VIII/02</v>
          </cell>
          <cell r="D3387" t="str">
            <v>BADARUDDIN</v>
          </cell>
          <cell r="E3387" t="str">
            <v>295519</v>
          </cell>
          <cell r="F3387" t="str">
            <v>295519</v>
          </cell>
        </row>
        <row r="3388">
          <cell r="C3388" t="str">
            <v>37/K-PLM/VII/02</v>
          </cell>
          <cell r="D3388" t="str">
            <v>MINDIN</v>
          </cell>
          <cell r="E3388" t="str">
            <v>083899</v>
          </cell>
          <cell r="F3388" t="str">
            <v>083899</v>
          </cell>
        </row>
        <row r="3389">
          <cell r="C3389" t="str">
            <v>15/K-PLM/X/99</v>
          </cell>
          <cell r="D3389" t="str">
            <v>ARIFIN</v>
          </cell>
          <cell r="E3389" t="str">
            <v>075053</v>
          </cell>
          <cell r="F3389" t="str">
            <v>075053</v>
          </cell>
        </row>
        <row r="3390">
          <cell r="C3390" t="str">
            <v>16/K-PLM/X/99</v>
          </cell>
          <cell r="D3390" t="str">
            <v>ARIFIN</v>
          </cell>
          <cell r="E3390" t="str">
            <v>074958</v>
          </cell>
          <cell r="F3390" t="str">
            <v>074958</v>
          </cell>
        </row>
        <row r="3391">
          <cell r="C3391" t="str">
            <v>23/K-PLM/VI/95</v>
          </cell>
          <cell r="D3391" t="str">
            <v>KAYYUM</v>
          </cell>
          <cell r="E3391" t="str">
            <v>038815</v>
          </cell>
          <cell r="F3391" t="str">
            <v>038815</v>
          </cell>
        </row>
        <row r="3392">
          <cell r="C3392" t="str">
            <v>82/K-PLM/XI/95</v>
          </cell>
          <cell r="D3392" t="str">
            <v>KUDDING A</v>
          </cell>
          <cell r="E3392" t="str">
            <v>044933</v>
          </cell>
          <cell r="F3392" t="str">
            <v>044933</v>
          </cell>
        </row>
        <row r="3393">
          <cell r="C3393" t="str">
            <v>30/K-PLM/X/00</v>
          </cell>
          <cell r="D3393" t="str">
            <v>H.   ASLAM/RAHMAN MIDI</v>
          </cell>
          <cell r="E3393" t="str">
            <v>000566</v>
          </cell>
          <cell r="F3393" t="str">
            <v>000566</v>
          </cell>
        </row>
        <row r="3394">
          <cell r="C3394" t="str">
            <v>40/K-PLM/V/97</v>
          </cell>
          <cell r="D3394" t="str">
            <v>HALIDA</v>
          </cell>
          <cell r="E3394" t="str">
            <v>064473</v>
          </cell>
          <cell r="F3394" t="str">
            <v>064473</v>
          </cell>
        </row>
        <row r="3395">
          <cell r="C3395" t="str">
            <v>69/K-PLM/X/95</v>
          </cell>
          <cell r="D3395" t="str">
            <v>H. ABD. RAUF ARSYAD</v>
          </cell>
          <cell r="E3395" t="str">
            <v>044936</v>
          </cell>
          <cell r="F3395" t="str">
            <v>044936</v>
          </cell>
        </row>
        <row r="3396">
          <cell r="C3396" t="str">
            <v>71/K-PLM/X/95</v>
          </cell>
          <cell r="D3396" t="str">
            <v>PAJARIA</v>
          </cell>
          <cell r="E3396">
            <v>589345</v>
          </cell>
          <cell r="F3396">
            <v>589345</v>
          </cell>
        </row>
        <row r="3397">
          <cell r="C3397" t="str">
            <v>78/K-PLM/XI/95</v>
          </cell>
          <cell r="D3397" t="str">
            <v>MUHAMMAD</v>
          </cell>
          <cell r="E3397" t="str">
            <v>044954</v>
          </cell>
          <cell r="F3397" t="str">
            <v>044954</v>
          </cell>
        </row>
        <row r="3398">
          <cell r="C3398" t="str">
            <v>13/K-PLM/IX/99</v>
          </cell>
          <cell r="D3398" t="str">
            <v>H. SYAMSUL BAHRI</v>
          </cell>
          <cell r="E3398" t="str">
            <v>003152</v>
          </cell>
          <cell r="F3398" t="str">
            <v>003152</v>
          </cell>
        </row>
        <row r="3399">
          <cell r="C3399" t="str">
            <v>87/K-PLM/XI/95</v>
          </cell>
          <cell r="D3399" t="str">
            <v>SUCIPTO</v>
          </cell>
          <cell r="E3399" t="str">
            <v>045495</v>
          </cell>
          <cell r="F3399" t="str">
            <v>045495</v>
          </cell>
        </row>
        <row r="3400">
          <cell r="C3400" t="str">
            <v>89/K-PLM/XI/95</v>
          </cell>
          <cell r="D3400" t="str">
            <v>KADIR</v>
          </cell>
          <cell r="E3400" t="str">
            <v>045835</v>
          </cell>
          <cell r="F3400" t="str">
            <v>045835</v>
          </cell>
        </row>
        <row r="3401">
          <cell r="C3401" t="str">
            <v>99/K-PLM/XII/95</v>
          </cell>
          <cell r="D3401" t="str">
            <v>M. NORMAN T, BA</v>
          </cell>
          <cell r="E3401" t="str">
            <v>045779</v>
          </cell>
          <cell r="F3401" t="str">
            <v>045779</v>
          </cell>
        </row>
        <row r="3402">
          <cell r="C3402" t="str">
            <v>8/K-PLM/V/00</v>
          </cell>
          <cell r="D3402" t="str">
            <v>OBED NEGO</v>
          </cell>
          <cell r="E3402" t="str">
            <v>002830</v>
          </cell>
          <cell r="F3402" t="str">
            <v>002830</v>
          </cell>
        </row>
        <row r="3403">
          <cell r="C3403" t="str">
            <v>4/K-PLM/I/96</v>
          </cell>
          <cell r="D3403" t="str">
            <v>INKA KRISTIAWAN</v>
          </cell>
          <cell r="E3403" t="str">
            <v>043771</v>
          </cell>
          <cell r="F3403" t="str">
            <v>043771</v>
          </cell>
        </row>
        <row r="3404">
          <cell r="C3404" t="str">
            <v>6/K-PLM/I/96</v>
          </cell>
          <cell r="D3404" t="str">
            <v>BAHARUDDIN</v>
          </cell>
          <cell r="E3404" t="str">
            <v>0466263</v>
          </cell>
          <cell r="F3404" t="str">
            <v>0466263</v>
          </cell>
        </row>
        <row r="3405">
          <cell r="C3405" t="str">
            <v>101/K-PLM/XI/97</v>
          </cell>
          <cell r="D3405" t="str">
            <v>DRS. H. HASANUDDIN</v>
          </cell>
          <cell r="E3405" t="str">
            <v>071589</v>
          </cell>
          <cell r="F3405" t="str">
            <v>071589</v>
          </cell>
        </row>
        <row r="3406">
          <cell r="C3406" t="str">
            <v>10/K-PLM/II/96</v>
          </cell>
          <cell r="D3406" t="str">
            <v>JABARUDDIN</v>
          </cell>
          <cell r="E3406" t="str">
            <v>049113</v>
          </cell>
          <cell r="F3406" t="str">
            <v>049113</v>
          </cell>
        </row>
        <row r="3407">
          <cell r="C3407" t="str">
            <v>42/K-PLM/ADD/96</v>
          </cell>
          <cell r="D3407" t="str">
            <v>M. ASIS SUNUSI</v>
          </cell>
          <cell r="E3407" t="str">
            <v>051873</v>
          </cell>
          <cell r="F3407" t="str">
            <v>051873</v>
          </cell>
        </row>
        <row r="3408">
          <cell r="C3408" t="str">
            <v>48/K-PLM/XI/01</v>
          </cell>
          <cell r="D3408" t="str">
            <v>DARIUS TOTUAN</v>
          </cell>
          <cell r="E3408" t="str">
            <v>025995</v>
          </cell>
          <cell r="F3408" t="str">
            <v>025995</v>
          </cell>
        </row>
        <row r="3409">
          <cell r="C3409" t="str">
            <v>4/K-PLM/TAR/98</v>
          </cell>
          <cell r="D3409" t="str">
            <v>DRS. BARENS</v>
          </cell>
          <cell r="E3409" t="str">
            <v>032295</v>
          </cell>
          <cell r="F3409" t="str">
            <v>032295</v>
          </cell>
        </row>
        <row r="3410">
          <cell r="C3410" t="str">
            <v>46/K-PLM/VII/96</v>
          </cell>
          <cell r="D3410" t="str">
            <v>TAMALUDDIN</v>
          </cell>
          <cell r="E3410" t="str">
            <v>053769</v>
          </cell>
          <cell r="F3410" t="str">
            <v>053769</v>
          </cell>
        </row>
        <row r="3411">
          <cell r="C3411" t="str">
            <v>83/K-PLM/XII/02</v>
          </cell>
          <cell r="D3411" t="str">
            <v>H. SUDDIN</v>
          </cell>
          <cell r="E3411" t="str">
            <v>086852</v>
          </cell>
          <cell r="F3411" t="str">
            <v>086852</v>
          </cell>
        </row>
        <row r="3412">
          <cell r="C3412" t="str">
            <v>27/K-PLM/VI/02</v>
          </cell>
          <cell r="D3412" t="str">
            <v>H. SUDDIN</v>
          </cell>
          <cell r="E3412" t="str">
            <v>003422</v>
          </cell>
          <cell r="F3412" t="str">
            <v>003422</v>
          </cell>
        </row>
        <row r="3413">
          <cell r="C3413" t="str">
            <v>46/K-MRS/X/01</v>
          </cell>
          <cell r="D3413" t="str">
            <v>H. RUSLI  AKIB</v>
          </cell>
          <cell r="E3413" t="str">
            <v>025910</v>
          </cell>
          <cell r="F3413" t="str">
            <v>025910</v>
          </cell>
        </row>
        <row r="3414">
          <cell r="C3414" t="str">
            <v>47/K-PLM/XI/01</v>
          </cell>
          <cell r="D3414" t="str">
            <v>H. RUSLI BIN AKIB</v>
          </cell>
          <cell r="E3414" t="str">
            <v>004090</v>
          </cell>
          <cell r="F3414" t="str">
            <v>004090</v>
          </cell>
        </row>
        <row r="3415">
          <cell r="C3415" t="str">
            <v>35/K-PLM/VII/01</v>
          </cell>
          <cell r="D3415" t="str">
            <v>RUSLI BIN AKIB</v>
          </cell>
          <cell r="E3415" t="str">
            <v>028405</v>
          </cell>
          <cell r="F3415" t="str">
            <v>028405</v>
          </cell>
        </row>
        <row r="3416">
          <cell r="C3416" t="str">
            <v>26/K-PLM/VII/01</v>
          </cell>
          <cell r="D3416" t="str">
            <v>RUSLI BIN AKIB</v>
          </cell>
          <cell r="E3416" t="str">
            <v>003763</v>
          </cell>
          <cell r="F3416" t="str">
            <v>003763</v>
          </cell>
        </row>
        <row r="3417">
          <cell r="C3417" t="str">
            <v>85/K-PLM/XI/96</v>
          </cell>
          <cell r="D3417" t="str">
            <v>S U H A L</v>
          </cell>
          <cell r="E3417" t="str">
            <v>055985</v>
          </cell>
          <cell r="F3417" t="str">
            <v>055985</v>
          </cell>
        </row>
        <row r="3418">
          <cell r="C3418" t="str">
            <v>10/K-PLM/IV/01</v>
          </cell>
          <cell r="D3418" t="str">
            <v>ABD. SAMAD  DM</v>
          </cell>
          <cell r="E3418" t="str">
            <v>016785</v>
          </cell>
          <cell r="F3418" t="str">
            <v>016785</v>
          </cell>
        </row>
        <row r="3419">
          <cell r="C3419" t="str">
            <v>103/K-PLM/XII/96</v>
          </cell>
          <cell r="D3419" t="str">
            <v>MARIDA</v>
          </cell>
          <cell r="E3419" t="str">
            <v>059508</v>
          </cell>
          <cell r="F3419" t="str">
            <v>059508</v>
          </cell>
        </row>
        <row r="3420">
          <cell r="C3420" t="str">
            <v>31/K-PLM/VI/02</v>
          </cell>
          <cell r="D3420" t="str">
            <v>MUCHTAR</v>
          </cell>
          <cell r="E3420" t="str">
            <v>083689</v>
          </cell>
          <cell r="F3420" t="str">
            <v>083689</v>
          </cell>
        </row>
        <row r="3421">
          <cell r="C3421" t="str">
            <v>56/K-PLM/XII/98</v>
          </cell>
          <cell r="D3421" t="str">
            <v>MUCHTAR</v>
          </cell>
          <cell r="E3421" t="str">
            <v>073687</v>
          </cell>
          <cell r="F3421" t="str">
            <v>073687</v>
          </cell>
        </row>
        <row r="3422">
          <cell r="C3422" t="str">
            <v>52/K-PLM/IX/98</v>
          </cell>
          <cell r="D3422" t="str">
            <v>MUCHTAR</v>
          </cell>
          <cell r="E3422" t="str">
            <v>074028</v>
          </cell>
          <cell r="F3422" t="str">
            <v>074028</v>
          </cell>
        </row>
        <row r="3423">
          <cell r="C3423" t="str">
            <v>18/K-PLM/V/98</v>
          </cell>
          <cell r="D3423" t="str">
            <v>MUCHTAR</v>
          </cell>
          <cell r="E3423" t="str">
            <v>073547</v>
          </cell>
          <cell r="F3423" t="str">
            <v>073547</v>
          </cell>
        </row>
        <row r="3424">
          <cell r="C3424" t="str">
            <v>22/K-PLM/III/97</v>
          </cell>
          <cell r="D3424" t="str">
            <v>RAMLAN MUIN</v>
          </cell>
          <cell r="E3424" t="str">
            <v>062069</v>
          </cell>
          <cell r="F3424" t="str">
            <v>062069</v>
          </cell>
        </row>
        <row r="3425">
          <cell r="C3425" t="str">
            <v>24/K-PLM/III/97</v>
          </cell>
          <cell r="D3425" t="str">
            <v>H. LEBBI</v>
          </cell>
          <cell r="E3425" t="str">
            <v>062764</v>
          </cell>
          <cell r="F3425" t="str">
            <v>062764</v>
          </cell>
        </row>
        <row r="3426">
          <cell r="C3426" t="str">
            <v>5/K-PLM/III/01</v>
          </cell>
          <cell r="D3426" t="str">
            <v>H. SUDDA</v>
          </cell>
          <cell r="E3426" t="str">
            <v>012917</v>
          </cell>
          <cell r="F3426" t="str">
            <v>012917</v>
          </cell>
        </row>
        <row r="3427">
          <cell r="C3427" t="str">
            <v>47/K-PLM/VI/97</v>
          </cell>
          <cell r="D3427" t="str">
            <v>HASANUDDIN TAHANG</v>
          </cell>
          <cell r="E3427" t="str">
            <v>065705</v>
          </cell>
          <cell r="F3427" t="str">
            <v>065705</v>
          </cell>
        </row>
        <row r="3428">
          <cell r="C3428" t="str">
            <v>48/K-PLM/VI/97</v>
          </cell>
          <cell r="D3428" t="str">
            <v>MESRA YASIN</v>
          </cell>
          <cell r="E3428" t="str">
            <v>065613</v>
          </cell>
          <cell r="F3428" t="str">
            <v>065613</v>
          </cell>
        </row>
        <row r="3429">
          <cell r="C3429" t="str">
            <v>50/K-PLM/VI/97</v>
          </cell>
          <cell r="D3429" t="str">
            <v>ZAINUDDIN</v>
          </cell>
          <cell r="E3429" t="str">
            <v>065805</v>
          </cell>
          <cell r="F3429" t="str">
            <v>065805</v>
          </cell>
        </row>
        <row r="3430">
          <cell r="C3430" t="str">
            <v>92/K-PLM/XI/97</v>
          </cell>
          <cell r="D3430" t="str">
            <v>DRS. H. WAHIDIN</v>
          </cell>
          <cell r="E3430" t="str">
            <v>071261</v>
          </cell>
          <cell r="F3430" t="str">
            <v>071261</v>
          </cell>
        </row>
        <row r="3431">
          <cell r="C3431" t="str">
            <v>85/K-PLM/X/97</v>
          </cell>
          <cell r="D3431" t="str">
            <v>MUH. SAAD SYAMSUDDIN</v>
          </cell>
          <cell r="E3431" t="str">
            <v>070508</v>
          </cell>
          <cell r="F3431" t="str">
            <v>070508</v>
          </cell>
        </row>
        <row r="3432">
          <cell r="C3432" t="str">
            <v>31/K-PLM/VII/01</v>
          </cell>
          <cell r="D3432" t="str">
            <v>RUSDI ASIS</v>
          </cell>
          <cell r="E3432" t="str">
            <v>011423</v>
          </cell>
          <cell r="F3432" t="str">
            <v>011423</v>
          </cell>
        </row>
        <row r="3433">
          <cell r="C3433" t="str">
            <v>103/K-PLM/XI/97</v>
          </cell>
          <cell r="D3433" t="str">
            <v>BAHARUDDIN</v>
          </cell>
          <cell r="E3433" t="str">
            <v>072068</v>
          </cell>
          <cell r="F3433" t="str">
            <v>072068</v>
          </cell>
        </row>
        <row r="3434">
          <cell r="C3434" t="str">
            <v>104/K-PLM/XI/97</v>
          </cell>
          <cell r="D3434" t="str">
            <v>QURAIS</v>
          </cell>
          <cell r="E3434" t="str">
            <v>073221</v>
          </cell>
          <cell r="F3434" t="str">
            <v>073221</v>
          </cell>
        </row>
        <row r="3435">
          <cell r="C3435" t="str">
            <v>105/K-PLM/XI/97</v>
          </cell>
          <cell r="D3435" t="str">
            <v>TALIP</v>
          </cell>
          <cell r="E3435" t="str">
            <v>071497</v>
          </cell>
          <cell r="F3435" t="str">
            <v>071497</v>
          </cell>
        </row>
        <row r="3436">
          <cell r="C3436" t="str">
            <v>107/K-PLM/XII/97</v>
          </cell>
          <cell r="D3436" t="str">
            <v>ADRIANUS</v>
          </cell>
          <cell r="E3436" t="str">
            <v>043127</v>
          </cell>
          <cell r="F3436" t="str">
            <v>043127</v>
          </cell>
        </row>
        <row r="3437">
          <cell r="C3437" t="str">
            <v>3/K-PLM/I/98</v>
          </cell>
          <cell r="D3437" t="str">
            <v>H. SYAHARUDDIN</v>
          </cell>
          <cell r="E3437" t="str">
            <v>793134</v>
          </cell>
          <cell r="F3437" t="str">
            <v>793134</v>
          </cell>
        </row>
        <row r="3438">
          <cell r="C3438" t="str">
            <v>57/K-PLM/XII/01</v>
          </cell>
          <cell r="D3438" t="str">
            <v>BATARI YUSUF</v>
          </cell>
          <cell r="E3438" t="str">
            <v>008256</v>
          </cell>
          <cell r="F3438" t="str">
            <v>008256</v>
          </cell>
        </row>
        <row r="3439">
          <cell r="C3439" t="str">
            <v>12/K-PLM/II/98</v>
          </cell>
          <cell r="D3439" t="str">
            <v>BATARI YUSUF</v>
          </cell>
          <cell r="E3439" t="str">
            <v>072428</v>
          </cell>
          <cell r="F3439" t="str">
            <v>072428</v>
          </cell>
        </row>
        <row r="3440">
          <cell r="C3440" t="str">
            <v>13/K-PLM/II/98</v>
          </cell>
          <cell r="D3440" t="str">
            <v>DARAMANG</v>
          </cell>
          <cell r="E3440">
            <v>702054</v>
          </cell>
          <cell r="F3440">
            <v>702054</v>
          </cell>
        </row>
        <row r="3441">
          <cell r="C3441" t="str">
            <v>29/K-PLM/VI/98</v>
          </cell>
          <cell r="D3441" t="str">
            <v>HAJI RUSMIN</v>
          </cell>
          <cell r="E3441" t="str">
            <v>073545</v>
          </cell>
          <cell r="F3441" t="str">
            <v>073545</v>
          </cell>
        </row>
        <row r="3442">
          <cell r="C3442" t="str">
            <v>21/K-PLM/VI/98</v>
          </cell>
          <cell r="D3442" t="str">
            <v>TAKADO</v>
          </cell>
          <cell r="E3442" t="str">
            <v>7Y2692</v>
          </cell>
          <cell r="F3442" t="str">
            <v>7Y2692</v>
          </cell>
        </row>
        <row r="3443">
          <cell r="C3443" t="str">
            <v>24/K-PLM/VI/98</v>
          </cell>
          <cell r="D3443" t="str">
            <v>A.M. ANSHARY R</v>
          </cell>
          <cell r="E3443" t="str">
            <v>073508</v>
          </cell>
          <cell r="F3443" t="str">
            <v>073508</v>
          </cell>
        </row>
        <row r="3444">
          <cell r="C3444" t="str">
            <v>19/K-PLM/X1/99</v>
          </cell>
          <cell r="D3444" t="str">
            <v>TAUSI</v>
          </cell>
          <cell r="E3444" t="str">
            <v>075333</v>
          </cell>
          <cell r="F3444" t="str">
            <v>075333</v>
          </cell>
        </row>
        <row r="3445">
          <cell r="C3445" t="str">
            <v>70/K-PLM/X/02</v>
          </cell>
          <cell r="D3445" t="str">
            <v>NANGKA</v>
          </cell>
          <cell r="E3445" t="str">
            <v>086043</v>
          </cell>
          <cell r="F3445" t="str">
            <v>086043</v>
          </cell>
        </row>
        <row r="3446">
          <cell r="C3446" t="str">
            <v>31/K-PLM/VII/98</v>
          </cell>
          <cell r="D3446" t="str">
            <v>KAHARUDDIN KACO</v>
          </cell>
          <cell r="E3446" t="str">
            <v>073472</v>
          </cell>
          <cell r="F3446" t="str">
            <v>073472</v>
          </cell>
        </row>
        <row r="3447">
          <cell r="C3447" t="str">
            <v>38/K-PLM/VII/98</v>
          </cell>
          <cell r="D3447" t="str">
            <v>PIKTOR</v>
          </cell>
          <cell r="E3447" t="str">
            <v>073500</v>
          </cell>
          <cell r="F3447" t="str">
            <v>073500</v>
          </cell>
        </row>
        <row r="3448">
          <cell r="C3448" t="str">
            <v>40/K-PLM/VII/98</v>
          </cell>
          <cell r="D3448" t="str">
            <v>HASMAN N</v>
          </cell>
          <cell r="E3448" t="str">
            <v>072808</v>
          </cell>
          <cell r="F3448" t="str">
            <v>072808</v>
          </cell>
        </row>
        <row r="3449">
          <cell r="C3449" t="str">
            <v>42/K-PLM/VII/98</v>
          </cell>
          <cell r="D3449" t="str">
            <v>YUNUS</v>
          </cell>
          <cell r="E3449" t="str">
            <v>046483</v>
          </cell>
          <cell r="F3449" t="str">
            <v>046483</v>
          </cell>
        </row>
        <row r="3450">
          <cell r="C3450" t="str">
            <v>47/K-PLM/VIII/98</v>
          </cell>
          <cell r="D3450" t="str">
            <v>LA HALI</v>
          </cell>
          <cell r="E3450" t="str">
            <v>073601</v>
          </cell>
          <cell r="F3450" t="str">
            <v>073601</v>
          </cell>
        </row>
        <row r="3451">
          <cell r="C3451" t="str">
            <v>51/K-PLM/IX/98</v>
          </cell>
          <cell r="D3451" t="str">
            <v>ENDO</v>
          </cell>
          <cell r="E3451" t="str">
            <v>073641</v>
          </cell>
          <cell r="F3451" t="str">
            <v>073641</v>
          </cell>
        </row>
        <row r="3452">
          <cell r="C3452" t="str">
            <v>54/K-PLM/XI/98</v>
          </cell>
          <cell r="D3452" t="str">
            <v>H. MACONG</v>
          </cell>
          <cell r="E3452" t="str">
            <v>073990</v>
          </cell>
          <cell r="F3452" t="str">
            <v>073990</v>
          </cell>
        </row>
        <row r="3453">
          <cell r="C3453" t="str">
            <v>55/K-PLM/XII/98</v>
          </cell>
          <cell r="D3453" t="str">
            <v>KASMANSYAH</v>
          </cell>
          <cell r="E3453" t="str">
            <v>074023</v>
          </cell>
          <cell r="F3453" t="str">
            <v>074023</v>
          </cell>
        </row>
        <row r="3454">
          <cell r="C3454" t="str">
            <v>2/K-PLM/I/99</v>
          </cell>
          <cell r="D3454" t="str">
            <v>HAJI BORA</v>
          </cell>
          <cell r="E3454" t="str">
            <v>074045</v>
          </cell>
          <cell r="F3454" t="str">
            <v>074045</v>
          </cell>
        </row>
        <row r="3455">
          <cell r="C3455" t="str">
            <v>7/K-PLM/VI/99</v>
          </cell>
          <cell r="D3455" t="str">
            <v>NURMAN</v>
          </cell>
          <cell r="E3455" t="str">
            <v>072454</v>
          </cell>
          <cell r="F3455" t="str">
            <v>072454</v>
          </cell>
        </row>
        <row r="3456">
          <cell r="C3456" t="str">
            <v>10/K-PLM/VIII/99</v>
          </cell>
          <cell r="D3456" t="str">
            <v>SUNARDI</v>
          </cell>
          <cell r="E3456" t="str">
            <v>071667</v>
          </cell>
          <cell r="F3456" t="str">
            <v>071667</v>
          </cell>
        </row>
        <row r="3457">
          <cell r="C3457" t="str">
            <v>11/K-PLM/VIII/99</v>
          </cell>
          <cell r="D3457" t="str">
            <v>ABD.RAJAB TATO</v>
          </cell>
          <cell r="E3457" t="str">
            <v>072743</v>
          </cell>
          <cell r="F3457" t="str">
            <v>072743</v>
          </cell>
        </row>
        <row r="3458">
          <cell r="C3458" t="str">
            <v>17/K-PLM/X/99</v>
          </cell>
          <cell r="D3458" t="str">
            <v>TAJUDI</v>
          </cell>
          <cell r="E3458" t="str">
            <v>075050</v>
          </cell>
          <cell r="F3458" t="str">
            <v>075050</v>
          </cell>
        </row>
        <row r="3459">
          <cell r="C3459" t="str">
            <v>31/K-PLM/X/00</v>
          </cell>
          <cell r="D3459" t="str">
            <v>ABD. SAMAD   DM</v>
          </cell>
          <cell r="E3459" t="str">
            <v>002148</v>
          </cell>
          <cell r="F3459" t="str">
            <v>002148</v>
          </cell>
        </row>
        <row r="3460">
          <cell r="C3460" t="str">
            <v>18/K-PLM/X1/99</v>
          </cell>
          <cell r="D3460" t="str">
            <v>ABD.SAMAD.M</v>
          </cell>
          <cell r="E3460" t="str">
            <v>003548</v>
          </cell>
          <cell r="F3460" t="str">
            <v>003548</v>
          </cell>
        </row>
        <row r="3461">
          <cell r="C3461" t="str">
            <v>2/K-PLM/II/00</v>
          </cell>
          <cell r="D3461" t="str">
            <v>H.KARIM MAJID</v>
          </cell>
          <cell r="E3461" t="str">
            <v>004058</v>
          </cell>
          <cell r="F3461" t="str">
            <v>004058</v>
          </cell>
        </row>
        <row r="3462">
          <cell r="C3462" t="str">
            <v>3/K-PLM/III/00</v>
          </cell>
          <cell r="D3462" t="str">
            <v>AMIR MAMMA</v>
          </cell>
          <cell r="E3462" t="str">
            <v>002827</v>
          </cell>
          <cell r="F3462" t="str">
            <v>002827</v>
          </cell>
        </row>
        <row r="3463">
          <cell r="C3463" t="str">
            <v>50/K-PLM/XI/01</v>
          </cell>
          <cell r="D3463" t="str">
            <v>H. ZAINUDDIN</v>
          </cell>
          <cell r="E3463" t="str">
            <v>027059</v>
          </cell>
          <cell r="F3463" t="str">
            <v>027059</v>
          </cell>
        </row>
        <row r="3464">
          <cell r="C3464" t="str">
            <v>27/K-PLM/IX/00</v>
          </cell>
          <cell r="D3464" t="str">
            <v>H. ZAINUDDIN</v>
          </cell>
          <cell r="E3464" t="str">
            <v>089446</v>
          </cell>
          <cell r="F3464" t="str">
            <v>089446</v>
          </cell>
        </row>
        <row r="3465">
          <cell r="C3465" t="str">
            <v>6/K-PLM/V/00</v>
          </cell>
          <cell r="D3465" t="str">
            <v>H.ZAINUDDIN</v>
          </cell>
          <cell r="E3465" t="str">
            <v>008435</v>
          </cell>
          <cell r="F3465" t="str">
            <v>008435</v>
          </cell>
        </row>
        <row r="3466">
          <cell r="C3466" t="str">
            <v>7/K-PLM/ADD /02</v>
          </cell>
          <cell r="D3466" t="str">
            <v>AMIRULLAH</v>
          </cell>
          <cell r="E3466" t="str">
            <v>045519</v>
          </cell>
          <cell r="F3466" t="str">
            <v>045519</v>
          </cell>
        </row>
        <row r="3467">
          <cell r="C3467" t="str">
            <v>71/K-PLM/X/02</v>
          </cell>
          <cell r="D3467" t="str">
            <v>AMIRULLAH FATTAH</v>
          </cell>
          <cell r="E3467" t="str">
            <v>086064</v>
          </cell>
          <cell r="F3467" t="str">
            <v>086064</v>
          </cell>
        </row>
        <row r="3468">
          <cell r="C3468" t="str">
            <v>9/K-PLM/VI/00</v>
          </cell>
          <cell r="D3468" t="str">
            <v>H.MUH DAALI</v>
          </cell>
          <cell r="E3468" t="str">
            <v>007205</v>
          </cell>
          <cell r="F3468" t="str">
            <v>007205</v>
          </cell>
        </row>
        <row r="3469">
          <cell r="C3469" t="str">
            <v>13/K-PLM/VI/00</v>
          </cell>
          <cell r="D3469" t="str">
            <v>H.AZISA USMAN</v>
          </cell>
          <cell r="E3469" t="str">
            <v>006813</v>
          </cell>
          <cell r="F3469" t="str">
            <v>006813</v>
          </cell>
        </row>
        <row r="3470">
          <cell r="C3470" t="str">
            <v>14/K-PLM/VI/00</v>
          </cell>
          <cell r="D3470" t="str">
            <v>BURHAN</v>
          </cell>
          <cell r="E3470" t="str">
            <v>076427</v>
          </cell>
          <cell r="F3470" t="str">
            <v>076427</v>
          </cell>
        </row>
        <row r="3471">
          <cell r="C3471" t="str">
            <v>15/K-PLM/VII/00</v>
          </cell>
          <cell r="D3471" t="str">
            <v>MAHDI. S</v>
          </cell>
          <cell r="E3471" t="str">
            <v>008950</v>
          </cell>
          <cell r="F3471" t="str">
            <v>008950</v>
          </cell>
        </row>
        <row r="3472">
          <cell r="C3472" t="str">
            <v>44/K-PLM/X/01</v>
          </cell>
          <cell r="D3472" t="str">
            <v>HJ. MUNIRA BAHTIAR</v>
          </cell>
          <cell r="E3472" t="str">
            <v>004985</v>
          </cell>
          <cell r="F3472" t="str">
            <v>004985</v>
          </cell>
        </row>
        <row r="3473">
          <cell r="C3473" t="str">
            <v>17/K-PLM/VII/00</v>
          </cell>
          <cell r="D3473" t="str">
            <v>H.MUH JAFAR</v>
          </cell>
          <cell r="E3473" t="str">
            <v>056685</v>
          </cell>
          <cell r="F3473" t="str">
            <v>056685</v>
          </cell>
        </row>
        <row r="3474">
          <cell r="C3474" t="str">
            <v>24/K-PLM/VI/02</v>
          </cell>
          <cell r="D3474" t="str">
            <v>H.M. AMIN</v>
          </cell>
          <cell r="E3474" t="str">
            <v>018127</v>
          </cell>
          <cell r="F3474" t="str">
            <v>018127</v>
          </cell>
        </row>
        <row r="3475">
          <cell r="C3475" t="str">
            <v>18/K-PLM/VII/00</v>
          </cell>
          <cell r="D3475" t="str">
            <v>H.MUH AMIN</v>
          </cell>
          <cell r="E3475" t="str">
            <v>009530</v>
          </cell>
          <cell r="F3475" t="str">
            <v>009530</v>
          </cell>
        </row>
        <row r="3476">
          <cell r="C3476" t="str">
            <v>8/K-PLM/IV/01</v>
          </cell>
          <cell r="D3476" t="str">
            <v>H.  AHMAD</v>
          </cell>
          <cell r="E3476" t="str">
            <v>011023</v>
          </cell>
          <cell r="F3476" t="str">
            <v>011023</v>
          </cell>
        </row>
        <row r="3477">
          <cell r="C3477" t="str">
            <v>19/K-PLM/VII/00</v>
          </cell>
          <cell r="D3477" t="str">
            <v>H.AHMAD</v>
          </cell>
          <cell r="E3477" t="str">
            <v>0100031</v>
          </cell>
          <cell r="F3477" t="str">
            <v>0100031</v>
          </cell>
        </row>
        <row r="3478">
          <cell r="C3478" t="str">
            <v>20/K-PLM/VII/00</v>
          </cell>
          <cell r="D3478" t="str">
            <v>ABD MUIS. SE</v>
          </cell>
          <cell r="E3478" t="str">
            <v>060012</v>
          </cell>
          <cell r="F3478" t="str">
            <v>060012</v>
          </cell>
        </row>
        <row r="3479">
          <cell r="C3479" t="str">
            <v>21/K-PLM/VIII/00</v>
          </cell>
          <cell r="D3479" t="str">
            <v>RAHMAN</v>
          </cell>
          <cell r="E3479" t="str">
            <v>076540</v>
          </cell>
          <cell r="F3479" t="str">
            <v>076540</v>
          </cell>
        </row>
        <row r="3480">
          <cell r="C3480" t="str">
            <v>24/K-PLM/VI/01</v>
          </cell>
          <cell r="D3480" t="str">
            <v>ALI ARIE  KARTO</v>
          </cell>
          <cell r="E3480" t="str">
            <v>021107</v>
          </cell>
          <cell r="F3480" t="str">
            <v>021107</v>
          </cell>
        </row>
        <row r="3481">
          <cell r="C3481" t="str">
            <v>2/K-PLM/I/01</v>
          </cell>
          <cell r="D3481" t="str">
            <v>ALI ARIE  KARTO</v>
          </cell>
          <cell r="E3481" t="str">
            <v>000904</v>
          </cell>
          <cell r="F3481" t="str">
            <v>000904</v>
          </cell>
        </row>
        <row r="3482">
          <cell r="C3482" t="str">
            <v>40/K-PLM/IX/01</v>
          </cell>
          <cell r="D3482" t="str">
            <v>ALI ARIE KARTO</v>
          </cell>
          <cell r="E3482" t="str">
            <v>024071</v>
          </cell>
          <cell r="F3482" t="str">
            <v>024071</v>
          </cell>
        </row>
        <row r="3483">
          <cell r="C3483" t="str">
            <v>28/K-PLM/IX/00</v>
          </cell>
          <cell r="D3483" t="str">
            <v>ALI ARIE KARTO</v>
          </cell>
          <cell r="E3483" t="str">
            <v>009308</v>
          </cell>
          <cell r="F3483" t="str">
            <v>009308</v>
          </cell>
        </row>
        <row r="3484">
          <cell r="C3484" t="str">
            <v>29/K-PLM/X/00</v>
          </cell>
          <cell r="D3484" t="str">
            <v>MUH  TAUFIK ,BSC</v>
          </cell>
          <cell r="E3484" t="str">
            <v>062193</v>
          </cell>
          <cell r="F3484" t="str">
            <v>062193</v>
          </cell>
        </row>
        <row r="3485">
          <cell r="C3485" t="str">
            <v>32/K-PLM/X/00</v>
          </cell>
          <cell r="D3485" t="str">
            <v>KHAFIFAH   INDAH</v>
          </cell>
          <cell r="E3485" t="str">
            <v>071477</v>
          </cell>
          <cell r="F3485" t="str">
            <v>071477</v>
          </cell>
        </row>
        <row r="3486">
          <cell r="C3486" t="str">
            <v>34/K-PLM/X/00</v>
          </cell>
          <cell r="D3486" t="str">
            <v>JAMAL  RADI</v>
          </cell>
          <cell r="E3486" t="str">
            <v>071362</v>
          </cell>
          <cell r="F3486" t="str">
            <v>071362</v>
          </cell>
        </row>
        <row r="3487">
          <cell r="C3487" t="str">
            <v>37/K-PLM/XI/00</v>
          </cell>
          <cell r="D3487" t="str">
            <v>SYAHRIR  HALIM</v>
          </cell>
          <cell r="E3487" t="str">
            <v>003577</v>
          </cell>
          <cell r="F3487" t="str">
            <v>003577</v>
          </cell>
        </row>
        <row r="3488">
          <cell r="C3488" t="str">
            <v>40/K-PLM/XII/00</v>
          </cell>
          <cell r="D3488" t="str">
            <v>RAHMAWATY</v>
          </cell>
          <cell r="E3488" t="str">
            <v>036462</v>
          </cell>
          <cell r="F3488" t="str">
            <v>036462</v>
          </cell>
        </row>
        <row r="3489">
          <cell r="C3489" t="str">
            <v>41/K-PLM/XII/00</v>
          </cell>
          <cell r="D3489" t="str">
            <v>A. RUSLAN. AM</v>
          </cell>
          <cell r="E3489" t="str">
            <v>004086</v>
          </cell>
          <cell r="F3489" t="str">
            <v>004086</v>
          </cell>
        </row>
        <row r="3490">
          <cell r="C3490" t="str">
            <v>42/K-PLM/XII/00</v>
          </cell>
          <cell r="D3490" t="str">
            <v>IR. BASO BAHTIAR</v>
          </cell>
          <cell r="E3490" t="str">
            <v>009010</v>
          </cell>
          <cell r="F3490" t="str">
            <v>009010</v>
          </cell>
        </row>
        <row r="3491">
          <cell r="C3491" t="str">
            <v>50/K-MMJ/X/95</v>
          </cell>
          <cell r="D3491" t="str">
            <v>BUKI CACO ANDI</v>
          </cell>
          <cell r="E3491" t="str">
            <v>057831</v>
          </cell>
          <cell r="F3491" t="str">
            <v>057831</v>
          </cell>
        </row>
        <row r="3492">
          <cell r="C3492" t="str">
            <v>57/K-MMJ/VII/97</v>
          </cell>
          <cell r="D3492" t="str">
            <v>ARIF</v>
          </cell>
          <cell r="E3492" t="str">
            <v>067197</v>
          </cell>
          <cell r="F3492" t="str">
            <v>067197</v>
          </cell>
        </row>
        <row r="3493">
          <cell r="C3493" t="str">
            <v>4/K-MMJ/I/98</v>
          </cell>
          <cell r="D3493" t="str">
            <v>ARSYAD RAZAK</v>
          </cell>
          <cell r="E3493">
            <v>701946</v>
          </cell>
          <cell r="F3493">
            <v>701946</v>
          </cell>
        </row>
        <row r="3494">
          <cell r="C3494" t="str">
            <v>14/K-MMJ/TAR/98</v>
          </cell>
          <cell r="D3494" t="str">
            <v>ADAM YOES</v>
          </cell>
          <cell r="E3494">
            <v>543717</v>
          </cell>
          <cell r="F3494">
            <v>543717</v>
          </cell>
        </row>
        <row r="3495">
          <cell r="C3495" t="str">
            <v>260/K-MKS/VII/97</v>
          </cell>
          <cell r="D3495" t="str">
            <v>HARIANTO</v>
          </cell>
          <cell r="E3495">
            <v>756235</v>
          </cell>
          <cell r="F3495">
            <v>756235</v>
          </cell>
        </row>
        <row r="3496">
          <cell r="C3496" t="str">
            <v>425/K-MKS/XI/97</v>
          </cell>
          <cell r="D3496" t="str">
            <v>ABD RASYID</v>
          </cell>
          <cell r="E3496" t="str">
            <v>071322</v>
          </cell>
          <cell r="F3496" t="str">
            <v>071322</v>
          </cell>
        </row>
        <row r="3497">
          <cell r="C3497" t="str">
            <v>64/K-MKS/VI/98</v>
          </cell>
          <cell r="D3497" t="str">
            <v>FATMAWATI</v>
          </cell>
          <cell r="E3497" t="str">
            <v>073477</v>
          </cell>
          <cell r="F3497" t="str">
            <v>073477</v>
          </cell>
        </row>
        <row r="3498">
          <cell r="C3498" t="str">
            <v>53/K-MRS/VI/97</v>
          </cell>
          <cell r="D3498" t="str">
            <v>HASYIM</v>
          </cell>
          <cell r="E3498" t="str">
            <v>066096</v>
          </cell>
          <cell r="F3498" t="str">
            <v>066096</v>
          </cell>
        </row>
        <row r="3499">
          <cell r="C3499" t="str">
            <v>97/K-GWA/XII/97</v>
          </cell>
          <cell r="D3499" t="str">
            <v>EPPE LAMBO</v>
          </cell>
          <cell r="E3499" t="str">
            <v>059466</v>
          </cell>
          <cell r="F3499" t="str">
            <v>059466</v>
          </cell>
        </row>
        <row r="3500">
          <cell r="C3500" t="str">
            <v>19/K-PLM/VI/01</v>
          </cell>
          <cell r="D3500" t="str">
            <v>RUKMAN</v>
          </cell>
          <cell r="E3500" t="str">
            <v>079865</v>
          </cell>
          <cell r="F3500" t="str">
            <v>079865</v>
          </cell>
        </row>
        <row r="3501">
          <cell r="C3501" t="str">
            <v>43/K-PLM/IX/01</v>
          </cell>
          <cell r="D3501" t="str">
            <v>H. SUTINI</v>
          </cell>
          <cell r="E3501" t="str">
            <v>284238</v>
          </cell>
          <cell r="F3501" t="str">
            <v>284238</v>
          </cell>
        </row>
        <row r="3502">
          <cell r="C3502" t="str">
            <v>51/K-PLM/XI/01</v>
          </cell>
          <cell r="D3502" t="str">
            <v>H. NAHRUDDIN</v>
          </cell>
          <cell r="E3502" t="str">
            <v>102903</v>
          </cell>
          <cell r="F3502" t="str">
            <v>102903</v>
          </cell>
        </row>
        <row r="3503">
          <cell r="C3503" t="str">
            <v>3/K-PLM/TAR/99</v>
          </cell>
          <cell r="D3503" t="str">
            <v>H.ABD.RAZAK</v>
          </cell>
          <cell r="E3503" t="str">
            <v>059991</v>
          </cell>
          <cell r="F3503" t="str">
            <v>059991</v>
          </cell>
        </row>
        <row r="3504">
          <cell r="C3504" t="str">
            <v>77/K-PLM/XI/02</v>
          </cell>
          <cell r="D3504" t="str">
            <v>DRS. BARENDS</v>
          </cell>
          <cell r="E3504" t="str">
            <v>086071</v>
          </cell>
          <cell r="F3504" t="str">
            <v>086071</v>
          </cell>
        </row>
        <row r="3505">
          <cell r="C3505" t="str">
            <v>46/K-PLM/VIII/02</v>
          </cell>
          <cell r="D3505" t="str">
            <v>ZETH</v>
          </cell>
          <cell r="E3505" t="str">
            <v>084454</v>
          </cell>
          <cell r="F3505" t="str">
            <v>084454</v>
          </cell>
        </row>
        <row r="3506">
          <cell r="C3506" t="str">
            <v>6/K-PLM/III/01</v>
          </cell>
          <cell r="D3506" t="str">
            <v>H. SUDDIN</v>
          </cell>
          <cell r="E3506" t="str">
            <v>016734</v>
          </cell>
          <cell r="F3506" t="str">
            <v>016734</v>
          </cell>
        </row>
        <row r="3507">
          <cell r="C3507" t="str">
            <v>62/K-PLM/XII/01</v>
          </cell>
          <cell r="D3507" t="str">
            <v>H. SUDDA</v>
          </cell>
          <cell r="E3507" t="str">
            <v>008318</v>
          </cell>
          <cell r="F3507" t="str">
            <v>008318</v>
          </cell>
        </row>
        <row r="3508">
          <cell r="C3508" t="str">
            <v>65/K-PLM/VIII/97</v>
          </cell>
          <cell r="D3508" t="str">
            <v>PEALLI</v>
          </cell>
          <cell r="E3508" t="str">
            <v>068270</v>
          </cell>
          <cell r="F3508" t="str">
            <v>068270</v>
          </cell>
        </row>
        <row r="3509">
          <cell r="C3509" t="str">
            <v>58/K-PLM/VII/97</v>
          </cell>
          <cell r="D3509" t="str">
            <v>MUH. AZIS SANUSI</v>
          </cell>
          <cell r="E3509" t="str">
            <v>067212</v>
          </cell>
          <cell r="F3509" t="str">
            <v>067212</v>
          </cell>
        </row>
        <row r="3510">
          <cell r="C3510" t="str">
            <v>36/K-PLM/VII/98</v>
          </cell>
          <cell r="D3510" t="str">
            <v>SAENAL P</v>
          </cell>
          <cell r="E3510" t="str">
            <v>073501</v>
          </cell>
          <cell r="F3510" t="str">
            <v>073501</v>
          </cell>
        </row>
        <row r="3511">
          <cell r="C3511" t="str">
            <v>44/K-PLM/VIII/98</v>
          </cell>
          <cell r="D3511" t="str">
            <v>H.ABD. LATIEF</v>
          </cell>
          <cell r="E3511" t="str">
            <v>073527</v>
          </cell>
          <cell r="F3511" t="str">
            <v>073527</v>
          </cell>
        </row>
        <row r="3512">
          <cell r="C3512" t="str">
            <v>5/K-PLM/IV/99</v>
          </cell>
          <cell r="D3512" t="str">
            <v>DRS.MALKIAS</v>
          </cell>
          <cell r="E3512" t="str">
            <v>221141</v>
          </cell>
          <cell r="F3512" t="str">
            <v>221141</v>
          </cell>
        </row>
        <row r="3513">
          <cell r="C3513" t="str">
            <v>6/K-PLM/IV/99</v>
          </cell>
          <cell r="D3513" t="str">
            <v>HR. TINULU</v>
          </cell>
          <cell r="E3513" t="str">
            <v>073714</v>
          </cell>
          <cell r="F3513" t="str">
            <v>073714</v>
          </cell>
        </row>
        <row r="3514">
          <cell r="C3514" t="str">
            <v>49/K-PLM/VIII/98</v>
          </cell>
          <cell r="D3514" t="str">
            <v>AMIRULLAH</v>
          </cell>
          <cell r="E3514" t="str">
            <v>073628</v>
          </cell>
          <cell r="F3514" t="str">
            <v>073628</v>
          </cell>
        </row>
        <row r="3515">
          <cell r="C3515" t="str">
            <v>10/K-PLM/VI/00</v>
          </cell>
          <cell r="D3515" t="str">
            <v>H. JUNAEDI SYAMSUL</v>
          </cell>
          <cell r="E3515" t="str">
            <v>045557</v>
          </cell>
          <cell r="F3515" t="str">
            <v>045557</v>
          </cell>
        </row>
        <row r="3516">
          <cell r="C3516" t="str">
            <v>11/K-PLM/VI/00</v>
          </cell>
          <cell r="D3516" t="str">
            <v>DRS.M.ALI BAAL.MSI</v>
          </cell>
          <cell r="E3516" t="str">
            <v>004971</v>
          </cell>
          <cell r="F3516" t="str">
            <v>004971</v>
          </cell>
        </row>
        <row r="3517">
          <cell r="C3517" t="str">
            <v>25/K-PLM/VIII/00</v>
          </cell>
          <cell r="D3517" t="str">
            <v>ISKANDAR      S.</v>
          </cell>
          <cell r="E3517" t="str">
            <v>005549</v>
          </cell>
          <cell r="F3517" t="str">
            <v>005549</v>
          </cell>
        </row>
        <row r="3518">
          <cell r="C3518" t="str">
            <v>26/K-PLM/IX/00</v>
          </cell>
          <cell r="D3518" t="str">
            <v>H. FIRMAN  T</v>
          </cell>
          <cell r="E3518" t="str">
            <v>000589</v>
          </cell>
          <cell r="F3518" t="str">
            <v>000589</v>
          </cell>
        </row>
        <row r="3519">
          <cell r="C3519" t="str">
            <v>33/K-PLM/ADD/02</v>
          </cell>
          <cell r="D3519" t="str">
            <v>U S M A N G</v>
          </cell>
          <cell r="E3519">
            <v>251237</v>
          </cell>
          <cell r="F3519">
            <v>251237</v>
          </cell>
        </row>
        <row r="3520">
          <cell r="C3520" t="str">
            <v>35/K-PLM/XI/00</v>
          </cell>
          <cell r="D3520" t="str">
            <v>DRS. MUH. SAIN</v>
          </cell>
          <cell r="E3520" t="str">
            <v>061775</v>
          </cell>
          <cell r="F3520" t="str">
            <v>061775</v>
          </cell>
        </row>
        <row r="3521">
          <cell r="C3521" t="str">
            <v>39/K-PLM/XII/00</v>
          </cell>
          <cell r="D3521" t="str">
            <v>H. DARMI YUSUF</v>
          </cell>
          <cell r="E3521" t="str">
            <v>001605</v>
          </cell>
          <cell r="F3521" t="str">
            <v>001605</v>
          </cell>
        </row>
        <row r="3522">
          <cell r="C3522" t="str">
            <v>78/K-MMJ/ADD/96</v>
          </cell>
          <cell r="D3522" t="str">
            <v>M. AZIS SANUSI</v>
          </cell>
          <cell r="E3522" t="str">
            <v>675980</v>
          </cell>
          <cell r="F3522" t="str">
            <v>675980</v>
          </cell>
        </row>
        <row r="3523">
          <cell r="C3523" t="str">
            <v>12/K-PLM/TAR/97</v>
          </cell>
          <cell r="D3523" t="str">
            <v>ABDULLAH</v>
          </cell>
          <cell r="E3523" t="str">
            <v>063504</v>
          </cell>
          <cell r="F3523" t="str">
            <v>063504</v>
          </cell>
        </row>
        <row r="3524">
          <cell r="C3524" t="str">
            <v>13/K-PLM/V/97</v>
          </cell>
          <cell r="D3524" t="str">
            <v>AHMAD</v>
          </cell>
          <cell r="E3524" t="str">
            <v>521082</v>
          </cell>
          <cell r="F3524" t="str">
            <v>521082</v>
          </cell>
        </row>
        <row r="3525">
          <cell r="C3525" t="str">
            <v>53/K-PLM/X/98</v>
          </cell>
          <cell r="D3525" t="str">
            <v>B A L L A</v>
          </cell>
          <cell r="E3525" t="str">
            <v>073996</v>
          </cell>
          <cell r="F3525" t="str">
            <v>073996</v>
          </cell>
        </row>
        <row r="3526">
          <cell r="C3526" t="str">
            <v>37/K-MMJ/TAR/97</v>
          </cell>
          <cell r="D3526" t="str">
            <v>BAHAR</v>
          </cell>
          <cell r="E3526" t="str">
            <v>037675</v>
          </cell>
          <cell r="F3526" t="str">
            <v>037675</v>
          </cell>
        </row>
        <row r="3527">
          <cell r="C3527" t="str">
            <v>27/K-MMJ/TAR/97</v>
          </cell>
          <cell r="D3527" t="str">
            <v>DRS. KAHARUDDIN</v>
          </cell>
          <cell r="E3527">
            <v>480918</v>
          </cell>
          <cell r="F3527">
            <v>480918</v>
          </cell>
        </row>
        <row r="3528">
          <cell r="C3528" t="str">
            <v>51/K-PLM/XII/94</v>
          </cell>
          <cell r="D3528" t="str">
            <v>H. HIKMA</v>
          </cell>
          <cell r="E3528" t="str">
            <v>032808</v>
          </cell>
          <cell r="F3528" t="str">
            <v>032808</v>
          </cell>
        </row>
        <row r="3529">
          <cell r="C3529" t="str">
            <v>11/K-MRS/ADD/02</v>
          </cell>
          <cell r="D3529" t="str">
            <v>ISHAK</v>
          </cell>
        </row>
        <row r="3530">
          <cell r="C3530" t="str">
            <v>6/K-MKS/I/01</v>
          </cell>
          <cell r="D3530" t="str">
            <v>ISHAK. P</v>
          </cell>
          <cell r="E3530">
            <v>0</v>
          </cell>
          <cell r="F3530">
            <v>0</v>
          </cell>
        </row>
        <row r="3531">
          <cell r="C3531" t="str">
            <v>27/K-PLM/VI/98</v>
          </cell>
          <cell r="D3531" t="str">
            <v>KACI</v>
          </cell>
          <cell r="E3531" t="str">
            <v>073583</v>
          </cell>
          <cell r="F3531" t="str">
            <v>073583</v>
          </cell>
        </row>
        <row r="3532">
          <cell r="C3532" t="str">
            <v>9/K-PLM/VII/99</v>
          </cell>
          <cell r="D3532" t="str">
            <v>ROSDIANA</v>
          </cell>
          <cell r="E3532" t="str">
            <v>070019</v>
          </cell>
          <cell r="F3532" t="str">
            <v>070019</v>
          </cell>
        </row>
        <row r="3533">
          <cell r="C3533" t="str">
            <v>84/K-BNE/IX/97</v>
          </cell>
          <cell r="D3533" t="str">
            <v>H. HAMIMATANG</v>
          </cell>
          <cell r="E3533" t="str">
            <v>067888</v>
          </cell>
          <cell r="F3533" t="str">
            <v>067888</v>
          </cell>
        </row>
        <row r="3534">
          <cell r="C3534" t="str">
            <v>2/K-SKG/II/00</v>
          </cell>
          <cell r="D3534" t="str">
            <v>H BAHAR</v>
          </cell>
          <cell r="E3534" t="str">
            <v>003165</v>
          </cell>
          <cell r="F3534" t="str">
            <v>003165</v>
          </cell>
        </row>
        <row r="3535">
          <cell r="C3535" t="str">
            <v>6/K-SKG/III/00</v>
          </cell>
          <cell r="D3535" t="str">
            <v>H.RABI</v>
          </cell>
          <cell r="E3535" t="str">
            <v>785337</v>
          </cell>
          <cell r="F3535" t="str">
            <v>785337</v>
          </cell>
        </row>
        <row r="3536">
          <cell r="C3536" t="str">
            <v>7/K-SKG/IV/00</v>
          </cell>
          <cell r="D3536" t="str">
            <v>H. BAHARUDDIN</v>
          </cell>
          <cell r="E3536" t="str">
            <v>034084</v>
          </cell>
          <cell r="F3536" t="str">
            <v>034084</v>
          </cell>
        </row>
        <row r="3537">
          <cell r="C3537" t="str">
            <v>9/K-SKG/V/00</v>
          </cell>
          <cell r="D3537" t="str">
            <v>PABI</v>
          </cell>
          <cell r="E3537" t="str">
            <v>015240</v>
          </cell>
          <cell r="F3537" t="str">
            <v>015240</v>
          </cell>
        </row>
        <row r="3538">
          <cell r="C3538" t="str">
            <v>10/K-SKG/V/00</v>
          </cell>
          <cell r="D3538" t="str">
            <v xml:space="preserve">H AZIS NUR  </v>
          </cell>
          <cell r="E3538" t="str">
            <v>026686</v>
          </cell>
          <cell r="F3538" t="str">
            <v>026686</v>
          </cell>
        </row>
        <row r="3539">
          <cell r="C3539" t="str">
            <v>11/K-SKG/IV/00</v>
          </cell>
          <cell r="D3539" t="str">
            <v xml:space="preserve">H TANSI     </v>
          </cell>
          <cell r="E3539" t="str">
            <v>038957</v>
          </cell>
          <cell r="F3539" t="str">
            <v>038957</v>
          </cell>
        </row>
        <row r="3540">
          <cell r="C3540" t="str">
            <v>17/K-SKG/V/00</v>
          </cell>
          <cell r="D3540" t="str">
            <v xml:space="preserve">BUHARI    </v>
          </cell>
          <cell r="E3540" t="str">
            <v>046785</v>
          </cell>
          <cell r="F3540" t="str">
            <v>046785</v>
          </cell>
        </row>
        <row r="3541">
          <cell r="C3541" t="str">
            <v>63/K-SKG/X/01</v>
          </cell>
          <cell r="D3541" t="str">
            <v>H  BAHTIAR  HP</v>
          </cell>
          <cell r="E3541" t="str">
            <v>199548</v>
          </cell>
          <cell r="F3541" t="str">
            <v>199548</v>
          </cell>
        </row>
        <row r="3542">
          <cell r="C3542" t="str">
            <v>18/K-SKG/V/00</v>
          </cell>
          <cell r="D3542" t="str">
            <v xml:space="preserve">BACHTIAR HP   </v>
          </cell>
          <cell r="E3542" t="str">
            <v>047735</v>
          </cell>
          <cell r="F3542" t="str">
            <v>047735</v>
          </cell>
        </row>
        <row r="3543">
          <cell r="C3543" t="str">
            <v>23/K-SKG/VI/00</v>
          </cell>
          <cell r="D3543" t="str">
            <v xml:space="preserve">JOHAN L     </v>
          </cell>
          <cell r="E3543" t="str">
            <v>023898</v>
          </cell>
          <cell r="F3543" t="str">
            <v>023898</v>
          </cell>
        </row>
        <row r="3544">
          <cell r="C3544" t="str">
            <v>28/K-SKG/VI/00</v>
          </cell>
          <cell r="D3544" t="str">
            <v>H RIDWAN</v>
          </cell>
          <cell r="E3544" t="str">
            <v>056917</v>
          </cell>
          <cell r="F3544" t="str">
            <v>056917</v>
          </cell>
        </row>
        <row r="3545">
          <cell r="C3545" t="str">
            <v>29/K-SKG/VI/00</v>
          </cell>
          <cell r="D3545" t="str">
            <v>BASSE A SULFA</v>
          </cell>
          <cell r="E3545" t="str">
            <v>043140</v>
          </cell>
          <cell r="F3545" t="str">
            <v>043140</v>
          </cell>
        </row>
        <row r="3546">
          <cell r="C3546" t="str">
            <v>32/K-SKG/VII/00</v>
          </cell>
          <cell r="D3546" t="str">
            <v>HAMZAH MUHAMMAD</v>
          </cell>
          <cell r="E3546" t="str">
            <v>060840</v>
          </cell>
          <cell r="F3546" t="str">
            <v>060840</v>
          </cell>
        </row>
        <row r="3547">
          <cell r="C3547" t="str">
            <v>34/K-SKG/VIII/00</v>
          </cell>
          <cell r="D3547" t="str">
            <v>DRS AMBO DALLE</v>
          </cell>
          <cell r="E3547" t="str">
            <v>077315</v>
          </cell>
          <cell r="F3547" t="str">
            <v>077315</v>
          </cell>
        </row>
        <row r="3548">
          <cell r="C3548" t="str">
            <v>3/K-SKG/I/01</v>
          </cell>
          <cell r="D3548" t="str">
            <v>HASMULIYADI</v>
          </cell>
          <cell r="E3548" t="str">
            <v>0X0382</v>
          </cell>
          <cell r="F3548" t="str">
            <v>0X0382</v>
          </cell>
        </row>
        <row r="3549">
          <cell r="C3549" t="str">
            <v>35/K-SKG/VIII/00</v>
          </cell>
          <cell r="D3549" t="str">
            <v>HASMULIYADI/HM. DJUFRI</v>
          </cell>
          <cell r="E3549" t="str">
            <v>077314</v>
          </cell>
          <cell r="F3549" t="str">
            <v>077314</v>
          </cell>
        </row>
        <row r="3550">
          <cell r="C3550" t="str">
            <v>37/K-SKG/VIII/00</v>
          </cell>
          <cell r="D3550" t="str">
            <v>SENDENG</v>
          </cell>
          <cell r="E3550" t="str">
            <v>078443</v>
          </cell>
          <cell r="F3550" t="str">
            <v>078443</v>
          </cell>
        </row>
        <row r="3551">
          <cell r="C3551" t="str">
            <v>38/K-SKG/IX/00</v>
          </cell>
          <cell r="D3551" t="str">
            <v>NUR ALAMSYAH .K/A. SAMALLANGI</v>
          </cell>
          <cell r="E3551" t="str">
            <v>077224</v>
          </cell>
          <cell r="F3551" t="str">
            <v>077224</v>
          </cell>
        </row>
        <row r="3552">
          <cell r="C3552" t="str">
            <v>39/K-SKG/IX/00</v>
          </cell>
          <cell r="D3552" t="str">
            <v>H  KAWARU</v>
          </cell>
          <cell r="E3552" t="str">
            <v>089282</v>
          </cell>
          <cell r="F3552" t="str">
            <v>089282</v>
          </cell>
        </row>
        <row r="3553">
          <cell r="C3553" t="str">
            <v>40/K-SKG/IX/00</v>
          </cell>
          <cell r="D3553" t="str">
            <v>H.HERMANSYAH</v>
          </cell>
          <cell r="E3553" t="str">
            <v>071520</v>
          </cell>
          <cell r="F3553" t="str">
            <v>071520</v>
          </cell>
        </row>
        <row r="3554">
          <cell r="C3554" t="str">
            <v>41/K-SKG/IX/00</v>
          </cell>
          <cell r="D3554" t="str">
            <v>M ARAS</v>
          </cell>
          <cell r="E3554" t="str">
            <v>060955</v>
          </cell>
          <cell r="F3554" t="str">
            <v>060955</v>
          </cell>
        </row>
        <row r="3555">
          <cell r="C3555" t="str">
            <v>43/K-SKG/IX/00</v>
          </cell>
          <cell r="D3555" t="str">
            <v>H.SYAM/H.MARDIANA</v>
          </cell>
          <cell r="E3555" t="str">
            <v>060842</v>
          </cell>
          <cell r="F3555" t="str">
            <v>060842</v>
          </cell>
        </row>
        <row r="3556">
          <cell r="C3556" t="str">
            <v>44/K-SKG/X/00</v>
          </cell>
          <cell r="D3556" t="str">
            <v>MUH.  AMIN</v>
          </cell>
          <cell r="E3556" t="str">
            <v>089451</v>
          </cell>
          <cell r="F3556" t="str">
            <v>089451</v>
          </cell>
        </row>
        <row r="3557">
          <cell r="C3557" t="str">
            <v>46/K-SKG/X/00</v>
          </cell>
          <cell r="D3557" t="str">
            <v xml:space="preserve">ANDI  LANGKI   </v>
          </cell>
          <cell r="E3557" t="str">
            <v>077283</v>
          </cell>
          <cell r="F3557" t="str">
            <v>077283</v>
          </cell>
        </row>
        <row r="3558">
          <cell r="C3558" t="str">
            <v>48/K-SKG/X/00</v>
          </cell>
          <cell r="D3558" t="str">
            <v>DR.  NURHAYATI  Y.</v>
          </cell>
          <cell r="E3558" t="str">
            <v>072986</v>
          </cell>
          <cell r="F3558" t="str">
            <v>072986</v>
          </cell>
        </row>
        <row r="3559">
          <cell r="C3559" t="str">
            <v>49/K-SKG/X/00</v>
          </cell>
          <cell r="D3559" t="str">
            <v>HASMULIADI</v>
          </cell>
          <cell r="E3559" t="str">
            <v>090191</v>
          </cell>
          <cell r="F3559" t="str">
            <v>090191</v>
          </cell>
        </row>
        <row r="3560">
          <cell r="C3560" t="str">
            <v>45/K.-SKG/X/00</v>
          </cell>
          <cell r="D3560" t="str">
            <v>H.  ANDI  ADE</v>
          </cell>
          <cell r="E3560" t="str">
            <v>090332</v>
          </cell>
          <cell r="F3560" t="str">
            <v>090332</v>
          </cell>
        </row>
        <row r="3561">
          <cell r="C3561" t="str">
            <v>1/K-SKG/ADD/02</v>
          </cell>
          <cell r="D3561" t="str">
            <v>H.  ANDI  ADE</v>
          </cell>
          <cell r="E3561" t="str">
            <v>090224</v>
          </cell>
          <cell r="F3561" t="str">
            <v>090224</v>
          </cell>
        </row>
        <row r="3562">
          <cell r="C3562" t="str">
            <v>51/K-SKG/XI/00</v>
          </cell>
          <cell r="D3562" t="str">
            <v>SITTI HAFSAH</v>
          </cell>
          <cell r="E3562" t="str">
            <v>009523</v>
          </cell>
          <cell r="F3562" t="str">
            <v>009523</v>
          </cell>
        </row>
        <row r="3563">
          <cell r="C3563" t="str">
            <v>17/K-SKG/XI/99</v>
          </cell>
          <cell r="D3563" t="str">
            <v>A. SYAHRIAL M SE</v>
          </cell>
          <cell r="E3563" t="str">
            <v>031725</v>
          </cell>
          <cell r="F3563" t="str">
            <v>031725</v>
          </cell>
        </row>
        <row r="3564">
          <cell r="C3564" t="str">
            <v>53/K-SKG/XI/00</v>
          </cell>
          <cell r="D3564" t="str">
            <v xml:space="preserve">DRS DAMSIR     </v>
          </cell>
          <cell r="E3564" t="str">
            <v>061402</v>
          </cell>
          <cell r="F3564" t="str">
            <v>061402</v>
          </cell>
        </row>
        <row r="3565">
          <cell r="C3565" t="str">
            <v>55/K-SKG/XI/00</v>
          </cell>
          <cell r="D3565" t="str">
            <v>RUSWAN ANDI SUNUSI</v>
          </cell>
          <cell r="E3565" t="str">
            <v>004036</v>
          </cell>
          <cell r="F3565" t="str">
            <v>004036</v>
          </cell>
        </row>
        <row r="3566">
          <cell r="C3566" t="str">
            <v>65/K-SKG/XII/00</v>
          </cell>
          <cell r="D3566" t="str">
            <v>H BAHAR</v>
          </cell>
          <cell r="E3566" t="str">
            <v>0X4903</v>
          </cell>
          <cell r="F3566" t="str">
            <v>0X4903</v>
          </cell>
        </row>
        <row r="3567">
          <cell r="C3567" t="str">
            <v>56/K-SKG/XI/00</v>
          </cell>
          <cell r="D3567" t="str">
            <v>H BAHAR</v>
          </cell>
          <cell r="E3567" t="str">
            <v>004034</v>
          </cell>
          <cell r="F3567" t="str">
            <v>004034</v>
          </cell>
        </row>
        <row r="3568">
          <cell r="C3568" t="str">
            <v>27/K-SKG/VI/02</v>
          </cell>
          <cell r="D3568" t="str">
            <v>H. BAHAR</v>
          </cell>
          <cell r="E3568" t="str">
            <v>249406</v>
          </cell>
          <cell r="F3568" t="str">
            <v>249406</v>
          </cell>
        </row>
        <row r="3569">
          <cell r="C3569" t="str">
            <v>22/K-SKG/V/02</v>
          </cell>
          <cell r="D3569" t="str">
            <v>H. BAHAR</v>
          </cell>
          <cell r="E3569" t="str">
            <v>238464</v>
          </cell>
          <cell r="F3569" t="str">
            <v>238464</v>
          </cell>
        </row>
        <row r="3570">
          <cell r="C3570" t="str">
            <v>60/K-SKG/XI/00</v>
          </cell>
          <cell r="D3570" t="str">
            <v xml:space="preserve">H SYAMSUDDIN    </v>
          </cell>
          <cell r="E3570" t="str">
            <v>001270</v>
          </cell>
          <cell r="F3570" t="str">
            <v>001270</v>
          </cell>
        </row>
        <row r="3571">
          <cell r="C3571" t="str">
            <v>57/K-SKG/XI/00</v>
          </cell>
          <cell r="D3571" t="str">
            <v xml:space="preserve">H.SYAMSUDDIN  </v>
          </cell>
          <cell r="E3571" t="str">
            <v>001618</v>
          </cell>
          <cell r="F3571" t="str">
            <v>001618</v>
          </cell>
        </row>
        <row r="3572">
          <cell r="C3572" t="str">
            <v>61/K-SKG/XII/00</v>
          </cell>
          <cell r="D3572" t="str">
            <v>UDHIN  HB</v>
          </cell>
          <cell r="E3572" t="str">
            <v>082710</v>
          </cell>
          <cell r="F3572" t="str">
            <v>082710</v>
          </cell>
        </row>
        <row r="3573">
          <cell r="C3573" t="str">
            <v>62/K-SKG/XII/00</v>
          </cell>
          <cell r="D3573" t="str">
            <v>RAHMAN</v>
          </cell>
          <cell r="E3573" t="str">
            <v>092726</v>
          </cell>
          <cell r="F3573" t="str">
            <v>092726</v>
          </cell>
        </row>
        <row r="3574">
          <cell r="C3574" t="str">
            <v>1/K-SKG/I/01</v>
          </cell>
          <cell r="D3574" t="str">
            <v xml:space="preserve">LASUBU    </v>
          </cell>
          <cell r="E3574" t="str">
            <v>0X4895</v>
          </cell>
          <cell r="F3574" t="str">
            <v>0X4895</v>
          </cell>
        </row>
        <row r="3575">
          <cell r="C3575" t="str">
            <v>4/K-SKG/I/01</v>
          </cell>
          <cell r="D3575" t="str">
            <v>JHONY</v>
          </cell>
          <cell r="E3575" t="str">
            <v>0Y3628</v>
          </cell>
          <cell r="F3575" t="str">
            <v>0Y3628</v>
          </cell>
        </row>
        <row r="3576">
          <cell r="C3576" t="str">
            <v>77/K-SKG/XII/01</v>
          </cell>
          <cell r="D3576" t="str">
            <v>JONY SOUY</v>
          </cell>
          <cell r="E3576" t="str">
            <v>1X7123</v>
          </cell>
          <cell r="F3576" t="str">
            <v>1X7123</v>
          </cell>
        </row>
        <row r="3577">
          <cell r="C3577" t="str">
            <v>6/K-SKG/I/01</v>
          </cell>
          <cell r="D3577" t="str">
            <v>MUH TANG</v>
          </cell>
          <cell r="E3577" t="str">
            <v>0X7242</v>
          </cell>
          <cell r="F3577" t="str">
            <v>0X7242</v>
          </cell>
        </row>
        <row r="3578">
          <cell r="C3578" t="str">
            <v>49/K-SKG/VIII/01</v>
          </cell>
          <cell r="D3578" t="str">
            <v>H SYARIFUDDIN</v>
          </cell>
          <cell r="E3578" t="str">
            <v>0X7321</v>
          </cell>
          <cell r="F3578" t="str">
            <v>0X7321</v>
          </cell>
        </row>
        <row r="3579">
          <cell r="C3579" t="str">
            <v>44/K-SKG/VII/01</v>
          </cell>
          <cell r="D3579" t="str">
            <v>H SYARIFUDDIN</v>
          </cell>
          <cell r="E3579" t="str">
            <v>138374</v>
          </cell>
          <cell r="F3579" t="str">
            <v>138374</v>
          </cell>
        </row>
        <row r="3580">
          <cell r="C3580" t="str">
            <v>64/K-SKG/XII/00</v>
          </cell>
          <cell r="D3580" t="str">
            <v>H SYARIFUDDIN</v>
          </cell>
          <cell r="E3580" t="str">
            <v>084375</v>
          </cell>
          <cell r="F3580" t="str">
            <v>084375</v>
          </cell>
        </row>
        <row r="3581">
          <cell r="C3581" t="str">
            <v>7/K-SKG/I/01</v>
          </cell>
          <cell r="D3581" t="str">
            <v xml:space="preserve">H SYARIFUDDIN   </v>
          </cell>
          <cell r="E3581" t="str">
            <v>0X7548</v>
          </cell>
          <cell r="F3581" t="str">
            <v>0X7548</v>
          </cell>
        </row>
        <row r="3582">
          <cell r="C3582" t="str">
            <v>5/K-SKG/I/01</v>
          </cell>
          <cell r="D3582" t="str">
            <v>SUHERMAN</v>
          </cell>
          <cell r="E3582" t="str">
            <v>098352</v>
          </cell>
          <cell r="F3582" t="str">
            <v>098352</v>
          </cell>
        </row>
        <row r="3583">
          <cell r="C3583" t="str">
            <v>8/K-SKG/I/01</v>
          </cell>
          <cell r="D3583" t="str">
            <v>H AMBO ENRE</v>
          </cell>
          <cell r="E3583" t="str">
            <v>0Y5405</v>
          </cell>
          <cell r="F3583" t="str">
            <v>0Y5405</v>
          </cell>
        </row>
        <row r="3584">
          <cell r="C3584" t="str">
            <v>9/K-SKG/I/01</v>
          </cell>
          <cell r="D3584" t="str">
            <v>MUH AKIL</v>
          </cell>
          <cell r="E3584" t="str">
            <v>082714</v>
          </cell>
          <cell r="F3584" t="str">
            <v>082714</v>
          </cell>
        </row>
        <row r="3585">
          <cell r="C3585" t="str">
            <v>10/K-SKG/I/01</v>
          </cell>
          <cell r="D3585" t="str">
            <v xml:space="preserve">LA KEMMANG    </v>
          </cell>
          <cell r="E3585" t="str">
            <v>0X8033</v>
          </cell>
          <cell r="F3585" t="str">
            <v>0X8033</v>
          </cell>
        </row>
        <row r="3586">
          <cell r="C3586" t="str">
            <v>11/K-SKG/I/01</v>
          </cell>
          <cell r="D3586" t="str">
            <v>H MISE</v>
          </cell>
          <cell r="E3586" t="str">
            <v>0Y5311</v>
          </cell>
          <cell r="F3586" t="str">
            <v>0Y5311</v>
          </cell>
        </row>
        <row r="3587">
          <cell r="C3587" t="str">
            <v>1/K-ADD/X/01</v>
          </cell>
          <cell r="D3587" t="str">
            <v>ANDI  MURHAM</v>
          </cell>
          <cell r="E3587" t="str">
            <v>116028</v>
          </cell>
          <cell r="F3587" t="str">
            <v>116028</v>
          </cell>
        </row>
        <row r="3588">
          <cell r="C3588" t="str">
            <v>47/K-SKG/VII/01</v>
          </cell>
          <cell r="D3588" t="str">
            <v>H DG SYAMSU ALAM</v>
          </cell>
          <cell r="E3588" t="str">
            <v>127968</v>
          </cell>
          <cell r="F3588" t="str">
            <v>127968</v>
          </cell>
        </row>
        <row r="3589">
          <cell r="C3589" t="str">
            <v>14/K-SKG/III/01</v>
          </cell>
          <cell r="D3589" t="str">
            <v>H DG SYAMSU ALAM</v>
          </cell>
          <cell r="E3589" t="str">
            <v>090357</v>
          </cell>
          <cell r="F3589" t="str">
            <v>090357</v>
          </cell>
        </row>
        <row r="3590">
          <cell r="C3590" t="str">
            <v>19/K-SKG/III/01</v>
          </cell>
          <cell r="D3590" t="str">
            <v>HJ  TUHARI</v>
          </cell>
          <cell r="E3590" t="str">
            <v>0X4657</v>
          </cell>
          <cell r="F3590" t="str">
            <v>0X4657</v>
          </cell>
        </row>
        <row r="3591">
          <cell r="C3591" t="str">
            <v>16/K-SKG/III/01</v>
          </cell>
          <cell r="D3591" t="str">
            <v>THAMRIN</v>
          </cell>
          <cell r="E3591" t="str">
            <v>114399</v>
          </cell>
          <cell r="F3591" t="str">
            <v>114399</v>
          </cell>
        </row>
        <row r="3592">
          <cell r="C3592" t="str">
            <v>18/K-SKG/III/01</v>
          </cell>
          <cell r="D3592" t="str">
            <v>MUHANI</v>
          </cell>
          <cell r="E3592" t="str">
            <v>0Y8122</v>
          </cell>
          <cell r="F3592" t="str">
            <v>0Y8122</v>
          </cell>
        </row>
        <row r="3593">
          <cell r="C3593" t="str">
            <v>20/K-SKG/III/01</v>
          </cell>
          <cell r="D3593" t="str">
            <v>AMIRUDDIN</v>
          </cell>
          <cell r="E3593" t="str">
            <v>125235</v>
          </cell>
          <cell r="F3593" t="str">
            <v>125235</v>
          </cell>
        </row>
        <row r="3594">
          <cell r="C3594" t="str">
            <v>22/K-SKG/III/01</v>
          </cell>
          <cell r="D3594" t="str">
            <v>H KALU</v>
          </cell>
          <cell r="E3594" t="str">
            <v>125205</v>
          </cell>
          <cell r="F3594" t="str">
            <v>125205</v>
          </cell>
        </row>
        <row r="3595">
          <cell r="C3595" t="str">
            <v>23/K-SKG/III/01</v>
          </cell>
          <cell r="D3595" t="str">
            <v>H TAHANG</v>
          </cell>
          <cell r="E3595" t="str">
            <v>125845</v>
          </cell>
          <cell r="F3595" t="str">
            <v>125845</v>
          </cell>
        </row>
        <row r="3596">
          <cell r="C3596" t="str">
            <v>24/K-SKG/III/01</v>
          </cell>
          <cell r="D3596" t="str">
            <v xml:space="preserve">DRS .H ANSAR      </v>
          </cell>
          <cell r="E3596" t="str">
            <v>0X7261</v>
          </cell>
          <cell r="F3596" t="str">
            <v>0X7261</v>
          </cell>
        </row>
        <row r="3597">
          <cell r="C3597" t="str">
            <v>25/K-SKG/III/01</v>
          </cell>
          <cell r="D3597" t="str">
            <v>H AGUSTI HATTA</v>
          </cell>
          <cell r="E3597" t="str">
            <v>127843</v>
          </cell>
          <cell r="F3597" t="str">
            <v>127843</v>
          </cell>
        </row>
        <row r="3598">
          <cell r="C3598" t="str">
            <v>28/K-SKG/III/01</v>
          </cell>
          <cell r="D3598" t="str">
            <v>H BAHARUDDIN</v>
          </cell>
          <cell r="E3598" t="str">
            <v>136797</v>
          </cell>
          <cell r="F3598" t="str">
            <v>136797</v>
          </cell>
        </row>
        <row r="3599">
          <cell r="C3599" t="str">
            <v>29/K-SKG/IV/01</v>
          </cell>
          <cell r="D3599" t="str">
            <v>HASMULIYADI</v>
          </cell>
          <cell r="E3599" t="str">
            <v>120135</v>
          </cell>
          <cell r="F3599" t="str">
            <v>120135</v>
          </cell>
        </row>
        <row r="3600">
          <cell r="C3600" t="str">
            <v>31/K-SKG/IV/01</v>
          </cell>
          <cell r="D3600" t="str">
            <v>H AMIRULLAH SAID</v>
          </cell>
          <cell r="E3600" t="str">
            <v>148563</v>
          </cell>
          <cell r="F3600" t="str">
            <v>148563</v>
          </cell>
        </row>
        <row r="3601">
          <cell r="C3601" t="str">
            <v>32/K-SKG/V/01</v>
          </cell>
          <cell r="D3601" t="str">
            <v>ABD RAZAK</v>
          </cell>
          <cell r="E3601" t="str">
            <v>126940</v>
          </cell>
          <cell r="F3601" t="str">
            <v>126940</v>
          </cell>
        </row>
        <row r="3602">
          <cell r="C3602" t="str">
            <v>33/K-SKG/VI/01</v>
          </cell>
          <cell r="D3602" t="str">
            <v>SAINUDDIN</v>
          </cell>
          <cell r="E3602" t="str">
            <v>159814</v>
          </cell>
          <cell r="F3602" t="str">
            <v>159814</v>
          </cell>
        </row>
        <row r="3603">
          <cell r="C3603" t="str">
            <v>34/K-SKG/VI/01</v>
          </cell>
          <cell r="D3603" t="str">
            <v>H DARSONO P</v>
          </cell>
          <cell r="E3603" t="str">
            <v>001519</v>
          </cell>
          <cell r="F3603" t="str">
            <v>001519</v>
          </cell>
        </row>
        <row r="3604">
          <cell r="C3604" t="str">
            <v>36/K-SKG/VII/01</v>
          </cell>
          <cell r="D3604" t="str">
            <v>H M ALYAS</v>
          </cell>
          <cell r="E3604" t="str">
            <v>161637</v>
          </cell>
          <cell r="F3604" t="str">
            <v>161637</v>
          </cell>
        </row>
        <row r="3605">
          <cell r="C3605" t="str">
            <v>37/K-SKG/VII/01</v>
          </cell>
          <cell r="D3605" t="str">
            <v>H M ILYAS</v>
          </cell>
          <cell r="E3605" t="str">
            <v>160224</v>
          </cell>
          <cell r="F3605" t="str">
            <v>160224</v>
          </cell>
        </row>
        <row r="3606">
          <cell r="C3606" t="str">
            <v>38/K-SKG/VII/01</v>
          </cell>
          <cell r="D3606" t="str">
            <v>BASO CACO</v>
          </cell>
          <cell r="E3606" t="str">
            <v>128065</v>
          </cell>
          <cell r="F3606" t="str">
            <v>128065</v>
          </cell>
        </row>
        <row r="3607">
          <cell r="C3607" t="str">
            <v>40/K-SKG/VII/01</v>
          </cell>
          <cell r="D3607" t="str">
            <v>BESSE NOOR  FATIMAH</v>
          </cell>
          <cell r="E3607" t="str">
            <v>171013</v>
          </cell>
          <cell r="F3607" t="str">
            <v>171013</v>
          </cell>
        </row>
        <row r="3608">
          <cell r="C3608" t="str">
            <v>41/K-SKG/VII/01</v>
          </cell>
          <cell r="D3608" t="str">
            <v>KARIMING</v>
          </cell>
          <cell r="E3608" t="str">
            <v>171012</v>
          </cell>
          <cell r="F3608" t="str">
            <v>171012</v>
          </cell>
        </row>
        <row r="3609">
          <cell r="C3609" t="str">
            <v>42/K-SKG/VII/01</v>
          </cell>
          <cell r="D3609" t="str">
            <v>A SUMANGE GAU</v>
          </cell>
          <cell r="E3609" t="str">
            <v>074125</v>
          </cell>
          <cell r="F3609" t="str">
            <v>074125</v>
          </cell>
        </row>
        <row r="3610">
          <cell r="C3610" t="str">
            <v>25/K-SKG/V/02</v>
          </cell>
          <cell r="D3610" t="str">
            <v>ALAM DG. DOLO</v>
          </cell>
          <cell r="E3610" t="str">
            <v>045910</v>
          </cell>
          <cell r="F3610" t="str">
            <v>045910</v>
          </cell>
        </row>
        <row r="3611">
          <cell r="C3611" t="str">
            <v>79/K-SKG/XII/01</v>
          </cell>
          <cell r="D3611" t="str">
            <v>H. BASSE AMINAH</v>
          </cell>
          <cell r="E3611" t="str">
            <v>189380</v>
          </cell>
          <cell r="F3611" t="str">
            <v>189380</v>
          </cell>
        </row>
        <row r="3612">
          <cell r="C3612" t="str">
            <v>78/K-SKG/XII/01</v>
          </cell>
          <cell r="D3612" t="str">
            <v>SUDARWIS</v>
          </cell>
          <cell r="E3612" t="str">
            <v>1X5403</v>
          </cell>
          <cell r="F3612" t="str">
            <v>1X5403</v>
          </cell>
        </row>
        <row r="3613">
          <cell r="C3613" t="str">
            <v>29/K-SKG/VII/02</v>
          </cell>
          <cell r="D3613" t="str">
            <v>ANDI PASAMULLA, AP</v>
          </cell>
          <cell r="E3613" t="str">
            <v>000588</v>
          </cell>
          <cell r="F3613" t="str">
            <v>000588</v>
          </cell>
        </row>
        <row r="3614">
          <cell r="C3614" t="str">
            <v>52/K-SKG/IX/02</v>
          </cell>
          <cell r="D3614" t="str">
            <v>HJ. SUNARTI A. ASSE</v>
          </cell>
          <cell r="E3614" t="str">
            <v>285830</v>
          </cell>
          <cell r="F3614" t="str">
            <v>285830</v>
          </cell>
        </row>
        <row r="3615">
          <cell r="C3615" t="str">
            <v>75/K-SKG/XII/01</v>
          </cell>
          <cell r="D3615" t="str">
            <v>HJ. SUNARTI A. ASSE</v>
          </cell>
          <cell r="E3615" t="str">
            <v>1X4933</v>
          </cell>
          <cell r="F3615" t="str">
            <v>1X4933</v>
          </cell>
        </row>
        <row r="3616">
          <cell r="C3616" t="str">
            <v>62/K-SKG/X/02</v>
          </cell>
          <cell r="D3616" t="str">
            <v>HJ. SUNARTI AMBO A</v>
          </cell>
          <cell r="E3616" t="str">
            <v>297437</v>
          </cell>
          <cell r="F3616" t="str">
            <v>297437</v>
          </cell>
        </row>
        <row r="3617">
          <cell r="C3617" t="str">
            <v>36/K-SKG/VII/02</v>
          </cell>
          <cell r="D3617" t="str">
            <v>BURHANUDDIN, SE</v>
          </cell>
          <cell r="E3617" t="str">
            <v>265762</v>
          </cell>
          <cell r="F3617" t="str">
            <v>265762</v>
          </cell>
        </row>
        <row r="3618">
          <cell r="C3618" t="str">
            <v>34/K-SKG/VII/02</v>
          </cell>
          <cell r="D3618" t="str">
            <v>H. ABD. HAMID</v>
          </cell>
          <cell r="E3618" t="str">
            <v>262276</v>
          </cell>
          <cell r="F3618" t="str">
            <v>262276</v>
          </cell>
        </row>
        <row r="3619">
          <cell r="C3619" t="str">
            <v>30/K-SKG/VII/02</v>
          </cell>
          <cell r="D3619" t="str">
            <v>SYAFRI</v>
          </cell>
          <cell r="E3619" t="str">
            <v>231068</v>
          </cell>
          <cell r="F3619" t="str">
            <v>231068</v>
          </cell>
        </row>
        <row r="3620">
          <cell r="C3620" t="str">
            <v>73/K-SKG/XII/01</v>
          </cell>
          <cell r="D3620" t="str">
            <v>HERIYANED</v>
          </cell>
          <cell r="E3620" t="str">
            <v>1X4983</v>
          </cell>
          <cell r="F3620" t="str">
            <v>1X4983</v>
          </cell>
        </row>
        <row r="3621">
          <cell r="C3621" t="str">
            <v>33/K-SKG/VII/02</v>
          </cell>
          <cell r="D3621" t="str">
            <v>H. MUHAMMAD TANG</v>
          </cell>
          <cell r="E3621" t="str">
            <v>265755</v>
          </cell>
          <cell r="F3621" t="str">
            <v>265755</v>
          </cell>
        </row>
        <row r="3622">
          <cell r="C3622" t="str">
            <v>71/K-SKG/XI/01</v>
          </cell>
          <cell r="D3622" t="str">
            <v>H.A. PAJERUNGI</v>
          </cell>
          <cell r="E3622" t="str">
            <v>199367</v>
          </cell>
          <cell r="F3622" t="str">
            <v>199367</v>
          </cell>
        </row>
        <row r="3623">
          <cell r="C3623" t="str">
            <v>70/K-SKG/XI/01</v>
          </cell>
          <cell r="D3623" t="str">
            <v>ISMAIL. M</v>
          </cell>
          <cell r="E3623" t="str">
            <v>102576</v>
          </cell>
          <cell r="F3623" t="str">
            <v>102576</v>
          </cell>
        </row>
        <row r="3624">
          <cell r="C3624" t="str">
            <v>5/K-SKG/II/02</v>
          </cell>
          <cell r="D3624" t="str">
            <v>H. SUPU</v>
          </cell>
          <cell r="E3624" t="str">
            <v>1X7392</v>
          </cell>
          <cell r="F3624" t="str">
            <v>1X7392</v>
          </cell>
        </row>
        <row r="3625">
          <cell r="C3625" t="str">
            <v>7/K-SKG/II/02</v>
          </cell>
          <cell r="D3625" t="str">
            <v>ANDI PAJARUNGI</v>
          </cell>
          <cell r="E3625" t="str">
            <v>109879</v>
          </cell>
          <cell r="F3625" t="str">
            <v>109879</v>
          </cell>
        </row>
        <row r="3626">
          <cell r="C3626" t="str">
            <v>11/K-SKG/III/02</v>
          </cell>
          <cell r="D3626" t="str">
            <v>HJ. SITTI MARWIAH. D</v>
          </cell>
          <cell r="E3626" t="str">
            <v>227294</v>
          </cell>
          <cell r="F3626" t="str">
            <v>227294</v>
          </cell>
        </row>
        <row r="3627">
          <cell r="C3627" t="str">
            <v>53/K-SKG/IX/02</v>
          </cell>
          <cell r="D3627" t="str">
            <v>H. LAMMA</v>
          </cell>
          <cell r="E3627" t="str">
            <v>273821</v>
          </cell>
          <cell r="F3627" t="str">
            <v>273821</v>
          </cell>
        </row>
        <row r="3628">
          <cell r="C3628" t="str">
            <v>10/K-SKG/III/02</v>
          </cell>
          <cell r="D3628" t="str">
            <v>SUNAWARDI</v>
          </cell>
          <cell r="E3628" t="str">
            <v>227194</v>
          </cell>
          <cell r="F3628" t="str">
            <v>227194</v>
          </cell>
        </row>
        <row r="3629">
          <cell r="C3629" t="str">
            <v>17/K-SKG/IV/02</v>
          </cell>
          <cell r="D3629" t="str">
            <v>H. BASO HARUN</v>
          </cell>
          <cell r="E3629" t="str">
            <v>239692</v>
          </cell>
          <cell r="F3629" t="str">
            <v>239692</v>
          </cell>
        </row>
        <row r="3630">
          <cell r="C3630" t="str">
            <v>18/K-SKG/IV/02</v>
          </cell>
          <cell r="D3630" t="str">
            <v>H. BASO HARUN</v>
          </cell>
          <cell r="E3630" t="str">
            <v>239691</v>
          </cell>
          <cell r="F3630" t="str">
            <v>239691</v>
          </cell>
        </row>
        <row r="3631">
          <cell r="C3631" t="str">
            <v>13/K-SKG/III/02</v>
          </cell>
          <cell r="D3631" t="str">
            <v>A R I S</v>
          </cell>
          <cell r="E3631" t="str">
            <v>1X0112</v>
          </cell>
          <cell r="F3631" t="str">
            <v>1X0112</v>
          </cell>
        </row>
        <row r="3632">
          <cell r="C3632" t="str">
            <v>80/K-SKG/XII/01</v>
          </cell>
          <cell r="D3632" t="str">
            <v>H. ARIS</v>
          </cell>
          <cell r="E3632" t="str">
            <v>109944</v>
          </cell>
          <cell r="F3632" t="str">
            <v>109944</v>
          </cell>
        </row>
        <row r="3633">
          <cell r="C3633" t="str">
            <v>43/K-SKG/VIII/02</v>
          </cell>
          <cell r="D3633" t="str">
            <v>H. TAHANG</v>
          </cell>
          <cell r="E3633" t="str">
            <v>265763</v>
          </cell>
          <cell r="F3633" t="str">
            <v>265763</v>
          </cell>
        </row>
        <row r="3634">
          <cell r="C3634" t="str">
            <v>15/K-SKG/IV/02</v>
          </cell>
          <cell r="D3634" t="str">
            <v>NISWATI</v>
          </cell>
          <cell r="E3634" t="str">
            <v>231680</v>
          </cell>
          <cell r="F3634" t="str">
            <v>231680</v>
          </cell>
        </row>
        <row r="3635">
          <cell r="C3635" t="str">
            <v>38/K-SKG/VII/02</v>
          </cell>
          <cell r="D3635" t="str">
            <v>H. AGUSSALIM</v>
          </cell>
          <cell r="E3635" t="str">
            <v>273113</v>
          </cell>
          <cell r="F3635" t="str">
            <v>273113</v>
          </cell>
        </row>
        <row r="3636">
          <cell r="C3636" t="str">
            <v>42/K-SKG/VIII/02</v>
          </cell>
          <cell r="D3636" t="str">
            <v>SULTANG</v>
          </cell>
          <cell r="E3636" t="str">
            <v>049043</v>
          </cell>
          <cell r="F3636" t="str">
            <v>049043</v>
          </cell>
        </row>
        <row r="3637">
          <cell r="C3637" t="str">
            <v>41/K-SKG/VIII/02</v>
          </cell>
          <cell r="D3637" t="str">
            <v>SOFYAN UMAR</v>
          </cell>
          <cell r="E3637" t="str">
            <v>049049</v>
          </cell>
          <cell r="F3637" t="str">
            <v>049049</v>
          </cell>
        </row>
        <row r="3638">
          <cell r="C3638" t="str">
            <v>40/K-SKG/VIII/02</v>
          </cell>
          <cell r="D3638" t="str">
            <v>H SIRAJUDDIN</v>
          </cell>
          <cell r="E3638" t="str">
            <v>005193</v>
          </cell>
          <cell r="F3638" t="str">
            <v>005193</v>
          </cell>
        </row>
        <row r="3639">
          <cell r="C3639" t="str">
            <v>45/K-SKG/VIII/02</v>
          </cell>
          <cell r="D3639" t="str">
            <v>AHMAD RIDWAN</v>
          </cell>
          <cell r="E3639" t="str">
            <v>295517</v>
          </cell>
          <cell r="F3639" t="str">
            <v>295517</v>
          </cell>
        </row>
        <row r="3640">
          <cell r="C3640" t="str">
            <v>44/K-SKG/VIII/02</v>
          </cell>
          <cell r="D3640" t="str">
            <v>SYARIFUDDIN</v>
          </cell>
          <cell r="E3640" t="str">
            <v>274447</v>
          </cell>
          <cell r="F3640" t="str">
            <v>274447</v>
          </cell>
        </row>
        <row r="3641">
          <cell r="C3641" t="str">
            <v>47/K-SKG/IX/02</v>
          </cell>
          <cell r="D3641" t="str">
            <v>HASTANG</v>
          </cell>
          <cell r="E3641" t="str">
            <v>285831</v>
          </cell>
          <cell r="F3641" t="str">
            <v>285831</v>
          </cell>
        </row>
        <row r="3642">
          <cell r="C3642" t="str">
            <v>67/K-SKG/XI/01</v>
          </cell>
          <cell r="D3642" t="str">
            <v>SUDIRMAN</v>
          </cell>
          <cell r="E3642" t="str">
            <v>103786</v>
          </cell>
          <cell r="F3642" t="str">
            <v>103786</v>
          </cell>
        </row>
        <row r="3643">
          <cell r="C3643" t="str">
            <v>49/K-SKG/IX/02</v>
          </cell>
          <cell r="D3643" t="str">
            <v>H. LAMING</v>
          </cell>
          <cell r="E3643" t="str">
            <v>288685</v>
          </cell>
          <cell r="F3643" t="str">
            <v>288685</v>
          </cell>
        </row>
        <row r="3644">
          <cell r="C3644" t="str">
            <v>46/K-SKG/IX/02</v>
          </cell>
          <cell r="D3644" t="str">
            <v>M. SUYUTI.  AH</v>
          </cell>
          <cell r="E3644" t="str">
            <v>285829</v>
          </cell>
          <cell r="F3644" t="str">
            <v>285829</v>
          </cell>
        </row>
        <row r="3645">
          <cell r="C3645" t="str">
            <v>50/K-SKG/IX/02</v>
          </cell>
          <cell r="D3645" t="str">
            <v>NANA KURSIAH</v>
          </cell>
          <cell r="E3645" t="str">
            <v>285832</v>
          </cell>
          <cell r="F3645" t="str">
            <v>285832</v>
          </cell>
        </row>
        <row r="3646">
          <cell r="C3646" t="str">
            <v>43/K-SKG/VII/01</v>
          </cell>
          <cell r="D3646" t="str">
            <v xml:space="preserve">SUARDI     </v>
          </cell>
          <cell r="E3646" t="str">
            <v>160011</v>
          </cell>
          <cell r="F3646" t="str">
            <v>160011</v>
          </cell>
        </row>
        <row r="3647">
          <cell r="C3647" t="str">
            <v>45/K-SKG/VII/01</v>
          </cell>
          <cell r="D3647" t="str">
            <v>H SYAMSU ALAM</v>
          </cell>
          <cell r="E3647" t="str">
            <v>177822</v>
          </cell>
          <cell r="F3647" t="str">
            <v>177822</v>
          </cell>
        </row>
        <row r="3648">
          <cell r="C3648" t="str">
            <v>46/K-SKG/VII/01</v>
          </cell>
          <cell r="D3648" t="str">
            <v>H ABD KADIR/ HJ. FARIDA</v>
          </cell>
          <cell r="E3648" t="str">
            <v>138373</v>
          </cell>
          <cell r="F3648" t="str">
            <v>138373</v>
          </cell>
        </row>
        <row r="3649">
          <cell r="C3649" t="str">
            <v>66/K-SKG/X/01</v>
          </cell>
          <cell r="D3649" t="str">
            <v>H  TAHANG</v>
          </cell>
          <cell r="E3649" t="str">
            <v>182181</v>
          </cell>
          <cell r="F3649" t="str">
            <v>182181</v>
          </cell>
        </row>
        <row r="3650">
          <cell r="C3650" t="str">
            <v>48/K-SKG/VIII/01</v>
          </cell>
          <cell r="D3650" t="str">
            <v>JAMALUDDIN RAHIM</v>
          </cell>
          <cell r="E3650" t="str">
            <v>074124</v>
          </cell>
          <cell r="F3650" t="str">
            <v>074124</v>
          </cell>
        </row>
        <row r="3651">
          <cell r="C3651" t="str">
            <v>50/K-SKG/VIII/01</v>
          </cell>
          <cell r="D3651" t="str">
            <v xml:space="preserve">NURDIN </v>
          </cell>
          <cell r="E3651" t="str">
            <v>189505</v>
          </cell>
          <cell r="F3651" t="str">
            <v>189505</v>
          </cell>
        </row>
        <row r="3652">
          <cell r="C3652" t="str">
            <v>51/K-SKG/IX/01</v>
          </cell>
          <cell r="D3652" t="str">
            <v>H FARDI SYAM</v>
          </cell>
          <cell r="E3652" t="str">
            <v>182267</v>
          </cell>
          <cell r="F3652" t="str">
            <v>182267</v>
          </cell>
        </row>
        <row r="3653">
          <cell r="C3653" t="str">
            <v>52/K-SKG/IX/01</v>
          </cell>
          <cell r="D3653" t="str">
            <v>H NAMBA</v>
          </cell>
          <cell r="E3653" t="str">
            <v>184094</v>
          </cell>
          <cell r="F3653" t="str">
            <v>184094</v>
          </cell>
        </row>
        <row r="3654">
          <cell r="C3654" t="str">
            <v>74/K-SKG/XII/01</v>
          </cell>
          <cell r="D3654" t="str">
            <v>H. NAMBA</v>
          </cell>
          <cell r="E3654" t="str">
            <v>189330</v>
          </cell>
          <cell r="F3654" t="str">
            <v>189330</v>
          </cell>
        </row>
        <row r="3655">
          <cell r="C3655" t="str">
            <v>53/K-SKG/IX/01</v>
          </cell>
          <cell r="D3655" t="str">
            <v>BACHRI</v>
          </cell>
          <cell r="E3655" t="str">
            <v>182268</v>
          </cell>
          <cell r="F3655" t="str">
            <v>182268</v>
          </cell>
        </row>
        <row r="3656">
          <cell r="C3656" t="str">
            <v>54/K-SKG/IX/01</v>
          </cell>
          <cell r="D3656" t="str">
            <v>H M SUKRI AS</v>
          </cell>
          <cell r="E3656" t="str">
            <v>190828</v>
          </cell>
          <cell r="F3656" t="str">
            <v>190828</v>
          </cell>
        </row>
        <row r="3657">
          <cell r="C3657" t="str">
            <v>55/K-SKG/IX/01</v>
          </cell>
          <cell r="D3657" t="str">
            <v>DRA HJ HUSNIATI</v>
          </cell>
          <cell r="E3657" t="str">
            <v>0X7753</v>
          </cell>
          <cell r="F3657" t="str">
            <v>0X7753</v>
          </cell>
        </row>
        <row r="3658">
          <cell r="C3658" t="str">
            <v>56/K-SKG/IX/01</v>
          </cell>
          <cell r="D3658" t="str">
            <v>DARWIS</v>
          </cell>
          <cell r="E3658" t="str">
            <v>181181</v>
          </cell>
          <cell r="F3658" t="str">
            <v>181181</v>
          </cell>
        </row>
        <row r="3659">
          <cell r="C3659" t="str">
            <v>57/K-SKG/IX/01</v>
          </cell>
          <cell r="D3659" t="str">
            <v>TAMRIN</v>
          </cell>
          <cell r="E3659" t="str">
            <v>193086</v>
          </cell>
          <cell r="F3659" t="str">
            <v>193086</v>
          </cell>
        </row>
        <row r="3660">
          <cell r="C3660" t="str">
            <v>65/K-SKG/X/01</v>
          </cell>
          <cell r="D3660" t="str">
            <v>ANDI  ACO  DG LOLO</v>
          </cell>
          <cell r="E3660" t="str">
            <v>169075</v>
          </cell>
          <cell r="F3660" t="str">
            <v>169075</v>
          </cell>
        </row>
        <row r="3661">
          <cell r="C3661" t="str">
            <v>59/K-SKG/X/01</v>
          </cell>
          <cell r="D3661" t="str">
            <v>BASO PANNU</v>
          </cell>
          <cell r="E3661" t="str">
            <v>193148</v>
          </cell>
          <cell r="F3661" t="str">
            <v>193148</v>
          </cell>
        </row>
        <row r="3662">
          <cell r="C3662" t="str">
            <v>60/K-SKG/X/01</v>
          </cell>
          <cell r="D3662" t="str">
            <v>SAPARUDDIN</v>
          </cell>
          <cell r="E3662" t="str">
            <v>193152</v>
          </cell>
          <cell r="F3662" t="str">
            <v>193152</v>
          </cell>
        </row>
        <row r="3663">
          <cell r="C3663" t="str">
            <v>62/K-SKG/X/01</v>
          </cell>
          <cell r="D3663" t="str">
            <v>INDO  WATI</v>
          </cell>
          <cell r="E3663" t="str">
            <v>193193</v>
          </cell>
          <cell r="F3663" t="str">
            <v>193193</v>
          </cell>
        </row>
        <row r="3664">
          <cell r="C3664" t="str">
            <v>64/K-SKG/X/01</v>
          </cell>
          <cell r="D3664" t="str">
            <v>N A S A</v>
          </cell>
          <cell r="E3664" t="str">
            <v>189311</v>
          </cell>
          <cell r="F3664" t="str">
            <v>189311</v>
          </cell>
        </row>
        <row r="3665">
          <cell r="C3665" t="str">
            <v>37/K-SKG/VII/02</v>
          </cell>
          <cell r="D3665" t="str">
            <v>MISBAHUDDIN H. DG MAKKAU</v>
          </cell>
          <cell r="E3665" t="str">
            <v>241364</v>
          </cell>
          <cell r="F3665" t="str">
            <v>241364</v>
          </cell>
        </row>
        <row r="3666">
          <cell r="C3666" t="str">
            <v>20/K-SKG/IV/02</v>
          </cell>
          <cell r="D3666" t="str">
            <v>MISBAHUDDIN H. DG. MAKKAU</v>
          </cell>
          <cell r="E3666" t="str">
            <v>231675</v>
          </cell>
          <cell r="F3666" t="str">
            <v>231675</v>
          </cell>
        </row>
        <row r="3667">
          <cell r="C3667" t="str">
            <v>58/K-SKG/IX/01</v>
          </cell>
          <cell r="D3667" t="str">
            <v>ABBAS</v>
          </cell>
          <cell r="E3667" t="str">
            <v>181111</v>
          </cell>
          <cell r="F3667" t="str">
            <v>181111</v>
          </cell>
        </row>
        <row r="3668">
          <cell r="C3668" t="str">
            <v>11/K-SKG/VII/99</v>
          </cell>
          <cell r="D3668" t="str">
            <v>H ABD MALIK</v>
          </cell>
          <cell r="E3668" t="str">
            <v>000992</v>
          </cell>
          <cell r="F3668" t="str">
            <v>000992</v>
          </cell>
        </row>
        <row r="3669">
          <cell r="C3669" t="str">
            <v>58/K-SKG/XI/00</v>
          </cell>
          <cell r="D3669" t="str">
            <v xml:space="preserve">NY NURLAELA PARAKASI   </v>
          </cell>
          <cell r="E3669" t="str">
            <v>001642</v>
          </cell>
          <cell r="F3669" t="str">
            <v>001642</v>
          </cell>
        </row>
        <row r="3670">
          <cell r="C3670" t="str">
            <v>48/K-SKG/IX/02</v>
          </cell>
          <cell r="D3670" t="str">
            <v>H. DG. MANESSA</v>
          </cell>
          <cell r="E3670" t="str">
            <v>285834</v>
          </cell>
          <cell r="F3670" t="str">
            <v>285834</v>
          </cell>
        </row>
        <row r="3671">
          <cell r="C3671" t="str">
            <v>75/K-SKG/XII/02</v>
          </cell>
          <cell r="D3671" t="str">
            <v>H MUH. TAHIR</v>
          </cell>
          <cell r="E3671" t="str">
            <v>2X3632</v>
          </cell>
          <cell r="F3671" t="str">
            <v>2X3632</v>
          </cell>
        </row>
        <row r="3672">
          <cell r="C3672" t="str">
            <v>73/K-SKG/XI/02</v>
          </cell>
          <cell r="D3672" t="str">
            <v>DRS AKSAN</v>
          </cell>
          <cell r="E3672" t="str">
            <v>2X9942</v>
          </cell>
          <cell r="F3672" t="str">
            <v>2X9942</v>
          </cell>
        </row>
        <row r="3673">
          <cell r="C3673" t="str">
            <v>72/K-SKG/XI/02</v>
          </cell>
          <cell r="D3673" t="str">
            <v>MASJIDI</v>
          </cell>
          <cell r="E3673" t="str">
            <v>2X9943</v>
          </cell>
          <cell r="F3673" t="str">
            <v>2X9943</v>
          </cell>
        </row>
        <row r="3674">
          <cell r="C3674" t="str">
            <v>71/K-SKG/XI/02</v>
          </cell>
          <cell r="D3674" t="str">
            <v>H. ALIMUDDIN</v>
          </cell>
          <cell r="E3674" t="str">
            <v>208882</v>
          </cell>
          <cell r="F3674" t="str">
            <v>208882</v>
          </cell>
        </row>
        <row r="3675">
          <cell r="C3675" t="str">
            <v>70/K-SKG/XI/02</v>
          </cell>
          <cell r="D3675" t="str">
            <v>H. RUSMAN AKIL</v>
          </cell>
          <cell r="E3675" t="str">
            <v>241449</v>
          </cell>
          <cell r="F3675" t="str">
            <v>241449</v>
          </cell>
        </row>
        <row r="3676">
          <cell r="C3676" t="str">
            <v>69/K-SKG/XI/02</v>
          </cell>
          <cell r="D3676" t="str">
            <v>H. LAODDING</v>
          </cell>
          <cell r="E3676" t="str">
            <v>201897</v>
          </cell>
          <cell r="F3676" t="str">
            <v>201897</v>
          </cell>
        </row>
        <row r="3677">
          <cell r="C3677" t="str">
            <v>68/K-SKG/X/02</v>
          </cell>
          <cell r="D3677" t="str">
            <v>H. SITENG</v>
          </cell>
          <cell r="E3677" t="str">
            <v>208302</v>
          </cell>
          <cell r="F3677" t="str">
            <v>208302</v>
          </cell>
        </row>
        <row r="3678">
          <cell r="C3678" t="str">
            <v>66/K-SKG/X/02</v>
          </cell>
          <cell r="D3678" t="str">
            <v>TUNRENG</v>
          </cell>
          <cell r="E3678" t="str">
            <v>208303</v>
          </cell>
          <cell r="F3678" t="str">
            <v>208303</v>
          </cell>
        </row>
        <row r="3679">
          <cell r="C3679" t="str">
            <v>65/K-SKG/X/02</v>
          </cell>
          <cell r="D3679" t="str">
            <v>MADDUAWALI RINI</v>
          </cell>
          <cell r="E3679" t="str">
            <v>291027</v>
          </cell>
          <cell r="F3679" t="str">
            <v>291027</v>
          </cell>
        </row>
        <row r="3680">
          <cell r="C3680" t="str">
            <v>64/K-SKG/X/02</v>
          </cell>
          <cell r="D3680" t="str">
            <v>H. KALU</v>
          </cell>
          <cell r="E3680" t="str">
            <v>291029</v>
          </cell>
          <cell r="F3680" t="str">
            <v>291029</v>
          </cell>
        </row>
        <row r="3681">
          <cell r="C3681" t="str">
            <v>63/K-SKG/X/02</v>
          </cell>
          <cell r="D3681" t="str">
            <v>HJ. SAHRI</v>
          </cell>
          <cell r="E3681" t="str">
            <v>297426</v>
          </cell>
          <cell r="F3681" t="str">
            <v>297426</v>
          </cell>
        </row>
        <row r="3682">
          <cell r="C3682" t="str">
            <v>61/K-SKG/X/02</v>
          </cell>
          <cell r="D3682" t="str">
            <v>TAMRIN. L</v>
          </cell>
          <cell r="E3682" t="str">
            <v>274128</v>
          </cell>
          <cell r="F3682" t="str">
            <v>274128</v>
          </cell>
        </row>
        <row r="3683">
          <cell r="C3683" t="str">
            <v>60/K-SKG/X/02</v>
          </cell>
          <cell r="D3683" t="str">
            <v>YUSUF ALOK</v>
          </cell>
          <cell r="E3683" t="str">
            <v>260708</v>
          </cell>
          <cell r="F3683" t="str">
            <v>260708</v>
          </cell>
        </row>
        <row r="3684">
          <cell r="C3684" t="str">
            <v>59/K-SKG/X/02</v>
          </cell>
          <cell r="D3684" t="str">
            <v>H. ABD. RASYID</v>
          </cell>
          <cell r="E3684" t="str">
            <v>288656</v>
          </cell>
          <cell r="F3684" t="str">
            <v>288656</v>
          </cell>
        </row>
        <row r="3685">
          <cell r="C3685" t="str">
            <v>57/K-SKG/IX/02</v>
          </cell>
          <cell r="D3685" t="str">
            <v>H. INDO TANG</v>
          </cell>
          <cell r="E3685" t="str">
            <v>254801</v>
          </cell>
          <cell r="F3685" t="str">
            <v>254801</v>
          </cell>
        </row>
        <row r="3686">
          <cell r="C3686" t="str">
            <v>58/K-SKG/IX/02</v>
          </cell>
          <cell r="D3686" t="str">
            <v>H. INDO TANG</v>
          </cell>
          <cell r="E3686" t="str">
            <v>254798</v>
          </cell>
          <cell r="F3686" t="str">
            <v>254798</v>
          </cell>
        </row>
        <row r="3687">
          <cell r="C3687" t="str">
            <v>56/K-SKG/IX/02</v>
          </cell>
          <cell r="D3687" t="str">
            <v>AGUS</v>
          </cell>
          <cell r="E3687" t="str">
            <v>285893</v>
          </cell>
          <cell r="F3687" t="str">
            <v>285893</v>
          </cell>
        </row>
        <row r="3688">
          <cell r="C3688" t="str">
            <v>55/K-SKG/IX/02</v>
          </cell>
          <cell r="D3688" t="str">
            <v>H. AMBO SENNANG</v>
          </cell>
          <cell r="E3688" t="str">
            <v>285904</v>
          </cell>
          <cell r="F3688" t="str">
            <v>285904</v>
          </cell>
        </row>
        <row r="3689">
          <cell r="C3689" t="str">
            <v>39/K-SKG/VIII/02</v>
          </cell>
          <cell r="D3689" t="str">
            <v>H. ARIFIN</v>
          </cell>
          <cell r="E3689" t="str">
            <v>262019</v>
          </cell>
          <cell r="F3689" t="str">
            <v>262019</v>
          </cell>
        </row>
        <row r="3690">
          <cell r="C3690" t="str">
            <v>32/K-SKG/VII/02</v>
          </cell>
          <cell r="D3690" t="str">
            <v>ANDI SYAHRIAL M, SE. MM</v>
          </cell>
          <cell r="E3690" t="str">
            <v>240263</v>
          </cell>
          <cell r="F3690" t="str">
            <v>240263</v>
          </cell>
        </row>
        <row r="3691">
          <cell r="C3691" t="str">
            <v>28/K-SKG/VI/02</v>
          </cell>
          <cell r="D3691" t="str">
            <v>H. INDO INTANG</v>
          </cell>
          <cell r="E3691" t="str">
            <v>047453</v>
          </cell>
          <cell r="F3691" t="str">
            <v>047453</v>
          </cell>
        </row>
        <row r="3692">
          <cell r="C3692" t="str">
            <v>24/K-SKG/V/02</v>
          </cell>
          <cell r="D3692" t="str">
            <v>H. NGAI</v>
          </cell>
          <cell r="E3692" t="str">
            <v>249882</v>
          </cell>
          <cell r="F3692" t="str">
            <v>249882</v>
          </cell>
        </row>
        <row r="3693">
          <cell r="C3693" t="str">
            <v>51/K-SKG/IX/02</v>
          </cell>
          <cell r="D3693" t="str">
            <v>HJ. DARAWATY</v>
          </cell>
          <cell r="E3693" t="str">
            <v>285839</v>
          </cell>
          <cell r="F3693" t="str">
            <v>285839</v>
          </cell>
        </row>
        <row r="3694">
          <cell r="C3694" t="str">
            <v>23/K-SKG/V/02</v>
          </cell>
          <cell r="D3694" t="str">
            <v>MULIADI MUSTAFA</v>
          </cell>
          <cell r="E3694" t="str">
            <v>249580</v>
          </cell>
          <cell r="F3694" t="str">
            <v>249580</v>
          </cell>
        </row>
        <row r="3695">
          <cell r="C3695" t="str">
            <v>21/K-SKG/IV/02</v>
          </cell>
          <cell r="D3695" t="str">
            <v>H. DG. SILELE</v>
          </cell>
          <cell r="E3695" t="str">
            <v>249570</v>
          </cell>
          <cell r="F3695" t="str">
            <v>249570</v>
          </cell>
        </row>
        <row r="3696">
          <cell r="C3696" t="str">
            <v>19/K-SKG/IV/02</v>
          </cell>
          <cell r="D3696" t="str">
            <v>ABD. RAHMAN</v>
          </cell>
          <cell r="E3696" t="str">
            <v>238394</v>
          </cell>
          <cell r="F3696" t="str">
            <v>238394</v>
          </cell>
        </row>
        <row r="3697">
          <cell r="C3697" t="str">
            <v>12/K-SKG/III/02</v>
          </cell>
          <cell r="D3697" t="str">
            <v>M. JURALI. G</v>
          </cell>
          <cell r="E3697" t="str">
            <v>227285</v>
          </cell>
          <cell r="F3697" t="str">
            <v>227285</v>
          </cell>
        </row>
        <row r="3698">
          <cell r="C3698" t="str">
            <v>9/K-SKG/III/02</v>
          </cell>
          <cell r="D3698" t="str">
            <v>H. SYAMSUDDIN</v>
          </cell>
          <cell r="E3698" t="str">
            <v>219575</v>
          </cell>
          <cell r="F3698" t="str">
            <v>219575</v>
          </cell>
        </row>
        <row r="3699">
          <cell r="C3699" t="str">
            <v>54/K-SKG/IX/02</v>
          </cell>
          <cell r="D3699" t="str">
            <v>H ANGSI</v>
          </cell>
          <cell r="E3699" t="str">
            <v>288723</v>
          </cell>
          <cell r="F3699" t="str">
            <v>288723</v>
          </cell>
        </row>
        <row r="3700">
          <cell r="C3700" t="str">
            <v>67/K-SKG/X/02</v>
          </cell>
          <cell r="D3700" t="str">
            <v>H. ANGSI</v>
          </cell>
          <cell r="E3700" t="str">
            <v>289692</v>
          </cell>
          <cell r="F3700" t="str">
            <v>289692</v>
          </cell>
        </row>
        <row r="3701">
          <cell r="C3701" t="str">
            <v>35/K-SKG/VII/02</v>
          </cell>
          <cell r="D3701" t="str">
            <v>H. ANGSI</v>
          </cell>
          <cell r="E3701" t="str">
            <v>265730</v>
          </cell>
          <cell r="F3701" t="str">
            <v>265730</v>
          </cell>
        </row>
        <row r="3702">
          <cell r="C3702" t="str">
            <v>16/K-SKG/IV/02</v>
          </cell>
          <cell r="D3702" t="str">
            <v>H. ANGSI</v>
          </cell>
          <cell r="E3702" t="str">
            <v>210374</v>
          </cell>
          <cell r="F3702" t="str">
            <v>210374</v>
          </cell>
        </row>
        <row r="3703">
          <cell r="C3703" t="str">
            <v>6/K-SKG/II/02</v>
          </cell>
          <cell r="D3703" t="str">
            <v>H. ANGSI</v>
          </cell>
          <cell r="E3703" t="str">
            <v>1X9971</v>
          </cell>
          <cell r="F3703" t="str">
            <v>1X9971</v>
          </cell>
        </row>
        <row r="3704">
          <cell r="C3704" t="str">
            <v>3/K-SKG/01/02</v>
          </cell>
          <cell r="D3704" t="str">
            <v>H. ABD. RAHMAN</v>
          </cell>
          <cell r="E3704" t="str">
            <v>216326</v>
          </cell>
          <cell r="F3704" t="str">
            <v>216326</v>
          </cell>
        </row>
        <row r="3705">
          <cell r="C3705" t="str">
            <v>76/K-SKG/XII/01</v>
          </cell>
          <cell r="D3705" t="str">
            <v>HJ. ST. HARLINA</v>
          </cell>
          <cell r="E3705" t="str">
            <v>109725</v>
          </cell>
          <cell r="F3705" t="str">
            <v>109725</v>
          </cell>
        </row>
        <row r="3706">
          <cell r="C3706" t="str">
            <v>59/K-SKG/XI/00</v>
          </cell>
          <cell r="D3706" t="str">
            <v>H.MUH TAHIR</v>
          </cell>
          <cell r="E3706" t="str">
            <v>077454</v>
          </cell>
          <cell r="F3706" t="str">
            <v>077454</v>
          </cell>
        </row>
        <row r="3707">
          <cell r="C3707" t="str">
            <v>26/K-SKG/V/02</v>
          </cell>
          <cell r="D3707" t="str">
            <v>H. ANWAR</v>
          </cell>
          <cell r="E3707" t="str">
            <v>251649</v>
          </cell>
          <cell r="F3707" t="str">
            <v>251649</v>
          </cell>
        </row>
        <row r="3708">
          <cell r="C3708" t="str">
            <v>4/K-SKG/IIII/00</v>
          </cell>
          <cell r="D3708" t="str">
            <v>H M SAID ANWAR</v>
          </cell>
          <cell r="E3708" t="str">
            <v>023894</v>
          </cell>
          <cell r="F3708" t="str">
            <v>023894</v>
          </cell>
        </row>
        <row r="3709">
          <cell r="C3709" t="str">
            <v>39/K-SKG/VII/01</v>
          </cell>
          <cell r="D3709" t="str">
            <v>H PARAKASSI</v>
          </cell>
          <cell r="E3709" t="str">
            <v>138482</v>
          </cell>
          <cell r="F3709" t="str">
            <v>138482</v>
          </cell>
        </row>
        <row r="3710">
          <cell r="C3710" t="str">
            <v>16/K-SKG/V/00</v>
          </cell>
          <cell r="D3710" t="str">
            <v>H PARAKSSI</v>
          </cell>
          <cell r="E3710" t="str">
            <v>045435</v>
          </cell>
          <cell r="F3710" t="str">
            <v>045435</v>
          </cell>
        </row>
        <row r="3711">
          <cell r="C3711" t="str">
            <v>67/K-SKG/X/97</v>
          </cell>
          <cell r="D3711" t="str">
            <v>H.M. SAID ANWAR</v>
          </cell>
          <cell r="E3711" t="str">
            <v>066281</v>
          </cell>
          <cell r="F3711" t="str">
            <v>066281</v>
          </cell>
        </row>
        <row r="3712">
          <cell r="C3712" t="str">
            <v>45/K-SKG/XII/94</v>
          </cell>
          <cell r="D3712" t="str">
            <v>H.M. SAID ANWAR</v>
          </cell>
          <cell r="E3712" t="str">
            <v>029646</v>
          </cell>
          <cell r="F3712" t="str">
            <v>029646</v>
          </cell>
        </row>
        <row r="3713">
          <cell r="C3713" t="str">
            <v>58/K-SKG/IX/96</v>
          </cell>
          <cell r="D3713" t="str">
            <v>H.M.SAID ANWAR</v>
          </cell>
          <cell r="E3713" t="str">
            <v>052641</v>
          </cell>
          <cell r="F3713" t="str">
            <v>052641</v>
          </cell>
        </row>
        <row r="3714">
          <cell r="C3714" t="str">
            <v>59/K-SKG/IX/96</v>
          </cell>
          <cell r="D3714" t="str">
            <v>H. SAID ANWAR</v>
          </cell>
          <cell r="E3714" t="str">
            <v>052638</v>
          </cell>
          <cell r="F3714" t="str">
            <v>052638</v>
          </cell>
        </row>
        <row r="3715">
          <cell r="C3715" t="str">
            <v>66/K-SKG/X/97</v>
          </cell>
          <cell r="D3715" t="str">
            <v>M. SAID ANWAR</v>
          </cell>
          <cell r="E3715" t="str">
            <v>068034</v>
          </cell>
          <cell r="F3715" t="str">
            <v>068034</v>
          </cell>
        </row>
        <row r="3716">
          <cell r="C3716" t="str">
            <v>41/K-SKG/VII/97</v>
          </cell>
          <cell r="D3716" t="str">
            <v>M. SAID ANWAR</v>
          </cell>
          <cell r="E3716" t="str">
            <v>064842</v>
          </cell>
          <cell r="F3716" t="str">
            <v>064842</v>
          </cell>
        </row>
        <row r="3717">
          <cell r="C3717" t="str">
            <v>14/K-SKG/III/97</v>
          </cell>
          <cell r="D3717" t="str">
            <v>H. HABE</v>
          </cell>
          <cell r="E3717" t="str">
            <v>060007</v>
          </cell>
          <cell r="F3717" t="str">
            <v>060007</v>
          </cell>
        </row>
        <row r="3718">
          <cell r="C3718" t="str">
            <v>74/K-SKG/VIII/95</v>
          </cell>
          <cell r="D3718" t="str">
            <v>H. HABE</v>
          </cell>
          <cell r="E3718" t="str">
            <v>592117</v>
          </cell>
          <cell r="F3718" t="str">
            <v>592117</v>
          </cell>
        </row>
        <row r="3719">
          <cell r="C3719" t="str">
            <v>75/K-SKG/VIII/95</v>
          </cell>
          <cell r="D3719" t="str">
            <v>H. HABE</v>
          </cell>
          <cell r="E3719" t="str">
            <v>592086</v>
          </cell>
          <cell r="F3719" t="str">
            <v>592086</v>
          </cell>
        </row>
        <row r="3720">
          <cell r="C3720" t="str">
            <v>25/K-SKG/VII/98</v>
          </cell>
          <cell r="D3720" t="str">
            <v>A. SYARIFUDDIN</v>
          </cell>
          <cell r="E3720" t="str">
            <v>001089</v>
          </cell>
          <cell r="F3720" t="str">
            <v>001089</v>
          </cell>
        </row>
        <row r="3721">
          <cell r="C3721" t="str">
            <v>30/K-SKG/IV/01</v>
          </cell>
          <cell r="D3721" t="str">
            <v>H SUHERMAN</v>
          </cell>
          <cell r="E3721" t="str">
            <v>0X4881</v>
          </cell>
          <cell r="F3721" t="str">
            <v>0X4881</v>
          </cell>
        </row>
        <row r="3722">
          <cell r="C3722" t="str">
            <v>27/K-SKG/III/01</v>
          </cell>
          <cell r="D3722" t="str">
            <v>H SUHERMAN</v>
          </cell>
          <cell r="E3722" t="str">
            <v>0Y8120</v>
          </cell>
          <cell r="F3722" t="str">
            <v>0Y8120</v>
          </cell>
        </row>
        <row r="3723">
          <cell r="C3723" t="str">
            <v>17/K-SKG/III/01</v>
          </cell>
          <cell r="D3723" t="str">
            <v>H SUHERMAN</v>
          </cell>
          <cell r="E3723" t="str">
            <v>0X7199</v>
          </cell>
          <cell r="F3723" t="str">
            <v>0X7199</v>
          </cell>
        </row>
        <row r="3724">
          <cell r="C3724" t="str">
            <v>15/K-SKG/III/01</v>
          </cell>
          <cell r="D3724" t="str">
            <v>H SUHERMAN</v>
          </cell>
          <cell r="E3724" t="str">
            <v>114398</v>
          </cell>
          <cell r="F3724" t="str">
            <v>114398</v>
          </cell>
        </row>
        <row r="3725">
          <cell r="C3725" t="str">
            <v>63/K-SKG/XII/00</v>
          </cell>
          <cell r="D3725" t="str">
            <v>H SUHERMAN</v>
          </cell>
          <cell r="E3725" t="str">
            <v>095683</v>
          </cell>
          <cell r="F3725" t="str">
            <v>095683</v>
          </cell>
        </row>
        <row r="3726">
          <cell r="C3726" t="str">
            <v>5/K-SKG/II/96</v>
          </cell>
          <cell r="D3726" t="str">
            <v>HAMZAH NUR</v>
          </cell>
          <cell r="E3726" t="str">
            <v>616333</v>
          </cell>
          <cell r="F3726" t="str">
            <v>616333</v>
          </cell>
        </row>
        <row r="3727">
          <cell r="C3727" t="str">
            <v>15/K-SKG/IV/96</v>
          </cell>
          <cell r="D3727" t="str">
            <v>H. NATING</v>
          </cell>
          <cell r="E3727" t="str">
            <v>048149</v>
          </cell>
          <cell r="F3727" t="str">
            <v>048149</v>
          </cell>
        </row>
        <row r="3728">
          <cell r="C3728" t="str">
            <v>45/K-SKG/VIII/96</v>
          </cell>
          <cell r="D3728" t="str">
            <v>H. AMBO INTANG</v>
          </cell>
          <cell r="E3728" t="str">
            <v>050849</v>
          </cell>
          <cell r="F3728" t="str">
            <v>050849</v>
          </cell>
        </row>
        <row r="3729">
          <cell r="C3729" t="str">
            <v>71/K-SKG/X/97</v>
          </cell>
          <cell r="D3729" t="str">
            <v>SYARIFUDDIN</v>
          </cell>
          <cell r="E3729" t="str">
            <v>069702</v>
          </cell>
          <cell r="F3729" t="str">
            <v>069702</v>
          </cell>
        </row>
        <row r="3730">
          <cell r="C3730" t="str">
            <v>69/K-SKG/XI/95</v>
          </cell>
          <cell r="D3730" t="str">
            <v>SYARIFUDDIN M</v>
          </cell>
          <cell r="E3730" t="str">
            <v>579741</v>
          </cell>
          <cell r="F3730" t="str">
            <v>579741</v>
          </cell>
        </row>
        <row r="3731">
          <cell r="C3731" t="str">
            <v>2/K-SKG/I/01</v>
          </cell>
          <cell r="D3731" t="str">
            <v>JABIR / AMRAN, SE</v>
          </cell>
          <cell r="E3731" t="str">
            <v>006294</v>
          </cell>
          <cell r="F3731" t="str">
            <v>006294</v>
          </cell>
        </row>
        <row r="3732">
          <cell r="C3732" t="str">
            <v>84/K-SKG/XI/97</v>
          </cell>
          <cell r="D3732" t="str">
            <v>A. BUSTAN. A. ESA</v>
          </cell>
          <cell r="E3732" t="str">
            <v>069532</v>
          </cell>
          <cell r="F3732" t="str">
            <v>069532</v>
          </cell>
        </row>
        <row r="3733">
          <cell r="C3733" t="str">
            <v>36/K-SKG/VIII/00</v>
          </cell>
          <cell r="D3733" t="str">
            <v xml:space="preserve">ABUSTAN  A  ESA  </v>
          </cell>
          <cell r="E3733" t="str">
            <v>066935</v>
          </cell>
          <cell r="F3733" t="str">
            <v>066935</v>
          </cell>
        </row>
        <row r="3734">
          <cell r="C3734" t="str">
            <v>148/K-PRE/X/96</v>
          </cell>
          <cell r="D3734" t="str">
            <v>M. YAKUB / DRS. HAMZAH</v>
          </cell>
          <cell r="E3734" t="str">
            <v>662985</v>
          </cell>
          <cell r="F3734" t="str">
            <v>662985</v>
          </cell>
        </row>
        <row r="3735">
          <cell r="C3735" t="str">
            <v>19/K-SKG/V/00</v>
          </cell>
          <cell r="D3735" t="str">
            <v xml:space="preserve">H MASSE   </v>
          </cell>
          <cell r="E3735" t="str">
            <v>047603</v>
          </cell>
          <cell r="F3735" t="str">
            <v>047603</v>
          </cell>
        </row>
        <row r="3736">
          <cell r="C3736" t="str">
            <v>79/K-SKG/XI/96</v>
          </cell>
          <cell r="D3736" t="str">
            <v>FATURACHMAN</v>
          </cell>
          <cell r="E3736" t="str">
            <v>039445</v>
          </cell>
          <cell r="F3736" t="str">
            <v>039445</v>
          </cell>
        </row>
        <row r="3737">
          <cell r="C3737" t="str">
            <v>34/K-SKG/X/98</v>
          </cell>
          <cell r="D3737" t="str">
            <v>AMBO ALA</v>
          </cell>
          <cell r="E3737" t="str">
            <v>073920</v>
          </cell>
          <cell r="F3737" t="str">
            <v>073920</v>
          </cell>
        </row>
        <row r="3738">
          <cell r="C3738" t="str">
            <v>13/K-SKG/IV/00</v>
          </cell>
          <cell r="D3738" t="str">
            <v>H TELLUNG</v>
          </cell>
          <cell r="E3738" t="str">
            <v>026714</v>
          </cell>
          <cell r="F3738" t="str">
            <v>026714</v>
          </cell>
        </row>
        <row r="3739">
          <cell r="C3739" t="str">
            <v>42/K-SKG/IX/00</v>
          </cell>
          <cell r="D3739" t="str">
            <v>SULENG  ALI</v>
          </cell>
          <cell r="E3739" t="str">
            <v>078441</v>
          </cell>
          <cell r="F3739" t="str">
            <v>078441</v>
          </cell>
        </row>
        <row r="3740">
          <cell r="C3740" t="str">
            <v>95/K-SKG/XI/96</v>
          </cell>
          <cell r="D3740" t="str">
            <v>H. HADRAWI</v>
          </cell>
          <cell r="E3740" t="str">
            <v>054256</v>
          </cell>
          <cell r="F3740" t="str">
            <v>054256</v>
          </cell>
        </row>
        <row r="3741">
          <cell r="C3741" t="str">
            <v>8/K-SKG/IV/00</v>
          </cell>
          <cell r="D3741" t="str">
            <v>HAMSAH DARSONO</v>
          </cell>
          <cell r="E3741" t="str">
            <v>026687</v>
          </cell>
          <cell r="F3741" t="str">
            <v>026687</v>
          </cell>
        </row>
        <row r="3742">
          <cell r="C3742" t="str">
            <v>13/K-SKG/II/98</v>
          </cell>
          <cell r="D3742" t="str">
            <v>RUSLI. T</v>
          </cell>
          <cell r="E3742" t="str">
            <v>072888</v>
          </cell>
          <cell r="F3742" t="str">
            <v>072888</v>
          </cell>
        </row>
        <row r="3743">
          <cell r="C3743" t="str">
            <v>43/K-SKG/VII/97</v>
          </cell>
          <cell r="D3743" t="str">
            <v>A  R  D  A</v>
          </cell>
          <cell r="E3743" t="str">
            <v>067115</v>
          </cell>
          <cell r="F3743" t="str">
            <v>067115</v>
          </cell>
        </row>
        <row r="3744">
          <cell r="C3744" t="str">
            <v>68/K-SKG/XI/01</v>
          </cell>
          <cell r="D3744" t="str">
            <v>SELLANG</v>
          </cell>
          <cell r="E3744" t="str">
            <v>103786</v>
          </cell>
          <cell r="F3744" t="str">
            <v>103786</v>
          </cell>
        </row>
        <row r="3745">
          <cell r="C3745" t="str">
            <v>55/K-SKG/IX/97</v>
          </cell>
          <cell r="D3745" t="str">
            <v>H. PANNACO</v>
          </cell>
          <cell r="E3745" t="str">
            <v>215697</v>
          </cell>
          <cell r="F3745" t="str">
            <v>215697</v>
          </cell>
        </row>
        <row r="3746">
          <cell r="C3746" t="str">
            <v>57/K-SKG/IX/97</v>
          </cell>
          <cell r="D3746" t="str">
            <v>K.H. HAMRAH BADAWI</v>
          </cell>
          <cell r="E3746" t="str">
            <v>026777</v>
          </cell>
          <cell r="F3746" t="str">
            <v>026777</v>
          </cell>
        </row>
        <row r="3747">
          <cell r="C3747" t="str">
            <v>58/K-SKG/IX/97</v>
          </cell>
          <cell r="D3747" t="str">
            <v>MUSTAMAR</v>
          </cell>
          <cell r="E3747" t="str">
            <v>068025</v>
          </cell>
          <cell r="F3747" t="str">
            <v>068025</v>
          </cell>
        </row>
        <row r="3748">
          <cell r="C3748" t="str">
            <v>75/K-SKG/X/97</v>
          </cell>
          <cell r="D3748" t="str">
            <v>A. ROHANI</v>
          </cell>
          <cell r="E3748" t="str">
            <v>068001</v>
          </cell>
          <cell r="F3748" t="str">
            <v>068001</v>
          </cell>
        </row>
        <row r="3749">
          <cell r="C3749" t="str">
            <v>79/K-SKG/X/97</v>
          </cell>
          <cell r="D3749" t="str">
            <v>H. MESSA</v>
          </cell>
          <cell r="E3749" t="str">
            <v>069778</v>
          </cell>
          <cell r="F3749" t="str">
            <v>069778</v>
          </cell>
        </row>
        <row r="3750">
          <cell r="C3750" t="str">
            <v>81/K-SKG/XII/01</v>
          </cell>
          <cell r="D3750" t="str">
            <v>SUWARNO</v>
          </cell>
          <cell r="E3750" t="str">
            <v>109945</v>
          </cell>
          <cell r="F3750" t="str">
            <v>109945</v>
          </cell>
        </row>
        <row r="3751">
          <cell r="C3751" t="str">
            <v>83/K-SKG/XI/97</v>
          </cell>
          <cell r="D3751" t="str">
            <v>SUWARNO / H. ANGSI</v>
          </cell>
          <cell r="E3751" t="str">
            <v>069695</v>
          </cell>
          <cell r="F3751" t="str">
            <v>069695</v>
          </cell>
        </row>
        <row r="3752">
          <cell r="C3752" t="str">
            <v>95/K-SKG/XI/97</v>
          </cell>
          <cell r="D3752" t="str">
            <v>H. MASSE</v>
          </cell>
          <cell r="E3752" t="str">
            <v>072575</v>
          </cell>
          <cell r="F3752" t="str">
            <v>072575</v>
          </cell>
        </row>
        <row r="3753">
          <cell r="C3753" t="str">
            <v>7/K-SKG/I/98</v>
          </cell>
          <cell r="D3753" t="str">
            <v>IR. SYAMSUDDIN</v>
          </cell>
          <cell r="E3753" t="str">
            <v>029086</v>
          </cell>
          <cell r="F3753" t="str">
            <v>029086</v>
          </cell>
        </row>
        <row r="3754">
          <cell r="C3754" t="str">
            <v>1/K-SKG/I/02</v>
          </cell>
          <cell r="D3754" t="str">
            <v>H. AMBO EMMANG</v>
          </cell>
          <cell r="E3754" t="str">
            <v>1X5638</v>
          </cell>
          <cell r="F3754" t="str">
            <v>1X5638</v>
          </cell>
        </row>
        <row r="3755">
          <cell r="C3755" t="str">
            <v>72/K-SKG/XI/01</v>
          </cell>
          <cell r="D3755" t="str">
            <v>H. AMBO EMMANG</v>
          </cell>
          <cell r="E3755" t="str">
            <v>168990</v>
          </cell>
          <cell r="F3755" t="str">
            <v>168990</v>
          </cell>
        </row>
        <row r="3756">
          <cell r="C3756" t="str">
            <v>54/K-SKG/XI/00</v>
          </cell>
          <cell r="D3756" t="str">
            <v>H.AMBO EMMANG</v>
          </cell>
          <cell r="E3756" t="str">
            <v>003752</v>
          </cell>
          <cell r="F3756" t="str">
            <v>003752</v>
          </cell>
        </row>
        <row r="3757">
          <cell r="C3757" t="str">
            <v>35/K-SKG/X/98</v>
          </cell>
          <cell r="D3757" t="str">
            <v>SUDIRMAN</v>
          </cell>
          <cell r="E3757" t="str">
            <v>073562</v>
          </cell>
          <cell r="F3757" t="str">
            <v>073562</v>
          </cell>
        </row>
        <row r="3758">
          <cell r="C3758" t="str">
            <v>23/K-SKG/VII/98</v>
          </cell>
          <cell r="D3758" t="str">
            <v>SUGIONO</v>
          </cell>
          <cell r="E3758" t="str">
            <v>072800</v>
          </cell>
          <cell r="F3758" t="str">
            <v>072800</v>
          </cell>
        </row>
        <row r="3759">
          <cell r="C3759" t="str">
            <v>31/K-SKG/VII/02</v>
          </cell>
          <cell r="D3759" t="str">
            <v>MUSTAMIN</v>
          </cell>
          <cell r="E3759" t="str">
            <v>262895</v>
          </cell>
          <cell r="F3759" t="str">
            <v>262895</v>
          </cell>
        </row>
        <row r="3760">
          <cell r="C3760" t="str">
            <v>32/K-SKG/IX/98</v>
          </cell>
          <cell r="D3760" t="str">
            <v>SYAMSUDDIN NUR</v>
          </cell>
          <cell r="E3760" t="str">
            <v>000500</v>
          </cell>
          <cell r="F3760" t="str">
            <v>000500</v>
          </cell>
        </row>
        <row r="3761">
          <cell r="C3761" t="str">
            <v>61/K-SKG/X/01</v>
          </cell>
          <cell r="D3761" t="str">
            <v>H SYAMSUDDIN NUR</v>
          </cell>
          <cell r="E3761" t="str">
            <v>194884</v>
          </cell>
          <cell r="F3761" t="str">
            <v>194884</v>
          </cell>
        </row>
        <row r="3762">
          <cell r="C3762" t="str">
            <v>74/K-SKG/XI/02</v>
          </cell>
          <cell r="D3762" t="str">
            <v>H RAMANG</v>
          </cell>
          <cell r="E3762" t="str">
            <v>220431</v>
          </cell>
          <cell r="F3762" t="str">
            <v>220431</v>
          </cell>
        </row>
        <row r="3763">
          <cell r="C3763" t="str">
            <v>67/K-SKG/XII/00</v>
          </cell>
          <cell r="D3763" t="str">
            <v>H RAMANG</v>
          </cell>
          <cell r="E3763" t="str">
            <v>084374</v>
          </cell>
          <cell r="F3763" t="str">
            <v>084374</v>
          </cell>
        </row>
        <row r="3764">
          <cell r="C3764" t="str">
            <v>31/K-SKG/VII/00</v>
          </cell>
          <cell r="D3764" t="str">
            <v>H RAMANG</v>
          </cell>
          <cell r="E3764" t="str">
            <v>050086</v>
          </cell>
          <cell r="F3764" t="str">
            <v>050086</v>
          </cell>
        </row>
        <row r="3765">
          <cell r="C3765" t="str">
            <v>1/K-SKG/I/99</v>
          </cell>
          <cell r="D3765" t="str">
            <v>MUHAMMAD SYAH</v>
          </cell>
          <cell r="E3765" t="str">
            <v>073564</v>
          </cell>
          <cell r="F3765" t="str">
            <v>073564</v>
          </cell>
        </row>
        <row r="3766">
          <cell r="C3766" t="str">
            <v>3/K-SKG/IV/99</v>
          </cell>
          <cell r="D3766" t="str">
            <v>TAMPANG</v>
          </cell>
          <cell r="E3766" t="str">
            <v>002315</v>
          </cell>
          <cell r="F3766" t="str">
            <v>002315</v>
          </cell>
        </row>
        <row r="3767">
          <cell r="C3767" t="str">
            <v>4/K-SKG/IV/99</v>
          </cell>
          <cell r="D3767" t="str">
            <v>JOHAN</v>
          </cell>
          <cell r="E3767" t="str">
            <v>002320</v>
          </cell>
          <cell r="F3767" t="str">
            <v>002320</v>
          </cell>
        </row>
        <row r="3768">
          <cell r="C3768" t="str">
            <v>21/K-SKG/III/01</v>
          </cell>
          <cell r="D3768" t="str">
            <v xml:space="preserve">JOHAN  L   </v>
          </cell>
          <cell r="E3768" t="str">
            <v>125202</v>
          </cell>
          <cell r="F3768" t="str">
            <v>125202</v>
          </cell>
        </row>
        <row r="3769">
          <cell r="C3769" t="str">
            <v>6/K-SKG/VI/99</v>
          </cell>
          <cell r="D3769" t="str">
            <v>LATANG</v>
          </cell>
          <cell r="E3769" t="str">
            <v>070020</v>
          </cell>
          <cell r="F3769" t="str">
            <v>070020</v>
          </cell>
        </row>
        <row r="3770">
          <cell r="C3770" t="str">
            <v>7/K-SKG/VI/99</v>
          </cell>
          <cell r="D3770" t="str">
            <v>P. RIMA</v>
          </cell>
          <cell r="E3770" t="str">
            <v>071786</v>
          </cell>
          <cell r="F3770" t="str">
            <v>071786</v>
          </cell>
        </row>
        <row r="3771">
          <cell r="C3771" t="str">
            <v>8/K-SKG/VI/99</v>
          </cell>
          <cell r="D3771" t="str">
            <v>JUMARDI LA UPE</v>
          </cell>
          <cell r="E3771" t="str">
            <v>072534</v>
          </cell>
          <cell r="F3771" t="str">
            <v>072534</v>
          </cell>
        </row>
        <row r="3772">
          <cell r="C3772" t="str">
            <v>9/K-SKG/VI/99</v>
          </cell>
          <cell r="D3772" t="str">
            <v>N A S A</v>
          </cell>
          <cell r="E3772" t="str">
            <v>074123</v>
          </cell>
          <cell r="F3772" t="str">
            <v>074123</v>
          </cell>
        </row>
        <row r="3773">
          <cell r="C3773" t="str">
            <v>3/K-SKG/IIII/00</v>
          </cell>
          <cell r="D3773" t="str">
            <v>H M YUSUF RAZAK</v>
          </cell>
          <cell r="E3773" t="str">
            <v>0244752</v>
          </cell>
          <cell r="F3773" t="str">
            <v>0244752</v>
          </cell>
        </row>
        <row r="3774">
          <cell r="C3774" t="str">
            <v>24/K-SKG/VI/00</v>
          </cell>
          <cell r="D3774" t="str">
            <v xml:space="preserve">H M YUSUF RAZAK </v>
          </cell>
          <cell r="E3774" t="str">
            <v>058961</v>
          </cell>
          <cell r="F3774" t="str">
            <v>058961</v>
          </cell>
        </row>
        <row r="3775">
          <cell r="C3775" t="str">
            <v>12/K-SKG/IV/00</v>
          </cell>
          <cell r="D3775" t="str">
            <v xml:space="preserve">H.M YUSUF RASAK </v>
          </cell>
          <cell r="E3775" t="str">
            <v>993944</v>
          </cell>
          <cell r="F3775" t="str">
            <v>993944</v>
          </cell>
        </row>
        <row r="3776">
          <cell r="C3776" t="str">
            <v>9/K-PLP/VI/99</v>
          </cell>
          <cell r="D3776" t="str">
            <v>H.M.YUSUF RASAK</v>
          </cell>
          <cell r="E3776" t="str">
            <v>000707</v>
          </cell>
          <cell r="F3776" t="str">
            <v>000707</v>
          </cell>
        </row>
        <row r="3777">
          <cell r="C3777" t="str">
            <v>47/K-SKG/X/00</v>
          </cell>
          <cell r="D3777" t="str">
            <v>ARMAN , SE/NURDIN</v>
          </cell>
          <cell r="E3777" t="str">
            <v>003677</v>
          </cell>
          <cell r="F3777" t="str">
            <v>003677</v>
          </cell>
        </row>
        <row r="3778">
          <cell r="C3778" t="str">
            <v>20/K-SKG/V/00</v>
          </cell>
          <cell r="D3778" t="str">
            <v>ARMAN SE</v>
          </cell>
          <cell r="E3778" t="str">
            <v>045010</v>
          </cell>
          <cell r="F3778" t="str">
            <v>045010</v>
          </cell>
        </row>
        <row r="3779">
          <cell r="C3779" t="str">
            <v>12/K-SKG/III/99</v>
          </cell>
          <cell r="D3779" t="str">
            <v>ARMAN,SE</v>
          </cell>
          <cell r="E3779" t="str">
            <v>003142</v>
          </cell>
          <cell r="F3779" t="str">
            <v>003142</v>
          </cell>
        </row>
        <row r="3780">
          <cell r="C3780" t="str">
            <v>13/K-SKG/XI/99</v>
          </cell>
          <cell r="D3780" t="str">
            <v>LA PANI</v>
          </cell>
          <cell r="E3780" t="str">
            <v>031165</v>
          </cell>
          <cell r="F3780" t="str">
            <v>031165</v>
          </cell>
        </row>
        <row r="3781">
          <cell r="C3781" t="str">
            <v>15/K-SKG/XI/99</v>
          </cell>
          <cell r="D3781" t="str">
            <v>H HASNA</v>
          </cell>
          <cell r="E3781" t="str">
            <v>000345</v>
          </cell>
          <cell r="F3781" t="str">
            <v>000345</v>
          </cell>
        </row>
        <row r="3782">
          <cell r="C3782" t="str">
            <v>33/K-SKG/VII/00</v>
          </cell>
          <cell r="D3782" t="str">
            <v>H HASNA/ AMBO UPE</v>
          </cell>
          <cell r="E3782" t="str">
            <v>641032</v>
          </cell>
          <cell r="F3782" t="str">
            <v>641032</v>
          </cell>
        </row>
        <row r="3783">
          <cell r="C3783" t="str">
            <v>25/K-SKG/VI/00</v>
          </cell>
          <cell r="D3783" t="str">
            <v>H HASNA/ AMBO UPE</v>
          </cell>
          <cell r="E3783" t="str">
            <v>022600</v>
          </cell>
          <cell r="F3783" t="str">
            <v>022600</v>
          </cell>
        </row>
        <row r="3784">
          <cell r="C3784" t="str">
            <v>16/K-SKG/XI/99</v>
          </cell>
          <cell r="D3784" t="str">
            <v>A SUMANGE GAU</v>
          </cell>
          <cell r="E3784" t="str">
            <v>003655</v>
          </cell>
          <cell r="F3784" t="str">
            <v>003655</v>
          </cell>
        </row>
        <row r="3785">
          <cell r="C3785" t="str">
            <v>6/K-MRS/VI/99</v>
          </cell>
          <cell r="D3785" t="str">
            <v>ANDI HASBI</v>
          </cell>
          <cell r="E3785" t="str">
            <v>700993</v>
          </cell>
          <cell r="F3785" t="str">
            <v>700993</v>
          </cell>
        </row>
        <row r="3786">
          <cell r="C3786" t="str">
            <v>12/K-SKG/III/01</v>
          </cell>
          <cell r="D3786" t="str">
            <v>H  ZAKARIA/H. SUHERMAN</v>
          </cell>
          <cell r="E3786" t="str">
            <v>061006</v>
          </cell>
          <cell r="F3786" t="str">
            <v>061006</v>
          </cell>
        </row>
        <row r="3787">
          <cell r="C3787" t="str">
            <v>75/K-SKG/XII/02</v>
          </cell>
          <cell r="D3787" t="str">
            <v>H. MUH. TAHIR</v>
          </cell>
          <cell r="E3787" t="str">
            <v>2X3632</v>
          </cell>
          <cell r="F3787" t="str">
            <v>2X3632</v>
          </cell>
        </row>
        <row r="3788">
          <cell r="C3788" t="str">
            <v>69/K-SKG/XI/01</v>
          </cell>
          <cell r="D3788" t="str">
            <v>SUBAIDAH/NASA</v>
          </cell>
          <cell r="E3788" t="str">
            <v>193172</v>
          </cell>
          <cell r="F3788" t="str">
            <v>193172</v>
          </cell>
        </row>
        <row r="3789">
          <cell r="C3789" t="str">
            <v>179/K-MKS/V/95</v>
          </cell>
          <cell r="D3789" t="str">
            <v>A. JAENUDDIN HP</v>
          </cell>
          <cell r="E3789" t="str">
            <v>038464</v>
          </cell>
          <cell r="F3789" t="str">
            <v>038464</v>
          </cell>
        </row>
        <row r="3790">
          <cell r="C3790" t="str">
            <v>3/K-MMJ/TAR/99</v>
          </cell>
          <cell r="D3790" t="str">
            <v>BOSOWA PLASTINDO</v>
          </cell>
          <cell r="E3790" t="str">
            <v>051742</v>
          </cell>
          <cell r="F3790" t="str">
            <v>051742</v>
          </cell>
        </row>
        <row r="3791">
          <cell r="C3791" t="str">
            <v>4/K-SKG/TAR/98</v>
          </cell>
          <cell r="D3791" t="str">
            <v>DRS.M.AMIN</v>
          </cell>
          <cell r="E3791" t="str">
            <v>057126</v>
          </cell>
          <cell r="F3791" t="str">
            <v>057126</v>
          </cell>
        </row>
        <row r="3792">
          <cell r="C3792" t="str">
            <v>26/K-SKG/VII/98</v>
          </cell>
          <cell r="D3792" t="str">
            <v>H. AMBO INTANG</v>
          </cell>
          <cell r="E3792" t="str">
            <v>001215</v>
          </cell>
          <cell r="F3792" t="str">
            <v>001215</v>
          </cell>
        </row>
        <row r="3793">
          <cell r="C3793" t="str">
            <v>1 A/K-SKG/ADD/93</v>
          </cell>
          <cell r="D3793" t="str">
            <v>H. JUNAEDA</v>
          </cell>
          <cell r="E3793">
            <v>0</v>
          </cell>
          <cell r="F3793">
            <v>0</v>
          </cell>
        </row>
        <row r="3794">
          <cell r="C3794" t="str">
            <v>2/K-SKG/TAR/96</v>
          </cell>
          <cell r="D3794" t="str">
            <v>H. MUSTAFA</v>
          </cell>
          <cell r="E3794" t="str">
            <v>031973</v>
          </cell>
          <cell r="F3794" t="str">
            <v>031973</v>
          </cell>
        </row>
        <row r="3795">
          <cell r="C3795" t="str">
            <v>6/K-TAR/IX/98</v>
          </cell>
          <cell r="D3795" t="str">
            <v>LAMASSE</v>
          </cell>
          <cell r="E3795" t="str">
            <v>000047</v>
          </cell>
          <cell r="F3795" t="str">
            <v>000047</v>
          </cell>
        </row>
        <row r="3796">
          <cell r="C3796" t="str">
            <v>25/K-SKG/VI/95</v>
          </cell>
          <cell r="D3796" t="str">
            <v>PANNACO</v>
          </cell>
          <cell r="E3796" t="str">
            <v>033492</v>
          </cell>
          <cell r="F3796" t="str">
            <v>033492</v>
          </cell>
        </row>
        <row r="3797">
          <cell r="C3797" t="str">
            <v>35/K-SKG/VI/01</v>
          </cell>
          <cell r="D3797" t="str">
            <v>ABD. RAHMAN</v>
          </cell>
          <cell r="E3797" t="str">
            <v>161115</v>
          </cell>
          <cell r="F3797" t="str">
            <v>161115</v>
          </cell>
        </row>
        <row r="3798">
          <cell r="C3798" t="str">
            <v>29/K-SKG/V/90</v>
          </cell>
          <cell r="D3798" t="str">
            <v>YUNUS DALLE</v>
          </cell>
          <cell r="E3798">
            <v>0</v>
          </cell>
          <cell r="F3798">
            <v>0</v>
          </cell>
        </row>
        <row r="3799">
          <cell r="C3799" t="str">
            <v>77/K-MKS/V/00</v>
          </cell>
          <cell r="D3799" t="str">
            <v xml:space="preserve"> R I D W A N </v>
          </cell>
          <cell r="E3799" t="str">
            <v>035668</v>
          </cell>
          <cell r="F3799" t="str">
            <v>035668</v>
          </cell>
        </row>
        <row r="3800">
          <cell r="C3800" t="str">
            <v>483/K-MKS/X/96</v>
          </cell>
          <cell r="D3800" t="str">
            <v>DRS ARIS MUNAWWARAH</v>
          </cell>
          <cell r="E3800" t="str">
            <v>040530</v>
          </cell>
          <cell r="F3800" t="str">
            <v>040530</v>
          </cell>
        </row>
        <row r="3801">
          <cell r="C3801" t="str">
            <v>73/K-MRS/XII/96</v>
          </cell>
          <cell r="D3801" t="str">
            <v>H. PANTO. M</v>
          </cell>
          <cell r="E3801" t="str">
            <v>060559</v>
          </cell>
          <cell r="F3801" t="str">
            <v>060559</v>
          </cell>
        </row>
        <row r="3802">
          <cell r="C3802" t="str">
            <v>86/K-PRE/VI/96</v>
          </cell>
          <cell r="D3802" t="str">
            <v>H. SYARFINI ARSYAD</v>
          </cell>
          <cell r="E3802" t="str">
            <v>039385</v>
          </cell>
          <cell r="F3802" t="str">
            <v>039385</v>
          </cell>
        </row>
        <row r="3803">
          <cell r="C3803" t="str">
            <v>103/K-PRE/VII/95</v>
          </cell>
          <cell r="D3803" t="str">
            <v>BASRI SAKE</v>
          </cell>
          <cell r="E3803" t="str">
            <v>035728</v>
          </cell>
          <cell r="F3803" t="str">
            <v>035728</v>
          </cell>
        </row>
        <row r="3804">
          <cell r="C3804" t="str">
            <v>84/K-PRE/VI/96</v>
          </cell>
          <cell r="D3804" t="str">
            <v>BASRI SAKE</v>
          </cell>
          <cell r="E3804" t="str">
            <v>048078</v>
          </cell>
          <cell r="F3804" t="str">
            <v>048078</v>
          </cell>
        </row>
        <row r="3805">
          <cell r="C3805" t="str">
            <v>54/K-PRE/IV/95</v>
          </cell>
          <cell r="D3805" t="str">
            <v>H. LAENGKONG</v>
          </cell>
          <cell r="E3805">
            <v>0</v>
          </cell>
          <cell r="F3805">
            <v>0</v>
          </cell>
        </row>
        <row r="3806">
          <cell r="C3806" t="str">
            <v>2/K-SDP/I/00</v>
          </cell>
          <cell r="D3806" t="str">
            <v>ISWAN</v>
          </cell>
          <cell r="E3806" t="str">
            <v>004415</v>
          </cell>
          <cell r="F3806" t="str">
            <v>004415</v>
          </cell>
        </row>
        <row r="3807">
          <cell r="C3807" t="str">
            <v>3/K-SDP/II/00</v>
          </cell>
          <cell r="D3807" t="str">
            <v>ANDASON</v>
          </cell>
          <cell r="E3807" t="str">
            <v>004859</v>
          </cell>
          <cell r="F3807" t="str">
            <v>004859</v>
          </cell>
        </row>
        <row r="3808">
          <cell r="C3808" t="str">
            <v>6/K-SDP/V/00</v>
          </cell>
          <cell r="D3808" t="str">
            <v>H.TIMA ALCINDUNG</v>
          </cell>
          <cell r="E3808" t="str">
            <v>004163</v>
          </cell>
          <cell r="F3808" t="str">
            <v>004163</v>
          </cell>
        </row>
        <row r="3809">
          <cell r="C3809" t="str">
            <v>7/K-SDP/V/00</v>
          </cell>
          <cell r="D3809" t="str">
            <v>H.LANDEWANG</v>
          </cell>
          <cell r="E3809" t="str">
            <v>002196</v>
          </cell>
          <cell r="F3809" t="str">
            <v>002196</v>
          </cell>
        </row>
        <row r="3810">
          <cell r="C3810" t="str">
            <v>10/K-SDP/V/00</v>
          </cell>
          <cell r="D3810" t="str">
            <v>SUDIRMAN JURNI</v>
          </cell>
          <cell r="E3810" t="str">
            <v>000403</v>
          </cell>
          <cell r="F3810" t="str">
            <v>000403</v>
          </cell>
        </row>
        <row r="3811">
          <cell r="C3811" t="str">
            <v>11/K-SDP/VI/00</v>
          </cell>
          <cell r="D3811" t="str">
            <v>ARSYAD/A. SINRING</v>
          </cell>
          <cell r="E3811" t="str">
            <v>007368</v>
          </cell>
          <cell r="F3811" t="str">
            <v>007368</v>
          </cell>
        </row>
        <row r="3812">
          <cell r="C3812" t="str">
            <v>12/K-SDP/VI/00</v>
          </cell>
          <cell r="D3812" t="str">
            <v>TADANG/ H. FACHRUDDIN</v>
          </cell>
          <cell r="E3812" t="str">
            <v>000537</v>
          </cell>
          <cell r="F3812" t="str">
            <v>000537</v>
          </cell>
        </row>
        <row r="3813">
          <cell r="C3813" t="str">
            <v>13/K-SDP/VI/00</v>
          </cell>
          <cell r="D3813" t="str">
            <v>RUSDIAMAN</v>
          </cell>
          <cell r="E3813" t="str">
            <v>007804</v>
          </cell>
          <cell r="F3813" t="str">
            <v>007804</v>
          </cell>
        </row>
        <row r="3814">
          <cell r="C3814" t="str">
            <v>14/K-SDP/VI/00</v>
          </cell>
          <cell r="D3814" t="str">
            <v>M.H.SUPARMAN</v>
          </cell>
          <cell r="E3814" t="str">
            <v>007553</v>
          </cell>
          <cell r="F3814" t="str">
            <v>007553</v>
          </cell>
        </row>
        <row r="3815">
          <cell r="C3815" t="str">
            <v>15/K-SDP/VI/00</v>
          </cell>
          <cell r="D3815" t="str">
            <v>MUHANI</v>
          </cell>
          <cell r="E3815" t="str">
            <v>004892</v>
          </cell>
          <cell r="F3815" t="str">
            <v>004892</v>
          </cell>
        </row>
        <row r="3816">
          <cell r="C3816" t="str">
            <v>16/K-SDP/VI/00</v>
          </cell>
          <cell r="D3816" t="str">
            <v>KOSASI</v>
          </cell>
          <cell r="E3816" t="str">
            <v>004992</v>
          </cell>
          <cell r="F3816" t="str">
            <v>004992</v>
          </cell>
        </row>
        <row r="3817">
          <cell r="C3817" t="str">
            <v>17/K-SDP/VI/00</v>
          </cell>
          <cell r="D3817" t="str">
            <v>LA. BORA</v>
          </cell>
          <cell r="E3817" t="str">
            <v>058938</v>
          </cell>
          <cell r="F3817" t="str">
            <v>058938</v>
          </cell>
        </row>
        <row r="3818">
          <cell r="C3818" t="str">
            <v>18/K-SDP/VII/00</v>
          </cell>
          <cell r="D3818" t="str">
            <v>WA. WOJA</v>
          </cell>
          <cell r="E3818" t="str">
            <v>002448</v>
          </cell>
          <cell r="F3818" t="str">
            <v>002448</v>
          </cell>
        </row>
        <row r="3819">
          <cell r="C3819" t="str">
            <v>19/K-SDP/VII/00</v>
          </cell>
          <cell r="D3819" t="str">
            <v>LA. UPE</v>
          </cell>
          <cell r="E3819" t="str">
            <v>049143</v>
          </cell>
          <cell r="F3819" t="str">
            <v>049143</v>
          </cell>
        </row>
        <row r="3820">
          <cell r="C3820" t="str">
            <v>20/K-SDP/VIII/00</v>
          </cell>
          <cell r="D3820" t="str">
            <v>M. H. NURHAYATI/H. FACHRUDDIN</v>
          </cell>
          <cell r="E3820" t="str">
            <v>070994</v>
          </cell>
          <cell r="F3820" t="str">
            <v>070994</v>
          </cell>
        </row>
        <row r="3821">
          <cell r="C3821" t="str">
            <v>23/K-SDP/IX/00</v>
          </cell>
          <cell r="D3821" t="str">
            <v>A R I F I N</v>
          </cell>
          <cell r="E3821" t="str">
            <v>089327</v>
          </cell>
          <cell r="F3821" t="str">
            <v>089327</v>
          </cell>
        </row>
        <row r="3822">
          <cell r="C3822" t="str">
            <v>22/K-SDP/IX/00</v>
          </cell>
          <cell r="D3822" t="str">
            <v>A R I F I N</v>
          </cell>
          <cell r="E3822" t="str">
            <v>089269</v>
          </cell>
          <cell r="F3822" t="str">
            <v>089269</v>
          </cell>
        </row>
        <row r="3823">
          <cell r="C3823" t="str">
            <v>24/K-SDP/X/00</v>
          </cell>
          <cell r="D3823" t="str">
            <v>H. BASRI/H. FACHRUDDIN</v>
          </cell>
          <cell r="E3823" t="str">
            <v>009394</v>
          </cell>
          <cell r="F3823" t="str">
            <v>009394</v>
          </cell>
        </row>
        <row r="3824">
          <cell r="C3824" t="str">
            <v>25/K-SDP/X/00</v>
          </cell>
          <cell r="D3824" t="str">
            <v>MUROTO</v>
          </cell>
          <cell r="E3824" t="str">
            <v>077361</v>
          </cell>
          <cell r="F3824" t="str">
            <v>077361</v>
          </cell>
        </row>
        <row r="3825">
          <cell r="C3825" t="str">
            <v>26/K-SDP/X/00</v>
          </cell>
          <cell r="D3825" t="str">
            <v>H. ABD. BASIT PARAKASSI</v>
          </cell>
          <cell r="E3825" t="str">
            <v>071873</v>
          </cell>
          <cell r="F3825" t="str">
            <v>071873</v>
          </cell>
        </row>
        <row r="3826">
          <cell r="C3826" t="str">
            <v>27/K-SDP/XI/00</v>
          </cell>
          <cell r="D3826" t="str">
            <v>SANDI SLAMET</v>
          </cell>
          <cell r="E3826" t="str">
            <v>002799</v>
          </cell>
          <cell r="F3826" t="str">
            <v>002799</v>
          </cell>
        </row>
        <row r="3827">
          <cell r="C3827" t="str">
            <v>32/K-SDP/IX/01</v>
          </cell>
          <cell r="D3827" t="str">
            <v>H. ABD. RAHMAN</v>
          </cell>
          <cell r="E3827" t="str">
            <v>024070</v>
          </cell>
          <cell r="F3827" t="str">
            <v>024070</v>
          </cell>
        </row>
        <row r="3828">
          <cell r="C3828" t="str">
            <v>22/K-SDP/VII/01</v>
          </cell>
          <cell r="D3828" t="str">
            <v>H. ABD. RAHMAN</v>
          </cell>
          <cell r="E3828" t="str">
            <v>021680</v>
          </cell>
          <cell r="F3828" t="str">
            <v>021680</v>
          </cell>
        </row>
        <row r="3829">
          <cell r="C3829" t="str">
            <v>18/K-SDP/VI/01</v>
          </cell>
          <cell r="D3829" t="str">
            <v>H. ABD. RAHMAN</v>
          </cell>
          <cell r="E3829" t="str">
            <v>021114</v>
          </cell>
          <cell r="F3829" t="str">
            <v>021114</v>
          </cell>
        </row>
        <row r="3830">
          <cell r="C3830" t="str">
            <v>28/K-SDP/XI/00</v>
          </cell>
          <cell r="D3830" t="str">
            <v>H. ABD. RAHMAN</v>
          </cell>
          <cell r="E3830" t="str">
            <v>001619</v>
          </cell>
          <cell r="F3830" t="str">
            <v>001619</v>
          </cell>
        </row>
        <row r="3831">
          <cell r="C3831" t="str">
            <v>40/K-SDP/XII/00</v>
          </cell>
          <cell r="D3831" t="str">
            <v>H. PAHARUDDIN/H. FACHRUDDIN</v>
          </cell>
          <cell r="E3831" t="str">
            <v>012965</v>
          </cell>
          <cell r="F3831" t="str">
            <v>012965</v>
          </cell>
        </row>
        <row r="3832">
          <cell r="C3832" t="str">
            <v>30/K-SDP/XI/00</v>
          </cell>
          <cell r="D3832" t="str">
            <v>M. YUSUF</v>
          </cell>
          <cell r="E3832" t="str">
            <v>001611</v>
          </cell>
          <cell r="F3832" t="str">
            <v>001611</v>
          </cell>
        </row>
        <row r="3833">
          <cell r="C3833" t="str">
            <v>34/K-SDP/XI/00</v>
          </cell>
          <cell r="D3833" t="str">
            <v>MUH. AMIN</v>
          </cell>
          <cell r="E3833" t="str">
            <v>011622</v>
          </cell>
          <cell r="F3833" t="str">
            <v>011622</v>
          </cell>
        </row>
        <row r="3834">
          <cell r="C3834" t="str">
            <v>38/K-SDP/XII/00</v>
          </cell>
          <cell r="D3834" t="str">
            <v>SYUKUR. R</v>
          </cell>
          <cell r="E3834" t="str">
            <v>004904</v>
          </cell>
          <cell r="F3834" t="str">
            <v>004904</v>
          </cell>
        </row>
        <row r="3835">
          <cell r="C3835" t="str">
            <v>36/K-SDP/XII/00</v>
          </cell>
          <cell r="D3835" t="str">
            <v>MAHMUD</v>
          </cell>
          <cell r="E3835" t="str">
            <v>012918</v>
          </cell>
          <cell r="F3835" t="str">
            <v>012918</v>
          </cell>
        </row>
        <row r="3836">
          <cell r="C3836" t="str">
            <v>32/K-SDP/XI/00</v>
          </cell>
          <cell r="D3836" t="str">
            <v>HJ. HERLINA</v>
          </cell>
          <cell r="E3836" t="str">
            <v>000537</v>
          </cell>
          <cell r="F3836" t="str">
            <v>000537</v>
          </cell>
        </row>
        <row r="3837">
          <cell r="C3837" t="str">
            <v>1/K-SDP/I/01</v>
          </cell>
          <cell r="D3837" t="str">
            <v>SALIMUDDIN</v>
          </cell>
          <cell r="E3837" t="str">
            <v>272881</v>
          </cell>
          <cell r="F3837" t="str">
            <v>272881</v>
          </cell>
        </row>
        <row r="3838">
          <cell r="C3838" t="str">
            <v>2/K-SDP/I/01</v>
          </cell>
          <cell r="D3838" t="str">
            <v>H. SAINUDDIN</v>
          </cell>
          <cell r="E3838" t="str">
            <v>272878</v>
          </cell>
          <cell r="F3838" t="str">
            <v>272878</v>
          </cell>
        </row>
        <row r="3839">
          <cell r="C3839" t="str">
            <v>3/K-SDP/I/01</v>
          </cell>
          <cell r="D3839" t="str">
            <v>AMIRUDDIN</v>
          </cell>
          <cell r="E3839" t="str">
            <v>272902</v>
          </cell>
          <cell r="F3839" t="str">
            <v>272902</v>
          </cell>
        </row>
        <row r="3840">
          <cell r="C3840" t="str">
            <v>4/K-SDP/II/01</v>
          </cell>
          <cell r="D3840" t="str">
            <v>HARTINA</v>
          </cell>
          <cell r="E3840" t="str">
            <v>014363</v>
          </cell>
          <cell r="F3840" t="str">
            <v>014363</v>
          </cell>
        </row>
        <row r="3841">
          <cell r="C3841" t="str">
            <v>5/K-SDP/II/01</v>
          </cell>
          <cell r="D3841" t="str">
            <v>H. NUNUNG</v>
          </cell>
          <cell r="E3841" t="str">
            <v>003059</v>
          </cell>
          <cell r="F3841" t="str">
            <v>003059</v>
          </cell>
        </row>
        <row r="3842">
          <cell r="C3842" t="str">
            <v>6/K-SDP/II/01</v>
          </cell>
          <cell r="D3842" t="str">
            <v>FAISAL</v>
          </cell>
          <cell r="E3842" t="str">
            <v>015191</v>
          </cell>
          <cell r="F3842" t="str">
            <v>015191</v>
          </cell>
        </row>
        <row r="3843">
          <cell r="C3843" t="str">
            <v>134/K-PRE/ADD/95</v>
          </cell>
          <cell r="D3843" t="str">
            <v>FAISAL</v>
          </cell>
          <cell r="E3843" t="str">
            <v>043577</v>
          </cell>
          <cell r="F3843" t="str">
            <v>043577</v>
          </cell>
        </row>
        <row r="3844">
          <cell r="C3844" t="str">
            <v>7/K-SDP/II/01</v>
          </cell>
          <cell r="D3844" t="str">
            <v>H. FACHRUDDIN</v>
          </cell>
          <cell r="E3844" t="str">
            <v>015104</v>
          </cell>
          <cell r="F3844" t="str">
            <v>015104</v>
          </cell>
        </row>
        <row r="3845">
          <cell r="C3845" t="str">
            <v>8/K-SDP/III/01</v>
          </cell>
          <cell r="D3845" t="str">
            <v>H. SALIHU</v>
          </cell>
          <cell r="E3845" t="str">
            <v>015193</v>
          </cell>
          <cell r="F3845" t="str">
            <v>015193</v>
          </cell>
        </row>
        <row r="3846">
          <cell r="C3846" t="str">
            <v>9/K-SDP/III/01</v>
          </cell>
          <cell r="D3846" t="str">
            <v>H.  AGUS  BAHU</v>
          </cell>
          <cell r="E3846" t="str">
            <v>275604</v>
          </cell>
          <cell r="F3846" t="str">
            <v>275604</v>
          </cell>
        </row>
        <row r="3847">
          <cell r="C3847" t="str">
            <v>10/K-SDP/III/01</v>
          </cell>
          <cell r="D3847" t="str">
            <v>SYAMSUDDIN</v>
          </cell>
          <cell r="E3847" t="str">
            <v>016800</v>
          </cell>
          <cell r="F3847" t="str">
            <v>016800</v>
          </cell>
        </row>
        <row r="3848">
          <cell r="C3848" t="str">
            <v>29/K-SDP/VII/97</v>
          </cell>
          <cell r="D3848" t="str">
            <v>SYAMSUDDIN</v>
          </cell>
          <cell r="E3848" t="str">
            <v>065112</v>
          </cell>
          <cell r="F3848" t="str">
            <v>065112</v>
          </cell>
        </row>
        <row r="3849">
          <cell r="C3849" t="str">
            <v>11/K-SDP/IV/01</v>
          </cell>
          <cell r="D3849" t="str">
            <v>JOHAN</v>
          </cell>
          <cell r="E3849" t="str">
            <v>077676</v>
          </cell>
          <cell r="F3849" t="str">
            <v>077676</v>
          </cell>
        </row>
        <row r="3850">
          <cell r="C3850" t="str">
            <v>12/K-SDP/IV/01</v>
          </cell>
          <cell r="D3850" t="str">
            <v>BUNGAWATI. A</v>
          </cell>
          <cell r="E3850" t="str">
            <v>017812</v>
          </cell>
          <cell r="F3850" t="str">
            <v>017812</v>
          </cell>
        </row>
        <row r="3851">
          <cell r="C3851" t="str">
            <v>13/K-SDP/V/01</v>
          </cell>
          <cell r="D3851" t="str">
            <v>H. BAHTIAR S.</v>
          </cell>
          <cell r="E3851" t="str">
            <v>224548</v>
          </cell>
          <cell r="F3851" t="str">
            <v>224548</v>
          </cell>
        </row>
        <row r="3852">
          <cell r="C3852" t="str">
            <v>14/K-BNE/VI/01</v>
          </cell>
          <cell r="D3852" t="str">
            <v>H. HAERUL MUSLIMIN</v>
          </cell>
          <cell r="E3852" t="str">
            <v>003542</v>
          </cell>
          <cell r="F3852" t="str">
            <v>003542</v>
          </cell>
        </row>
        <row r="3853">
          <cell r="C3853" t="str">
            <v>15/K-SDP/VI/01</v>
          </cell>
          <cell r="D3853" t="str">
            <v>H. ARSYAD AHMAD</v>
          </cell>
          <cell r="E3853" t="str">
            <v>019905</v>
          </cell>
          <cell r="F3853" t="str">
            <v>019905</v>
          </cell>
        </row>
        <row r="3854">
          <cell r="C3854" t="str">
            <v>16/K-SDP/VI/01</v>
          </cell>
          <cell r="D3854" t="str">
            <v>LAWI</v>
          </cell>
          <cell r="E3854" t="str">
            <v>021126</v>
          </cell>
          <cell r="F3854" t="str">
            <v>021126</v>
          </cell>
        </row>
        <row r="3855">
          <cell r="C3855" t="str">
            <v>17/K-SDP/VI/01</v>
          </cell>
          <cell r="D3855" t="str">
            <v>H. RUSLI</v>
          </cell>
          <cell r="E3855" t="str">
            <v>021080</v>
          </cell>
          <cell r="F3855" t="str">
            <v>021080</v>
          </cell>
        </row>
        <row r="3856">
          <cell r="C3856" t="str">
            <v>30/K-SDP/VIII/01</v>
          </cell>
          <cell r="D3856" t="str">
            <v>H. APPAS</v>
          </cell>
          <cell r="E3856" t="str">
            <v>003935</v>
          </cell>
          <cell r="F3856" t="str">
            <v>003935</v>
          </cell>
        </row>
        <row r="3857">
          <cell r="C3857" t="str">
            <v>19/K-SDP/VI/01</v>
          </cell>
          <cell r="D3857" t="str">
            <v>H. MUHAMMAD</v>
          </cell>
          <cell r="E3857" t="str">
            <v>021074</v>
          </cell>
          <cell r="F3857" t="str">
            <v>021074</v>
          </cell>
        </row>
        <row r="3858">
          <cell r="C3858" t="str">
            <v>21/K-BNE/VII/01</v>
          </cell>
          <cell r="D3858" t="str">
            <v>H.  RAZIA  ABDILLAH</v>
          </cell>
          <cell r="E3858" t="str">
            <v>003759</v>
          </cell>
          <cell r="F3858" t="str">
            <v>003759</v>
          </cell>
        </row>
        <row r="3859">
          <cell r="C3859" t="str">
            <v>29/K-SDP/VIII/01</v>
          </cell>
          <cell r="D3859" t="str">
            <v>HJ. AMINAH</v>
          </cell>
          <cell r="E3859" t="str">
            <v>022481</v>
          </cell>
          <cell r="F3859" t="str">
            <v>022481</v>
          </cell>
        </row>
        <row r="3860">
          <cell r="C3860" t="str">
            <v>24/K-SDP/VII/01</v>
          </cell>
          <cell r="D3860" t="str">
            <v>H. MANGESSAI</v>
          </cell>
          <cell r="E3860" t="str">
            <v>001289</v>
          </cell>
          <cell r="F3860" t="str">
            <v>001289</v>
          </cell>
        </row>
        <row r="3861">
          <cell r="C3861" t="str">
            <v>23/K-SDP/VII/01</v>
          </cell>
          <cell r="D3861" t="str">
            <v>H. MUHAMMAD</v>
          </cell>
          <cell r="E3861" t="str">
            <v>021642</v>
          </cell>
          <cell r="F3861" t="str">
            <v>021642</v>
          </cell>
        </row>
        <row r="3862">
          <cell r="C3862" t="str">
            <v>26/K-SDP/VII/01</v>
          </cell>
          <cell r="D3862" t="str">
            <v>H.  AHMAD</v>
          </cell>
          <cell r="E3862" t="str">
            <v>022406</v>
          </cell>
          <cell r="F3862" t="str">
            <v>022406</v>
          </cell>
        </row>
        <row r="3863">
          <cell r="C3863" t="str">
            <v>27/K-SDP/VIII/01</v>
          </cell>
          <cell r="D3863" t="str">
            <v>H. HAERUDDIN</v>
          </cell>
          <cell r="E3863" t="str">
            <v>022379</v>
          </cell>
          <cell r="F3863" t="str">
            <v>022379</v>
          </cell>
        </row>
        <row r="3864">
          <cell r="C3864" t="str">
            <v>28/K-BNE/VIII/01</v>
          </cell>
          <cell r="D3864" t="str">
            <v>BAHARUDDIN/ ASFIAN</v>
          </cell>
          <cell r="E3864" t="str">
            <v>003794</v>
          </cell>
          <cell r="F3864" t="str">
            <v>003794</v>
          </cell>
        </row>
        <row r="3865">
          <cell r="C3865" t="str">
            <v>10/K-SDP/V/02</v>
          </cell>
          <cell r="D3865" t="str">
            <v>KOSASI</v>
          </cell>
          <cell r="E3865" t="str">
            <v>033353</v>
          </cell>
          <cell r="F3865" t="str">
            <v>033353</v>
          </cell>
        </row>
        <row r="3866">
          <cell r="C3866" t="str">
            <v>13/K-SDP/VI/02</v>
          </cell>
          <cell r="D3866" t="str">
            <v>LA TUNRENG</v>
          </cell>
          <cell r="E3866" t="str">
            <v>008947</v>
          </cell>
          <cell r="F3866" t="str">
            <v>008947</v>
          </cell>
        </row>
        <row r="3867">
          <cell r="C3867" t="str">
            <v>11/K-SDP/V/02</v>
          </cell>
          <cell r="D3867" t="str">
            <v>H. ANSHAR</v>
          </cell>
          <cell r="E3867" t="str">
            <v>033345</v>
          </cell>
          <cell r="F3867" t="str">
            <v>033345</v>
          </cell>
        </row>
        <row r="3868">
          <cell r="C3868" t="str">
            <v>38/K-SDP/XII/02</v>
          </cell>
          <cell r="D3868" t="str">
            <v>DRS. H. ANSAR</v>
          </cell>
          <cell r="E3868" t="str">
            <v>219026</v>
          </cell>
          <cell r="F3868" t="str">
            <v>219026</v>
          </cell>
        </row>
        <row r="3869">
          <cell r="C3869" t="str">
            <v>14/K-SDP/VI/02</v>
          </cell>
          <cell r="D3869" t="str">
            <v>LA SIRI</v>
          </cell>
          <cell r="E3869" t="str">
            <v>292151</v>
          </cell>
          <cell r="F3869" t="str">
            <v>292151</v>
          </cell>
        </row>
        <row r="3870">
          <cell r="C3870" t="str">
            <v>2/K-SDP/II-ADD/02</v>
          </cell>
          <cell r="D3870" t="str">
            <v>H. ABD. HALIM</v>
          </cell>
          <cell r="E3870" t="str">
            <v>047196</v>
          </cell>
          <cell r="F3870" t="str">
            <v>047196</v>
          </cell>
        </row>
        <row r="3871">
          <cell r="C3871" t="str">
            <v>6/K-SDP/III/02</v>
          </cell>
          <cell r="D3871" t="str">
            <v>H. SALIHU</v>
          </cell>
          <cell r="E3871" t="str">
            <v>030162</v>
          </cell>
          <cell r="F3871" t="str">
            <v>030162</v>
          </cell>
        </row>
        <row r="3872">
          <cell r="C3872" t="str">
            <v>7/K-SDP/III/02</v>
          </cell>
          <cell r="D3872" t="str">
            <v>ARIFIN LANGGE</v>
          </cell>
          <cell r="E3872" t="str">
            <v>081944</v>
          </cell>
          <cell r="F3872" t="str">
            <v>081944</v>
          </cell>
        </row>
        <row r="3873">
          <cell r="C3873" t="str">
            <v>3/K-SDP/II/02</v>
          </cell>
          <cell r="D3873" t="str">
            <v>SYARIFUDDIN MUHAMMAD</v>
          </cell>
          <cell r="E3873" t="str">
            <v>004614</v>
          </cell>
          <cell r="F3873" t="str">
            <v>004614</v>
          </cell>
        </row>
        <row r="3874">
          <cell r="C3874" t="str">
            <v>4/K-SDP/II/02</v>
          </cell>
          <cell r="D3874" t="str">
            <v>HAFSAH NAHARUDDIN</v>
          </cell>
          <cell r="E3874" t="str">
            <v>029370</v>
          </cell>
          <cell r="F3874" t="str">
            <v>029370</v>
          </cell>
        </row>
        <row r="3875">
          <cell r="C3875" t="str">
            <v>5/K-SDP/III/02</v>
          </cell>
          <cell r="D3875" t="str">
            <v>H. THAMRIN</v>
          </cell>
          <cell r="E3875" t="str">
            <v>047186</v>
          </cell>
          <cell r="F3875" t="str">
            <v>047186</v>
          </cell>
        </row>
        <row r="3876">
          <cell r="C3876" t="str">
            <v>9/K-SDP/IV/02</v>
          </cell>
          <cell r="D3876" t="str">
            <v>H. RUSTAM BEDDU</v>
          </cell>
          <cell r="E3876" t="str">
            <v>012734</v>
          </cell>
          <cell r="F3876" t="str">
            <v>012734</v>
          </cell>
        </row>
        <row r="3877">
          <cell r="C3877" t="str">
            <v>15/K-SDP/VII/02</v>
          </cell>
          <cell r="D3877" t="str">
            <v>H. SULTAN</v>
          </cell>
          <cell r="E3877" t="str">
            <v>013080</v>
          </cell>
          <cell r="F3877" t="str">
            <v>013080</v>
          </cell>
        </row>
        <row r="3878">
          <cell r="C3878" t="str">
            <v>34/K-SDP/XII/02</v>
          </cell>
          <cell r="D3878" t="str">
            <v>LAHENG</v>
          </cell>
          <cell r="E3878" t="str">
            <v>260259</v>
          </cell>
          <cell r="F3878" t="str">
            <v>260259</v>
          </cell>
        </row>
        <row r="3879">
          <cell r="C3879" t="str">
            <v>19/K-SDP/VIII/02</v>
          </cell>
          <cell r="D3879" t="str">
            <v>ANDI AMPA</v>
          </cell>
          <cell r="E3879" t="str">
            <v>241776</v>
          </cell>
          <cell r="F3879" t="str">
            <v>241776</v>
          </cell>
        </row>
        <row r="3880">
          <cell r="C3880" t="str">
            <v>37/K-SDP/XII/02</v>
          </cell>
          <cell r="D3880" t="str">
            <v>BAHARUDDIN</v>
          </cell>
          <cell r="E3880" t="str">
            <v>043608</v>
          </cell>
          <cell r="F3880" t="str">
            <v>043608</v>
          </cell>
        </row>
        <row r="3881">
          <cell r="C3881" t="str">
            <v>36/K-SDP/XII/02</v>
          </cell>
          <cell r="D3881" t="str">
            <v>HJ. NORMA</v>
          </cell>
          <cell r="E3881" t="str">
            <v>033353</v>
          </cell>
          <cell r="F3881" t="str">
            <v>033353</v>
          </cell>
        </row>
        <row r="3882">
          <cell r="C3882" t="str">
            <v>35/K-SDP/XII/02</v>
          </cell>
          <cell r="D3882" t="str">
            <v>H. SIRAJUDDIN</v>
          </cell>
          <cell r="E3882" t="str">
            <v>086025</v>
          </cell>
          <cell r="F3882" t="str">
            <v>086025</v>
          </cell>
        </row>
        <row r="3883">
          <cell r="C3883" t="str">
            <v>33/K-SDP/XII/02</v>
          </cell>
          <cell r="D3883" t="str">
            <v>M. THALIB MS</v>
          </cell>
          <cell r="E3883" t="str">
            <v>038710</v>
          </cell>
          <cell r="F3883" t="str">
            <v>038710</v>
          </cell>
        </row>
        <row r="3884">
          <cell r="C3884" t="str">
            <v>32/K-SDP/XII/02</v>
          </cell>
          <cell r="D3884" t="str">
            <v>H. DULLAH</v>
          </cell>
          <cell r="E3884" t="str">
            <v>058938</v>
          </cell>
          <cell r="F3884" t="str">
            <v>058938</v>
          </cell>
        </row>
        <row r="3885">
          <cell r="C3885" t="str">
            <v>31/K-SDP/XII/02</v>
          </cell>
          <cell r="D3885" t="str">
            <v>H. ACHMAD</v>
          </cell>
          <cell r="E3885" t="str">
            <v>015191</v>
          </cell>
          <cell r="F3885" t="str">
            <v>015191</v>
          </cell>
        </row>
        <row r="3886">
          <cell r="C3886" t="str">
            <v>29/K-SDP/XII/02</v>
          </cell>
          <cell r="D3886" t="str">
            <v>HAMZAH LEMBANG</v>
          </cell>
          <cell r="E3886" t="str">
            <v>219026</v>
          </cell>
          <cell r="F3886" t="str">
            <v>219026</v>
          </cell>
        </row>
        <row r="3887">
          <cell r="C3887" t="str">
            <v>28/K-SDP/XI/02</v>
          </cell>
          <cell r="D3887" t="str">
            <v>NEGERIE</v>
          </cell>
          <cell r="E3887" t="str">
            <v>039675</v>
          </cell>
          <cell r="F3887" t="str">
            <v>039675</v>
          </cell>
        </row>
        <row r="3888">
          <cell r="C3888" t="str">
            <v>27/K-SDP/XI/02</v>
          </cell>
          <cell r="D3888" t="str">
            <v>RUSTAN</v>
          </cell>
          <cell r="E3888" t="str">
            <v>086701</v>
          </cell>
          <cell r="F3888" t="str">
            <v>086701</v>
          </cell>
        </row>
        <row r="3889">
          <cell r="C3889" t="str">
            <v>25/K-SDP/X/02</v>
          </cell>
          <cell r="D3889" t="str">
            <v>NASIR</v>
          </cell>
          <cell r="E3889" t="str">
            <v>086025</v>
          </cell>
          <cell r="F3889" t="str">
            <v>086025</v>
          </cell>
        </row>
        <row r="3890">
          <cell r="C3890" t="str">
            <v>24/K-SDP/X/02</v>
          </cell>
          <cell r="D3890" t="str">
            <v>LAING</v>
          </cell>
          <cell r="E3890" t="str">
            <v>035762</v>
          </cell>
          <cell r="F3890" t="str">
            <v>035762</v>
          </cell>
        </row>
        <row r="3891">
          <cell r="C3891" t="str">
            <v>23/K-SDP/IX/02</v>
          </cell>
          <cell r="D3891" t="str">
            <v>HJ. SANTALIAH</v>
          </cell>
          <cell r="E3891" t="str">
            <v>085216</v>
          </cell>
          <cell r="F3891" t="str">
            <v>085216</v>
          </cell>
        </row>
        <row r="3892">
          <cell r="C3892" t="str">
            <v>22/K-SDP/IX/02</v>
          </cell>
          <cell r="D3892" t="str">
            <v>JUFRI</v>
          </cell>
          <cell r="E3892" t="str">
            <v>038718</v>
          </cell>
          <cell r="F3892" t="str">
            <v>038718</v>
          </cell>
        </row>
        <row r="3893">
          <cell r="C3893" t="str">
            <v>26/K-SDP/XI/02</v>
          </cell>
          <cell r="D3893" t="str">
            <v>H. M. ALI DARISE, SE</v>
          </cell>
          <cell r="E3893" t="str">
            <v>000185</v>
          </cell>
          <cell r="F3893" t="str">
            <v>000185</v>
          </cell>
        </row>
        <row r="3894">
          <cell r="C3894" t="str">
            <v>21/K-SDP/IX/02</v>
          </cell>
          <cell r="D3894" t="str">
            <v>H.M. ALI DARISE, SE</v>
          </cell>
          <cell r="E3894" t="str">
            <v>038710</v>
          </cell>
          <cell r="F3894" t="str">
            <v>038710</v>
          </cell>
        </row>
        <row r="3895">
          <cell r="C3895" t="str">
            <v>20/K-SDP/VIII/02</v>
          </cell>
          <cell r="D3895" t="str">
            <v>LAKARATTE</v>
          </cell>
          <cell r="E3895" t="str">
            <v>262915</v>
          </cell>
          <cell r="F3895" t="str">
            <v>262915</v>
          </cell>
        </row>
        <row r="3896">
          <cell r="C3896" t="str">
            <v>18/K-SDP/VIII/02</v>
          </cell>
          <cell r="D3896" t="str">
            <v>THAMRIN RICO</v>
          </cell>
          <cell r="E3896" t="str">
            <v>260259</v>
          </cell>
          <cell r="F3896" t="str">
            <v>260259</v>
          </cell>
        </row>
        <row r="3897">
          <cell r="C3897" t="str">
            <v>17/K-PRG/VII/02</v>
          </cell>
          <cell r="D3897" t="str">
            <v>HJ. NURHAN</v>
          </cell>
          <cell r="E3897" t="str">
            <v>002209</v>
          </cell>
          <cell r="F3897" t="str">
            <v>002209</v>
          </cell>
        </row>
        <row r="3898">
          <cell r="C3898" t="str">
            <v>16/K-SDP/VII/02</v>
          </cell>
          <cell r="D3898" t="str">
            <v>LA KASSA</v>
          </cell>
          <cell r="E3898" t="str">
            <v>048195</v>
          </cell>
          <cell r="F3898" t="str">
            <v>048195</v>
          </cell>
        </row>
        <row r="3899">
          <cell r="C3899" t="str">
            <v>12/K-SDP/VI/02</v>
          </cell>
          <cell r="D3899" t="str">
            <v>HJ. RAHMA JAFAR</v>
          </cell>
          <cell r="E3899" t="str">
            <v>254390</v>
          </cell>
          <cell r="F3899" t="str">
            <v>254390</v>
          </cell>
        </row>
        <row r="3900">
          <cell r="C3900" t="str">
            <v>8/K-SDP/IV/02</v>
          </cell>
          <cell r="D3900" t="str">
            <v>PATAWARI THALIB</v>
          </cell>
          <cell r="E3900" t="str">
            <v>031675</v>
          </cell>
          <cell r="F3900" t="str">
            <v>031675</v>
          </cell>
        </row>
        <row r="3901">
          <cell r="C3901" t="str">
            <v>38/K-SDP/XII/01</v>
          </cell>
          <cell r="D3901" t="str">
            <v>ALI TOPAN/H. SUPU</v>
          </cell>
          <cell r="E3901" t="str">
            <v>001726</v>
          </cell>
          <cell r="F3901" t="str">
            <v>001726</v>
          </cell>
        </row>
        <row r="3902">
          <cell r="C3902" t="str">
            <v>37/K-SDP/XII/01</v>
          </cell>
          <cell r="D3902" t="str">
            <v>H.M. YAHYA</v>
          </cell>
          <cell r="E3902" t="str">
            <v>000300</v>
          </cell>
          <cell r="F3902" t="str">
            <v>000300</v>
          </cell>
        </row>
        <row r="3903">
          <cell r="C3903" t="str">
            <v>36/K-SDP/XII/01</v>
          </cell>
          <cell r="D3903" t="str">
            <v>H. KASAU</v>
          </cell>
          <cell r="E3903" t="str">
            <v>008315</v>
          </cell>
          <cell r="F3903" t="str">
            <v>008315</v>
          </cell>
        </row>
        <row r="3904">
          <cell r="C3904" t="str">
            <v>35/K-SDP/XI/01</v>
          </cell>
          <cell r="D3904" t="str">
            <v>YUSDIANA</v>
          </cell>
          <cell r="E3904" t="str">
            <v>042585</v>
          </cell>
          <cell r="F3904" t="str">
            <v>042585</v>
          </cell>
        </row>
        <row r="3905">
          <cell r="C3905" t="str">
            <v>34/K-SDP/XI/01</v>
          </cell>
          <cell r="D3905" t="str">
            <v>H. MUH. SUCI KANGKA</v>
          </cell>
          <cell r="E3905" t="str">
            <v>046325</v>
          </cell>
          <cell r="F3905" t="str">
            <v>046325</v>
          </cell>
        </row>
        <row r="3906">
          <cell r="C3906" t="str">
            <v>33/K-SDP/X/01</v>
          </cell>
          <cell r="D3906" t="str">
            <v>H. M. HALIDARISE</v>
          </cell>
          <cell r="E3906" t="str">
            <v>024879</v>
          </cell>
          <cell r="F3906" t="str">
            <v>024879</v>
          </cell>
        </row>
        <row r="3907">
          <cell r="C3907" t="str">
            <v>31/K-SDP/IX/01</v>
          </cell>
          <cell r="D3907" t="str">
            <v>IR KANDACONG</v>
          </cell>
          <cell r="E3907" t="str">
            <v>041614</v>
          </cell>
          <cell r="F3907" t="str">
            <v>041614</v>
          </cell>
        </row>
        <row r="3908">
          <cell r="C3908" t="str">
            <v>35/K-SDP/XI/00</v>
          </cell>
          <cell r="D3908" t="str">
            <v>ADRIANTO WAJONG</v>
          </cell>
          <cell r="E3908" t="str">
            <v>001613</v>
          </cell>
          <cell r="F3908" t="str">
            <v>001613</v>
          </cell>
        </row>
        <row r="3909">
          <cell r="C3909" t="str">
            <v>33/K-SDP/XI/00</v>
          </cell>
          <cell r="D3909" t="str">
            <v>ADRIANTO WAJONG</v>
          </cell>
          <cell r="E3909" t="str">
            <v>001601</v>
          </cell>
          <cell r="F3909" t="str">
            <v>001601</v>
          </cell>
        </row>
        <row r="3910">
          <cell r="C3910" t="str">
            <v>6/K-SDP/III/97</v>
          </cell>
          <cell r="D3910" t="str">
            <v>MURSALIM</v>
          </cell>
          <cell r="E3910" t="str">
            <v>062642</v>
          </cell>
          <cell r="F3910" t="str">
            <v>062642</v>
          </cell>
        </row>
        <row r="3911">
          <cell r="C3911" t="str">
            <v>8/K-SDP/III/97</v>
          </cell>
          <cell r="D3911" t="str">
            <v>MARYONO</v>
          </cell>
          <cell r="E3911" t="str">
            <v>061563</v>
          </cell>
          <cell r="F3911" t="str">
            <v>061563</v>
          </cell>
        </row>
        <row r="3912">
          <cell r="C3912" t="str">
            <v>9/K-SDP/IV/97</v>
          </cell>
          <cell r="D3912" t="str">
            <v>ABD. ALTIF</v>
          </cell>
          <cell r="E3912" t="str">
            <v>061313</v>
          </cell>
          <cell r="F3912" t="str">
            <v>061313</v>
          </cell>
        </row>
        <row r="3913">
          <cell r="C3913" t="str">
            <v>12/K-SDP/IV/97</v>
          </cell>
          <cell r="D3913" t="str">
            <v>LONGGENG</v>
          </cell>
          <cell r="E3913" t="str">
            <v>063530</v>
          </cell>
          <cell r="F3913" t="str">
            <v>063530</v>
          </cell>
        </row>
        <row r="3914">
          <cell r="C3914" t="str">
            <v>13/K-SDP/IV/97</v>
          </cell>
          <cell r="D3914" t="str">
            <v>MAKKESARA</v>
          </cell>
          <cell r="E3914" t="str">
            <v>063595</v>
          </cell>
          <cell r="F3914" t="str">
            <v>063595</v>
          </cell>
        </row>
        <row r="3915">
          <cell r="C3915" t="str">
            <v>15/K-SDP/IV/97</v>
          </cell>
          <cell r="D3915" t="str">
            <v>H. ABD. RAHIM</v>
          </cell>
          <cell r="E3915" t="str">
            <v>062221</v>
          </cell>
          <cell r="F3915" t="str">
            <v>062221</v>
          </cell>
        </row>
        <row r="3916">
          <cell r="C3916" t="str">
            <v>19/K-SDP/V/97</v>
          </cell>
          <cell r="D3916" t="str">
            <v>HAJJA MAWAR</v>
          </cell>
          <cell r="E3916" t="str">
            <v>063611</v>
          </cell>
          <cell r="F3916" t="str">
            <v>063611</v>
          </cell>
        </row>
        <row r="3917">
          <cell r="C3917" t="str">
            <v>21/K-SDP/VI/97</v>
          </cell>
          <cell r="D3917" t="str">
            <v>SURIANA MARTHA</v>
          </cell>
          <cell r="E3917" t="str">
            <v>065101</v>
          </cell>
          <cell r="F3917" t="str">
            <v>065101</v>
          </cell>
        </row>
        <row r="3918">
          <cell r="C3918" t="str">
            <v>71/K-SDP/XII/97</v>
          </cell>
          <cell r="D3918" t="str">
            <v>BUDIMAN</v>
          </cell>
          <cell r="E3918" t="str">
            <v>072080</v>
          </cell>
          <cell r="F3918" t="str">
            <v>072080</v>
          </cell>
        </row>
        <row r="3919">
          <cell r="C3919" t="str">
            <v>23/K-SDP/VI/97</v>
          </cell>
          <cell r="D3919" t="str">
            <v>BUDIMAN</v>
          </cell>
          <cell r="E3919" t="str">
            <v>065666</v>
          </cell>
          <cell r="F3919" t="str">
            <v>065666</v>
          </cell>
        </row>
        <row r="3920">
          <cell r="C3920" t="str">
            <v>25/K-SDP/VI/97</v>
          </cell>
          <cell r="D3920" t="str">
            <v>MUH. YUNUS TINU</v>
          </cell>
          <cell r="E3920" t="str">
            <v>065744</v>
          </cell>
          <cell r="F3920" t="str">
            <v>065744</v>
          </cell>
        </row>
        <row r="3921">
          <cell r="C3921" t="str">
            <v>28/K-SDP/VII/97</v>
          </cell>
          <cell r="D3921" t="str">
            <v>ABD. RAHMAN MENDA</v>
          </cell>
          <cell r="E3921" t="str">
            <v>065771</v>
          </cell>
          <cell r="F3921" t="str">
            <v>065771</v>
          </cell>
        </row>
        <row r="3922">
          <cell r="C3922" t="str">
            <v>39/K-SDP/XII/00</v>
          </cell>
          <cell r="D3922" t="str">
            <v>H. SYAHRUDDIN</v>
          </cell>
          <cell r="E3922" t="str">
            <v>012917</v>
          </cell>
          <cell r="F3922" t="str">
            <v>012917</v>
          </cell>
        </row>
        <row r="3923">
          <cell r="C3923" t="str">
            <v>29/K-SDP/XI/00</v>
          </cell>
          <cell r="D3923" t="str">
            <v>H. SYAHRUDDIN</v>
          </cell>
          <cell r="E3923" t="str">
            <v>011607</v>
          </cell>
          <cell r="F3923" t="str">
            <v>011607</v>
          </cell>
        </row>
        <row r="3924">
          <cell r="C3924" t="str">
            <v>3/K-PRG/I/98</v>
          </cell>
          <cell r="D3924" t="str">
            <v>I BUYUNG FATTA</v>
          </cell>
          <cell r="E3924" t="str">
            <v>071575</v>
          </cell>
          <cell r="F3924" t="str">
            <v>071575</v>
          </cell>
        </row>
        <row r="3925">
          <cell r="C3925" t="str">
            <v>34/K-SDP/VII/97</v>
          </cell>
          <cell r="D3925" t="str">
            <v>SAIDA</v>
          </cell>
          <cell r="E3925" t="str">
            <v>067086</v>
          </cell>
          <cell r="F3925" t="str">
            <v>067086</v>
          </cell>
        </row>
        <row r="3926">
          <cell r="C3926" t="str">
            <v>37/K-SDP/VIII/97</v>
          </cell>
          <cell r="D3926" t="str">
            <v>MUH. YAHYA</v>
          </cell>
          <cell r="E3926" t="str">
            <v>068151</v>
          </cell>
          <cell r="F3926" t="str">
            <v>068151</v>
          </cell>
        </row>
        <row r="3927">
          <cell r="C3927" t="str">
            <v>4/K-SDP/III/00</v>
          </cell>
          <cell r="D3927" t="str">
            <v>H.SULLE</v>
          </cell>
          <cell r="E3927" t="str">
            <v>001818</v>
          </cell>
          <cell r="F3927" t="str">
            <v>001818</v>
          </cell>
        </row>
        <row r="3928">
          <cell r="C3928" t="str">
            <v>39/K-SDP/VIII/97</v>
          </cell>
          <cell r="D3928" t="str">
            <v>ROSDIANA</v>
          </cell>
          <cell r="E3928" t="str">
            <v>002620</v>
          </cell>
          <cell r="F3928" t="str">
            <v>002620</v>
          </cell>
        </row>
        <row r="3929">
          <cell r="C3929" t="str">
            <v>43/K-SDP/VIII/97</v>
          </cell>
          <cell r="D3929" t="str">
            <v>ALI TAUFAN</v>
          </cell>
          <cell r="E3929" t="str">
            <v>068214</v>
          </cell>
          <cell r="F3929" t="str">
            <v>068214</v>
          </cell>
        </row>
        <row r="3930">
          <cell r="C3930" t="str">
            <v>28/K-SDP/XI/98</v>
          </cell>
          <cell r="D3930" t="str">
            <v>ALI TOPAN</v>
          </cell>
          <cell r="E3930" t="str">
            <v>074078</v>
          </cell>
          <cell r="F3930" t="str">
            <v>074078</v>
          </cell>
        </row>
        <row r="3931">
          <cell r="C3931" t="str">
            <v>48/K-SDP/X/97</v>
          </cell>
          <cell r="D3931" t="str">
            <v>M. DARMIN. MS</v>
          </cell>
          <cell r="E3931" t="str">
            <v>219026</v>
          </cell>
          <cell r="F3931" t="str">
            <v>219026</v>
          </cell>
        </row>
        <row r="3932">
          <cell r="C3932" t="str">
            <v>1/K-SDP/I/02</v>
          </cell>
          <cell r="D3932" t="str">
            <v>H. BARANG</v>
          </cell>
          <cell r="E3932" t="str">
            <v>004410</v>
          </cell>
          <cell r="F3932" t="str">
            <v>004410</v>
          </cell>
        </row>
        <row r="3933">
          <cell r="C3933" t="str">
            <v>56/K-SDP/XI/97</v>
          </cell>
          <cell r="D3933" t="str">
            <v>NURHAEDA</v>
          </cell>
          <cell r="E3933" t="str">
            <v>068009</v>
          </cell>
          <cell r="F3933" t="str">
            <v>068009</v>
          </cell>
        </row>
        <row r="3934">
          <cell r="C3934" t="str">
            <v>69/K-SDP/XII/97</v>
          </cell>
          <cell r="D3934" t="str">
            <v>HAJJA ROSNANI</v>
          </cell>
          <cell r="E3934" t="str">
            <v>069467</v>
          </cell>
          <cell r="F3934" t="str">
            <v>069467</v>
          </cell>
        </row>
        <row r="3935">
          <cell r="C3935" t="str">
            <v>76/K-SDP/XII/97</v>
          </cell>
          <cell r="D3935" t="str">
            <v>H. ZAINUDDIN H</v>
          </cell>
          <cell r="E3935" t="str">
            <v>219928</v>
          </cell>
          <cell r="F3935" t="str">
            <v>219928</v>
          </cell>
        </row>
        <row r="3936">
          <cell r="C3936" t="str">
            <v>74/K-SDP/XII/97</v>
          </cell>
          <cell r="D3936" t="str">
            <v>PARIDA</v>
          </cell>
          <cell r="E3936" t="str">
            <v>072086</v>
          </cell>
          <cell r="F3936" t="str">
            <v>072086</v>
          </cell>
        </row>
        <row r="3937">
          <cell r="C3937" t="str">
            <v>4/K-SDP/I/98</v>
          </cell>
          <cell r="D3937" t="str">
            <v>H. SUPARMAN</v>
          </cell>
          <cell r="E3937" t="str">
            <v>074045</v>
          </cell>
          <cell r="F3937" t="str">
            <v>074045</v>
          </cell>
        </row>
        <row r="3938">
          <cell r="C3938" t="str">
            <v>27/K-SDP/IX/98</v>
          </cell>
          <cell r="D3938" t="str">
            <v>SYAMSUDDIN</v>
          </cell>
          <cell r="E3938" t="str">
            <v>072357</v>
          </cell>
          <cell r="F3938" t="str">
            <v>072357</v>
          </cell>
        </row>
        <row r="3939">
          <cell r="C3939" t="str">
            <v>8/K-SDP/I/98</v>
          </cell>
          <cell r="D3939" t="str">
            <v>LAPARALE</v>
          </cell>
          <cell r="E3939" t="str">
            <v>072396</v>
          </cell>
          <cell r="F3939" t="str">
            <v>072396</v>
          </cell>
        </row>
        <row r="3940">
          <cell r="C3940" t="str">
            <v>10/K-SDP/VII/98</v>
          </cell>
          <cell r="D3940" t="str">
            <v>HASANUDDIN</v>
          </cell>
          <cell r="E3940" t="str">
            <v>073249</v>
          </cell>
          <cell r="F3940" t="str">
            <v>073249</v>
          </cell>
        </row>
        <row r="3941">
          <cell r="C3941" t="str">
            <v>41/K-SDP/XII/00</v>
          </cell>
          <cell r="D3941" t="str">
            <v>H. ZAINONG</v>
          </cell>
          <cell r="E3941" t="str">
            <v>045635</v>
          </cell>
          <cell r="F3941" t="str">
            <v>045635</v>
          </cell>
        </row>
        <row r="3942">
          <cell r="C3942" t="str">
            <v>20/K-SDP/III/98</v>
          </cell>
          <cell r="D3942" t="str">
            <v>SAINNI</v>
          </cell>
          <cell r="E3942" t="str">
            <v>074223</v>
          </cell>
          <cell r="F3942" t="str">
            <v>074223</v>
          </cell>
        </row>
        <row r="3943">
          <cell r="C3943" t="str">
            <v>25/K-SDP/VII/98</v>
          </cell>
          <cell r="D3943" t="str">
            <v>ILYAS</v>
          </cell>
          <cell r="E3943" t="str">
            <v>072868</v>
          </cell>
          <cell r="F3943" t="str">
            <v>072868</v>
          </cell>
        </row>
        <row r="3944">
          <cell r="C3944" t="str">
            <v>1/K-SDP/II/99</v>
          </cell>
          <cell r="D3944" t="str">
            <v>DAHLAN</v>
          </cell>
          <cell r="E3944" t="str">
            <v>074049</v>
          </cell>
          <cell r="F3944" t="str">
            <v>074049</v>
          </cell>
        </row>
        <row r="3945">
          <cell r="C3945" t="str">
            <v>2/K-SDP/VI/99</v>
          </cell>
          <cell r="D3945" t="str">
            <v>H.ROHANI  USMAN</v>
          </cell>
          <cell r="E3945" t="str">
            <v>000996</v>
          </cell>
          <cell r="F3945" t="str">
            <v>000996</v>
          </cell>
        </row>
        <row r="3946">
          <cell r="C3946" t="str">
            <v>4/K-SDP/VII/99</v>
          </cell>
          <cell r="D3946" t="str">
            <v>SUDIRMAN</v>
          </cell>
          <cell r="E3946" t="str">
            <v>001992</v>
          </cell>
          <cell r="F3946" t="str">
            <v>001992</v>
          </cell>
        </row>
        <row r="3947">
          <cell r="C3947" t="str">
            <v>6/K-SDP/X/99</v>
          </cell>
          <cell r="D3947" t="str">
            <v>H.BASARUDDIN</v>
          </cell>
          <cell r="E3947" t="str">
            <v>000991</v>
          </cell>
          <cell r="F3947" t="str">
            <v>000991</v>
          </cell>
        </row>
        <row r="3948">
          <cell r="C3948" t="str">
            <v>7/K-SDP/X1/99</v>
          </cell>
          <cell r="D3948" t="str">
            <v>H.SAHANA</v>
          </cell>
          <cell r="E3948" t="str">
            <v>075315</v>
          </cell>
          <cell r="F3948" t="str">
            <v>075315</v>
          </cell>
        </row>
        <row r="3949">
          <cell r="C3949" t="str">
            <v>17/K-BNE/V111/98</v>
          </cell>
          <cell r="D3949" t="str">
            <v>H.SUKAWATI</v>
          </cell>
          <cell r="E3949" t="str">
            <v>000619</v>
          </cell>
          <cell r="F3949" t="str">
            <v>000619</v>
          </cell>
        </row>
        <row r="3950">
          <cell r="C3950" t="str">
            <v>85/K-PSO/XII/97</v>
          </cell>
          <cell r="D3950" t="str">
            <v>LADO H. LELE</v>
          </cell>
          <cell r="E3950" t="str">
            <v>072463</v>
          </cell>
          <cell r="F3950" t="str">
            <v>072463</v>
          </cell>
        </row>
        <row r="3951">
          <cell r="C3951" t="str">
            <v>30/K-SDP/XII/02</v>
          </cell>
          <cell r="D3951" t="str">
            <v>BAHARUDDIN. S</v>
          </cell>
          <cell r="E3951" t="str">
            <v>041614</v>
          </cell>
          <cell r="F3951" t="str">
            <v>041614</v>
          </cell>
        </row>
        <row r="3952">
          <cell r="C3952" t="str">
            <v>1/K-SDP/ADD/01</v>
          </cell>
          <cell r="D3952" t="str">
            <v>H. HANISA USMAN BALO</v>
          </cell>
          <cell r="E3952" t="str">
            <v>011079</v>
          </cell>
          <cell r="F3952" t="str">
            <v>011079</v>
          </cell>
        </row>
        <row r="3953">
          <cell r="C3953" t="str">
            <v>96/K-PRE/VII/95</v>
          </cell>
          <cell r="D3953" t="str">
            <v>H. HASMIA SARI RAHIM</v>
          </cell>
          <cell r="E3953" t="str">
            <v>036873</v>
          </cell>
          <cell r="F3953" t="str">
            <v>036873</v>
          </cell>
        </row>
        <row r="3954">
          <cell r="C3954" t="str">
            <v>5/K-SDP/TAR/98</v>
          </cell>
          <cell r="D3954" t="str">
            <v>H. KARTINI</v>
          </cell>
          <cell r="E3954" t="str">
            <v>063264</v>
          </cell>
          <cell r="F3954" t="str">
            <v>063264</v>
          </cell>
        </row>
        <row r="3955">
          <cell r="C3955" t="str">
            <v>176/K-PLU/IX/95</v>
          </cell>
          <cell r="D3955" t="str">
            <v>H. M. AMIR ADAM</v>
          </cell>
          <cell r="E3955" t="str">
            <v>044927</v>
          </cell>
          <cell r="F3955" t="str">
            <v>044927</v>
          </cell>
        </row>
        <row r="3956">
          <cell r="C3956" t="str">
            <v>46/K-PRE/IV/95</v>
          </cell>
          <cell r="D3956" t="str">
            <v>H. SALEHU</v>
          </cell>
          <cell r="E3956">
            <v>0</v>
          </cell>
          <cell r="F3956">
            <v>0</v>
          </cell>
        </row>
        <row r="3957">
          <cell r="C3957" t="str">
            <v>21/K-PRE/III/91</v>
          </cell>
          <cell r="D3957" t="str">
            <v>H. SULTAN</v>
          </cell>
          <cell r="E3957">
            <v>0</v>
          </cell>
          <cell r="F3957">
            <v>0</v>
          </cell>
        </row>
        <row r="3958">
          <cell r="C3958" t="str">
            <v>35/K-PRE/III/93</v>
          </cell>
          <cell r="D3958" t="str">
            <v>KAHARUDDIN YAHYA</v>
          </cell>
          <cell r="E3958">
            <v>0</v>
          </cell>
          <cell r="F3958">
            <v>0</v>
          </cell>
        </row>
        <row r="3959">
          <cell r="C3959" t="str">
            <v>138/K-PRE/X/95</v>
          </cell>
          <cell r="D3959" t="str">
            <v>KUD BATU MATAJANG</v>
          </cell>
          <cell r="E3959" t="str">
            <v>040334</v>
          </cell>
          <cell r="F3959" t="str">
            <v>040334</v>
          </cell>
        </row>
        <row r="3960">
          <cell r="C3960" t="str">
            <v>22/K-PRE/II/90</v>
          </cell>
          <cell r="D3960" t="str">
            <v>NY.A. NURHAN S.</v>
          </cell>
          <cell r="E3960">
            <v>0</v>
          </cell>
          <cell r="F3960">
            <v>0</v>
          </cell>
        </row>
        <row r="3961">
          <cell r="C3961" t="str">
            <v>1/K-SDP/TAR/99</v>
          </cell>
          <cell r="D3961" t="str">
            <v>PT. BSW PLASTINDO</v>
          </cell>
          <cell r="E3961" t="str">
            <v>038206</v>
          </cell>
          <cell r="F3961" t="str">
            <v>038206</v>
          </cell>
        </row>
        <row r="3962">
          <cell r="C3962" t="str">
            <v>9/K-MMJ/TAR/98</v>
          </cell>
          <cell r="D3962" t="str">
            <v>SUBAIR USMAN</v>
          </cell>
          <cell r="E3962" t="str">
            <v>032699</v>
          </cell>
          <cell r="F3962" t="str">
            <v>032699</v>
          </cell>
        </row>
        <row r="3963">
          <cell r="C3963" t="str">
            <v>95/K-PRE/VII/95</v>
          </cell>
          <cell r="D3963" t="str">
            <v>SYAHRIR/KADIR</v>
          </cell>
          <cell r="E3963" t="str">
            <v>037796</v>
          </cell>
          <cell r="F3963" t="str">
            <v>037796</v>
          </cell>
        </row>
        <row r="3964">
          <cell r="C3964" t="str">
            <v>4/K-SPG/III/00</v>
          </cell>
          <cell r="D3964" t="str">
            <v>H NURAENI</v>
          </cell>
          <cell r="E3964" t="str">
            <v>002719</v>
          </cell>
          <cell r="F3964" t="str">
            <v>002719</v>
          </cell>
        </row>
        <row r="3965">
          <cell r="C3965" t="str">
            <v>7/K-SPG/IV/00</v>
          </cell>
          <cell r="D3965" t="str">
            <v>H HASENG</v>
          </cell>
          <cell r="E3965" t="str">
            <v>035830</v>
          </cell>
          <cell r="F3965" t="str">
            <v>035830</v>
          </cell>
        </row>
        <row r="3966">
          <cell r="C3966" t="str">
            <v>9/K-SPG/IV/00</v>
          </cell>
          <cell r="D3966" t="str">
            <v>H NAHARUDDIN</v>
          </cell>
          <cell r="E3966" t="str">
            <v>034473</v>
          </cell>
          <cell r="F3966" t="str">
            <v>034473</v>
          </cell>
        </row>
        <row r="3967">
          <cell r="C3967" t="str">
            <v>60/K-SPG/XII/00</v>
          </cell>
          <cell r="D3967" t="str">
            <v>H ZAKARIAH</v>
          </cell>
          <cell r="E3967" t="str">
            <v>073438</v>
          </cell>
          <cell r="F3967" t="str">
            <v>073438</v>
          </cell>
        </row>
        <row r="3968">
          <cell r="C3968" t="str">
            <v>15/K-SPG/VI/00</v>
          </cell>
          <cell r="D3968" t="str">
            <v>DARWIS</v>
          </cell>
          <cell r="E3968" t="str">
            <v>049119</v>
          </cell>
          <cell r="F3968" t="str">
            <v>049119</v>
          </cell>
        </row>
        <row r="3969">
          <cell r="C3969" t="str">
            <v>19/K-SPG/VII/00</v>
          </cell>
          <cell r="D3969" t="str">
            <v>H SAHARI BULAN</v>
          </cell>
          <cell r="E3969" t="str">
            <v>009793</v>
          </cell>
          <cell r="F3969" t="str">
            <v>009793</v>
          </cell>
        </row>
        <row r="3970">
          <cell r="C3970" t="str">
            <v>35/K-SPG/IX/00</v>
          </cell>
          <cell r="D3970" t="str">
            <v>HJ  SAHRI BULAN</v>
          </cell>
          <cell r="E3970" t="str">
            <v>077346</v>
          </cell>
          <cell r="F3970" t="str">
            <v>077346</v>
          </cell>
        </row>
        <row r="3971">
          <cell r="C3971" t="str">
            <v>31/K-SPG/IX/00</v>
          </cell>
          <cell r="D3971" t="str">
            <v>HJ SAHARI BULAN</v>
          </cell>
          <cell r="E3971" t="str">
            <v>061418</v>
          </cell>
          <cell r="F3971" t="str">
            <v>061418</v>
          </cell>
        </row>
        <row r="3972">
          <cell r="C3972" t="str">
            <v>29/K-SPG/IX/00</v>
          </cell>
          <cell r="D3972" t="str">
            <v>HJ SAHARI BULAN</v>
          </cell>
          <cell r="E3972" t="str">
            <v>000546</v>
          </cell>
          <cell r="F3972" t="str">
            <v>000546</v>
          </cell>
        </row>
        <row r="3973">
          <cell r="C3973" t="str">
            <v>20/K-SPG/VII/00</v>
          </cell>
          <cell r="D3973" t="str">
            <v>ABD KADIR</v>
          </cell>
          <cell r="E3973" t="str">
            <v>007578</v>
          </cell>
          <cell r="F3973" t="str">
            <v>007578</v>
          </cell>
        </row>
        <row r="3974">
          <cell r="C3974" t="str">
            <v>37/K-SPG/IX/00</v>
          </cell>
          <cell r="D3974" t="str">
            <v>H SAINUDDIN</v>
          </cell>
          <cell r="E3974" t="str">
            <v>071427</v>
          </cell>
          <cell r="F3974" t="str">
            <v>071427</v>
          </cell>
        </row>
        <row r="3975">
          <cell r="C3975" t="str">
            <v>22/K-SPG/VII/00</v>
          </cell>
          <cell r="D3975" t="str">
            <v>H SAINUDDIN</v>
          </cell>
          <cell r="E3975" t="str">
            <v>067759</v>
          </cell>
          <cell r="F3975" t="str">
            <v>067759</v>
          </cell>
        </row>
        <row r="3976">
          <cell r="C3976" t="str">
            <v>15/K-SPG/VI/01</v>
          </cell>
          <cell r="D3976" t="str">
            <v>H ALWI</v>
          </cell>
          <cell r="E3976" t="str">
            <v>166026</v>
          </cell>
          <cell r="F3976" t="str">
            <v>166026</v>
          </cell>
        </row>
        <row r="3977">
          <cell r="C3977" t="str">
            <v>23/K-SPG/VII/00</v>
          </cell>
          <cell r="D3977" t="str">
            <v>H ALWI</v>
          </cell>
          <cell r="E3977" t="str">
            <v>059084</v>
          </cell>
          <cell r="F3977" t="str">
            <v>059084</v>
          </cell>
        </row>
        <row r="3978">
          <cell r="C3978" t="str">
            <v>26/K-SPG/VIII/00</v>
          </cell>
          <cell r="D3978" t="str">
            <v>H A AMINAH</v>
          </cell>
          <cell r="E3978" t="str">
            <v>061352</v>
          </cell>
          <cell r="F3978" t="str">
            <v>061352</v>
          </cell>
        </row>
        <row r="3979">
          <cell r="C3979" t="str">
            <v>27/K-SPG/VIII/00</v>
          </cell>
          <cell r="D3979" t="str">
            <v>H M YUNUS</v>
          </cell>
          <cell r="E3979" t="str">
            <v>067076</v>
          </cell>
          <cell r="F3979" t="str">
            <v>067076</v>
          </cell>
        </row>
        <row r="3980">
          <cell r="C3980" t="str">
            <v>28/K-SPG/IX/00</v>
          </cell>
          <cell r="D3980" t="str">
            <v xml:space="preserve">H AHMAD MANA </v>
          </cell>
          <cell r="E3980" t="str">
            <v>001336</v>
          </cell>
          <cell r="F3980" t="str">
            <v>001336</v>
          </cell>
        </row>
        <row r="3981">
          <cell r="C3981" t="str">
            <v>72/K-SPG/X/02</v>
          </cell>
          <cell r="D3981" t="str">
            <v>B A H R I</v>
          </cell>
          <cell r="E3981" t="str">
            <v>085124</v>
          </cell>
          <cell r="F3981" t="str">
            <v>085124</v>
          </cell>
        </row>
        <row r="3982">
          <cell r="C3982" t="str">
            <v>32/K-SPG/IX/00</v>
          </cell>
          <cell r="D3982" t="str">
            <v>SUMARDI</v>
          </cell>
          <cell r="E3982" t="str">
            <v>071896</v>
          </cell>
          <cell r="F3982" t="str">
            <v>071896</v>
          </cell>
        </row>
        <row r="3983">
          <cell r="C3983" t="str">
            <v>34/K-SPG/IX/00</v>
          </cell>
          <cell r="D3983" t="str">
            <v>H BAHAR</v>
          </cell>
          <cell r="E3983" t="str">
            <v>071426</v>
          </cell>
          <cell r="F3983" t="str">
            <v>071426</v>
          </cell>
        </row>
        <row r="3984">
          <cell r="C3984" t="str">
            <v>36/K-SPG/IX/00</v>
          </cell>
          <cell r="D3984" t="str">
            <v>H ASAPE</v>
          </cell>
          <cell r="E3984" t="str">
            <v>071542</v>
          </cell>
          <cell r="F3984" t="str">
            <v>071542</v>
          </cell>
        </row>
        <row r="3985">
          <cell r="C3985" t="str">
            <v>41/K-SPG/X/00</v>
          </cell>
          <cell r="D3985" t="str">
            <v>H. ASAPET</v>
          </cell>
          <cell r="E3985" t="str">
            <v>034797</v>
          </cell>
          <cell r="F3985" t="str">
            <v>034797</v>
          </cell>
        </row>
        <row r="3986">
          <cell r="C3986" t="str">
            <v>38/K-SPG/X/00</v>
          </cell>
          <cell r="D3986" t="str">
            <v>H.  SUPARMAN</v>
          </cell>
          <cell r="E3986" t="str">
            <v>269022</v>
          </cell>
          <cell r="F3986" t="str">
            <v>269022</v>
          </cell>
        </row>
        <row r="3987">
          <cell r="C3987" t="str">
            <v>39/K-SPG/X/00</v>
          </cell>
          <cell r="D3987" t="str">
            <v>DRS.H. HAMIDE</v>
          </cell>
          <cell r="E3987" t="str">
            <v>269020</v>
          </cell>
          <cell r="F3987" t="str">
            <v>269020</v>
          </cell>
        </row>
        <row r="3988">
          <cell r="C3988" t="str">
            <v>57/K-SPG/XII/00</v>
          </cell>
          <cell r="D3988" t="str">
            <v>SALEMMI</v>
          </cell>
          <cell r="E3988" t="str">
            <v>0X4775</v>
          </cell>
          <cell r="F3988" t="str">
            <v>0X4775</v>
          </cell>
        </row>
        <row r="3989">
          <cell r="C3989" t="str">
            <v>47/K-SPG/XI/00</v>
          </cell>
          <cell r="D3989" t="str">
            <v>H LIKE</v>
          </cell>
          <cell r="E3989" t="str">
            <v>035841</v>
          </cell>
          <cell r="F3989" t="str">
            <v>035841</v>
          </cell>
        </row>
        <row r="3990">
          <cell r="C3990" t="str">
            <v>49/K-SPG/XI/00</v>
          </cell>
          <cell r="D3990" t="str">
            <v>DRS MUH TANG</v>
          </cell>
          <cell r="E3990" t="str">
            <v>077785</v>
          </cell>
          <cell r="F3990" t="str">
            <v>077785</v>
          </cell>
        </row>
        <row r="3991">
          <cell r="C3991" t="str">
            <v>51/K-SPG/XI/00</v>
          </cell>
          <cell r="D3991" t="str">
            <v>H BOHARI</v>
          </cell>
          <cell r="E3991" t="str">
            <v>011611</v>
          </cell>
          <cell r="F3991" t="str">
            <v>011611</v>
          </cell>
        </row>
        <row r="3992">
          <cell r="C3992" t="str">
            <v>59/K-SPG/XII/00</v>
          </cell>
          <cell r="D3992" t="str">
            <v>H NURDIN</v>
          </cell>
          <cell r="E3992" t="str">
            <v>0X9880</v>
          </cell>
          <cell r="F3992" t="str">
            <v>0X9880</v>
          </cell>
        </row>
        <row r="3993">
          <cell r="C3993" t="str">
            <v>52/K-SPG/XI/00</v>
          </cell>
          <cell r="D3993" t="str">
            <v>H NURDIN</v>
          </cell>
          <cell r="E3993" t="str">
            <v>045430</v>
          </cell>
          <cell r="F3993" t="str">
            <v>045430</v>
          </cell>
        </row>
        <row r="3994">
          <cell r="C3994" t="str">
            <v>55/K-SPG/XII/00</v>
          </cell>
          <cell r="D3994" t="str">
            <v>DRS JUHAMKA</v>
          </cell>
          <cell r="E3994" t="str">
            <v>271432</v>
          </cell>
          <cell r="F3994" t="str">
            <v>271432</v>
          </cell>
        </row>
        <row r="3995">
          <cell r="C3995" t="str">
            <v>56/K-SPG/XII/00</v>
          </cell>
          <cell r="D3995" t="str">
            <v>H SAINABA</v>
          </cell>
          <cell r="E3995" t="str">
            <v>004084</v>
          </cell>
          <cell r="F3995" t="str">
            <v>004084</v>
          </cell>
        </row>
        <row r="3996">
          <cell r="C3996" t="str">
            <v>26/K-SPG/XII/99</v>
          </cell>
          <cell r="D3996" t="str">
            <v>H SAINABE</v>
          </cell>
          <cell r="E3996" t="str">
            <v>075682</v>
          </cell>
          <cell r="F3996" t="str">
            <v>075682</v>
          </cell>
        </row>
        <row r="3997">
          <cell r="C3997" t="str">
            <v>1/K-SPG/I/01</v>
          </cell>
          <cell r="D3997" t="str">
            <v>H NURSEHANG</v>
          </cell>
          <cell r="E3997" t="str">
            <v>0X7255</v>
          </cell>
          <cell r="F3997" t="str">
            <v>0X7255</v>
          </cell>
        </row>
        <row r="3998">
          <cell r="C3998" t="str">
            <v>3/K-SPG/I/01</v>
          </cell>
          <cell r="D3998" t="str">
            <v>H ABD RAUF</v>
          </cell>
          <cell r="E3998" t="str">
            <v>090221</v>
          </cell>
          <cell r="F3998" t="str">
            <v>090221</v>
          </cell>
        </row>
        <row r="3999">
          <cell r="C3999" t="str">
            <v>4/K-SPG/I/01</v>
          </cell>
          <cell r="D3999" t="str">
            <v>LAMISTANG</v>
          </cell>
          <cell r="E3999" t="str">
            <v>0Y5407</v>
          </cell>
          <cell r="F3999" t="str">
            <v>0Y5407</v>
          </cell>
        </row>
        <row r="4000">
          <cell r="C4000" t="str">
            <v>5/K-SPG/I/01</v>
          </cell>
          <cell r="D4000" t="str">
            <v>H KASSE</v>
          </cell>
          <cell r="E4000" t="str">
            <v>007355</v>
          </cell>
          <cell r="F4000" t="str">
            <v>007355</v>
          </cell>
        </row>
        <row r="4001">
          <cell r="C4001" t="str">
            <v>6/K-SPG/II/01</v>
          </cell>
          <cell r="D4001" t="str">
            <v>R A H I M</v>
          </cell>
          <cell r="E4001" t="str">
            <v>0Y5354</v>
          </cell>
          <cell r="F4001" t="str">
            <v>0Y5354</v>
          </cell>
        </row>
        <row r="4002">
          <cell r="C4002" t="str">
            <v>7/K-SPG/II/01</v>
          </cell>
          <cell r="D4002" t="str">
            <v>MINARMI</v>
          </cell>
          <cell r="E4002" t="str">
            <v>119185</v>
          </cell>
          <cell r="F4002" t="str">
            <v>119185</v>
          </cell>
        </row>
        <row r="4003">
          <cell r="C4003" t="str">
            <v>18/K-SPG/III/02</v>
          </cell>
          <cell r="D4003" t="str">
            <v>RAMLI</v>
          </cell>
          <cell r="E4003" t="str">
            <v>005382</v>
          </cell>
          <cell r="F4003" t="str">
            <v>005382</v>
          </cell>
        </row>
        <row r="4004">
          <cell r="C4004" t="str">
            <v>8/K-SPG/II/02</v>
          </cell>
          <cell r="D4004" t="str">
            <v>RAMLI</v>
          </cell>
          <cell r="E4004" t="str">
            <v>029523</v>
          </cell>
          <cell r="F4004" t="str">
            <v>029523</v>
          </cell>
        </row>
        <row r="4005">
          <cell r="C4005" t="str">
            <v>48/K-SPG/XII/01</v>
          </cell>
          <cell r="D4005" t="str">
            <v>RAMLI</v>
          </cell>
          <cell r="E4005" t="str">
            <v>169014</v>
          </cell>
          <cell r="F4005" t="str">
            <v>169014</v>
          </cell>
        </row>
        <row r="4006">
          <cell r="C4006" t="str">
            <v>9/K-SPG/III/01</v>
          </cell>
          <cell r="D4006" t="str">
            <v>HAKIM.P</v>
          </cell>
          <cell r="E4006" t="str">
            <v>0X5221</v>
          </cell>
          <cell r="F4006" t="str">
            <v>0X5221</v>
          </cell>
        </row>
        <row r="4007">
          <cell r="C4007" t="str">
            <v>10/K-SPG/IV/01</v>
          </cell>
          <cell r="D4007" t="str">
            <v>H  TAHANG</v>
          </cell>
          <cell r="E4007" t="str">
            <v>148555</v>
          </cell>
          <cell r="F4007" t="str">
            <v>148555</v>
          </cell>
        </row>
        <row r="4008">
          <cell r="C4008" t="str">
            <v>11/K-SPG/IV/01</v>
          </cell>
          <cell r="D4008" t="str">
            <v>AMAL SALEH</v>
          </cell>
          <cell r="E4008" t="str">
            <v>147812</v>
          </cell>
          <cell r="F4008" t="str">
            <v>147812</v>
          </cell>
        </row>
        <row r="4009">
          <cell r="C4009" t="str">
            <v>12/K-SPG/IV/01</v>
          </cell>
          <cell r="D4009" t="str">
            <v>HAERUDDIN</v>
          </cell>
          <cell r="E4009" t="str">
            <v>147783</v>
          </cell>
          <cell r="F4009" t="str">
            <v>147783</v>
          </cell>
        </row>
        <row r="4010">
          <cell r="C4010" t="str">
            <v>14/K-SPG/VI/01</v>
          </cell>
          <cell r="D4010" t="str">
            <v>AMBO KORO</v>
          </cell>
          <cell r="E4010" t="str">
            <v>148629</v>
          </cell>
          <cell r="F4010" t="str">
            <v>148629</v>
          </cell>
        </row>
        <row r="4011">
          <cell r="C4011" t="str">
            <v>46/K-SPG/XII/01</v>
          </cell>
          <cell r="D4011" t="str">
            <v>A. AMRIADY ALIE</v>
          </cell>
          <cell r="E4011" t="str">
            <v>1X7296</v>
          </cell>
          <cell r="F4011" t="str">
            <v>1X7296</v>
          </cell>
        </row>
        <row r="4012">
          <cell r="C4012" t="str">
            <v>16/K-SPG/VII/01</v>
          </cell>
          <cell r="D4012" t="str">
            <v>H MATALATTA,SE</v>
          </cell>
          <cell r="E4012" t="str">
            <v>161636</v>
          </cell>
          <cell r="F4012" t="str">
            <v>161636</v>
          </cell>
        </row>
        <row r="4013">
          <cell r="C4013" t="str">
            <v>18/K-SPG/VII/01</v>
          </cell>
          <cell r="D4013" t="str">
            <v>YUSRI</v>
          </cell>
          <cell r="E4013" t="str">
            <v>171009</v>
          </cell>
          <cell r="F4013" t="str">
            <v>171009</v>
          </cell>
        </row>
        <row r="4014">
          <cell r="C4014" t="str">
            <v>17/K-SPG/VII/01</v>
          </cell>
          <cell r="D4014" t="str">
            <v>A ANGSI</v>
          </cell>
          <cell r="E4014" t="str">
            <v>085159</v>
          </cell>
          <cell r="F4014" t="str">
            <v>085159</v>
          </cell>
        </row>
        <row r="4015">
          <cell r="C4015" t="str">
            <v>20/K-SPG/VII/01</v>
          </cell>
          <cell r="D4015" t="str">
            <v>H MAS'UD</v>
          </cell>
          <cell r="E4015" t="str">
            <v>074095</v>
          </cell>
          <cell r="F4015" t="str">
            <v>074095</v>
          </cell>
        </row>
        <row r="4016">
          <cell r="C4016" t="str">
            <v>19/K-SPG/VII/01</v>
          </cell>
          <cell r="D4016" t="str">
            <v>H.MAS'UD</v>
          </cell>
          <cell r="E4016" t="str">
            <v>172486</v>
          </cell>
          <cell r="F4016" t="str">
            <v>172486</v>
          </cell>
        </row>
        <row r="4017">
          <cell r="C4017" t="str">
            <v>22/K-SPG/VII/01</v>
          </cell>
          <cell r="D4017" t="str">
            <v>HARTATI  SE</v>
          </cell>
          <cell r="E4017" t="str">
            <v>040991</v>
          </cell>
          <cell r="F4017" t="str">
            <v>040991</v>
          </cell>
        </row>
        <row r="4018">
          <cell r="C4018" t="str">
            <v>24/K-SPG//VIII/01</v>
          </cell>
          <cell r="D4018" t="str">
            <v>SAMUDE SULTAN</v>
          </cell>
          <cell r="E4018" t="str">
            <v>172488</v>
          </cell>
          <cell r="F4018" t="str">
            <v>172488</v>
          </cell>
        </row>
        <row r="4019">
          <cell r="C4019" t="str">
            <v>25/K-SPG/VIII/01</v>
          </cell>
          <cell r="D4019" t="str">
            <v>HJ MUNDUNG</v>
          </cell>
          <cell r="E4019" t="str">
            <v>006680</v>
          </cell>
          <cell r="F4019" t="str">
            <v>006680</v>
          </cell>
        </row>
        <row r="4020">
          <cell r="C4020" t="str">
            <v>26/K-SPG/IX/01</v>
          </cell>
          <cell r="D4020" t="str">
            <v>H PALELANGGI</v>
          </cell>
          <cell r="E4020" t="str">
            <v>182264</v>
          </cell>
          <cell r="F4020" t="str">
            <v>182264</v>
          </cell>
        </row>
        <row r="4021">
          <cell r="C4021" t="str">
            <v>45/K-SPG/XII/01</v>
          </cell>
          <cell r="D4021" t="str">
            <v>H. AMIR BADDI</v>
          </cell>
          <cell r="E4021" t="str">
            <v>1X4928</v>
          </cell>
          <cell r="F4021" t="str">
            <v>1X4928</v>
          </cell>
        </row>
        <row r="4022">
          <cell r="C4022" t="str">
            <v>29/K-SPG/X/01</v>
          </cell>
          <cell r="D4022" t="str">
            <v>RAHMATIA</v>
          </cell>
          <cell r="E4022" t="str">
            <v>193198</v>
          </cell>
          <cell r="F4022" t="str">
            <v>193198</v>
          </cell>
        </row>
        <row r="4023">
          <cell r="C4023" t="str">
            <v>32/K-SPG/X/01</v>
          </cell>
          <cell r="D4023" t="str">
            <v>H NAHARUDDIN</v>
          </cell>
          <cell r="E4023" t="str">
            <v>103748</v>
          </cell>
          <cell r="F4023" t="str">
            <v>103748</v>
          </cell>
        </row>
        <row r="4024">
          <cell r="C4024" t="str">
            <v>39/K-SPG/XI/01</v>
          </cell>
          <cell r="D4024" t="str">
            <v>SYARIF</v>
          </cell>
          <cell r="E4024" t="str">
            <v>001183</v>
          </cell>
          <cell r="F4024" t="str">
            <v>001183</v>
          </cell>
        </row>
        <row r="4025">
          <cell r="C4025" t="str">
            <v>36/K-SPG/X/01</v>
          </cell>
          <cell r="D4025" t="str">
            <v>SYARIF</v>
          </cell>
          <cell r="E4025" t="str">
            <v>025957</v>
          </cell>
          <cell r="F4025" t="str">
            <v>025957</v>
          </cell>
        </row>
        <row r="4026">
          <cell r="C4026" t="str">
            <v>33/K-SPG/X/01</v>
          </cell>
          <cell r="D4026" t="str">
            <v>SYARIF</v>
          </cell>
          <cell r="E4026" t="str">
            <v>199371</v>
          </cell>
          <cell r="F4026" t="str">
            <v>199371</v>
          </cell>
        </row>
        <row r="4027">
          <cell r="C4027" t="str">
            <v>35/K-SPG/X/01</v>
          </cell>
          <cell r="D4027" t="str">
            <v>H  DAHLAN M</v>
          </cell>
          <cell r="E4027" t="str">
            <v>199276</v>
          </cell>
          <cell r="F4027" t="str">
            <v>199276</v>
          </cell>
        </row>
        <row r="4028">
          <cell r="C4028" t="str">
            <v>37/K-SPG/XI/01</v>
          </cell>
          <cell r="D4028" t="str">
            <v>SAHRIL</v>
          </cell>
          <cell r="E4028" t="str">
            <v>025956</v>
          </cell>
          <cell r="F4028" t="str">
            <v>025956</v>
          </cell>
        </row>
        <row r="4029">
          <cell r="C4029" t="str">
            <v>38/K-SPG/XI/01</v>
          </cell>
          <cell r="D4029" t="str">
            <v>H. LAMBANG</v>
          </cell>
          <cell r="E4029" t="str">
            <v>027057</v>
          </cell>
          <cell r="F4029" t="str">
            <v>027057</v>
          </cell>
        </row>
        <row r="4030">
          <cell r="C4030" t="str">
            <v>41/K-SPG/XI/01</v>
          </cell>
          <cell r="D4030" t="str">
            <v>HARIANI (H. SUHERMAN)</v>
          </cell>
          <cell r="E4030" t="str">
            <v>080947</v>
          </cell>
          <cell r="F4030" t="str">
            <v>080947</v>
          </cell>
        </row>
        <row r="4031">
          <cell r="C4031" t="str">
            <v>44/K-SPG/XII/01</v>
          </cell>
          <cell r="D4031" t="str">
            <v>SADUDDIN</v>
          </cell>
          <cell r="E4031" t="str">
            <v>169446</v>
          </cell>
          <cell r="F4031" t="str">
            <v>169446</v>
          </cell>
        </row>
        <row r="4032">
          <cell r="C4032" t="str">
            <v>30/K-SPG/VI/02</v>
          </cell>
          <cell r="D4032" t="str">
            <v>RUSTAM</v>
          </cell>
          <cell r="E4032" t="str">
            <v>047391</v>
          </cell>
          <cell r="F4032" t="str">
            <v>047391</v>
          </cell>
        </row>
        <row r="4033">
          <cell r="C4033" t="str">
            <v>68/K-SPG/IX/02</v>
          </cell>
          <cell r="D4033" t="str">
            <v>SURATNO H. SUWITO</v>
          </cell>
          <cell r="E4033" t="str">
            <v>085228</v>
          </cell>
          <cell r="F4033" t="str">
            <v>085228</v>
          </cell>
        </row>
        <row r="4034">
          <cell r="C4034" t="str">
            <v>86/K-SPG/XI/02</v>
          </cell>
          <cell r="D4034" t="str">
            <v>SURATNO HADI S</v>
          </cell>
          <cell r="E4034" t="str">
            <v>086704</v>
          </cell>
          <cell r="F4034" t="str">
            <v>086704</v>
          </cell>
        </row>
        <row r="4035">
          <cell r="C4035" t="str">
            <v>69/K-SPG/X/02</v>
          </cell>
          <cell r="D4035" t="str">
            <v>SURATNO HADI S</v>
          </cell>
          <cell r="E4035" t="str">
            <v>085227</v>
          </cell>
          <cell r="F4035" t="str">
            <v>085227</v>
          </cell>
        </row>
        <row r="4036">
          <cell r="C4036" t="str">
            <v>32/K-SPG/ADD/02</v>
          </cell>
          <cell r="D4036" t="str">
            <v>H. MANSUR</v>
          </cell>
          <cell r="E4036" t="str">
            <v>083356</v>
          </cell>
          <cell r="F4036" t="str">
            <v>083356</v>
          </cell>
        </row>
        <row r="4037">
          <cell r="C4037" t="str">
            <v>101/K-SPG/XII/02</v>
          </cell>
          <cell r="D4037" t="str">
            <v>BUSRI</v>
          </cell>
          <cell r="E4037" t="str">
            <v>005610</v>
          </cell>
          <cell r="F4037" t="str">
            <v>005610</v>
          </cell>
        </row>
        <row r="4038">
          <cell r="C4038" t="str">
            <v>37/K-SPG/VII/02</v>
          </cell>
          <cell r="D4038" t="str">
            <v>H. HAMSAH</v>
          </cell>
          <cell r="E4038" t="str">
            <v>293540</v>
          </cell>
          <cell r="F4038" t="str">
            <v>293540</v>
          </cell>
        </row>
        <row r="4039">
          <cell r="C4039" t="str">
            <v>25/K-SPG/V/02</v>
          </cell>
          <cell r="D4039" t="str">
            <v>H. HAMZAH</v>
          </cell>
          <cell r="E4039" t="str">
            <v>243307</v>
          </cell>
          <cell r="F4039" t="str">
            <v>243307</v>
          </cell>
        </row>
        <row r="4040">
          <cell r="C4040" t="str">
            <v>45/K-SPG/VII/02</v>
          </cell>
          <cell r="D4040" t="str">
            <v>H. ABD. RAUF</v>
          </cell>
          <cell r="E4040" t="str">
            <v>006182</v>
          </cell>
          <cell r="F4040" t="str">
            <v>006182</v>
          </cell>
        </row>
        <row r="4041">
          <cell r="C4041" t="str">
            <v>46/K-SPG/VII/02</v>
          </cell>
          <cell r="D4041" t="str">
            <v>H. ABD. RAUF</v>
          </cell>
          <cell r="E4041" t="str">
            <v>005552</v>
          </cell>
          <cell r="F4041" t="str">
            <v>005552</v>
          </cell>
        </row>
        <row r="4042">
          <cell r="C4042" t="str">
            <v>41/K-SPG/VII/02</v>
          </cell>
          <cell r="D4042" t="str">
            <v>H. ABD. RAUF</v>
          </cell>
          <cell r="E4042" t="str">
            <v>006005</v>
          </cell>
          <cell r="F4042" t="str">
            <v>006005</v>
          </cell>
        </row>
        <row r="4043">
          <cell r="C4043" t="str">
            <v>92/K-SPG/XII/02</v>
          </cell>
          <cell r="D4043" t="str">
            <v>H. HASRUDDIN</v>
          </cell>
          <cell r="E4043" t="str">
            <v>043136</v>
          </cell>
          <cell r="F4043" t="str">
            <v>043136</v>
          </cell>
        </row>
        <row r="4044">
          <cell r="C4044" t="str">
            <v>79/K-SPG/X/02</v>
          </cell>
          <cell r="D4044" t="str">
            <v>H. TAMIDDIN</v>
          </cell>
          <cell r="E4044" t="str">
            <v>000468</v>
          </cell>
          <cell r="F4044" t="str">
            <v>000468</v>
          </cell>
        </row>
        <row r="4045">
          <cell r="C4045" t="str">
            <v>74/K-SPG/X/02</v>
          </cell>
          <cell r="D4045" t="str">
            <v>H. TAMIDDIN</v>
          </cell>
          <cell r="E4045" t="str">
            <v>085910</v>
          </cell>
          <cell r="F4045" t="str">
            <v>085910</v>
          </cell>
        </row>
        <row r="4046">
          <cell r="C4046" t="str">
            <v>44/K-SPG/VII/02</v>
          </cell>
          <cell r="D4046" t="str">
            <v>H. TAMIDDIN</v>
          </cell>
          <cell r="E4046" t="str">
            <v>262271</v>
          </cell>
          <cell r="F4046" t="str">
            <v>262271</v>
          </cell>
        </row>
        <row r="4047">
          <cell r="C4047" t="str">
            <v>39/K-SPG/VII/02</v>
          </cell>
          <cell r="D4047" t="str">
            <v>H. TAMIDDIN</v>
          </cell>
          <cell r="E4047" t="str">
            <v>030398</v>
          </cell>
          <cell r="F4047" t="str">
            <v>030398</v>
          </cell>
        </row>
        <row r="4048">
          <cell r="C4048" t="str">
            <v>40/K-SPG/VII/02</v>
          </cell>
          <cell r="D4048" t="str">
            <v>H. TAMIDDIN</v>
          </cell>
          <cell r="E4048" t="str">
            <v>135742</v>
          </cell>
          <cell r="F4048" t="str">
            <v>135742</v>
          </cell>
        </row>
        <row r="4049">
          <cell r="C4049" t="str">
            <v>36/K-SPG/VII/02</v>
          </cell>
          <cell r="D4049" t="str">
            <v>H. TAMIDDIN</v>
          </cell>
          <cell r="E4049" t="str">
            <v>237851</v>
          </cell>
          <cell r="F4049" t="str">
            <v>237851</v>
          </cell>
        </row>
        <row r="4050">
          <cell r="C4050" t="str">
            <v>6/K-SPG/II/02</v>
          </cell>
          <cell r="D4050" t="str">
            <v>KAMARUDDIN</v>
          </cell>
          <cell r="E4050" t="str">
            <v>106282</v>
          </cell>
          <cell r="F4050" t="str">
            <v>106282</v>
          </cell>
        </row>
        <row r="4051">
          <cell r="C4051" t="str">
            <v>79/K-SPG/X/97</v>
          </cell>
          <cell r="D4051" t="str">
            <v>H. USMAN</v>
          </cell>
          <cell r="E4051" t="str">
            <v>068008</v>
          </cell>
          <cell r="F4051" t="str">
            <v>068008</v>
          </cell>
        </row>
        <row r="4052">
          <cell r="C4052" t="str">
            <v>12/K-SPG/III/02</v>
          </cell>
          <cell r="D4052" t="str">
            <v>JAMALUDDIN/H. SUHERMAN</v>
          </cell>
          <cell r="E4052" t="str">
            <v>220167</v>
          </cell>
          <cell r="F4052" t="str">
            <v>220167</v>
          </cell>
        </row>
        <row r="4053">
          <cell r="C4053" t="str">
            <v>84/K-SPG/XI/02</v>
          </cell>
          <cell r="D4053" t="str">
            <v>H.  AMMASE</v>
          </cell>
          <cell r="E4053" t="str">
            <v>009592</v>
          </cell>
          <cell r="F4053" t="str">
            <v>009592</v>
          </cell>
        </row>
        <row r="4054">
          <cell r="C4054" t="str">
            <v>100/K-SPG/XII/02</v>
          </cell>
          <cell r="D4054" t="str">
            <v>H AWALUDDIN</v>
          </cell>
          <cell r="E4054" t="str">
            <v>043209</v>
          </cell>
          <cell r="F4054" t="str">
            <v>043209</v>
          </cell>
        </row>
        <row r="4055">
          <cell r="C4055" t="str">
            <v>97/K-SPG/XII/02</v>
          </cell>
          <cell r="D4055" t="str">
            <v>H AWALUDDIN</v>
          </cell>
          <cell r="E4055" t="str">
            <v>043610</v>
          </cell>
          <cell r="F4055" t="str">
            <v>043610</v>
          </cell>
        </row>
        <row r="4056">
          <cell r="C4056" t="str">
            <v>98/K-SPG/XII/02</v>
          </cell>
          <cell r="D4056" t="str">
            <v>H AWALUDDIN</v>
          </cell>
          <cell r="E4056" t="str">
            <v>000499</v>
          </cell>
          <cell r="F4056" t="str">
            <v>000499</v>
          </cell>
        </row>
        <row r="4057">
          <cell r="C4057" t="str">
            <v>81/K-SPG/XI/02</v>
          </cell>
          <cell r="D4057" t="str">
            <v>H AWALUDDIN</v>
          </cell>
          <cell r="E4057" t="str">
            <v>272798</v>
          </cell>
          <cell r="F4057" t="str">
            <v>272798</v>
          </cell>
        </row>
        <row r="4058">
          <cell r="C4058" t="str">
            <v>94/K-SPG/XII/02</v>
          </cell>
          <cell r="D4058" t="str">
            <v>H AWALUDDIN</v>
          </cell>
          <cell r="E4058" t="str">
            <v>298211</v>
          </cell>
          <cell r="F4058" t="str">
            <v>298211</v>
          </cell>
        </row>
        <row r="4059">
          <cell r="C4059" t="str">
            <v>89/K-SPG/XI/02</v>
          </cell>
          <cell r="D4059" t="str">
            <v>H.  AWALUDDIN</v>
          </cell>
          <cell r="E4059" t="str">
            <v>009620</v>
          </cell>
          <cell r="F4059" t="str">
            <v>009620</v>
          </cell>
        </row>
        <row r="4060">
          <cell r="C4060" t="str">
            <v>88/K-SPG/XI/02</v>
          </cell>
          <cell r="D4060" t="str">
            <v>H.  AWALUDDIN</v>
          </cell>
          <cell r="E4060" t="str">
            <v>253982</v>
          </cell>
          <cell r="F4060" t="str">
            <v>253982</v>
          </cell>
        </row>
        <row r="4061">
          <cell r="C4061" t="str">
            <v>87/K-SPG/XI/02</v>
          </cell>
          <cell r="D4061" t="str">
            <v>H.  AWALUDDIN</v>
          </cell>
          <cell r="E4061" t="str">
            <v>285638</v>
          </cell>
          <cell r="F4061" t="str">
            <v>285638</v>
          </cell>
        </row>
        <row r="4062">
          <cell r="C4062" t="str">
            <v>85/K-SPG/XI/02</v>
          </cell>
          <cell r="D4062" t="str">
            <v>H.  AWALUDDIN</v>
          </cell>
          <cell r="E4062" t="str">
            <v>272801</v>
          </cell>
          <cell r="F4062" t="str">
            <v>272801</v>
          </cell>
        </row>
        <row r="4063">
          <cell r="C4063" t="str">
            <v>6/K-SPG/IV/00</v>
          </cell>
          <cell r="D4063" t="str">
            <v>H  ANGSI</v>
          </cell>
          <cell r="E4063" t="str">
            <v>024981</v>
          </cell>
          <cell r="F4063" t="str">
            <v>024981</v>
          </cell>
        </row>
        <row r="4064">
          <cell r="C4064" t="str">
            <v>8/K-SPG/IV/00</v>
          </cell>
          <cell r="D4064" t="str">
            <v>H ANGSI</v>
          </cell>
          <cell r="E4064" t="str">
            <v>025423</v>
          </cell>
          <cell r="F4064" t="str">
            <v>025423</v>
          </cell>
        </row>
        <row r="4065">
          <cell r="C4065" t="str">
            <v>16/K-SPG/III/02</v>
          </cell>
          <cell r="D4065" t="str">
            <v>SALAMA</v>
          </cell>
          <cell r="E4065" t="str">
            <v>220157</v>
          </cell>
          <cell r="F4065" t="str">
            <v>220157</v>
          </cell>
        </row>
        <row r="4066">
          <cell r="C4066" t="str">
            <v>13/K-SPG/III/02</v>
          </cell>
          <cell r="D4066" t="str">
            <v>HJ. INDO MASSE</v>
          </cell>
          <cell r="E4066" t="str">
            <v>220171</v>
          </cell>
          <cell r="F4066" t="str">
            <v>220171</v>
          </cell>
        </row>
        <row r="4067">
          <cell r="C4067" t="str">
            <v>80/K-SPG/XI/02</v>
          </cell>
          <cell r="D4067" t="str">
            <v>KAMARUDDIN</v>
          </cell>
          <cell r="E4067" t="str">
            <v>085156</v>
          </cell>
          <cell r="F4067" t="str">
            <v>085156</v>
          </cell>
        </row>
        <row r="4068">
          <cell r="C4068" t="str">
            <v>3/K-SPG/I/02</v>
          </cell>
          <cell r="D4068" t="str">
            <v>H. SYAMSUDDIN DENNU</v>
          </cell>
          <cell r="E4068" t="str">
            <v>1X7881</v>
          </cell>
          <cell r="F4068" t="str">
            <v>1X7881</v>
          </cell>
        </row>
        <row r="4069">
          <cell r="C4069" t="str">
            <v>76/K-SPG/X/02</v>
          </cell>
          <cell r="D4069" t="str">
            <v>H. LATTA</v>
          </cell>
          <cell r="E4069" t="str">
            <v>039612</v>
          </cell>
          <cell r="F4069" t="str">
            <v>039612</v>
          </cell>
        </row>
        <row r="4070">
          <cell r="C4070" t="str">
            <v>90/K-SPG/XI/02</v>
          </cell>
          <cell r="D4070" t="str">
            <v>SAHRIA</v>
          </cell>
          <cell r="E4070" t="str">
            <v>086855</v>
          </cell>
          <cell r="F4070" t="str">
            <v>086855</v>
          </cell>
        </row>
        <row r="4071">
          <cell r="C4071" t="str">
            <v>65/K-SPG/IX/02</v>
          </cell>
          <cell r="D4071" t="str">
            <v>SAHRIA</v>
          </cell>
          <cell r="E4071" t="str">
            <v>084516</v>
          </cell>
          <cell r="F4071" t="str">
            <v>084516</v>
          </cell>
        </row>
        <row r="4072">
          <cell r="C4072" t="str">
            <v>9/K-SPG/II/02</v>
          </cell>
          <cell r="D4072" t="str">
            <v>H. SUHERMAN</v>
          </cell>
          <cell r="E4072" t="str">
            <v>219512</v>
          </cell>
          <cell r="F4072" t="str">
            <v>219512</v>
          </cell>
        </row>
        <row r="4073">
          <cell r="C4073" t="str">
            <v>58/K-SPG/IX/02</v>
          </cell>
          <cell r="D4073" t="str">
            <v>SADE MASSE</v>
          </cell>
          <cell r="E4073" t="str">
            <v>038719</v>
          </cell>
          <cell r="F4073" t="str">
            <v>038719</v>
          </cell>
        </row>
        <row r="4074">
          <cell r="C4074" t="str">
            <v>11/K-SPG/II/02</v>
          </cell>
          <cell r="D4074" t="str">
            <v>A. SYAMSUL MARLIN</v>
          </cell>
          <cell r="E4074" t="str">
            <v>001265</v>
          </cell>
          <cell r="F4074" t="str">
            <v>001265</v>
          </cell>
        </row>
        <row r="4075">
          <cell r="C4075" t="str">
            <v>50/K-SPG/VIII/02</v>
          </cell>
          <cell r="D4075" t="str">
            <v>H.MASTIKA/H.SUHERMAN</v>
          </cell>
          <cell r="E4075" t="str">
            <v>262390</v>
          </cell>
          <cell r="F4075" t="str">
            <v>262390</v>
          </cell>
        </row>
        <row r="4076">
          <cell r="C4076" t="str">
            <v>14/K-SPG/III/02</v>
          </cell>
          <cell r="D4076" t="str">
            <v>LA MUDA</v>
          </cell>
          <cell r="E4076" t="str">
            <v>227295</v>
          </cell>
          <cell r="F4076" t="str">
            <v>227295</v>
          </cell>
        </row>
        <row r="4077">
          <cell r="C4077" t="str">
            <v>22/K-SPG/IV/02</v>
          </cell>
          <cell r="D4077" t="str">
            <v>RUSTAM</v>
          </cell>
          <cell r="E4077" t="str">
            <v>231676</v>
          </cell>
          <cell r="F4077" t="str">
            <v>231676</v>
          </cell>
        </row>
        <row r="4078">
          <cell r="C4078" t="str">
            <v>21/K-SPG/IV/02</v>
          </cell>
          <cell r="D4078" t="str">
            <v>H. ASRI</v>
          </cell>
          <cell r="E4078" t="str">
            <v>231677</v>
          </cell>
          <cell r="F4078" t="str">
            <v>231677</v>
          </cell>
        </row>
        <row r="4079">
          <cell r="C4079" t="str">
            <v>24/K-SPG/V/02</v>
          </cell>
          <cell r="D4079" t="str">
            <v>H. SYARIF</v>
          </cell>
          <cell r="E4079" t="str">
            <v>240334</v>
          </cell>
          <cell r="F4079" t="str">
            <v>240334</v>
          </cell>
        </row>
        <row r="4080">
          <cell r="C4080" t="str">
            <v>75/K-SPG/X/02</v>
          </cell>
          <cell r="D4080" t="str">
            <v>NURHAYATI</v>
          </cell>
          <cell r="E4080" t="str">
            <v>085111</v>
          </cell>
          <cell r="F4080" t="str">
            <v>085111</v>
          </cell>
        </row>
        <row r="4081">
          <cell r="C4081" t="str">
            <v>40/K-SPG/XI/01</v>
          </cell>
          <cell r="D4081" t="str">
            <v>HJ. RASTINA</v>
          </cell>
          <cell r="E4081" t="str">
            <v>027083</v>
          </cell>
          <cell r="F4081" t="str">
            <v>027083</v>
          </cell>
        </row>
        <row r="4082">
          <cell r="C4082" t="str">
            <v>29/K-SPG/VI/02</v>
          </cell>
          <cell r="D4082" t="str">
            <v>H. BUHARI</v>
          </cell>
          <cell r="E4082" t="str">
            <v>292153</v>
          </cell>
          <cell r="F4082" t="str">
            <v>292153</v>
          </cell>
        </row>
        <row r="4083">
          <cell r="C4083" t="str">
            <v>13/K-SPG/VI/00</v>
          </cell>
          <cell r="D4083" t="str">
            <v>H ABD LATIF</v>
          </cell>
          <cell r="E4083" t="str">
            <v>003509</v>
          </cell>
          <cell r="F4083" t="str">
            <v>003509</v>
          </cell>
        </row>
        <row r="4084">
          <cell r="C4084" t="str">
            <v>2/K-SPG/TAR/97</v>
          </cell>
          <cell r="D4084" t="str">
            <v>H. NGANRO</v>
          </cell>
          <cell r="E4084" t="str">
            <v>674230</v>
          </cell>
          <cell r="F4084" t="str">
            <v>674230</v>
          </cell>
        </row>
        <row r="4085">
          <cell r="C4085" t="str">
            <v>95/K-SPG/X/97</v>
          </cell>
          <cell r="D4085" t="str">
            <v>H. NGANRO</v>
          </cell>
          <cell r="E4085" t="str">
            <v>071476</v>
          </cell>
          <cell r="F4085" t="str">
            <v>071476</v>
          </cell>
        </row>
        <row r="4086">
          <cell r="C4086" t="str">
            <v>40/K-SPG/VI/95</v>
          </cell>
          <cell r="D4086" t="str">
            <v>H. NGANRO</v>
          </cell>
          <cell r="E4086" t="str">
            <v>553975</v>
          </cell>
          <cell r="F4086" t="str">
            <v>553975</v>
          </cell>
        </row>
        <row r="4087">
          <cell r="C4087" t="str">
            <v>2/K-SPG/I/01</v>
          </cell>
          <cell r="D4087" t="str">
            <v>H NGANRO</v>
          </cell>
          <cell r="E4087" t="str">
            <v>0X7141</v>
          </cell>
          <cell r="F4087" t="str">
            <v>0X7141</v>
          </cell>
        </row>
        <row r="4088">
          <cell r="C4088" t="str">
            <v>82/K-SPG/XI/02</v>
          </cell>
          <cell r="D4088" t="str">
            <v>H SUHERMAN</v>
          </cell>
          <cell r="E4088" t="str">
            <v>274108</v>
          </cell>
          <cell r="F4088" t="str">
            <v>274108</v>
          </cell>
        </row>
        <row r="4089">
          <cell r="C4089" t="str">
            <v>83/K-SPG/XI/02</v>
          </cell>
          <cell r="D4089" t="str">
            <v>H SUHERMAN</v>
          </cell>
          <cell r="E4089" t="str">
            <v>086024</v>
          </cell>
          <cell r="F4089" t="str">
            <v>086024</v>
          </cell>
        </row>
        <row r="4090">
          <cell r="C4090" t="str">
            <v>23/K-SPG/VIII/01</v>
          </cell>
          <cell r="D4090" t="str">
            <v>H SUHERMAN</v>
          </cell>
          <cell r="E4090" t="str">
            <v>160341</v>
          </cell>
          <cell r="F4090" t="str">
            <v>160341</v>
          </cell>
        </row>
        <row r="4091">
          <cell r="C4091" t="str">
            <v>48/K-SPG/XI/00</v>
          </cell>
          <cell r="D4091" t="str">
            <v>H SUHERMAN</v>
          </cell>
          <cell r="E4091" t="str">
            <v>011615</v>
          </cell>
          <cell r="F4091" t="str">
            <v>011615</v>
          </cell>
        </row>
        <row r="4092">
          <cell r="C4092" t="str">
            <v>33/K-SPG/IX/00</v>
          </cell>
          <cell r="D4092" t="str">
            <v>H SUHERMAN</v>
          </cell>
          <cell r="E4092" t="str">
            <v>071187</v>
          </cell>
          <cell r="F4092" t="str">
            <v>071187</v>
          </cell>
        </row>
        <row r="4093">
          <cell r="C4093" t="str">
            <v>25/K-SPG/VIII/00</v>
          </cell>
          <cell r="D4093" t="str">
            <v>H SUHERMAN</v>
          </cell>
          <cell r="E4093" t="str">
            <v>059962</v>
          </cell>
          <cell r="F4093" t="str">
            <v>059962</v>
          </cell>
        </row>
        <row r="4094">
          <cell r="C4094" t="str">
            <v>24/K-SPG/VIII/00</v>
          </cell>
          <cell r="D4094" t="str">
            <v>H SUHERMAN</v>
          </cell>
          <cell r="E4094" t="str">
            <v>059978</v>
          </cell>
          <cell r="F4094" t="str">
            <v>059978</v>
          </cell>
        </row>
        <row r="4095">
          <cell r="C4095" t="str">
            <v>14/K-SPG/VI/00</v>
          </cell>
          <cell r="D4095" t="str">
            <v>H SUHERMAN</v>
          </cell>
          <cell r="E4095" t="str">
            <v>056917</v>
          </cell>
          <cell r="F4095" t="str">
            <v>056917</v>
          </cell>
        </row>
        <row r="4096">
          <cell r="C4096" t="str">
            <v>5/K-SPG/III/00</v>
          </cell>
          <cell r="D4096" t="str">
            <v>H SUHERMAN</v>
          </cell>
          <cell r="E4096" t="str">
            <v>221920</v>
          </cell>
          <cell r="F4096" t="str">
            <v>221920</v>
          </cell>
        </row>
        <row r="4097">
          <cell r="C4097" t="str">
            <v>21/K-SPG/VII/00</v>
          </cell>
          <cell r="D4097" t="str">
            <v xml:space="preserve">H SUHERMAN </v>
          </cell>
          <cell r="E4097" t="str">
            <v>067754</v>
          </cell>
          <cell r="F4097" t="str">
            <v>067754</v>
          </cell>
        </row>
        <row r="4098">
          <cell r="C4098" t="str">
            <v>21/K-SPG/VII/01</v>
          </cell>
          <cell r="D4098" t="str">
            <v>H SUHERMAN/FIRDAUS AKKAS</v>
          </cell>
          <cell r="E4098" t="str">
            <v>172353</v>
          </cell>
          <cell r="F4098" t="str">
            <v>172353</v>
          </cell>
        </row>
        <row r="4099">
          <cell r="C4099" t="str">
            <v>78/K-SPG/X/02</v>
          </cell>
          <cell r="D4099" t="str">
            <v>H. SUHERMAN</v>
          </cell>
          <cell r="E4099" t="str">
            <v>039689</v>
          </cell>
          <cell r="F4099" t="str">
            <v>039689</v>
          </cell>
        </row>
        <row r="4100">
          <cell r="C4100" t="str">
            <v>73/K-SPG/X/02</v>
          </cell>
          <cell r="D4100" t="str">
            <v>H. SUHERMAN</v>
          </cell>
          <cell r="E4100" t="str">
            <v>296591</v>
          </cell>
          <cell r="F4100" t="str">
            <v>296591</v>
          </cell>
        </row>
        <row r="4101">
          <cell r="C4101" t="str">
            <v>71/K-SPG/X/02</v>
          </cell>
          <cell r="D4101" t="str">
            <v>H. SUHERMAN</v>
          </cell>
          <cell r="E4101" t="str">
            <v>274103</v>
          </cell>
          <cell r="F4101" t="str">
            <v>274103</v>
          </cell>
        </row>
        <row r="4102">
          <cell r="C4102" t="str">
            <v>70/K-SPG/X/02</v>
          </cell>
          <cell r="D4102" t="str">
            <v>H. SUHERMAN</v>
          </cell>
          <cell r="E4102" t="str">
            <v>274120</v>
          </cell>
          <cell r="F4102" t="str">
            <v>274120</v>
          </cell>
        </row>
        <row r="4103">
          <cell r="C4103" t="str">
            <v>66/K-SPG/IX/02</v>
          </cell>
          <cell r="D4103" t="str">
            <v>H. SUHERMAN</v>
          </cell>
          <cell r="E4103" t="str">
            <v>038723</v>
          </cell>
          <cell r="F4103" t="str">
            <v>038723</v>
          </cell>
        </row>
        <row r="4104">
          <cell r="C4104" t="str">
            <v>59/K-SPG/IX/02</v>
          </cell>
          <cell r="D4104" t="str">
            <v>H. SUHERMAN</v>
          </cell>
          <cell r="E4104" t="str">
            <v>038708</v>
          </cell>
          <cell r="F4104" t="str">
            <v>038708</v>
          </cell>
        </row>
        <row r="4105">
          <cell r="C4105" t="str">
            <v>60/K-SPG/IX/02</v>
          </cell>
          <cell r="D4105" t="str">
            <v>H. SUHERMAN</v>
          </cell>
          <cell r="E4105" t="str">
            <v>205632</v>
          </cell>
          <cell r="F4105" t="str">
            <v>205632</v>
          </cell>
        </row>
        <row r="4106">
          <cell r="C4106" t="str">
            <v>61/K-SPG/IX/02</v>
          </cell>
          <cell r="D4106" t="str">
            <v>H. SUHERMAN</v>
          </cell>
          <cell r="E4106" t="str">
            <v>295721</v>
          </cell>
          <cell r="F4106" t="str">
            <v>295721</v>
          </cell>
        </row>
        <row r="4107">
          <cell r="C4107" t="str">
            <v>62/K-SPG/IX/02</v>
          </cell>
          <cell r="D4107" t="str">
            <v>H. SUHERMAN</v>
          </cell>
          <cell r="E4107" t="str">
            <v>038690</v>
          </cell>
          <cell r="F4107" t="str">
            <v>038690</v>
          </cell>
        </row>
        <row r="4108">
          <cell r="C4108" t="str">
            <v>64/K-SPG/IX/02</v>
          </cell>
          <cell r="D4108" t="str">
            <v>H. SUHERMAN</v>
          </cell>
          <cell r="E4108" t="str">
            <v>038684</v>
          </cell>
          <cell r="F4108" t="str">
            <v>038684</v>
          </cell>
        </row>
        <row r="4109">
          <cell r="C4109" t="str">
            <v>42/K-SPG/VII/02</v>
          </cell>
          <cell r="D4109" t="str">
            <v>H. SUHERMAN</v>
          </cell>
          <cell r="E4109" t="str">
            <v>251856</v>
          </cell>
          <cell r="F4109" t="str">
            <v>251856</v>
          </cell>
        </row>
        <row r="4110">
          <cell r="C4110" t="str">
            <v>34/K-SPG/VI/02</v>
          </cell>
          <cell r="D4110" t="str">
            <v>H. SUHERMAN</v>
          </cell>
          <cell r="E4110" t="str">
            <v>034232</v>
          </cell>
          <cell r="F4110" t="str">
            <v>034232</v>
          </cell>
        </row>
        <row r="4111">
          <cell r="C4111" t="str">
            <v>27/K-SPG/V/02</v>
          </cell>
          <cell r="D4111" t="str">
            <v>H. SUHERMAN</v>
          </cell>
          <cell r="E4111" t="str">
            <v>227676</v>
          </cell>
          <cell r="F4111" t="str">
            <v>227676</v>
          </cell>
        </row>
        <row r="4112">
          <cell r="C4112" t="str">
            <v>20/K-SPG/IV/02</v>
          </cell>
          <cell r="D4112" t="str">
            <v>H. SUHERMAN</v>
          </cell>
          <cell r="E4112" t="str">
            <v>227563</v>
          </cell>
          <cell r="F4112" t="str">
            <v>227563</v>
          </cell>
        </row>
        <row r="4113">
          <cell r="C4113" t="str">
            <v>49/K-SPG/XII/01</v>
          </cell>
          <cell r="D4113" t="str">
            <v>H. SUHERMAN</v>
          </cell>
          <cell r="E4113" t="str">
            <v>1X5402</v>
          </cell>
          <cell r="F4113" t="str">
            <v>1X5402</v>
          </cell>
        </row>
        <row r="4114">
          <cell r="C4114" t="str">
            <v>2/K-SPG/II/00</v>
          </cell>
          <cell r="D4114" t="str">
            <v>H. SUHERMAN</v>
          </cell>
          <cell r="E4114" t="str">
            <v>9X8154</v>
          </cell>
          <cell r="F4114" t="str">
            <v>9X8154</v>
          </cell>
        </row>
        <row r="4115">
          <cell r="C4115" t="str">
            <v>36/K-SPG/V/97</v>
          </cell>
          <cell r="D4115" t="str">
            <v>H. SUHERMAN</v>
          </cell>
          <cell r="E4115" t="str">
            <v>064416</v>
          </cell>
          <cell r="F4115" t="str">
            <v>064416</v>
          </cell>
        </row>
        <row r="4116">
          <cell r="C4116" t="str">
            <v>52/K-SPG/VIII/96</v>
          </cell>
          <cell r="D4116" t="str">
            <v>H. SUHERMAN</v>
          </cell>
          <cell r="E4116" t="str">
            <v>049080</v>
          </cell>
          <cell r="F4116" t="str">
            <v>049080</v>
          </cell>
        </row>
        <row r="4117">
          <cell r="C4117" t="str">
            <v>4/K-SPG/I/96</v>
          </cell>
          <cell r="D4117" t="str">
            <v>H. SUHERMAN</v>
          </cell>
          <cell r="E4117" t="str">
            <v>045880</v>
          </cell>
          <cell r="F4117" t="str">
            <v>045880</v>
          </cell>
        </row>
        <row r="4118">
          <cell r="C4118" t="str">
            <v>27/K-SPG/III/93</v>
          </cell>
          <cell r="D4118" t="str">
            <v>H. SUHERMAN/M. SALEH</v>
          </cell>
          <cell r="E4118" t="str">
            <v>2X1567</v>
          </cell>
          <cell r="F4118" t="str">
            <v>2X1567</v>
          </cell>
        </row>
        <row r="4119">
          <cell r="C4119" t="str">
            <v>53/K-SPG/VIII/02</v>
          </cell>
          <cell r="D4119" t="str">
            <v>H.SUHERMAN</v>
          </cell>
          <cell r="E4119" t="str">
            <v>273490</v>
          </cell>
          <cell r="F4119" t="str">
            <v>273490</v>
          </cell>
        </row>
        <row r="4120">
          <cell r="C4120" t="str">
            <v>51/K-SPG/VIII/02</v>
          </cell>
          <cell r="D4120" t="str">
            <v>H.SUHERMAN</v>
          </cell>
          <cell r="E4120" t="str">
            <v>262494</v>
          </cell>
          <cell r="F4120" t="str">
            <v>262494</v>
          </cell>
        </row>
        <row r="4121">
          <cell r="C4121" t="str">
            <v>3/K-SPG/II/00</v>
          </cell>
          <cell r="D4121" t="str">
            <v>H.SUHERMAN</v>
          </cell>
          <cell r="E4121" t="str">
            <v>9X7983</v>
          </cell>
          <cell r="F4121" t="str">
            <v>9X7983</v>
          </cell>
        </row>
        <row r="4122">
          <cell r="C4122" t="str">
            <v>9/K-SPG/III/99</v>
          </cell>
          <cell r="D4122" t="str">
            <v>H.SUHERMAN</v>
          </cell>
          <cell r="E4122" t="str">
            <v>074144</v>
          </cell>
          <cell r="F4122" t="str">
            <v>074144</v>
          </cell>
        </row>
        <row r="4123">
          <cell r="C4123" t="str">
            <v>10/K-SPG/III/99</v>
          </cell>
          <cell r="D4123" t="str">
            <v>H.SUHERMAN</v>
          </cell>
          <cell r="E4123" t="str">
            <v>074138</v>
          </cell>
          <cell r="F4123" t="str">
            <v>074138</v>
          </cell>
        </row>
        <row r="4124">
          <cell r="C4124" t="str">
            <v>50/K-SPG/VII/95</v>
          </cell>
          <cell r="D4124" t="str">
            <v>AMIRUDDIN</v>
          </cell>
          <cell r="E4124" t="str">
            <v>041612</v>
          </cell>
          <cell r="F4124" t="str">
            <v>041612</v>
          </cell>
        </row>
        <row r="4125">
          <cell r="C4125" t="str">
            <v>31/K-SPG/X/01</v>
          </cell>
          <cell r="D4125" t="str">
            <v>H  AMIR MAMMA</v>
          </cell>
          <cell r="E4125" t="str">
            <v>1992276</v>
          </cell>
          <cell r="F4125" t="str">
            <v>1992276</v>
          </cell>
        </row>
        <row r="4126">
          <cell r="C4126" t="str">
            <v>28/K-SPG/V/02</v>
          </cell>
          <cell r="D4126" t="str">
            <v>H. AMIR MAMMA</v>
          </cell>
          <cell r="E4126" t="str">
            <v>254400</v>
          </cell>
          <cell r="F4126" t="str">
            <v>254400</v>
          </cell>
        </row>
        <row r="4127">
          <cell r="C4127" t="str">
            <v>52/K-SPG/VIII/02</v>
          </cell>
          <cell r="D4127" t="str">
            <v>H.AMIR MAMMA</v>
          </cell>
          <cell r="E4127" t="str">
            <v>273487</v>
          </cell>
          <cell r="F4127" t="str">
            <v>273487</v>
          </cell>
        </row>
        <row r="4128">
          <cell r="C4128" t="str">
            <v>53/K-SPG/XII/00</v>
          </cell>
          <cell r="D4128" t="str">
            <v>H NASIR PALLE</v>
          </cell>
          <cell r="E4128" t="str">
            <v>078122</v>
          </cell>
          <cell r="F4128" t="str">
            <v>078122</v>
          </cell>
        </row>
        <row r="4129">
          <cell r="C4129" t="str">
            <v>54/K-SPG/XII/00</v>
          </cell>
          <cell r="D4129" t="str">
            <v>H NASIR PALLE</v>
          </cell>
          <cell r="E4129" t="str">
            <v>077789</v>
          </cell>
          <cell r="F4129" t="str">
            <v>077789</v>
          </cell>
        </row>
        <row r="4130">
          <cell r="C4130" t="str">
            <v>44/K-SPG/X/00</v>
          </cell>
          <cell r="D4130" t="str">
            <v>H. NASIR   PALLE</v>
          </cell>
          <cell r="E4130" t="str">
            <v>077333</v>
          </cell>
          <cell r="F4130" t="str">
            <v>077333</v>
          </cell>
        </row>
        <row r="4131">
          <cell r="C4131" t="str">
            <v>45/K-SPG/X/00</v>
          </cell>
          <cell r="D4131" t="str">
            <v>H. NASIR PALLE</v>
          </cell>
          <cell r="E4131" t="str">
            <v>035585</v>
          </cell>
          <cell r="F4131" t="str">
            <v>035585</v>
          </cell>
        </row>
        <row r="4132">
          <cell r="C4132" t="str">
            <v>42/K-SPG/X/00</v>
          </cell>
          <cell r="D4132" t="str">
            <v>H. NASIR PALLE</v>
          </cell>
          <cell r="E4132" t="str">
            <v>000758</v>
          </cell>
          <cell r="F4132" t="str">
            <v>000758</v>
          </cell>
        </row>
        <row r="4133">
          <cell r="C4133" t="str">
            <v>45/K-SPG/VI/97</v>
          </cell>
          <cell r="D4133" t="str">
            <v>MUSAKKIR</v>
          </cell>
          <cell r="E4133" t="str">
            <v>066093</v>
          </cell>
          <cell r="F4133" t="str">
            <v>066093</v>
          </cell>
        </row>
        <row r="4134">
          <cell r="C4134" t="str">
            <v>28/K-SPG/IX/01</v>
          </cell>
          <cell r="D4134" t="str">
            <v>H ANGSI</v>
          </cell>
          <cell r="E4134" t="str">
            <v>158902</v>
          </cell>
          <cell r="F4134" t="str">
            <v>158902</v>
          </cell>
        </row>
        <row r="4135">
          <cell r="C4135" t="str">
            <v>61/K-SPG/XII/00</v>
          </cell>
          <cell r="D4135" t="str">
            <v>H ANGSI</v>
          </cell>
          <cell r="E4135" t="str">
            <v>0X2936</v>
          </cell>
          <cell r="F4135" t="str">
            <v>0X2936</v>
          </cell>
        </row>
        <row r="4136">
          <cell r="C4136" t="str">
            <v>50/K-SPG/XI/00</v>
          </cell>
          <cell r="D4136" t="str">
            <v>H ANGSI</v>
          </cell>
          <cell r="E4136" t="str">
            <v>000962</v>
          </cell>
          <cell r="F4136" t="str">
            <v>000962</v>
          </cell>
        </row>
        <row r="4137">
          <cell r="C4137" t="str">
            <v>16/K-SPG/VI/00</v>
          </cell>
          <cell r="D4137" t="str">
            <v>H ANGSI</v>
          </cell>
          <cell r="E4137" t="str">
            <v>059006</v>
          </cell>
          <cell r="F4137" t="str">
            <v>059006</v>
          </cell>
        </row>
        <row r="4138">
          <cell r="C4138" t="str">
            <v>69/K-SPG/VIII/97</v>
          </cell>
          <cell r="D4138" t="str">
            <v>H ANGSI (H LAMU)</v>
          </cell>
          <cell r="E4138" t="str">
            <v>067877</v>
          </cell>
          <cell r="F4138" t="str">
            <v>067877</v>
          </cell>
        </row>
        <row r="4139">
          <cell r="C4139" t="str">
            <v>58/K-SPG/XII/00</v>
          </cell>
          <cell r="D4139" t="str">
            <v>H ANGSI(SUKRI)</v>
          </cell>
          <cell r="E4139" t="str">
            <v>084321</v>
          </cell>
          <cell r="F4139" t="str">
            <v>084321</v>
          </cell>
        </row>
        <row r="4140">
          <cell r="C4140" t="str">
            <v>17/K-SPG/VI/00</v>
          </cell>
          <cell r="D4140" t="str">
            <v>H ANGSI/H. MAMMA</v>
          </cell>
          <cell r="E4140" t="str">
            <v>058973</v>
          </cell>
          <cell r="F4140" t="str">
            <v>058973</v>
          </cell>
        </row>
        <row r="4141">
          <cell r="C4141" t="str">
            <v>77/K-SPG/X/02</v>
          </cell>
          <cell r="D4141" t="str">
            <v>H. ANGSI</v>
          </cell>
          <cell r="E4141" t="str">
            <v>289688</v>
          </cell>
          <cell r="F4141" t="str">
            <v>289688</v>
          </cell>
        </row>
        <row r="4142">
          <cell r="C4142" t="str">
            <v>63/K-SPG/IX/02</v>
          </cell>
          <cell r="D4142" t="str">
            <v>H. ANGSI</v>
          </cell>
          <cell r="E4142" t="str">
            <v>002193</v>
          </cell>
          <cell r="F4142" t="str">
            <v>002193</v>
          </cell>
        </row>
        <row r="4143">
          <cell r="C4143" t="str">
            <v>57/K-SPG/IX/02</v>
          </cell>
          <cell r="D4143" t="str">
            <v>H. ANGSI</v>
          </cell>
          <cell r="E4143" t="str">
            <v>039711</v>
          </cell>
          <cell r="F4143" t="str">
            <v>039711</v>
          </cell>
        </row>
        <row r="4144">
          <cell r="C4144" t="str">
            <v>55/K-SPG/VIII/02</v>
          </cell>
          <cell r="D4144" t="str">
            <v>H. ANGSI</v>
          </cell>
          <cell r="E4144" t="str">
            <v>278109</v>
          </cell>
          <cell r="F4144" t="str">
            <v>278109</v>
          </cell>
        </row>
        <row r="4145">
          <cell r="C4145" t="str">
            <v>54/K-SPG/VIII/02</v>
          </cell>
          <cell r="D4145" t="str">
            <v>H. ANGSI</v>
          </cell>
          <cell r="E4145" t="str">
            <v>265760</v>
          </cell>
          <cell r="F4145" t="str">
            <v>265760</v>
          </cell>
        </row>
        <row r="4146">
          <cell r="C4146" t="str">
            <v>48/K-SPG/VII/02</v>
          </cell>
          <cell r="D4146" t="str">
            <v>H. ANGSI</v>
          </cell>
          <cell r="E4146" t="str">
            <v>252144</v>
          </cell>
          <cell r="F4146" t="str">
            <v>252144</v>
          </cell>
        </row>
        <row r="4147">
          <cell r="C4147" t="str">
            <v>43/K-SPG/VII/02</v>
          </cell>
          <cell r="D4147" t="str">
            <v>H. ANGSI</v>
          </cell>
          <cell r="E4147" t="str">
            <v>035743</v>
          </cell>
          <cell r="F4147" t="str">
            <v>035743</v>
          </cell>
        </row>
        <row r="4148">
          <cell r="C4148" t="str">
            <v>38/K-SPG/VII/02</v>
          </cell>
          <cell r="D4148" t="str">
            <v>H. ANGSI</v>
          </cell>
          <cell r="E4148" t="str">
            <v>262401</v>
          </cell>
          <cell r="F4148" t="str">
            <v>262401</v>
          </cell>
        </row>
        <row r="4149">
          <cell r="C4149" t="str">
            <v>35/K-SPG/VI/02</v>
          </cell>
          <cell r="D4149" t="str">
            <v>H. ANGSI</v>
          </cell>
          <cell r="E4149" t="str">
            <v>292248</v>
          </cell>
          <cell r="F4149" t="str">
            <v>292248</v>
          </cell>
        </row>
        <row r="4150">
          <cell r="C4150" t="str">
            <v>26/K-SPG/V/02</v>
          </cell>
          <cell r="D4150" t="str">
            <v>H. ANGSI</v>
          </cell>
          <cell r="E4150" t="str">
            <v>220541</v>
          </cell>
          <cell r="F4150" t="str">
            <v>220541</v>
          </cell>
        </row>
        <row r="4151">
          <cell r="C4151" t="str">
            <v>15/K-SPG/III/02</v>
          </cell>
          <cell r="D4151" t="str">
            <v>H. ANGSI</v>
          </cell>
          <cell r="E4151" t="str">
            <v>1X0100</v>
          </cell>
          <cell r="F4151" t="str">
            <v>1X0100</v>
          </cell>
        </row>
        <row r="4152">
          <cell r="C4152" t="str">
            <v>5/K-SPG/I/02</v>
          </cell>
          <cell r="D4152" t="str">
            <v>H. ANGSI</v>
          </cell>
          <cell r="E4152" t="str">
            <v>1X0065</v>
          </cell>
          <cell r="F4152" t="str">
            <v>1X0065</v>
          </cell>
        </row>
        <row r="4153">
          <cell r="C4153" t="str">
            <v>2/K-SPG/I/02</v>
          </cell>
          <cell r="D4153" t="str">
            <v>H. ANGSI</v>
          </cell>
          <cell r="E4153" t="str">
            <v>199598</v>
          </cell>
          <cell r="F4153" t="str">
            <v>199598</v>
          </cell>
        </row>
        <row r="4154">
          <cell r="C4154" t="str">
            <v>1/K-SPG/I/02</v>
          </cell>
          <cell r="D4154" t="str">
            <v>H. ANGSI</v>
          </cell>
          <cell r="E4154" t="str">
            <v>180303</v>
          </cell>
          <cell r="F4154" t="str">
            <v>180303</v>
          </cell>
        </row>
        <row r="4155">
          <cell r="C4155" t="str">
            <v>16/K-SPG/VII/98</v>
          </cell>
          <cell r="D4155" t="str">
            <v>H. ANGSI</v>
          </cell>
          <cell r="E4155" t="str">
            <v>001013</v>
          </cell>
          <cell r="F4155" t="str">
            <v>001013</v>
          </cell>
        </row>
        <row r="4156">
          <cell r="C4156" t="str">
            <v>70/K-SPG/VIII/97</v>
          </cell>
          <cell r="D4156" t="str">
            <v>H. ANGSI</v>
          </cell>
          <cell r="E4156" t="str">
            <v>068027</v>
          </cell>
          <cell r="F4156" t="str">
            <v>068027</v>
          </cell>
        </row>
        <row r="4157">
          <cell r="C4157" t="str">
            <v>87/K-SPG/XII/95</v>
          </cell>
          <cell r="D4157" t="str">
            <v>H ARMIN</v>
          </cell>
          <cell r="E4157" t="str">
            <v>563552</v>
          </cell>
          <cell r="F4157" t="str">
            <v>563552</v>
          </cell>
        </row>
        <row r="4158">
          <cell r="C4158" t="str">
            <v>18/K-SPG/VII/00</v>
          </cell>
          <cell r="D4158" t="str">
            <v>H JUHERY</v>
          </cell>
          <cell r="E4158" t="str">
            <v>005044</v>
          </cell>
          <cell r="F4158" t="str">
            <v>005044</v>
          </cell>
        </row>
        <row r="4159">
          <cell r="C4159" t="str">
            <v>14/K-SPG/II/96</v>
          </cell>
          <cell r="D4159" t="str">
            <v>H. TASSI</v>
          </cell>
          <cell r="E4159" t="str">
            <v>045375</v>
          </cell>
          <cell r="F4159" t="str">
            <v>045375</v>
          </cell>
        </row>
        <row r="4160">
          <cell r="C4160" t="str">
            <v>9/K-SPG/II/96</v>
          </cell>
          <cell r="D4160" t="str">
            <v>H. TASSI</v>
          </cell>
          <cell r="E4160" t="str">
            <v>044649</v>
          </cell>
          <cell r="F4160" t="str">
            <v>044649</v>
          </cell>
        </row>
        <row r="4161">
          <cell r="C4161" t="str">
            <v>49/K-SPG/VII/02</v>
          </cell>
          <cell r="D4161" t="str">
            <v>H. HUSENG</v>
          </cell>
          <cell r="E4161" t="str">
            <v>084298</v>
          </cell>
          <cell r="F4161" t="str">
            <v>084298</v>
          </cell>
        </row>
        <row r="4162">
          <cell r="C4162" t="str">
            <v>104/K-SPG/XII/96</v>
          </cell>
          <cell r="D4162" t="str">
            <v>H. NAWARAH</v>
          </cell>
          <cell r="E4162" t="str">
            <v>058649</v>
          </cell>
          <cell r="F4162" t="str">
            <v>058649</v>
          </cell>
        </row>
        <row r="4163">
          <cell r="C4163" t="str">
            <v>43/K-SPG/XII/01</v>
          </cell>
          <cell r="D4163" t="str">
            <v>H  ARAS HL</v>
          </cell>
          <cell r="E4163" t="str">
            <v>109992</v>
          </cell>
          <cell r="F4163" t="str">
            <v>109992</v>
          </cell>
        </row>
        <row r="4164">
          <cell r="C4164" t="str">
            <v>20/K-SPG/III/96</v>
          </cell>
          <cell r="D4164" t="str">
            <v>H. ARAS</v>
          </cell>
          <cell r="E4164" t="str">
            <v>213072</v>
          </cell>
          <cell r="F4164" t="str">
            <v>213072</v>
          </cell>
        </row>
        <row r="4165">
          <cell r="C4165" t="str">
            <v>47/K-SPG/XII/01</v>
          </cell>
          <cell r="D4165" t="str">
            <v>H. ARAS HL</v>
          </cell>
          <cell r="E4165" t="str">
            <v>226453</v>
          </cell>
          <cell r="F4165" t="str">
            <v>226453</v>
          </cell>
        </row>
        <row r="4166">
          <cell r="C4166" t="str">
            <v>107/K-SPG/XII/96</v>
          </cell>
          <cell r="D4166" t="str">
            <v>H. NURHAYATI</v>
          </cell>
          <cell r="E4166" t="str">
            <v>058344</v>
          </cell>
          <cell r="F4166" t="str">
            <v>058344</v>
          </cell>
        </row>
        <row r="4167">
          <cell r="C4167" t="str">
            <v>21/K-SPG/IV/96</v>
          </cell>
          <cell r="D4167" t="str">
            <v>H. NURHAYATI</v>
          </cell>
          <cell r="E4167" t="str">
            <v>049358</v>
          </cell>
          <cell r="F4167" t="str">
            <v>049358</v>
          </cell>
        </row>
        <row r="4168">
          <cell r="C4168" t="str">
            <v>52/K-SPG/VII/97</v>
          </cell>
          <cell r="D4168" t="str">
            <v>CUPE MAMING</v>
          </cell>
          <cell r="E4168" t="str">
            <v>065635</v>
          </cell>
          <cell r="F4168" t="str">
            <v>065635</v>
          </cell>
        </row>
        <row r="4169">
          <cell r="C4169" t="str">
            <v>93/K-MKS/III/01</v>
          </cell>
          <cell r="D4169" t="str">
            <v>H SANUSI</v>
          </cell>
          <cell r="E4169" t="str">
            <v>120597</v>
          </cell>
          <cell r="F4169" t="str">
            <v>120597</v>
          </cell>
        </row>
        <row r="4170">
          <cell r="C4170" t="str">
            <v>90/K-SPG/X/97</v>
          </cell>
          <cell r="D4170" t="str">
            <v>SALEMMI</v>
          </cell>
          <cell r="E4170" t="str">
            <v>002650</v>
          </cell>
          <cell r="F4170" t="str">
            <v>002650</v>
          </cell>
        </row>
        <row r="4171">
          <cell r="C4171" t="str">
            <v>35/K-SPG/V/97</v>
          </cell>
          <cell r="D4171" t="str">
            <v>SALEMMI</v>
          </cell>
          <cell r="E4171" t="str">
            <v>063074</v>
          </cell>
          <cell r="F4171" t="str">
            <v>063074</v>
          </cell>
        </row>
        <row r="4172">
          <cell r="C4172" t="str">
            <v>102/K-SPG/XI/97</v>
          </cell>
          <cell r="D4172" t="str">
            <v xml:space="preserve">SALEMMI </v>
          </cell>
          <cell r="E4172" t="str">
            <v>072526</v>
          </cell>
          <cell r="F4172" t="str">
            <v>072526</v>
          </cell>
        </row>
        <row r="4173">
          <cell r="C4173" t="str">
            <v>91/K-SPG/X/97</v>
          </cell>
          <cell r="D4173" t="str">
            <v>SALEMMI LAMASE</v>
          </cell>
          <cell r="E4173" t="str">
            <v>066280</v>
          </cell>
          <cell r="F4173" t="str">
            <v>066280</v>
          </cell>
        </row>
        <row r="4174">
          <cell r="C4174" t="str">
            <v>67/K-SPG/IX/02</v>
          </cell>
          <cell r="D4174" t="str">
            <v>IDRIS DAI</v>
          </cell>
          <cell r="E4174" t="str">
            <v>085213</v>
          </cell>
          <cell r="F4174" t="str">
            <v>085213</v>
          </cell>
        </row>
        <row r="4175">
          <cell r="C4175" t="str">
            <v>91/K-SPG/XI/02</v>
          </cell>
          <cell r="D4175" t="str">
            <v>MUH IRWAN</v>
          </cell>
          <cell r="E4175" t="str">
            <v>086018</v>
          </cell>
          <cell r="F4175" t="str">
            <v>086018</v>
          </cell>
        </row>
        <row r="4176">
          <cell r="C4176" t="str">
            <v>95/K-SPG/XII/02</v>
          </cell>
          <cell r="D4176" t="str">
            <v>MUH IRWAN S</v>
          </cell>
          <cell r="E4176" t="str">
            <v>043621</v>
          </cell>
          <cell r="F4176" t="str">
            <v>043621</v>
          </cell>
        </row>
        <row r="4177">
          <cell r="C4177" t="str">
            <v>96/K-SPG/XII/02</v>
          </cell>
          <cell r="D4177" t="str">
            <v>MUH IRWAN S</v>
          </cell>
          <cell r="E4177" t="str">
            <v>043613</v>
          </cell>
          <cell r="F4177" t="str">
            <v>043613</v>
          </cell>
        </row>
        <row r="4178">
          <cell r="C4178" t="str">
            <v>64/K-SPG/VIII/97</v>
          </cell>
          <cell r="D4178" t="str">
            <v>NY. SAKIA/ABD. MUIN</v>
          </cell>
          <cell r="E4178" t="str">
            <v>066224</v>
          </cell>
          <cell r="F4178" t="str">
            <v>066224</v>
          </cell>
        </row>
        <row r="4179">
          <cell r="C4179" t="str">
            <v>27/K-SPG/IV/97</v>
          </cell>
          <cell r="D4179" t="str">
            <v>NY. SAKIAH</v>
          </cell>
          <cell r="E4179" t="str">
            <v>061322</v>
          </cell>
          <cell r="F4179" t="str">
            <v>061322</v>
          </cell>
        </row>
        <row r="4180">
          <cell r="C4180" t="str">
            <v>2/K-SPG/I/99</v>
          </cell>
          <cell r="D4180" t="str">
            <v>H.SYAMSUDDIN</v>
          </cell>
          <cell r="E4180" t="str">
            <v>074059</v>
          </cell>
          <cell r="F4180" t="str">
            <v>074059</v>
          </cell>
        </row>
        <row r="4181">
          <cell r="C4181" t="str">
            <v>123/K-SPG/XII/97</v>
          </cell>
          <cell r="D4181" t="str">
            <v>H. MUDE</v>
          </cell>
          <cell r="E4181" t="str">
            <v>073546</v>
          </cell>
          <cell r="F4181" t="str">
            <v>073546</v>
          </cell>
        </row>
        <row r="4182">
          <cell r="C4182" t="str">
            <v>47/K-SPG/VII/02</v>
          </cell>
          <cell r="D4182" t="str">
            <v>H. BAKRI</v>
          </cell>
          <cell r="E4182" t="str">
            <v>262521</v>
          </cell>
          <cell r="F4182" t="str">
            <v>262521</v>
          </cell>
        </row>
        <row r="4183">
          <cell r="C4183" t="str">
            <v>23/K-SPG/IV/02</v>
          </cell>
          <cell r="D4183" t="str">
            <v>H. BAKRI</v>
          </cell>
          <cell r="E4183" t="str">
            <v>210367</v>
          </cell>
          <cell r="F4183" t="str">
            <v>210367</v>
          </cell>
        </row>
        <row r="4184">
          <cell r="C4184" t="str">
            <v>9/K-SPG/II/97</v>
          </cell>
          <cell r="D4184" t="str">
            <v>H. WARDIHANG</v>
          </cell>
          <cell r="E4184" t="str">
            <v>216452</v>
          </cell>
          <cell r="F4184" t="str">
            <v>216452</v>
          </cell>
        </row>
        <row r="4185">
          <cell r="C4185" t="str">
            <v>33/K-SPG/V/97</v>
          </cell>
          <cell r="D4185" t="str">
            <v>H. ADIR</v>
          </cell>
          <cell r="E4185" t="str">
            <v>063871</v>
          </cell>
          <cell r="F4185" t="str">
            <v>063871</v>
          </cell>
        </row>
        <row r="4186">
          <cell r="C4186" t="str">
            <v>93/K-SPG/XII/02</v>
          </cell>
          <cell r="D4186" t="str">
            <v>H. HAMSI</v>
          </cell>
          <cell r="E4186" t="str">
            <v>298257</v>
          </cell>
          <cell r="F4186" t="str">
            <v>298257</v>
          </cell>
        </row>
        <row r="4187">
          <cell r="C4187" t="str">
            <v>97/K-SPG/X/97</v>
          </cell>
          <cell r="D4187" t="str">
            <v>ARIFIN H. KATA</v>
          </cell>
          <cell r="E4187" t="str">
            <v>002830</v>
          </cell>
          <cell r="F4187" t="str">
            <v>002830</v>
          </cell>
        </row>
        <row r="4188">
          <cell r="C4188" t="str">
            <v>68/K-SPG/VIII/97</v>
          </cell>
          <cell r="D4188" t="str">
            <v>ARIFIN H. KATA</v>
          </cell>
          <cell r="E4188" t="str">
            <v>069156</v>
          </cell>
          <cell r="F4188" t="str">
            <v>069156</v>
          </cell>
        </row>
        <row r="4189">
          <cell r="C4189" t="str">
            <v>65/K-SPG/VIII/97</v>
          </cell>
          <cell r="D4189" t="str">
            <v>ARIFIN H. KATA</v>
          </cell>
          <cell r="E4189" t="str">
            <v>066231</v>
          </cell>
          <cell r="F4189" t="str">
            <v>066231</v>
          </cell>
        </row>
        <row r="4190">
          <cell r="C4190" t="str">
            <v>63/K-SPG/VII/97</v>
          </cell>
          <cell r="D4190" t="str">
            <v>ARIFIN H.KATA</v>
          </cell>
          <cell r="E4190" t="str">
            <v>064841</v>
          </cell>
          <cell r="F4190" t="str">
            <v>064841</v>
          </cell>
        </row>
        <row r="4191">
          <cell r="C4191" t="str">
            <v>10/K-SPG/VI/00</v>
          </cell>
          <cell r="D4191" t="str">
            <v>H USMAN  P</v>
          </cell>
          <cell r="E4191" t="str">
            <v>047171</v>
          </cell>
          <cell r="F4191" t="str">
            <v>047171</v>
          </cell>
        </row>
        <row r="4192">
          <cell r="C4192" t="str">
            <v>4/K-SPG/I/02</v>
          </cell>
          <cell r="D4192" t="str">
            <v>H. USMAN P</v>
          </cell>
          <cell r="E4192" t="str">
            <v>191460</v>
          </cell>
          <cell r="F4192" t="str">
            <v>191460</v>
          </cell>
        </row>
        <row r="4193">
          <cell r="C4193" t="str">
            <v>8/K-SPG/II/01</v>
          </cell>
          <cell r="D4193" t="str">
            <v>M A N C O</v>
          </cell>
          <cell r="E4193" t="str">
            <v>114378</v>
          </cell>
          <cell r="F4193" t="str">
            <v>114378</v>
          </cell>
        </row>
        <row r="4194">
          <cell r="C4194" t="str">
            <v>27/K-SPG/VI/94</v>
          </cell>
          <cell r="D4194" t="str">
            <v>A S I S</v>
          </cell>
          <cell r="E4194" t="str">
            <v>422155</v>
          </cell>
          <cell r="F4194" t="str">
            <v>422155</v>
          </cell>
        </row>
        <row r="4195">
          <cell r="C4195" t="str">
            <v>5/K-SPG/I/98</v>
          </cell>
          <cell r="D4195" t="str">
            <v>DRA. HA. AMINAH</v>
          </cell>
          <cell r="E4195" t="str">
            <v>072375</v>
          </cell>
          <cell r="F4195" t="str">
            <v>072375</v>
          </cell>
        </row>
        <row r="4196">
          <cell r="C4196" t="str">
            <v>27/K-SPG/IX/01</v>
          </cell>
          <cell r="D4196" t="str">
            <v>HJ ERNAWATI</v>
          </cell>
          <cell r="E4196" t="str">
            <v>184040</v>
          </cell>
          <cell r="F4196" t="str">
            <v>184040</v>
          </cell>
        </row>
        <row r="4197">
          <cell r="C4197" t="str">
            <v>56/K-SPG/VIII/02</v>
          </cell>
          <cell r="D4197" t="str">
            <v>HJ. ERNAWATI</v>
          </cell>
          <cell r="E4197" t="str">
            <v>260258</v>
          </cell>
          <cell r="F4197" t="str">
            <v>260258</v>
          </cell>
        </row>
        <row r="4198">
          <cell r="C4198" t="str">
            <v>15/K-SPG/VII/98</v>
          </cell>
          <cell r="D4198" t="str">
            <v>JUSRI</v>
          </cell>
          <cell r="E4198" t="str">
            <v>001043</v>
          </cell>
          <cell r="F4198" t="str">
            <v>001043</v>
          </cell>
        </row>
        <row r="4199">
          <cell r="C4199" t="str">
            <v>17/K-SPG/VII/99</v>
          </cell>
          <cell r="D4199" t="str">
            <v>M.AMIN</v>
          </cell>
          <cell r="E4199" t="str">
            <v>258920</v>
          </cell>
          <cell r="F4199" t="str">
            <v>258920</v>
          </cell>
        </row>
        <row r="4200">
          <cell r="C4200" t="str">
            <v>22/K-SPG/XI/99</v>
          </cell>
          <cell r="D4200" t="str">
            <v>H. HANNASIA</v>
          </cell>
          <cell r="E4200" t="str">
            <v>996697</v>
          </cell>
          <cell r="F4200" t="str">
            <v>996697</v>
          </cell>
        </row>
        <row r="4201">
          <cell r="C4201" t="str">
            <v>335/K-MKS/XII/00</v>
          </cell>
          <cell r="D4201" t="str">
            <v>KSU LAKACERE</v>
          </cell>
          <cell r="E4201" t="str">
            <v>120597</v>
          </cell>
          <cell r="F4201" t="str">
            <v>120597</v>
          </cell>
        </row>
        <row r="4202">
          <cell r="C4202" t="str">
            <v>163/K-MKS/V/97</v>
          </cell>
          <cell r="D4202" t="str">
            <v>THAMRIN DS</v>
          </cell>
          <cell r="E4202" t="str">
            <v>735646</v>
          </cell>
          <cell r="F4202" t="str">
            <v>735646</v>
          </cell>
        </row>
        <row r="4203">
          <cell r="C4203" t="str">
            <v>24/K-GW/VII/00</v>
          </cell>
          <cell r="D4203" t="str">
            <v>NURMIATI HAJAR</v>
          </cell>
          <cell r="E4203" t="str">
            <v>067617</v>
          </cell>
          <cell r="F4203" t="str">
            <v>067617</v>
          </cell>
        </row>
        <row r="4204">
          <cell r="C4204" t="str">
            <v>33/K-GW/VIII/00</v>
          </cell>
          <cell r="D4204" t="str">
            <v>BUSRI</v>
          </cell>
          <cell r="E4204" t="str">
            <v>0008951</v>
          </cell>
          <cell r="F4204" t="str">
            <v>0008951</v>
          </cell>
        </row>
        <row r="4205">
          <cell r="C4205" t="str">
            <v>42/K-LW/VII/00</v>
          </cell>
          <cell r="D4205" t="str">
            <v>SUNARTO</v>
          </cell>
          <cell r="E4205" t="str">
            <v>034799</v>
          </cell>
          <cell r="F4205" t="str">
            <v>034799</v>
          </cell>
        </row>
        <row r="4206">
          <cell r="C4206" t="str">
            <v>46/K-SPG/XI/00</v>
          </cell>
          <cell r="D4206" t="str">
            <v>H NANTY</v>
          </cell>
          <cell r="E4206" t="str">
            <v>035587</v>
          </cell>
          <cell r="F4206" t="str">
            <v>035587</v>
          </cell>
        </row>
        <row r="4207">
          <cell r="C4207" t="str">
            <v>17/K-SPG/III/02</v>
          </cell>
          <cell r="D4207" t="str">
            <v>HJ. SAINABA</v>
          </cell>
          <cell r="E4207" t="str">
            <v>210590</v>
          </cell>
          <cell r="F4207" t="str">
            <v>210590</v>
          </cell>
        </row>
        <row r="4208">
          <cell r="C4208" t="str">
            <v>30/K-SPG/X/01</v>
          </cell>
          <cell r="D4208" t="str">
            <v>M ARSYAD</v>
          </cell>
          <cell r="E4208" t="str">
            <v>158925</v>
          </cell>
          <cell r="F4208" t="str">
            <v>158925</v>
          </cell>
        </row>
        <row r="4209">
          <cell r="C4209" t="str">
            <v>34/K-SPG/X/01</v>
          </cell>
          <cell r="D4209" t="str">
            <v>A  DODANG</v>
          </cell>
          <cell r="E4209" t="str">
            <v>199273</v>
          </cell>
          <cell r="F4209" t="str">
            <v>199273</v>
          </cell>
        </row>
        <row r="4210">
          <cell r="C4210" t="str">
            <v>7/K-SPG/II/02</v>
          </cell>
          <cell r="D4210" t="str">
            <v>RUSTAN</v>
          </cell>
          <cell r="E4210" t="str">
            <v>109853</v>
          </cell>
          <cell r="F4210" t="str">
            <v>109853</v>
          </cell>
        </row>
        <row r="4211">
          <cell r="C4211" t="str">
            <v>42/K-SPG/XII/01</v>
          </cell>
          <cell r="D4211" t="str">
            <v>RUSTAN</v>
          </cell>
          <cell r="E4211" t="str">
            <v>104123</v>
          </cell>
          <cell r="F4211" t="str">
            <v>104123</v>
          </cell>
        </row>
        <row r="4212">
          <cell r="C4212" t="str">
            <v>102/K-SPG/XII/02</v>
          </cell>
          <cell r="D4212" t="str">
            <v>MUH. IQBAL</v>
          </cell>
          <cell r="E4212" t="str">
            <v>046380</v>
          </cell>
          <cell r="F4212" t="str">
            <v>046380</v>
          </cell>
        </row>
        <row r="4213">
          <cell r="C4213" t="str">
            <v>33/K-SPG/VI/02</v>
          </cell>
          <cell r="D4213" t="str">
            <v>H. SYARIFUDDIN</v>
          </cell>
          <cell r="E4213" t="str">
            <v>030399</v>
          </cell>
          <cell r="F4213" t="str">
            <v>030399</v>
          </cell>
        </row>
        <row r="4214">
          <cell r="C4214" t="str">
            <v>31/K-SPG/VI/02</v>
          </cell>
          <cell r="D4214" t="str">
            <v>H. UMAR BIN MADING</v>
          </cell>
          <cell r="E4214" t="str">
            <v>292419</v>
          </cell>
          <cell r="F4214" t="str">
            <v>292419</v>
          </cell>
        </row>
        <row r="4215">
          <cell r="C4215" t="str">
            <v>1/ADD/IV/01</v>
          </cell>
          <cell r="D4215" t="str">
            <v>H. NASIR PALLE</v>
          </cell>
          <cell r="E4215">
            <v>0</v>
          </cell>
          <cell r="F4215">
            <v>0</v>
          </cell>
        </row>
        <row r="4216">
          <cell r="C4216" t="str">
            <v>12/K-SPG/V/00</v>
          </cell>
          <cell r="D4216" t="str">
            <v>H.SUFIRMAN. HC</v>
          </cell>
          <cell r="E4216" t="str">
            <v>036993</v>
          </cell>
          <cell r="F4216" t="str">
            <v>036993</v>
          </cell>
        </row>
        <row r="4217">
          <cell r="C4217" t="str">
            <v>129/K-SPG/XII/96</v>
          </cell>
          <cell r="D4217" t="str">
            <v>MUH. IRWAN.S</v>
          </cell>
          <cell r="E4217" t="str">
            <v>216170</v>
          </cell>
          <cell r="F4217" t="str">
            <v>216170</v>
          </cell>
        </row>
        <row r="4218">
          <cell r="C4218" t="str">
            <v>43/K-SPG/X/00</v>
          </cell>
          <cell r="D4218" t="str">
            <v>H.M. YUNUS . T</v>
          </cell>
          <cell r="E4218" t="str">
            <v>000758</v>
          </cell>
          <cell r="F4218" t="str">
            <v>000758</v>
          </cell>
        </row>
        <row r="4219">
          <cell r="C4219" t="str">
            <v>98/K-SPG/X/97</v>
          </cell>
          <cell r="D4219" t="str">
            <v>I D A ( H LAMU )</v>
          </cell>
          <cell r="E4219" t="str">
            <v>002829</v>
          </cell>
          <cell r="F4219" t="str">
            <v>002829</v>
          </cell>
        </row>
        <row r="4220">
          <cell r="C4220" t="str">
            <v>20/K-SPG/IX/98</v>
          </cell>
          <cell r="D4220" t="str">
            <v>H.WARDIHAN</v>
          </cell>
          <cell r="E4220" t="str">
            <v>073700</v>
          </cell>
          <cell r="F4220" t="str">
            <v>073700</v>
          </cell>
        </row>
        <row r="4221">
          <cell r="C4221" t="str">
            <v>13/K-SPG/VI/01</v>
          </cell>
          <cell r="D4221" t="str">
            <v>H  BASRAH</v>
          </cell>
          <cell r="E4221" t="str">
            <v>159802</v>
          </cell>
          <cell r="F4221" t="str">
            <v>159802</v>
          </cell>
        </row>
        <row r="4222">
          <cell r="C4222" t="str">
            <v>99/K-SPG/XII/02</v>
          </cell>
          <cell r="D4222" t="str">
            <v>H AWALUDDIN</v>
          </cell>
          <cell r="E4222" t="str">
            <v>005569</v>
          </cell>
          <cell r="F4222" t="str">
            <v>005569</v>
          </cell>
        </row>
        <row r="4223">
          <cell r="C4223" t="str">
            <v>40/K-SPG/X/00</v>
          </cell>
          <cell r="D4223" t="str">
            <v>H.  HERMAN</v>
          </cell>
          <cell r="E4223" t="str">
            <v>269029</v>
          </cell>
          <cell r="F4223" t="str">
            <v>269029</v>
          </cell>
        </row>
        <row r="4224">
          <cell r="C4224" t="str">
            <v>39/K-SPG/VI/92</v>
          </cell>
          <cell r="D4224" t="str">
            <v>H.A. PEROSO</v>
          </cell>
          <cell r="E4224">
            <v>0</v>
          </cell>
          <cell r="F4224">
            <v>0</v>
          </cell>
        </row>
        <row r="4225">
          <cell r="C4225" t="str">
            <v>32/K-SPG/VII/94</v>
          </cell>
          <cell r="D4225" t="str">
            <v>LA TANSI</v>
          </cell>
          <cell r="E4225" t="str">
            <v>434205</v>
          </cell>
          <cell r="F4225" t="str">
            <v>434205</v>
          </cell>
        </row>
        <row r="4226">
          <cell r="C4226" t="str">
            <v>31/K-SPG/VII/94</v>
          </cell>
          <cell r="D4226" t="str">
            <v>MAKMUR</v>
          </cell>
          <cell r="E4226" t="str">
            <v>468546</v>
          </cell>
          <cell r="F4226" t="str">
            <v>468546</v>
          </cell>
        </row>
        <row r="4227">
          <cell r="C4227" t="str">
            <v>1/K-SPG/TAR/00</v>
          </cell>
          <cell r="D4227" t="str">
            <v>PT BOSOWA PLASTINDO</v>
          </cell>
          <cell r="E4227" t="str">
            <v>055438</v>
          </cell>
          <cell r="F4227" t="str">
            <v>055438</v>
          </cell>
        </row>
        <row r="4228">
          <cell r="C4228" t="str">
            <v>60/K-PLP/IX/01</v>
          </cell>
          <cell r="D4228" t="str">
            <v>MANDA</v>
          </cell>
          <cell r="E4228" t="str">
            <v>021676</v>
          </cell>
          <cell r="F4228" t="str">
            <v>021676</v>
          </cell>
        </row>
        <row r="4229">
          <cell r="C4229" t="str">
            <v>24/K-PLP/II/96</v>
          </cell>
          <cell r="D4229" t="str">
            <v>YOHAN SAMPAN</v>
          </cell>
          <cell r="E4229" t="str">
            <v>046517</v>
          </cell>
          <cell r="F4229" t="str">
            <v>046517</v>
          </cell>
        </row>
        <row r="4230">
          <cell r="C4230" t="str">
            <v>44/K-PLP/IV/96</v>
          </cell>
          <cell r="D4230" t="str">
            <v>HASAN BIN ENING</v>
          </cell>
          <cell r="E4230" t="str">
            <v>049304</v>
          </cell>
          <cell r="F4230" t="str">
            <v>049304</v>
          </cell>
        </row>
        <row r="4231">
          <cell r="C4231" t="str">
            <v>101/K-PLP/IX/96</v>
          </cell>
          <cell r="D4231" t="str">
            <v>SATJON LAMBI L</v>
          </cell>
          <cell r="E4231" t="str">
            <v>054517</v>
          </cell>
          <cell r="F4231" t="str">
            <v>054517</v>
          </cell>
        </row>
        <row r="4232">
          <cell r="C4232" t="str">
            <v>1/K-TTR/II/00</v>
          </cell>
          <cell r="D4232" t="str">
            <v>ADRIANI  R.</v>
          </cell>
          <cell r="E4232" t="str">
            <v>075322</v>
          </cell>
          <cell r="F4232" t="str">
            <v>075322</v>
          </cell>
        </row>
        <row r="4233">
          <cell r="C4233" t="str">
            <v>20/K-TTR/XI/00</v>
          </cell>
          <cell r="D4233" t="str">
            <v>ARIFIN</v>
          </cell>
          <cell r="E4233" t="str">
            <v>006446</v>
          </cell>
          <cell r="F4233" t="str">
            <v>006446</v>
          </cell>
        </row>
        <row r="4234">
          <cell r="C4234" t="str">
            <v>2/K-TTR/II/00</v>
          </cell>
          <cell r="D4234" t="str">
            <v>ARIFIN</v>
          </cell>
          <cell r="E4234" t="str">
            <v>002662</v>
          </cell>
          <cell r="F4234" t="str">
            <v>002662</v>
          </cell>
        </row>
        <row r="4235">
          <cell r="C4235" t="str">
            <v>6/K-TTR /V/00</v>
          </cell>
          <cell r="D4235" t="str">
            <v>H ABIDIN BENGNGA</v>
          </cell>
          <cell r="E4235" t="str">
            <v>004176</v>
          </cell>
          <cell r="F4235" t="str">
            <v>004176</v>
          </cell>
        </row>
        <row r="4236">
          <cell r="C4236" t="str">
            <v>7/K-TTR/VI/00</v>
          </cell>
          <cell r="D4236" t="str">
            <v>ARIFIN</v>
          </cell>
          <cell r="E4236" t="str">
            <v>003508</v>
          </cell>
          <cell r="F4236" t="str">
            <v>003508</v>
          </cell>
        </row>
        <row r="4237">
          <cell r="C4237" t="str">
            <v>8/K-TTR/VII/00</v>
          </cell>
          <cell r="D4237" t="str">
            <v>SYUKUR TANDI ALLO</v>
          </cell>
          <cell r="E4237" t="str">
            <v>076468</v>
          </cell>
          <cell r="F4237" t="str">
            <v>076468</v>
          </cell>
        </row>
        <row r="4238">
          <cell r="C4238" t="str">
            <v>9/K-TTR/VII/00</v>
          </cell>
          <cell r="D4238" t="str">
            <v>DAUD ORBA</v>
          </cell>
          <cell r="E4238" t="str">
            <v>000391</v>
          </cell>
          <cell r="F4238" t="str">
            <v>000391</v>
          </cell>
        </row>
        <row r="4239">
          <cell r="C4239" t="str">
            <v>10/K-TTR/VIII/00</v>
          </cell>
          <cell r="D4239" t="str">
            <v>METY BUA BARALANGI</v>
          </cell>
          <cell r="E4239" t="str">
            <v>004065</v>
          </cell>
          <cell r="F4239" t="str">
            <v>004065</v>
          </cell>
        </row>
        <row r="4240">
          <cell r="C4240" t="str">
            <v>11/K-TTR/IX/00</v>
          </cell>
          <cell r="D4240" t="str">
            <v>SYURMAINY</v>
          </cell>
          <cell r="E4240" t="str">
            <v>076266</v>
          </cell>
          <cell r="F4240" t="str">
            <v>076266</v>
          </cell>
        </row>
        <row r="4241">
          <cell r="C4241" t="str">
            <v>12/K-TTR/IX/00</v>
          </cell>
          <cell r="D4241" t="str">
            <v>MARGARETA</v>
          </cell>
          <cell r="E4241" t="str">
            <v>077048</v>
          </cell>
          <cell r="F4241" t="str">
            <v>077048</v>
          </cell>
        </row>
        <row r="4242">
          <cell r="C4242" t="str">
            <v>13/K-TTR/IX/00</v>
          </cell>
          <cell r="D4242" t="str">
            <v>B A T O</v>
          </cell>
          <cell r="E4242" t="str">
            <v>000707</v>
          </cell>
          <cell r="F4242" t="str">
            <v>000707</v>
          </cell>
        </row>
        <row r="4243">
          <cell r="C4243" t="str">
            <v>15/K-TTR/X/00</v>
          </cell>
          <cell r="D4243" t="str">
            <v>MUH RUSLI</v>
          </cell>
          <cell r="E4243" t="str">
            <v>071196</v>
          </cell>
          <cell r="F4243" t="str">
            <v>071196</v>
          </cell>
        </row>
        <row r="4244">
          <cell r="C4244" t="str">
            <v>16/K-TTR/X/00</v>
          </cell>
          <cell r="D4244" t="str">
            <v>ALEXANDER</v>
          </cell>
          <cell r="E4244" t="str">
            <v>005117</v>
          </cell>
          <cell r="F4244" t="str">
            <v>005117</v>
          </cell>
        </row>
        <row r="4245">
          <cell r="C4245" t="str">
            <v>50/K-TTR/XII/02</v>
          </cell>
          <cell r="D4245" t="str">
            <v>ALEXANDER TIKU</v>
          </cell>
          <cell r="E4245" t="str">
            <v>029…</v>
          </cell>
          <cell r="F4245" t="str">
            <v>029…</v>
          </cell>
        </row>
        <row r="4246">
          <cell r="C4246" t="str">
            <v>46/K-TTR/XII/02</v>
          </cell>
          <cell r="D4246" t="str">
            <v>ALEXANDER TIKU</v>
          </cell>
          <cell r="E4246" t="str">
            <v>021758</v>
          </cell>
          <cell r="F4246" t="str">
            <v>021758</v>
          </cell>
        </row>
        <row r="4247">
          <cell r="C4247" t="str">
            <v>17/K-TTR/X/00</v>
          </cell>
          <cell r="D4247" t="str">
            <v>SRI HESTI</v>
          </cell>
          <cell r="E4247" t="str">
            <v>006482</v>
          </cell>
          <cell r="F4247" t="str">
            <v>006482</v>
          </cell>
        </row>
        <row r="4248">
          <cell r="C4248" t="str">
            <v>18/K-TTR/XI/00</v>
          </cell>
          <cell r="D4248" t="str">
            <v>PETRUS NIPI</v>
          </cell>
        </row>
        <row r="4249">
          <cell r="C4249" t="str">
            <v>19/K-TTR/XI/00</v>
          </cell>
          <cell r="D4249" t="str">
            <v>ABIDIN</v>
          </cell>
          <cell r="E4249" t="str">
            <v>077732</v>
          </cell>
          <cell r="F4249" t="str">
            <v>077732</v>
          </cell>
        </row>
        <row r="4250">
          <cell r="C4250" t="str">
            <v>24/K-TTR/XII/00</v>
          </cell>
          <cell r="D4250" t="str">
            <v>MARMINCE</v>
          </cell>
          <cell r="E4250" t="str">
            <v>077330</v>
          </cell>
          <cell r="F4250" t="str">
            <v>077330</v>
          </cell>
        </row>
        <row r="4251">
          <cell r="C4251" t="str">
            <v>1/K-TTR/I/01</v>
          </cell>
          <cell r="D4251" t="str">
            <v>YOHANIS  TUMANAN</v>
          </cell>
          <cell r="E4251" t="str">
            <v>007924</v>
          </cell>
          <cell r="F4251" t="str">
            <v>007924</v>
          </cell>
        </row>
        <row r="4252">
          <cell r="C4252" t="str">
            <v>2/K-TTR/I/01</v>
          </cell>
          <cell r="D4252" t="str">
            <v>ARIS SINGKALI</v>
          </cell>
          <cell r="E4252" t="str">
            <v>036766</v>
          </cell>
          <cell r="F4252" t="str">
            <v>036766</v>
          </cell>
        </row>
        <row r="4253">
          <cell r="C4253" t="str">
            <v>3/K-TTR/I/01</v>
          </cell>
          <cell r="D4253" t="str">
            <v>AGUSTINA</v>
          </cell>
          <cell r="E4253" t="str">
            <v>007646</v>
          </cell>
          <cell r="F4253" t="str">
            <v>007646</v>
          </cell>
        </row>
        <row r="4254">
          <cell r="C4254" t="str">
            <v>4/K-TTR/II/01</v>
          </cell>
          <cell r="D4254" t="str">
            <v>M. PALULLUNGAN</v>
          </cell>
          <cell r="E4254" t="str">
            <v>007925</v>
          </cell>
          <cell r="F4254" t="str">
            <v>007925</v>
          </cell>
        </row>
        <row r="4255">
          <cell r="C4255" t="str">
            <v>5/K-TTR/II/01</v>
          </cell>
          <cell r="D4255" t="str">
            <v>ABD. KADIR  KASIM</v>
          </cell>
          <cell r="E4255" t="str">
            <v>078304</v>
          </cell>
          <cell r="F4255" t="str">
            <v>078304</v>
          </cell>
        </row>
        <row r="4256">
          <cell r="C4256" t="str">
            <v>25/K-TTR/X/01</v>
          </cell>
          <cell r="D4256" t="str">
            <v>ABD. KADIR</v>
          </cell>
          <cell r="E4256" t="str">
            <v>001789</v>
          </cell>
          <cell r="F4256" t="str">
            <v>001789</v>
          </cell>
        </row>
        <row r="4257">
          <cell r="C4257" t="str">
            <v>6/K-TTR/II/01</v>
          </cell>
          <cell r="D4257" t="str">
            <v>DINA  BARUNG</v>
          </cell>
          <cell r="E4257" t="str">
            <v>783400</v>
          </cell>
          <cell r="F4257" t="str">
            <v>783400</v>
          </cell>
        </row>
        <row r="4258">
          <cell r="C4258" t="str">
            <v>7/K-TTR/II/01</v>
          </cell>
          <cell r="D4258" t="str">
            <v>MARTHEN</v>
          </cell>
          <cell r="E4258" t="str">
            <v>078341</v>
          </cell>
          <cell r="F4258" t="str">
            <v>078341</v>
          </cell>
        </row>
        <row r="4259">
          <cell r="C4259" t="str">
            <v>9/K-TTR/III/01</v>
          </cell>
          <cell r="D4259" t="str">
            <v>ABD. SALAM</v>
          </cell>
          <cell r="E4259" t="str">
            <v>126321</v>
          </cell>
          <cell r="F4259" t="str">
            <v>126321</v>
          </cell>
        </row>
        <row r="4260">
          <cell r="C4260" t="str">
            <v>10/K-TTR/IV/01</v>
          </cell>
          <cell r="D4260" t="str">
            <v>MARTHEN PAREMBA</v>
          </cell>
          <cell r="E4260" t="str">
            <v>078363</v>
          </cell>
          <cell r="F4260" t="str">
            <v>078363</v>
          </cell>
        </row>
        <row r="4261">
          <cell r="C4261" t="str">
            <v>9/K-TTR/III/02</v>
          </cell>
          <cell r="D4261" t="str">
            <v>MARTHEN. P</v>
          </cell>
          <cell r="E4261" t="str">
            <v>081940</v>
          </cell>
          <cell r="F4261" t="str">
            <v>081940</v>
          </cell>
        </row>
        <row r="4262">
          <cell r="C4262" t="str">
            <v>11/K-TTR /IV/01</v>
          </cell>
          <cell r="D4262" t="str">
            <v>YOHANIS MANGETA</v>
          </cell>
          <cell r="E4262" t="str">
            <v>078611</v>
          </cell>
          <cell r="F4262" t="str">
            <v>078611</v>
          </cell>
        </row>
        <row r="4263">
          <cell r="C4263" t="str">
            <v>12/K-TTR /V/01</v>
          </cell>
          <cell r="D4263" t="str">
            <v>TIRUS</v>
          </cell>
          <cell r="E4263" t="str">
            <v>079046</v>
          </cell>
          <cell r="F4263" t="str">
            <v>079046</v>
          </cell>
        </row>
        <row r="4264">
          <cell r="C4264" t="str">
            <v>13/K-TTR/VI/01</v>
          </cell>
          <cell r="D4264" t="str">
            <v>KADANG MANDAU</v>
          </cell>
          <cell r="E4264" t="str">
            <v>079676</v>
          </cell>
          <cell r="F4264" t="str">
            <v>079676</v>
          </cell>
        </row>
        <row r="4265">
          <cell r="C4265" t="str">
            <v>14/K-TTR/VI/01</v>
          </cell>
          <cell r="D4265" t="str">
            <v>OCTOVINA</v>
          </cell>
          <cell r="E4265" t="str">
            <v>001437</v>
          </cell>
          <cell r="F4265" t="str">
            <v>001437</v>
          </cell>
        </row>
        <row r="4266">
          <cell r="C4266" t="str">
            <v>15/K-TTR/VI/01</v>
          </cell>
          <cell r="D4266" t="str">
            <v>YUSTINA SAPAN</v>
          </cell>
          <cell r="E4266" t="str">
            <v>079645</v>
          </cell>
          <cell r="F4266" t="str">
            <v>079645</v>
          </cell>
        </row>
        <row r="4267">
          <cell r="C4267" t="str">
            <v>16/K-PLP/VII/01</v>
          </cell>
          <cell r="D4267" t="str">
            <v>YOHANIS B</v>
          </cell>
          <cell r="E4267" t="str">
            <v>001464</v>
          </cell>
          <cell r="F4267" t="str">
            <v>001464</v>
          </cell>
        </row>
        <row r="4268">
          <cell r="C4268" t="str">
            <v>17/K-PLP/VII/01</v>
          </cell>
          <cell r="D4268" t="str">
            <v>DAMARIS</v>
          </cell>
          <cell r="E4268" t="str">
            <v>015847</v>
          </cell>
          <cell r="F4268" t="str">
            <v>015847</v>
          </cell>
        </row>
        <row r="4269">
          <cell r="C4269" t="str">
            <v>18/K-PLP/VII/01</v>
          </cell>
          <cell r="D4269" t="str">
            <v>ANDARIAS  S</v>
          </cell>
          <cell r="E4269" t="str">
            <v>282054</v>
          </cell>
          <cell r="F4269" t="str">
            <v>282054</v>
          </cell>
        </row>
        <row r="4270">
          <cell r="C4270" t="str">
            <v>20/K-TTR/VIII/01</v>
          </cell>
          <cell r="D4270" t="str">
            <v>FRANCISKUS T ALLO</v>
          </cell>
          <cell r="E4270" t="str">
            <v>080042</v>
          </cell>
          <cell r="F4270" t="str">
            <v>080042</v>
          </cell>
        </row>
        <row r="4271">
          <cell r="C4271" t="str">
            <v>21/K-TTR/VIII/01</v>
          </cell>
          <cell r="D4271" t="str">
            <v>S A R U K</v>
          </cell>
          <cell r="E4271" t="str">
            <v>021128</v>
          </cell>
          <cell r="F4271" t="str">
            <v>021128</v>
          </cell>
        </row>
        <row r="4272">
          <cell r="C4272" t="str">
            <v>22/K-TTR/VIII/01</v>
          </cell>
          <cell r="D4272" t="str">
            <v>HANNA WIJAYA</v>
          </cell>
          <cell r="E4272" t="str">
            <v>080074</v>
          </cell>
          <cell r="F4272" t="str">
            <v>080074</v>
          </cell>
        </row>
        <row r="4273">
          <cell r="C4273" t="str">
            <v>23/K-TTR/IX/01</v>
          </cell>
          <cell r="D4273" t="str">
            <v>HENDRA</v>
          </cell>
          <cell r="E4273" t="str">
            <v>080096</v>
          </cell>
          <cell r="F4273" t="str">
            <v>080096</v>
          </cell>
        </row>
        <row r="4274">
          <cell r="C4274" t="str">
            <v>24/K-TTR/IX/01</v>
          </cell>
          <cell r="D4274" t="str">
            <v>ATTANG</v>
          </cell>
          <cell r="E4274" t="str">
            <v>080565</v>
          </cell>
          <cell r="F4274" t="str">
            <v>080565</v>
          </cell>
        </row>
        <row r="4275">
          <cell r="C4275" t="str">
            <v>31/K-TTR/XII/01</v>
          </cell>
          <cell r="D4275" t="str">
            <v>M. SALEH</v>
          </cell>
          <cell r="E4275" t="str">
            <v>081197</v>
          </cell>
          <cell r="F4275" t="str">
            <v>081197</v>
          </cell>
        </row>
        <row r="4276">
          <cell r="C4276" t="str">
            <v>26/K-TTR/XI/01</v>
          </cell>
          <cell r="D4276" t="str">
            <v>YUNUS TAJUDDIN</v>
          </cell>
          <cell r="E4276" t="str">
            <v>080935</v>
          </cell>
          <cell r="F4276" t="str">
            <v>080935</v>
          </cell>
        </row>
        <row r="4277">
          <cell r="C4277" t="str">
            <v>27/K-TTR/XI/01</v>
          </cell>
          <cell r="D4277" t="str">
            <v>ANDARIAS. S</v>
          </cell>
          <cell r="E4277" t="str">
            <v>004992</v>
          </cell>
          <cell r="F4277" t="str">
            <v>004992</v>
          </cell>
        </row>
        <row r="4278">
          <cell r="C4278" t="str">
            <v>28/K-TTR/XI/01</v>
          </cell>
          <cell r="D4278" t="str">
            <v>MARTEN SUNTIK</v>
          </cell>
          <cell r="E4278" t="str">
            <v>014434</v>
          </cell>
          <cell r="F4278" t="str">
            <v>014434</v>
          </cell>
        </row>
        <row r="4279">
          <cell r="C4279" t="str">
            <v>29/K-TTR/XII/01</v>
          </cell>
          <cell r="D4279" t="str">
            <v>MAHMUDDIN</v>
          </cell>
          <cell r="E4279" t="str">
            <v>005339</v>
          </cell>
          <cell r="F4279" t="str">
            <v>005339</v>
          </cell>
        </row>
        <row r="4280">
          <cell r="C4280" t="str">
            <v>30/K-TTR/XII/01</v>
          </cell>
          <cell r="D4280" t="str">
            <v>T A R E</v>
          </cell>
          <cell r="E4280" t="str">
            <v>081183</v>
          </cell>
          <cell r="F4280" t="str">
            <v>081183</v>
          </cell>
        </row>
        <row r="4281">
          <cell r="C4281" t="str">
            <v>14/K-TTR/V/02</v>
          </cell>
          <cell r="D4281" t="str">
            <v>DRS. PETRUS SULLE</v>
          </cell>
          <cell r="E4281" t="str">
            <v>017445</v>
          </cell>
          <cell r="F4281" t="str">
            <v>017445</v>
          </cell>
        </row>
        <row r="4282">
          <cell r="C4282" t="str">
            <v>49/K-TTR/XII/02</v>
          </cell>
          <cell r="D4282" t="str">
            <v>DR. FERDINAND</v>
          </cell>
          <cell r="E4282" t="str">
            <v>002082</v>
          </cell>
          <cell r="F4282" t="str">
            <v>002082</v>
          </cell>
        </row>
        <row r="4283">
          <cell r="C4283" t="str">
            <v>48/K-TTR/XII/02</v>
          </cell>
          <cell r="D4283" t="str">
            <v>ALBERTUS MANTING</v>
          </cell>
          <cell r="E4283" t="str">
            <v>022458</v>
          </cell>
          <cell r="F4283" t="str">
            <v>022458</v>
          </cell>
        </row>
        <row r="4284">
          <cell r="C4284" t="str">
            <v>17/K-TTR/V/02</v>
          </cell>
          <cell r="D4284" t="str">
            <v>DARWIS T.B</v>
          </cell>
          <cell r="E4284" t="str">
            <v>082820</v>
          </cell>
          <cell r="F4284" t="str">
            <v>082820</v>
          </cell>
        </row>
        <row r="4285">
          <cell r="C4285" t="str">
            <v>19/K-TTR/VI/02</v>
          </cell>
          <cell r="D4285" t="str">
            <v>UNJUNG</v>
          </cell>
          <cell r="E4285" t="str">
            <v>083039</v>
          </cell>
          <cell r="F4285" t="str">
            <v>083039</v>
          </cell>
        </row>
        <row r="4286">
          <cell r="C4286" t="str">
            <v>20/K-TTR/VI/02</v>
          </cell>
          <cell r="D4286" t="str">
            <v>MARTHEN. P</v>
          </cell>
          <cell r="E4286" t="str">
            <v>016745</v>
          </cell>
          <cell r="F4286" t="str">
            <v>016745</v>
          </cell>
        </row>
        <row r="4287">
          <cell r="C4287" t="str">
            <v>18/K-TTR/VI/02</v>
          </cell>
          <cell r="D4287" t="str">
            <v>SIMON. T</v>
          </cell>
          <cell r="E4287" t="str">
            <v>018128</v>
          </cell>
          <cell r="F4287" t="str">
            <v>018128</v>
          </cell>
        </row>
        <row r="4288">
          <cell r="C4288" t="str">
            <v>22/K-PLP/VI/02</v>
          </cell>
          <cell r="D4288" t="str">
            <v>DAUD PABUNTANG</v>
          </cell>
          <cell r="E4288" t="str">
            <v>083694</v>
          </cell>
          <cell r="F4288" t="str">
            <v>083694</v>
          </cell>
        </row>
        <row r="4289">
          <cell r="C4289" t="str">
            <v>24/K-TTR/VII/02</v>
          </cell>
          <cell r="D4289" t="str">
            <v>YOHANIS. B</v>
          </cell>
          <cell r="E4289" t="str">
            <v>082822</v>
          </cell>
          <cell r="F4289" t="str">
            <v>082822</v>
          </cell>
        </row>
        <row r="4290">
          <cell r="C4290" t="str">
            <v>25/K-TTR/VII/02</v>
          </cell>
          <cell r="D4290" t="str">
            <v>M. TOBAN</v>
          </cell>
          <cell r="E4290" t="str">
            <v>083692</v>
          </cell>
          <cell r="F4290" t="str">
            <v>083692</v>
          </cell>
        </row>
        <row r="4291">
          <cell r="C4291" t="str">
            <v>26/K-TTR /VII/02</v>
          </cell>
          <cell r="D4291" t="str">
            <v>ANDARIAS. T</v>
          </cell>
          <cell r="E4291" t="str">
            <v>083885</v>
          </cell>
          <cell r="F4291" t="str">
            <v>083885</v>
          </cell>
        </row>
        <row r="4292">
          <cell r="C4292" t="str">
            <v>21/K-PLP/VI/02</v>
          </cell>
          <cell r="D4292" t="str">
            <v>SAHIBE</v>
          </cell>
          <cell r="E4292" t="str">
            <v>018126</v>
          </cell>
          <cell r="F4292" t="str">
            <v>018126</v>
          </cell>
        </row>
        <row r="4293">
          <cell r="C4293" t="str">
            <v>6/K-TTR/II/02</v>
          </cell>
          <cell r="D4293" t="str">
            <v>SAHIBE</v>
          </cell>
          <cell r="E4293" t="str">
            <v>004409</v>
          </cell>
          <cell r="F4293" t="str">
            <v>004409</v>
          </cell>
        </row>
        <row r="4294">
          <cell r="C4294" t="str">
            <v>3/K-TTR/I/02</v>
          </cell>
          <cell r="D4294" t="str">
            <v>MATHEUS MANGIRI</v>
          </cell>
          <cell r="E4294" t="str">
            <v>001664</v>
          </cell>
          <cell r="F4294" t="str">
            <v>001664</v>
          </cell>
        </row>
        <row r="4295">
          <cell r="C4295" t="str">
            <v>7/K-TTR/II/02</v>
          </cell>
          <cell r="D4295" t="str">
            <v>AGUSTINUS. L.P</v>
          </cell>
          <cell r="E4295" t="str">
            <v>029511</v>
          </cell>
          <cell r="F4295" t="str">
            <v>029511</v>
          </cell>
        </row>
        <row r="4296">
          <cell r="C4296" t="str">
            <v>1/K-TTR /I/02</v>
          </cell>
          <cell r="D4296" t="str">
            <v>SAMUEL SILAMBI</v>
          </cell>
          <cell r="E4296" t="str">
            <v>081191</v>
          </cell>
          <cell r="F4296" t="str">
            <v>081191</v>
          </cell>
        </row>
        <row r="4297">
          <cell r="C4297" t="str">
            <v>8/K-TTR/III/02</v>
          </cell>
          <cell r="D4297" t="str">
            <v>ROSDIANA</v>
          </cell>
          <cell r="E4297" t="str">
            <v>015963</v>
          </cell>
          <cell r="F4297" t="str">
            <v>015963</v>
          </cell>
        </row>
        <row r="4298">
          <cell r="C4298" t="str">
            <v>12/K-TTR/IV/02</v>
          </cell>
          <cell r="D4298" t="str">
            <v>MARTHEN LIMBU</v>
          </cell>
          <cell r="E4298" t="str">
            <v>016762</v>
          </cell>
          <cell r="F4298" t="str">
            <v>016762</v>
          </cell>
        </row>
        <row r="4299">
          <cell r="C4299" t="str">
            <v>10/K-TTR/III/02</v>
          </cell>
          <cell r="D4299" t="str">
            <v>ELMINA. P</v>
          </cell>
          <cell r="E4299" t="str">
            <v>082262</v>
          </cell>
          <cell r="F4299" t="str">
            <v>082262</v>
          </cell>
        </row>
        <row r="4300">
          <cell r="C4300" t="str">
            <v>11/K-TTR/IV/02</v>
          </cell>
          <cell r="D4300" t="str">
            <v>ERNI PASAMPANG</v>
          </cell>
          <cell r="E4300" t="str">
            <v>016748</v>
          </cell>
          <cell r="F4300" t="str">
            <v>016748</v>
          </cell>
        </row>
        <row r="4301">
          <cell r="C4301" t="str">
            <v>45/K-TTR/XII/02</v>
          </cell>
          <cell r="D4301" t="str">
            <v>RUDI RASDALIMA</v>
          </cell>
          <cell r="E4301" t="str">
            <v>086068</v>
          </cell>
          <cell r="F4301" t="str">
            <v>086068</v>
          </cell>
        </row>
        <row r="4302">
          <cell r="C4302" t="str">
            <v>44/K-TTR/XII/02</v>
          </cell>
          <cell r="D4302" t="str">
            <v>FIRDAMIENCE</v>
          </cell>
          <cell r="E4302" t="str">
            <v>085844</v>
          </cell>
          <cell r="F4302" t="str">
            <v>085844</v>
          </cell>
        </row>
        <row r="4303">
          <cell r="C4303" t="str">
            <v>2/K-TTR/I/02</v>
          </cell>
          <cell r="D4303" t="str">
            <v>BERTHA. M</v>
          </cell>
          <cell r="E4303" t="str">
            <v>014983</v>
          </cell>
          <cell r="F4303" t="str">
            <v>014983</v>
          </cell>
        </row>
        <row r="4304">
          <cell r="C4304" t="str">
            <v>43/K-TTR/X/02</v>
          </cell>
          <cell r="D4304" t="str">
            <v>HENRY PAINGY</v>
          </cell>
          <cell r="E4304" t="str">
            <v>001611</v>
          </cell>
          <cell r="F4304" t="str">
            <v>001611</v>
          </cell>
        </row>
        <row r="4305">
          <cell r="C4305" t="str">
            <v>4/K-TTR/I/02</v>
          </cell>
          <cell r="D4305" t="str">
            <v>EDHA</v>
          </cell>
          <cell r="E4305" t="str">
            <v>081548</v>
          </cell>
          <cell r="F4305" t="str">
            <v>081548</v>
          </cell>
        </row>
        <row r="4306">
          <cell r="C4306" t="str">
            <v>5/K-TTR/I/02</v>
          </cell>
          <cell r="D4306" t="str">
            <v>MARTHA RANTE</v>
          </cell>
          <cell r="E4306" t="str">
            <v>001852</v>
          </cell>
          <cell r="F4306" t="str">
            <v>001852</v>
          </cell>
        </row>
        <row r="4307">
          <cell r="C4307" t="str">
            <v>42/K-TTR/X/02</v>
          </cell>
          <cell r="D4307" t="str">
            <v>HARTINA M.</v>
          </cell>
          <cell r="E4307" t="str">
            <v>034800</v>
          </cell>
          <cell r="F4307" t="str">
            <v>034800</v>
          </cell>
        </row>
        <row r="4308">
          <cell r="C4308" t="str">
            <v>41/K-TTR/IX/02</v>
          </cell>
          <cell r="D4308" t="str">
            <v>TABITA</v>
          </cell>
          <cell r="E4308" t="str">
            <v>085238</v>
          </cell>
          <cell r="F4308" t="str">
            <v>085238</v>
          </cell>
        </row>
        <row r="4309">
          <cell r="C4309" t="str">
            <v>40/K-TTR/IX/02</v>
          </cell>
          <cell r="D4309" t="str">
            <v>YULIAN. P</v>
          </cell>
          <cell r="E4309" t="str">
            <v>001594</v>
          </cell>
          <cell r="F4309" t="str">
            <v>001594</v>
          </cell>
        </row>
        <row r="4310">
          <cell r="C4310" t="str">
            <v>39/K-TTR/IX/02</v>
          </cell>
          <cell r="D4310" t="str">
            <v>ARIS UPA</v>
          </cell>
          <cell r="E4310" t="str">
            <v>085211</v>
          </cell>
          <cell r="F4310" t="str">
            <v>085211</v>
          </cell>
        </row>
        <row r="4311">
          <cell r="C4311" t="str">
            <v>38/K-TTR/IX/02</v>
          </cell>
          <cell r="D4311" t="str">
            <v>MANAN</v>
          </cell>
          <cell r="E4311" t="str">
            <v>018831</v>
          </cell>
          <cell r="F4311" t="str">
            <v>018831</v>
          </cell>
        </row>
        <row r="4312">
          <cell r="C4312" t="str">
            <v>37/K-TTR/IX/02</v>
          </cell>
          <cell r="D4312" t="str">
            <v>ARSYAD. M</v>
          </cell>
          <cell r="E4312" t="str">
            <v>020153</v>
          </cell>
          <cell r="F4312" t="str">
            <v>020153</v>
          </cell>
        </row>
        <row r="4313">
          <cell r="C4313" t="str">
            <v>36/K-TTR/IX/02</v>
          </cell>
          <cell r="D4313" t="str">
            <v>RUBAEDAH</v>
          </cell>
          <cell r="E4313" t="str">
            <v>018826</v>
          </cell>
          <cell r="F4313" t="str">
            <v>018826</v>
          </cell>
        </row>
        <row r="4314">
          <cell r="C4314" t="str">
            <v>35/K-PLP/IX/02</v>
          </cell>
          <cell r="D4314" t="str">
            <v xml:space="preserve">MARTHEN MINGGU </v>
          </cell>
          <cell r="E4314" t="str">
            <v>018830</v>
          </cell>
          <cell r="F4314" t="str">
            <v>018830</v>
          </cell>
        </row>
        <row r="4315">
          <cell r="C4315" t="str">
            <v>34/K-TTR/VIII/02</v>
          </cell>
          <cell r="D4315" t="str">
            <v>YUSUF. T</v>
          </cell>
          <cell r="E4315" t="str">
            <v>295518</v>
          </cell>
          <cell r="F4315" t="str">
            <v>295518</v>
          </cell>
        </row>
        <row r="4316">
          <cell r="C4316" t="str">
            <v>15/K-TTR/V/02</v>
          </cell>
          <cell r="D4316" t="str">
            <v>SIMON. S</v>
          </cell>
          <cell r="E4316" t="str">
            <v>017448</v>
          </cell>
          <cell r="F4316" t="str">
            <v>017448</v>
          </cell>
        </row>
        <row r="4317">
          <cell r="C4317" t="str">
            <v>16/K-TTR/V/02</v>
          </cell>
          <cell r="D4317" t="str">
            <v>YUSTINA S.P</v>
          </cell>
          <cell r="E4317" t="str">
            <v>002098</v>
          </cell>
          <cell r="F4317" t="str">
            <v>002098</v>
          </cell>
        </row>
        <row r="4318">
          <cell r="C4318" t="str">
            <v>33/K-TTR/VIII/02</v>
          </cell>
          <cell r="D4318" t="str">
            <v>AGUSTINA. S</v>
          </cell>
          <cell r="E4318" t="str">
            <v>005197</v>
          </cell>
          <cell r="F4318" t="str">
            <v>005197</v>
          </cell>
        </row>
        <row r="4319">
          <cell r="C4319" t="str">
            <v>32/K-PLP/VIII/02</v>
          </cell>
          <cell r="D4319" t="str">
            <v>JAFAR</v>
          </cell>
          <cell r="E4319" t="str">
            <v>084004</v>
          </cell>
          <cell r="F4319" t="str">
            <v>084004</v>
          </cell>
        </row>
        <row r="4320">
          <cell r="C4320" t="str">
            <v>31/K-TTR/VIII/02</v>
          </cell>
          <cell r="D4320" t="str">
            <v>BAKKARENG</v>
          </cell>
          <cell r="E4320" t="str">
            <v>084450</v>
          </cell>
          <cell r="F4320" t="str">
            <v>084450</v>
          </cell>
        </row>
        <row r="4321">
          <cell r="C4321" t="str">
            <v>30/K-TTR/VIII/02</v>
          </cell>
          <cell r="D4321" t="str">
            <v>SANTON</v>
          </cell>
          <cell r="E4321" t="str">
            <v>000441</v>
          </cell>
          <cell r="F4321" t="str">
            <v>000441</v>
          </cell>
        </row>
        <row r="4322">
          <cell r="C4322" t="str">
            <v>29/K-TTR/VIII/02</v>
          </cell>
          <cell r="D4322" t="str">
            <v>F. K. RAPA</v>
          </cell>
          <cell r="E4322" t="str">
            <v>084317</v>
          </cell>
          <cell r="F4322" t="str">
            <v>084317</v>
          </cell>
        </row>
        <row r="4323">
          <cell r="C4323" t="str">
            <v>23/K-TTR/VI/02</v>
          </cell>
          <cell r="D4323" t="str">
            <v>KORNELIUS. EP</v>
          </cell>
          <cell r="E4323" t="str">
            <v>034325</v>
          </cell>
          <cell r="F4323" t="str">
            <v>034325</v>
          </cell>
        </row>
        <row r="4324">
          <cell r="C4324" t="str">
            <v>28/K-TTR/VIII/02</v>
          </cell>
          <cell r="D4324" t="str">
            <v>IR. PITHER SULE</v>
          </cell>
          <cell r="E4324" t="str">
            <v>018121</v>
          </cell>
          <cell r="F4324" t="str">
            <v>018121</v>
          </cell>
        </row>
        <row r="4325">
          <cell r="C4325" t="str">
            <v>27/K-TTR/VII/02</v>
          </cell>
          <cell r="D4325" t="str">
            <v>R. RUDI RASDALINA</v>
          </cell>
          <cell r="E4325" t="str">
            <v>037096</v>
          </cell>
          <cell r="F4325" t="str">
            <v>037096</v>
          </cell>
        </row>
        <row r="4326">
          <cell r="C4326" t="str">
            <v>12/K-TTR/IV/97</v>
          </cell>
          <cell r="D4326" t="str">
            <v>J  I  M  A  N</v>
          </cell>
          <cell r="E4326" t="str">
            <v>062225</v>
          </cell>
          <cell r="F4326" t="str">
            <v>062225</v>
          </cell>
        </row>
        <row r="4327">
          <cell r="C4327" t="str">
            <v>5/K-TTR/III/97</v>
          </cell>
          <cell r="D4327" t="str">
            <v>YOHANIS KENDEK</v>
          </cell>
          <cell r="E4327" t="str">
            <v>062035</v>
          </cell>
          <cell r="F4327" t="str">
            <v>062035</v>
          </cell>
        </row>
        <row r="4328">
          <cell r="C4328" t="str">
            <v>5/K-TTR/IV/00</v>
          </cell>
          <cell r="D4328" t="str">
            <v>BEATRIX</v>
          </cell>
          <cell r="E4328" t="str">
            <v>001873</v>
          </cell>
          <cell r="F4328" t="str">
            <v>001873</v>
          </cell>
        </row>
        <row r="4329">
          <cell r="C4329" t="str">
            <v>9/K-TTR/IV/97</v>
          </cell>
          <cell r="D4329" t="str">
            <v>YOHANIS TANDI</v>
          </cell>
          <cell r="E4329" t="str">
            <v>041925</v>
          </cell>
          <cell r="F4329" t="str">
            <v>041925</v>
          </cell>
        </row>
        <row r="4330">
          <cell r="C4330" t="str">
            <v>10/K-TTR/IV/97</v>
          </cell>
          <cell r="D4330" t="str">
            <v>PAGILING</v>
          </cell>
          <cell r="E4330" t="str">
            <v>062033</v>
          </cell>
          <cell r="F4330" t="str">
            <v>062033</v>
          </cell>
        </row>
        <row r="4331">
          <cell r="C4331" t="str">
            <v>62/K-TTR/XI/97</v>
          </cell>
          <cell r="D4331" t="str">
            <v>PAGILING</v>
          </cell>
          <cell r="E4331" t="str">
            <v>046295</v>
          </cell>
          <cell r="F4331" t="str">
            <v>046295</v>
          </cell>
        </row>
        <row r="4332">
          <cell r="C4332" t="str">
            <v>47/K-TTR/XI/02</v>
          </cell>
          <cell r="D4332" t="str">
            <v>LASARUS</v>
          </cell>
          <cell r="E4332" t="str">
            <v>039677</v>
          </cell>
          <cell r="F4332" t="str">
            <v>039677</v>
          </cell>
        </row>
        <row r="4333">
          <cell r="C4333" t="str">
            <v>83/K-TTR/XII/97</v>
          </cell>
          <cell r="D4333" t="str">
            <v>YOHANNES TIKU</v>
          </cell>
          <cell r="E4333" t="str">
            <v>045441</v>
          </cell>
          <cell r="F4333" t="str">
            <v>045441</v>
          </cell>
        </row>
        <row r="4334">
          <cell r="C4334" t="str">
            <v>14/K-TTR/V/97</v>
          </cell>
          <cell r="D4334" t="str">
            <v>KOMBON RANTE T</v>
          </cell>
          <cell r="E4334" t="str">
            <v>041923</v>
          </cell>
          <cell r="F4334" t="str">
            <v>041923</v>
          </cell>
        </row>
        <row r="4335">
          <cell r="C4335" t="str">
            <v>35/K-TTR/VIII/97</v>
          </cell>
          <cell r="D4335" t="str">
            <v>H. CILLANG</v>
          </cell>
          <cell r="E4335" t="str">
            <v>069157</v>
          </cell>
          <cell r="F4335" t="str">
            <v>069157</v>
          </cell>
        </row>
        <row r="4336">
          <cell r="C4336" t="str">
            <v>17/K-TTR/V/97</v>
          </cell>
          <cell r="D4336" t="str">
            <v>NUR BURHAN</v>
          </cell>
          <cell r="E4336" t="str">
            <v>063637</v>
          </cell>
          <cell r="F4336" t="str">
            <v>063637</v>
          </cell>
        </row>
        <row r="4337">
          <cell r="C4337" t="str">
            <v>20/K-TTR/VI/97</v>
          </cell>
          <cell r="D4337" t="str">
            <v>PATIMBANG</v>
          </cell>
          <cell r="E4337" t="str">
            <v>066090</v>
          </cell>
          <cell r="F4337" t="str">
            <v>066090</v>
          </cell>
        </row>
        <row r="4338">
          <cell r="C4338" t="str">
            <v>44/K-TTR/IX/97</v>
          </cell>
          <cell r="D4338" t="str">
            <v>PATIMBANGI</v>
          </cell>
          <cell r="E4338" t="str">
            <v>002828</v>
          </cell>
          <cell r="F4338" t="str">
            <v>002828</v>
          </cell>
        </row>
        <row r="4339">
          <cell r="C4339" t="str">
            <v>22/K-TTR/IV/98</v>
          </cell>
          <cell r="D4339" t="str">
            <v>PATIMBANGI</v>
          </cell>
          <cell r="E4339" t="str">
            <v>046688</v>
          </cell>
          <cell r="F4339" t="str">
            <v>046688</v>
          </cell>
        </row>
        <row r="4340">
          <cell r="C4340" t="str">
            <v>42/K-TTR/IX/97</v>
          </cell>
          <cell r="D4340" t="str">
            <v>PATIMBANGI</v>
          </cell>
          <cell r="E4340" t="str">
            <v>251243</v>
          </cell>
          <cell r="F4340" t="str">
            <v>251243</v>
          </cell>
        </row>
        <row r="4341">
          <cell r="C4341" t="str">
            <v>21/K-TTR/VI/97</v>
          </cell>
          <cell r="D4341" t="str">
            <v>YOHANNIS TP</v>
          </cell>
          <cell r="E4341" t="str">
            <v>041901</v>
          </cell>
          <cell r="F4341" t="str">
            <v>041901</v>
          </cell>
        </row>
        <row r="4342">
          <cell r="C4342" t="str">
            <v>22/K-TTR/VII/97</v>
          </cell>
          <cell r="D4342" t="str">
            <v>MUSA A. LOLO</v>
          </cell>
          <cell r="E4342" t="str">
            <v>067978</v>
          </cell>
          <cell r="F4342" t="str">
            <v>067978</v>
          </cell>
        </row>
        <row r="4343">
          <cell r="C4343" t="str">
            <v>24/K-TTR/VII/97</v>
          </cell>
          <cell r="D4343" t="str">
            <v>SAILANG</v>
          </cell>
          <cell r="E4343" t="str">
            <v>065799</v>
          </cell>
          <cell r="F4343" t="str">
            <v>065799</v>
          </cell>
        </row>
        <row r="4344">
          <cell r="C4344" t="str">
            <v>29/K-TTR/VII/97</v>
          </cell>
          <cell r="D4344" t="str">
            <v>HARTINA MUCHTAR</v>
          </cell>
          <cell r="E4344" t="str">
            <v>065179</v>
          </cell>
          <cell r="F4344" t="str">
            <v>065179</v>
          </cell>
        </row>
        <row r="4345">
          <cell r="C4345" t="str">
            <v>31/K-TTR/VIII/97</v>
          </cell>
          <cell r="D4345" t="str">
            <v>ANNAS. B</v>
          </cell>
          <cell r="E4345" t="str">
            <v>067068</v>
          </cell>
          <cell r="F4345" t="str">
            <v>067068</v>
          </cell>
        </row>
        <row r="4346">
          <cell r="C4346" t="str">
            <v>13/K-TTR/IV/02</v>
          </cell>
          <cell r="D4346" t="str">
            <v>LEWI GALA</v>
          </cell>
          <cell r="E4346" t="str">
            <v>000342</v>
          </cell>
          <cell r="F4346" t="str">
            <v>000342</v>
          </cell>
        </row>
        <row r="4347">
          <cell r="C4347" t="str">
            <v>59/K-TTR/X/97</v>
          </cell>
          <cell r="D4347" t="str">
            <v>LEWI GALA</v>
          </cell>
          <cell r="E4347" t="str">
            <v>064857</v>
          </cell>
          <cell r="F4347" t="str">
            <v>064857</v>
          </cell>
        </row>
        <row r="4348">
          <cell r="C4348" t="str">
            <v>76/K-TTR/XII/97</v>
          </cell>
          <cell r="D4348" t="str">
            <v>MARTEN RANTING</v>
          </cell>
          <cell r="E4348" t="str">
            <v>072042</v>
          </cell>
          <cell r="F4348" t="str">
            <v>072042</v>
          </cell>
        </row>
        <row r="4349">
          <cell r="C4349" t="str">
            <v>34/K-TTR/VIII/97</v>
          </cell>
          <cell r="D4349" t="str">
            <v>MARTEN RANTING</v>
          </cell>
          <cell r="E4349" t="str">
            <v>044421</v>
          </cell>
          <cell r="F4349" t="str">
            <v>044421</v>
          </cell>
        </row>
        <row r="4350">
          <cell r="C4350" t="str">
            <v>36/K-TTR/VIII/97</v>
          </cell>
          <cell r="D4350" t="str">
            <v>MARDETING</v>
          </cell>
          <cell r="E4350" t="str">
            <v>068163</v>
          </cell>
          <cell r="F4350" t="str">
            <v>068163</v>
          </cell>
        </row>
        <row r="4351">
          <cell r="C4351" t="str">
            <v>37/K-TTR/IX/97</v>
          </cell>
          <cell r="D4351" t="str">
            <v>DONGA</v>
          </cell>
          <cell r="E4351" t="str">
            <v>068217</v>
          </cell>
          <cell r="F4351" t="str">
            <v>068217</v>
          </cell>
        </row>
        <row r="4352">
          <cell r="C4352" t="str">
            <v>41/K-TTR/IX/97</v>
          </cell>
          <cell r="D4352" t="str">
            <v>DONGA</v>
          </cell>
          <cell r="E4352" t="str">
            <v>068249</v>
          </cell>
          <cell r="F4352" t="str">
            <v>068249</v>
          </cell>
        </row>
        <row r="4353">
          <cell r="C4353" t="str">
            <v>39/K-TTR/IX/97</v>
          </cell>
          <cell r="D4353" t="str">
            <v>EDY TAMBING</v>
          </cell>
          <cell r="E4353" t="str">
            <v>0682448</v>
          </cell>
          <cell r="F4353" t="str">
            <v>0682448</v>
          </cell>
        </row>
        <row r="4354">
          <cell r="C4354" t="str">
            <v>40/K-TTR/IX/97</v>
          </cell>
          <cell r="D4354" t="str">
            <v>LINGGI</v>
          </cell>
          <cell r="E4354" t="str">
            <v>041938</v>
          </cell>
          <cell r="F4354" t="str">
            <v>041938</v>
          </cell>
        </row>
        <row r="4355">
          <cell r="C4355" t="str">
            <v>80/K-TTR/XII/97</v>
          </cell>
          <cell r="D4355" t="str">
            <v>AMRUL, SE</v>
          </cell>
          <cell r="E4355" t="str">
            <v>071580</v>
          </cell>
          <cell r="F4355" t="str">
            <v>071580</v>
          </cell>
        </row>
        <row r="4356">
          <cell r="C4356" t="str">
            <v>43/K-TTR/IX/97</v>
          </cell>
          <cell r="D4356" t="str">
            <v>KARNIADI RIDO</v>
          </cell>
          <cell r="E4356" t="str">
            <v>069420</v>
          </cell>
          <cell r="F4356" t="str">
            <v>069420</v>
          </cell>
        </row>
        <row r="4357">
          <cell r="C4357" t="str">
            <v>49/K-TTR/X/97</v>
          </cell>
          <cell r="D4357" t="str">
            <v>BAHLIL</v>
          </cell>
          <cell r="E4357" t="str">
            <v>070420</v>
          </cell>
          <cell r="F4357" t="str">
            <v>070420</v>
          </cell>
        </row>
        <row r="4358">
          <cell r="C4358" t="str">
            <v>51/K-TTR/X/97</v>
          </cell>
          <cell r="D4358" t="str">
            <v>SAMUEL MALINGGI</v>
          </cell>
          <cell r="E4358" t="str">
            <v>045870</v>
          </cell>
          <cell r="F4358" t="str">
            <v>045870</v>
          </cell>
        </row>
        <row r="4359">
          <cell r="C4359" t="str">
            <v>52/K-TTR/X/97</v>
          </cell>
          <cell r="D4359" t="str">
            <v>DOMINGGUS SULU</v>
          </cell>
          <cell r="E4359" t="str">
            <v>070371</v>
          </cell>
          <cell r="F4359" t="str">
            <v>070371</v>
          </cell>
        </row>
        <row r="4360">
          <cell r="C4360" t="str">
            <v>53/K-TTR/X/97</v>
          </cell>
          <cell r="D4360" t="str">
            <v>JAMES</v>
          </cell>
          <cell r="E4360" t="str">
            <v>045871</v>
          </cell>
          <cell r="F4360" t="str">
            <v>045871</v>
          </cell>
        </row>
        <row r="4361">
          <cell r="C4361" t="str">
            <v>55/K-TTR/X/97</v>
          </cell>
          <cell r="D4361" t="str">
            <v>MARIAMA</v>
          </cell>
          <cell r="E4361" t="str">
            <v>070451</v>
          </cell>
          <cell r="F4361" t="str">
            <v>070451</v>
          </cell>
        </row>
        <row r="4362">
          <cell r="C4362" t="str">
            <v>78/K-TTR/XII/97</v>
          </cell>
          <cell r="D4362" t="str">
            <v>ST. SALINO</v>
          </cell>
          <cell r="E4362" t="str">
            <v>071536</v>
          </cell>
          <cell r="F4362" t="str">
            <v>071536</v>
          </cell>
        </row>
        <row r="4363">
          <cell r="C4363" t="str">
            <v>77/K-TTR/XII/97</v>
          </cell>
          <cell r="D4363" t="str">
            <v>ISMAIL</v>
          </cell>
          <cell r="E4363" t="str">
            <v>072035</v>
          </cell>
          <cell r="F4363" t="str">
            <v>072035</v>
          </cell>
        </row>
        <row r="4364">
          <cell r="C4364" t="str">
            <v>61/K-TTR/X/97</v>
          </cell>
          <cell r="D4364" t="str">
            <v>H. MUSTAFA</v>
          </cell>
          <cell r="E4364" t="str">
            <v>219159</v>
          </cell>
          <cell r="F4364" t="str">
            <v>219159</v>
          </cell>
        </row>
        <row r="4365">
          <cell r="C4365" t="str">
            <v>64/K-TTR/XI/97</v>
          </cell>
          <cell r="D4365" t="str">
            <v>PETRUS LOBO</v>
          </cell>
          <cell r="E4365" t="str">
            <v>071327</v>
          </cell>
          <cell r="F4365" t="str">
            <v>071327</v>
          </cell>
        </row>
        <row r="4366">
          <cell r="C4366" t="str">
            <v>65/K-TTR/XI/97</v>
          </cell>
          <cell r="D4366" t="str">
            <v>ANDRIAS TABA</v>
          </cell>
          <cell r="E4366" t="str">
            <v>219070</v>
          </cell>
          <cell r="F4366" t="str">
            <v>219070</v>
          </cell>
        </row>
        <row r="4367">
          <cell r="C4367" t="str">
            <v>66/K-TTR/XI/97</v>
          </cell>
          <cell r="D4367" t="str">
            <v>L A N T I</v>
          </cell>
          <cell r="E4367" t="str">
            <v>070497</v>
          </cell>
          <cell r="F4367" t="str">
            <v>070497</v>
          </cell>
        </row>
        <row r="4368">
          <cell r="C4368" t="str">
            <v>67/K-TTR/XI/97</v>
          </cell>
          <cell r="D4368" t="str">
            <v>ABU THALIB</v>
          </cell>
          <cell r="E4368" t="str">
            <v>071477</v>
          </cell>
          <cell r="F4368" t="str">
            <v>071477</v>
          </cell>
        </row>
        <row r="4369">
          <cell r="C4369" t="str">
            <v>72/K-TTR/XI/97</v>
          </cell>
          <cell r="D4369" t="str">
            <v>HERMAN TONDOK</v>
          </cell>
          <cell r="E4369" t="str">
            <v>046296</v>
          </cell>
          <cell r="F4369" t="str">
            <v>046296</v>
          </cell>
        </row>
        <row r="4370">
          <cell r="C4370" t="str">
            <v>73/K-TTR/XI/97</v>
          </cell>
          <cell r="D4370" t="str">
            <v>MARKUS PALLON</v>
          </cell>
          <cell r="E4370" t="str">
            <v>070562</v>
          </cell>
          <cell r="F4370" t="str">
            <v>070562</v>
          </cell>
        </row>
        <row r="4371">
          <cell r="C4371" t="str">
            <v>1/K-TTR/I/98</v>
          </cell>
          <cell r="D4371" t="str">
            <v>MUH. NASRI NUR</v>
          </cell>
          <cell r="E4371" t="str">
            <v>219962</v>
          </cell>
          <cell r="F4371" t="str">
            <v>219962</v>
          </cell>
        </row>
        <row r="4372">
          <cell r="C4372" t="str">
            <v>80/K-PLP/VII/96</v>
          </cell>
          <cell r="D4372" t="str">
            <v>DUMA MASSELAN</v>
          </cell>
          <cell r="E4372" t="str">
            <v>053789</v>
          </cell>
          <cell r="F4372" t="str">
            <v>053789</v>
          </cell>
        </row>
        <row r="4373">
          <cell r="C4373" t="str">
            <v>8/K-TTR/II/98</v>
          </cell>
          <cell r="D4373" t="str">
            <v>BUKARI</v>
          </cell>
          <cell r="E4373" t="str">
            <v>072394</v>
          </cell>
          <cell r="F4373" t="str">
            <v>072394</v>
          </cell>
        </row>
        <row r="4374">
          <cell r="C4374" t="str">
            <v>9/K-TTR/II/98</v>
          </cell>
          <cell r="D4374" t="str">
            <v>SAHARUDDIN</v>
          </cell>
          <cell r="E4374" t="str">
            <v>073041</v>
          </cell>
          <cell r="F4374" t="str">
            <v>073041</v>
          </cell>
        </row>
        <row r="4375">
          <cell r="C4375" t="str">
            <v>10/K-TTR/II/98</v>
          </cell>
          <cell r="D4375" t="str">
            <v>SUJALI</v>
          </cell>
          <cell r="E4375" t="str">
            <v>072929</v>
          </cell>
          <cell r="F4375" t="str">
            <v>072929</v>
          </cell>
        </row>
        <row r="4376">
          <cell r="C4376" t="str">
            <v>32/K-TTR/XI/98</v>
          </cell>
          <cell r="D4376" t="str">
            <v>LUKAS KADANG</v>
          </cell>
          <cell r="E4376" t="str">
            <v>074125</v>
          </cell>
          <cell r="F4376" t="str">
            <v>074125</v>
          </cell>
        </row>
        <row r="4377">
          <cell r="C4377" t="str">
            <v>14/K-TTR/II/98</v>
          </cell>
          <cell r="D4377" t="str">
            <v>H.M. ARSYAD</v>
          </cell>
          <cell r="E4377" t="str">
            <v>073975</v>
          </cell>
          <cell r="F4377" t="str">
            <v>073975</v>
          </cell>
        </row>
        <row r="4378">
          <cell r="C4378" t="str">
            <v>15/K-TTR/II/98</v>
          </cell>
          <cell r="D4378" t="str">
            <v>MAKMUR</v>
          </cell>
          <cell r="E4378" t="str">
            <v>046680</v>
          </cell>
          <cell r="F4378" t="str">
            <v>046680</v>
          </cell>
        </row>
        <row r="4379">
          <cell r="C4379" t="str">
            <v>17/K-TTR/II/98</v>
          </cell>
          <cell r="D4379" t="str">
            <v>PAULUS PADANG</v>
          </cell>
          <cell r="E4379" t="str">
            <v>072933</v>
          </cell>
          <cell r="F4379" t="str">
            <v>072933</v>
          </cell>
        </row>
        <row r="4380">
          <cell r="C4380" t="str">
            <v>18/K-TTR/II/98</v>
          </cell>
          <cell r="D4380" t="str">
            <v>SAHMAN</v>
          </cell>
          <cell r="E4380" t="str">
            <v>072902</v>
          </cell>
          <cell r="F4380" t="str">
            <v>072902</v>
          </cell>
        </row>
        <row r="4381">
          <cell r="C4381" t="str">
            <v>19/K-TTR/III/98</v>
          </cell>
          <cell r="D4381" t="str">
            <v>YOHANNES LOLO</v>
          </cell>
          <cell r="E4381" t="str">
            <v>000583</v>
          </cell>
          <cell r="F4381" t="str">
            <v>000583</v>
          </cell>
        </row>
        <row r="4382">
          <cell r="C4382" t="str">
            <v>20/K-TTR/III/98</v>
          </cell>
          <cell r="D4382" t="str">
            <v>MARTEN SUNTIK</v>
          </cell>
          <cell r="E4382" t="str">
            <v>000557</v>
          </cell>
          <cell r="F4382" t="str">
            <v>000557</v>
          </cell>
        </row>
        <row r="4383">
          <cell r="C4383" t="str">
            <v>26/K-TTR/VIII/98</v>
          </cell>
          <cell r="D4383" t="str">
            <v>RAHMAWATI</v>
          </cell>
          <cell r="E4383" t="str">
            <v>029537</v>
          </cell>
          <cell r="F4383" t="str">
            <v>029537</v>
          </cell>
        </row>
        <row r="4384">
          <cell r="C4384" t="str">
            <v>27/K-TTR/VIII/98</v>
          </cell>
          <cell r="D4384" t="str">
            <v>UHEN</v>
          </cell>
          <cell r="E4384" t="str">
            <v>073023</v>
          </cell>
          <cell r="F4384" t="str">
            <v>073023</v>
          </cell>
        </row>
        <row r="4385">
          <cell r="C4385" t="str">
            <v>29/K-TTR/IX/98</v>
          </cell>
          <cell r="D4385" t="str">
            <v>AGUS MASUA</v>
          </cell>
          <cell r="E4385" t="str">
            <v>072230</v>
          </cell>
          <cell r="F4385" t="str">
            <v>072230</v>
          </cell>
        </row>
        <row r="4386">
          <cell r="C4386" t="str">
            <v>30/K-TTR/X/98</v>
          </cell>
          <cell r="D4386" t="str">
            <v>ALIS SATTU</v>
          </cell>
          <cell r="E4386" t="str">
            <v>072060</v>
          </cell>
          <cell r="F4386" t="str">
            <v>072060</v>
          </cell>
        </row>
        <row r="4387">
          <cell r="C4387" t="str">
            <v>31/K-TTR/X/98</v>
          </cell>
          <cell r="D4387" t="str">
            <v>ALIAS RS</v>
          </cell>
          <cell r="E4387" t="str">
            <v>074026</v>
          </cell>
          <cell r="F4387" t="str">
            <v>074026</v>
          </cell>
        </row>
        <row r="4388">
          <cell r="C4388" t="str">
            <v>1/K-TTR/I/99</v>
          </cell>
          <cell r="D4388" t="str">
            <v xml:space="preserve">HENDRIK TAYANG   </v>
          </cell>
          <cell r="E4388" t="str">
            <v>074141</v>
          </cell>
          <cell r="F4388" t="str">
            <v>074141</v>
          </cell>
        </row>
        <row r="4389">
          <cell r="C4389" t="str">
            <v>3/K-TTR/II/99</v>
          </cell>
          <cell r="D4389" t="str">
            <v>INDRAWATI</v>
          </cell>
          <cell r="E4389" t="str">
            <v>000705</v>
          </cell>
          <cell r="F4389" t="str">
            <v>000705</v>
          </cell>
        </row>
        <row r="4390">
          <cell r="C4390" t="str">
            <v>12/K-TTR //XII/99</v>
          </cell>
          <cell r="D4390" t="str">
            <v>YOHANIS TNLIOBA</v>
          </cell>
          <cell r="E4390" t="str">
            <v>074954</v>
          </cell>
          <cell r="F4390" t="str">
            <v>074954</v>
          </cell>
        </row>
        <row r="4391">
          <cell r="C4391" t="str">
            <v>10/K-TTR/IX/99</v>
          </cell>
          <cell r="D4391" t="str">
            <v>MANGISA</v>
          </cell>
          <cell r="E4391" t="str">
            <v>074708</v>
          </cell>
          <cell r="F4391" t="str">
            <v>074708</v>
          </cell>
        </row>
        <row r="4392">
          <cell r="C4392" t="str">
            <v>45/K-MKS/VIII/99</v>
          </cell>
          <cell r="D4392" t="str">
            <v>IR. BENYAMIN  RURA</v>
          </cell>
          <cell r="E4392" t="str">
            <v>074007</v>
          </cell>
          <cell r="F4392" t="str">
            <v>074007</v>
          </cell>
        </row>
        <row r="4393">
          <cell r="C4393" t="str">
            <v>100/K-ABN/V/96</v>
          </cell>
          <cell r="D4393" t="str">
            <v>SUHARTO SE</v>
          </cell>
          <cell r="E4393" t="str">
            <v>050683</v>
          </cell>
          <cell r="F4393" t="str">
            <v>050683</v>
          </cell>
        </row>
        <row r="4394">
          <cell r="C4394" t="str">
            <v>1/K-MKS/ADD//97</v>
          </cell>
          <cell r="D4394" t="str">
            <v>ABD. HAKIM</v>
          </cell>
          <cell r="E4394">
            <v>0</v>
          </cell>
          <cell r="F4394">
            <v>0</v>
          </cell>
        </row>
        <row r="4395">
          <cell r="C4395" t="str">
            <v>655/K-MKS/XII/95</v>
          </cell>
          <cell r="D4395" t="str">
            <v>RUTH ROMBE</v>
          </cell>
          <cell r="E4395">
            <v>0</v>
          </cell>
          <cell r="F4395">
            <v>0</v>
          </cell>
        </row>
        <row r="4396">
          <cell r="C4396" t="str">
            <v>40/K-MKS/TAR/98</v>
          </cell>
          <cell r="D4396" t="str">
            <v>SAKKA DG SIRUA</v>
          </cell>
          <cell r="E4396" t="str">
            <v>052974</v>
          </cell>
          <cell r="F4396" t="str">
            <v>052974</v>
          </cell>
        </row>
        <row r="4397">
          <cell r="C4397" t="str">
            <v>481/K-MKS/XII/97</v>
          </cell>
          <cell r="D4397" t="str">
            <v>YORIS  SONDA</v>
          </cell>
          <cell r="E4397" t="str">
            <v>073132</v>
          </cell>
          <cell r="F4397" t="str">
            <v>073132</v>
          </cell>
        </row>
        <row r="4398">
          <cell r="C4398" t="str">
            <v>96/K-PRE/V/91</v>
          </cell>
          <cell r="D4398" t="str">
            <v>YULIANUS</v>
          </cell>
          <cell r="E4398">
            <v>0</v>
          </cell>
          <cell r="F4398">
            <v>0</v>
          </cell>
        </row>
        <row r="4399">
          <cell r="C4399" t="str">
            <v>1/K-KDI/I/00</v>
          </cell>
          <cell r="D4399" t="str">
            <v>SYARIFUDDIN.S</v>
          </cell>
          <cell r="E4399" t="str">
            <v>980714</v>
          </cell>
          <cell r="F4399" t="str">
            <v>980714</v>
          </cell>
        </row>
        <row r="4400">
          <cell r="C4400" t="str">
            <v>5/K-KDI/II/00</v>
          </cell>
          <cell r="D4400" t="str">
            <v>H.WADONAA MUCHTAR</v>
          </cell>
          <cell r="E4400" t="str">
            <v>971589</v>
          </cell>
          <cell r="F4400" t="str">
            <v>971589</v>
          </cell>
        </row>
        <row r="4401">
          <cell r="C4401" t="str">
            <v>6/K-KDI/II/00</v>
          </cell>
          <cell r="D4401" t="str">
            <v>LA SARIBI</v>
          </cell>
          <cell r="E4401" t="str">
            <v>9X8013</v>
          </cell>
          <cell r="F4401" t="str">
            <v>9X8013</v>
          </cell>
        </row>
        <row r="4402">
          <cell r="C4402" t="str">
            <v>9/K-KDI/II/00</v>
          </cell>
          <cell r="D4402" t="str">
            <v>ABD.KADIR ALHASBY</v>
          </cell>
          <cell r="E4402" t="str">
            <v>9X4237</v>
          </cell>
          <cell r="F4402" t="str">
            <v>9X4237</v>
          </cell>
        </row>
        <row r="4403">
          <cell r="C4403" t="str">
            <v>49/K-KDI/VI/01</v>
          </cell>
          <cell r="D4403" t="str">
            <v>H. TAWAKKAL</v>
          </cell>
          <cell r="E4403" t="str">
            <v>005292</v>
          </cell>
          <cell r="F4403" t="str">
            <v>005292</v>
          </cell>
        </row>
        <row r="4404">
          <cell r="C4404" t="str">
            <v>7/K-KDI/VI/99</v>
          </cell>
          <cell r="D4404" t="str">
            <v>H. TAWAKKAL</v>
          </cell>
          <cell r="E4404" t="str">
            <v>002506</v>
          </cell>
          <cell r="F4404" t="str">
            <v>002506</v>
          </cell>
        </row>
        <row r="4405">
          <cell r="C4405" t="str">
            <v>11/K-KDI/III/00</v>
          </cell>
          <cell r="D4405" t="str">
            <v>ABIDIN BENGGA</v>
          </cell>
          <cell r="E4405" t="str">
            <v>9X7981</v>
          </cell>
          <cell r="F4405" t="str">
            <v>9X7981</v>
          </cell>
        </row>
        <row r="4406">
          <cell r="C4406" t="str">
            <v>12/K-KDI/III/00</v>
          </cell>
          <cell r="D4406" t="str">
            <v>HJ ZAINAB LATJINTA</v>
          </cell>
          <cell r="E4406" t="str">
            <v>906152</v>
          </cell>
          <cell r="F4406" t="str">
            <v>906152</v>
          </cell>
        </row>
        <row r="4407">
          <cell r="C4407" t="str">
            <v>133/K-KDI/VIII/02</v>
          </cell>
          <cell r="D4407" t="str">
            <v>H SUDARYATI</v>
          </cell>
          <cell r="E4407" t="str">
            <v>000230</v>
          </cell>
          <cell r="F4407" t="str">
            <v>000230</v>
          </cell>
        </row>
        <row r="4408">
          <cell r="C4408" t="str">
            <v>15/K-KDI/III/00</v>
          </cell>
          <cell r="D4408" t="str">
            <v>NY NURAENI</v>
          </cell>
          <cell r="E4408" t="str">
            <v>9X4416</v>
          </cell>
          <cell r="F4408" t="str">
            <v>9X4416</v>
          </cell>
        </row>
        <row r="4409">
          <cell r="C4409" t="str">
            <v>16/K-KDI/III/00</v>
          </cell>
          <cell r="D4409" t="str">
            <v>H.PANTA</v>
          </cell>
          <cell r="E4409" t="str">
            <v>802324</v>
          </cell>
          <cell r="F4409" t="str">
            <v>802324</v>
          </cell>
        </row>
        <row r="4410">
          <cell r="C4410" t="str">
            <v>24/K-KDI/III/02</v>
          </cell>
          <cell r="D4410" t="str">
            <v>MAKMUR</v>
          </cell>
          <cell r="E4410" t="str">
            <v>008508</v>
          </cell>
          <cell r="F4410" t="str">
            <v>008508</v>
          </cell>
        </row>
        <row r="4411">
          <cell r="C4411" t="str">
            <v>78/K-KDI/IX/01</v>
          </cell>
          <cell r="D4411" t="str">
            <v>MAKMUR</v>
          </cell>
          <cell r="E4411" t="str">
            <v>284228</v>
          </cell>
          <cell r="F4411" t="str">
            <v>284228</v>
          </cell>
        </row>
        <row r="4412">
          <cell r="C4412" t="str">
            <v>86/K-KDI/XI/00</v>
          </cell>
          <cell r="D4412" t="str">
            <v>MAKMUR</v>
          </cell>
          <cell r="E4412" t="str">
            <v>007781</v>
          </cell>
          <cell r="F4412" t="str">
            <v>007781</v>
          </cell>
        </row>
        <row r="4413">
          <cell r="C4413" t="str">
            <v>18/K-KDI/IV/00</v>
          </cell>
          <cell r="D4413" t="str">
            <v>MAKMUR</v>
          </cell>
          <cell r="E4413" t="str">
            <v>906260</v>
          </cell>
          <cell r="F4413" t="str">
            <v>906260</v>
          </cell>
        </row>
        <row r="4414">
          <cell r="C4414" t="str">
            <v>21/K-KDI/V/00</v>
          </cell>
          <cell r="D4414" t="str">
            <v>ABU HAERA</v>
          </cell>
          <cell r="E4414" t="str">
            <v>036094</v>
          </cell>
          <cell r="F4414" t="str">
            <v>036094</v>
          </cell>
        </row>
        <row r="4415">
          <cell r="C4415" t="str">
            <v>22/K-KDI/V/00</v>
          </cell>
          <cell r="D4415" t="str">
            <v>H.HAMZAH RAHMAN</v>
          </cell>
          <cell r="E4415" t="str">
            <v>015262</v>
          </cell>
          <cell r="F4415" t="str">
            <v>015262</v>
          </cell>
        </row>
        <row r="4416">
          <cell r="C4416" t="str">
            <v>24/K-KDI/V/00</v>
          </cell>
          <cell r="D4416" t="str">
            <v>HUSIN LATOLIA</v>
          </cell>
          <cell r="E4416" t="str">
            <v>9X4236</v>
          </cell>
          <cell r="F4416" t="str">
            <v>9X4236</v>
          </cell>
        </row>
        <row r="4417">
          <cell r="C4417" t="str">
            <v>26/K-KDI/V/00</v>
          </cell>
          <cell r="D4417" t="str">
            <v>R.EDY SUMARSONO</v>
          </cell>
          <cell r="E4417" t="str">
            <v>045471</v>
          </cell>
          <cell r="F4417" t="str">
            <v>045471</v>
          </cell>
        </row>
        <row r="4418">
          <cell r="C4418" t="str">
            <v>27/K-KDI/V/00</v>
          </cell>
          <cell r="D4418" t="str">
            <v>H.A.RAHMUNUDDIN</v>
          </cell>
          <cell r="E4418" t="str">
            <v>045521</v>
          </cell>
          <cell r="F4418" t="str">
            <v>045521</v>
          </cell>
        </row>
        <row r="4419">
          <cell r="C4419" t="str">
            <v>28/K-KDI/V/00</v>
          </cell>
          <cell r="D4419" t="str">
            <v>SITTI  SURYANI</v>
          </cell>
          <cell r="E4419" t="str">
            <v>036987</v>
          </cell>
          <cell r="F4419" t="str">
            <v>036987</v>
          </cell>
        </row>
        <row r="4420">
          <cell r="C4420" t="str">
            <v>30/K-KDI/V/00</v>
          </cell>
          <cell r="D4420" t="str">
            <v>LA ODE MAAWI</v>
          </cell>
          <cell r="E4420" t="str">
            <v>076448</v>
          </cell>
          <cell r="F4420" t="str">
            <v>076448</v>
          </cell>
        </row>
        <row r="4421">
          <cell r="C4421" t="str">
            <v>31/K-KDI/V/00</v>
          </cell>
          <cell r="D4421" t="str">
            <v>NY.ANCANG</v>
          </cell>
          <cell r="E4421" t="str">
            <v>004495</v>
          </cell>
          <cell r="F4421" t="str">
            <v>004495</v>
          </cell>
        </row>
        <row r="4422">
          <cell r="C4422" t="str">
            <v>33/K-KDI/VI/00</v>
          </cell>
          <cell r="D4422" t="str">
            <v>H. MASRA B</v>
          </cell>
          <cell r="E4422" t="str">
            <v>044692</v>
          </cell>
          <cell r="F4422" t="str">
            <v>044692</v>
          </cell>
        </row>
        <row r="4423">
          <cell r="C4423" t="str">
            <v>35/K-KDI/VI/00</v>
          </cell>
          <cell r="D4423" t="str">
            <v>H. HASNA</v>
          </cell>
          <cell r="E4423" t="str">
            <v>004489</v>
          </cell>
          <cell r="F4423" t="str">
            <v>004489</v>
          </cell>
        </row>
        <row r="4424">
          <cell r="C4424" t="str">
            <v>36/K-KDI/VI/00</v>
          </cell>
          <cell r="D4424" t="str">
            <v>ABD RASYID</v>
          </cell>
          <cell r="E4424" t="str">
            <v>047509</v>
          </cell>
          <cell r="F4424" t="str">
            <v>047509</v>
          </cell>
        </row>
        <row r="4425">
          <cell r="C4425" t="str">
            <v>37/K-KDI/VI/00</v>
          </cell>
          <cell r="D4425" t="str">
            <v>H. KARIM</v>
          </cell>
          <cell r="E4425" t="str">
            <v>025529</v>
          </cell>
          <cell r="F4425" t="str">
            <v>025529</v>
          </cell>
        </row>
        <row r="4426">
          <cell r="C4426" t="str">
            <v>52/K-KDI/IX/00</v>
          </cell>
          <cell r="D4426" t="str">
            <v>H. KARIM SAMSUL</v>
          </cell>
          <cell r="E4426" t="str">
            <v>9X4225</v>
          </cell>
          <cell r="F4426" t="str">
            <v>9X4225</v>
          </cell>
        </row>
        <row r="4427">
          <cell r="C4427" t="str">
            <v>38/K-KDI/VII/00</v>
          </cell>
          <cell r="D4427" t="str">
            <v>AMIR SIRAKA</v>
          </cell>
          <cell r="E4427" t="str">
            <v>049133</v>
          </cell>
          <cell r="F4427" t="str">
            <v>049133</v>
          </cell>
        </row>
        <row r="4428">
          <cell r="C4428" t="str">
            <v>39/K-KDI/VII/00</v>
          </cell>
          <cell r="D4428" t="str">
            <v>HARTINA HAMID</v>
          </cell>
          <cell r="E4428" t="str">
            <v>049439</v>
          </cell>
          <cell r="F4428" t="str">
            <v>049439</v>
          </cell>
        </row>
        <row r="4429">
          <cell r="C4429" t="str">
            <v>87/K-KDI/XI/00</v>
          </cell>
          <cell r="D4429" t="str">
            <v>BAKRI BITTE</v>
          </cell>
          <cell r="E4429" t="str">
            <v>072878</v>
          </cell>
          <cell r="F4429" t="str">
            <v>072878</v>
          </cell>
        </row>
        <row r="4430">
          <cell r="C4430" t="str">
            <v>42/K-KDI/VII/00</v>
          </cell>
          <cell r="D4430" t="str">
            <v>ARTIMAN</v>
          </cell>
          <cell r="E4430" t="str">
            <v>059806</v>
          </cell>
          <cell r="F4430" t="str">
            <v>059806</v>
          </cell>
        </row>
        <row r="4431">
          <cell r="C4431" t="str">
            <v>44/K-KDI/VIII/00</v>
          </cell>
          <cell r="D4431" t="str">
            <v>H. DG. TOLA</v>
          </cell>
          <cell r="E4431" t="str">
            <v>049160</v>
          </cell>
          <cell r="F4431" t="str">
            <v>049160</v>
          </cell>
        </row>
        <row r="4432">
          <cell r="C4432" t="str">
            <v>45/K-KDI/VIII/00</v>
          </cell>
          <cell r="D4432" t="str">
            <v>ASDI SURIANSYAH,SE</v>
          </cell>
          <cell r="E4432" t="str">
            <v>056620</v>
          </cell>
          <cell r="F4432" t="str">
            <v>056620</v>
          </cell>
        </row>
        <row r="4433">
          <cell r="C4433" t="str">
            <v>46/K-KDI/VIII/00</v>
          </cell>
          <cell r="D4433" t="str">
            <v>JUMAING</v>
          </cell>
          <cell r="E4433" t="str">
            <v>059819</v>
          </cell>
          <cell r="F4433" t="str">
            <v>059819</v>
          </cell>
        </row>
        <row r="4434">
          <cell r="C4434" t="str">
            <v>47/K-KDI/VIII/00</v>
          </cell>
          <cell r="D4434" t="str">
            <v>NURLIANTI K. DEWI</v>
          </cell>
          <cell r="E4434" t="str">
            <v>077114</v>
          </cell>
          <cell r="F4434" t="str">
            <v>077114</v>
          </cell>
        </row>
        <row r="4435">
          <cell r="C4435" t="str">
            <v>48/K-KDI/VIII/00</v>
          </cell>
          <cell r="D4435" t="str">
            <v>MISBAHUDDIN USMAN</v>
          </cell>
          <cell r="E4435" t="str">
            <v>077347</v>
          </cell>
          <cell r="F4435" t="str">
            <v>077347</v>
          </cell>
        </row>
        <row r="4436">
          <cell r="C4436" t="str">
            <v>49/K-KDI/VIII/00</v>
          </cell>
          <cell r="D4436" t="str">
            <v>H. AR. MUHTAR</v>
          </cell>
          <cell r="E4436" t="str">
            <v>067015</v>
          </cell>
          <cell r="F4436" t="str">
            <v>067015</v>
          </cell>
        </row>
        <row r="4437">
          <cell r="C4437" t="str">
            <v>50/K-KDI/VIII/00</v>
          </cell>
          <cell r="D4437" t="str">
            <v>H.MUHAYYANG M.ARIS</v>
          </cell>
          <cell r="E4437" t="str">
            <v>067024</v>
          </cell>
          <cell r="F4437" t="str">
            <v>067024</v>
          </cell>
        </row>
        <row r="4438">
          <cell r="C4438" t="str">
            <v>70/K-KDI/X/00</v>
          </cell>
          <cell r="D4438" t="str">
            <v>DRS. RAHYUDDIN NUR</v>
          </cell>
          <cell r="E4438" t="str">
            <v>044333</v>
          </cell>
          <cell r="F4438" t="str">
            <v>044333</v>
          </cell>
        </row>
        <row r="4439">
          <cell r="C4439" t="str">
            <v>51/K-KDI/VIII/00</v>
          </cell>
          <cell r="D4439" t="str">
            <v>DRS. RAHYUDDIN NUR</v>
          </cell>
          <cell r="E4439" t="str">
            <v>067026</v>
          </cell>
          <cell r="F4439" t="str">
            <v>067026</v>
          </cell>
        </row>
        <row r="4440">
          <cell r="C4440" t="str">
            <v>53/K-KDI/IX/00</v>
          </cell>
          <cell r="D4440" t="str">
            <v>M. TAHIR</v>
          </cell>
          <cell r="E4440" t="str">
            <v>056938</v>
          </cell>
          <cell r="F4440" t="str">
            <v>056938</v>
          </cell>
        </row>
        <row r="4441">
          <cell r="C4441" t="str">
            <v>55/K-KDI/IX/00</v>
          </cell>
          <cell r="D4441" t="str">
            <v>ST. NURSALAM</v>
          </cell>
          <cell r="E4441" t="str">
            <v>078468</v>
          </cell>
          <cell r="F4441" t="str">
            <v>078468</v>
          </cell>
        </row>
        <row r="4442">
          <cell r="C4442" t="str">
            <v>56/K-KDI/IX/00</v>
          </cell>
          <cell r="D4442" t="str">
            <v>NURDIN RAHMAN</v>
          </cell>
          <cell r="E4442" t="str">
            <v>060408</v>
          </cell>
          <cell r="F4442" t="str">
            <v>060408</v>
          </cell>
        </row>
        <row r="4443">
          <cell r="C4443" t="str">
            <v>59/K-KDI/IX/00</v>
          </cell>
          <cell r="D4443" t="str">
            <v>M.YANI KASIM M.</v>
          </cell>
          <cell r="E4443" t="str">
            <v>087481</v>
          </cell>
          <cell r="F4443" t="str">
            <v>087481</v>
          </cell>
        </row>
        <row r="4444">
          <cell r="C4444" t="str">
            <v>60/K-KDI/IX/00</v>
          </cell>
          <cell r="D4444" t="str">
            <v>M.YANI KASIM M.</v>
          </cell>
          <cell r="E4444" t="str">
            <v>087447</v>
          </cell>
          <cell r="F4444" t="str">
            <v>087447</v>
          </cell>
        </row>
        <row r="4445">
          <cell r="C4445" t="str">
            <v>61/K-KDI/IX/00</v>
          </cell>
          <cell r="D4445" t="str">
            <v>H. TOMBONG</v>
          </cell>
          <cell r="E4445" t="str">
            <v>067081</v>
          </cell>
          <cell r="F4445" t="str">
            <v>067081</v>
          </cell>
        </row>
        <row r="4446">
          <cell r="C4446" t="str">
            <v>62/K-KDI/IX/00</v>
          </cell>
          <cell r="D4446" t="str">
            <v>AHMAD SANTOSO. N</v>
          </cell>
          <cell r="E4446" t="str">
            <v>071514</v>
          </cell>
          <cell r="F4446" t="str">
            <v>071514</v>
          </cell>
        </row>
        <row r="4447">
          <cell r="C4447" t="str">
            <v>64/K-KDI/IX/00</v>
          </cell>
          <cell r="D4447" t="str">
            <v>H.KAMARUDIIN HAMID</v>
          </cell>
          <cell r="E4447" t="str">
            <v>066786</v>
          </cell>
          <cell r="F4447" t="str">
            <v>066786</v>
          </cell>
        </row>
        <row r="4448">
          <cell r="C4448" t="str">
            <v>58/K-KDI/IX/00</v>
          </cell>
          <cell r="D4448" t="str">
            <v>H.KAMARUDIIN HAMID</v>
          </cell>
          <cell r="E4448" t="str">
            <v>061285</v>
          </cell>
          <cell r="F4448" t="str">
            <v>061285</v>
          </cell>
        </row>
        <row r="4449">
          <cell r="C4449" t="str">
            <v>65/K-KDI/IX/00</v>
          </cell>
          <cell r="D4449" t="str">
            <v>MUHIDDIN</v>
          </cell>
          <cell r="E4449" t="str">
            <v>9X4077</v>
          </cell>
          <cell r="F4449" t="str">
            <v>9X4077</v>
          </cell>
        </row>
        <row r="4450">
          <cell r="C4450" t="str">
            <v>66/K-KDI/IX/00</v>
          </cell>
          <cell r="D4450" t="str">
            <v>SYARIFUDDIN</v>
          </cell>
          <cell r="E4450" t="str">
            <v>061385</v>
          </cell>
          <cell r="F4450" t="str">
            <v>061385</v>
          </cell>
        </row>
        <row r="4451">
          <cell r="C4451" t="str">
            <v>67/K-KDI/IX/00</v>
          </cell>
          <cell r="D4451" t="str">
            <v>MASRIL SJARIF</v>
          </cell>
          <cell r="E4451" t="str">
            <v>071073</v>
          </cell>
          <cell r="F4451" t="str">
            <v>071073</v>
          </cell>
        </row>
        <row r="4452">
          <cell r="C4452" t="str">
            <v>68/K-KDI/IX/00</v>
          </cell>
          <cell r="D4452" t="str">
            <v>ANDI ENDANG</v>
          </cell>
          <cell r="E4452" t="str">
            <v>062179</v>
          </cell>
          <cell r="F4452" t="str">
            <v>062179</v>
          </cell>
        </row>
        <row r="4453">
          <cell r="C4453" t="str">
            <v>69/K-KDI/IX/00</v>
          </cell>
          <cell r="D4453" t="str">
            <v>DRS.A.MUCHTAR M,SH</v>
          </cell>
          <cell r="E4453" t="str">
            <v>047114</v>
          </cell>
          <cell r="F4453" t="str">
            <v>047114</v>
          </cell>
        </row>
        <row r="4454">
          <cell r="C4454" t="str">
            <v>77/K-KDI/X/00</v>
          </cell>
          <cell r="D4454" t="str">
            <v>DRS.A.MUCHTAR, MA.</v>
          </cell>
          <cell r="E4454" t="str">
            <v>072985</v>
          </cell>
          <cell r="F4454" t="str">
            <v>072985</v>
          </cell>
        </row>
        <row r="4455">
          <cell r="C4455" t="str">
            <v>71/K-KDI/X/00</v>
          </cell>
          <cell r="D4455" t="str">
            <v>H. PATTA INTANG</v>
          </cell>
          <cell r="E4455" t="str">
            <v>025424</v>
          </cell>
          <cell r="F4455" t="str">
            <v>025424</v>
          </cell>
        </row>
        <row r="4456">
          <cell r="C4456" t="str">
            <v>72/K-KDI/X/00</v>
          </cell>
          <cell r="D4456" t="str">
            <v>ABDUL SAMAD MASRA</v>
          </cell>
          <cell r="E4456" t="str">
            <v>033590</v>
          </cell>
          <cell r="F4456" t="str">
            <v>033590</v>
          </cell>
        </row>
        <row r="4457">
          <cell r="C4457" t="str">
            <v>27/K-KDI/XI/98</v>
          </cell>
          <cell r="D4457" t="str">
            <v>HM ALI SAHIB</v>
          </cell>
          <cell r="E4457" t="str">
            <v>828957</v>
          </cell>
          <cell r="F4457" t="str">
            <v>828957</v>
          </cell>
        </row>
        <row r="4458">
          <cell r="C4458" t="str">
            <v>73/K-KDI/X/00</v>
          </cell>
          <cell r="D4458" t="str">
            <v>HM. ALI SAHIB</v>
          </cell>
          <cell r="E4458" t="str">
            <v>098581</v>
          </cell>
          <cell r="F4458" t="str">
            <v>098581</v>
          </cell>
        </row>
        <row r="4459">
          <cell r="C4459" t="str">
            <v>74/K-KDI/X/00</v>
          </cell>
          <cell r="D4459" t="str">
            <v>S A R T O</v>
          </cell>
          <cell r="E4459" t="str">
            <v>071515</v>
          </cell>
          <cell r="F4459" t="str">
            <v>071515</v>
          </cell>
        </row>
        <row r="4460">
          <cell r="C4460" t="str">
            <v>76/K-KDI/X/00</v>
          </cell>
          <cell r="D4460" t="str">
            <v>RUSDA M.</v>
          </cell>
          <cell r="E4460" t="str">
            <v>098445</v>
          </cell>
          <cell r="F4460" t="str">
            <v>098445</v>
          </cell>
        </row>
        <row r="4461">
          <cell r="C4461" t="str">
            <v>101/K-KDI/XI/01</v>
          </cell>
          <cell r="D4461" t="str">
            <v>ZAINUDDIN S</v>
          </cell>
          <cell r="E4461" t="str">
            <v>004088</v>
          </cell>
          <cell r="F4461" t="str">
            <v>004088</v>
          </cell>
        </row>
        <row r="4462">
          <cell r="C4462" t="str">
            <v>78/K-KDI/X/00</v>
          </cell>
          <cell r="D4462" t="str">
            <v>ZAINUDDIN S.</v>
          </cell>
          <cell r="E4462" t="str">
            <v>073342</v>
          </cell>
          <cell r="F4462" t="str">
            <v>073342</v>
          </cell>
        </row>
        <row r="4463">
          <cell r="C4463" t="str">
            <v>80/K-KDI/XI/00</v>
          </cell>
          <cell r="D4463" t="str">
            <v>M. TAHIR</v>
          </cell>
          <cell r="E4463" t="str">
            <v>073308</v>
          </cell>
          <cell r="F4463" t="str">
            <v>073308</v>
          </cell>
        </row>
        <row r="4464">
          <cell r="C4464" t="str">
            <v>81/K-KDI/XI/00</v>
          </cell>
          <cell r="D4464" t="str">
            <v>PATERA A. TJULANG</v>
          </cell>
          <cell r="E4464" t="str">
            <v>066898</v>
          </cell>
          <cell r="F4464" t="str">
            <v>066898</v>
          </cell>
        </row>
        <row r="4465">
          <cell r="C4465" t="str">
            <v>82/K-KDI/VI/00</v>
          </cell>
          <cell r="D4465" t="str">
            <v>CV. RADEN PRATAMA</v>
          </cell>
          <cell r="E4465" t="str">
            <v>095234</v>
          </cell>
          <cell r="F4465" t="str">
            <v>095234</v>
          </cell>
        </row>
        <row r="4466">
          <cell r="C4466" t="str">
            <v>83/K-KDI/XI/00</v>
          </cell>
          <cell r="D4466" t="str">
            <v>A R F I K I</v>
          </cell>
          <cell r="E4466" t="str">
            <v>071484</v>
          </cell>
          <cell r="F4466" t="str">
            <v>071484</v>
          </cell>
        </row>
        <row r="4467">
          <cell r="C4467" t="str">
            <v>85/K-KDI/XI/00</v>
          </cell>
          <cell r="D4467" t="str">
            <v>U S M A N</v>
          </cell>
          <cell r="E4467" t="str">
            <v>095540</v>
          </cell>
          <cell r="F4467" t="str">
            <v>095540</v>
          </cell>
        </row>
        <row r="4468">
          <cell r="C4468" t="str">
            <v>56/K-KDI/VII/01</v>
          </cell>
          <cell r="D4468" t="str">
            <v>A. TAMRAN HAMMA</v>
          </cell>
          <cell r="E4468" t="str">
            <v>001288</v>
          </cell>
          <cell r="F4468" t="str">
            <v>001288</v>
          </cell>
        </row>
        <row r="4469">
          <cell r="C4469" t="str">
            <v>90/K-KDI/XI/00</v>
          </cell>
          <cell r="D4469" t="str">
            <v>A. TAMRAN HAMMA</v>
          </cell>
          <cell r="E4469" t="str">
            <v>087960</v>
          </cell>
          <cell r="F4469" t="str">
            <v>087960</v>
          </cell>
        </row>
        <row r="4470">
          <cell r="C4470" t="str">
            <v>91/K-KDI/XI/00</v>
          </cell>
          <cell r="D4470" t="str">
            <v>ABD. RAHMAN</v>
          </cell>
          <cell r="E4470" t="str">
            <v>077330</v>
          </cell>
          <cell r="F4470" t="str">
            <v>077330</v>
          </cell>
        </row>
        <row r="4471">
          <cell r="C4471" t="str">
            <v>92/K-KDI/XI/00</v>
          </cell>
          <cell r="D4471" t="str">
            <v>ABDULLAH</v>
          </cell>
          <cell r="E4471" t="str">
            <v>007594</v>
          </cell>
          <cell r="F4471" t="str">
            <v>007594</v>
          </cell>
        </row>
        <row r="4472">
          <cell r="C4472" t="str">
            <v>94/K-KDI/XII/00</v>
          </cell>
          <cell r="D4472" t="str">
            <v>HASNA T.</v>
          </cell>
          <cell r="E4472" t="str">
            <v>092970</v>
          </cell>
          <cell r="F4472" t="str">
            <v>092970</v>
          </cell>
        </row>
        <row r="4473">
          <cell r="C4473" t="str">
            <v>96/K-KDI/XII/00</v>
          </cell>
          <cell r="D4473" t="str">
            <v>FREDERICK DP</v>
          </cell>
          <cell r="E4473" t="str">
            <v>077595</v>
          </cell>
          <cell r="F4473" t="str">
            <v>077595</v>
          </cell>
        </row>
        <row r="4474">
          <cell r="C4474" t="str">
            <v>99/K-KDI/XII/00</v>
          </cell>
          <cell r="D4474" t="str">
            <v>NURPAEDA</v>
          </cell>
          <cell r="E4474" t="str">
            <v>084391</v>
          </cell>
          <cell r="F4474" t="str">
            <v>084391</v>
          </cell>
        </row>
        <row r="4475">
          <cell r="C4475" t="str">
            <v>100/K-KDI/XII/00</v>
          </cell>
          <cell r="D4475" t="str">
            <v>MONICA MONTO, SE</v>
          </cell>
          <cell r="E4475" t="str">
            <v>005621</v>
          </cell>
          <cell r="F4475" t="str">
            <v>005621</v>
          </cell>
        </row>
        <row r="4476">
          <cell r="C4476" t="str">
            <v>101/K-KDI/XII/00</v>
          </cell>
          <cell r="D4476" t="str">
            <v>USAMAH ALWI, SE</v>
          </cell>
          <cell r="E4476" t="str">
            <v>095680</v>
          </cell>
          <cell r="F4476" t="str">
            <v>095680</v>
          </cell>
        </row>
        <row r="4477">
          <cell r="C4477" t="str">
            <v>102/K-KDI/XII/00</v>
          </cell>
          <cell r="D4477" t="str">
            <v>SAPRIANI</v>
          </cell>
          <cell r="E4477" t="str">
            <v>095293</v>
          </cell>
          <cell r="F4477" t="str">
            <v>095293</v>
          </cell>
        </row>
        <row r="4478">
          <cell r="C4478" t="str">
            <v>131/K-KDI/XII/01</v>
          </cell>
          <cell r="D4478" t="str">
            <v>ST KARYANI</v>
          </cell>
          <cell r="E4478" t="str">
            <v>005221</v>
          </cell>
          <cell r="F4478" t="str">
            <v>005221</v>
          </cell>
        </row>
        <row r="4479">
          <cell r="C4479" t="str">
            <v>103/K-KDI/XII/00</v>
          </cell>
          <cell r="D4479" t="str">
            <v>S. KARYANI</v>
          </cell>
          <cell r="E4479" t="str">
            <v>084392</v>
          </cell>
          <cell r="F4479" t="str">
            <v>084392</v>
          </cell>
        </row>
        <row r="4480">
          <cell r="C4480" t="str">
            <v>104/K-KDI/XII/00</v>
          </cell>
          <cell r="D4480" t="str">
            <v>IR. MUSTARI TOMPO</v>
          </cell>
          <cell r="E4480" t="str">
            <v>084323</v>
          </cell>
          <cell r="F4480" t="str">
            <v>084323</v>
          </cell>
        </row>
        <row r="4481">
          <cell r="C4481" t="str">
            <v>106/K-KDI/XII/00</v>
          </cell>
          <cell r="D4481" t="str">
            <v>SAENUDDIN</v>
          </cell>
          <cell r="E4481" t="str">
            <v>001123</v>
          </cell>
          <cell r="F4481" t="str">
            <v>001123</v>
          </cell>
        </row>
        <row r="4482">
          <cell r="C4482" t="str">
            <v>1/K-KDI/I/01</v>
          </cell>
          <cell r="D4482" t="str">
            <v>H. MAPPIASSE</v>
          </cell>
          <cell r="E4482" t="str">
            <v>0X7252</v>
          </cell>
          <cell r="F4482" t="str">
            <v>0X7252</v>
          </cell>
        </row>
        <row r="4483">
          <cell r="C4483" t="str">
            <v>2/K-KDI/I/01</v>
          </cell>
          <cell r="D4483" t="str">
            <v>I WAYAN DARTA</v>
          </cell>
          <cell r="E4483" t="str">
            <v>083092</v>
          </cell>
          <cell r="F4483" t="str">
            <v>083092</v>
          </cell>
        </row>
        <row r="4484">
          <cell r="C4484" t="str">
            <v>3/K-KDI/I/01</v>
          </cell>
          <cell r="D4484" t="str">
            <v>HAERUDDIN</v>
          </cell>
          <cell r="E4484" t="str">
            <v>009079</v>
          </cell>
          <cell r="F4484" t="str">
            <v>009079</v>
          </cell>
        </row>
        <row r="4485">
          <cell r="C4485" t="str">
            <v>4/K-KDI/I/01</v>
          </cell>
          <cell r="D4485" t="str">
            <v>H. AMIN KASIM</v>
          </cell>
          <cell r="E4485" t="str">
            <v>098263</v>
          </cell>
          <cell r="F4485" t="str">
            <v>098263</v>
          </cell>
        </row>
        <row r="4486">
          <cell r="C4486" t="str">
            <v>5/K-KDI/I/01</v>
          </cell>
          <cell r="D4486" t="str">
            <v>BURHANUDDIN</v>
          </cell>
          <cell r="E4486" t="str">
            <v>098229</v>
          </cell>
          <cell r="F4486" t="str">
            <v>098229</v>
          </cell>
        </row>
        <row r="4487">
          <cell r="C4487" t="str">
            <v>6/K-KDI/I/01</v>
          </cell>
          <cell r="D4487" t="str">
            <v>AGUS, SH.</v>
          </cell>
          <cell r="E4487" t="str">
            <v>0Y3604</v>
          </cell>
          <cell r="F4487" t="str">
            <v>0Y3604</v>
          </cell>
        </row>
        <row r="4488">
          <cell r="C4488" t="str">
            <v>137/K-KDI/XII/01</v>
          </cell>
          <cell r="D4488" t="str">
            <v>BURHANUDDIN</v>
          </cell>
          <cell r="E4488" t="str">
            <v>081477</v>
          </cell>
          <cell r="F4488" t="str">
            <v>081477</v>
          </cell>
        </row>
        <row r="4489">
          <cell r="C4489" t="str">
            <v>8/K-KDI/II/01</v>
          </cell>
          <cell r="D4489" t="str">
            <v>DRS.ABD. FATTAH</v>
          </cell>
          <cell r="E4489" t="str">
            <v>078568</v>
          </cell>
          <cell r="F4489" t="str">
            <v>078568</v>
          </cell>
        </row>
        <row r="4490">
          <cell r="C4490" t="str">
            <v>9/K-KDI/II/01</v>
          </cell>
          <cell r="D4490" t="str">
            <v>H RAJJA LIAMBO</v>
          </cell>
          <cell r="E4490" t="str">
            <v>0X9859</v>
          </cell>
          <cell r="F4490" t="str">
            <v>0X9859</v>
          </cell>
        </row>
        <row r="4491">
          <cell r="C4491" t="str">
            <v>10/K-KDI/II/01</v>
          </cell>
          <cell r="D4491" t="str">
            <v>H. ANDI YOSSONG</v>
          </cell>
          <cell r="E4491" t="str">
            <v>098573</v>
          </cell>
          <cell r="F4491" t="str">
            <v>098573</v>
          </cell>
        </row>
        <row r="4492">
          <cell r="C4492" t="str">
            <v>11/K-KDI/II/01</v>
          </cell>
          <cell r="D4492" t="str">
            <v>DRS.SANGKALA NAJA</v>
          </cell>
          <cell r="E4492" t="str">
            <v>0X4932</v>
          </cell>
          <cell r="F4492" t="str">
            <v>0X4932</v>
          </cell>
        </row>
        <row r="4493">
          <cell r="C4493" t="str">
            <v>12/K-KDI/II/01</v>
          </cell>
          <cell r="D4493" t="str">
            <v>SITI</v>
          </cell>
          <cell r="E4493" t="str">
            <v>014438</v>
          </cell>
          <cell r="F4493" t="str">
            <v>014438</v>
          </cell>
        </row>
        <row r="4494">
          <cell r="C4494" t="str">
            <v>13/K-KDI/II/01</v>
          </cell>
          <cell r="D4494" t="str">
            <v>ABD. HADI</v>
          </cell>
          <cell r="E4494" t="str">
            <v>078313</v>
          </cell>
          <cell r="F4494" t="str">
            <v>078313</v>
          </cell>
        </row>
        <row r="4495">
          <cell r="C4495" t="str">
            <v>14/K-KDI/III/01</v>
          </cell>
          <cell r="D4495" t="str">
            <v>IR. YULIS</v>
          </cell>
          <cell r="E4495" t="str">
            <v>000924</v>
          </cell>
          <cell r="F4495" t="str">
            <v>000924</v>
          </cell>
        </row>
        <row r="4496">
          <cell r="C4496" t="str">
            <v>128/K-KDI/XII/01</v>
          </cell>
          <cell r="D4496" t="str">
            <v>SUFIANI</v>
          </cell>
          <cell r="E4496" t="str">
            <v>226974</v>
          </cell>
          <cell r="F4496" t="str">
            <v>226974</v>
          </cell>
        </row>
        <row r="4497">
          <cell r="C4497" t="str">
            <v>28/K-KDI/IV/01</v>
          </cell>
          <cell r="D4497" t="str">
            <v>SUFIANI</v>
          </cell>
          <cell r="E4497" t="str">
            <v>224703</v>
          </cell>
          <cell r="F4497" t="str">
            <v>224703</v>
          </cell>
        </row>
        <row r="4498">
          <cell r="C4498" t="str">
            <v>15/K-KDI/III/01</v>
          </cell>
          <cell r="D4498" t="str">
            <v>SUFIANI</v>
          </cell>
          <cell r="E4498" t="str">
            <v>004314</v>
          </cell>
          <cell r="F4498" t="str">
            <v>004314</v>
          </cell>
        </row>
        <row r="4499">
          <cell r="C4499" t="str">
            <v>84/K-KDI/X/01</v>
          </cell>
          <cell r="D4499" t="str">
            <v>SUFIANI/LD ZAMURNI</v>
          </cell>
          <cell r="E4499" t="str">
            <v>008135</v>
          </cell>
          <cell r="F4499" t="str">
            <v>008135</v>
          </cell>
        </row>
        <row r="4500">
          <cell r="C4500" t="str">
            <v>16/K-KDI/III/01</v>
          </cell>
          <cell r="D4500" t="str">
            <v>ANSYARI</v>
          </cell>
          <cell r="E4500" t="str">
            <v>015206</v>
          </cell>
          <cell r="F4500" t="str">
            <v>015206</v>
          </cell>
        </row>
        <row r="4501">
          <cell r="C4501" t="str">
            <v>17/K-KDI/III/01</v>
          </cell>
          <cell r="D4501" t="str">
            <v>HERON</v>
          </cell>
          <cell r="E4501" t="str">
            <v>224679</v>
          </cell>
          <cell r="F4501" t="str">
            <v>224679</v>
          </cell>
        </row>
        <row r="4502">
          <cell r="C4502" t="str">
            <v>18/K-KDI/III/01</v>
          </cell>
          <cell r="D4502" t="str">
            <v>SUWIRNO</v>
          </cell>
          <cell r="E4502" t="str">
            <v>037845</v>
          </cell>
          <cell r="F4502" t="str">
            <v>037845</v>
          </cell>
        </row>
        <row r="4503">
          <cell r="C4503" t="str">
            <v>19/K-KDI/III/01</v>
          </cell>
          <cell r="D4503" t="str">
            <v>MURSALIM</v>
          </cell>
          <cell r="E4503" t="str">
            <v>007324</v>
          </cell>
          <cell r="F4503" t="str">
            <v>007324</v>
          </cell>
        </row>
        <row r="4504">
          <cell r="C4504" t="str">
            <v>21/K-KDI/III/01</v>
          </cell>
          <cell r="D4504" t="str">
            <v>ST.ZULAIKHAH,SMHK</v>
          </cell>
          <cell r="E4504" t="str">
            <v>001231</v>
          </cell>
          <cell r="F4504" t="str">
            <v>001231</v>
          </cell>
        </row>
        <row r="4505">
          <cell r="C4505" t="str">
            <v>60/K-KDI/VII/01</v>
          </cell>
          <cell r="D4505" t="str">
            <v>H. ANWAR</v>
          </cell>
          <cell r="E4505" t="str">
            <v>016782</v>
          </cell>
          <cell r="F4505" t="str">
            <v>016782</v>
          </cell>
        </row>
        <row r="4506">
          <cell r="C4506" t="str">
            <v>22/K-KDI/III/01</v>
          </cell>
          <cell r="D4506" t="str">
            <v>H. ANWAR</v>
          </cell>
          <cell r="E4506" t="str">
            <v>012984</v>
          </cell>
          <cell r="F4506" t="str">
            <v>012984</v>
          </cell>
        </row>
        <row r="4507">
          <cell r="C4507" t="str">
            <v>43/K-KDI/VIII/00</v>
          </cell>
          <cell r="D4507" t="str">
            <v>H. ANWAR</v>
          </cell>
          <cell r="E4507" t="str">
            <v>077116</v>
          </cell>
          <cell r="F4507" t="str">
            <v>077116</v>
          </cell>
        </row>
        <row r="4508">
          <cell r="C4508" t="str">
            <v>23/K-KDI/III/01</v>
          </cell>
          <cell r="D4508" t="str">
            <v>DRS. ABD. WAHID</v>
          </cell>
          <cell r="E4508" t="str">
            <v>001273</v>
          </cell>
          <cell r="F4508" t="str">
            <v>001273</v>
          </cell>
        </row>
        <row r="4509">
          <cell r="C4509" t="str">
            <v>24/K-KDI/III/01</v>
          </cell>
          <cell r="D4509" t="str">
            <v>DRS. MARTINUS TULAK</v>
          </cell>
          <cell r="E4509" t="str">
            <v>006994</v>
          </cell>
          <cell r="F4509" t="str">
            <v>006994</v>
          </cell>
        </row>
        <row r="4510">
          <cell r="C4510" t="str">
            <v>27/K-KDI/IV/01</v>
          </cell>
          <cell r="D4510" t="str">
            <v>HJ. NURAENI</v>
          </cell>
          <cell r="E4510" t="str">
            <v>078608</v>
          </cell>
          <cell r="F4510" t="str">
            <v>078608</v>
          </cell>
        </row>
        <row r="4511">
          <cell r="C4511" t="str">
            <v>29/K-KDI/IV/01</v>
          </cell>
          <cell r="D4511" t="str">
            <v>I W A N</v>
          </cell>
          <cell r="E4511" t="str">
            <v>001360</v>
          </cell>
          <cell r="F4511" t="str">
            <v>001360</v>
          </cell>
        </row>
        <row r="4512">
          <cell r="C4512" t="str">
            <v>31/K-KDI/IV/01</v>
          </cell>
          <cell r="D4512" t="str">
            <v>ABD. SAKTI</v>
          </cell>
          <cell r="E4512" t="str">
            <v>078658</v>
          </cell>
          <cell r="F4512" t="str">
            <v>078658</v>
          </cell>
        </row>
        <row r="4513">
          <cell r="C4513" t="str">
            <v>3/K-KDI/I/02</v>
          </cell>
          <cell r="D4513" t="str">
            <v>MUSTARING</v>
          </cell>
          <cell r="E4513" t="str">
            <v>044025</v>
          </cell>
          <cell r="F4513" t="str">
            <v>044025</v>
          </cell>
        </row>
        <row r="4514">
          <cell r="C4514" t="str">
            <v>32/K-KDI/IV/01</v>
          </cell>
          <cell r="D4514" t="str">
            <v>MUSTARING</v>
          </cell>
          <cell r="E4514" t="str">
            <v>038838</v>
          </cell>
          <cell r="F4514" t="str">
            <v>038838</v>
          </cell>
        </row>
        <row r="4515">
          <cell r="C4515" t="str">
            <v>33/K-KDI/IV/01</v>
          </cell>
          <cell r="D4515" t="str">
            <v>JUNAID PANGABEAN</v>
          </cell>
          <cell r="E4515" t="str">
            <v>017813</v>
          </cell>
          <cell r="F4515" t="str">
            <v>017813</v>
          </cell>
        </row>
        <row r="4516">
          <cell r="C4516" t="str">
            <v>35/K-KDI/V/01</v>
          </cell>
          <cell r="D4516" t="str">
            <v xml:space="preserve">M.SALEH/SRI DWI </v>
          </cell>
          <cell r="E4516" t="str">
            <v>007706</v>
          </cell>
          <cell r="F4516" t="str">
            <v>007706</v>
          </cell>
        </row>
        <row r="4517">
          <cell r="C4517" t="str">
            <v>38/K-KDI/V/01</v>
          </cell>
          <cell r="D4517" t="str">
            <v>LA UHU</v>
          </cell>
          <cell r="E4517" t="str">
            <v>078967</v>
          </cell>
          <cell r="F4517" t="str">
            <v>078967</v>
          </cell>
        </row>
        <row r="4518">
          <cell r="C4518" t="str">
            <v>39/K-KDI/V/01</v>
          </cell>
          <cell r="D4518" t="str">
            <v>M. AMILUDDIN ALWI</v>
          </cell>
          <cell r="E4518" t="str">
            <v>078405</v>
          </cell>
          <cell r="F4518" t="str">
            <v>078405</v>
          </cell>
        </row>
        <row r="4519">
          <cell r="C4519" t="str">
            <v>40/K-KDI/V/01</v>
          </cell>
          <cell r="D4519" t="str">
            <v>RUSLY ODDANG</v>
          </cell>
          <cell r="E4519" t="str">
            <v>007249</v>
          </cell>
          <cell r="F4519" t="str">
            <v>007249</v>
          </cell>
        </row>
        <row r="4520">
          <cell r="C4520" t="str">
            <v>41/K-KDI/V/01</v>
          </cell>
          <cell r="D4520" t="str">
            <v>ENDANG ASRINA</v>
          </cell>
          <cell r="E4520" t="str">
            <v>011002</v>
          </cell>
          <cell r="F4520" t="str">
            <v>011002</v>
          </cell>
        </row>
        <row r="4521">
          <cell r="C4521" t="str">
            <v>42/K-KDI/VI/01</v>
          </cell>
          <cell r="D4521" t="str">
            <v>I NYOMAN W. YASA</v>
          </cell>
          <cell r="E4521" t="str">
            <v>039375</v>
          </cell>
          <cell r="F4521" t="str">
            <v>039375</v>
          </cell>
        </row>
        <row r="4522">
          <cell r="C4522" t="str">
            <v>43/K-KDI/VI/01</v>
          </cell>
          <cell r="D4522" t="str">
            <v>LA AGA</v>
          </cell>
          <cell r="E4522" t="str">
            <v>079118</v>
          </cell>
          <cell r="F4522" t="str">
            <v>079118</v>
          </cell>
        </row>
        <row r="4523">
          <cell r="C4523" t="str">
            <v>46/K-KDI/VI/01</v>
          </cell>
          <cell r="D4523" t="str">
            <v>ENCEN DAHLAN</v>
          </cell>
          <cell r="E4523" t="str">
            <v>079111</v>
          </cell>
          <cell r="F4523" t="str">
            <v>079111</v>
          </cell>
        </row>
        <row r="4524">
          <cell r="C4524" t="str">
            <v>47/K-KDI/VI/01</v>
          </cell>
          <cell r="D4524" t="str">
            <v>Dr.DEWA PUTU ARDIKA</v>
          </cell>
          <cell r="E4524" t="str">
            <v>007945</v>
          </cell>
          <cell r="F4524" t="str">
            <v>007945</v>
          </cell>
        </row>
        <row r="4525">
          <cell r="C4525" t="str">
            <v>48/K-KDI/VI/01</v>
          </cell>
          <cell r="D4525" t="str">
            <v>ABD. KADIR</v>
          </cell>
          <cell r="E4525" t="str">
            <v>003663</v>
          </cell>
          <cell r="F4525" t="str">
            <v>003663</v>
          </cell>
        </row>
        <row r="4526">
          <cell r="C4526" t="str">
            <v>50/K-KDI/VI/01</v>
          </cell>
          <cell r="D4526" t="str">
            <v xml:space="preserve">M. TAHIR LT. </v>
          </cell>
          <cell r="E4526" t="str">
            <v>206758</v>
          </cell>
          <cell r="F4526" t="str">
            <v>206758</v>
          </cell>
        </row>
        <row r="4527">
          <cell r="C4527" t="str">
            <v>51/K-KDI/VI/01</v>
          </cell>
          <cell r="D4527" t="str">
            <v>INDRA MAHMUD</v>
          </cell>
          <cell r="E4527" t="str">
            <v>021075</v>
          </cell>
          <cell r="F4527" t="str">
            <v>021075</v>
          </cell>
        </row>
        <row r="4528">
          <cell r="C4528" t="str">
            <v>53/K-KDI/VI/01</v>
          </cell>
          <cell r="D4528" t="str">
            <v>DRS. HARIS</v>
          </cell>
          <cell r="E4528" t="str">
            <v>280280</v>
          </cell>
          <cell r="F4528" t="str">
            <v>280280</v>
          </cell>
        </row>
        <row r="4529">
          <cell r="C4529" t="str">
            <v>57/K-KDI/VII/01</v>
          </cell>
          <cell r="D4529" t="str">
            <v>DAHRI AP. RIDWAN</v>
          </cell>
          <cell r="E4529" t="str">
            <v>001429</v>
          </cell>
          <cell r="F4529" t="str">
            <v>001429</v>
          </cell>
        </row>
        <row r="4530">
          <cell r="C4530" t="str">
            <v>58/K-KDI/VII/01</v>
          </cell>
          <cell r="D4530" t="str">
            <v>SUPARNO</v>
          </cell>
          <cell r="E4530" t="str">
            <v>079878</v>
          </cell>
          <cell r="F4530" t="str">
            <v>079878</v>
          </cell>
        </row>
        <row r="4531">
          <cell r="C4531" t="str">
            <v>61/K-KDI/VIII/01</v>
          </cell>
          <cell r="D4531" t="str">
            <v>FUAD SADAQAH, SH</v>
          </cell>
          <cell r="E4531" t="str">
            <v>022483</v>
          </cell>
          <cell r="F4531" t="str">
            <v>022483</v>
          </cell>
        </row>
        <row r="4532">
          <cell r="C4532" t="str">
            <v>62/K-KDI/VIII/01</v>
          </cell>
          <cell r="D4532" t="str">
            <v>WA ODE AFIFAH N.</v>
          </cell>
          <cell r="E4532" t="str">
            <v>007456</v>
          </cell>
          <cell r="F4532" t="str">
            <v>007456</v>
          </cell>
        </row>
        <row r="4533">
          <cell r="C4533" t="str">
            <v>63/K-KDI/VIII/01</v>
          </cell>
          <cell r="D4533" t="str">
            <v>ADY ASONG</v>
          </cell>
          <cell r="E4533" t="str">
            <v>019797</v>
          </cell>
          <cell r="F4533" t="str">
            <v>019797</v>
          </cell>
        </row>
        <row r="4534">
          <cell r="C4534" t="str">
            <v>64/K-KDI/VIII/01</v>
          </cell>
          <cell r="D4534" t="str">
            <v>SITI SALAMAH</v>
          </cell>
          <cell r="E4534" t="str">
            <v>004593</v>
          </cell>
          <cell r="F4534" t="str">
            <v>004593</v>
          </cell>
        </row>
        <row r="4535">
          <cell r="C4535" t="str">
            <v>66/K-KDI/VIII/01</v>
          </cell>
          <cell r="D4535" t="str">
            <v>I MADE MURKI</v>
          </cell>
          <cell r="E4535" t="str">
            <v>002875</v>
          </cell>
          <cell r="F4535" t="str">
            <v>002875</v>
          </cell>
        </row>
        <row r="4536">
          <cell r="C4536" t="str">
            <v>67/K-KDI/VIII/01</v>
          </cell>
          <cell r="D4536" t="str">
            <v>RAHMAN ALI</v>
          </cell>
          <cell r="E4536" t="str">
            <v>282991</v>
          </cell>
          <cell r="F4536" t="str">
            <v>282991</v>
          </cell>
        </row>
        <row r="4537">
          <cell r="C4537" t="str">
            <v>68/K-KDI/VIII/01</v>
          </cell>
          <cell r="D4537" t="str">
            <v>H. B A S R I</v>
          </cell>
          <cell r="E4537" t="str">
            <v>003936</v>
          </cell>
          <cell r="F4537" t="str">
            <v>003936</v>
          </cell>
        </row>
        <row r="4538">
          <cell r="C4538" t="str">
            <v>69/K-KDI/IX/01</v>
          </cell>
          <cell r="D4538" t="str">
            <v>NURMIN. L</v>
          </cell>
          <cell r="E4538" t="str">
            <v>080411</v>
          </cell>
          <cell r="F4538" t="str">
            <v>080411</v>
          </cell>
        </row>
        <row r="4539">
          <cell r="C4539" t="str">
            <v>70/K-KDI/IX/01</v>
          </cell>
          <cell r="D4539" t="str">
            <v>MUSMULIADI</v>
          </cell>
          <cell r="E4539" t="str">
            <v>080408</v>
          </cell>
          <cell r="F4539" t="str">
            <v>080408</v>
          </cell>
        </row>
        <row r="4540">
          <cell r="C4540" t="str">
            <v>73/K-KDI/IX/01</v>
          </cell>
          <cell r="D4540" t="str">
            <v>RAMINA</v>
          </cell>
          <cell r="E4540" t="str">
            <v>023784</v>
          </cell>
          <cell r="F4540" t="str">
            <v>023784</v>
          </cell>
        </row>
        <row r="4541">
          <cell r="C4541" t="str">
            <v>75/K-KDI/IX/01</v>
          </cell>
          <cell r="D4541" t="str">
            <v>HJ. HASNAH</v>
          </cell>
          <cell r="E4541" t="str">
            <v>023783</v>
          </cell>
          <cell r="F4541" t="str">
            <v>023783</v>
          </cell>
        </row>
        <row r="4542">
          <cell r="C4542" t="str">
            <v>76/K-KDI/IX/01</v>
          </cell>
          <cell r="D4542" t="str">
            <v>JAMALUDDIN. K</v>
          </cell>
          <cell r="E4542" t="str">
            <v>080405</v>
          </cell>
          <cell r="F4542" t="str">
            <v>080405</v>
          </cell>
        </row>
        <row r="4543">
          <cell r="C4543" t="str">
            <v>102/K-KDI/XI/01</v>
          </cell>
          <cell r="D4543" t="str">
            <v>H. MUH PAHLAWAN</v>
          </cell>
          <cell r="E4543" t="str">
            <v>005032</v>
          </cell>
          <cell r="F4543" t="str">
            <v>005032</v>
          </cell>
        </row>
        <row r="4544">
          <cell r="C4544" t="str">
            <v>77/K-KDI/IX/01</v>
          </cell>
          <cell r="D4544" t="str">
            <v>H. MUH. PAHLAWAN</v>
          </cell>
          <cell r="E4544" t="str">
            <v>001643</v>
          </cell>
          <cell r="F4544" t="str">
            <v>001643</v>
          </cell>
        </row>
        <row r="4545">
          <cell r="C4545" t="str">
            <v>79/K-KDI/IX/01</v>
          </cell>
          <cell r="D4545" t="str">
            <v>H. ALI LAJA</v>
          </cell>
          <cell r="E4545" t="str">
            <v>284227</v>
          </cell>
          <cell r="F4545" t="str">
            <v>284227</v>
          </cell>
        </row>
        <row r="4546">
          <cell r="C4546" t="str">
            <v>81/K-KDI/IX/01</v>
          </cell>
          <cell r="D4546" t="str">
            <v>TASLIEM</v>
          </cell>
          <cell r="E4546" t="str">
            <v>001510</v>
          </cell>
          <cell r="F4546" t="str">
            <v>001510</v>
          </cell>
        </row>
        <row r="4547">
          <cell r="C4547" t="str">
            <v>82/K-KDI/X/01</v>
          </cell>
          <cell r="D4547" t="str">
            <v>KAMALUDDIN</v>
          </cell>
          <cell r="E4547" t="str">
            <v>041609</v>
          </cell>
          <cell r="F4547" t="str">
            <v>041609</v>
          </cell>
        </row>
        <row r="4548">
          <cell r="C4548" t="str">
            <v>83/K-KDI/X/01</v>
          </cell>
          <cell r="D4548" t="str">
            <v>SUPARMIN</v>
          </cell>
          <cell r="E4548" t="str">
            <v>024955</v>
          </cell>
          <cell r="F4548" t="str">
            <v>024955</v>
          </cell>
        </row>
        <row r="4549">
          <cell r="C4549" t="str">
            <v>85/K-KDI/X/01</v>
          </cell>
          <cell r="D4549" t="str">
            <v>H SITTI HASNAH</v>
          </cell>
          <cell r="E4549" t="str">
            <v>001677</v>
          </cell>
          <cell r="F4549" t="str">
            <v>001677</v>
          </cell>
        </row>
        <row r="4550">
          <cell r="C4550" t="str">
            <v>86/K-KDI/X/01</v>
          </cell>
          <cell r="D4550" t="str">
            <v>IR. SIMON MANTONG</v>
          </cell>
          <cell r="E4550" t="str">
            <v>012322</v>
          </cell>
          <cell r="F4550" t="str">
            <v>012322</v>
          </cell>
        </row>
        <row r="4551">
          <cell r="C4551" t="str">
            <v>89/K-KDI/X/01</v>
          </cell>
          <cell r="D4551" t="str">
            <v>NANING RAHIM K</v>
          </cell>
          <cell r="E4551" t="str">
            <v>001543</v>
          </cell>
          <cell r="F4551" t="str">
            <v>001543</v>
          </cell>
        </row>
        <row r="4552">
          <cell r="C4552" t="str">
            <v>91/K-KDI/X/01</v>
          </cell>
          <cell r="D4552" t="str">
            <v>ABBAS</v>
          </cell>
          <cell r="E4552" t="str">
            <v>042136</v>
          </cell>
          <cell r="F4552" t="str">
            <v>042136</v>
          </cell>
        </row>
        <row r="4553">
          <cell r="C4553" t="str">
            <v>93/K-KDI/X/01</v>
          </cell>
          <cell r="D4553" t="str">
            <v>H. MUH. NENG</v>
          </cell>
          <cell r="E4553" t="str">
            <v>284424</v>
          </cell>
          <cell r="F4553" t="str">
            <v>284424</v>
          </cell>
        </row>
        <row r="4554">
          <cell r="C4554" t="str">
            <v>94/K-KDI/X/01</v>
          </cell>
          <cell r="D4554" t="str">
            <v>KARTINI KASTA</v>
          </cell>
          <cell r="E4554" t="str">
            <v>080894</v>
          </cell>
          <cell r="F4554" t="str">
            <v>080894</v>
          </cell>
        </row>
        <row r="4555">
          <cell r="C4555" t="str">
            <v>95/K-KDI/X/01</v>
          </cell>
          <cell r="D4555" t="str">
            <v xml:space="preserve">MADE PADA </v>
          </cell>
          <cell r="E4555" t="str">
            <v>042811</v>
          </cell>
          <cell r="F4555" t="str">
            <v>042811</v>
          </cell>
        </row>
        <row r="4556">
          <cell r="C4556" t="str">
            <v>96/K-KDI/X/01</v>
          </cell>
          <cell r="D4556" t="str">
            <v>AGUSSALIM SAPUTRA</v>
          </cell>
          <cell r="E4556" t="str">
            <v>024924</v>
          </cell>
          <cell r="F4556" t="str">
            <v>024924</v>
          </cell>
        </row>
        <row r="4557">
          <cell r="C4557" t="str">
            <v>97/K-KDI/XI/01</v>
          </cell>
          <cell r="D4557" t="str">
            <v>VITA WAHYUDDIN</v>
          </cell>
          <cell r="E4557" t="str">
            <v>042586</v>
          </cell>
          <cell r="F4557" t="str">
            <v>042586</v>
          </cell>
        </row>
        <row r="4558">
          <cell r="C4558" t="str">
            <v>98/K-KDI/XI/01</v>
          </cell>
          <cell r="D4558" t="str">
            <v>LA HITU</v>
          </cell>
          <cell r="E4558" t="str">
            <v>080897</v>
          </cell>
          <cell r="F4558" t="str">
            <v>080897</v>
          </cell>
        </row>
        <row r="4559">
          <cell r="C4559" t="str">
            <v>100/K-KDI/XI/01</v>
          </cell>
          <cell r="D4559" t="str">
            <v>TRI SUKO</v>
          </cell>
          <cell r="E4559" t="str">
            <v>026011</v>
          </cell>
          <cell r="F4559" t="str">
            <v>026011</v>
          </cell>
        </row>
        <row r="4560">
          <cell r="C4560" t="str">
            <v>108/K-KDI/XI/01</v>
          </cell>
          <cell r="D4560" t="str">
            <v>PT. KENDARI KOTA CITRA</v>
          </cell>
          <cell r="E4560" t="str">
            <v>026015</v>
          </cell>
          <cell r="F4560" t="str">
            <v>026015</v>
          </cell>
        </row>
        <row r="4561">
          <cell r="C4561" t="str">
            <v>104/K-KDI/XI/01</v>
          </cell>
          <cell r="D4561" t="str">
            <v>PT. KENDARI KOTA CITRA</v>
          </cell>
          <cell r="E4561" t="str">
            <v>026013</v>
          </cell>
          <cell r="F4561" t="str">
            <v>026013</v>
          </cell>
        </row>
        <row r="4562">
          <cell r="C4562" t="str">
            <v>105/K-KDI/XI/01</v>
          </cell>
          <cell r="D4562" t="str">
            <v>LD RASAHU BSC</v>
          </cell>
          <cell r="E4562" t="str">
            <v>008295</v>
          </cell>
          <cell r="F4562" t="str">
            <v>008295</v>
          </cell>
        </row>
        <row r="4563">
          <cell r="C4563" t="str">
            <v>106/K-KDI/XI/01</v>
          </cell>
          <cell r="D4563" t="str">
            <v>MAUNA INTANG K</v>
          </cell>
          <cell r="E4563" t="str">
            <v>001207</v>
          </cell>
          <cell r="F4563" t="str">
            <v>001207</v>
          </cell>
        </row>
        <row r="4564">
          <cell r="C4564" t="str">
            <v>107/K-KDI/XI/01</v>
          </cell>
          <cell r="D4564" t="str">
            <v>HAMSAH S.SOS</v>
          </cell>
          <cell r="E4564" t="str">
            <v>004990</v>
          </cell>
          <cell r="F4564" t="str">
            <v>004990</v>
          </cell>
        </row>
        <row r="4565">
          <cell r="C4565" t="str">
            <v>109/K-KDI/XI/01</v>
          </cell>
          <cell r="D4565" t="str">
            <v>DARWIS HS</v>
          </cell>
          <cell r="E4565" t="str">
            <v>013826</v>
          </cell>
          <cell r="F4565" t="str">
            <v>013826</v>
          </cell>
        </row>
        <row r="4566">
          <cell r="C4566" t="str">
            <v>111/K-KDI/XI/01</v>
          </cell>
          <cell r="D4566" t="str">
            <v>SUHARTONO</v>
          </cell>
          <cell r="E4566" t="str">
            <v>043537</v>
          </cell>
          <cell r="F4566" t="str">
            <v>043537</v>
          </cell>
        </row>
        <row r="4567">
          <cell r="C4567" t="str">
            <v>112/K-KDI/XI/01</v>
          </cell>
          <cell r="D4567" t="str">
            <v>SYAHRUDDIN</v>
          </cell>
          <cell r="E4567" t="str">
            <v>012286</v>
          </cell>
          <cell r="F4567" t="str">
            <v>012286</v>
          </cell>
        </row>
        <row r="4568">
          <cell r="C4568" t="str">
            <v>113/K-KDI/XI/01</v>
          </cell>
          <cell r="D4568" t="str">
            <v>I WAYAN RAKE</v>
          </cell>
          <cell r="E4568" t="str">
            <v>001582</v>
          </cell>
          <cell r="F4568" t="str">
            <v>001582</v>
          </cell>
        </row>
        <row r="4569">
          <cell r="C4569" t="str">
            <v>114/K-KDI/XI/01</v>
          </cell>
          <cell r="D4569" t="str">
            <v>HERY SASONGKO</v>
          </cell>
          <cell r="E4569" t="str">
            <v>005354</v>
          </cell>
          <cell r="F4569" t="str">
            <v>005354</v>
          </cell>
        </row>
        <row r="4570">
          <cell r="C4570" t="str">
            <v>115/K-KDI/XI/01</v>
          </cell>
          <cell r="D4570" t="str">
            <v>PT. MEDIA KITA SEJAHTERA</v>
          </cell>
          <cell r="E4570" t="str">
            <v>005022</v>
          </cell>
          <cell r="F4570" t="str">
            <v>005022</v>
          </cell>
        </row>
        <row r="4571">
          <cell r="C4571" t="str">
            <v>116/K-KDI/XI/01</v>
          </cell>
          <cell r="D4571" t="str">
            <v>AMRIN SP.</v>
          </cell>
          <cell r="E4571" t="str">
            <v>003233</v>
          </cell>
          <cell r="F4571" t="str">
            <v>003233</v>
          </cell>
        </row>
        <row r="4572">
          <cell r="C4572" t="str">
            <v>119/K-KDI/XII/01</v>
          </cell>
          <cell r="D4572" t="str">
            <v>HADI HARJONO</v>
          </cell>
          <cell r="E4572" t="str">
            <v>008428</v>
          </cell>
          <cell r="F4572" t="str">
            <v>008428</v>
          </cell>
        </row>
        <row r="4573">
          <cell r="C4573" t="str">
            <v>120/K-KDI/XII/01</v>
          </cell>
          <cell r="D4573" t="str">
            <v>ARDIN L.</v>
          </cell>
          <cell r="E4573" t="str">
            <v>081232</v>
          </cell>
          <cell r="F4573" t="str">
            <v>081232</v>
          </cell>
        </row>
        <row r="4574">
          <cell r="C4574" t="str">
            <v>123/K-KDI/XII/01</v>
          </cell>
          <cell r="D4574" t="str">
            <v>UMMIYATI</v>
          </cell>
          <cell r="E4574" t="str">
            <v>081219</v>
          </cell>
          <cell r="F4574" t="str">
            <v>081219</v>
          </cell>
        </row>
        <row r="4575">
          <cell r="C4575" t="str">
            <v>124/K-KDI/XII/01</v>
          </cell>
          <cell r="D4575" t="str">
            <v>HARIS T.</v>
          </cell>
          <cell r="E4575" t="str">
            <v>081235</v>
          </cell>
          <cell r="F4575" t="str">
            <v>081235</v>
          </cell>
        </row>
        <row r="4576">
          <cell r="C4576" t="str">
            <v>126/K-KDI/XII/01</v>
          </cell>
          <cell r="D4576" t="str">
            <v>ALIMUDDIN</v>
          </cell>
          <cell r="E4576" t="str">
            <v>001604</v>
          </cell>
          <cell r="F4576" t="str">
            <v>001604</v>
          </cell>
        </row>
        <row r="4577">
          <cell r="C4577" t="str">
            <v>121/K-KDI/XII/01</v>
          </cell>
          <cell r="D4577" t="str">
            <v>WA ODE ZAYA</v>
          </cell>
          <cell r="E4577" t="str">
            <v>081234</v>
          </cell>
          <cell r="F4577" t="str">
            <v>081234</v>
          </cell>
        </row>
        <row r="4578">
          <cell r="C4578" t="str">
            <v>129/K-KDI/XII/01</v>
          </cell>
          <cell r="D4578" t="str">
            <v>GUSLI TOPAN SABARA</v>
          </cell>
          <cell r="E4578" t="str">
            <v>002039</v>
          </cell>
          <cell r="F4578" t="str">
            <v>002039</v>
          </cell>
        </row>
        <row r="4579">
          <cell r="C4579" t="str">
            <v>130/K-KDI/XII/01</v>
          </cell>
          <cell r="D4579" t="str">
            <v>H. ZAINUDDIN</v>
          </cell>
          <cell r="E4579" t="str">
            <v>286805</v>
          </cell>
          <cell r="F4579" t="str">
            <v>286805</v>
          </cell>
        </row>
        <row r="4580">
          <cell r="C4580" t="str">
            <v>132/K-KDI/XII/01</v>
          </cell>
          <cell r="D4580" t="str">
            <v>ANWAR SULLE</v>
          </cell>
          <cell r="E4580" t="str">
            <v>001250</v>
          </cell>
          <cell r="F4580" t="str">
            <v>001250</v>
          </cell>
        </row>
        <row r="4581">
          <cell r="C4581" t="str">
            <v>133/K-KDI/XII/01</v>
          </cell>
          <cell r="D4581" t="str">
            <v>RUSLI T.</v>
          </cell>
          <cell r="E4581" t="str">
            <v>001279</v>
          </cell>
          <cell r="F4581" t="str">
            <v>001279</v>
          </cell>
        </row>
        <row r="4582">
          <cell r="C4582" t="str">
            <v>134/K-KDI/XII/01</v>
          </cell>
          <cell r="D4582" t="str">
            <v>H. HASRUM, SE</v>
          </cell>
          <cell r="E4582" t="str">
            <v>001213</v>
          </cell>
          <cell r="F4582" t="str">
            <v>001213</v>
          </cell>
        </row>
        <row r="4583">
          <cell r="C4583" t="str">
            <v>135/K-KDI/XII/01</v>
          </cell>
          <cell r="D4583" t="str">
            <v>DRS. SUTRISNO</v>
          </cell>
          <cell r="E4583" t="str">
            <v>001230</v>
          </cell>
          <cell r="F4583" t="str">
            <v>001230</v>
          </cell>
        </row>
        <row r="4584">
          <cell r="C4584" t="str">
            <v>106/K-KDI/VIII/02</v>
          </cell>
          <cell r="D4584" t="str">
            <v>H. HASRUL</v>
          </cell>
          <cell r="E4584" t="str">
            <v>024418</v>
          </cell>
          <cell r="F4584" t="str">
            <v>024418</v>
          </cell>
        </row>
        <row r="4585">
          <cell r="C4585" t="str">
            <v>39/K-KDI/IV/02</v>
          </cell>
          <cell r="D4585" t="str">
            <v>KARLINA</v>
          </cell>
          <cell r="E4585" t="str">
            <v>290013</v>
          </cell>
          <cell r="F4585" t="str">
            <v>290013</v>
          </cell>
        </row>
        <row r="4586">
          <cell r="C4586" t="str">
            <v>66/K-KDI/VI/02</v>
          </cell>
          <cell r="D4586" t="str">
            <v>BASIR RUMBALANGI</v>
          </cell>
          <cell r="E4586" t="str">
            <v>006101</v>
          </cell>
          <cell r="F4586" t="str">
            <v>006101</v>
          </cell>
        </row>
        <row r="4587">
          <cell r="C4587" t="str">
            <v>43/K-KDI/IV/02</v>
          </cell>
          <cell r="D4587" t="str">
            <v>BASIR RUMBALANGI</v>
          </cell>
          <cell r="E4587" t="str">
            <v>215788</v>
          </cell>
          <cell r="F4587" t="str">
            <v>215788</v>
          </cell>
        </row>
        <row r="4588">
          <cell r="C4588" t="str">
            <v>41/K-KDI/IV/02</v>
          </cell>
          <cell r="D4588" t="str">
            <v>H.SYAMSUL BAHRI ISMAIL</v>
          </cell>
          <cell r="E4588" t="str">
            <v>008818</v>
          </cell>
          <cell r="F4588" t="str">
            <v>008818</v>
          </cell>
        </row>
        <row r="4589">
          <cell r="C4589" t="str">
            <v>187/K-KDI/XI/02</v>
          </cell>
          <cell r="D4589" t="str">
            <v>JUMADIN</v>
          </cell>
          <cell r="E4589" t="str">
            <v>085876</v>
          </cell>
          <cell r="F4589" t="str">
            <v>085876</v>
          </cell>
        </row>
        <row r="4590">
          <cell r="C4590" t="str">
            <v>186/K-KDI/XI/02</v>
          </cell>
          <cell r="D4590" t="str">
            <v>GUMAENA</v>
          </cell>
          <cell r="E4590" t="str">
            <v>095892</v>
          </cell>
          <cell r="F4590" t="str">
            <v>095892</v>
          </cell>
        </row>
        <row r="4591">
          <cell r="C4591" t="str">
            <v>49/K-KDI/V/02</v>
          </cell>
          <cell r="D4591" t="str">
            <v>IRWAN</v>
          </cell>
          <cell r="E4591" t="str">
            <v>004746</v>
          </cell>
          <cell r="F4591" t="str">
            <v>004746</v>
          </cell>
        </row>
        <row r="4592">
          <cell r="C4592" t="str">
            <v>40/K-KDI/IV/02</v>
          </cell>
          <cell r="D4592" t="str">
            <v>IR FIRDAUS</v>
          </cell>
          <cell r="E4592" t="str">
            <v>031663</v>
          </cell>
          <cell r="F4592" t="str">
            <v>031663</v>
          </cell>
        </row>
        <row r="4593">
          <cell r="C4593" t="str">
            <v>52/K-KDI/V/02</v>
          </cell>
          <cell r="D4593" t="str">
            <v>H. ANDI JAMALUDDIN</v>
          </cell>
          <cell r="E4593" t="str">
            <v>046476</v>
          </cell>
          <cell r="F4593" t="str">
            <v>046476</v>
          </cell>
        </row>
        <row r="4594">
          <cell r="C4594" t="str">
            <v>51/K-KDI/V/02</v>
          </cell>
          <cell r="D4594" t="str">
            <v>RUSLI</v>
          </cell>
          <cell r="E4594" t="str">
            <v>282751</v>
          </cell>
          <cell r="F4594" t="str">
            <v>282751</v>
          </cell>
        </row>
        <row r="4595">
          <cell r="C4595" t="str">
            <v>84/K-KDI/XI/00</v>
          </cell>
          <cell r="D4595" t="str">
            <v>MANSYUR</v>
          </cell>
          <cell r="E4595" t="str">
            <v>084365</v>
          </cell>
          <cell r="F4595" t="str">
            <v>084365</v>
          </cell>
        </row>
        <row r="4596">
          <cell r="C4596" t="str">
            <v>63/K-KDI/VI/02</v>
          </cell>
          <cell r="D4596" t="str">
            <v>MANSYUR</v>
          </cell>
          <cell r="E4596" t="str">
            <v>034478</v>
          </cell>
          <cell r="F4596" t="str">
            <v>034478</v>
          </cell>
        </row>
        <row r="4597">
          <cell r="C4597" t="str">
            <v>56/K-KDI/V/02</v>
          </cell>
          <cell r="D4597" t="str">
            <v>MUSTAMING</v>
          </cell>
          <cell r="E4597" t="str">
            <v>046475</v>
          </cell>
          <cell r="F4597" t="str">
            <v>046475</v>
          </cell>
        </row>
        <row r="4598">
          <cell r="C4598" t="str">
            <v>185/K-KDI/XI/02</v>
          </cell>
          <cell r="D4598" t="str">
            <v>ALEXANDER</v>
          </cell>
          <cell r="E4598" t="str">
            <v>039657</v>
          </cell>
          <cell r="F4598" t="str">
            <v>039657</v>
          </cell>
        </row>
        <row r="4599">
          <cell r="C4599" t="str">
            <v>64/K-KDI/VI/02</v>
          </cell>
          <cell r="D4599" t="str">
            <v>FAISAL</v>
          </cell>
          <cell r="E4599" t="str">
            <v>083264</v>
          </cell>
          <cell r="F4599" t="str">
            <v>083264</v>
          </cell>
        </row>
        <row r="4600">
          <cell r="C4600" t="str">
            <v>55/K-KDI/V/02</v>
          </cell>
          <cell r="D4600" t="str">
            <v>ERIAWAN MANGIDI</v>
          </cell>
          <cell r="E4600" t="str">
            <v>082750</v>
          </cell>
          <cell r="F4600" t="str">
            <v>082750</v>
          </cell>
        </row>
        <row r="4601">
          <cell r="C4601" t="str">
            <v>55/K-KDI/VI/01</v>
          </cell>
          <cell r="D4601" t="str">
            <v>H. ANDA</v>
          </cell>
          <cell r="E4601" t="str">
            <v>021079</v>
          </cell>
          <cell r="F4601" t="str">
            <v>021079</v>
          </cell>
        </row>
        <row r="4602">
          <cell r="C4602" t="str">
            <v>67/K-KDI/VI/02</v>
          </cell>
          <cell r="D4602" t="str">
            <v>MASDIN JOHAN</v>
          </cell>
          <cell r="E4602" t="str">
            <v>009018</v>
          </cell>
          <cell r="F4602" t="str">
            <v>009018</v>
          </cell>
        </row>
        <row r="4603">
          <cell r="C4603" t="str">
            <v>77/K-KDI/VI/02</v>
          </cell>
          <cell r="D4603" t="str">
            <v>RUSTAM S</v>
          </cell>
          <cell r="E4603" t="str">
            <v>000222</v>
          </cell>
          <cell r="F4603" t="str">
            <v>000222</v>
          </cell>
        </row>
        <row r="4604">
          <cell r="C4604" t="str">
            <v>74/K-KDI/VI/02</v>
          </cell>
          <cell r="D4604" t="str">
            <v>DRS. LAIMA</v>
          </cell>
          <cell r="E4604" t="str">
            <v>083271</v>
          </cell>
          <cell r="F4604" t="str">
            <v>083271</v>
          </cell>
        </row>
        <row r="4605">
          <cell r="C4605" t="str">
            <v>72/K-KDI/VI/02</v>
          </cell>
          <cell r="D4605" t="str">
            <v>SULAIMAN</v>
          </cell>
          <cell r="E4605" t="str">
            <v>292194</v>
          </cell>
          <cell r="F4605" t="str">
            <v>292194</v>
          </cell>
        </row>
        <row r="4606">
          <cell r="C4606" t="str">
            <v>71/K-KDI/VI/02</v>
          </cell>
          <cell r="D4606" t="str">
            <v>SUBAKTI ATAN</v>
          </cell>
          <cell r="E4606" t="str">
            <v>291150</v>
          </cell>
          <cell r="F4606" t="str">
            <v>291150</v>
          </cell>
        </row>
        <row r="4607">
          <cell r="C4607" t="str">
            <v>70/K-KDI/VI/02</v>
          </cell>
          <cell r="D4607" t="str">
            <v>ABU HAMZA</v>
          </cell>
          <cell r="E4607" t="str">
            <v>292197</v>
          </cell>
          <cell r="F4607" t="str">
            <v>292197</v>
          </cell>
        </row>
        <row r="4608">
          <cell r="C4608" t="str">
            <v>75/K-KDI/VI/02</v>
          </cell>
          <cell r="D4608" t="str">
            <v>HENDRA JAYA KUSLI</v>
          </cell>
          <cell r="E4608" t="str">
            <v>292126</v>
          </cell>
          <cell r="F4608" t="str">
            <v>292126</v>
          </cell>
        </row>
        <row r="4609">
          <cell r="C4609" t="str">
            <v>182/K-KDI/X/02</v>
          </cell>
          <cell r="D4609" t="str">
            <v>H. NAHWA UMAR, SE</v>
          </cell>
          <cell r="E4609" t="str">
            <v>084507</v>
          </cell>
          <cell r="F4609" t="str">
            <v>084507</v>
          </cell>
        </row>
        <row r="4610">
          <cell r="C4610" t="str">
            <v>73/K-KDI/VI/02</v>
          </cell>
          <cell r="D4610" t="str">
            <v>DRS. MUNIR SYAM</v>
          </cell>
          <cell r="E4610" t="str">
            <v>012969</v>
          </cell>
          <cell r="F4610" t="str">
            <v>012969</v>
          </cell>
        </row>
        <row r="4611">
          <cell r="C4611" t="str">
            <v>76/K-KDI/VI/02</v>
          </cell>
          <cell r="D4611" t="str">
            <v>SAMAD AMIRULLAH</v>
          </cell>
          <cell r="E4611" t="str">
            <v>288781</v>
          </cell>
          <cell r="F4611" t="str">
            <v>288781</v>
          </cell>
        </row>
        <row r="4612">
          <cell r="C4612" t="str">
            <v>63/K-KDI/IX/00</v>
          </cell>
          <cell r="D4612" t="str">
            <v>DAENG PASOLONG</v>
          </cell>
          <cell r="E4612" t="str">
            <v>045018</v>
          </cell>
          <cell r="F4612" t="str">
            <v>045018</v>
          </cell>
        </row>
        <row r="4613">
          <cell r="C4613" t="str">
            <v>80/K-KDI/VII/02</v>
          </cell>
          <cell r="D4613" t="str">
            <v>DG. PASOLONG</v>
          </cell>
          <cell r="E4613" t="str">
            <v>000125</v>
          </cell>
          <cell r="F4613" t="str">
            <v>000125</v>
          </cell>
        </row>
        <row r="4614">
          <cell r="C4614" t="str">
            <v>85/K-KDI/VII/02</v>
          </cell>
          <cell r="D4614" t="str">
            <v>MAUPE</v>
          </cell>
          <cell r="E4614" t="str">
            <v>293560</v>
          </cell>
          <cell r="F4614" t="str">
            <v>293560</v>
          </cell>
        </row>
        <row r="4615">
          <cell r="C4615" t="str">
            <v>181/K-KDI/X/02</v>
          </cell>
          <cell r="D4615" t="str">
            <v>H. ANDA HAMZAH</v>
          </cell>
          <cell r="E4615" t="str">
            <v>297213</v>
          </cell>
          <cell r="F4615" t="str">
            <v>297213</v>
          </cell>
        </row>
        <row r="4616">
          <cell r="C4616" t="str">
            <v>7/K-KDI/I/02</v>
          </cell>
          <cell r="D4616" t="str">
            <v>LASMIN</v>
          </cell>
          <cell r="E4616" t="str">
            <v>081478</v>
          </cell>
          <cell r="F4616" t="str">
            <v>081478</v>
          </cell>
        </row>
        <row r="4617">
          <cell r="C4617" t="str">
            <v>13/K-KDI/II/02</v>
          </cell>
          <cell r="D4617" t="str">
            <v>CELLYA DAMAYANTI</v>
          </cell>
          <cell r="E4617" t="str">
            <v>001799</v>
          </cell>
          <cell r="F4617" t="str">
            <v>001799</v>
          </cell>
        </row>
        <row r="4618">
          <cell r="C4618" t="str">
            <v>16/K-KDI/II/02</v>
          </cell>
          <cell r="D4618" t="str">
            <v>MUH BASRI</v>
          </cell>
          <cell r="E4618" t="str">
            <v>029315</v>
          </cell>
          <cell r="F4618" t="str">
            <v>029315</v>
          </cell>
        </row>
        <row r="4619">
          <cell r="C4619" t="str">
            <v>19/K-KDI/III/02</v>
          </cell>
          <cell r="D4619" t="str">
            <v>FADLY BAFADAL</v>
          </cell>
          <cell r="E4619" t="str">
            <v>003246</v>
          </cell>
          <cell r="F4619" t="str">
            <v>003246</v>
          </cell>
        </row>
        <row r="4620">
          <cell r="C4620" t="str">
            <v>20/K-KDI/III/02</v>
          </cell>
          <cell r="D4620" t="str">
            <v>H. RIDWAN</v>
          </cell>
          <cell r="E4620" t="str">
            <v>045061</v>
          </cell>
          <cell r="F4620" t="str">
            <v>045061</v>
          </cell>
        </row>
        <row r="4621">
          <cell r="C4621" t="str">
            <v>178/K-KDI/X/02</v>
          </cell>
          <cell r="D4621" t="str">
            <v>SARDAN T</v>
          </cell>
          <cell r="E4621" t="str">
            <v>048065</v>
          </cell>
          <cell r="F4621" t="str">
            <v>048065</v>
          </cell>
        </row>
        <row r="4622">
          <cell r="C4622" t="str">
            <v>12/K-KDI/II/02</v>
          </cell>
          <cell r="D4622" t="str">
            <v>SUTARJIANA</v>
          </cell>
          <cell r="E4622" t="str">
            <v>044488</v>
          </cell>
          <cell r="F4622" t="str">
            <v>044488</v>
          </cell>
        </row>
        <row r="4623">
          <cell r="C4623" t="str">
            <v>177/K-KDI/X/02</v>
          </cell>
          <cell r="D4623" t="str">
            <v>HIJAR SILONDAI</v>
          </cell>
          <cell r="E4623" t="str">
            <v>297210</v>
          </cell>
          <cell r="F4623" t="str">
            <v>297210</v>
          </cell>
        </row>
        <row r="4624">
          <cell r="C4624" t="str">
            <v>176/K-KDI/X/02</v>
          </cell>
          <cell r="D4624" t="str">
            <v>IDA DEWA MADERAI</v>
          </cell>
          <cell r="E4624" t="str">
            <v>297209</v>
          </cell>
          <cell r="F4624" t="str">
            <v>297209</v>
          </cell>
        </row>
        <row r="4625">
          <cell r="C4625" t="str">
            <v>1/K-KDI/I/02</v>
          </cell>
          <cell r="D4625" t="str">
            <v>ELOK SRIWATI</v>
          </cell>
          <cell r="E4625" t="str">
            <v>287025</v>
          </cell>
          <cell r="F4625" t="str">
            <v>287025</v>
          </cell>
        </row>
        <row r="4626">
          <cell r="C4626" t="str">
            <v>175/K-KDI/X/02</v>
          </cell>
          <cell r="D4626" t="str">
            <v>KASMUDDIN RIGAY, BE</v>
          </cell>
          <cell r="E4626" t="str">
            <v>001452</v>
          </cell>
          <cell r="F4626" t="str">
            <v>001452</v>
          </cell>
        </row>
        <row r="4627">
          <cell r="C4627" t="str">
            <v>174/K-KDI/X/02</v>
          </cell>
          <cell r="D4627" t="str">
            <v>ARNI ZAINUDDIN</v>
          </cell>
          <cell r="E4627" t="str">
            <v>005276</v>
          </cell>
          <cell r="F4627" t="str">
            <v>005276</v>
          </cell>
        </row>
        <row r="4628">
          <cell r="C4628" t="str">
            <v>2/K-KDI/I/02</v>
          </cell>
          <cell r="D4628" t="str">
            <v>FAHRUDDIN</v>
          </cell>
          <cell r="E4628" t="str">
            <v>008391</v>
          </cell>
          <cell r="F4628" t="str">
            <v>008391</v>
          </cell>
        </row>
        <row r="4629">
          <cell r="C4629" t="str">
            <v>6/K-KDI/I/02</v>
          </cell>
          <cell r="D4629" t="str">
            <v>RONNY MARKUS SAMUEL</v>
          </cell>
          <cell r="E4629" t="str">
            <v>001861</v>
          </cell>
          <cell r="F4629" t="str">
            <v>001861</v>
          </cell>
        </row>
        <row r="4630">
          <cell r="C4630" t="str">
            <v>26/K-KDI/III/02</v>
          </cell>
          <cell r="D4630" t="str">
            <v>TAMANI</v>
          </cell>
          <cell r="E4630" t="str">
            <v>045110</v>
          </cell>
          <cell r="F4630" t="str">
            <v>045110</v>
          </cell>
        </row>
        <row r="4631">
          <cell r="C4631" t="str">
            <v>22/K-KDI/III/02</v>
          </cell>
          <cell r="D4631" t="str">
            <v>AMIRUDDIN</v>
          </cell>
          <cell r="E4631" t="str">
            <v>030204</v>
          </cell>
          <cell r="F4631" t="str">
            <v>030204</v>
          </cell>
        </row>
        <row r="4632">
          <cell r="C4632" t="str">
            <v>125/K-KDI/XII/01</v>
          </cell>
          <cell r="D4632" t="str">
            <v>AMIRUDDIN</v>
          </cell>
          <cell r="E4632" t="str">
            <v>043738</v>
          </cell>
          <cell r="F4632" t="str">
            <v>043738</v>
          </cell>
        </row>
        <row r="4633">
          <cell r="C4633" t="str">
            <v>23/K-KDI/III/02</v>
          </cell>
          <cell r="D4633" t="str">
            <v>FIRSTRISMAN RAHIM</v>
          </cell>
          <cell r="E4633" t="str">
            <v>030202</v>
          </cell>
          <cell r="F4633" t="str">
            <v>030202</v>
          </cell>
        </row>
        <row r="4634">
          <cell r="C4634" t="str">
            <v>25/K-KDI/III/02</v>
          </cell>
          <cell r="D4634" t="str">
            <v>B A H A R</v>
          </cell>
          <cell r="E4634" t="str">
            <v>081977</v>
          </cell>
          <cell r="F4634" t="str">
            <v>081977</v>
          </cell>
        </row>
        <row r="4635">
          <cell r="C4635" t="str">
            <v>37/K-KDI/IV/02</v>
          </cell>
          <cell r="D4635" t="str">
            <v>A. AMRULLAH</v>
          </cell>
          <cell r="E4635" t="str">
            <v>001999</v>
          </cell>
          <cell r="F4635" t="str">
            <v>001999</v>
          </cell>
        </row>
        <row r="4636">
          <cell r="C4636" t="str">
            <v>34/K-KDI/IV/02</v>
          </cell>
          <cell r="D4636" t="str">
            <v>BASRI AWAL</v>
          </cell>
          <cell r="E4636" t="str">
            <v>227523</v>
          </cell>
          <cell r="F4636" t="str">
            <v>227523</v>
          </cell>
        </row>
        <row r="4637">
          <cell r="C4637" t="str">
            <v>32/K-KDI/III/02</v>
          </cell>
          <cell r="D4637" t="str">
            <v>ISMAIL MASSA</v>
          </cell>
          <cell r="E4637" t="str">
            <v>082306</v>
          </cell>
          <cell r="F4637" t="str">
            <v>082306</v>
          </cell>
        </row>
        <row r="4638">
          <cell r="C4638" t="str">
            <v>31/K-KDI/III/02</v>
          </cell>
          <cell r="D4638" t="str">
            <v>LA SUBU</v>
          </cell>
          <cell r="E4638" t="str">
            <v>082308</v>
          </cell>
          <cell r="F4638" t="str">
            <v>082308</v>
          </cell>
        </row>
        <row r="4639">
          <cell r="C4639" t="str">
            <v>30/K-KDI/III/02</v>
          </cell>
          <cell r="D4639" t="str">
            <v>L A W A N</v>
          </cell>
          <cell r="E4639" t="str">
            <v>282309</v>
          </cell>
          <cell r="F4639" t="str">
            <v>282309</v>
          </cell>
        </row>
        <row r="4640">
          <cell r="C4640" t="str">
            <v>29/K-KDI/III/02</v>
          </cell>
          <cell r="D4640" t="str">
            <v>MUHAMMAD, AMD</v>
          </cell>
          <cell r="E4640" t="str">
            <v>001808</v>
          </cell>
          <cell r="F4640" t="str">
            <v>001808</v>
          </cell>
        </row>
        <row r="4641">
          <cell r="C4641" t="str">
            <v>27/K-KDI/III/02</v>
          </cell>
          <cell r="D4641" t="str">
            <v>WIDODO SURATMAN</v>
          </cell>
          <cell r="E4641" t="str">
            <v>012798</v>
          </cell>
          <cell r="F4641" t="str">
            <v>012798</v>
          </cell>
        </row>
        <row r="4642">
          <cell r="C4642" t="str">
            <v>173/K-KDI/X/02</v>
          </cell>
          <cell r="D4642" t="str">
            <v>HJ. DARMA S</v>
          </cell>
          <cell r="E4642" t="str">
            <v>297212</v>
          </cell>
          <cell r="F4642" t="str">
            <v>297212</v>
          </cell>
        </row>
        <row r="4643">
          <cell r="C4643" t="str">
            <v>94/K-KDI/VII/02</v>
          </cell>
          <cell r="D4643" t="str">
            <v>SKS YANTO DILLE</v>
          </cell>
          <cell r="E4643" t="str">
            <v>083894</v>
          </cell>
          <cell r="F4643" t="str">
            <v>083894</v>
          </cell>
        </row>
        <row r="4644">
          <cell r="C4644" t="str">
            <v>96/K-KDI/VII/02</v>
          </cell>
          <cell r="D4644" t="str">
            <v>UDDIN. S</v>
          </cell>
          <cell r="E4644" t="str">
            <v>048227</v>
          </cell>
          <cell r="F4644" t="str">
            <v>048227</v>
          </cell>
        </row>
        <row r="4645">
          <cell r="C4645" t="str">
            <v>87/K-KDI/VII/02</v>
          </cell>
          <cell r="D4645" t="str">
            <v>ANDI LOMPO, SPD</v>
          </cell>
          <cell r="E4645" t="str">
            <v>083878</v>
          </cell>
          <cell r="F4645" t="str">
            <v>083878</v>
          </cell>
        </row>
        <row r="4646">
          <cell r="C4646" t="str">
            <v>101/K-KDI/VII/02</v>
          </cell>
          <cell r="D4646" t="str">
            <v>AMRAN AMIN</v>
          </cell>
          <cell r="E4646" t="str">
            <v>048228</v>
          </cell>
          <cell r="F4646" t="str">
            <v>048228</v>
          </cell>
        </row>
        <row r="4647">
          <cell r="C4647" t="str">
            <v>104/K-KDI/VII/02</v>
          </cell>
          <cell r="D4647" t="str">
            <v>FURKON NURDIN</v>
          </cell>
          <cell r="E4647" t="str">
            <v>084294</v>
          </cell>
          <cell r="F4647" t="str">
            <v>084294</v>
          </cell>
        </row>
        <row r="4648">
          <cell r="C4648" t="str">
            <v>86/K-KDI/VII/02</v>
          </cell>
          <cell r="D4648" t="str">
            <v>ILYAS</v>
          </cell>
          <cell r="E4648" t="str">
            <v>000397</v>
          </cell>
          <cell r="F4648" t="str">
            <v>000397</v>
          </cell>
        </row>
        <row r="4649">
          <cell r="C4649" t="str">
            <v>99/K-KDI/VII/02</v>
          </cell>
          <cell r="D4649" t="str">
            <v>EDWAN</v>
          </cell>
          <cell r="E4649" t="str">
            <v>048225</v>
          </cell>
          <cell r="F4649" t="str">
            <v>048225</v>
          </cell>
        </row>
        <row r="4650">
          <cell r="C4650" t="str">
            <v>93/K-KDI/VII/02</v>
          </cell>
          <cell r="D4650" t="str">
            <v>YECCE</v>
          </cell>
          <cell r="E4650" t="str">
            <v>083880</v>
          </cell>
          <cell r="F4650" t="str">
            <v>083880</v>
          </cell>
        </row>
        <row r="4651">
          <cell r="C4651" t="str">
            <v>90/K-KDI/VII/02</v>
          </cell>
          <cell r="D4651" t="str">
            <v>AMRIN</v>
          </cell>
          <cell r="E4651" t="str">
            <v>293545</v>
          </cell>
          <cell r="F4651" t="str">
            <v>293545</v>
          </cell>
        </row>
        <row r="4652">
          <cell r="C4652" t="str">
            <v>83/K-KDI/VII/02</v>
          </cell>
          <cell r="D4652" t="str">
            <v>GANGKA</v>
          </cell>
          <cell r="E4652" t="str">
            <v>293435</v>
          </cell>
          <cell r="F4652" t="str">
            <v>293435</v>
          </cell>
        </row>
        <row r="4653">
          <cell r="C4653" t="str">
            <v>91/K-KDI/VII/02</v>
          </cell>
          <cell r="D4653" t="str">
            <v>H BASRI TIRO</v>
          </cell>
          <cell r="E4653" t="str">
            <v>048226</v>
          </cell>
          <cell r="F4653" t="str">
            <v>048226</v>
          </cell>
        </row>
        <row r="4654">
          <cell r="C4654" t="str">
            <v>33/K-KDI/IV/02</v>
          </cell>
          <cell r="D4654" t="str">
            <v>ABD. RAHMAN</v>
          </cell>
          <cell r="E4654" t="str">
            <v>045806</v>
          </cell>
          <cell r="F4654" t="str">
            <v>045806</v>
          </cell>
        </row>
        <row r="4655">
          <cell r="C4655" t="str">
            <v>102/K-KDI/VII/02</v>
          </cell>
          <cell r="D4655" t="str">
            <v>H MAPPIASSE</v>
          </cell>
          <cell r="E4655" t="str">
            <v>018339</v>
          </cell>
          <cell r="F4655" t="str">
            <v>018339</v>
          </cell>
        </row>
        <row r="4656">
          <cell r="C4656" t="str">
            <v>171/K-KDI/X/02</v>
          </cell>
          <cell r="D4656" t="str">
            <v>IDA BAGUS P SURYADANA</v>
          </cell>
          <cell r="E4656" t="str">
            <v>085178</v>
          </cell>
          <cell r="F4656" t="str">
            <v>085178</v>
          </cell>
        </row>
        <row r="4657">
          <cell r="C4657" t="str">
            <v>110/K-KDI/VIII/02</v>
          </cell>
          <cell r="D4657" t="str">
            <v>HJ. ROSWATI KADIR</v>
          </cell>
          <cell r="E4657" t="str">
            <v>08444R</v>
          </cell>
          <cell r="F4657" t="str">
            <v>08444R</v>
          </cell>
        </row>
        <row r="4658">
          <cell r="C4658" t="str">
            <v>88/K-KDI/VII/02</v>
          </cell>
          <cell r="D4658" t="str">
            <v>LUKMAN</v>
          </cell>
          <cell r="E4658" t="str">
            <v>293559</v>
          </cell>
          <cell r="F4658" t="str">
            <v>293559</v>
          </cell>
        </row>
        <row r="4659">
          <cell r="C4659" t="str">
            <v>138/K-KDI/VIII/02</v>
          </cell>
          <cell r="D4659" t="str">
            <v>SAHRIAH SMHK</v>
          </cell>
          <cell r="E4659" t="str">
            <v>295544</v>
          </cell>
          <cell r="F4659" t="str">
            <v>295544</v>
          </cell>
        </row>
        <row r="4660">
          <cell r="C4660" t="str">
            <v>137/K-KDI/VIII/02</v>
          </cell>
          <cell r="D4660" t="str">
            <v>KETUT SUSILA</v>
          </cell>
          <cell r="E4660" t="str">
            <v>038111</v>
          </cell>
          <cell r="F4660" t="str">
            <v>038111</v>
          </cell>
        </row>
        <row r="4661">
          <cell r="C4661" t="str">
            <v>170/K-KDI/X/02</v>
          </cell>
          <cell r="D4661" t="str">
            <v>NURIADIN</v>
          </cell>
          <cell r="E4661" t="str">
            <v>050801</v>
          </cell>
          <cell r="F4661" t="str">
            <v>050801</v>
          </cell>
        </row>
        <row r="4662">
          <cell r="C4662" t="str">
            <v>113/K-KDI/VIII/02</v>
          </cell>
          <cell r="D4662" t="str">
            <v>ACHRUL</v>
          </cell>
          <cell r="E4662" t="str">
            <v>262376</v>
          </cell>
          <cell r="F4662" t="str">
            <v>262376</v>
          </cell>
        </row>
        <row r="4663">
          <cell r="C4663" t="str">
            <v>114/K-KDI/VIII/02</v>
          </cell>
          <cell r="D4663" t="str">
            <v>HADI SISWOYO</v>
          </cell>
          <cell r="E4663" t="str">
            <v>274406</v>
          </cell>
          <cell r="F4663" t="str">
            <v>274406</v>
          </cell>
        </row>
        <row r="4664">
          <cell r="C4664" t="str">
            <v>126/K-KDI/VIII/02</v>
          </cell>
          <cell r="D4664" t="str">
            <v>LONA BUDI SUWARDI</v>
          </cell>
          <cell r="E4664" t="str">
            <v>000528</v>
          </cell>
          <cell r="F4664" t="str">
            <v>000528</v>
          </cell>
        </row>
        <row r="4665">
          <cell r="C4665" t="str">
            <v>180/K-KDI/X/02</v>
          </cell>
          <cell r="D4665" t="str">
            <v>LONA BUDI SUWARDI</v>
          </cell>
          <cell r="E4665" t="str">
            <v>047987</v>
          </cell>
          <cell r="F4665" t="str">
            <v>047987</v>
          </cell>
        </row>
        <row r="4666">
          <cell r="C4666" t="str">
            <v>123/K-KDI/VIII/02</v>
          </cell>
          <cell r="D4666" t="str">
            <v>YUKKAS</v>
          </cell>
          <cell r="E4666" t="str">
            <v>040046</v>
          </cell>
          <cell r="F4666" t="str">
            <v>040046</v>
          </cell>
        </row>
        <row r="4667">
          <cell r="C4667" t="str">
            <v>132/K-KDI/VIII/02</v>
          </cell>
          <cell r="D4667" t="str">
            <v>H. ACO AHMAD SYAHID</v>
          </cell>
          <cell r="E4667" t="str">
            <v>295542</v>
          </cell>
          <cell r="F4667" t="str">
            <v>295542</v>
          </cell>
        </row>
        <row r="4668">
          <cell r="C4668" t="str">
            <v>183/K-KDI/X/02</v>
          </cell>
          <cell r="D4668" t="str">
            <v>KUSNADI SANUSI</v>
          </cell>
          <cell r="E4668" t="str">
            <v>039688</v>
          </cell>
          <cell r="F4668" t="str">
            <v>039688</v>
          </cell>
        </row>
        <row r="4669">
          <cell r="C4669" t="str">
            <v>129/K-KDI/VIII/02</v>
          </cell>
          <cell r="D4669" t="str">
            <v>KUSNADI SANUSI</v>
          </cell>
          <cell r="E4669" t="str">
            <v>037154</v>
          </cell>
          <cell r="F4669" t="str">
            <v>037154</v>
          </cell>
        </row>
        <row r="4670">
          <cell r="C4670" t="str">
            <v>120/K-KDI/VIII/02</v>
          </cell>
          <cell r="D4670" t="str">
            <v>RAHMAN TAWULO</v>
          </cell>
          <cell r="E4670" t="str">
            <v>009230</v>
          </cell>
          <cell r="F4670" t="str">
            <v>009230</v>
          </cell>
        </row>
        <row r="4671">
          <cell r="C4671" t="str">
            <v>105/K-KDI/VIII/02</v>
          </cell>
          <cell r="D4671" t="str">
            <v>K SANTOSA</v>
          </cell>
          <cell r="E4671" t="str">
            <v>254411</v>
          </cell>
          <cell r="F4671" t="str">
            <v>254411</v>
          </cell>
        </row>
        <row r="4672">
          <cell r="C4672" t="str">
            <v>188/K-KDI/XI/02</v>
          </cell>
          <cell r="D4672" t="str">
            <v>MUH. BAHTIAR, S</v>
          </cell>
          <cell r="E4672" t="str">
            <v>051640</v>
          </cell>
          <cell r="F4672" t="str">
            <v>051640</v>
          </cell>
        </row>
        <row r="4673">
          <cell r="C4673" t="str">
            <v>189/K-KDI/XI/02</v>
          </cell>
          <cell r="D4673" t="str">
            <v>SUMARNI</v>
          </cell>
          <cell r="E4673" t="str">
            <v>051480</v>
          </cell>
          <cell r="F4673" t="str">
            <v>051480</v>
          </cell>
        </row>
        <row r="4674">
          <cell r="C4674" t="str">
            <v>190/K-KDI/XI/02</v>
          </cell>
          <cell r="D4674" t="str">
            <v>HJ. NURPIN P FASIHU</v>
          </cell>
          <cell r="E4674" t="str">
            <v>002299</v>
          </cell>
          <cell r="F4674" t="str">
            <v>002299</v>
          </cell>
        </row>
        <row r="4675">
          <cell r="C4675" t="str">
            <v>192/K-KDI/XI/02</v>
          </cell>
          <cell r="D4675" t="str">
            <v>ARIS DG. MANRAPI</v>
          </cell>
          <cell r="E4675" t="str">
            <v>051521</v>
          </cell>
          <cell r="F4675" t="str">
            <v>051521</v>
          </cell>
        </row>
        <row r="4676">
          <cell r="C4676" t="str">
            <v>193/K-KDI/XI/02</v>
          </cell>
          <cell r="D4676" t="str">
            <v>H. ABD RAZAK</v>
          </cell>
          <cell r="E4676" t="str">
            <v>051539</v>
          </cell>
          <cell r="F4676" t="str">
            <v>051539</v>
          </cell>
        </row>
        <row r="4677">
          <cell r="C4677" t="str">
            <v>194/K-KDI/XI/02</v>
          </cell>
          <cell r="D4677" t="str">
            <v>LA ODE M HASYIM</v>
          </cell>
          <cell r="E4677" t="str">
            <v>085907</v>
          </cell>
          <cell r="F4677" t="str">
            <v>085907</v>
          </cell>
        </row>
        <row r="4678">
          <cell r="C4678" t="str">
            <v>195/K-KDI/XI/02</v>
          </cell>
          <cell r="D4678" t="str">
            <v>L. RIDJAL</v>
          </cell>
          <cell r="E4678" t="str">
            <v>085927</v>
          </cell>
          <cell r="F4678" t="str">
            <v>085927</v>
          </cell>
        </row>
        <row r="4679">
          <cell r="C4679" t="str">
            <v>50/K-KDI/V/02</v>
          </cell>
          <cell r="D4679" t="str">
            <v>SEBLONG WANGLOAN</v>
          </cell>
          <cell r="E4679" t="str">
            <v>004744</v>
          </cell>
          <cell r="F4679" t="str">
            <v>004744</v>
          </cell>
        </row>
        <row r="4680">
          <cell r="C4680" t="str">
            <v>197/K-KDI/XI/02</v>
          </cell>
          <cell r="D4680" t="str">
            <v>ABUDULLAH</v>
          </cell>
          <cell r="E4680" t="str">
            <v>041899</v>
          </cell>
          <cell r="F4680" t="str">
            <v>041899</v>
          </cell>
        </row>
        <row r="4681">
          <cell r="C4681" t="str">
            <v>198/K-KDI/XI/02</v>
          </cell>
          <cell r="D4681" t="str">
            <v>YAMIN, SH</v>
          </cell>
          <cell r="E4681" t="str">
            <v>000034</v>
          </cell>
          <cell r="F4681" t="str">
            <v>000034</v>
          </cell>
        </row>
        <row r="4682">
          <cell r="C4682" t="str">
            <v>199/K-KDI/XI/02</v>
          </cell>
          <cell r="D4682" t="str">
            <v>ABD RAHMAN M.</v>
          </cell>
          <cell r="E4682" t="str">
            <v>085887</v>
          </cell>
          <cell r="F4682" t="str">
            <v>085887</v>
          </cell>
        </row>
        <row r="4683">
          <cell r="C4683" t="str">
            <v>200/K-KDI/XI/02</v>
          </cell>
          <cell r="D4683" t="str">
            <v>HARDIN</v>
          </cell>
          <cell r="E4683" t="str">
            <v>085904</v>
          </cell>
          <cell r="F4683" t="str">
            <v>085904</v>
          </cell>
        </row>
        <row r="4684">
          <cell r="C4684" t="str">
            <v>202/K-KDI/XI/02</v>
          </cell>
          <cell r="D4684" t="str">
            <v>SUHIBA</v>
          </cell>
          <cell r="E4684" t="str">
            <v>229388</v>
          </cell>
          <cell r="F4684" t="str">
            <v>229388</v>
          </cell>
        </row>
        <row r="4685">
          <cell r="C4685" t="str">
            <v>203/K-KDI/XI/02</v>
          </cell>
          <cell r="D4685" t="str">
            <v>WAWAN ILHAM JAYA</v>
          </cell>
          <cell r="E4685" t="str">
            <v>297367</v>
          </cell>
          <cell r="F4685" t="str">
            <v>297367</v>
          </cell>
        </row>
        <row r="4686">
          <cell r="C4686" t="str">
            <v>204/K-KDI/XI/02</v>
          </cell>
          <cell r="D4686" t="str">
            <v>H. WAODE ST. ATIKA</v>
          </cell>
          <cell r="E4686" t="str">
            <v>006823</v>
          </cell>
          <cell r="F4686" t="str">
            <v>006823</v>
          </cell>
        </row>
        <row r="4687">
          <cell r="C4687" t="str">
            <v>205/K-KDI/XI/02</v>
          </cell>
          <cell r="D4687" t="str">
            <v>TASBIN TAJUDDIN</v>
          </cell>
          <cell r="E4687" t="str">
            <v>298296</v>
          </cell>
          <cell r="F4687" t="str">
            <v>298296</v>
          </cell>
        </row>
        <row r="4688">
          <cell r="C4688" t="str">
            <v>206/K-KDI/XI/02</v>
          </cell>
          <cell r="D4688" t="str">
            <v>ARMIN. A</v>
          </cell>
          <cell r="E4688" t="str">
            <v>298308</v>
          </cell>
          <cell r="F4688" t="str">
            <v>298308</v>
          </cell>
        </row>
        <row r="4689">
          <cell r="C4689" t="str">
            <v>207/K-KDI/XI/02</v>
          </cell>
          <cell r="D4689" t="str">
            <v>SYAHBAN NUR NYALLA</v>
          </cell>
          <cell r="E4689" t="str">
            <v>001589</v>
          </cell>
          <cell r="F4689" t="str">
            <v>001589</v>
          </cell>
        </row>
        <row r="4690">
          <cell r="C4690" t="str">
            <v>8/K-KDI/I/02</v>
          </cell>
          <cell r="D4690" t="str">
            <v>ANDI SUHARDI</v>
          </cell>
          <cell r="E4690" t="str">
            <v>012551</v>
          </cell>
          <cell r="F4690" t="str">
            <v>012551</v>
          </cell>
        </row>
        <row r="4691">
          <cell r="C4691" t="str">
            <v>9/K-KDI/I/02</v>
          </cell>
          <cell r="D4691" t="str">
            <v>H. DARMIN CONI</v>
          </cell>
          <cell r="E4691" t="str">
            <v>008448</v>
          </cell>
          <cell r="F4691" t="str">
            <v>008448</v>
          </cell>
        </row>
        <row r="4692">
          <cell r="C4692" t="str">
            <v>154/K-KDI/IX/02</v>
          </cell>
          <cell r="D4692" t="str">
            <v>ANDI MANSYUR</v>
          </cell>
          <cell r="E4692" t="str">
            <v>285938</v>
          </cell>
          <cell r="F4692" t="str">
            <v>285938</v>
          </cell>
        </row>
        <row r="4693">
          <cell r="C4693" t="str">
            <v>142/K-KDI/IX/02</v>
          </cell>
          <cell r="D4693" t="str">
            <v>ANDI MANSYUR</v>
          </cell>
          <cell r="E4693" t="str">
            <v>084506</v>
          </cell>
          <cell r="F4693" t="str">
            <v>084506</v>
          </cell>
        </row>
        <row r="4694">
          <cell r="C4694" t="str">
            <v>10/K-KDI/I/02</v>
          </cell>
          <cell r="D4694" t="str">
            <v>ANDI MANSYUR</v>
          </cell>
          <cell r="E4694" t="str">
            <v>287891</v>
          </cell>
          <cell r="F4694" t="str">
            <v>287891</v>
          </cell>
        </row>
        <row r="4695">
          <cell r="C4695" t="str">
            <v>11/K-KDI/I/02</v>
          </cell>
          <cell r="D4695" t="str">
            <v>DRA. JUMRAH</v>
          </cell>
          <cell r="E4695" t="str">
            <v>081483</v>
          </cell>
          <cell r="F4695" t="str">
            <v>081483</v>
          </cell>
        </row>
        <row r="4696">
          <cell r="C4696" t="str">
            <v>169/K-KDI/X/02</v>
          </cell>
          <cell r="D4696" t="str">
            <v>FIRMAN</v>
          </cell>
          <cell r="E4696" t="str">
            <v>296643</v>
          </cell>
          <cell r="F4696" t="str">
            <v>296643</v>
          </cell>
        </row>
        <row r="4697">
          <cell r="C4697" t="str">
            <v>17/K-KDI/II/02</v>
          </cell>
          <cell r="D4697" t="str">
            <v>DARJOTO, SE</v>
          </cell>
          <cell r="E4697" t="str">
            <v>001896</v>
          </cell>
          <cell r="F4697" t="str">
            <v>001896</v>
          </cell>
        </row>
        <row r="4698">
          <cell r="C4698" t="str">
            <v>140/K-KDI/VIII/02</v>
          </cell>
          <cell r="D4698" t="str">
            <v>DARJOYO, SE</v>
          </cell>
          <cell r="E4698" t="str">
            <v>009228</v>
          </cell>
          <cell r="F4698" t="str">
            <v>009228</v>
          </cell>
        </row>
        <row r="4699">
          <cell r="C4699" t="str">
            <v>18/K-KDI/II/02</v>
          </cell>
          <cell r="D4699" t="str">
            <v>H. NASARUDDIN</v>
          </cell>
          <cell r="E4699" t="str">
            <v>029373</v>
          </cell>
          <cell r="F4699" t="str">
            <v>029373</v>
          </cell>
        </row>
        <row r="4700">
          <cell r="C4700" t="str">
            <v>21/K-KDI/III/02</v>
          </cell>
          <cell r="D4700" t="str">
            <v>H. LAPIAN</v>
          </cell>
          <cell r="E4700" t="str">
            <v>045060</v>
          </cell>
          <cell r="F4700" t="str">
            <v>045060</v>
          </cell>
        </row>
        <row r="4701">
          <cell r="C4701" t="str">
            <v>168/K-KDI/X/02</v>
          </cell>
          <cell r="D4701" t="str">
            <v>MUH. DAHLAN</v>
          </cell>
          <cell r="E4701" t="str">
            <v>085107</v>
          </cell>
          <cell r="F4701" t="str">
            <v>085107</v>
          </cell>
        </row>
        <row r="4702">
          <cell r="C4702" t="str">
            <v>28/K-KDI/III/02</v>
          </cell>
          <cell r="D4702" t="str">
            <v>PO. UTAMA SULTRA</v>
          </cell>
          <cell r="E4702" t="str">
            <v>004643</v>
          </cell>
          <cell r="F4702" t="str">
            <v>004643</v>
          </cell>
        </row>
        <row r="4703">
          <cell r="C4703" t="str">
            <v>36/K-KDI/IV/02</v>
          </cell>
          <cell r="D4703" t="str">
            <v>AMRIN P, SE</v>
          </cell>
          <cell r="E4703" t="str">
            <v>045815</v>
          </cell>
          <cell r="F4703" t="str">
            <v>045815</v>
          </cell>
        </row>
        <row r="4704">
          <cell r="C4704" t="str">
            <v>42/K-KDI/IV/02</v>
          </cell>
          <cell r="D4704" t="str">
            <v>DRA. SUKMAWATY</v>
          </cell>
          <cell r="E4704" t="str">
            <v>082304</v>
          </cell>
          <cell r="F4704" t="str">
            <v>082304</v>
          </cell>
        </row>
        <row r="4705">
          <cell r="C4705" t="str">
            <v>44/K-KDI/IV/02</v>
          </cell>
          <cell r="D4705" t="str">
            <v>RATNA</v>
          </cell>
          <cell r="E4705" t="str">
            <v>028303</v>
          </cell>
          <cell r="F4705" t="str">
            <v>028303</v>
          </cell>
        </row>
        <row r="4706">
          <cell r="C4706" t="str">
            <v>45/K-KDI/IV/02</v>
          </cell>
          <cell r="D4706" t="str">
            <v>HJ ROHATI MUIN</v>
          </cell>
          <cell r="E4706" t="str">
            <v>005384</v>
          </cell>
          <cell r="F4706" t="str">
            <v>005384</v>
          </cell>
        </row>
        <row r="4707">
          <cell r="C4707" t="str">
            <v>46/K-KDI/IV/02</v>
          </cell>
          <cell r="D4707" t="str">
            <v>HJ. SUDARYATI</v>
          </cell>
          <cell r="E4707" t="str">
            <v>291108</v>
          </cell>
          <cell r="F4707" t="str">
            <v>291108</v>
          </cell>
        </row>
        <row r="4708">
          <cell r="C4708" t="str">
            <v>53/K-KDI/V/02</v>
          </cell>
          <cell r="D4708" t="str">
            <v>HAMSA</v>
          </cell>
          <cell r="E4708" t="str">
            <v>291109</v>
          </cell>
          <cell r="F4708" t="str">
            <v>291109</v>
          </cell>
        </row>
        <row r="4709">
          <cell r="C4709" t="str">
            <v>55/K-KDI/V/02</v>
          </cell>
          <cell r="D4709" t="str">
            <v>HJ. SITTI MARYAM</v>
          </cell>
          <cell r="E4709" t="str">
            <v>082750</v>
          </cell>
          <cell r="F4709" t="str">
            <v>082750</v>
          </cell>
        </row>
        <row r="4710">
          <cell r="C4710" t="str">
            <v>58/K-KDI/V/02</v>
          </cell>
          <cell r="D4710" t="str">
            <v>DRS. LAODE NDOLOMA, MM</v>
          </cell>
          <cell r="E4710" t="str">
            <v>000712</v>
          </cell>
          <cell r="F4710" t="str">
            <v>000712</v>
          </cell>
        </row>
        <row r="4711">
          <cell r="C4711" t="str">
            <v>68/K-KDI/VI/02</v>
          </cell>
          <cell r="D4711" t="str">
            <v>IR. MEDDY MARSELLA</v>
          </cell>
          <cell r="E4711" t="str">
            <v>292198</v>
          </cell>
          <cell r="F4711" t="str">
            <v>292198</v>
          </cell>
        </row>
        <row r="4712">
          <cell r="C4712" t="str">
            <v>69/K-KDI/VI/02</v>
          </cell>
          <cell r="D4712" t="str">
            <v>NELLY SUMERI</v>
          </cell>
          <cell r="E4712" t="str">
            <v>291140</v>
          </cell>
          <cell r="F4712" t="str">
            <v>291140</v>
          </cell>
        </row>
        <row r="4713">
          <cell r="C4713" t="str">
            <v>78/K-KDI/VI/02</v>
          </cell>
          <cell r="D4713" t="str">
            <v>BUTTER</v>
          </cell>
          <cell r="E4713" t="str">
            <v>083269</v>
          </cell>
          <cell r="F4713" t="str">
            <v>083269</v>
          </cell>
        </row>
        <row r="4714">
          <cell r="C4714" t="str">
            <v>79/K-KDI/VI/02</v>
          </cell>
          <cell r="D4714" t="str">
            <v>H. ANDA HAMZAH</v>
          </cell>
          <cell r="E4714" t="str">
            <v>292196</v>
          </cell>
          <cell r="F4714" t="str">
            <v>292196</v>
          </cell>
        </row>
        <row r="4715">
          <cell r="C4715" t="str">
            <v>82/K-KDI/VII/02</v>
          </cell>
          <cell r="D4715" t="str">
            <v>H. KAMARUDDIN</v>
          </cell>
          <cell r="E4715" t="str">
            <v>292428</v>
          </cell>
          <cell r="F4715" t="str">
            <v>292428</v>
          </cell>
        </row>
        <row r="4716">
          <cell r="C4716" t="str">
            <v>89/K-KDI/VII/02</v>
          </cell>
          <cell r="D4716" t="str">
            <v>RAHMAN TAWULO</v>
          </cell>
          <cell r="E4716" t="str">
            <v>009147</v>
          </cell>
          <cell r="F4716" t="str">
            <v>009147</v>
          </cell>
        </row>
        <row r="4717">
          <cell r="C4717" t="str">
            <v>92/K-KDI/VII/02</v>
          </cell>
          <cell r="D4717" t="str">
            <v>DRS. AHMAD MUFAROD</v>
          </cell>
          <cell r="E4717" t="str">
            <v>293561</v>
          </cell>
          <cell r="F4717" t="str">
            <v>293561</v>
          </cell>
        </row>
        <row r="4718">
          <cell r="C4718" t="str">
            <v>95/K-KDI/VII/02</v>
          </cell>
          <cell r="D4718" t="str">
            <v>H. ANDI RAHMANUDDIN</v>
          </cell>
          <cell r="E4718" t="str">
            <v>293533</v>
          </cell>
          <cell r="F4718" t="str">
            <v>293533</v>
          </cell>
        </row>
        <row r="4719">
          <cell r="C4719" t="str">
            <v>97/K-KDI/VII/02</v>
          </cell>
          <cell r="D4719" t="str">
            <v>RASUL EFENDI, SOS</v>
          </cell>
          <cell r="E4719" t="str">
            <v>083881</v>
          </cell>
          <cell r="F4719" t="str">
            <v>083881</v>
          </cell>
        </row>
        <row r="4720">
          <cell r="C4720" t="str">
            <v>139/K-KDI/VIII/02</v>
          </cell>
          <cell r="D4720" t="str">
            <v>RASUL EFENDY</v>
          </cell>
          <cell r="E4720" t="str">
            <v>084526</v>
          </cell>
          <cell r="F4720" t="str">
            <v>084526</v>
          </cell>
        </row>
        <row r="4721">
          <cell r="C4721" t="str">
            <v>100/K-KDI/VII/02</v>
          </cell>
          <cell r="D4721" t="str">
            <v>CAROLIN LISWAN</v>
          </cell>
          <cell r="E4721" t="str">
            <v>013189</v>
          </cell>
          <cell r="F4721" t="str">
            <v>013189</v>
          </cell>
        </row>
        <row r="4722">
          <cell r="C4722" t="str">
            <v>107/K-KDI/VIII/02</v>
          </cell>
          <cell r="D4722" t="str">
            <v>NYOMAN ARIA</v>
          </cell>
          <cell r="E4722" t="str">
            <v>035812</v>
          </cell>
          <cell r="F4722" t="str">
            <v>035812</v>
          </cell>
        </row>
        <row r="4723">
          <cell r="C4723" t="str">
            <v>109/K-KDI/VIII/02</v>
          </cell>
          <cell r="D4723" t="str">
            <v>IR NASRUL</v>
          </cell>
          <cell r="E4723" t="str">
            <v>277153</v>
          </cell>
          <cell r="F4723" t="str">
            <v>277153</v>
          </cell>
        </row>
        <row r="4724">
          <cell r="C4724" t="str">
            <v>115/K-KDI/VIII/02</v>
          </cell>
          <cell r="D4724" t="str">
            <v>LA ODE TADI</v>
          </cell>
          <cell r="E4724" t="str">
            <v>252160</v>
          </cell>
          <cell r="F4724" t="str">
            <v>252160</v>
          </cell>
        </row>
        <row r="4725">
          <cell r="C4725" t="str">
            <v>116/K-KDI/VIII/02</v>
          </cell>
          <cell r="D4725" t="str">
            <v>DEMA BANDA</v>
          </cell>
          <cell r="E4725" t="str">
            <v>273493</v>
          </cell>
          <cell r="F4725" t="str">
            <v>273493</v>
          </cell>
        </row>
        <row r="4726">
          <cell r="C4726" t="str">
            <v>160/K-KDI/IX/02</v>
          </cell>
          <cell r="D4726" t="str">
            <v>DRS. IMAM WIDODO</v>
          </cell>
          <cell r="E4726" t="str">
            <v>285715</v>
          </cell>
          <cell r="F4726" t="str">
            <v>285715</v>
          </cell>
        </row>
        <row r="4727">
          <cell r="C4727" t="str">
            <v>117/K-KDI/VIII/02</v>
          </cell>
          <cell r="D4727" t="str">
            <v>IMAM WIDODO</v>
          </cell>
          <cell r="E4727" t="str">
            <v>294523</v>
          </cell>
          <cell r="F4727" t="str">
            <v>294523</v>
          </cell>
        </row>
        <row r="4728">
          <cell r="C4728" t="str">
            <v>119/K-KDI/VIII/02</v>
          </cell>
          <cell r="D4728" t="str">
            <v>H. DAENG PABILA</v>
          </cell>
          <cell r="E4728" t="str">
            <v>294546</v>
          </cell>
          <cell r="F4728" t="str">
            <v>294546</v>
          </cell>
        </row>
        <row r="4729">
          <cell r="C4729" t="str">
            <v>167/K-KDI/X/02</v>
          </cell>
          <cell r="D4729" t="str">
            <v>SUNI LAOTA</v>
          </cell>
          <cell r="E4729" t="str">
            <v>228927</v>
          </cell>
          <cell r="F4729" t="str">
            <v>228927</v>
          </cell>
        </row>
        <row r="4730">
          <cell r="C4730" t="str">
            <v>121/K-KDI/VIII/02</v>
          </cell>
          <cell r="D4730" t="str">
            <v>SUNI LAOTA</v>
          </cell>
          <cell r="E4730" t="str">
            <v>228695</v>
          </cell>
          <cell r="F4730" t="str">
            <v>228695</v>
          </cell>
        </row>
        <row r="4731">
          <cell r="C4731" t="str">
            <v>124/K-KDI/VIII/02</v>
          </cell>
          <cell r="D4731" t="str">
            <v>NASRIN</v>
          </cell>
          <cell r="E4731" t="str">
            <v>228696</v>
          </cell>
          <cell r="F4731" t="str">
            <v>228696</v>
          </cell>
        </row>
        <row r="4732">
          <cell r="C4732" t="str">
            <v>125/K-KDI/VIII/02</v>
          </cell>
          <cell r="D4732" t="str">
            <v>LANDIHADA</v>
          </cell>
          <cell r="E4732" t="str">
            <v>006196</v>
          </cell>
          <cell r="F4732" t="str">
            <v>006196</v>
          </cell>
        </row>
        <row r="4733">
          <cell r="C4733" t="str">
            <v>127/K-KDI/VIII/02</v>
          </cell>
          <cell r="D4733" t="str">
            <v>KASMADI</v>
          </cell>
          <cell r="E4733" t="str">
            <v>037147</v>
          </cell>
          <cell r="F4733" t="str">
            <v>037147</v>
          </cell>
        </row>
        <row r="4734">
          <cell r="C4734" t="str">
            <v>128/K-KDI/VIII/02</v>
          </cell>
          <cell r="D4734" t="str">
            <v>IRWAN</v>
          </cell>
          <cell r="E4734" t="str">
            <v>049034</v>
          </cell>
          <cell r="F4734" t="str">
            <v>049034</v>
          </cell>
        </row>
        <row r="4735">
          <cell r="C4735" t="str">
            <v>131/K-KDI/VIII/02</v>
          </cell>
          <cell r="D4735" t="str">
            <v>SAFRUDDIN</v>
          </cell>
          <cell r="E4735" t="str">
            <v>295545</v>
          </cell>
          <cell r="F4735" t="str">
            <v>295545</v>
          </cell>
        </row>
        <row r="4736">
          <cell r="C4736" t="str">
            <v>134/K-KDI/VIII/02</v>
          </cell>
          <cell r="D4736" t="str">
            <v>RIBKA SALUBUNG</v>
          </cell>
          <cell r="E4736" t="str">
            <v>295546</v>
          </cell>
          <cell r="F4736" t="str">
            <v>295546</v>
          </cell>
        </row>
        <row r="4737">
          <cell r="C4737" t="str">
            <v>135/K-KDI/VIII/02</v>
          </cell>
          <cell r="D4737" t="str">
            <v>RIBKA SALUBUNG</v>
          </cell>
          <cell r="E4737" t="str">
            <v>295543</v>
          </cell>
          <cell r="F4737" t="str">
            <v>295543</v>
          </cell>
        </row>
        <row r="4738">
          <cell r="C4738" t="str">
            <v>136/K-KDI/VIII/02</v>
          </cell>
          <cell r="D4738" t="str">
            <v>BENNY SUNARYO</v>
          </cell>
          <cell r="E4738" t="str">
            <v>035740</v>
          </cell>
          <cell r="F4738" t="str">
            <v>035740</v>
          </cell>
        </row>
        <row r="4739">
          <cell r="C4739" t="str">
            <v>143/K-KDI/IX/02</v>
          </cell>
          <cell r="D4739" t="str">
            <v>I NYOMAN SULTRA</v>
          </cell>
          <cell r="E4739" t="str">
            <v>001661</v>
          </cell>
          <cell r="F4739" t="str">
            <v>001661</v>
          </cell>
        </row>
        <row r="4740">
          <cell r="C4740" t="str">
            <v>184/K-KDI/X/02</v>
          </cell>
          <cell r="D4740" t="str">
            <v>LA ODE BENSAR</v>
          </cell>
          <cell r="E4740" t="str">
            <v>039688</v>
          </cell>
          <cell r="F4740" t="str">
            <v>039688</v>
          </cell>
        </row>
        <row r="4741">
          <cell r="C4741" t="str">
            <v>144/K-KDI/IX/02</v>
          </cell>
          <cell r="D4741" t="str">
            <v>LA ODE BENSAR</v>
          </cell>
          <cell r="E4741" t="str">
            <v>038750</v>
          </cell>
          <cell r="F4741" t="str">
            <v>038750</v>
          </cell>
        </row>
        <row r="4742">
          <cell r="C4742" t="str">
            <v>145/K-KDI/IX/02</v>
          </cell>
          <cell r="D4742" t="str">
            <v>H. SUBOWO</v>
          </cell>
          <cell r="E4742" t="str">
            <v>006701</v>
          </cell>
          <cell r="F4742" t="str">
            <v>006701</v>
          </cell>
        </row>
        <row r="4743">
          <cell r="C4743" t="str">
            <v>146/K-KDI/IX/02</v>
          </cell>
          <cell r="D4743" t="str">
            <v>ISWAN</v>
          </cell>
          <cell r="E4743" t="str">
            <v>295718</v>
          </cell>
          <cell r="F4743" t="str">
            <v>295718</v>
          </cell>
        </row>
        <row r="4744">
          <cell r="C4744" t="str">
            <v>147/K-KDI/IX/02</v>
          </cell>
          <cell r="D4744" t="str">
            <v>BASKORO ALRIANTO</v>
          </cell>
          <cell r="E4744" t="str">
            <v>295717</v>
          </cell>
          <cell r="F4744" t="str">
            <v>295717</v>
          </cell>
        </row>
        <row r="4745">
          <cell r="C4745" t="str">
            <v>148/K-KDI/IX/02</v>
          </cell>
          <cell r="D4745" t="str">
            <v>FONNY CHANDRA</v>
          </cell>
          <cell r="E4745" t="str">
            <v>038746</v>
          </cell>
          <cell r="F4745" t="str">
            <v>038746</v>
          </cell>
        </row>
        <row r="4746">
          <cell r="C4746" t="str">
            <v>149/K-KDI/IX/02</v>
          </cell>
          <cell r="D4746" t="str">
            <v>ADRI ARLGO ROKOT</v>
          </cell>
          <cell r="E4746" t="str">
            <v>038748</v>
          </cell>
          <cell r="F4746" t="str">
            <v>038748</v>
          </cell>
        </row>
        <row r="4747">
          <cell r="C4747" t="str">
            <v>150/K-KDI/IX/02</v>
          </cell>
          <cell r="D4747" t="str">
            <v>HJ UMMI KALSUM</v>
          </cell>
          <cell r="E4747" t="str">
            <v>000916</v>
          </cell>
          <cell r="F4747" t="str">
            <v>000916</v>
          </cell>
        </row>
        <row r="4748">
          <cell r="C4748" t="str">
            <v>151/K-KDI/IX/02</v>
          </cell>
          <cell r="D4748" t="str">
            <v>SUARDI</v>
          </cell>
          <cell r="E4748">
            <v>0</v>
          </cell>
          <cell r="F4748">
            <v>0</v>
          </cell>
        </row>
        <row r="4749">
          <cell r="C4749" t="str">
            <v>152/K-KDI/IX/02</v>
          </cell>
          <cell r="D4749" t="str">
            <v>SUWARDI</v>
          </cell>
          <cell r="E4749" t="str">
            <v>049912</v>
          </cell>
          <cell r="F4749" t="str">
            <v>049912</v>
          </cell>
        </row>
        <row r="4750">
          <cell r="C4750" t="str">
            <v>153/K-KDI/IX/02</v>
          </cell>
          <cell r="D4750" t="str">
            <v>WA ODE HASRIATI</v>
          </cell>
          <cell r="E4750" t="str">
            <v>000525</v>
          </cell>
          <cell r="F4750" t="str">
            <v>000525</v>
          </cell>
        </row>
        <row r="4751">
          <cell r="C4751" t="str">
            <v>155/K-KDI/IX/02</v>
          </cell>
          <cell r="D4751" t="str">
            <v>ST. JUHARIAH N</v>
          </cell>
          <cell r="E4751" t="str">
            <v>085122</v>
          </cell>
          <cell r="F4751" t="str">
            <v>085122</v>
          </cell>
        </row>
        <row r="4752">
          <cell r="C4752" t="str">
            <v>156/K-KDI/IX/02</v>
          </cell>
          <cell r="D4752" t="str">
            <v>MURSIAH</v>
          </cell>
          <cell r="E4752" t="str">
            <v>049911</v>
          </cell>
          <cell r="F4752" t="str">
            <v>049911</v>
          </cell>
        </row>
        <row r="4753">
          <cell r="C4753" t="str">
            <v>161/K-KDI/IX/02</v>
          </cell>
          <cell r="D4753" t="str">
            <v>IR SLAMET</v>
          </cell>
          <cell r="E4753" t="str">
            <v>009404</v>
          </cell>
          <cell r="F4753" t="str">
            <v>009404</v>
          </cell>
        </row>
        <row r="4754">
          <cell r="C4754" t="str">
            <v>201/K-KDI/XI/02</v>
          </cell>
          <cell r="D4754" t="str">
            <v>MAKMUR</v>
          </cell>
          <cell r="E4754" t="str">
            <v>298210</v>
          </cell>
          <cell r="F4754" t="str">
            <v>298210</v>
          </cell>
        </row>
        <row r="4755">
          <cell r="C4755" t="str">
            <v>118/K-KDI/VIII/02</v>
          </cell>
          <cell r="D4755" t="str">
            <v>MAKMUR</v>
          </cell>
          <cell r="E4755" t="str">
            <v>037151</v>
          </cell>
          <cell r="F4755" t="str">
            <v>037151</v>
          </cell>
        </row>
        <row r="4756">
          <cell r="C4756" t="str">
            <v>162/K-KDI/IX/02</v>
          </cell>
          <cell r="D4756" t="str">
            <v>MAKMUR</v>
          </cell>
          <cell r="E4756" t="str">
            <v>047986</v>
          </cell>
          <cell r="F4756" t="str">
            <v>047986</v>
          </cell>
        </row>
        <row r="4757">
          <cell r="C4757" t="str">
            <v>163/K-KDI/X/02</v>
          </cell>
          <cell r="D4757" t="str">
            <v>EDA</v>
          </cell>
          <cell r="E4757" t="str">
            <v>085109</v>
          </cell>
          <cell r="F4757" t="str">
            <v>085109</v>
          </cell>
        </row>
        <row r="4758">
          <cell r="C4758" t="str">
            <v>165/K-KDI/X/02</v>
          </cell>
          <cell r="D4758" t="str">
            <v>UNANG ABD RAUF</v>
          </cell>
          <cell r="E4758" t="str">
            <v>038109</v>
          </cell>
          <cell r="F4758" t="str">
            <v>038109</v>
          </cell>
        </row>
        <row r="4759">
          <cell r="C4759" t="str">
            <v>166/K-KDI/X/02</v>
          </cell>
          <cell r="D4759" t="str">
            <v>SALMAN</v>
          </cell>
          <cell r="E4759" t="str">
            <v>085845</v>
          </cell>
          <cell r="F4759" t="str">
            <v>085845</v>
          </cell>
        </row>
        <row r="4760">
          <cell r="C4760" t="str">
            <v>401/K-UP/VIII/96</v>
          </cell>
          <cell r="D4760" t="str">
            <v>NURHADIJA LAWE</v>
          </cell>
          <cell r="E4760" t="str">
            <v>674634</v>
          </cell>
          <cell r="F4760" t="str">
            <v>674634</v>
          </cell>
        </row>
        <row r="4761">
          <cell r="C4761" t="str">
            <v>130/K-KDI/VIII/02</v>
          </cell>
          <cell r="D4761" t="str">
            <v>SITI SANIATY</v>
          </cell>
          <cell r="E4761" t="str">
            <v>001622</v>
          </cell>
          <cell r="F4761" t="str">
            <v>001622</v>
          </cell>
        </row>
        <row r="4762">
          <cell r="C4762" t="str">
            <v>94/K-BK/VIII/95</v>
          </cell>
          <cell r="D4762" t="str">
            <v>MUSTARI</v>
          </cell>
          <cell r="E4762" t="str">
            <v>041549</v>
          </cell>
          <cell r="F4762" t="str">
            <v>041549</v>
          </cell>
        </row>
        <row r="4763">
          <cell r="C4763" t="str">
            <v>62/K-KDI/VI/02</v>
          </cell>
          <cell r="D4763" t="str">
            <v>ARIFIN</v>
          </cell>
          <cell r="E4763" t="str">
            <v>047454</v>
          </cell>
          <cell r="F4763" t="str">
            <v>047454</v>
          </cell>
        </row>
        <row r="4764">
          <cell r="C4764" t="str">
            <v>172/K-KDI/X/02</v>
          </cell>
          <cell r="D4764" t="str">
            <v>H. BURHAN HARAHAP</v>
          </cell>
          <cell r="E4764" t="str">
            <v>297211</v>
          </cell>
          <cell r="F4764" t="str">
            <v>297211</v>
          </cell>
        </row>
        <row r="4765">
          <cell r="C4765" t="str">
            <v>13/K-MRS/XII/99</v>
          </cell>
          <cell r="D4765" t="str">
            <v>H.M. HALIM</v>
          </cell>
          <cell r="E4765" t="str">
            <v>990902</v>
          </cell>
          <cell r="F4765" t="str">
            <v>990902</v>
          </cell>
        </row>
        <row r="4766">
          <cell r="C4766" t="str">
            <v>191/K-KDI/XI/02</v>
          </cell>
          <cell r="D4766" t="str">
            <v>MERRY SUNDALANGI</v>
          </cell>
          <cell r="E4766" t="str">
            <v>000393</v>
          </cell>
          <cell r="F4766" t="str">
            <v>000393</v>
          </cell>
        </row>
        <row r="4767">
          <cell r="C4767" t="str">
            <v>99/K-KDI/XI/01</v>
          </cell>
          <cell r="D4767" t="str">
            <v>WA HADERAN</v>
          </cell>
          <cell r="E4767" t="str">
            <v>080909</v>
          </cell>
          <cell r="F4767" t="str">
            <v>080909</v>
          </cell>
        </row>
        <row r="4768">
          <cell r="C4768" t="str">
            <v>79/K-KDI/X/00</v>
          </cell>
          <cell r="D4768" t="str">
            <v>H. SUBOWO</v>
          </cell>
          <cell r="E4768" t="str">
            <v>093730</v>
          </cell>
          <cell r="F4768" t="str">
            <v>093730</v>
          </cell>
        </row>
        <row r="4769">
          <cell r="C4769" t="str">
            <v>80/K-KDI/IX/01</v>
          </cell>
          <cell r="D4769" t="str">
            <v>H. ANWAR</v>
          </cell>
          <cell r="E4769" t="str">
            <v>001658</v>
          </cell>
          <cell r="F4769" t="str">
            <v>001658</v>
          </cell>
        </row>
        <row r="4770">
          <cell r="C4770" t="str">
            <v>65/K-KDI/VIII/01</v>
          </cell>
          <cell r="D4770" t="str">
            <v>H.ANWAR/HJ.MARDIANA</v>
          </cell>
          <cell r="E4770" t="str">
            <v>011931</v>
          </cell>
          <cell r="F4770" t="str">
            <v>011931</v>
          </cell>
        </row>
        <row r="4771">
          <cell r="C4771" t="str">
            <v>141/K-KDI/IX/02</v>
          </cell>
          <cell r="D4771" t="str">
            <v>H. UDDIN S.</v>
          </cell>
          <cell r="E4771" t="str">
            <v>049040</v>
          </cell>
          <cell r="F4771" t="str">
            <v>049040</v>
          </cell>
        </row>
        <row r="4772">
          <cell r="C4772" t="str">
            <v>122/K-KDI/VIII/02</v>
          </cell>
          <cell r="D4772" t="str">
            <v>HAMKA</v>
          </cell>
          <cell r="E4772" t="str">
            <v>013278</v>
          </cell>
          <cell r="F4772" t="str">
            <v>013278</v>
          </cell>
        </row>
        <row r="4773">
          <cell r="C4773" t="str">
            <v>84/K-KDI/VII/02</v>
          </cell>
          <cell r="D4773" t="str">
            <v>MUHAMMAD AMD</v>
          </cell>
          <cell r="E4773" t="str">
            <v>000228</v>
          </cell>
          <cell r="F4773" t="str">
            <v>000228</v>
          </cell>
        </row>
        <row r="4774">
          <cell r="C4774" t="str">
            <v>103/K-KDI/VII/02</v>
          </cell>
          <cell r="D4774" t="str">
            <v>THEO</v>
          </cell>
          <cell r="E4774">
            <v>295499</v>
          </cell>
          <cell r="F4774">
            <v>295499</v>
          </cell>
        </row>
        <row r="4775">
          <cell r="C4775" t="str">
            <v>98/K-KDI/VII/02</v>
          </cell>
          <cell r="D4775" t="str">
            <v>ABDUL GANI</v>
          </cell>
          <cell r="E4775" t="str">
            <v>035808</v>
          </cell>
          <cell r="F4775" t="str">
            <v>035808</v>
          </cell>
        </row>
        <row r="4776">
          <cell r="C4776" t="str">
            <v>103/K-KDI/XI/01</v>
          </cell>
          <cell r="D4776" t="str">
            <v>H. SAINUDDIN</v>
          </cell>
          <cell r="E4776" t="str">
            <v>026012</v>
          </cell>
          <cell r="F4776" t="str">
            <v>026012</v>
          </cell>
        </row>
        <row r="4777">
          <cell r="C4777" t="str">
            <v>134/K-KDI/IX/96</v>
          </cell>
          <cell r="D4777" t="str">
            <v>A  N  D   A</v>
          </cell>
          <cell r="E4777" t="str">
            <v>054009</v>
          </cell>
          <cell r="F4777" t="str">
            <v>054009</v>
          </cell>
        </row>
        <row r="4778">
          <cell r="C4778" t="str">
            <v>80/K-KDI/VIII/97</v>
          </cell>
          <cell r="D4778" t="str">
            <v>A N D A</v>
          </cell>
          <cell r="E4778" t="str">
            <v>779457</v>
          </cell>
          <cell r="F4778" t="str">
            <v>779457</v>
          </cell>
        </row>
        <row r="4779">
          <cell r="C4779" t="str">
            <v>198/K-KDI/XII/96</v>
          </cell>
          <cell r="D4779" t="str">
            <v>ANDA</v>
          </cell>
          <cell r="E4779" t="str">
            <v>058700</v>
          </cell>
          <cell r="F4779" t="str">
            <v>058700</v>
          </cell>
        </row>
        <row r="4780">
          <cell r="C4780" t="str">
            <v>59/K-KDI/VII/01</v>
          </cell>
          <cell r="D4780" t="str">
            <v>H A M K A</v>
          </cell>
          <cell r="E4780" t="str">
            <v>001469</v>
          </cell>
          <cell r="F4780" t="str">
            <v>001469</v>
          </cell>
        </row>
        <row r="4781">
          <cell r="C4781" t="str">
            <v>7/K-KDI/I/01</v>
          </cell>
          <cell r="D4781" t="str">
            <v>HASTATI MUHAMMAD</v>
          </cell>
          <cell r="E4781" t="str">
            <v>0Y3631</v>
          </cell>
          <cell r="F4781" t="str">
            <v>0Y3631</v>
          </cell>
        </row>
        <row r="4782">
          <cell r="C4782" t="str">
            <v>127/K-KDI/XII/01</v>
          </cell>
          <cell r="D4782" t="str">
            <v>SYUKUR</v>
          </cell>
          <cell r="E4782" t="str">
            <v>027436</v>
          </cell>
          <cell r="F4782" t="str">
            <v>027436</v>
          </cell>
        </row>
        <row r="4783">
          <cell r="C4783" t="str">
            <v>122/K-KDI/XII/01</v>
          </cell>
          <cell r="D4783" t="str">
            <v>PATTA SALEH</v>
          </cell>
          <cell r="E4783" t="str">
            <v>001204</v>
          </cell>
          <cell r="F4783" t="str">
            <v>001204</v>
          </cell>
        </row>
        <row r="4784">
          <cell r="C4784" t="str">
            <v>190/K-KDI/XI/96</v>
          </cell>
          <cell r="D4784" t="str">
            <v>ABD. WAHAB/HAJARA</v>
          </cell>
          <cell r="E4784" t="str">
            <v>696523</v>
          </cell>
          <cell r="F4784" t="str">
            <v>696523</v>
          </cell>
        </row>
        <row r="4785">
          <cell r="C4785" t="str">
            <v>4/K-KDI/I/96</v>
          </cell>
          <cell r="D4785" t="str">
            <v>MUHLIS</v>
          </cell>
          <cell r="E4785" t="str">
            <v>235860</v>
          </cell>
          <cell r="F4785" t="str">
            <v>235860</v>
          </cell>
        </row>
        <row r="4786">
          <cell r="C4786" t="str">
            <v>4/K-KDI/I/02</v>
          </cell>
          <cell r="D4786" t="str">
            <v>NURAENI</v>
          </cell>
          <cell r="E4786" t="str">
            <v>027855</v>
          </cell>
          <cell r="F4786" t="str">
            <v>027855</v>
          </cell>
        </row>
        <row r="4787">
          <cell r="C4787" t="str">
            <v>15/K-KDI/XI/99</v>
          </cell>
          <cell r="D4787" t="str">
            <v>NURAENI</v>
          </cell>
          <cell r="E4787" t="str">
            <v>003107</v>
          </cell>
          <cell r="F4787" t="str">
            <v>003107</v>
          </cell>
        </row>
        <row r="4788">
          <cell r="C4788" t="str">
            <v>33/K-KDI/IV/97</v>
          </cell>
          <cell r="D4788" t="str">
            <v>PT. AROMA NUSA KUSAMA</v>
          </cell>
          <cell r="E4788" t="str">
            <v>6X3638</v>
          </cell>
          <cell r="F4788" t="str">
            <v>6X3638</v>
          </cell>
        </row>
        <row r="4789">
          <cell r="C4789" t="str">
            <v>34/K-KDI/IV/97</v>
          </cell>
          <cell r="D4789" t="str">
            <v>PT. AROMA NUSA KUSAMA</v>
          </cell>
          <cell r="E4789" t="str">
            <v>6X3856</v>
          </cell>
          <cell r="F4789" t="str">
            <v>6X3856</v>
          </cell>
        </row>
        <row r="4790">
          <cell r="C4790" t="str">
            <v>36/K-KDI/IV/97</v>
          </cell>
          <cell r="D4790" t="str">
            <v>PT. AROMA NUSA KUSAMA</v>
          </cell>
          <cell r="E4790" t="str">
            <v>6X3644</v>
          </cell>
          <cell r="F4790" t="str">
            <v>6X3644</v>
          </cell>
        </row>
        <row r="4791">
          <cell r="C4791" t="str">
            <v>35/K-KDI/V/97</v>
          </cell>
          <cell r="D4791" t="str">
            <v>PT. AROMA NUSA KUSAMA</v>
          </cell>
          <cell r="E4791" t="str">
            <v>041821</v>
          </cell>
          <cell r="F4791" t="str">
            <v>041821</v>
          </cell>
        </row>
        <row r="4792">
          <cell r="C4792" t="str">
            <v>24/K-KDI/III/96</v>
          </cell>
          <cell r="D4792" t="str">
            <v>LA HOWU</v>
          </cell>
          <cell r="E4792" t="str">
            <v>049905</v>
          </cell>
          <cell r="F4792" t="str">
            <v>049905</v>
          </cell>
        </row>
        <row r="4793">
          <cell r="C4793" t="str">
            <v>157/K-KDI/IX/02</v>
          </cell>
          <cell r="D4793" t="str">
            <v>HJ. SUKAMAWATY</v>
          </cell>
          <cell r="E4793" t="str">
            <v>020150</v>
          </cell>
          <cell r="F4793" t="str">
            <v>020150</v>
          </cell>
        </row>
        <row r="4794">
          <cell r="C4794" t="str">
            <v>88/K-KDI/X/01</v>
          </cell>
          <cell r="D4794" t="str">
            <v>HJ. SUKMAWATY</v>
          </cell>
          <cell r="E4794" t="str">
            <v>008293</v>
          </cell>
          <cell r="F4794" t="str">
            <v>008293</v>
          </cell>
        </row>
        <row r="4795">
          <cell r="C4795" t="str">
            <v>93/K-KDI/XII/00</v>
          </cell>
          <cell r="D4795" t="str">
            <v>HJ. SUKMAWATY</v>
          </cell>
          <cell r="E4795" t="str">
            <v>005245</v>
          </cell>
          <cell r="F4795" t="str">
            <v>005245</v>
          </cell>
        </row>
        <row r="4796">
          <cell r="C4796" t="str">
            <v>22/K-KDI/VIII/98</v>
          </cell>
          <cell r="D4796" t="str">
            <v>M. YUNUS . R</v>
          </cell>
          <cell r="E4796" t="str">
            <v>01200</v>
          </cell>
          <cell r="F4796" t="str">
            <v>01200</v>
          </cell>
        </row>
        <row r="4797">
          <cell r="C4797" t="str">
            <v>68/K-KDI/VI/02</v>
          </cell>
          <cell r="D4797" t="str">
            <v>H. HARUM RAHIM</v>
          </cell>
          <cell r="E4797" t="str">
            <v>292198</v>
          </cell>
          <cell r="F4797" t="str">
            <v>292198</v>
          </cell>
        </row>
        <row r="4798">
          <cell r="C4798" t="str">
            <v>29/K-KDI/VII/98</v>
          </cell>
          <cell r="D4798" t="str">
            <v>BASO</v>
          </cell>
          <cell r="E4798" t="str">
            <v>074066</v>
          </cell>
          <cell r="F4798" t="str">
            <v>074066</v>
          </cell>
        </row>
        <row r="4799">
          <cell r="C4799" t="str">
            <v>5/K-KDI/I/98</v>
          </cell>
          <cell r="D4799" t="str">
            <v>DRS. MUNAWIR</v>
          </cell>
          <cell r="E4799" t="str">
            <v>043566</v>
          </cell>
          <cell r="F4799" t="str">
            <v>043566</v>
          </cell>
        </row>
        <row r="4800">
          <cell r="C4800" t="str">
            <v>23/K-KDI/V/00</v>
          </cell>
          <cell r="D4800" t="str">
            <v>PT.BALUSU PRIMA</v>
          </cell>
          <cell r="E4800" t="str">
            <v>034733</v>
          </cell>
          <cell r="F4800" t="str">
            <v>034733</v>
          </cell>
        </row>
        <row r="4801">
          <cell r="C4801" t="str">
            <v>111/K-KDI/X/97</v>
          </cell>
          <cell r="D4801" t="str">
            <v>CV. BALUSU</v>
          </cell>
          <cell r="E4801" t="str">
            <v>192321</v>
          </cell>
          <cell r="F4801" t="str">
            <v>192321</v>
          </cell>
        </row>
        <row r="4802">
          <cell r="C4802" t="str">
            <v>112/K-KDI/X/97</v>
          </cell>
          <cell r="D4802" t="str">
            <v>CV. BALUSU</v>
          </cell>
          <cell r="E4802" t="str">
            <v>781000</v>
          </cell>
          <cell r="F4802" t="str">
            <v>781000</v>
          </cell>
        </row>
        <row r="4803">
          <cell r="C4803" t="str">
            <v>117/K-KDI/X/97</v>
          </cell>
          <cell r="D4803" t="str">
            <v>PT. UMNA RIJOLI</v>
          </cell>
          <cell r="E4803" t="str">
            <v>070994</v>
          </cell>
          <cell r="F4803" t="str">
            <v>070994</v>
          </cell>
        </row>
        <row r="4804">
          <cell r="C4804" t="str">
            <v>118/K-KDI/X/97</v>
          </cell>
          <cell r="D4804" t="str">
            <v>PT. UMNA RIJOLI</v>
          </cell>
          <cell r="E4804" t="str">
            <v>792312</v>
          </cell>
          <cell r="F4804" t="str">
            <v>792312</v>
          </cell>
        </row>
        <row r="4805">
          <cell r="C4805" t="str">
            <v>35/K-KDI/IV/02</v>
          </cell>
          <cell r="D4805" t="str">
            <v>B A W O</v>
          </cell>
          <cell r="E4805" t="str">
            <v>005451</v>
          </cell>
          <cell r="F4805" t="str">
            <v>005451</v>
          </cell>
        </row>
        <row r="4806">
          <cell r="C4806" t="str">
            <v>5/K-KDI/I/02</v>
          </cell>
          <cell r="D4806" t="str">
            <v>BAWO</v>
          </cell>
          <cell r="E4806" t="str">
            <v>001728</v>
          </cell>
          <cell r="F4806" t="str">
            <v>001728</v>
          </cell>
        </row>
        <row r="4807">
          <cell r="C4807" t="str">
            <v>8/K-KDI/VII/99</v>
          </cell>
          <cell r="D4807" t="str">
            <v>BAWO</v>
          </cell>
          <cell r="E4807" t="str">
            <v>787825</v>
          </cell>
          <cell r="F4807" t="str">
            <v>787825</v>
          </cell>
        </row>
        <row r="4808">
          <cell r="C4808" t="str">
            <v>45/K-KDI/VI/01</v>
          </cell>
          <cell r="D4808" t="str">
            <v>H. TARIKA</v>
          </cell>
          <cell r="E4808" t="str">
            <v>003550</v>
          </cell>
          <cell r="F4808" t="str">
            <v>003550</v>
          </cell>
        </row>
        <row r="4809">
          <cell r="C4809" t="str">
            <v>146/K-KDI/XII/97</v>
          </cell>
          <cell r="D4809" t="str">
            <v>SUBOWO</v>
          </cell>
          <cell r="E4809" t="str">
            <v>072226</v>
          </cell>
          <cell r="F4809" t="str">
            <v>072226</v>
          </cell>
        </row>
        <row r="4810">
          <cell r="C4810" t="str">
            <v>179/K-KDI/X/02</v>
          </cell>
          <cell r="D4810" t="str">
            <v>H. NURMIATY</v>
          </cell>
          <cell r="E4810" t="str">
            <v>039696</v>
          </cell>
          <cell r="F4810" t="str">
            <v>039696</v>
          </cell>
        </row>
        <row r="4811">
          <cell r="C4811" t="str">
            <v>44/K-KDI/VI/01</v>
          </cell>
          <cell r="D4811" t="str">
            <v>H. NURMIATY</v>
          </cell>
          <cell r="E4811" t="str">
            <v>003572</v>
          </cell>
          <cell r="F4811" t="str">
            <v>003572</v>
          </cell>
        </row>
        <row r="4812">
          <cell r="C4812" t="str">
            <v>10/K-KDI/III/00</v>
          </cell>
          <cell r="D4812" t="str">
            <v>H.  TAWAKKAL</v>
          </cell>
          <cell r="E4812" t="str">
            <v>9X4858</v>
          </cell>
          <cell r="F4812" t="str">
            <v>9X4858</v>
          </cell>
        </row>
        <row r="4813">
          <cell r="C4813" t="str">
            <v>21/K-KDI/XII/99</v>
          </cell>
          <cell r="D4813" t="str">
            <v>H.  TAWAKKAL</v>
          </cell>
          <cell r="E4813" t="str">
            <v>004412</v>
          </cell>
          <cell r="F4813" t="str">
            <v>004412</v>
          </cell>
        </row>
        <row r="4814">
          <cell r="C4814" t="str">
            <v>34/K-KDI/IV/01</v>
          </cell>
          <cell r="D4814" t="str">
            <v>I GUSTI WIBAWA</v>
          </cell>
          <cell r="E4814" t="str">
            <v>017797</v>
          </cell>
          <cell r="F4814" t="str">
            <v>017797</v>
          </cell>
        </row>
        <row r="4815">
          <cell r="C4815" t="str">
            <v>2/K-KDI/I/00</v>
          </cell>
          <cell r="D4815" t="str">
            <v>H.ANIL LASAKKA.SE</v>
          </cell>
          <cell r="E4815" t="str">
            <v>906149</v>
          </cell>
          <cell r="F4815" t="str">
            <v>906149</v>
          </cell>
        </row>
        <row r="4816">
          <cell r="C4816" t="str">
            <v>54/K-KDI/V/02</v>
          </cell>
          <cell r="D4816" t="str">
            <v>SALMAWATI</v>
          </cell>
          <cell r="E4816" t="str">
            <v>227705</v>
          </cell>
          <cell r="F4816" t="str">
            <v>227705</v>
          </cell>
        </row>
        <row r="4817">
          <cell r="C4817" t="str">
            <v>25/K-KDI/IV/01</v>
          </cell>
          <cell r="D4817" t="str">
            <v>NASRUN LATJINTA</v>
          </cell>
          <cell r="E4817" t="str">
            <v>016778</v>
          </cell>
          <cell r="F4817" t="str">
            <v>016778</v>
          </cell>
        </row>
        <row r="4818">
          <cell r="C4818" t="str">
            <v>47/K-KDI/IV/02</v>
          </cell>
          <cell r="D4818" t="str">
            <v>H. RIDWAN MANGIDI</v>
          </cell>
          <cell r="E4818" t="str">
            <v>046436</v>
          </cell>
          <cell r="F4818" t="str">
            <v>046436</v>
          </cell>
        </row>
        <row r="4819">
          <cell r="C4819" t="str">
            <v>26/K-KDI/VIII/98</v>
          </cell>
          <cell r="D4819" t="str">
            <v>H.RIDWAN MANGIDI</v>
          </cell>
          <cell r="E4819" t="str">
            <v>071713</v>
          </cell>
          <cell r="F4819" t="str">
            <v>071713</v>
          </cell>
        </row>
        <row r="4820">
          <cell r="C4820" t="str">
            <v>41/K-KDI/VII/00</v>
          </cell>
          <cell r="D4820" t="str">
            <v>HJ. FATIMAH SATRIA</v>
          </cell>
          <cell r="E4820" t="str">
            <v>057043</v>
          </cell>
          <cell r="F4820" t="str">
            <v>057043</v>
          </cell>
        </row>
        <row r="4821">
          <cell r="C4821" t="str">
            <v>52/K-KDI/VI/01</v>
          </cell>
          <cell r="D4821" t="str">
            <v>H. MANTANG LATJINTA</v>
          </cell>
          <cell r="E4821" t="str">
            <v>021076</v>
          </cell>
          <cell r="F4821" t="str">
            <v>021076</v>
          </cell>
        </row>
        <row r="4822">
          <cell r="C4822" t="str">
            <v>4/K-KDI/III/99</v>
          </cell>
          <cell r="D4822" t="str">
            <v>HJ. MANTANG</v>
          </cell>
          <cell r="E4822" t="str">
            <v>7Y4341</v>
          </cell>
          <cell r="F4822" t="str">
            <v>7Y4341</v>
          </cell>
        </row>
        <row r="4823">
          <cell r="C4823" t="str">
            <v>12/K-KDI/XI/99</v>
          </cell>
          <cell r="D4823" t="str">
            <v>CV.TINA JAYA INDAH</v>
          </cell>
          <cell r="E4823" t="str">
            <v>003136</v>
          </cell>
          <cell r="F4823" t="str">
            <v>003136</v>
          </cell>
        </row>
        <row r="4824">
          <cell r="C4824" t="str">
            <v>13/K-KDI/XI/99</v>
          </cell>
          <cell r="D4824" t="str">
            <v>LATJALO MANGKIRI</v>
          </cell>
          <cell r="E4824" t="str">
            <v>996681</v>
          </cell>
          <cell r="F4824" t="str">
            <v>996681</v>
          </cell>
        </row>
        <row r="4825">
          <cell r="C4825" t="str">
            <v>110/K-KDI/XI/01</v>
          </cell>
          <cell r="D4825" t="str">
            <v>M IDRIS AMRULLAH</v>
          </cell>
          <cell r="E4825" t="str">
            <v>026014</v>
          </cell>
          <cell r="F4825" t="str">
            <v>026014</v>
          </cell>
        </row>
        <row r="4826">
          <cell r="C4826" t="str">
            <v>26/K-KDI/IV/01</v>
          </cell>
          <cell r="D4826" t="str">
            <v>M. IDRIS ABDULLAH</v>
          </cell>
          <cell r="E4826" t="str">
            <v>016777</v>
          </cell>
          <cell r="F4826" t="str">
            <v>016777</v>
          </cell>
        </row>
        <row r="4827">
          <cell r="C4827" t="str">
            <v>22/K-KDI/XII/99</v>
          </cell>
          <cell r="D4827" t="str">
            <v>M. IDRIS AMRULLAH</v>
          </cell>
          <cell r="E4827" t="str">
            <v>9Y3192</v>
          </cell>
          <cell r="F4827" t="str">
            <v>9Y3192</v>
          </cell>
        </row>
        <row r="4828">
          <cell r="C4828" t="str">
            <v>14/K-KDI/XI/99</v>
          </cell>
          <cell r="D4828" t="str">
            <v>M.IDRIS AMDULLAH</v>
          </cell>
          <cell r="E4828" t="str">
            <v>001565</v>
          </cell>
          <cell r="F4828" t="str">
            <v>001565</v>
          </cell>
        </row>
        <row r="4829">
          <cell r="C4829" t="str">
            <v>16/K-KDI/XII/99</v>
          </cell>
          <cell r="D4829" t="str">
            <v>MASDUKI  RIDWAN</v>
          </cell>
          <cell r="E4829" t="str">
            <v>960999</v>
          </cell>
          <cell r="F4829" t="str">
            <v>960999</v>
          </cell>
        </row>
        <row r="4830">
          <cell r="C4830" t="str">
            <v>17/K-KDI/XII/99</v>
          </cell>
          <cell r="D4830" t="str">
            <v>NURWAHYI</v>
          </cell>
          <cell r="E4830" t="str">
            <v>996710</v>
          </cell>
          <cell r="F4830" t="str">
            <v>996710</v>
          </cell>
        </row>
        <row r="4831">
          <cell r="C4831" t="str">
            <v>18/K-KDI/XII/99</v>
          </cell>
          <cell r="D4831" t="str">
            <v>L A I K I</v>
          </cell>
          <cell r="E4831" t="str">
            <v>975971</v>
          </cell>
          <cell r="F4831" t="str">
            <v>975971</v>
          </cell>
        </row>
        <row r="4832">
          <cell r="C4832" t="str">
            <v>168/K-KDI/X/96</v>
          </cell>
          <cell r="D4832" t="str">
            <v>ABD. AZIS TIBE</v>
          </cell>
          <cell r="E4832" t="str">
            <v>685873</v>
          </cell>
          <cell r="F4832" t="str">
            <v>685873</v>
          </cell>
        </row>
        <row r="4833">
          <cell r="C4833" t="str">
            <v>55/K-KDI/I/90</v>
          </cell>
          <cell r="D4833" t="str">
            <v>ASRIL ISMAIL</v>
          </cell>
          <cell r="E4833" t="str">
            <v>064114</v>
          </cell>
          <cell r="F4833" t="str">
            <v>064114</v>
          </cell>
        </row>
        <row r="4834">
          <cell r="C4834" t="str">
            <v>60/K-KDI/ /91</v>
          </cell>
          <cell r="D4834" t="str">
            <v>BURHAN SIMA</v>
          </cell>
          <cell r="E4834" t="str">
            <v>166506</v>
          </cell>
          <cell r="F4834" t="str">
            <v>166506</v>
          </cell>
        </row>
        <row r="4835">
          <cell r="C4835" t="str">
            <v>89/K-KDI/XI/00</v>
          </cell>
          <cell r="D4835" t="str">
            <v>DRS.ASMAUN PARATE</v>
          </cell>
          <cell r="E4835" t="str">
            <v>090366</v>
          </cell>
          <cell r="F4835" t="str">
            <v>090366</v>
          </cell>
        </row>
        <row r="4836">
          <cell r="C4836" t="str">
            <v>30/K-KDI/IV/01</v>
          </cell>
          <cell r="D4836" t="str">
            <v>DRS.MUSIS TEPU</v>
          </cell>
          <cell r="E4836" t="str">
            <v>078656</v>
          </cell>
          <cell r="F4836" t="str">
            <v>078656</v>
          </cell>
        </row>
        <row r="4837">
          <cell r="C4837" t="str">
            <v>4/K-KDI/TAR/95</v>
          </cell>
          <cell r="D4837" t="str">
            <v>FAUSI</v>
          </cell>
          <cell r="E4837" t="str">
            <v>206110</v>
          </cell>
          <cell r="F4837" t="str">
            <v>206110</v>
          </cell>
        </row>
        <row r="4838">
          <cell r="C4838" t="str">
            <v>130/K-KDI/VIII/02</v>
          </cell>
          <cell r="D4838" t="str">
            <v>H. EMMANG</v>
          </cell>
          <cell r="E4838" t="str">
            <v>001622</v>
          </cell>
          <cell r="F4838" t="str">
            <v>001622</v>
          </cell>
        </row>
        <row r="4839">
          <cell r="C4839" t="str">
            <v>159/K-KDI/IX/02</v>
          </cell>
          <cell r="D4839" t="str">
            <v>H. MUH SAID</v>
          </cell>
          <cell r="E4839" t="str">
            <v>038752</v>
          </cell>
          <cell r="F4839" t="str">
            <v>038752</v>
          </cell>
        </row>
        <row r="4840">
          <cell r="C4840" t="str">
            <v>52/K-KDI/ /89</v>
          </cell>
          <cell r="D4840" t="str">
            <v>H. SITTI ALANG</v>
          </cell>
          <cell r="E4840" t="str">
            <v>0937541</v>
          </cell>
          <cell r="F4840" t="str">
            <v>0937541</v>
          </cell>
        </row>
        <row r="4841">
          <cell r="C4841" t="str">
            <v>158/K-KDI/IX/02</v>
          </cell>
          <cell r="D4841" t="str">
            <v>HENDRA JAYA KUSLI</v>
          </cell>
          <cell r="E4841" t="str">
            <v>038752</v>
          </cell>
          <cell r="F4841" t="str">
            <v>038752</v>
          </cell>
        </row>
        <row r="4842">
          <cell r="C4842" t="str">
            <v>87/K-KDI/X/01</v>
          </cell>
          <cell r="D4842" t="str">
            <v>HJ. HASNAH DINA</v>
          </cell>
          <cell r="E4842" t="str">
            <v>004092</v>
          </cell>
          <cell r="F4842" t="str">
            <v>004092</v>
          </cell>
        </row>
        <row r="4843">
          <cell r="C4843" t="str">
            <v>164/K-KDI/X/02</v>
          </cell>
          <cell r="D4843" t="str">
            <v>IR ABD RAUF</v>
          </cell>
          <cell r="E4843" t="str">
            <v>038108</v>
          </cell>
          <cell r="F4843" t="str">
            <v>038108</v>
          </cell>
        </row>
        <row r="4844">
          <cell r="C4844" t="str">
            <v>95/K-KDI/XII/00</v>
          </cell>
          <cell r="D4844" t="str">
            <v>IR. ALWI</v>
          </cell>
          <cell r="E4844" t="str">
            <v>098450</v>
          </cell>
          <cell r="F4844" t="str">
            <v>098450</v>
          </cell>
        </row>
        <row r="4845">
          <cell r="C4845" t="str">
            <v>34/K-KDI/VI/00</v>
          </cell>
          <cell r="D4845" t="str">
            <v>LANDIHADA</v>
          </cell>
          <cell r="E4845" t="str">
            <v>049124</v>
          </cell>
          <cell r="F4845" t="str">
            <v>049124</v>
          </cell>
        </row>
        <row r="4846">
          <cell r="C4846" t="str">
            <v>137/K-KDI/IX/94</v>
          </cell>
          <cell r="D4846" t="str">
            <v>LAODE USMAN</v>
          </cell>
          <cell r="E4846" t="str">
            <v>030739</v>
          </cell>
          <cell r="F4846" t="str">
            <v>030739</v>
          </cell>
        </row>
        <row r="4847">
          <cell r="C4847" t="str">
            <v>26/K-BU/V/99</v>
          </cell>
          <cell r="D4847" t="str">
            <v>M. YUSUF IDRIS</v>
          </cell>
          <cell r="E4847" t="str">
            <v>823734</v>
          </cell>
          <cell r="F4847" t="str">
            <v>823734</v>
          </cell>
        </row>
        <row r="4848">
          <cell r="C4848" t="str">
            <v>32/K-KDI/VI/00</v>
          </cell>
          <cell r="D4848" t="str">
            <v>MEISYE MANUKULE</v>
          </cell>
          <cell r="E4848" t="str">
            <v>034649</v>
          </cell>
          <cell r="F4848" t="str">
            <v>034649</v>
          </cell>
        </row>
        <row r="4849">
          <cell r="C4849" t="str">
            <v>196/K-KDI/XI/02</v>
          </cell>
          <cell r="D4849" t="str">
            <v>NURIADIN</v>
          </cell>
          <cell r="E4849" t="str">
            <v>005491</v>
          </cell>
          <cell r="F4849" t="str">
            <v>005491</v>
          </cell>
        </row>
        <row r="4850">
          <cell r="C4850" t="str">
            <v>53/K-KDI/VII/91</v>
          </cell>
          <cell r="D4850" t="str">
            <v>NY. KAMARIA  .H</v>
          </cell>
          <cell r="E4850" t="str">
            <v>166951</v>
          </cell>
          <cell r="F4850" t="str">
            <v>166951</v>
          </cell>
        </row>
        <row r="4851">
          <cell r="C4851" t="str">
            <v>3/K-KDI/TAR/00</v>
          </cell>
          <cell r="D4851" t="str">
            <v>PT.BSW PLASTINDO</v>
          </cell>
          <cell r="E4851" t="str">
            <v>249134</v>
          </cell>
          <cell r="F4851" t="str">
            <v>249134</v>
          </cell>
        </row>
        <row r="4852">
          <cell r="C4852" t="str">
            <v>11/K-KDI/X/99</v>
          </cell>
          <cell r="D4852" t="str">
            <v>PT.SEMEN BOSOWA</v>
          </cell>
          <cell r="E4852" t="str">
            <v>79553</v>
          </cell>
          <cell r="F4852" t="str">
            <v>79553</v>
          </cell>
        </row>
        <row r="4853">
          <cell r="C4853" t="str">
            <v>111/K-KDI/VIII/02</v>
          </cell>
          <cell r="D4853" t="str">
            <v>R. HERMAWAN SURYADI</v>
          </cell>
          <cell r="E4853" t="str">
            <v>049008</v>
          </cell>
          <cell r="F4853" t="str">
            <v>049008</v>
          </cell>
        </row>
        <row r="4854">
          <cell r="C4854" t="str">
            <v>147/K-KDI/X/94</v>
          </cell>
          <cell r="D4854" t="str">
            <v>RASUNI</v>
          </cell>
          <cell r="E4854" t="str">
            <v>031533</v>
          </cell>
          <cell r="F4854" t="str">
            <v>031533</v>
          </cell>
        </row>
        <row r="4855">
          <cell r="C4855" t="str">
            <v>97/K-KDI/XII/00</v>
          </cell>
          <cell r="D4855" t="str">
            <v>RIDA A. ROMBE</v>
          </cell>
          <cell r="E4855" t="str">
            <v>084380</v>
          </cell>
          <cell r="F4855" t="str">
            <v>084380</v>
          </cell>
        </row>
        <row r="4856">
          <cell r="C4856" t="str">
            <v>17/K-KDI/I/85</v>
          </cell>
          <cell r="D4856" t="str">
            <v>RUSLAN NICOLAS</v>
          </cell>
          <cell r="E4856">
            <v>0</v>
          </cell>
          <cell r="F4856">
            <v>0</v>
          </cell>
        </row>
        <row r="4857">
          <cell r="C4857" t="str">
            <v>165/K-KDI/XII/94</v>
          </cell>
          <cell r="D4857" t="str">
            <v>SAHAMA</v>
          </cell>
          <cell r="E4857" t="str">
            <v>033690</v>
          </cell>
          <cell r="F4857" t="str">
            <v>033690</v>
          </cell>
        </row>
        <row r="4858">
          <cell r="C4858" t="str">
            <v>13/K-KDI/III/00</v>
          </cell>
          <cell r="D4858" t="str">
            <v>SUDARYATI</v>
          </cell>
          <cell r="E4858" t="str">
            <v>906125</v>
          </cell>
          <cell r="F4858" t="str">
            <v>906125</v>
          </cell>
        </row>
        <row r="4859">
          <cell r="C4859" t="str">
            <v>17/K-KDI/IV/98</v>
          </cell>
          <cell r="D4859" t="str">
            <v>SUDIRMAN</v>
          </cell>
          <cell r="E4859" t="str">
            <v>000199</v>
          </cell>
          <cell r="F4859" t="str">
            <v>000199</v>
          </cell>
        </row>
        <row r="4860">
          <cell r="C4860" t="str">
            <v>29/K-KTG/IX/02</v>
          </cell>
          <cell r="D4860" t="str">
            <v>ABD.  RAHIM</v>
          </cell>
          <cell r="E4860" t="str">
            <v>084500</v>
          </cell>
          <cell r="F4860" t="str">
            <v>084500</v>
          </cell>
        </row>
        <row r="4861">
          <cell r="C4861" t="str">
            <v>1/K-KTG/I/00</v>
          </cell>
          <cell r="D4861" t="str">
            <v>ONDI MOJI</v>
          </cell>
          <cell r="E4861" t="str">
            <v>075775</v>
          </cell>
          <cell r="F4861" t="str">
            <v>075775</v>
          </cell>
        </row>
        <row r="4862">
          <cell r="C4862" t="str">
            <v>3/K-KTG/VI/00</v>
          </cell>
          <cell r="D4862" t="str">
            <v>RANLY BATAS</v>
          </cell>
          <cell r="E4862" t="str">
            <v>076479</v>
          </cell>
          <cell r="F4862" t="str">
            <v>076479</v>
          </cell>
        </row>
        <row r="4863">
          <cell r="C4863" t="str">
            <v>4/K-KTG/VI/00</v>
          </cell>
          <cell r="D4863" t="str">
            <v>FELIX MINTALANGI</v>
          </cell>
          <cell r="E4863" t="str">
            <v>033217</v>
          </cell>
          <cell r="F4863" t="str">
            <v>033217</v>
          </cell>
        </row>
        <row r="4864">
          <cell r="C4864" t="str">
            <v>5/K-KTG/VI/00</v>
          </cell>
          <cell r="D4864" t="str">
            <v>MARYAM MAMONTO</v>
          </cell>
          <cell r="E4864" t="str">
            <v>004444</v>
          </cell>
          <cell r="F4864" t="str">
            <v>004444</v>
          </cell>
        </row>
        <row r="4865">
          <cell r="C4865" t="str">
            <v>6/K-KTG/IX/00</v>
          </cell>
          <cell r="D4865" t="str">
            <v>HAMDI KAMINTUAN</v>
          </cell>
          <cell r="E4865" t="str">
            <v>077020</v>
          </cell>
          <cell r="F4865" t="str">
            <v>077020</v>
          </cell>
        </row>
        <row r="4866">
          <cell r="C4866" t="str">
            <v>7/K-KTG/IX/00</v>
          </cell>
          <cell r="D4866" t="str">
            <v>DJEN MANOPO</v>
          </cell>
          <cell r="E4866" t="str">
            <v>034127</v>
          </cell>
          <cell r="F4866" t="str">
            <v>034127</v>
          </cell>
        </row>
        <row r="4867">
          <cell r="C4867" t="str">
            <v>8/K-KTG/X/00</v>
          </cell>
          <cell r="D4867" t="str">
            <v>FUADI Y. MOKODOMPIT</v>
          </cell>
          <cell r="E4867" t="str">
            <v>000746</v>
          </cell>
          <cell r="F4867" t="str">
            <v>000746</v>
          </cell>
        </row>
        <row r="4868">
          <cell r="C4868" t="str">
            <v>11/K-KTG/X/00</v>
          </cell>
          <cell r="D4868" t="str">
            <v>RUMI DILAPANGA</v>
          </cell>
          <cell r="E4868" t="str">
            <v>007796</v>
          </cell>
          <cell r="F4868" t="str">
            <v>007796</v>
          </cell>
        </row>
        <row r="4869">
          <cell r="C4869" t="str">
            <v>13/K-KTG/IX/00</v>
          </cell>
          <cell r="D4869" t="str">
            <v>CHRISTIAN PONDAAG</v>
          </cell>
          <cell r="E4869" t="str">
            <v>011185</v>
          </cell>
          <cell r="F4869" t="str">
            <v>011185</v>
          </cell>
        </row>
        <row r="4870">
          <cell r="C4870" t="str">
            <v>15/K-KTG/IX/00</v>
          </cell>
          <cell r="D4870" t="str">
            <v>LILIFIA OBOY</v>
          </cell>
          <cell r="E4870" t="str">
            <v>035636</v>
          </cell>
          <cell r="F4870" t="str">
            <v>035636</v>
          </cell>
        </row>
        <row r="4871">
          <cell r="C4871" t="str">
            <v>16/K-KTG/X/00</v>
          </cell>
          <cell r="D4871" t="str">
            <v>ANWAR DJAMAN</v>
          </cell>
          <cell r="E4871" t="str">
            <v>077745</v>
          </cell>
          <cell r="F4871" t="str">
            <v>077745</v>
          </cell>
        </row>
        <row r="4872">
          <cell r="C4872" t="str">
            <v>17/K-KTG/XII/00</v>
          </cell>
          <cell r="D4872" t="str">
            <v>PALLAWA GAU</v>
          </cell>
          <cell r="E4872" t="str">
            <v>005248</v>
          </cell>
          <cell r="F4872" t="str">
            <v>005248</v>
          </cell>
        </row>
        <row r="4873">
          <cell r="C4873" t="str">
            <v>18/K-KTG/XII/00</v>
          </cell>
          <cell r="D4873" t="str">
            <v>MEISKE RUMONDOR</v>
          </cell>
          <cell r="E4873" t="str">
            <v>006013</v>
          </cell>
          <cell r="F4873" t="str">
            <v>006013</v>
          </cell>
        </row>
        <row r="4874">
          <cell r="C4874" t="str">
            <v>19/K-KTG/XII/00</v>
          </cell>
          <cell r="D4874" t="str">
            <v>MAXI R. ROBOTH</v>
          </cell>
          <cell r="E4874" t="str">
            <v>005776</v>
          </cell>
          <cell r="F4874" t="str">
            <v>005776</v>
          </cell>
        </row>
        <row r="4875">
          <cell r="C4875" t="str">
            <v>20/K-KTG/XII/00</v>
          </cell>
          <cell r="D4875" t="str">
            <v>ULLY ONDAH</v>
          </cell>
          <cell r="E4875" t="str">
            <v>000693</v>
          </cell>
          <cell r="F4875" t="str">
            <v>000693</v>
          </cell>
        </row>
        <row r="4876">
          <cell r="C4876" t="str">
            <v>27/K-KTG/IX/02</v>
          </cell>
          <cell r="D4876" t="str">
            <v>FENDY  MUAYA</v>
          </cell>
          <cell r="E4876" t="str">
            <v>047479</v>
          </cell>
          <cell r="F4876" t="str">
            <v>047479</v>
          </cell>
        </row>
        <row r="4877">
          <cell r="C4877" t="str">
            <v>1/K-KTG/I/01</v>
          </cell>
          <cell r="D4877" t="str">
            <v>FENNY MUAYA</v>
          </cell>
          <cell r="E4877" t="str">
            <v>011765</v>
          </cell>
          <cell r="F4877" t="str">
            <v>011765</v>
          </cell>
        </row>
        <row r="4878">
          <cell r="C4878" t="str">
            <v>2/K-KTG/I/01</v>
          </cell>
          <cell r="D4878" t="str">
            <v>RAFIQAH AT UMAR</v>
          </cell>
          <cell r="E4878" t="str">
            <v>036746</v>
          </cell>
          <cell r="F4878" t="str">
            <v>036746</v>
          </cell>
        </row>
        <row r="4879">
          <cell r="C4879" t="str">
            <v>3/K-KTG/II/01</v>
          </cell>
          <cell r="D4879" t="str">
            <v>DRS TONDION P</v>
          </cell>
          <cell r="E4879" t="str">
            <v>078396</v>
          </cell>
          <cell r="F4879" t="str">
            <v>078396</v>
          </cell>
        </row>
        <row r="4880">
          <cell r="C4880" t="str">
            <v>4/K-KTG/II/01</v>
          </cell>
          <cell r="D4880" t="str">
            <v>JEFRI TAHIR</v>
          </cell>
          <cell r="E4880" t="str">
            <v>078393</v>
          </cell>
          <cell r="F4880" t="str">
            <v>078393</v>
          </cell>
        </row>
        <row r="4881">
          <cell r="C4881" t="str">
            <v>5/K-KTG/III/01</v>
          </cell>
          <cell r="D4881" t="str">
            <v>LELY RAWUNG</v>
          </cell>
          <cell r="E4881" t="str">
            <v>078397</v>
          </cell>
          <cell r="F4881" t="str">
            <v>078397</v>
          </cell>
        </row>
        <row r="4882">
          <cell r="C4882" t="str">
            <v>45/K-KTG/XII/01</v>
          </cell>
          <cell r="D4882" t="str">
            <v>DEKSI MASSI</v>
          </cell>
          <cell r="E4882" t="str">
            <v>285617</v>
          </cell>
          <cell r="F4882" t="str">
            <v>285617</v>
          </cell>
        </row>
        <row r="4883">
          <cell r="C4883" t="str">
            <v>6/K-KTG/III/01</v>
          </cell>
          <cell r="D4883" t="str">
            <v>DEKSIE MASSIE</v>
          </cell>
          <cell r="E4883" t="str">
            <v>015169</v>
          </cell>
          <cell r="F4883" t="str">
            <v>015169</v>
          </cell>
        </row>
        <row r="4884">
          <cell r="C4884" t="str">
            <v>36/K-KTG/X/02</v>
          </cell>
          <cell r="D4884" t="str">
            <v>DEKSI MASSE</v>
          </cell>
          <cell r="E4884" t="str">
            <v>048153</v>
          </cell>
          <cell r="F4884" t="str">
            <v>048153</v>
          </cell>
        </row>
        <row r="4885">
          <cell r="C4885" t="str">
            <v>7/K-KTG/III/01</v>
          </cell>
          <cell r="D4885" t="str">
            <v>ULANG MOKOBELA</v>
          </cell>
          <cell r="E4885" t="str">
            <v>015198</v>
          </cell>
          <cell r="F4885" t="str">
            <v>015198</v>
          </cell>
        </row>
        <row r="4886">
          <cell r="C4886" t="str">
            <v>8/K-KTG/III/01</v>
          </cell>
          <cell r="D4886" t="str">
            <v>FRITS PANUNGKELENG</v>
          </cell>
          <cell r="E4886" t="str">
            <v>275593</v>
          </cell>
          <cell r="F4886" t="str">
            <v>275593</v>
          </cell>
        </row>
        <row r="4887">
          <cell r="C4887" t="str">
            <v>9/K-KTG/III/01</v>
          </cell>
          <cell r="D4887" t="str">
            <v>HERMAN TASIDJAYA</v>
          </cell>
          <cell r="E4887" t="str">
            <v>037824</v>
          </cell>
          <cell r="F4887" t="str">
            <v>037824</v>
          </cell>
        </row>
        <row r="4888">
          <cell r="C4888" t="str">
            <v>10/K-KTG/III/01</v>
          </cell>
          <cell r="D4888" t="str">
            <v>SAHRIL MARTASEN</v>
          </cell>
          <cell r="E4888" t="str">
            <v>037848</v>
          </cell>
          <cell r="F4888" t="str">
            <v>037848</v>
          </cell>
        </row>
        <row r="4889">
          <cell r="C4889" t="str">
            <v>11/K-KTG/III/01</v>
          </cell>
          <cell r="D4889" t="str">
            <v>RENS MAMENTU</v>
          </cell>
          <cell r="E4889" t="str">
            <v>037847</v>
          </cell>
          <cell r="F4889" t="str">
            <v>037847</v>
          </cell>
        </row>
        <row r="4890">
          <cell r="C4890" t="str">
            <v>12/K-KTG/IV/01</v>
          </cell>
          <cell r="D4890" t="str">
            <v>HERRY SOLANG</v>
          </cell>
          <cell r="E4890" t="str">
            <v>016779</v>
          </cell>
          <cell r="F4890" t="str">
            <v>016779</v>
          </cell>
        </row>
        <row r="4891">
          <cell r="C4891" t="str">
            <v>13/K-KTG/IV/01</v>
          </cell>
          <cell r="D4891" t="str">
            <v>BARTJE GIROTH</v>
          </cell>
          <cell r="E4891" t="str">
            <v>078378</v>
          </cell>
          <cell r="F4891" t="str">
            <v>078378</v>
          </cell>
        </row>
        <row r="4892">
          <cell r="C4892" t="str">
            <v>14/K-KTG/VI/01</v>
          </cell>
          <cell r="D4892" t="str">
            <v>RUIA MANGANGKA</v>
          </cell>
          <cell r="E4892" t="str">
            <v>078629</v>
          </cell>
          <cell r="F4892" t="str">
            <v>078629</v>
          </cell>
        </row>
        <row r="4893">
          <cell r="C4893" t="str">
            <v>15/K-KTG/VI/01</v>
          </cell>
          <cell r="D4893" t="str">
            <v>IDA B. WINAYA</v>
          </cell>
          <cell r="E4893" t="str">
            <v>078626</v>
          </cell>
          <cell r="F4893" t="str">
            <v>078626</v>
          </cell>
        </row>
        <row r="4894">
          <cell r="C4894" t="str">
            <v>16/K-KTG/VI/01</v>
          </cell>
          <cell r="D4894" t="str">
            <v>JEMMY TUMIWA</v>
          </cell>
          <cell r="E4894" t="str">
            <v>079031</v>
          </cell>
          <cell r="F4894" t="str">
            <v>079031</v>
          </cell>
        </row>
        <row r="4895">
          <cell r="C4895" t="str">
            <v>17/K-KTG/VI/0</v>
          </cell>
          <cell r="D4895" t="str">
            <v>ERNER J. LALO</v>
          </cell>
          <cell r="E4895" t="str">
            <v>079027</v>
          </cell>
          <cell r="F4895" t="str">
            <v>079027</v>
          </cell>
        </row>
        <row r="4896">
          <cell r="C4896" t="str">
            <v>18/K-KTG//01</v>
          </cell>
          <cell r="D4896" t="str">
            <v>HAMIM SUGEHA</v>
          </cell>
          <cell r="E4896" t="str">
            <v>003571</v>
          </cell>
          <cell r="F4896" t="str">
            <v>003571</v>
          </cell>
        </row>
        <row r="4897">
          <cell r="C4897" t="str">
            <v>19/K-KTG/VII/01</v>
          </cell>
          <cell r="D4897" t="str">
            <v>SUDI MANOPO</v>
          </cell>
          <cell r="E4897" t="str">
            <v>079905</v>
          </cell>
          <cell r="F4897" t="str">
            <v>079905</v>
          </cell>
        </row>
        <row r="4898">
          <cell r="C4898" t="str">
            <v>21/K-KTG/VIII/01</v>
          </cell>
          <cell r="D4898" t="str">
            <v>SUARDI SIDAMPOI</v>
          </cell>
          <cell r="E4898" t="str">
            <v>003792</v>
          </cell>
          <cell r="F4898" t="str">
            <v>003792</v>
          </cell>
        </row>
        <row r="4899">
          <cell r="C4899" t="str">
            <v>23/K-KTG/VIII/01</v>
          </cell>
          <cell r="D4899" t="str">
            <v>JOUKE G. KOAGOW</v>
          </cell>
          <cell r="E4899" t="str">
            <v>080113</v>
          </cell>
          <cell r="F4899" t="str">
            <v>080113</v>
          </cell>
        </row>
        <row r="4900">
          <cell r="C4900" t="str">
            <v>24/K-KTG/VIII/01</v>
          </cell>
          <cell r="D4900" t="str">
            <v>SUSNAWATY</v>
          </cell>
          <cell r="E4900" t="str">
            <v>012072</v>
          </cell>
          <cell r="F4900" t="str">
            <v>012072</v>
          </cell>
        </row>
        <row r="4901">
          <cell r="C4901" t="str">
            <v>25/K-KTG/VIII/01</v>
          </cell>
          <cell r="D4901" t="str">
            <v>JHONLY KOAGOW</v>
          </cell>
          <cell r="E4901" t="str">
            <v>080353</v>
          </cell>
          <cell r="F4901" t="str">
            <v>080353</v>
          </cell>
        </row>
        <row r="4902">
          <cell r="C4902" t="str">
            <v>26/K-KTG/IX/01</v>
          </cell>
          <cell r="D4902" t="str">
            <v>MARTHINUS KUNSIANG</v>
          </cell>
          <cell r="E4902" t="str">
            <v>041580</v>
          </cell>
          <cell r="F4902" t="str">
            <v>041580</v>
          </cell>
        </row>
        <row r="4903">
          <cell r="C4903" t="str">
            <v>27/K-KTG/IX/01</v>
          </cell>
          <cell r="D4903" t="str">
            <v>SHERLY D. RASIDI</v>
          </cell>
          <cell r="E4903" t="str">
            <v>283194</v>
          </cell>
          <cell r="F4903" t="str">
            <v>283194</v>
          </cell>
        </row>
        <row r="4904">
          <cell r="C4904" t="str">
            <v>28/K-KTG/IX/01</v>
          </cell>
          <cell r="D4904" t="str">
            <v>ROLIAH HADIKARTO</v>
          </cell>
          <cell r="E4904" t="str">
            <v>023778</v>
          </cell>
          <cell r="F4904" t="str">
            <v>023778</v>
          </cell>
        </row>
        <row r="4905">
          <cell r="C4905" t="str">
            <v>38/K-KTG/X/01</v>
          </cell>
          <cell r="D4905" t="str">
            <v>RITTA ROTTI</v>
          </cell>
          <cell r="E4905" t="str">
            <v>080885</v>
          </cell>
          <cell r="F4905" t="str">
            <v>080885</v>
          </cell>
        </row>
        <row r="4906">
          <cell r="C4906" t="str">
            <v>29/K-KTG/IX/01</v>
          </cell>
          <cell r="D4906" t="str">
            <v>RITTA ROTTY</v>
          </cell>
          <cell r="E4906" t="str">
            <v>283314</v>
          </cell>
          <cell r="F4906" t="str">
            <v>283314</v>
          </cell>
        </row>
        <row r="4907">
          <cell r="C4907" t="str">
            <v>39/K-KTG/XI/02</v>
          </cell>
          <cell r="D4907" t="str">
            <v>A RITA ROTTY</v>
          </cell>
          <cell r="E4907" t="str">
            <v>013219</v>
          </cell>
          <cell r="F4907" t="str">
            <v>013219</v>
          </cell>
        </row>
        <row r="4908">
          <cell r="C4908" t="str">
            <v>30/K-KTG/IX/01</v>
          </cell>
          <cell r="D4908" t="str">
            <v>SUHATO GOLOPITO</v>
          </cell>
          <cell r="E4908" t="str">
            <v>284219</v>
          </cell>
          <cell r="F4908" t="str">
            <v>284219</v>
          </cell>
        </row>
        <row r="4909">
          <cell r="C4909" t="str">
            <v>31/K-KTG/IX/01</v>
          </cell>
          <cell r="D4909" t="str">
            <v>NELSON M</v>
          </cell>
          <cell r="E4909" t="str">
            <v>284221</v>
          </cell>
          <cell r="F4909" t="str">
            <v>284221</v>
          </cell>
        </row>
        <row r="4910">
          <cell r="C4910" t="str">
            <v>32/K-KTG/X/01</v>
          </cell>
          <cell r="D4910" t="str">
            <v>SLAMET KASMIRAN</v>
          </cell>
          <cell r="E4910" t="str">
            <v>042190</v>
          </cell>
          <cell r="F4910" t="str">
            <v>042190</v>
          </cell>
        </row>
        <row r="4911">
          <cell r="C4911" t="str">
            <v>33/K-KTG/X/01</v>
          </cell>
          <cell r="D4911" t="str">
            <v>LAODE IBRAHIM</v>
          </cell>
          <cell r="E4911" t="str">
            <v>042189</v>
          </cell>
          <cell r="F4911" t="str">
            <v>042189</v>
          </cell>
        </row>
        <row r="4912">
          <cell r="C4912" t="str">
            <v>34/K-KTG/XII/01</v>
          </cell>
          <cell r="D4912" t="str">
            <v>ARI MAKALAG</v>
          </cell>
          <cell r="E4912" t="str">
            <v>080890</v>
          </cell>
          <cell r="F4912" t="str">
            <v>080890</v>
          </cell>
        </row>
        <row r="4913">
          <cell r="C4913" t="str">
            <v>35/K-KTG/X/01</v>
          </cell>
          <cell r="D4913" t="str">
            <v>WONG JONI</v>
          </cell>
          <cell r="E4913" t="str">
            <v>024884</v>
          </cell>
          <cell r="F4913" t="str">
            <v>024884</v>
          </cell>
        </row>
        <row r="4914">
          <cell r="C4914" t="str">
            <v>39/K-KTG/XI/01</v>
          </cell>
          <cell r="D4914" t="str">
            <v>JEFRI SEPANG</v>
          </cell>
          <cell r="E4914" t="str">
            <v>042853</v>
          </cell>
          <cell r="F4914" t="str">
            <v>042853</v>
          </cell>
        </row>
        <row r="4915">
          <cell r="C4915" t="str">
            <v>40/K-KTG/XI/01</v>
          </cell>
          <cell r="D4915" t="str">
            <v>SUKRIANTO</v>
          </cell>
          <cell r="E4915" t="str">
            <v>042227</v>
          </cell>
          <cell r="F4915" t="str">
            <v>042227</v>
          </cell>
        </row>
        <row r="4916">
          <cell r="C4916" t="str">
            <v>41/K-KTG/XI/01</v>
          </cell>
          <cell r="D4916" t="str">
            <v>LEIN LINEAN</v>
          </cell>
          <cell r="E4916" t="str">
            <v>042815</v>
          </cell>
          <cell r="F4916" t="str">
            <v>042815</v>
          </cell>
        </row>
        <row r="4917">
          <cell r="C4917" t="str">
            <v>43/K-KTG//01</v>
          </cell>
          <cell r="D4917" t="str">
            <v>RONNY CARUNDENG</v>
          </cell>
          <cell r="E4917" t="str">
            <v>004305</v>
          </cell>
          <cell r="F4917" t="str">
            <v>004305</v>
          </cell>
        </row>
        <row r="4918">
          <cell r="C4918" t="str">
            <v>44/K-KTG/XII/01</v>
          </cell>
          <cell r="D4918" t="str">
            <v>MARTHEN ROBOT</v>
          </cell>
          <cell r="E4918" t="str">
            <v>285620</v>
          </cell>
          <cell r="F4918" t="str">
            <v>285620</v>
          </cell>
        </row>
        <row r="4919">
          <cell r="C4919" t="str">
            <v>47/K-KTG/XII/01</v>
          </cell>
          <cell r="D4919" t="str">
            <v>HJ. SANAWIYA SANGKA</v>
          </cell>
          <cell r="E4919" t="str">
            <v>285619</v>
          </cell>
          <cell r="F4919" t="str">
            <v>285619</v>
          </cell>
        </row>
        <row r="4920">
          <cell r="C4920" t="str">
            <v>49/K-KTG/XII/01</v>
          </cell>
          <cell r="D4920" t="str">
            <v>TJUN PANEO</v>
          </cell>
          <cell r="E4920" t="str">
            <v>043744</v>
          </cell>
          <cell r="F4920" t="str">
            <v>043744</v>
          </cell>
        </row>
        <row r="4921">
          <cell r="C4921" t="str">
            <v>50/K-KTG/XII/01</v>
          </cell>
          <cell r="D4921" t="str">
            <v>DENNY MOKODOMPIT</v>
          </cell>
          <cell r="E4921" t="str">
            <v>043745</v>
          </cell>
          <cell r="F4921" t="str">
            <v>043745</v>
          </cell>
        </row>
        <row r="4922">
          <cell r="C4922" t="str">
            <v>51/K-KTG/XII/01</v>
          </cell>
          <cell r="D4922" t="str">
            <v>LINCE MARWAN</v>
          </cell>
          <cell r="E4922" t="str">
            <v>043746</v>
          </cell>
          <cell r="F4922" t="str">
            <v>043746</v>
          </cell>
        </row>
        <row r="4923">
          <cell r="C4923" t="str">
            <v>6/K-KTG/IV/02</v>
          </cell>
          <cell r="D4923" t="str">
            <v>RUSTAM PULUMODOYO</v>
          </cell>
          <cell r="E4923" t="str">
            <v>082216</v>
          </cell>
          <cell r="F4923" t="str">
            <v>082216</v>
          </cell>
        </row>
        <row r="4924">
          <cell r="C4924" t="str">
            <v>4/K-KTG/III/02</v>
          </cell>
          <cell r="D4924" t="str">
            <v>HETTY DOTULONG</v>
          </cell>
          <cell r="E4924" t="str">
            <v>209067</v>
          </cell>
          <cell r="F4924" t="str">
            <v>209067</v>
          </cell>
        </row>
        <row r="4925">
          <cell r="C4925" t="str">
            <v>12/K-KTG/V/02</v>
          </cell>
          <cell r="D4925" t="str">
            <v>SAIDIN MAMONTO</v>
          </cell>
          <cell r="E4925" t="str">
            <v>082763</v>
          </cell>
          <cell r="F4925" t="str">
            <v>082763</v>
          </cell>
        </row>
        <row r="4926">
          <cell r="C4926" t="str">
            <v>8/K-KTG/V/02</v>
          </cell>
          <cell r="D4926" t="str">
            <v>WELLY SEMBUNG</v>
          </cell>
          <cell r="E4926" t="str">
            <v>291188</v>
          </cell>
          <cell r="F4926" t="str">
            <v>291188</v>
          </cell>
        </row>
        <row r="4927">
          <cell r="C4927" t="str">
            <v>44/K-KTG/XII/02</v>
          </cell>
          <cell r="D4927" t="str">
            <v>SILVIA MAMONTO</v>
          </cell>
          <cell r="E4927" t="str">
            <v>086869</v>
          </cell>
          <cell r="F4927" t="str">
            <v>086869</v>
          </cell>
        </row>
        <row r="4928">
          <cell r="C4928" t="str">
            <v>15/K-KTG/VI/02</v>
          </cell>
          <cell r="D4928" t="str">
            <v>H. ABD MUIS T</v>
          </cell>
          <cell r="E4928" t="str">
            <v>247479</v>
          </cell>
          <cell r="F4928" t="str">
            <v>247479</v>
          </cell>
        </row>
        <row r="4929">
          <cell r="C4929" t="str">
            <v>1/K-KTG/I/02</v>
          </cell>
          <cell r="D4929" t="str">
            <v>MILE WOWORUNDENG</v>
          </cell>
          <cell r="E4929" t="str">
            <v>044027</v>
          </cell>
          <cell r="F4929" t="str">
            <v>044027</v>
          </cell>
        </row>
        <row r="4930">
          <cell r="C4930" t="str">
            <v>2/K-KTG/II/02</v>
          </cell>
          <cell r="D4930" t="str">
            <v>AGE MUSTAFA</v>
          </cell>
          <cell r="E4930" t="str">
            <v>286782</v>
          </cell>
          <cell r="F4930" t="str">
            <v>286782</v>
          </cell>
        </row>
        <row r="4931">
          <cell r="C4931" t="str">
            <v>43/K-KTG/XII/02</v>
          </cell>
          <cell r="D4931" t="str">
            <v>JAYA R DAMPOLI</v>
          </cell>
          <cell r="E4931" t="str">
            <v>043594</v>
          </cell>
          <cell r="F4931" t="str">
            <v>043594</v>
          </cell>
        </row>
        <row r="4932">
          <cell r="C4932" t="str">
            <v>19/K-KTG/VII/02</v>
          </cell>
          <cell r="D4932" t="str">
            <v>SALEH LUANDE</v>
          </cell>
          <cell r="E4932" t="str">
            <v>013215</v>
          </cell>
          <cell r="F4932" t="str">
            <v>013215</v>
          </cell>
        </row>
        <row r="4933">
          <cell r="C4933" t="str">
            <v>42/K-KTG/XI/02</v>
          </cell>
          <cell r="D4933" t="str">
            <v>FIRMANSYAH T</v>
          </cell>
          <cell r="E4933" t="str">
            <v>001615</v>
          </cell>
          <cell r="F4933" t="str">
            <v>001615</v>
          </cell>
        </row>
        <row r="4934">
          <cell r="C4934" t="str">
            <v>40/K-KTG/XI/02</v>
          </cell>
          <cell r="D4934" t="str">
            <v>MAXI KEMUH</v>
          </cell>
          <cell r="E4934" t="str">
            <v>051607</v>
          </cell>
          <cell r="F4934" t="str">
            <v>051607</v>
          </cell>
        </row>
        <row r="4935">
          <cell r="C4935" t="str">
            <v>37/K-KTG/X/02</v>
          </cell>
          <cell r="D4935" t="str">
            <v>HALIM LA ODE</v>
          </cell>
          <cell r="E4935" t="str">
            <v>084341</v>
          </cell>
          <cell r="F4935" t="str">
            <v>084341</v>
          </cell>
        </row>
        <row r="4936">
          <cell r="C4936" t="str">
            <v>17/K-KTG/VII/02</v>
          </cell>
          <cell r="D4936" t="str">
            <v>JEMMY MEMA</v>
          </cell>
          <cell r="E4936" t="str">
            <v>082730</v>
          </cell>
          <cell r="F4936" t="str">
            <v>082730</v>
          </cell>
        </row>
        <row r="4937">
          <cell r="C4937" t="str">
            <v>38/K-KTG/X/02</v>
          </cell>
          <cell r="D4937" t="str">
            <v>FELTJE KEMBAUN</v>
          </cell>
          <cell r="E4937" t="str">
            <v>083852</v>
          </cell>
          <cell r="F4937" t="str">
            <v>083852</v>
          </cell>
        </row>
        <row r="4938">
          <cell r="C4938" t="str">
            <v>21/K-KTG/VIII/02</v>
          </cell>
          <cell r="D4938" t="str">
            <v>SUPANDI DAKUT</v>
          </cell>
          <cell r="E4938" t="str">
            <v>083853</v>
          </cell>
          <cell r="F4938" t="str">
            <v>083853</v>
          </cell>
        </row>
        <row r="4939">
          <cell r="C4939" t="str">
            <v>35/K-KTG/X/02</v>
          </cell>
          <cell r="D4939" t="str">
            <v>ELIN ASENGI</v>
          </cell>
          <cell r="E4939" t="str">
            <v>085188</v>
          </cell>
          <cell r="F4939" t="str">
            <v>085188</v>
          </cell>
        </row>
        <row r="4940">
          <cell r="C4940" t="str">
            <v>3/K-KTG/III/02</v>
          </cell>
          <cell r="D4940" t="str">
            <v>HJ. JAWIDA KONDOLI</v>
          </cell>
          <cell r="E4940" t="str">
            <v>046101</v>
          </cell>
          <cell r="F4940" t="str">
            <v>046101</v>
          </cell>
        </row>
        <row r="4941">
          <cell r="C4941" t="str">
            <v>5/K-KTG/IV/02</v>
          </cell>
          <cell r="D4941" t="str">
            <v>ISAK DAUMPUNG</v>
          </cell>
          <cell r="E4941" t="str">
            <v>045075</v>
          </cell>
          <cell r="F4941" t="str">
            <v>045075</v>
          </cell>
        </row>
        <row r="4942">
          <cell r="C4942" t="str">
            <v>9/K-KTG/V/02</v>
          </cell>
          <cell r="D4942" t="str">
            <v>JOHANNIS TULALO</v>
          </cell>
          <cell r="E4942" t="str">
            <v>291192</v>
          </cell>
          <cell r="F4942" t="str">
            <v>291192</v>
          </cell>
        </row>
        <row r="4943">
          <cell r="C4943" t="str">
            <v>10/K-KTG/V/02</v>
          </cell>
          <cell r="D4943" t="str">
            <v>ABD. R. SURATINOYO</v>
          </cell>
          <cell r="E4943" t="str">
            <v>288903</v>
          </cell>
          <cell r="F4943" t="str">
            <v>288903</v>
          </cell>
        </row>
        <row r="4944">
          <cell r="C4944" t="str">
            <v>34/K-KTG/X/02</v>
          </cell>
          <cell r="D4944" t="str">
            <v>HARTOYO PAPUTUNG</v>
          </cell>
          <cell r="E4944" t="str">
            <v>085108</v>
          </cell>
          <cell r="F4944" t="str">
            <v>085108</v>
          </cell>
        </row>
        <row r="4945">
          <cell r="C4945" t="str">
            <v>20/K-KTG/VII/02</v>
          </cell>
          <cell r="D4945" t="str">
            <v>MARIANI</v>
          </cell>
          <cell r="E4945" t="str">
            <v>047487</v>
          </cell>
          <cell r="F4945" t="str">
            <v>047487</v>
          </cell>
        </row>
        <row r="4946">
          <cell r="C4946" t="str">
            <v>33/K-KTG/X/02</v>
          </cell>
          <cell r="D4946" t="str">
            <v>HARUNA MAMONTO</v>
          </cell>
          <cell r="E4946" t="str">
            <v>262647</v>
          </cell>
          <cell r="F4946" t="str">
            <v>262647</v>
          </cell>
        </row>
        <row r="4947">
          <cell r="C4947" t="str">
            <v>25/K-KTG/IX/02</v>
          </cell>
          <cell r="D4947" t="str">
            <v>RUSNI  DONDO</v>
          </cell>
          <cell r="E4947" t="str">
            <v>084492</v>
          </cell>
          <cell r="F4947" t="str">
            <v>084492</v>
          </cell>
        </row>
        <row r="4948">
          <cell r="C4948" t="str">
            <v>26/K-KTG/IX/02</v>
          </cell>
          <cell r="D4948" t="str">
            <v>MASDUKI MUSLIM</v>
          </cell>
          <cell r="E4948" t="str">
            <v>083636</v>
          </cell>
          <cell r="F4948" t="str">
            <v>083636</v>
          </cell>
        </row>
        <row r="4949">
          <cell r="C4949" t="str">
            <v>31/K-KTG/IX/02</v>
          </cell>
          <cell r="D4949" t="str">
            <v>RUDI  UMBO</v>
          </cell>
          <cell r="E4949" t="str">
            <v>028871</v>
          </cell>
          <cell r="F4949" t="str">
            <v>028871</v>
          </cell>
        </row>
        <row r="4950">
          <cell r="C4950" t="str">
            <v>28/K-KTG/IX/02</v>
          </cell>
          <cell r="D4950" t="str">
            <v>YOSKO  ABASI</v>
          </cell>
          <cell r="E4950" t="str">
            <v>083826</v>
          </cell>
          <cell r="F4950" t="str">
            <v>083826</v>
          </cell>
        </row>
        <row r="4951">
          <cell r="C4951" t="str">
            <v>3/K-KTG/I/03</v>
          </cell>
          <cell r="D4951" t="str">
            <v>DALTON  GIRO</v>
          </cell>
          <cell r="E4951" t="str">
            <v>087701</v>
          </cell>
          <cell r="F4951" t="str">
            <v>087701</v>
          </cell>
        </row>
        <row r="4952">
          <cell r="C4952" t="str">
            <v>2/K-KTG/I/03</v>
          </cell>
          <cell r="D4952" t="str">
            <v>HERNY KOLONDAM</v>
          </cell>
          <cell r="E4952" t="str">
            <v>087702</v>
          </cell>
          <cell r="F4952" t="str">
            <v>087702</v>
          </cell>
        </row>
        <row r="4953">
          <cell r="C4953" t="str">
            <v>16/K-KTG/VII/02</v>
          </cell>
          <cell r="D4953" t="str">
            <v>FRANGKY SUMARLI</v>
          </cell>
          <cell r="E4953" t="str">
            <v>293610</v>
          </cell>
          <cell r="F4953" t="str">
            <v>293610</v>
          </cell>
        </row>
        <row r="4954">
          <cell r="C4954" t="str">
            <v>30/K-KTG/IX/02</v>
          </cell>
          <cell r="D4954" t="str">
            <v>IBRAHIM ABDULLAH</v>
          </cell>
          <cell r="E4954" t="str">
            <v>048208</v>
          </cell>
          <cell r="F4954" t="str">
            <v>048208</v>
          </cell>
        </row>
        <row r="4955">
          <cell r="C4955" t="str">
            <v>1/K-KTG/I/03</v>
          </cell>
          <cell r="D4955" t="str">
            <v>BERHTY  AF  CARUNDE</v>
          </cell>
          <cell r="E4955" t="str">
            <v>043599</v>
          </cell>
          <cell r="F4955" t="str">
            <v>043599</v>
          </cell>
        </row>
        <row r="4956">
          <cell r="C4956" t="str">
            <v>5/K-KTG/II/03</v>
          </cell>
          <cell r="D4956" t="str">
            <v>HASAN MANGGO</v>
          </cell>
          <cell r="E4956" t="str">
            <v>045694</v>
          </cell>
          <cell r="F4956" t="str">
            <v>045694</v>
          </cell>
        </row>
        <row r="4957">
          <cell r="C4957" t="str">
            <v>18/K-KTG/VII/02</v>
          </cell>
          <cell r="D4957" t="str">
            <v>BERTY KARUNDENG</v>
          </cell>
          <cell r="E4957" t="str">
            <v>034431</v>
          </cell>
          <cell r="F4957" t="str">
            <v>034431</v>
          </cell>
        </row>
        <row r="4958">
          <cell r="C4958" t="str">
            <v>10/K-KTG/VIII/00</v>
          </cell>
          <cell r="D4958" t="str">
            <v>H. HASSE MANGGI</v>
          </cell>
          <cell r="E4958" t="str">
            <v>077262</v>
          </cell>
          <cell r="F4958" t="str">
            <v>077262</v>
          </cell>
        </row>
        <row r="4959">
          <cell r="C4959" t="str">
            <v>9/K-KTG/IX/00</v>
          </cell>
          <cell r="D4959" t="str">
            <v>DENNY TIWA</v>
          </cell>
          <cell r="E4959" t="str">
            <v>034814</v>
          </cell>
          <cell r="F4959" t="str">
            <v>034814</v>
          </cell>
        </row>
        <row r="4960">
          <cell r="C4960" t="str">
            <v>12/K-KTG/X/00</v>
          </cell>
          <cell r="D4960" t="str">
            <v>HERY KUMENDONG</v>
          </cell>
          <cell r="E4960" t="str">
            <v>034815</v>
          </cell>
          <cell r="F4960" t="str">
            <v>034815</v>
          </cell>
        </row>
        <row r="4961">
          <cell r="C4961" t="str">
            <v>3/K-KTG/I/98</v>
          </cell>
          <cell r="D4961" t="str">
            <v>NAOMI MANGGOPA</v>
          </cell>
          <cell r="E4961" t="str">
            <v>073956</v>
          </cell>
          <cell r="F4961" t="str">
            <v>073956</v>
          </cell>
        </row>
        <row r="4962">
          <cell r="C4962" t="str">
            <v>42/K-KTG/IX/01</v>
          </cell>
          <cell r="D4962" t="str">
            <v>MADJID ONGKING</v>
          </cell>
          <cell r="E4962" t="str">
            <v>001764</v>
          </cell>
          <cell r="F4962" t="str">
            <v>001764</v>
          </cell>
        </row>
        <row r="4963">
          <cell r="C4963" t="str">
            <v>32/K-KTG/X/02</v>
          </cell>
          <cell r="D4963" t="str">
            <v>RUSLI MAKADOMPIT</v>
          </cell>
          <cell r="E4963" t="str">
            <v>084019</v>
          </cell>
          <cell r="F4963" t="str">
            <v>084019</v>
          </cell>
        </row>
        <row r="4964">
          <cell r="C4964" t="str">
            <v>4/K-KTG/XI/96</v>
          </cell>
          <cell r="D4964" t="str">
            <v>ARIF H. MAMONTO</v>
          </cell>
          <cell r="E4964" t="str">
            <v>044645</v>
          </cell>
          <cell r="F4964" t="str">
            <v>044645</v>
          </cell>
        </row>
        <row r="4965">
          <cell r="C4965" t="str">
            <v>12/K-KTG/VI/96</v>
          </cell>
          <cell r="D4965" t="str">
            <v>MADING DG. SULAIMAN</v>
          </cell>
          <cell r="E4965" t="str">
            <v>042757</v>
          </cell>
          <cell r="F4965" t="str">
            <v>042757</v>
          </cell>
        </row>
        <row r="4966">
          <cell r="C4966" t="str">
            <v>41/K-KTG/XI/02</v>
          </cell>
          <cell r="D4966" t="str">
            <v>DEWA GEDE T</v>
          </cell>
          <cell r="E4966" t="str">
            <v>085853</v>
          </cell>
          <cell r="F4966" t="str">
            <v>085853</v>
          </cell>
        </row>
        <row r="4967">
          <cell r="C4967" t="str">
            <v>14/K-KTG/VI/02</v>
          </cell>
          <cell r="D4967" t="str">
            <v>JANTJE KARAU</v>
          </cell>
          <cell r="E4967" t="str">
            <v>083361</v>
          </cell>
          <cell r="F4967" t="str">
            <v>083361</v>
          </cell>
        </row>
        <row r="4968">
          <cell r="C4968" t="str">
            <v>17/K-KTG/VII/96</v>
          </cell>
          <cell r="D4968" t="str">
            <v>HAMDU MANGKAT</v>
          </cell>
          <cell r="E4968" t="str">
            <v>042700</v>
          </cell>
          <cell r="F4968" t="str">
            <v>042700</v>
          </cell>
        </row>
        <row r="4969">
          <cell r="C4969" t="str">
            <v>22/K-KTG/XII/00</v>
          </cell>
          <cell r="D4969" t="str">
            <v>FEKY RARUNG</v>
          </cell>
          <cell r="E4969" t="str">
            <v>036475</v>
          </cell>
          <cell r="F4969" t="str">
            <v>036475</v>
          </cell>
        </row>
        <row r="4970">
          <cell r="C4970" t="str">
            <v>25/K-KTG/IX/96</v>
          </cell>
          <cell r="D4970" t="str">
            <v>NONTJE TOMBLENG</v>
          </cell>
          <cell r="E4970" t="str">
            <v>054973</v>
          </cell>
          <cell r="F4970" t="str">
            <v>054973</v>
          </cell>
        </row>
        <row r="4971">
          <cell r="C4971" t="str">
            <v>29/K-KTG/X/96</v>
          </cell>
          <cell r="D4971" t="str">
            <v>MARGARETHA. RS</v>
          </cell>
          <cell r="E4971" t="str">
            <v>055815</v>
          </cell>
          <cell r="F4971" t="str">
            <v>055815</v>
          </cell>
        </row>
        <row r="4972">
          <cell r="C4972" t="str">
            <v>4/K-KTG/II/03</v>
          </cell>
          <cell r="D4972" t="str">
            <v>MEITY A LOLOMBULAN</v>
          </cell>
          <cell r="E4972" t="str">
            <v>045678</v>
          </cell>
          <cell r="F4972" t="str">
            <v>045678</v>
          </cell>
        </row>
        <row r="4973">
          <cell r="C4973" t="str">
            <v>8/K-KTG/IV/97</v>
          </cell>
          <cell r="D4973" t="str">
            <v>ISMAIL DJOLA</v>
          </cell>
          <cell r="E4973" t="str">
            <v>062668</v>
          </cell>
          <cell r="F4973" t="str">
            <v>062668</v>
          </cell>
        </row>
        <row r="4974">
          <cell r="C4974" t="str">
            <v>9/K-KTG/IV/97</v>
          </cell>
          <cell r="D4974" t="str">
            <v>SAHRAH HJ. NOOR</v>
          </cell>
          <cell r="E4974" t="str">
            <v>041239</v>
          </cell>
          <cell r="F4974" t="str">
            <v>041239</v>
          </cell>
        </row>
        <row r="4975">
          <cell r="C4975" t="str">
            <v>26/K-KTG/X/97</v>
          </cell>
          <cell r="D4975" t="str">
            <v>JEFRI DANKEY</v>
          </cell>
          <cell r="E4975" t="str">
            <v>069237</v>
          </cell>
          <cell r="F4975" t="str">
            <v>069237</v>
          </cell>
        </row>
        <row r="4976">
          <cell r="C4976" t="str">
            <v>27/K-KTG/X/97</v>
          </cell>
          <cell r="D4976" t="str">
            <v>CV. SARI NADI</v>
          </cell>
          <cell r="E4976" t="str">
            <v>072242</v>
          </cell>
          <cell r="F4976" t="str">
            <v>072242</v>
          </cell>
        </row>
        <row r="4977">
          <cell r="C4977" t="str">
            <v>20/K-KTG/XI/99</v>
          </cell>
          <cell r="D4977" t="str">
            <v>PIANI JAMAN</v>
          </cell>
          <cell r="E4977" t="str">
            <v>000213</v>
          </cell>
          <cell r="F4977" t="str">
            <v>000213</v>
          </cell>
        </row>
        <row r="4978">
          <cell r="C4978" t="str">
            <v>12/K-KTG/IV/98</v>
          </cell>
          <cell r="D4978" t="str">
            <v>ITANG MOKOGINTA</v>
          </cell>
          <cell r="E4978" t="str">
            <v>001059</v>
          </cell>
          <cell r="F4978" t="str">
            <v>001059</v>
          </cell>
        </row>
        <row r="4979">
          <cell r="C4979" t="str">
            <v>33/K-KTG/XII/97</v>
          </cell>
          <cell r="D4979" t="str">
            <v>DRS. DARISUN</v>
          </cell>
          <cell r="E4979" t="str">
            <v>071635</v>
          </cell>
          <cell r="F4979" t="str">
            <v>071635</v>
          </cell>
        </row>
        <row r="4980">
          <cell r="C4980" t="str">
            <v>2/K-KTG/I/98</v>
          </cell>
          <cell r="D4980" t="str">
            <v>WARTONO DETU</v>
          </cell>
          <cell r="E4980" t="str">
            <v>072290</v>
          </cell>
          <cell r="F4980" t="str">
            <v>072290</v>
          </cell>
        </row>
        <row r="4981">
          <cell r="C4981" t="str">
            <v>4/K-KTG/I/98</v>
          </cell>
          <cell r="D4981" t="str">
            <v xml:space="preserve">RIDWAN </v>
          </cell>
          <cell r="E4981" t="str">
            <v>072306</v>
          </cell>
          <cell r="F4981" t="str">
            <v>072306</v>
          </cell>
        </row>
        <row r="4982">
          <cell r="C4982" t="str">
            <v>5/K-KTG/I/98</v>
          </cell>
          <cell r="D4982" t="str">
            <v>ADJUAN MANOPPO</v>
          </cell>
          <cell r="E4982" t="str">
            <v>072335</v>
          </cell>
          <cell r="F4982" t="str">
            <v>072335</v>
          </cell>
        </row>
        <row r="4983">
          <cell r="C4983" t="str">
            <v>10/K-KTG/I/98</v>
          </cell>
          <cell r="D4983" t="str">
            <v>SASTRO MANGKAT</v>
          </cell>
          <cell r="E4983" t="str">
            <v>072282</v>
          </cell>
          <cell r="F4983" t="str">
            <v>072282</v>
          </cell>
        </row>
        <row r="4984">
          <cell r="C4984" t="str">
            <v>13/K-KTG/VI/02</v>
          </cell>
          <cell r="D4984" t="str">
            <v>DECKY SEPANG</v>
          </cell>
          <cell r="E4984" t="str">
            <v>030397</v>
          </cell>
          <cell r="F4984" t="str">
            <v>030397</v>
          </cell>
        </row>
        <row r="4985">
          <cell r="C4985" t="str">
            <v>20/K-KTG/VII/01</v>
          </cell>
          <cell r="D4985" t="str">
            <v>DECKY SEPANG</v>
          </cell>
          <cell r="E4985" t="str">
            <v>003755</v>
          </cell>
          <cell r="F4985" t="str">
            <v>003755</v>
          </cell>
        </row>
        <row r="4986">
          <cell r="C4986" t="str">
            <v>13/K-KTG/IV/98</v>
          </cell>
          <cell r="D4986" t="str">
            <v>ALI BALANSA</v>
          </cell>
          <cell r="E4986" t="str">
            <v>073074</v>
          </cell>
          <cell r="F4986" t="str">
            <v>073074</v>
          </cell>
        </row>
        <row r="4987">
          <cell r="C4987" t="str">
            <v>22/K-KTG/VIII/02</v>
          </cell>
          <cell r="D4987" t="str">
            <v>CHRESTIAN A SEP</v>
          </cell>
          <cell r="E4987" t="str">
            <v>037133</v>
          </cell>
          <cell r="F4987" t="str">
            <v>037133</v>
          </cell>
        </row>
        <row r="4988">
          <cell r="C4988" t="str">
            <v>21/K-KTG/XII/00</v>
          </cell>
          <cell r="D4988" t="str">
            <v>PAIMO</v>
          </cell>
          <cell r="E4988" t="str">
            <v>005239</v>
          </cell>
          <cell r="F4988" t="str">
            <v>005239</v>
          </cell>
        </row>
        <row r="4989">
          <cell r="C4989" t="str">
            <v>46/K-KTG/XII/01</v>
          </cell>
          <cell r="D4989" t="str">
            <v>PAIMO</v>
          </cell>
          <cell r="E4989" t="str">
            <v>043625</v>
          </cell>
          <cell r="F4989" t="str">
            <v>043625</v>
          </cell>
        </row>
        <row r="4990">
          <cell r="C4990" t="str">
            <v>22/K-KTG/IX/98</v>
          </cell>
          <cell r="D4990" t="str">
            <v>ENGO A.. K</v>
          </cell>
          <cell r="E4990" t="str">
            <v>073571</v>
          </cell>
          <cell r="F4990" t="str">
            <v>073571</v>
          </cell>
        </row>
        <row r="4991">
          <cell r="C4991" t="str">
            <v>25/K-KTG/X/98</v>
          </cell>
          <cell r="D4991" t="str">
            <v>TAWAKKAL DOTULUNG</v>
          </cell>
          <cell r="E4991" t="str">
            <v>073171</v>
          </cell>
          <cell r="F4991" t="str">
            <v>073171</v>
          </cell>
        </row>
        <row r="4992">
          <cell r="C4992" t="str">
            <v>26/K-KTG/XI/98</v>
          </cell>
          <cell r="D4992" t="str">
            <v>SUANDI  M.</v>
          </cell>
          <cell r="E4992" t="str">
            <v>073926</v>
          </cell>
          <cell r="F4992" t="str">
            <v>073926</v>
          </cell>
        </row>
        <row r="4993">
          <cell r="C4993" t="str">
            <v>29/K-KTG/XI/98</v>
          </cell>
          <cell r="D4993" t="str">
            <v>H. JUMAN</v>
          </cell>
          <cell r="E4993" t="str">
            <v>073919</v>
          </cell>
          <cell r="F4993" t="str">
            <v>073919</v>
          </cell>
        </row>
        <row r="4994">
          <cell r="C4994" t="str">
            <v>14/K-KTG/IX/00</v>
          </cell>
          <cell r="D4994" t="str">
            <v>HAMDI LAMALUTA</v>
          </cell>
        </row>
        <row r="4995">
          <cell r="C4995" t="str">
            <v>1/K-KTG/I/99</v>
          </cell>
          <cell r="D4995" t="str">
            <v>SULHAN MOKOGINTA</v>
          </cell>
          <cell r="E4995" t="str">
            <v>074076</v>
          </cell>
          <cell r="F4995" t="str">
            <v>074076</v>
          </cell>
        </row>
        <row r="4996">
          <cell r="C4996" t="str">
            <v>2/K-KTG/II/99</v>
          </cell>
          <cell r="D4996" t="str">
            <v>H. HASAN ANGKARA</v>
          </cell>
          <cell r="E4996" t="str">
            <v>074072</v>
          </cell>
          <cell r="F4996" t="str">
            <v>074072</v>
          </cell>
        </row>
        <row r="4997">
          <cell r="C4997" t="str">
            <v>23/K-KTG/VIII/02</v>
          </cell>
          <cell r="D4997" t="str">
            <v>HERMAN MAROLA</v>
          </cell>
          <cell r="E4997" t="str">
            <v>013405</v>
          </cell>
          <cell r="F4997" t="str">
            <v>013405</v>
          </cell>
        </row>
        <row r="4998">
          <cell r="C4998" t="str">
            <v>7/K-KTG/V/99</v>
          </cell>
          <cell r="D4998" t="str">
            <v>HERMAN MAROLA</v>
          </cell>
          <cell r="E4998" t="str">
            <v>068756</v>
          </cell>
          <cell r="F4998" t="str">
            <v>068756</v>
          </cell>
        </row>
        <row r="4999">
          <cell r="C4999" t="str">
            <v>13/K-KTG/VII/99</v>
          </cell>
          <cell r="D4999" t="str">
            <v>YULIN LUNDUNGAN</v>
          </cell>
          <cell r="E4999" t="str">
            <v>071780</v>
          </cell>
          <cell r="F4999" t="str">
            <v>071780</v>
          </cell>
        </row>
        <row r="5000">
          <cell r="C5000" t="str">
            <v>14/K-KTG/VII/99</v>
          </cell>
          <cell r="D5000" t="str">
            <v>JAMES.C PELLE</v>
          </cell>
          <cell r="E5000" t="str">
            <v>072553</v>
          </cell>
          <cell r="F5000" t="str">
            <v>072553</v>
          </cell>
        </row>
        <row r="5001">
          <cell r="C5001" t="str">
            <v>15/K-KTG/VII/99</v>
          </cell>
          <cell r="D5001" t="str">
            <v>MALIK JOCOM</v>
          </cell>
          <cell r="E5001" t="str">
            <v>074106</v>
          </cell>
          <cell r="F5001" t="str">
            <v>074106</v>
          </cell>
        </row>
        <row r="5002">
          <cell r="C5002" t="str">
            <v>17/K-KTG/X/99</v>
          </cell>
          <cell r="D5002" t="str">
            <v>AWAD S IBRAHIM</v>
          </cell>
          <cell r="E5002" t="str">
            <v>074998</v>
          </cell>
          <cell r="F5002" t="str">
            <v>074998</v>
          </cell>
        </row>
        <row r="5003">
          <cell r="C5003" t="str">
            <v>19/K-KTG/XI/99</v>
          </cell>
          <cell r="D5003" t="str">
            <v>DRA NI KETUT D CHANDRA WATI</v>
          </cell>
          <cell r="E5003" t="str">
            <v>075316</v>
          </cell>
          <cell r="F5003" t="str">
            <v>075316</v>
          </cell>
        </row>
        <row r="5004">
          <cell r="C5004" t="str">
            <v>21/K-KTG/XII/99</v>
          </cell>
          <cell r="D5004" t="str">
            <v>RUDI PESIK</v>
          </cell>
          <cell r="E5004" t="str">
            <v>075313</v>
          </cell>
          <cell r="F5004" t="str">
            <v>075313</v>
          </cell>
        </row>
        <row r="5005">
          <cell r="C5005" t="str">
            <v>37/K-KTG/XI/01</v>
          </cell>
          <cell r="D5005" t="str">
            <v>A SUGEHA</v>
          </cell>
          <cell r="E5005" t="str">
            <v>080889</v>
          </cell>
          <cell r="F5005" t="str">
            <v>080889</v>
          </cell>
        </row>
        <row r="5006">
          <cell r="C5006" t="str">
            <v>1/K-KTG/TAR/98</v>
          </cell>
          <cell r="D5006" t="str">
            <v>BUYUNG KOTO</v>
          </cell>
          <cell r="E5006" t="str">
            <v>072317</v>
          </cell>
          <cell r="F5006" t="str">
            <v>072317</v>
          </cell>
        </row>
        <row r="5007">
          <cell r="C5007" t="str">
            <v>9/K-KTG/VI/99</v>
          </cell>
          <cell r="D5007" t="str">
            <v>DEWA PUTU SEDANA</v>
          </cell>
          <cell r="E5007" t="str">
            <v>072446</v>
          </cell>
          <cell r="F5007" t="str">
            <v>072446</v>
          </cell>
        </row>
        <row r="5008">
          <cell r="C5008" t="str">
            <v>15/K-KTG/XII/95</v>
          </cell>
          <cell r="D5008" t="str">
            <v>JUS ALBER P.</v>
          </cell>
          <cell r="E5008" t="str">
            <v>044605</v>
          </cell>
          <cell r="F5008" t="str">
            <v>044605</v>
          </cell>
        </row>
        <row r="5009">
          <cell r="C5009" t="str">
            <v>48/K-KTG/XII/01</v>
          </cell>
          <cell r="D5009" t="str">
            <v>LAUREES TENDEAN</v>
          </cell>
          <cell r="E5009" t="str">
            <v>081224</v>
          </cell>
          <cell r="F5009" t="str">
            <v>081224</v>
          </cell>
        </row>
        <row r="5010">
          <cell r="C5010" t="str">
            <v>25/K-KTG/IX/97</v>
          </cell>
          <cell r="D5010" t="str">
            <v>MALASUGI. K</v>
          </cell>
          <cell r="E5010" t="str">
            <v>069332</v>
          </cell>
          <cell r="F5010" t="str">
            <v>069332</v>
          </cell>
        </row>
        <row r="5011">
          <cell r="C5011" t="str">
            <v>7/K-KTG/IV/02</v>
          </cell>
          <cell r="D5011" t="str">
            <v>MAXI RUDI MOKOAGOW</v>
          </cell>
          <cell r="E5011" t="str">
            <v>288876</v>
          </cell>
          <cell r="F5011" t="str">
            <v>288876</v>
          </cell>
        </row>
        <row r="5012">
          <cell r="C5012" t="str">
            <v>6/K-KTG/III/03</v>
          </cell>
          <cell r="D5012" t="str">
            <v>WAHID MAKALALAG</v>
          </cell>
          <cell r="E5012" t="str">
            <v>047175</v>
          </cell>
          <cell r="F5012" t="str">
            <v>047175</v>
          </cell>
        </row>
        <row r="5013">
          <cell r="C5013" t="str">
            <v>7/K-KTG/III/03</v>
          </cell>
          <cell r="D5013" t="str">
            <v>WAHID MAKALALAG</v>
          </cell>
          <cell r="E5013" t="str">
            <v>047127</v>
          </cell>
          <cell r="F5013" t="str">
            <v>047127</v>
          </cell>
        </row>
        <row r="5014">
          <cell r="C5014" t="str">
            <v>2/K-LBG/II/2000</v>
          </cell>
          <cell r="D5014" t="str">
            <v>SATTU R. ALLO</v>
          </cell>
          <cell r="E5014" t="str">
            <v>004396</v>
          </cell>
          <cell r="F5014" t="str">
            <v>004396</v>
          </cell>
        </row>
        <row r="5015">
          <cell r="C5015" t="str">
            <v>3/K-LBG/II/2000</v>
          </cell>
          <cell r="D5015" t="str">
            <v>M . AKOP</v>
          </cell>
          <cell r="E5015" t="str">
            <v>075984</v>
          </cell>
          <cell r="F5015" t="str">
            <v>075984</v>
          </cell>
        </row>
        <row r="5016">
          <cell r="C5016" t="str">
            <v>4/K-LBG/II/2000</v>
          </cell>
          <cell r="D5016" t="str">
            <v>HAIRUDDIN H. ABD</v>
          </cell>
          <cell r="E5016" t="str">
            <v>075995</v>
          </cell>
          <cell r="F5016" t="str">
            <v>075995</v>
          </cell>
        </row>
        <row r="5017">
          <cell r="C5017" t="str">
            <v>6/K-LBG/III/2000</v>
          </cell>
          <cell r="D5017" t="str">
            <v>ASMA Hj. YANAMO</v>
          </cell>
          <cell r="E5017" t="str">
            <v>076097</v>
          </cell>
          <cell r="F5017" t="str">
            <v>076097</v>
          </cell>
        </row>
        <row r="5018">
          <cell r="C5018" t="str">
            <v>8/K-LBG/VI/2000</v>
          </cell>
          <cell r="D5018" t="str">
            <v>RUDY GUWARNO</v>
          </cell>
          <cell r="E5018" t="str">
            <v>007643</v>
          </cell>
          <cell r="F5018" t="str">
            <v>007643</v>
          </cell>
        </row>
        <row r="5019">
          <cell r="C5019" t="str">
            <v>9/K-LBG/VI/2000</v>
          </cell>
          <cell r="D5019" t="str">
            <v>TONI KOBSTAN</v>
          </cell>
          <cell r="E5019" t="str">
            <v>004994</v>
          </cell>
          <cell r="F5019" t="str">
            <v>004994</v>
          </cell>
        </row>
        <row r="5020">
          <cell r="C5020" t="str">
            <v>11/K-LBG/VII/2000</v>
          </cell>
          <cell r="D5020" t="str">
            <v>RUDY KOBSTAN</v>
          </cell>
          <cell r="E5020" t="str">
            <v>004450</v>
          </cell>
          <cell r="F5020" t="str">
            <v>004450</v>
          </cell>
        </row>
        <row r="5021">
          <cell r="C5021" t="str">
            <v>12/K-LBG/VIII/2000</v>
          </cell>
          <cell r="D5021" t="str">
            <v>DJAHARU SUNANI</v>
          </cell>
          <cell r="E5021" t="str">
            <v>076898</v>
          </cell>
          <cell r="F5021" t="str">
            <v>076898</v>
          </cell>
        </row>
        <row r="5022">
          <cell r="C5022" t="str">
            <v>14/K-LBG/IX/2000</v>
          </cell>
          <cell r="D5022" t="str">
            <v>YAN MOKILI</v>
          </cell>
          <cell r="E5022" t="str">
            <v>221720</v>
          </cell>
          <cell r="F5022" t="str">
            <v>221720</v>
          </cell>
        </row>
        <row r="5023">
          <cell r="C5023" t="str">
            <v>17/K-LBG/IX/2000</v>
          </cell>
          <cell r="D5023" t="str">
            <v>CHATERINE KWELIN</v>
          </cell>
          <cell r="E5023" t="str">
            <v>009340</v>
          </cell>
          <cell r="F5023" t="str">
            <v>009340</v>
          </cell>
        </row>
        <row r="5024">
          <cell r="C5024" t="str">
            <v>28/K-LBG/VIII/2002</v>
          </cell>
          <cell r="D5024" t="str">
            <v>PURWANTO</v>
          </cell>
          <cell r="E5024" t="str">
            <v>2K006001</v>
          </cell>
          <cell r="F5024" t="str">
            <v>2K006001</v>
          </cell>
        </row>
        <row r="5025">
          <cell r="C5025" t="str">
            <v>18/K-LBG/IX/2000</v>
          </cell>
          <cell r="D5025" t="str">
            <v>PURWANTO</v>
          </cell>
          <cell r="E5025" t="str">
            <v>009454</v>
          </cell>
          <cell r="F5025" t="str">
            <v>009454</v>
          </cell>
        </row>
        <row r="5026">
          <cell r="C5026" t="str">
            <v>20/K-LBG/X/2000</v>
          </cell>
          <cell r="D5026" t="str">
            <v>SUHARNI KATILI</v>
          </cell>
          <cell r="E5026" t="str">
            <v>009334</v>
          </cell>
          <cell r="F5026" t="str">
            <v>009334</v>
          </cell>
        </row>
        <row r="5027">
          <cell r="C5027" t="str">
            <v>21/K-LBG/X/2000</v>
          </cell>
          <cell r="D5027" t="str">
            <v>YULIANTI LAKADURA</v>
          </cell>
          <cell r="E5027" t="str">
            <v>1R004399</v>
          </cell>
          <cell r="F5027" t="str">
            <v>1R004399</v>
          </cell>
        </row>
        <row r="5028">
          <cell r="C5028" t="str">
            <v>22/K-LBG/X/2000</v>
          </cell>
          <cell r="D5028" t="str">
            <v>IRWAN HINDRA</v>
          </cell>
          <cell r="E5028" t="str">
            <v>269027</v>
          </cell>
          <cell r="F5028" t="str">
            <v>269027</v>
          </cell>
        </row>
        <row r="5029">
          <cell r="C5029" t="str">
            <v>23/K-LBG/X/2000</v>
          </cell>
          <cell r="D5029" t="str">
            <v>SUMIATI PARMAN</v>
          </cell>
          <cell r="E5029" t="str">
            <v>1R079069</v>
          </cell>
          <cell r="F5029" t="str">
            <v>1R079069</v>
          </cell>
        </row>
        <row r="5030">
          <cell r="C5030" t="str">
            <v>24/K-LBG/XI/2000</v>
          </cell>
          <cell r="D5030" t="str">
            <v>H. BURHAN</v>
          </cell>
          <cell r="E5030" t="str">
            <v>001193</v>
          </cell>
          <cell r="F5030" t="str">
            <v>001193</v>
          </cell>
        </row>
        <row r="5031">
          <cell r="C5031" t="str">
            <v>25/K-LBG/XI/2000</v>
          </cell>
          <cell r="D5031" t="str">
            <v>KUSNO DUHING</v>
          </cell>
          <cell r="E5031" t="str">
            <v>077757</v>
          </cell>
          <cell r="F5031" t="str">
            <v>077757</v>
          </cell>
        </row>
        <row r="5032">
          <cell r="C5032" t="str">
            <v>26/K-LBG/XI/2000</v>
          </cell>
          <cell r="D5032" t="str">
            <v>MUH SANUSI</v>
          </cell>
          <cell r="E5032" t="str">
            <v>000960</v>
          </cell>
          <cell r="F5032" t="str">
            <v>000960</v>
          </cell>
        </row>
        <row r="5033">
          <cell r="C5033" t="str">
            <v>27/K-LBG/XI/2000</v>
          </cell>
          <cell r="D5033" t="str">
            <v>HERIYANTO</v>
          </cell>
          <cell r="E5033" t="str">
            <v>045481</v>
          </cell>
          <cell r="F5033" t="str">
            <v>045481</v>
          </cell>
        </row>
        <row r="5034">
          <cell r="C5034" t="str">
            <v>28/K-LBG/XII/2000</v>
          </cell>
          <cell r="D5034" t="str">
            <v>ERLINA YOCOM</v>
          </cell>
          <cell r="E5034" t="str">
            <v>1R080107</v>
          </cell>
          <cell r="F5034" t="str">
            <v>1R080107</v>
          </cell>
        </row>
        <row r="5035">
          <cell r="C5035" t="str">
            <v>30/K-LBG/XII/2000</v>
          </cell>
          <cell r="D5035" t="str">
            <v>AMBO TANG</v>
          </cell>
          <cell r="E5035" t="str">
            <v>008288</v>
          </cell>
          <cell r="F5035" t="str">
            <v>008288</v>
          </cell>
        </row>
        <row r="5036">
          <cell r="C5036" t="str">
            <v>31/K-LBG/XII/2000</v>
          </cell>
          <cell r="D5036" t="str">
            <v>HASRA JUNAEDI</v>
          </cell>
          <cell r="E5036" t="str">
            <v>078083</v>
          </cell>
          <cell r="F5036" t="str">
            <v>078083</v>
          </cell>
        </row>
        <row r="5037">
          <cell r="C5037" t="str">
            <v>1/K-LBG/I/2001</v>
          </cell>
          <cell r="D5037" t="str">
            <v>HARDIANTO S</v>
          </cell>
          <cell r="E5037" t="str">
            <v>012960</v>
          </cell>
          <cell r="F5037" t="str">
            <v>012960</v>
          </cell>
        </row>
        <row r="5038">
          <cell r="C5038" t="str">
            <v>4/K-LBG/II/2001</v>
          </cell>
          <cell r="D5038" t="str">
            <v>AMADAN TABU</v>
          </cell>
          <cell r="E5038" t="str">
            <v>1R078411</v>
          </cell>
          <cell r="F5038" t="str">
            <v>1R078411</v>
          </cell>
        </row>
        <row r="5039">
          <cell r="C5039" t="str">
            <v>5/K-LBG/II/2001</v>
          </cell>
          <cell r="D5039" t="str">
            <v>YUSRAN Z DG TAHA</v>
          </cell>
          <cell r="E5039" t="str">
            <v>1R078402</v>
          </cell>
          <cell r="F5039" t="str">
            <v>1R078402</v>
          </cell>
        </row>
        <row r="5040">
          <cell r="C5040" t="str">
            <v>6/K-LBG/II/2001</v>
          </cell>
          <cell r="D5040" t="str">
            <v>JAFRI DG BADO</v>
          </cell>
          <cell r="E5040" t="str">
            <v>078359</v>
          </cell>
          <cell r="F5040" t="str">
            <v>078359</v>
          </cell>
        </row>
        <row r="5041">
          <cell r="C5041" t="str">
            <v>8/K-LBG/III/2001</v>
          </cell>
          <cell r="D5041" t="str">
            <v>MUH. KASIM, SPd</v>
          </cell>
          <cell r="E5041" t="str">
            <v>1R078367</v>
          </cell>
          <cell r="F5041" t="str">
            <v>1R078367</v>
          </cell>
        </row>
        <row r="5042">
          <cell r="C5042" t="str">
            <v>9/K-LBG/III/2001</v>
          </cell>
          <cell r="D5042" t="str">
            <v>SUIS SABRI</v>
          </cell>
          <cell r="E5042" t="str">
            <v>1R224681</v>
          </cell>
          <cell r="F5042" t="str">
            <v>1R224681</v>
          </cell>
        </row>
        <row r="5043">
          <cell r="C5043" t="str">
            <v>10/K-LBG/III/2001</v>
          </cell>
          <cell r="D5043" t="str">
            <v>BUCHARI YUSUF</v>
          </cell>
          <cell r="E5043" t="str">
            <v>1R224677</v>
          </cell>
          <cell r="F5043" t="str">
            <v>1R224677</v>
          </cell>
        </row>
        <row r="5044">
          <cell r="C5044" t="str">
            <v>11/K-LBG/IV/2001</v>
          </cell>
          <cell r="D5044" t="str">
            <v>IRIYANTO GENI</v>
          </cell>
          <cell r="E5044" t="str">
            <v>1R078520</v>
          </cell>
          <cell r="F5044" t="str">
            <v>1R078520</v>
          </cell>
        </row>
        <row r="5045">
          <cell r="C5045" t="str">
            <v>12/K-LBG/IV/2001</v>
          </cell>
          <cell r="D5045" t="str">
            <v>MONALITA TIURANG</v>
          </cell>
          <cell r="E5045" t="str">
            <v>1R078630</v>
          </cell>
          <cell r="F5045" t="str">
            <v>1R078630</v>
          </cell>
        </row>
        <row r="5046">
          <cell r="C5046" t="str">
            <v>14/K-LBG/IV/2001</v>
          </cell>
          <cell r="D5046" t="str">
            <v>H. SUDIRMAN</v>
          </cell>
          <cell r="E5046" t="str">
            <v>1R045842</v>
          </cell>
          <cell r="F5046" t="str">
            <v>1R045842</v>
          </cell>
        </row>
        <row r="5047">
          <cell r="C5047" t="str">
            <v>15/K-LBG/V/2001</v>
          </cell>
          <cell r="D5047" t="str">
            <v>INDASAH KATNO</v>
          </cell>
          <cell r="E5047" t="str">
            <v>1K001358</v>
          </cell>
          <cell r="F5047" t="str">
            <v>1K001358</v>
          </cell>
        </row>
        <row r="5048">
          <cell r="C5048" t="str">
            <v>16/K-LBG/VI/2001</v>
          </cell>
          <cell r="D5048" t="str">
            <v>MOH. ARSAN</v>
          </cell>
          <cell r="E5048" t="str">
            <v>005641</v>
          </cell>
          <cell r="F5048" t="str">
            <v>005641</v>
          </cell>
        </row>
        <row r="5049">
          <cell r="C5049" t="str">
            <v>17/K-LBG/VI/2001</v>
          </cell>
          <cell r="D5049" t="str">
            <v>SUDARTO HAMAD</v>
          </cell>
          <cell r="E5049" t="str">
            <v>1R079634</v>
          </cell>
          <cell r="F5049" t="str">
            <v>1R079634</v>
          </cell>
        </row>
        <row r="5050">
          <cell r="C5050" t="str">
            <v>20/K-LBG/VII/2001</v>
          </cell>
          <cell r="D5050" t="str">
            <v>SARJUNI</v>
          </cell>
          <cell r="E5050" t="str">
            <v>1R079867</v>
          </cell>
          <cell r="F5050" t="str">
            <v>1R079867</v>
          </cell>
        </row>
        <row r="5051">
          <cell r="C5051" t="str">
            <v>21/K-LBG/VII/2001</v>
          </cell>
          <cell r="D5051" t="str">
            <v>SELESTINUS LIMPO</v>
          </cell>
          <cell r="E5051" t="str">
            <v>1R004399</v>
          </cell>
          <cell r="F5051" t="str">
            <v>1R004399</v>
          </cell>
        </row>
        <row r="5052">
          <cell r="C5052" t="str">
            <v>22/K-LBG/VII/2001</v>
          </cell>
          <cell r="D5052" t="str">
            <v>ERNA HARLINA</v>
          </cell>
          <cell r="E5052" t="str">
            <v>1K001356</v>
          </cell>
          <cell r="F5052" t="str">
            <v>1K001356</v>
          </cell>
        </row>
        <row r="5053">
          <cell r="C5053" t="str">
            <v>23/K-LBG/VII/2001</v>
          </cell>
          <cell r="D5053" t="str">
            <v>RENNY ERMAWATY</v>
          </cell>
          <cell r="E5053" t="str">
            <v>1K001475</v>
          </cell>
          <cell r="F5053" t="str">
            <v>1K001475</v>
          </cell>
        </row>
        <row r="5054">
          <cell r="C5054" t="str">
            <v>24/K-LBG/VII/2001</v>
          </cell>
          <cell r="D5054" t="str">
            <v>MUH. JUFRI R. DIKO S. sos</v>
          </cell>
          <cell r="E5054" t="str">
            <v>1R015849</v>
          </cell>
          <cell r="F5054" t="str">
            <v>1R015849</v>
          </cell>
        </row>
        <row r="5055">
          <cell r="C5055" t="str">
            <v>25/K-LBG/VIII/2001</v>
          </cell>
          <cell r="D5055" t="str">
            <v>TENNY TANNUS</v>
          </cell>
          <cell r="E5055" t="str">
            <v>271048</v>
          </cell>
          <cell r="F5055" t="str">
            <v>271048</v>
          </cell>
        </row>
        <row r="5056">
          <cell r="C5056" t="str">
            <v>26/K-LBG/VIII/2001</v>
          </cell>
          <cell r="D5056" t="str">
            <v>MULYADI AKILI</v>
          </cell>
          <cell r="E5056" t="str">
            <v>1R080106</v>
          </cell>
          <cell r="F5056" t="str">
            <v>1R080106</v>
          </cell>
        </row>
        <row r="5057">
          <cell r="C5057" t="str">
            <v>27/K-LBG/IX/2001</v>
          </cell>
          <cell r="D5057" t="str">
            <v>FRANGKY KATILI</v>
          </cell>
          <cell r="E5057" t="str">
            <v>1R080359</v>
          </cell>
          <cell r="F5057" t="str">
            <v>1R080359</v>
          </cell>
        </row>
        <row r="5058">
          <cell r="C5058" t="str">
            <v>28/K-LBG/IX/2001</v>
          </cell>
          <cell r="D5058" t="str">
            <v>FRENGKY H. WONGKAR</v>
          </cell>
          <cell r="E5058" t="str">
            <v>1R080407</v>
          </cell>
          <cell r="F5058" t="str">
            <v>1R080407</v>
          </cell>
        </row>
        <row r="5059">
          <cell r="C5059" t="str">
            <v>29/K-LBG/IX/2001</v>
          </cell>
          <cell r="D5059" t="str">
            <v>HI. LABANSA S. GUNA</v>
          </cell>
          <cell r="E5059" t="str">
            <v>1R080412</v>
          </cell>
          <cell r="F5059" t="str">
            <v>1R080412</v>
          </cell>
        </row>
        <row r="5060">
          <cell r="C5060" t="str">
            <v>30/K-LBG/IX/2001</v>
          </cell>
          <cell r="D5060" t="str">
            <v>ISRAN LINTANG</v>
          </cell>
          <cell r="E5060" t="str">
            <v>1K001665</v>
          </cell>
          <cell r="F5060" t="str">
            <v>1K001665</v>
          </cell>
        </row>
        <row r="5061">
          <cell r="C5061" t="str">
            <v>32/K-LBG/X/2001</v>
          </cell>
          <cell r="D5061" t="str">
            <v>DG.MASENNANG</v>
          </cell>
          <cell r="E5061" t="str">
            <v>1R226377</v>
          </cell>
          <cell r="F5061" t="str">
            <v>1R226377</v>
          </cell>
        </row>
        <row r="5062">
          <cell r="C5062" t="str">
            <v>33/K-LBG/X/2001</v>
          </cell>
          <cell r="D5062" t="str">
            <v>JOHNY F SOLOTY</v>
          </cell>
          <cell r="E5062" t="str">
            <v>1R024906</v>
          </cell>
          <cell r="F5062" t="str">
            <v>1R024906</v>
          </cell>
        </row>
        <row r="5063">
          <cell r="C5063" t="str">
            <v>34/K-LBG/X/2001</v>
          </cell>
          <cell r="D5063" t="str">
            <v>JOHNY F SOLOTY</v>
          </cell>
          <cell r="E5063" t="str">
            <v>1R024932</v>
          </cell>
          <cell r="F5063" t="str">
            <v>1R024932</v>
          </cell>
        </row>
        <row r="5064">
          <cell r="C5064" t="str">
            <v>36/K-LBG/X/2001</v>
          </cell>
          <cell r="D5064" t="str">
            <v>CV.FAJAR HUMUS</v>
          </cell>
          <cell r="E5064" t="str">
            <v>1R024931</v>
          </cell>
          <cell r="F5064" t="str">
            <v>1R024931</v>
          </cell>
        </row>
        <row r="5065">
          <cell r="C5065" t="str">
            <v>35/K-LBG/X/2001</v>
          </cell>
          <cell r="D5065" t="str">
            <v>AR. LATIF</v>
          </cell>
          <cell r="E5065" t="str">
            <v>1R080654</v>
          </cell>
          <cell r="F5065" t="str">
            <v>1R080654</v>
          </cell>
        </row>
        <row r="5066">
          <cell r="C5066" t="str">
            <v>37/K-LBG/X/2001</v>
          </cell>
          <cell r="D5066" t="str">
            <v>AHMAD. P RAJAB</v>
          </cell>
          <cell r="E5066" t="str">
            <v>1R080869</v>
          </cell>
          <cell r="F5066" t="str">
            <v>1R080869</v>
          </cell>
        </row>
        <row r="5067">
          <cell r="C5067" t="str">
            <v>38/K-LBG/X/2001</v>
          </cell>
          <cell r="D5067" t="str">
            <v>ASNI. A. HASAN</v>
          </cell>
          <cell r="E5067" t="str">
            <v>1R080871</v>
          </cell>
          <cell r="F5067" t="str">
            <v>1R080871</v>
          </cell>
        </row>
        <row r="5068">
          <cell r="C5068" t="str">
            <v>39/K-LBG/X/2001</v>
          </cell>
          <cell r="D5068" t="str">
            <v>H. HALIMA</v>
          </cell>
          <cell r="E5068" t="str">
            <v>1R284224</v>
          </cell>
          <cell r="F5068" t="str">
            <v>1R284224</v>
          </cell>
        </row>
        <row r="5069">
          <cell r="C5069" t="str">
            <v>40/K-LBG/X/2001</v>
          </cell>
          <cell r="D5069" t="str">
            <v>LUCKY WANGARY</v>
          </cell>
          <cell r="E5069" t="str">
            <v>1R226452</v>
          </cell>
          <cell r="F5069" t="str">
            <v>1R226452</v>
          </cell>
        </row>
        <row r="5070">
          <cell r="C5070" t="str">
            <v>41/K-LBG/XI/2001</v>
          </cell>
          <cell r="D5070" t="str">
            <v>SUTOMO</v>
          </cell>
          <cell r="E5070" t="str">
            <v>1R226515</v>
          </cell>
          <cell r="F5070" t="str">
            <v>1R226515</v>
          </cell>
        </row>
        <row r="5071">
          <cell r="C5071" t="str">
            <v>43/K-LBG/XI/2001</v>
          </cell>
          <cell r="D5071" t="str">
            <v>H. BUR</v>
          </cell>
          <cell r="E5071" t="str">
            <v>1R284797</v>
          </cell>
          <cell r="F5071" t="str">
            <v>1R284797</v>
          </cell>
        </row>
        <row r="5072">
          <cell r="C5072" t="str">
            <v>42/K-LBG/XI/2001</v>
          </cell>
          <cell r="D5072" t="str">
            <v>CV. DON MERRY</v>
          </cell>
          <cell r="E5072" t="str">
            <v>1R026004</v>
          </cell>
          <cell r="F5072" t="str">
            <v>1R026004</v>
          </cell>
        </row>
        <row r="5073">
          <cell r="C5073" t="str">
            <v>44/K-LBG/XI/2001</v>
          </cell>
          <cell r="D5073" t="str">
            <v>KOMANG TRISNA CAHAYA</v>
          </cell>
          <cell r="E5073" t="str">
            <v>1R061259</v>
          </cell>
          <cell r="F5073" t="str">
            <v>1R061259</v>
          </cell>
        </row>
        <row r="5074">
          <cell r="C5074" t="str">
            <v>45/K-LBG/XII/2001</v>
          </cell>
          <cell r="D5074" t="str">
            <v>SIN KADIR</v>
          </cell>
          <cell r="E5074" t="str">
            <v>1R061263</v>
          </cell>
          <cell r="F5074" t="str">
            <v>1R061263</v>
          </cell>
        </row>
        <row r="5075">
          <cell r="C5075" t="str">
            <v>46/K-LBG/XII/2001</v>
          </cell>
          <cell r="D5075" t="str">
            <v>SAHARUN IBRAHIM</v>
          </cell>
          <cell r="E5075" t="str">
            <v>1R081263</v>
          </cell>
          <cell r="F5075" t="str">
            <v>1R081263</v>
          </cell>
        </row>
        <row r="5076">
          <cell r="C5076" t="str">
            <v>47/K-LBG/XII/2001</v>
          </cell>
          <cell r="D5076" t="str">
            <v>HARYONO SUNARTAN</v>
          </cell>
          <cell r="E5076" t="str">
            <v>1R027236</v>
          </cell>
          <cell r="F5076" t="str">
            <v>1R027236</v>
          </cell>
        </row>
        <row r="5077">
          <cell r="C5077" t="str">
            <v>48/K-LBG/XII/2001</v>
          </cell>
          <cell r="D5077" t="str">
            <v>H. SAHRUDDIN</v>
          </cell>
          <cell r="E5077" t="str">
            <v>1R226915</v>
          </cell>
          <cell r="F5077" t="str">
            <v>1R226915</v>
          </cell>
        </row>
        <row r="5078">
          <cell r="C5078" t="str">
            <v>12/K-LBG/IV/2002</v>
          </cell>
          <cell r="D5078" t="str">
            <v>EKO WIYANTO</v>
          </cell>
          <cell r="E5078" t="str">
            <v>2R082295</v>
          </cell>
          <cell r="F5078" t="str">
            <v>2R082295</v>
          </cell>
        </row>
        <row r="5079">
          <cell r="C5079" t="str">
            <v>11/K-LBG/IV/2002</v>
          </cell>
          <cell r="D5079" t="str">
            <v>DEWI MARSIYAH</v>
          </cell>
          <cell r="E5079" t="str">
            <v>2R031660</v>
          </cell>
          <cell r="F5079" t="str">
            <v>2R031660</v>
          </cell>
        </row>
        <row r="5080">
          <cell r="C5080" t="str">
            <v>14/K-LBG/V/2002</v>
          </cell>
          <cell r="D5080" t="str">
            <v>FAUJIA SALEH</v>
          </cell>
          <cell r="E5080" t="str">
            <v>2R082732</v>
          </cell>
          <cell r="F5080" t="str">
            <v>2R082732</v>
          </cell>
        </row>
        <row r="5081">
          <cell r="C5081" t="str">
            <v>5/K-LBG/I/2002</v>
          </cell>
          <cell r="D5081" t="str">
            <v>ZAENAL ABIDIN</v>
          </cell>
          <cell r="E5081" t="str">
            <v>2K001891</v>
          </cell>
          <cell r="F5081" t="str">
            <v>2K001891</v>
          </cell>
        </row>
        <row r="5082">
          <cell r="C5082" t="str">
            <v>4/K-LBG/I/2002</v>
          </cell>
          <cell r="D5082" t="str">
            <v>H. TAGGILING</v>
          </cell>
          <cell r="E5082" t="str">
            <v>1R081484</v>
          </cell>
          <cell r="F5082" t="str">
            <v>1R081484</v>
          </cell>
        </row>
        <row r="5083">
          <cell r="C5083" t="str">
            <v>25/K-LBG/VII/2002</v>
          </cell>
          <cell r="D5083" t="str">
            <v>DENNY SOMPOTAN</v>
          </cell>
          <cell r="E5083" t="str">
            <v>2K0010033</v>
          </cell>
          <cell r="F5083" t="str">
            <v>2K0010033</v>
          </cell>
        </row>
        <row r="5084">
          <cell r="C5084" t="str">
            <v>21/K-LBG/VII/2002</v>
          </cell>
          <cell r="D5084" t="str">
            <v>RUKLI DENKA</v>
          </cell>
          <cell r="E5084" t="str">
            <v>2R083900</v>
          </cell>
          <cell r="F5084" t="str">
            <v>2R083900</v>
          </cell>
        </row>
        <row r="5085">
          <cell r="C5085" t="str">
            <v>72/K-LBG/X/1997</v>
          </cell>
          <cell r="D5085" t="str">
            <v>AMAN  ADAKA</v>
          </cell>
          <cell r="E5085" t="str">
            <v>068208</v>
          </cell>
          <cell r="F5085" t="str">
            <v>068208</v>
          </cell>
        </row>
        <row r="5086">
          <cell r="C5086" t="str">
            <v>23/K-LBG/VII/2002</v>
          </cell>
          <cell r="D5086" t="str">
            <v>AMAN ADAKA</v>
          </cell>
          <cell r="E5086" t="str">
            <v>2R084449</v>
          </cell>
          <cell r="F5086" t="str">
            <v>2R084449</v>
          </cell>
        </row>
        <row r="5087">
          <cell r="C5087" t="str">
            <v>22/K-LBG/VII/2002</v>
          </cell>
          <cell r="D5087" t="str">
            <v>MUHTARIP</v>
          </cell>
          <cell r="E5087" t="str">
            <v>2R084318</v>
          </cell>
          <cell r="F5087" t="str">
            <v>2R084318</v>
          </cell>
        </row>
        <row r="5088">
          <cell r="C5088" t="str">
            <v>1/K-LBG/I/2002</v>
          </cell>
          <cell r="D5088" t="str">
            <v>KHANAN</v>
          </cell>
          <cell r="E5088" t="str">
            <v>1R027860</v>
          </cell>
          <cell r="F5088" t="str">
            <v>1R027860</v>
          </cell>
        </row>
        <row r="5089">
          <cell r="C5089" t="str">
            <v>2/K-LBG/I/2002</v>
          </cell>
          <cell r="D5089" t="str">
            <v>YOPPIE R. TIOKEY</v>
          </cell>
          <cell r="E5089" t="str">
            <v>1R226971</v>
          </cell>
          <cell r="F5089" t="str">
            <v>1R226971</v>
          </cell>
        </row>
        <row r="5090">
          <cell r="C5090" t="str">
            <v>6/K-LBG/II/2002</v>
          </cell>
          <cell r="D5090" t="str">
            <v>ABD. KADIR</v>
          </cell>
          <cell r="E5090" t="str">
            <v>1R227062</v>
          </cell>
          <cell r="F5090" t="str">
            <v>1R227062</v>
          </cell>
        </row>
        <row r="5091">
          <cell r="C5091" t="str">
            <v>7/K-LBG/I/2002</v>
          </cell>
          <cell r="D5091" t="str">
            <v>SAKILA KHAN</v>
          </cell>
          <cell r="E5091" t="str">
            <v>2R082000</v>
          </cell>
          <cell r="F5091" t="str">
            <v>2R082000</v>
          </cell>
        </row>
        <row r="5092">
          <cell r="C5092" t="str">
            <v>15/K-LBG/V/2002</v>
          </cell>
          <cell r="D5092" t="str">
            <v>H. SUUDI NASIKA</v>
          </cell>
          <cell r="E5092" t="str">
            <v>2K000054</v>
          </cell>
          <cell r="F5092" t="str">
            <v>2K000054</v>
          </cell>
        </row>
        <row r="5093">
          <cell r="C5093" t="str">
            <v>17/K-LBG/V/2002</v>
          </cell>
          <cell r="D5093" t="str">
            <v>H. UDIN ABADI</v>
          </cell>
          <cell r="E5093" t="str">
            <v>2R227991</v>
          </cell>
          <cell r="F5093" t="str">
            <v>2R227991</v>
          </cell>
        </row>
        <row r="5094">
          <cell r="C5094" t="str">
            <v>19/K-LBG/VI/2002</v>
          </cell>
          <cell r="D5094" t="str">
            <v>ARDIN MOINTI</v>
          </cell>
          <cell r="E5094" t="str">
            <v>2R082827</v>
          </cell>
          <cell r="F5094" t="str">
            <v>2R082827</v>
          </cell>
        </row>
        <row r="5095">
          <cell r="C5095" t="str">
            <v>20/K-LBG/VI/2002</v>
          </cell>
          <cell r="D5095" t="str">
            <v>GUNAWAN SAFARI</v>
          </cell>
          <cell r="E5095" t="str">
            <v>2R083900</v>
          </cell>
          <cell r="F5095" t="str">
            <v>2R083900</v>
          </cell>
        </row>
        <row r="5096">
          <cell r="C5096" t="str">
            <v>26/K-LBG/VIII/2002</v>
          </cell>
          <cell r="D5096" t="str">
            <v>RUSE</v>
          </cell>
          <cell r="E5096" t="str">
            <v>2R084419</v>
          </cell>
          <cell r="F5096" t="str">
            <v>2R084419</v>
          </cell>
        </row>
        <row r="5097">
          <cell r="C5097" t="str">
            <v>27/K-LBG/VIII/2002</v>
          </cell>
          <cell r="D5097" t="str">
            <v>TOETIYONO TRIATMOJO</v>
          </cell>
          <cell r="E5097" t="str">
            <v>2A03445</v>
          </cell>
          <cell r="F5097" t="str">
            <v>2A03445</v>
          </cell>
        </row>
        <row r="5098">
          <cell r="C5098" t="str">
            <v>31/K-LBG/IX/2002</v>
          </cell>
          <cell r="D5098" t="str">
            <v>MAARUF SAIRUNG, SE</v>
          </cell>
          <cell r="E5098" t="str">
            <v>2R295638</v>
          </cell>
          <cell r="F5098" t="str">
            <v>2R295638</v>
          </cell>
        </row>
        <row r="5099">
          <cell r="C5099" t="str">
            <v>32/K-LBG/X/2002</v>
          </cell>
          <cell r="D5099" t="str">
            <v>ANWAR LAMIJU</v>
          </cell>
          <cell r="E5099" t="str">
            <v>2R084419</v>
          </cell>
          <cell r="F5099" t="str">
            <v>2R084419</v>
          </cell>
        </row>
        <row r="5100">
          <cell r="C5100" t="str">
            <v>33/K-LBG/X/2002</v>
          </cell>
          <cell r="D5100" t="str">
            <v>SUKMA MANDALIMA</v>
          </cell>
          <cell r="E5100" t="str">
            <v>1R081489</v>
          </cell>
          <cell r="F5100" t="str">
            <v>1R081489</v>
          </cell>
        </row>
        <row r="5101">
          <cell r="C5101" t="str">
            <v>34/K-LBG/X/2002</v>
          </cell>
          <cell r="D5101" t="str">
            <v>DJON BANTOYOT</v>
          </cell>
          <cell r="E5101" t="str">
            <v>038698</v>
          </cell>
          <cell r="F5101" t="str">
            <v>038698</v>
          </cell>
        </row>
        <row r="5102">
          <cell r="C5102" t="str">
            <v>35/K-LBG/X/2002</v>
          </cell>
          <cell r="D5102" t="str">
            <v>HL LUKMAN LAPALANTI</v>
          </cell>
          <cell r="E5102" t="str">
            <v>002313</v>
          </cell>
          <cell r="F5102" t="str">
            <v>002313</v>
          </cell>
        </row>
        <row r="5103">
          <cell r="C5103" t="str">
            <v>38/K-LBG/XI/2002</v>
          </cell>
          <cell r="D5103" t="str">
            <v>AHMAD</v>
          </cell>
          <cell r="E5103" t="str">
            <v>2R035763</v>
          </cell>
          <cell r="F5103" t="str">
            <v>2R035763</v>
          </cell>
        </row>
        <row r="5104">
          <cell r="C5104" t="str">
            <v>40/K-LBG/XII/2002</v>
          </cell>
          <cell r="D5104" t="str">
            <v>ASWADI PAKU</v>
          </cell>
          <cell r="E5104" t="str">
            <v>085906</v>
          </cell>
          <cell r="F5104" t="str">
            <v>085906</v>
          </cell>
        </row>
        <row r="5105">
          <cell r="C5105" t="str">
            <v>41/K-LBG/XII/2002</v>
          </cell>
          <cell r="D5105" t="str">
            <v>YOHANIS YOSEP</v>
          </cell>
          <cell r="E5105" t="str">
            <v>043585</v>
          </cell>
          <cell r="F5105" t="str">
            <v>043585</v>
          </cell>
        </row>
        <row r="5106">
          <cell r="C5106" t="str">
            <v>36/K-LBG/V/1997</v>
          </cell>
          <cell r="D5106" t="str">
            <v>I WAYAN WITIA</v>
          </cell>
          <cell r="E5106" t="str">
            <v>064517</v>
          </cell>
          <cell r="F5106" t="str">
            <v>064517</v>
          </cell>
        </row>
        <row r="5107">
          <cell r="C5107" t="str">
            <v>36/K-LBG/X/2002</v>
          </cell>
          <cell r="D5107" t="str">
            <v>WAYAN SULAIMAN</v>
          </cell>
          <cell r="E5107" t="str">
            <v>086009</v>
          </cell>
          <cell r="F5107" t="str">
            <v>086009</v>
          </cell>
        </row>
        <row r="5108">
          <cell r="C5108" t="str">
            <v>20/K-PSO/V/1997</v>
          </cell>
          <cell r="D5108" t="str">
            <v>ARIES EFENDI</v>
          </cell>
          <cell r="E5108" t="str">
            <v>059413</v>
          </cell>
          <cell r="F5108" t="str">
            <v>059413</v>
          </cell>
        </row>
        <row r="5109">
          <cell r="C5109" t="str">
            <v>1/K-TAR/III/1998</v>
          </cell>
          <cell r="D5109" t="str">
            <v>RUDI KOBSTAN</v>
          </cell>
          <cell r="E5109" t="str">
            <v>039779</v>
          </cell>
          <cell r="F5109" t="str">
            <v>039779</v>
          </cell>
        </row>
        <row r="5110">
          <cell r="C5110" t="str">
            <v>24/K-LBG/VII/2002</v>
          </cell>
          <cell r="D5110" t="str">
            <v>MUHTAR ABD. LATIF</v>
          </cell>
          <cell r="E5110" t="str">
            <v>2R084451</v>
          </cell>
          <cell r="F5110" t="str">
            <v>2R084451</v>
          </cell>
        </row>
        <row r="5111">
          <cell r="C5111" t="str">
            <v>66/K-LBG/IX/1997</v>
          </cell>
          <cell r="D5111" t="str">
            <v>I WAYANG ROJO</v>
          </cell>
          <cell r="E5111" t="str">
            <v>069465</v>
          </cell>
          <cell r="F5111" t="str">
            <v>069465</v>
          </cell>
        </row>
        <row r="5112">
          <cell r="C5112" t="str">
            <v>81/K-LBG/XII/1996</v>
          </cell>
          <cell r="D5112" t="str">
            <v>YOHANES WANGARY</v>
          </cell>
          <cell r="E5112" t="str">
            <v>000480</v>
          </cell>
          <cell r="F5112" t="str">
            <v>000480</v>
          </cell>
        </row>
        <row r="5113">
          <cell r="C5113" t="str">
            <v>7/K-LBG/III/1995</v>
          </cell>
          <cell r="D5113" t="str">
            <v>NURIANI ISMAIL</v>
          </cell>
          <cell r="E5113" t="str">
            <v>036370</v>
          </cell>
          <cell r="F5113" t="str">
            <v>036370</v>
          </cell>
        </row>
        <row r="5114">
          <cell r="C5114" t="str">
            <v>2/K-LBG/ADD/1997</v>
          </cell>
          <cell r="D5114" t="str">
            <v>CV.CITRA MUSPRATAMA</v>
          </cell>
          <cell r="E5114" t="str">
            <v>033709</v>
          </cell>
          <cell r="F5114" t="str">
            <v>033709</v>
          </cell>
        </row>
        <row r="5115">
          <cell r="C5115" t="str">
            <v>9/K-LBG/V/1995</v>
          </cell>
          <cell r="D5115" t="str">
            <v>U R I</v>
          </cell>
          <cell r="E5115" t="str">
            <v>036972</v>
          </cell>
          <cell r="F5115" t="str">
            <v>036972</v>
          </cell>
        </row>
        <row r="5116">
          <cell r="C5116" t="str">
            <v>9/K-LBG/III/2002</v>
          </cell>
          <cell r="D5116" t="str">
            <v>H. ARIF LAPALANTI</v>
          </cell>
          <cell r="E5116" t="str">
            <v>2R227291</v>
          </cell>
          <cell r="F5116" t="str">
            <v>2R227291</v>
          </cell>
        </row>
        <row r="5117">
          <cell r="C5117" t="str">
            <v>14/K-LBG/IV/1996</v>
          </cell>
          <cell r="D5117" t="str">
            <v>RONALD RUITAND</v>
          </cell>
          <cell r="E5117" t="str">
            <v>047666</v>
          </cell>
          <cell r="F5117" t="str">
            <v>047666</v>
          </cell>
        </row>
        <row r="5118">
          <cell r="C5118" t="str">
            <v>32/K-LBG/VI/1995</v>
          </cell>
          <cell r="D5118" t="str">
            <v>HARI SAHARI</v>
          </cell>
          <cell r="E5118" t="str">
            <v>039330</v>
          </cell>
          <cell r="F5118" t="str">
            <v>039330</v>
          </cell>
        </row>
        <row r="5119">
          <cell r="C5119" t="str">
            <v>55/K-LBG/VIII/1997</v>
          </cell>
          <cell r="D5119" t="str">
            <v>KARLOS SALEH</v>
          </cell>
          <cell r="E5119" t="str">
            <v>067279</v>
          </cell>
          <cell r="F5119" t="str">
            <v>067279</v>
          </cell>
        </row>
        <row r="5120">
          <cell r="C5120" t="str">
            <v>62/K-PLU/XI/1996</v>
          </cell>
          <cell r="D5120" t="str">
            <v>KARLOS SALEH</v>
          </cell>
          <cell r="E5120" t="str">
            <v>057280</v>
          </cell>
          <cell r="F5120" t="str">
            <v>057280</v>
          </cell>
        </row>
        <row r="5121">
          <cell r="C5121" t="str">
            <v>99/K-LBG/XII/1997</v>
          </cell>
          <cell r="D5121" t="str">
            <v>H. SYAHRUDDIN SAID</v>
          </cell>
          <cell r="E5121" t="str">
            <v>219937</v>
          </cell>
          <cell r="F5121" t="str">
            <v>219937</v>
          </cell>
        </row>
        <row r="5122">
          <cell r="C5122" t="str">
            <v>42/K-LBG/V/1995</v>
          </cell>
          <cell r="D5122" t="str">
            <v>NONNY KHARITIONO</v>
          </cell>
          <cell r="E5122" t="str">
            <v>033678</v>
          </cell>
          <cell r="F5122" t="str">
            <v>033678</v>
          </cell>
        </row>
        <row r="5123">
          <cell r="C5123" t="str">
            <v>47/K-LBG/VIII/1995</v>
          </cell>
          <cell r="D5123" t="str">
            <v>HUSAIN ABD. RAUF, Bsc</v>
          </cell>
          <cell r="E5123" t="str">
            <v>038324</v>
          </cell>
          <cell r="F5123" t="str">
            <v>038324</v>
          </cell>
        </row>
        <row r="5124">
          <cell r="C5124" t="str">
            <v>53/K-LBG/VIII/1997</v>
          </cell>
          <cell r="D5124" t="str">
            <v>NON TANGKILISAN</v>
          </cell>
          <cell r="E5124" t="str">
            <v>067216</v>
          </cell>
          <cell r="F5124" t="str">
            <v>067216</v>
          </cell>
        </row>
        <row r="5125">
          <cell r="C5125" t="str">
            <v>55/K-LBG/X/1995</v>
          </cell>
          <cell r="D5125" t="str">
            <v>DJAFRI DG. BADO</v>
          </cell>
          <cell r="E5125" t="str">
            <v>043574</v>
          </cell>
          <cell r="F5125" t="str">
            <v>043574</v>
          </cell>
        </row>
        <row r="5126">
          <cell r="C5126" t="str">
            <v>60/K-LBG/XI/1995</v>
          </cell>
          <cell r="D5126" t="str">
            <v>ADE HIDAYAT</v>
          </cell>
          <cell r="E5126" t="str">
            <v>043784</v>
          </cell>
          <cell r="F5126" t="str">
            <v>043784</v>
          </cell>
        </row>
        <row r="5127">
          <cell r="C5127" t="str">
            <v>3/K-LBG/I/1997</v>
          </cell>
          <cell r="D5127" t="str">
            <v>NIRWAN</v>
          </cell>
          <cell r="E5127" t="str">
            <v>060496</v>
          </cell>
          <cell r="F5127" t="str">
            <v>060496</v>
          </cell>
        </row>
        <row r="5128">
          <cell r="C5128" t="str">
            <v>65/K-LBG/XII/1995</v>
          </cell>
          <cell r="D5128" t="str">
            <v>MATTALATTA</v>
          </cell>
          <cell r="E5128" t="str">
            <v>045869</v>
          </cell>
          <cell r="F5128" t="str">
            <v>045869</v>
          </cell>
        </row>
        <row r="5129">
          <cell r="C5129" t="str">
            <v>3/K-LBG/I/2001</v>
          </cell>
          <cell r="D5129" t="str">
            <v>HAIDAR  PIRUS</v>
          </cell>
          <cell r="E5129" t="str">
            <v>003305</v>
          </cell>
          <cell r="F5129" t="str">
            <v>003305</v>
          </cell>
        </row>
        <row r="5130">
          <cell r="C5130" t="str">
            <v>95/K-LBG/XI/1997</v>
          </cell>
          <cell r="D5130" t="str">
            <v>HAIDAR PIRUS</v>
          </cell>
          <cell r="E5130" t="str">
            <v>071515</v>
          </cell>
          <cell r="F5130" t="str">
            <v>071515</v>
          </cell>
        </row>
        <row r="5131">
          <cell r="C5131" t="str">
            <v>67/K-LBG/XII/1995</v>
          </cell>
          <cell r="D5131" t="str">
            <v>RUKMIATI OLIHI</v>
          </cell>
          <cell r="E5131" t="str">
            <v>038359</v>
          </cell>
          <cell r="F5131" t="str">
            <v>038359</v>
          </cell>
        </row>
        <row r="5132">
          <cell r="C5132" t="str">
            <v>3/K-LBG/I/1996</v>
          </cell>
          <cell r="D5132" t="str">
            <v>H. ST. AMINAH</v>
          </cell>
          <cell r="E5132" t="str">
            <v>04223</v>
          </cell>
          <cell r="F5132" t="str">
            <v>04223</v>
          </cell>
        </row>
        <row r="5133">
          <cell r="C5133" t="str">
            <v>42/K-LBG/XII/2002</v>
          </cell>
          <cell r="D5133" t="str">
            <v>AMRIN RAPPE</v>
          </cell>
          <cell r="E5133" t="str">
            <v>086841</v>
          </cell>
          <cell r="F5133" t="str">
            <v>086841</v>
          </cell>
        </row>
        <row r="5134">
          <cell r="C5134" t="str">
            <v>18/K-LBG/III/1997</v>
          </cell>
          <cell r="D5134" t="str">
            <v>PAN BAGINDA</v>
          </cell>
          <cell r="E5134" t="str">
            <v>062665</v>
          </cell>
          <cell r="F5134" t="str">
            <v>062665</v>
          </cell>
        </row>
        <row r="5135">
          <cell r="C5135" t="str">
            <v>1/K-LBG/ADD/1996</v>
          </cell>
          <cell r="D5135" t="str">
            <v>PAN BAGINDA</v>
          </cell>
          <cell r="E5135" t="str">
            <v>040859</v>
          </cell>
          <cell r="F5135" t="str">
            <v>040859</v>
          </cell>
        </row>
        <row r="5136">
          <cell r="C5136" t="str">
            <v>29/K-LBG/IX/2002</v>
          </cell>
          <cell r="D5136" t="str">
            <v>ARIM YUDA</v>
          </cell>
          <cell r="E5136" t="str">
            <v>2R084474</v>
          </cell>
          <cell r="F5136" t="str">
            <v>2R084474</v>
          </cell>
        </row>
        <row r="5137">
          <cell r="C5137" t="str">
            <v>30/K-LBG/XII/1999</v>
          </cell>
          <cell r="D5137" t="str">
            <v>ARIM YUDA</v>
          </cell>
          <cell r="E5137" t="str">
            <v>075342</v>
          </cell>
          <cell r="F5137" t="str">
            <v>075342</v>
          </cell>
        </row>
        <row r="5138">
          <cell r="C5138" t="str">
            <v>45/K-LBG/VII/1997</v>
          </cell>
          <cell r="D5138" t="str">
            <v>NYON MAMANGKAI</v>
          </cell>
          <cell r="E5138" t="str">
            <v>065724</v>
          </cell>
          <cell r="F5138" t="str">
            <v>065724</v>
          </cell>
        </row>
        <row r="5139">
          <cell r="C5139" t="str">
            <v>23/K-LBG/VI/1996</v>
          </cell>
          <cell r="D5139" t="str">
            <v>NYONG MANANGKAY</v>
          </cell>
          <cell r="E5139" t="str">
            <v>051930</v>
          </cell>
          <cell r="F5139" t="str">
            <v>051930</v>
          </cell>
        </row>
        <row r="5140">
          <cell r="C5140" t="str">
            <v>50/K-LBG/VII/1997</v>
          </cell>
          <cell r="D5140" t="str">
            <v>AMINUDDIN M. AMIR</v>
          </cell>
          <cell r="E5140" t="str">
            <v>067885</v>
          </cell>
          <cell r="F5140" t="str">
            <v>067885</v>
          </cell>
        </row>
        <row r="5141">
          <cell r="C5141" t="str">
            <v>28/K-LBG/VI-/1996</v>
          </cell>
          <cell r="D5141" t="str">
            <v>H. L A S I A H</v>
          </cell>
          <cell r="E5141" t="str">
            <v>235049</v>
          </cell>
          <cell r="F5141" t="str">
            <v>235049</v>
          </cell>
        </row>
        <row r="5142">
          <cell r="C5142" t="str">
            <v>42/K-LBG/VI/1997</v>
          </cell>
          <cell r="D5142" t="str">
            <v>RUSDIA SULE</v>
          </cell>
          <cell r="E5142" t="str">
            <v>065715</v>
          </cell>
          <cell r="F5142" t="str">
            <v>065715</v>
          </cell>
        </row>
        <row r="5143">
          <cell r="C5143" t="str">
            <v>36/K-LBG/VII/1996</v>
          </cell>
          <cell r="D5143" t="str">
            <v>LAWAE</v>
          </cell>
          <cell r="E5143" t="str">
            <v>050407</v>
          </cell>
          <cell r="F5143" t="str">
            <v>050407</v>
          </cell>
        </row>
        <row r="5144">
          <cell r="C5144" t="str">
            <v>37/K-LBG/VIII/1996</v>
          </cell>
          <cell r="D5144" t="str">
            <v>ANI SUARNI DJAUNI</v>
          </cell>
          <cell r="E5144" t="str">
            <v>050227</v>
          </cell>
          <cell r="F5144" t="str">
            <v>050227</v>
          </cell>
        </row>
        <row r="5145">
          <cell r="C5145" t="str">
            <v>39/K-LBG/VIII/1996</v>
          </cell>
          <cell r="D5145" t="str">
            <v>I WAYANG RATENG</v>
          </cell>
          <cell r="E5145" t="str">
            <v>051017</v>
          </cell>
          <cell r="F5145" t="str">
            <v>051017</v>
          </cell>
        </row>
        <row r="5146">
          <cell r="C5146" t="str">
            <v>43/K-LBG/VIII/1996</v>
          </cell>
          <cell r="D5146" t="str">
            <v>ROBERT SAMUEL</v>
          </cell>
          <cell r="E5146" t="str">
            <v>054554</v>
          </cell>
          <cell r="F5146" t="str">
            <v>054554</v>
          </cell>
        </row>
        <row r="5147">
          <cell r="C5147" t="str">
            <v>47/K-LBG/IX/1996</v>
          </cell>
          <cell r="D5147" t="str">
            <v>MISDI SUTOYO</v>
          </cell>
          <cell r="E5147" t="str">
            <v>055799</v>
          </cell>
          <cell r="F5147" t="str">
            <v>055799</v>
          </cell>
        </row>
        <row r="5148">
          <cell r="C5148" t="str">
            <v>52/K-LBG/IX/1996</v>
          </cell>
          <cell r="D5148" t="str">
            <v>BAKRI HAMKA</v>
          </cell>
          <cell r="E5148" t="str">
            <v>055834</v>
          </cell>
          <cell r="F5148" t="str">
            <v>055834</v>
          </cell>
        </row>
        <row r="5149">
          <cell r="C5149" t="str">
            <v>56/K-LBG/X/1996</v>
          </cell>
          <cell r="D5149" t="str">
            <v>NASIR IMRAN</v>
          </cell>
          <cell r="E5149" t="str">
            <v>214788</v>
          </cell>
          <cell r="F5149" t="str">
            <v>214788</v>
          </cell>
        </row>
        <row r="5150">
          <cell r="C5150" t="str">
            <v>57/K-LBG/X/1996</v>
          </cell>
          <cell r="D5150" t="str">
            <v>SUHARTO</v>
          </cell>
          <cell r="E5150" t="str">
            <v>053489</v>
          </cell>
          <cell r="F5150" t="str">
            <v>053489</v>
          </cell>
        </row>
        <row r="5151">
          <cell r="C5151" t="str">
            <v>7/K-LBG/I/1997</v>
          </cell>
          <cell r="D5151" t="str">
            <v>BEBY KOBSTAN</v>
          </cell>
          <cell r="E5151" t="str">
            <v>059731</v>
          </cell>
          <cell r="F5151" t="str">
            <v>059731</v>
          </cell>
        </row>
        <row r="5152">
          <cell r="C5152" t="str">
            <v>60/K-LBG/XI/1996</v>
          </cell>
          <cell r="D5152" t="str">
            <v>MULYADI</v>
          </cell>
          <cell r="E5152" t="str">
            <v>057322</v>
          </cell>
          <cell r="F5152" t="str">
            <v>057322</v>
          </cell>
        </row>
        <row r="5153">
          <cell r="C5153" t="str">
            <v>63/K-PLU/XI/1996</v>
          </cell>
          <cell r="D5153" t="str">
            <v>TONY TUNGGARAPAN</v>
          </cell>
          <cell r="E5153" t="str">
            <v>039467</v>
          </cell>
          <cell r="F5153" t="str">
            <v>039467</v>
          </cell>
        </row>
        <row r="5154">
          <cell r="C5154" t="str">
            <v>65/K-LBG/XI/1996</v>
          </cell>
          <cell r="D5154" t="str">
            <v>AMINULLAH LABA</v>
          </cell>
          <cell r="E5154" t="str">
            <v>057305</v>
          </cell>
          <cell r="F5154" t="str">
            <v>057305</v>
          </cell>
        </row>
        <row r="5155">
          <cell r="C5155" t="str">
            <v>70/K-LBG/XI/1996</v>
          </cell>
          <cell r="D5155" t="str">
            <v>RAMIS DJIBRAN</v>
          </cell>
          <cell r="E5155" t="str">
            <v>058483</v>
          </cell>
          <cell r="F5155" t="str">
            <v>058483</v>
          </cell>
        </row>
        <row r="5156">
          <cell r="C5156" t="str">
            <v>73/K-LBG/XII/1996</v>
          </cell>
          <cell r="D5156" t="str">
            <v>RUKMIYATI OLIHI</v>
          </cell>
          <cell r="E5156" t="str">
            <v>058896</v>
          </cell>
          <cell r="F5156" t="str">
            <v>058896</v>
          </cell>
        </row>
        <row r="5157">
          <cell r="C5157" t="str">
            <v>8/K-LBG/VI/1999</v>
          </cell>
          <cell r="D5157" t="str">
            <v>LUTFI TAHER</v>
          </cell>
          <cell r="E5157" t="str">
            <v>074018</v>
          </cell>
          <cell r="F5157" t="str">
            <v>074018</v>
          </cell>
        </row>
        <row r="5158">
          <cell r="C5158" t="str">
            <v>13/K-LBG/IV/2002</v>
          </cell>
          <cell r="D5158" t="str">
            <v>SUDIONO</v>
          </cell>
          <cell r="E5158" t="str">
            <v>2R31845</v>
          </cell>
          <cell r="F5158" t="str">
            <v>2R31845</v>
          </cell>
        </row>
        <row r="5159">
          <cell r="C5159" t="str">
            <v>78/K-LBG/XII/1996</v>
          </cell>
          <cell r="D5159" t="str">
            <v>H. SUKUR MOIDADY</v>
          </cell>
          <cell r="E5159" t="str">
            <v>059481</v>
          </cell>
          <cell r="F5159" t="str">
            <v>059481</v>
          </cell>
        </row>
        <row r="5160">
          <cell r="C5160" t="str">
            <v>1/K-LBG/I/1997</v>
          </cell>
          <cell r="D5160" t="str">
            <v>ROSELY SOVIAWATY</v>
          </cell>
          <cell r="E5160" t="str">
            <v>057306</v>
          </cell>
          <cell r="F5160" t="str">
            <v>057306</v>
          </cell>
        </row>
        <row r="5161">
          <cell r="C5161" t="str">
            <v>4/K-LBG/I/1997</v>
          </cell>
          <cell r="D5161" t="str">
            <v>ARIFIN MARIMBOH</v>
          </cell>
          <cell r="E5161" t="str">
            <v>060492</v>
          </cell>
          <cell r="F5161" t="str">
            <v>060492</v>
          </cell>
        </row>
        <row r="5162">
          <cell r="C5162" t="str">
            <v>10/K-LBG/II/1997</v>
          </cell>
          <cell r="D5162" t="str">
            <v>NY. ROSDIA SULE</v>
          </cell>
          <cell r="E5162" t="str">
            <v>061649</v>
          </cell>
          <cell r="F5162" t="str">
            <v>061649</v>
          </cell>
        </row>
        <row r="5163">
          <cell r="C5163" t="str">
            <v>18/K-LBG/V/2002</v>
          </cell>
          <cell r="D5163" t="str">
            <v>RUSDIA SULE</v>
          </cell>
          <cell r="E5163" t="str">
            <v>2R082721</v>
          </cell>
          <cell r="F5163" t="str">
            <v>2R082721</v>
          </cell>
        </row>
        <row r="5164">
          <cell r="C5164" t="str">
            <v>16/K-LBG/III/1997</v>
          </cell>
          <cell r="D5164" t="str">
            <v>AMBO TANG</v>
          </cell>
          <cell r="E5164" t="str">
            <v>062652</v>
          </cell>
          <cell r="F5164" t="str">
            <v>062652</v>
          </cell>
        </row>
        <row r="5165">
          <cell r="C5165" t="str">
            <v>13/K-LBG/III/1997</v>
          </cell>
          <cell r="D5165" t="str">
            <v>REIN SIWI</v>
          </cell>
          <cell r="E5165" t="str">
            <v>059703</v>
          </cell>
          <cell r="F5165" t="str">
            <v>059703</v>
          </cell>
        </row>
        <row r="5166">
          <cell r="C5166" t="str">
            <v>15/K-LBG/III/1997</v>
          </cell>
          <cell r="D5166" t="str">
            <v>I NYOMAN SUARA</v>
          </cell>
          <cell r="E5166" t="str">
            <v>062091</v>
          </cell>
          <cell r="F5166" t="str">
            <v>062091</v>
          </cell>
        </row>
        <row r="5167">
          <cell r="C5167" t="str">
            <v>21/K-LBG/IV/1997</v>
          </cell>
          <cell r="D5167" t="str">
            <v>EDI SOSILO</v>
          </cell>
          <cell r="E5167" t="str">
            <v>062674</v>
          </cell>
          <cell r="F5167" t="str">
            <v>062674</v>
          </cell>
        </row>
        <row r="5168">
          <cell r="C5168" t="str">
            <v>22/K-LBG/IV/1997</v>
          </cell>
          <cell r="D5168" t="str">
            <v>MUBARAK AFIT</v>
          </cell>
          <cell r="E5168" t="str">
            <v>062637</v>
          </cell>
          <cell r="F5168" t="str">
            <v>062637</v>
          </cell>
        </row>
        <row r="5169">
          <cell r="C5169" t="str">
            <v>23/K-LBG/IV/1997</v>
          </cell>
          <cell r="D5169" t="str">
            <v>HAROLD YOKOM</v>
          </cell>
          <cell r="E5169" t="str">
            <v>061560</v>
          </cell>
          <cell r="F5169" t="str">
            <v>061560</v>
          </cell>
        </row>
        <row r="5170">
          <cell r="C5170" t="str">
            <v>24/K-LBG/IV/1997</v>
          </cell>
          <cell r="D5170" t="str">
            <v>ARYANTO HASAN</v>
          </cell>
          <cell r="E5170" t="str">
            <v>062621</v>
          </cell>
          <cell r="F5170" t="str">
            <v>062621</v>
          </cell>
        </row>
        <row r="5171">
          <cell r="C5171" t="str">
            <v>30/K-LBG/V/1997</v>
          </cell>
          <cell r="D5171" t="str">
            <v>ANGGRIANI, L</v>
          </cell>
          <cell r="E5171" t="str">
            <v>063467</v>
          </cell>
          <cell r="F5171" t="str">
            <v>063467</v>
          </cell>
        </row>
        <row r="5172">
          <cell r="C5172" t="str">
            <v>35/K-LBG/V/1997</v>
          </cell>
          <cell r="D5172" t="str">
            <v>ARIE THEDY</v>
          </cell>
          <cell r="E5172" t="str">
            <v>064536</v>
          </cell>
          <cell r="F5172" t="str">
            <v>064536</v>
          </cell>
        </row>
        <row r="5173">
          <cell r="C5173" t="str">
            <v>7/K-LBG/VI/2000</v>
          </cell>
          <cell r="D5173" t="str">
            <v>AMRIN RAPPE</v>
          </cell>
          <cell r="E5173" t="str">
            <v>220667</v>
          </cell>
          <cell r="F5173" t="str">
            <v>220667</v>
          </cell>
        </row>
        <row r="5174">
          <cell r="C5174" t="str">
            <v>3/K-LBG/I/2002</v>
          </cell>
          <cell r="D5174" t="str">
            <v>SURATMAN BANGGU</v>
          </cell>
          <cell r="E5174" t="str">
            <v>081489</v>
          </cell>
          <cell r="F5174" t="str">
            <v>081489</v>
          </cell>
        </row>
        <row r="5175">
          <cell r="C5175" t="str">
            <v>47/K-LBG/VII/1997</v>
          </cell>
          <cell r="D5175" t="str">
            <v>JEMY KARIM</v>
          </cell>
          <cell r="E5175" t="str">
            <v>067162</v>
          </cell>
          <cell r="F5175" t="str">
            <v>067162</v>
          </cell>
        </row>
        <row r="5176">
          <cell r="C5176" t="str">
            <v>48/K-LBG/VII/1997</v>
          </cell>
          <cell r="D5176" t="str">
            <v>FRENGKY TAPA</v>
          </cell>
          <cell r="E5176" t="str">
            <v>06723</v>
          </cell>
          <cell r="F5176" t="str">
            <v>06723</v>
          </cell>
        </row>
        <row r="5177">
          <cell r="C5177" t="str">
            <v>49/K-LBG/VII/1997</v>
          </cell>
          <cell r="D5177" t="str">
            <v>DARLAN AMBOMURUNG</v>
          </cell>
          <cell r="E5177" t="str">
            <v>065810</v>
          </cell>
          <cell r="F5177" t="str">
            <v>065810</v>
          </cell>
        </row>
        <row r="5178">
          <cell r="C5178" t="str">
            <v>33/K-LBG/V/1997</v>
          </cell>
          <cell r="D5178" t="str">
            <v>DARLAN AMBOMURUNG</v>
          </cell>
          <cell r="E5178" t="str">
            <v>063486</v>
          </cell>
          <cell r="F5178" t="str">
            <v>063486</v>
          </cell>
        </row>
        <row r="5179">
          <cell r="C5179" t="str">
            <v>52/K-LBG/VII/1997</v>
          </cell>
          <cell r="D5179" t="str">
            <v>SUCHAIMI</v>
          </cell>
          <cell r="E5179" t="str">
            <v>066001</v>
          </cell>
          <cell r="F5179" t="str">
            <v>066001</v>
          </cell>
        </row>
        <row r="5180">
          <cell r="C5180" t="str">
            <v>54/K-LBG/VIII/1997</v>
          </cell>
          <cell r="D5180" t="str">
            <v>KATRINCE SIGAR</v>
          </cell>
          <cell r="E5180" t="str">
            <v>066044</v>
          </cell>
          <cell r="F5180" t="str">
            <v>066044</v>
          </cell>
        </row>
        <row r="5181">
          <cell r="C5181" t="str">
            <v>56/K-LBG/VIII/1997</v>
          </cell>
          <cell r="D5181" t="str">
            <v>I NENGAH ARIYANTO</v>
          </cell>
          <cell r="E5181" t="str">
            <v>067217</v>
          </cell>
          <cell r="F5181" t="str">
            <v>067217</v>
          </cell>
        </row>
        <row r="5182">
          <cell r="C5182" t="str">
            <v>62/K-LBG/VIII/1997</v>
          </cell>
          <cell r="D5182" t="str">
            <v>IR. LILIS A. OROH</v>
          </cell>
          <cell r="E5182" t="str">
            <v>068233</v>
          </cell>
          <cell r="F5182" t="str">
            <v>068233</v>
          </cell>
        </row>
        <row r="5183">
          <cell r="C5183" t="str">
            <v>67/K-LBG/IX/1997</v>
          </cell>
          <cell r="D5183" t="str">
            <v>RONALD RUITAND</v>
          </cell>
          <cell r="E5183" t="str">
            <v>067467</v>
          </cell>
          <cell r="F5183" t="str">
            <v>067467</v>
          </cell>
        </row>
        <row r="5184">
          <cell r="C5184" t="str">
            <v>71/K-LBG/IX/1997</v>
          </cell>
          <cell r="D5184" t="str">
            <v>I WAYAN WANDI</v>
          </cell>
          <cell r="E5184" t="str">
            <v>070720</v>
          </cell>
          <cell r="F5184" t="str">
            <v>070720</v>
          </cell>
        </row>
        <row r="5185">
          <cell r="C5185" t="str">
            <v>73/K-LBG/X/1997</v>
          </cell>
          <cell r="D5185" t="str">
            <v>MUHAMAD DONG</v>
          </cell>
          <cell r="E5185" t="str">
            <v>069282</v>
          </cell>
          <cell r="F5185" t="str">
            <v>069282</v>
          </cell>
        </row>
        <row r="5186">
          <cell r="C5186" t="str">
            <v>75/K-LBG/X/1997</v>
          </cell>
          <cell r="D5186" t="str">
            <v>SYAMSUDDIN NATJA</v>
          </cell>
          <cell r="E5186" t="str">
            <v>069290</v>
          </cell>
          <cell r="F5186" t="str">
            <v>069290</v>
          </cell>
        </row>
        <row r="5187">
          <cell r="C5187" t="str">
            <v>78/K-LBG/X/1997</v>
          </cell>
          <cell r="D5187" t="str">
            <v>SUJITNO, SE</v>
          </cell>
          <cell r="E5187" t="str">
            <v>070553</v>
          </cell>
          <cell r="F5187" t="str">
            <v>070553</v>
          </cell>
        </row>
        <row r="5188">
          <cell r="C5188" t="str">
            <v>12/K-LBG/IV/1996</v>
          </cell>
          <cell r="D5188" t="str">
            <v>AMARSYAH BAGINDA</v>
          </cell>
          <cell r="E5188" t="str">
            <v>049880</v>
          </cell>
          <cell r="F5188" t="str">
            <v>049880</v>
          </cell>
        </row>
        <row r="5189">
          <cell r="C5189" t="str">
            <v>81/K-LBG/X/1997</v>
          </cell>
          <cell r="D5189" t="str">
            <v>PAN PUTU S</v>
          </cell>
          <cell r="E5189" t="str">
            <v>070446</v>
          </cell>
          <cell r="F5189" t="str">
            <v>070446</v>
          </cell>
        </row>
        <row r="5190">
          <cell r="C5190" t="str">
            <v>13/K-LBG/VIII/2000</v>
          </cell>
          <cell r="D5190" t="str">
            <v>ABD GAFFAR. HN</v>
          </cell>
          <cell r="E5190" t="str">
            <v>220663</v>
          </cell>
          <cell r="F5190" t="str">
            <v>220663</v>
          </cell>
        </row>
        <row r="5191">
          <cell r="C5191" t="str">
            <v>87/K-LBG/XI/1997</v>
          </cell>
          <cell r="D5191" t="str">
            <v>YUSRIN</v>
          </cell>
          <cell r="E5191" t="str">
            <v>071237</v>
          </cell>
          <cell r="F5191" t="str">
            <v>071237</v>
          </cell>
        </row>
        <row r="5192">
          <cell r="C5192" t="str">
            <v>37/K-LBG/XI/2002</v>
          </cell>
          <cell r="D5192" t="str">
            <v>H. MUSTAFA</v>
          </cell>
          <cell r="E5192" t="str">
            <v>2R228775</v>
          </cell>
          <cell r="F5192" t="str">
            <v>2R228775</v>
          </cell>
        </row>
        <row r="5193">
          <cell r="C5193" t="str">
            <v>90/K-LBG/XI/1997</v>
          </cell>
          <cell r="D5193" t="str">
            <v>AGUS SULE</v>
          </cell>
          <cell r="E5193" t="str">
            <v>071259</v>
          </cell>
          <cell r="F5193" t="str">
            <v>071259</v>
          </cell>
        </row>
        <row r="5194">
          <cell r="C5194" t="str">
            <v>91/K-LBG/XI/1997</v>
          </cell>
          <cell r="D5194" t="str">
            <v>TJIKMIT, BA</v>
          </cell>
          <cell r="E5194" t="str">
            <v>073279</v>
          </cell>
          <cell r="F5194" t="str">
            <v>073279</v>
          </cell>
        </row>
        <row r="5195">
          <cell r="C5195" t="str">
            <v>93/K-LBG/XI/1997</v>
          </cell>
          <cell r="D5195" t="str">
            <v>BAHARUDDIN MANABA</v>
          </cell>
          <cell r="E5195" t="str">
            <v>072265</v>
          </cell>
          <cell r="F5195" t="str">
            <v>072265</v>
          </cell>
        </row>
        <row r="5196">
          <cell r="C5196" t="str">
            <v>98/K-LBG/XII/1997</v>
          </cell>
          <cell r="D5196" t="str">
            <v>H. ABD. RAHIM</v>
          </cell>
          <cell r="E5196" t="str">
            <v>219331</v>
          </cell>
          <cell r="F5196" t="str">
            <v>219331</v>
          </cell>
        </row>
        <row r="5197">
          <cell r="C5197" t="str">
            <v>101/K-LBG/XII/1997</v>
          </cell>
          <cell r="D5197" t="str">
            <v>DENY PAMOLANGO</v>
          </cell>
          <cell r="E5197" t="str">
            <v>073277</v>
          </cell>
          <cell r="F5197" t="str">
            <v>073277</v>
          </cell>
        </row>
        <row r="5198">
          <cell r="C5198" t="str">
            <v>1/K-LBG/I/1998</v>
          </cell>
          <cell r="D5198" t="str">
            <v>I KETUT RENGE</v>
          </cell>
          <cell r="E5198" t="str">
            <v>073315</v>
          </cell>
          <cell r="F5198" t="str">
            <v>073315</v>
          </cell>
        </row>
        <row r="5199">
          <cell r="C5199" t="str">
            <v>39/K-LBG/XI/2002</v>
          </cell>
          <cell r="D5199" t="str">
            <v>BORAHIMA</v>
          </cell>
          <cell r="E5199" t="str">
            <v>2R086841</v>
          </cell>
          <cell r="F5199" t="str">
            <v>2R086841</v>
          </cell>
        </row>
        <row r="5200">
          <cell r="C5200" t="str">
            <v>3/K-LBG/II/1998</v>
          </cell>
          <cell r="D5200" t="str">
            <v>I PUTU SIMA</v>
          </cell>
          <cell r="E5200" t="str">
            <v>074052</v>
          </cell>
          <cell r="F5200" t="str">
            <v>074052</v>
          </cell>
        </row>
        <row r="5201">
          <cell r="C5201" t="str">
            <v>11/K-LBG/VI/1998</v>
          </cell>
          <cell r="D5201" t="str">
            <v>YOHANES WANGARY</v>
          </cell>
          <cell r="E5201" t="str">
            <v>220423</v>
          </cell>
          <cell r="F5201" t="str">
            <v>220423</v>
          </cell>
        </row>
        <row r="5202">
          <cell r="C5202" t="str">
            <v>14/K-LBG/VIII/1998</v>
          </cell>
          <cell r="D5202" t="str">
            <v>ALFIAN YABIE</v>
          </cell>
          <cell r="E5202" t="str">
            <v>073576</v>
          </cell>
          <cell r="F5202" t="str">
            <v>073576</v>
          </cell>
        </row>
        <row r="5203">
          <cell r="C5203" t="str">
            <v>16/K-LBG/XI/1998</v>
          </cell>
          <cell r="D5203" t="str">
            <v>RAMLI SAKKA</v>
          </cell>
          <cell r="E5203" t="str">
            <v>074048</v>
          </cell>
          <cell r="F5203" t="str">
            <v>074048</v>
          </cell>
        </row>
        <row r="5204">
          <cell r="C5204" t="str">
            <v>17/K-LBG/XII/1998</v>
          </cell>
          <cell r="D5204" t="str">
            <v>MUSNI KATIB</v>
          </cell>
          <cell r="E5204" t="str">
            <v>074114</v>
          </cell>
          <cell r="F5204" t="str">
            <v>074114</v>
          </cell>
        </row>
        <row r="5205">
          <cell r="C5205" t="str">
            <v>16/K-LBG/IX/2000</v>
          </cell>
          <cell r="D5205" t="str">
            <v>MUH. JAMHARI</v>
          </cell>
          <cell r="E5205" t="str">
            <v>009338</v>
          </cell>
          <cell r="F5205" t="str">
            <v>009338</v>
          </cell>
        </row>
        <row r="5206">
          <cell r="C5206" t="str">
            <v>19/K-LBG/XII/1998</v>
          </cell>
          <cell r="D5206" t="str">
            <v>MUJUNA USMAN</v>
          </cell>
          <cell r="E5206" t="str">
            <v>030343</v>
          </cell>
          <cell r="F5206" t="str">
            <v>030343</v>
          </cell>
        </row>
        <row r="5207">
          <cell r="C5207" t="str">
            <v>16/K-LBG/V/2002</v>
          </cell>
          <cell r="D5207" t="str">
            <v>MARNI</v>
          </cell>
          <cell r="E5207" t="str">
            <v>2K000225</v>
          </cell>
          <cell r="F5207" t="str">
            <v>2K000225</v>
          </cell>
        </row>
        <row r="5208">
          <cell r="C5208" t="str">
            <v>2/K-LBG/I/1999</v>
          </cell>
          <cell r="D5208" t="str">
            <v>RIZAL SIRAJUDIN</v>
          </cell>
          <cell r="E5208" t="str">
            <v>073715</v>
          </cell>
          <cell r="F5208" t="str">
            <v>073715</v>
          </cell>
        </row>
        <row r="5209">
          <cell r="C5209" t="str">
            <v>3/K-LBG/IV/1999</v>
          </cell>
          <cell r="D5209" t="str">
            <v>ALDUN S. KADIR</v>
          </cell>
          <cell r="E5209" t="str">
            <v>074022</v>
          </cell>
          <cell r="F5209" t="str">
            <v>074022</v>
          </cell>
        </row>
        <row r="5210">
          <cell r="C5210" t="str">
            <v>4/K-LBG/V/1999</v>
          </cell>
          <cell r="D5210" t="str">
            <v>SURIATI</v>
          </cell>
          <cell r="E5210" t="str">
            <v>074091</v>
          </cell>
          <cell r="F5210" t="str">
            <v>074091</v>
          </cell>
        </row>
        <row r="5211">
          <cell r="C5211" t="str">
            <v>5/K-LBG/V/1999</v>
          </cell>
          <cell r="D5211" t="str">
            <v>NY. DALAWIAH</v>
          </cell>
          <cell r="E5211" t="str">
            <v>002332</v>
          </cell>
          <cell r="F5211" t="str">
            <v>002332</v>
          </cell>
        </row>
        <row r="5212">
          <cell r="C5212" t="str">
            <v>6/K-PLU/V/1999</v>
          </cell>
          <cell r="D5212" t="str">
            <v>DJEFRI R. LANGUYU</v>
          </cell>
          <cell r="E5212" t="str">
            <v>002232</v>
          </cell>
          <cell r="F5212" t="str">
            <v>002232</v>
          </cell>
        </row>
        <row r="5213">
          <cell r="C5213" t="str">
            <v>7/K-LBG/VI/1999</v>
          </cell>
          <cell r="D5213" t="str">
            <v>IMRAN S. KADIR</v>
          </cell>
          <cell r="E5213" t="str">
            <v>070800</v>
          </cell>
          <cell r="F5213" t="str">
            <v>070800</v>
          </cell>
        </row>
        <row r="5214">
          <cell r="C5214" t="str">
            <v>10/K-LBG/VI/1999</v>
          </cell>
          <cell r="D5214" t="str">
            <v>LUCKY WANGARY</v>
          </cell>
          <cell r="E5214" t="str">
            <v>220871</v>
          </cell>
          <cell r="F5214" t="str">
            <v>220871</v>
          </cell>
        </row>
        <row r="5215">
          <cell r="C5215" t="str">
            <v>11/K-LBG/VII/1999</v>
          </cell>
          <cell r="D5215" t="str">
            <v>SUSANTO LASANDRE</v>
          </cell>
          <cell r="E5215" t="str">
            <v>220876</v>
          </cell>
          <cell r="F5215" t="str">
            <v>220876</v>
          </cell>
        </row>
        <row r="5216">
          <cell r="C5216" t="str">
            <v>12/K-LBG/VII/1999</v>
          </cell>
          <cell r="D5216" t="str">
            <v>FASMAN SULEMAN</v>
          </cell>
          <cell r="E5216" t="str">
            <v>072805</v>
          </cell>
          <cell r="F5216" t="str">
            <v>072805</v>
          </cell>
        </row>
        <row r="5217">
          <cell r="C5217" t="str">
            <v>13/K-LBG/VII/1999</v>
          </cell>
          <cell r="D5217" t="str">
            <v>NURAENI, M</v>
          </cell>
          <cell r="E5217" t="str">
            <v>073146</v>
          </cell>
          <cell r="F5217" t="str">
            <v>073146</v>
          </cell>
        </row>
        <row r="5218">
          <cell r="C5218" t="str">
            <v>18/K-LBG/VII/2001</v>
          </cell>
          <cell r="D5218" t="str">
            <v>MUH FADLY ISANG</v>
          </cell>
          <cell r="E5218" t="str">
            <v>1R021078</v>
          </cell>
          <cell r="F5218" t="str">
            <v>1R021078</v>
          </cell>
        </row>
        <row r="5219">
          <cell r="C5219" t="str">
            <v>5/K-LBG/II/2000</v>
          </cell>
          <cell r="D5219" t="str">
            <v>PURWANTO</v>
          </cell>
          <cell r="E5219" t="str">
            <v>221732</v>
          </cell>
          <cell r="F5219" t="str">
            <v>221732</v>
          </cell>
        </row>
        <row r="5220">
          <cell r="C5220" t="str">
            <v>30/K-LBG/IX/2002</v>
          </cell>
          <cell r="D5220" t="str">
            <v>RAHIM MANAI</v>
          </cell>
          <cell r="E5220" t="str">
            <v>2R033359</v>
          </cell>
          <cell r="F5220" t="str">
            <v>2R033359</v>
          </cell>
        </row>
        <row r="5221">
          <cell r="C5221" t="str">
            <v>13/K-LBG/IV/2001</v>
          </cell>
          <cell r="D5221" t="str">
            <v>RAHIM MANAI</v>
          </cell>
          <cell r="E5221" t="str">
            <v>1R078631</v>
          </cell>
          <cell r="F5221" t="str">
            <v>1R078631</v>
          </cell>
        </row>
        <row r="5222">
          <cell r="C5222" t="str">
            <v>19/K-LBG/XII/1999</v>
          </cell>
          <cell r="D5222" t="str">
            <v xml:space="preserve">RAHIM MANAI </v>
          </cell>
          <cell r="E5222" t="str">
            <v>068765</v>
          </cell>
          <cell r="F5222" t="str">
            <v>068765</v>
          </cell>
        </row>
        <row r="5223">
          <cell r="C5223" t="str">
            <v>21/K-LBG/IX/1999</v>
          </cell>
          <cell r="D5223" t="str">
            <v>MAHMUD MANDAGI</v>
          </cell>
          <cell r="E5223" t="str">
            <v>074693</v>
          </cell>
          <cell r="F5223" t="str">
            <v>074693</v>
          </cell>
        </row>
        <row r="5224">
          <cell r="C5224" t="str">
            <v>22/K-LBG/IX/1999</v>
          </cell>
          <cell r="D5224" t="str">
            <v>ARFAH</v>
          </cell>
          <cell r="E5224" t="str">
            <v>074694</v>
          </cell>
          <cell r="F5224" t="str">
            <v>074694</v>
          </cell>
        </row>
        <row r="5225">
          <cell r="C5225" t="str">
            <v>23/K-LBG/X/1999</v>
          </cell>
          <cell r="D5225" t="str">
            <v>H ATAT BABILU</v>
          </cell>
          <cell r="E5225" t="str">
            <v>074377</v>
          </cell>
          <cell r="F5225" t="str">
            <v>074377</v>
          </cell>
        </row>
        <row r="5226">
          <cell r="C5226" t="str">
            <v>24/K-LBG/X/1999</v>
          </cell>
          <cell r="D5226" t="str">
            <v xml:space="preserve">M B I A </v>
          </cell>
          <cell r="E5226" t="str">
            <v>074712</v>
          </cell>
          <cell r="F5226" t="str">
            <v>074712</v>
          </cell>
        </row>
        <row r="5227">
          <cell r="C5227" t="str">
            <v>28/K-LBG/XI/1999</v>
          </cell>
          <cell r="D5227" t="str">
            <v>MADE WASTA</v>
          </cell>
          <cell r="E5227" t="str">
            <v>075317</v>
          </cell>
          <cell r="F5227" t="str">
            <v>075317</v>
          </cell>
        </row>
        <row r="5228">
          <cell r="C5228" t="str">
            <v>29/K-LBG/XI/1999</v>
          </cell>
          <cell r="D5228" t="str">
            <v>SYAHRIL HAFIL</v>
          </cell>
          <cell r="E5228" t="str">
            <v>075318</v>
          </cell>
          <cell r="F5228" t="str">
            <v>075318</v>
          </cell>
        </row>
        <row r="5229">
          <cell r="C5229" t="str">
            <v>31/K-LBG/XII/1999</v>
          </cell>
          <cell r="D5229" t="str">
            <v>ANITA S. Sos</v>
          </cell>
          <cell r="E5229" t="str">
            <v>075580</v>
          </cell>
          <cell r="F5229" t="str">
            <v>075580</v>
          </cell>
        </row>
        <row r="5230">
          <cell r="C5230" t="str">
            <v>32/K-LBG/XII/1999</v>
          </cell>
          <cell r="D5230" t="str">
            <v>PARNI</v>
          </cell>
          <cell r="E5230" t="str">
            <v>075798</v>
          </cell>
          <cell r="F5230" t="str">
            <v>075798</v>
          </cell>
        </row>
        <row r="5231">
          <cell r="C5231" t="str">
            <v>61/K-LBG/XI/1996</v>
          </cell>
          <cell r="D5231" t="str">
            <v>AMINUDDIN</v>
          </cell>
          <cell r="E5231" t="str">
            <v>050368</v>
          </cell>
          <cell r="F5231" t="str">
            <v>050368</v>
          </cell>
        </row>
        <row r="5232">
          <cell r="C5232" t="str">
            <v>7/K-TAR/V/1998</v>
          </cell>
          <cell r="D5232" t="str">
            <v>DEWA PUTU SADANA</v>
          </cell>
        </row>
        <row r="5233">
          <cell r="C5233" t="str">
            <v>21/K-LBG/XII/1998</v>
          </cell>
          <cell r="D5233" t="str">
            <v>I MADE WIDANA</v>
          </cell>
          <cell r="E5233" t="str">
            <v>258310</v>
          </cell>
          <cell r="F5233" t="str">
            <v>258310</v>
          </cell>
        </row>
        <row r="5234">
          <cell r="C5234" t="str">
            <v>7/K-LBG/II/2001</v>
          </cell>
          <cell r="D5234" t="str">
            <v>I NYOMAN PAMI</v>
          </cell>
          <cell r="E5234" t="str">
            <v>078358</v>
          </cell>
          <cell r="F5234" t="str">
            <v>078358</v>
          </cell>
        </row>
        <row r="5235">
          <cell r="C5235" t="str">
            <v>34/K-LBG/VI/1995</v>
          </cell>
          <cell r="D5235" t="str">
            <v>IMRAN ESA, BA</v>
          </cell>
          <cell r="E5235" t="str">
            <v>040383</v>
          </cell>
          <cell r="F5235" t="str">
            <v>040383</v>
          </cell>
        </row>
        <row r="5236">
          <cell r="C5236" t="str">
            <v>97/K-LBG/XII/1997</v>
          </cell>
          <cell r="D5236" t="str">
            <v>KORNELIS. M MANDANG</v>
          </cell>
          <cell r="E5236" t="str">
            <v>073278</v>
          </cell>
          <cell r="F5236" t="str">
            <v>073278</v>
          </cell>
        </row>
        <row r="5237">
          <cell r="C5237" t="str">
            <v>140/K-PLU/VIII/1997</v>
          </cell>
          <cell r="D5237" t="str">
            <v>LIEM SANGER</v>
          </cell>
        </row>
        <row r="5238">
          <cell r="C5238" t="str">
            <v>65/K-PSO/X/1997</v>
          </cell>
          <cell r="D5238" t="str">
            <v>LUNCES TOWOLIU</v>
          </cell>
          <cell r="E5238" t="str">
            <v>064442</v>
          </cell>
          <cell r="F5238" t="str">
            <v>064442</v>
          </cell>
        </row>
        <row r="5239">
          <cell r="C5239" t="str">
            <v>5/K-LBG/II/1996</v>
          </cell>
          <cell r="D5239" t="str">
            <v>NENI PEDE</v>
          </cell>
          <cell r="E5239" t="str">
            <v>047598</v>
          </cell>
          <cell r="F5239" t="str">
            <v>047598</v>
          </cell>
        </row>
        <row r="5240">
          <cell r="C5240" t="str">
            <v>1/K-LBG/TAR/1995</v>
          </cell>
          <cell r="D5240" t="str">
            <v>NY. MARIA</v>
          </cell>
          <cell r="E5240" t="str">
            <v>009120</v>
          </cell>
          <cell r="F5240" t="str">
            <v>009120</v>
          </cell>
        </row>
        <row r="5241">
          <cell r="C5241" t="str">
            <v>1/K-LBG/II/2000</v>
          </cell>
          <cell r="D5241" t="str">
            <v>RAHMAN ANWAR</v>
          </cell>
          <cell r="E5241" t="str">
            <v>076064</v>
          </cell>
          <cell r="F5241" t="str">
            <v>076064</v>
          </cell>
        </row>
        <row r="5242">
          <cell r="C5242" t="str">
            <v>77/K-MDO/V/00</v>
          </cell>
          <cell r="D5242" t="str">
            <v>FRANS E WUISAN</v>
          </cell>
          <cell r="E5242" t="str">
            <v>003740</v>
          </cell>
          <cell r="F5242" t="str">
            <v>003740</v>
          </cell>
        </row>
        <row r="5243">
          <cell r="C5243" t="str">
            <v>329/K-MDO/XI/00</v>
          </cell>
          <cell r="D5243" t="str">
            <v>DJAMILA LIHAWA</v>
          </cell>
          <cell r="E5243" t="str">
            <v>077351</v>
          </cell>
          <cell r="F5243" t="str">
            <v>077351</v>
          </cell>
        </row>
        <row r="5244">
          <cell r="C5244" t="str">
            <v>233/K-MDO/IX/00</v>
          </cell>
          <cell r="D5244" t="str">
            <v>ANNA E PANTOUW</v>
          </cell>
          <cell r="E5244" t="str">
            <v>009783</v>
          </cell>
          <cell r="F5244" t="str">
            <v>009783</v>
          </cell>
        </row>
        <row r="5245">
          <cell r="C5245" t="str">
            <v>330/K-MDO/XI/00</v>
          </cell>
          <cell r="D5245" t="str">
            <v>DENNY SAYANGI</v>
          </cell>
          <cell r="E5245" t="str">
            <v>035611</v>
          </cell>
          <cell r="F5245" t="str">
            <v>035611</v>
          </cell>
        </row>
        <row r="5246">
          <cell r="C5246" t="str">
            <v>81/K-MDO/V/00</v>
          </cell>
          <cell r="D5246" t="str">
            <v>DR JHONLY T SUMAMPOUW</v>
          </cell>
          <cell r="E5246" t="str">
            <v>002072</v>
          </cell>
          <cell r="F5246" t="str">
            <v>002072</v>
          </cell>
        </row>
        <row r="5247">
          <cell r="C5247" t="str">
            <v>331/K-MDO/XI/00</v>
          </cell>
          <cell r="D5247" t="str">
            <v>SYAHRUL LAMBANAUNG</v>
          </cell>
          <cell r="E5247" t="str">
            <v>077747</v>
          </cell>
          <cell r="F5247" t="str">
            <v>077747</v>
          </cell>
        </row>
        <row r="5248">
          <cell r="C5248" t="str">
            <v>105/K-MDO/V/00</v>
          </cell>
          <cell r="D5248" t="str">
            <v>STENLY H SUMAYO SH</v>
          </cell>
          <cell r="E5248" t="str">
            <v>006443</v>
          </cell>
          <cell r="F5248" t="str">
            <v>006443</v>
          </cell>
        </row>
        <row r="5249">
          <cell r="C5249" t="str">
            <v>328/K-MDO/XI/00</v>
          </cell>
          <cell r="D5249" t="str">
            <v>DJAHRA HIDIA</v>
          </cell>
          <cell r="E5249" t="str">
            <v>035608</v>
          </cell>
          <cell r="F5249" t="str">
            <v>035608</v>
          </cell>
        </row>
        <row r="5250">
          <cell r="C5250" t="str">
            <v>332/K-MDO/XI/00</v>
          </cell>
          <cell r="D5250" t="str">
            <v>SJHARA HIDIA</v>
          </cell>
          <cell r="E5250" t="str">
            <v>035607</v>
          </cell>
          <cell r="F5250" t="str">
            <v>035607</v>
          </cell>
        </row>
        <row r="5251">
          <cell r="C5251" t="str">
            <v>82/K-MDO/V/00</v>
          </cell>
          <cell r="D5251" t="str">
            <v>FEIBY AUHARA</v>
          </cell>
          <cell r="E5251" t="str">
            <v>005040</v>
          </cell>
          <cell r="F5251" t="str">
            <v>005040</v>
          </cell>
        </row>
        <row r="5252">
          <cell r="C5252" t="str">
            <v>333/K-MDO/XI/00</v>
          </cell>
          <cell r="D5252" t="str">
            <v>MELDI KULA</v>
          </cell>
          <cell r="E5252" t="str">
            <v>035612</v>
          </cell>
          <cell r="F5252" t="str">
            <v>035612</v>
          </cell>
        </row>
        <row r="5253">
          <cell r="C5253" t="str">
            <v>83/K-MDO/V/00</v>
          </cell>
          <cell r="D5253" t="str">
            <v>DANIEL TALIWONGSO</v>
          </cell>
          <cell r="E5253" t="str">
            <v>004225</v>
          </cell>
          <cell r="F5253" t="str">
            <v>004225</v>
          </cell>
        </row>
        <row r="5254">
          <cell r="C5254" t="str">
            <v>84/K-MDO/V/00</v>
          </cell>
          <cell r="D5254" t="str">
            <v>WILLY W A WILAR</v>
          </cell>
          <cell r="E5254" t="str">
            <v>038757</v>
          </cell>
          <cell r="F5254" t="str">
            <v>038757</v>
          </cell>
        </row>
        <row r="5255">
          <cell r="C5255" t="str">
            <v>335/K-MDO/XI/00</v>
          </cell>
          <cell r="D5255" t="str">
            <v>JELLY M POLUAKAN</v>
          </cell>
          <cell r="E5255" t="str">
            <v>001026</v>
          </cell>
          <cell r="F5255" t="str">
            <v>001026</v>
          </cell>
        </row>
        <row r="5256">
          <cell r="C5256" t="str">
            <v>279/K-MDO/X/00</v>
          </cell>
          <cell r="D5256" t="str">
            <v>JELLY M POLUAKAN</v>
          </cell>
          <cell r="E5256" t="str">
            <v>077345</v>
          </cell>
          <cell r="F5256" t="str">
            <v>077345</v>
          </cell>
        </row>
        <row r="5257">
          <cell r="C5257" t="str">
            <v>85/K-MDO/V/00</v>
          </cell>
          <cell r="D5257" t="str">
            <v>MUCHTAR BARIJA</v>
          </cell>
          <cell r="E5257" t="str">
            <v>038758</v>
          </cell>
          <cell r="F5257" t="str">
            <v>038758</v>
          </cell>
        </row>
        <row r="5258">
          <cell r="C5258" t="str">
            <v>338/K-MDO/XI/00</v>
          </cell>
          <cell r="D5258" t="str">
            <v>LUNTUNGAN C RONDONUWU</v>
          </cell>
          <cell r="E5258" t="str">
            <v>077744</v>
          </cell>
          <cell r="F5258" t="str">
            <v>077744</v>
          </cell>
        </row>
        <row r="5259">
          <cell r="C5259" t="str">
            <v>87/K-MDO/V/00</v>
          </cell>
          <cell r="D5259" t="str">
            <v>ALFERTS RUDY RUMAMPUK</v>
          </cell>
          <cell r="E5259" t="str">
            <v>006962</v>
          </cell>
          <cell r="F5259" t="str">
            <v>006962</v>
          </cell>
        </row>
        <row r="5260">
          <cell r="C5260" t="str">
            <v>303/K-MDO/X/00</v>
          </cell>
          <cell r="D5260" t="str">
            <v>ALFRETS RUDY RUMAMPUK</v>
          </cell>
          <cell r="E5260" t="str">
            <v>010372</v>
          </cell>
          <cell r="F5260" t="str">
            <v>010372</v>
          </cell>
        </row>
        <row r="5261">
          <cell r="C5261" t="str">
            <v>339/K-MDO/XI/00</v>
          </cell>
          <cell r="D5261" t="str">
            <v>DRS RIVINO WL DONDOKAME</v>
          </cell>
          <cell r="E5261" t="str">
            <v>035610</v>
          </cell>
          <cell r="F5261" t="str">
            <v>035610</v>
          </cell>
        </row>
        <row r="5262">
          <cell r="C5262" t="str">
            <v>88/K-MDO/V/00</v>
          </cell>
          <cell r="D5262" t="str">
            <v>RUDY TALESANG</v>
          </cell>
          <cell r="E5262" t="str">
            <v>038788</v>
          </cell>
          <cell r="F5262" t="str">
            <v>038788</v>
          </cell>
        </row>
        <row r="5263">
          <cell r="C5263" t="str">
            <v>278/K-MDO/X/00</v>
          </cell>
          <cell r="D5263" t="str">
            <v>FEMMY LAHAY</v>
          </cell>
          <cell r="E5263" t="str">
            <v>0349</v>
          </cell>
          <cell r="F5263" t="str">
            <v>0349</v>
          </cell>
        </row>
        <row r="5264">
          <cell r="C5264" t="str">
            <v>341/K-MDO/XI/00</v>
          </cell>
          <cell r="D5264" t="str">
            <v>DR DANIEL MASENGI SH</v>
          </cell>
          <cell r="E5264" t="str">
            <v>003208</v>
          </cell>
          <cell r="F5264" t="str">
            <v>003208</v>
          </cell>
        </row>
        <row r="5265">
          <cell r="C5265" t="str">
            <v>159/K-MDO/VII/00</v>
          </cell>
          <cell r="D5265" t="str">
            <v>VANNY LUCKY GOLIOTH</v>
          </cell>
          <cell r="E5265" t="str">
            <v>076776</v>
          </cell>
          <cell r="F5265" t="str">
            <v>076776</v>
          </cell>
        </row>
        <row r="5266">
          <cell r="C5266" t="str">
            <v>160/K-MDO/VII/00</v>
          </cell>
          <cell r="D5266" t="str">
            <v>JONCY M ZEEKEON</v>
          </cell>
          <cell r="E5266" t="str">
            <v>005147</v>
          </cell>
          <cell r="F5266" t="str">
            <v>005147</v>
          </cell>
        </row>
        <row r="5267">
          <cell r="C5267" t="str">
            <v>161/K-MDO/VII/00</v>
          </cell>
          <cell r="D5267" t="str">
            <v>FRANKLIN SINJAL SH</v>
          </cell>
          <cell r="E5267" t="str">
            <v>005049</v>
          </cell>
          <cell r="F5267" t="str">
            <v>005049</v>
          </cell>
        </row>
        <row r="5268">
          <cell r="C5268" t="str">
            <v>343/K-MDO/XI/00</v>
          </cell>
          <cell r="D5268" t="str">
            <v>DANTJE LUMAMPUK</v>
          </cell>
          <cell r="E5268" t="str">
            <v>035613</v>
          </cell>
          <cell r="F5268" t="str">
            <v>035613</v>
          </cell>
        </row>
        <row r="5269">
          <cell r="C5269" t="str">
            <v>99/K-MDO/III/02</v>
          </cell>
          <cell r="D5269" t="str">
            <v>PT. SURYA GITA NUSA RAYA</v>
          </cell>
          <cell r="E5269" t="str">
            <v>016049</v>
          </cell>
          <cell r="F5269" t="str">
            <v>016049</v>
          </cell>
        </row>
        <row r="5270">
          <cell r="C5270" t="str">
            <v>162/K-MDO/VII/00</v>
          </cell>
          <cell r="D5270" t="str">
            <v>HENNY WEISYE LANGI SE</v>
          </cell>
          <cell r="E5270" t="str">
            <v>001326</v>
          </cell>
          <cell r="F5270" t="str">
            <v>001326</v>
          </cell>
        </row>
        <row r="5271">
          <cell r="C5271" t="str">
            <v>345/K-MDO/XI/00</v>
          </cell>
          <cell r="D5271" t="str">
            <v>ARIE KIROYAN</v>
          </cell>
          <cell r="E5271" t="str">
            <v>000934</v>
          </cell>
          <cell r="F5271" t="str">
            <v>000934</v>
          </cell>
        </row>
        <row r="5272">
          <cell r="C5272" t="str">
            <v>96/K-MDO/V/00</v>
          </cell>
          <cell r="D5272" t="str">
            <v>GEOVANY R WEOL</v>
          </cell>
          <cell r="E5272" t="str">
            <v>006422</v>
          </cell>
          <cell r="F5272" t="str">
            <v>006422</v>
          </cell>
        </row>
        <row r="5273">
          <cell r="C5273" t="str">
            <v>164/K-MDO/VIII/00</v>
          </cell>
          <cell r="D5273" t="str">
            <v>FERDINAND MAWU</v>
          </cell>
          <cell r="E5273" t="str">
            <v>004580</v>
          </cell>
          <cell r="F5273" t="str">
            <v>004580</v>
          </cell>
        </row>
        <row r="5274">
          <cell r="C5274" t="str">
            <v>142/K-MDO/VII/00</v>
          </cell>
          <cell r="D5274" t="str">
            <v>SINTJE RONDONUWU</v>
          </cell>
          <cell r="E5274" t="str">
            <v>004973</v>
          </cell>
          <cell r="F5274" t="str">
            <v>004973</v>
          </cell>
        </row>
        <row r="5275">
          <cell r="C5275" t="str">
            <v>1/K-MDO/I/00</v>
          </cell>
          <cell r="D5275" t="str">
            <v>SINTJE RONDONUWU</v>
          </cell>
          <cell r="E5275" t="str">
            <v>000313</v>
          </cell>
          <cell r="F5275" t="str">
            <v>000313</v>
          </cell>
        </row>
        <row r="5276">
          <cell r="C5276" t="str">
            <v>347/K-MDO/XI/00</v>
          </cell>
          <cell r="D5276" t="str">
            <v>CHARLES OMBUH</v>
          </cell>
          <cell r="E5276" t="str">
            <v>002711</v>
          </cell>
          <cell r="F5276" t="str">
            <v>002711</v>
          </cell>
        </row>
        <row r="5277">
          <cell r="C5277" t="str">
            <v>98/K-MDO/V/00</v>
          </cell>
          <cell r="D5277" t="str">
            <v>DEASY G TOMPODUNG</v>
          </cell>
          <cell r="E5277" t="str">
            <v>007212</v>
          </cell>
          <cell r="F5277" t="str">
            <v>007212</v>
          </cell>
        </row>
        <row r="5278">
          <cell r="C5278" t="str">
            <v>348/K-MDO/XI/00</v>
          </cell>
          <cell r="D5278" t="str">
            <v>JONLY KUHU</v>
          </cell>
          <cell r="E5278" t="str">
            <v>002219</v>
          </cell>
          <cell r="F5278" t="str">
            <v>002219</v>
          </cell>
        </row>
        <row r="5279">
          <cell r="C5279" t="str">
            <v>165/K-MDO/VIII/00</v>
          </cell>
          <cell r="D5279" t="str">
            <v>USMAN PAKAYA</v>
          </cell>
          <cell r="E5279" t="str">
            <v>0770042</v>
          </cell>
          <cell r="F5279" t="str">
            <v>0770042</v>
          </cell>
        </row>
        <row r="5280">
          <cell r="C5280" t="str">
            <v>3/K-MDO/I/00</v>
          </cell>
          <cell r="D5280" t="str">
            <v>ROBBY LALELOH</v>
          </cell>
          <cell r="E5280">
            <v>261649</v>
          </cell>
          <cell r="F5280">
            <v>261649</v>
          </cell>
        </row>
        <row r="5281">
          <cell r="C5281" t="str">
            <v>349/K-MDO/XI/00</v>
          </cell>
          <cell r="D5281" t="str">
            <v>LIDIA SUMALATA</v>
          </cell>
          <cell r="E5281" t="str">
            <v>000975</v>
          </cell>
          <cell r="F5281" t="str">
            <v>000975</v>
          </cell>
        </row>
        <row r="5282">
          <cell r="C5282" t="str">
            <v>372/K-MDO/X/02</v>
          </cell>
          <cell r="D5282" t="str">
            <v>LIDIA SUMALATA, SPD</v>
          </cell>
          <cell r="E5282" t="str">
            <v>251191</v>
          </cell>
          <cell r="F5282" t="str">
            <v>251191</v>
          </cell>
        </row>
        <row r="5283">
          <cell r="C5283" t="str">
            <v>99/K-MDO/V/00</v>
          </cell>
          <cell r="D5283" t="str">
            <v>NOUVITA SJ UTOMO</v>
          </cell>
          <cell r="E5283" t="str">
            <v>003874</v>
          </cell>
          <cell r="F5283" t="str">
            <v>003874</v>
          </cell>
        </row>
        <row r="5284">
          <cell r="C5284" t="str">
            <v>166/K-MDO/VIII/00</v>
          </cell>
          <cell r="D5284" t="str">
            <v>AGUSTINUS S.RAMPENGAN</v>
          </cell>
          <cell r="E5284" t="str">
            <v>033644</v>
          </cell>
          <cell r="F5284" t="str">
            <v>033644</v>
          </cell>
        </row>
        <row r="5285">
          <cell r="C5285" t="str">
            <v>100/K-MDO/V/00</v>
          </cell>
          <cell r="D5285" t="str">
            <v>H HERAWATY IDAMAN</v>
          </cell>
          <cell r="E5285" t="str">
            <v>006425</v>
          </cell>
          <cell r="F5285" t="str">
            <v>006425</v>
          </cell>
        </row>
        <row r="5286">
          <cell r="C5286" t="str">
            <v>350/K-MDO/XI/00</v>
          </cell>
          <cell r="D5286" t="str">
            <v>CRISTINE S MANUA, SE</v>
          </cell>
          <cell r="E5286" t="str">
            <v>001120</v>
          </cell>
          <cell r="F5286" t="str">
            <v>001120</v>
          </cell>
        </row>
        <row r="5287">
          <cell r="C5287" t="str">
            <v>70/K-MDO/III/02</v>
          </cell>
          <cell r="D5287" t="str">
            <v>VICTOR NAM JAYANEGARA</v>
          </cell>
          <cell r="E5287" t="str">
            <v>045085</v>
          </cell>
          <cell r="F5287" t="str">
            <v>045085</v>
          </cell>
        </row>
        <row r="5288">
          <cell r="C5288" t="str">
            <v>102/K-MDO/V/00</v>
          </cell>
          <cell r="D5288" t="str">
            <v>SEM TUMBIO (BENNY.L)</v>
          </cell>
          <cell r="E5288" t="str">
            <v>047462</v>
          </cell>
          <cell r="F5288" t="str">
            <v>047462</v>
          </cell>
        </row>
        <row r="5289">
          <cell r="C5289" t="str">
            <v>352/K-MDO/XI/00</v>
          </cell>
          <cell r="D5289" t="str">
            <v>JAN TUMBAL</v>
          </cell>
          <cell r="E5289" t="str">
            <v>011677</v>
          </cell>
          <cell r="F5289" t="str">
            <v>011677</v>
          </cell>
        </row>
        <row r="5290">
          <cell r="C5290" t="str">
            <v>5/K-MDO/I/00</v>
          </cell>
          <cell r="D5290" t="str">
            <v>MORSAN BAMBU</v>
          </cell>
          <cell r="E5290" t="str">
            <v>075776</v>
          </cell>
          <cell r="F5290" t="str">
            <v>075776</v>
          </cell>
        </row>
        <row r="5291">
          <cell r="C5291" t="str">
            <v>353/K-MDO/XI/00</v>
          </cell>
          <cell r="D5291" t="str">
            <v>JEINI SELA</v>
          </cell>
          <cell r="E5291" t="str">
            <v>011678</v>
          </cell>
          <cell r="F5291" t="str">
            <v>011678</v>
          </cell>
        </row>
        <row r="5292">
          <cell r="C5292" t="str">
            <v>323/K-MDO/XI/00</v>
          </cell>
          <cell r="D5292" t="str">
            <v>SEFRIDA LUMINTANG</v>
          </cell>
          <cell r="E5292" t="str">
            <v>001522</v>
          </cell>
          <cell r="F5292" t="str">
            <v>001522</v>
          </cell>
        </row>
        <row r="5293">
          <cell r="C5293" t="str">
            <v>167/K-MDO/VIII/00</v>
          </cell>
          <cell r="D5293" t="str">
            <v>JANI ROLOS</v>
          </cell>
          <cell r="E5293" t="str">
            <v>033648</v>
          </cell>
          <cell r="F5293" t="str">
            <v>033648</v>
          </cell>
        </row>
        <row r="5294">
          <cell r="C5294" t="str">
            <v>356/K-MDO/XII/00</v>
          </cell>
          <cell r="D5294" t="str">
            <v>ABD RAUF PALLIRA</v>
          </cell>
          <cell r="E5294" t="str">
            <v>077754</v>
          </cell>
          <cell r="F5294" t="str">
            <v>077754</v>
          </cell>
        </row>
        <row r="5295">
          <cell r="C5295" t="str">
            <v>169/K-MDO/VIII/00</v>
          </cell>
          <cell r="D5295" t="str">
            <v>NAYLA KHAND</v>
          </cell>
          <cell r="E5295" t="str">
            <v>033618</v>
          </cell>
          <cell r="F5295" t="str">
            <v>033618</v>
          </cell>
        </row>
        <row r="5296">
          <cell r="C5296" t="str">
            <v>357/K-MDO/XII/00</v>
          </cell>
          <cell r="D5296" t="str">
            <v>TOMMY MANUEKE</v>
          </cell>
          <cell r="E5296" t="str">
            <v>077743</v>
          </cell>
          <cell r="F5296" t="str">
            <v>077743</v>
          </cell>
        </row>
        <row r="5297">
          <cell r="C5297" t="str">
            <v>386/K-MDO/XII/00</v>
          </cell>
          <cell r="D5297" t="str">
            <v>RICHAR KAINDE</v>
          </cell>
          <cell r="E5297" t="str">
            <v>078101</v>
          </cell>
          <cell r="F5297" t="str">
            <v>078101</v>
          </cell>
        </row>
        <row r="5298">
          <cell r="C5298" t="str">
            <v>304/K-MDO/X/01</v>
          </cell>
          <cell r="D5298" t="str">
            <v>RICHARD KAINDE</v>
          </cell>
          <cell r="E5298" t="str">
            <v>080873</v>
          </cell>
          <cell r="F5298" t="str">
            <v>080873</v>
          </cell>
        </row>
        <row r="5299">
          <cell r="C5299" t="str">
            <v>170/K-MDO/VIII/00</v>
          </cell>
          <cell r="D5299" t="str">
            <v>RICHARD KAINDE</v>
          </cell>
          <cell r="E5299" t="str">
            <v>076907</v>
          </cell>
          <cell r="F5299" t="str">
            <v>076907</v>
          </cell>
        </row>
        <row r="5300">
          <cell r="C5300" t="str">
            <v>11/K-MDO/II/00</v>
          </cell>
          <cell r="D5300" t="str">
            <v>BASO SULTAN</v>
          </cell>
          <cell r="E5300" t="str">
            <v>075778</v>
          </cell>
          <cell r="F5300" t="str">
            <v>075778</v>
          </cell>
        </row>
        <row r="5301">
          <cell r="C5301" t="str">
            <v>322/K-MDO/XI/00</v>
          </cell>
          <cell r="D5301" t="str">
            <v>IRVAN M BUINGA</v>
          </cell>
          <cell r="E5301" t="str">
            <v>077741</v>
          </cell>
          <cell r="F5301" t="str">
            <v>077741</v>
          </cell>
        </row>
        <row r="5302">
          <cell r="C5302" t="str">
            <v>358/K-MDO/XII/00</v>
          </cell>
          <cell r="D5302" t="str">
            <v>BENNY LIEMPEPAS</v>
          </cell>
          <cell r="E5302" t="str">
            <v>271051</v>
          </cell>
          <cell r="F5302" t="str">
            <v>271051</v>
          </cell>
        </row>
        <row r="5303">
          <cell r="C5303" t="str">
            <v>312/K-MDO/XI/00</v>
          </cell>
          <cell r="D5303" t="str">
            <v>BENNY LIEMPEPAS</v>
          </cell>
          <cell r="E5303" t="str">
            <v>034793</v>
          </cell>
          <cell r="F5303" t="str">
            <v>034793</v>
          </cell>
        </row>
        <row r="5304">
          <cell r="C5304" t="str">
            <v>59/K-MDO/IV/00</v>
          </cell>
          <cell r="D5304" t="str">
            <v>BENNY LIEMPEPAS</v>
          </cell>
          <cell r="E5304" t="str">
            <v>036605</v>
          </cell>
          <cell r="F5304" t="str">
            <v>036605</v>
          </cell>
        </row>
        <row r="5305">
          <cell r="C5305" t="str">
            <v>60/K-MDO/IV/00</v>
          </cell>
          <cell r="D5305" t="str">
            <v>BENNY LIEMPEPAS</v>
          </cell>
          <cell r="E5305" t="str">
            <v>036609</v>
          </cell>
          <cell r="F5305" t="str">
            <v>036609</v>
          </cell>
        </row>
        <row r="5306">
          <cell r="C5306" t="str">
            <v>108/K-MDO/VI/00</v>
          </cell>
          <cell r="D5306" t="str">
            <v>DRA A BETTY WOROTIKAN</v>
          </cell>
          <cell r="E5306" t="str">
            <v>004189</v>
          </cell>
          <cell r="F5306" t="str">
            <v>004189</v>
          </cell>
        </row>
        <row r="5307">
          <cell r="C5307" t="str">
            <v>321/K-MDO/XI/00</v>
          </cell>
          <cell r="D5307" t="str">
            <v>LELYANE M SANTI</v>
          </cell>
          <cell r="E5307" t="str">
            <v>271046</v>
          </cell>
          <cell r="F5307" t="str">
            <v>271046</v>
          </cell>
        </row>
        <row r="5308">
          <cell r="C5308" t="str">
            <v>13/K-MDO/II/00</v>
          </cell>
          <cell r="D5308" t="str">
            <v>FERDY MANDANG</v>
          </cell>
          <cell r="E5308" t="str">
            <v>002610</v>
          </cell>
          <cell r="F5308" t="str">
            <v>002610</v>
          </cell>
        </row>
        <row r="5309">
          <cell r="C5309" t="str">
            <v>320/K-MDO/XI/00</v>
          </cell>
          <cell r="D5309" t="str">
            <v>DEASY EFFENDY</v>
          </cell>
          <cell r="E5309" t="str">
            <v>002357</v>
          </cell>
          <cell r="F5309" t="str">
            <v>002357</v>
          </cell>
        </row>
        <row r="5310">
          <cell r="C5310" t="str">
            <v>109/K-MDO/VI/00</v>
          </cell>
          <cell r="D5310" t="str">
            <v>DINO DIDIPU</v>
          </cell>
          <cell r="E5310" t="str">
            <v>003989</v>
          </cell>
          <cell r="F5310" t="str">
            <v>003989</v>
          </cell>
        </row>
        <row r="5311">
          <cell r="C5311" t="str">
            <v>173/K-MDO/VIII/00</v>
          </cell>
          <cell r="D5311" t="str">
            <v>JEFRI TUMILAR</v>
          </cell>
          <cell r="E5311" t="str">
            <v>007668</v>
          </cell>
          <cell r="F5311" t="str">
            <v>007668</v>
          </cell>
        </row>
        <row r="5312">
          <cell r="C5312" t="str">
            <v>110/K-MDO/VI/00</v>
          </cell>
          <cell r="D5312" t="str">
            <v>BENNT TICOALU SH</v>
          </cell>
          <cell r="E5312" t="str">
            <v>049172</v>
          </cell>
          <cell r="F5312" t="str">
            <v>049172</v>
          </cell>
        </row>
        <row r="5313">
          <cell r="C5313" t="str">
            <v>16/K-MDO/II/00</v>
          </cell>
          <cell r="D5313" t="str">
            <v>LEFRAN MANGALINI</v>
          </cell>
          <cell r="E5313" t="str">
            <v>032225</v>
          </cell>
          <cell r="F5313" t="str">
            <v>032225</v>
          </cell>
        </row>
        <row r="5314">
          <cell r="C5314" t="str">
            <v>176/K-MDO/VIII/00</v>
          </cell>
          <cell r="D5314" t="str">
            <v>GO GIOK JAN</v>
          </cell>
          <cell r="E5314" t="str">
            <v>000276</v>
          </cell>
          <cell r="F5314" t="str">
            <v>000276</v>
          </cell>
        </row>
        <row r="5315">
          <cell r="C5315" t="str">
            <v>319/K-MDO/XI/00</v>
          </cell>
          <cell r="D5315" t="str">
            <v>RUBEN BALA</v>
          </cell>
          <cell r="E5315" t="str">
            <v>082685</v>
          </cell>
          <cell r="F5315" t="str">
            <v>082685</v>
          </cell>
        </row>
        <row r="5316">
          <cell r="C5316" t="str">
            <v>17/K-MDO/II/00</v>
          </cell>
          <cell r="D5316" t="str">
            <v>FRANS ADRI TEWU</v>
          </cell>
          <cell r="E5316" t="str">
            <v>002285</v>
          </cell>
          <cell r="F5316" t="str">
            <v>002285</v>
          </cell>
        </row>
        <row r="5317">
          <cell r="C5317" t="str">
            <v>177/K-MDO/VIII/00</v>
          </cell>
          <cell r="D5317" t="str">
            <v>FANI SULILA  (847150)</v>
          </cell>
          <cell r="E5317" t="str">
            <v>266746</v>
          </cell>
          <cell r="F5317" t="str">
            <v>266746</v>
          </cell>
        </row>
        <row r="5318">
          <cell r="C5318" t="str">
            <v>112/K-MDO/VI/00</v>
          </cell>
          <cell r="D5318" t="str">
            <v>DR JEFRIE SUMAYKU</v>
          </cell>
          <cell r="E5318" t="str">
            <v>049179</v>
          </cell>
          <cell r="F5318" t="str">
            <v>049179</v>
          </cell>
        </row>
        <row r="5319">
          <cell r="C5319" t="str">
            <v>178/K-MDO/VIII/00</v>
          </cell>
          <cell r="D5319" t="str">
            <v>KAREL SUNTAMA</v>
          </cell>
          <cell r="E5319" t="str">
            <v>000377</v>
          </cell>
          <cell r="F5319" t="str">
            <v>000377</v>
          </cell>
        </row>
        <row r="5320">
          <cell r="C5320" t="str">
            <v>179/K-MDO/VIII/00</v>
          </cell>
          <cell r="D5320" t="str">
            <v>DR RICKY E.ROOROH</v>
          </cell>
          <cell r="E5320" t="str">
            <v>006629</v>
          </cell>
          <cell r="F5320" t="str">
            <v>006629</v>
          </cell>
        </row>
        <row r="5321">
          <cell r="C5321" t="str">
            <v>362/K-MDO/XII/00</v>
          </cell>
          <cell r="D5321" t="str">
            <v>MEIRVON B BP KAWATU(IR.AGUS ABIDIN)</v>
          </cell>
          <cell r="E5321" t="str">
            <v>011679</v>
          </cell>
          <cell r="F5321" t="str">
            <v>011679</v>
          </cell>
        </row>
        <row r="5322">
          <cell r="C5322" t="str">
            <v>20/K-MDO/II/00</v>
          </cell>
          <cell r="D5322" t="str">
            <v>RESINA SALAWATY</v>
          </cell>
          <cell r="E5322">
            <v>262520</v>
          </cell>
          <cell r="F5322">
            <v>262520</v>
          </cell>
        </row>
        <row r="5323">
          <cell r="C5323" t="str">
            <v>115/K-MDO/VI/00</v>
          </cell>
          <cell r="D5323" t="str">
            <v>OLGA JUTJE ASSA</v>
          </cell>
          <cell r="E5323" t="str">
            <v>049128</v>
          </cell>
          <cell r="F5323" t="str">
            <v>049128</v>
          </cell>
        </row>
        <row r="5324">
          <cell r="C5324" t="str">
            <v>22/K-MDO/II/00</v>
          </cell>
          <cell r="D5324" t="str">
            <v>BUCE TESMAN</v>
          </cell>
          <cell r="E5324" t="str">
            <v>075943</v>
          </cell>
          <cell r="F5324" t="str">
            <v>075943</v>
          </cell>
        </row>
        <row r="5325">
          <cell r="C5325" t="str">
            <v>23/K-MDO/II/00</v>
          </cell>
          <cell r="D5325" t="str">
            <v>CHRISTOPORUS T UNTU</v>
          </cell>
          <cell r="E5325" t="str">
            <v>075942</v>
          </cell>
          <cell r="F5325" t="str">
            <v>075942</v>
          </cell>
        </row>
        <row r="5326">
          <cell r="C5326" t="str">
            <v>116/K-MDO/VI/00</v>
          </cell>
          <cell r="D5326" t="str">
            <v>DRS RONNY EMAN</v>
          </cell>
          <cell r="E5326" t="str">
            <v>000658</v>
          </cell>
          <cell r="F5326" t="str">
            <v>000658</v>
          </cell>
        </row>
        <row r="5327">
          <cell r="C5327" t="str">
            <v>365/K-MDO/XII/00</v>
          </cell>
          <cell r="D5327" t="str">
            <v>HERMANTO DAVID</v>
          </cell>
          <cell r="E5327" t="str">
            <v>001555</v>
          </cell>
          <cell r="F5327" t="str">
            <v>001555</v>
          </cell>
        </row>
        <row r="5328">
          <cell r="C5328" t="str">
            <v>208/K-MDO/IX/00</v>
          </cell>
          <cell r="D5328" t="str">
            <v>HERMANTO DAVID</v>
          </cell>
          <cell r="E5328" t="str">
            <v>267963</v>
          </cell>
          <cell r="F5328" t="str">
            <v>267963</v>
          </cell>
        </row>
        <row r="5329">
          <cell r="C5329" t="str">
            <v>318/K-MDO/XI/00</v>
          </cell>
          <cell r="D5329" t="str">
            <v>SAMPEL LINTANG</v>
          </cell>
          <cell r="E5329" t="str">
            <v>082691</v>
          </cell>
          <cell r="F5329" t="str">
            <v>082691</v>
          </cell>
        </row>
        <row r="5330">
          <cell r="C5330" t="str">
            <v>366/K-MDO/XII/00</v>
          </cell>
          <cell r="D5330" t="str">
            <v>MODDY PIJOH SH</v>
          </cell>
          <cell r="E5330" t="str">
            <v>0006016</v>
          </cell>
          <cell r="F5330" t="str">
            <v>0006016</v>
          </cell>
        </row>
        <row r="5331">
          <cell r="C5331" t="str">
            <v>117/K-MDO/VI/00</v>
          </cell>
          <cell r="D5331" t="str">
            <v>CV AGUNG</v>
          </cell>
          <cell r="E5331" t="str">
            <v>008664</v>
          </cell>
          <cell r="F5331" t="str">
            <v>008664</v>
          </cell>
        </row>
        <row r="5332">
          <cell r="C5332" t="str">
            <v>367/K-MDO/XII/00</v>
          </cell>
          <cell r="D5332" t="str">
            <v>ABD AZIS DJIERAN</v>
          </cell>
          <cell r="E5332" t="str">
            <v>005060</v>
          </cell>
          <cell r="F5332" t="str">
            <v>005060</v>
          </cell>
        </row>
        <row r="5333">
          <cell r="C5333" t="str">
            <v>185/K-MDO/VIII/00</v>
          </cell>
          <cell r="D5333" t="str">
            <v>DORLINCE TANTRY</v>
          </cell>
          <cell r="E5333" t="str">
            <v>005767</v>
          </cell>
          <cell r="F5333" t="str">
            <v>005767</v>
          </cell>
        </row>
        <row r="5334">
          <cell r="C5334" t="str">
            <v>119/K-MDO/VI/00</v>
          </cell>
          <cell r="D5334" t="str">
            <v>RINEKE KAUNANG</v>
          </cell>
          <cell r="E5334" t="str">
            <v>002324</v>
          </cell>
          <cell r="F5334" t="str">
            <v>002324</v>
          </cell>
        </row>
        <row r="5335">
          <cell r="C5335" t="str">
            <v>28/K-MDO/III/00</v>
          </cell>
          <cell r="D5335" t="str">
            <v>IRVAN MINGGU</v>
          </cell>
          <cell r="E5335" t="str">
            <v>002639</v>
          </cell>
          <cell r="F5335" t="str">
            <v>002639</v>
          </cell>
        </row>
        <row r="5336">
          <cell r="C5336" t="str">
            <v>368/K-MDO/XII/00</v>
          </cell>
          <cell r="D5336" t="str">
            <v>DECKY MASSIE</v>
          </cell>
          <cell r="E5336" t="str">
            <v>000894</v>
          </cell>
          <cell r="F5336" t="str">
            <v>000894</v>
          </cell>
        </row>
        <row r="5337">
          <cell r="C5337" t="str">
            <v>300/K-MDO/X/00</v>
          </cell>
          <cell r="D5337" t="str">
            <v>RONNY O KAPOH</v>
          </cell>
          <cell r="E5337" t="str">
            <v>000838</v>
          </cell>
          <cell r="F5337" t="str">
            <v>000838</v>
          </cell>
        </row>
        <row r="5338">
          <cell r="C5338" t="str">
            <v>186/K-MDO/VIII/00</v>
          </cell>
          <cell r="D5338" t="str">
            <v>MARSUKI</v>
          </cell>
          <cell r="E5338" t="str">
            <v>005746</v>
          </cell>
          <cell r="F5338" t="str">
            <v>005746</v>
          </cell>
        </row>
        <row r="5339">
          <cell r="C5339" t="str">
            <v>369/K-MDO/XII/00</v>
          </cell>
          <cell r="D5339" t="str">
            <v>NORA NOVIE EDIO</v>
          </cell>
          <cell r="E5339" t="str">
            <v>006358</v>
          </cell>
          <cell r="F5339" t="str">
            <v>006358</v>
          </cell>
        </row>
        <row r="5340">
          <cell r="C5340" t="str">
            <v>121/K-MDO/VI/00</v>
          </cell>
          <cell r="D5340" t="str">
            <v>OLGA DURAND</v>
          </cell>
          <cell r="E5340" t="str">
            <v>049175</v>
          </cell>
          <cell r="F5340" t="str">
            <v>049175</v>
          </cell>
        </row>
        <row r="5341">
          <cell r="C5341" t="str">
            <v>122/K-MDO/VI/00</v>
          </cell>
          <cell r="D5341" t="str">
            <v>EDWIN WONGKAR</v>
          </cell>
          <cell r="E5341" t="str">
            <v>002289</v>
          </cell>
          <cell r="F5341" t="str">
            <v>002289</v>
          </cell>
        </row>
        <row r="5342">
          <cell r="C5342" t="str">
            <v>317/K-MDO/XI/00</v>
          </cell>
          <cell r="D5342" t="str">
            <v>YULI KASIM</v>
          </cell>
          <cell r="E5342" t="str">
            <v>003689</v>
          </cell>
          <cell r="F5342" t="str">
            <v>003689</v>
          </cell>
        </row>
        <row r="5343">
          <cell r="C5343" t="str">
            <v>418/K-MDO/XII/01</v>
          </cell>
          <cell r="D5343" t="str">
            <v>MOH JOHAN LIANDO</v>
          </cell>
          <cell r="E5343" t="str">
            <v>0Y0428</v>
          </cell>
          <cell r="F5343" t="str">
            <v>0Y0428</v>
          </cell>
        </row>
        <row r="5344">
          <cell r="C5344" t="str">
            <v>419/K-MDO/XII/01</v>
          </cell>
          <cell r="D5344" t="str">
            <v>MOH JOHAN LIANDO</v>
          </cell>
          <cell r="E5344" t="str">
            <v>00425</v>
          </cell>
          <cell r="F5344" t="str">
            <v>00425</v>
          </cell>
        </row>
        <row r="5345">
          <cell r="C5345" t="str">
            <v>420/K-MDO/XII/01</v>
          </cell>
          <cell r="D5345" t="str">
            <v>MOH JOHAN LIANDO</v>
          </cell>
          <cell r="E5345" t="str">
            <v>000430</v>
          </cell>
          <cell r="F5345" t="str">
            <v>000430</v>
          </cell>
        </row>
        <row r="5346">
          <cell r="C5346" t="str">
            <v>421/K-MDO/XII/01</v>
          </cell>
          <cell r="D5346" t="str">
            <v>MOH JOHAN LIANDO</v>
          </cell>
          <cell r="E5346" t="str">
            <v>000528</v>
          </cell>
          <cell r="F5346" t="str">
            <v>000528</v>
          </cell>
        </row>
        <row r="5347">
          <cell r="C5347" t="str">
            <v>351/K-MDO/XI/01</v>
          </cell>
          <cell r="D5347" t="str">
            <v>MOH JOHAN LIANDO</v>
          </cell>
          <cell r="E5347" t="str">
            <v>000520</v>
          </cell>
          <cell r="F5347" t="str">
            <v>000520</v>
          </cell>
        </row>
        <row r="5348">
          <cell r="C5348" t="str">
            <v>124/K-MDO/VI/00</v>
          </cell>
          <cell r="D5348" t="str">
            <v>JHONY NAGAU</v>
          </cell>
          <cell r="E5348" t="str">
            <v>050156</v>
          </cell>
          <cell r="F5348" t="str">
            <v>050156</v>
          </cell>
        </row>
        <row r="5349">
          <cell r="C5349" t="str">
            <v>316/K-MDO/XI/00</v>
          </cell>
          <cell r="D5349" t="str">
            <v>BERNABAS TAKALIUNG</v>
          </cell>
          <cell r="E5349" t="str">
            <v>082695</v>
          </cell>
          <cell r="F5349" t="str">
            <v>082695</v>
          </cell>
        </row>
        <row r="5350">
          <cell r="C5350" t="str">
            <v>373/K-MDO/XII/00</v>
          </cell>
          <cell r="D5350" t="str">
            <v>VICTOR R MANURUNG</v>
          </cell>
          <cell r="E5350" t="str">
            <v>036336</v>
          </cell>
          <cell r="F5350" t="str">
            <v>036336</v>
          </cell>
        </row>
        <row r="5351">
          <cell r="C5351" t="str">
            <v>126/K-MDO/VI/00</v>
          </cell>
          <cell r="D5351" t="str">
            <v>KRISMAN KARIM</v>
          </cell>
          <cell r="E5351" t="str">
            <v>050168</v>
          </cell>
          <cell r="F5351" t="str">
            <v>050168</v>
          </cell>
        </row>
        <row r="5352">
          <cell r="C5352" t="str">
            <v>127/K-MDO/VI/00</v>
          </cell>
          <cell r="D5352" t="str">
            <v>SUARDY ACHMAD</v>
          </cell>
          <cell r="E5352" t="str">
            <v>050165</v>
          </cell>
          <cell r="F5352" t="str">
            <v>050165</v>
          </cell>
        </row>
        <row r="5353">
          <cell r="C5353" t="str">
            <v>315/K-MDO/XI/00</v>
          </cell>
          <cell r="D5353" t="str">
            <v>YUDIN PANAI</v>
          </cell>
          <cell r="E5353" t="str">
            <v>006118</v>
          </cell>
          <cell r="F5353" t="str">
            <v>006118</v>
          </cell>
        </row>
        <row r="5354">
          <cell r="C5354" t="str">
            <v>128/K-MDO/VI/00</v>
          </cell>
          <cell r="D5354" t="str">
            <v>LADY J LUMANTAU</v>
          </cell>
          <cell r="E5354" t="str">
            <v>265630</v>
          </cell>
          <cell r="F5354" t="str">
            <v>265630</v>
          </cell>
        </row>
        <row r="5355">
          <cell r="C5355" t="str">
            <v>375/K-MDO/XII/00</v>
          </cell>
          <cell r="D5355" t="str">
            <v>SYAMSUDDIN ARKANI</v>
          </cell>
          <cell r="E5355" t="str">
            <v>036334</v>
          </cell>
          <cell r="F5355" t="str">
            <v>036334</v>
          </cell>
        </row>
        <row r="5356">
          <cell r="C5356" t="str">
            <v>130/K-MDO/VI/00</v>
          </cell>
          <cell r="D5356" t="str">
            <v>MATRTHA WOWILING</v>
          </cell>
          <cell r="E5356" t="str">
            <v>006836</v>
          </cell>
          <cell r="F5356" t="str">
            <v>006836</v>
          </cell>
        </row>
        <row r="5357">
          <cell r="C5357" t="str">
            <v>190/K-MDO/VIII/00</v>
          </cell>
          <cell r="D5357" t="str">
            <v>DRS HENGKY B.LENGKONG</v>
          </cell>
          <cell r="E5357" t="str">
            <v>005764</v>
          </cell>
          <cell r="F5357" t="str">
            <v>005764</v>
          </cell>
        </row>
        <row r="5358">
          <cell r="C5358" t="str">
            <v>376/K-MDO/XII/00</v>
          </cell>
          <cell r="D5358" t="str">
            <v>JANTJE TAKASIHAENG SH</v>
          </cell>
          <cell r="E5358" t="str">
            <v>005610</v>
          </cell>
          <cell r="F5358" t="str">
            <v>005610</v>
          </cell>
        </row>
        <row r="5359">
          <cell r="C5359" t="str">
            <v>40/K-MDO/IV/00</v>
          </cell>
          <cell r="D5359" t="str">
            <v>SURYANI HULALATA</v>
          </cell>
          <cell r="E5359" t="str">
            <v>000495</v>
          </cell>
          <cell r="F5359" t="str">
            <v>000495</v>
          </cell>
        </row>
        <row r="5360">
          <cell r="C5360" t="str">
            <v>131/K-MDO/VI/00</v>
          </cell>
          <cell r="D5360" t="str">
            <v>PT INDO HONG HAI INT</v>
          </cell>
          <cell r="E5360" t="str">
            <v>058917</v>
          </cell>
          <cell r="F5360" t="str">
            <v>058917</v>
          </cell>
        </row>
        <row r="5361">
          <cell r="C5361" t="str">
            <v>191/K-MDO/VIII/00</v>
          </cell>
          <cell r="D5361" t="str">
            <v>RONNY RARUMANGKAY</v>
          </cell>
          <cell r="E5361" t="str">
            <v>076904</v>
          </cell>
          <cell r="F5361" t="str">
            <v>076904</v>
          </cell>
        </row>
        <row r="5362">
          <cell r="C5362" t="str">
            <v>377/K-MDO/XII/00</v>
          </cell>
          <cell r="D5362" t="str">
            <v>ROBERT LAHINDO, SH</v>
          </cell>
          <cell r="E5362" t="str">
            <v>005061</v>
          </cell>
          <cell r="F5362" t="str">
            <v>005061</v>
          </cell>
        </row>
        <row r="5363">
          <cell r="C5363" t="str">
            <v>132/K-MDO/VI/00</v>
          </cell>
          <cell r="D5363" t="str">
            <v>PT ATLANTIC JAYA LESTARI</v>
          </cell>
          <cell r="E5363" t="str">
            <v>002290</v>
          </cell>
          <cell r="F5363" t="str">
            <v>002290</v>
          </cell>
        </row>
        <row r="5364">
          <cell r="C5364" t="str">
            <v>42/K-MDO/IV/00</v>
          </cell>
          <cell r="D5364" t="str">
            <v>JEIN ANGKOUW</v>
          </cell>
          <cell r="E5364" t="str">
            <v>002009</v>
          </cell>
          <cell r="F5364" t="str">
            <v>002009</v>
          </cell>
        </row>
        <row r="5365">
          <cell r="C5365" t="str">
            <v>193/K-MDO/VIII/00</v>
          </cell>
          <cell r="D5365" t="str">
            <v>THERESJE RUNTUWENE</v>
          </cell>
          <cell r="E5365" t="str">
            <v>044872</v>
          </cell>
          <cell r="F5365" t="str">
            <v>044872</v>
          </cell>
        </row>
        <row r="5366">
          <cell r="C5366" t="str">
            <v>194/K-MDO/VIII/00</v>
          </cell>
          <cell r="D5366" t="str">
            <v>SUHARTO MANDIR</v>
          </cell>
          <cell r="E5366" t="str">
            <v>005729</v>
          </cell>
          <cell r="F5366" t="str">
            <v>005729</v>
          </cell>
        </row>
        <row r="5367">
          <cell r="C5367" t="str">
            <v>46/K-MDO/IV/00</v>
          </cell>
          <cell r="D5367" t="str">
            <v>FEYBE LUCIANA WEOL</v>
          </cell>
          <cell r="E5367" t="str">
            <v>005832</v>
          </cell>
          <cell r="F5367" t="str">
            <v>005832</v>
          </cell>
        </row>
        <row r="5368">
          <cell r="C5368" t="str">
            <v>260/K-MDO/X/00</v>
          </cell>
          <cell r="D5368" t="str">
            <v>ROYKE RONDONUWU</v>
          </cell>
          <cell r="E5368" t="str">
            <v>034809</v>
          </cell>
          <cell r="F5368" t="str">
            <v>034809</v>
          </cell>
        </row>
        <row r="5369">
          <cell r="C5369" t="str">
            <v>197/K-MDO/VIII/00</v>
          </cell>
          <cell r="D5369" t="str">
            <v>ROYKE RONDONUWU</v>
          </cell>
          <cell r="E5369" t="str">
            <v>033633</v>
          </cell>
          <cell r="F5369" t="str">
            <v>033633</v>
          </cell>
        </row>
        <row r="5370">
          <cell r="C5370" t="str">
            <v>199/K-MDO/VIII/00</v>
          </cell>
          <cell r="D5370" t="str">
            <v xml:space="preserve">BAMBANG JOEWONO </v>
          </cell>
          <cell r="E5370" t="str">
            <v>009950</v>
          </cell>
          <cell r="F5370" t="str">
            <v>009950</v>
          </cell>
        </row>
        <row r="5371">
          <cell r="C5371" t="str">
            <v>313/K-MDO/XI/00</v>
          </cell>
          <cell r="D5371" t="str">
            <v>LADY LUMAMTOW</v>
          </cell>
          <cell r="E5371" t="str">
            <v>000794</v>
          </cell>
          <cell r="F5371" t="str">
            <v>000794</v>
          </cell>
        </row>
        <row r="5372">
          <cell r="C5372" t="str">
            <v>53/K-MDO/IV/00</v>
          </cell>
          <cell r="D5372" t="str">
            <v>ASWAST WAHIR</v>
          </cell>
          <cell r="E5372" t="str">
            <v>038959</v>
          </cell>
          <cell r="F5372" t="str">
            <v>038959</v>
          </cell>
        </row>
        <row r="5373">
          <cell r="C5373" t="str">
            <v>201/K-MDO/IX/00</v>
          </cell>
          <cell r="D5373" t="str">
            <v>TANTRI YANTI MOHAMMAD</v>
          </cell>
          <cell r="E5373" t="str">
            <v>004641</v>
          </cell>
          <cell r="F5373" t="str">
            <v>004641</v>
          </cell>
        </row>
        <row r="5374">
          <cell r="C5374" t="str">
            <v>378/K-MDO/XII/00</v>
          </cell>
          <cell r="D5374" t="str">
            <v>JANE M S REMBET</v>
          </cell>
          <cell r="E5374" t="str">
            <v>003580</v>
          </cell>
          <cell r="F5374" t="str">
            <v>003580</v>
          </cell>
        </row>
        <row r="5375">
          <cell r="C5375" t="str">
            <v>54/K-MDO/IV/00</v>
          </cell>
          <cell r="D5375" t="str">
            <v>ALLAN DOTULONG</v>
          </cell>
          <cell r="E5375" t="str">
            <v>038841</v>
          </cell>
          <cell r="F5375" t="str">
            <v>038841</v>
          </cell>
        </row>
        <row r="5376">
          <cell r="C5376" t="str">
            <v>56/K-MDO/IV/00</v>
          </cell>
          <cell r="D5376" t="str">
            <v>WILMENTJE TOMPUNU</v>
          </cell>
          <cell r="E5376" t="str">
            <v>034633</v>
          </cell>
          <cell r="F5376" t="str">
            <v>034633</v>
          </cell>
        </row>
        <row r="5377">
          <cell r="C5377" t="str">
            <v>379/K-MDO/XII/00</v>
          </cell>
          <cell r="D5377" t="str">
            <v>JEAN SAMMY PARDEDE</v>
          </cell>
          <cell r="E5377" t="str">
            <v>011616</v>
          </cell>
          <cell r="F5377" t="str">
            <v>011616</v>
          </cell>
        </row>
        <row r="5378">
          <cell r="C5378" t="str">
            <v>137/K-MDO/VI/00</v>
          </cell>
          <cell r="D5378" t="str">
            <v>ABRAM MOMUAT</v>
          </cell>
          <cell r="E5378" t="str">
            <v>050161</v>
          </cell>
          <cell r="F5378" t="str">
            <v>050161</v>
          </cell>
        </row>
        <row r="5379">
          <cell r="C5379" t="str">
            <v>70/K-MDO/V/00</v>
          </cell>
          <cell r="D5379" t="str">
            <v>PT.BOSOWA PLASTINDO</v>
          </cell>
          <cell r="E5379">
            <v>0</v>
          </cell>
          <cell r="F5379">
            <v>0</v>
          </cell>
        </row>
        <row r="5380">
          <cell r="C5380" t="str">
            <v>203/K-MDO/IX/00</v>
          </cell>
          <cell r="D5380" t="str">
            <v>ALEXIUS KAKALANG</v>
          </cell>
          <cell r="E5380" t="str">
            <v>267847</v>
          </cell>
          <cell r="F5380" t="str">
            <v>267847</v>
          </cell>
        </row>
        <row r="5381">
          <cell r="C5381" t="str">
            <v>138/K-MDO/VI/00</v>
          </cell>
          <cell r="D5381" t="str">
            <v>JEMMY G LENGKONG</v>
          </cell>
          <cell r="E5381" t="str">
            <v>004975</v>
          </cell>
          <cell r="F5381" t="str">
            <v>004975</v>
          </cell>
        </row>
        <row r="5382">
          <cell r="C5382" t="str">
            <v>335/K-MDO/IX/02</v>
          </cell>
          <cell r="D5382" t="str">
            <v>JOHNY GANDARIA</v>
          </cell>
          <cell r="E5382" t="str">
            <v>001174</v>
          </cell>
          <cell r="F5382" t="str">
            <v>001174</v>
          </cell>
        </row>
        <row r="5383">
          <cell r="C5383" t="str">
            <v>205/K-MDO/IX/00</v>
          </cell>
          <cell r="D5383" t="str">
            <v>PIET D OROH</v>
          </cell>
          <cell r="E5383" t="str">
            <v>267720</v>
          </cell>
          <cell r="F5383" t="str">
            <v>267720</v>
          </cell>
        </row>
        <row r="5384">
          <cell r="C5384" t="str">
            <v>139/K-MDO/VI/00</v>
          </cell>
          <cell r="D5384" t="str">
            <v>SANI R LOPRANG</v>
          </cell>
          <cell r="E5384" t="str">
            <v>007495</v>
          </cell>
          <cell r="F5384" t="str">
            <v>007495</v>
          </cell>
        </row>
        <row r="5385">
          <cell r="C5385" t="str">
            <v>140/K-MDO/VI/00</v>
          </cell>
          <cell r="D5385" t="str">
            <v>RIDWAN YANIS</v>
          </cell>
          <cell r="E5385" t="str">
            <v>050167</v>
          </cell>
          <cell r="F5385" t="str">
            <v>050167</v>
          </cell>
        </row>
        <row r="5386">
          <cell r="C5386" t="str">
            <v>382/K-MDO/XII/00</v>
          </cell>
          <cell r="D5386" t="str">
            <v>HARJONO SANTILI</v>
          </cell>
          <cell r="E5386" t="str">
            <v>036463</v>
          </cell>
          <cell r="F5386" t="str">
            <v>036463</v>
          </cell>
        </row>
        <row r="5387">
          <cell r="C5387" t="str">
            <v>65/K-MDO/IV/00</v>
          </cell>
          <cell r="D5387" t="str">
            <v>FRANGKY HONGJOYO</v>
          </cell>
          <cell r="E5387" t="str">
            <v>038840</v>
          </cell>
          <cell r="F5387" t="str">
            <v>038840</v>
          </cell>
        </row>
        <row r="5388">
          <cell r="C5388" t="str">
            <v>67/K-MDO/IV/00</v>
          </cell>
          <cell r="D5388" t="str">
            <v>CEDRI BOHAM</v>
          </cell>
          <cell r="E5388" t="str">
            <v>003489</v>
          </cell>
          <cell r="F5388" t="str">
            <v>003489</v>
          </cell>
        </row>
        <row r="5389">
          <cell r="C5389" t="str">
            <v>385/K-MDO/XII/00</v>
          </cell>
          <cell r="D5389" t="str">
            <v>VICTOR KURNIAWAN</v>
          </cell>
          <cell r="E5389" t="str">
            <v>006201</v>
          </cell>
          <cell r="F5389" t="str">
            <v>006201</v>
          </cell>
        </row>
        <row r="5390">
          <cell r="C5390" t="str">
            <v>144/K-MDO/VII/00</v>
          </cell>
          <cell r="D5390" t="str">
            <v>ALFRITS WUNGKANA</v>
          </cell>
          <cell r="E5390" t="str">
            <v>059789</v>
          </cell>
          <cell r="F5390" t="str">
            <v>059789</v>
          </cell>
        </row>
        <row r="5391">
          <cell r="C5391" t="str">
            <v>72/K-MDO/V/00</v>
          </cell>
          <cell r="D5391" t="str">
            <v>JUS MARTINUS PONTOH</v>
          </cell>
          <cell r="E5391" t="str">
            <v>003571</v>
          </cell>
          <cell r="F5391" t="str">
            <v>003571</v>
          </cell>
        </row>
        <row r="5392">
          <cell r="C5392" t="str">
            <v>155/K-MDO/VII/00</v>
          </cell>
          <cell r="D5392" t="str">
            <v>HI SADI MUSTADJAB</v>
          </cell>
          <cell r="E5392" t="str">
            <v>002145</v>
          </cell>
          <cell r="F5392" t="str">
            <v>002145</v>
          </cell>
        </row>
        <row r="5393">
          <cell r="C5393" t="str">
            <v>73/K-MDO/V/00</v>
          </cell>
          <cell r="D5393" t="str">
            <v>HI SAID MUSTADJAB</v>
          </cell>
          <cell r="E5393" t="str">
            <v>002573</v>
          </cell>
          <cell r="F5393" t="str">
            <v>002573</v>
          </cell>
        </row>
        <row r="5394">
          <cell r="C5394" t="str">
            <v>74/K-MDO/V/00</v>
          </cell>
          <cell r="D5394" t="str">
            <v>RITA MONIAGA</v>
          </cell>
          <cell r="E5394" t="str">
            <v>005653</v>
          </cell>
          <cell r="F5394" t="str">
            <v>005653</v>
          </cell>
        </row>
        <row r="5395">
          <cell r="C5395" t="str">
            <v>310/K-MDO/X/00</v>
          </cell>
          <cell r="D5395" t="str">
            <v>SIEGFRIETS PANGEMANAN</v>
          </cell>
          <cell r="E5395" t="str">
            <v>035628</v>
          </cell>
          <cell r="F5395" t="str">
            <v>035628</v>
          </cell>
        </row>
        <row r="5396">
          <cell r="C5396" t="str">
            <v>387/K-MDO/XII/00</v>
          </cell>
          <cell r="D5396" t="str">
            <v>RUKDAM SAMBENTIRO</v>
          </cell>
          <cell r="E5396" t="str">
            <v>036465</v>
          </cell>
          <cell r="F5396" t="str">
            <v>036465</v>
          </cell>
        </row>
        <row r="5397">
          <cell r="C5397" t="str">
            <v>145/K-MDO/VII/00</v>
          </cell>
          <cell r="D5397" t="str">
            <v>DRA MARIE RUATA MAKALOW</v>
          </cell>
          <cell r="E5397" t="str">
            <v>059795</v>
          </cell>
          <cell r="F5397" t="str">
            <v>059795</v>
          </cell>
        </row>
        <row r="5398">
          <cell r="C5398" t="str">
            <v>388/K-MDO/XII/00</v>
          </cell>
          <cell r="D5398" t="str">
            <v>FERNY A LENGKONG</v>
          </cell>
          <cell r="E5398" t="str">
            <v>000959</v>
          </cell>
          <cell r="F5398" t="str">
            <v>000959</v>
          </cell>
        </row>
        <row r="5399">
          <cell r="C5399" t="str">
            <v>146/K-MDO/VII/00</v>
          </cell>
          <cell r="D5399" t="str">
            <v>HERMAN MANGOWAL</v>
          </cell>
          <cell r="E5399" t="str">
            <v>076777</v>
          </cell>
          <cell r="F5399" t="str">
            <v>076777</v>
          </cell>
        </row>
        <row r="5400">
          <cell r="C5400" t="str">
            <v>389/K-MDO/XII/00</v>
          </cell>
          <cell r="D5400" t="str">
            <v>ZETH WALO S.Sos</v>
          </cell>
          <cell r="E5400" t="str">
            <v>006130</v>
          </cell>
          <cell r="F5400" t="str">
            <v>006130</v>
          </cell>
        </row>
        <row r="5401">
          <cell r="C5401" t="str">
            <v>147/K-MDO/VII/00</v>
          </cell>
          <cell r="D5401" t="str">
            <v>JOOTJE MANOPPO</v>
          </cell>
          <cell r="E5401" t="str">
            <v>076768</v>
          </cell>
          <cell r="F5401" t="str">
            <v>076768</v>
          </cell>
        </row>
        <row r="5402">
          <cell r="C5402" t="str">
            <v>148/K-MDO/VII/00</v>
          </cell>
          <cell r="D5402" t="str">
            <v>REINTHE MAKARAU</v>
          </cell>
          <cell r="E5402" t="str">
            <v>076775</v>
          </cell>
          <cell r="F5402" t="str">
            <v>076775</v>
          </cell>
        </row>
        <row r="5403">
          <cell r="C5403" t="str">
            <v>392/K-MDO/XII/00</v>
          </cell>
          <cell r="D5403" t="str">
            <v>DR AMALIA A PAKASI</v>
          </cell>
          <cell r="E5403" t="str">
            <v>006193</v>
          </cell>
          <cell r="F5403" t="str">
            <v>006193</v>
          </cell>
        </row>
        <row r="5404">
          <cell r="C5404" t="str">
            <v>149/K-MDO/VII/00</v>
          </cell>
          <cell r="D5404" t="str">
            <v>JORRY FANNY WOROTIKAN</v>
          </cell>
          <cell r="E5404" t="str">
            <v>004581</v>
          </cell>
          <cell r="F5404" t="str">
            <v>004581</v>
          </cell>
        </row>
        <row r="5405">
          <cell r="C5405" t="str">
            <v>150/K-MDO/VII/00</v>
          </cell>
          <cell r="D5405" t="str">
            <v>MUHAMMAD DUHE</v>
          </cell>
          <cell r="E5405" t="str">
            <v>033203</v>
          </cell>
          <cell r="F5405" t="str">
            <v>033203</v>
          </cell>
        </row>
        <row r="5406">
          <cell r="C5406" t="str">
            <v>151/K-MDO/VII/00</v>
          </cell>
          <cell r="D5406" t="str">
            <v>ABDULLAH BOLOTIO</v>
          </cell>
          <cell r="E5406" t="str">
            <v>076769</v>
          </cell>
          <cell r="F5406" t="str">
            <v>076769</v>
          </cell>
        </row>
        <row r="5407">
          <cell r="C5407" t="str">
            <v>209/K-MDO/IX/00</v>
          </cell>
          <cell r="D5407" t="str">
            <v>DRIKTER YACOBUS</v>
          </cell>
          <cell r="E5407" t="str">
            <v>267965</v>
          </cell>
          <cell r="F5407" t="str">
            <v>267965</v>
          </cell>
        </row>
        <row r="5408">
          <cell r="C5408" t="str">
            <v>153/K-MDO/VII/00</v>
          </cell>
          <cell r="D5408" t="str">
            <v>SARI KOESOMANINGSIH</v>
          </cell>
          <cell r="E5408" t="str">
            <v>005048</v>
          </cell>
          <cell r="F5408" t="str">
            <v>005048</v>
          </cell>
        </row>
        <row r="5409">
          <cell r="C5409" t="str">
            <v>212/K-MDO/IX/00</v>
          </cell>
          <cell r="D5409" t="str">
            <v>SANDRA G J TOMBOKAN</v>
          </cell>
          <cell r="E5409" t="str">
            <v>000742</v>
          </cell>
          <cell r="F5409" t="str">
            <v>000742</v>
          </cell>
        </row>
        <row r="5410">
          <cell r="C5410" t="str">
            <v>213/K-MDO/IX/00</v>
          </cell>
          <cell r="D5410" t="str">
            <v>MANSYUR YUSUF</v>
          </cell>
          <cell r="E5410" t="str">
            <v>034117</v>
          </cell>
          <cell r="F5410" t="str">
            <v>034117</v>
          </cell>
        </row>
        <row r="5411">
          <cell r="C5411" t="str">
            <v>156/K-MDO/VII/00</v>
          </cell>
          <cell r="D5411" t="str">
            <v>DEVI KANDOW</v>
          </cell>
          <cell r="E5411" t="str">
            <v>056379</v>
          </cell>
          <cell r="F5411" t="str">
            <v>056379</v>
          </cell>
        </row>
        <row r="5412">
          <cell r="C5412" t="str">
            <v>214/K-MDO/IX/00</v>
          </cell>
          <cell r="D5412" t="str">
            <v>ALEXIUS SJAMSUDDIN</v>
          </cell>
          <cell r="E5412" t="str">
            <v>077232</v>
          </cell>
          <cell r="F5412" t="str">
            <v>077232</v>
          </cell>
        </row>
        <row r="5413">
          <cell r="C5413" t="str">
            <v>215/K-MDO/IX/00</v>
          </cell>
          <cell r="D5413" t="str">
            <v>AGUSTIN MONTOH</v>
          </cell>
          <cell r="E5413" t="str">
            <v>034131</v>
          </cell>
          <cell r="F5413" t="str">
            <v>034131</v>
          </cell>
        </row>
        <row r="5414">
          <cell r="C5414" t="str">
            <v>216/K-MDO/IX/00</v>
          </cell>
          <cell r="D5414" t="str">
            <v>TOMMY SALASAH</v>
          </cell>
          <cell r="E5414" t="str">
            <v>034077</v>
          </cell>
          <cell r="F5414" t="str">
            <v>034077</v>
          </cell>
        </row>
        <row r="5415">
          <cell r="C5415" t="str">
            <v>218/K-MDO/IX/00</v>
          </cell>
          <cell r="D5415" t="str">
            <v>JANE H.A SINGKOH</v>
          </cell>
          <cell r="E5415" t="str">
            <v>077018</v>
          </cell>
          <cell r="F5415" t="str">
            <v>077018</v>
          </cell>
        </row>
        <row r="5416">
          <cell r="C5416" t="str">
            <v>222/K-MDO/IX/00</v>
          </cell>
          <cell r="D5416" t="str">
            <v>JANTJE KAUNANG</v>
          </cell>
          <cell r="E5416" t="str">
            <v>006447</v>
          </cell>
          <cell r="F5416" t="str">
            <v>006447</v>
          </cell>
        </row>
        <row r="5417">
          <cell r="C5417" t="str">
            <v>223/K-MDO/IX/00</v>
          </cell>
          <cell r="D5417" t="str">
            <v>PIET MALOHING</v>
          </cell>
          <cell r="E5417" t="str">
            <v>001030</v>
          </cell>
          <cell r="F5417" t="str">
            <v>001030</v>
          </cell>
        </row>
        <row r="5418">
          <cell r="C5418" t="str">
            <v>229/K-MDO/IX/00</v>
          </cell>
          <cell r="D5418" t="str">
            <v>HELENA KOHA</v>
          </cell>
          <cell r="E5418" t="str">
            <v>077251</v>
          </cell>
          <cell r="F5418" t="str">
            <v>077251</v>
          </cell>
        </row>
        <row r="5419">
          <cell r="C5419" t="str">
            <v>232/K-MDO/IX/00</v>
          </cell>
          <cell r="D5419" t="str">
            <v>BEACHTRIX LENGKEY</v>
          </cell>
          <cell r="E5419" t="str">
            <v>001342</v>
          </cell>
          <cell r="F5419" t="str">
            <v>001342</v>
          </cell>
        </row>
        <row r="5420">
          <cell r="C5420" t="str">
            <v>235/K-MDO/IX/00</v>
          </cell>
          <cell r="D5420" t="str">
            <v>JOUTJE KODOATI</v>
          </cell>
          <cell r="E5420" t="str">
            <v>08427</v>
          </cell>
          <cell r="F5420" t="str">
            <v>08427</v>
          </cell>
        </row>
        <row r="5421">
          <cell r="C5421" t="str">
            <v>236/K-MDO/IX/00</v>
          </cell>
          <cell r="D5421" t="str">
            <v>DOLFI LENGKONG</v>
          </cell>
          <cell r="E5421" t="str">
            <v>008429</v>
          </cell>
          <cell r="F5421" t="str">
            <v>008429</v>
          </cell>
        </row>
        <row r="5422">
          <cell r="C5422" t="str">
            <v>237/K-MDO/IX/00</v>
          </cell>
          <cell r="D5422" t="str">
            <v>HI KASPARI</v>
          </cell>
          <cell r="E5422" t="str">
            <v>267967</v>
          </cell>
          <cell r="F5422" t="str">
            <v>267967</v>
          </cell>
        </row>
        <row r="5423">
          <cell r="C5423" t="str">
            <v>243/K-MDO/IX/00</v>
          </cell>
          <cell r="D5423" t="str">
            <v>IRWAN SUYATMO TAIDI</v>
          </cell>
          <cell r="E5423" t="str">
            <v>077265</v>
          </cell>
          <cell r="F5423" t="str">
            <v>077265</v>
          </cell>
        </row>
        <row r="5424">
          <cell r="C5424" t="str">
            <v>244/K-MDO/IX/00</v>
          </cell>
          <cell r="D5424" t="str">
            <v>FERDINAND</v>
          </cell>
          <cell r="E5424" t="str">
            <v>077229</v>
          </cell>
          <cell r="F5424" t="str">
            <v>077229</v>
          </cell>
        </row>
        <row r="5425">
          <cell r="C5425" t="str">
            <v>245/K-MDO/IX/00</v>
          </cell>
          <cell r="D5425" t="str">
            <v>DRA OTI LUMENTUT</v>
          </cell>
          <cell r="E5425" t="str">
            <v>034120</v>
          </cell>
          <cell r="F5425" t="str">
            <v>034120</v>
          </cell>
        </row>
        <row r="5426">
          <cell r="C5426" t="str">
            <v>248/K-MDO/IX/00</v>
          </cell>
          <cell r="D5426" t="str">
            <v>DRG.SANIL MARENTEK</v>
          </cell>
          <cell r="E5426" t="str">
            <v>006223</v>
          </cell>
          <cell r="F5426" t="str">
            <v>006223</v>
          </cell>
        </row>
        <row r="5427">
          <cell r="C5427" t="str">
            <v>250/K-MDO/IX/00</v>
          </cell>
          <cell r="D5427" t="str">
            <v>ACHMAD MATO BONGSO</v>
          </cell>
          <cell r="E5427" t="str">
            <v>034822</v>
          </cell>
          <cell r="F5427" t="str">
            <v>034822</v>
          </cell>
        </row>
        <row r="5428">
          <cell r="C5428" t="str">
            <v>252/K-MDO/IX/00</v>
          </cell>
          <cell r="D5428" t="str">
            <v>AMBARAK ABDUN</v>
          </cell>
          <cell r="E5428" t="str">
            <v>269047</v>
          </cell>
          <cell r="F5428" t="str">
            <v>269047</v>
          </cell>
        </row>
        <row r="5429">
          <cell r="C5429" t="str">
            <v>253/K-MDO/X/00</v>
          </cell>
          <cell r="D5429" t="str">
            <v>JAN TOGELNG</v>
          </cell>
          <cell r="E5429" t="str">
            <v>269045</v>
          </cell>
          <cell r="F5429" t="str">
            <v>269045</v>
          </cell>
        </row>
        <row r="5430">
          <cell r="C5430" t="str">
            <v>254/K-MDO/X/00</v>
          </cell>
          <cell r="D5430" t="str">
            <v>HENDRIK NT SINAULAN</v>
          </cell>
          <cell r="E5430" t="str">
            <v>009368</v>
          </cell>
          <cell r="F5430" t="str">
            <v>009368</v>
          </cell>
        </row>
        <row r="5431">
          <cell r="C5431" t="str">
            <v>255/K-MDO/X/00</v>
          </cell>
          <cell r="D5431" t="str">
            <v>HENDRA HUTAHEAN</v>
          </cell>
          <cell r="E5431" t="str">
            <v>034810</v>
          </cell>
          <cell r="F5431" t="str">
            <v>034810</v>
          </cell>
        </row>
        <row r="5432">
          <cell r="C5432" t="str">
            <v>256/K-MDO/X/00</v>
          </cell>
          <cell r="D5432" t="str">
            <v>FAUZIA LANGKAU</v>
          </cell>
          <cell r="E5432" t="str">
            <v>034817</v>
          </cell>
          <cell r="F5432" t="str">
            <v>034817</v>
          </cell>
        </row>
        <row r="5433">
          <cell r="C5433" t="str">
            <v>257/K-MDO/X/00</v>
          </cell>
          <cell r="D5433" t="str">
            <v>JOIKE F WOWOR</v>
          </cell>
          <cell r="E5433" t="str">
            <v>009356</v>
          </cell>
          <cell r="F5433" t="str">
            <v>009356</v>
          </cell>
        </row>
        <row r="5434">
          <cell r="C5434" t="str">
            <v>258/K-MDO/X/00</v>
          </cell>
          <cell r="D5434" t="str">
            <v>SURYANTO PURWOUTOMO</v>
          </cell>
          <cell r="E5434" t="str">
            <v>034811</v>
          </cell>
          <cell r="F5434" t="str">
            <v>034811</v>
          </cell>
        </row>
        <row r="5435">
          <cell r="C5435" t="str">
            <v>259/K-MDO/X/00</v>
          </cell>
          <cell r="D5435" t="str">
            <v>HASU ALI</v>
          </cell>
          <cell r="E5435" t="str">
            <v>269043</v>
          </cell>
          <cell r="F5435" t="str">
            <v>269043</v>
          </cell>
        </row>
        <row r="5436">
          <cell r="C5436" t="str">
            <v>263/K-MDO/X/00</v>
          </cell>
          <cell r="D5436" t="str">
            <v>EMOR OLONGSONKE</v>
          </cell>
          <cell r="E5436" t="str">
            <v>269039</v>
          </cell>
          <cell r="F5436" t="str">
            <v>269039</v>
          </cell>
        </row>
        <row r="5437">
          <cell r="C5437" t="str">
            <v>264/K-MDO/X/00</v>
          </cell>
          <cell r="D5437" t="str">
            <v>EDDY SUHARSO</v>
          </cell>
          <cell r="E5437" t="str">
            <v>009346</v>
          </cell>
          <cell r="F5437" t="str">
            <v>009346</v>
          </cell>
        </row>
        <row r="5438">
          <cell r="C5438" t="str">
            <v>267/K-MDO/X/00</v>
          </cell>
          <cell r="D5438" t="str">
            <v>RUDDY KAPANTOW</v>
          </cell>
          <cell r="E5438" t="str">
            <v>009364</v>
          </cell>
          <cell r="F5438" t="str">
            <v>009364</v>
          </cell>
        </row>
        <row r="5439">
          <cell r="C5439" t="str">
            <v>268/K-MDO/X/00</v>
          </cell>
          <cell r="D5439" t="str">
            <v>MICHAEL F WANGKE/IR AGUS.A</v>
          </cell>
          <cell r="E5439" t="str">
            <v>009349</v>
          </cell>
          <cell r="F5439" t="str">
            <v>009349</v>
          </cell>
        </row>
        <row r="5440">
          <cell r="C5440" t="str">
            <v>269/K-MDO/X/00</v>
          </cell>
          <cell r="D5440" t="str">
            <v>PDAM MINAHASA</v>
          </cell>
          <cell r="E5440" t="str">
            <v>009237</v>
          </cell>
          <cell r="F5440" t="str">
            <v>009237</v>
          </cell>
        </row>
        <row r="5441">
          <cell r="C5441" t="str">
            <v>270/K-MDO/X/00</v>
          </cell>
          <cell r="D5441" t="str">
            <v>NOVRI SUWUH</v>
          </cell>
          <cell r="E5441" t="str">
            <v>000048</v>
          </cell>
          <cell r="F5441" t="str">
            <v>000048</v>
          </cell>
        </row>
        <row r="5442">
          <cell r="C5442" t="str">
            <v>271/K-MDO/X/00</v>
          </cell>
          <cell r="D5442" t="str">
            <v>LISNAWATI MAMONTO</v>
          </cell>
          <cell r="E5442" t="str">
            <v>005643</v>
          </cell>
          <cell r="F5442" t="str">
            <v>005643</v>
          </cell>
        </row>
        <row r="5443">
          <cell r="C5443" t="str">
            <v>272/K-MDO/X/00</v>
          </cell>
          <cell r="D5443" t="str">
            <v>SUMARDI A MATARA</v>
          </cell>
          <cell r="E5443" t="str">
            <v>000834</v>
          </cell>
          <cell r="F5443" t="str">
            <v>000834</v>
          </cell>
        </row>
        <row r="5444">
          <cell r="C5444" t="str">
            <v>273/K-MDO/X/00</v>
          </cell>
          <cell r="D5444" t="str">
            <v>GUGU OHIHIA</v>
          </cell>
          <cell r="E5444" t="str">
            <v>006404</v>
          </cell>
          <cell r="F5444" t="str">
            <v>006404</v>
          </cell>
        </row>
        <row r="5445">
          <cell r="C5445" t="str">
            <v>274/K-MDO/X/00</v>
          </cell>
          <cell r="D5445" t="str">
            <v>RESIMANUK JOSIAS SH</v>
          </cell>
          <cell r="E5445" t="str">
            <v>005982</v>
          </cell>
          <cell r="F5445" t="str">
            <v>005982</v>
          </cell>
        </row>
        <row r="5446">
          <cell r="C5446" t="str">
            <v>306/K-MDO/X/00</v>
          </cell>
          <cell r="D5446" t="str">
            <v>NELSON UADA</v>
          </cell>
          <cell r="E5446" t="str">
            <v>068123</v>
          </cell>
          <cell r="F5446" t="str">
            <v>068123</v>
          </cell>
        </row>
        <row r="5447">
          <cell r="C5447" t="str">
            <v>275/K-MDO/X/00</v>
          </cell>
          <cell r="D5447" t="str">
            <v>ISKANDAR PERMATA</v>
          </cell>
          <cell r="E5447" t="str">
            <v>077343</v>
          </cell>
          <cell r="F5447" t="str">
            <v>077343</v>
          </cell>
        </row>
        <row r="5448">
          <cell r="C5448" t="str">
            <v>298/K-MDO/X/00</v>
          </cell>
          <cell r="D5448" t="str">
            <v>SUMITRO MINGGU S.Ag</v>
          </cell>
          <cell r="E5448" t="str">
            <v>269025</v>
          </cell>
          <cell r="F5448" t="str">
            <v>269025</v>
          </cell>
        </row>
        <row r="5449">
          <cell r="C5449" t="str">
            <v>276/K-MDO/X/00</v>
          </cell>
          <cell r="D5449" t="str">
            <v>FUMICO M ALEXANDER</v>
          </cell>
          <cell r="E5449" t="str">
            <v>077347</v>
          </cell>
          <cell r="F5449" t="str">
            <v>077347</v>
          </cell>
        </row>
        <row r="5450">
          <cell r="C5450" t="str">
            <v>277/K-MDO/X/00</v>
          </cell>
          <cell r="D5450" t="str">
            <v>IR YULIUS RAMBA</v>
          </cell>
          <cell r="E5450" t="str">
            <v>005651</v>
          </cell>
          <cell r="F5450" t="str">
            <v>005651</v>
          </cell>
        </row>
        <row r="5451">
          <cell r="C5451" t="str">
            <v>296/K-MDO/X/00</v>
          </cell>
          <cell r="D5451" t="str">
            <v>NOEK HARYONO, SH</v>
          </cell>
          <cell r="E5451" t="str">
            <v>005662</v>
          </cell>
          <cell r="F5451" t="str">
            <v>005662</v>
          </cell>
        </row>
        <row r="5452">
          <cell r="C5452" t="str">
            <v>216/K-MDO/VIII/01</v>
          </cell>
          <cell r="D5452" t="str">
            <v>MELKIOR SIMBAR</v>
          </cell>
          <cell r="E5452" t="str">
            <v>012566</v>
          </cell>
          <cell r="F5452" t="str">
            <v>012566</v>
          </cell>
        </row>
        <row r="5453">
          <cell r="C5453" t="str">
            <v>295/K-MDO/X/00</v>
          </cell>
          <cell r="D5453" t="str">
            <v>MELKIOR SIMBAR</v>
          </cell>
          <cell r="E5453" t="str">
            <v>001884</v>
          </cell>
          <cell r="F5453" t="str">
            <v>001884</v>
          </cell>
        </row>
        <row r="5454">
          <cell r="C5454" t="str">
            <v>294/K-MDO/X/00</v>
          </cell>
          <cell r="D5454" t="str">
            <v>DRA JEANNE KAUNANG</v>
          </cell>
          <cell r="E5454" t="str">
            <v>006818</v>
          </cell>
          <cell r="F5454" t="str">
            <v>006818</v>
          </cell>
        </row>
        <row r="5455">
          <cell r="C5455" t="str">
            <v>27/K-MDO/I/96</v>
          </cell>
          <cell r="D5455" t="str">
            <v>MARTHEN. W KALIGIS</v>
          </cell>
          <cell r="E5455" t="str">
            <v>043227,043605</v>
          </cell>
          <cell r="F5455" t="str">
            <v>043227,043605</v>
          </cell>
        </row>
        <row r="5456">
          <cell r="C5456" t="str">
            <v>292/K-MDO/X/00</v>
          </cell>
          <cell r="D5456" t="str">
            <v>SEMIE QUE</v>
          </cell>
          <cell r="E5456" t="str">
            <v>010377</v>
          </cell>
          <cell r="F5456" t="str">
            <v>010377</v>
          </cell>
        </row>
        <row r="5457">
          <cell r="C5457" t="str">
            <v>146/K-MDO/VIII/95</v>
          </cell>
          <cell r="D5457" t="str">
            <v>WALFRED LEKE</v>
          </cell>
          <cell r="E5457">
            <v>0</v>
          </cell>
          <cell r="F5457">
            <v>0</v>
          </cell>
        </row>
        <row r="5458">
          <cell r="C5458" t="str">
            <v>281/K-MDO/X/00</v>
          </cell>
          <cell r="D5458" t="str">
            <v>PETRUS LENGKEY</v>
          </cell>
          <cell r="E5458" t="str">
            <v>077350</v>
          </cell>
          <cell r="F5458" t="str">
            <v>077350</v>
          </cell>
        </row>
        <row r="5459">
          <cell r="C5459" t="str">
            <v>289/K-MDO/X/00</v>
          </cell>
          <cell r="D5459" t="str">
            <v>WELLY MANGI, SPD</v>
          </cell>
          <cell r="E5459" t="str">
            <v>077357</v>
          </cell>
          <cell r="F5459" t="str">
            <v>077357</v>
          </cell>
        </row>
        <row r="5460">
          <cell r="C5460" t="str">
            <v>287/K-MDO/X/00</v>
          </cell>
          <cell r="D5460" t="str">
            <v>ALFONS J TINTINGON</v>
          </cell>
          <cell r="E5460" t="str">
            <v>077346</v>
          </cell>
          <cell r="F5460" t="str">
            <v>077346</v>
          </cell>
        </row>
        <row r="5461">
          <cell r="C5461" t="str">
            <v>282/K-MDO/X/00</v>
          </cell>
          <cell r="D5461" t="str">
            <v>ANNY DJURUBATU</v>
          </cell>
          <cell r="E5461" t="str">
            <v>090367</v>
          </cell>
          <cell r="F5461" t="str">
            <v>090367</v>
          </cell>
        </row>
        <row r="5462">
          <cell r="C5462" t="str">
            <v>286/K-MDO/X/00</v>
          </cell>
          <cell r="D5462" t="str">
            <v>YUSUF WALINELO</v>
          </cell>
          <cell r="E5462" t="str">
            <v>006822</v>
          </cell>
          <cell r="F5462" t="str">
            <v>006822</v>
          </cell>
        </row>
        <row r="5463">
          <cell r="C5463" t="str">
            <v>284/K-MDO/X/00</v>
          </cell>
          <cell r="D5463" t="str">
            <v>REEVY R LENGKONG</v>
          </cell>
          <cell r="E5463" t="str">
            <v>010370</v>
          </cell>
          <cell r="F5463" t="str">
            <v>010370</v>
          </cell>
        </row>
        <row r="5464">
          <cell r="C5464" t="str">
            <v>283/K-MDO/X/00</v>
          </cell>
          <cell r="D5464" t="str">
            <v>JEANNE TH KAIRUPAN</v>
          </cell>
          <cell r="E5464" t="str">
            <v>269655</v>
          </cell>
          <cell r="F5464" t="str">
            <v>269655</v>
          </cell>
        </row>
        <row r="5465">
          <cell r="C5465" t="str">
            <v>104/K-MDO/V/00</v>
          </cell>
          <cell r="D5465" t="str">
            <v>ADOLF MANTIRI</v>
          </cell>
          <cell r="E5465" t="str">
            <v>001686</v>
          </cell>
          <cell r="F5465" t="str">
            <v>001686</v>
          </cell>
        </row>
        <row r="5466">
          <cell r="C5466" t="str">
            <v>33/K-MDO/III/00</v>
          </cell>
          <cell r="D5466" t="str">
            <v>MARGALINA BAWOLE</v>
          </cell>
          <cell r="E5466" t="str">
            <v>015266</v>
          </cell>
          <cell r="F5466" t="str">
            <v>015266</v>
          </cell>
        </row>
        <row r="5467">
          <cell r="C5467" t="str">
            <v>1/K-MDO/I/01</v>
          </cell>
          <cell r="D5467" t="str">
            <v>ROY R T TIWU</v>
          </cell>
          <cell r="E5467" t="str">
            <v>036477</v>
          </cell>
          <cell r="F5467" t="str">
            <v>036477</v>
          </cell>
        </row>
        <row r="5468">
          <cell r="C5468" t="str">
            <v>2/K-MDO/I/01</v>
          </cell>
          <cell r="D5468" t="str">
            <v>JANTJE POLUAN</v>
          </cell>
          <cell r="E5468" t="str">
            <v>078103</v>
          </cell>
          <cell r="F5468" t="str">
            <v>078103</v>
          </cell>
        </row>
        <row r="5469">
          <cell r="C5469" t="str">
            <v>3/K-MDO/I/01</v>
          </cell>
          <cell r="D5469" t="str">
            <v>ANNA MANENGKEY</v>
          </cell>
          <cell r="E5469" t="str">
            <v>078115</v>
          </cell>
          <cell r="F5469" t="str">
            <v>078115</v>
          </cell>
        </row>
        <row r="5470">
          <cell r="C5470" t="str">
            <v>4/K-MDO/I/01</v>
          </cell>
          <cell r="D5470" t="str">
            <v>MECKY L TANIA</v>
          </cell>
          <cell r="E5470" t="str">
            <v>006939</v>
          </cell>
          <cell r="F5470" t="str">
            <v>006939</v>
          </cell>
        </row>
        <row r="5471">
          <cell r="C5471" t="str">
            <v>384/K-MDO/XII/00</v>
          </cell>
          <cell r="D5471" t="str">
            <v>MECKY L TANIA</v>
          </cell>
          <cell r="E5471" t="str">
            <v>000969</v>
          </cell>
          <cell r="F5471" t="str">
            <v>000969</v>
          </cell>
        </row>
        <row r="5472">
          <cell r="C5472" t="str">
            <v>6/K-MDO/I/01</v>
          </cell>
          <cell r="D5472" t="str">
            <v>MAX MANENGKEY</v>
          </cell>
          <cell r="E5472" t="str">
            <v>078112</v>
          </cell>
          <cell r="F5472" t="str">
            <v>078112</v>
          </cell>
        </row>
        <row r="5473">
          <cell r="C5473" t="str">
            <v>7/K-MDO/I/01</v>
          </cell>
          <cell r="D5473" t="str">
            <v>SISKA WALUKOW</v>
          </cell>
          <cell r="E5473" t="str">
            <v>000643</v>
          </cell>
          <cell r="F5473" t="str">
            <v>000643</v>
          </cell>
        </row>
        <row r="5474">
          <cell r="C5474" t="str">
            <v>82/K-MDO/III/01</v>
          </cell>
          <cell r="D5474" t="str">
            <v>ANEKE SOUTH</v>
          </cell>
          <cell r="E5474" t="str">
            <v>078418</v>
          </cell>
          <cell r="F5474" t="str">
            <v>078418</v>
          </cell>
        </row>
        <row r="5475">
          <cell r="C5475" t="str">
            <v>9/K-MDO/I/01</v>
          </cell>
          <cell r="D5475" t="str">
            <v>TELMA MALUENSENG</v>
          </cell>
          <cell r="E5475" t="str">
            <v>003289</v>
          </cell>
          <cell r="F5475" t="str">
            <v>003289</v>
          </cell>
        </row>
        <row r="5476">
          <cell r="C5476" t="str">
            <v>10/K-MDO/I/01</v>
          </cell>
          <cell r="D5476" t="str">
            <v>IBRAHIM HIDA</v>
          </cell>
          <cell r="E5476" t="str">
            <v>272861</v>
          </cell>
          <cell r="F5476" t="str">
            <v>272861</v>
          </cell>
        </row>
        <row r="5477">
          <cell r="C5477" t="str">
            <v>54/K-MDO/II/01</v>
          </cell>
          <cell r="D5477" t="str">
            <v>PT BINTANG TIMUR S HARAPAN</v>
          </cell>
          <cell r="E5477" t="str">
            <v>003665</v>
          </cell>
          <cell r="F5477" t="str">
            <v>003665</v>
          </cell>
        </row>
        <row r="5478">
          <cell r="C5478" t="str">
            <v>11/K-MDO/I/01</v>
          </cell>
          <cell r="D5478" t="str">
            <v>PT BINTANG TIMUR S.HARAPAN</v>
          </cell>
          <cell r="E5478" t="str">
            <v>003269</v>
          </cell>
          <cell r="F5478" t="str">
            <v>003269</v>
          </cell>
        </row>
        <row r="5479">
          <cell r="C5479" t="str">
            <v>12/K-MDO/I/01</v>
          </cell>
          <cell r="D5479" t="str">
            <v>SOFITJE LENGKONG</v>
          </cell>
          <cell r="E5479" t="str">
            <v>272872</v>
          </cell>
          <cell r="F5479" t="str">
            <v>272872</v>
          </cell>
        </row>
        <row r="5480">
          <cell r="C5480" t="str">
            <v>141/K-MDO/VII/00</v>
          </cell>
          <cell r="D5480" t="str">
            <v>SOFITJE LENGKONG</v>
          </cell>
          <cell r="E5480" t="str">
            <v>004898</v>
          </cell>
          <cell r="F5480" t="str">
            <v>004898</v>
          </cell>
        </row>
        <row r="5481">
          <cell r="C5481" t="str">
            <v>95/K-MDO/V/96</v>
          </cell>
          <cell r="D5481" t="str">
            <v>SOFITJE LENGKONG</v>
          </cell>
          <cell r="E5481" t="str">
            <v>046908</v>
          </cell>
          <cell r="F5481" t="str">
            <v>046908</v>
          </cell>
        </row>
        <row r="5482">
          <cell r="C5482" t="str">
            <v>96/K-MDO/V/96</v>
          </cell>
          <cell r="D5482" t="str">
            <v>SOFITJE LENGKONG</v>
          </cell>
          <cell r="E5482" t="str">
            <v>046907</v>
          </cell>
          <cell r="F5482" t="str">
            <v>046907</v>
          </cell>
        </row>
        <row r="5483">
          <cell r="C5483" t="str">
            <v>13/K-MDO/I/01</v>
          </cell>
          <cell r="D5483" t="str">
            <v>DANIEL PINAMANGUNG</v>
          </cell>
          <cell r="E5483" t="str">
            <v>272862</v>
          </cell>
          <cell r="F5483" t="str">
            <v>272862</v>
          </cell>
        </row>
        <row r="5484">
          <cell r="C5484" t="str">
            <v>340/K-MDO/VIII/02</v>
          </cell>
          <cell r="D5484" t="str">
            <v>JENI SUMALATA</v>
          </cell>
          <cell r="E5484" t="str">
            <v>049018</v>
          </cell>
          <cell r="F5484" t="str">
            <v>049018</v>
          </cell>
        </row>
        <row r="5485">
          <cell r="C5485" t="str">
            <v>227/K-MDO/VI/02</v>
          </cell>
          <cell r="D5485" t="str">
            <v>JENI SUMALATA</v>
          </cell>
          <cell r="E5485" t="str">
            <v>008958</v>
          </cell>
          <cell r="F5485" t="str">
            <v>008958</v>
          </cell>
        </row>
        <row r="5486">
          <cell r="C5486" t="str">
            <v>199/K-MDO/VIII/01</v>
          </cell>
          <cell r="D5486" t="str">
            <v>JENI SUMALATA</v>
          </cell>
          <cell r="E5486" t="str">
            <v>022358</v>
          </cell>
          <cell r="F5486" t="str">
            <v>022358</v>
          </cell>
        </row>
        <row r="5487">
          <cell r="C5487" t="str">
            <v>14/K-MDO/I/01</v>
          </cell>
          <cell r="D5487" t="str">
            <v>JENI SUMALATA</v>
          </cell>
          <cell r="E5487" t="str">
            <v>012944</v>
          </cell>
          <cell r="F5487" t="str">
            <v>012944</v>
          </cell>
        </row>
        <row r="5488">
          <cell r="C5488" t="str">
            <v>346/K-MDO/XI/00</v>
          </cell>
          <cell r="D5488" t="str">
            <v>JENNY SUMALATA</v>
          </cell>
          <cell r="E5488" t="str">
            <v>003207</v>
          </cell>
          <cell r="F5488" t="str">
            <v>003207</v>
          </cell>
        </row>
        <row r="5489">
          <cell r="C5489" t="str">
            <v>16/K-MDO/I/01</v>
          </cell>
          <cell r="D5489" t="str">
            <v>RISMA TOFAN MADJID</v>
          </cell>
          <cell r="E5489" t="str">
            <v>001104</v>
          </cell>
          <cell r="F5489" t="str">
            <v>001104</v>
          </cell>
        </row>
        <row r="5490">
          <cell r="C5490" t="str">
            <v>17/K-MDO/I/01</v>
          </cell>
          <cell r="D5490" t="str">
            <v>DRS ARNOLD S P KUMESAN</v>
          </cell>
          <cell r="E5490" t="str">
            <v>012940</v>
          </cell>
          <cell r="F5490" t="str">
            <v>012940</v>
          </cell>
        </row>
        <row r="5491">
          <cell r="C5491" t="str">
            <v>18/K-MDO/I/01</v>
          </cell>
          <cell r="D5491" t="str">
            <v>MARTINUS DIEN</v>
          </cell>
          <cell r="E5491" t="str">
            <v>011746</v>
          </cell>
          <cell r="F5491" t="str">
            <v>011746</v>
          </cell>
        </row>
        <row r="5492">
          <cell r="C5492" t="str">
            <v>19/K-MDO/I/01</v>
          </cell>
          <cell r="D5492" t="str">
            <v>JOHANIS A TAROREH</v>
          </cell>
          <cell r="E5492" t="str">
            <v>010560</v>
          </cell>
          <cell r="F5492" t="str">
            <v>010560</v>
          </cell>
        </row>
        <row r="5493">
          <cell r="C5493" t="str">
            <v>20/K-MDO/I/01</v>
          </cell>
          <cell r="D5493" t="str">
            <v>DJELFIE UGUY</v>
          </cell>
          <cell r="E5493" t="str">
            <v>036745</v>
          </cell>
          <cell r="F5493" t="str">
            <v>036745</v>
          </cell>
        </row>
        <row r="5494">
          <cell r="C5494" t="str">
            <v>21/K-MDO/I/01</v>
          </cell>
          <cell r="D5494" t="str">
            <v>JERRY KAKUNSI SE</v>
          </cell>
          <cell r="E5494" t="str">
            <v>006611</v>
          </cell>
          <cell r="F5494" t="str">
            <v>006611</v>
          </cell>
        </row>
        <row r="5495">
          <cell r="C5495" t="str">
            <v>380/K-MDO/XII/00</v>
          </cell>
          <cell r="D5495" t="str">
            <v>KAAWOAN C LEONG</v>
          </cell>
          <cell r="E5495" t="str">
            <v>271588</v>
          </cell>
          <cell r="F5495" t="str">
            <v>271588</v>
          </cell>
        </row>
        <row r="5496">
          <cell r="C5496" t="str">
            <v>22/K-MDO/I/01</v>
          </cell>
          <cell r="D5496" t="str">
            <v>KAAWOAN CORNELIS L</v>
          </cell>
          <cell r="E5496" t="str">
            <v>224114</v>
          </cell>
          <cell r="F5496" t="str">
            <v>224114</v>
          </cell>
        </row>
        <row r="5497">
          <cell r="C5497" t="str">
            <v>23/K-MDO/I/01</v>
          </cell>
          <cell r="D5497" t="str">
            <v>BENHARD ROKOT</v>
          </cell>
          <cell r="E5497" t="str">
            <v>078111</v>
          </cell>
          <cell r="F5497" t="str">
            <v>078111</v>
          </cell>
        </row>
        <row r="5498">
          <cell r="C5498" t="str">
            <v>24/K-MDO/I/01</v>
          </cell>
          <cell r="D5498" t="str">
            <v>ABD AMIR DJAFAR</v>
          </cell>
          <cell r="E5498" t="str">
            <v>036764</v>
          </cell>
          <cell r="F5498" t="str">
            <v>036764</v>
          </cell>
        </row>
        <row r="5499">
          <cell r="C5499" t="str">
            <v>27/K-MDO/I/01</v>
          </cell>
          <cell r="D5499" t="str">
            <v>REMI S DINA</v>
          </cell>
          <cell r="E5499" t="str">
            <v>036760</v>
          </cell>
          <cell r="F5499" t="str">
            <v>036760</v>
          </cell>
        </row>
        <row r="5500">
          <cell r="C5500" t="str">
            <v>28/K-MDO/I/01</v>
          </cell>
          <cell r="D5500" t="str">
            <v>JEFIFANY MAWEY</v>
          </cell>
          <cell r="E5500" t="str">
            <v>006600</v>
          </cell>
          <cell r="F5500" t="str">
            <v>006600</v>
          </cell>
        </row>
        <row r="5501">
          <cell r="C5501" t="str">
            <v>29/K-MDO/I/01</v>
          </cell>
          <cell r="D5501" t="str">
            <v>ZETH GIROT</v>
          </cell>
          <cell r="E5501" t="str">
            <v>013607</v>
          </cell>
          <cell r="F5501" t="str">
            <v>013607</v>
          </cell>
        </row>
        <row r="5502">
          <cell r="C5502" t="str">
            <v>32/K-MDO/I/01</v>
          </cell>
          <cell r="D5502" t="str">
            <v>IR AGUS ABIDIN</v>
          </cell>
          <cell r="E5502" t="str">
            <v>013609</v>
          </cell>
          <cell r="F5502" t="str">
            <v>013609</v>
          </cell>
        </row>
        <row r="5503">
          <cell r="C5503" t="str">
            <v>33/K-MDO/I/01</v>
          </cell>
          <cell r="D5503" t="str">
            <v>IR AGUS ABIDIN</v>
          </cell>
          <cell r="E5503" t="str">
            <v>013610</v>
          </cell>
          <cell r="F5503" t="str">
            <v>013610</v>
          </cell>
        </row>
        <row r="5504">
          <cell r="C5504" t="str">
            <v>361/K-MDO/XII/00</v>
          </cell>
          <cell r="D5504" t="str">
            <v>IR AGUS ABIDIN</v>
          </cell>
          <cell r="E5504" t="str">
            <v>011619</v>
          </cell>
          <cell r="F5504" t="str">
            <v>011619</v>
          </cell>
        </row>
        <row r="5505">
          <cell r="C5505" t="str">
            <v>336/K-MDO/XI/00</v>
          </cell>
          <cell r="D5505" t="str">
            <v>IR AGUS ABIDIN</v>
          </cell>
          <cell r="E5505" t="str">
            <v>002820</v>
          </cell>
          <cell r="F5505" t="str">
            <v>002820</v>
          </cell>
        </row>
        <row r="5506">
          <cell r="C5506" t="str">
            <v>337/K-MDO/XI/00</v>
          </cell>
          <cell r="D5506" t="str">
            <v>IR AGUS ABIDIN</v>
          </cell>
          <cell r="E5506" t="str">
            <v>002802</v>
          </cell>
          <cell r="F5506" t="str">
            <v>002802</v>
          </cell>
        </row>
        <row r="5507">
          <cell r="C5507" t="str">
            <v>327/K-MDO/XI/00</v>
          </cell>
          <cell r="D5507" t="str">
            <v>IR AGUS ABIDIN</v>
          </cell>
          <cell r="E5507" t="str">
            <v>000923</v>
          </cell>
          <cell r="F5507" t="str">
            <v>000923</v>
          </cell>
        </row>
        <row r="5508">
          <cell r="C5508" t="str">
            <v>304/K-MDO/X/00</v>
          </cell>
          <cell r="D5508" t="str">
            <v>IR AGUS ABIDIN</v>
          </cell>
          <cell r="E5508" t="str">
            <v>010368</v>
          </cell>
          <cell r="F5508" t="str">
            <v>010368</v>
          </cell>
        </row>
        <row r="5509">
          <cell r="C5509" t="str">
            <v>305/K-MDO/X/00</v>
          </cell>
          <cell r="D5509" t="str">
            <v>IR AGUS ABIDIN</v>
          </cell>
          <cell r="E5509" t="str">
            <v>010368</v>
          </cell>
          <cell r="F5509" t="str">
            <v>010368</v>
          </cell>
        </row>
        <row r="5510">
          <cell r="C5510" t="str">
            <v>266/K-MDO/X/00</v>
          </cell>
          <cell r="D5510" t="str">
            <v>IR AGUS ABIDIN</v>
          </cell>
          <cell r="E5510" t="str">
            <v>009348</v>
          </cell>
          <cell r="F5510" t="str">
            <v>009348</v>
          </cell>
        </row>
        <row r="5511">
          <cell r="C5511" t="str">
            <v>34/K-MDO/I/01</v>
          </cell>
          <cell r="D5511" t="str">
            <v>MAXI WAROKA</v>
          </cell>
          <cell r="E5511" t="str">
            <v>013606</v>
          </cell>
          <cell r="F5511" t="str">
            <v>013606</v>
          </cell>
        </row>
        <row r="5512">
          <cell r="C5512" t="str">
            <v>35/K-MDO/I/01</v>
          </cell>
          <cell r="D5512" t="str">
            <v>NOLDI LANGITAN</v>
          </cell>
          <cell r="E5512" t="str">
            <v>273573</v>
          </cell>
          <cell r="F5512" t="str">
            <v>273573</v>
          </cell>
        </row>
        <row r="5513">
          <cell r="C5513" t="str">
            <v>36/K-MDO/I/01</v>
          </cell>
          <cell r="D5513" t="str">
            <v>SYANE ERTJI DEREK</v>
          </cell>
          <cell r="E5513" t="str">
            <v>007307</v>
          </cell>
          <cell r="F5513" t="str">
            <v>007307</v>
          </cell>
        </row>
        <row r="5514">
          <cell r="C5514" t="str">
            <v>37/K-MDO/II/01</v>
          </cell>
          <cell r="D5514" t="str">
            <v>LAMANIA IDA</v>
          </cell>
          <cell r="E5514" t="str">
            <v>003303</v>
          </cell>
          <cell r="F5514" t="str">
            <v>003303</v>
          </cell>
        </row>
        <row r="5515">
          <cell r="C5515" t="str">
            <v>38/K-MDO/II/01</v>
          </cell>
          <cell r="D5515" t="str">
            <v>MAXI KAWENGIAN</v>
          </cell>
          <cell r="E5515" t="str">
            <v>002817</v>
          </cell>
          <cell r="F5515" t="str">
            <v>002817</v>
          </cell>
        </row>
        <row r="5516">
          <cell r="C5516" t="str">
            <v>39/K-MDO/II/01</v>
          </cell>
          <cell r="D5516" t="str">
            <v>NATALIA IMELDA LASUT</v>
          </cell>
          <cell r="E5516" t="str">
            <v>0001051</v>
          </cell>
          <cell r="F5516" t="str">
            <v>0001051</v>
          </cell>
        </row>
        <row r="5517">
          <cell r="C5517" t="str">
            <v>40/K-MDO/II/01</v>
          </cell>
          <cell r="D5517" t="str">
            <v>HERMAN MANTULANGI</v>
          </cell>
          <cell r="E5517" t="str">
            <v>000908</v>
          </cell>
          <cell r="F5517" t="str">
            <v>000908</v>
          </cell>
        </row>
        <row r="5518">
          <cell r="C5518" t="str">
            <v>56/K-MDO/II/01</v>
          </cell>
          <cell r="D5518" t="str">
            <v>SWEMPRY RUGIAN</v>
          </cell>
          <cell r="E5518" t="str">
            <v>012970</v>
          </cell>
          <cell r="F5518" t="str">
            <v>012970</v>
          </cell>
        </row>
        <row r="5519">
          <cell r="C5519" t="str">
            <v>41/K-MDO/II/01</v>
          </cell>
          <cell r="D5519" t="str">
            <v>SWEMPRY RUGIAN</v>
          </cell>
          <cell r="E5519" t="str">
            <v>010380</v>
          </cell>
          <cell r="F5519" t="str">
            <v>010380</v>
          </cell>
        </row>
        <row r="5520">
          <cell r="C5520" t="str">
            <v>313/K-MDO/X/01</v>
          </cell>
          <cell r="D5520" t="str">
            <v>MARTHIN L. AUIT</v>
          </cell>
          <cell r="E5520" t="str">
            <v>080879</v>
          </cell>
          <cell r="F5520" t="str">
            <v>080879</v>
          </cell>
        </row>
        <row r="5521">
          <cell r="C5521" t="str">
            <v>42/K-MDO/II/01</v>
          </cell>
          <cell r="D5521" t="str">
            <v>MARTIN L AUIT</v>
          </cell>
          <cell r="E5521" t="str">
            <v>037222</v>
          </cell>
          <cell r="F5521" t="str">
            <v>037222</v>
          </cell>
        </row>
        <row r="5522">
          <cell r="C5522" t="str">
            <v>43/K-MDO/II/01</v>
          </cell>
          <cell r="D5522" t="str">
            <v>JOHAN R HUSNA</v>
          </cell>
          <cell r="E5522" t="str">
            <v>078386</v>
          </cell>
          <cell r="F5522" t="str">
            <v>078386</v>
          </cell>
        </row>
        <row r="5523">
          <cell r="C5523" t="str">
            <v>46/K-MDO/II/01</v>
          </cell>
          <cell r="D5523" t="str">
            <v>ROBERT J JOHANNES</v>
          </cell>
          <cell r="E5523" t="str">
            <v>000913</v>
          </cell>
          <cell r="F5523" t="str">
            <v>000913</v>
          </cell>
        </row>
        <row r="5524">
          <cell r="C5524" t="str">
            <v>74/K-MDO/III/01</v>
          </cell>
          <cell r="D5524" t="str">
            <v>TEDDY SOEYONDO</v>
          </cell>
          <cell r="E5524" t="str">
            <v>012975</v>
          </cell>
          <cell r="F5524" t="str">
            <v>012975</v>
          </cell>
        </row>
        <row r="5525">
          <cell r="C5525" t="str">
            <v>200/K-MDO/VIII/00</v>
          </cell>
          <cell r="D5525" t="str">
            <v>TEDDY SOEYONO</v>
          </cell>
          <cell r="E5525" t="str">
            <v>006824</v>
          </cell>
          <cell r="F5525" t="str">
            <v>006824</v>
          </cell>
        </row>
        <row r="5526">
          <cell r="C5526" t="str">
            <v>33/K-MDO/I/02</v>
          </cell>
          <cell r="D5526" t="str">
            <v>ELISABETH L KAKALANG</v>
          </cell>
          <cell r="E5526" t="str">
            <v>286784</v>
          </cell>
          <cell r="F5526" t="str">
            <v>286784</v>
          </cell>
        </row>
        <row r="5527">
          <cell r="C5527" t="str">
            <v>340/K-MDO/XI/00</v>
          </cell>
          <cell r="D5527" t="str">
            <v>ELISABETH L KAKALANG</v>
          </cell>
          <cell r="E5527" t="str">
            <v>006429</v>
          </cell>
          <cell r="F5527" t="str">
            <v>006429</v>
          </cell>
        </row>
        <row r="5528">
          <cell r="C5528" t="str">
            <v>345/K-MDO/IX/02</v>
          </cell>
          <cell r="D5528" t="str">
            <v>RUSDIN AMALI</v>
          </cell>
          <cell r="E5528" t="str">
            <v>049013</v>
          </cell>
          <cell r="F5528" t="str">
            <v>049013</v>
          </cell>
        </row>
        <row r="5529">
          <cell r="C5529" t="str">
            <v>130/K-MDO/VI/01</v>
          </cell>
          <cell r="D5529" t="str">
            <v>RUSDIN AMALI</v>
          </cell>
          <cell r="E5529" t="str">
            <v>039382</v>
          </cell>
          <cell r="F5529" t="str">
            <v>039382</v>
          </cell>
        </row>
        <row r="5530">
          <cell r="C5530" t="str">
            <v>132/K-MDO/VI/01</v>
          </cell>
          <cell r="D5530" t="str">
            <v>ROCKY SENDUK</v>
          </cell>
          <cell r="E5530" t="str">
            <v>079030</v>
          </cell>
          <cell r="F5530" t="str">
            <v>079030</v>
          </cell>
        </row>
        <row r="5531">
          <cell r="C5531" t="str">
            <v>231/K-MDO/IX/00</v>
          </cell>
          <cell r="D5531" t="str">
            <v>ROCKY SENDUK</v>
          </cell>
          <cell r="E5531" t="str">
            <v>000701</v>
          </cell>
          <cell r="F5531" t="str">
            <v>000701</v>
          </cell>
        </row>
        <row r="5532">
          <cell r="C5532" t="str">
            <v>50/K-MDO/IV/00</v>
          </cell>
          <cell r="D5532" t="str">
            <v>IR D RAWIS</v>
          </cell>
          <cell r="E5532" t="str">
            <v>038963</v>
          </cell>
          <cell r="F5532" t="str">
            <v>038963</v>
          </cell>
        </row>
        <row r="5533">
          <cell r="C5533" t="str">
            <v>161/K-MDO/VII/01</v>
          </cell>
          <cell r="D5533" t="str">
            <v>IR D. R. RAWIS</v>
          </cell>
          <cell r="E5533" t="str">
            <v>021671</v>
          </cell>
          <cell r="F5533" t="str">
            <v>021671</v>
          </cell>
        </row>
        <row r="5534">
          <cell r="C5534" t="str">
            <v>165/K-MDO/VII/01</v>
          </cell>
          <cell r="D5534" t="str">
            <v>S U R O T O</v>
          </cell>
          <cell r="E5534" t="str">
            <v>021673</v>
          </cell>
          <cell r="F5534" t="str">
            <v>021673</v>
          </cell>
        </row>
        <row r="5535">
          <cell r="C5535" t="str">
            <v>166/K-MDO/VII/01</v>
          </cell>
          <cell r="D5535" t="str">
            <v>SAMUEL MALU</v>
          </cell>
          <cell r="E5535" t="str">
            <v>006637</v>
          </cell>
          <cell r="F5535" t="str">
            <v>006637</v>
          </cell>
        </row>
        <row r="5536">
          <cell r="C5536" t="str">
            <v>167/K-MDO/VII/01</v>
          </cell>
          <cell r="D5536" t="str">
            <v>DIANA MONTOLALU</v>
          </cell>
          <cell r="E5536" t="str">
            <v>004402</v>
          </cell>
          <cell r="F5536" t="str">
            <v>004402</v>
          </cell>
        </row>
        <row r="5537">
          <cell r="C5537" t="str">
            <v>168/K-MDO/VII/01</v>
          </cell>
          <cell r="D5537" t="str">
            <v>THERESIA MANUEKE</v>
          </cell>
          <cell r="E5537" t="str">
            <v>007177</v>
          </cell>
          <cell r="F5537" t="str">
            <v>007177</v>
          </cell>
        </row>
        <row r="5538">
          <cell r="C5538" t="str">
            <v>169/K-MDO/VII/01</v>
          </cell>
          <cell r="D5538" t="str">
            <v>THERESIA DAMOPOLII</v>
          </cell>
          <cell r="E5538" t="str">
            <v>079884</v>
          </cell>
          <cell r="F5538" t="str">
            <v>079884</v>
          </cell>
        </row>
        <row r="5539">
          <cell r="C5539" t="str">
            <v>171/K-MDO/VII/01</v>
          </cell>
          <cell r="D5539" t="str">
            <v>DIANE ARIFUDDIN</v>
          </cell>
          <cell r="E5539" t="str">
            <v>080031</v>
          </cell>
          <cell r="F5539" t="str">
            <v>080031</v>
          </cell>
        </row>
        <row r="5540">
          <cell r="C5540" t="str">
            <v>172/K-MDO/VII/01</v>
          </cell>
          <cell r="D5540" t="str">
            <v>JOHANIS P TAZMURUNG</v>
          </cell>
          <cell r="E5540" t="str">
            <v>079907</v>
          </cell>
          <cell r="F5540" t="str">
            <v>079907</v>
          </cell>
        </row>
        <row r="5541">
          <cell r="C5541" t="str">
            <v>174/K-MDO/VII/01</v>
          </cell>
          <cell r="D5541" t="str">
            <v>JUNUS MILE</v>
          </cell>
          <cell r="E5541" t="str">
            <v>003355</v>
          </cell>
          <cell r="F5541" t="str">
            <v>003355</v>
          </cell>
        </row>
        <row r="5542">
          <cell r="C5542" t="str">
            <v>175/K-MDO/VII/01</v>
          </cell>
          <cell r="D5542" t="str">
            <v>DEBBY E MAKARAU</v>
          </cell>
          <cell r="E5542" t="str">
            <v>007126</v>
          </cell>
          <cell r="F5542" t="str">
            <v>007126</v>
          </cell>
        </row>
        <row r="5543">
          <cell r="C5543" t="str">
            <v>176/K-MDO/VII/01</v>
          </cell>
          <cell r="D5543" t="str">
            <v>JUMRIA ADAWIA</v>
          </cell>
          <cell r="E5543" t="str">
            <v>281798</v>
          </cell>
          <cell r="F5543" t="str">
            <v>281798</v>
          </cell>
        </row>
        <row r="5544">
          <cell r="C5544" t="str">
            <v>177/K-MDO/VII/01</v>
          </cell>
          <cell r="D5544" t="str">
            <v>HADJIJAH AKUBA</v>
          </cell>
          <cell r="E5544" t="str">
            <v>281797</v>
          </cell>
          <cell r="F5544" t="str">
            <v>281797</v>
          </cell>
        </row>
        <row r="5545">
          <cell r="C5545" t="str">
            <v>178/K-MDO/VII/01</v>
          </cell>
          <cell r="D5545" t="str">
            <v>HUSEN KAMAH</v>
          </cell>
          <cell r="E5545" t="str">
            <v>040678</v>
          </cell>
          <cell r="F5545" t="str">
            <v>040678</v>
          </cell>
        </row>
        <row r="5546">
          <cell r="C5546" t="str">
            <v>179/K-MDO/VII/01</v>
          </cell>
          <cell r="D5546" t="str">
            <v>LUKMAN ZAKARIA</v>
          </cell>
          <cell r="E5546" t="str">
            <v>281799</v>
          </cell>
          <cell r="F5546" t="str">
            <v>281799</v>
          </cell>
        </row>
        <row r="5547">
          <cell r="C5547" t="str">
            <v>180/K-MDO/VII/01</v>
          </cell>
          <cell r="D5547" t="str">
            <v>SAMI R GARA</v>
          </cell>
          <cell r="E5547" t="str">
            <v>011995</v>
          </cell>
          <cell r="F5547" t="str">
            <v>011995</v>
          </cell>
        </row>
        <row r="5548">
          <cell r="C5548" t="str">
            <v>181/K-MDO/VII/01</v>
          </cell>
          <cell r="D5548" t="str">
            <v>VENTJE SUMUAL</v>
          </cell>
          <cell r="E5548" t="str">
            <v>002876</v>
          </cell>
          <cell r="F5548" t="str">
            <v>002876</v>
          </cell>
        </row>
        <row r="5549">
          <cell r="C5549" t="str">
            <v>337/K-MDO/VIII/02</v>
          </cell>
          <cell r="D5549" t="str">
            <v>RAIMOND ABAS</v>
          </cell>
          <cell r="E5549" t="str">
            <v>049044</v>
          </cell>
          <cell r="F5549" t="str">
            <v>049044</v>
          </cell>
        </row>
        <row r="5550">
          <cell r="C5550" t="str">
            <v>183/K-MDO/VIII/01</v>
          </cell>
          <cell r="D5550" t="str">
            <v>RAIMOND ABAS</v>
          </cell>
          <cell r="E5550" t="str">
            <v>001428</v>
          </cell>
          <cell r="F5550" t="str">
            <v>001428</v>
          </cell>
        </row>
        <row r="5551">
          <cell r="C5551" t="str">
            <v>184/K-MDO/VIII/01</v>
          </cell>
          <cell r="D5551" t="str">
            <v>DJUNAIDI CHANIAGO</v>
          </cell>
          <cell r="E5551" t="str">
            <v>006497</v>
          </cell>
          <cell r="F5551" t="str">
            <v>006497</v>
          </cell>
        </row>
        <row r="5552">
          <cell r="C5552" t="str">
            <v>185/K-MDO/VIII/01</v>
          </cell>
          <cell r="D5552" t="str">
            <v>DJEMLY E WUNGOUW, SH</v>
          </cell>
          <cell r="E5552" t="str">
            <v>001527</v>
          </cell>
          <cell r="F5552" t="str">
            <v>001527</v>
          </cell>
        </row>
        <row r="5553">
          <cell r="C5553" t="str">
            <v>187/K-MDO/VIII/01</v>
          </cell>
          <cell r="D5553" t="str">
            <v>BERTY DIEN</v>
          </cell>
          <cell r="E5553" t="str">
            <v>080014</v>
          </cell>
          <cell r="F5553" t="str">
            <v>080014</v>
          </cell>
        </row>
        <row r="5554">
          <cell r="C5554" t="str">
            <v>188/K-MDO/VIII/01</v>
          </cell>
          <cell r="D5554" t="str">
            <v>KUBA M TILOLA</v>
          </cell>
          <cell r="E5554" t="str">
            <v>041010</v>
          </cell>
          <cell r="F5554" t="str">
            <v>041010</v>
          </cell>
        </row>
        <row r="5555">
          <cell r="C5555" t="str">
            <v>189/K-MDO/VIII/01</v>
          </cell>
          <cell r="D5555" t="str">
            <v>SINTJE TANGKILISAN</v>
          </cell>
          <cell r="E5555" t="str">
            <v>041015</v>
          </cell>
          <cell r="F5555" t="str">
            <v>041015</v>
          </cell>
        </row>
        <row r="5556">
          <cell r="C5556" t="str">
            <v>190/K-MDO/VIII/01</v>
          </cell>
          <cell r="D5556" t="str">
            <v>POLTJE GOSAL</v>
          </cell>
          <cell r="E5556" t="str">
            <v>080030</v>
          </cell>
          <cell r="F5556" t="str">
            <v>080030</v>
          </cell>
        </row>
        <row r="5557">
          <cell r="C5557" t="str">
            <v>171/K-MDO/VIII/00</v>
          </cell>
          <cell r="D5557" t="str">
            <v>SIRAJI ALI</v>
          </cell>
          <cell r="E5557" t="str">
            <v>266775</v>
          </cell>
          <cell r="F5557" t="str">
            <v>266775</v>
          </cell>
        </row>
        <row r="5558">
          <cell r="C5558" t="str">
            <v>193/K-MDO/VIII/01</v>
          </cell>
          <cell r="D5558" t="str">
            <v>SIRATJI ALI</v>
          </cell>
          <cell r="E5558" t="str">
            <v>041009</v>
          </cell>
          <cell r="F5558" t="str">
            <v>041009</v>
          </cell>
        </row>
        <row r="5559">
          <cell r="C5559" t="str">
            <v>194/K-MDO/VIII/01</v>
          </cell>
          <cell r="D5559" t="str">
            <v>RAHA ABAS</v>
          </cell>
          <cell r="E5559">
            <v>0</v>
          </cell>
          <cell r="F5559">
            <v>0</v>
          </cell>
        </row>
        <row r="5560">
          <cell r="C5560" t="str">
            <v>370/K-MDO/X/02</v>
          </cell>
          <cell r="D5560" t="str">
            <v>SALIM MUNIR</v>
          </cell>
          <cell r="E5560" t="str">
            <v>288695</v>
          </cell>
          <cell r="F5560" t="str">
            <v>288695</v>
          </cell>
        </row>
        <row r="5561">
          <cell r="C5561" t="str">
            <v>90/K-MDO/III/02</v>
          </cell>
          <cell r="D5561" t="str">
            <v>SALIM MUNIR</v>
          </cell>
          <cell r="E5561" t="str">
            <v>004670</v>
          </cell>
          <cell r="F5561" t="str">
            <v>004670</v>
          </cell>
        </row>
        <row r="5562">
          <cell r="C5562" t="str">
            <v>196/K-MDO/VIII/01</v>
          </cell>
          <cell r="D5562" t="str">
            <v>SALIM MUNIR</v>
          </cell>
          <cell r="E5562" t="str">
            <v>022354</v>
          </cell>
          <cell r="F5562" t="str">
            <v>022354</v>
          </cell>
        </row>
        <row r="5563">
          <cell r="C5563" t="str">
            <v>197/K-MDO/VIII/01</v>
          </cell>
          <cell r="D5563" t="str">
            <v>WELLY PONTORORING</v>
          </cell>
          <cell r="E5563" t="str">
            <v>080114</v>
          </cell>
          <cell r="F5563" t="str">
            <v>080114</v>
          </cell>
        </row>
        <row r="5564">
          <cell r="C5564" t="str">
            <v>198/K-MDO/VIII/01</v>
          </cell>
          <cell r="D5564" t="str">
            <v>JEFRY SUMAMPOUW</v>
          </cell>
          <cell r="E5564" t="str">
            <v>080115</v>
          </cell>
          <cell r="F5564" t="str">
            <v>080115</v>
          </cell>
        </row>
        <row r="5565">
          <cell r="C5565" t="str">
            <v>200/K-MDO/VIII/01</v>
          </cell>
          <cell r="D5565" t="str">
            <v>DANIEL LIWAN</v>
          </cell>
          <cell r="E5565" t="str">
            <v>008856</v>
          </cell>
          <cell r="F5565" t="str">
            <v>008856</v>
          </cell>
        </row>
        <row r="5566">
          <cell r="C5566" t="str">
            <v>201/K-MDO/VIII/01</v>
          </cell>
          <cell r="D5566" t="str">
            <v>WOLDEWIN SASUE</v>
          </cell>
          <cell r="E5566" t="str">
            <v>282014</v>
          </cell>
          <cell r="F5566" t="str">
            <v>282014</v>
          </cell>
        </row>
        <row r="5567">
          <cell r="C5567" t="str">
            <v>35/K-MDO/III/00</v>
          </cell>
          <cell r="D5567" t="str">
            <v>WOLDEWON SASUE</v>
          </cell>
          <cell r="E5567" t="str">
            <v>015259</v>
          </cell>
          <cell r="F5567" t="str">
            <v>015259</v>
          </cell>
        </row>
        <row r="5568">
          <cell r="C5568" t="str">
            <v>202/K-MDO/VIII/01</v>
          </cell>
          <cell r="D5568" t="str">
            <v>FERDY MONGI</v>
          </cell>
          <cell r="E5568" t="str">
            <v>080093</v>
          </cell>
          <cell r="F5568" t="str">
            <v>080093</v>
          </cell>
        </row>
        <row r="5569">
          <cell r="C5569" t="str">
            <v>203/K-MDO/VIII/01</v>
          </cell>
          <cell r="D5569" t="str">
            <v>JHON LUMANTOUW</v>
          </cell>
          <cell r="E5569" t="str">
            <v>022355</v>
          </cell>
          <cell r="F5569" t="str">
            <v>022355</v>
          </cell>
        </row>
        <row r="5570">
          <cell r="C5570" t="str">
            <v>204/K-MDO/VIII/01</v>
          </cell>
          <cell r="D5570" t="str">
            <v>ANDRI SUTANTO</v>
          </cell>
          <cell r="E5570" t="str">
            <v>041018</v>
          </cell>
          <cell r="F5570" t="str">
            <v>041018</v>
          </cell>
        </row>
        <row r="5571">
          <cell r="C5571" t="str">
            <v>158/K-MDO/VII/00</v>
          </cell>
          <cell r="D5571" t="str">
            <v>ANDRI SUTANTO</v>
          </cell>
          <cell r="E5571" t="str">
            <v>004583</v>
          </cell>
          <cell r="F5571" t="str">
            <v>004583</v>
          </cell>
        </row>
        <row r="5572">
          <cell r="C5572" t="str">
            <v>205/K-MDO/VIII/01</v>
          </cell>
          <cell r="D5572" t="str">
            <v>SOLANG B GALAG</v>
          </cell>
          <cell r="E5572" t="str">
            <v>007259</v>
          </cell>
          <cell r="F5572" t="str">
            <v>007259</v>
          </cell>
        </row>
        <row r="5573">
          <cell r="C5573" t="str">
            <v>206/K-MDO/VIII/01</v>
          </cell>
          <cell r="D5573" t="str">
            <v>JOHANIS SANTI</v>
          </cell>
          <cell r="E5573" t="str">
            <v>080116</v>
          </cell>
          <cell r="F5573" t="str">
            <v>080116</v>
          </cell>
        </row>
        <row r="5574">
          <cell r="C5574" t="str">
            <v>207/K-MDO/VIII/01</v>
          </cell>
          <cell r="D5574" t="str">
            <v>SIMON TURAMBI</v>
          </cell>
          <cell r="E5574" t="str">
            <v>080094</v>
          </cell>
          <cell r="F5574" t="str">
            <v>080094</v>
          </cell>
        </row>
        <row r="5575">
          <cell r="C5575" t="str">
            <v>208/K-MDO/VIII/01</v>
          </cell>
          <cell r="D5575" t="str">
            <v>JOHAN HS POLUAN</v>
          </cell>
          <cell r="E5575" t="str">
            <v>080360</v>
          </cell>
          <cell r="F5575" t="str">
            <v>080360</v>
          </cell>
        </row>
        <row r="5576">
          <cell r="C5576" t="str">
            <v>209/K-MDO/VIII/01</v>
          </cell>
          <cell r="D5576" t="str">
            <v>ADRIJANTO SURATINOYO</v>
          </cell>
          <cell r="E5576" t="str">
            <v>080379</v>
          </cell>
          <cell r="F5576" t="str">
            <v>080379</v>
          </cell>
        </row>
        <row r="5577">
          <cell r="C5577" t="str">
            <v>210/K-MDO/VIII/01</v>
          </cell>
          <cell r="D5577" t="str">
            <v>USMAN DAUD</v>
          </cell>
          <cell r="E5577" t="str">
            <v>080375</v>
          </cell>
          <cell r="F5577" t="str">
            <v>080375</v>
          </cell>
        </row>
        <row r="5578">
          <cell r="C5578" t="str">
            <v>69/K-MDO/III/01</v>
          </cell>
          <cell r="D5578" t="str">
            <v>USMAN DAUD</v>
          </cell>
          <cell r="E5578" t="str">
            <v>078379</v>
          </cell>
          <cell r="F5578" t="str">
            <v>078379</v>
          </cell>
        </row>
        <row r="5579">
          <cell r="C5579" t="str">
            <v>211/K-MDO/VIII/01</v>
          </cell>
          <cell r="D5579" t="str">
            <v>TEDDY WUISAN</v>
          </cell>
          <cell r="E5579" t="str">
            <v>080365</v>
          </cell>
          <cell r="F5579" t="str">
            <v>080365</v>
          </cell>
        </row>
        <row r="5580">
          <cell r="C5580" t="str">
            <v>212/K-MDO/VIII/01</v>
          </cell>
          <cell r="D5580" t="str">
            <v>JANTJE TOGAS</v>
          </cell>
          <cell r="E5580" t="str">
            <v>080375</v>
          </cell>
          <cell r="F5580" t="str">
            <v>080375</v>
          </cell>
        </row>
        <row r="5581">
          <cell r="C5581" t="str">
            <v>217/K-MDO/VIII/01</v>
          </cell>
          <cell r="D5581" t="str">
            <v>SANDRA ANGKOUW SE</v>
          </cell>
          <cell r="E5581" t="str">
            <v>001528</v>
          </cell>
          <cell r="F5581" t="str">
            <v>001528</v>
          </cell>
        </row>
        <row r="5582">
          <cell r="C5582" t="str">
            <v>219/K-MDO/IX/01</v>
          </cell>
          <cell r="D5582" t="str">
            <v>RIGWAN LEONARDY</v>
          </cell>
          <cell r="E5582" t="str">
            <v>080368</v>
          </cell>
          <cell r="F5582" t="str">
            <v>080368</v>
          </cell>
        </row>
        <row r="5583">
          <cell r="C5583" t="str">
            <v>220/K-MDO/IX/01</v>
          </cell>
          <cell r="D5583" t="str">
            <v>ISMAIL DEMPATA</v>
          </cell>
          <cell r="E5583" t="str">
            <v>283339</v>
          </cell>
          <cell r="F5583" t="str">
            <v>283339</v>
          </cell>
        </row>
        <row r="5584">
          <cell r="C5584" t="str">
            <v>221/K-MDO/IX/01</v>
          </cell>
          <cell r="D5584" t="str">
            <v>RIBAWATI DIDIPU</v>
          </cell>
          <cell r="E5584" t="str">
            <v>080357</v>
          </cell>
          <cell r="F5584" t="str">
            <v>080357</v>
          </cell>
        </row>
        <row r="5585">
          <cell r="C5585" t="str">
            <v>222/K-MDO/IX/01</v>
          </cell>
          <cell r="D5585" t="str">
            <v>SAKIRMAN K T TAKAPAHA</v>
          </cell>
          <cell r="E5585" t="str">
            <v>283199</v>
          </cell>
          <cell r="F5585" t="str">
            <v>283199</v>
          </cell>
        </row>
        <row r="5586">
          <cell r="C5586" t="str">
            <v>223/K-MDO/IX/01</v>
          </cell>
          <cell r="D5586" t="str">
            <v>VERMIEN M KAIANDAGHO</v>
          </cell>
          <cell r="E5586" t="str">
            <v>283200</v>
          </cell>
          <cell r="F5586" t="str">
            <v>283200</v>
          </cell>
        </row>
        <row r="5587">
          <cell r="C5587" t="str">
            <v>224/K-MDO/IX/01</v>
          </cell>
          <cell r="D5587" t="str">
            <v>CHERLLY C SIAR</v>
          </cell>
          <cell r="E5587" t="str">
            <v>080371</v>
          </cell>
          <cell r="F5587" t="str">
            <v>080371</v>
          </cell>
        </row>
        <row r="5588">
          <cell r="C5588" t="str">
            <v>225/K-MDO/IX/01</v>
          </cell>
          <cell r="D5588" t="str">
            <v>MOH DARWIS HAMID</v>
          </cell>
          <cell r="E5588" t="str">
            <v>283196</v>
          </cell>
          <cell r="F5588" t="str">
            <v>283196</v>
          </cell>
        </row>
        <row r="5589">
          <cell r="C5589" t="str">
            <v>47/K-MDO/II/01</v>
          </cell>
          <cell r="D5589" t="str">
            <v>HENKI WOWOR</v>
          </cell>
          <cell r="E5589" t="str">
            <v>078389</v>
          </cell>
          <cell r="F5589" t="str">
            <v>078389</v>
          </cell>
        </row>
        <row r="5590">
          <cell r="C5590" t="str">
            <v>227/K-MDO/IX/01</v>
          </cell>
          <cell r="D5590" t="str">
            <v>MARGARETHA KAUNANG</v>
          </cell>
          <cell r="E5590" t="str">
            <v>041643</v>
          </cell>
          <cell r="F5590" t="str">
            <v>041643</v>
          </cell>
        </row>
        <row r="5591">
          <cell r="C5591" t="str">
            <v>229/K-MDO/IX/01</v>
          </cell>
          <cell r="D5591" t="str">
            <v>MAKIS KAWOKA</v>
          </cell>
          <cell r="E5591" t="str">
            <v>080372</v>
          </cell>
          <cell r="F5591" t="str">
            <v>080372</v>
          </cell>
        </row>
        <row r="5592">
          <cell r="C5592" t="str">
            <v>231/K-MDO/IX/01</v>
          </cell>
          <cell r="D5592" t="str">
            <v>JANE V LONGKUTOV</v>
          </cell>
          <cell r="E5592" t="str">
            <v>023777</v>
          </cell>
          <cell r="F5592" t="str">
            <v>023777</v>
          </cell>
        </row>
        <row r="5593">
          <cell r="C5593" t="str">
            <v>234/K-MDO/IX/01</v>
          </cell>
          <cell r="D5593" t="str">
            <v>AHMAD ABDJUL</v>
          </cell>
          <cell r="E5593" t="str">
            <v>041666</v>
          </cell>
          <cell r="F5593" t="str">
            <v>041666</v>
          </cell>
        </row>
        <row r="5594">
          <cell r="C5594" t="str">
            <v>248/K-MDO/IX/01</v>
          </cell>
          <cell r="D5594" t="str">
            <v>LUSYE GAGHANA</v>
          </cell>
          <cell r="E5594" t="str">
            <v>226054</v>
          </cell>
          <cell r="F5594" t="str">
            <v>226054</v>
          </cell>
        </row>
        <row r="5595">
          <cell r="C5595" t="str">
            <v>235/K-MDO/IX/01</v>
          </cell>
          <cell r="D5595" t="str">
            <v>LUSYE GAGHANA</v>
          </cell>
          <cell r="E5595" t="str">
            <v>178295</v>
          </cell>
          <cell r="F5595" t="str">
            <v>178295</v>
          </cell>
        </row>
        <row r="5596">
          <cell r="C5596" t="str">
            <v>151/K-MDO/VI/01</v>
          </cell>
          <cell r="D5596" t="str">
            <v>LUSYE GAGHANA</v>
          </cell>
          <cell r="E5596" t="str">
            <v>224762</v>
          </cell>
          <cell r="F5596" t="str">
            <v>224762</v>
          </cell>
        </row>
        <row r="5597">
          <cell r="C5597" t="str">
            <v>63/K-MDO/III/02</v>
          </cell>
          <cell r="D5597" t="str">
            <v>LIENTJE M. PONGAI</v>
          </cell>
          <cell r="E5597" t="str">
            <v>001338</v>
          </cell>
          <cell r="F5597" t="str">
            <v>001338</v>
          </cell>
        </row>
        <row r="5598">
          <cell r="C5598" t="str">
            <v>236/K-MDO/IX/01</v>
          </cell>
          <cell r="D5598" t="str">
            <v>LIENTJE MEIDI PONGAI</v>
          </cell>
          <cell r="E5598" t="str">
            <v>080354</v>
          </cell>
          <cell r="F5598" t="str">
            <v>080354</v>
          </cell>
        </row>
        <row r="5599">
          <cell r="C5599" t="str">
            <v>41/K-MDO/III/97</v>
          </cell>
          <cell r="D5599" t="str">
            <v>DRS. ROSTJE KALANGI</v>
          </cell>
          <cell r="E5599" t="str">
            <v>061566</v>
          </cell>
          <cell r="F5599" t="str">
            <v>061566</v>
          </cell>
        </row>
        <row r="5600">
          <cell r="C5600" t="str">
            <v>244/K-MDO/IX/01</v>
          </cell>
          <cell r="D5600" t="str">
            <v>THEORODA V LONIO</v>
          </cell>
          <cell r="E5600" t="str">
            <v>080363</v>
          </cell>
          <cell r="F5600" t="str">
            <v>080363</v>
          </cell>
        </row>
        <row r="5601">
          <cell r="C5601" t="str">
            <v>245/K-MDO/IX/01</v>
          </cell>
          <cell r="D5601" t="str">
            <v>JHON RINGKUANGAN</v>
          </cell>
          <cell r="E5601" t="str">
            <v>080366</v>
          </cell>
          <cell r="F5601" t="str">
            <v>080366</v>
          </cell>
        </row>
        <row r="5602">
          <cell r="C5602" t="str">
            <v>246/K-MDO/IX/01</v>
          </cell>
          <cell r="D5602" t="str">
            <v>RUSLAN ABD GANI</v>
          </cell>
          <cell r="E5602" t="str">
            <v>023776</v>
          </cell>
          <cell r="F5602" t="str">
            <v>023776</v>
          </cell>
        </row>
        <row r="5603">
          <cell r="C5603" t="str">
            <v>154/K-MDO/VII/00</v>
          </cell>
          <cell r="D5603" t="str">
            <v>RUSLAN ABD GANI</v>
          </cell>
          <cell r="E5603" t="str">
            <v>008663</v>
          </cell>
          <cell r="F5603" t="str">
            <v>008663</v>
          </cell>
        </row>
        <row r="5604">
          <cell r="C5604" t="str">
            <v>249/K-MDO/IX/01</v>
          </cell>
          <cell r="D5604" t="str">
            <v>KAHARUDDIN WAHID</v>
          </cell>
          <cell r="E5604" t="str">
            <v>284279</v>
          </cell>
          <cell r="F5604" t="str">
            <v>284279</v>
          </cell>
        </row>
        <row r="5605">
          <cell r="C5605" t="str">
            <v>250/K-MDO/IX/01</v>
          </cell>
          <cell r="D5605" t="str">
            <v>NIKMA IBRAHIM</v>
          </cell>
          <cell r="E5605" t="str">
            <v>284288</v>
          </cell>
          <cell r="F5605" t="str">
            <v>284288</v>
          </cell>
        </row>
        <row r="5606">
          <cell r="C5606" t="str">
            <v>370/K-MDO/XII/00</v>
          </cell>
          <cell r="D5606" t="str">
            <v>NIKMA IBRAHIM</v>
          </cell>
          <cell r="E5606" t="str">
            <v>009307</v>
          </cell>
          <cell r="F5606" t="str">
            <v>009307</v>
          </cell>
        </row>
        <row r="5607">
          <cell r="C5607" t="str">
            <v>7/K-MDO/I/00</v>
          </cell>
          <cell r="D5607" t="str">
            <v>NIKMA IBRAHIM</v>
          </cell>
          <cell r="E5607" t="str">
            <v>002345</v>
          </cell>
          <cell r="F5607" t="str">
            <v>002345</v>
          </cell>
        </row>
        <row r="5608">
          <cell r="C5608" t="str">
            <v>251/K-MDO/IX/01</v>
          </cell>
          <cell r="D5608" t="str">
            <v>LORENS RAWUNG</v>
          </cell>
          <cell r="E5608" t="str">
            <v>284281</v>
          </cell>
          <cell r="F5608" t="str">
            <v>284281</v>
          </cell>
        </row>
        <row r="5609">
          <cell r="C5609" t="str">
            <v>253/K-MDO/IX/01</v>
          </cell>
          <cell r="D5609" t="str">
            <v>TAMBRIN SIMBALA</v>
          </cell>
          <cell r="E5609" t="str">
            <v>284215</v>
          </cell>
          <cell r="F5609" t="str">
            <v>284215</v>
          </cell>
        </row>
        <row r="5610">
          <cell r="C5610" t="str">
            <v>254/K-MDO/IX/01</v>
          </cell>
          <cell r="D5610" t="str">
            <v>PT CIPTA NIAGA</v>
          </cell>
          <cell r="E5610" t="str">
            <v>080603</v>
          </cell>
          <cell r="F5610" t="str">
            <v>080603</v>
          </cell>
        </row>
        <row r="5611">
          <cell r="C5611" t="str">
            <v>255/K-MDO/X/01</v>
          </cell>
          <cell r="D5611" t="str">
            <v>DANIEL LUKAS</v>
          </cell>
          <cell r="E5611" t="str">
            <v>284216</v>
          </cell>
          <cell r="F5611" t="str">
            <v>284216</v>
          </cell>
        </row>
        <row r="5612">
          <cell r="C5612" t="str">
            <v>256/K-MDO/X/01</v>
          </cell>
          <cell r="D5612" t="str">
            <v>MARINUS LUKAS</v>
          </cell>
          <cell r="E5612" t="str">
            <v>284295</v>
          </cell>
          <cell r="F5612" t="str">
            <v>284295</v>
          </cell>
        </row>
        <row r="5613">
          <cell r="C5613" t="str">
            <v>257/K-MDO/X/01</v>
          </cell>
          <cell r="D5613" t="str">
            <v>RITA  PONTOH</v>
          </cell>
          <cell r="E5613" t="str">
            <v>284277</v>
          </cell>
          <cell r="F5613" t="str">
            <v>284277</v>
          </cell>
        </row>
        <row r="5614">
          <cell r="C5614" t="str">
            <v>258/K-MDO/X/01</v>
          </cell>
          <cell r="D5614" t="str">
            <v>MARIA  WIDOWATI</v>
          </cell>
          <cell r="E5614" t="str">
            <v>284274</v>
          </cell>
          <cell r="F5614" t="str">
            <v>284274</v>
          </cell>
        </row>
        <row r="5615">
          <cell r="C5615" t="str">
            <v>259/K-MDO/X/01</v>
          </cell>
          <cell r="D5615" t="str">
            <v>DRS.H. WIDIARTO</v>
          </cell>
          <cell r="E5615" t="str">
            <v>284278</v>
          </cell>
          <cell r="F5615" t="str">
            <v>284278</v>
          </cell>
        </row>
        <row r="5616">
          <cell r="C5616" t="str">
            <v>261/K-MDO/X/01</v>
          </cell>
          <cell r="D5616" t="str">
            <v>GUNAWAN POULDEN</v>
          </cell>
          <cell r="E5616" t="str">
            <v>284287</v>
          </cell>
          <cell r="F5616" t="str">
            <v>284287</v>
          </cell>
        </row>
        <row r="5617">
          <cell r="C5617" t="str">
            <v>263/K-MDO/X/01</v>
          </cell>
          <cell r="D5617" t="str">
            <v>OSKAR  TINGKUE</v>
          </cell>
          <cell r="E5617" t="str">
            <v>284292</v>
          </cell>
          <cell r="F5617" t="str">
            <v>284292</v>
          </cell>
        </row>
        <row r="5618">
          <cell r="C5618" t="str">
            <v>264/K-MDO/X/01</v>
          </cell>
          <cell r="D5618" t="str">
            <v>PT.SETIA JUJUR BERSAMA</v>
          </cell>
          <cell r="E5618" t="str">
            <v>284280</v>
          </cell>
          <cell r="F5618" t="str">
            <v>284280</v>
          </cell>
        </row>
        <row r="5619">
          <cell r="C5619" t="str">
            <v>265/K-MDO/X/01</v>
          </cell>
          <cell r="D5619" t="str">
            <v>EDDY  HARIADINATA</v>
          </cell>
          <cell r="E5619" t="str">
            <v>042235</v>
          </cell>
          <cell r="F5619" t="str">
            <v>042235</v>
          </cell>
        </row>
        <row r="5620">
          <cell r="C5620" t="str">
            <v>266/K-MDO/X/01</v>
          </cell>
          <cell r="D5620" t="str">
            <v>HENDRIK  H. ALI</v>
          </cell>
          <cell r="E5620" t="str">
            <v>080648</v>
          </cell>
          <cell r="F5620" t="str">
            <v>080648</v>
          </cell>
        </row>
        <row r="5621">
          <cell r="C5621" t="str">
            <v>267/K-MDO/X/01</v>
          </cell>
          <cell r="D5621" t="str">
            <v>FIETJE  KALALO</v>
          </cell>
          <cell r="E5621" t="str">
            <v>080642</v>
          </cell>
          <cell r="F5621" t="str">
            <v>080642</v>
          </cell>
        </row>
        <row r="5622">
          <cell r="C5622" t="str">
            <v>268/K-MDO/X/01</v>
          </cell>
          <cell r="D5622" t="str">
            <v>FATMAWATY  SURONOTO</v>
          </cell>
          <cell r="E5622" t="str">
            <v>042226</v>
          </cell>
          <cell r="F5622" t="str">
            <v>042226</v>
          </cell>
        </row>
        <row r="5623">
          <cell r="C5623" t="str">
            <v>269/K-MDO/X/01</v>
          </cell>
          <cell r="D5623" t="str">
            <v>ISMAN NANALIS</v>
          </cell>
          <cell r="E5623" t="str">
            <v>042239</v>
          </cell>
          <cell r="F5623" t="str">
            <v>042239</v>
          </cell>
        </row>
        <row r="5624">
          <cell r="C5624" t="str">
            <v>270/K-MDO/X/01</v>
          </cell>
          <cell r="D5624" t="str">
            <v>ERENS NAJOAN</v>
          </cell>
          <cell r="E5624" t="str">
            <v>080644</v>
          </cell>
          <cell r="F5624" t="str">
            <v>080644</v>
          </cell>
        </row>
        <row r="5625">
          <cell r="C5625" t="str">
            <v>271/K-MDO/X/01</v>
          </cell>
          <cell r="D5625" t="str">
            <v>MAGDALENA  KODONG</v>
          </cell>
          <cell r="E5625" t="str">
            <v>080641</v>
          </cell>
          <cell r="F5625" t="str">
            <v>080641</v>
          </cell>
        </row>
        <row r="5626">
          <cell r="C5626" t="str">
            <v>272/K-MDO/X/01</v>
          </cell>
          <cell r="D5626" t="str">
            <v>LEXI  MASENGI</v>
          </cell>
          <cell r="E5626" t="str">
            <v>080645</v>
          </cell>
          <cell r="F5626" t="str">
            <v>080645</v>
          </cell>
        </row>
        <row r="5627">
          <cell r="C5627" t="str">
            <v>273/K-MDO/X/01</v>
          </cell>
          <cell r="D5627" t="str">
            <v>ETNA  KALALLO</v>
          </cell>
          <cell r="E5627" t="str">
            <v>042192</v>
          </cell>
          <cell r="F5627" t="str">
            <v>042192</v>
          </cell>
        </row>
        <row r="5628">
          <cell r="C5628" t="str">
            <v>274/K-MDO/X/01</v>
          </cell>
          <cell r="D5628" t="str">
            <v>JERNA  KAGUANSAHE</v>
          </cell>
          <cell r="E5628" t="str">
            <v>042241</v>
          </cell>
          <cell r="F5628" t="str">
            <v>042241</v>
          </cell>
        </row>
        <row r="5629">
          <cell r="C5629" t="str">
            <v>275/K-MDO/X/01</v>
          </cell>
          <cell r="D5629" t="str">
            <v>JULIEN  BAWOLE</v>
          </cell>
          <cell r="E5629" t="str">
            <v>042228</v>
          </cell>
          <cell r="F5629" t="str">
            <v>042228</v>
          </cell>
        </row>
        <row r="5630">
          <cell r="C5630" t="str">
            <v>277/K-MDO/X/01</v>
          </cell>
          <cell r="D5630" t="str">
            <v>TOMEX  ADIL</v>
          </cell>
          <cell r="E5630" t="str">
            <v>080646</v>
          </cell>
          <cell r="F5630" t="str">
            <v>080646</v>
          </cell>
        </row>
        <row r="5631">
          <cell r="C5631" t="str">
            <v>279/K-MDO/X/01</v>
          </cell>
          <cell r="D5631" t="str">
            <v>JANTJE  BAWINTO</v>
          </cell>
          <cell r="E5631" t="str">
            <v>226442</v>
          </cell>
          <cell r="F5631" t="str">
            <v>226442</v>
          </cell>
        </row>
        <row r="5632">
          <cell r="C5632" t="str">
            <v>280/K-MDO/X/01</v>
          </cell>
          <cell r="D5632" t="str">
            <v>BENHARD  PANGEMANAN</v>
          </cell>
          <cell r="E5632" t="str">
            <v>008303</v>
          </cell>
          <cell r="F5632" t="str">
            <v>008303</v>
          </cell>
        </row>
        <row r="5633">
          <cell r="C5633" t="str">
            <v>332/K-MDO/VIII/02</v>
          </cell>
          <cell r="D5633" t="str">
            <v>BENHARD PANGEMANAN</v>
          </cell>
          <cell r="E5633" t="str">
            <v>006206</v>
          </cell>
          <cell r="F5633" t="str">
            <v>006206</v>
          </cell>
        </row>
        <row r="5634">
          <cell r="C5634" t="str">
            <v>281/K-MDO/X/01</v>
          </cell>
          <cell r="D5634" t="str">
            <v>ROUNA  RAMBITAN</v>
          </cell>
          <cell r="E5634" t="str">
            <v>008292</v>
          </cell>
          <cell r="F5634" t="str">
            <v>008292</v>
          </cell>
        </row>
        <row r="5635">
          <cell r="C5635" t="str">
            <v>283/K-MDO/X/01</v>
          </cell>
          <cell r="D5635" t="str">
            <v>ELMI  RASUH</v>
          </cell>
          <cell r="E5635" t="str">
            <v>042236</v>
          </cell>
          <cell r="F5635" t="str">
            <v>042236</v>
          </cell>
        </row>
        <row r="5636">
          <cell r="C5636" t="str">
            <v>263/K-MDO/VII/02</v>
          </cell>
          <cell r="D5636" t="str">
            <v>ELMY RASUH</v>
          </cell>
          <cell r="E5636" t="str">
            <v>083340</v>
          </cell>
          <cell r="F5636" t="str">
            <v>083340</v>
          </cell>
        </row>
        <row r="5637">
          <cell r="C5637" t="str">
            <v>401/K-MDO/XII/01</v>
          </cell>
          <cell r="D5637" t="str">
            <v>ELMY RASUH</v>
          </cell>
          <cell r="E5637" t="str">
            <v>285612</v>
          </cell>
          <cell r="F5637" t="str">
            <v>285612</v>
          </cell>
        </row>
        <row r="5638">
          <cell r="C5638" t="str">
            <v>284/K-MDO/X/01</v>
          </cell>
          <cell r="D5638" t="str">
            <v>JACK  SAHANGGAMU</v>
          </cell>
          <cell r="E5638" t="str">
            <v>024883</v>
          </cell>
          <cell r="F5638" t="str">
            <v>024883</v>
          </cell>
        </row>
        <row r="5639">
          <cell r="C5639" t="str">
            <v>240/K-MDO/IX/00</v>
          </cell>
          <cell r="D5639" t="str">
            <v>JACK SAHANGGAMU</v>
          </cell>
          <cell r="E5639" t="str">
            <v>001318</v>
          </cell>
          <cell r="F5639" t="str">
            <v>001318</v>
          </cell>
        </row>
        <row r="5640">
          <cell r="C5640" t="str">
            <v>285/K-MDO/X/01</v>
          </cell>
          <cell r="D5640" t="str">
            <v>EVIANA P.PRIHATININGSIH,SH</v>
          </cell>
          <cell r="E5640" t="str">
            <v>001157</v>
          </cell>
          <cell r="F5640" t="str">
            <v>001157</v>
          </cell>
        </row>
        <row r="5641">
          <cell r="C5641" t="str">
            <v>286/K-MDO/X/01</v>
          </cell>
          <cell r="D5641" t="str">
            <v>DOROTHI LA RUMAMBI</v>
          </cell>
          <cell r="E5641" t="str">
            <v>008220</v>
          </cell>
          <cell r="F5641" t="str">
            <v>008220</v>
          </cell>
        </row>
        <row r="5642">
          <cell r="C5642" t="str">
            <v>287/K-MDO/X/01</v>
          </cell>
          <cell r="D5642" t="str">
            <v>IR.FEMMY  T. MAMUDI, MBA</v>
          </cell>
          <cell r="E5642" t="str">
            <v>004989</v>
          </cell>
          <cell r="F5642" t="str">
            <v>004989</v>
          </cell>
        </row>
        <row r="5643">
          <cell r="C5643" t="str">
            <v>288/K-MDO/X/01</v>
          </cell>
          <cell r="D5643" t="str">
            <v>PAULTJE  JANGIN</v>
          </cell>
          <cell r="E5643" t="str">
            <v>284276</v>
          </cell>
          <cell r="F5643" t="str">
            <v>284276</v>
          </cell>
        </row>
        <row r="5644">
          <cell r="C5644" t="str">
            <v>289/K-MDO/X/01</v>
          </cell>
          <cell r="D5644" t="str">
            <v>BUDI  BIJAKSONO</v>
          </cell>
          <cell r="E5644" t="str">
            <v>001722</v>
          </cell>
          <cell r="F5644" t="str">
            <v>001722</v>
          </cell>
        </row>
        <row r="5645">
          <cell r="C5645" t="str">
            <v>290/K-MDO/X/01</v>
          </cell>
          <cell r="D5645" t="str">
            <v>CHERLY  RIRY</v>
          </cell>
          <cell r="E5645" t="str">
            <v>013016</v>
          </cell>
          <cell r="F5645" t="str">
            <v>013016</v>
          </cell>
        </row>
        <row r="5646">
          <cell r="C5646" t="str">
            <v>293/K-MDO/X/01</v>
          </cell>
          <cell r="D5646" t="str">
            <v>FAUZIA LIEM</v>
          </cell>
          <cell r="E5646" t="str">
            <v>008271</v>
          </cell>
          <cell r="F5646" t="str">
            <v>008271</v>
          </cell>
        </row>
        <row r="5647">
          <cell r="C5647" t="str">
            <v>294/K-MDO/X/01</v>
          </cell>
          <cell r="D5647" t="str">
            <v>RONNY SUMUAL</v>
          </cell>
          <cell r="E5647" t="str">
            <v>042191</v>
          </cell>
          <cell r="F5647" t="str">
            <v>042191</v>
          </cell>
        </row>
        <row r="5648">
          <cell r="C5648" t="str">
            <v>295/K-MDO/X/01</v>
          </cell>
          <cell r="D5648" t="str">
            <v>JHON L TATADO</v>
          </cell>
          <cell r="E5648" t="str">
            <v>024890</v>
          </cell>
          <cell r="F5648" t="str">
            <v>024890</v>
          </cell>
        </row>
        <row r="5649">
          <cell r="C5649" t="str">
            <v>296/K-MDO/X/01</v>
          </cell>
          <cell r="D5649" t="str">
            <v>STELLA PELEALU</v>
          </cell>
          <cell r="E5649" t="str">
            <v>005017</v>
          </cell>
          <cell r="F5649" t="str">
            <v>005017</v>
          </cell>
        </row>
        <row r="5650">
          <cell r="C5650" t="str">
            <v>297/K-MDO/X/01</v>
          </cell>
          <cell r="D5650" t="str">
            <v>ELVI NOUKE WENAS</v>
          </cell>
          <cell r="E5650" t="str">
            <v>080677</v>
          </cell>
          <cell r="F5650" t="str">
            <v>080677</v>
          </cell>
        </row>
        <row r="5651">
          <cell r="C5651" t="str">
            <v>298/K-MDO/X/01</v>
          </cell>
          <cell r="D5651" t="str">
            <v>LUKAS R LONTOH</v>
          </cell>
          <cell r="E5651" t="str">
            <v>284293</v>
          </cell>
          <cell r="F5651" t="str">
            <v>284293</v>
          </cell>
        </row>
        <row r="5652">
          <cell r="C5652" t="str">
            <v>299/K-MDO/X/01</v>
          </cell>
          <cell r="D5652" t="str">
            <v>JOOTJE PALAR</v>
          </cell>
          <cell r="E5652" t="str">
            <v>284222</v>
          </cell>
          <cell r="F5652" t="str">
            <v>284222</v>
          </cell>
        </row>
        <row r="5653">
          <cell r="C5653" t="str">
            <v>300/K-MDO/X/01</v>
          </cell>
          <cell r="D5653" t="str">
            <v>ANDI F MARAMIS</v>
          </cell>
          <cell r="E5653" t="str">
            <v>001186</v>
          </cell>
          <cell r="F5653" t="str">
            <v>001186</v>
          </cell>
        </row>
        <row r="5654">
          <cell r="C5654" t="str">
            <v>301/K-MDO/X/01</v>
          </cell>
          <cell r="D5654" t="str">
            <v>RONNY RAMPISELA</v>
          </cell>
          <cell r="E5654" t="str">
            <v>226440</v>
          </cell>
          <cell r="F5654" t="str">
            <v>226440</v>
          </cell>
        </row>
        <row r="5655">
          <cell r="C5655" t="str">
            <v>303/K-MDO/X/01</v>
          </cell>
          <cell r="D5655" t="str">
            <v>SALEH TOMBOKAN</v>
          </cell>
          <cell r="E5655" t="str">
            <v>021127</v>
          </cell>
          <cell r="F5655" t="str">
            <v>021127</v>
          </cell>
        </row>
        <row r="5656">
          <cell r="C5656" t="str">
            <v>305/K-MDO/X/01</v>
          </cell>
          <cell r="D5656" t="str">
            <v>JANES LENGKONG, SE</v>
          </cell>
          <cell r="E5656" t="str">
            <v>080088</v>
          </cell>
          <cell r="F5656" t="str">
            <v>080088</v>
          </cell>
        </row>
        <row r="5657">
          <cell r="C5657" t="str">
            <v>306/K-MDO/X/01</v>
          </cell>
          <cell r="D5657" t="str">
            <v>KOLLY GIMON</v>
          </cell>
          <cell r="E5657" t="str">
            <v>080899</v>
          </cell>
          <cell r="F5657" t="str">
            <v>080899</v>
          </cell>
        </row>
        <row r="5658">
          <cell r="C5658" t="str">
            <v>307/K-MDO/X/01</v>
          </cell>
          <cell r="D5658" t="str">
            <v>WELLY TOAR</v>
          </cell>
          <cell r="E5658" t="str">
            <v>080902</v>
          </cell>
          <cell r="F5658" t="str">
            <v>080902</v>
          </cell>
        </row>
        <row r="5659">
          <cell r="C5659" t="str">
            <v>308/K-MDO/X/01</v>
          </cell>
          <cell r="D5659" t="str">
            <v>ABRAHAM PONGAI</v>
          </cell>
          <cell r="E5659" t="str">
            <v>080903</v>
          </cell>
          <cell r="F5659" t="str">
            <v>080903</v>
          </cell>
        </row>
        <row r="5660">
          <cell r="C5660" t="str">
            <v>309/K-MDO/X/01</v>
          </cell>
          <cell r="D5660" t="str">
            <v>DRA JUULTJE TAMBOTO</v>
          </cell>
          <cell r="E5660" t="str">
            <v>080900</v>
          </cell>
          <cell r="F5660" t="str">
            <v>080900</v>
          </cell>
        </row>
        <row r="5661">
          <cell r="C5661" t="str">
            <v>265/K-MDO/VII/02</v>
          </cell>
          <cell r="D5661" t="str">
            <v>REKY H. POLUAN</v>
          </cell>
          <cell r="E5661" t="str">
            <v>240091</v>
          </cell>
          <cell r="F5661" t="str">
            <v>240091</v>
          </cell>
        </row>
        <row r="5662">
          <cell r="C5662" t="str">
            <v>311/K-MDO/X/01</v>
          </cell>
          <cell r="D5662" t="str">
            <v>RUDY F RIRI</v>
          </cell>
          <cell r="E5662" t="str">
            <v>080874</v>
          </cell>
          <cell r="F5662" t="str">
            <v>080874</v>
          </cell>
        </row>
        <row r="5663">
          <cell r="C5663" t="str">
            <v>314/K-MDO/X/01</v>
          </cell>
          <cell r="D5663" t="str">
            <v>STENLY KALANGI</v>
          </cell>
          <cell r="E5663" t="str">
            <v>080891</v>
          </cell>
          <cell r="F5663" t="str">
            <v>080891</v>
          </cell>
        </row>
        <row r="5664">
          <cell r="C5664" t="str">
            <v>315/K-MDO/X/01</v>
          </cell>
          <cell r="D5664" t="str">
            <v>ARTHUR TUNDO</v>
          </cell>
          <cell r="E5664" t="str">
            <v>080878</v>
          </cell>
          <cell r="F5664" t="str">
            <v>080878</v>
          </cell>
        </row>
        <row r="5665">
          <cell r="C5665" t="str">
            <v>30/K-MDO/III/00</v>
          </cell>
          <cell r="D5665" t="str">
            <v>EKO BAMBANG BUDYANTO</v>
          </cell>
          <cell r="E5665" t="str">
            <v>003897</v>
          </cell>
          <cell r="F5665" t="str">
            <v>003897</v>
          </cell>
        </row>
        <row r="5666">
          <cell r="C5666" t="str">
            <v>379/K-MDO/XI/02</v>
          </cell>
          <cell r="D5666" t="str">
            <v>NUR  HUSNA  NURHAMIDIN</v>
          </cell>
          <cell r="E5666" t="str">
            <v>086002</v>
          </cell>
          <cell r="F5666" t="str">
            <v>086002</v>
          </cell>
        </row>
        <row r="5667">
          <cell r="C5667" t="str">
            <v>317/K-MDO/X/01</v>
          </cell>
          <cell r="D5667" t="str">
            <v>NURHUSNA NURHAMIDIN</v>
          </cell>
          <cell r="E5667" t="str">
            <v>042821</v>
          </cell>
          <cell r="F5667" t="str">
            <v>042821</v>
          </cell>
        </row>
        <row r="5668">
          <cell r="C5668" t="str">
            <v>318/K-MDO/X/01</v>
          </cell>
          <cell r="D5668" t="str">
            <v>FERRY TENDA</v>
          </cell>
          <cell r="E5668" t="str">
            <v>042860</v>
          </cell>
          <cell r="F5668" t="str">
            <v>042860</v>
          </cell>
        </row>
        <row r="5669">
          <cell r="C5669" t="str">
            <v>319/K-MDO/XI/01</v>
          </cell>
          <cell r="D5669" t="str">
            <v>HENDRA SUSANTO</v>
          </cell>
          <cell r="E5669" t="str">
            <v>004998</v>
          </cell>
          <cell r="F5669" t="str">
            <v>004998</v>
          </cell>
        </row>
        <row r="5670">
          <cell r="C5670" t="str">
            <v>320/K-MDO/XI/01</v>
          </cell>
          <cell r="D5670" t="str">
            <v>HERMAN R NGANTUNG</v>
          </cell>
          <cell r="E5670" t="str">
            <v>042854</v>
          </cell>
          <cell r="F5670" t="str">
            <v>042854</v>
          </cell>
        </row>
        <row r="5671">
          <cell r="C5671" t="str">
            <v>321/K-MDO/XI/01</v>
          </cell>
          <cell r="D5671" t="str">
            <v>MICHAEL TAKALAO</v>
          </cell>
          <cell r="E5671" t="str">
            <v>042859</v>
          </cell>
          <cell r="F5671" t="str">
            <v>042859</v>
          </cell>
        </row>
        <row r="5672">
          <cell r="C5672" t="str">
            <v>323/K-MDO/XI/01</v>
          </cell>
          <cell r="D5672" t="str">
            <v>ARIFIN HASAN</v>
          </cell>
          <cell r="E5672" t="str">
            <v>042855</v>
          </cell>
          <cell r="F5672" t="str">
            <v>042855</v>
          </cell>
        </row>
        <row r="5673">
          <cell r="C5673" t="str">
            <v>325/K-MDO/XI/01</v>
          </cell>
          <cell r="D5673" t="str">
            <v>FERRY J DENDENG</v>
          </cell>
          <cell r="E5673" t="str">
            <v>001743</v>
          </cell>
          <cell r="F5673" t="str">
            <v>001743</v>
          </cell>
        </row>
        <row r="5674">
          <cell r="C5674" t="str">
            <v>378/K-MDO/XI/02</v>
          </cell>
          <cell r="D5674" t="str">
            <v>VIAN  LANGELO</v>
          </cell>
          <cell r="E5674" t="str">
            <v>085078</v>
          </cell>
          <cell r="F5674" t="str">
            <v>085078</v>
          </cell>
        </row>
        <row r="5675">
          <cell r="C5675" t="str">
            <v>327/K-MDO/XI/01</v>
          </cell>
          <cell r="D5675" t="str">
            <v>SOSTENES ARUNDE</v>
          </cell>
          <cell r="E5675" t="str">
            <v>008082</v>
          </cell>
          <cell r="F5675" t="str">
            <v>008082</v>
          </cell>
        </row>
        <row r="5676">
          <cell r="C5676" t="str">
            <v>328/K-MDO/XI/01</v>
          </cell>
          <cell r="D5676" t="str">
            <v>RALDI H S SUMAMPOUW SH</v>
          </cell>
          <cell r="E5676" t="str">
            <v>001659</v>
          </cell>
          <cell r="F5676" t="str">
            <v>001659</v>
          </cell>
        </row>
        <row r="5677">
          <cell r="C5677" t="str">
            <v>119/K-MDO/IV/02</v>
          </cell>
          <cell r="D5677" t="str">
            <v>PEM. KOTA BITUNG</v>
          </cell>
          <cell r="E5677">
            <v>0</v>
          </cell>
          <cell r="F5677">
            <v>0</v>
          </cell>
        </row>
        <row r="5678">
          <cell r="C5678" t="str">
            <v>120/K-MDO/IV/02</v>
          </cell>
          <cell r="D5678" t="str">
            <v>PEM. KOTA BITUNG</v>
          </cell>
          <cell r="E5678">
            <v>0</v>
          </cell>
          <cell r="F5678">
            <v>0</v>
          </cell>
        </row>
        <row r="5679">
          <cell r="C5679" t="str">
            <v>121/K-MDO/IV/02</v>
          </cell>
          <cell r="D5679" t="str">
            <v>PEM. KOTA BITUNG</v>
          </cell>
          <cell r="E5679">
            <v>0</v>
          </cell>
          <cell r="F5679">
            <v>0</v>
          </cell>
        </row>
        <row r="5680">
          <cell r="C5680" t="str">
            <v>122/K-MDO/IV/02</v>
          </cell>
          <cell r="D5680" t="str">
            <v>PEM. KOTA BITUNG</v>
          </cell>
          <cell r="E5680">
            <v>0</v>
          </cell>
          <cell r="F5680">
            <v>0</v>
          </cell>
        </row>
        <row r="5681">
          <cell r="C5681" t="str">
            <v>123/K-MDO/IV/02</v>
          </cell>
          <cell r="D5681" t="str">
            <v>PEM. KOTA BITUNG</v>
          </cell>
          <cell r="E5681">
            <v>0</v>
          </cell>
          <cell r="F5681">
            <v>0</v>
          </cell>
        </row>
        <row r="5682">
          <cell r="C5682" t="str">
            <v>124/K-MDO/IV/02</v>
          </cell>
          <cell r="D5682" t="str">
            <v>PEM. KOTA BITUNG</v>
          </cell>
          <cell r="E5682">
            <v>0</v>
          </cell>
          <cell r="F5682">
            <v>0</v>
          </cell>
        </row>
        <row r="5683">
          <cell r="C5683" t="str">
            <v>125/K-MDO/IV/02</v>
          </cell>
          <cell r="D5683" t="str">
            <v>PEM. KOTA BITUNG</v>
          </cell>
          <cell r="E5683">
            <v>0</v>
          </cell>
          <cell r="F5683">
            <v>0</v>
          </cell>
        </row>
        <row r="5684">
          <cell r="C5684" t="str">
            <v>126/K-MDO/IV/02</v>
          </cell>
          <cell r="D5684" t="str">
            <v>PEM. KOTA BITUNG</v>
          </cell>
          <cell r="E5684">
            <v>0</v>
          </cell>
          <cell r="F5684">
            <v>0</v>
          </cell>
        </row>
        <row r="5685">
          <cell r="C5685" t="str">
            <v>127/K-MDO/IV/02</v>
          </cell>
          <cell r="D5685" t="str">
            <v>PEM. KOTA BITUNG</v>
          </cell>
          <cell r="E5685">
            <v>0</v>
          </cell>
          <cell r="F5685">
            <v>0</v>
          </cell>
        </row>
        <row r="5686">
          <cell r="C5686" t="str">
            <v>128/K-MDO/IV/02</v>
          </cell>
          <cell r="D5686" t="str">
            <v>PEM. KOTA BITUNG</v>
          </cell>
          <cell r="E5686">
            <v>0</v>
          </cell>
          <cell r="F5686">
            <v>0</v>
          </cell>
        </row>
        <row r="5687">
          <cell r="C5687" t="str">
            <v>151/K-MDO/IV/02</v>
          </cell>
          <cell r="D5687" t="str">
            <v>PEM. KOTA BITUNG</v>
          </cell>
          <cell r="E5687">
            <v>0</v>
          </cell>
          <cell r="F5687">
            <v>0</v>
          </cell>
        </row>
        <row r="5688">
          <cell r="C5688" t="str">
            <v>152/K-MDO/IV/02</v>
          </cell>
          <cell r="D5688" t="str">
            <v>PEM. KOTA BITUNG</v>
          </cell>
          <cell r="E5688">
            <v>0</v>
          </cell>
          <cell r="F5688">
            <v>0</v>
          </cell>
        </row>
        <row r="5689">
          <cell r="C5689" t="str">
            <v>153/K-MDO/IV/02</v>
          </cell>
          <cell r="D5689" t="str">
            <v>PEM. KOTA BITUNG</v>
          </cell>
          <cell r="E5689">
            <v>0</v>
          </cell>
          <cell r="F5689">
            <v>0</v>
          </cell>
        </row>
        <row r="5690">
          <cell r="C5690" t="str">
            <v>154/K-MDO/IV/02</v>
          </cell>
          <cell r="D5690" t="str">
            <v>PEM. KOTA BITUNG</v>
          </cell>
          <cell r="E5690">
            <v>0</v>
          </cell>
          <cell r="F5690">
            <v>0</v>
          </cell>
        </row>
        <row r="5691">
          <cell r="C5691" t="str">
            <v>155/K-MDO/IV/02</v>
          </cell>
          <cell r="D5691" t="str">
            <v>PEM. KOTA BITUNG</v>
          </cell>
          <cell r="E5691">
            <v>0</v>
          </cell>
          <cell r="F5691">
            <v>0</v>
          </cell>
        </row>
        <row r="5692">
          <cell r="C5692" t="str">
            <v>156/K-MDO/IV/02</v>
          </cell>
          <cell r="D5692" t="str">
            <v>PEM. KOTA BITUNG</v>
          </cell>
          <cell r="E5692">
            <v>0</v>
          </cell>
          <cell r="F5692">
            <v>0</v>
          </cell>
        </row>
        <row r="5693">
          <cell r="C5693" t="str">
            <v>157/K-MDO/IV/02</v>
          </cell>
          <cell r="D5693" t="str">
            <v>PEM. KOTA BITUNG</v>
          </cell>
          <cell r="E5693">
            <v>0</v>
          </cell>
          <cell r="F5693">
            <v>0</v>
          </cell>
        </row>
        <row r="5694">
          <cell r="C5694" t="str">
            <v>158/K-MDO/IV/02</v>
          </cell>
          <cell r="D5694" t="str">
            <v>PEM. KOTA BITUNG</v>
          </cell>
          <cell r="E5694">
            <v>0</v>
          </cell>
          <cell r="F5694">
            <v>0</v>
          </cell>
        </row>
        <row r="5695">
          <cell r="C5695" t="str">
            <v>159/K-MDO/IV/02</v>
          </cell>
          <cell r="D5695" t="str">
            <v>PEM. KOTA BITUNG</v>
          </cell>
          <cell r="E5695">
            <v>0</v>
          </cell>
          <cell r="F5695">
            <v>0</v>
          </cell>
        </row>
        <row r="5696">
          <cell r="C5696" t="str">
            <v>172/K-MDO/V/02</v>
          </cell>
          <cell r="D5696" t="str">
            <v>PEM. KOTA BITUNG</v>
          </cell>
          <cell r="E5696">
            <v>0</v>
          </cell>
          <cell r="F5696">
            <v>0</v>
          </cell>
        </row>
        <row r="5697">
          <cell r="C5697" t="str">
            <v>173/K-MDO/V/02</v>
          </cell>
          <cell r="D5697" t="str">
            <v>PEM. KOTA BITUNG</v>
          </cell>
          <cell r="E5697">
            <v>0</v>
          </cell>
          <cell r="F5697">
            <v>0</v>
          </cell>
        </row>
        <row r="5698">
          <cell r="C5698" t="str">
            <v>174/K-MDO/V/02</v>
          </cell>
          <cell r="D5698" t="str">
            <v>PEM. KOTA BITUNG</v>
          </cell>
          <cell r="E5698">
            <v>0</v>
          </cell>
          <cell r="F5698">
            <v>0</v>
          </cell>
        </row>
        <row r="5699">
          <cell r="C5699" t="str">
            <v>175/K-MDO/V/02</v>
          </cell>
          <cell r="D5699" t="str">
            <v>PEM. KOTA BITUNG</v>
          </cell>
          <cell r="E5699">
            <v>0</v>
          </cell>
          <cell r="F5699">
            <v>0</v>
          </cell>
        </row>
        <row r="5700">
          <cell r="C5700" t="str">
            <v>176/K-MDO/V/02</v>
          </cell>
          <cell r="D5700" t="str">
            <v>PEM. KOTA BITUNG</v>
          </cell>
          <cell r="E5700">
            <v>0</v>
          </cell>
          <cell r="F5700">
            <v>0</v>
          </cell>
        </row>
        <row r="5701">
          <cell r="C5701" t="str">
            <v>177/K-MDO/V/02</v>
          </cell>
          <cell r="D5701" t="str">
            <v>PEM. KOTA BITUNG</v>
          </cell>
          <cell r="E5701">
            <v>0</v>
          </cell>
          <cell r="F5701">
            <v>0</v>
          </cell>
        </row>
        <row r="5702">
          <cell r="C5702" t="str">
            <v>178/K-MDO/V/02</v>
          </cell>
          <cell r="D5702" t="str">
            <v>PEM. KOTA BITUNG</v>
          </cell>
          <cell r="E5702">
            <v>0</v>
          </cell>
          <cell r="F5702">
            <v>0</v>
          </cell>
        </row>
        <row r="5703">
          <cell r="C5703" t="str">
            <v>197/K-MDO/V/02</v>
          </cell>
          <cell r="D5703" t="str">
            <v>PEM. KOTA BITUNG</v>
          </cell>
          <cell r="E5703">
            <v>0</v>
          </cell>
          <cell r="F5703">
            <v>0</v>
          </cell>
        </row>
        <row r="5704">
          <cell r="C5704" t="str">
            <v>198/K-MDO/V/02</v>
          </cell>
          <cell r="D5704" t="str">
            <v>PEM. KOTA BITUNG</v>
          </cell>
          <cell r="E5704">
            <v>0</v>
          </cell>
          <cell r="F5704">
            <v>0</v>
          </cell>
        </row>
        <row r="5705">
          <cell r="C5705" t="str">
            <v>200/K-MDO/V/02</v>
          </cell>
          <cell r="D5705" t="str">
            <v>PEM. KOTA BITUNG</v>
          </cell>
          <cell r="E5705">
            <v>0</v>
          </cell>
          <cell r="F5705">
            <v>0</v>
          </cell>
        </row>
        <row r="5706">
          <cell r="C5706" t="str">
            <v>201/K-MDO/V/02</v>
          </cell>
          <cell r="D5706" t="str">
            <v>PEM. KOTA BITUNG</v>
          </cell>
          <cell r="E5706">
            <v>0</v>
          </cell>
          <cell r="F5706">
            <v>0</v>
          </cell>
        </row>
        <row r="5707">
          <cell r="C5707" t="str">
            <v>209/K-MDO/VI/02</v>
          </cell>
          <cell r="D5707" t="str">
            <v>PEMKOT. BITUNG</v>
          </cell>
          <cell r="E5707">
            <v>0</v>
          </cell>
          <cell r="F5707">
            <v>0</v>
          </cell>
        </row>
        <row r="5708">
          <cell r="C5708" t="str">
            <v>210/K-MDO/VI/02</v>
          </cell>
          <cell r="D5708" t="str">
            <v>PEMKOT. BITUNG</v>
          </cell>
          <cell r="E5708">
            <v>0</v>
          </cell>
          <cell r="F5708">
            <v>0</v>
          </cell>
        </row>
        <row r="5709">
          <cell r="C5709" t="str">
            <v>211/K-MDO/VI/02</v>
          </cell>
          <cell r="D5709" t="str">
            <v>PEMKOT. BITUNG</v>
          </cell>
          <cell r="E5709">
            <v>0</v>
          </cell>
          <cell r="F5709">
            <v>0</v>
          </cell>
        </row>
        <row r="5710">
          <cell r="C5710" t="str">
            <v>212/K-MDO/VI/02</v>
          </cell>
          <cell r="D5710" t="str">
            <v>PEMKOT. BITUNG</v>
          </cell>
          <cell r="E5710">
            <v>0</v>
          </cell>
          <cell r="F5710">
            <v>0</v>
          </cell>
        </row>
        <row r="5711">
          <cell r="C5711" t="str">
            <v>213/K-MDO/VI/02</v>
          </cell>
          <cell r="D5711" t="str">
            <v>PEMKOT. BITUNG</v>
          </cell>
          <cell r="E5711">
            <v>0</v>
          </cell>
          <cell r="F5711">
            <v>0</v>
          </cell>
        </row>
        <row r="5712">
          <cell r="C5712" t="str">
            <v>214/K-MDO/VI/02</v>
          </cell>
          <cell r="D5712" t="str">
            <v>PEMKOT. BITUNG</v>
          </cell>
          <cell r="E5712">
            <v>0</v>
          </cell>
          <cell r="F5712">
            <v>0</v>
          </cell>
        </row>
        <row r="5713">
          <cell r="C5713" t="str">
            <v>215/K-MDO/VI/02</v>
          </cell>
          <cell r="D5713" t="str">
            <v>PEMKOT. BITUNG</v>
          </cell>
          <cell r="E5713">
            <v>0</v>
          </cell>
          <cell r="F5713">
            <v>0</v>
          </cell>
        </row>
        <row r="5714">
          <cell r="C5714" t="str">
            <v>216/K-MDO/VI/02</v>
          </cell>
          <cell r="D5714" t="str">
            <v>PEMKOT. BITUNG</v>
          </cell>
          <cell r="E5714">
            <v>0</v>
          </cell>
          <cell r="F5714">
            <v>0</v>
          </cell>
        </row>
        <row r="5715">
          <cell r="C5715" t="str">
            <v>217/K-MDO/VI/02</v>
          </cell>
          <cell r="D5715" t="str">
            <v>PEMKOT. BITUNG</v>
          </cell>
          <cell r="E5715">
            <v>0</v>
          </cell>
          <cell r="F5715">
            <v>0</v>
          </cell>
        </row>
        <row r="5716">
          <cell r="C5716" t="str">
            <v>218/K-MDO/VI/02</v>
          </cell>
          <cell r="D5716" t="str">
            <v>PEMKOT. BITUNG</v>
          </cell>
          <cell r="E5716">
            <v>0</v>
          </cell>
          <cell r="F5716">
            <v>0</v>
          </cell>
        </row>
        <row r="5717">
          <cell r="C5717" t="str">
            <v>219/K-MDO/VI/02</v>
          </cell>
          <cell r="D5717" t="str">
            <v>PEMKOT. BITUNG</v>
          </cell>
          <cell r="E5717">
            <v>0</v>
          </cell>
          <cell r="F5717">
            <v>0</v>
          </cell>
        </row>
        <row r="5718">
          <cell r="C5718" t="str">
            <v>220/K-MDO/VI/02</v>
          </cell>
          <cell r="D5718" t="str">
            <v>PEMKOT. BITUNG</v>
          </cell>
          <cell r="E5718">
            <v>0</v>
          </cell>
          <cell r="F5718">
            <v>0</v>
          </cell>
        </row>
        <row r="5719">
          <cell r="C5719" t="str">
            <v>221/K-MDO/VI/02</v>
          </cell>
          <cell r="D5719" t="str">
            <v>PEMKOT. BITUNG</v>
          </cell>
          <cell r="E5719">
            <v>0</v>
          </cell>
          <cell r="F5719">
            <v>0</v>
          </cell>
        </row>
        <row r="5720">
          <cell r="C5720" t="str">
            <v>248/K-MDO/VII/02</v>
          </cell>
          <cell r="D5720" t="str">
            <v>PEMKOT. BITUNG</v>
          </cell>
          <cell r="E5720">
            <v>0</v>
          </cell>
          <cell r="F5720">
            <v>0</v>
          </cell>
        </row>
        <row r="5721">
          <cell r="C5721" t="str">
            <v>290/K-MDO/VII/02</v>
          </cell>
          <cell r="D5721" t="str">
            <v>PEMKOT. BITUNG</v>
          </cell>
          <cell r="E5721">
            <v>0</v>
          </cell>
          <cell r="F5721">
            <v>0</v>
          </cell>
        </row>
        <row r="5722">
          <cell r="C5722" t="str">
            <v>291/K-MDO/VII/02</v>
          </cell>
          <cell r="D5722" t="str">
            <v>PEMKOT. BITUNG</v>
          </cell>
          <cell r="E5722">
            <v>0</v>
          </cell>
          <cell r="F5722">
            <v>0</v>
          </cell>
        </row>
        <row r="5723">
          <cell r="C5723" t="str">
            <v>292/K-MDO/VII/02</v>
          </cell>
          <cell r="D5723" t="str">
            <v>PEMKOT. BITUNG</v>
          </cell>
          <cell r="E5723">
            <v>0</v>
          </cell>
          <cell r="F5723">
            <v>0</v>
          </cell>
        </row>
        <row r="5724">
          <cell r="C5724" t="str">
            <v>293/K-MDO/VII/02</v>
          </cell>
          <cell r="D5724" t="str">
            <v>PEMKOT. BITUNG</v>
          </cell>
          <cell r="E5724">
            <v>0</v>
          </cell>
          <cell r="F5724">
            <v>0</v>
          </cell>
        </row>
        <row r="5725">
          <cell r="C5725" t="str">
            <v>294/K-MDO/VII/02</v>
          </cell>
          <cell r="D5725" t="str">
            <v>PEMKOT. BITUNG</v>
          </cell>
          <cell r="E5725">
            <v>0</v>
          </cell>
          <cell r="F5725">
            <v>0</v>
          </cell>
        </row>
        <row r="5726">
          <cell r="C5726" t="str">
            <v>295/K-MDO/VII/02</v>
          </cell>
          <cell r="D5726" t="str">
            <v>PEMKOT. BITUNG</v>
          </cell>
          <cell r="E5726">
            <v>0</v>
          </cell>
          <cell r="F5726">
            <v>0</v>
          </cell>
        </row>
        <row r="5727">
          <cell r="C5727" t="str">
            <v>296/K-MDO/VII/02</v>
          </cell>
          <cell r="D5727" t="str">
            <v>PEMKOT. BITUNG</v>
          </cell>
          <cell r="E5727">
            <v>0</v>
          </cell>
          <cell r="F5727">
            <v>0</v>
          </cell>
        </row>
        <row r="5728">
          <cell r="C5728" t="str">
            <v>297/K-MDO/VII/02</v>
          </cell>
          <cell r="D5728" t="str">
            <v>PEMKOT. BITUNG</v>
          </cell>
          <cell r="E5728">
            <v>0</v>
          </cell>
          <cell r="F5728">
            <v>0</v>
          </cell>
        </row>
        <row r="5729">
          <cell r="C5729" t="str">
            <v>241/K-MDO/VI/02</v>
          </cell>
          <cell r="D5729" t="str">
            <v>PEMKOT. BITUNG</v>
          </cell>
          <cell r="E5729" t="str">
            <v>001479</v>
          </cell>
          <cell r="F5729" t="str">
            <v>001479</v>
          </cell>
        </row>
        <row r="5730">
          <cell r="C5730" t="str">
            <v>329/K-MDO/XI/01</v>
          </cell>
          <cell r="D5730" t="str">
            <v>EDI S WURANGIAN</v>
          </cell>
          <cell r="E5730" t="str">
            <v>042820</v>
          </cell>
          <cell r="F5730" t="str">
            <v>042820</v>
          </cell>
        </row>
        <row r="5731">
          <cell r="C5731" t="str">
            <v>330/K-MDO/XI/01</v>
          </cell>
          <cell r="D5731" t="str">
            <v>MARTJI WENUR</v>
          </cell>
          <cell r="E5731" t="str">
            <v>042861</v>
          </cell>
          <cell r="F5731" t="str">
            <v>042861</v>
          </cell>
        </row>
        <row r="5732">
          <cell r="C5732" t="str">
            <v>331/K-MDO/XI/01</v>
          </cell>
          <cell r="D5732" t="str">
            <v>LEA M AC MARMIS</v>
          </cell>
          <cell r="E5732" t="str">
            <v>042193</v>
          </cell>
          <cell r="F5732" t="str">
            <v>042193</v>
          </cell>
        </row>
        <row r="5733">
          <cell r="C5733" t="str">
            <v>332/K-MDO/XI/01</v>
          </cell>
          <cell r="D5733" t="str">
            <v>NOLDI PUNUSINGON</v>
          </cell>
          <cell r="E5733" t="str">
            <v>024096</v>
          </cell>
          <cell r="F5733" t="str">
            <v>024096</v>
          </cell>
        </row>
        <row r="5734">
          <cell r="C5734" t="str">
            <v>333/K-MDO/XI/01</v>
          </cell>
          <cell r="D5734" t="str">
            <v>RULI MARDIANA</v>
          </cell>
          <cell r="E5734" t="str">
            <v>042852</v>
          </cell>
          <cell r="F5734" t="str">
            <v>042852</v>
          </cell>
        </row>
        <row r="5735">
          <cell r="C5735" t="str">
            <v>334/K-MDO/XI/01</v>
          </cell>
          <cell r="D5735" t="str">
            <v>STEVA TUMBAGE</v>
          </cell>
          <cell r="E5735" t="str">
            <v>001674</v>
          </cell>
          <cell r="F5735" t="str">
            <v>001674</v>
          </cell>
        </row>
        <row r="5736">
          <cell r="C5736" t="str">
            <v>335/K-MDO/XI/01</v>
          </cell>
          <cell r="D5736" t="str">
            <v>MANUEL MANTIRI</v>
          </cell>
          <cell r="E5736" t="str">
            <v>008131</v>
          </cell>
          <cell r="F5736" t="str">
            <v>008131</v>
          </cell>
        </row>
        <row r="5737">
          <cell r="C5737" t="str">
            <v>353/K-MDO/XI/01</v>
          </cell>
          <cell r="D5737" t="str">
            <v>SERVIUS L SUMILAT</v>
          </cell>
          <cell r="E5737" t="str">
            <v>027063</v>
          </cell>
          <cell r="F5737" t="str">
            <v>027063</v>
          </cell>
        </row>
        <row r="5738">
          <cell r="C5738" t="str">
            <v>336/K-MDO/XI/01</v>
          </cell>
          <cell r="D5738" t="str">
            <v>SERVIUS L SUMILAT</v>
          </cell>
          <cell r="E5738" t="str">
            <v>026274</v>
          </cell>
          <cell r="F5738" t="str">
            <v>026274</v>
          </cell>
        </row>
        <row r="5739">
          <cell r="C5739" t="str">
            <v>337/K-MDO/XI/01</v>
          </cell>
          <cell r="D5739" t="str">
            <v>JAN LIKUAYANG</v>
          </cell>
          <cell r="E5739" t="str">
            <v>026272</v>
          </cell>
          <cell r="F5739" t="str">
            <v>026272</v>
          </cell>
        </row>
        <row r="5740">
          <cell r="C5740" t="str">
            <v>338/K-MDO/XI/01</v>
          </cell>
          <cell r="D5740" t="str">
            <v>DR TOMMY WUYSANG PH</v>
          </cell>
          <cell r="E5740" t="str">
            <v>012295</v>
          </cell>
          <cell r="F5740" t="str">
            <v>012295</v>
          </cell>
        </row>
        <row r="5741">
          <cell r="C5741" t="str">
            <v>339/K-MDO/XI/01</v>
          </cell>
          <cell r="D5741" t="str">
            <v>IR ANNA I WUISAN</v>
          </cell>
          <cell r="E5741" t="str">
            <v>080892</v>
          </cell>
          <cell r="F5741" t="str">
            <v>080892</v>
          </cell>
        </row>
        <row r="5742">
          <cell r="C5742" t="str">
            <v>340/K-MDO/XI/01</v>
          </cell>
          <cell r="D5742" t="str">
            <v>REFLIE S MONINGKA</v>
          </cell>
          <cell r="E5742" t="str">
            <v>026007</v>
          </cell>
          <cell r="F5742" t="str">
            <v>026007</v>
          </cell>
        </row>
        <row r="5743">
          <cell r="C5743" t="str">
            <v>341/K-MDO/XI/01</v>
          </cell>
          <cell r="D5743" t="str">
            <v>REFLIE S MONINGKA SE</v>
          </cell>
          <cell r="E5743" t="str">
            <v>026270</v>
          </cell>
          <cell r="F5743" t="str">
            <v>026270</v>
          </cell>
        </row>
        <row r="5744">
          <cell r="C5744" t="str">
            <v>342/K-MDO/XI/01</v>
          </cell>
          <cell r="D5744" t="str">
            <v>BISTOK NAIBAHO</v>
          </cell>
          <cell r="E5744" t="str">
            <v>026006</v>
          </cell>
          <cell r="F5744" t="str">
            <v>026006</v>
          </cell>
        </row>
        <row r="5745">
          <cell r="C5745" t="str">
            <v>343/K-MDO/XI/01</v>
          </cell>
          <cell r="D5745" t="str">
            <v>BISTOK NAIBAHO</v>
          </cell>
          <cell r="E5745" t="str">
            <v>026005</v>
          </cell>
          <cell r="F5745" t="str">
            <v>026005</v>
          </cell>
        </row>
        <row r="5746">
          <cell r="C5746" t="str">
            <v>344/K-MDO/XI/01</v>
          </cell>
          <cell r="D5746" t="str">
            <v>NORRY G RASU</v>
          </cell>
          <cell r="E5746" t="str">
            <v>024095</v>
          </cell>
          <cell r="F5746" t="str">
            <v>024095</v>
          </cell>
        </row>
        <row r="5747">
          <cell r="C5747" t="str">
            <v>346/K-MDO/XI/01</v>
          </cell>
          <cell r="D5747" t="str">
            <v>ANWAR ADAM</v>
          </cell>
          <cell r="E5747" t="str">
            <v>080887</v>
          </cell>
          <cell r="F5747" t="str">
            <v>080887</v>
          </cell>
        </row>
        <row r="5748">
          <cell r="C5748" t="str">
            <v>264/K-MDO/VII/02</v>
          </cell>
          <cell r="D5748" t="str">
            <v>WISNO NUSI</v>
          </cell>
          <cell r="E5748" t="str">
            <v>202307</v>
          </cell>
          <cell r="F5748" t="str">
            <v>202307</v>
          </cell>
        </row>
        <row r="5749">
          <cell r="C5749" t="str">
            <v>22/K-MDO/I/02</v>
          </cell>
          <cell r="D5749" t="str">
            <v>WISNO NUSI</v>
          </cell>
          <cell r="E5749" t="str">
            <v>044028</v>
          </cell>
          <cell r="F5749" t="str">
            <v>044028</v>
          </cell>
        </row>
        <row r="5750">
          <cell r="C5750" t="str">
            <v>347/K-MDO/XI/01</v>
          </cell>
          <cell r="D5750" t="str">
            <v>WISNO NUSI</v>
          </cell>
          <cell r="E5750" t="str">
            <v>005028</v>
          </cell>
          <cell r="F5750" t="str">
            <v>005028</v>
          </cell>
        </row>
        <row r="5751">
          <cell r="C5751" t="str">
            <v>349/K-MDO/XI/01</v>
          </cell>
          <cell r="D5751" t="str">
            <v>OLHA OLEY</v>
          </cell>
          <cell r="E5751" t="str">
            <v>008112</v>
          </cell>
          <cell r="F5751" t="str">
            <v>008112</v>
          </cell>
        </row>
        <row r="5752">
          <cell r="C5752" t="str">
            <v>350/K-MDO/XI/01</v>
          </cell>
          <cell r="D5752" t="str">
            <v>DR EVA R SILALAHI</v>
          </cell>
          <cell r="E5752" t="str">
            <v>041645</v>
          </cell>
          <cell r="F5752" t="str">
            <v>041645</v>
          </cell>
        </row>
        <row r="5753">
          <cell r="C5753" t="str">
            <v>162/K-MDO/VII/01</v>
          </cell>
          <cell r="D5753" t="str">
            <v>BERTY WONOM</v>
          </cell>
          <cell r="E5753" t="str">
            <v>003756</v>
          </cell>
          <cell r="F5753" t="str">
            <v>003756</v>
          </cell>
        </row>
        <row r="5754">
          <cell r="C5754" t="str">
            <v>352/K-MDO/XI/01</v>
          </cell>
          <cell r="D5754" t="str">
            <v>JOEL BASTIAN</v>
          </cell>
          <cell r="E5754" t="str">
            <v>285613</v>
          </cell>
          <cell r="F5754" t="str">
            <v>285613</v>
          </cell>
        </row>
        <row r="5755">
          <cell r="C5755" t="str">
            <v>354/K-MDO/XI/01</v>
          </cell>
          <cell r="D5755" t="str">
            <v>YULIKE TAKASILY</v>
          </cell>
          <cell r="E5755" t="str">
            <v>008113</v>
          </cell>
          <cell r="F5755" t="str">
            <v>008113</v>
          </cell>
        </row>
        <row r="5756">
          <cell r="C5756" t="str">
            <v>356/K-MDO/XI/01</v>
          </cell>
          <cell r="D5756" t="str">
            <v>GEORGE TUMBIO</v>
          </cell>
          <cell r="E5756" t="str">
            <v>081210</v>
          </cell>
          <cell r="F5756" t="str">
            <v>081210</v>
          </cell>
        </row>
        <row r="5757">
          <cell r="C5757" t="str">
            <v>357/K-MDO/XI/01</v>
          </cell>
          <cell r="D5757" t="str">
            <v>MARWAH IBRAHIM</v>
          </cell>
          <cell r="E5757" t="str">
            <v>081216</v>
          </cell>
          <cell r="F5757" t="str">
            <v>081216</v>
          </cell>
        </row>
        <row r="5758">
          <cell r="C5758" t="str">
            <v>358/K-MDO/XI/01</v>
          </cell>
          <cell r="D5758" t="str">
            <v>EMM AE M PALILINGAN</v>
          </cell>
          <cell r="E5758" t="str">
            <v>008133</v>
          </cell>
          <cell r="F5758" t="str">
            <v>008133</v>
          </cell>
        </row>
        <row r="5759">
          <cell r="C5759" t="str">
            <v>360/K-MDO/XI/01</v>
          </cell>
          <cell r="D5759" t="str">
            <v>FREDY ADAM</v>
          </cell>
          <cell r="E5759" t="str">
            <v>081214</v>
          </cell>
          <cell r="F5759" t="str">
            <v>081214</v>
          </cell>
        </row>
        <row r="5760">
          <cell r="C5760" t="str">
            <v>361/K-MDO/XI/01</v>
          </cell>
          <cell r="D5760" t="str">
            <v>SYANE KOWAAS</v>
          </cell>
          <cell r="E5760" t="str">
            <v>081208</v>
          </cell>
          <cell r="F5760" t="str">
            <v>081208</v>
          </cell>
        </row>
        <row r="5761">
          <cell r="C5761" t="str">
            <v>362/K-MDO/XI/01</v>
          </cell>
          <cell r="D5761" t="str">
            <v>STEVI D WUWUNG</v>
          </cell>
          <cell r="E5761" t="str">
            <v>081207</v>
          </cell>
          <cell r="F5761" t="str">
            <v>081207</v>
          </cell>
        </row>
        <row r="5762">
          <cell r="C5762" t="str">
            <v>364/K-MDO/XI/01</v>
          </cell>
          <cell r="D5762" t="str">
            <v>MAX PONTOH</v>
          </cell>
          <cell r="E5762" t="str">
            <v>027273</v>
          </cell>
          <cell r="F5762" t="str">
            <v>027273</v>
          </cell>
        </row>
        <row r="5763">
          <cell r="C5763" t="str">
            <v>366/K-MDO/XI/01</v>
          </cell>
          <cell r="D5763" t="str">
            <v>JULIANA TIRAJOH</v>
          </cell>
          <cell r="E5763" t="str">
            <v>081211</v>
          </cell>
          <cell r="F5763" t="str">
            <v>081211</v>
          </cell>
        </row>
        <row r="5764">
          <cell r="C5764" t="str">
            <v>365/K-MDO/XI/01</v>
          </cell>
          <cell r="D5764" t="str">
            <v>JULIANA TIRAJOH</v>
          </cell>
          <cell r="E5764" t="str">
            <v>081233</v>
          </cell>
          <cell r="F5764" t="str">
            <v>081233</v>
          </cell>
        </row>
        <row r="5765">
          <cell r="C5765" t="str">
            <v>254/K-MDO/VII/02</v>
          </cell>
          <cell r="D5765" t="str">
            <v>TONNY SALINDEHO</v>
          </cell>
          <cell r="E5765" t="str">
            <v>293586</v>
          </cell>
          <cell r="F5765" t="str">
            <v>293586</v>
          </cell>
        </row>
        <row r="5766">
          <cell r="C5766" t="str">
            <v>367/K-MDO/XI/01</v>
          </cell>
          <cell r="D5766" t="str">
            <v>NURDIN MUSTAFA</v>
          </cell>
          <cell r="E5766" t="str">
            <v>043671</v>
          </cell>
          <cell r="F5766" t="str">
            <v>043671</v>
          </cell>
        </row>
        <row r="5767">
          <cell r="C5767" t="str">
            <v>368/K-MDO/XI/01</v>
          </cell>
          <cell r="D5767" t="str">
            <v>DANIEL PESIK</v>
          </cell>
          <cell r="E5767" t="str">
            <v>008134</v>
          </cell>
          <cell r="F5767" t="str">
            <v>008134</v>
          </cell>
        </row>
        <row r="5768">
          <cell r="C5768" t="str">
            <v>369/K-MDO/XI/01</v>
          </cell>
          <cell r="D5768" t="str">
            <v>LILY KATIANDAGHO</v>
          </cell>
          <cell r="E5768" t="str">
            <v>012252</v>
          </cell>
          <cell r="F5768" t="str">
            <v>012252</v>
          </cell>
        </row>
        <row r="5769">
          <cell r="C5769" t="str">
            <v>370/K-MDO/XI/01</v>
          </cell>
          <cell r="D5769" t="str">
            <v>ARIE MANDAGIE</v>
          </cell>
          <cell r="E5769" t="str">
            <v>043628</v>
          </cell>
          <cell r="F5769" t="str">
            <v>043628</v>
          </cell>
        </row>
        <row r="5770">
          <cell r="C5770" t="str">
            <v>326/K-MDO/XI/00</v>
          </cell>
          <cell r="D5770" t="str">
            <v>WEMPIE A SIGAR</v>
          </cell>
          <cell r="E5770" t="str">
            <v>077749</v>
          </cell>
          <cell r="F5770" t="str">
            <v>077749</v>
          </cell>
        </row>
        <row r="5771">
          <cell r="C5771" t="str">
            <v>280/K-MDO/X/00</v>
          </cell>
          <cell r="D5771" t="str">
            <v>WEMPIE A SIGAR</v>
          </cell>
          <cell r="E5771" t="str">
            <v>010378</v>
          </cell>
          <cell r="F5771" t="str">
            <v>010378</v>
          </cell>
        </row>
        <row r="5772">
          <cell r="C5772" t="str">
            <v>101/K-MDO/III/02</v>
          </cell>
          <cell r="D5772" t="str">
            <v>WEMPIE A. SIGAR</v>
          </cell>
          <cell r="E5772" t="str">
            <v>288907</v>
          </cell>
          <cell r="F5772" t="str">
            <v>288907</v>
          </cell>
        </row>
        <row r="5773">
          <cell r="C5773" t="str">
            <v>371/K-MDO/XI/01</v>
          </cell>
          <cell r="D5773" t="str">
            <v>WEMPIE SIGAR</v>
          </cell>
          <cell r="E5773" t="str">
            <v>001171</v>
          </cell>
          <cell r="F5773" t="str">
            <v>001171</v>
          </cell>
        </row>
        <row r="5774">
          <cell r="C5774" t="str">
            <v>373/K-MDO/XII/01</v>
          </cell>
          <cell r="D5774" t="str">
            <v>WUISAN L.MAKALEW</v>
          </cell>
          <cell r="E5774" t="str">
            <v>043670</v>
          </cell>
          <cell r="F5774" t="str">
            <v>043670</v>
          </cell>
        </row>
        <row r="5775">
          <cell r="C5775" t="str">
            <v>375/K-MDO/XII/01</v>
          </cell>
          <cell r="D5775" t="str">
            <v>LODWIK NELWAN</v>
          </cell>
          <cell r="E5775" t="str">
            <v>043669</v>
          </cell>
          <cell r="F5775" t="str">
            <v>043669</v>
          </cell>
        </row>
        <row r="5776">
          <cell r="C5776" t="str">
            <v>376/K-MDO/XII/01</v>
          </cell>
          <cell r="D5776" t="str">
            <v>SELFIE RASJID</v>
          </cell>
          <cell r="E5776" t="str">
            <v>008151</v>
          </cell>
          <cell r="F5776" t="str">
            <v>008151</v>
          </cell>
        </row>
        <row r="5777">
          <cell r="C5777" t="str">
            <v>377/K-MDO/XII/01</v>
          </cell>
          <cell r="D5777" t="str">
            <v>DIANA PALENDENG</v>
          </cell>
          <cell r="E5777" t="str">
            <v>008130</v>
          </cell>
          <cell r="F5777" t="str">
            <v>008130</v>
          </cell>
        </row>
        <row r="5778">
          <cell r="C5778" t="str">
            <v>378/K-MDO/XII/01</v>
          </cell>
          <cell r="D5778" t="str">
            <v>EDWIN PELEALU</v>
          </cell>
          <cell r="E5778" t="str">
            <v>181192</v>
          </cell>
          <cell r="F5778" t="str">
            <v>181192</v>
          </cell>
        </row>
        <row r="5779">
          <cell r="C5779" t="str">
            <v>379/K-MDO/XII/01</v>
          </cell>
          <cell r="D5779" t="str">
            <v>NOLDI TAMAKA</v>
          </cell>
          <cell r="E5779" t="str">
            <v>286045</v>
          </cell>
          <cell r="F5779" t="str">
            <v>286045</v>
          </cell>
        </row>
        <row r="5780">
          <cell r="C5780" t="str">
            <v>187/K-MDO/V/02</v>
          </cell>
          <cell r="D5780" t="str">
            <v>NOLDY TAMAKA</v>
          </cell>
          <cell r="E5780" t="str">
            <v>249418</v>
          </cell>
          <cell r="F5780" t="str">
            <v>249418</v>
          </cell>
        </row>
        <row r="5781">
          <cell r="C5781" t="str">
            <v>380/K-MDO/XII/01</v>
          </cell>
          <cell r="D5781" t="str">
            <v>RONAL I.D.SEILATUW</v>
          </cell>
          <cell r="E5781" t="str">
            <v>012354</v>
          </cell>
          <cell r="F5781" t="str">
            <v>012354</v>
          </cell>
        </row>
        <row r="5782">
          <cell r="C5782" t="str">
            <v>65/K-MDO/III/02</v>
          </cell>
          <cell r="D5782" t="str">
            <v>ALBERT B. SUMUAL S.Sos.</v>
          </cell>
          <cell r="E5782" t="str">
            <v>288208</v>
          </cell>
          <cell r="F5782" t="str">
            <v>288208</v>
          </cell>
        </row>
        <row r="5783">
          <cell r="C5783" t="str">
            <v>381/K-MDO/XII/01</v>
          </cell>
          <cell r="D5783" t="str">
            <v>ALBERT B.SUMUAL,SOS</v>
          </cell>
          <cell r="E5783" t="str">
            <v>286042</v>
          </cell>
          <cell r="F5783" t="str">
            <v>286042</v>
          </cell>
        </row>
        <row r="5784">
          <cell r="C5784" t="str">
            <v>382/K-MDO/XII/01</v>
          </cell>
          <cell r="D5784" t="str">
            <v>Drs DIRK P.TOGAS</v>
          </cell>
          <cell r="E5784" t="str">
            <v>285614</v>
          </cell>
          <cell r="F5784" t="str">
            <v>285614</v>
          </cell>
        </row>
        <row r="5785">
          <cell r="C5785" t="str">
            <v>383/K-MDO/XII/01</v>
          </cell>
          <cell r="D5785" t="str">
            <v>BARNABAS PONTOAN</v>
          </cell>
          <cell r="E5785" t="str">
            <v>081227</v>
          </cell>
          <cell r="F5785" t="str">
            <v>081227</v>
          </cell>
        </row>
        <row r="5786">
          <cell r="C5786" t="str">
            <v>384/K-MDO/XII/01</v>
          </cell>
          <cell r="D5786" t="str">
            <v>JOHANIS TUWAIDAN</v>
          </cell>
          <cell r="E5786" t="str">
            <v>81222</v>
          </cell>
          <cell r="F5786" t="str">
            <v>81222</v>
          </cell>
        </row>
        <row r="5787">
          <cell r="C5787" t="str">
            <v>184/K-MDO/VIII/00</v>
          </cell>
          <cell r="D5787" t="str">
            <v>WELLY M MUNAISECHE</v>
          </cell>
          <cell r="E5787" t="str">
            <v>044924</v>
          </cell>
          <cell r="F5787" t="str">
            <v>044924</v>
          </cell>
        </row>
        <row r="5788">
          <cell r="C5788" t="str">
            <v>385/K-MDO/XII/01</v>
          </cell>
          <cell r="D5788" t="str">
            <v>WELLY M.MUNAISECHE</v>
          </cell>
          <cell r="E5788" t="str">
            <v>004306</v>
          </cell>
          <cell r="F5788" t="str">
            <v>004306</v>
          </cell>
        </row>
        <row r="5789">
          <cell r="C5789" t="str">
            <v>386/K-MDO/XII/01</v>
          </cell>
          <cell r="D5789" t="str">
            <v>WELLY M.MUNAISECHE</v>
          </cell>
          <cell r="E5789" t="str">
            <v>027395</v>
          </cell>
          <cell r="F5789" t="str">
            <v>027395</v>
          </cell>
        </row>
        <row r="5790">
          <cell r="C5790" t="str">
            <v>387/K-MDO/XII/01</v>
          </cell>
          <cell r="D5790" t="str">
            <v>MOCH.RISJAD</v>
          </cell>
          <cell r="E5790" t="str">
            <v>008201</v>
          </cell>
          <cell r="F5790" t="str">
            <v>008201</v>
          </cell>
        </row>
        <row r="5791">
          <cell r="C5791" t="str">
            <v>388/K-MDO/XII/01</v>
          </cell>
          <cell r="D5791" t="str">
            <v>RONI MASIHOR</v>
          </cell>
          <cell r="E5791" t="str">
            <v>008598</v>
          </cell>
          <cell r="F5791" t="str">
            <v>008598</v>
          </cell>
        </row>
        <row r="5792">
          <cell r="C5792" t="str">
            <v>389/K-MDO/XII/01</v>
          </cell>
          <cell r="D5792" t="str">
            <v>LIKE L.ANGELIN</v>
          </cell>
          <cell r="E5792" t="str">
            <v>081223</v>
          </cell>
          <cell r="F5792" t="str">
            <v>081223</v>
          </cell>
        </row>
        <row r="5793">
          <cell r="C5793" t="str">
            <v>390/K-MDO/XII/01</v>
          </cell>
          <cell r="D5793" t="str">
            <v>TETJANG PANTOW</v>
          </cell>
          <cell r="E5793" t="str">
            <v>005172</v>
          </cell>
          <cell r="F5793" t="str">
            <v>005172</v>
          </cell>
        </row>
        <row r="5794">
          <cell r="C5794" t="str">
            <v>391/K-MDO/XII/01</v>
          </cell>
          <cell r="D5794" t="str">
            <v>RINENEKE TUMANGKENG</v>
          </cell>
          <cell r="E5794" t="str">
            <v>008417</v>
          </cell>
          <cell r="F5794" t="str">
            <v>008417</v>
          </cell>
        </row>
        <row r="5795">
          <cell r="C5795" t="str">
            <v>392/K-MDO/XII/01</v>
          </cell>
          <cell r="D5795" t="str">
            <v>SAIFUL MUSA</v>
          </cell>
          <cell r="E5795" t="str">
            <v>043626</v>
          </cell>
          <cell r="F5795" t="str">
            <v>043626</v>
          </cell>
        </row>
        <row r="5796">
          <cell r="C5796" t="str">
            <v>393/K-MDO/XII/01</v>
          </cell>
          <cell r="D5796" t="str">
            <v>DJAINUDIN M.MOKOAGOW</v>
          </cell>
          <cell r="E5796" t="str">
            <v>012406</v>
          </cell>
          <cell r="F5796" t="str">
            <v>012406</v>
          </cell>
        </row>
        <row r="5797">
          <cell r="C5797" t="str">
            <v>394/K-MDO/XII/01</v>
          </cell>
          <cell r="D5797" t="str">
            <v>GRACE K.BAZMUL</v>
          </cell>
          <cell r="E5797" t="str">
            <v>012482</v>
          </cell>
          <cell r="F5797" t="str">
            <v>012482</v>
          </cell>
        </row>
        <row r="5798">
          <cell r="C5798" t="str">
            <v>395/K-MDO/XII/01</v>
          </cell>
          <cell r="D5798" t="str">
            <v>PAULUS LUMBU</v>
          </cell>
          <cell r="E5798" t="str">
            <v>081215</v>
          </cell>
          <cell r="F5798" t="str">
            <v>081215</v>
          </cell>
        </row>
        <row r="5799">
          <cell r="C5799" t="str">
            <v>396/K-MDO/XII/01</v>
          </cell>
          <cell r="D5799" t="str">
            <v>MEITY   TAROREH</v>
          </cell>
          <cell r="E5799" t="str">
            <v>012575</v>
          </cell>
          <cell r="F5799" t="str">
            <v>012575</v>
          </cell>
        </row>
        <row r="5800">
          <cell r="C5800" t="str">
            <v>397/K-MDO/XII/01</v>
          </cell>
          <cell r="D5800" t="str">
            <v>DRA.JULTJE   TANGKA</v>
          </cell>
          <cell r="E5800" t="str">
            <v>005113</v>
          </cell>
          <cell r="F5800" t="str">
            <v>005113</v>
          </cell>
        </row>
        <row r="5801">
          <cell r="C5801" t="str">
            <v>398/K-MDO/XII/01</v>
          </cell>
          <cell r="D5801" t="str">
            <v>RUDDY KALULU</v>
          </cell>
          <cell r="E5801" t="str">
            <v>005245</v>
          </cell>
          <cell r="F5801" t="str">
            <v>005245</v>
          </cell>
        </row>
        <row r="5802">
          <cell r="C5802" t="str">
            <v>399/K-MDO/XII/01</v>
          </cell>
          <cell r="D5802" t="str">
            <v>DRS.TONY PANDELAKE</v>
          </cell>
          <cell r="E5802" t="str">
            <v>081217</v>
          </cell>
          <cell r="F5802" t="str">
            <v>081217</v>
          </cell>
        </row>
        <row r="5803">
          <cell r="C5803" t="str">
            <v>403/K-MDO/XII/01</v>
          </cell>
          <cell r="D5803" t="str">
            <v>JOSEPH TUMBUAN</v>
          </cell>
          <cell r="E5803" t="str">
            <v>043740</v>
          </cell>
          <cell r="F5803" t="str">
            <v>043740</v>
          </cell>
        </row>
        <row r="5804">
          <cell r="C5804" t="str">
            <v>404/K-MDO/XII/01</v>
          </cell>
          <cell r="D5804" t="str">
            <v>ABDUL WAHAB</v>
          </cell>
          <cell r="E5804" t="str">
            <v>081230</v>
          </cell>
          <cell r="F5804" t="str">
            <v>081230</v>
          </cell>
        </row>
        <row r="5805">
          <cell r="C5805" t="str">
            <v>405/K-MDO/XII/01</v>
          </cell>
          <cell r="D5805" t="str">
            <v>RUDDY NELWAN</v>
          </cell>
          <cell r="E5805" t="str">
            <v>081218</v>
          </cell>
          <cell r="F5805" t="str">
            <v>081218</v>
          </cell>
        </row>
        <row r="5806">
          <cell r="C5806" t="str">
            <v>406/K-MDO/XII/01</v>
          </cell>
          <cell r="D5806" t="str">
            <v>DRS NICO DJEFRY PONAMON</v>
          </cell>
          <cell r="E5806" t="str">
            <v>081228</v>
          </cell>
          <cell r="F5806" t="str">
            <v>081228</v>
          </cell>
        </row>
        <row r="5807">
          <cell r="C5807" t="str">
            <v>408/K-MDO/XII/01</v>
          </cell>
          <cell r="D5807" t="str">
            <v>NONTJE POLUAN</v>
          </cell>
          <cell r="E5807" t="str">
            <v>286752</v>
          </cell>
          <cell r="F5807" t="str">
            <v>286752</v>
          </cell>
        </row>
        <row r="5808">
          <cell r="C5808" t="str">
            <v>409/K-MDO/XII/01</v>
          </cell>
          <cell r="D5808" t="str">
            <v>TOMMY R KANTOHE</v>
          </cell>
          <cell r="E5808" t="str">
            <v>043743</v>
          </cell>
          <cell r="F5808" t="str">
            <v>043743</v>
          </cell>
        </row>
        <row r="5809">
          <cell r="C5809" t="str">
            <v>410/K-MDO/XII/01</v>
          </cell>
          <cell r="D5809" t="str">
            <v>LEWIA MALONDA SPD</v>
          </cell>
          <cell r="E5809" t="str">
            <v>043747</v>
          </cell>
          <cell r="F5809" t="str">
            <v>043747</v>
          </cell>
        </row>
        <row r="5810">
          <cell r="C5810" t="str">
            <v>411/K-MDO/XII/01</v>
          </cell>
          <cell r="D5810" t="str">
            <v>PETRUS LENDENG</v>
          </cell>
          <cell r="E5810" t="str">
            <v>043741</v>
          </cell>
          <cell r="F5810" t="str">
            <v>043741</v>
          </cell>
        </row>
        <row r="5811">
          <cell r="C5811" t="str">
            <v>412/K-MDO/XII/01</v>
          </cell>
          <cell r="D5811" t="str">
            <v>ESTEFINA MAKAUSI</v>
          </cell>
          <cell r="E5811" t="str">
            <v>081226</v>
          </cell>
          <cell r="F5811" t="str">
            <v>081226</v>
          </cell>
        </row>
        <row r="5812">
          <cell r="C5812" t="str">
            <v>413/K-MDO/XII/01</v>
          </cell>
          <cell r="D5812" t="str">
            <v>AISYAH MAMPA</v>
          </cell>
          <cell r="E5812" t="str">
            <v>043748</v>
          </cell>
          <cell r="F5812" t="str">
            <v>043748</v>
          </cell>
        </row>
        <row r="5813">
          <cell r="C5813" t="str">
            <v>415/K-MDO/XII/01</v>
          </cell>
          <cell r="D5813" t="str">
            <v>ASURANSI BOSOWA PRISKOP</v>
          </cell>
          <cell r="E5813" t="str">
            <v>001634</v>
          </cell>
          <cell r="F5813" t="str">
            <v>001634</v>
          </cell>
        </row>
        <row r="5814">
          <cell r="C5814" t="str">
            <v>416/K-MDO/XII/01</v>
          </cell>
          <cell r="D5814" t="str">
            <v>ABD HOLIS RAHMAN</v>
          </cell>
          <cell r="E5814" t="str">
            <v>081220</v>
          </cell>
          <cell r="F5814" t="str">
            <v>081220</v>
          </cell>
        </row>
        <row r="5815">
          <cell r="C5815" t="str">
            <v>423/K-MDO/XII/01</v>
          </cell>
          <cell r="D5815" t="str">
            <v>JEANE LITAH MANTIRI</v>
          </cell>
          <cell r="E5815" t="str">
            <v>001711</v>
          </cell>
          <cell r="F5815" t="str">
            <v>001711</v>
          </cell>
        </row>
        <row r="5816">
          <cell r="C5816" t="str">
            <v>49/K-MDO/II/01</v>
          </cell>
          <cell r="D5816" t="str">
            <v>MEYLIEN REPI</v>
          </cell>
          <cell r="E5816" t="str">
            <v>036203</v>
          </cell>
          <cell r="F5816" t="str">
            <v>036203</v>
          </cell>
        </row>
        <row r="5817">
          <cell r="C5817" t="str">
            <v>50/K-MDO/II/01</v>
          </cell>
          <cell r="D5817" t="str">
            <v>SARINAH HASAN</v>
          </cell>
          <cell r="E5817" t="str">
            <v>274453</v>
          </cell>
          <cell r="F5817" t="str">
            <v>274453</v>
          </cell>
        </row>
        <row r="5818">
          <cell r="C5818" t="str">
            <v>62/K-MDO/III/01</v>
          </cell>
          <cell r="D5818" t="str">
            <v>JEVERSON MONGI</v>
          </cell>
          <cell r="E5818" t="str">
            <v>006768</v>
          </cell>
          <cell r="F5818" t="str">
            <v>006768</v>
          </cell>
        </row>
        <row r="5819">
          <cell r="C5819" t="str">
            <v>105/K-MDO/IV/01</v>
          </cell>
          <cell r="D5819" t="str">
            <v>JOUTJE KARUNDENG</v>
          </cell>
          <cell r="E5819" t="str">
            <v>002058</v>
          </cell>
          <cell r="F5819" t="str">
            <v>002058</v>
          </cell>
        </row>
        <row r="5820">
          <cell r="C5820" t="str">
            <v>63/K-MDO/III/01</v>
          </cell>
          <cell r="D5820" t="str">
            <v>PT SARI JAYA</v>
          </cell>
          <cell r="E5820" t="str">
            <v>006429</v>
          </cell>
          <cell r="F5820" t="str">
            <v>006429</v>
          </cell>
        </row>
        <row r="5821">
          <cell r="C5821" t="str">
            <v>106/K-MDO/IV/01</v>
          </cell>
          <cell r="D5821" t="str">
            <v>LIMANA SARI DEWI</v>
          </cell>
          <cell r="E5821" t="str">
            <v>010627</v>
          </cell>
          <cell r="F5821" t="str">
            <v>010627</v>
          </cell>
        </row>
        <row r="5822">
          <cell r="C5822" t="str">
            <v>144/K-MDO/VI/01</v>
          </cell>
          <cell r="D5822" t="str">
            <v>YACOMINA H.J MAMUATA</v>
          </cell>
          <cell r="E5822" t="str">
            <v>079029</v>
          </cell>
          <cell r="F5822" t="str">
            <v>079029</v>
          </cell>
        </row>
        <row r="5823">
          <cell r="C5823" t="str">
            <v>51/K-MDO/II/01</v>
          </cell>
          <cell r="D5823" t="str">
            <v>PT BARAMULIA WAHAN BAHARI</v>
          </cell>
          <cell r="E5823" t="str">
            <v>007921</v>
          </cell>
          <cell r="F5823" t="str">
            <v>007921</v>
          </cell>
        </row>
        <row r="5824">
          <cell r="C5824" t="str">
            <v>104/K-MDO/IV/01</v>
          </cell>
          <cell r="D5824" t="str">
            <v>PT BARAMULIA WAHANA BAHARI</v>
          </cell>
          <cell r="E5824" t="str">
            <v>224715</v>
          </cell>
          <cell r="F5824" t="str">
            <v>224715</v>
          </cell>
        </row>
        <row r="5825">
          <cell r="C5825" t="str">
            <v>107/K-MDO/IV/01</v>
          </cell>
          <cell r="D5825" t="str">
            <v>R A H A Y U</v>
          </cell>
          <cell r="E5825" t="str">
            <v>007698</v>
          </cell>
          <cell r="F5825" t="str">
            <v>007698</v>
          </cell>
        </row>
        <row r="5826">
          <cell r="C5826" t="str">
            <v>65/K-MDO/III/01</v>
          </cell>
          <cell r="D5826" t="str">
            <v>UMAR HUSAIN</v>
          </cell>
          <cell r="E5826" t="str">
            <v>078403</v>
          </cell>
          <cell r="F5826" t="str">
            <v>078403</v>
          </cell>
        </row>
        <row r="5827">
          <cell r="C5827" t="str">
            <v>66/K-MDO/III/01</v>
          </cell>
          <cell r="D5827" t="str">
            <v>ALFRETS MAKAHEKUNG</v>
          </cell>
          <cell r="E5827" t="str">
            <v>275596</v>
          </cell>
          <cell r="F5827" t="str">
            <v>275596</v>
          </cell>
        </row>
        <row r="5828">
          <cell r="C5828" t="str">
            <v>68/K-MDO/III/01</v>
          </cell>
          <cell r="D5828" t="str">
            <v>JEMMY WONGSO</v>
          </cell>
          <cell r="E5828" t="str">
            <v>037823</v>
          </cell>
          <cell r="F5828" t="str">
            <v>037823</v>
          </cell>
        </row>
        <row r="5829">
          <cell r="C5829" t="str">
            <v>70/K-MDO/III/01</v>
          </cell>
          <cell r="D5829" t="str">
            <v>MOH ZED MANGKIALO</v>
          </cell>
          <cell r="E5829" t="str">
            <v>037822</v>
          </cell>
          <cell r="F5829" t="str">
            <v>037822</v>
          </cell>
        </row>
        <row r="5830">
          <cell r="C5830" t="str">
            <v>71/K-MDO/III/01</v>
          </cell>
          <cell r="D5830" t="str">
            <v>FIERNY CH OPING</v>
          </cell>
          <cell r="E5830" t="str">
            <v>078380</v>
          </cell>
          <cell r="F5830" t="str">
            <v>078380</v>
          </cell>
        </row>
        <row r="5831">
          <cell r="C5831" t="str">
            <v>73/K-MDO/III/01</v>
          </cell>
          <cell r="D5831" t="str">
            <v>FERRY A PUA</v>
          </cell>
          <cell r="E5831" t="str">
            <v>078394</v>
          </cell>
          <cell r="F5831" t="str">
            <v>078394</v>
          </cell>
        </row>
        <row r="5832">
          <cell r="C5832" t="str">
            <v>77/K-MDO/III/01</v>
          </cell>
          <cell r="D5832" t="str">
            <v>ROYMOND HAKIM</v>
          </cell>
          <cell r="E5832" t="str">
            <v>275407</v>
          </cell>
          <cell r="F5832" t="str">
            <v>275407</v>
          </cell>
        </row>
        <row r="5833">
          <cell r="C5833" t="str">
            <v>78/K-MDO/III/01</v>
          </cell>
          <cell r="D5833" t="str">
            <v>MEIDY AGUSTANTO S</v>
          </cell>
          <cell r="E5833" t="str">
            <v>037844</v>
          </cell>
          <cell r="F5833" t="str">
            <v>037844</v>
          </cell>
        </row>
        <row r="5834">
          <cell r="C5834" t="str">
            <v>109/K-MDO/IV/01</v>
          </cell>
          <cell r="D5834" t="str">
            <v>PEMINA A KOMALIG</v>
          </cell>
          <cell r="E5834" t="str">
            <v>078517</v>
          </cell>
          <cell r="F5834" t="str">
            <v>078517</v>
          </cell>
        </row>
        <row r="5835">
          <cell r="C5835" t="str">
            <v>110/K-MDO/IV/01</v>
          </cell>
          <cell r="D5835" t="str">
            <v>JOHANIS L DAGI</v>
          </cell>
          <cell r="E5835" t="str">
            <v>078616</v>
          </cell>
          <cell r="F5835" t="str">
            <v>078616</v>
          </cell>
        </row>
        <row r="5836">
          <cell r="C5836" t="str">
            <v>111/K-MDO/IV/01</v>
          </cell>
          <cell r="D5836" t="str">
            <v>SERFIE REY</v>
          </cell>
          <cell r="E5836" t="str">
            <v>078623</v>
          </cell>
          <cell r="F5836" t="str">
            <v>078623</v>
          </cell>
        </row>
        <row r="5837">
          <cell r="C5837" t="str">
            <v>79/K-MDO/III/01</v>
          </cell>
          <cell r="D5837" t="str">
            <v>TINEKE KOROMPIS</v>
          </cell>
          <cell r="E5837" t="str">
            <v>004408</v>
          </cell>
          <cell r="F5837" t="str">
            <v>004408</v>
          </cell>
        </row>
        <row r="5838">
          <cell r="C5838" t="str">
            <v>81/K-MDO/III/01</v>
          </cell>
          <cell r="D5838" t="str">
            <v>JOHANIS RORING PONGOH</v>
          </cell>
          <cell r="E5838" t="str">
            <v>078392</v>
          </cell>
          <cell r="F5838" t="str">
            <v>078392</v>
          </cell>
        </row>
        <row r="5839">
          <cell r="C5839" t="str">
            <v>83/K-MDO/III/01</v>
          </cell>
          <cell r="D5839" t="str">
            <v>DJONI DAUD POWA</v>
          </cell>
          <cell r="E5839" t="str">
            <v>007721</v>
          </cell>
          <cell r="F5839" t="str">
            <v>007721</v>
          </cell>
        </row>
        <row r="5840">
          <cell r="C5840" t="str">
            <v>112/K-MDO/IV/01</v>
          </cell>
          <cell r="D5840" t="str">
            <v>NIMBROTA A SAHETIAN</v>
          </cell>
          <cell r="E5840" t="str">
            <v>006417</v>
          </cell>
          <cell r="F5840" t="str">
            <v>006417</v>
          </cell>
        </row>
        <row r="5841">
          <cell r="C5841" t="str">
            <v>124/K-MDO/V/01</v>
          </cell>
          <cell r="D5841" t="str">
            <v>MARLIN LINTONG</v>
          </cell>
          <cell r="E5841" t="str">
            <v>007922</v>
          </cell>
          <cell r="F5841" t="str">
            <v>007922</v>
          </cell>
        </row>
        <row r="5842">
          <cell r="C5842" t="str">
            <v>84/K-MDO/III/01</v>
          </cell>
          <cell r="D5842" t="str">
            <v>CICILIA WANTANIA SPD</v>
          </cell>
          <cell r="E5842" t="str">
            <v>078404</v>
          </cell>
          <cell r="F5842" t="str">
            <v>078404</v>
          </cell>
        </row>
        <row r="5843">
          <cell r="C5843" t="str">
            <v>113/K-MDO/IV/01</v>
          </cell>
          <cell r="D5843" t="str">
            <v>JEANE S MOGOT</v>
          </cell>
          <cell r="E5843" t="str">
            <v>078613</v>
          </cell>
          <cell r="F5843" t="str">
            <v>078613</v>
          </cell>
        </row>
        <row r="5844">
          <cell r="C5844" t="str">
            <v>146/K-MDO/VI/01</v>
          </cell>
          <cell r="D5844" t="str">
            <v>SYUKRI DJIBRAN</v>
          </cell>
          <cell r="E5844" t="str">
            <v>004494</v>
          </cell>
          <cell r="F5844" t="str">
            <v>004494</v>
          </cell>
        </row>
        <row r="5845">
          <cell r="C5845" t="str">
            <v>145/K-MDO/VI/01</v>
          </cell>
          <cell r="D5845" t="str">
            <v>SYUKRI DJIBRAN</v>
          </cell>
          <cell r="E5845" t="str">
            <v>224333</v>
          </cell>
          <cell r="F5845" t="str">
            <v>224333</v>
          </cell>
        </row>
        <row r="5846">
          <cell r="C5846" t="str">
            <v>125/K-MDO/V/01</v>
          </cell>
          <cell r="D5846" t="str">
            <v>PANGKY P M WEWENGKAN</v>
          </cell>
          <cell r="E5846" t="str">
            <v>017789</v>
          </cell>
          <cell r="F5846" t="str">
            <v>017789</v>
          </cell>
        </row>
        <row r="5847">
          <cell r="C5847" t="str">
            <v>148/K-MDO/VI/01</v>
          </cell>
          <cell r="D5847" t="str">
            <v>FEMMY ANNEKE LAO</v>
          </cell>
          <cell r="E5847" t="str">
            <v>079671</v>
          </cell>
          <cell r="F5847" t="str">
            <v>079671</v>
          </cell>
        </row>
        <row r="5848">
          <cell r="C5848" t="str">
            <v>149/K-MDO/VI/01</v>
          </cell>
          <cell r="D5848" t="str">
            <v>HENDRIK MOHEDE</v>
          </cell>
          <cell r="E5848" t="str">
            <v>079669</v>
          </cell>
          <cell r="F5848" t="str">
            <v>079669</v>
          </cell>
        </row>
        <row r="5849">
          <cell r="C5849" t="str">
            <v>213/K-MDO/VIII/01</v>
          </cell>
          <cell r="D5849" t="str">
            <v>MITCHEL SASUE</v>
          </cell>
          <cell r="E5849" t="str">
            <v>012567</v>
          </cell>
          <cell r="F5849" t="str">
            <v>012567</v>
          </cell>
        </row>
        <row r="5850">
          <cell r="C5850" t="str">
            <v>150/K-MDO/VI/01</v>
          </cell>
          <cell r="D5850" t="str">
            <v>MERRY SAPUTRA</v>
          </cell>
          <cell r="E5850" t="str">
            <v>011932</v>
          </cell>
          <cell r="F5850" t="str">
            <v>011932</v>
          </cell>
        </row>
        <row r="5851">
          <cell r="C5851" t="str">
            <v>95/K-MDO/III/01</v>
          </cell>
          <cell r="D5851" t="str">
            <v>ALFRETS R TAKARENGDEHANG</v>
          </cell>
          <cell r="E5851" t="str">
            <v>275606</v>
          </cell>
          <cell r="F5851" t="str">
            <v>275606</v>
          </cell>
        </row>
        <row r="5852">
          <cell r="C5852" t="str">
            <v>116/K-MDO/IV/01</v>
          </cell>
          <cell r="D5852" t="str">
            <v>MARIA RUMAMBI</v>
          </cell>
          <cell r="E5852" t="str">
            <v>078621</v>
          </cell>
          <cell r="F5852" t="str">
            <v>078621</v>
          </cell>
        </row>
        <row r="5853">
          <cell r="C5853" t="str">
            <v>117/K-MDO/IV/01</v>
          </cell>
          <cell r="D5853" t="str">
            <v>DRS ALCIUS N SUMAJOW</v>
          </cell>
          <cell r="E5853" t="str">
            <v>015213</v>
          </cell>
          <cell r="F5853" t="str">
            <v>015213</v>
          </cell>
        </row>
        <row r="5854">
          <cell r="C5854" t="str">
            <v>127/K-MDO/V/01</v>
          </cell>
          <cell r="D5854" t="str">
            <v>TOWAN MARINGKA</v>
          </cell>
          <cell r="E5854" t="str">
            <v>005645</v>
          </cell>
          <cell r="F5854" t="str">
            <v>005645</v>
          </cell>
        </row>
        <row r="5855">
          <cell r="C5855" t="str">
            <v>128/K-MDO/V/01</v>
          </cell>
          <cell r="D5855" t="str">
            <v>ELISABETH DENGAH</v>
          </cell>
          <cell r="E5855" t="str">
            <v>002693</v>
          </cell>
          <cell r="F5855" t="str">
            <v>002693</v>
          </cell>
        </row>
        <row r="5856">
          <cell r="C5856" t="str">
            <v>118/K-MDO/V/01</v>
          </cell>
          <cell r="D5856" t="str">
            <v>ROMMY LOWING</v>
          </cell>
          <cell r="E5856" t="str">
            <v>007272</v>
          </cell>
          <cell r="F5856" t="str">
            <v>007272</v>
          </cell>
        </row>
        <row r="5857">
          <cell r="C5857" t="str">
            <v>153/K-MDO/VI/01</v>
          </cell>
          <cell r="D5857" t="str">
            <v>DENNY F SUMUAL</v>
          </cell>
          <cell r="E5857" t="str">
            <v>079683</v>
          </cell>
          <cell r="F5857" t="str">
            <v>079683</v>
          </cell>
        </row>
        <row r="5858">
          <cell r="C5858" t="str">
            <v>154/K-MDO/VI/01</v>
          </cell>
          <cell r="D5858" t="str">
            <v>H SAID MARDIA</v>
          </cell>
          <cell r="E5858" t="str">
            <v>180289</v>
          </cell>
          <cell r="F5858" t="str">
            <v>180289</v>
          </cell>
        </row>
        <row r="5859">
          <cell r="C5859" t="str">
            <v>157/K-MDO/VI/01</v>
          </cell>
          <cell r="D5859" t="str">
            <v>JUANITA DG WALELANG</v>
          </cell>
          <cell r="E5859" t="str">
            <v>079667</v>
          </cell>
          <cell r="F5859" t="str">
            <v>079667</v>
          </cell>
        </row>
        <row r="5860">
          <cell r="C5860" t="str">
            <v>158/K-MDO/VI/01</v>
          </cell>
          <cell r="D5860" t="str">
            <v>KENDY KUMOLONTONG</v>
          </cell>
          <cell r="E5860" t="str">
            <v>280282</v>
          </cell>
          <cell r="F5860" t="str">
            <v>280282</v>
          </cell>
        </row>
        <row r="5861">
          <cell r="C5861" t="str">
            <v>119/K-MDO/V/01</v>
          </cell>
          <cell r="D5861" t="str">
            <v>FENTJE SUNDAH</v>
          </cell>
          <cell r="E5861" t="str">
            <v>007255</v>
          </cell>
          <cell r="F5861" t="str">
            <v>007255</v>
          </cell>
        </row>
        <row r="5862">
          <cell r="C5862" t="str">
            <v>159/K-MDO/VII/01</v>
          </cell>
          <cell r="D5862" t="str">
            <v>LENNY GANDARIA</v>
          </cell>
          <cell r="E5862" t="str">
            <v>179677</v>
          </cell>
          <cell r="F5862" t="str">
            <v>179677</v>
          </cell>
        </row>
        <row r="5863">
          <cell r="C5863" t="str">
            <v>136/K-MDO/VI/01</v>
          </cell>
          <cell r="D5863" t="str">
            <v>WILLEM KODONG</v>
          </cell>
          <cell r="E5863" t="str">
            <v>079025</v>
          </cell>
          <cell r="F5863" t="str">
            <v>079025</v>
          </cell>
        </row>
        <row r="5864">
          <cell r="C5864" t="str">
            <v>137/K-MDO/VI/01</v>
          </cell>
          <cell r="D5864" t="str">
            <v>TOMY B UNDAP</v>
          </cell>
          <cell r="E5864" t="str">
            <v>079008</v>
          </cell>
          <cell r="F5864" t="str">
            <v>079008</v>
          </cell>
        </row>
        <row r="5865">
          <cell r="C5865" t="str">
            <v>160/K-MDO/VII/01</v>
          </cell>
          <cell r="D5865" t="str">
            <v>JOICE B. GOSAL</v>
          </cell>
          <cell r="E5865" t="str">
            <v>010948</v>
          </cell>
          <cell r="F5865" t="str">
            <v>010948</v>
          </cell>
        </row>
        <row r="5866">
          <cell r="C5866" t="str">
            <v>101/K-MDO/IV/01</v>
          </cell>
          <cell r="D5866" t="str">
            <v>SYULTJE WONGKAR</v>
          </cell>
          <cell r="E5866" t="str">
            <v>016780</v>
          </cell>
          <cell r="F5866" t="str">
            <v>016780</v>
          </cell>
        </row>
        <row r="5867">
          <cell r="C5867" t="str">
            <v>138/K-MDO/VI/01</v>
          </cell>
          <cell r="D5867" t="str">
            <v>CORNELIS SUPIT</v>
          </cell>
          <cell r="E5867" t="str">
            <v>007376</v>
          </cell>
          <cell r="F5867" t="str">
            <v>007376</v>
          </cell>
        </row>
        <row r="5868">
          <cell r="C5868" t="str">
            <v>139/K-MDO/VI/01</v>
          </cell>
          <cell r="D5868" t="str">
            <v>ACHMAD ISILI</v>
          </cell>
          <cell r="E5868" t="str">
            <v>079032</v>
          </cell>
          <cell r="F5868" t="str">
            <v>079032</v>
          </cell>
        </row>
        <row r="5869">
          <cell r="C5869" t="str">
            <v>59/K-MDO/III/01</v>
          </cell>
          <cell r="D5869" t="str">
            <v>FEIBBIE M SUMERAR</v>
          </cell>
          <cell r="E5869" t="str">
            <v>007379</v>
          </cell>
          <cell r="F5869" t="str">
            <v>007379</v>
          </cell>
        </row>
        <row r="5870">
          <cell r="C5870" t="str">
            <v>102/K-MDO/IV/01</v>
          </cell>
          <cell r="D5870" t="str">
            <v>ANASTASIA MANDRAWAN</v>
          </cell>
          <cell r="E5870" t="str">
            <v>001041</v>
          </cell>
          <cell r="F5870" t="str">
            <v>001041</v>
          </cell>
        </row>
        <row r="5871">
          <cell r="C5871" t="str">
            <v>103/K-MDO/IV/01</v>
          </cell>
          <cell r="D5871" t="str">
            <v>SIENTJE N RUMAMPUK</v>
          </cell>
          <cell r="E5871" t="str">
            <v>006521</v>
          </cell>
          <cell r="F5871" t="str">
            <v>006521</v>
          </cell>
        </row>
        <row r="5872">
          <cell r="C5872" t="str">
            <v>141/K-MDO/VI/01</v>
          </cell>
          <cell r="D5872" t="str">
            <v>NINING SUMARYANA</v>
          </cell>
          <cell r="E5872" t="str">
            <v>004528</v>
          </cell>
          <cell r="F5872" t="str">
            <v>004528</v>
          </cell>
        </row>
        <row r="5873">
          <cell r="C5873" t="str">
            <v>142/K-MDO/VI/01</v>
          </cell>
          <cell r="D5873" t="str">
            <v>RICKY PANGEMANAN</v>
          </cell>
          <cell r="E5873" t="str">
            <v>079007</v>
          </cell>
          <cell r="F5873" t="str">
            <v>079007</v>
          </cell>
        </row>
        <row r="5874">
          <cell r="C5874" t="str">
            <v>121/K-MDO/V/01</v>
          </cell>
          <cell r="D5874" t="str">
            <v>MISNA TAHA</v>
          </cell>
          <cell r="E5874" t="str">
            <v>038921</v>
          </cell>
          <cell r="F5874" t="str">
            <v>038921</v>
          </cell>
        </row>
        <row r="5875">
          <cell r="C5875" t="str">
            <v>60/K-MDO/III/01</v>
          </cell>
          <cell r="D5875" t="str">
            <v>EDDY DARFIS</v>
          </cell>
          <cell r="E5875" t="str">
            <v>004190</v>
          </cell>
          <cell r="F5875" t="str">
            <v>004190</v>
          </cell>
        </row>
        <row r="5876">
          <cell r="C5876" t="str">
            <v>348/K-MDO/IX/02</v>
          </cell>
          <cell r="D5876" t="str">
            <v>DRS. ESMAN  M. TILOME</v>
          </cell>
          <cell r="E5876" t="str">
            <v>083848</v>
          </cell>
          <cell r="F5876" t="str">
            <v>083848</v>
          </cell>
        </row>
        <row r="5877">
          <cell r="C5877" t="str">
            <v>109/K-MDO/IV/02</v>
          </cell>
          <cell r="D5877" t="str">
            <v>NOLDY F. MOKOAGOUW</v>
          </cell>
          <cell r="E5877" t="str">
            <v>031954</v>
          </cell>
          <cell r="F5877" t="str">
            <v>031954</v>
          </cell>
        </row>
        <row r="5878">
          <cell r="C5878" t="str">
            <v>147/K-MDO/IV/02</v>
          </cell>
          <cell r="D5878" t="str">
            <v>POLIKARPUS LARUNSEDU</v>
          </cell>
          <cell r="E5878" t="str">
            <v>238172</v>
          </cell>
          <cell r="F5878" t="str">
            <v>238172</v>
          </cell>
        </row>
        <row r="5879">
          <cell r="C5879" t="str">
            <v>164/K-MDO/V/02</v>
          </cell>
          <cell r="D5879" t="str">
            <v>DJAMALIA TANGOI</v>
          </cell>
          <cell r="E5879" t="str">
            <v>238119</v>
          </cell>
          <cell r="F5879" t="str">
            <v>238119</v>
          </cell>
        </row>
        <row r="5880">
          <cell r="C5880" t="str">
            <v>228/K-MDO/VI/02</v>
          </cell>
          <cell r="D5880" t="str">
            <v>CENDY DS. WALALANGI</v>
          </cell>
          <cell r="E5880" t="str">
            <v>000455</v>
          </cell>
          <cell r="F5880" t="str">
            <v>000455</v>
          </cell>
        </row>
        <row r="5881">
          <cell r="C5881" t="str">
            <v>162/K-MDO/V/02</v>
          </cell>
          <cell r="D5881" t="str">
            <v>CENDY DS. WALALANGI</v>
          </cell>
          <cell r="E5881" t="str">
            <v>031839</v>
          </cell>
          <cell r="F5881" t="str">
            <v>031839</v>
          </cell>
        </row>
        <row r="5882">
          <cell r="C5882" t="str">
            <v>108/K-MDO/IV/02</v>
          </cell>
          <cell r="D5882" t="str">
            <v>FERDINAND BARAKATI</v>
          </cell>
          <cell r="E5882" t="str">
            <v>081971</v>
          </cell>
          <cell r="F5882" t="str">
            <v>081971</v>
          </cell>
        </row>
        <row r="5883">
          <cell r="C5883" t="str">
            <v>171/K-MDO/V/02</v>
          </cell>
          <cell r="D5883" t="str">
            <v>JEFFRY NEGHE</v>
          </cell>
          <cell r="E5883" t="str">
            <v>291203</v>
          </cell>
          <cell r="F5883" t="str">
            <v>291203</v>
          </cell>
        </row>
        <row r="5884">
          <cell r="C5884" t="str">
            <v>166/K-MDO/V/02</v>
          </cell>
          <cell r="D5884" t="str">
            <v>JOY SALATANG</v>
          </cell>
          <cell r="E5884" t="str">
            <v>012786</v>
          </cell>
          <cell r="F5884" t="str">
            <v>012786</v>
          </cell>
        </row>
        <row r="5885">
          <cell r="C5885" t="str">
            <v>1/K-TAR-MD/VII/02</v>
          </cell>
          <cell r="D5885" t="str">
            <v xml:space="preserve">A   T   O                             </v>
          </cell>
          <cell r="E5885" t="str">
            <v>069241</v>
          </cell>
          <cell r="F5885" t="str">
            <v>069241</v>
          </cell>
        </row>
        <row r="5886">
          <cell r="C5886" t="str">
            <v>85/K-MDO/III/02</v>
          </cell>
          <cell r="D5886" t="str">
            <v>JOHANA METUSALA</v>
          </cell>
          <cell r="E5886" t="str">
            <v>081952</v>
          </cell>
          <cell r="F5886" t="str">
            <v>081952</v>
          </cell>
        </row>
        <row r="5887">
          <cell r="C5887" t="str">
            <v>71/K-MDO/III/02</v>
          </cell>
          <cell r="D5887" t="str">
            <v>DAYVI Y. MAILOOR, SE.</v>
          </cell>
          <cell r="E5887" t="str">
            <v>029314</v>
          </cell>
          <cell r="F5887" t="str">
            <v>029314</v>
          </cell>
        </row>
        <row r="5888">
          <cell r="C5888" t="str">
            <v>179/K-MDO/V/02</v>
          </cell>
          <cell r="D5888" t="str">
            <v>ANITA TOLOLIU</v>
          </cell>
          <cell r="E5888" t="str">
            <v>082740</v>
          </cell>
          <cell r="F5888" t="str">
            <v>082740</v>
          </cell>
        </row>
        <row r="5889">
          <cell r="C5889" t="str">
            <v>189/K-MDO/V/02</v>
          </cell>
          <cell r="D5889" t="str">
            <v>YOHANNIS EBE</v>
          </cell>
          <cell r="E5889" t="str">
            <v>082736</v>
          </cell>
          <cell r="F5889" t="str">
            <v>082736</v>
          </cell>
        </row>
        <row r="5890">
          <cell r="C5890" t="str">
            <v>195/K-MDO/V/02</v>
          </cell>
          <cell r="D5890" t="str">
            <v>KAREL SUMAMPOUW</v>
          </cell>
          <cell r="E5890" t="str">
            <v>082723</v>
          </cell>
          <cell r="F5890" t="str">
            <v>082723</v>
          </cell>
        </row>
        <row r="5891">
          <cell r="C5891" t="str">
            <v>191/K-MDO/V/02</v>
          </cell>
          <cell r="D5891" t="str">
            <v>SISCA RONDONUWU</v>
          </cell>
          <cell r="E5891" t="str">
            <v>082733</v>
          </cell>
          <cell r="F5891" t="str">
            <v>082733</v>
          </cell>
        </row>
        <row r="5892">
          <cell r="C5892" t="str">
            <v>399/K-MDO/XII/02</v>
          </cell>
          <cell r="D5892" t="str">
            <v>ERASMUS LIWE</v>
          </cell>
          <cell r="E5892" t="str">
            <v>001561</v>
          </cell>
          <cell r="F5892" t="str">
            <v>001561</v>
          </cell>
        </row>
        <row r="5893">
          <cell r="C5893" t="str">
            <v>192/K-MDO/V/02</v>
          </cell>
          <cell r="D5893" t="str">
            <v>JOUTJE PALENGKAHU</v>
          </cell>
          <cell r="E5893" t="str">
            <v>082726</v>
          </cell>
          <cell r="F5893" t="str">
            <v>082726</v>
          </cell>
        </row>
        <row r="5894">
          <cell r="C5894" t="str">
            <v>204/K-MDO/VI/02</v>
          </cell>
          <cell r="D5894" t="str">
            <v>DETTY KUMAAT</v>
          </cell>
          <cell r="E5894" t="str">
            <v>034435</v>
          </cell>
          <cell r="F5894" t="str">
            <v>034435</v>
          </cell>
        </row>
        <row r="5895">
          <cell r="C5895" t="str">
            <v>398/K-MDO/XII/02</v>
          </cell>
          <cell r="D5895" t="str">
            <v>YOS NYONG BSC</v>
          </cell>
          <cell r="E5895" t="str">
            <v>043591</v>
          </cell>
          <cell r="F5895" t="str">
            <v>043591</v>
          </cell>
        </row>
        <row r="5896">
          <cell r="C5896" t="str">
            <v>182/K-MDO/V/02</v>
          </cell>
          <cell r="D5896" t="str">
            <v>ROJERS RATUMBUYSANG</v>
          </cell>
          <cell r="E5896" t="str">
            <v>082734</v>
          </cell>
          <cell r="F5896" t="str">
            <v>082734</v>
          </cell>
        </row>
        <row r="5897">
          <cell r="C5897" t="str">
            <v>199/K-MDO/V/02</v>
          </cell>
          <cell r="D5897" t="str">
            <v>HAWASKHAN</v>
          </cell>
          <cell r="E5897" t="str">
            <v>291193</v>
          </cell>
          <cell r="F5897" t="str">
            <v>291193</v>
          </cell>
        </row>
        <row r="5898">
          <cell r="C5898" t="str">
            <v>165/K-MDO/V/02</v>
          </cell>
          <cell r="D5898" t="str">
            <v>ESRA LAOH</v>
          </cell>
          <cell r="E5898" t="str">
            <v>008849</v>
          </cell>
          <cell r="F5898" t="str">
            <v>008849</v>
          </cell>
        </row>
        <row r="5899">
          <cell r="C5899" t="str">
            <v>4/K-MDO/I/02</v>
          </cell>
          <cell r="D5899" t="str">
            <v>DENNY N OROH</v>
          </cell>
          <cell r="E5899" t="str">
            <v>027863</v>
          </cell>
          <cell r="F5899" t="str">
            <v>027863</v>
          </cell>
        </row>
        <row r="5900">
          <cell r="C5900" t="str">
            <v>395/K-MDO/XII/02</v>
          </cell>
          <cell r="D5900" t="str">
            <v>TOMMY WAGEAN</v>
          </cell>
          <cell r="E5900" t="str">
            <v>043011</v>
          </cell>
          <cell r="F5900" t="str">
            <v>043011</v>
          </cell>
        </row>
        <row r="5901">
          <cell r="C5901" t="str">
            <v>394/K-MDO/XII/02</v>
          </cell>
          <cell r="D5901" t="str">
            <v>DECKY TULUMANG</v>
          </cell>
          <cell r="E5901" t="str">
            <v>043003</v>
          </cell>
          <cell r="F5901" t="str">
            <v>043003</v>
          </cell>
        </row>
        <row r="5902">
          <cell r="C5902" t="str">
            <v>16/K-MDO/I/02</v>
          </cell>
          <cell r="D5902" t="str">
            <v>DEITJE D LUNTUNGAN</v>
          </cell>
          <cell r="E5902" t="str">
            <v>044030</v>
          </cell>
          <cell r="F5902" t="str">
            <v>044030</v>
          </cell>
        </row>
        <row r="5903">
          <cell r="C5903" t="str">
            <v>393/K-MDO/XII/02</v>
          </cell>
          <cell r="D5903" t="str">
            <v>RONNY CARUNDING</v>
          </cell>
          <cell r="E5903" t="str">
            <v>043010</v>
          </cell>
          <cell r="F5903" t="str">
            <v>043010</v>
          </cell>
        </row>
        <row r="5904">
          <cell r="C5904" t="str">
            <v>244/K-MDO/VII/02</v>
          </cell>
          <cell r="D5904" t="str">
            <v>TOMMY NGANGI</v>
          </cell>
          <cell r="E5904" t="str">
            <v>251200</v>
          </cell>
          <cell r="F5904" t="str">
            <v>251200</v>
          </cell>
        </row>
        <row r="5905">
          <cell r="C5905" t="str">
            <v>245/K-MDO/VII/02</v>
          </cell>
          <cell r="D5905" t="str">
            <v>TOMMY NGANGI</v>
          </cell>
          <cell r="E5905" t="str">
            <v>240089</v>
          </cell>
          <cell r="F5905" t="str">
            <v>240089</v>
          </cell>
        </row>
        <row r="5906">
          <cell r="C5906" t="str">
            <v>392/K-MDO/XII/02</v>
          </cell>
          <cell r="D5906" t="str">
            <v>JOHANES PINONIOAN</v>
          </cell>
          <cell r="E5906" t="str">
            <v>009643</v>
          </cell>
          <cell r="F5906" t="str">
            <v>009643</v>
          </cell>
        </row>
        <row r="5907">
          <cell r="C5907" t="str">
            <v>391/K-MDO/XII/02</v>
          </cell>
          <cell r="D5907" t="str">
            <v>JOP TAHULENDING</v>
          </cell>
          <cell r="E5907" t="str">
            <v>298325</v>
          </cell>
          <cell r="F5907" t="str">
            <v>298325</v>
          </cell>
        </row>
        <row r="5908">
          <cell r="C5908" t="str">
            <v>202/K-MDO/VI/02</v>
          </cell>
          <cell r="D5908" t="str">
            <v>TINEKE LIOW</v>
          </cell>
          <cell r="E5908" t="str">
            <v>013021</v>
          </cell>
          <cell r="F5908" t="str">
            <v>013021</v>
          </cell>
        </row>
        <row r="5909">
          <cell r="C5909" t="str">
            <v>206/K-MDO/VI/02</v>
          </cell>
          <cell r="D5909" t="str">
            <v>STEVEN TANOS</v>
          </cell>
          <cell r="E5909" t="str">
            <v>000727</v>
          </cell>
          <cell r="F5909" t="str">
            <v>000727</v>
          </cell>
        </row>
        <row r="5910">
          <cell r="C5910" t="str">
            <v>222/K-MDO/VI/02</v>
          </cell>
          <cell r="D5910" t="str">
            <v>JUFRI SAREMPANG</v>
          </cell>
          <cell r="E5910" t="str">
            <v>082737</v>
          </cell>
          <cell r="F5910" t="str">
            <v>082737</v>
          </cell>
        </row>
        <row r="5911">
          <cell r="C5911" t="str">
            <v>203/K-MDO/VI/02</v>
          </cell>
          <cell r="D5911" t="str">
            <v>DR. GEORGE E. PALAR</v>
          </cell>
          <cell r="E5911" t="str">
            <v>008844</v>
          </cell>
          <cell r="F5911" t="str">
            <v>008844</v>
          </cell>
        </row>
        <row r="5912">
          <cell r="C5912" t="str">
            <v>389/K-MDO/XI/02</v>
          </cell>
          <cell r="D5912" t="str">
            <v>ZAINAL  MUIS</v>
          </cell>
          <cell r="E5912" t="str">
            <v>000587</v>
          </cell>
          <cell r="F5912" t="str">
            <v>000587</v>
          </cell>
        </row>
        <row r="5913">
          <cell r="C5913" t="str">
            <v>5/K-MDO/I/02</v>
          </cell>
          <cell r="D5913" t="str">
            <v>HJ SALMA KASMOEN</v>
          </cell>
          <cell r="E5913" t="str">
            <v>008466</v>
          </cell>
          <cell r="F5913" t="str">
            <v>008466</v>
          </cell>
        </row>
        <row r="5914">
          <cell r="C5914" t="str">
            <v>355/K-MDO/XII/00</v>
          </cell>
          <cell r="D5914" t="str">
            <v>JULIUS F R ENGKA</v>
          </cell>
          <cell r="E5914" t="str">
            <v>077751</v>
          </cell>
          <cell r="F5914" t="str">
            <v>077751</v>
          </cell>
        </row>
        <row r="5915">
          <cell r="C5915" t="str">
            <v>39/K-MDO/II/02</v>
          </cell>
          <cell r="D5915" t="str">
            <v>JULIUS F. R. ENGKA</v>
          </cell>
          <cell r="E5915" t="str">
            <v>026277</v>
          </cell>
          <cell r="F5915" t="str">
            <v>026277</v>
          </cell>
        </row>
        <row r="5916">
          <cell r="C5916" t="str">
            <v>42/K-MDO/II/02</v>
          </cell>
          <cell r="D5916" t="str">
            <v>JOEL U. LONTOH</v>
          </cell>
          <cell r="E5916" t="str">
            <v>081506</v>
          </cell>
          <cell r="F5916" t="str">
            <v>081506</v>
          </cell>
        </row>
        <row r="5917">
          <cell r="C5917" t="str">
            <v>43/K-MDO/II/02</v>
          </cell>
          <cell r="D5917" t="str">
            <v>SUDIANTO TANGAHU</v>
          </cell>
          <cell r="E5917" t="str">
            <v>044468</v>
          </cell>
          <cell r="F5917" t="str">
            <v>044468</v>
          </cell>
        </row>
        <row r="5918">
          <cell r="C5918" t="str">
            <v>52/K-MDO/II/02</v>
          </cell>
          <cell r="D5918" t="str">
            <v>SURYADI PARIS</v>
          </cell>
          <cell r="E5918" t="str">
            <v>044569</v>
          </cell>
          <cell r="F5918" t="str">
            <v>044569</v>
          </cell>
        </row>
        <row r="5919">
          <cell r="C5919" t="str">
            <v>56/K-MDO/II/02</v>
          </cell>
          <cell r="D5919" t="str">
            <v>JANTJE TAKPAHANG</v>
          </cell>
          <cell r="E5919" t="str">
            <v>288210</v>
          </cell>
          <cell r="F5919" t="str">
            <v>288210</v>
          </cell>
        </row>
        <row r="5920">
          <cell r="C5920" t="str">
            <v>36/K-MDO/II/02</v>
          </cell>
          <cell r="D5920" t="str">
            <v>Drs. LEANDER I. W. SUMAKUD</v>
          </cell>
          <cell r="E5920" t="str">
            <v>001894</v>
          </cell>
          <cell r="F5920" t="str">
            <v>001894</v>
          </cell>
        </row>
        <row r="5921">
          <cell r="C5921" t="str">
            <v>388/K-MDO/XI/02</v>
          </cell>
          <cell r="D5921" t="str">
            <v>HALIMA  UDIN</v>
          </cell>
          <cell r="E5921" t="str">
            <v>207098</v>
          </cell>
          <cell r="F5921" t="str">
            <v>207098</v>
          </cell>
        </row>
        <row r="5922">
          <cell r="C5922" t="str">
            <v>53/K-MDO/II/02</v>
          </cell>
          <cell r="D5922" t="str">
            <v>MARIA HOWAN, SH</v>
          </cell>
          <cell r="E5922" t="str">
            <v>008364</v>
          </cell>
          <cell r="F5922" t="str">
            <v>008364</v>
          </cell>
        </row>
        <row r="5923">
          <cell r="C5923" t="str">
            <v>387/K-MDO/XI/02</v>
          </cell>
          <cell r="D5923" t="str">
            <v>ALEX  PONTOH</v>
          </cell>
          <cell r="E5923" t="str">
            <v>298214</v>
          </cell>
          <cell r="F5923" t="str">
            <v>298214</v>
          </cell>
        </row>
        <row r="5924">
          <cell r="C5924" t="str">
            <v>44/K-MDO/II/02</v>
          </cell>
          <cell r="D5924" t="str">
            <v>RITA IDJIM</v>
          </cell>
          <cell r="E5924" t="str">
            <v>286804</v>
          </cell>
          <cell r="F5924" t="str">
            <v>286804</v>
          </cell>
        </row>
        <row r="5925">
          <cell r="C5925" t="str">
            <v>385/K-MDO/XI/02</v>
          </cell>
          <cell r="D5925" t="str">
            <v>SUMARDI  R  RABUNGA</v>
          </cell>
          <cell r="E5925" t="str">
            <v>003030</v>
          </cell>
          <cell r="F5925" t="str">
            <v>003030</v>
          </cell>
        </row>
        <row r="5926">
          <cell r="C5926" t="str">
            <v>11/K-MDO/I/02</v>
          </cell>
          <cell r="D5926" t="str">
            <v>HERMAN MANGARE</v>
          </cell>
          <cell r="E5926" t="str">
            <v>081490</v>
          </cell>
          <cell r="F5926" t="str">
            <v>081490</v>
          </cell>
        </row>
        <row r="5927">
          <cell r="C5927" t="str">
            <v>48/K-MDO/II/02</v>
          </cell>
          <cell r="D5927" t="str">
            <v>DAVID A.LIMBATH</v>
          </cell>
          <cell r="E5927" t="str">
            <v>286753</v>
          </cell>
          <cell r="F5927" t="str">
            <v>286753</v>
          </cell>
        </row>
        <row r="5928">
          <cell r="C5928" t="str">
            <v>51/K-MDO/II/02</v>
          </cell>
          <cell r="D5928" t="str">
            <v>FRIEDA E.RORINGKOH, SH</v>
          </cell>
          <cell r="E5928" t="str">
            <v>008534</v>
          </cell>
          <cell r="F5928" t="str">
            <v>008534</v>
          </cell>
        </row>
        <row r="5929">
          <cell r="C5929" t="str">
            <v>41/K-MDO/II/02</v>
          </cell>
          <cell r="D5929" t="str">
            <v>Ir. RAINER L. LOPRANG</v>
          </cell>
          <cell r="E5929" t="str">
            <v>044465</v>
          </cell>
          <cell r="F5929" t="str">
            <v>044465</v>
          </cell>
        </row>
        <row r="5930">
          <cell r="C5930" t="str">
            <v>45/K-MDO/II/02</v>
          </cell>
          <cell r="D5930" t="str">
            <v>ABDUL SAHID DATU</v>
          </cell>
          <cell r="E5930" t="str">
            <v>044464</v>
          </cell>
          <cell r="F5930" t="str">
            <v>044464</v>
          </cell>
        </row>
        <row r="5931">
          <cell r="C5931" t="str">
            <v>38/K-MDO/II/02</v>
          </cell>
          <cell r="D5931" t="str">
            <v>ARNOLD ACHMAD</v>
          </cell>
          <cell r="E5931" t="str">
            <v>286785</v>
          </cell>
          <cell r="F5931" t="str">
            <v>286785</v>
          </cell>
        </row>
        <row r="5932">
          <cell r="C5932" t="str">
            <v>384/K-MDO/XI/02</v>
          </cell>
          <cell r="D5932" t="str">
            <v>SHIRLEY  SUGIANTO</v>
          </cell>
          <cell r="E5932" t="str">
            <v>037149</v>
          </cell>
          <cell r="F5932" t="str">
            <v>037149</v>
          </cell>
        </row>
        <row r="5933">
          <cell r="C5933" t="str">
            <v>47/K-MDO/II/02</v>
          </cell>
          <cell r="D5933" t="str">
            <v>REGISTER SABULU</v>
          </cell>
          <cell r="E5933" t="str">
            <v>286755</v>
          </cell>
          <cell r="F5933" t="str">
            <v>286755</v>
          </cell>
        </row>
        <row r="5934">
          <cell r="C5934" t="str">
            <v>29/K-MDO/I/02</v>
          </cell>
          <cell r="D5934" t="str">
            <v>SANTJE UTINA</v>
          </cell>
          <cell r="E5934" t="str">
            <v>081496</v>
          </cell>
          <cell r="F5934" t="str">
            <v>081496</v>
          </cell>
        </row>
        <row r="5935">
          <cell r="C5935" t="str">
            <v>185/K-MDO/V/02</v>
          </cell>
          <cell r="D5935" t="str">
            <v>SUMARSONO</v>
          </cell>
          <cell r="E5935" t="str">
            <v>827611</v>
          </cell>
          <cell r="F5935" t="str">
            <v>827611</v>
          </cell>
        </row>
        <row r="5936">
          <cell r="C5936" t="str">
            <v>383/K-MDO/XI/02</v>
          </cell>
          <cell r="D5936" t="str">
            <v>SYAIFUDDIN SURATINOYO</v>
          </cell>
          <cell r="E5936" t="str">
            <v>001616</v>
          </cell>
          <cell r="F5936" t="str">
            <v>001616</v>
          </cell>
        </row>
        <row r="5937">
          <cell r="C5937" t="str">
            <v>34/K-MDO/I/02</v>
          </cell>
          <cell r="D5937" t="str">
            <v>WOLTER E B BARAKATI</v>
          </cell>
          <cell r="E5937" t="str">
            <v>001253</v>
          </cell>
          <cell r="F5937" t="str">
            <v>001253</v>
          </cell>
        </row>
        <row r="5938">
          <cell r="C5938" t="str">
            <v>382/K-MDO/XI/02</v>
          </cell>
          <cell r="D5938" t="str">
            <v>YERRY  JAYA</v>
          </cell>
          <cell r="E5938" t="str">
            <v>051620</v>
          </cell>
          <cell r="F5938" t="str">
            <v>051620</v>
          </cell>
        </row>
        <row r="5939">
          <cell r="C5939" t="str">
            <v>49/K-MDO/II/02</v>
          </cell>
          <cell r="D5939" t="str">
            <v>JAN S PONDAAG</v>
          </cell>
          <cell r="E5939" t="str">
            <v>004516</v>
          </cell>
          <cell r="F5939" t="str">
            <v>004516</v>
          </cell>
        </row>
        <row r="5940">
          <cell r="C5940" t="str">
            <v>381/K-MDO/XI/02</v>
          </cell>
          <cell r="D5940" t="str">
            <v>FRANS  A RAFAH</v>
          </cell>
          <cell r="E5940" t="str">
            <v>085890</v>
          </cell>
          <cell r="F5940" t="str">
            <v>085890</v>
          </cell>
        </row>
        <row r="5941">
          <cell r="C5941" t="str">
            <v>27/K-MDO/I/02</v>
          </cell>
          <cell r="D5941" t="str">
            <v>HUSAIN PADLI</v>
          </cell>
          <cell r="E5941" t="str">
            <v>081225</v>
          </cell>
          <cell r="F5941" t="str">
            <v>081225</v>
          </cell>
        </row>
        <row r="5942">
          <cell r="C5942" t="str">
            <v>133/K-MDO/VI/01</v>
          </cell>
          <cell r="D5942" t="str">
            <v>IDANINI SAMPELAN</v>
          </cell>
          <cell r="E5942" t="str">
            <v>079028</v>
          </cell>
          <cell r="F5942" t="str">
            <v>079028</v>
          </cell>
        </row>
        <row r="5943">
          <cell r="C5943" t="str">
            <v>26/K-MDO/I/02</v>
          </cell>
          <cell r="D5943" t="str">
            <v>SERVIE R PONTORORING</v>
          </cell>
          <cell r="E5943" t="str">
            <v>081507</v>
          </cell>
          <cell r="F5943" t="str">
            <v>081507</v>
          </cell>
        </row>
        <row r="5944">
          <cell r="C5944" t="str">
            <v>15/K-MDO/I/02</v>
          </cell>
          <cell r="D5944" t="str">
            <v>RIZAL FAIZAL</v>
          </cell>
          <cell r="E5944" t="str">
            <v>008345</v>
          </cell>
          <cell r="F5944" t="str">
            <v>008345</v>
          </cell>
        </row>
        <row r="5945">
          <cell r="C5945" t="str">
            <v>18/K-MDO/I/02</v>
          </cell>
          <cell r="D5945" t="str">
            <v>SUWARNA PANGAT</v>
          </cell>
          <cell r="E5945" t="str">
            <v>081229</v>
          </cell>
          <cell r="F5945" t="str">
            <v>081229</v>
          </cell>
        </row>
        <row r="5946">
          <cell r="C5946" t="str">
            <v>114/K-MDO/IV/01</v>
          </cell>
          <cell r="D5946" t="str">
            <v>NONTJE LEMBONG</v>
          </cell>
          <cell r="E5946" t="str">
            <v>078619</v>
          </cell>
          <cell r="F5946" t="str">
            <v>078619</v>
          </cell>
        </row>
        <row r="5947">
          <cell r="C5947" t="str">
            <v>21/K-MDO/I/02</v>
          </cell>
          <cell r="D5947" t="str">
            <v>DOLOF TIRAYOH</v>
          </cell>
          <cell r="E5947" t="str">
            <v>008635</v>
          </cell>
          <cell r="F5947" t="str">
            <v>008635</v>
          </cell>
        </row>
        <row r="5948">
          <cell r="C5948" t="str">
            <v>380/K-MDO/XI/02</v>
          </cell>
          <cell r="D5948" t="str">
            <v>JANTE  KALIGIS</v>
          </cell>
          <cell r="E5948" t="str">
            <v>051611</v>
          </cell>
          <cell r="F5948" t="str">
            <v>051611</v>
          </cell>
        </row>
        <row r="5949">
          <cell r="C5949" t="str">
            <v>64/K-MDO/III/02</v>
          </cell>
          <cell r="D5949" t="str">
            <v>RONALD PONTOLOWOKANG</v>
          </cell>
          <cell r="E5949" t="str">
            <v>044585</v>
          </cell>
          <cell r="F5949" t="str">
            <v>044585</v>
          </cell>
        </row>
        <row r="5950">
          <cell r="C5950" t="str">
            <v>14/K-MDO/I/02</v>
          </cell>
          <cell r="D5950" t="str">
            <v>FENTJE IROTH</v>
          </cell>
          <cell r="E5950" t="str">
            <v>286786</v>
          </cell>
          <cell r="F5950" t="str">
            <v>286786</v>
          </cell>
        </row>
        <row r="5951">
          <cell r="C5951" t="str">
            <v>10/K-MDO/I/02</v>
          </cell>
          <cell r="D5951" t="str">
            <v>YANSEN HENGKENGBALA</v>
          </cell>
          <cell r="E5951" t="str">
            <v>081502</v>
          </cell>
          <cell r="F5951" t="str">
            <v>081502</v>
          </cell>
        </row>
        <row r="5952">
          <cell r="C5952" t="str">
            <v>58/K-MDO/III/02</v>
          </cell>
          <cell r="D5952" t="str">
            <v>MASNI DALI</v>
          </cell>
          <cell r="E5952" t="str">
            <v>216487</v>
          </cell>
          <cell r="F5952" t="str">
            <v>216487</v>
          </cell>
        </row>
        <row r="5953">
          <cell r="C5953" t="str">
            <v>376/K-MDO/XI/02</v>
          </cell>
          <cell r="D5953" t="str">
            <v>HENRY  S J KUMONTOI</v>
          </cell>
          <cell r="E5953" t="str">
            <v>085854</v>
          </cell>
          <cell r="F5953" t="str">
            <v>085854</v>
          </cell>
        </row>
        <row r="5954">
          <cell r="C5954" t="str">
            <v>57/K-MDO/III/02</v>
          </cell>
          <cell r="D5954" t="str">
            <v>RICKY M. J. PONTOH, SE, MBA.</v>
          </cell>
          <cell r="E5954" t="str">
            <v>216488</v>
          </cell>
          <cell r="F5954" t="str">
            <v>216488</v>
          </cell>
        </row>
        <row r="5955">
          <cell r="C5955" t="str">
            <v>94/K-MDO/III/02</v>
          </cell>
          <cell r="D5955" t="str">
            <v>CAESILIA C. J. TANGKUMAHAT</v>
          </cell>
          <cell r="E5955" t="str">
            <v>001358</v>
          </cell>
          <cell r="F5955" t="str">
            <v>001358</v>
          </cell>
        </row>
        <row r="5956">
          <cell r="C5956" t="str">
            <v>375/K-MDO/XI/02</v>
          </cell>
          <cell r="D5956" t="str">
            <v>BENNY  M.S  SUNDARI</v>
          </cell>
          <cell r="E5956" t="str">
            <v>084018</v>
          </cell>
          <cell r="F5956" t="str">
            <v>084018</v>
          </cell>
        </row>
        <row r="5957">
          <cell r="C5957" t="str">
            <v>59/K-MDO/III/02</v>
          </cell>
          <cell r="D5957" t="str">
            <v>FRENGKY RENTANDATU</v>
          </cell>
          <cell r="E5957" t="str">
            <v>216486</v>
          </cell>
          <cell r="F5957" t="str">
            <v>216486</v>
          </cell>
        </row>
        <row r="5958">
          <cell r="C5958" t="str">
            <v>96/K-MDO/III/02</v>
          </cell>
          <cell r="D5958" t="str">
            <v>NG. A. SIDI</v>
          </cell>
          <cell r="E5958" t="str">
            <v>288901</v>
          </cell>
          <cell r="F5958" t="str">
            <v>288901</v>
          </cell>
        </row>
        <row r="5959">
          <cell r="C5959" t="str">
            <v>55/K-MDO/II/02</v>
          </cell>
          <cell r="D5959" t="str">
            <v>FRANS PONGANTUNG</v>
          </cell>
          <cell r="E5959" t="str">
            <v>288189</v>
          </cell>
          <cell r="F5959" t="str">
            <v>288189</v>
          </cell>
        </row>
        <row r="5960">
          <cell r="C5960" t="str">
            <v>48/K-MDO/II/01</v>
          </cell>
          <cell r="D5960" t="str">
            <v>DRS HERMAN KEMALA</v>
          </cell>
          <cell r="E5960" t="str">
            <v>003449</v>
          </cell>
          <cell r="F5960" t="str">
            <v>003449</v>
          </cell>
        </row>
        <row r="5961">
          <cell r="C5961" t="str">
            <v>320/K-MDO/VIII/02</v>
          </cell>
          <cell r="D5961" t="str">
            <v>DRS. HERMAN KEMALA</v>
          </cell>
          <cell r="E5961" t="str">
            <v>083832</v>
          </cell>
          <cell r="F5961" t="str">
            <v>083832</v>
          </cell>
        </row>
        <row r="5962">
          <cell r="C5962" t="str">
            <v>161/K-MDO/V/02</v>
          </cell>
          <cell r="D5962" t="str">
            <v>YOLANDA F. F. ANSANAY</v>
          </cell>
          <cell r="E5962" t="str">
            <v>227464</v>
          </cell>
          <cell r="F5962" t="str">
            <v>227464</v>
          </cell>
        </row>
        <row r="5963">
          <cell r="C5963" t="str">
            <v>104/K-MDO/IV/02</v>
          </cell>
          <cell r="D5963" t="str">
            <v>JOHN F PIAY</v>
          </cell>
          <cell r="E5963" t="str">
            <v>008470</v>
          </cell>
          <cell r="F5963" t="str">
            <v>008470</v>
          </cell>
        </row>
        <row r="5964">
          <cell r="C5964" t="str">
            <v>102/K-MDO/IV/02</v>
          </cell>
          <cell r="D5964" t="str">
            <v>VIVI MARTINA SAMSU</v>
          </cell>
          <cell r="E5964" t="str">
            <v>001314</v>
          </cell>
          <cell r="F5964" t="str">
            <v>001314</v>
          </cell>
        </row>
        <row r="5965">
          <cell r="C5965" t="str">
            <v>374/K-MDO/X/02</v>
          </cell>
          <cell r="D5965" t="str">
            <v>FRANGKY J.PONTONGADIL</v>
          </cell>
          <cell r="E5965" t="str">
            <v>262243</v>
          </cell>
          <cell r="F5965" t="str">
            <v>262243</v>
          </cell>
        </row>
        <row r="5966">
          <cell r="C5966" t="str">
            <v>79/K-MDO/III/02</v>
          </cell>
          <cell r="D5966" t="str">
            <v>FARHAH ALWENI</v>
          </cell>
          <cell r="E5966" t="str">
            <v>008581</v>
          </cell>
          <cell r="F5966" t="str">
            <v>008581</v>
          </cell>
        </row>
        <row r="5967">
          <cell r="C5967" t="str">
            <v>72/K-MDO/III/02</v>
          </cell>
          <cell r="D5967" t="str">
            <v>S U N A R T I</v>
          </cell>
          <cell r="E5967" t="str">
            <v>045118</v>
          </cell>
          <cell r="F5967" t="str">
            <v>045118</v>
          </cell>
        </row>
        <row r="5968">
          <cell r="C5968" t="str">
            <v>87/K-MDO/III/02</v>
          </cell>
          <cell r="D5968" t="str">
            <v>CHARLIS M. RUMONDOR</v>
          </cell>
          <cell r="E5968" t="str">
            <v>081974</v>
          </cell>
          <cell r="F5968" t="str">
            <v>081974</v>
          </cell>
        </row>
        <row r="5969">
          <cell r="C5969" t="str">
            <v>74/K-MDO/III/02</v>
          </cell>
          <cell r="D5969" t="str">
            <v>MARIE SUMEISEY</v>
          </cell>
          <cell r="E5969" t="str">
            <v>030392</v>
          </cell>
          <cell r="F5969" t="str">
            <v>030392</v>
          </cell>
        </row>
        <row r="5970">
          <cell r="C5970" t="str">
            <v>118/K-MDO/VI/00</v>
          </cell>
          <cell r="D5970" t="str">
            <v>MARIE SUMEISEY</v>
          </cell>
          <cell r="E5970" t="str">
            <v>006822</v>
          </cell>
          <cell r="F5970" t="str">
            <v>006822</v>
          </cell>
        </row>
        <row r="5971">
          <cell r="C5971" t="str">
            <v>78/K-MDO/III/02</v>
          </cell>
          <cell r="D5971" t="str">
            <v>RUBI ATON</v>
          </cell>
          <cell r="E5971" t="str">
            <v>045119</v>
          </cell>
          <cell r="F5971" t="str">
            <v>045119</v>
          </cell>
        </row>
        <row r="5972">
          <cell r="C5972" t="str">
            <v>69/K-MDO/III/02</v>
          </cell>
          <cell r="D5972" t="str">
            <v>PT. DUA KELAPA INDONESIA</v>
          </cell>
          <cell r="E5972" t="str">
            <v>030391</v>
          </cell>
          <cell r="F5972" t="str">
            <v>030391</v>
          </cell>
        </row>
        <row r="5973">
          <cell r="C5973" t="str">
            <v>373/K-MDO/X/02</v>
          </cell>
          <cell r="D5973" t="str">
            <v>TJENNY LAMURANGIANG</v>
          </cell>
          <cell r="E5973" t="str">
            <v>264825</v>
          </cell>
          <cell r="F5973" t="str">
            <v>264825</v>
          </cell>
        </row>
        <row r="5974">
          <cell r="C5974" t="str">
            <v>76/K-MDO/III/02</v>
          </cell>
          <cell r="D5974" t="str">
            <v>BASILIUS KALIGIS</v>
          </cell>
          <cell r="E5974" t="str">
            <v>045155</v>
          </cell>
          <cell r="F5974" t="str">
            <v>045155</v>
          </cell>
        </row>
        <row r="5975">
          <cell r="C5975" t="str">
            <v>68/K-MDO/III/02</v>
          </cell>
          <cell r="D5975" t="str">
            <v>MAX. L RUMONDOR</v>
          </cell>
          <cell r="E5975" t="str">
            <v>001295</v>
          </cell>
          <cell r="F5975" t="str">
            <v>001295</v>
          </cell>
        </row>
        <row r="5976">
          <cell r="C5976" t="str">
            <v>66/K-MDO/III/02</v>
          </cell>
          <cell r="D5976" t="str">
            <v>GRIETJE WALA</v>
          </cell>
          <cell r="E5976" t="str">
            <v>001739</v>
          </cell>
          <cell r="F5976" t="str">
            <v>001739</v>
          </cell>
        </row>
        <row r="5977">
          <cell r="C5977" t="str">
            <v>386/K-MDO/XI/02</v>
          </cell>
          <cell r="D5977" t="str">
            <v>SIEVANGE D LAMASOLENG</v>
          </cell>
          <cell r="E5977" t="str">
            <v>000636</v>
          </cell>
          <cell r="F5977" t="str">
            <v>000636</v>
          </cell>
        </row>
        <row r="5978">
          <cell r="C5978" t="str">
            <v>371/K-MDO/X/02</v>
          </cell>
          <cell r="D5978" t="str">
            <v>HARRY PONTOH</v>
          </cell>
          <cell r="E5978" t="str">
            <v>284828</v>
          </cell>
          <cell r="F5978" t="str">
            <v>284828</v>
          </cell>
        </row>
        <row r="5979">
          <cell r="C5979" t="str">
            <v>369/K-MDO/X/02</v>
          </cell>
          <cell r="D5979" t="str">
            <v>JOHNY L.L. DONSU</v>
          </cell>
          <cell r="E5979" t="str">
            <v>273875</v>
          </cell>
          <cell r="F5979" t="str">
            <v>273875</v>
          </cell>
        </row>
        <row r="5980">
          <cell r="C5980" t="str">
            <v>233/K-MDO/VI/02</v>
          </cell>
          <cell r="D5980" t="str">
            <v>MARKUS PALANTUNG</v>
          </cell>
          <cell r="E5980" t="str">
            <v>000351</v>
          </cell>
          <cell r="F5980" t="str">
            <v>000351</v>
          </cell>
        </row>
        <row r="5981">
          <cell r="C5981" t="str">
            <v>368/K-MDO/X/02</v>
          </cell>
          <cell r="D5981" t="str">
            <v>OLLY E. PUNGUS</v>
          </cell>
          <cell r="E5981" t="str">
            <v>262659</v>
          </cell>
          <cell r="F5981" t="str">
            <v>262659</v>
          </cell>
        </row>
        <row r="5982">
          <cell r="C5982" t="str">
            <v>234/K-MDO/VI/02</v>
          </cell>
          <cell r="D5982" t="str">
            <v>FIFI SUPRIATI NGADI</v>
          </cell>
          <cell r="E5982" t="str">
            <v>000505</v>
          </cell>
          <cell r="F5982" t="str">
            <v>000505</v>
          </cell>
        </row>
        <row r="5983">
          <cell r="C5983" t="str">
            <v>367/K-MDO/X/02</v>
          </cell>
          <cell r="D5983" t="str">
            <v>AGUSTINUS R. TONAPA</v>
          </cell>
          <cell r="E5983" t="str">
            <v>285937</v>
          </cell>
          <cell r="F5983" t="str">
            <v>285937</v>
          </cell>
        </row>
        <row r="5984">
          <cell r="C5984" t="str">
            <v>236/K-MDO/VI/02</v>
          </cell>
          <cell r="D5984" t="str">
            <v>SYANE MAILOOR</v>
          </cell>
          <cell r="E5984" t="str">
            <v>047480</v>
          </cell>
          <cell r="F5984" t="str">
            <v>047480</v>
          </cell>
        </row>
        <row r="5985">
          <cell r="C5985" t="str">
            <v>240/K-MDO/VI/02</v>
          </cell>
          <cell r="D5985" t="str">
            <v>PAULUS DANDEL</v>
          </cell>
          <cell r="E5985" t="str">
            <v>083366</v>
          </cell>
          <cell r="F5985" t="str">
            <v>083366</v>
          </cell>
        </row>
        <row r="5986">
          <cell r="C5986" t="str">
            <v>229/K-MDO/VI/02</v>
          </cell>
          <cell r="D5986" t="str">
            <v>RENNY RUMBAYAN</v>
          </cell>
          <cell r="E5986" t="str">
            <v>000711</v>
          </cell>
          <cell r="F5986" t="str">
            <v>000711</v>
          </cell>
        </row>
        <row r="5987">
          <cell r="C5987" t="str">
            <v>239/K-MDO/VI/02</v>
          </cell>
          <cell r="D5987" t="str">
            <v>MEGAWATI TANGAHU</v>
          </cell>
          <cell r="E5987" t="str">
            <v>047317</v>
          </cell>
          <cell r="F5987" t="str">
            <v>047317</v>
          </cell>
        </row>
        <row r="5988">
          <cell r="C5988" t="str">
            <v>366/K-MDO/X/02</v>
          </cell>
          <cell r="D5988" t="str">
            <v>PAULUS J. NUSAH</v>
          </cell>
          <cell r="E5988" t="str">
            <v>273919</v>
          </cell>
          <cell r="F5988" t="str">
            <v>273919</v>
          </cell>
        </row>
        <row r="5989">
          <cell r="C5989" t="str">
            <v>242/K-MDO/VII/02</v>
          </cell>
          <cell r="D5989" t="str">
            <v>ELVY TAKASILY</v>
          </cell>
          <cell r="E5989" t="str">
            <v>288875</v>
          </cell>
          <cell r="F5989" t="str">
            <v>288875</v>
          </cell>
        </row>
        <row r="5990">
          <cell r="C5990" t="str">
            <v>112/K-MDO/IV/02</v>
          </cell>
          <cell r="D5990" t="str">
            <v>JOHANIS KAPOH II</v>
          </cell>
          <cell r="E5990" t="str">
            <v>081856</v>
          </cell>
          <cell r="F5990" t="str">
            <v>081856</v>
          </cell>
        </row>
        <row r="5991">
          <cell r="C5991" t="str">
            <v>130/K-MDO/IV/02</v>
          </cell>
          <cell r="D5991" t="str">
            <v>MEDI DOMPAS</v>
          </cell>
          <cell r="E5991" t="str">
            <v>005563</v>
          </cell>
          <cell r="F5991" t="str">
            <v>005563</v>
          </cell>
        </row>
        <row r="5992">
          <cell r="C5992" t="str">
            <v>118/K-MDO/IV/02</v>
          </cell>
          <cell r="D5992" t="str">
            <v>SALMA TIMBOWO</v>
          </cell>
          <cell r="E5992" t="str">
            <v>000267</v>
          </cell>
          <cell r="F5992" t="str">
            <v>000267</v>
          </cell>
        </row>
        <row r="5993">
          <cell r="C5993" t="str">
            <v>117/K-MDO/IV/02</v>
          </cell>
          <cell r="D5993" t="str">
            <v>VERDI BOBANTO</v>
          </cell>
          <cell r="E5993" t="str">
            <v>082213</v>
          </cell>
          <cell r="F5993" t="str">
            <v>082213</v>
          </cell>
        </row>
        <row r="5994">
          <cell r="C5994" t="str">
            <v>135/K-MDO/IV/02</v>
          </cell>
          <cell r="D5994" t="str">
            <v>SAMUEL S. PONTORORING</v>
          </cell>
          <cell r="E5994" t="str">
            <v>045915</v>
          </cell>
          <cell r="F5994" t="str">
            <v>045915</v>
          </cell>
        </row>
        <row r="5995">
          <cell r="C5995" t="str">
            <v>353/K-MDO/IX/02</v>
          </cell>
          <cell r="D5995" t="str">
            <v>LANNY MAILOOR</v>
          </cell>
          <cell r="E5995" t="str">
            <v>035800</v>
          </cell>
          <cell r="F5995" t="str">
            <v>035800</v>
          </cell>
        </row>
        <row r="5996">
          <cell r="C5996" t="str">
            <v>354/K-MDO/IX/02</v>
          </cell>
          <cell r="D5996" t="str">
            <v>LANNY MAILOOR</v>
          </cell>
          <cell r="E5996" t="str">
            <v>035803</v>
          </cell>
          <cell r="F5996" t="str">
            <v>035803</v>
          </cell>
        </row>
        <row r="5997">
          <cell r="C5997" t="str">
            <v>137/K-MDO/IV/02</v>
          </cell>
          <cell r="D5997" t="str">
            <v>LANNY MAILOOR</v>
          </cell>
          <cell r="E5997" t="str">
            <v>029311</v>
          </cell>
          <cell r="F5997" t="str">
            <v>029311</v>
          </cell>
        </row>
        <row r="5998">
          <cell r="C5998" t="str">
            <v>110/K-MDO/IV/02</v>
          </cell>
          <cell r="D5998" t="str">
            <v>SEFFRY T. MAMUAJA</v>
          </cell>
          <cell r="E5998" t="str">
            <v>082242</v>
          </cell>
          <cell r="F5998" t="str">
            <v>082242</v>
          </cell>
        </row>
        <row r="5999">
          <cell r="C5999" t="str">
            <v>131/K-MDO/IV/02</v>
          </cell>
          <cell r="D5999" t="str">
            <v>POLA MANGOWAL</v>
          </cell>
          <cell r="E5999" t="str">
            <v>001783</v>
          </cell>
          <cell r="F5999" t="str">
            <v>001783</v>
          </cell>
        </row>
        <row r="6000">
          <cell r="C6000" t="str">
            <v>115/K-MDO/IV/02</v>
          </cell>
          <cell r="D6000" t="str">
            <v>NOVA H. RORING</v>
          </cell>
          <cell r="E6000" t="str">
            <v>082250</v>
          </cell>
          <cell r="F6000" t="str">
            <v>082250</v>
          </cell>
        </row>
        <row r="6001">
          <cell r="C6001" t="str">
            <v>363/K-MDO/X/02</v>
          </cell>
          <cell r="D6001" t="str">
            <v>SINTJE SETLIGI</v>
          </cell>
          <cell r="E6001" t="str">
            <v>288697</v>
          </cell>
          <cell r="F6001" t="str">
            <v>288697</v>
          </cell>
        </row>
        <row r="6002">
          <cell r="C6002" t="str">
            <v>6/K-MDO/I/02</v>
          </cell>
          <cell r="D6002" t="str">
            <v>RENDY LOMBAN</v>
          </cell>
          <cell r="E6002" t="str">
            <v>087503</v>
          </cell>
          <cell r="F6002" t="str">
            <v>087503</v>
          </cell>
        </row>
        <row r="6003">
          <cell r="C6003" t="str">
            <v>77/K-MDO/III/02</v>
          </cell>
          <cell r="D6003" t="str">
            <v>RAYMOND KAPAHANG</v>
          </cell>
          <cell r="E6003" t="str">
            <v>045127</v>
          </cell>
          <cell r="F6003" t="str">
            <v>045127</v>
          </cell>
        </row>
        <row r="6004">
          <cell r="C6004" t="str">
            <v>62/K-MDO/III/02</v>
          </cell>
          <cell r="D6004" t="str">
            <v>DENNY TAMASOLENG</v>
          </cell>
          <cell r="E6004" t="str">
            <v>027378</v>
          </cell>
          <cell r="F6004" t="str">
            <v>027378</v>
          </cell>
        </row>
        <row r="6005">
          <cell r="C6005" t="str">
            <v>75/K-MDO/III/02</v>
          </cell>
          <cell r="D6005" t="str">
            <v>OLDEN PATUWO</v>
          </cell>
          <cell r="E6005" t="str">
            <v>288898</v>
          </cell>
          <cell r="F6005" t="str">
            <v>288898</v>
          </cell>
        </row>
        <row r="6006">
          <cell r="C6006" t="str">
            <v>82/K-MDO/III/02</v>
          </cell>
          <cell r="D6006" t="str">
            <v>BILLY MUNAISECHE</v>
          </cell>
          <cell r="E6006" t="str">
            <v>004671</v>
          </cell>
          <cell r="F6006" t="str">
            <v>004671</v>
          </cell>
        </row>
        <row r="6007">
          <cell r="C6007" t="str">
            <v>133/K-MDO/IV/02</v>
          </cell>
          <cell r="D6007" t="str">
            <v>KAMARIA RAUP</v>
          </cell>
          <cell r="E6007" t="str">
            <v>045914</v>
          </cell>
          <cell r="F6007" t="str">
            <v>045914</v>
          </cell>
        </row>
        <row r="6008">
          <cell r="C6008" t="str">
            <v>132/K-MDO/IV/02</v>
          </cell>
          <cell r="D6008" t="str">
            <v>VONNY TANDAYU</v>
          </cell>
          <cell r="E6008" t="str">
            <v>290100</v>
          </cell>
          <cell r="F6008" t="str">
            <v>290100</v>
          </cell>
        </row>
        <row r="6009">
          <cell r="C6009" t="str">
            <v>134/K-MDO/IV/02</v>
          </cell>
          <cell r="D6009" t="str">
            <v>ALEXIUS TURAMBI</v>
          </cell>
          <cell r="E6009" t="str">
            <v>045912</v>
          </cell>
          <cell r="F6009" t="str">
            <v>045912</v>
          </cell>
        </row>
        <row r="6010">
          <cell r="C6010" t="str">
            <v>138/K-MDO/IV/02</v>
          </cell>
          <cell r="D6010" t="str">
            <v>NURDIN RAHIM</v>
          </cell>
          <cell r="E6010" t="str">
            <v>227350</v>
          </cell>
          <cell r="F6010" t="str">
            <v>227350</v>
          </cell>
        </row>
        <row r="6011">
          <cell r="C6011" t="str">
            <v>103/K-MDO/IV/02</v>
          </cell>
          <cell r="D6011" t="str">
            <v>ANITA ARIYONO</v>
          </cell>
          <cell r="E6011" t="str">
            <v>005460</v>
          </cell>
          <cell r="F6011" t="str">
            <v>005460</v>
          </cell>
        </row>
        <row r="6012">
          <cell r="C6012" t="str">
            <v>362/K-MDO/X/02</v>
          </cell>
          <cell r="D6012" t="str">
            <v>AHMAD ATU HILLAH</v>
          </cell>
          <cell r="E6012" t="str">
            <v>285913</v>
          </cell>
          <cell r="F6012" t="str">
            <v>285913</v>
          </cell>
        </row>
        <row r="6013">
          <cell r="C6013" t="str">
            <v>84/K-MDO/III/02</v>
          </cell>
          <cell r="D6013" t="str">
            <v>SYAFRUDIN BIKI</v>
          </cell>
          <cell r="E6013" t="str">
            <v>045104</v>
          </cell>
          <cell r="F6013" t="str">
            <v>045104</v>
          </cell>
        </row>
        <row r="6014">
          <cell r="C6014" t="str">
            <v>247/K-MDO/VII/02</v>
          </cell>
          <cell r="D6014" t="str">
            <v>HERMAN YUSUF</v>
          </cell>
          <cell r="E6014" t="str">
            <v>047324</v>
          </cell>
          <cell r="F6014" t="str">
            <v>047324</v>
          </cell>
        </row>
        <row r="6015">
          <cell r="C6015" t="str">
            <v>252/K-MDO/VII/02</v>
          </cell>
          <cell r="D6015" t="str">
            <v>CV. MANADO MARI</v>
          </cell>
          <cell r="E6015" t="str">
            <v>292257</v>
          </cell>
          <cell r="F6015" t="str">
            <v>292257</v>
          </cell>
        </row>
        <row r="6016">
          <cell r="C6016" t="str">
            <v>261/K-MDO/VII/02</v>
          </cell>
          <cell r="D6016" t="str">
            <v>SALMAN BADERAN</v>
          </cell>
          <cell r="E6016" t="str">
            <v>048212</v>
          </cell>
          <cell r="F6016" t="str">
            <v>048212</v>
          </cell>
        </row>
        <row r="6017">
          <cell r="C6017" t="str">
            <v>361/K-MDO/X/02</v>
          </cell>
          <cell r="D6017" t="str">
            <v>KETUT AGUNG JATMICO</v>
          </cell>
          <cell r="E6017" t="str">
            <v>279885</v>
          </cell>
          <cell r="F6017" t="str">
            <v>279885</v>
          </cell>
        </row>
        <row r="6018">
          <cell r="C6018" t="str">
            <v>286/K-MDO/VII/02</v>
          </cell>
          <cell r="D6018" t="str">
            <v>STANTJE MAKAHEKUNG</v>
          </cell>
          <cell r="E6018" t="str">
            <v>292249</v>
          </cell>
          <cell r="F6018" t="str">
            <v>292249</v>
          </cell>
        </row>
        <row r="6019">
          <cell r="C6019" t="str">
            <v>257/K-MDO/VII/02</v>
          </cell>
          <cell r="D6019" t="str">
            <v>HERNIATI SURATINOYO</v>
          </cell>
          <cell r="E6019" t="str">
            <v>293594</v>
          </cell>
          <cell r="F6019" t="str">
            <v>293594</v>
          </cell>
        </row>
        <row r="6020">
          <cell r="C6020" t="str">
            <v>255/K-MDO/VII/02</v>
          </cell>
          <cell r="D6020" t="str">
            <v>CHIANY YAUDI</v>
          </cell>
          <cell r="E6020" t="str">
            <v>048219</v>
          </cell>
          <cell r="F6020" t="str">
            <v>048219</v>
          </cell>
        </row>
        <row r="6021">
          <cell r="C6021" t="str">
            <v>253/K-MDO/VII/02</v>
          </cell>
          <cell r="D6021" t="str">
            <v>ROLLY RONDONUWU</v>
          </cell>
          <cell r="E6021" t="str">
            <v>048216</v>
          </cell>
          <cell r="F6021" t="str">
            <v>048216</v>
          </cell>
        </row>
        <row r="6022">
          <cell r="C6022" t="str">
            <v>280/K-MDO/VII/02</v>
          </cell>
          <cell r="D6022" t="str">
            <v>MEITY J. PALAKO</v>
          </cell>
          <cell r="E6022" t="str">
            <v>048217</v>
          </cell>
          <cell r="F6022" t="str">
            <v>048217</v>
          </cell>
        </row>
        <row r="6023">
          <cell r="C6023" t="str">
            <v>282/K-MDO/VII/02</v>
          </cell>
          <cell r="D6023" t="str">
            <v>PENI PANGOW</v>
          </cell>
          <cell r="E6023" t="str">
            <v>033294</v>
          </cell>
          <cell r="F6023" t="str">
            <v>033294</v>
          </cell>
        </row>
        <row r="6024">
          <cell r="C6024" t="str">
            <v>357/K-MDO/IX/02</v>
          </cell>
          <cell r="D6024" t="str">
            <v>CV. SINAR TERANG</v>
          </cell>
          <cell r="E6024" t="str">
            <v>033187</v>
          </cell>
          <cell r="F6024" t="str">
            <v>033187</v>
          </cell>
        </row>
        <row r="6025">
          <cell r="C6025" t="str">
            <v>358/K-MDO/IX/02</v>
          </cell>
          <cell r="D6025" t="str">
            <v>CV. SINAR TERANG</v>
          </cell>
          <cell r="E6025" t="str">
            <v>035807</v>
          </cell>
          <cell r="F6025" t="str">
            <v>035807</v>
          </cell>
        </row>
        <row r="6026">
          <cell r="C6026" t="str">
            <v>250/K-MDO/VII/02</v>
          </cell>
          <cell r="D6026" t="str">
            <v>OCTE MEKEL</v>
          </cell>
          <cell r="E6026" t="str">
            <v>083359</v>
          </cell>
          <cell r="F6026" t="str">
            <v>083359</v>
          </cell>
        </row>
        <row r="6027">
          <cell r="C6027" t="str">
            <v>207/K-MDO/VI/02</v>
          </cell>
          <cell r="D6027" t="str">
            <v>RONNY DARYANTO</v>
          </cell>
          <cell r="E6027" t="str">
            <v>292142</v>
          </cell>
          <cell r="F6027" t="str">
            <v>292142</v>
          </cell>
        </row>
        <row r="6028">
          <cell r="C6028" t="str">
            <v>80/K-MDO/III/01</v>
          </cell>
          <cell r="D6028" t="str">
            <v>YASIN M NTUNA</v>
          </cell>
          <cell r="E6028" t="str">
            <v>078373</v>
          </cell>
          <cell r="F6028" t="str">
            <v>078373</v>
          </cell>
        </row>
        <row r="6029">
          <cell r="C6029" t="str">
            <v>107/K-MDO/IV/02</v>
          </cell>
          <cell r="D6029" t="str">
            <v>YASIN M. NTUNA</v>
          </cell>
          <cell r="E6029" t="str">
            <v>030396</v>
          </cell>
          <cell r="F6029" t="str">
            <v>030396</v>
          </cell>
        </row>
        <row r="6030">
          <cell r="C6030" t="str">
            <v>92/K-MDO/III/02</v>
          </cell>
          <cell r="D6030" t="str">
            <v>LEXY POLAK</v>
          </cell>
          <cell r="E6030" t="str">
            <v>030394</v>
          </cell>
          <cell r="F6030" t="str">
            <v>030394</v>
          </cell>
        </row>
        <row r="6031">
          <cell r="C6031" t="str">
            <v>106/K-MDO/IV/02</v>
          </cell>
          <cell r="D6031" t="str">
            <v>OLITJE KALANGIT</v>
          </cell>
          <cell r="E6031" t="str">
            <v>288906</v>
          </cell>
          <cell r="F6031" t="str">
            <v>288906</v>
          </cell>
        </row>
        <row r="6032">
          <cell r="C6032" t="str">
            <v>237/K-MDO/IX/01</v>
          </cell>
          <cell r="D6032" t="str">
            <v>ROBERT TAWARIS</v>
          </cell>
          <cell r="E6032" t="str">
            <v>283376</v>
          </cell>
          <cell r="F6032" t="str">
            <v>283376</v>
          </cell>
        </row>
        <row r="6033">
          <cell r="C6033" t="str">
            <v>77/K-MDO/XI/99</v>
          </cell>
          <cell r="D6033" t="str">
            <v>ROBERT TAWARIS</v>
          </cell>
          <cell r="E6033" t="str">
            <v>031720</v>
          </cell>
          <cell r="F6033" t="str">
            <v>031720</v>
          </cell>
        </row>
        <row r="6034">
          <cell r="C6034" t="str">
            <v>302/K-MDO/VII/02</v>
          </cell>
          <cell r="D6034" t="str">
            <v>HASTON TAMPI</v>
          </cell>
          <cell r="E6034" t="str">
            <v>231852</v>
          </cell>
          <cell r="F6034" t="str">
            <v>231852</v>
          </cell>
        </row>
        <row r="6035">
          <cell r="C6035" t="str">
            <v>150/K-MDO/IV/02</v>
          </cell>
          <cell r="D6035" t="str">
            <v>FIRDAUS KOROIS</v>
          </cell>
          <cell r="E6035" t="str">
            <v>106283</v>
          </cell>
          <cell r="F6035" t="str">
            <v>106283</v>
          </cell>
        </row>
        <row r="6036">
          <cell r="C6036" t="str">
            <v>356/K-MDO/IX/02</v>
          </cell>
          <cell r="D6036" t="str">
            <v>MARIAM PONENGOH</v>
          </cell>
          <cell r="E6036" t="str">
            <v>295620</v>
          </cell>
          <cell r="F6036" t="str">
            <v>295620</v>
          </cell>
        </row>
        <row r="6037">
          <cell r="C6037" t="str">
            <v>143/K-MDO/IV/02</v>
          </cell>
          <cell r="D6037" t="str">
            <v>GERALDO J. HERMANUS</v>
          </cell>
          <cell r="E6037" t="str">
            <v>045896</v>
          </cell>
          <cell r="F6037" t="str">
            <v>045896</v>
          </cell>
        </row>
        <row r="6038">
          <cell r="C6038" t="str">
            <v>116/K-MDO/IV/02</v>
          </cell>
          <cell r="D6038" t="str">
            <v>EPSON LENDONGAN</v>
          </cell>
          <cell r="E6038" t="str">
            <v>081972</v>
          </cell>
          <cell r="F6038" t="str">
            <v>081972</v>
          </cell>
        </row>
        <row r="6039">
          <cell r="C6039" t="str">
            <v>281/K-MDO/VII/02</v>
          </cell>
          <cell r="D6039" t="str">
            <v>RINALDO SAMPAKANG</v>
          </cell>
          <cell r="E6039" t="str">
            <v>292250</v>
          </cell>
          <cell r="F6039" t="str">
            <v>292250</v>
          </cell>
        </row>
        <row r="6040">
          <cell r="C6040" t="str">
            <v>274/K-MDO/VII/02</v>
          </cell>
          <cell r="D6040" t="str">
            <v>ISMAIL DOKA</v>
          </cell>
          <cell r="E6040" t="str">
            <v>293608</v>
          </cell>
          <cell r="F6040" t="str">
            <v>293608</v>
          </cell>
        </row>
        <row r="6041">
          <cell r="C6041" t="str">
            <v>355/K-MDO/IX/02</v>
          </cell>
          <cell r="D6041" t="str">
            <v>ABD. HAMID DJUNAID</v>
          </cell>
          <cell r="E6041" t="str">
            <v>295618</v>
          </cell>
          <cell r="F6041" t="str">
            <v>295618</v>
          </cell>
        </row>
        <row r="6042">
          <cell r="C6042" t="str">
            <v>14/K-BT/XII/98</v>
          </cell>
          <cell r="D6042" t="str">
            <v>H RABIAH TAMPILANG</v>
          </cell>
          <cell r="E6042" t="str">
            <v>074085</v>
          </cell>
          <cell r="F6042" t="str">
            <v>074085</v>
          </cell>
        </row>
        <row r="6043">
          <cell r="C6043" t="str">
            <v>276/K-MDO/VII/02</v>
          </cell>
          <cell r="D6043" t="str">
            <v>RABIA TAMPILANG</v>
          </cell>
          <cell r="E6043" t="str">
            <v>293588</v>
          </cell>
          <cell r="F6043" t="str">
            <v>293588</v>
          </cell>
        </row>
        <row r="6044">
          <cell r="C6044" t="str">
            <v>352/K-MDO/IX/02</v>
          </cell>
          <cell r="D6044" t="str">
            <v>HIBOR BALAIRA</v>
          </cell>
          <cell r="E6044" t="str">
            <v>083854</v>
          </cell>
          <cell r="F6044" t="str">
            <v>083854</v>
          </cell>
        </row>
        <row r="6045">
          <cell r="C6045" t="str">
            <v>287/K-MDO/VII/02</v>
          </cell>
          <cell r="D6045" t="str">
            <v>F. KANSIL</v>
          </cell>
          <cell r="E6045" t="str">
            <v>048209</v>
          </cell>
          <cell r="F6045" t="str">
            <v>048209</v>
          </cell>
        </row>
        <row r="6046">
          <cell r="C6046" t="str">
            <v>256/K-MDO/VII/02</v>
          </cell>
          <cell r="D6046" t="str">
            <v>STELLA DJAYANEGARA</v>
          </cell>
          <cell r="E6046" t="str">
            <v>034432</v>
          </cell>
          <cell r="F6046" t="str">
            <v>034432</v>
          </cell>
        </row>
        <row r="6047">
          <cell r="C6047" t="str">
            <v>319/K-MDO/VIII/02</v>
          </cell>
          <cell r="D6047" t="str">
            <v>LARCE MONINGKA</v>
          </cell>
          <cell r="E6047" t="str">
            <v>005954</v>
          </cell>
          <cell r="F6047" t="str">
            <v>005954</v>
          </cell>
        </row>
        <row r="6048">
          <cell r="C6048" t="str">
            <v>316/K-MDO/VIII/02</v>
          </cell>
          <cell r="D6048" t="str">
            <v>KARTINI ROMPAS</v>
          </cell>
          <cell r="E6048" t="str">
            <v>048206</v>
          </cell>
          <cell r="F6048" t="str">
            <v>048206</v>
          </cell>
        </row>
        <row r="6049">
          <cell r="C6049" t="str">
            <v>300/K-MDO/VII/02</v>
          </cell>
          <cell r="D6049" t="str">
            <v>ARDIANSYAH ABIDIN</v>
          </cell>
          <cell r="E6049" t="str">
            <v>262903</v>
          </cell>
          <cell r="F6049" t="str">
            <v>262903</v>
          </cell>
        </row>
        <row r="6050">
          <cell r="C6050" t="str">
            <v>327/K-MDO/VIII/02</v>
          </cell>
          <cell r="D6050" t="str">
            <v>JOICE PORAWOUW</v>
          </cell>
          <cell r="E6050" t="str">
            <v>294440</v>
          </cell>
          <cell r="F6050" t="str">
            <v>294440</v>
          </cell>
        </row>
        <row r="6051">
          <cell r="C6051" t="str">
            <v>304/K-MDO/VII/02</v>
          </cell>
          <cell r="D6051" t="str">
            <v>JANTJE KAPAHES</v>
          </cell>
          <cell r="E6051" t="str">
            <v>250756</v>
          </cell>
          <cell r="F6051" t="str">
            <v>250756</v>
          </cell>
        </row>
        <row r="6052">
          <cell r="C6052" t="str">
            <v>314/K-MDO/VII/02</v>
          </cell>
          <cell r="D6052" t="str">
            <v>EVIE RUNTUWENE</v>
          </cell>
          <cell r="E6052" t="str">
            <v>048204</v>
          </cell>
          <cell r="F6052" t="str">
            <v>048204</v>
          </cell>
        </row>
        <row r="6053">
          <cell r="C6053" t="str">
            <v>303/K-MDO/VII/02</v>
          </cell>
          <cell r="D6053" t="str">
            <v>PRIYANTO, SE</v>
          </cell>
          <cell r="E6053" t="str">
            <v>251198</v>
          </cell>
          <cell r="F6053" t="str">
            <v>251198</v>
          </cell>
        </row>
        <row r="6054">
          <cell r="C6054" t="str">
            <v>329/K-MDO/VIII/02</v>
          </cell>
          <cell r="D6054" t="str">
            <v>ROICE F. WUNGOW</v>
          </cell>
          <cell r="E6054" t="str">
            <v>084432</v>
          </cell>
          <cell r="F6054" t="str">
            <v>084432</v>
          </cell>
        </row>
        <row r="6055">
          <cell r="C6055" t="str">
            <v>318/K-MDO/VIII/02</v>
          </cell>
          <cell r="D6055" t="str">
            <v>GERITJE TAMAKA</v>
          </cell>
          <cell r="E6055" t="str">
            <v>249418</v>
          </cell>
          <cell r="F6055" t="str">
            <v>249418</v>
          </cell>
        </row>
        <row r="6056">
          <cell r="C6056" t="str">
            <v>86/K-MDO/III/02</v>
          </cell>
          <cell r="D6056" t="str">
            <v>BERNADUS LENSUN</v>
          </cell>
          <cell r="E6056" t="str">
            <v>045124</v>
          </cell>
          <cell r="F6056" t="str">
            <v>045124</v>
          </cell>
        </row>
        <row r="6057">
          <cell r="C6057" t="str">
            <v>299/K-MDO/VII/02</v>
          </cell>
          <cell r="D6057" t="str">
            <v>WONG JONY</v>
          </cell>
          <cell r="E6057" t="str">
            <v>262333</v>
          </cell>
          <cell r="F6057" t="str">
            <v>262333</v>
          </cell>
        </row>
        <row r="6058">
          <cell r="C6058" t="str">
            <v>312/K-MDO/VII/02</v>
          </cell>
          <cell r="D6058" t="str">
            <v>RIDWAN LAMANI</v>
          </cell>
          <cell r="E6058" t="str">
            <v>008980</v>
          </cell>
          <cell r="F6058" t="str">
            <v>008980</v>
          </cell>
        </row>
        <row r="6059">
          <cell r="C6059" t="str">
            <v>317/K-MDO/VIII/02</v>
          </cell>
          <cell r="D6059" t="str">
            <v>ADRI LIWE</v>
          </cell>
          <cell r="E6059" t="str">
            <v>035802</v>
          </cell>
          <cell r="F6059" t="str">
            <v>035802</v>
          </cell>
        </row>
        <row r="6060">
          <cell r="C6060" t="str">
            <v>283/K-MDO/VII/02</v>
          </cell>
          <cell r="D6060" t="str">
            <v>ERNEST TOOY</v>
          </cell>
          <cell r="E6060" t="str">
            <v>290144</v>
          </cell>
          <cell r="F6060" t="str">
            <v>290144</v>
          </cell>
        </row>
        <row r="6061">
          <cell r="C6061" t="str">
            <v>289/K-MDO/VII/02</v>
          </cell>
          <cell r="D6061" t="str">
            <v>NIUS MATANGKA</v>
          </cell>
          <cell r="E6061" t="str">
            <v>262312</v>
          </cell>
          <cell r="F6061" t="str">
            <v>262312</v>
          </cell>
        </row>
        <row r="6062">
          <cell r="C6062" t="str">
            <v>288/K-MDO/VII/02</v>
          </cell>
          <cell r="D6062" t="str">
            <v>NIXON A.M. MONINGKA</v>
          </cell>
          <cell r="E6062" t="str">
            <v>083349</v>
          </cell>
          <cell r="F6062" t="str">
            <v>083349</v>
          </cell>
        </row>
        <row r="6063">
          <cell r="C6063" t="str">
            <v>259/K-MDO/VII/02</v>
          </cell>
          <cell r="D6063" t="str">
            <v>MASTIN WOWOR</v>
          </cell>
          <cell r="E6063" t="str">
            <v>290147</v>
          </cell>
          <cell r="F6063" t="str">
            <v>290147</v>
          </cell>
        </row>
        <row r="6064">
          <cell r="C6064" t="str">
            <v>351/K-MDO/IX/02</v>
          </cell>
          <cell r="D6064" t="str">
            <v>NOLVIE TIMBULENG</v>
          </cell>
          <cell r="E6064" t="str">
            <v>030805</v>
          </cell>
          <cell r="F6064" t="str">
            <v>030805</v>
          </cell>
        </row>
        <row r="6065">
          <cell r="C6065" t="str">
            <v>275/K-MDO/VII/02</v>
          </cell>
          <cell r="D6065" t="str">
            <v>ANITJE TAMBARU</v>
          </cell>
          <cell r="E6065" t="str">
            <v>083350</v>
          </cell>
          <cell r="F6065" t="str">
            <v>083350</v>
          </cell>
        </row>
        <row r="6066">
          <cell r="C6066" t="str">
            <v>310/K-MDO/VII/02</v>
          </cell>
          <cell r="D6066" t="str">
            <v>MANGGI MANOPPO</v>
          </cell>
          <cell r="E6066" t="str">
            <v>009049</v>
          </cell>
          <cell r="F6066" t="str">
            <v>009049</v>
          </cell>
        </row>
        <row r="6067">
          <cell r="C6067" t="str">
            <v>260/K-MDO/VII/02</v>
          </cell>
          <cell r="D6067" t="str">
            <v>DRS. LUMOWA W.WANGAN</v>
          </cell>
          <cell r="E6067" t="str">
            <v>000505</v>
          </cell>
          <cell r="F6067" t="str">
            <v>000505</v>
          </cell>
        </row>
        <row r="6068">
          <cell r="C6068" t="str">
            <v>279/K-MDO/VII/02</v>
          </cell>
          <cell r="D6068" t="str">
            <v>EFRON SAHAMBANGUN</v>
          </cell>
          <cell r="E6068" t="str">
            <v>083363</v>
          </cell>
          <cell r="F6068" t="str">
            <v>083363</v>
          </cell>
        </row>
        <row r="6069">
          <cell r="C6069" t="str">
            <v>271/K-MDO/VII/02</v>
          </cell>
          <cell r="D6069" t="str">
            <v>SYAMSUDDIN Y. TAHIR</v>
          </cell>
          <cell r="E6069" t="str">
            <v>240084</v>
          </cell>
          <cell r="F6069" t="str">
            <v>240084</v>
          </cell>
        </row>
        <row r="6070">
          <cell r="C6070" t="str">
            <v>278/K-MDO/VII/02</v>
          </cell>
          <cell r="D6070" t="str">
            <v>HENNY MAWU</v>
          </cell>
          <cell r="E6070" t="str">
            <v>293584</v>
          </cell>
          <cell r="F6070" t="str">
            <v>293584</v>
          </cell>
        </row>
        <row r="6071">
          <cell r="C6071" t="str">
            <v>325/K-MDO/VIII/02</v>
          </cell>
          <cell r="D6071" t="str">
            <v>ARTHUR NGANTUNG</v>
          </cell>
          <cell r="E6071" t="str">
            <v>294439</v>
          </cell>
          <cell r="F6071" t="str">
            <v>294439</v>
          </cell>
        </row>
        <row r="6072">
          <cell r="C6072" t="str">
            <v>7/K-MDO/I/02</v>
          </cell>
          <cell r="D6072" t="str">
            <v>DJAFAR PERMATA</v>
          </cell>
          <cell r="E6072" t="str">
            <v>081492</v>
          </cell>
          <cell r="F6072" t="str">
            <v>081492</v>
          </cell>
        </row>
        <row r="6073">
          <cell r="C6073" t="str">
            <v>8/K-MDO/I/02</v>
          </cell>
          <cell r="D6073" t="str">
            <v>EDWIN TH MANUS</v>
          </cell>
          <cell r="E6073" t="str">
            <v>081500</v>
          </cell>
          <cell r="F6073" t="str">
            <v>081500</v>
          </cell>
        </row>
        <row r="6074">
          <cell r="C6074" t="str">
            <v>9/K-MDO/I/02</v>
          </cell>
          <cell r="D6074" t="str">
            <v>HENDRIK S LOLOWANG</v>
          </cell>
          <cell r="E6074" t="str">
            <v>044029</v>
          </cell>
          <cell r="F6074" t="str">
            <v>044029</v>
          </cell>
        </row>
        <row r="6075">
          <cell r="C6075" t="str">
            <v>12/K-MDO/I/02</v>
          </cell>
          <cell r="D6075" t="str">
            <v>Y U L I A N I</v>
          </cell>
          <cell r="E6075" t="str">
            <v>081495</v>
          </cell>
          <cell r="F6075" t="str">
            <v>081495</v>
          </cell>
        </row>
        <row r="6076">
          <cell r="C6076" t="str">
            <v>13/K-MDO/I/02</v>
          </cell>
          <cell r="D6076" t="str">
            <v>NITA TUEJEH</v>
          </cell>
          <cell r="E6076" t="str">
            <v>008414</v>
          </cell>
          <cell r="F6076" t="str">
            <v>008414</v>
          </cell>
        </row>
        <row r="6077">
          <cell r="C6077" t="str">
            <v>19/K-MDO/I/02</v>
          </cell>
          <cell r="D6077" t="str">
            <v>DRS WINSULANGI SALINDEHO</v>
          </cell>
          <cell r="E6077" t="str">
            <v>008454</v>
          </cell>
          <cell r="F6077" t="str">
            <v>008454</v>
          </cell>
        </row>
        <row r="6078">
          <cell r="C6078" t="str">
            <v>23/K-MDO/I/02</v>
          </cell>
          <cell r="D6078" t="str">
            <v>HELMY B ACHMAD</v>
          </cell>
          <cell r="E6078" t="str">
            <v>027862</v>
          </cell>
          <cell r="F6078" t="str">
            <v>027862</v>
          </cell>
        </row>
        <row r="6079">
          <cell r="C6079" t="str">
            <v>24/K-MDO/I/02</v>
          </cell>
          <cell r="D6079" t="str">
            <v>JULIEN MANGEERONGKONDA</v>
          </cell>
          <cell r="E6079" t="str">
            <v>081497</v>
          </cell>
          <cell r="F6079" t="str">
            <v>081497</v>
          </cell>
        </row>
        <row r="6080">
          <cell r="C6080" t="str">
            <v>61/K-MDO/III/02</v>
          </cell>
          <cell r="D6080" t="str">
            <v>PDAM BITUNG</v>
          </cell>
          <cell r="E6080" t="str">
            <v>216491</v>
          </cell>
          <cell r="F6080" t="str">
            <v>216491</v>
          </cell>
        </row>
        <row r="6081">
          <cell r="C6081" t="str">
            <v>28/K-MDO/I/02</v>
          </cell>
          <cell r="D6081" t="str">
            <v>PDAM BITUNG</v>
          </cell>
          <cell r="E6081" t="str">
            <v>001747</v>
          </cell>
          <cell r="F6081" t="str">
            <v>001747</v>
          </cell>
        </row>
        <row r="6082">
          <cell r="C6082" t="str">
            <v>97/K-MDO/IV/01</v>
          </cell>
          <cell r="D6082" t="str">
            <v>PDAM BITUNG</v>
          </cell>
          <cell r="E6082" t="str">
            <v>007250</v>
          </cell>
          <cell r="F6082" t="str">
            <v>007250</v>
          </cell>
        </row>
        <row r="6083">
          <cell r="C6083" t="str">
            <v>181/K-MDO/V/02</v>
          </cell>
          <cell r="D6083" t="str">
            <v>HARUNA MASILI</v>
          </cell>
          <cell r="E6083" t="str">
            <v>045891</v>
          </cell>
          <cell r="F6083" t="str">
            <v>045891</v>
          </cell>
        </row>
        <row r="6084">
          <cell r="C6084" t="str">
            <v>186/K-MDO/V/02</v>
          </cell>
          <cell r="D6084" t="str">
            <v>DRS. PAULUS TAMAKA</v>
          </cell>
          <cell r="E6084" t="str">
            <v>827688</v>
          </cell>
          <cell r="F6084" t="str">
            <v>827688</v>
          </cell>
        </row>
        <row r="6085">
          <cell r="C6085" t="str">
            <v>168/K-MDO/V/02</v>
          </cell>
          <cell r="D6085" t="str">
            <v>JOHAN KALALO</v>
          </cell>
          <cell r="E6085" t="str">
            <v>001998</v>
          </cell>
          <cell r="F6085" t="str">
            <v>001998</v>
          </cell>
        </row>
        <row r="6086">
          <cell r="C6086" t="str">
            <v>333/K-MDO/VIII/02</v>
          </cell>
          <cell r="D6086" t="str">
            <v>JOHNY MEYER, SE</v>
          </cell>
          <cell r="E6086" t="str">
            <v>084558</v>
          </cell>
          <cell r="F6086" t="str">
            <v>084558</v>
          </cell>
        </row>
        <row r="6087">
          <cell r="C6087" t="str">
            <v>326/K-MDO/VIII/02</v>
          </cell>
          <cell r="D6087" t="str">
            <v>DRA. SUMARNI LANGKAU</v>
          </cell>
          <cell r="E6087" t="str">
            <v>084406</v>
          </cell>
          <cell r="F6087" t="str">
            <v>084406</v>
          </cell>
        </row>
        <row r="6088">
          <cell r="C6088" t="str">
            <v>330/K-MDO/VIII/02</v>
          </cell>
          <cell r="D6088" t="str">
            <v>RUSTAN NOHO</v>
          </cell>
          <cell r="E6088" t="str">
            <v>037145</v>
          </cell>
          <cell r="F6088" t="str">
            <v>037145</v>
          </cell>
        </row>
        <row r="6089">
          <cell r="C6089" t="str">
            <v>306/K-MDO/VII/02</v>
          </cell>
          <cell r="D6089" t="str">
            <v>NORMA NANGKA</v>
          </cell>
          <cell r="E6089" t="str">
            <v>291206</v>
          </cell>
          <cell r="F6089" t="str">
            <v>291206</v>
          </cell>
        </row>
        <row r="6090">
          <cell r="C6090" t="str">
            <v>305/K-MDO/VII/02</v>
          </cell>
          <cell r="D6090" t="str">
            <v>GAFAR SALEH</v>
          </cell>
          <cell r="E6090" t="str">
            <v>035804</v>
          </cell>
          <cell r="F6090" t="str">
            <v>035804</v>
          </cell>
        </row>
        <row r="6091">
          <cell r="C6091" t="str">
            <v>3/K-MDO/I/02</v>
          </cell>
          <cell r="D6091" t="str">
            <v>GAFAR SALEH</v>
          </cell>
          <cell r="E6091" t="str">
            <v>001730</v>
          </cell>
          <cell r="F6091" t="str">
            <v>001730</v>
          </cell>
        </row>
        <row r="6092">
          <cell r="C6092" t="str">
            <v>258/K-MDO/VII/02</v>
          </cell>
          <cell r="D6092" t="str">
            <v>ALIA ADONIS</v>
          </cell>
          <cell r="E6092" t="str">
            <v>288878</v>
          </cell>
          <cell r="F6092" t="str">
            <v>288878</v>
          </cell>
        </row>
        <row r="6093">
          <cell r="C6093" t="str">
            <v>277/K-MDO/VII/02</v>
          </cell>
          <cell r="D6093" t="str">
            <v>NORMA SENDOW</v>
          </cell>
          <cell r="E6093" t="str">
            <v>083851</v>
          </cell>
          <cell r="F6093" t="str">
            <v>083851</v>
          </cell>
        </row>
        <row r="6094">
          <cell r="C6094" t="str">
            <v>270/K-MDO/VII/02</v>
          </cell>
          <cell r="D6094" t="str">
            <v>WELLY MAKANONENG</v>
          </cell>
          <cell r="E6094" t="str">
            <v>251202</v>
          </cell>
          <cell r="F6094" t="str">
            <v>251202</v>
          </cell>
        </row>
        <row r="6095">
          <cell r="C6095" t="str">
            <v>141/K-MDO/IV/02</v>
          </cell>
          <cell r="D6095" t="str">
            <v>WELLY MAKANONENG</v>
          </cell>
          <cell r="E6095" t="str">
            <v>227469</v>
          </cell>
          <cell r="F6095" t="str">
            <v>227469</v>
          </cell>
        </row>
        <row r="6096">
          <cell r="C6096" t="str">
            <v>54/K-MDO/II/02</v>
          </cell>
          <cell r="D6096" t="str">
            <v>WELLY MAKANONENG</v>
          </cell>
          <cell r="E6096" t="str">
            <v>044590</v>
          </cell>
          <cell r="F6096" t="str">
            <v>044590</v>
          </cell>
        </row>
        <row r="6097">
          <cell r="C6097" t="str">
            <v>316/DO/VII/02</v>
          </cell>
          <cell r="D6097" t="str">
            <v>PT. BOSOWA TRADING</v>
          </cell>
          <cell r="E6097" t="str">
            <v>002165</v>
          </cell>
          <cell r="F6097" t="str">
            <v>002165</v>
          </cell>
        </row>
        <row r="6098">
          <cell r="C6098" t="str">
            <v>350/K-MDO/IX/02</v>
          </cell>
          <cell r="D6098" t="str">
            <v>MIKNAHEM TANOD</v>
          </cell>
          <cell r="E6098" t="str">
            <v>049009</v>
          </cell>
          <cell r="F6098" t="str">
            <v>049009</v>
          </cell>
        </row>
        <row r="6099">
          <cell r="C6099" t="str">
            <v>349/K-MDO/IX/02</v>
          </cell>
          <cell r="D6099" t="str">
            <v>SONI NALENG</v>
          </cell>
          <cell r="E6099" t="str">
            <v>049014</v>
          </cell>
          <cell r="F6099" t="str">
            <v>049014</v>
          </cell>
        </row>
        <row r="6100">
          <cell r="C6100" t="str">
            <v>322/K-MDO/VIII/02</v>
          </cell>
          <cell r="D6100" t="str">
            <v>MEYTHA KALALO</v>
          </cell>
          <cell r="E6100" t="str">
            <v>000027</v>
          </cell>
          <cell r="F6100" t="str">
            <v>000027</v>
          </cell>
        </row>
        <row r="6101">
          <cell r="C6101" t="str">
            <v>342/K-MDO/IX/02</v>
          </cell>
          <cell r="D6101" t="str">
            <v>JOHNY PIANGKAAN</v>
          </cell>
          <cell r="E6101" t="str">
            <v>262889</v>
          </cell>
          <cell r="F6101" t="str">
            <v>262889</v>
          </cell>
        </row>
        <row r="6102">
          <cell r="C6102" t="str">
            <v>338/K-MDO/VIII/02</v>
          </cell>
          <cell r="D6102" t="str">
            <v>JAN B. SAKUL</v>
          </cell>
          <cell r="E6102" t="str">
            <v>084020</v>
          </cell>
          <cell r="F6102" t="str">
            <v>084020</v>
          </cell>
        </row>
        <row r="6103">
          <cell r="C6103" t="str">
            <v>1/K-MDO/I/02</v>
          </cell>
          <cell r="D6103" t="str">
            <v>OLHA MAKANONENG</v>
          </cell>
          <cell r="E6103" t="str">
            <v>013018</v>
          </cell>
          <cell r="F6103" t="str">
            <v>013018</v>
          </cell>
        </row>
        <row r="6104">
          <cell r="C6104" t="str">
            <v>81/K-MDO/V/95</v>
          </cell>
          <cell r="D6104" t="str">
            <v>YANCE KAUNANG</v>
          </cell>
          <cell r="E6104" t="str">
            <v>033780</v>
          </cell>
          <cell r="F6104" t="str">
            <v>033780</v>
          </cell>
        </row>
        <row r="6105">
          <cell r="C6105" t="str">
            <v>17/K-MDO/I/02</v>
          </cell>
          <cell r="D6105" t="str">
            <v>MEIKE MOKODOMPIS</v>
          </cell>
          <cell r="E6105" t="str">
            <v>001669</v>
          </cell>
          <cell r="F6105" t="str">
            <v>001669</v>
          </cell>
        </row>
        <row r="6106">
          <cell r="C6106" t="str">
            <v>20/K-MDO/I/02</v>
          </cell>
          <cell r="D6106" t="str">
            <v>SURIATI PARIS</v>
          </cell>
          <cell r="E6106" t="str">
            <v>027864</v>
          </cell>
          <cell r="F6106" t="str">
            <v>027864</v>
          </cell>
        </row>
        <row r="6107">
          <cell r="C6107" t="str">
            <v>30/K-MDO/I/02</v>
          </cell>
          <cell r="D6107" t="str">
            <v>SEMUEL PARANTU SH</v>
          </cell>
          <cell r="E6107" t="str">
            <v>081501</v>
          </cell>
          <cell r="F6107" t="str">
            <v>081501</v>
          </cell>
        </row>
        <row r="6108">
          <cell r="C6108" t="str">
            <v>60/K-MDO/III/02</v>
          </cell>
          <cell r="D6108" t="str">
            <v>DEVI ENGELINA UNDAP</v>
          </cell>
          <cell r="E6108" t="str">
            <v>216491</v>
          </cell>
          <cell r="F6108" t="str">
            <v>216491</v>
          </cell>
        </row>
        <row r="6109">
          <cell r="C6109" t="str">
            <v>81/K-MDO/III/02</v>
          </cell>
          <cell r="D6109" t="str">
            <v>GIOVANNI PANGEMANAN</v>
          </cell>
          <cell r="E6109" t="str">
            <v>045087</v>
          </cell>
          <cell r="F6109" t="str">
            <v>045087</v>
          </cell>
        </row>
        <row r="6110">
          <cell r="C6110" t="str">
            <v>343/K-MDO/IX/02</v>
          </cell>
          <cell r="D6110" t="str">
            <v>YASIN MATONA</v>
          </cell>
          <cell r="E6110" t="str">
            <v>031854</v>
          </cell>
          <cell r="F6110" t="str">
            <v>031854</v>
          </cell>
        </row>
        <row r="6111">
          <cell r="C6111" t="str">
            <v>89/K-MDO/III/02</v>
          </cell>
          <cell r="D6111" t="str">
            <v>YASIN MATONA</v>
          </cell>
          <cell r="E6111" t="str">
            <v>027389</v>
          </cell>
          <cell r="F6111" t="str">
            <v>027389</v>
          </cell>
        </row>
        <row r="6112">
          <cell r="C6112" t="str">
            <v>91/K-MDO/III/02</v>
          </cell>
          <cell r="D6112" t="str">
            <v>ADRI M. BOGIA</v>
          </cell>
          <cell r="E6112" t="str">
            <v>030393</v>
          </cell>
          <cell r="F6112" t="str">
            <v>030393</v>
          </cell>
        </row>
        <row r="6113">
          <cell r="C6113" t="str">
            <v>98/K-MDO/III/02</v>
          </cell>
          <cell r="D6113" t="str">
            <v>MAX H. TANGKERE</v>
          </cell>
          <cell r="E6113" t="str">
            <v>008559</v>
          </cell>
          <cell r="F6113" t="str">
            <v>008559</v>
          </cell>
        </row>
        <row r="6114">
          <cell r="C6114" t="str">
            <v>341/K-MDO/VIII/02</v>
          </cell>
          <cell r="D6114" t="str">
            <v>IRWAN  KANDOUW</v>
          </cell>
          <cell r="E6114" t="str">
            <v>294404</v>
          </cell>
          <cell r="F6114" t="str">
            <v>294404</v>
          </cell>
        </row>
        <row r="6115">
          <cell r="C6115" t="str">
            <v>339/K-MDO/VIII/02</v>
          </cell>
          <cell r="D6115" t="str">
            <v>JANTJE HARUN</v>
          </cell>
          <cell r="E6115" t="str">
            <v>294432</v>
          </cell>
          <cell r="F6115" t="str">
            <v>294432</v>
          </cell>
        </row>
        <row r="6116">
          <cell r="C6116" t="str">
            <v>336/K-MDO/IX/02</v>
          </cell>
          <cell r="D6116" t="str">
            <v>NOVIE LUMEMPOW</v>
          </cell>
          <cell r="E6116" t="str">
            <v>294441</v>
          </cell>
          <cell r="F6116" t="str">
            <v>294441</v>
          </cell>
        </row>
        <row r="6117">
          <cell r="C6117" t="str">
            <v>113/K-MDO/IV/02</v>
          </cell>
          <cell r="D6117" t="str">
            <v>JEANE WANGKE</v>
          </cell>
          <cell r="E6117" t="str">
            <v>082254</v>
          </cell>
          <cell r="F6117" t="str">
            <v>082254</v>
          </cell>
        </row>
        <row r="6118">
          <cell r="C6118" t="str">
            <v>114/K-MDO/IV/02</v>
          </cell>
          <cell r="D6118" t="str">
            <v>YANTJE POTU</v>
          </cell>
          <cell r="E6118" t="str">
            <v>082219</v>
          </cell>
          <cell r="F6118" t="str">
            <v>082219</v>
          </cell>
        </row>
        <row r="6119">
          <cell r="C6119" t="str">
            <v>129/K-MDO/IV/02</v>
          </cell>
          <cell r="D6119" t="str">
            <v>DRS. FARUK SAMALAM</v>
          </cell>
          <cell r="E6119" t="str">
            <v>081968</v>
          </cell>
          <cell r="F6119" t="str">
            <v>081968</v>
          </cell>
        </row>
        <row r="6120">
          <cell r="C6120" t="str">
            <v>136/K-MDO/IV/02</v>
          </cell>
          <cell r="D6120" t="str">
            <v>DARMAN L. LOVUS, SH.</v>
          </cell>
          <cell r="E6120" t="str">
            <v>227460</v>
          </cell>
          <cell r="F6120" t="str">
            <v>227460</v>
          </cell>
        </row>
        <row r="6121">
          <cell r="C6121" t="str">
            <v>142/K-MDO/IV/02</v>
          </cell>
          <cell r="D6121" t="str">
            <v>YURI F. PANTOUW</v>
          </cell>
          <cell r="E6121" t="str">
            <v>238725</v>
          </cell>
          <cell r="F6121" t="str">
            <v>238725</v>
          </cell>
        </row>
        <row r="6122">
          <cell r="C6122" t="str">
            <v>144/K-MDO/IV/02</v>
          </cell>
          <cell r="D6122" t="str">
            <v>NOVA S. M. MANENGKEY</v>
          </cell>
          <cell r="E6122">
            <v>0</v>
          </cell>
          <cell r="F6122">
            <v>0</v>
          </cell>
        </row>
        <row r="6123">
          <cell r="C6123" t="str">
            <v>169/K-MDO/V/02</v>
          </cell>
          <cell r="D6123" t="str">
            <v>Ir. B. Y. RENYAAN</v>
          </cell>
          <cell r="E6123" t="str">
            <v>000142</v>
          </cell>
          <cell r="F6123" t="str">
            <v>000142</v>
          </cell>
        </row>
        <row r="6124">
          <cell r="C6124" t="str">
            <v>170/K-MDO/V/02</v>
          </cell>
          <cell r="D6124" t="str">
            <v>NASIRUN HARMAIN</v>
          </cell>
          <cell r="E6124" t="str">
            <v>029508</v>
          </cell>
          <cell r="F6124" t="str">
            <v>029508</v>
          </cell>
        </row>
        <row r="6125">
          <cell r="C6125" t="str">
            <v>180/K-MDO/V/02</v>
          </cell>
          <cell r="D6125" t="str">
            <v>DERBY J. SAUMANA</v>
          </cell>
          <cell r="E6125" t="str">
            <v>082746</v>
          </cell>
          <cell r="F6125" t="str">
            <v>082746</v>
          </cell>
        </row>
        <row r="6126">
          <cell r="C6126" t="str">
            <v>100/K-MDO/XII/99</v>
          </cell>
          <cell r="D6126" t="str">
            <v>MERNI SONDAKH</v>
          </cell>
          <cell r="E6126" t="str">
            <v>001083</v>
          </cell>
          <cell r="F6126" t="str">
            <v>001083</v>
          </cell>
        </row>
        <row r="6127">
          <cell r="C6127" t="str">
            <v>183/K-MDO/V/02</v>
          </cell>
          <cell r="D6127" t="str">
            <v>WILLEM F. WATULINGAS</v>
          </cell>
          <cell r="E6127" t="str">
            <v>082764</v>
          </cell>
          <cell r="F6127" t="str">
            <v>082764</v>
          </cell>
        </row>
        <row r="6128">
          <cell r="C6128" t="str">
            <v>184/K-MDO/V/02</v>
          </cell>
          <cell r="D6128" t="str">
            <v>KLEOFAS J. TURAMBI</v>
          </cell>
          <cell r="E6128" t="str">
            <v>082760</v>
          </cell>
          <cell r="F6128" t="str">
            <v>082760</v>
          </cell>
        </row>
        <row r="6129">
          <cell r="C6129" t="str">
            <v>188/K-MDO/V/02</v>
          </cell>
          <cell r="D6129" t="str">
            <v>DRS. TUCHBIRUN B. DJENAAN</v>
          </cell>
          <cell r="E6129" t="str">
            <v>082735</v>
          </cell>
          <cell r="F6129" t="str">
            <v>082735</v>
          </cell>
        </row>
        <row r="6130">
          <cell r="C6130" t="str">
            <v>190/K-MDO/V/02</v>
          </cell>
          <cell r="D6130" t="str">
            <v>JOUKE I. MANDAGI</v>
          </cell>
          <cell r="E6130" t="str">
            <v>082728</v>
          </cell>
          <cell r="F6130" t="str">
            <v>082728</v>
          </cell>
        </row>
        <row r="6131">
          <cell r="C6131" t="str">
            <v>344/K-MDO/IX/02</v>
          </cell>
          <cell r="D6131" t="str">
            <v>FRANGKIE RONDONUWU</v>
          </cell>
          <cell r="E6131" t="str">
            <v>001762</v>
          </cell>
          <cell r="F6131" t="str">
            <v>001762</v>
          </cell>
        </row>
        <row r="6132">
          <cell r="C6132" t="str">
            <v>193/K-MDO/V/02</v>
          </cell>
          <cell r="D6132" t="str">
            <v>FRANGKIE RONDONUWU</v>
          </cell>
          <cell r="E6132" t="str">
            <v>033286</v>
          </cell>
          <cell r="F6132" t="str">
            <v>033286</v>
          </cell>
        </row>
        <row r="6133">
          <cell r="C6133" t="str">
            <v>194/K-MDO/V/02</v>
          </cell>
          <cell r="D6133" t="str">
            <v>FRANGKIE RONDONUWU</v>
          </cell>
          <cell r="E6133" t="str">
            <v>034433</v>
          </cell>
          <cell r="F6133" t="str">
            <v>034433</v>
          </cell>
        </row>
        <row r="6134">
          <cell r="C6134" t="str">
            <v>196/K-MDO/V/02</v>
          </cell>
          <cell r="D6134" t="str">
            <v>ADELEIDA ANSYAR</v>
          </cell>
          <cell r="E6134">
            <v>0</v>
          </cell>
          <cell r="F6134">
            <v>0</v>
          </cell>
        </row>
        <row r="6135">
          <cell r="C6135" t="str">
            <v>205/K-MDO/VI/02</v>
          </cell>
          <cell r="D6135" t="str">
            <v>FANNY ROHINSULU</v>
          </cell>
          <cell r="E6135" t="str">
            <v>013061</v>
          </cell>
          <cell r="F6135" t="str">
            <v>013061</v>
          </cell>
        </row>
        <row r="6136">
          <cell r="C6136" t="str">
            <v>313/K-MDO/VII/02</v>
          </cell>
          <cell r="D6136" t="str">
            <v>FANNY ROTINSULU</v>
          </cell>
          <cell r="E6136" t="str">
            <v>035799</v>
          </cell>
          <cell r="F6136" t="str">
            <v>035799</v>
          </cell>
        </row>
        <row r="6137">
          <cell r="C6137" t="str">
            <v>315/K-MDO/VII/02</v>
          </cell>
          <cell r="D6137" t="str">
            <v>FANNY ROTINSULU</v>
          </cell>
          <cell r="E6137" t="str">
            <v>034438</v>
          </cell>
          <cell r="F6137" t="str">
            <v>034438</v>
          </cell>
        </row>
        <row r="6138">
          <cell r="C6138" t="str">
            <v>251/K-MDO/VII/02</v>
          </cell>
          <cell r="D6138" t="str">
            <v>FANNY ROTINSULU</v>
          </cell>
          <cell r="E6138" t="str">
            <v>000333</v>
          </cell>
          <cell r="F6138" t="str">
            <v>000333</v>
          </cell>
        </row>
        <row r="6139">
          <cell r="C6139" t="str">
            <v>223/K-MDO/VI/02</v>
          </cell>
          <cell r="D6139" t="str">
            <v>DOLFE S. PONTOH</v>
          </cell>
          <cell r="E6139" t="str">
            <v>000504</v>
          </cell>
          <cell r="F6139" t="str">
            <v>000504</v>
          </cell>
        </row>
        <row r="6140">
          <cell r="C6140" t="str">
            <v>232/K-MDO/VI/02</v>
          </cell>
          <cell r="D6140" t="str">
            <v>FANG SUMBALA</v>
          </cell>
          <cell r="E6140" t="str">
            <v>013062</v>
          </cell>
          <cell r="F6140" t="str">
            <v>013062</v>
          </cell>
        </row>
        <row r="6141">
          <cell r="C6141" t="str">
            <v>235/K-MDO/VI/02</v>
          </cell>
          <cell r="D6141" t="str">
            <v>IMELGA ABUBAKAR</v>
          </cell>
          <cell r="E6141" t="str">
            <v>290174</v>
          </cell>
          <cell r="F6141" t="str">
            <v>290174</v>
          </cell>
        </row>
        <row r="6142">
          <cell r="C6142" t="str">
            <v>238/K-MDO/VI/02</v>
          </cell>
          <cell r="D6142" t="str">
            <v>YAHYA ALKATIRI, SE</v>
          </cell>
          <cell r="E6142" t="str">
            <v>047493</v>
          </cell>
          <cell r="F6142" t="str">
            <v>047493</v>
          </cell>
        </row>
        <row r="6143">
          <cell r="C6143" t="str">
            <v>249/K-MDO/VII/02</v>
          </cell>
          <cell r="D6143" t="str">
            <v>MEISKE T. UNDAP</v>
          </cell>
          <cell r="E6143" t="str">
            <v>006233</v>
          </cell>
          <cell r="F6143" t="str">
            <v>006233</v>
          </cell>
        </row>
        <row r="6144">
          <cell r="C6144" t="str">
            <v>396/K-MDO/XII/02</v>
          </cell>
          <cell r="D6144" t="str">
            <v>MEISKI  T. UNDAP</v>
          </cell>
          <cell r="E6144" t="str">
            <v>019596</v>
          </cell>
          <cell r="F6144" t="str">
            <v>019596</v>
          </cell>
        </row>
        <row r="6145">
          <cell r="C6145" t="str">
            <v>262/K-MDO/VII/02</v>
          </cell>
          <cell r="D6145" t="str">
            <v>JEMMY PAKASI</v>
          </cell>
          <cell r="E6145" t="str">
            <v>083364</v>
          </cell>
          <cell r="F6145" t="str">
            <v>083364</v>
          </cell>
        </row>
        <row r="6146">
          <cell r="C6146" t="str">
            <v>267/K-MDO/VII/02</v>
          </cell>
          <cell r="D6146" t="str">
            <v>SINYO HARUN</v>
          </cell>
          <cell r="E6146" t="str">
            <v>251203</v>
          </cell>
          <cell r="F6146" t="str">
            <v>251203</v>
          </cell>
        </row>
        <row r="6147">
          <cell r="C6147" t="str">
            <v>268/K-MDO/VII/02</v>
          </cell>
          <cell r="D6147" t="str">
            <v>SINYO WONGKAR</v>
          </cell>
          <cell r="E6147" t="str">
            <v>293612</v>
          </cell>
          <cell r="F6147" t="str">
            <v>293612</v>
          </cell>
        </row>
        <row r="6148">
          <cell r="C6148" t="str">
            <v>269/K-MDO/VII/02</v>
          </cell>
          <cell r="D6148" t="str">
            <v>DJULVIA MATAHER</v>
          </cell>
          <cell r="E6148" t="str">
            <v>262890</v>
          </cell>
          <cell r="F6148" t="str">
            <v>262890</v>
          </cell>
        </row>
        <row r="6149">
          <cell r="C6149" t="str">
            <v>273/K-MDO/VII/02</v>
          </cell>
          <cell r="D6149" t="str">
            <v>YUNUS TOMMY MOMUAT</v>
          </cell>
          <cell r="E6149" t="str">
            <v>048214</v>
          </cell>
          <cell r="F6149" t="str">
            <v>048214</v>
          </cell>
        </row>
        <row r="6150">
          <cell r="C6150" t="str">
            <v>334/K-MDO/VIII/02</v>
          </cell>
          <cell r="D6150" t="str">
            <v>DEASY TAMPI</v>
          </cell>
          <cell r="E6150" t="str">
            <v>009160</v>
          </cell>
          <cell r="F6150" t="str">
            <v>009160</v>
          </cell>
        </row>
        <row r="6151">
          <cell r="C6151" t="str">
            <v>360/K-MDO/IX/02</v>
          </cell>
          <cell r="D6151" t="str">
            <v>MARYAM NUSI</v>
          </cell>
          <cell r="E6151" t="str">
            <v>049859</v>
          </cell>
          <cell r="F6151" t="str">
            <v>049859</v>
          </cell>
        </row>
        <row r="6152">
          <cell r="C6152" t="str">
            <v>331/K-MDO/VIII/02</v>
          </cell>
          <cell r="D6152" t="str">
            <v>MARYAM NUSI</v>
          </cell>
          <cell r="E6152" t="str">
            <v>294568</v>
          </cell>
          <cell r="F6152" t="str">
            <v>294568</v>
          </cell>
        </row>
        <row r="6153">
          <cell r="C6153" t="str">
            <v>284/K-MDO/VII/02</v>
          </cell>
          <cell r="D6153" t="str">
            <v>SYERNIE EM. LOMBONE</v>
          </cell>
          <cell r="E6153" t="str">
            <v>290123</v>
          </cell>
          <cell r="F6153" t="str">
            <v>290123</v>
          </cell>
        </row>
        <row r="6154">
          <cell r="C6154" t="str">
            <v>285/K-MDO/VII/02</v>
          </cell>
          <cell r="D6154" t="str">
            <v>ALBERT JOHANIS, SPD</v>
          </cell>
          <cell r="E6154" t="str">
            <v>293593</v>
          </cell>
          <cell r="F6154" t="str">
            <v>293593</v>
          </cell>
        </row>
        <row r="6155">
          <cell r="C6155" t="str">
            <v>328/K-MDO/VIII/02</v>
          </cell>
          <cell r="D6155" t="str">
            <v>HERNY SIAMIN</v>
          </cell>
          <cell r="E6155" t="str">
            <v>084485</v>
          </cell>
          <cell r="F6155" t="str">
            <v>084485</v>
          </cell>
        </row>
        <row r="6156">
          <cell r="C6156" t="str">
            <v>298/K-MDO/VII/02</v>
          </cell>
          <cell r="D6156" t="str">
            <v>MACHMUD USMAN, SE</v>
          </cell>
          <cell r="E6156" t="str">
            <v>230642</v>
          </cell>
          <cell r="F6156" t="str">
            <v>230642</v>
          </cell>
        </row>
        <row r="6157">
          <cell r="C6157" t="str">
            <v>307/K-MDO/VII/02</v>
          </cell>
          <cell r="D6157" t="str">
            <v>JONATHAN SANGELLORAN</v>
          </cell>
          <cell r="E6157" t="str">
            <v>290173</v>
          </cell>
          <cell r="F6157" t="str">
            <v>290173</v>
          </cell>
        </row>
        <row r="6158">
          <cell r="C6158" t="str">
            <v>308/K-MDO/VII/02</v>
          </cell>
          <cell r="D6158" t="str">
            <v>NICO PALENDENG</v>
          </cell>
          <cell r="E6158" t="str">
            <v>083829</v>
          </cell>
          <cell r="F6158" t="str">
            <v>083829</v>
          </cell>
        </row>
        <row r="6159">
          <cell r="C6159" t="str">
            <v>309/K-MDO/VII/02</v>
          </cell>
          <cell r="D6159" t="str">
            <v>PT. STACO BOSOWA</v>
          </cell>
          <cell r="E6159" t="str">
            <v>001538</v>
          </cell>
          <cell r="F6159" t="str">
            <v>001538</v>
          </cell>
        </row>
        <row r="6160">
          <cell r="C6160" t="str">
            <v>321/K-MDO/VIII/02</v>
          </cell>
          <cell r="D6160" t="str">
            <v>ANSHAR HELINGO</v>
          </cell>
          <cell r="E6160" t="str">
            <v>288905</v>
          </cell>
          <cell r="F6160" t="str">
            <v>288905</v>
          </cell>
        </row>
        <row r="6161">
          <cell r="C6161" t="str">
            <v>230/K-MDO/IX/00</v>
          </cell>
          <cell r="D6161" t="str">
            <v>ANSHAR HELINGO</v>
          </cell>
          <cell r="E6161" t="str">
            <v>008315</v>
          </cell>
          <cell r="F6161" t="str">
            <v>008315</v>
          </cell>
        </row>
        <row r="6162">
          <cell r="C6162" t="str">
            <v>323/K-MDO/VIII/02</v>
          </cell>
          <cell r="D6162" t="str">
            <v>Y. PINARIA DIRK</v>
          </cell>
          <cell r="E6162" t="str">
            <v>083842</v>
          </cell>
          <cell r="F6162" t="str">
            <v>083842</v>
          </cell>
        </row>
        <row r="6163">
          <cell r="C6163" t="str">
            <v>225/K-MDO/VI/02</v>
          </cell>
          <cell r="D6163" t="str">
            <v>CYNTHIA H. THENDRIS</v>
          </cell>
          <cell r="E6163" t="str">
            <v>292146</v>
          </cell>
          <cell r="F6163" t="str">
            <v>292146</v>
          </cell>
        </row>
        <row r="6164">
          <cell r="C6164" t="str">
            <v>400/K-MDO/XII/02</v>
          </cell>
          <cell r="D6164" t="str">
            <v>DRS. TEMMY BENNY ASSA</v>
          </cell>
          <cell r="E6164" t="str">
            <v>086864</v>
          </cell>
          <cell r="F6164" t="str">
            <v>086864</v>
          </cell>
        </row>
        <row r="6165">
          <cell r="C6165" t="str">
            <v>328/K-MDO/XII/92</v>
          </cell>
          <cell r="D6165" t="str">
            <v>LUKMAN U. LAMATO</v>
          </cell>
          <cell r="E6165" t="str">
            <v>014213</v>
          </cell>
          <cell r="F6165" t="str">
            <v>014213</v>
          </cell>
        </row>
        <row r="6166">
          <cell r="C6166" t="str">
            <v>217/K-MDO/IX/92</v>
          </cell>
          <cell r="D6166" t="str">
            <v>JACONINA WAGIU</v>
          </cell>
          <cell r="E6166" t="str">
            <v>011832</v>
          </cell>
          <cell r="F6166" t="str">
            <v>011832</v>
          </cell>
        </row>
        <row r="6167">
          <cell r="C6167" t="str">
            <v>246/K-MDO/VII/02</v>
          </cell>
          <cell r="D6167" t="str">
            <v>DRA. TRY SUMIYATI ROTTY</v>
          </cell>
          <cell r="E6167" t="str">
            <v>000144</v>
          </cell>
          <cell r="F6167" t="str">
            <v>000144</v>
          </cell>
        </row>
        <row r="6168">
          <cell r="C6168" t="str">
            <v>131/K-MDO/VIII/94</v>
          </cell>
          <cell r="D6168" t="str">
            <v>JOHANA SUMAMPOUW</v>
          </cell>
          <cell r="E6168" t="str">
            <v>029501</v>
          </cell>
          <cell r="F6168" t="str">
            <v>029501</v>
          </cell>
        </row>
        <row r="6169">
          <cell r="C6169" t="str">
            <v>359/K-MDO/IX/02</v>
          </cell>
          <cell r="D6169" t="str">
            <v>ROBBY H. EMAN</v>
          </cell>
          <cell r="E6169" t="str">
            <v>295622</v>
          </cell>
          <cell r="F6169" t="str">
            <v>295622</v>
          </cell>
        </row>
        <row r="6170">
          <cell r="C6170" t="str">
            <v>1/K-MDO/I/99</v>
          </cell>
          <cell r="D6170" t="str">
            <v>ROBBY H. EMAN</v>
          </cell>
          <cell r="E6170" t="str">
            <v>074139</v>
          </cell>
          <cell r="F6170" t="str">
            <v>074139</v>
          </cell>
        </row>
        <row r="6171">
          <cell r="C6171" t="str">
            <v>96/K-MDO/VI/94</v>
          </cell>
          <cell r="D6171" t="str">
            <v>PAUL S. LANGITAN</v>
          </cell>
          <cell r="E6171" t="str">
            <v>024945.424962.024305</v>
          </cell>
          <cell r="F6171" t="str">
            <v>024945.424962.024305</v>
          </cell>
        </row>
        <row r="6172">
          <cell r="C6172" t="str">
            <v>83/K-MDO/V/94</v>
          </cell>
          <cell r="D6172" t="str">
            <v>FERI LANGITAN</v>
          </cell>
          <cell r="E6172" t="str">
            <v>024161</v>
          </cell>
          <cell r="F6172" t="str">
            <v>024161</v>
          </cell>
        </row>
        <row r="6173">
          <cell r="C6173" t="str">
            <v>76/K-MDO/IV/94</v>
          </cell>
          <cell r="D6173" t="str">
            <v>MUH. AMIR NURDIN</v>
          </cell>
          <cell r="E6173" t="str">
            <v>024582</v>
          </cell>
          <cell r="F6173" t="str">
            <v>024582</v>
          </cell>
        </row>
        <row r="6174">
          <cell r="C6174" t="str">
            <v>45/K-MDO/III/94</v>
          </cell>
          <cell r="D6174" t="str">
            <v>KETTY S.RUNTUWENE</v>
          </cell>
          <cell r="E6174" t="str">
            <v>024697</v>
          </cell>
          <cell r="F6174" t="str">
            <v>024697</v>
          </cell>
        </row>
        <row r="6175">
          <cell r="C6175" t="str">
            <v>161/K-MDO/IX/94</v>
          </cell>
          <cell r="D6175" t="str">
            <v>JACKY CH.A.R.</v>
          </cell>
          <cell r="E6175" t="str">
            <v>028769</v>
          </cell>
          <cell r="F6175" t="str">
            <v>028769</v>
          </cell>
        </row>
        <row r="6176">
          <cell r="C6176" t="str">
            <v>233/K-MDO/XII/95</v>
          </cell>
          <cell r="D6176" t="str">
            <v>JOSEF SILFANUS</v>
          </cell>
          <cell r="E6176" t="str">
            <v>042208.042062.042225.041931</v>
          </cell>
          <cell r="F6176" t="str">
            <v>042208.042062.042225.041931</v>
          </cell>
        </row>
        <row r="6177">
          <cell r="C6177" t="str">
            <v>5/K-MDO/I/01</v>
          </cell>
          <cell r="D6177" t="str">
            <v>DRS R A KOLOAY</v>
          </cell>
          <cell r="E6177" t="str">
            <v>078113</v>
          </cell>
          <cell r="F6177" t="str">
            <v>078113</v>
          </cell>
        </row>
        <row r="6178">
          <cell r="C6178" t="str">
            <v>347/K-MDO/IX/02</v>
          </cell>
          <cell r="D6178" t="str">
            <v>ELISABETH B. KEMUR</v>
          </cell>
          <cell r="E6178" t="str">
            <v>049015</v>
          </cell>
          <cell r="F6178" t="str">
            <v>049015</v>
          </cell>
        </row>
        <row r="6179">
          <cell r="C6179" t="str">
            <v>192/K-MDO/VIII/01</v>
          </cell>
          <cell r="D6179" t="str">
            <v>TONNY E RUMETOR</v>
          </cell>
          <cell r="E6179" t="str">
            <v>080013</v>
          </cell>
          <cell r="F6179" t="str">
            <v>080013</v>
          </cell>
        </row>
        <row r="6180">
          <cell r="C6180" t="str">
            <v>134/K-MDO/VI/01</v>
          </cell>
          <cell r="D6180" t="str">
            <v>MUNTER NMANULANG</v>
          </cell>
          <cell r="E6180" t="str">
            <v>079026</v>
          </cell>
          <cell r="F6180" t="str">
            <v>079026</v>
          </cell>
        </row>
        <row r="6181">
          <cell r="C6181" t="str">
            <v>120/K-MDO/V/01</v>
          </cell>
          <cell r="D6181" t="str">
            <v>NATSIR ARBIE</v>
          </cell>
          <cell r="E6181" t="str">
            <v>006563</v>
          </cell>
          <cell r="F6181" t="str">
            <v>006563</v>
          </cell>
        </row>
        <row r="6182">
          <cell r="C6182" t="str">
            <v>108/K-MDO/IV/01</v>
          </cell>
          <cell r="D6182" t="str">
            <v>YOLLA PARENGKUAN</v>
          </cell>
          <cell r="E6182" t="str">
            <v>006982</v>
          </cell>
          <cell r="F6182" t="str">
            <v>006982</v>
          </cell>
        </row>
        <row r="6183">
          <cell r="C6183" t="str">
            <v>96/K-MDO/IV/01</v>
          </cell>
          <cell r="D6183" t="str">
            <v>SIGARLAKI PANTOUW</v>
          </cell>
          <cell r="E6183" t="str">
            <v>078417</v>
          </cell>
          <cell r="F6183" t="str">
            <v>078417</v>
          </cell>
        </row>
        <row r="6184">
          <cell r="C6184" t="str">
            <v>72/K-MDO/III/01</v>
          </cell>
          <cell r="D6184" t="str">
            <v>DANTJE S MAMANGKEY</v>
          </cell>
          <cell r="E6184" t="str">
            <v>078423</v>
          </cell>
          <cell r="F6184" t="str">
            <v>078423</v>
          </cell>
        </row>
        <row r="6185">
          <cell r="C6185" t="str">
            <v>67/K-MDO/III/01</v>
          </cell>
          <cell r="D6185" t="str">
            <v>RUDDY MAX WANEY</v>
          </cell>
          <cell r="E6185" t="str">
            <v>006554</v>
          </cell>
          <cell r="F6185" t="str">
            <v>006554</v>
          </cell>
        </row>
        <row r="6186">
          <cell r="C6186" t="str">
            <v>64/K-MDO/III/01</v>
          </cell>
          <cell r="D6186" t="str">
            <v>ANTHON R ROGI</v>
          </cell>
          <cell r="E6186" t="str">
            <v>011741</v>
          </cell>
          <cell r="F6186" t="str">
            <v>011741</v>
          </cell>
        </row>
        <row r="6187">
          <cell r="C6187" t="str">
            <v>61/K-MDO/III/01</v>
          </cell>
          <cell r="D6187" t="str">
            <v>GRIT ANYTA RUMAWUNG</v>
          </cell>
          <cell r="E6187" t="str">
            <v>007860</v>
          </cell>
          <cell r="F6187" t="str">
            <v>007860</v>
          </cell>
        </row>
        <row r="6188">
          <cell r="C6188" t="str">
            <v>57/K-MDO/III/01</v>
          </cell>
          <cell r="D6188" t="str">
            <v>RICHARD S MANAMBING</v>
          </cell>
          <cell r="E6188" t="str">
            <v>007402</v>
          </cell>
          <cell r="F6188" t="str">
            <v>007402</v>
          </cell>
        </row>
        <row r="6189">
          <cell r="C6189" t="str">
            <v>164/K-MDO/VII/01</v>
          </cell>
          <cell r="D6189" t="str">
            <v>DEITJE A WUON</v>
          </cell>
          <cell r="E6189" t="str">
            <v>079901</v>
          </cell>
          <cell r="F6189" t="str">
            <v>079901</v>
          </cell>
        </row>
        <row r="6190">
          <cell r="C6190" t="str">
            <v>239/K-MDO/IX/01</v>
          </cell>
          <cell r="D6190" t="str">
            <v>HARRY A MACHMUD</v>
          </cell>
          <cell r="E6190" t="str">
            <v>283317</v>
          </cell>
          <cell r="F6190" t="str">
            <v>283317</v>
          </cell>
        </row>
        <row r="6191">
          <cell r="C6191" t="str">
            <v>324/K-MDO/XI/01</v>
          </cell>
          <cell r="D6191" t="str">
            <v>HANNY KALANGI</v>
          </cell>
          <cell r="E6191" t="str">
            <v>001618</v>
          </cell>
          <cell r="F6191" t="str">
            <v>001618</v>
          </cell>
        </row>
        <row r="6192">
          <cell r="C6192" t="str">
            <v>53/K-MDO/II/01</v>
          </cell>
          <cell r="D6192" t="str">
            <v>ADOLF MAMUAYA</v>
          </cell>
          <cell r="E6192" t="str">
            <v>014430</v>
          </cell>
          <cell r="F6192" t="str">
            <v>014430</v>
          </cell>
        </row>
        <row r="6193">
          <cell r="C6193" t="str">
            <v>169/K-MDO/IX/96</v>
          </cell>
          <cell r="D6193" t="str">
            <v>ADOLF DOMPAS, BA</v>
          </cell>
          <cell r="E6193" t="str">
            <v>054929</v>
          </cell>
          <cell r="F6193" t="str">
            <v>054929</v>
          </cell>
        </row>
        <row r="6194">
          <cell r="C6194" t="str">
            <v>47/K-BT/ /95</v>
          </cell>
          <cell r="D6194" t="str">
            <v>LOUKE KAUNANG</v>
          </cell>
          <cell r="E6194" t="str">
            <v>037092</v>
          </cell>
          <cell r="F6194" t="str">
            <v>037092</v>
          </cell>
        </row>
        <row r="6195">
          <cell r="C6195" t="str">
            <v>272/K-MDO/XII/96</v>
          </cell>
          <cell r="D6195" t="str">
            <v>FERIANNE MAUKAR</v>
          </cell>
          <cell r="E6195" t="str">
            <v>054307</v>
          </cell>
          <cell r="F6195" t="str">
            <v>054307</v>
          </cell>
        </row>
        <row r="6196">
          <cell r="C6196" t="str">
            <v>105/K-MDO/IV/02</v>
          </cell>
          <cell r="D6196" t="str">
            <v>HERMAN KEMALA</v>
          </cell>
          <cell r="E6196" t="str">
            <v>028433</v>
          </cell>
          <cell r="F6196" t="str">
            <v>028433</v>
          </cell>
        </row>
        <row r="6197">
          <cell r="C6197" t="str">
            <v>105/K-MDO/VI/95</v>
          </cell>
          <cell r="D6197" t="str">
            <v>JOHANIS MEKEL</v>
          </cell>
          <cell r="E6197" t="str">
            <v>038826</v>
          </cell>
          <cell r="F6197" t="str">
            <v>038826</v>
          </cell>
        </row>
        <row r="6198">
          <cell r="C6198" t="str">
            <v>109/K-MDO/VI/95</v>
          </cell>
          <cell r="D6198" t="str">
            <v>OLVIEN S. ROMPIS</v>
          </cell>
          <cell r="E6198" t="str">
            <v>039478</v>
          </cell>
          <cell r="F6198" t="str">
            <v>039478</v>
          </cell>
        </row>
        <row r="6199">
          <cell r="C6199" t="str">
            <v>114/K-MDO/VI/95</v>
          </cell>
          <cell r="D6199" t="str">
            <v>HANI SUMENGE</v>
          </cell>
          <cell r="E6199" t="str">
            <v>035590</v>
          </cell>
          <cell r="F6199" t="str">
            <v>035590</v>
          </cell>
        </row>
        <row r="6200">
          <cell r="C6200" t="str">
            <v>85/K-MDO/V/96</v>
          </cell>
          <cell r="D6200" t="str">
            <v>MEIDY M. PANDEIROT</v>
          </cell>
          <cell r="E6200" t="str">
            <v>033168</v>
          </cell>
          <cell r="F6200" t="str">
            <v>033168</v>
          </cell>
        </row>
        <row r="6201">
          <cell r="C6201" t="str">
            <v>131/K-MDO/VII/96</v>
          </cell>
          <cell r="D6201" t="str">
            <v>MEYDY M. PANDEIROT</v>
          </cell>
          <cell r="E6201" t="str">
            <v>034285</v>
          </cell>
          <cell r="F6201" t="str">
            <v>034285</v>
          </cell>
        </row>
        <row r="6202">
          <cell r="C6202" t="str">
            <v>290/K-MDO/X/00</v>
          </cell>
          <cell r="D6202" t="str">
            <v>SERMA J F RORY</v>
          </cell>
          <cell r="E6202" t="str">
            <v>034875</v>
          </cell>
          <cell r="F6202" t="str">
            <v>034875</v>
          </cell>
        </row>
        <row r="6203">
          <cell r="C6203" t="str">
            <v>212/K-MDO/XI/94</v>
          </cell>
          <cell r="D6203" t="str">
            <v>ARIS POLII</v>
          </cell>
          <cell r="E6203" t="str">
            <v>031735</v>
          </cell>
          <cell r="F6203" t="str">
            <v>031735</v>
          </cell>
        </row>
        <row r="6204">
          <cell r="C6204" t="str">
            <v>133/K-BT/VIII/95</v>
          </cell>
          <cell r="D6204" t="str">
            <v>MARITJE DIEN</v>
          </cell>
          <cell r="E6204" t="str">
            <v>040456</v>
          </cell>
          <cell r="F6204" t="str">
            <v>040456</v>
          </cell>
        </row>
        <row r="6205">
          <cell r="C6205" t="str">
            <v>123/K-MDO/V/01</v>
          </cell>
          <cell r="D6205" t="str">
            <v>TELDA S NALENG</v>
          </cell>
          <cell r="E6205" t="str">
            <v>002857</v>
          </cell>
          <cell r="F6205" t="str">
            <v>002857</v>
          </cell>
        </row>
        <row r="6206">
          <cell r="C6206" t="str">
            <v>200/K-MDO/XI/95</v>
          </cell>
          <cell r="D6206" t="str">
            <v>O. MUCHLIS. B</v>
          </cell>
          <cell r="E6206" t="str">
            <v>0444447</v>
          </cell>
          <cell r="F6206" t="str">
            <v>0444447</v>
          </cell>
        </row>
        <row r="6207">
          <cell r="C6207" t="str">
            <v>203/K-MDO/XI/95</v>
          </cell>
          <cell r="D6207" t="str">
            <v>DIENTJE. RORING</v>
          </cell>
          <cell r="E6207" t="str">
            <v>042768.042876</v>
          </cell>
          <cell r="F6207" t="str">
            <v>042768.042876</v>
          </cell>
        </row>
        <row r="6208">
          <cell r="C6208" t="str">
            <v>212/K-MDO/XI/95</v>
          </cell>
          <cell r="D6208" t="str">
            <v>RECKY J MONTONG</v>
          </cell>
          <cell r="E6208" t="str">
            <v>042039</v>
          </cell>
          <cell r="F6208" t="str">
            <v>042039</v>
          </cell>
        </row>
        <row r="6209">
          <cell r="C6209" t="str">
            <v>141/K-MDO/VII/97</v>
          </cell>
          <cell r="D6209" t="str">
            <v>NOORCE TAMARA</v>
          </cell>
          <cell r="E6209" t="str">
            <v>069214</v>
          </cell>
          <cell r="F6209" t="str">
            <v>069214</v>
          </cell>
        </row>
        <row r="6210">
          <cell r="C6210" t="str">
            <v>221/K-MDO/II/95</v>
          </cell>
          <cell r="D6210" t="str">
            <v>DRS. MISKE KANINE</v>
          </cell>
          <cell r="E6210">
            <v>0</v>
          </cell>
          <cell r="F6210">
            <v>0</v>
          </cell>
        </row>
        <row r="6211">
          <cell r="C6211" t="str">
            <v>224/K-MDO/XI/95</v>
          </cell>
          <cell r="D6211" t="str">
            <v>NOLDY SUMLANG</v>
          </cell>
          <cell r="E6211" t="str">
            <v>041267</v>
          </cell>
          <cell r="F6211" t="str">
            <v>041267</v>
          </cell>
        </row>
        <row r="6212">
          <cell r="C6212" t="str">
            <v>231/K-MDO/XII/95</v>
          </cell>
          <cell r="D6212" t="str">
            <v>ALEXEANDER WOWAT</v>
          </cell>
          <cell r="E6212" t="str">
            <v>045935</v>
          </cell>
          <cell r="F6212" t="str">
            <v>045935</v>
          </cell>
        </row>
        <row r="6213">
          <cell r="C6213" t="str">
            <v>237/K-MDO/XII/95</v>
          </cell>
          <cell r="D6213" t="str">
            <v>NOLLY. M</v>
          </cell>
          <cell r="E6213" t="str">
            <v>045929</v>
          </cell>
          <cell r="F6213" t="str">
            <v>045929</v>
          </cell>
        </row>
        <row r="6214">
          <cell r="C6214" t="str">
            <v>241/K-MDO/XII/95</v>
          </cell>
          <cell r="D6214" t="str">
            <v>JAUTJE ANGKOL</v>
          </cell>
          <cell r="E6214" t="str">
            <v>045921</v>
          </cell>
          <cell r="F6214" t="str">
            <v>045921</v>
          </cell>
        </row>
        <row r="6215">
          <cell r="C6215" t="str">
            <v>259/K-MDO/XII/95</v>
          </cell>
          <cell r="D6215" t="str">
            <v>ROHANI. DANO</v>
          </cell>
          <cell r="E6215" t="str">
            <v>045859</v>
          </cell>
          <cell r="F6215" t="str">
            <v>045859</v>
          </cell>
        </row>
        <row r="6216">
          <cell r="C6216" t="str">
            <v>74/K-MDO/IV/96</v>
          </cell>
          <cell r="D6216" t="str">
            <v xml:space="preserve">LEXI KABIMBANG </v>
          </cell>
          <cell r="E6216" t="str">
            <v>049926</v>
          </cell>
          <cell r="F6216" t="str">
            <v>049926</v>
          </cell>
        </row>
        <row r="6217">
          <cell r="C6217" t="str">
            <v>153/K-MDO/VIII/96</v>
          </cell>
          <cell r="D6217" t="str">
            <v xml:space="preserve">HENDRA TEWU </v>
          </cell>
          <cell r="E6217" t="str">
            <v>050251</v>
          </cell>
          <cell r="F6217" t="str">
            <v>050251</v>
          </cell>
        </row>
        <row r="6218">
          <cell r="C6218" t="str">
            <v>14/K-MDO/I/96</v>
          </cell>
          <cell r="D6218" t="str">
            <v>JULIUS WALEAN</v>
          </cell>
          <cell r="E6218" t="str">
            <v>045387</v>
          </cell>
          <cell r="F6218" t="str">
            <v>045387</v>
          </cell>
        </row>
        <row r="6219">
          <cell r="C6219" t="str">
            <v>127/K-MDO/VII/96</v>
          </cell>
          <cell r="D6219" t="str">
            <v>JOHANIS MEWNGKANG</v>
          </cell>
          <cell r="E6219" t="str">
            <v>050224</v>
          </cell>
          <cell r="F6219" t="str">
            <v>050224</v>
          </cell>
        </row>
        <row r="6220">
          <cell r="C6220" t="str">
            <v>324/K-MDO/VIII/02</v>
          </cell>
          <cell r="D6220" t="str">
            <v>TEDDY LIMUAT</v>
          </cell>
          <cell r="E6220" t="str">
            <v>031850</v>
          </cell>
          <cell r="F6220" t="str">
            <v>031850</v>
          </cell>
        </row>
        <row r="6221">
          <cell r="C6221" t="str">
            <v>40/K-MDO/II/02</v>
          </cell>
          <cell r="D6221" t="str">
            <v>TEDDY LIMUAT</v>
          </cell>
          <cell r="E6221" t="str">
            <v>026279</v>
          </cell>
          <cell r="F6221" t="str">
            <v>026279</v>
          </cell>
        </row>
        <row r="6222">
          <cell r="C6222" t="str">
            <v>240/K-MDO/IX/01</v>
          </cell>
          <cell r="D6222" t="str">
            <v>TEDDY LIMUAT</v>
          </cell>
          <cell r="E6222" t="str">
            <v>021638</v>
          </cell>
          <cell r="F6222" t="str">
            <v>021638</v>
          </cell>
        </row>
        <row r="6223">
          <cell r="C6223" t="str">
            <v>52/K-BT/V/96</v>
          </cell>
          <cell r="D6223" t="str">
            <v>STELLA WAWORUNTU</v>
          </cell>
          <cell r="E6223" t="str">
            <v>043385</v>
          </cell>
          <cell r="F6223" t="str">
            <v>043385</v>
          </cell>
        </row>
        <row r="6224">
          <cell r="C6224" t="str">
            <v>363/K-MDO/XI/01</v>
          </cell>
          <cell r="D6224" t="str">
            <v>JACH SAHANGGAMU</v>
          </cell>
          <cell r="E6224" t="str">
            <v>027205</v>
          </cell>
          <cell r="F6224" t="str">
            <v>027205</v>
          </cell>
        </row>
        <row r="6225">
          <cell r="C6225" t="str">
            <v>55/K-MDO/III/96</v>
          </cell>
          <cell r="D6225" t="str">
            <v>CICILIA J. TAMBANI</v>
          </cell>
          <cell r="E6225" t="str">
            <v>047624</v>
          </cell>
          <cell r="F6225" t="str">
            <v>047624</v>
          </cell>
        </row>
        <row r="6226">
          <cell r="C6226" t="str">
            <v>62/K-BT/V/96</v>
          </cell>
          <cell r="D6226" t="str">
            <v>HI RUDDY KANDONG</v>
          </cell>
          <cell r="E6226" t="str">
            <v>217783</v>
          </cell>
          <cell r="F6226" t="str">
            <v>217783</v>
          </cell>
        </row>
        <row r="6227">
          <cell r="C6227" t="str">
            <v>66/K-MDO/IV/96</v>
          </cell>
          <cell r="D6227" t="str">
            <v>SUPIT W. SANEWE</v>
          </cell>
          <cell r="E6227" t="str">
            <v>046372</v>
          </cell>
          <cell r="F6227" t="str">
            <v>046372</v>
          </cell>
        </row>
        <row r="6228">
          <cell r="C6228" t="str">
            <v>68/K-MDO/IV/96</v>
          </cell>
          <cell r="D6228" t="str">
            <v>IDRIS DOMPO</v>
          </cell>
          <cell r="E6228" t="str">
            <v>047634</v>
          </cell>
          <cell r="F6228" t="str">
            <v>047634</v>
          </cell>
        </row>
        <row r="6229">
          <cell r="C6229" t="str">
            <v>71/K-MDO/IV/96</v>
          </cell>
          <cell r="D6229" t="str">
            <v>JUST ALEXANDER PIOH</v>
          </cell>
          <cell r="E6229" t="str">
            <v>047614</v>
          </cell>
          <cell r="F6229" t="str">
            <v>047614</v>
          </cell>
        </row>
        <row r="6230">
          <cell r="C6230" t="str">
            <v>73/K-MDO/IV/96</v>
          </cell>
          <cell r="D6230" t="str">
            <v>MACHMUD S. MAJUD</v>
          </cell>
          <cell r="E6230" t="str">
            <v>049185</v>
          </cell>
          <cell r="F6230" t="str">
            <v>049185</v>
          </cell>
        </row>
        <row r="6231">
          <cell r="C6231" t="str">
            <v>75/K-MDO/V/96</v>
          </cell>
          <cell r="D6231" t="str">
            <v>FELIX RAWUNG</v>
          </cell>
          <cell r="E6231" t="str">
            <v>046460</v>
          </cell>
          <cell r="F6231" t="str">
            <v>046460</v>
          </cell>
        </row>
        <row r="6232">
          <cell r="C6232" t="str">
            <v>79/K-MDO/IV/96</v>
          </cell>
          <cell r="D6232" t="str">
            <v>ALAMIN POMAYAN</v>
          </cell>
          <cell r="E6232" t="str">
            <v>050001</v>
          </cell>
          <cell r="F6232" t="str">
            <v>050001</v>
          </cell>
        </row>
        <row r="6233">
          <cell r="C6233" t="str">
            <v>84/K-MDO/V/96</v>
          </cell>
          <cell r="D6233" t="str">
            <v>DRS. DESTEN KATANDANGO</v>
          </cell>
          <cell r="E6233" t="str">
            <v>050733</v>
          </cell>
          <cell r="F6233" t="str">
            <v>050733</v>
          </cell>
        </row>
        <row r="6234">
          <cell r="C6234" t="str">
            <v>90/K-MDO/V/96</v>
          </cell>
          <cell r="D6234" t="str">
            <v xml:space="preserve">AFFAN </v>
          </cell>
          <cell r="E6234" t="str">
            <v>218267</v>
          </cell>
          <cell r="F6234" t="str">
            <v>218267</v>
          </cell>
        </row>
        <row r="6235">
          <cell r="C6235" t="str">
            <v>94/K-MDO/V/96</v>
          </cell>
          <cell r="D6235" t="str">
            <v>PIETER SOUTH</v>
          </cell>
          <cell r="E6235" t="str">
            <v>050246</v>
          </cell>
          <cell r="F6235" t="str">
            <v>050246</v>
          </cell>
        </row>
        <row r="6236">
          <cell r="C6236" t="str">
            <v>100/K-MDO/V/96</v>
          </cell>
          <cell r="D6236" t="str">
            <v>THEBALOUS PALENDENG</v>
          </cell>
          <cell r="E6236" t="str">
            <v>051882</v>
          </cell>
          <cell r="F6236" t="str">
            <v>051882</v>
          </cell>
        </row>
        <row r="6237">
          <cell r="C6237" t="str">
            <v>160/K-MDO/V/02</v>
          </cell>
          <cell r="D6237" t="str">
            <v>RIANY TANDRIS</v>
          </cell>
          <cell r="E6237" t="str">
            <v>219315</v>
          </cell>
          <cell r="F6237" t="str">
            <v>219315</v>
          </cell>
        </row>
        <row r="6238">
          <cell r="C6238" t="str">
            <v>212/K-BT/X/96</v>
          </cell>
          <cell r="D6238" t="str">
            <v>NONTJE MEKEL</v>
          </cell>
          <cell r="E6238" t="str">
            <v>056059</v>
          </cell>
          <cell r="F6238" t="str">
            <v>056059</v>
          </cell>
        </row>
        <row r="6239">
          <cell r="C6239" t="str">
            <v>104/K-BT/V/96</v>
          </cell>
          <cell r="D6239" t="str">
            <v>NOTJE MEKEL</v>
          </cell>
          <cell r="E6239" t="str">
            <v>050760</v>
          </cell>
          <cell r="F6239" t="str">
            <v>050760</v>
          </cell>
        </row>
        <row r="6240">
          <cell r="C6240" t="str">
            <v>105/K-MDO/VI/96</v>
          </cell>
          <cell r="D6240" t="str">
            <v>VENTJE ONIBALA</v>
          </cell>
          <cell r="E6240" t="str">
            <v>050747</v>
          </cell>
          <cell r="F6240" t="str">
            <v>050747</v>
          </cell>
        </row>
        <row r="6241">
          <cell r="C6241" t="str">
            <v>113/K-MDO/VI/96</v>
          </cell>
          <cell r="D6241" t="str">
            <v>OLII BANGKELE</v>
          </cell>
          <cell r="E6241" t="str">
            <v>051886</v>
          </cell>
          <cell r="F6241" t="str">
            <v>051886</v>
          </cell>
        </row>
        <row r="6242">
          <cell r="C6242" t="str">
            <v>115/K-MDO/VI/96</v>
          </cell>
          <cell r="D6242" t="str">
            <v>GATOT SUGIRI</v>
          </cell>
          <cell r="E6242" t="str">
            <v>049932</v>
          </cell>
          <cell r="F6242" t="str">
            <v>049932</v>
          </cell>
        </row>
        <row r="6243">
          <cell r="C6243" t="str">
            <v>6/K-BT/VII/97</v>
          </cell>
          <cell r="D6243" t="str">
            <v>JOHNY SAJOW</v>
          </cell>
          <cell r="E6243" t="str">
            <v>069203</v>
          </cell>
          <cell r="F6243" t="str">
            <v>069203</v>
          </cell>
        </row>
        <row r="6244">
          <cell r="C6244" t="str">
            <v>121/K-BT/VII/96</v>
          </cell>
          <cell r="D6244" t="str">
            <v>JOHNY SAJOW</v>
          </cell>
          <cell r="E6244" t="str">
            <v>046198</v>
          </cell>
          <cell r="F6244" t="str">
            <v>046198</v>
          </cell>
        </row>
        <row r="6245">
          <cell r="C6245" t="str">
            <v>122/K-MDO/VII/96</v>
          </cell>
          <cell r="D6245" t="str">
            <v>STIEN LINJTEWAS</v>
          </cell>
          <cell r="E6245" t="str">
            <v>051759</v>
          </cell>
          <cell r="F6245" t="str">
            <v>051759</v>
          </cell>
        </row>
        <row r="6246">
          <cell r="C6246" t="str">
            <v>244/K-MDO/XI/96</v>
          </cell>
          <cell r="D6246" t="str">
            <v>STIEN LINTJEWAS RATU</v>
          </cell>
          <cell r="E6246" t="str">
            <v>057367</v>
          </cell>
          <cell r="F6246" t="str">
            <v>057367</v>
          </cell>
        </row>
        <row r="6247">
          <cell r="C6247" t="str">
            <v>123/K-MDO/VII/96</v>
          </cell>
          <cell r="D6247" t="str">
            <v>NETTY TONGKELES</v>
          </cell>
          <cell r="E6247" t="str">
            <v>050192</v>
          </cell>
          <cell r="F6247" t="str">
            <v>050192</v>
          </cell>
        </row>
        <row r="6248">
          <cell r="C6248" t="str">
            <v>124/K-BT/V/96</v>
          </cell>
          <cell r="D6248" t="str">
            <v>JAN LEO ROTTY</v>
          </cell>
          <cell r="E6248" t="str">
            <v>046349</v>
          </cell>
          <cell r="F6248" t="str">
            <v>046349</v>
          </cell>
        </row>
        <row r="6249">
          <cell r="C6249" t="str">
            <v>172/K-BT/IX/96</v>
          </cell>
          <cell r="D6249" t="str">
            <v>DRS MR PONGOH</v>
          </cell>
          <cell r="E6249">
            <v>0</v>
          </cell>
          <cell r="F6249">
            <v>0</v>
          </cell>
        </row>
        <row r="6250">
          <cell r="C6250" t="str">
            <v>134/K-MDO/VII/96</v>
          </cell>
          <cell r="D6250" t="str">
            <v>NIKSEL BONGSO</v>
          </cell>
          <cell r="E6250" t="str">
            <v>047613</v>
          </cell>
          <cell r="F6250" t="str">
            <v>047613</v>
          </cell>
        </row>
        <row r="6251">
          <cell r="C6251" t="str">
            <v>132/K-BT/V/96</v>
          </cell>
          <cell r="D6251" t="str">
            <v>MINTJE MONIUNG</v>
          </cell>
          <cell r="E6251" t="str">
            <v>050777</v>
          </cell>
          <cell r="F6251" t="str">
            <v>050777</v>
          </cell>
        </row>
        <row r="6252">
          <cell r="C6252" t="str">
            <v>163/K-MDO/VII/00</v>
          </cell>
          <cell r="D6252" t="str">
            <v>TRI HARTINI MAKABOMBANG</v>
          </cell>
          <cell r="E6252" t="str">
            <v>004897</v>
          </cell>
          <cell r="F6252" t="str">
            <v>004897</v>
          </cell>
        </row>
        <row r="6253">
          <cell r="C6253" t="str">
            <v>138/K-MDO/VII/96</v>
          </cell>
          <cell r="D6253" t="str">
            <v>DRS. KASO</v>
          </cell>
          <cell r="E6253" t="str">
            <v>050781</v>
          </cell>
          <cell r="F6253" t="str">
            <v>050781</v>
          </cell>
        </row>
        <row r="6254">
          <cell r="C6254" t="str">
            <v>165/K-MDO/IX/96</v>
          </cell>
          <cell r="D6254" t="str">
            <v>LOUIS LUMINGKEWAS</v>
          </cell>
          <cell r="E6254" t="str">
            <v>055015</v>
          </cell>
          <cell r="F6254" t="str">
            <v>055015</v>
          </cell>
        </row>
        <row r="6255">
          <cell r="C6255" t="str">
            <v>166/K-BT/IX/96</v>
          </cell>
          <cell r="D6255" t="str">
            <v>ROCKY IBRAHIM TANOD</v>
          </cell>
          <cell r="E6255" t="str">
            <v>055002</v>
          </cell>
          <cell r="F6255" t="str">
            <v>055002</v>
          </cell>
        </row>
        <row r="6256">
          <cell r="C6256" t="str">
            <v>168/K-MDO/IX/96</v>
          </cell>
          <cell r="D6256" t="str">
            <v>DR. JOSEFIEN SAERANG</v>
          </cell>
          <cell r="E6256" t="str">
            <v>054964</v>
          </cell>
          <cell r="F6256" t="str">
            <v>054964</v>
          </cell>
        </row>
        <row r="6257">
          <cell r="C6257" t="str">
            <v>178/K-MDO/IX/96</v>
          </cell>
          <cell r="D6257" t="str">
            <v>TANDJIL LAKODI</v>
          </cell>
          <cell r="E6257" t="str">
            <v>020134</v>
          </cell>
          <cell r="F6257" t="str">
            <v>020134</v>
          </cell>
        </row>
        <row r="6258">
          <cell r="C6258" t="str">
            <v>179/K-BT/X/96</v>
          </cell>
          <cell r="D6258" t="str">
            <v>WEMPIE KUMENDONG</v>
          </cell>
          <cell r="E6258" t="str">
            <v>054975</v>
          </cell>
          <cell r="F6258" t="str">
            <v>054975</v>
          </cell>
        </row>
        <row r="6259">
          <cell r="C6259" t="str">
            <v>6/K-BT/II/98</v>
          </cell>
          <cell r="D6259" t="str">
            <v>WEMPIE S KUMENDONG</v>
          </cell>
          <cell r="E6259" t="str">
            <v>072345</v>
          </cell>
          <cell r="F6259" t="str">
            <v>072345</v>
          </cell>
        </row>
        <row r="6260">
          <cell r="C6260" t="str">
            <v>180/K-BT/X/96</v>
          </cell>
          <cell r="D6260" t="str">
            <v>JOHAN S LANTANG</v>
          </cell>
          <cell r="E6260" t="str">
            <v>055853</v>
          </cell>
          <cell r="F6260" t="str">
            <v>055853</v>
          </cell>
        </row>
        <row r="6261">
          <cell r="C6261" t="str">
            <v>187/K-MDO/IX/96</v>
          </cell>
          <cell r="D6261" t="str">
            <v>FANNY TOMBENG</v>
          </cell>
          <cell r="E6261" t="str">
            <v>055943</v>
          </cell>
          <cell r="F6261" t="str">
            <v>055943</v>
          </cell>
        </row>
        <row r="6262">
          <cell r="C6262" t="str">
            <v>181/K-MDO/X/96</v>
          </cell>
          <cell r="D6262" t="str">
            <v>JOHNY TEWAL</v>
          </cell>
          <cell r="E6262" t="str">
            <v>055995</v>
          </cell>
          <cell r="F6262" t="str">
            <v>055995</v>
          </cell>
        </row>
        <row r="6263">
          <cell r="C6263" t="str">
            <v>192/K-MDO/X/96</v>
          </cell>
          <cell r="D6263" t="str">
            <v>LOUISE JOHANES</v>
          </cell>
          <cell r="E6263" t="str">
            <v>054111</v>
          </cell>
          <cell r="F6263" t="str">
            <v>054111</v>
          </cell>
        </row>
        <row r="6264">
          <cell r="C6264" t="str">
            <v>390/K-MDO/XII/00</v>
          </cell>
          <cell r="D6264" t="str">
            <v>DANTJE W KELES SH</v>
          </cell>
          <cell r="E6264" t="str">
            <v>001352</v>
          </cell>
          <cell r="F6264" t="str">
            <v>001352</v>
          </cell>
        </row>
        <row r="6265">
          <cell r="C6265" t="str">
            <v>200/K-MDO/X/96</v>
          </cell>
          <cell r="D6265" t="str">
            <v>MARTHEN. P</v>
          </cell>
          <cell r="E6265" t="str">
            <v>056042</v>
          </cell>
          <cell r="F6265" t="str">
            <v>056042</v>
          </cell>
        </row>
        <row r="6266">
          <cell r="C6266" t="str">
            <v>202/K-MDO/X/96</v>
          </cell>
          <cell r="D6266" t="str">
            <v>YUSUF ALMASRI</v>
          </cell>
          <cell r="E6266" t="str">
            <v>021046</v>
          </cell>
          <cell r="F6266" t="str">
            <v>021046</v>
          </cell>
        </row>
        <row r="6267">
          <cell r="C6267" t="str">
            <v>4/K-MDO/TAR/98</v>
          </cell>
          <cell r="D6267" t="str">
            <v>TASRIF TANJUNG/DRS. G.A TENDEANG</v>
          </cell>
          <cell r="E6267">
            <v>0</v>
          </cell>
          <cell r="F6267">
            <v>0</v>
          </cell>
        </row>
        <row r="6268">
          <cell r="C6268" t="str">
            <v>374/K-MDO/XII/01</v>
          </cell>
          <cell r="D6268" t="str">
            <v>NONTJE E.WUNER</v>
          </cell>
          <cell r="E6268" t="str">
            <v>012313</v>
          </cell>
          <cell r="F6268" t="str">
            <v>012313</v>
          </cell>
        </row>
        <row r="6269">
          <cell r="C6269" t="str">
            <v>225/K-MDO/XI/96</v>
          </cell>
          <cell r="D6269" t="str">
            <v>RAMNA NENTO</v>
          </cell>
          <cell r="E6269" t="str">
            <v>021276</v>
          </cell>
          <cell r="F6269" t="str">
            <v>021276</v>
          </cell>
        </row>
        <row r="6270">
          <cell r="C6270" t="str">
            <v>226/K-BT/V/96</v>
          </cell>
          <cell r="D6270" t="str">
            <v>JEANE TURANGAN</v>
          </cell>
          <cell r="E6270">
            <v>0</v>
          </cell>
          <cell r="F6270">
            <v>0</v>
          </cell>
        </row>
        <row r="6271">
          <cell r="C6271" t="str">
            <v>10/K-BT/VIII/97</v>
          </cell>
          <cell r="D6271" t="str">
            <v>JEANE TURANGAN</v>
          </cell>
          <cell r="E6271" t="str">
            <v>069197</v>
          </cell>
          <cell r="F6271" t="str">
            <v>069197</v>
          </cell>
        </row>
        <row r="6272">
          <cell r="C6272" t="str">
            <v>227/K-MDO/XI/96</v>
          </cell>
          <cell r="D6272" t="str">
            <v>CARLIE ANGRAWIJAYA</v>
          </cell>
          <cell r="E6272" t="str">
            <v>242634</v>
          </cell>
          <cell r="F6272" t="str">
            <v>242634</v>
          </cell>
        </row>
        <row r="6273">
          <cell r="C6273" t="str">
            <v>240/K-MDO/XI/96</v>
          </cell>
          <cell r="D6273" t="str">
            <v>YAHYA TAMBAYONG</v>
          </cell>
          <cell r="E6273" t="str">
            <v>055457</v>
          </cell>
          <cell r="F6273" t="str">
            <v>055457</v>
          </cell>
        </row>
        <row r="6274">
          <cell r="C6274" t="str">
            <v>243/K-MDO/XI/96</v>
          </cell>
          <cell r="D6274" t="str">
            <v>ROBERT LALA</v>
          </cell>
          <cell r="E6274" t="str">
            <v>243686</v>
          </cell>
          <cell r="F6274" t="str">
            <v>243686</v>
          </cell>
        </row>
        <row r="6275">
          <cell r="C6275" t="str">
            <v>114/K-MDO/VI/96</v>
          </cell>
          <cell r="D6275" t="str">
            <v>ALESIUS WANTANIA</v>
          </cell>
          <cell r="E6275" t="str">
            <v>051884</v>
          </cell>
          <cell r="F6275" t="str">
            <v>051884</v>
          </cell>
        </row>
        <row r="6276">
          <cell r="C6276" t="str">
            <v>248/K-BT/XII/96</v>
          </cell>
          <cell r="D6276" t="str">
            <v>REWAH SERVIUS SH</v>
          </cell>
          <cell r="E6276" t="str">
            <v>021883</v>
          </cell>
          <cell r="F6276" t="str">
            <v>021883</v>
          </cell>
        </row>
        <row r="6277">
          <cell r="C6277" t="str">
            <v>250/K-MDO/XII/96</v>
          </cell>
          <cell r="D6277" t="str">
            <v>FRETS KAPOYOS</v>
          </cell>
          <cell r="E6277" t="str">
            <v>058147</v>
          </cell>
          <cell r="F6277" t="str">
            <v>058147</v>
          </cell>
        </row>
        <row r="6278">
          <cell r="C6278" t="str">
            <v>252/K-MDO/XII/96</v>
          </cell>
          <cell r="D6278" t="str">
            <v>HERMAN DANIEL</v>
          </cell>
          <cell r="E6278" t="str">
            <v>058173</v>
          </cell>
          <cell r="F6278" t="str">
            <v>058173</v>
          </cell>
        </row>
        <row r="6279">
          <cell r="C6279" t="str">
            <v>253/K-MDO/XII/96</v>
          </cell>
          <cell r="D6279" t="str">
            <v>NORMA LACHA</v>
          </cell>
          <cell r="E6279" t="str">
            <v>058148</v>
          </cell>
          <cell r="F6279" t="str">
            <v>058148</v>
          </cell>
        </row>
        <row r="6280">
          <cell r="C6280" t="str">
            <v>187/K-MDO/X/95</v>
          </cell>
          <cell r="D6280" t="str">
            <v>HELMY RASUL</v>
          </cell>
          <cell r="E6280" t="str">
            <v>042687</v>
          </cell>
          <cell r="F6280" t="str">
            <v>042687</v>
          </cell>
        </row>
        <row r="6281">
          <cell r="C6281" t="str">
            <v>259/K-MDO/XII/96</v>
          </cell>
          <cell r="D6281" t="str">
            <v>CHARLES A. KOWAAS</v>
          </cell>
          <cell r="E6281" t="str">
            <v>057337</v>
          </cell>
          <cell r="F6281" t="str">
            <v>057337</v>
          </cell>
        </row>
        <row r="6282">
          <cell r="C6282" t="str">
            <v>267/K-MDO/XII/96</v>
          </cell>
          <cell r="D6282" t="str">
            <v>JOSEF MANUEL SARUAN</v>
          </cell>
          <cell r="E6282">
            <v>0</v>
          </cell>
          <cell r="F6282">
            <v>0</v>
          </cell>
        </row>
        <row r="6283">
          <cell r="C6283" t="str">
            <v>270/K-MDO/XII/96</v>
          </cell>
          <cell r="D6283" t="str">
            <v>RIKE J MAMUSUNG</v>
          </cell>
          <cell r="E6283" t="str">
            <v>058343</v>
          </cell>
          <cell r="F6283" t="str">
            <v>058343</v>
          </cell>
        </row>
        <row r="6284">
          <cell r="C6284" t="str">
            <v>201/K-MDO/X/96</v>
          </cell>
          <cell r="D6284" t="str">
            <v>PAMONG LUKAS</v>
          </cell>
          <cell r="E6284" t="str">
            <v>051738</v>
          </cell>
          <cell r="F6284" t="str">
            <v>051738</v>
          </cell>
        </row>
        <row r="6285">
          <cell r="C6285" t="str">
            <v>63/K-MDO/IV/96</v>
          </cell>
          <cell r="D6285" t="str">
            <v>MAMUAJA ADOOLF</v>
          </cell>
          <cell r="E6285" t="str">
            <v>046331</v>
          </cell>
          <cell r="F6285" t="str">
            <v>046331</v>
          </cell>
        </row>
        <row r="6286">
          <cell r="C6286" t="str">
            <v>30/K-SR/II/96</v>
          </cell>
          <cell r="D6286" t="str">
            <v>ASMAWATI MUIN</v>
          </cell>
          <cell r="E6286" t="str">
            <v>046545</v>
          </cell>
          <cell r="F6286" t="str">
            <v>046545</v>
          </cell>
        </row>
        <row r="6287">
          <cell r="C6287" t="str">
            <v>138/K-MDO/VII/97</v>
          </cell>
          <cell r="D6287" t="str">
            <v>SUHAYA AL MASRI</v>
          </cell>
          <cell r="E6287" t="str">
            <v>067098</v>
          </cell>
          <cell r="F6287" t="str">
            <v>067098</v>
          </cell>
        </row>
        <row r="6288">
          <cell r="C6288" t="str">
            <v>3/K-MDO/V/97</v>
          </cell>
          <cell r="D6288" t="str">
            <v>SOMBA JAMES HENDRY</v>
          </cell>
          <cell r="E6288" t="str">
            <v>060611</v>
          </cell>
          <cell r="F6288" t="str">
            <v>060611</v>
          </cell>
        </row>
        <row r="6289">
          <cell r="C6289" t="str">
            <v>15/K-UP/II/97</v>
          </cell>
          <cell r="D6289" t="str">
            <v>SERUI (EX.FERRY M)</v>
          </cell>
          <cell r="E6289" t="str">
            <v>216206</v>
          </cell>
          <cell r="F6289" t="str">
            <v>216206</v>
          </cell>
        </row>
        <row r="6290">
          <cell r="C6290" t="str">
            <v>1/K-MDO/I/97</v>
          </cell>
          <cell r="D6290" t="str">
            <v>DENNY DONLY KARU</v>
          </cell>
          <cell r="E6290" t="str">
            <v>245753</v>
          </cell>
          <cell r="F6290" t="str">
            <v>245753</v>
          </cell>
        </row>
        <row r="6291">
          <cell r="C6291" t="str">
            <v>23/K-BT/XI/97</v>
          </cell>
          <cell r="D6291" t="str">
            <v>NOCH UNDAP SPD</v>
          </cell>
          <cell r="E6291" t="str">
            <v>071286</v>
          </cell>
          <cell r="F6291" t="str">
            <v>071286</v>
          </cell>
        </row>
        <row r="6292">
          <cell r="C6292" t="str">
            <v>110/K-SP/XI/97</v>
          </cell>
          <cell r="D6292" t="str">
            <v>BAMBANG B T(EX AWALUDDIN)</v>
          </cell>
          <cell r="E6292" t="str">
            <v>001988</v>
          </cell>
          <cell r="F6292" t="str">
            <v>001988</v>
          </cell>
        </row>
        <row r="6293">
          <cell r="C6293" t="str">
            <v>2/K-MDO/TAR/97</v>
          </cell>
          <cell r="D6293" t="str">
            <v>GRACE TANGKUMAHAT</v>
          </cell>
          <cell r="E6293" t="str">
            <v>046394</v>
          </cell>
          <cell r="F6293" t="str">
            <v>046394</v>
          </cell>
        </row>
        <row r="6294">
          <cell r="C6294" t="str">
            <v>1/K-BT/VI/97</v>
          </cell>
          <cell r="D6294" t="str">
            <v>KARTINI NURDIN</v>
          </cell>
          <cell r="E6294" t="str">
            <v>025537</v>
          </cell>
          <cell r="F6294" t="str">
            <v>025537</v>
          </cell>
        </row>
        <row r="6295">
          <cell r="C6295" t="str">
            <v>13/K-BT/IX/97</v>
          </cell>
          <cell r="D6295" t="str">
            <v>DJALALI SALEHATI</v>
          </cell>
          <cell r="E6295" t="str">
            <v>068278</v>
          </cell>
          <cell r="F6295" t="str">
            <v>068278</v>
          </cell>
        </row>
        <row r="6296">
          <cell r="C6296" t="str">
            <v>142/K-MDO/VII/97</v>
          </cell>
          <cell r="D6296" t="str">
            <v>JENNY SELA</v>
          </cell>
          <cell r="E6296" t="str">
            <v>069204</v>
          </cell>
          <cell r="F6296" t="str">
            <v>069204</v>
          </cell>
        </row>
        <row r="6297">
          <cell r="C6297" t="str">
            <v>18/K-BT/II/97</v>
          </cell>
          <cell r="D6297" t="str">
            <v>ALIDA MALENTANG</v>
          </cell>
          <cell r="E6297" t="str">
            <v>069333</v>
          </cell>
          <cell r="F6297" t="str">
            <v>069333</v>
          </cell>
        </row>
        <row r="6298">
          <cell r="C6298" t="str">
            <v>17/K-BT/IX/97</v>
          </cell>
          <cell r="D6298" t="str">
            <v>CONSTANTIAN MASSIHOR</v>
          </cell>
          <cell r="E6298" t="str">
            <v>776704</v>
          </cell>
          <cell r="F6298" t="str">
            <v>776704</v>
          </cell>
        </row>
        <row r="6299">
          <cell r="C6299" t="str">
            <v>4/K-BT/V/97</v>
          </cell>
          <cell r="D6299" t="str">
            <v>TOMMIE W TAMARA</v>
          </cell>
          <cell r="E6299" t="str">
            <v>060614</v>
          </cell>
          <cell r="F6299" t="str">
            <v>060614</v>
          </cell>
        </row>
        <row r="6300">
          <cell r="C6300" t="str">
            <v>11/K-BT/V/97</v>
          </cell>
          <cell r="D6300" t="str">
            <v>YUNUS MASALA</v>
          </cell>
          <cell r="E6300" t="str">
            <v>771361</v>
          </cell>
          <cell r="F6300" t="str">
            <v>771361</v>
          </cell>
        </row>
        <row r="6301">
          <cell r="C6301" t="str">
            <v>304/K-MDO/XII/97</v>
          </cell>
          <cell r="D6301" t="str">
            <v>IR JAMES S. WALELANG</v>
          </cell>
          <cell r="E6301" t="str">
            <v>043273</v>
          </cell>
          <cell r="F6301" t="str">
            <v>043273</v>
          </cell>
        </row>
        <row r="6302">
          <cell r="C6302" t="str">
            <v>2/K-MDO/TAR/98</v>
          </cell>
          <cell r="D6302" t="str">
            <v>IR. JAMES S WALELANG</v>
          </cell>
          <cell r="E6302" t="str">
            <v>038417</v>
          </cell>
          <cell r="F6302" t="str">
            <v>038417</v>
          </cell>
        </row>
        <row r="6303">
          <cell r="C6303" t="str">
            <v>33/K-MDO/I/98</v>
          </cell>
          <cell r="D6303" t="str">
            <v>IR. JAMES S. WALELANG</v>
          </cell>
          <cell r="E6303" t="str">
            <v>043443</v>
          </cell>
          <cell r="F6303" t="str">
            <v>043443</v>
          </cell>
        </row>
        <row r="6304">
          <cell r="C6304" t="str">
            <v>34/K-MDO/I/98</v>
          </cell>
          <cell r="D6304" t="str">
            <v>IR. JAMES S. WALELANG</v>
          </cell>
          <cell r="E6304" t="str">
            <v>043444</v>
          </cell>
          <cell r="F6304" t="str">
            <v>043444</v>
          </cell>
        </row>
        <row r="6305">
          <cell r="C6305" t="str">
            <v>274/K-MDO/XII/97</v>
          </cell>
          <cell r="D6305" t="str">
            <v>IR. JAMES S. WALELANG</v>
          </cell>
          <cell r="E6305" t="str">
            <v>043285</v>
          </cell>
          <cell r="F6305" t="str">
            <v>043285</v>
          </cell>
        </row>
        <row r="6306">
          <cell r="C6306" t="str">
            <v>7/K-MDO/I/98</v>
          </cell>
          <cell r="D6306" t="str">
            <v>SYAMSUDDIN CANON</v>
          </cell>
          <cell r="E6306" t="str">
            <v>003239</v>
          </cell>
          <cell r="F6306" t="str">
            <v>003239</v>
          </cell>
        </row>
        <row r="6307">
          <cell r="C6307" t="str">
            <v>299/K-MDO/XII/97</v>
          </cell>
          <cell r="D6307" t="str">
            <v>SYAMSUDDIN CANON</v>
          </cell>
          <cell r="E6307" t="str">
            <v>003245</v>
          </cell>
          <cell r="F6307" t="str">
            <v>003245</v>
          </cell>
        </row>
        <row r="6308">
          <cell r="C6308" t="str">
            <v>148/K-MDO/VIII/97</v>
          </cell>
          <cell r="D6308" t="str">
            <v>NONI HENNIE WULUR</v>
          </cell>
          <cell r="E6308" t="str">
            <v>027023</v>
          </cell>
          <cell r="F6308" t="str">
            <v>027023</v>
          </cell>
        </row>
        <row r="6309">
          <cell r="C6309" t="str">
            <v>195/K-MDO/XI/95</v>
          </cell>
          <cell r="D6309" t="str">
            <v>MAXI NGANTUNG</v>
          </cell>
          <cell r="E6309" t="str">
            <v>034382</v>
          </cell>
          <cell r="F6309" t="str">
            <v>034382</v>
          </cell>
        </row>
        <row r="6310">
          <cell r="C6310" t="str">
            <v>196/K-MDO/XI/95</v>
          </cell>
          <cell r="D6310" t="str">
            <v>MAXI NGANTUNG</v>
          </cell>
          <cell r="E6310" t="str">
            <v>037790</v>
          </cell>
          <cell r="F6310" t="str">
            <v>037790</v>
          </cell>
        </row>
        <row r="6311">
          <cell r="C6311" t="str">
            <v>165/K-MDO/IX/95</v>
          </cell>
          <cell r="D6311" t="str">
            <v>MAXI NGANTUNG</v>
          </cell>
          <cell r="E6311" t="str">
            <v>035652</v>
          </cell>
          <cell r="F6311" t="str">
            <v>035652</v>
          </cell>
        </row>
        <row r="6312">
          <cell r="C6312" t="str">
            <v>143/K-MDO/VIII/95</v>
          </cell>
          <cell r="D6312" t="str">
            <v>MAXI NGANTUNG</v>
          </cell>
          <cell r="E6312" t="str">
            <v>037745</v>
          </cell>
          <cell r="F6312" t="str">
            <v>037745</v>
          </cell>
        </row>
        <row r="6313">
          <cell r="C6313" t="str">
            <v>31/K-MDO/I/02</v>
          </cell>
          <cell r="D6313" t="str">
            <v>FRETS H KELES</v>
          </cell>
          <cell r="E6313" t="str">
            <v>081504</v>
          </cell>
          <cell r="F6313" t="str">
            <v>081504</v>
          </cell>
        </row>
        <row r="6314">
          <cell r="C6314" t="str">
            <v>249/K-MDO/XII/96</v>
          </cell>
          <cell r="D6314" t="str">
            <v>MAXI M KOILAM</v>
          </cell>
          <cell r="E6314" t="str">
            <v>058154</v>
          </cell>
          <cell r="F6314" t="str">
            <v>058154</v>
          </cell>
        </row>
        <row r="6315">
          <cell r="C6315" t="str">
            <v>17/K-MDO/TAR/97</v>
          </cell>
          <cell r="D6315" t="str">
            <v>SUNRE LAHI</v>
          </cell>
          <cell r="E6315" t="str">
            <v>204380</v>
          </cell>
          <cell r="F6315" t="str">
            <v>204380</v>
          </cell>
        </row>
        <row r="6316">
          <cell r="C6316" t="str">
            <v>365/K-MDO/X/02</v>
          </cell>
          <cell r="D6316" t="str">
            <v>ABDUL CHAER OBED</v>
          </cell>
          <cell r="E6316" t="str">
            <v>284927</v>
          </cell>
          <cell r="F6316" t="str">
            <v>284927</v>
          </cell>
        </row>
        <row r="6317">
          <cell r="C6317" t="str">
            <v>15/K-MDO/TAR/97</v>
          </cell>
          <cell r="D6317" t="str">
            <v>TRI HARDININGSIH .M</v>
          </cell>
          <cell r="E6317" t="str">
            <v>061565</v>
          </cell>
          <cell r="F6317" t="str">
            <v>061565</v>
          </cell>
        </row>
        <row r="6318">
          <cell r="C6318" t="str">
            <v>103/K-MDO/VI/97</v>
          </cell>
          <cell r="D6318" t="str">
            <v>WELLEM H. SONDAKH,BA</v>
          </cell>
          <cell r="E6318" t="str">
            <v>064256</v>
          </cell>
          <cell r="F6318" t="str">
            <v>064256</v>
          </cell>
        </row>
        <row r="6319">
          <cell r="C6319" t="str">
            <v>154/K-MDO/VIII/97</v>
          </cell>
          <cell r="D6319" t="str">
            <v>ROBBY D. WOWOR</v>
          </cell>
          <cell r="E6319" t="str">
            <v>250853</v>
          </cell>
          <cell r="F6319" t="str">
            <v>250853</v>
          </cell>
        </row>
        <row r="6320">
          <cell r="C6320" t="str">
            <v>75/K-MDO/IV/97</v>
          </cell>
          <cell r="D6320" t="str">
            <v>JULIUS KALESARAN</v>
          </cell>
          <cell r="E6320" t="str">
            <v>063056</v>
          </cell>
          <cell r="F6320" t="str">
            <v>063056</v>
          </cell>
        </row>
        <row r="6321">
          <cell r="C6321" t="str">
            <v>131/K-MDO/VI/01</v>
          </cell>
          <cell r="D6321" t="str">
            <v>SUWINEKE MALUMBEKE</v>
          </cell>
          <cell r="E6321" t="str">
            <v>079016</v>
          </cell>
          <cell r="F6321" t="str">
            <v>079016</v>
          </cell>
        </row>
        <row r="6322">
          <cell r="C6322" t="str">
            <v>226/K-MDO/IX/01</v>
          </cell>
          <cell r="D6322" t="str">
            <v>SWINEKE MALOMBEKE</v>
          </cell>
          <cell r="E6322" t="str">
            <v>0416646</v>
          </cell>
          <cell r="F6322" t="str">
            <v>0416646</v>
          </cell>
        </row>
        <row r="6323">
          <cell r="C6323" t="str">
            <v>11/K-MDO/V/97</v>
          </cell>
          <cell r="D6323" t="str">
            <v>SWINEKE MALUMBEKE</v>
          </cell>
          <cell r="E6323" t="str">
            <v>060610</v>
          </cell>
          <cell r="F6323" t="str">
            <v>060610</v>
          </cell>
        </row>
        <row r="6324">
          <cell r="C6324" t="str">
            <v>6/K-MDO/I/97</v>
          </cell>
          <cell r="D6324" t="str">
            <v>SAMUEL R. RILA</v>
          </cell>
          <cell r="E6324" t="str">
            <v>060604</v>
          </cell>
          <cell r="F6324" t="str">
            <v>060604</v>
          </cell>
        </row>
        <row r="6325">
          <cell r="C6325" t="str">
            <v>208/K-MDO/X/97</v>
          </cell>
          <cell r="D6325" t="str">
            <v>BERTI SUMALATA</v>
          </cell>
          <cell r="E6325" t="str">
            <v>072241</v>
          </cell>
          <cell r="F6325" t="str">
            <v>072241</v>
          </cell>
        </row>
        <row r="6326">
          <cell r="C6326" t="str">
            <v>188/K-MDO/X/97</v>
          </cell>
          <cell r="D6326" t="str">
            <v>BERTI SUMALATA</v>
          </cell>
          <cell r="E6326" t="str">
            <v>071077</v>
          </cell>
          <cell r="F6326" t="str">
            <v>071077</v>
          </cell>
        </row>
        <row r="6327">
          <cell r="C6327" t="str">
            <v>2/K-MDO/I/97</v>
          </cell>
          <cell r="D6327" t="str">
            <v>BERTI SUMALATA</v>
          </cell>
          <cell r="E6327" t="str">
            <v>060071</v>
          </cell>
          <cell r="F6327" t="str">
            <v>060071</v>
          </cell>
        </row>
        <row r="6328">
          <cell r="C6328" t="str">
            <v>183/K-MDO/IX/96</v>
          </cell>
          <cell r="D6328" t="str">
            <v>BERTY SUMALATA</v>
          </cell>
          <cell r="E6328" t="str">
            <v>020122</v>
          </cell>
          <cell r="F6328" t="str">
            <v>020122</v>
          </cell>
        </row>
        <row r="6329">
          <cell r="C6329" t="str">
            <v>132/K-MDO/VII/97</v>
          </cell>
          <cell r="D6329" t="str">
            <v>YOUBERT WAROUW</v>
          </cell>
          <cell r="E6329" t="str">
            <v>042811</v>
          </cell>
          <cell r="F6329" t="str">
            <v>042811</v>
          </cell>
        </row>
        <row r="6330">
          <cell r="C6330" t="str">
            <v>16/K-MDO/I/97</v>
          </cell>
          <cell r="D6330" t="str">
            <v>ANTON S</v>
          </cell>
          <cell r="E6330" t="str">
            <v>060617</v>
          </cell>
          <cell r="F6330" t="str">
            <v>060617</v>
          </cell>
        </row>
        <row r="6331">
          <cell r="C6331" t="str">
            <v>160/K-MDO/VIII/97</v>
          </cell>
          <cell r="D6331" t="str">
            <v>ULRICH TUWIDAN</v>
          </cell>
          <cell r="E6331" t="str">
            <v>068280</v>
          </cell>
          <cell r="F6331" t="str">
            <v>068280</v>
          </cell>
        </row>
        <row r="6332">
          <cell r="C6332" t="str">
            <v>251/K-MDO/XII/96</v>
          </cell>
          <cell r="D6332" t="str">
            <v>NOLDY TH. E RUMAMPUK</v>
          </cell>
          <cell r="E6332" t="str">
            <v>058153</v>
          </cell>
          <cell r="F6332" t="str">
            <v>058153</v>
          </cell>
        </row>
        <row r="6333">
          <cell r="C6333" t="str">
            <v>130/K-MDO/VII/97</v>
          </cell>
          <cell r="D6333" t="str">
            <v>NOLDY THE RUMAMPUK</v>
          </cell>
          <cell r="E6333" t="str">
            <v>067095</v>
          </cell>
          <cell r="F6333" t="str">
            <v>067095</v>
          </cell>
        </row>
        <row r="6334">
          <cell r="C6334" t="str">
            <v>161/K-MDO/VIII/97</v>
          </cell>
          <cell r="D6334" t="str">
            <v>ROBERTO KAUNANG</v>
          </cell>
          <cell r="E6334" t="str">
            <v>068255</v>
          </cell>
          <cell r="F6334" t="str">
            <v>068255</v>
          </cell>
        </row>
        <row r="6335">
          <cell r="C6335" t="str">
            <v>215/K-MDO/VIII/01</v>
          </cell>
          <cell r="D6335" t="str">
            <v>ANIK MARYATI</v>
          </cell>
          <cell r="E6335" t="str">
            <v>283045</v>
          </cell>
          <cell r="F6335" t="str">
            <v>283045</v>
          </cell>
        </row>
        <row r="6336">
          <cell r="C6336" t="str">
            <v>17/K-MDO/I/97</v>
          </cell>
          <cell r="D6336" t="str">
            <v>DRS JAN L ROONG</v>
          </cell>
          <cell r="E6336" t="str">
            <v>060609</v>
          </cell>
          <cell r="F6336" t="str">
            <v>060609</v>
          </cell>
        </row>
        <row r="6337">
          <cell r="C6337" t="str">
            <v>18/K-MDO/I/97</v>
          </cell>
          <cell r="D6337" t="str">
            <v>HAPSAH NANALIS</v>
          </cell>
          <cell r="E6337" t="str">
            <v>022588</v>
          </cell>
          <cell r="F6337" t="str">
            <v>022588</v>
          </cell>
        </row>
        <row r="6338">
          <cell r="C6338" t="str">
            <v>121/K-MDO/VII/97</v>
          </cell>
          <cell r="D6338" t="str">
            <v>KOLOAY MONGDONG</v>
          </cell>
          <cell r="E6338" t="str">
            <v>065811</v>
          </cell>
          <cell r="F6338" t="str">
            <v>065811</v>
          </cell>
        </row>
        <row r="6339">
          <cell r="C6339" t="str">
            <v>120/K-MDO/VII/97</v>
          </cell>
          <cell r="D6339" t="str">
            <v>JOHNY LASUT</v>
          </cell>
          <cell r="E6339" t="str">
            <v>733222</v>
          </cell>
          <cell r="F6339" t="str">
            <v>733222</v>
          </cell>
        </row>
        <row r="6340">
          <cell r="C6340" t="str">
            <v>57/K-MDO/IV/96</v>
          </cell>
          <cell r="D6340" t="str">
            <v>JOHNY LASUT</v>
          </cell>
          <cell r="E6340" t="str">
            <v>040492</v>
          </cell>
          <cell r="F6340" t="str">
            <v>040492</v>
          </cell>
        </row>
        <row r="6341">
          <cell r="C6341" t="str">
            <v>119/K-MDO/VII/97</v>
          </cell>
          <cell r="D6341" t="str">
            <v>WEINEST W. WALALANGI</v>
          </cell>
          <cell r="E6341" t="str">
            <v>066055</v>
          </cell>
          <cell r="F6341" t="str">
            <v>066055</v>
          </cell>
        </row>
        <row r="6342">
          <cell r="C6342" t="str">
            <v>5/K-MDO/I/97</v>
          </cell>
          <cell r="D6342" t="str">
            <v>WEINEST WALALANGI</v>
          </cell>
          <cell r="E6342" t="str">
            <v>054309</v>
          </cell>
          <cell r="F6342" t="str">
            <v>054309</v>
          </cell>
        </row>
        <row r="6343">
          <cell r="C6343" t="str">
            <v>291/K-MDO/X/00</v>
          </cell>
          <cell r="D6343" t="str">
            <v>WOLFRITS S LEKE</v>
          </cell>
          <cell r="E6343" t="str">
            <v>034875</v>
          </cell>
          <cell r="F6343" t="str">
            <v>034875</v>
          </cell>
        </row>
        <row r="6344">
          <cell r="C6344" t="str">
            <v>21/K-MDO/II/97</v>
          </cell>
          <cell r="D6344" t="str">
            <v>RUBEN HERMANUS RARES</v>
          </cell>
          <cell r="E6344" t="str">
            <v>061619</v>
          </cell>
          <cell r="F6344" t="str">
            <v>061619</v>
          </cell>
        </row>
        <row r="6345">
          <cell r="C6345" t="str">
            <v>118/K-MDO/VII/97</v>
          </cell>
          <cell r="D6345" t="str">
            <v>JOS W. SASUWUK</v>
          </cell>
          <cell r="E6345" t="str">
            <v>066030</v>
          </cell>
          <cell r="F6345" t="str">
            <v>066030</v>
          </cell>
        </row>
        <row r="6346">
          <cell r="C6346" t="str">
            <v>22/K-MDO/II/97</v>
          </cell>
          <cell r="D6346" t="str">
            <v>WOL KUERA</v>
          </cell>
          <cell r="E6346" t="str">
            <v>246836</v>
          </cell>
          <cell r="F6346" t="str">
            <v>246836</v>
          </cell>
        </row>
        <row r="6347">
          <cell r="C6347" t="str">
            <v>136/K-MDO/VI/00</v>
          </cell>
          <cell r="D6347" t="str">
            <v>WOL KUERAH</v>
          </cell>
          <cell r="E6347" t="str">
            <v>058932</v>
          </cell>
          <cell r="F6347" t="str">
            <v>058932</v>
          </cell>
        </row>
        <row r="6348">
          <cell r="C6348" t="str">
            <v>321/DO/VII/02</v>
          </cell>
          <cell r="D6348" t="str">
            <v>PT. BBM (SERVICE CAR)</v>
          </cell>
          <cell r="E6348" t="str">
            <v>002128</v>
          </cell>
          <cell r="F6348" t="str">
            <v>002128</v>
          </cell>
        </row>
        <row r="6349">
          <cell r="C6349" t="str">
            <v>170/K-MDO/IX/97</v>
          </cell>
          <cell r="D6349" t="str">
            <v>MARGARETHA. M</v>
          </cell>
          <cell r="E6349">
            <v>0</v>
          </cell>
          <cell r="F6349">
            <v>0</v>
          </cell>
        </row>
        <row r="6350">
          <cell r="C6350" t="str">
            <v>4/K-MDO/TAR/99</v>
          </cell>
          <cell r="D6350" t="str">
            <v>AMBO TOU, SPD</v>
          </cell>
          <cell r="E6350" t="str">
            <v>801035</v>
          </cell>
          <cell r="F6350" t="str">
            <v>801035</v>
          </cell>
        </row>
        <row r="6351">
          <cell r="C6351" t="str">
            <v>171/K-MDO/IX/97</v>
          </cell>
          <cell r="D6351" t="str">
            <v>HERMAN LOHO</v>
          </cell>
          <cell r="E6351" t="str">
            <v>068348</v>
          </cell>
          <cell r="F6351" t="str">
            <v>068348</v>
          </cell>
        </row>
        <row r="6352">
          <cell r="C6352" t="str">
            <v>173/K-MDO/IX/97</v>
          </cell>
          <cell r="D6352" t="str">
            <v>MAXI JOHNY SELAH</v>
          </cell>
          <cell r="E6352" t="str">
            <v>068341</v>
          </cell>
          <cell r="F6352" t="str">
            <v>068341</v>
          </cell>
        </row>
        <row r="6353">
          <cell r="C6353" t="str">
            <v>113/K-MDO/VI/97</v>
          </cell>
          <cell r="D6353" t="str">
            <v>DRS. THEO KUNTAG</v>
          </cell>
          <cell r="E6353" t="str">
            <v>065129</v>
          </cell>
          <cell r="F6353" t="str">
            <v>065129</v>
          </cell>
        </row>
        <row r="6354">
          <cell r="C6354" t="str">
            <v>114/K-MDO/VI/97</v>
          </cell>
          <cell r="D6354" t="str">
            <v>DRS. THEO KUNTAG</v>
          </cell>
          <cell r="E6354" t="str">
            <v>065130</v>
          </cell>
          <cell r="F6354" t="str">
            <v>065130</v>
          </cell>
        </row>
        <row r="6355">
          <cell r="C6355" t="str">
            <v>1/K-MDO/TAR/00</v>
          </cell>
          <cell r="D6355" t="str">
            <v>KAMALUDDIN MAKKA,SE</v>
          </cell>
          <cell r="E6355" t="str">
            <v>040299</v>
          </cell>
          <cell r="F6355" t="str">
            <v>040299</v>
          </cell>
        </row>
        <row r="6356">
          <cell r="C6356" t="str">
            <v>178/K-MDO/IX/97</v>
          </cell>
          <cell r="D6356" t="str">
            <v>JONNY VARSI M</v>
          </cell>
          <cell r="E6356" t="str">
            <v>069354</v>
          </cell>
          <cell r="F6356" t="str">
            <v>069354</v>
          </cell>
        </row>
        <row r="6357">
          <cell r="C6357" t="str">
            <v>109/K-MDO/VI/97</v>
          </cell>
          <cell r="D6357" t="str">
            <v>MARCUS KOLANG</v>
          </cell>
          <cell r="E6357" t="str">
            <v>066029</v>
          </cell>
          <cell r="F6357" t="str">
            <v>066029</v>
          </cell>
        </row>
        <row r="6358">
          <cell r="C6358" t="str">
            <v>180/K-MDO/IX/97</v>
          </cell>
          <cell r="D6358" t="str">
            <v>ROBERT WONGKAR</v>
          </cell>
          <cell r="E6358" t="str">
            <v>001951</v>
          </cell>
          <cell r="F6358" t="str">
            <v>001951</v>
          </cell>
        </row>
        <row r="6359">
          <cell r="C6359" t="str">
            <v>272/K-MDO/VII/02</v>
          </cell>
          <cell r="D6359" t="str">
            <v>RUDY POLAKITANG, SH</v>
          </cell>
          <cell r="E6359" t="str">
            <v>083351</v>
          </cell>
          <cell r="F6359" t="str">
            <v>083351</v>
          </cell>
        </row>
        <row r="6360">
          <cell r="C6360" t="str">
            <v>108/K-MDO/VI/97</v>
          </cell>
          <cell r="D6360" t="str">
            <v>PAULUS LEONARD</v>
          </cell>
          <cell r="E6360" t="str">
            <v>064479</v>
          </cell>
          <cell r="F6360" t="str">
            <v>064479</v>
          </cell>
        </row>
        <row r="6361">
          <cell r="C6361" t="str">
            <v>422/K-MDO/XII/01</v>
          </cell>
          <cell r="D6361" t="str">
            <v>FIETJE LAOSAN SPD</v>
          </cell>
          <cell r="E6361" t="str">
            <v>043742</v>
          </cell>
          <cell r="F6361" t="str">
            <v>043742</v>
          </cell>
        </row>
        <row r="6362">
          <cell r="C6362" t="str">
            <v>182/K-MDO/IX/97</v>
          </cell>
          <cell r="D6362" t="str">
            <v>JACOBUS KAWALDO</v>
          </cell>
          <cell r="E6362" t="str">
            <v>776728</v>
          </cell>
          <cell r="F6362" t="str">
            <v>776728</v>
          </cell>
        </row>
        <row r="6363">
          <cell r="C6363" t="str">
            <v>105/K-MDO/VI/97</v>
          </cell>
          <cell r="D6363" t="str">
            <v>RUDOLF SAM MAMENGKO</v>
          </cell>
          <cell r="E6363" t="str">
            <v>064364</v>
          </cell>
          <cell r="F6363" t="str">
            <v>064364</v>
          </cell>
        </row>
        <row r="6364">
          <cell r="C6364" t="str">
            <v>183/K-MDO/IX/97</v>
          </cell>
          <cell r="D6364" t="str">
            <v>AGNES TIMBULENG</v>
          </cell>
          <cell r="E6364" t="str">
            <v>069358</v>
          </cell>
          <cell r="F6364" t="str">
            <v>069358</v>
          </cell>
        </row>
        <row r="6365">
          <cell r="C6365" t="str">
            <v>184/K-MDO/IX/97</v>
          </cell>
          <cell r="D6365" t="str">
            <v>HOLTJE MAMUAYA</v>
          </cell>
          <cell r="E6365" t="str">
            <v>071068</v>
          </cell>
          <cell r="F6365" t="str">
            <v>071068</v>
          </cell>
        </row>
        <row r="6366">
          <cell r="C6366" t="str">
            <v>25/K-MDO/II/97</v>
          </cell>
          <cell r="D6366" t="str">
            <v>BERNADETHA TANGKUMAT</v>
          </cell>
          <cell r="E6366" t="str">
            <v>06069</v>
          </cell>
          <cell r="F6366" t="str">
            <v>06069</v>
          </cell>
        </row>
        <row r="6367">
          <cell r="C6367" t="str">
            <v>101/K-MDO/V/97</v>
          </cell>
          <cell r="D6367" t="str">
            <v>DRA. FILLY WANTANIA</v>
          </cell>
          <cell r="E6367" t="str">
            <v>041871</v>
          </cell>
          <cell r="F6367" t="str">
            <v>041871</v>
          </cell>
        </row>
        <row r="6368">
          <cell r="C6368" t="str">
            <v>27/K-BT/II/97</v>
          </cell>
          <cell r="D6368" t="str">
            <v>DRS WILLE G K</v>
          </cell>
          <cell r="E6368" t="str">
            <v>061679</v>
          </cell>
          <cell r="F6368" t="str">
            <v>061679</v>
          </cell>
        </row>
        <row r="6369">
          <cell r="C6369" t="str">
            <v>99/K-MDO/V/97</v>
          </cell>
          <cell r="D6369" t="str">
            <v>NONI TAROREH</v>
          </cell>
          <cell r="E6369" t="str">
            <v>064546</v>
          </cell>
          <cell r="F6369" t="str">
            <v>064546</v>
          </cell>
        </row>
        <row r="6370">
          <cell r="C6370" t="str">
            <v>23/K-MDO/I/98</v>
          </cell>
          <cell r="D6370" t="str">
            <v>MARTHEN MANOPPO SH</v>
          </cell>
          <cell r="E6370" t="str">
            <v>072355</v>
          </cell>
          <cell r="F6370" t="str">
            <v>072355</v>
          </cell>
        </row>
        <row r="6371">
          <cell r="C6371" t="str">
            <v>28/K-MDO/III/97</v>
          </cell>
          <cell r="D6371" t="str">
            <v>VONNY Y. F. ASSA</v>
          </cell>
          <cell r="E6371" t="str">
            <v>061615</v>
          </cell>
          <cell r="F6371" t="str">
            <v>061615</v>
          </cell>
        </row>
        <row r="6372">
          <cell r="C6372" t="str">
            <v>32/K-MDO/I/02</v>
          </cell>
          <cell r="D6372" t="str">
            <v>SALEH ARSYAD</v>
          </cell>
          <cell r="E6372" t="str">
            <v>001955</v>
          </cell>
          <cell r="F6372" t="str">
            <v>001955</v>
          </cell>
        </row>
        <row r="6373">
          <cell r="C6373" t="str">
            <v>191/K-MDO/X/97</v>
          </cell>
          <cell r="D6373" t="str">
            <v>RINA RATNA SARI .M</v>
          </cell>
          <cell r="E6373" t="str">
            <v>069336</v>
          </cell>
          <cell r="F6373" t="str">
            <v>069336</v>
          </cell>
        </row>
        <row r="6374">
          <cell r="C6374" t="str">
            <v>51/K-MDO/VIII/99</v>
          </cell>
          <cell r="D6374" t="str">
            <v>DIANA METTY MARINGKA</v>
          </cell>
          <cell r="E6374" t="str">
            <v>000353</v>
          </cell>
          <cell r="F6374" t="str">
            <v>000353</v>
          </cell>
        </row>
        <row r="6375">
          <cell r="C6375" t="str">
            <v>96/K-MDO/VI/97</v>
          </cell>
          <cell r="D6375" t="str">
            <v>BETSIH DENGAH</v>
          </cell>
          <cell r="E6375" t="str">
            <v>064465</v>
          </cell>
          <cell r="F6375" t="str">
            <v>064465</v>
          </cell>
        </row>
        <row r="6376">
          <cell r="C6376" t="str">
            <v>193/K-MDO/X/97</v>
          </cell>
          <cell r="D6376" t="str">
            <v>J. I TUMANDUK</v>
          </cell>
          <cell r="E6376" t="str">
            <v>069357</v>
          </cell>
          <cell r="F6376" t="str">
            <v>069357</v>
          </cell>
        </row>
        <row r="6377">
          <cell r="C6377" t="str">
            <v>194/K-MDO/X/97</v>
          </cell>
          <cell r="D6377" t="str">
            <v>WEMPI BOGIA</v>
          </cell>
          <cell r="E6377" t="str">
            <v>069144</v>
          </cell>
          <cell r="F6377" t="str">
            <v>069144</v>
          </cell>
        </row>
        <row r="6378">
          <cell r="C6378" t="str">
            <v>195/K-MDO/X/97</v>
          </cell>
          <cell r="D6378" t="str">
            <v>RONNY LENKONG</v>
          </cell>
          <cell r="E6378" t="str">
            <v>069360</v>
          </cell>
          <cell r="F6378" t="str">
            <v>069360</v>
          </cell>
        </row>
        <row r="6379">
          <cell r="C6379" t="str">
            <v>32/K-MDO/III/97</v>
          </cell>
          <cell r="D6379" t="str">
            <v>JULIANA E.SOREY</v>
          </cell>
          <cell r="E6379" t="str">
            <v>246747</v>
          </cell>
          <cell r="F6379" t="str">
            <v>246747</v>
          </cell>
        </row>
        <row r="6380">
          <cell r="C6380" t="str">
            <v>44/K-MDO/IV/98</v>
          </cell>
          <cell r="D6380" t="str">
            <v>HENGKY BATUNA</v>
          </cell>
          <cell r="E6380" t="str">
            <v>071601</v>
          </cell>
          <cell r="F6380" t="str">
            <v>071601</v>
          </cell>
        </row>
        <row r="6381">
          <cell r="C6381" t="str">
            <v>196/K-MDO/X/97</v>
          </cell>
          <cell r="D6381" t="str">
            <v>SOFIETJE WALUKOW</v>
          </cell>
          <cell r="E6381" t="str">
            <v>072237</v>
          </cell>
          <cell r="F6381" t="str">
            <v>072237</v>
          </cell>
        </row>
        <row r="6382">
          <cell r="C6382" t="str">
            <v>33/K-BT/I/97</v>
          </cell>
          <cell r="D6382" t="str">
            <v>REYNERED R TUWUNDO</v>
          </cell>
          <cell r="E6382" t="str">
            <v>061672</v>
          </cell>
          <cell r="F6382" t="str">
            <v>061672</v>
          </cell>
        </row>
        <row r="6383">
          <cell r="C6383" t="str">
            <v>91/K-MDO/V/97</v>
          </cell>
          <cell r="D6383" t="str">
            <v>ROY M. KAUGIS</v>
          </cell>
          <cell r="E6383" t="str">
            <v>734355</v>
          </cell>
          <cell r="F6383" t="str">
            <v>734355</v>
          </cell>
        </row>
        <row r="6384">
          <cell r="C6384" t="str">
            <v>90/K-MDO/V/97</v>
          </cell>
          <cell r="D6384" t="str">
            <v>LINTJE LEHA</v>
          </cell>
          <cell r="E6384" t="str">
            <v>217320</v>
          </cell>
          <cell r="F6384" t="str">
            <v>217320</v>
          </cell>
        </row>
        <row r="6385">
          <cell r="C6385" t="str">
            <v>38/K-MDO/III/97</v>
          </cell>
          <cell r="D6385" t="str">
            <v>MUH. SAFIUDDIN</v>
          </cell>
          <cell r="E6385" t="str">
            <v>062087</v>
          </cell>
          <cell r="F6385" t="str">
            <v>062087</v>
          </cell>
        </row>
        <row r="6386">
          <cell r="C6386" t="str">
            <v>220/K-MDO/X/96</v>
          </cell>
          <cell r="D6386" t="str">
            <v>ALBERT KOMALIG</v>
          </cell>
          <cell r="E6386" t="str">
            <v>020730</v>
          </cell>
          <cell r="F6386" t="str">
            <v>020730</v>
          </cell>
        </row>
        <row r="6387">
          <cell r="C6387" t="str">
            <v>15/K-MDO/I/01</v>
          </cell>
          <cell r="D6387" t="str">
            <v>DRS HEIN KEREH</v>
          </cell>
          <cell r="E6387" t="str">
            <v>012945</v>
          </cell>
          <cell r="F6387" t="str">
            <v>012945</v>
          </cell>
        </row>
        <row r="6388">
          <cell r="C6388" t="str">
            <v>232/K-MDO/XI/97</v>
          </cell>
          <cell r="D6388" t="str">
            <v>DRS. HEIN KEREN</v>
          </cell>
          <cell r="E6388" t="str">
            <v>072321</v>
          </cell>
          <cell r="F6388" t="str">
            <v>072321</v>
          </cell>
        </row>
        <row r="6389">
          <cell r="C6389" t="str">
            <v>246/K-MDO/IX/00</v>
          </cell>
          <cell r="D6389" t="str">
            <v>DRA ROSJIE KALANGI</v>
          </cell>
          <cell r="E6389" t="str">
            <v>034813</v>
          </cell>
          <cell r="F6389" t="str">
            <v>034813</v>
          </cell>
        </row>
        <row r="6390">
          <cell r="C6390" t="str">
            <v>307/K-MDO/X/00</v>
          </cell>
          <cell r="D6390" t="str">
            <v>SENNY TAMPI</v>
          </cell>
          <cell r="E6390" t="str">
            <v>269657</v>
          </cell>
          <cell r="F6390" t="str">
            <v>269657</v>
          </cell>
        </row>
        <row r="6391">
          <cell r="C6391" t="str">
            <v>206/K-MDO/X/97</v>
          </cell>
          <cell r="D6391" t="str">
            <v>SJANE MANONGKO</v>
          </cell>
          <cell r="E6391" t="str">
            <v>072244</v>
          </cell>
          <cell r="F6391" t="str">
            <v>072244</v>
          </cell>
        </row>
        <row r="6392">
          <cell r="C6392" t="str">
            <v>291/K-MDO/XII/97</v>
          </cell>
          <cell r="D6392" t="str">
            <v>WELLY LAHENGKING</v>
          </cell>
          <cell r="E6392">
            <v>0</v>
          </cell>
          <cell r="F6392">
            <v>0</v>
          </cell>
        </row>
        <row r="6393">
          <cell r="C6393" t="str">
            <v>290/K-MDO/XII/97</v>
          </cell>
          <cell r="D6393" t="str">
            <v>HENGKY SETYAHADI</v>
          </cell>
          <cell r="E6393" t="str">
            <v>073952</v>
          </cell>
          <cell r="F6393" t="str">
            <v>073952</v>
          </cell>
        </row>
        <row r="6394">
          <cell r="C6394" t="str">
            <v>289/K-MDO/XII/97</v>
          </cell>
          <cell r="D6394" t="str">
            <v>JAMES S. WOWOR</v>
          </cell>
          <cell r="E6394" t="str">
            <v>073953</v>
          </cell>
          <cell r="F6394" t="str">
            <v>073953</v>
          </cell>
        </row>
        <row r="6395">
          <cell r="C6395" t="str">
            <v>46/K-MDO/III/97</v>
          </cell>
          <cell r="D6395" t="str">
            <v>JULL L TENEH</v>
          </cell>
          <cell r="E6395" t="str">
            <v>062678</v>
          </cell>
          <cell r="F6395" t="str">
            <v>062678</v>
          </cell>
        </row>
        <row r="6396">
          <cell r="C6396" t="str">
            <v>38/K-MDO/IV/00</v>
          </cell>
          <cell r="D6396" t="str">
            <v>FRANS JOWANGKAY</v>
          </cell>
          <cell r="E6396" t="str">
            <v>004874</v>
          </cell>
          <cell r="F6396" t="str">
            <v>004874</v>
          </cell>
        </row>
        <row r="6397">
          <cell r="C6397" t="str">
            <v>285/K-MDO/XII/97</v>
          </cell>
          <cell r="D6397" t="str">
            <v>JEFFRI RORI</v>
          </cell>
          <cell r="E6397" t="str">
            <v>073954</v>
          </cell>
          <cell r="F6397" t="str">
            <v>073954</v>
          </cell>
        </row>
        <row r="6398">
          <cell r="C6398" t="str">
            <v>371/K-MDO/XII/00</v>
          </cell>
          <cell r="D6398" t="str">
            <v>JEFRI RORI</v>
          </cell>
          <cell r="E6398" t="str">
            <v>011680</v>
          </cell>
          <cell r="F6398" t="str">
            <v>011680</v>
          </cell>
        </row>
        <row r="6399">
          <cell r="C6399" t="str">
            <v>212/K-MDO/X/97</v>
          </cell>
          <cell r="D6399" t="str">
            <v>ALFRETS TOGELANG</v>
          </cell>
          <cell r="E6399" t="str">
            <v>070571</v>
          </cell>
          <cell r="F6399" t="str">
            <v>070571</v>
          </cell>
        </row>
        <row r="6400">
          <cell r="C6400" t="str">
            <v>299/K-MDO/X/00</v>
          </cell>
          <cell r="D6400" t="str">
            <v>HANS SELA</v>
          </cell>
          <cell r="E6400" t="str">
            <v>000802</v>
          </cell>
          <cell r="F6400" t="str">
            <v>000802</v>
          </cell>
        </row>
        <row r="6401">
          <cell r="C6401" t="str">
            <v>48/K-MDO/III/97</v>
          </cell>
          <cell r="D6401" t="str">
            <v>TOMMY MAKAL</v>
          </cell>
          <cell r="E6401" t="str">
            <v>062670</v>
          </cell>
          <cell r="F6401" t="str">
            <v>062670</v>
          </cell>
        </row>
        <row r="6402">
          <cell r="C6402" t="str">
            <v>301/K-MDO/X/00</v>
          </cell>
          <cell r="D6402" t="str">
            <v>RUDDY A SUMARAU</v>
          </cell>
          <cell r="E6402" t="str">
            <v>006382</v>
          </cell>
          <cell r="F6402" t="str">
            <v>006382</v>
          </cell>
        </row>
        <row r="6403">
          <cell r="C6403" t="str">
            <v>83/K-MDO/III/02</v>
          </cell>
          <cell r="D6403" t="str">
            <v>MAHMUD PATURUSI</v>
          </cell>
          <cell r="E6403" t="str">
            <v>045099</v>
          </cell>
          <cell r="F6403" t="str">
            <v>045099</v>
          </cell>
        </row>
        <row r="6404">
          <cell r="C6404" t="str">
            <v>322/K-MDO/XI/01</v>
          </cell>
          <cell r="D6404" t="str">
            <v>MAHMUD PATURUSI</v>
          </cell>
          <cell r="E6404" t="str">
            <v>042825</v>
          </cell>
          <cell r="F6404" t="str">
            <v>042825</v>
          </cell>
        </row>
        <row r="6405">
          <cell r="C6405" t="str">
            <v>312/K-MDO/X/01</v>
          </cell>
          <cell r="D6405" t="str">
            <v>MAHMUD PATURUSI</v>
          </cell>
          <cell r="E6405" t="str">
            <v>042824</v>
          </cell>
          <cell r="F6405" t="str">
            <v>042824</v>
          </cell>
        </row>
        <row r="6406">
          <cell r="C6406" t="str">
            <v>45/K-MDO/II/01</v>
          </cell>
          <cell r="D6406" t="str">
            <v>MAHMUD PATURUSI</v>
          </cell>
          <cell r="E6406" t="str">
            <v>037221</v>
          </cell>
          <cell r="F6406" t="str">
            <v>037221</v>
          </cell>
        </row>
        <row r="6407">
          <cell r="C6407" t="str">
            <v>49/K-MDO/IV/00</v>
          </cell>
          <cell r="D6407" t="str">
            <v>MAHMUD PATURUSI</v>
          </cell>
          <cell r="E6407" t="str">
            <v>038960</v>
          </cell>
          <cell r="F6407" t="str">
            <v>038960</v>
          </cell>
        </row>
        <row r="6408">
          <cell r="C6408" t="str">
            <v>84/K-MDO/XI/99</v>
          </cell>
          <cell r="D6408" t="str">
            <v>MAHMUD PATURUSI</v>
          </cell>
          <cell r="E6408" t="str">
            <v>031678</v>
          </cell>
          <cell r="F6408" t="str">
            <v>031678</v>
          </cell>
        </row>
        <row r="6409">
          <cell r="C6409" t="str">
            <v>57/K-MDO/IX/99</v>
          </cell>
          <cell r="D6409" t="str">
            <v>MAHMUD PATURUSI</v>
          </cell>
          <cell r="E6409" t="str">
            <v>031168</v>
          </cell>
          <cell r="F6409" t="str">
            <v>031168</v>
          </cell>
        </row>
        <row r="6410">
          <cell r="C6410" t="str">
            <v>24/K-MDO/V/99</v>
          </cell>
          <cell r="D6410" t="str">
            <v>MAHMUD PATURUSI</v>
          </cell>
          <cell r="E6410" t="str">
            <v>259018</v>
          </cell>
          <cell r="F6410" t="str">
            <v>259018</v>
          </cell>
        </row>
        <row r="6411">
          <cell r="C6411" t="str">
            <v>5/K-MDO/I/99</v>
          </cell>
          <cell r="D6411" t="str">
            <v>MAHMUD PATURUSI</v>
          </cell>
          <cell r="E6411" t="str">
            <v>030349</v>
          </cell>
          <cell r="F6411" t="str">
            <v>030349</v>
          </cell>
        </row>
        <row r="6412">
          <cell r="C6412" t="str">
            <v>281/K-MDO/XII/97</v>
          </cell>
          <cell r="D6412" t="str">
            <v>DRA. PAULA GIROTH</v>
          </cell>
          <cell r="E6412" t="str">
            <v>071553</v>
          </cell>
          <cell r="F6412" t="str">
            <v>071553</v>
          </cell>
        </row>
        <row r="6413">
          <cell r="C6413" t="str">
            <v>215/K-MDO/X/97</v>
          </cell>
          <cell r="D6413" t="str">
            <v>DRS. ADRI PINARIA</v>
          </cell>
          <cell r="E6413" t="str">
            <v>070416</v>
          </cell>
          <cell r="F6413" t="str">
            <v>070416</v>
          </cell>
        </row>
        <row r="6414">
          <cell r="C6414" t="str">
            <v>81/K-MDO/V/97</v>
          </cell>
          <cell r="D6414" t="str">
            <v>AHMAD R. TAMU</v>
          </cell>
          <cell r="E6414" t="str">
            <v>063666</v>
          </cell>
          <cell r="F6414" t="str">
            <v>063666</v>
          </cell>
        </row>
        <row r="6415">
          <cell r="C6415" t="str">
            <v>51/K-BT/V/97</v>
          </cell>
          <cell r="D6415" t="str">
            <v>MUCHSIN THAYEB</v>
          </cell>
          <cell r="E6415" t="str">
            <v>062766</v>
          </cell>
          <cell r="F6415" t="str">
            <v>062766</v>
          </cell>
        </row>
        <row r="6416">
          <cell r="C6416" t="str">
            <v>80/K-BT/V/97</v>
          </cell>
          <cell r="D6416" t="str">
            <v>TOMMY OLEY</v>
          </cell>
          <cell r="E6416" t="str">
            <v>063710</v>
          </cell>
          <cell r="F6416" t="str">
            <v>063710</v>
          </cell>
        </row>
        <row r="6417">
          <cell r="C6417" t="str">
            <v>217/K-MDO/X/97</v>
          </cell>
          <cell r="D6417" t="str">
            <v>JODDY CORNELLE</v>
          </cell>
          <cell r="E6417" t="str">
            <v>070403</v>
          </cell>
          <cell r="F6417" t="str">
            <v>070403</v>
          </cell>
        </row>
        <row r="6418">
          <cell r="C6418" t="str">
            <v>140/K-MDO/VI/01</v>
          </cell>
          <cell r="D6418" t="str">
            <v>JOPPY C PANGKEY</v>
          </cell>
          <cell r="E6418" t="str">
            <v>079013</v>
          </cell>
          <cell r="F6418" t="str">
            <v>079013</v>
          </cell>
        </row>
        <row r="6419">
          <cell r="C6419" t="str">
            <v>44/K-MDO/II/01</v>
          </cell>
          <cell r="D6419" t="str">
            <v>MADENAN</v>
          </cell>
          <cell r="E6419" t="str">
            <v>078390</v>
          </cell>
          <cell r="F6419" t="str">
            <v>078390</v>
          </cell>
        </row>
        <row r="6420">
          <cell r="C6420" t="str">
            <v>230/K-MDO/IX/01</v>
          </cell>
          <cell r="D6420" t="str">
            <v>CHRISTOPORUS BUDIMAN</v>
          </cell>
          <cell r="E6420" t="str">
            <v>28338</v>
          </cell>
          <cell r="F6420" t="str">
            <v>28338</v>
          </cell>
        </row>
        <row r="6421">
          <cell r="C6421" t="str">
            <v>273/K-MDO/XII/97</v>
          </cell>
          <cell r="D6421" t="str">
            <v>ALEXANDER RORIMPANDEY</v>
          </cell>
          <cell r="E6421" t="str">
            <v>073294</v>
          </cell>
          <cell r="F6421" t="str">
            <v>073294</v>
          </cell>
        </row>
        <row r="6422">
          <cell r="C6422" t="str">
            <v>220/K-MDO/X/97</v>
          </cell>
          <cell r="D6422" t="str">
            <v>JULIAN LONDONG</v>
          </cell>
          <cell r="E6422" t="str">
            <v>070572</v>
          </cell>
          <cell r="F6422" t="str">
            <v>070572</v>
          </cell>
        </row>
        <row r="6423">
          <cell r="C6423" t="str">
            <v>7/K-MDO/TAR/98</v>
          </cell>
          <cell r="D6423" t="str">
            <v>WIESJE OROH</v>
          </cell>
          <cell r="E6423" t="str">
            <v>069258</v>
          </cell>
          <cell r="F6423" t="str">
            <v>069258</v>
          </cell>
        </row>
        <row r="6424">
          <cell r="C6424" t="str">
            <v>223/K-MDO/X/97</v>
          </cell>
          <cell r="D6424" t="str">
            <v>NY. SRI SUHARTI .K</v>
          </cell>
          <cell r="E6424" t="str">
            <v>783204</v>
          </cell>
          <cell r="F6424" t="str">
            <v>783204</v>
          </cell>
        </row>
        <row r="6425">
          <cell r="C6425" t="str">
            <v>226/K-MDO/X/97</v>
          </cell>
          <cell r="D6425" t="str">
            <v>LASARUS .M</v>
          </cell>
          <cell r="E6425" t="str">
            <v>044420</v>
          </cell>
          <cell r="F6425" t="str">
            <v>044420</v>
          </cell>
        </row>
        <row r="6426">
          <cell r="C6426" t="str">
            <v>355/K-MDO/XI/01</v>
          </cell>
          <cell r="D6426" t="str">
            <v>LASARUS MANGAGANTUNG</v>
          </cell>
          <cell r="E6426" t="str">
            <v>026271</v>
          </cell>
          <cell r="F6426" t="str">
            <v>026271</v>
          </cell>
        </row>
        <row r="6427">
          <cell r="C6427" t="str">
            <v>228/K-MDO/XI/97</v>
          </cell>
          <cell r="D6427" t="str">
            <v>AGUSTINUS DALOPES</v>
          </cell>
          <cell r="E6427" t="str">
            <v>071007</v>
          </cell>
          <cell r="F6427" t="str">
            <v>071007</v>
          </cell>
        </row>
        <row r="6428">
          <cell r="C6428" t="str">
            <v>229/K-MDO/XI/97</v>
          </cell>
          <cell r="D6428" t="str">
            <v>JAN JOHANNIS</v>
          </cell>
          <cell r="E6428" t="str">
            <v>072168</v>
          </cell>
          <cell r="F6428" t="str">
            <v>072168</v>
          </cell>
        </row>
        <row r="6429">
          <cell r="C6429" t="str">
            <v>402/K-MDO/XII/01</v>
          </cell>
          <cell r="D6429" t="str">
            <v>ANNIE BOSEKE</v>
          </cell>
          <cell r="E6429" t="str">
            <v>004307</v>
          </cell>
          <cell r="F6429" t="str">
            <v>004307</v>
          </cell>
        </row>
        <row r="6430">
          <cell r="C6430" t="str">
            <v>175/K-MDO/VIII/00</v>
          </cell>
          <cell r="D6430" t="str">
            <v>ANNIE BOSEKE</v>
          </cell>
          <cell r="E6430" t="str">
            <v>033646</v>
          </cell>
          <cell r="F6430" t="str">
            <v>033646</v>
          </cell>
        </row>
        <row r="6431">
          <cell r="C6431" t="str">
            <v>52/K-MDO/II/01</v>
          </cell>
          <cell r="D6431" t="str">
            <v>DJAMILAH KAMALAHENG</v>
          </cell>
          <cell r="E6431" t="str">
            <v>272871</v>
          </cell>
          <cell r="F6431" t="str">
            <v>272871</v>
          </cell>
        </row>
        <row r="6432">
          <cell r="C6432" t="str">
            <v>168/K-MDO/VIII/00</v>
          </cell>
          <cell r="D6432" t="str">
            <v>AISYAH MAMPA</v>
          </cell>
          <cell r="E6432" t="str">
            <v>033655</v>
          </cell>
          <cell r="F6432" t="str">
            <v>033655</v>
          </cell>
        </row>
        <row r="6433">
          <cell r="C6433" t="str">
            <v>237/K-MDO/XI/97</v>
          </cell>
          <cell r="D6433" t="str">
            <v>YANES HONGGOH</v>
          </cell>
          <cell r="E6433" t="str">
            <v>071290</v>
          </cell>
          <cell r="F6433" t="str">
            <v>071290</v>
          </cell>
        </row>
        <row r="6434">
          <cell r="C6434" t="str">
            <v>204/K-MDO/IX/00</v>
          </cell>
          <cell r="D6434" t="str">
            <v>YANES ONGGOH</v>
          </cell>
          <cell r="E6434" t="str">
            <v>077017</v>
          </cell>
          <cell r="F6434" t="str">
            <v>077017</v>
          </cell>
        </row>
        <row r="6435">
          <cell r="C6435" t="str">
            <v>414/K-MDO/XII/01</v>
          </cell>
          <cell r="D6435" t="str">
            <v>JUSTUS TELAH</v>
          </cell>
          <cell r="E6435" t="str">
            <v>027394</v>
          </cell>
          <cell r="F6435" t="str">
            <v>027394</v>
          </cell>
        </row>
        <row r="6436">
          <cell r="C6436" t="str">
            <v>238/K-MDO/XI/97</v>
          </cell>
          <cell r="D6436" t="str">
            <v>SAFRUDDIN BANDU</v>
          </cell>
          <cell r="E6436" t="str">
            <v>048718</v>
          </cell>
          <cell r="F6436" t="str">
            <v>048718</v>
          </cell>
        </row>
        <row r="6437">
          <cell r="C6437" t="str">
            <v>3/K-MDO/TAR/98</v>
          </cell>
          <cell r="D6437" t="str">
            <v>JOHAN F KAIRUNPAN</v>
          </cell>
          <cell r="E6437" t="str">
            <v>812421</v>
          </cell>
          <cell r="F6437" t="str">
            <v>812421</v>
          </cell>
        </row>
        <row r="6438">
          <cell r="C6438" t="str">
            <v>265/K-MDO/XI/97</v>
          </cell>
          <cell r="D6438" t="str">
            <v>JOPPY LAMIA</v>
          </cell>
          <cell r="E6438" t="str">
            <v>071640</v>
          </cell>
          <cell r="F6438" t="str">
            <v>071640</v>
          </cell>
        </row>
        <row r="6439">
          <cell r="C6439" t="str">
            <v>264/K-MDO/XI/97</v>
          </cell>
          <cell r="D6439" t="str">
            <v>DANIEL TANGL</v>
          </cell>
          <cell r="E6439" t="str">
            <v>071638</v>
          </cell>
          <cell r="F6439" t="str">
            <v>071638</v>
          </cell>
        </row>
        <row r="6440">
          <cell r="C6440" t="str">
            <v>52/K-UP/II/98</v>
          </cell>
          <cell r="D6440" t="str">
            <v>HARIANTO</v>
          </cell>
          <cell r="E6440" t="str">
            <v>072247</v>
          </cell>
          <cell r="F6440" t="str">
            <v>072247</v>
          </cell>
        </row>
        <row r="6441">
          <cell r="C6441" t="str">
            <v>263/K-MDO/XI/97</v>
          </cell>
          <cell r="D6441" t="str">
            <v>MEYDI J. TAMBOTO</v>
          </cell>
          <cell r="E6441" t="str">
            <v>071645</v>
          </cell>
          <cell r="F6441" t="str">
            <v>071645</v>
          </cell>
        </row>
        <row r="6442">
          <cell r="C6442" t="str">
            <v>73/K-MDO/IV/97</v>
          </cell>
          <cell r="D6442" t="str">
            <v>WILLIAM KALANGI</v>
          </cell>
          <cell r="E6442" t="str">
            <v>064355</v>
          </cell>
          <cell r="F6442" t="str">
            <v>064355</v>
          </cell>
        </row>
        <row r="6443">
          <cell r="C6443" t="str">
            <v>243/K-MDO/XI/97</v>
          </cell>
          <cell r="D6443" t="str">
            <v>HENDRIK PELEALU</v>
          </cell>
          <cell r="E6443" t="str">
            <v>072315</v>
          </cell>
          <cell r="F6443" t="str">
            <v>072315</v>
          </cell>
        </row>
        <row r="6444">
          <cell r="C6444" t="str">
            <v>112/K-MDO/VI/97</v>
          </cell>
          <cell r="D6444" t="str">
            <v>HENDRIK PELEALU</v>
          </cell>
          <cell r="E6444" t="str">
            <v>065128</v>
          </cell>
          <cell r="F6444" t="str">
            <v>065128</v>
          </cell>
        </row>
        <row r="6445">
          <cell r="C6445" t="str">
            <v>182/K-MDO/VIII/00</v>
          </cell>
          <cell r="D6445" t="str">
            <v>JOOTJE GONI</v>
          </cell>
          <cell r="E6445" t="str">
            <v>033643</v>
          </cell>
          <cell r="F6445" t="str">
            <v>033643</v>
          </cell>
        </row>
        <row r="6446">
          <cell r="C6446" t="str">
            <v>244/K-MDO/XI/97</v>
          </cell>
          <cell r="D6446" t="str">
            <v>JOOTJE GONI</v>
          </cell>
          <cell r="E6446" t="str">
            <v>793281</v>
          </cell>
          <cell r="F6446" t="str">
            <v>793281</v>
          </cell>
        </row>
        <row r="6447">
          <cell r="C6447" t="str">
            <v>260/K-MDO/XI/97</v>
          </cell>
          <cell r="D6447" t="str">
            <v>JHONY MAINDOKA</v>
          </cell>
          <cell r="E6447" t="str">
            <v>073273</v>
          </cell>
          <cell r="F6447" t="str">
            <v>073273</v>
          </cell>
        </row>
        <row r="6448">
          <cell r="C6448" t="str">
            <v>246/K-MDO/XI/97</v>
          </cell>
          <cell r="D6448" t="str">
            <v>ANEKE MONONIMBAR</v>
          </cell>
          <cell r="E6448" t="str">
            <v>071284</v>
          </cell>
          <cell r="F6448" t="str">
            <v>071284</v>
          </cell>
        </row>
        <row r="6449">
          <cell r="C6449" t="str">
            <v>03/K-BT/V/97</v>
          </cell>
          <cell r="D6449" t="str">
            <v>HAMSAH PATANGARI</v>
          </cell>
          <cell r="E6449" t="str">
            <v>756067</v>
          </cell>
          <cell r="F6449" t="str">
            <v>756067</v>
          </cell>
        </row>
        <row r="6450">
          <cell r="C6450" t="str">
            <v>249/K-MDO/XI/97</v>
          </cell>
          <cell r="D6450" t="str">
            <v>LANI PALIMBUTAN</v>
          </cell>
          <cell r="E6450" t="str">
            <v>255792</v>
          </cell>
          <cell r="F6450" t="str">
            <v>255792</v>
          </cell>
        </row>
        <row r="6451">
          <cell r="C6451" t="str">
            <v>72/K-MDO/IV/97</v>
          </cell>
          <cell r="D6451" t="str">
            <v>AGUSTIN RUMAGIT</v>
          </cell>
          <cell r="E6451" t="str">
            <v>363066</v>
          </cell>
          <cell r="F6451" t="str">
            <v>363066</v>
          </cell>
        </row>
        <row r="6452">
          <cell r="C6452" t="str">
            <v>145/K-MDO/VIII/97</v>
          </cell>
          <cell r="D6452" t="str">
            <v>AGUSTIN RUMANGIT</v>
          </cell>
          <cell r="E6452" t="str">
            <v>069222</v>
          </cell>
          <cell r="F6452" t="str">
            <v>069222</v>
          </cell>
        </row>
        <row r="6453">
          <cell r="C6453" t="str">
            <v>146/K-MDO/VIII/97</v>
          </cell>
          <cell r="D6453" t="str">
            <v>AGUSTIN RUMANGIT</v>
          </cell>
          <cell r="E6453" t="str">
            <v>069198</v>
          </cell>
          <cell r="F6453" t="str">
            <v>069198</v>
          </cell>
        </row>
        <row r="6454">
          <cell r="C6454" t="str">
            <v>256/K-MDO/XI/97</v>
          </cell>
          <cell r="D6454" t="str">
            <v>ENGELINE LONTOH</v>
          </cell>
          <cell r="E6454" t="str">
            <v>002197</v>
          </cell>
          <cell r="F6454" t="str">
            <v>002197</v>
          </cell>
        </row>
        <row r="6455">
          <cell r="C6455" t="str">
            <v>198/K-MDO/VIII/00</v>
          </cell>
          <cell r="D6455" t="str">
            <v>EDWIN TENGKER</v>
          </cell>
          <cell r="E6455" t="str">
            <v>000691</v>
          </cell>
          <cell r="F6455" t="str">
            <v>000691</v>
          </cell>
        </row>
        <row r="6456">
          <cell r="C6456" t="str">
            <v>255/K-MDO/XI/97</v>
          </cell>
          <cell r="D6456" t="str">
            <v>WELLY LIUW</v>
          </cell>
          <cell r="E6456">
            <v>0</v>
          </cell>
          <cell r="F6456">
            <v>0</v>
          </cell>
        </row>
        <row r="6457">
          <cell r="C6457" t="str">
            <v>1/K-MDO/I/98</v>
          </cell>
          <cell r="D6457" t="str">
            <v>DAVID LINELEYAN</v>
          </cell>
          <cell r="E6457" t="str">
            <v>072258</v>
          </cell>
          <cell r="F6457" t="str">
            <v>072258</v>
          </cell>
        </row>
        <row r="6458">
          <cell r="C6458" t="str">
            <v>6/K-MDO/I/98</v>
          </cell>
          <cell r="D6458" t="str">
            <v>JOHNY K. SUPIT</v>
          </cell>
          <cell r="E6458" t="str">
            <v>072280</v>
          </cell>
          <cell r="F6458" t="str">
            <v>072280</v>
          </cell>
        </row>
        <row r="6459">
          <cell r="C6459" t="str">
            <v>50/K-MDO/II/02</v>
          </cell>
          <cell r="D6459" t="str">
            <v>FERRY PATRAS, SE</v>
          </cell>
          <cell r="E6459" t="str">
            <v>004517</v>
          </cell>
          <cell r="F6459" t="str">
            <v>004517</v>
          </cell>
        </row>
        <row r="6460">
          <cell r="C6460" t="str">
            <v>2/K-BT/I/98</v>
          </cell>
          <cell r="D6460" t="str">
            <v>JULIAN AA MENGKONG</v>
          </cell>
          <cell r="E6460" t="str">
            <v>072281</v>
          </cell>
          <cell r="F6460" t="str">
            <v>072281</v>
          </cell>
        </row>
        <row r="6461">
          <cell r="C6461" t="str">
            <v>243/K-MDO/IX/01</v>
          </cell>
          <cell r="D6461" t="str">
            <v>ANIS HILALA</v>
          </cell>
          <cell r="E6461" t="str">
            <v>021675</v>
          </cell>
          <cell r="F6461" t="str">
            <v>021675</v>
          </cell>
        </row>
        <row r="6462">
          <cell r="C6462" t="str">
            <v>7/K-BT/II/98</v>
          </cell>
          <cell r="D6462" t="str">
            <v>ELSE MEWENGKANG</v>
          </cell>
          <cell r="E6462" t="str">
            <v>072328</v>
          </cell>
          <cell r="F6462" t="str">
            <v>072328</v>
          </cell>
        </row>
        <row r="6463">
          <cell r="C6463" t="str">
            <v>13/K-MDO/I/98</v>
          </cell>
          <cell r="D6463" t="str">
            <v>JEANE SARA ADAM</v>
          </cell>
          <cell r="E6463" t="str">
            <v>072287</v>
          </cell>
          <cell r="F6463" t="str">
            <v>072287</v>
          </cell>
        </row>
        <row r="6464">
          <cell r="C6464" t="str">
            <v>19/K-MDO/I/98</v>
          </cell>
          <cell r="D6464" t="str">
            <v>LILY KATUUK</v>
          </cell>
          <cell r="E6464" t="str">
            <v>072348</v>
          </cell>
          <cell r="F6464" t="str">
            <v>072348</v>
          </cell>
        </row>
        <row r="6465">
          <cell r="C6465" t="str">
            <v>22/K-MDO/I/98</v>
          </cell>
          <cell r="D6465" t="str">
            <v>HENDRIK MAKADOLANG</v>
          </cell>
          <cell r="E6465" t="str">
            <v>072323</v>
          </cell>
          <cell r="F6465" t="str">
            <v>072323</v>
          </cell>
        </row>
        <row r="6466">
          <cell r="C6466" t="str">
            <v>26/K-MDO/I/98</v>
          </cell>
          <cell r="D6466" t="str">
            <v>J. SAROINSONG</v>
          </cell>
          <cell r="E6466" t="str">
            <v>072342</v>
          </cell>
          <cell r="F6466" t="str">
            <v>072342</v>
          </cell>
        </row>
        <row r="6467">
          <cell r="C6467" t="str">
            <v>29/K-MDO/I/98</v>
          </cell>
          <cell r="D6467" t="str">
            <v>DRS. ISHAK RUNTUKAHU</v>
          </cell>
          <cell r="E6467" t="str">
            <v>072337</v>
          </cell>
          <cell r="F6467" t="str">
            <v>072337</v>
          </cell>
        </row>
        <row r="6468">
          <cell r="C6468" t="str">
            <v>39/K-MDO/II/98</v>
          </cell>
          <cell r="D6468" t="str">
            <v>TONNY ASALUI</v>
          </cell>
          <cell r="E6468" t="str">
            <v>000401</v>
          </cell>
          <cell r="F6468" t="str">
            <v>000401</v>
          </cell>
        </row>
        <row r="6469">
          <cell r="C6469" t="str">
            <v>85/K-MDO/XII/98</v>
          </cell>
          <cell r="D6469" t="str">
            <v>TONY A SALUI</v>
          </cell>
          <cell r="E6469" t="str">
            <v>000617</v>
          </cell>
          <cell r="F6469" t="str">
            <v>000617</v>
          </cell>
        </row>
        <row r="6470">
          <cell r="C6470" t="str">
            <v>311/K-MDO/VII/02</v>
          </cell>
          <cell r="D6470" t="str">
            <v>BENNY TAMPI</v>
          </cell>
          <cell r="E6470" t="str">
            <v>227866</v>
          </cell>
          <cell r="F6470" t="str">
            <v>227866</v>
          </cell>
        </row>
        <row r="6471">
          <cell r="C6471" t="str">
            <v>68/K-MDO/VIII/98</v>
          </cell>
          <cell r="D6471" t="str">
            <v>JOHANNIS W.LIANDO</v>
          </cell>
          <cell r="E6471" t="str">
            <v>702228</v>
          </cell>
          <cell r="F6471" t="str">
            <v>702228</v>
          </cell>
        </row>
        <row r="6472">
          <cell r="C6472" t="str">
            <v>69/K-MDO/VIII/98</v>
          </cell>
          <cell r="D6472" t="str">
            <v>JOHANNIS W.LIANDO</v>
          </cell>
          <cell r="E6472" t="str">
            <v>702230</v>
          </cell>
          <cell r="F6472" t="str">
            <v>702230</v>
          </cell>
        </row>
        <row r="6473">
          <cell r="C6473" t="str">
            <v>70/K-MDO/VIII/98</v>
          </cell>
          <cell r="D6473" t="str">
            <v>JOHANNIS W.LIANDO</v>
          </cell>
        </row>
        <row r="6474">
          <cell r="C6474" t="str">
            <v>71/K-MDO/VIII/98</v>
          </cell>
          <cell r="D6474" t="str">
            <v>JOHANNIS W.LIANDO</v>
          </cell>
        </row>
        <row r="6475">
          <cell r="C6475" t="str">
            <v>72/K-MDO/VIII/98</v>
          </cell>
          <cell r="D6475" t="str">
            <v>JOHANNIS W.LIANDO</v>
          </cell>
        </row>
        <row r="6476">
          <cell r="C6476" t="str">
            <v>84/K-MDO/XII/98</v>
          </cell>
          <cell r="D6476" t="str">
            <v>PERSI LAHUTUNG</v>
          </cell>
          <cell r="E6476" t="str">
            <v>030351</v>
          </cell>
          <cell r="F6476" t="str">
            <v>030351</v>
          </cell>
        </row>
        <row r="6477">
          <cell r="C6477" t="str">
            <v>364/K-MDO/X/02</v>
          </cell>
          <cell r="D6477" t="str">
            <v>JOHN MALOMBEKE</v>
          </cell>
          <cell r="E6477" t="str">
            <v>273526</v>
          </cell>
          <cell r="F6477" t="str">
            <v>273526</v>
          </cell>
        </row>
        <row r="6478">
          <cell r="C6478" t="str">
            <v>342/K-MDO/XI/00</v>
          </cell>
          <cell r="D6478" t="str">
            <v>TEDDY NIKIYULU</v>
          </cell>
          <cell r="E6478" t="str">
            <v>005234</v>
          </cell>
          <cell r="F6478" t="str">
            <v>005234</v>
          </cell>
        </row>
        <row r="6479">
          <cell r="C6479" t="str">
            <v>47/K-MDO/V/98</v>
          </cell>
          <cell r="D6479" t="str">
            <v>MARTHEN LAMIA</v>
          </cell>
          <cell r="E6479" t="str">
            <v>7Y2618</v>
          </cell>
          <cell r="F6479" t="str">
            <v>7Y2618</v>
          </cell>
        </row>
        <row r="6480">
          <cell r="C6480" t="str">
            <v>48/K-MDO/V/98</v>
          </cell>
          <cell r="D6480" t="str">
            <v>RISPEN SELEPEY</v>
          </cell>
          <cell r="E6480" t="str">
            <v>073078</v>
          </cell>
          <cell r="F6480" t="str">
            <v>073078</v>
          </cell>
        </row>
        <row r="6481">
          <cell r="C6481" t="str">
            <v>302/K-MDO/X/00</v>
          </cell>
          <cell r="D6481" t="str">
            <v>PT UNITED C.T.I  MANADO</v>
          </cell>
          <cell r="E6481" t="str">
            <v>002691</v>
          </cell>
          <cell r="F6481" t="str">
            <v>002691</v>
          </cell>
        </row>
        <row r="6482">
          <cell r="C6482" t="str">
            <v>112/K-MDO/VI/96</v>
          </cell>
          <cell r="D6482" t="str">
            <v>ANWAR BASALAMA</v>
          </cell>
          <cell r="E6482" t="str">
            <v>046174</v>
          </cell>
          <cell r="F6482" t="str">
            <v>046174</v>
          </cell>
        </row>
        <row r="6483">
          <cell r="C6483" t="str">
            <v>57/K-MDO/VII/98</v>
          </cell>
          <cell r="D6483" t="str">
            <v>ANWAR D. BASALAMA</v>
          </cell>
          <cell r="E6483" t="str">
            <v>073072</v>
          </cell>
          <cell r="F6483" t="str">
            <v>073072</v>
          </cell>
        </row>
        <row r="6484">
          <cell r="C6484" t="str">
            <v>214/K-MDO/VIII/01</v>
          </cell>
          <cell r="D6484" t="str">
            <v>A MANAHAMPI</v>
          </cell>
          <cell r="E6484" t="str">
            <v>283042</v>
          </cell>
          <cell r="F6484" t="str">
            <v>283042</v>
          </cell>
        </row>
        <row r="6485">
          <cell r="C6485" t="str">
            <v>61/K-MDO/VII/98</v>
          </cell>
          <cell r="D6485" t="str">
            <v>ADELMAN .M</v>
          </cell>
          <cell r="E6485" t="str">
            <v>257923</v>
          </cell>
          <cell r="F6485" t="str">
            <v>257923</v>
          </cell>
        </row>
        <row r="6486">
          <cell r="C6486" t="str">
            <v>55/K-MDO/IX/99</v>
          </cell>
          <cell r="D6486" t="str">
            <v>MEIYATTI LIEMPEPAS</v>
          </cell>
          <cell r="E6486">
            <v>0</v>
          </cell>
          <cell r="F6486">
            <v>0</v>
          </cell>
        </row>
        <row r="6487">
          <cell r="C6487" t="str">
            <v>238/K-MDO/IX/00</v>
          </cell>
          <cell r="D6487" t="str">
            <v>N U R D I N</v>
          </cell>
          <cell r="E6487" t="str">
            <v>267962</v>
          </cell>
          <cell r="F6487" t="str">
            <v>267962</v>
          </cell>
        </row>
        <row r="6488">
          <cell r="C6488" t="str">
            <v>50/K-MDO/VIII/99</v>
          </cell>
          <cell r="D6488" t="str">
            <v>N U R D I N</v>
          </cell>
          <cell r="E6488" t="str">
            <v>000749</v>
          </cell>
          <cell r="F6488" t="str">
            <v>000749</v>
          </cell>
        </row>
        <row r="6489">
          <cell r="C6489" t="str">
            <v>155/K-MDO/VI/01</v>
          </cell>
          <cell r="D6489" t="str">
            <v>NURDIN</v>
          </cell>
          <cell r="E6489" t="str">
            <v>280290</v>
          </cell>
          <cell r="F6489" t="str">
            <v>280290</v>
          </cell>
        </row>
        <row r="6490">
          <cell r="C6490" t="str">
            <v>74/K-MDO/IX/98</v>
          </cell>
          <cell r="D6490" t="str">
            <v>RITA GRACE E.TANGEL</v>
          </cell>
          <cell r="E6490" t="str">
            <v>073566</v>
          </cell>
          <cell r="F6490" t="str">
            <v>073566</v>
          </cell>
        </row>
        <row r="6491">
          <cell r="C6491" t="str">
            <v>78/K-MDO/X/98</v>
          </cell>
          <cell r="D6491" t="str">
            <v>GEORGE BARUMA</v>
          </cell>
          <cell r="E6491" t="str">
            <v>258334</v>
          </cell>
          <cell r="F6491" t="str">
            <v>258334</v>
          </cell>
        </row>
        <row r="6492">
          <cell r="C6492" t="str">
            <v>80/K-MDO/XI/98</v>
          </cell>
          <cell r="D6492" t="str">
            <v>JEFRI MANUAHE</v>
          </cell>
          <cell r="E6492" t="str">
            <v>258533</v>
          </cell>
          <cell r="F6492" t="str">
            <v>258533</v>
          </cell>
        </row>
        <row r="6493">
          <cell r="C6493" t="str">
            <v>51/K-MDO/IV/00</v>
          </cell>
          <cell r="D6493" t="str">
            <v>JEFRI MANUEHE</v>
          </cell>
          <cell r="E6493" t="str">
            <v>036603</v>
          </cell>
          <cell r="F6493" t="str">
            <v>036603</v>
          </cell>
        </row>
        <row r="6494">
          <cell r="C6494" t="str">
            <v>81/K-MDO/XI/98</v>
          </cell>
          <cell r="D6494" t="str">
            <v>VICTOR LOHONKUMAN</v>
          </cell>
          <cell r="E6494" t="str">
            <v>000709</v>
          </cell>
          <cell r="F6494" t="str">
            <v>000709</v>
          </cell>
        </row>
        <row r="6495">
          <cell r="C6495" t="str">
            <v>26/K-MDO/I/96</v>
          </cell>
          <cell r="D6495" t="str">
            <v>VICTOR LOHONKUMAN</v>
          </cell>
          <cell r="E6495" t="str">
            <v>031637</v>
          </cell>
          <cell r="F6495" t="str">
            <v>031637</v>
          </cell>
        </row>
        <row r="6496">
          <cell r="C6496" t="str">
            <v>7/K-MDO/II/99</v>
          </cell>
          <cell r="D6496" t="str">
            <v>BENEKDIKTUS B.B. MONINGKA</v>
          </cell>
          <cell r="E6496" t="str">
            <v>074136</v>
          </cell>
          <cell r="F6496" t="str">
            <v>074136</v>
          </cell>
        </row>
        <row r="6497">
          <cell r="C6497" t="str">
            <v>48/K-MDO/IV/00</v>
          </cell>
          <cell r="D6497" t="str">
            <v>TINEKE SIAMAN</v>
          </cell>
          <cell r="E6497" t="str">
            <v>001884</v>
          </cell>
          <cell r="F6497" t="str">
            <v>001884</v>
          </cell>
        </row>
        <row r="6498">
          <cell r="C6498" t="str">
            <v>14/K-MDO/III/99</v>
          </cell>
          <cell r="D6498" t="str">
            <v>ARIE J. KODOATIE</v>
          </cell>
          <cell r="E6498" t="str">
            <v>074082</v>
          </cell>
          <cell r="F6498" t="str">
            <v>074082</v>
          </cell>
        </row>
        <row r="6499">
          <cell r="C6499" t="str">
            <v>15/K-MDO/III/99</v>
          </cell>
          <cell r="D6499" t="str">
            <v>HASAN MIDU</v>
          </cell>
          <cell r="E6499" t="str">
            <v>258641</v>
          </cell>
          <cell r="F6499" t="str">
            <v>258641</v>
          </cell>
        </row>
        <row r="6500">
          <cell r="C6500" t="str">
            <v>168/K-MDO/IX/97</v>
          </cell>
          <cell r="D6500" t="str">
            <v>HASAN MIDU</v>
          </cell>
          <cell r="E6500" t="str">
            <v>068347</v>
          </cell>
          <cell r="F6500" t="str">
            <v>068347</v>
          </cell>
        </row>
        <row r="6501">
          <cell r="C6501" t="str">
            <v>16/K-MDO/IV/99</v>
          </cell>
          <cell r="D6501" t="str">
            <v>ROBERT MAKAHINDA</v>
          </cell>
          <cell r="E6501" t="str">
            <v>259016</v>
          </cell>
          <cell r="F6501" t="str">
            <v>259016</v>
          </cell>
        </row>
        <row r="6502">
          <cell r="C6502" t="str">
            <v>21/K-MDO/V/99</v>
          </cell>
          <cell r="D6502" t="str">
            <v>LUSYE H.TAMAKA</v>
          </cell>
          <cell r="E6502" t="str">
            <v>030533</v>
          </cell>
          <cell r="F6502" t="str">
            <v>030533</v>
          </cell>
        </row>
        <row r="6503">
          <cell r="C6503" t="str">
            <v>22/K-MDO/V/99</v>
          </cell>
          <cell r="D6503" t="str">
            <v>STIEN MARGARETHA POLII</v>
          </cell>
          <cell r="E6503" t="str">
            <v>030534</v>
          </cell>
          <cell r="F6503" t="str">
            <v>030534</v>
          </cell>
        </row>
        <row r="6504">
          <cell r="C6504" t="str">
            <v>27/K-MDO/V/99</v>
          </cell>
          <cell r="D6504" t="str">
            <v>ADELIN KOAGOU</v>
          </cell>
          <cell r="E6504" t="str">
            <v>002314</v>
          </cell>
          <cell r="F6504" t="str">
            <v>002314</v>
          </cell>
        </row>
        <row r="6505">
          <cell r="C6505" t="str">
            <v>16/K-BT/IX/97</v>
          </cell>
          <cell r="D6505" t="str">
            <v>ADELIN KOAGOW</v>
          </cell>
          <cell r="E6505" t="str">
            <v>250854</v>
          </cell>
          <cell r="F6505" t="str">
            <v>250854</v>
          </cell>
        </row>
        <row r="6506">
          <cell r="C6506" t="str">
            <v>135/K-MDO/VI/00</v>
          </cell>
          <cell r="D6506" t="str">
            <v>DON MAHAGANTI</v>
          </cell>
          <cell r="E6506" t="str">
            <v>058922</v>
          </cell>
          <cell r="F6506" t="str">
            <v>058922</v>
          </cell>
        </row>
        <row r="6507">
          <cell r="C6507" t="str">
            <v>31/K-MDO/VI/99</v>
          </cell>
          <cell r="D6507" t="str">
            <v>OTMA HANIKO</v>
          </cell>
          <cell r="E6507" t="str">
            <v>068772</v>
          </cell>
          <cell r="F6507" t="str">
            <v>068772</v>
          </cell>
        </row>
        <row r="6508">
          <cell r="C6508" t="str">
            <v>32/K-MDO/VII/99</v>
          </cell>
          <cell r="D6508" t="str">
            <v>NOLDY SILIMANG</v>
          </cell>
          <cell r="E6508" t="str">
            <v>070049</v>
          </cell>
          <cell r="F6508" t="str">
            <v>070049</v>
          </cell>
        </row>
        <row r="6509">
          <cell r="C6509" t="str">
            <v>36/K-MDO/VII/99</v>
          </cell>
          <cell r="D6509" t="str">
            <v>JHONLY KUHU</v>
          </cell>
          <cell r="E6509" t="str">
            <v>072194</v>
          </cell>
          <cell r="F6509" t="str">
            <v>072194</v>
          </cell>
        </row>
        <row r="6510">
          <cell r="C6510" t="str">
            <v>39/K-MDO/VII/99</v>
          </cell>
          <cell r="D6510" t="str">
            <v>OCTA MANTIRI</v>
          </cell>
          <cell r="E6510" t="str">
            <v>002322</v>
          </cell>
          <cell r="F6510" t="str">
            <v>002322</v>
          </cell>
        </row>
        <row r="6511">
          <cell r="C6511" t="str">
            <v>40/K-MDO/VII/99</v>
          </cell>
          <cell r="D6511" t="str">
            <v>SAID KAI</v>
          </cell>
          <cell r="E6511" t="str">
            <v>070055</v>
          </cell>
          <cell r="F6511" t="str">
            <v>070055</v>
          </cell>
        </row>
        <row r="6512">
          <cell r="C6512" t="str">
            <v>42/K-MDO/VIII/99</v>
          </cell>
          <cell r="D6512" t="str">
            <v>JHON NEUTON SASUE</v>
          </cell>
          <cell r="E6512" t="str">
            <v>030739</v>
          </cell>
          <cell r="F6512" t="str">
            <v>030739</v>
          </cell>
        </row>
        <row r="6513">
          <cell r="C6513" t="str">
            <v>186/K-MDO/VIII/01</v>
          </cell>
          <cell r="D6513" t="str">
            <v>JHONY N SASUE</v>
          </cell>
          <cell r="E6513" t="str">
            <v>022357</v>
          </cell>
          <cell r="F6513" t="str">
            <v>022357</v>
          </cell>
        </row>
        <row r="6514">
          <cell r="C6514" t="str">
            <v>93/K-MDO/III/02</v>
          </cell>
          <cell r="D6514" t="str">
            <v>JOHN N. SASUE</v>
          </cell>
          <cell r="E6514" t="str">
            <v>045114</v>
          </cell>
          <cell r="F6514" t="str">
            <v>045114</v>
          </cell>
        </row>
        <row r="6515">
          <cell r="C6515" t="str">
            <v>45/K-MDO/VIII/99</v>
          </cell>
          <cell r="D6515" t="str">
            <v>ADOLFIN DAUHAN</v>
          </cell>
          <cell r="E6515" t="str">
            <v>074529</v>
          </cell>
          <cell r="F6515" t="str">
            <v>074529</v>
          </cell>
        </row>
        <row r="6516">
          <cell r="C6516" t="str">
            <v>46/K-MDO/VIII/99</v>
          </cell>
          <cell r="D6516" t="str">
            <v>NUVO TULO</v>
          </cell>
          <cell r="E6516" t="str">
            <v>074284</v>
          </cell>
          <cell r="F6516" t="str">
            <v>074284</v>
          </cell>
        </row>
        <row r="6517">
          <cell r="C6517" t="str">
            <v>48/K-MDO/VIII/99</v>
          </cell>
          <cell r="D6517" t="str">
            <v>DATJE LOSUNG</v>
          </cell>
          <cell r="E6517" t="str">
            <v>074389</v>
          </cell>
          <cell r="F6517" t="str">
            <v>074389</v>
          </cell>
        </row>
        <row r="6518">
          <cell r="C6518" t="str">
            <v>49/K-MDO/VIII/99</v>
          </cell>
          <cell r="D6518" t="str">
            <v>EMPI ANTOLOY</v>
          </cell>
          <cell r="E6518" t="str">
            <v>074618</v>
          </cell>
          <cell r="F6518" t="str">
            <v>074618</v>
          </cell>
        </row>
        <row r="6519">
          <cell r="C6519" t="str">
            <v>21/K-MDO/II/00</v>
          </cell>
          <cell r="D6519" t="str">
            <v>EMPY ANTOLOY</v>
          </cell>
          <cell r="E6519" t="str">
            <v>075986</v>
          </cell>
          <cell r="F6519" t="str">
            <v>075986</v>
          </cell>
        </row>
        <row r="6520">
          <cell r="C6520" t="str">
            <v>71/K-MDO/V/00</v>
          </cell>
          <cell r="D6520" t="str">
            <v>FRANGKY WOLAYAN</v>
          </cell>
          <cell r="E6520" t="str">
            <v>000526</v>
          </cell>
          <cell r="F6520" t="str">
            <v>000526</v>
          </cell>
        </row>
        <row r="6521">
          <cell r="C6521" t="str">
            <v>53/K-MDO/VIII/99</v>
          </cell>
          <cell r="D6521" t="str">
            <v>FRANGKY WOLAYAN</v>
          </cell>
          <cell r="E6521" t="str">
            <v>003168</v>
          </cell>
          <cell r="F6521" t="str">
            <v>003168</v>
          </cell>
        </row>
        <row r="6522">
          <cell r="C6522" t="str">
            <v>56/K-MDO/IX/99</v>
          </cell>
          <cell r="D6522" t="str">
            <v>ARIANTJE TOMPONE</v>
          </cell>
          <cell r="E6522" t="str">
            <v>074593</v>
          </cell>
          <cell r="F6522" t="str">
            <v>074593</v>
          </cell>
        </row>
        <row r="6523">
          <cell r="C6523" t="str">
            <v>60/K-MDO/IX/99</v>
          </cell>
          <cell r="D6523" t="str">
            <v>DRA LINOUW LEFINA T</v>
          </cell>
          <cell r="E6523" t="str">
            <v>030770</v>
          </cell>
          <cell r="F6523" t="str">
            <v>030770</v>
          </cell>
        </row>
        <row r="6524">
          <cell r="C6524" t="str">
            <v>63/K-MDO/IX/99</v>
          </cell>
          <cell r="D6524" t="str">
            <v>AHMAD TAHUMAN</v>
          </cell>
          <cell r="E6524" t="str">
            <v>074625</v>
          </cell>
          <cell r="F6524" t="str">
            <v>074625</v>
          </cell>
        </row>
        <row r="6525">
          <cell r="C6525" t="str">
            <v>68/K-MDO/X/99</v>
          </cell>
          <cell r="D6525" t="str">
            <v>AMBROSIUS KATILI</v>
          </cell>
          <cell r="E6525" t="str">
            <v>602213</v>
          </cell>
          <cell r="F6525" t="str">
            <v>602213</v>
          </cell>
        </row>
        <row r="6526">
          <cell r="C6526" t="str">
            <v>35/K-MDO/I/02</v>
          </cell>
          <cell r="D6526" t="str">
            <v>YUSUF MANSYUR</v>
          </cell>
          <cell r="E6526" t="str">
            <v>027861</v>
          </cell>
          <cell r="F6526" t="str">
            <v>027861</v>
          </cell>
        </row>
        <row r="6527">
          <cell r="C6527" t="str">
            <v>424/K-MDO/XII/01</v>
          </cell>
          <cell r="D6527" t="str">
            <v>YUSUF MANSYUR</v>
          </cell>
          <cell r="E6527" t="str">
            <v>027859</v>
          </cell>
          <cell r="F6527" t="str">
            <v>027859</v>
          </cell>
        </row>
        <row r="6528">
          <cell r="C6528" t="str">
            <v>32/K-MDO/III/00</v>
          </cell>
          <cell r="D6528" t="str">
            <v>YUSUF MANSYUR</v>
          </cell>
          <cell r="E6528" t="str">
            <v>000855</v>
          </cell>
          <cell r="F6528" t="str">
            <v>000855</v>
          </cell>
        </row>
        <row r="6529">
          <cell r="C6529" t="str">
            <v>29/K-MDO/III/00</v>
          </cell>
          <cell r="D6529" t="str">
            <v>YUSUF MANSYUR</v>
          </cell>
          <cell r="E6529" t="str">
            <v>002551</v>
          </cell>
          <cell r="F6529" t="str">
            <v>002551</v>
          </cell>
        </row>
        <row r="6530">
          <cell r="C6530" t="str">
            <v>238/K-MDO/XI/96</v>
          </cell>
          <cell r="D6530" t="str">
            <v>YUSUF MANSYUR</v>
          </cell>
          <cell r="E6530" t="str">
            <v>001286</v>
          </cell>
          <cell r="F6530" t="str">
            <v>001286</v>
          </cell>
        </row>
        <row r="6531">
          <cell r="C6531" t="str">
            <v>72/K-MDO/XI/99</v>
          </cell>
          <cell r="D6531" t="str">
            <v>MARIA NANGKA</v>
          </cell>
          <cell r="E6531" t="str">
            <v>000775</v>
          </cell>
          <cell r="F6531" t="str">
            <v>000775</v>
          </cell>
        </row>
        <row r="6532">
          <cell r="C6532" t="str">
            <v>75/K-MDO/XI/99</v>
          </cell>
          <cell r="D6532" t="str">
            <v>TOMITIUS SASIANG</v>
          </cell>
          <cell r="E6532" t="str">
            <v>031679</v>
          </cell>
          <cell r="F6532" t="str">
            <v>031679</v>
          </cell>
        </row>
        <row r="6533">
          <cell r="C6533" t="str">
            <v>79/K-MDO/XI/99</v>
          </cell>
          <cell r="D6533" t="str">
            <v>SILVIA A BENYAMIN</v>
          </cell>
          <cell r="E6533" t="str">
            <v>075326</v>
          </cell>
          <cell r="F6533" t="str">
            <v>075326</v>
          </cell>
        </row>
        <row r="6534">
          <cell r="C6534" t="str">
            <v>81/K-MDO/XI/99</v>
          </cell>
          <cell r="D6534" t="str">
            <v>PITRES MOHAMA</v>
          </cell>
          <cell r="E6534" t="str">
            <v>075311</v>
          </cell>
          <cell r="F6534" t="str">
            <v>075311</v>
          </cell>
        </row>
        <row r="6535">
          <cell r="C6535" t="str">
            <v>82/K-MDO/XI/99</v>
          </cell>
          <cell r="D6535" t="str">
            <v>DR JOICE E MARTINA DIEN</v>
          </cell>
          <cell r="E6535" t="str">
            <v>000197</v>
          </cell>
          <cell r="F6535" t="str">
            <v>000197</v>
          </cell>
        </row>
        <row r="6536">
          <cell r="C6536" t="str">
            <v>83/K-MDO/XI/99</v>
          </cell>
          <cell r="D6536" t="str">
            <v>TEDDY TUMBELAKA</v>
          </cell>
          <cell r="E6536" t="str">
            <v>001848</v>
          </cell>
          <cell r="F6536" t="str">
            <v>001848</v>
          </cell>
        </row>
        <row r="6537">
          <cell r="C6537" t="str">
            <v>86/K-MDO/XI/99</v>
          </cell>
          <cell r="D6537" t="str">
            <v>ANNEKE S MAMESAH S.TH</v>
          </cell>
          <cell r="E6537" t="str">
            <v>075314</v>
          </cell>
          <cell r="F6537" t="str">
            <v>075314</v>
          </cell>
        </row>
        <row r="6538">
          <cell r="C6538" t="str">
            <v>87/K-MDO/XI/99</v>
          </cell>
          <cell r="D6538" t="str">
            <v>IR JFERY F RUMBAY</v>
          </cell>
          <cell r="E6538" t="str">
            <v>075323</v>
          </cell>
          <cell r="F6538" t="str">
            <v>075323</v>
          </cell>
        </row>
        <row r="6539">
          <cell r="C6539" t="str">
            <v>97/K-MDO/XII/99</v>
          </cell>
          <cell r="D6539" t="str">
            <v>OCTAVIANUS TOPAA</v>
          </cell>
          <cell r="E6539" t="str">
            <v>002142</v>
          </cell>
          <cell r="F6539" t="str">
            <v>002142</v>
          </cell>
        </row>
        <row r="6540">
          <cell r="C6540" t="str">
            <v>98/K-MDO/XII/99</v>
          </cell>
          <cell r="D6540" t="str">
            <v>REVINA RAWUNG</v>
          </cell>
          <cell r="E6540" t="str">
            <v>002138</v>
          </cell>
          <cell r="F6540" t="str">
            <v>002138</v>
          </cell>
        </row>
        <row r="6541">
          <cell r="C6541" t="str">
            <v>2/K-BT/VII/99</v>
          </cell>
          <cell r="D6541" t="str">
            <v>SYULTJE TILAAR</v>
          </cell>
          <cell r="E6541" t="str">
            <v>072729</v>
          </cell>
          <cell r="F6541" t="str">
            <v>072729</v>
          </cell>
        </row>
        <row r="6542">
          <cell r="C6542" t="str">
            <v>3/K-BT/I/98</v>
          </cell>
          <cell r="D6542" t="str">
            <v>CORNELIS RUNTUKAHU</v>
          </cell>
          <cell r="E6542" t="str">
            <v>072331</v>
          </cell>
          <cell r="F6542" t="str">
            <v>072331</v>
          </cell>
        </row>
        <row r="6543">
          <cell r="C6543" t="str">
            <v>1/K-BT/III/99</v>
          </cell>
          <cell r="D6543" t="str">
            <v>WENANG SIDASMPOL</v>
          </cell>
          <cell r="E6543" t="str">
            <v>074017</v>
          </cell>
          <cell r="F6543" t="str">
            <v>074017</v>
          </cell>
        </row>
        <row r="6544">
          <cell r="C6544" t="str">
            <v>94/K-MDO/XII/99</v>
          </cell>
          <cell r="D6544" t="str">
            <v>HENDA POLUAN</v>
          </cell>
          <cell r="E6544" t="str">
            <v>003937</v>
          </cell>
          <cell r="F6544" t="str">
            <v>003937</v>
          </cell>
        </row>
        <row r="6545">
          <cell r="C6545" t="str">
            <v>46/K-MDO/II/02</v>
          </cell>
          <cell r="D6545" t="str">
            <v>STEVEN LIMOGAN, MBA.</v>
          </cell>
          <cell r="E6545" t="str">
            <v>001470</v>
          </cell>
          <cell r="F6545" t="str">
            <v>001470</v>
          </cell>
        </row>
        <row r="6546">
          <cell r="C6546" t="str">
            <v>65/K-MDO/X/99</v>
          </cell>
          <cell r="D6546" t="str">
            <v>EVIE WALANGITAN</v>
          </cell>
          <cell r="E6546" t="str">
            <v>074611</v>
          </cell>
          <cell r="F6546" t="str">
            <v>074611</v>
          </cell>
        </row>
        <row r="6547">
          <cell r="C6547" t="str">
            <v>262/K-MDO/XI/97</v>
          </cell>
          <cell r="D6547" t="str">
            <v>EVIE WALANGITAN</v>
          </cell>
          <cell r="E6547" t="str">
            <v>073351</v>
          </cell>
          <cell r="F6547" t="str">
            <v>073351</v>
          </cell>
        </row>
        <row r="6548">
          <cell r="C6548" t="str">
            <v>201/K/III/88</v>
          </cell>
          <cell r="D6548" t="str">
            <v>ABD.RAUF (PT.BARITO)</v>
          </cell>
        </row>
        <row r="6549">
          <cell r="C6549" t="str">
            <v>372/K-MDO/XII/01</v>
          </cell>
          <cell r="D6549" t="str">
            <v>ANGELBERT  B.WAGEY</v>
          </cell>
          <cell r="E6549" t="str">
            <v>001164</v>
          </cell>
          <cell r="F6549" t="str">
            <v>001164</v>
          </cell>
        </row>
        <row r="6550">
          <cell r="C6550" t="str">
            <v>247/K-MDO/IX/00</v>
          </cell>
          <cell r="D6550" t="str">
            <v>ASRAM UTAMA</v>
          </cell>
          <cell r="E6550" t="str">
            <v>034804</v>
          </cell>
          <cell r="F6550" t="str">
            <v>034804</v>
          </cell>
        </row>
        <row r="6551">
          <cell r="C6551" t="str">
            <v>240/K-MDO/XI/97</v>
          </cell>
          <cell r="D6551" t="str">
            <v>BERTI RATUMAWALONG</v>
          </cell>
          <cell r="E6551" t="str">
            <v>070484</v>
          </cell>
          <cell r="F6551" t="str">
            <v>070484</v>
          </cell>
        </row>
        <row r="6552">
          <cell r="C6552" t="str">
            <v>407/K-MDO/XII/01</v>
          </cell>
          <cell r="D6552" t="str">
            <v>FREDRIK JANSEN</v>
          </cell>
          <cell r="E6552" t="str">
            <v>286037</v>
          </cell>
          <cell r="F6552" t="str">
            <v>286037</v>
          </cell>
        </row>
        <row r="6553">
          <cell r="C6553" t="str">
            <v>86/K-MDO/V/00</v>
          </cell>
          <cell r="D6553" t="str">
            <v>HETTY L MAWUNTU</v>
          </cell>
          <cell r="E6553" t="str">
            <v>006832</v>
          </cell>
          <cell r="F6553" t="str">
            <v>006832</v>
          </cell>
        </row>
        <row r="6554">
          <cell r="C6554" t="str">
            <v>116/K-MDO/III/88</v>
          </cell>
          <cell r="D6554" t="str">
            <v>JANTJE</v>
          </cell>
          <cell r="E6554">
            <v>0</v>
          </cell>
          <cell r="F6554">
            <v>0</v>
          </cell>
        </row>
        <row r="6555">
          <cell r="C6555" t="str">
            <v>276/K-MDO/X/01</v>
          </cell>
          <cell r="D6555" t="str">
            <v>YASINTA LONDONG</v>
          </cell>
          <cell r="E6555" t="str">
            <v>080352</v>
          </cell>
          <cell r="F6555" t="str">
            <v>080352</v>
          </cell>
        </row>
        <row r="6556">
          <cell r="C6556" t="str">
            <v>217/K-MDO/IX/00</v>
          </cell>
          <cell r="D6556" t="str">
            <v>JOSIAS SILANGEN</v>
          </cell>
          <cell r="E6556" t="str">
            <v>077231</v>
          </cell>
          <cell r="F6556" t="str">
            <v>077231</v>
          </cell>
        </row>
        <row r="6557">
          <cell r="C6557" t="str">
            <v>69/K-BT/V/97</v>
          </cell>
          <cell r="D6557" t="str">
            <v>JURA KATAPI</v>
          </cell>
          <cell r="E6557" t="str">
            <v>024582</v>
          </cell>
          <cell r="F6557" t="str">
            <v>024582</v>
          </cell>
        </row>
        <row r="6558">
          <cell r="C6558" t="str">
            <v>110/K-MDO/VI/96</v>
          </cell>
          <cell r="D6558" t="str">
            <v>KUD. AMAL</v>
          </cell>
          <cell r="E6558" t="str">
            <v>239378</v>
          </cell>
          <cell r="F6558" t="str">
            <v>239378</v>
          </cell>
        </row>
        <row r="6559">
          <cell r="C6559" t="str">
            <v>5/K/V/90</v>
          </cell>
          <cell r="D6559" t="str">
            <v>L. MAGDALENA S.</v>
          </cell>
        </row>
        <row r="6560">
          <cell r="C6560" t="str">
            <v>12/K-MDO/II/00</v>
          </cell>
          <cell r="D6560" t="str">
            <v>LENGKUTOY JANE W</v>
          </cell>
          <cell r="E6560" t="str">
            <v>004875</v>
          </cell>
          <cell r="F6560" t="str">
            <v>004875</v>
          </cell>
        </row>
        <row r="6561">
          <cell r="C6561" t="str">
            <v>326/K-MDO/XI/01</v>
          </cell>
          <cell r="D6561" t="str">
            <v>LIAN LANGELO</v>
          </cell>
          <cell r="E6561" t="str">
            <v>042845</v>
          </cell>
          <cell r="F6561" t="str">
            <v>042845</v>
          </cell>
        </row>
        <row r="6562">
          <cell r="C6562" t="str">
            <v>210/K-MDO/X/97</v>
          </cell>
          <cell r="D6562" t="str">
            <v>MARGARETHA T/KADA P</v>
          </cell>
          <cell r="E6562" t="str">
            <v>070568</v>
          </cell>
          <cell r="F6562" t="str">
            <v>070568</v>
          </cell>
        </row>
        <row r="6563">
          <cell r="C6563" t="str">
            <v>74/K-MDO/XI/99</v>
          </cell>
          <cell r="D6563" t="str">
            <v>NELTJE POLII SIGARLAKI</v>
          </cell>
          <cell r="E6563" t="str">
            <v>000925</v>
          </cell>
          <cell r="F6563" t="str">
            <v>000925</v>
          </cell>
        </row>
        <row r="6564">
          <cell r="C6564" t="str">
            <v>66/K-MDO/IV/00</v>
          </cell>
          <cell r="D6564" t="str">
            <v>PT SURYA GITA PRATAMA</v>
          </cell>
          <cell r="E6564" t="str">
            <v>003754</v>
          </cell>
          <cell r="F6564" t="str">
            <v>003754</v>
          </cell>
        </row>
        <row r="6565">
          <cell r="C6565" t="str">
            <v>1/K-MDO/TAR/99</v>
          </cell>
          <cell r="D6565" t="str">
            <v>PT.CELEBES MINAHASA SURYAADIR</v>
          </cell>
          <cell r="E6565" t="str">
            <v>063228</v>
          </cell>
          <cell r="F6565" t="str">
            <v>063228</v>
          </cell>
        </row>
        <row r="6566">
          <cell r="C6566" t="str">
            <v>3/K-MDO/TAR/99</v>
          </cell>
          <cell r="D6566" t="str">
            <v>PT.CELEBES MINAHASA SURYAADIR</v>
          </cell>
          <cell r="E6566" t="str">
            <v>069255</v>
          </cell>
          <cell r="F6566" t="str">
            <v>069255</v>
          </cell>
        </row>
        <row r="6567">
          <cell r="C6567" t="str">
            <v>2/K-MDO/TAR/99</v>
          </cell>
          <cell r="D6567" t="str">
            <v>PT.CELEBES MINAHASA SURYAADIR</v>
          </cell>
          <cell r="E6567" t="str">
            <v>063217</v>
          </cell>
          <cell r="F6567" t="str">
            <v>063217</v>
          </cell>
        </row>
        <row r="6568">
          <cell r="C6568" t="str">
            <v>377/K-MDO/XI/02</v>
          </cell>
          <cell r="D6568" t="str">
            <v>R. H. PUBLIKADANG</v>
          </cell>
          <cell r="E6568" t="str">
            <v>051608</v>
          </cell>
          <cell r="F6568" t="str">
            <v>051608</v>
          </cell>
        </row>
        <row r="6569">
          <cell r="C6569" t="str">
            <v>25/K-MDO/I/02</v>
          </cell>
          <cell r="D6569" t="str">
            <v>S U M A R N O</v>
          </cell>
          <cell r="E6569" t="str">
            <v>081221</v>
          </cell>
          <cell r="F6569" t="str">
            <v>081221</v>
          </cell>
        </row>
        <row r="6570">
          <cell r="C6570" t="str">
            <v>210/K-MDO/IX/00</v>
          </cell>
          <cell r="D6570" t="str">
            <v>SALMI ABDJUL</v>
          </cell>
          <cell r="E6570" t="str">
            <v>077043</v>
          </cell>
          <cell r="F6570" t="str">
            <v>077043</v>
          </cell>
        </row>
        <row r="6571">
          <cell r="C6571" t="str">
            <v>390/K-MDO/XI/02</v>
          </cell>
          <cell r="D6571" t="str">
            <v>SERMADEDI  TANGKUMAHT</v>
          </cell>
          <cell r="E6571" t="str">
            <v>086867</v>
          </cell>
          <cell r="F6571" t="str">
            <v>086867</v>
          </cell>
        </row>
        <row r="6572">
          <cell r="C6572" t="str">
            <v>35/K-LBT/IX/97</v>
          </cell>
          <cell r="D6572" t="str">
            <v>SUDARMIN POKAYA</v>
          </cell>
          <cell r="E6572" t="str">
            <v>067855</v>
          </cell>
          <cell r="F6572" t="str">
            <v>067855</v>
          </cell>
        </row>
        <row r="6573">
          <cell r="C6573" t="str">
            <v>41/K-MDO/IV/00</v>
          </cell>
          <cell r="D6573" t="str">
            <v>VESURI LALUYANA</v>
          </cell>
          <cell r="E6573" t="str">
            <v>003170</v>
          </cell>
          <cell r="F6573" t="str">
            <v>003170</v>
          </cell>
        </row>
        <row r="6574">
          <cell r="C6574" t="str">
            <v>251/K-MDO/IX/00</v>
          </cell>
          <cell r="D6574" t="str">
            <v>YANCE DOTULONG</v>
          </cell>
          <cell r="E6574" t="str">
            <v>269048</v>
          </cell>
          <cell r="F6574" t="str">
            <v>269048</v>
          </cell>
        </row>
        <row r="6575">
          <cell r="C6575" t="str">
            <v>417/K-MDO/XII/01</v>
          </cell>
          <cell r="D6575" t="str">
            <v>YOUKE RARUNG</v>
          </cell>
          <cell r="E6575" t="str">
            <v>043739</v>
          </cell>
          <cell r="F6575" t="str">
            <v>043739</v>
          </cell>
        </row>
        <row r="6576">
          <cell r="C6576" t="str">
            <v>359/K-MDO/XI/01</v>
          </cell>
          <cell r="D6576" t="str">
            <v>YOUKE WUNGKANA</v>
          </cell>
          <cell r="E6576" t="str">
            <v>005095</v>
          </cell>
          <cell r="F6576" t="str">
            <v>005095</v>
          </cell>
        </row>
        <row r="6577">
          <cell r="C6577" t="str">
            <v>397/K-MDO/XII/02</v>
          </cell>
          <cell r="D6577" t="str">
            <v>YUNITA K. SENDUK</v>
          </cell>
          <cell r="E6577" t="str">
            <v>086870</v>
          </cell>
          <cell r="F6577" t="str">
            <v>086870</v>
          </cell>
        </row>
        <row r="6578">
          <cell r="C6578" t="str">
            <v>218/K-MDO/IX/01</v>
          </cell>
          <cell r="D6578" t="str">
            <v>YUSUF DATUMOLA</v>
          </cell>
          <cell r="E6578" t="str">
            <v>080361</v>
          </cell>
          <cell r="F6578" t="str">
            <v>080361</v>
          </cell>
        </row>
        <row r="6579">
          <cell r="C6579" t="str">
            <v>48/K-PLU/V/01</v>
          </cell>
          <cell r="D6579" t="str">
            <v>IDA FARIDAH</v>
          </cell>
          <cell r="E6579">
            <v>225018</v>
          </cell>
          <cell r="F6579">
            <v>225018</v>
          </cell>
        </row>
        <row r="6580">
          <cell r="C6580" t="str">
            <v>190/K-PLU/X/95</v>
          </cell>
          <cell r="D6580" t="str">
            <v>H. SAPRAI</v>
          </cell>
          <cell r="E6580" t="str">
            <v>044532</v>
          </cell>
          <cell r="F6580" t="str">
            <v>044532</v>
          </cell>
        </row>
        <row r="6581">
          <cell r="C6581" t="str">
            <v>213/K-PLU/IX/02</v>
          </cell>
          <cell r="D6581" t="str">
            <v>AMRAN H. ALIMUDDIN</v>
          </cell>
          <cell r="E6581" t="str">
            <v>038636</v>
          </cell>
          <cell r="F6581" t="str">
            <v>038636</v>
          </cell>
        </row>
        <row r="6582">
          <cell r="C6582" t="str">
            <v>200/K-PLU/IX/02</v>
          </cell>
          <cell r="D6582" t="str">
            <v>AMRAN H. ALIMUDDIN</v>
          </cell>
          <cell r="E6582" t="str">
            <v>7</v>
          </cell>
          <cell r="F6582" t="str">
            <v>7</v>
          </cell>
        </row>
        <row r="6583">
          <cell r="C6583" t="str">
            <v>265/K-PLU/XI/02</v>
          </cell>
          <cell r="D6583" t="str">
            <v>IWAN SETIAWAN</v>
          </cell>
          <cell r="E6583" t="str">
            <v>05232</v>
          </cell>
          <cell r="F6583" t="str">
            <v>05232</v>
          </cell>
        </row>
        <row r="6584">
          <cell r="C6584" t="str">
            <v>111/K-PLU/VI/02</v>
          </cell>
          <cell r="D6584" t="str">
            <v>IWAN SETIAWAN</v>
          </cell>
          <cell r="E6584" t="str">
            <v>004974</v>
          </cell>
          <cell r="F6584" t="str">
            <v>004974</v>
          </cell>
        </row>
        <row r="6585">
          <cell r="C6585" t="str">
            <v>103/K-PLU/IX/00</v>
          </cell>
          <cell r="D6585" t="str">
            <v>SUPARMO</v>
          </cell>
          <cell r="E6585" t="str">
            <v>000795</v>
          </cell>
          <cell r="F6585" t="str">
            <v>000795</v>
          </cell>
        </row>
        <row r="6586">
          <cell r="C6586" t="str">
            <v>32/K-PLU/V/00</v>
          </cell>
          <cell r="D6586" t="str">
            <v>SUPARMO</v>
          </cell>
          <cell r="E6586" t="str">
            <v>000425</v>
          </cell>
          <cell r="F6586" t="str">
            <v>000425</v>
          </cell>
        </row>
        <row r="6587">
          <cell r="C6587" t="str">
            <v>36/K-PLU/V/00</v>
          </cell>
          <cell r="D6587" t="str">
            <v>ACEH</v>
          </cell>
          <cell r="E6587" t="str">
            <v>076224</v>
          </cell>
          <cell r="F6587" t="str">
            <v>076224</v>
          </cell>
        </row>
        <row r="6588">
          <cell r="C6588" t="str">
            <v>161/K-PLU/XII/00</v>
          </cell>
          <cell r="D6588" t="str">
            <v>MEGAWATI</v>
          </cell>
          <cell r="E6588" t="str">
            <v>078084</v>
          </cell>
          <cell r="F6588" t="str">
            <v>078084</v>
          </cell>
        </row>
        <row r="6589">
          <cell r="C6589" t="str">
            <v>58/K-PLU/VII/00</v>
          </cell>
          <cell r="D6589" t="str">
            <v>ZOELKIFLI BACHRI</v>
          </cell>
          <cell r="E6589" t="str">
            <v>007749</v>
          </cell>
          <cell r="F6589" t="str">
            <v>007749</v>
          </cell>
        </row>
        <row r="6590">
          <cell r="C6590" t="str">
            <v>122/K-PLU/X/00</v>
          </cell>
          <cell r="D6590" t="str">
            <v>ZOELKIFLI BACHRIE</v>
          </cell>
          <cell r="E6590" t="str">
            <v>001528</v>
          </cell>
          <cell r="F6590" t="str">
            <v>001528</v>
          </cell>
        </row>
        <row r="6591">
          <cell r="C6591" t="str">
            <v>89/K-PLU/IX/00</v>
          </cell>
          <cell r="D6591" t="str">
            <v>SYAFRUDDIN  A.</v>
          </cell>
          <cell r="E6591" t="str">
            <v>223376</v>
          </cell>
          <cell r="F6591" t="str">
            <v>223376</v>
          </cell>
        </row>
        <row r="6592">
          <cell r="C6592" t="str">
            <v>90/K-PLU/IX/00</v>
          </cell>
          <cell r="D6592" t="str">
            <v>SYAFRUDDIN  A.</v>
          </cell>
          <cell r="E6592" t="str">
            <v>223334</v>
          </cell>
          <cell r="F6592" t="str">
            <v>223334</v>
          </cell>
        </row>
        <row r="6593">
          <cell r="C6593" t="str">
            <v>63/K-PLU/VII/00</v>
          </cell>
          <cell r="D6593" t="str">
            <v>SYAFRUDDIN A.</v>
          </cell>
          <cell r="E6593" t="str">
            <v>004791</v>
          </cell>
          <cell r="F6593" t="str">
            <v>004791</v>
          </cell>
        </row>
        <row r="6594">
          <cell r="C6594" t="str">
            <v>6/K-PLU/I/01</v>
          </cell>
          <cell r="D6594" t="str">
            <v>DG. SIJA</v>
          </cell>
          <cell r="E6594" t="str">
            <v>007306</v>
          </cell>
          <cell r="F6594" t="str">
            <v>007306</v>
          </cell>
        </row>
        <row r="6595">
          <cell r="C6595" t="str">
            <v>125/K-PLU/X/00</v>
          </cell>
          <cell r="D6595" t="str">
            <v>DG. SIJA</v>
          </cell>
          <cell r="E6595" t="str">
            <v>000826</v>
          </cell>
          <cell r="F6595" t="str">
            <v>000826</v>
          </cell>
        </row>
        <row r="6596">
          <cell r="C6596" t="str">
            <v>65/K-PLU/VII/00</v>
          </cell>
          <cell r="D6596" t="str">
            <v>DG. SIJA</v>
          </cell>
          <cell r="E6596" t="str">
            <v>000534</v>
          </cell>
          <cell r="F6596" t="str">
            <v>000534</v>
          </cell>
        </row>
        <row r="6597">
          <cell r="C6597" t="str">
            <v>221/K-PLU/IX/02</v>
          </cell>
          <cell r="D6597" t="str">
            <v>AGUS ARI SUANDANA</v>
          </cell>
          <cell r="E6597" t="str">
            <v>038656</v>
          </cell>
          <cell r="F6597" t="str">
            <v>038656</v>
          </cell>
        </row>
        <row r="6598">
          <cell r="C6598" t="str">
            <v>182/K-PLU/VIII/02</v>
          </cell>
          <cell r="D6598" t="str">
            <v>AGUS ARI SUANDANA</v>
          </cell>
          <cell r="E6598" t="str">
            <v>037126</v>
          </cell>
          <cell r="F6598" t="str">
            <v>037126</v>
          </cell>
        </row>
        <row r="6599">
          <cell r="C6599" t="str">
            <v>155/K-PLU/VII/02</v>
          </cell>
          <cell r="D6599" t="str">
            <v>AGUS ARI SUANDANA</v>
          </cell>
          <cell r="E6599" t="str">
            <v>034485</v>
          </cell>
          <cell r="F6599" t="str">
            <v>034485</v>
          </cell>
        </row>
        <row r="6600">
          <cell r="C6600" t="str">
            <v>123/K-PLU/VI/02</v>
          </cell>
          <cell r="D6600" t="str">
            <v>AGUS ARI SUANDANA</v>
          </cell>
          <cell r="E6600" t="str">
            <v>047477</v>
          </cell>
          <cell r="F6600" t="str">
            <v>047477</v>
          </cell>
        </row>
        <row r="6601">
          <cell r="C6601" t="str">
            <v>23/K-PLU/II/02</v>
          </cell>
          <cell r="D6601" t="str">
            <v>AGUS ARI SUANDANA</v>
          </cell>
          <cell r="E6601" t="str">
            <v>029514</v>
          </cell>
          <cell r="F6601" t="str">
            <v>029514</v>
          </cell>
        </row>
        <row r="6602">
          <cell r="C6602" t="str">
            <v>146/K-PLU/XI/00</v>
          </cell>
          <cell r="D6602" t="str">
            <v>AGUS ARI SUANDANA</v>
          </cell>
          <cell r="E6602" t="str">
            <v>011668</v>
          </cell>
          <cell r="F6602" t="str">
            <v>011668</v>
          </cell>
        </row>
        <row r="6603">
          <cell r="C6603" t="str">
            <v>85/K-PLU/VIII/00</v>
          </cell>
          <cell r="D6603" t="str">
            <v>AGUS ARI SUANDANA</v>
          </cell>
          <cell r="E6603" t="str">
            <v>008519</v>
          </cell>
          <cell r="F6603" t="str">
            <v>008519</v>
          </cell>
        </row>
        <row r="6604">
          <cell r="C6604" t="str">
            <v>86/K-PLU/VIII/00</v>
          </cell>
          <cell r="D6604" t="str">
            <v>AGUS ARI SUANDANA</v>
          </cell>
          <cell r="E6604" t="str">
            <v>034137</v>
          </cell>
          <cell r="F6604" t="str">
            <v>034137</v>
          </cell>
        </row>
        <row r="6605">
          <cell r="C6605" t="str">
            <v>1/K-PLU/I/00</v>
          </cell>
          <cell r="D6605" t="str">
            <v>I WAYAN SUWARYO</v>
          </cell>
          <cell r="E6605" t="str">
            <v>075771</v>
          </cell>
          <cell r="F6605" t="str">
            <v>075771</v>
          </cell>
        </row>
        <row r="6606">
          <cell r="C6606" t="str">
            <v>3/K-PLU/I/00</v>
          </cell>
          <cell r="D6606" t="str">
            <v>DJOERI D. E. PURNAMA</v>
          </cell>
          <cell r="E6606" t="str">
            <v>075753</v>
          </cell>
          <cell r="F6606" t="str">
            <v>075753</v>
          </cell>
        </row>
        <row r="6607">
          <cell r="C6607" t="str">
            <v>4/K-PLU/II/00</v>
          </cell>
          <cell r="D6607" t="str">
            <v>MIKTHER PONGOH</v>
          </cell>
          <cell r="E6607" t="str">
            <v>075685</v>
          </cell>
          <cell r="F6607" t="str">
            <v>075685</v>
          </cell>
        </row>
        <row r="6608">
          <cell r="C6608" t="str">
            <v>8/K-TTL/II/00</v>
          </cell>
          <cell r="D6608" t="str">
            <v>MUH. TAUFIK AW. HALEDA</v>
          </cell>
        </row>
        <row r="6609">
          <cell r="C6609" t="str">
            <v>11/K-PLU/II/00</v>
          </cell>
          <cell r="D6609" t="str">
            <v>AHMAD</v>
          </cell>
          <cell r="E6609" t="str">
            <v>075954</v>
          </cell>
          <cell r="F6609" t="str">
            <v>075954</v>
          </cell>
        </row>
        <row r="6610">
          <cell r="C6610" t="str">
            <v>13/K-PLU/III/00</v>
          </cell>
          <cell r="D6610" t="str">
            <v>MOH. SIDIK  K.</v>
          </cell>
          <cell r="E6610" t="str">
            <v>005148</v>
          </cell>
          <cell r="F6610" t="str">
            <v>005148</v>
          </cell>
        </row>
        <row r="6611">
          <cell r="C6611" t="str">
            <v>17/K-PLU/IV/00</v>
          </cell>
          <cell r="D6611" t="str">
            <v>Drs. AMBO ASSE MIRE</v>
          </cell>
          <cell r="E6611" t="str">
            <v>002935</v>
          </cell>
          <cell r="F6611" t="str">
            <v>002935</v>
          </cell>
        </row>
        <row r="6612">
          <cell r="C6612" t="str">
            <v>18/K-PLU/IV/00</v>
          </cell>
          <cell r="D6612" t="str">
            <v>LULU ABDUL KADIR BADJAMAL</v>
          </cell>
          <cell r="E6612" t="str">
            <v>000331</v>
          </cell>
          <cell r="F6612" t="str">
            <v>000331</v>
          </cell>
        </row>
        <row r="6613">
          <cell r="C6613" t="str">
            <v>1/K-PLU/ADD/IV-VI/02</v>
          </cell>
          <cell r="D6613" t="str">
            <v>KETUT YULIANTARO</v>
          </cell>
          <cell r="E6613" t="str">
            <v>000547</v>
          </cell>
          <cell r="F6613" t="str">
            <v>000547</v>
          </cell>
        </row>
        <row r="6614">
          <cell r="C6614" t="str">
            <v>28/K-PLU/V/00</v>
          </cell>
          <cell r="D6614" t="str">
            <v>ISHAK MIRE</v>
          </cell>
          <cell r="E6614" t="str">
            <v>003496</v>
          </cell>
          <cell r="F6614" t="str">
            <v>003496</v>
          </cell>
        </row>
        <row r="6615">
          <cell r="C6615" t="str">
            <v>29/K-PLU/V/00</v>
          </cell>
          <cell r="D6615" t="str">
            <v>SUKRI</v>
          </cell>
          <cell r="E6615" t="str">
            <v>076254</v>
          </cell>
          <cell r="F6615" t="str">
            <v>076254</v>
          </cell>
        </row>
        <row r="6616">
          <cell r="C6616" t="str">
            <v>30/K-PLU/V/00</v>
          </cell>
          <cell r="D6616" t="str">
            <v>TONY WAROW</v>
          </cell>
          <cell r="E6616" t="str">
            <v>007179</v>
          </cell>
          <cell r="F6616" t="str">
            <v>007179</v>
          </cell>
        </row>
        <row r="6617">
          <cell r="C6617" t="str">
            <v>39/K-PLU/VI/00</v>
          </cell>
          <cell r="D6617" t="str">
            <v>TRI PUTRA TOANA</v>
          </cell>
          <cell r="E6617" t="str">
            <v>000457</v>
          </cell>
          <cell r="F6617" t="str">
            <v>000457</v>
          </cell>
        </row>
        <row r="6618">
          <cell r="C6618" t="str">
            <v>33/K-PLU/V/00</v>
          </cell>
          <cell r="D6618" t="str">
            <v>TRI PUTRA TOANA</v>
          </cell>
          <cell r="E6618" t="str">
            <v>000576</v>
          </cell>
          <cell r="F6618" t="str">
            <v>000576</v>
          </cell>
        </row>
        <row r="6619">
          <cell r="C6619" t="str">
            <v>37/K-PLU/V/00</v>
          </cell>
          <cell r="D6619" t="str">
            <v>DAVID</v>
          </cell>
          <cell r="E6619" t="str">
            <v>004326</v>
          </cell>
          <cell r="F6619" t="str">
            <v>004326</v>
          </cell>
        </row>
        <row r="6620">
          <cell r="C6620" t="str">
            <v>40/K-PLU/VI/00</v>
          </cell>
          <cell r="D6620" t="str">
            <v>Hj. SURIYANA</v>
          </cell>
          <cell r="E6620" t="str">
            <v>222318</v>
          </cell>
          <cell r="F6620" t="str">
            <v>222318</v>
          </cell>
        </row>
        <row r="6621">
          <cell r="C6621" t="str">
            <v>41/K-PLU/VI/00</v>
          </cell>
          <cell r="D6621" t="str">
            <v>Hi. BASRI SADIDO</v>
          </cell>
          <cell r="E6621" t="str">
            <v>076424</v>
          </cell>
          <cell r="F6621" t="str">
            <v>076424</v>
          </cell>
        </row>
        <row r="6622">
          <cell r="C6622" t="str">
            <v>44/K-PLU/VI/00</v>
          </cell>
          <cell r="D6622" t="str">
            <v>I MADE HOSEA LAEMENA</v>
          </cell>
          <cell r="E6622" t="str">
            <v>002325</v>
          </cell>
          <cell r="F6622" t="str">
            <v>002325</v>
          </cell>
        </row>
        <row r="6623">
          <cell r="C6623" t="str">
            <v>46/K-PLU/VI/00</v>
          </cell>
          <cell r="D6623" t="str">
            <v>I WAYAN SUNARJO</v>
          </cell>
          <cell r="E6623" t="str">
            <v>076489</v>
          </cell>
          <cell r="F6623" t="str">
            <v>076489</v>
          </cell>
        </row>
        <row r="6624">
          <cell r="C6624" t="str">
            <v>47/K-PLU/VI/00</v>
          </cell>
          <cell r="D6624" t="str">
            <v>SULTAN</v>
          </cell>
          <cell r="E6624" t="str">
            <v>070566</v>
          </cell>
          <cell r="F6624" t="str">
            <v>070566</v>
          </cell>
        </row>
        <row r="6625">
          <cell r="C6625" t="str">
            <v>50/K-PLU/VI/00</v>
          </cell>
          <cell r="D6625" t="str">
            <v>SAENAL</v>
          </cell>
          <cell r="E6625" t="str">
            <v>076492</v>
          </cell>
          <cell r="F6625" t="str">
            <v>076492</v>
          </cell>
        </row>
        <row r="6626">
          <cell r="C6626" t="str">
            <v>51/K-PLU/VI/00</v>
          </cell>
          <cell r="D6626" t="str">
            <v>Drs. MUCHLIS NADJMUDDIN</v>
          </cell>
          <cell r="E6626">
            <v>222732</v>
          </cell>
          <cell r="F6626">
            <v>222732</v>
          </cell>
        </row>
        <row r="6627">
          <cell r="C6627" t="str">
            <v>53/K-PLU/VI/00</v>
          </cell>
          <cell r="D6627" t="str">
            <v>AYU RAI INDRAWATI</v>
          </cell>
          <cell r="E6627" t="str">
            <v>076225</v>
          </cell>
          <cell r="F6627" t="str">
            <v>076225</v>
          </cell>
        </row>
        <row r="6628">
          <cell r="C6628" t="str">
            <v>54/K-PLU/VII/00</v>
          </cell>
          <cell r="D6628" t="str">
            <v>SUMITRO LAROPO</v>
          </cell>
          <cell r="E6628" t="str">
            <v>076765</v>
          </cell>
          <cell r="F6628" t="str">
            <v>076765</v>
          </cell>
        </row>
        <row r="6629">
          <cell r="C6629" t="str">
            <v>55/K-PLU/VII/00</v>
          </cell>
          <cell r="D6629" t="str">
            <v>SUKIMAN</v>
          </cell>
          <cell r="E6629" t="str">
            <v>002456</v>
          </cell>
          <cell r="F6629" t="str">
            <v>002456</v>
          </cell>
        </row>
        <row r="6630">
          <cell r="C6630" t="str">
            <v>56/K-PLU/VII/00</v>
          </cell>
          <cell r="D6630" t="str">
            <v>ISNO Y. KAREL</v>
          </cell>
          <cell r="E6630" t="str">
            <v>007750</v>
          </cell>
          <cell r="F6630" t="str">
            <v>007750</v>
          </cell>
        </row>
        <row r="6631">
          <cell r="C6631" t="str">
            <v>61/K-PLU/VII/00</v>
          </cell>
          <cell r="D6631" t="str">
            <v>DJAHUDIN</v>
          </cell>
          <cell r="E6631" t="str">
            <v>076752</v>
          </cell>
          <cell r="F6631" t="str">
            <v>076752</v>
          </cell>
        </row>
        <row r="6632">
          <cell r="C6632" t="str">
            <v>64/K-PLU/VII/00</v>
          </cell>
          <cell r="D6632" t="str">
            <v>I WAYAN LEPUD</v>
          </cell>
          <cell r="E6632" t="str">
            <v>033626</v>
          </cell>
          <cell r="F6632" t="str">
            <v>033626</v>
          </cell>
        </row>
        <row r="6633">
          <cell r="C6633" t="str">
            <v>66/K-PLU/VIII/00</v>
          </cell>
          <cell r="D6633" t="str">
            <v>Hi. JENNE</v>
          </cell>
          <cell r="E6633" t="str">
            <v>005273</v>
          </cell>
          <cell r="F6633" t="str">
            <v>005273</v>
          </cell>
        </row>
        <row r="6634">
          <cell r="C6634" t="str">
            <v>67/K-PLU/VIII/00</v>
          </cell>
          <cell r="D6634" t="str">
            <v>NYOLIN TAMAKA</v>
          </cell>
          <cell r="E6634" t="str">
            <v>005180</v>
          </cell>
          <cell r="F6634" t="str">
            <v>005180</v>
          </cell>
        </row>
        <row r="6635">
          <cell r="C6635" t="str">
            <v>68/K-PLU/VIII/00</v>
          </cell>
          <cell r="D6635" t="str">
            <v>I KETUT LADRA</v>
          </cell>
          <cell r="E6635" t="str">
            <v>076469</v>
          </cell>
          <cell r="F6635" t="str">
            <v>076469</v>
          </cell>
        </row>
        <row r="6636">
          <cell r="C6636" t="str">
            <v>69/K-PLU/VIII/00</v>
          </cell>
          <cell r="D6636" t="str">
            <v>LILY MARIS SANDY</v>
          </cell>
          <cell r="E6636" t="str">
            <v>000274</v>
          </cell>
          <cell r="F6636" t="str">
            <v>000274</v>
          </cell>
        </row>
        <row r="6637">
          <cell r="C6637" t="str">
            <v>70/K-PLU/VIII/00</v>
          </cell>
          <cell r="D6637" t="str">
            <v>HASAN BASTARI</v>
          </cell>
          <cell r="E6637" t="str">
            <v>000280</v>
          </cell>
          <cell r="F6637" t="str">
            <v>000280</v>
          </cell>
        </row>
        <row r="6638">
          <cell r="C6638" t="str">
            <v>71/K-PLU/VIII/00</v>
          </cell>
          <cell r="D6638" t="str">
            <v>IDRUS HADADDO</v>
          </cell>
          <cell r="E6638">
            <v>222967</v>
          </cell>
          <cell r="F6638">
            <v>222967</v>
          </cell>
        </row>
        <row r="6639">
          <cell r="C6639" t="str">
            <v>73/K-PLU/VIII/00</v>
          </cell>
          <cell r="D6639" t="str">
            <v>Hi. AHMAD CELTI</v>
          </cell>
          <cell r="E6639" t="str">
            <v>000676</v>
          </cell>
          <cell r="F6639" t="str">
            <v>000676</v>
          </cell>
        </row>
        <row r="6640">
          <cell r="C6640" t="str">
            <v>74/K-PLU/VIII/00</v>
          </cell>
          <cell r="D6640" t="str">
            <v>Hi. SAAD</v>
          </cell>
          <cell r="E6640" t="str">
            <v>044934</v>
          </cell>
          <cell r="F6640" t="str">
            <v>044934</v>
          </cell>
        </row>
        <row r="6641">
          <cell r="C6641" t="str">
            <v>76/K-PLU/VIII/00</v>
          </cell>
          <cell r="D6641" t="str">
            <v>PALIMA M. JUPANDA</v>
          </cell>
          <cell r="E6641">
            <v>223169</v>
          </cell>
          <cell r="F6641">
            <v>223169</v>
          </cell>
        </row>
        <row r="6642">
          <cell r="C6642" t="str">
            <v>79/K-PLU/VIII/00</v>
          </cell>
          <cell r="D6642" t="str">
            <v>HARTADI</v>
          </cell>
          <cell r="E6642" t="str">
            <v>008082</v>
          </cell>
          <cell r="F6642" t="str">
            <v>008082</v>
          </cell>
        </row>
        <row r="6643">
          <cell r="C6643" t="str">
            <v>82/K-PLU/VIII/00</v>
          </cell>
          <cell r="D6643" t="str">
            <v>UDIN</v>
          </cell>
          <cell r="E6643" t="str">
            <v>076847</v>
          </cell>
          <cell r="F6643" t="str">
            <v>076847</v>
          </cell>
        </row>
        <row r="6644">
          <cell r="C6644" t="str">
            <v>83/K-PLU/VIII/00</v>
          </cell>
          <cell r="D6644" t="str">
            <v>MAPPA</v>
          </cell>
          <cell r="E6644">
            <v>223188</v>
          </cell>
          <cell r="F6644">
            <v>223188</v>
          </cell>
        </row>
        <row r="6645">
          <cell r="C6645" t="str">
            <v>87/K-PLU/VIII/00</v>
          </cell>
          <cell r="D6645" t="str">
            <v>Ir. I KETUT NEDRA</v>
          </cell>
          <cell r="E6645" t="str">
            <v>034046</v>
          </cell>
          <cell r="F6645" t="str">
            <v>034046</v>
          </cell>
        </row>
        <row r="6646">
          <cell r="C6646" t="str">
            <v>91/K-PLU/IX/00</v>
          </cell>
          <cell r="D6646" t="str">
            <v>I KETUT WENA</v>
          </cell>
          <cell r="E6646" t="str">
            <v>077256</v>
          </cell>
          <cell r="F6646" t="str">
            <v>077256</v>
          </cell>
        </row>
        <row r="6647">
          <cell r="C6647" t="str">
            <v>92/K-PLU/IX/00</v>
          </cell>
          <cell r="D6647" t="str">
            <v>ZAMRUD DJOHANI</v>
          </cell>
          <cell r="E6647" t="str">
            <v>005743</v>
          </cell>
          <cell r="F6647" t="str">
            <v>005743</v>
          </cell>
        </row>
        <row r="6648">
          <cell r="C6648" t="str">
            <v>93/K-PLU/IX/00</v>
          </cell>
          <cell r="D6648" t="str">
            <v>IBRAHIM SUWELE</v>
          </cell>
          <cell r="E6648" t="str">
            <v>034049</v>
          </cell>
          <cell r="F6648" t="str">
            <v>034049</v>
          </cell>
        </row>
        <row r="6649">
          <cell r="C6649" t="str">
            <v>94/K-PLU/IX/00</v>
          </cell>
          <cell r="D6649" t="str">
            <v>Hi. HUSNA SYAMSUDDIN H.A.M</v>
          </cell>
          <cell r="E6649" t="str">
            <v>000477</v>
          </cell>
          <cell r="F6649" t="str">
            <v>000477</v>
          </cell>
        </row>
        <row r="6650">
          <cell r="C6650" t="str">
            <v>95/K-PLU/IX/00</v>
          </cell>
          <cell r="D6650" t="str">
            <v>ZAKIAH ALI</v>
          </cell>
          <cell r="E6650" t="str">
            <v>009768</v>
          </cell>
          <cell r="F6650" t="str">
            <v>009768</v>
          </cell>
        </row>
        <row r="6651">
          <cell r="C6651" t="str">
            <v>100/K-PLU/IX/00</v>
          </cell>
          <cell r="D6651" t="str">
            <v>NYOMAN ADI SUTRISNA</v>
          </cell>
          <cell r="E6651" t="str">
            <v>034139</v>
          </cell>
          <cell r="F6651" t="str">
            <v>034139</v>
          </cell>
        </row>
        <row r="6652">
          <cell r="C6652" t="str">
            <v>104/K-PLU/IX/00</v>
          </cell>
          <cell r="D6652" t="str">
            <v>ARMAN ANDIATJO</v>
          </cell>
          <cell r="E6652" t="str">
            <v>009928</v>
          </cell>
          <cell r="F6652" t="str">
            <v>009928</v>
          </cell>
        </row>
        <row r="6653">
          <cell r="C6653" t="str">
            <v>105/K-PLU/IX/00</v>
          </cell>
          <cell r="D6653" t="str">
            <v>I NENGAH NUARTA</v>
          </cell>
          <cell r="E6653" t="str">
            <v>077257</v>
          </cell>
          <cell r="F6653" t="str">
            <v>077257</v>
          </cell>
        </row>
        <row r="6654">
          <cell r="C6654" t="str">
            <v>106/K-PLU/IX/00</v>
          </cell>
          <cell r="D6654" t="str">
            <v>MARYONO, SE</v>
          </cell>
          <cell r="E6654" t="str">
            <v>076470</v>
          </cell>
          <cell r="F6654" t="str">
            <v>076470</v>
          </cell>
        </row>
        <row r="6655">
          <cell r="C6655" t="str">
            <v>182/K-PLU/XI/94</v>
          </cell>
          <cell r="D6655" t="str">
            <v>ANDI TALLO</v>
          </cell>
          <cell r="E6655" t="str">
            <v>032767</v>
          </cell>
          <cell r="F6655" t="str">
            <v>032767</v>
          </cell>
        </row>
        <row r="6656">
          <cell r="C6656" t="str">
            <v>108/K-PLU/IX/00</v>
          </cell>
          <cell r="D6656" t="str">
            <v>ROSNA, BBA</v>
          </cell>
          <cell r="E6656" t="str">
            <v>0009363</v>
          </cell>
          <cell r="F6656" t="str">
            <v>0009363</v>
          </cell>
        </row>
        <row r="6657">
          <cell r="C6657" t="str">
            <v>110/K-PLU/X/00</v>
          </cell>
          <cell r="D6657" t="str">
            <v>ERFIN HARUN</v>
          </cell>
          <cell r="E6657" t="str">
            <v>005805</v>
          </cell>
          <cell r="F6657" t="str">
            <v>005805</v>
          </cell>
        </row>
        <row r="6658">
          <cell r="C6658" t="str">
            <v>111/K-PLU/X/00</v>
          </cell>
          <cell r="D6658" t="str">
            <v>ANDIK UJARIYADI, SH</v>
          </cell>
          <cell r="E6658" t="str">
            <v>006225</v>
          </cell>
          <cell r="F6658" t="str">
            <v>006225</v>
          </cell>
        </row>
        <row r="6659">
          <cell r="C6659" t="str">
            <v>112/K-PLU/X/00</v>
          </cell>
          <cell r="D6659" t="str">
            <v>MAS'UD HADIE</v>
          </cell>
          <cell r="E6659" t="str">
            <v>006079</v>
          </cell>
          <cell r="F6659" t="str">
            <v>006079</v>
          </cell>
        </row>
        <row r="6660">
          <cell r="C6660" t="str">
            <v>115/K-AD/IX/01</v>
          </cell>
          <cell r="D6660" t="str">
            <v>IRIYANTI AK. RASYID</v>
          </cell>
          <cell r="E6660" t="str">
            <v>009344</v>
          </cell>
          <cell r="F6660" t="str">
            <v>009344</v>
          </cell>
        </row>
        <row r="6661">
          <cell r="C6661" t="str">
            <v>118/K-PLU/X/00</v>
          </cell>
          <cell r="D6661" t="str">
            <v>RAHIM .L</v>
          </cell>
          <cell r="E6661" t="str">
            <v>269654</v>
          </cell>
          <cell r="F6661" t="str">
            <v>269654</v>
          </cell>
        </row>
        <row r="6662">
          <cell r="C6662" t="str">
            <v>119/K-PLU/X/00</v>
          </cell>
          <cell r="D6662" t="str">
            <v>Hi. HERMAN</v>
          </cell>
          <cell r="E6662" t="str">
            <v>009345</v>
          </cell>
          <cell r="F6662" t="str">
            <v>009345</v>
          </cell>
        </row>
        <row r="6663">
          <cell r="C6663" t="str">
            <v>121/K-PLU/X/00</v>
          </cell>
          <cell r="D6663" t="str">
            <v>LILYANA INDRA UTAMI</v>
          </cell>
          <cell r="E6663" t="str">
            <v>000897</v>
          </cell>
          <cell r="F6663" t="str">
            <v>000897</v>
          </cell>
        </row>
        <row r="6664">
          <cell r="C6664" t="str">
            <v>123/K-PLU/X/00</v>
          </cell>
          <cell r="D6664" t="str">
            <v>ASRUN</v>
          </cell>
          <cell r="E6664" t="str">
            <v>077378</v>
          </cell>
          <cell r="F6664" t="str">
            <v>077378</v>
          </cell>
        </row>
        <row r="6665">
          <cell r="C6665" t="str">
            <v>124/K-PLU/X/00</v>
          </cell>
          <cell r="D6665" t="str">
            <v>IWAN TEDDY</v>
          </cell>
          <cell r="E6665" t="str">
            <v>010379</v>
          </cell>
          <cell r="F6665" t="str">
            <v>010379</v>
          </cell>
        </row>
        <row r="6666">
          <cell r="C6666" t="str">
            <v>126/K-PLU/XI/00</v>
          </cell>
          <cell r="D6666" t="str">
            <v>Drs. IWAN KOMARUDIN</v>
          </cell>
          <cell r="E6666" t="str">
            <v>223186</v>
          </cell>
          <cell r="F6666" t="str">
            <v>223186</v>
          </cell>
        </row>
        <row r="6667">
          <cell r="C6667" t="str">
            <v>127/K-PLU/XI/00</v>
          </cell>
          <cell r="D6667" t="str">
            <v>SYARIF</v>
          </cell>
          <cell r="E6667" t="str">
            <v>004521</v>
          </cell>
          <cell r="F6667" t="str">
            <v>004521</v>
          </cell>
        </row>
        <row r="6668">
          <cell r="C6668" t="str">
            <v>130/K-PLU/XI/00</v>
          </cell>
          <cell r="D6668" t="str">
            <v>Hi. MOHTAR</v>
          </cell>
          <cell r="E6668" t="str">
            <v>035629</v>
          </cell>
          <cell r="F6668" t="str">
            <v>035629</v>
          </cell>
        </row>
        <row r="6669">
          <cell r="C6669" t="str">
            <v>131/K-PLU/XI/00</v>
          </cell>
          <cell r="D6669" t="str">
            <v>EKO PRIYANTO</v>
          </cell>
          <cell r="E6669" t="str">
            <v>077762</v>
          </cell>
          <cell r="F6669" t="str">
            <v>077762</v>
          </cell>
        </row>
        <row r="6670">
          <cell r="C6670" t="str">
            <v>132/K-PLU/XI/00</v>
          </cell>
          <cell r="D6670" t="str">
            <v>I PUTU MEARTA</v>
          </cell>
          <cell r="E6670" t="str">
            <v>077770</v>
          </cell>
          <cell r="F6670" t="str">
            <v>077770</v>
          </cell>
        </row>
        <row r="6671">
          <cell r="C6671" t="str">
            <v>135/K-PLU/XI/00</v>
          </cell>
          <cell r="D6671" t="str">
            <v>DG. JANJI</v>
          </cell>
          <cell r="E6671" t="str">
            <v>005757</v>
          </cell>
          <cell r="F6671" t="str">
            <v>005757</v>
          </cell>
        </row>
        <row r="6672">
          <cell r="C6672" t="str">
            <v>137/K-PLU/XI/00</v>
          </cell>
          <cell r="D6672" t="str">
            <v>SUNARTI S. MALEWA</v>
          </cell>
          <cell r="E6672" t="str">
            <v>001116</v>
          </cell>
          <cell r="F6672" t="str">
            <v>001116</v>
          </cell>
        </row>
        <row r="6673">
          <cell r="C6673" t="str">
            <v>138/K-PLU/XI/00</v>
          </cell>
          <cell r="D6673" t="str">
            <v>IWAN TEDDY</v>
          </cell>
          <cell r="E6673" t="str">
            <v>011655</v>
          </cell>
          <cell r="F6673" t="str">
            <v>011655</v>
          </cell>
        </row>
        <row r="6674">
          <cell r="C6674" t="str">
            <v>5/K-TR/VII/98</v>
          </cell>
          <cell r="D6674" t="str">
            <v>IWAN TEDDY</v>
          </cell>
          <cell r="E6674" t="str">
            <v>066018</v>
          </cell>
          <cell r="F6674" t="str">
            <v>066018</v>
          </cell>
        </row>
        <row r="6675">
          <cell r="C6675" t="str">
            <v>139/K-PLU/XI/00</v>
          </cell>
          <cell r="D6675" t="str">
            <v>KUSRINI BURASE</v>
          </cell>
          <cell r="E6675" t="str">
            <v>001012</v>
          </cell>
          <cell r="F6675" t="str">
            <v>001012</v>
          </cell>
        </row>
        <row r="6676">
          <cell r="C6676" t="str">
            <v>53/K-PLU/VI/01</v>
          </cell>
          <cell r="D6676" t="str">
            <v>KARTINI MALANGAN, SH</v>
          </cell>
          <cell r="E6676" t="str">
            <v>019736</v>
          </cell>
          <cell r="F6676" t="str">
            <v>019736</v>
          </cell>
        </row>
        <row r="6677">
          <cell r="C6677" t="str">
            <v>142/K-PLU/XI/00</v>
          </cell>
          <cell r="D6677" t="str">
            <v>AJUAR EFFENDY</v>
          </cell>
          <cell r="E6677" t="str">
            <v>0002471</v>
          </cell>
          <cell r="F6677" t="str">
            <v>0002471</v>
          </cell>
        </row>
        <row r="6678">
          <cell r="C6678" t="str">
            <v>147/K-PLU/XI/00</v>
          </cell>
          <cell r="D6678" t="str">
            <v>I GEDE SUDIANTARA</v>
          </cell>
          <cell r="E6678" t="str">
            <v>035647</v>
          </cell>
          <cell r="F6678" t="str">
            <v>035647</v>
          </cell>
        </row>
        <row r="6679">
          <cell r="C6679" t="str">
            <v>150/K-PLU/XI/00</v>
          </cell>
          <cell r="D6679" t="str">
            <v>Drs. TAUHID LAWIRA</v>
          </cell>
          <cell r="E6679" t="str">
            <v>060017</v>
          </cell>
          <cell r="F6679" t="str">
            <v>060017</v>
          </cell>
        </row>
        <row r="6680">
          <cell r="C6680" t="str">
            <v>151/K-PLU/XI/00</v>
          </cell>
          <cell r="D6680" t="str">
            <v>SUNARYADI, SH</v>
          </cell>
          <cell r="E6680" t="str">
            <v>007780</v>
          </cell>
          <cell r="F6680" t="str">
            <v>007780</v>
          </cell>
        </row>
        <row r="6681">
          <cell r="C6681" t="str">
            <v>152/K-PLU/XI/00</v>
          </cell>
          <cell r="D6681" t="str">
            <v>HENDRIK LAUWRENZ, SE</v>
          </cell>
          <cell r="E6681">
            <v>2741331</v>
          </cell>
          <cell r="F6681">
            <v>2741331</v>
          </cell>
        </row>
        <row r="6682">
          <cell r="C6682" t="str">
            <v>2/K-AD/XII/01</v>
          </cell>
          <cell r="D6682" t="str">
            <v>ABD. RASJID, B</v>
          </cell>
          <cell r="E6682" t="str">
            <v>003576</v>
          </cell>
          <cell r="F6682" t="str">
            <v>003576</v>
          </cell>
        </row>
        <row r="6683">
          <cell r="C6683" t="str">
            <v>154/K-PLU/XII/00</v>
          </cell>
          <cell r="D6683" t="str">
            <v>M. EFENDY</v>
          </cell>
          <cell r="E6683" t="str">
            <v>010016</v>
          </cell>
          <cell r="F6683" t="str">
            <v>010016</v>
          </cell>
        </row>
        <row r="6684">
          <cell r="C6684" t="str">
            <v>155/K-PLU/XII/00</v>
          </cell>
          <cell r="D6684" t="str">
            <v>MANSUR</v>
          </cell>
          <cell r="E6684" t="str">
            <v>036365</v>
          </cell>
          <cell r="F6684" t="str">
            <v>036365</v>
          </cell>
        </row>
        <row r="6685">
          <cell r="C6685" t="str">
            <v>157/K-PLU/XII/00</v>
          </cell>
          <cell r="D6685" t="str">
            <v>SAMANHUDI MARIADJANG</v>
          </cell>
          <cell r="E6685" t="str">
            <v>078079</v>
          </cell>
          <cell r="F6685" t="str">
            <v>078079</v>
          </cell>
        </row>
        <row r="6686">
          <cell r="C6686" t="str">
            <v>158/K-PLU/XII/00</v>
          </cell>
          <cell r="D6686" t="str">
            <v>ISKANDAR HAMID</v>
          </cell>
          <cell r="E6686" t="str">
            <v>009342</v>
          </cell>
          <cell r="F6686" t="str">
            <v>009342</v>
          </cell>
        </row>
        <row r="6687">
          <cell r="C6687" t="str">
            <v>160/K-PLU/XII/00</v>
          </cell>
          <cell r="D6687" t="str">
            <v>HASAN A. BADJEREY, SS</v>
          </cell>
          <cell r="E6687" t="str">
            <v>078080</v>
          </cell>
          <cell r="F6687" t="str">
            <v>078080</v>
          </cell>
        </row>
        <row r="6688">
          <cell r="C6688" t="str">
            <v>162/K-PLU/XII/00</v>
          </cell>
          <cell r="D6688" t="str">
            <v>Dra. RUGAIYAH, M.Bsa</v>
          </cell>
          <cell r="E6688" t="str">
            <v>009217</v>
          </cell>
          <cell r="F6688" t="str">
            <v>009217</v>
          </cell>
        </row>
        <row r="6689">
          <cell r="C6689" t="str">
            <v>164/K-PLU/XII/00</v>
          </cell>
          <cell r="D6689" t="str">
            <v>MISRON ADY</v>
          </cell>
          <cell r="E6689" t="str">
            <v>012964</v>
          </cell>
          <cell r="F6689" t="str">
            <v>012964</v>
          </cell>
        </row>
        <row r="6690">
          <cell r="C6690" t="str">
            <v>167/K-PLU/XII/00</v>
          </cell>
          <cell r="D6690" t="str">
            <v>UD. SUMBER TANI</v>
          </cell>
          <cell r="E6690" t="str">
            <v>000927</v>
          </cell>
          <cell r="F6690" t="str">
            <v>000927</v>
          </cell>
        </row>
        <row r="6691">
          <cell r="C6691" t="str">
            <v>168/K-PLU/XII/00</v>
          </cell>
          <cell r="D6691" t="str">
            <v>BURHAN, R</v>
          </cell>
          <cell r="E6691" t="str">
            <v>003673</v>
          </cell>
          <cell r="F6691" t="str">
            <v>003673</v>
          </cell>
        </row>
        <row r="6692">
          <cell r="C6692" t="str">
            <v>1/K-PLU/I/01</v>
          </cell>
          <cell r="D6692" t="str">
            <v>SYAMSUDDIN HAMID</v>
          </cell>
          <cell r="E6692" t="str">
            <v>036363</v>
          </cell>
          <cell r="F6692" t="str">
            <v>036363</v>
          </cell>
        </row>
        <row r="6693">
          <cell r="C6693" t="str">
            <v>342/K-PLU/XII/02</v>
          </cell>
          <cell r="D6693" t="str">
            <v>MELIANA</v>
          </cell>
          <cell r="E6693" t="str">
            <v>043603</v>
          </cell>
          <cell r="F6693" t="str">
            <v>043603</v>
          </cell>
        </row>
        <row r="6694">
          <cell r="C6694" t="str">
            <v>216/K-PLU/IX/02</v>
          </cell>
          <cell r="D6694" t="str">
            <v>MELIANA</v>
          </cell>
          <cell r="E6694" t="str">
            <v>038633</v>
          </cell>
          <cell r="F6694" t="str">
            <v>038633</v>
          </cell>
        </row>
        <row r="6695">
          <cell r="C6695" t="str">
            <v>102/K-PLU/X/01</v>
          </cell>
          <cell r="D6695" t="str">
            <v>MELIANA</v>
          </cell>
          <cell r="E6695">
            <v>194922</v>
          </cell>
          <cell r="F6695">
            <v>194922</v>
          </cell>
        </row>
        <row r="6696">
          <cell r="C6696" t="str">
            <v>2/K-PLU/I/01</v>
          </cell>
          <cell r="D6696" t="str">
            <v>MELIANA</v>
          </cell>
          <cell r="E6696" t="str">
            <v>013625</v>
          </cell>
          <cell r="F6696" t="str">
            <v>013625</v>
          </cell>
        </row>
        <row r="6697">
          <cell r="C6697" t="str">
            <v>3/K-PLU/I/01</v>
          </cell>
          <cell r="D6697" t="str">
            <v>Hj. HALIMA</v>
          </cell>
          <cell r="E6697" t="str">
            <v>013628</v>
          </cell>
          <cell r="F6697" t="str">
            <v>013628</v>
          </cell>
        </row>
        <row r="6698">
          <cell r="C6698" t="str">
            <v>4/K-PLU/I/01</v>
          </cell>
          <cell r="D6698" t="str">
            <v>SYARIFUDIN  L.</v>
          </cell>
          <cell r="E6698" t="str">
            <v>224332</v>
          </cell>
          <cell r="F6698" t="str">
            <v>224332</v>
          </cell>
        </row>
        <row r="6699">
          <cell r="C6699" t="str">
            <v>5/K-PLU/I/01</v>
          </cell>
          <cell r="D6699" t="str">
            <v>ELISABETH BITTICACA</v>
          </cell>
          <cell r="E6699">
            <v>272874</v>
          </cell>
          <cell r="F6699">
            <v>272874</v>
          </cell>
        </row>
        <row r="6700">
          <cell r="C6700" t="str">
            <v>0/K-PLU-ADD/II/01-02</v>
          </cell>
          <cell r="D6700" t="str">
            <v>LIVIANNY KASINO</v>
          </cell>
          <cell r="E6700" t="str">
            <v>002874</v>
          </cell>
          <cell r="F6700" t="str">
            <v>002874</v>
          </cell>
        </row>
        <row r="6701">
          <cell r="C6701" t="str">
            <v>8/K-PLU/II/01</v>
          </cell>
          <cell r="D6701" t="str">
            <v>IBRAHIM</v>
          </cell>
          <cell r="E6701" t="str">
            <v>078398</v>
          </cell>
          <cell r="F6701" t="str">
            <v>078398</v>
          </cell>
        </row>
        <row r="6702">
          <cell r="C6702" t="str">
            <v>250/K-PLU/XI/02</v>
          </cell>
          <cell r="D6702" t="str">
            <v>RUGAIYA</v>
          </cell>
          <cell r="E6702" t="str">
            <v>002354</v>
          </cell>
          <cell r="F6702" t="str">
            <v>002354</v>
          </cell>
        </row>
        <row r="6703">
          <cell r="C6703" t="str">
            <v>9/K-PLU/II/01</v>
          </cell>
          <cell r="D6703" t="str">
            <v>RUGAIYAH</v>
          </cell>
          <cell r="E6703">
            <v>224337</v>
          </cell>
          <cell r="F6703">
            <v>224337</v>
          </cell>
        </row>
        <row r="6704">
          <cell r="C6704" t="str">
            <v>11/K-PLU/II/01</v>
          </cell>
          <cell r="D6704" t="str">
            <v>Drs. ALIMIN AMIN, MSi</v>
          </cell>
          <cell r="E6704" t="str">
            <v>000967</v>
          </cell>
          <cell r="F6704" t="str">
            <v>000967</v>
          </cell>
        </row>
        <row r="6705">
          <cell r="C6705" t="str">
            <v>12/K-PLU/II/01</v>
          </cell>
          <cell r="D6705" t="str">
            <v>ANDI MALANTI</v>
          </cell>
          <cell r="E6705" t="str">
            <v>078412</v>
          </cell>
          <cell r="F6705" t="str">
            <v>078412</v>
          </cell>
        </row>
        <row r="6706">
          <cell r="C6706" t="str">
            <v>13/K-PLU/II/01</v>
          </cell>
          <cell r="D6706" t="str">
            <v>Drs. ABD. WAHID MANSUR</v>
          </cell>
          <cell r="E6706" t="str">
            <v>006970</v>
          </cell>
          <cell r="F6706" t="str">
            <v>006970</v>
          </cell>
        </row>
        <row r="6707">
          <cell r="C6707" t="str">
            <v>14/K-PLU/II/01</v>
          </cell>
          <cell r="D6707" t="str">
            <v>BERNAT SIMAJUNTAK</v>
          </cell>
          <cell r="E6707" t="str">
            <v>037219</v>
          </cell>
          <cell r="F6707" t="str">
            <v>037219</v>
          </cell>
        </row>
        <row r="6708">
          <cell r="C6708" t="str">
            <v>290/K-PLU/XI/02</v>
          </cell>
          <cell r="D6708" t="str">
            <v>SUSANTO</v>
          </cell>
          <cell r="E6708" t="str">
            <v>039720</v>
          </cell>
          <cell r="F6708" t="str">
            <v>039720</v>
          </cell>
        </row>
        <row r="6709">
          <cell r="C6709" t="str">
            <v>16/K-PLU/II/01</v>
          </cell>
          <cell r="D6709" t="str">
            <v>MADE SADIARTA</v>
          </cell>
          <cell r="E6709" t="str">
            <v>014424</v>
          </cell>
          <cell r="F6709" t="str">
            <v>014424</v>
          </cell>
        </row>
        <row r="6710">
          <cell r="C6710" t="str">
            <v>22/K-PLU/II/02</v>
          </cell>
          <cell r="D6710" t="str">
            <v>HENDRIK PRATAMA</v>
          </cell>
          <cell r="E6710" t="str">
            <v>001260</v>
          </cell>
          <cell r="F6710" t="str">
            <v>001260</v>
          </cell>
        </row>
        <row r="6711">
          <cell r="C6711" t="str">
            <v>17/K-PLU/II/01</v>
          </cell>
          <cell r="D6711" t="str">
            <v>HENDRIK PRATAMA</v>
          </cell>
          <cell r="E6711" t="str">
            <v>002451</v>
          </cell>
          <cell r="F6711" t="str">
            <v>002451</v>
          </cell>
        </row>
        <row r="6712">
          <cell r="C6712" t="str">
            <v>18/K-PLU/II/01</v>
          </cell>
          <cell r="D6712" t="str">
            <v>ALEN POP PONGOH</v>
          </cell>
          <cell r="E6712" t="str">
            <v>078318</v>
          </cell>
          <cell r="F6712" t="str">
            <v>078318</v>
          </cell>
        </row>
        <row r="6713">
          <cell r="C6713" t="str">
            <v>19/K-PLU/II/01</v>
          </cell>
          <cell r="D6713" t="str">
            <v>YAIB</v>
          </cell>
          <cell r="E6713" t="str">
            <v>078350</v>
          </cell>
          <cell r="F6713" t="str">
            <v>078350</v>
          </cell>
        </row>
        <row r="6714">
          <cell r="C6714" t="str">
            <v>20/K-PLU/II/01</v>
          </cell>
          <cell r="D6714" t="str">
            <v>YAIB</v>
          </cell>
          <cell r="E6714" t="str">
            <v>078414</v>
          </cell>
          <cell r="F6714" t="str">
            <v>078414</v>
          </cell>
        </row>
        <row r="6715">
          <cell r="C6715" t="str">
            <v>21/K-PLU/II/01</v>
          </cell>
          <cell r="D6715" t="str">
            <v>HAYATUN NUFUS</v>
          </cell>
          <cell r="E6715" t="str">
            <v>009606</v>
          </cell>
          <cell r="F6715" t="str">
            <v>009606</v>
          </cell>
        </row>
        <row r="6716">
          <cell r="C6716" t="str">
            <v>16/K-PLU/III/00</v>
          </cell>
          <cell r="D6716" t="str">
            <v>HAYATUN NUFUS</v>
          </cell>
          <cell r="E6716" t="str">
            <v>003064</v>
          </cell>
          <cell r="F6716" t="str">
            <v>003064</v>
          </cell>
        </row>
        <row r="6717">
          <cell r="C6717" t="str">
            <v>270/K-PLU/XI/02</v>
          </cell>
          <cell r="D6717" t="str">
            <v>BATTIAR</v>
          </cell>
          <cell r="E6717" t="str">
            <v>295621</v>
          </cell>
          <cell r="F6717" t="str">
            <v>295621</v>
          </cell>
        </row>
        <row r="6718">
          <cell r="C6718" t="str">
            <v>0/K-PLU/AD/III-XI/01-02</v>
          </cell>
          <cell r="D6718" t="str">
            <v>BATTIAR</v>
          </cell>
          <cell r="E6718" t="str">
            <v>002794</v>
          </cell>
          <cell r="F6718" t="str">
            <v>002794</v>
          </cell>
        </row>
        <row r="6719">
          <cell r="C6719" t="str">
            <v>25/K-PLU/III/01</v>
          </cell>
          <cell r="D6719" t="str">
            <v>FAROEK</v>
          </cell>
          <cell r="E6719" t="str">
            <v>078370</v>
          </cell>
          <cell r="F6719" t="str">
            <v>078370</v>
          </cell>
        </row>
        <row r="6720">
          <cell r="C6720" t="str">
            <v>26/K-PLU/III/01</v>
          </cell>
          <cell r="D6720" t="str">
            <v>SAMSUL BAHRI</v>
          </cell>
          <cell r="E6720" t="str">
            <v>078344</v>
          </cell>
          <cell r="F6720" t="str">
            <v>078344</v>
          </cell>
        </row>
        <row r="6721">
          <cell r="C6721" t="str">
            <v>27/K-PLU/III/01</v>
          </cell>
          <cell r="D6721" t="str">
            <v>BAHARUDDIN DJUFRI</v>
          </cell>
          <cell r="E6721" t="str">
            <v>224682</v>
          </cell>
          <cell r="F6721" t="str">
            <v>224682</v>
          </cell>
        </row>
        <row r="6722">
          <cell r="C6722" t="str">
            <v>28/K-PLU/III/01</v>
          </cell>
          <cell r="D6722" t="str">
            <v>Dra. NURHAYA LAGENDA</v>
          </cell>
          <cell r="E6722" t="str">
            <v>014427</v>
          </cell>
          <cell r="F6722" t="str">
            <v>014427</v>
          </cell>
        </row>
        <row r="6723">
          <cell r="C6723" t="str">
            <v>301/K-PLU/XI/02</v>
          </cell>
          <cell r="D6723" t="str">
            <v>HJ. DARMAWATI</v>
          </cell>
          <cell r="E6723" t="str">
            <v>039716</v>
          </cell>
          <cell r="F6723" t="str">
            <v>039716</v>
          </cell>
        </row>
        <row r="6724">
          <cell r="C6724" t="str">
            <v>315/K-PLU/XI/02</v>
          </cell>
          <cell r="D6724" t="str">
            <v>HJ. DARMAWATI</v>
          </cell>
          <cell r="E6724">
            <v>228923</v>
          </cell>
          <cell r="F6724">
            <v>228923</v>
          </cell>
        </row>
        <row r="6725">
          <cell r="C6725" t="str">
            <v>137/K-PLU/VII/02</v>
          </cell>
          <cell r="D6725" t="str">
            <v>HJ. DARMAWATI</v>
          </cell>
          <cell r="E6725" t="str">
            <v>293566</v>
          </cell>
          <cell r="F6725" t="str">
            <v>293566</v>
          </cell>
        </row>
        <row r="6726">
          <cell r="C6726" t="str">
            <v>29/K-PLU/IV/01</v>
          </cell>
          <cell r="D6726" t="str">
            <v>Hj. DARMAWATI</v>
          </cell>
          <cell r="E6726" t="str">
            <v>004512</v>
          </cell>
          <cell r="F6726" t="str">
            <v>004512</v>
          </cell>
        </row>
        <row r="6727">
          <cell r="C6727" t="str">
            <v>30/K-PLU/IV/01</v>
          </cell>
          <cell r="D6727" t="str">
            <v>MOH. ARSYAD AMBOTANG</v>
          </cell>
          <cell r="E6727" t="str">
            <v>078366</v>
          </cell>
          <cell r="F6727" t="str">
            <v>078366</v>
          </cell>
        </row>
        <row r="6728">
          <cell r="C6728" t="str">
            <v>31/K-PLU/IV/01</v>
          </cell>
          <cell r="D6728" t="str">
            <v>RECKY WENTINUSA</v>
          </cell>
          <cell r="E6728" t="str">
            <v>011518</v>
          </cell>
          <cell r="F6728" t="str">
            <v>011518</v>
          </cell>
        </row>
        <row r="6729">
          <cell r="C6729" t="str">
            <v>32/K-PLU/IV/01</v>
          </cell>
          <cell r="D6729" t="str">
            <v>KUSMOYO</v>
          </cell>
          <cell r="E6729" t="str">
            <v>078372</v>
          </cell>
          <cell r="F6729" t="str">
            <v>078372</v>
          </cell>
        </row>
        <row r="6730">
          <cell r="C6730" t="str">
            <v>33/K-PLU/IV/01</v>
          </cell>
          <cell r="D6730" t="str">
            <v>LINDA HAMDANI</v>
          </cell>
          <cell r="E6730" t="str">
            <v>016798</v>
          </cell>
          <cell r="F6730" t="str">
            <v>016798</v>
          </cell>
        </row>
        <row r="6731">
          <cell r="C6731" t="str">
            <v>107/K-PLU/IX/00</v>
          </cell>
          <cell r="D6731" t="str">
            <v>LINDA HAMDANI</v>
          </cell>
          <cell r="E6731" t="str">
            <v>000191</v>
          </cell>
          <cell r="F6731" t="str">
            <v>000191</v>
          </cell>
        </row>
        <row r="6732">
          <cell r="C6732" t="str">
            <v>36/K-PLU/IV/01</v>
          </cell>
          <cell r="D6732" t="str">
            <v>ALEX DB. MAKALO</v>
          </cell>
          <cell r="E6732" t="str">
            <v>013632</v>
          </cell>
          <cell r="F6732" t="str">
            <v>013632</v>
          </cell>
        </row>
        <row r="6733">
          <cell r="C6733" t="str">
            <v>193/K-PLU/VIII/02</v>
          </cell>
          <cell r="D6733" t="str">
            <v>ANDI NAHARUDDIN</v>
          </cell>
          <cell r="E6733" t="str">
            <v>049050</v>
          </cell>
          <cell r="F6733" t="str">
            <v>049050</v>
          </cell>
        </row>
        <row r="6734">
          <cell r="C6734" t="str">
            <v>116/K-PLU/VI/02</v>
          </cell>
          <cell r="D6734" t="str">
            <v>ANDI NAHARUDDIN</v>
          </cell>
          <cell r="E6734" t="str">
            <v>047397</v>
          </cell>
          <cell r="F6734" t="str">
            <v>047397</v>
          </cell>
        </row>
        <row r="6735">
          <cell r="C6735" t="str">
            <v>70/K-PLU/VIII/01</v>
          </cell>
          <cell r="D6735" t="str">
            <v>ANDI NAHARUDDIN</v>
          </cell>
          <cell r="E6735" t="str">
            <v>001525</v>
          </cell>
          <cell r="F6735" t="str">
            <v>001525</v>
          </cell>
        </row>
        <row r="6736">
          <cell r="C6736" t="str">
            <v>38/K-PLU/IV/01</v>
          </cell>
          <cell r="D6736" t="str">
            <v>JHONY LENGKEY</v>
          </cell>
          <cell r="E6736" t="str">
            <v>078634</v>
          </cell>
          <cell r="F6736" t="str">
            <v>078634</v>
          </cell>
        </row>
        <row r="6737">
          <cell r="C6737" t="str">
            <v>39/K-PLU/V/01</v>
          </cell>
          <cell r="D6737" t="str">
            <v>BARMUDIN</v>
          </cell>
          <cell r="E6737" t="str">
            <v>000998</v>
          </cell>
          <cell r="F6737" t="str">
            <v>000998</v>
          </cell>
        </row>
        <row r="6738">
          <cell r="C6738" t="str">
            <v>278/K-PLU/XI/02</v>
          </cell>
          <cell r="D6738" t="str">
            <v>BAHARUDDIN</v>
          </cell>
          <cell r="E6738" t="str">
            <v>086010</v>
          </cell>
          <cell r="F6738" t="str">
            <v>086010</v>
          </cell>
        </row>
        <row r="6739">
          <cell r="C6739" t="str">
            <v>40/K-PLU/V/01</v>
          </cell>
          <cell r="D6739" t="str">
            <v>BAHARUDDIN</v>
          </cell>
          <cell r="E6739" t="str">
            <v>224545</v>
          </cell>
          <cell r="F6739" t="str">
            <v>224545</v>
          </cell>
        </row>
        <row r="6740">
          <cell r="C6740" t="str">
            <v>41/K-PLU/V/01</v>
          </cell>
          <cell r="D6740" t="str">
            <v>ABDUL KADIR</v>
          </cell>
          <cell r="E6740" t="str">
            <v>079107</v>
          </cell>
          <cell r="F6740" t="str">
            <v>079107</v>
          </cell>
        </row>
        <row r="6741">
          <cell r="C6741" t="str">
            <v>42/K-PLU/V/01</v>
          </cell>
          <cell r="D6741" t="str">
            <v>NICO BERNHARD SIMON KATUUK</v>
          </cell>
          <cell r="E6741" t="str">
            <v>078357</v>
          </cell>
          <cell r="F6741" t="str">
            <v>078357</v>
          </cell>
        </row>
        <row r="6742">
          <cell r="C6742" t="str">
            <v>44/K-PLU/V/01</v>
          </cell>
          <cell r="D6742" t="str">
            <v>I NYOMAN MERTA</v>
          </cell>
          <cell r="E6742" t="str">
            <v>079073</v>
          </cell>
          <cell r="F6742" t="str">
            <v>079073</v>
          </cell>
        </row>
        <row r="6743">
          <cell r="C6743" t="str">
            <v>45/K-PLU/V/01</v>
          </cell>
          <cell r="D6743" t="str">
            <v>ADAM BUYUNG</v>
          </cell>
          <cell r="E6743" t="str">
            <v>224544</v>
          </cell>
          <cell r="F6743" t="str">
            <v>224544</v>
          </cell>
        </row>
        <row r="6744">
          <cell r="C6744" t="str">
            <v>46/K-PLU/V/01</v>
          </cell>
          <cell r="D6744" t="str">
            <v>BAMBANG RUSTAM</v>
          </cell>
          <cell r="E6744" t="str">
            <v>079063</v>
          </cell>
          <cell r="F6744" t="str">
            <v>079063</v>
          </cell>
        </row>
        <row r="6745">
          <cell r="C6745" t="str">
            <v>47/K-PLU/ADD/V/01</v>
          </cell>
          <cell r="D6745" t="str">
            <v>I NENGAH SUARKA</v>
          </cell>
          <cell r="E6745">
            <v>278715</v>
          </cell>
          <cell r="F6745">
            <v>278715</v>
          </cell>
        </row>
        <row r="6746">
          <cell r="C6746" t="str">
            <v>50/K-PLU/VI/01</v>
          </cell>
          <cell r="D6746" t="str">
            <v>BERNAD SUPARTA PIETHER</v>
          </cell>
          <cell r="E6746" t="str">
            <v>001202</v>
          </cell>
          <cell r="F6746" t="str">
            <v>001202</v>
          </cell>
        </row>
        <row r="6747">
          <cell r="C6747" t="str">
            <v>51/K-PLU/VI/01</v>
          </cell>
          <cell r="D6747" t="str">
            <v>THE LIAN HUI</v>
          </cell>
          <cell r="E6747" t="str">
            <v>019761</v>
          </cell>
          <cell r="F6747" t="str">
            <v>019761</v>
          </cell>
        </row>
        <row r="6748">
          <cell r="C6748" t="str">
            <v>52/K-PLU/VI/01</v>
          </cell>
          <cell r="D6748" t="str">
            <v>SUPARMI</v>
          </cell>
          <cell r="E6748" t="str">
            <v>179112</v>
          </cell>
          <cell r="F6748" t="str">
            <v>179112</v>
          </cell>
        </row>
        <row r="6749">
          <cell r="C6749" t="str">
            <v>57/K-PLU/VI/01</v>
          </cell>
          <cell r="D6749" t="str">
            <v>MOH. TAHIR</v>
          </cell>
          <cell r="E6749" t="str">
            <v>079638</v>
          </cell>
          <cell r="F6749" t="str">
            <v>079638</v>
          </cell>
        </row>
        <row r="6750">
          <cell r="C6750" t="str">
            <v>58/K-PLU/VI/01</v>
          </cell>
          <cell r="D6750" t="str">
            <v>TARWA</v>
          </cell>
          <cell r="E6750" t="str">
            <v>021077</v>
          </cell>
          <cell r="F6750" t="str">
            <v>021077</v>
          </cell>
        </row>
        <row r="6751">
          <cell r="C6751" t="str">
            <v>60/K-PLU/VII/01</v>
          </cell>
          <cell r="D6751" t="str">
            <v>CV. KARYA RESKI UTAMA</v>
          </cell>
          <cell r="E6751" t="str">
            <v>010816</v>
          </cell>
          <cell r="F6751" t="str">
            <v>010816</v>
          </cell>
        </row>
        <row r="6752">
          <cell r="C6752" t="str">
            <v>61/K-PLU/VII/01</v>
          </cell>
          <cell r="D6752" t="str">
            <v>LEWA  S.</v>
          </cell>
          <cell r="E6752" t="str">
            <v>0011345</v>
          </cell>
          <cell r="F6752" t="str">
            <v>0011345</v>
          </cell>
        </row>
        <row r="6753">
          <cell r="C6753" t="str">
            <v>62/K-PLU/VII/01</v>
          </cell>
          <cell r="D6753" t="str">
            <v>ZAENAL  A.</v>
          </cell>
          <cell r="E6753" t="str">
            <v>040746</v>
          </cell>
          <cell r="F6753" t="str">
            <v>040746</v>
          </cell>
        </row>
        <row r="6754">
          <cell r="C6754" t="str">
            <v>63/K-PLU/VII/01</v>
          </cell>
          <cell r="D6754" t="str">
            <v>FERY HARNO</v>
          </cell>
          <cell r="E6754">
            <v>281757</v>
          </cell>
          <cell r="F6754">
            <v>281757</v>
          </cell>
        </row>
        <row r="6755">
          <cell r="C6755" t="str">
            <v>64/K-PLU/VII/01</v>
          </cell>
          <cell r="D6755" t="str">
            <v>I KETUT JARNO</v>
          </cell>
          <cell r="E6755">
            <v>281801</v>
          </cell>
          <cell r="F6755">
            <v>281801</v>
          </cell>
        </row>
        <row r="6756">
          <cell r="C6756" t="str">
            <v>65/K-PLU/VII/01</v>
          </cell>
          <cell r="D6756" t="str">
            <v>HERMAN</v>
          </cell>
          <cell r="E6756" t="str">
            <v>040149</v>
          </cell>
          <cell r="F6756" t="str">
            <v>040149</v>
          </cell>
        </row>
        <row r="6757">
          <cell r="C6757" t="str">
            <v>66/K-PLU/VII/01</v>
          </cell>
          <cell r="D6757" t="str">
            <v>H. MUH. PAJJU</v>
          </cell>
          <cell r="E6757" t="str">
            <v>011929</v>
          </cell>
          <cell r="F6757" t="str">
            <v>011929</v>
          </cell>
        </row>
        <row r="6758">
          <cell r="C6758" t="str">
            <v>67/K-PLU/VII/01</v>
          </cell>
          <cell r="D6758" t="str">
            <v>JAMAL</v>
          </cell>
          <cell r="E6758" t="str">
            <v>079970</v>
          </cell>
          <cell r="F6758" t="str">
            <v>079970</v>
          </cell>
        </row>
        <row r="6759">
          <cell r="C6759" t="str">
            <v>68/K-PLU/VII/01</v>
          </cell>
          <cell r="D6759" t="str">
            <v>MUKIDI HADIWINOTO</v>
          </cell>
          <cell r="E6759">
            <v>281800</v>
          </cell>
          <cell r="F6759">
            <v>281800</v>
          </cell>
        </row>
        <row r="6760">
          <cell r="C6760" t="str">
            <v>71/K-PLU/VIII/01</v>
          </cell>
          <cell r="D6760" t="str">
            <v>I MADE KERTA</v>
          </cell>
          <cell r="E6760" t="str">
            <v>022473</v>
          </cell>
          <cell r="F6760" t="str">
            <v>022473</v>
          </cell>
        </row>
        <row r="6761">
          <cell r="C6761" t="str">
            <v>75/K-PLU/VIII/01</v>
          </cell>
          <cell r="D6761" t="str">
            <v>I GUSTI MADE SURATHA</v>
          </cell>
          <cell r="E6761" t="str">
            <v>006995</v>
          </cell>
          <cell r="F6761" t="str">
            <v>006995</v>
          </cell>
        </row>
        <row r="6762">
          <cell r="C6762" t="str">
            <v>76/K-PLU/VIII/01</v>
          </cell>
          <cell r="D6762" t="str">
            <v>HARTONO</v>
          </cell>
          <cell r="E6762" t="str">
            <v>080388</v>
          </cell>
          <cell r="F6762" t="str">
            <v>080388</v>
          </cell>
        </row>
        <row r="6763">
          <cell r="C6763" t="str">
            <v>77/K-PLU/VIII/01</v>
          </cell>
          <cell r="D6763" t="str">
            <v>HERDIANTO SULEMAN HANAPI/ NY. ASPIYAH</v>
          </cell>
          <cell r="E6763" t="str">
            <v>080391</v>
          </cell>
          <cell r="F6763" t="str">
            <v>080391</v>
          </cell>
        </row>
        <row r="6764">
          <cell r="C6764" t="str">
            <v>78/K-PLU/VIII/01</v>
          </cell>
          <cell r="D6764" t="str">
            <v>Hi. SYAMSU</v>
          </cell>
          <cell r="E6764" t="str">
            <v>003309</v>
          </cell>
          <cell r="F6764" t="str">
            <v>003309</v>
          </cell>
        </row>
        <row r="6765">
          <cell r="C6765" t="str">
            <v>18/K-PLU/II/02</v>
          </cell>
          <cell r="D6765" t="str">
            <v>F. PAEMBONAN</v>
          </cell>
          <cell r="E6765">
            <v>227065</v>
          </cell>
          <cell r="F6765">
            <v>227065</v>
          </cell>
        </row>
        <row r="6766">
          <cell r="C6766" t="str">
            <v>7/K-PLU/I/02</v>
          </cell>
          <cell r="D6766" t="str">
            <v>F. PAEMBONAN</v>
          </cell>
          <cell r="E6766">
            <v>227048</v>
          </cell>
          <cell r="F6766">
            <v>227048</v>
          </cell>
        </row>
        <row r="6767">
          <cell r="C6767" t="str">
            <v>79/K-PLU/IX/01</v>
          </cell>
          <cell r="D6767" t="str">
            <v>F. PAEMBONAN</v>
          </cell>
          <cell r="E6767" t="str">
            <v>178296</v>
          </cell>
          <cell r="F6767" t="str">
            <v>178296</v>
          </cell>
        </row>
        <row r="6768">
          <cell r="C6768" t="str">
            <v>19/K-PLU/II/02</v>
          </cell>
          <cell r="D6768" t="str">
            <v>SYARIFUDDIN</v>
          </cell>
          <cell r="E6768" t="str">
            <v>227044</v>
          </cell>
          <cell r="F6768" t="str">
            <v>227044</v>
          </cell>
        </row>
        <row r="6769">
          <cell r="C6769" t="str">
            <v>80/K-PLU/IX/01</v>
          </cell>
          <cell r="D6769" t="str">
            <v>SYARIFUDDIN</v>
          </cell>
          <cell r="E6769" t="str">
            <v>226119</v>
          </cell>
          <cell r="F6769" t="str">
            <v>226119</v>
          </cell>
        </row>
        <row r="6770">
          <cell r="C6770" t="str">
            <v>82/K-PLU/IX/01</v>
          </cell>
          <cell r="D6770" t="str">
            <v>HARDI</v>
          </cell>
          <cell r="E6770" t="str">
            <v>041608</v>
          </cell>
          <cell r="F6770" t="str">
            <v>041608</v>
          </cell>
        </row>
        <row r="6771">
          <cell r="C6771" t="str">
            <v>84/K-PLU/IX/01</v>
          </cell>
          <cell r="D6771" t="str">
            <v>CV. BINA KAILI (SUNARTI S. MALEWA)</v>
          </cell>
          <cell r="E6771" t="str">
            <v>024075</v>
          </cell>
          <cell r="F6771" t="str">
            <v>024075</v>
          </cell>
        </row>
        <row r="6772">
          <cell r="C6772" t="str">
            <v>85/K-PLU/IX/01</v>
          </cell>
          <cell r="D6772" t="str">
            <v>I MADE WEKER</v>
          </cell>
          <cell r="E6772" t="str">
            <v>006979</v>
          </cell>
          <cell r="F6772" t="str">
            <v>006979</v>
          </cell>
        </row>
        <row r="6773">
          <cell r="C6773" t="str">
            <v>86/K-PLU/IX/01</v>
          </cell>
          <cell r="D6773" t="str">
            <v>AGUNG PRATOMO</v>
          </cell>
          <cell r="E6773" t="str">
            <v>001599</v>
          </cell>
          <cell r="F6773" t="str">
            <v>001599</v>
          </cell>
        </row>
        <row r="6774">
          <cell r="C6774" t="str">
            <v>87/K-PLU/IX/01</v>
          </cell>
          <cell r="D6774" t="str">
            <v>YAYASAN AL KHAERAT</v>
          </cell>
          <cell r="E6774" t="str">
            <v>008311</v>
          </cell>
          <cell r="F6774" t="str">
            <v>008311</v>
          </cell>
        </row>
        <row r="6775">
          <cell r="C6775" t="str">
            <v>88/K-PLU/IX/01</v>
          </cell>
          <cell r="D6775" t="str">
            <v>SHABIR HUSEN</v>
          </cell>
          <cell r="E6775">
            <v>284226</v>
          </cell>
          <cell r="F6775">
            <v>284226</v>
          </cell>
        </row>
        <row r="6776">
          <cell r="C6776" t="str">
            <v>89/K-PLU/IX/01</v>
          </cell>
          <cell r="D6776" t="str">
            <v>I NYOMAN SUKARYA</v>
          </cell>
          <cell r="E6776" t="str">
            <v>023774</v>
          </cell>
          <cell r="F6776" t="str">
            <v>023774</v>
          </cell>
        </row>
        <row r="6777">
          <cell r="C6777" t="str">
            <v>90/K-PLU/IX/01</v>
          </cell>
          <cell r="D6777" t="str">
            <v>MULKISSAMAWATI</v>
          </cell>
          <cell r="E6777" t="str">
            <v>008310</v>
          </cell>
          <cell r="F6777" t="str">
            <v>008310</v>
          </cell>
        </row>
        <row r="6778">
          <cell r="C6778" t="str">
            <v>93/K-PLU/X/01</v>
          </cell>
          <cell r="D6778" t="str">
            <v>IBRAHIM</v>
          </cell>
          <cell r="E6778" t="str">
            <v>080649</v>
          </cell>
          <cell r="F6778" t="str">
            <v>080649</v>
          </cell>
        </row>
        <row r="6779">
          <cell r="C6779" t="str">
            <v>94/K-PLU/X/01</v>
          </cell>
          <cell r="D6779" t="str">
            <v>RUSLANG, AS.</v>
          </cell>
          <cell r="E6779" t="str">
            <v>008085</v>
          </cell>
          <cell r="F6779" t="str">
            <v>008085</v>
          </cell>
        </row>
        <row r="6780">
          <cell r="C6780" t="str">
            <v>95/K-PLU/X/01</v>
          </cell>
          <cell r="D6780" t="str">
            <v>Hi. BARATA</v>
          </cell>
          <cell r="E6780" t="str">
            <v>023773</v>
          </cell>
          <cell r="F6780" t="str">
            <v>023773</v>
          </cell>
        </row>
        <row r="6781">
          <cell r="C6781" t="str">
            <v>96/K-PLU/X/01</v>
          </cell>
          <cell r="D6781" t="str">
            <v>NURFAIDA</v>
          </cell>
          <cell r="E6781" t="str">
            <v>182425</v>
          </cell>
          <cell r="F6781" t="str">
            <v>182425</v>
          </cell>
        </row>
        <row r="6782">
          <cell r="C6782" t="str">
            <v>97/K-PLU/X/01</v>
          </cell>
          <cell r="D6782" t="str">
            <v>TAKDIR HANNA</v>
          </cell>
          <cell r="E6782" t="str">
            <v>182427</v>
          </cell>
          <cell r="F6782" t="str">
            <v>182427</v>
          </cell>
        </row>
        <row r="6783">
          <cell r="C6783" t="str">
            <v>99/K-PLU/X/01</v>
          </cell>
          <cell r="D6783" t="str">
            <v>ANDUS</v>
          </cell>
          <cell r="E6783">
            <v>182424</v>
          </cell>
          <cell r="F6783">
            <v>182424</v>
          </cell>
        </row>
        <row r="6784">
          <cell r="C6784" t="str">
            <v>100/K-PLU/X/01</v>
          </cell>
          <cell r="D6784" t="str">
            <v>ROSLI PAIMAN</v>
          </cell>
          <cell r="E6784">
            <v>189319</v>
          </cell>
          <cell r="F6784">
            <v>189319</v>
          </cell>
        </row>
        <row r="6785">
          <cell r="C6785" t="str">
            <v>104/K-PLU/X/01</v>
          </cell>
          <cell r="D6785" t="str">
            <v>AMIRULLAH</v>
          </cell>
          <cell r="E6785" t="str">
            <v>080880</v>
          </cell>
          <cell r="F6785" t="str">
            <v>080880</v>
          </cell>
        </row>
        <row r="6786">
          <cell r="C6786" t="str">
            <v>105/K-PLU/X/01</v>
          </cell>
          <cell r="D6786" t="str">
            <v>MOH. IKBAL ALWI ALHADAD</v>
          </cell>
          <cell r="E6786">
            <v>182928</v>
          </cell>
          <cell r="F6786">
            <v>182928</v>
          </cell>
        </row>
        <row r="6787">
          <cell r="C6787" t="str">
            <v>107/K-PLU/X/01</v>
          </cell>
          <cell r="D6787" t="str">
            <v>SABRI RUPA</v>
          </cell>
          <cell r="E6787">
            <v>194904</v>
          </cell>
          <cell r="F6787">
            <v>194904</v>
          </cell>
        </row>
        <row r="6788">
          <cell r="C6788" t="str">
            <v>108/K-PLU/XI/01</v>
          </cell>
          <cell r="D6788" t="str">
            <v>Drs. SUKRI DG. MALINO</v>
          </cell>
          <cell r="E6788" t="str">
            <v>226376</v>
          </cell>
          <cell r="F6788" t="str">
            <v>226376</v>
          </cell>
        </row>
        <row r="6789">
          <cell r="C6789" t="str">
            <v>109/K-PLU/XI/01</v>
          </cell>
          <cell r="D6789" t="str">
            <v>SAWAL</v>
          </cell>
          <cell r="E6789">
            <v>103956</v>
          </cell>
          <cell r="F6789">
            <v>103956</v>
          </cell>
        </row>
        <row r="6790">
          <cell r="C6790" t="str">
            <v>110/K-PLU/XI/01</v>
          </cell>
          <cell r="D6790" t="str">
            <v>MUNIR  L.</v>
          </cell>
          <cell r="E6790" t="str">
            <v>080867</v>
          </cell>
          <cell r="F6790" t="str">
            <v>080867</v>
          </cell>
        </row>
        <row r="6791">
          <cell r="C6791" t="str">
            <v>111/K-PLU/XI/01</v>
          </cell>
          <cell r="D6791" t="str">
            <v>Hj. YANDA IPO</v>
          </cell>
          <cell r="E6791" t="str">
            <v>042814</v>
          </cell>
          <cell r="F6791" t="str">
            <v>042814</v>
          </cell>
        </row>
        <row r="6792">
          <cell r="C6792" t="str">
            <v>112/K-PLU/XI/01</v>
          </cell>
          <cell r="D6792" t="str">
            <v>PAGI SAMSUL</v>
          </cell>
          <cell r="E6792">
            <v>192937</v>
          </cell>
          <cell r="F6792">
            <v>192937</v>
          </cell>
        </row>
        <row r="6793">
          <cell r="C6793" t="str">
            <v>113/K-PLU/XI/01</v>
          </cell>
          <cell r="D6793" t="str">
            <v>I NYOMAN  RAY MIDANA</v>
          </cell>
          <cell r="E6793" t="str">
            <v>106012</v>
          </cell>
          <cell r="F6793" t="str">
            <v>106012</v>
          </cell>
        </row>
        <row r="6794">
          <cell r="C6794" t="str">
            <v>114/K-PLU/XI/01</v>
          </cell>
          <cell r="D6794" t="str">
            <v>CALIN Hi. CANDI</v>
          </cell>
          <cell r="E6794" t="str">
            <v>190225</v>
          </cell>
          <cell r="F6794" t="str">
            <v>190225</v>
          </cell>
        </row>
        <row r="6795">
          <cell r="C6795" t="str">
            <v>118/K-PLU/XI/01</v>
          </cell>
          <cell r="D6795" t="str">
            <v>LADAMANG</v>
          </cell>
          <cell r="E6795" t="str">
            <v>1X7064</v>
          </cell>
          <cell r="F6795" t="str">
            <v>1X7064</v>
          </cell>
        </row>
        <row r="6796">
          <cell r="C6796" t="str">
            <v>121/K-PLU/XI/01</v>
          </cell>
          <cell r="D6796" t="str">
            <v>A C O</v>
          </cell>
          <cell r="E6796">
            <v>192936</v>
          </cell>
          <cell r="F6796">
            <v>192936</v>
          </cell>
        </row>
        <row r="6797">
          <cell r="C6797" t="str">
            <v>355/K-PLU/XII/02</v>
          </cell>
          <cell r="D6797" t="str">
            <v>FANDY CHANDRA</v>
          </cell>
          <cell r="E6797" t="str">
            <v>005594</v>
          </cell>
          <cell r="F6797" t="str">
            <v>005594</v>
          </cell>
        </row>
        <row r="6798">
          <cell r="C6798" t="str">
            <v>123/K-PLU/XI/01</v>
          </cell>
          <cell r="D6798" t="str">
            <v>S. TADAME</v>
          </cell>
          <cell r="E6798">
            <v>191753</v>
          </cell>
          <cell r="F6798">
            <v>191753</v>
          </cell>
        </row>
        <row r="6799">
          <cell r="C6799" t="str">
            <v>124/K-PLU/XI/01</v>
          </cell>
          <cell r="D6799" t="str">
            <v>I MADE WEKER</v>
          </cell>
          <cell r="E6799" t="str">
            <v>1X7235</v>
          </cell>
          <cell r="F6799" t="str">
            <v>1X7235</v>
          </cell>
        </row>
        <row r="6800">
          <cell r="C6800" t="str">
            <v>125/K-PLU/XI/01</v>
          </cell>
          <cell r="D6800" t="str">
            <v>SURAHMAT AGAN</v>
          </cell>
          <cell r="E6800">
            <v>169127</v>
          </cell>
          <cell r="F6800">
            <v>169127</v>
          </cell>
        </row>
        <row r="6801">
          <cell r="C6801" t="str">
            <v>126/K-PLU/XI/01</v>
          </cell>
          <cell r="D6801" t="str">
            <v>AMIRUDDIN</v>
          </cell>
          <cell r="E6801">
            <v>182419</v>
          </cell>
          <cell r="F6801">
            <v>182419</v>
          </cell>
        </row>
        <row r="6802">
          <cell r="C6802" t="str">
            <v>128/K-PLU/XI/01</v>
          </cell>
          <cell r="D6802" t="str">
            <v>SITI RAMLAH</v>
          </cell>
          <cell r="E6802">
            <v>181020</v>
          </cell>
          <cell r="F6802">
            <v>181020</v>
          </cell>
        </row>
        <row r="6803">
          <cell r="C6803" t="str">
            <v>130/K-PLU/XI/01</v>
          </cell>
          <cell r="D6803" t="str">
            <v>CV. KENI ADI LESTARI</v>
          </cell>
          <cell r="E6803">
            <v>181247</v>
          </cell>
          <cell r="F6803">
            <v>181247</v>
          </cell>
        </row>
        <row r="6804">
          <cell r="C6804" t="str">
            <v>172/K-PLU/IX/97</v>
          </cell>
          <cell r="D6804" t="str">
            <v>CV. KENI ADI LESTARI</v>
          </cell>
          <cell r="E6804" t="str">
            <v>069944</v>
          </cell>
          <cell r="F6804" t="str">
            <v>069944</v>
          </cell>
        </row>
        <row r="6805">
          <cell r="C6805" t="str">
            <v>131/K-PLU/XI/01</v>
          </cell>
          <cell r="D6805" t="str">
            <v>AINUN KARLINA</v>
          </cell>
          <cell r="E6805">
            <v>104390</v>
          </cell>
          <cell r="F6805">
            <v>104390</v>
          </cell>
        </row>
        <row r="6806">
          <cell r="C6806" t="str">
            <v>132/K-PLU/XI/01</v>
          </cell>
          <cell r="D6806" t="str">
            <v>USMAN ABIDIN</v>
          </cell>
          <cell r="E6806">
            <v>104392</v>
          </cell>
          <cell r="F6806">
            <v>104392</v>
          </cell>
        </row>
        <row r="6807">
          <cell r="C6807" t="str">
            <v>133/K-PLU/XI/01</v>
          </cell>
          <cell r="D6807" t="str">
            <v>MUSTAMIN</v>
          </cell>
          <cell r="E6807">
            <v>104388</v>
          </cell>
          <cell r="F6807">
            <v>104388</v>
          </cell>
        </row>
        <row r="6808">
          <cell r="C6808" t="str">
            <v>134/K-PLU/XI/01</v>
          </cell>
          <cell r="D6808" t="str">
            <v>WAHID BABA</v>
          </cell>
          <cell r="E6808">
            <v>104393</v>
          </cell>
          <cell r="F6808">
            <v>104393</v>
          </cell>
        </row>
        <row r="6809">
          <cell r="C6809" t="str">
            <v>135/K-PLU/XI/01</v>
          </cell>
          <cell r="D6809" t="str">
            <v>Drs. H. BURHANUDDIN  H.</v>
          </cell>
          <cell r="E6809" t="str">
            <v>1X7260</v>
          </cell>
          <cell r="F6809" t="str">
            <v>1X7260</v>
          </cell>
        </row>
        <row r="6810">
          <cell r="C6810" t="str">
            <v>136/K-PLU/XII/01</v>
          </cell>
          <cell r="D6810" t="str">
            <v>Ir. HERBUDIYANTO</v>
          </cell>
          <cell r="E6810">
            <v>104382</v>
          </cell>
          <cell r="F6810">
            <v>104382</v>
          </cell>
        </row>
        <row r="6811">
          <cell r="C6811" t="str">
            <v>137/K-PLU/XII/01</v>
          </cell>
          <cell r="D6811" t="str">
            <v>SUSI SUKARSI</v>
          </cell>
          <cell r="E6811">
            <v>181360</v>
          </cell>
          <cell r="F6811">
            <v>181360</v>
          </cell>
        </row>
        <row r="6812">
          <cell r="C6812" t="str">
            <v>140/K-PLU/XII/01</v>
          </cell>
          <cell r="D6812" t="str">
            <v>A. SUKRI ANDI MAPPATOBA</v>
          </cell>
          <cell r="E6812">
            <v>181201</v>
          </cell>
          <cell r="F6812">
            <v>181201</v>
          </cell>
        </row>
        <row r="6813">
          <cell r="C6813" t="str">
            <v>141/K-PLU/XII/01</v>
          </cell>
          <cell r="D6813" t="str">
            <v>HASJIM</v>
          </cell>
          <cell r="E6813">
            <v>102549</v>
          </cell>
          <cell r="F6813">
            <v>102549</v>
          </cell>
        </row>
        <row r="6814">
          <cell r="C6814" t="str">
            <v>143/K-PLU/XII/01</v>
          </cell>
          <cell r="D6814" t="str">
            <v>Hi. ABD. HAFID</v>
          </cell>
          <cell r="E6814">
            <v>104389</v>
          </cell>
          <cell r="F6814">
            <v>104389</v>
          </cell>
        </row>
        <row r="6815">
          <cell r="C6815" t="str">
            <v>41/K-PLU/VII/99</v>
          </cell>
          <cell r="D6815" t="str">
            <v>NURDIN</v>
          </cell>
          <cell r="E6815" t="str">
            <v>070846</v>
          </cell>
          <cell r="F6815" t="str">
            <v>070846</v>
          </cell>
        </row>
        <row r="6816">
          <cell r="C6816" t="str">
            <v>145/K-PLU/XII/01</v>
          </cell>
          <cell r="D6816" t="str">
            <v>NURDIN  L.</v>
          </cell>
          <cell r="E6816" t="str">
            <v>1X7436</v>
          </cell>
          <cell r="F6816" t="str">
            <v>1X7436</v>
          </cell>
        </row>
        <row r="6817">
          <cell r="C6817" t="str">
            <v>146/K-PLU/XII/01</v>
          </cell>
          <cell r="D6817" t="str">
            <v>RIDWAN</v>
          </cell>
          <cell r="E6817" t="str">
            <v>199513</v>
          </cell>
          <cell r="F6817" t="str">
            <v>199513</v>
          </cell>
        </row>
        <row r="6818">
          <cell r="C6818" t="str">
            <v>150/K-PLU/XII/01</v>
          </cell>
          <cell r="D6818" t="str">
            <v>MOH. DALLE</v>
          </cell>
          <cell r="E6818" t="str">
            <v>1X7330</v>
          </cell>
          <cell r="F6818" t="str">
            <v>1X7330</v>
          </cell>
        </row>
        <row r="6819">
          <cell r="C6819" t="str">
            <v>151/K-PLU/XII/01</v>
          </cell>
          <cell r="D6819" t="str">
            <v>Hj. ADDERI</v>
          </cell>
          <cell r="E6819">
            <v>199490</v>
          </cell>
          <cell r="F6819">
            <v>199490</v>
          </cell>
        </row>
        <row r="6820">
          <cell r="C6820" t="str">
            <v>1/K-PLU/I/02</v>
          </cell>
          <cell r="D6820" t="str">
            <v>LINDA GAUTARA</v>
          </cell>
          <cell r="E6820">
            <v>226912</v>
          </cell>
          <cell r="F6820">
            <v>226912</v>
          </cell>
        </row>
        <row r="6821">
          <cell r="C6821" t="str">
            <v>63/K-PLU/IV/02</v>
          </cell>
          <cell r="D6821" t="str">
            <v>LINDA GOUTARA</v>
          </cell>
          <cell r="E6821">
            <v>227560</v>
          </cell>
          <cell r="F6821">
            <v>227560</v>
          </cell>
        </row>
        <row r="6822">
          <cell r="C6822" t="str">
            <v>127/K-PLU/XI/01</v>
          </cell>
          <cell r="D6822" t="str">
            <v>ILYAS  S.</v>
          </cell>
          <cell r="E6822" t="str">
            <v>1X7239</v>
          </cell>
          <cell r="F6822" t="str">
            <v>1X7239</v>
          </cell>
        </row>
        <row r="6823">
          <cell r="C6823" t="str">
            <v>67/K-PLU/IV/02</v>
          </cell>
          <cell r="D6823" t="str">
            <v>RESMI</v>
          </cell>
          <cell r="E6823" t="str">
            <v>031847</v>
          </cell>
          <cell r="F6823" t="str">
            <v>031847</v>
          </cell>
        </row>
        <row r="6824">
          <cell r="C6824" t="str">
            <v>341/K-PLU/XII/02</v>
          </cell>
          <cell r="D6824" t="str">
            <v>HJ. ISA</v>
          </cell>
          <cell r="E6824" t="str">
            <v>298313</v>
          </cell>
          <cell r="F6824" t="str">
            <v>298313</v>
          </cell>
        </row>
        <row r="6825">
          <cell r="C6825" t="str">
            <v>65/K-PLU/IV/02</v>
          </cell>
          <cell r="D6825" t="str">
            <v>DADU M</v>
          </cell>
          <cell r="E6825" t="str">
            <v>227554</v>
          </cell>
          <cell r="F6825" t="str">
            <v>227554</v>
          </cell>
        </row>
        <row r="6826">
          <cell r="C6826" t="str">
            <v>85/K-PLU/V/02</v>
          </cell>
          <cell r="D6826" t="str">
            <v>JOUTJE JM. ULOLI</v>
          </cell>
          <cell r="E6826" t="str">
            <v>006151</v>
          </cell>
          <cell r="F6826" t="str">
            <v>006151</v>
          </cell>
        </row>
        <row r="6827">
          <cell r="C6827" t="str">
            <v>340/K-PLU/XII/02</v>
          </cell>
          <cell r="D6827" t="str">
            <v>USMAN</v>
          </cell>
          <cell r="E6827" t="str">
            <v>298310</v>
          </cell>
          <cell r="F6827" t="str">
            <v>298310</v>
          </cell>
        </row>
        <row r="6828">
          <cell r="C6828" t="str">
            <v>45/K-PLU/III/02</v>
          </cell>
          <cell r="D6828" t="str">
            <v>MOH. DAHRIN BAHRILA, S. Pd</v>
          </cell>
          <cell r="E6828" t="str">
            <v>082001</v>
          </cell>
          <cell r="F6828" t="str">
            <v>082001</v>
          </cell>
        </row>
        <row r="6829">
          <cell r="C6829" t="str">
            <v>339/K-PLU/XII/02</v>
          </cell>
          <cell r="D6829" t="str">
            <v>SUNARKO</v>
          </cell>
          <cell r="E6829" t="str">
            <v>2998324</v>
          </cell>
          <cell r="F6829" t="str">
            <v>2998324</v>
          </cell>
        </row>
        <row r="6830">
          <cell r="C6830" t="str">
            <v>79/K-PLU/V/02</v>
          </cell>
          <cell r="D6830" t="str">
            <v>LIUS K. MUHALING</v>
          </cell>
          <cell r="E6830" t="str">
            <v>081997</v>
          </cell>
          <cell r="F6830" t="str">
            <v>081997</v>
          </cell>
        </row>
        <row r="6831">
          <cell r="C6831" t="str">
            <v>78/K-PLU/V/02</v>
          </cell>
          <cell r="D6831" t="str">
            <v>DRA. YOSPIN DAUD</v>
          </cell>
          <cell r="E6831" t="str">
            <v>005734</v>
          </cell>
          <cell r="F6831" t="str">
            <v>005734</v>
          </cell>
        </row>
        <row r="6832">
          <cell r="C6832" t="str">
            <v>76/K-PLU/V/02</v>
          </cell>
          <cell r="D6832" t="str">
            <v>HJ. NURDIANA BT. M. SAID</v>
          </cell>
          <cell r="E6832" t="str">
            <v>008868</v>
          </cell>
          <cell r="F6832" t="str">
            <v>008868</v>
          </cell>
        </row>
        <row r="6833">
          <cell r="C6833" t="str">
            <v>72/K-PLU/V/02</v>
          </cell>
          <cell r="D6833" t="str">
            <v>I MADE SATRA</v>
          </cell>
          <cell r="E6833" t="str">
            <v>030395</v>
          </cell>
          <cell r="F6833" t="str">
            <v>030395</v>
          </cell>
        </row>
        <row r="6834">
          <cell r="C6834" t="str">
            <v>82/K-PLU/V/02</v>
          </cell>
          <cell r="D6834" t="str">
            <v>EDY WIJAYA</v>
          </cell>
          <cell r="E6834" t="str">
            <v>033303</v>
          </cell>
          <cell r="F6834" t="str">
            <v>033303</v>
          </cell>
        </row>
        <row r="6835">
          <cell r="C6835" t="str">
            <v>74/K-PLU/V/02</v>
          </cell>
          <cell r="D6835" t="str">
            <v>FIRMAN DAHLAN</v>
          </cell>
          <cell r="E6835" t="str">
            <v>081994</v>
          </cell>
          <cell r="F6835" t="str">
            <v>081994</v>
          </cell>
        </row>
        <row r="6836">
          <cell r="C6836" t="str">
            <v>83/K-PLU/V/02</v>
          </cell>
          <cell r="D6836" t="str">
            <v>JASMIN HALIM</v>
          </cell>
          <cell r="E6836" t="str">
            <v>033301</v>
          </cell>
          <cell r="F6836" t="str">
            <v>033301</v>
          </cell>
        </row>
        <row r="6837">
          <cell r="C6837" t="str">
            <v>86/K-PLU/V/02</v>
          </cell>
          <cell r="D6837" t="str">
            <v>MADONG</v>
          </cell>
          <cell r="E6837" t="str">
            <v>006151</v>
          </cell>
          <cell r="F6837" t="str">
            <v>006151</v>
          </cell>
        </row>
        <row r="6838">
          <cell r="C6838" t="str">
            <v>80/K-PLU/V/02</v>
          </cell>
          <cell r="D6838" t="str">
            <v>I GUSTI ARNAWA</v>
          </cell>
          <cell r="E6838" t="str">
            <v>082727</v>
          </cell>
          <cell r="F6838" t="str">
            <v>082727</v>
          </cell>
        </row>
        <row r="6839">
          <cell r="C6839" t="str">
            <v>96/K-PLU/V/02</v>
          </cell>
          <cell r="D6839" t="str">
            <v>NY. MARTHA L</v>
          </cell>
          <cell r="E6839" t="str">
            <v>082714</v>
          </cell>
          <cell r="F6839" t="str">
            <v>082714</v>
          </cell>
        </row>
        <row r="6840">
          <cell r="C6840" t="str">
            <v>92/K-PLU/V/02</v>
          </cell>
          <cell r="D6840" t="str">
            <v>H. MURNI  S</v>
          </cell>
          <cell r="E6840" t="str">
            <v>034411</v>
          </cell>
          <cell r="F6840" t="str">
            <v>034411</v>
          </cell>
        </row>
        <row r="6841">
          <cell r="C6841" t="str">
            <v>98/K-PLU/V/02</v>
          </cell>
          <cell r="D6841" t="str">
            <v>I PUTU CAKRA</v>
          </cell>
          <cell r="E6841" t="str">
            <v>046471</v>
          </cell>
          <cell r="F6841" t="str">
            <v>046471</v>
          </cell>
        </row>
        <row r="6842">
          <cell r="C6842" t="str">
            <v>218/K-PLU/IX/02</v>
          </cell>
          <cell r="D6842" t="str">
            <v>YULIANUS</v>
          </cell>
          <cell r="E6842" t="str">
            <v>035771</v>
          </cell>
          <cell r="F6842" t="str">
            <v>035771</v>
          </cell>
        </row>
        <row r="6843">
          <cell r="C6843" t="str">
            <v>102/K-PLU/VI/02</v>
          </cell>
          <cell r="D6843" t="str">
            <v>YULIANUS</v>
          </cell>
          <cell r="E6843" t="str">
            <v>034414</v>
          </cell>
          <cell r="F6843" t="str">
            <v>034414</v>
          </cell>
        </row>
        <row r="6844">
          <cell r="C6844" t="str">
            <v>95/K-PLU/V/02</v>
          </cell>
          <cell r="D6844" t="str">
            <v>I WAYAN RUSTIKA</v>
          </cell>
          <cell r="E6844" t="str">
            <v>034413</v>
          </cell>
          <cell r="F6844" t="str">
            <v>034413</v>
          </cell>
        </row>
        <row r="6845">
          <cell r="C6845" t="str">
            <v>104/K-PLU/VI/02</v>
          </cell>
          <cell r="D6845" t="str">
            <v>I WAYAN ARMANDIA</v>
          </cell>
          <cell r="E6845" t="str">
            <v>082826</v>
          </cell>
          <cell r="F6845" t="str">
            <v>082826</v>
          </cell>
        </row>
        <row r="6846">
          <cell r="C6846" t="str">
            <v>103/K-PLU/VI/02</v>
          </cell>
          <cell r="D6846" t="str">
            <v>SARIPUDDIN</v>
          </cell>
          <cell r="E6846" t="str">
            <v>034784</v>
          </cell>
          <cell r="F6846" t="str">
            <v>034784</v>
          </cell>
        </row>
        <row r="6847">
          <cell r="C6847" t="str">
            <v>338/K-PLU/XII/02</v>
          </cell>
          <cell r="D6847" t="str">
            <v>ABDUL SUJAK</v>
          </cell>
          <cell r="E6847" t="str">
            <v>002207</v>
          </cell>
          <cell r="F6847" t="str">
            <v>002207</v>
          </cell>
        </row>
        <row r="6848">
          <cell r="C6848" t="str">
            <v>100/K-PLU/VI/02</v>
          </cell>
          <cell r="D6848" t="str">
            <v>NI MADE JANUATI</v>
          </cell>
          <cell r="E6848" t="str">
            <v>000034</v>
          </cell>
          <cell r="F6848" t="str">
            <v>000034</v>
          </cell>
        </row>
        <row r="6849">
          <cell r="C6849" t="str">
            <v>107/K-PLU/VI/02</v>
          </cell>
          <cell r="D6849" t="str">
            <v>AGUS SYAHRIZAL, AM</v>
          </cell>
          <cell r="E6849" t="str">
            <v>047394</v>
          </cell>
          <cell r="F6849" t="str">
            <v>047394</v>
          </cell>
        </row>
        <row r="6850">
          <cell r="C6850" t="str">
            <v>335/K-PLU/XI/02</v>
          </cell>
          <cell r="D6850" t="str">
            <v>HI. MISE</v>
          </cell>
          <cell r="E6850" t="str">
            <v>086853</v>
          </cell>
          <cell r="F6850" t="str">
            <v>086853</v>
          </cell>
        </row>
        <row r="6851">
          <cell r="C6851" t="str">
            <v>105/K-PLU/VI/02</v>
          </cell>
          <cell r="D6851" t="str">
            <v>H. ABD. LATIF HI. AKIB</v>
          </cell>
          <cell r="E6851" t="str">
            <v>000693</v>
          </cell>
          <cell r="F6851" t="str">
            <v>000693</v>
          </cell>
        </row>
        <row r="6852">
          <cell r="C6852" t="str">
            <v>113/K-PLU/VI/02</v>
          </cell>
          <cell r="D6852" t="str">
            <v>DEWINCE</v>
          </cell>
          <cell r="E6852" t="str">
            <v>228115</v>
          </cell>
          <cell r="F6852" t="str">
            <v>228115</v>
          </cell>
        </row>
        <row r="6853">
          <cell r="C6853" t="str">
            <v>112/K-PLU/VI/02</v>
          </cell>
          <cell r="D6853" t="str">
            <v>H. MUH. RASMIN TABA</v>
          </cell>
          <cell r="E6853">
            <v>292204</v>
          </cell>
          <cell r="F6853">
            <v>292204</v>
          </cell>
        </row>
        <row r="6854">
          <cell r="C6854" t="str">
            <v>245/K-PLU/XI/02</v>
          </cell>
          <cell r="D6854" t="str">
            <v>H. MURNI  S</v>
          </cell>
          <cell r="E6854" t="str">
            <v>005224</v>
          </cell>
          <cell r="F6854" t="str">
            <v>005224</v>
          </cell>
        </row>
        <row r="6855">
          <cell r="C6855" t="str">
            <v>332/K-PLU/XI/02</v>
          </cell>
          <cell r="D6855" t="str">
            <v>GAFAR LAHAMUDO</v>
          </cell>
          <cell r="E6855" t="str">
            <v>086690</v>
          </cell>
          <cell r="F6855" t="str">
            <v>086690</v>
          </cell>
        </row>
        <row r="6856">
          <cell r="C6856" t="str">
            <v>331/K-PLU/XI/02</v>
          </cell>
          <cell r="D6856" t="str">
            <v>ADJAM</v>
          </cell>
          <cell r="E6856" t="str">
            <v>088802</v>
          </cell>
          <cell r="F6856" t="str">
            <v>088802</v>
          </cell>
        </row>
        <row r="6857">
          <cell r="C6857" t="str">
            <v>120/K-PLU/VI/02</v>
          </cell>
          <cell r="D6857" t="str">
            <v>H. ENNY MARAHUKU</v>
          </cell>
          <cell r="E6857" t="str">
            <v>004935</v>
          </cell>
          <cell r="F6857" t="str">
            <v>004935</v>
          </cell>
        </row>
        <row r="6858">
          <cell r="C6858" t="str">
            <v>127/K-PLU/VI/02</v>
          </cell>
          <cell r="D6858" t="str">
            <v>SUDARWIN, SE</v>
          </cell>
          <cell r="E6858" t="str">
            <v>000284</v>
          </cell>
          <cell r="F6858" t="str">
            <v>000284</v>
          </cell>
        </row>
        <row r="6859">
          <cell r="C6859" t="str">
            <v>329/K-PLU/XI/02</v>
          </cell>
          <cell r="D6859" t="str">
            <v>AMNA KAROMPOT</v>
          </cell>
          <cell r="E6859" t="str">
            <v>009271</v>
          </cell>
          <cell r="F6859" t="str">
            <v>009271</v>
          </cell>
        </row>
        <row r="6860">
          <cell r="C6860" t="str">
            <v>129/K-PLU/VII/02</v>
          </cell>
          <cell r="D6860" t="str">
            <v>I GUSTI NGURAH WIJAYA</v>
          </cell>
          <cell r="E6860" t="str">
            <v>083901</v>
          </cell>
          <cell r="F6860" t="str">
            <v>083901</v>
          </cell>
        </row>
        <row r="6861">
          <cell r="C6861" t="str">
            <v>328/K-PLU/XI/02</v>
          </cell>
          <cell r="D6861" t="str">
            <v>MOH. HATTA</v>
          </cell>
          <cell r="E6861" t="str">
            <v>085186</v>
          </cell>
          <cell r="F6861" t="str">
            <v>085186</v>
          </cell>
        </row>
        <row r="6862">
          <cell r="C6862" t="str">
            <v>128/K-PLU/VII/02</v>
          </cell>
          <cell r="D6862" t="str">
            <v>YOPPI MONONEGE</v>
          </cell>
          <cell r="E6862" t="str">
            <v>034409</v>
          </cell>
          <cell r="F6862" t="str">
            <v>034409</v>
          </cell>
        </row>
        <row r="6863">
          <cell r="C6863" t="str">
            <v>126/K-PLU/VI/02</v>
          </cell>
          <cell r="D6863" t="str">
            <v>SUHARIADJI</v>
          </cell>
          <cell r="E6863" t="str">
            <v>034785</v>
          </cell>
          <cell r="F6863" t="str">
            <v>034785</v>
          </cell>
        </row>
        <row r="6864">
          <cell r="C6864" t="str">
            <v>124/K-PLU/VI/02</v>
          </cell>
          <cell r="D6864" t="str">
            <v>H. ANDI M. JUFRI P</v>
          </cell>
          <cell r="E6864" t="str">
            <v>047396</v>
          </cell>
          <cell r="F6864" t="str">
            <v>047396</v>
          </cell>
        </row>
        <row r="6865">
          <cell r="C6865" t="str">
            <v>130/K-PLU/VII/02</v>
          </cell>
          <cell r="D6865" t="str">
            <v>ASHI LAW PUTRA</v>
          </cell>
          <cell r="E6865" t="str">
            <v>293565</v>
          </cell>
          <cell r="F6865" t="str">
            <v>293565</v>
          </cell>
        </row>
        <row r="6866">
          <cell r="C6866" t="str">
            <v>13/K-PLU/I/02</v>
          </cell>
          <cell r="D6866" t="str">
            <v>NURLIA, SE</v>
          </cell>
          <cell r="E6866" t="str">
            <v>017124</v>
          </cell>
          <cell r="F6866" t="str">
            <v>017124</v>
          </cell>
        </row>
        <row r="6867">
          <cell r="C6867" t="str">
            <v>14/K-PLU/I/02</v>
          </cell>
          <cell r="D6867" t="str">
            <v>NURLIA, SE</v>
          </cell>
          <cell r="E6867" t="str">
            <v>047106</v>
          </cell>
          <cell r="F6867" t="str">
            <v>047106</v>
          </cell>
        </row>
        <row r="6868">
          <cell r="C6868" t="str">
            <v>31/K-PLU/III/02</v>
          </cell>
          <cell r="D6868" t="str">
            <v>MULYADI</v>
          </cell>
          <cell r="E6868" t="str">
            <v>001943</v>
          </cell>
          <cell r="F6868" t="str">
            <v>001943</v>
          </cell>
        </row>
        <row r="6869">
          <cell r="C6869" t="str">
            <v>27/K-PLU/II/02</v>
          </cell>
          <cell r="D6869" t="str">
            <v>YOSEP</v>
          </cell>
          <cell r="E6869" t="str">
            <v>227294</v>
          </cell>
          <cell r="F6869" t="str">
            <v>227294</v>
          </cell>
        </row>
        <row r="6870">
          <cell r="C6870" t="str">
            <v>25/K-PLU/II/02</v>
          </cell>
          <cell r="D6870" t="str">
            <v>ALWI DAHLAN</v>
          </cell>
          <cell r="E6870" t="str">
            <v>027272</v>
          </cell>
          <cell r="F6870" t="str">
            <v>027272</v>
          </cell>
        </row>
        <row r="6871">
          <cell r="C6871" t="str">
            <v>101/K-PLU/X/01</v>
          </cell>
          <cell r="D6871" t="str">
            <v>ALWI DAHLAN</v>
          </cell>
          <cell r="E6871" t="str">
            <v>023780</v>
          </cell>
          <cell r="F6871" t="str">
            <v>023780</v>
          </cell>
        </row>
        <row r="6872">
          <cell r="C6872" t="str">
            <v>327/K-PLU/XI/02</v>
          </cell>
          <cell r="D6872" t="str">
            <v>NENENG SUSILAWATI</v>
          </cell>
          <cell r="E6872" t="str">
            <v>001662</v>
          </cell>
          <cell r="F6872" t="str">
            <v>001662</v>
          </cell>
        </row>
        <row r="6873">
          <cell r="C6873" t="str">
            <v>56/K-PLU/IV/02</v>
          </cell>
          <cell r="D6873" t="str">
            <v>DEWA PUTU TILEM</v>
          </cell>
          <cell r="E6873" t="str">
            <v>082293</v>
          </cell>
          <cell r="F6873" t="str">
            <v>082293</v>
          </cell>
        </row>
        <row r="6874">
          <cell r="C6874" t="str">
            <v>21/K-PLU/II/02</v>
          </cell>
          <cell r="D6874" t="str">
            <v>UDIN LAGUNA</v>
          </cell>
          <cell r="E6874" t="str">
            <v>044477</v>
          </cell>
          <cell r="F6874" t="str">
            <v>044477</v>
          </cell>
        </row>
        <row r="6875">
          <cell r="C6875" t="str">
            <v>48/K-PLU/IV/02</v>
          </cell>
          <cell r="D6875" t="str">
            <v>ABD. GAWI DG. MALINO</v>
          </cell>
          <cell r="E6875">
            <v>215805</v>
          </cell>
          <cell r="F6875">
            <v>215805</v>
          </cell>
        </row>
        <row r="6876">
          <cell r="C6876" t="str">
            <v>20/K-PLU/II/02</v>
          </cell>
          <cell r="D6876" t="str">
            <v>H. MASUD PATANI</v>
          </cell>
          <cell r="E6876" t="str">
            <v>029347</v>
          </cell>
          <cell r="F6876" t="str">
            <v>029347</v>
          </cell>
        </row>
        <row r="6877">
          <cell r="C6877" t="str">
            <v>30/K-PLU/II/02</v>
          </cell>
          <cell r="D6877" t="str">
            <v>SAHRUDDIN, SH</v>
          </cell>
          <cell r="E6877" t="str">
            <v>029541</v>
          </cell>
          <cell r="F6877" t="str">
            <v>029541</v>
          </cell>
        </row>
        <row r="6878">
          <cell r="C6878" t="str">
            <v>325/K-PLU/XI/02</v>
          </cell>
          <cell r="D6878" t="str">
            <v>NADIRMAN</v>
          </cell>
          <cell r="E6878" t="str">
            <v>002242</v>
          </cell>
          <cell r="F6878" t="str">
            <v>002242</v>
          </cell>
        </row>
        <row r="6879">
          <cell r="C6879" t="str">
            <v>323/K-PLU/XI/02</v>
          </cell>
          <cell r="D6879" t="str">
            <v>SUKIRMAN</v>
          </cell>
          <cell r="E6879" t="str">
            <v>297447</v>
          </cell>
          <cell r="F6879" t="str">
            <v>297447</v>
          </cell>
        </row>
        <row r="6880">
          <cell r="C6880" t="str">
            <v>322/K-PLU/XI/02</v>
          </cell>
          <cell r="D6880" t="str">
            <v>ABD. RAUF</v>
          </cell>
          <cell r="E6880" t="str">
            <v>035806</v>
          </cell>
          <cell r="F6880" t="str">
            <v>035806</v>
          </cell>
        </row>
        <row r="6881">
          <cell r="C6881" t="str">
            <v>24/K-PLU/II/02</v>
          </cell>
          <cell r="D6881" t="str">
            <v>I WAYAN SUPARTHA</v>
          </cell>
          <cell r="E6881" t="str">
            <v>029515</v>
          </cell>
          <cell r="F6881" t="str">
            <v>029515</v>
          </cell>
        </row>
        <row r="6882">
          <cell r="C6882" t="str">
            <v>16/K-PLU/I/02</v>
          </cell>
          <cell r="D6882" t="str">
            <v>USMAN. S</v>
          </cell>
          <cell r="E6882" t="str">
            <v>008445</v>
          </cell>
          <cell r="F6882" t="str">
            <v>008445</v>
          </cell>
        </row>
        <row r="6883">
          <cell r="C6883" t="str">
            <v>319/K-PLU/XI/02</v>
          </cell>
          <cell r="D6883" t="str">
            <v>ALI MALEWA</v>
          </cell>
          <cell r="E6883">
            <v>228711</v>
          </cell>
          <cell r="F6883">
            <v>228711</v>
          </cell>
        </row>
        <row r="6884">
          <cell r="C6884" t="str">
            <v>141/K-PLU/VII/02</v>
          </cell>
          <cell r="D6884" t="str">
            <v>SUM</v>
          </cell>
          <cell r="E6884" t="str">
            <v>291206</v>
          </cell>
          <cell r="F6884" t="str">
            <v>291206</v>
          </cell>
        </row>
        <row r="6885">
          <cell r="C6885" t="str">
            <v>159/K-PLU/VII/02</v>
          </cell>
          <cell r="D6885" t="str">
            <v>TANGGE</v>
          </cell>
          <cell r="E6885" t="str">
            <v>293595</v>
          </cell>
          <cell r="F6885" t="str">
            <v>293595</v>
          </cell>
        </row>
        <row r="6886">
          <cell r="C6886" t="str">
            <v>317/K-PLU/XI/02</v>
          </cell>
          <cell r="D6886" t="str">
            <v>MUSTAHANG</v>
          </cell>
          <cell r="E6886" t="str">
            <v>086026</v>
          </cell>
          <cell r="F6886" t="str">
            <v>086026</v>
          </cell>
        </row>
        <row r="6887">
          <cell r="C6887" t="str">
            <v>143/K-PLU/VII/02</v>
          </cell>
          <cell r="D6887" t="str">
            <v>INDRAFUAD</v>
          </cell>
          <cell r="E6887" t="str">
            <v>048248</v>
          </cell>
          <cell r="F6887" t="str">
            <v>048248</v>
          </cell>
        </row>
        <row r="6888">
          <cell r="C6888" t="str">
            <v>165/K-PLU/VIII/02</v>
          </cell>
          <cell r="D6888" t="str">
            <v>I WAYAN MUDITA</v>
          </cell>
          <cell r="E6888" t="str">
            <v>035766</v>
          </cell>
          <cell r="F6888" t="str">
            <v>035766</v>
          </cell>
        </row>
        <row r="6889">
          <cell r="C6889" t="str">
            <v>166/K-PLU/VIII/02</v>
          </cell>
          <cell r="D6889" t="str">
            <v>I WAYAN MUDITA</v>
          </cell>
          <cell r="E6889" t="str">
            <v>035767</v>
          </cell>
          <cell r="F6889" t="str">
            <v>035767</v>
          </cell>
        </row>
        <row r="6890">
          <cell r="C6890" t="str">
            <v>167/K-PLU/VIII/02</v>
          </cell>
          <cell r="D6890" t="str">
            <v>I NYOMAN SUBAWO</v>
          </cell>
          <cell r="E6890" t="str">
            <v>035765</v>
          </cell>
          <cell r="F6890" t="str">
            <v>035765</v>
          </cell>
        </row>
        <row r="6891">
          <cell r="C6891" t="str">
            <v>162/K-PLU/VII/02</v>
          </cell>
          <cell r="D6891" t="str">
            <v>SITI AMINAH DJAFAR</v>
          </cell>
          <cell r="E6891" t="str">
            <v>084452</v>
          </cell>
          <cell r="F6891" t="str">
            <v>084452</v>
          </cell>
        </row>
        <row r="6892">
          <cell r="C6892" t="str">
            <v>168/K-PLU/VIII/02</v>
          </cell>
          <cell r="D6892" t="str">
            <v>HUSEN S. LAMAKARATA</v>
          </cell>
          <cell r="E6892" t="str">
            <v>084453</v>
          </cell>
          <cell r="F6892" t="str">
            <v>084453</v>
          </cell>
        </row>
        <row r="6893">
          <cell r="C6893" t="str">
            <v>160/K-PLU/VII/02</v>
          </cell>
          <cell r="D6893" t="str">
            <v>MUHAMMAD HUSA</v>
          </cell>
          <cell r="E6893" t="str">
            <v>293609</v>
          </cell>
          <cell r="F6893" t="str">
            <v>293609</v>
          </cell>
        </row>
        <row r="6894">
          <cell r="C6894" t="str">
            <v>26/K-PLU/II/02</v>
          </cell>
          <cell r="D6894" t="str">
            <v>SYARIFUDDIN SALAM</v>
          </cell>
          <cell r="E6894" t="str">
            <v>029517</v>
          </cell>
          <cell r="F6894" t="str">
            <v>029517</v>
          </cell>
        </row>
        <row r="6895">
          <cell r="C6895" t="str">
            <v>316/K-PLU/XI/02</v>
          </cell>
          <cell r="D6895" t="str">
            <v>RUDY LIWANDOUW</v>
          </cell>
          <cell r="E6895" t="str">
            <v>017219</v>
          </cell>
          <cell r="F6895" t="str">
            <v>017219</v>
          </cell>
        </row>
        <row r="6896">
          <cell r="C6896" t="str">
            <v>68/K-PLU/IV/02</v>
          </cell>
          <cell r="D6896" t="str">
            <v>THEODORUS</v>
          </cell>
          <cell r="E6896" t="str">
            <v>031844</v>
          </cell>
          <cell r="F6896" t="str">
            <v>031844</v>
          </cell>
        </row>
        <row r="6897">
          <cell r="C6897" t="str">
            <v>314/K-PLU/XI/02</v>
          </cell>
          <cell r="D6897" t="str">
            <v>MARTIANUS HANDE</v>
          </cell>
          <cell r="E6897" t="str">
            <v>002250</v>
          </cell>
          <cell r="F6897" t="str">
            <v>002250</v>
          </cell>
        </row>
        <row r="6898">
          <cell r="C6898" t="str">
            <v>17/K-PLU/I/02</v>
          </cell>
          <cell r="D6898" t="str">
            <v>CAKUPE</v>
          </cell>
          <cell r="E6898" t="str">
            <v>001865</v>
          </cell>
          <cell r="F6898" t="str">
            <v>001865</v>
          </cell>
        </row>
        <row r="6899">
          <cell r="C6899" t="str">
            <v>180/K-PLU/VIII/02</v>
          </cell>
          <cell r="D6899" t="str">
            <v>ADNAN</v>
          </cell>
          <cell r="E6899" t="str">
            <v>294585</v>
          </cell>
          <cell r="F6899" t="str">
            <v>294585</v>
          </cell>
        </row>
        <row r="6900">
          <cell r="C6900" t="str">
            <v>181/K-PLU/VIII/02</v>
          </cell>
          <cell r="D6900" t="str">
            <v>ADNAN</v>
          </cell>
          <cell r="E6900" t="str">
            <v>294587</v>
          </cell>
          <cell r="F6900" t="str">
            <v>294587</v>
          </cell>
        </row>
        <row r="6901">
          <cell r="C6901" t="str">
            <v>146/K-PLU/VII/02</v>
          </cell>
          <cell r="D6901" t="str">
            <v>ADNAN</v>
          </cell>
          <cell r="E6901" t="str">
            <v>293581</v>
          </cell>
          <cell r="F6901" t="str">
            <v>293581</v>
          </cell>
        </row>
        <row r="6902">
          <cell r="C6902" t="str">
            <v>140/K-PLU/VII/02</v>
          </cell>
          <cell r="D6902" t="str">
            <v>H. ALI LAJA</v>
          </cell>
          <cell r="E6902" t="str">
            <v>048248</v>
          </cell>
          <cell r="F6902" t="str">
            <v>048248</v>
          </cell>
        </row>
        <row r="6903">
          <cell r="C6903" t="str">
            <v>132/K-PLU/VII/02</v>
          </cell>
          <cell r="D6903" t="str">
            <v>DADO LAKARA</v>
          </cell>
          <cell r="E6903" t="str">
            <v>083684</v>
          </cell>
          <cell r="F6903" t="str">
            <v>083684</v>
          </cell>
        </row>
        <row r="6904">
          <cell r="C6904" t="str">
            <v>134/K-PLU/VII/02</v>
          </cell>
          <cell r="D6904" t="str">
            <v>I WAYAN AGUS WIRAWAN</v>
          </cell>
          <cell r="E6904" t="str">
            <v>048249</v>
          </cell>
          <cell r="F6904" t="str">
            <v>048249</v>
          </cell>
        </row>
        <row r="6905">
          <cell r="C6905" t="str">
            <v>149/K-PLU/VII/02</v>
          </cell>
          <cell r="D6905" t="str">
            <v>AMIR BADA</v>
          </cell>
          <cell r="E6905" t="str">
            <v>289905</v>
          </cell>
          <cell r="F6905" t="str">
            <v>289905</v>
          </cell>
        </row>
        <row r="6906">
          <cell r="C6906" t="str">
            <v>313/K-PLU/XI/02</v>
          </cell>
          <cell r="D6906" t="str">
            <v>STELLAH IRSAN TANTU, S. Pd</v>
          </cell>
          <cell r="E6906" t="str">
            <v>005277</v>
          </cell>
          <cell r="F6906" t="str">
            <v>005277</v>
          </cell>
        </row>
        <row r="6907">
          <cell r="C6907" t="str">
            <v>139/K-PLU/VII/02</v>
          </cell>
          <cell r="D6907" t="str">
            <v>SUKARMIN</v>
          </cell>
          <cell r="E6907" t="str">
            <v>048239</v>
          </cell>
          <cell r="F6907" t="str">
            <v>048239</v>
          </cell>
        </row>
        <row r="6908">
          <cell r="C6908" t="str">
            <v>37/K-PLU/III/02</v>
          </cell>
          <cell r="D6908" t="str">
            <v>SEHAN BURASE</v>
          </cell>
          <cell r="E6908" t="str">
            <v>1216747</v>
          </cell>
          <cell r="F6908" t="str">
            <v>1216747</v>
          </cell>
        </row>
        <row r="6909">
          <cell r="C6909" t="str">
            <v>35/K-PLU/III/02</v>
          </cell>
          <cell r="D6909" t="str">
            <v>YURNI TANDUK</v>
          </cell>
          <cell r="E6909" t="str">
            <v>030194</v>
          </cell>
          <cell r="F6909" t="str">
            <v>030194</v>
          </cell>
        </row>
        <row r="6910">
          <cell r="C6910" t="str">
            <v>54/K-PLU/IV/02</v>
          </cell>
          <cell r="D6910" t="str">
            <v>AYU ANGELINA</v>
          </cell>
          <cell r="E6910" t="str">
            <v>031357</v>
          </cell>
          <cell r="F6910" t="str">
            <v>031357</v>
          </cell>
        </row>
        <row r="6911">
          <cell r="C6911" t="str">
            <v>60/K-PLU/IV/02</v>
          </cell>
          <cell r="D6911" t="str">
            <v>ADNAN DEU</v>
          </cell>
          <cell r="E6911" t="str">
            <v>014581</v>
          </cell>
          <cell r="F6911" t="str">
            <v>014581</v>
          </cell>
        </row>
        <row r="6912">
          <cell r="C6912" t="str">
            <v>58/K-PLU/IV/02</v>
          </cell>
          <cell r="D6912" t="str">
            <v>AMRAN ALIMUDDIN</v>
          </cell>
          <cell r="E6912" t="str">
            <v>045774</v>
          </cell>
          <cell r="F6912" t="str">
            <v>045774</v>
          </cell>
        </row>
        <row r="6913">
          <cell r="C6913" t="str">
            <v>6/K-PLU/I/02</v>
          </cell>
          <cell r="D6913" t="str">
            <v>H. ABD KADIR MAIDIN</v>
          </cell>
          <cell r="E6913" t="str">
            <v>027866</v>
          </cell>
          <cell r="F6913" t="str">
            <v>027866</v>
          </cell>
        </row>
        <row r="6914">
          <cell r="C6914" t="str">
            <v>311/K-PLU/XI/02</v>
          </cell>
          <cell r="D6914" t="str">
            <v>TERHAR, S. Sos</v>
          </cell>
          <cell r="E6914" t="str">
            <v>001437</v>
          </cell>
          <cell r="F6914" t="str">
            <v>001437</v>
          </cell>
        </row>
        <row r="6915">
          <cell r="C6915" t="str">
            <v>310/K-PLU/XI/02</v>
          </cell>
          <cell r="D6915" t="str">
            <v>FERDI</v>
          </cell>
          <cell r="E6915" t="str">
            <v>085891</v>
          </cell>
          <cell r="F6915" t="str">
            <v>085891</v>
          </cell>
        </row>
        <row r="6916">
          <cell r="C6916" t="str">
            <v>309/K-PLU/XI/02</v>
          </cell>
          <cell r="D6916" t="str">
            <v>ASRIN. L</v>
          </cell>
          <cell r="E6916" t="str">
            <v>085884</v>
          </cell>
          <cell r="F6916" t="str">
            <v>085884</v>
          </cell>
        </row>
        <row r="6917">
          <cell r="C6917" t="str">
            <v>9/K-PLU/I/02</v>
          </cell>
          <cell r="D6917" t="str">
            <v>ROY NICLAS</v>
          </cell>
          <cell r="E6917">
            <v>227186</v>
          </cell>
          <cell r="F6917">
            <v>227186</v>
          </cell>
        </row>
        <row r="6918">
          <cell r="C6918" t="str">
            <v>308/K-PLU/XI/02</v>
          </cell>
          <cell r="D6918" t="str">
            <v>MOH. IDRIS</v>
          </cell>
          <cell r="E6918">
            <v>297443</v>
          </cell>
          <cell r="F6918">
            <v>297443</v>
          </cell>
        </row>
        <row r="6919">
          <cell r="C6919" t="str">
            <v>307/K-PLU/XI/02</v>
          </cell>
          <cell r="D6919" t="str">
            <v>BUDIONO</v>
          </cell>
          <cell r="E6919" t="str">
            <v>051606</v>
          </cell>
          <cell r="F6919" t="str">
            <v>051606</v>
          </cell>
        </row>
        <row r="6920">
          <cell r="C6920" t="str">
            <v>51/K-PLU/IV/02</v>
          </cell>
          <cell r="D6920" t="str">
            <v>TEMMA TUMPA</v>
          </cell>
          <cell r="E6920" t="str">
            <v>031656</v>
          </cell>
          <cell r="F6920" t="str">
            <v>031656</v>
          </cell>
        </row>
        <row r="6921">
          <cell r="C6921" t="str">
            <v>52/K-PLU/IV/02</v>
          </cell>
          <cell r="D6921" t="str">
            <v>TEMMA TUMPA</v>
          </cell>
          <cell r="E6921" t="str">
            <v>031653</v>
          </cell>
          <cell r="F6921" t="str">
            <v>031653</v>
          </cell>
        </row>
        <row r="6922">
          <cell r="C6922" t="str">
            <v>306/K-PLU/XI/02</v>
          </cell>
          <cell r="D6922" t="str">
            <v>SUKRI. P</v>
          </cell>
          <cell r="E6922">
            <v>297445</v>
          </cell>
          <cell r="F6922">
            <v>297445</v>
          </cell>
        </row>
        <row r="6923">
          <cell r="C6923" t="str">
            <v>49/K-PLU/IV/02</v>
          </cell>
          <cell r="D6923" t="str">
            <v>HALIDJA BAGENDA</v>
          </cell>
          <cell r="E6923" t="str">
            <v>0035334</v>
          </cell>
          <cell r="F6923" t="str">
            <v>0035334</v>
          </cell>
        </row>
        <row r="6924">
          <cell r="C6924" t="str">
            <v>305/K-PLU/XI/02</v>
          </cell>
          <cell r="D6924" t="str">
            <v>WAHYUNI GILINANEA</v>
          </cell>
          <cell r="E6924" t="str">
            <v>001590</v>
          </cell>
          <cell r="F6924" t="str">
            <v>001590</v>
          </cell>
        </row>
        <row r="6925">
          <cell r="C6925" t="str">
            <v>41/K-PLU/III/02</v>
          </cell>
          <cell r="D6925" t="str">
            <v>BUSTANI ABBAS</v>
          </cell>
          <cell r="E6925" t="str">
            <v>082002</v>
          </cell>
          <cell r="F6925" t="str">
            <v>082002</v>
          </cell>
        </row>
        <row r="6926">
          <cell r="C6926" t="str">
            <v>55/K-PLU/IV/02</v>
          </cell>
          <cell r="D6926" t="str">
            <v>ROHANI NGOR</v>
          </cell>
          <cell r="E6926" t="str">
            <v>082294</v>
          </cell>
          <cell r="F6926" t="str">
            <v>082294</v>
          </cell>
        </row>
        <row r="6927">
          <cell r="C6927" t="str">
            <v>64/K-PLU/IV/02</v>
          </cell>
          <cell r="D6927" t="str">
            <v>TAMSU</v>
          </cell>
          <cell r="E6927" t="str">
            <v>001386</v>
          </cell>
          <cell r="F6927" t="str">
            <v>001386</v>
          </cell>
        </row>
        <row r="6928">
          <cell r="C6928" t="str">
            <v>59/K-PLU/IV/02</v>
          </cell>
          <cell r="D6928" t="str">
            <v>RAHIM</v>
          </cell>
          <cell r="E6928" t="str">
            <v>031655</v>
          </cell>
          <cell r="F6928" t="str">
            <v>031655</v>
          </cell>
        </row>
        <row r="6929">
          <cell r="C6929" t="str">
            <v>50/K-PLU/IV/02</v>
          </cell>
          <cell r="D6929" t="str">
            <v>CAHAYA</v>
          </cell>
          <cell r="E6929" t="str">
            <v>008474</v>
          </cell>
          <cell r="F6929" t="str">
            <v>008474</v>
          </cell>
        </row>
        <row r="6930">
          <cell r="C6930" t="str">
            <v>61/K-PLU/IV/02</v>
          </cell>
          <cell r="D6930" t="str">
            <v>MAS'ANA</v>
          </cell>
          <cell r="E6930" t="str">
            <v>000333</v>
          </cell>
          <cell r="F6930" t="str">
            <v>000333</v>
          </cell>
        </row>
        <row r="6931">
          <cell r="C6931" t="str">
            <v>175/K-PLU/VIII/02</v>
          </cell>
          <cell r="D6931" t="str">
            <v>I WAYAN RETA ARJAWA</v>
          </cell>
          <cell r="E6931" t="str">
            <v>083272</v>
          </cell>
          <cell r="F6931" t="str">
            <v>083272</v>
          </cell>
        </row>
        <row r="6932">
          <cell r="C6932" t="str">
            <v>176/K-PLU/VIII/02</v>
          </cell>
          <cell r="D6932" t="str">
            <v>HARIS ABDULLAH</v>
          </cell>
          <cell r="E6932" t="str">
            <v>084447</v>
          </cell>
          <cell r="F6932" t="str">
            <v>084447</v>
          </cell>
        </row>
        <row r="6933">
          <cell r="C6933" t="str">
            <v>177/K-PLU/VIII/02</v>
          </cell>
          <cell r="D6933" t="str">
            <v>DEWA TARANTE</v>
          </cell>
          <cell r="E6933" t="str">
            <v>084421</v>
          </cell>
          <cell r="F6933" t="str">
            <v>084421</v>
          </cell>
        </row>
        <row r="6934">
          <cell r="C6934" t="str">
            <v>157/K-PLU/VII/02</v>
          </cell>
          <cell r="D6934" t="str">
            <v>RIDWAN</v>
          </cell>
          <cell r="E6934" t="str">
            <v>048238</v>
          </cell>
          <cell r="F6934" t="str">
            <v>048238</v>
          </cell>
        </row>
        <row r="6935">
          <cell r="C6935" t="str">
            <v>145/K-PLU/VII/02</v>
          </cell>
          <cell r="D6935" t="str">
            <v>MUNTAHA</v>
          </cell>
          <cell r="E6935" t="str">
            <v>048247</v>
          </cell>
          <cell r="F6935" t="str">
            <v>048247</v>
          </cell>
        </row>
        <row r="6936">
          <cell r="C6936" t="str">
            <v>151/K-PLU/VII/02</v>
          </cell>
          <cell r="D6936" t="str">
            <v>MURSYID</v>
          </cell>
          <cell r="E6936" t="str">
            <v>084010</v>
          </cell>
          <cell r="F6936" t="str">
            <v>084010</v>
          </cell>
        </row>
        <row r="6937">
          <cell r="C6937" t="str">
            <v>152/K-PLU/VII/02</v>
          </cell>
          <cell r="D6937" t="str">
            <v>Hi. LARESENG</v>
          </cell>
          <cell r="E6937" t="str">
            <v>030199</v>
          </cell>
          <cell r="F6937" t="str">
            <v>030199</v>
          </cell>
        </row>
        <row r="6938">
          <cell r="C6938" t="str">
            <v>104/K-PLU/VIII/98</v>
          </cell>
          <cell r="D6938" t="str">
            <v>Hi. LARESENG</v>
          </cell>
          <cell r="E6938" t="str">
            <v>220769</v>
          </cell>
          <cell r="F6938" t="str">
            <v>220769</v>
          </cell>
        </row>
        <row r="6939">
          <cell r="C6939" t="str">
            <v>138/K-PLU/VII/02</v>
          </cell>
          <cell r="D6939" t="str">
            <v>SY. KALSUM ALHABSYI</v>
          </cell>
          <cell r="E6939" t="str">
            <v>228220</v>
          </cell>
          <cell r="F6939" t="str">
            <v>228220</v>
          </cell>
        </row>
        <row r="6940">
          <cell r="C6940" t="str">
            <v>178/K-PLU/VIII/02</v>
          </cell>
          <cell r="D6940" t="str">
            <v>HAMZAH</v>
          </cell>
          <cell r="E6940" t="str">
            <v>084440</v>
          </cell>
          <cell r="F6940" t="str">
            <v>084440</v>
          </cell>
        </row>
        <row r="6941">
          <cell r="C6941" t="str">
            <v>150/K-PLU/VII/02</v>
          </cell>
          <cell r="D6941" t="str">
            <v>ISHAK PARAPAK</v>
          </cell>
          <cell r="E6941" t="str">
            <v>0002221</v>
          </cell>
          <cell r="F6941" t="str">
            <v>0002221</v>
          </cell>
        </row>
        <row r="6942">
          <cell r="C6942" t="str">
            <v>174/K-PLU/VIII/02</v>
          </cell>
          <cell r="D6942" t="str">
            <v>MUNIR</v>
          </cell>
          <cell r="E6942" t="str">
            <v>084418</v>
          </cell>
          <cell r="F6942" t="str">
            <v>084418</v>
          </cell>
        </row>
        <row r="6943">
          <cell r="C6943" t="str">
            <v>190/K-PLU/VIII/02</v>
          </cell>
          <cell r="D6943" t="str">
            <v>H. HASMI</v>
          </cell>
          <cell r="E6943" t="str">
            <v>002244</v>
          </cell>
          <cell r="F6943" t="str">
            <v>002244</v>
          </cell>
        </row>
        <row r="6944">
          <cell r="C6944" t="str">
            <v>186/K-PLU/VIII/02</v>
          </cell>
          <cell r="D6944" t="str">
            <v>DINARNI</v>
          </cell>
          <cell r="E6944" t="str">
            <v>294588</v>
          </cell>
          <cell r="F6944" t="str">
            <v>294588</v>
          </cell>
        </row>
        <row r="6945">
          <cell r="C6945" t="str">
            <v>192/K-PLU/VIII/02</v>
          </cell>
          <cell r="D6945" t="str">
            <v>HJ. AMRIANI</v>
          </cell>
          <cell r="E6945" t="str">
            <v>084479</v>
          </cell>
          <cell r="F6945" t="str">
            <v>084479</v>
          </cell>
        </row>
        <row r="6946">
          <cell r="C6946" t="str">
            <v>304/K-PLU/XI/02</v>
          </cell>
          <cell r="D6946" t="str">
            <v>H. RUSLAN</v>
          </cell>
          <cell r="E6946">
            <v>228491</v>
          </cell>
          <cell r="F6946">
            <v>228491</v>
          </cell>
        </row>
        <row r="6947">
          <cell r="C6947" t="str">
            <v>183/K-PLU/VIII/02</v>
          </cell>
          <cell r="D6947" t="str">
            <v>A.M. SUWATRA</v>
          </cell>
          <cell r="E6947" t="str">
            <v>049052</v>
          </cell>
          <cell r="F6947" t="str">
            <v>049052</v>
          </cell>
        </row>
        <row r="6948">
          <cell r="C6948" t="str">
            <v>156/K-PLU/VII/02</v>
          </cell>
          <cell r="D6948" t="str">
            <v>Hi. MUSTAFA</v>
          </cell>
          <cell r="E6948" t="str">
            <v>013169</v>
          </cell>
          <cell r="F6948" t="str">
            <v>013169</v>
          </cell>
        </row>
        <row r="6949">
          <cell r="C6949" t="str">
            <v>86/K-PLU/VII/98</v>
          </cell>
          <cell r="D6949" t="str">
            <v>Hi. MUSTAFA</v>
          </cell>
          <cell r="E6949" t="str">
            <v>219875</v>
          </cell>
          <cell r="F6949" t="str">
            <v>219875</v>
          </cell>
        </row>
        <row r="6950">
          <cell r="C6950" t="str">
            <v>131/K-PLU/VII/02</v>
          </cell>
          <cell r="D6950" t="str">
            <v>CYPRIANUS SAMPE</v>
          </cell>
          <cell r="E6950" t="str">
            <v>083903</v>
          </cell>
          <cell r="F6950" t="str">
            <v>083903</v>
          </cell>
        </row>
        <row r="6951">
          <cell r="C6951" t="str">
            <v>303/K-PLU/XI/02</v>
          </cell>
          <cell r="D6951" t="str">
            <v>ARIFIN DG. PALLALO</v>
          </cell>
          <cell r="E6951" t="str">
            <v>086131</v>
          </cell>
          <cell r="F6951" t="str">
            <v>086131</v>
          </cell>
        </row>
        <row r="6952">
          <cell r="C6952" t="str">
            <v>169/K-PLU/VIII/02</v>
          </cell>
          <cell r="D6952" t="str">
            <v>AHMADI ARIF</v>
          </cell>
          <cell r="E6952" t="str">
            <v>088855</v>
          </cell>
          <cell r="F6952" t="str">
            <v>088855</v>
          </cell>
        </row>
        <row r="6953">
          <cell r="C6953" t="str">
            <v>194/K-PLU/VIII/02</v>
          </cell>
          <cell r="D6953" t="str">
            <v>AMIRUDDIN ARIF</v>
          </cell>
          <cell r="E6953" t="str">
            <v>049053</v>
          </cell>
          <cell r="F6953" t="str">
            <v>049053</v>
          </cell>
        </row>
        <row r="6954">
          <cell r="C6954" t="str">
            <v>189/K-PLU/VIII/02</v>
          </cell>
          <cell r="D6954" t="str">
            <v>I MADE WIYASA</v>
          </cell>
          <cell r="E6954" t="str">
            <v>084476</v>
          </cell>
          <cell r="F6954" t="str">
            <v>084476</v>
          </cell>
        </row>
        <row r="6955">
          <cell r="C6955" t="str">
            <v>196/K-PLU/VIII/02</v>
          </cell>
          <cell r="D6955" t="str">
            <v>NURSIA</v>
          </cell>
          <cell r="E6955" t="str">
            <v>294461</v>
          </cell>
          <cell r="F6955" t="str">
            <v>294461</v>
          </cell>
        </row>
        <row r="6956">
          <cell r="C6956" t="str">
            <v>191/K-PLU/VIII/02</v>
          </cell>
          <cell r="D6956" t="str">
            <v>ANAS  T</v>
          </cell>
          <cell r="E6956" t="str">
            <v>037124</v>
          </cell>
          <cell r="F6956" t="str">
            <v>037124</v>
          </cell>
        </row>
        <row r="6957">
          <cell r="C6957" t="str">
            <v>199/K-PLU/VIII/02</v>
          </cell>
          <cell r="D6957" t="str">
            <v>BADAWI</v>
          </cell>
          <cell r="E6957" t="str">
            <v>048211</v>
          </cell>
          <cell r="F6957" t="str">
            <v>048211</v>
          </cell>
        </row>
        <row r="6958">
          <cell r="C6958" t="str">
            <v>204/K-PLU/IX/02</v>
          </cell>
          <cell r="D6958" t="str">
            <v>H. BAHARUDDIN</v>
          </cell>
          <cell r="E6958" t="str">
            <v>085073</v>
          </cell>
          <cell r="F6958" t="str">
            <v>085073</v>
          </cell>
        </row>
        <row r="6959">
          <cell r="C6959" t="str">
            <v>202/K-PLU/IX/02</v>
          </cell>
          <cell r="D6959" t="str">
            <v>H. BAHARUDDIN</v>
          </cell>
          <cell r="E6959" t="str">
            <v>084478</v>
          </cell>
          <cell r="F6959" t="str">
            <v>084478</v>
          </cell>
        </row>
        <row r="6960">
          <cell r="C6960" t="str">
            <v>203/K-PLU/IX/02</v>
          </cell>
          <cell r="D6960" t="str">
            <v>SABIR H. TAKE</v>
          </cell>
          <cell r="E6960" t="str">
            <v>294589</v>
          </cell>
          <cell r="F6960" t="str">
            <v>294589</v>
          </cell>
        </row>
        <row r="6961">
          <cell r="C6961" t="str">
            <v>12/K-PLU/I/02</v>
          </cell>
          <cell r="D6961" t="str">
            <v>LICO PANIA</v>
          </cell>
          <cell r="E6961" t="str">
            <v>081482</v>
          </cell>
          <cell r="F6961" t="str">
            <v>081482</v>
          </cell>
        </row>
        <row r="6962">
          <cell r="C6962" t="str">
            <v>208/K-PLU/IX/02</v>
          </cell>
          <cell r="D6962" t="str">
            <v>MARHANI</v>
          </cell>
          <cell r="E6962" t="str">
            <v>085080</v>
          </cell>
          <cell r="F6962" t="str">
            <v>085080</v>
          </cell>
        </row>
        <row r="6963">
          <cell r="C6963" t="str">
            <v>210/K-PLU/IX/02</v>
          </cell>
          <cell r="D6963" t="str">
            <v>LILI HARTATI</v>
          </cell>
          <cell r="E6963" t="str">
            <v>2K009249</v>
          </cell>
          <cell r="F6963" t="str">
            <v>2K009249</v>
          </cell>
        </row>
        <row r="6964">
          <cell r="C6964" t="str">
            <v>209/K-PLU/IX/02</v>
          </cell>
          <cell r="D6964" t="str">
            <v>HARMON</v>
          </cell>
          <cell r="E6964" t="str">
            <v>049019</v>
          </cell>
          <cell r="F6964" t="str">
            <v>049019</v>
          </cell>
        </row>
        <row r="6965">
          <cell r="C6965" t="str">
            <v>212/K-PLU/IX/02</v>
          </cell>
          <cell r="D6965" t="str">
            <v>H. ARIFIN</v>
          </cell>
          <cell r="E6965" t="str">
            <v>295634</v>
          </cell>
          <cell r="F6965" t="str">
            <v>295634</v>
          </cell>
        </row>
        <row r="6966">
          <cell r="C6966" t="str">
            <v>231/K-PLU/IX/02</v>
          </cell>
          <cell r="D6966" t="str">
            <v>H. USMAN LAPAI</v>
          </cell>
          <cell r="E6966" t="str">
            <v>295659</v>
          </cell>
          <cell r="F6966" t="str">
            <v>295659</v>
          </cell>
        </row>
        <row r="6967">
          <cell r="C6967" t="str">
            <v>300/K-PLU/XI/02</v>
          </cell>
          <cell r="D6967" t="str">
            <v>KETUT SUDIKA</v>
          </cell>
          <cell r="E6967" t="str">
            <v>085913</v>
          </cell>
          <cell r="F6967" t="str">
            <v>085913</v>
          </cell>
        </row>
        <row r="6968">
          <cell r="C6968" t="str">
            <v>220/K-PLU/IX/02</v>
          </cell>
          <cell r="D6968" t="str">
            <v>FAHMI  H</v>
          </cell>
          <cell r="E6968" t="str">
            <v>049879</v>
          </cell>
          <cell r="F6968" t="str">
            <v>049879</v>
          </cell>
        </row>
        <row r="6969">
          <cell r="C6969" t="str">
            <v>299/K-PLU/XI/02</v>
          </cell>
          <cell r="D6969" t="str">
            <v>KARJIKAN</v>
          </cell>
          <cell r="E6969" t="str">
            <v>039692</v>
          </cell>
          <cell r="F6969" t="str">
            <v>039692</v>
          </cell>
        </row>
        <row r="6970">
          <cell r="C6970" t="str">
            <v>234/K-PLU/IX/02</v>
          </cell>
          <cell r="D6970" t="str">
            <v>AGUNG NGURAH EKA PUTRA</v>
          </cell>
          <cell r="E6970" t="str">
            <v>38645</v>
          </cell>
          <cell r="F6970" t="str">
            <v>38645</v>
          </cell>
        </row>
        <row r="6971">
          <cell r="C6971" t="str">
            <v>142/K-PLU/VII/02</v>
          </cell>
          <cell r="D6971" t="str">
            <v>BAHARUDDIN</v>
          </cell>
          <cell r="E6971" t="str">
            <v>048240</v>
          </cell>
          <cell r="F6971" t="str">
            <v>048240</v>
          </cell>
        </row>
        <row r="6972">
          <cell r="C6972" t="str">
            <v>195/K-PLU/VIII/02</v>
          </cell>
          <cell r="D6972" t="str">
            <v>IDA BAGUS MADE ARIMBAWA</v>
          </cell>
          <cell r="E6972" t="str">
            <v>037127</v>
          </cell>
          <cell r="F6972" t="str">
            <v>037127</v>
          </cell>
        </row>
        <row r="6973">
          <cell r="C6973" t="str">
            <v>87/K-PLU/V/02</v>
          </cell>
          <cell r="D6973" t="str">
            <v>IDA BAGUS PUTU S. SUDARSANA</v>
          </cell>
          <cell r="E6973" t="str">
            <v>033305</v>
          </cell>
          <cell r="F6973" t="str">
            <v>033305</v>
          </cell>
        </row>
        <row r="6974">
          <cell r="C6974" t="str">
            <v>197/K-PLU/VIII/02</v>
          </cell>
          <cell r="D6974" t="str">
            <v>SAMUEL DAUD PARENGKUANG</v>
          </cell>
          <cell r="E6974" t="str">
            <v>085091</v>
          </cell>
          <cell r="F6974" t="str">
            <v>085091</v>
          </cell>
        </row>
        <row r="6975">
          <cell r="C6975" t="str">
            <v>2/K-PLU/I/02</v>
          </cell>
          <cell r="D6975" t="str">
            <v>ABDILLAH YUSUF, BBA</v>
          </cell>
          <cell r="E6975" t="str">
            <v>285628</v>
          </cell>
          <cell r="F6975" t="str">
            <v>285628</v>
          </cell>
        </row>
        <row r="6976">
          <cell r="C6976" t="str">
            <v>3/K-PLU/I/02</v>
          </cell>
          <cell r="D6976" t="str">
            <v>ALFIN MUNAYANG</v>
          </cell>
          <cell r="E6976" t="str">
            <v>027844</v>
          </cell>
          <cell r="F6976" t="str">
            <v>027844</v>
          </cell>
        </row>
        <row r="6977">
          <cell r="C6977" t="str">
            <v>5/K-PLU/I/02</v>
          </cell>
          <cell r="D6977" t="str">
            <v>MUH. SAID MASSERANG</v>
          </cell>
          <cell r="E6977" t="str">
            <v>044022</v>
          </cell>
          <cell r="F6977" t="str">
            <v>044022</v>
          </cell>
        </row>
        <row r="6978">
          <cell r="C6978" t="str">
            <v>40/K-PLU/III/02</v>
          </cell>
          <cell r="D6978" t="str">
            <v>AMRIN SINE</v>
          </cell>
          <cell r="E6978" t="str">
            <v>002047</v>
          </cell>
          <cell r="F6978" t="str">
            <v>002047</v>
          </cell>
        </row>
        <row r="6979">
          <cell r="C6979" t="str">
            <v>44/K-PLU/III/02</v>
          </cell>
          <cell r="D6979" t="str">
            <v>I WAYAN WIADYANA</v>
          </cell>
          <cell r="E6979" t="str">
            <v>082296</v>
          </cell>
          <cell r="F6979" t="str">
            <v>082296</v>
          </cell>
        </row>
        <row r="6980">
          <cell r="C6980" t="str">
            <v>336/K-PLU/XII/02</v>
          </cell>
          <cell r="D6980" t="str">
            <v>JEPO KALUTI</v>
          </cell>
          <cell r="E6980" t="str">
            <v>086703</v>
          </cell>
          <cell r="F6980" t="str">
            <v>086703</v>
          </cell>
        </row>
        <row r="6981">
          <cell r="C6981" t="str">
            <v>296/K-PLU/XI/02</v>
          </cell>
          <cell r="D6981" t="str">
            <v>JEPO KALUTI</v>
          </cell>
          <cell r="E6981" t="str">
            <v>085914</v>
          </cell>
          <cell r="F6981" t="str">
            <v>085914</v>
          </cell>
        </row>
        <row r="6982">
          <cell r="C6982" t="str">
            <v>89/K-PLU/V/02</v>
          </cell>
          <cell r="D6982" t="str">
            <v>SAHRUN. J</v>
          </cell>
          <cell r="E6982" t="str">
            <v>082719</v>
          </cell>
          <cell r="F6982" t="str">
            <v>082719</v>
          </cell>
        </row>
        <row r="6983">
          <cell r="C6983" t="str">
            <v>136/K-PLU/VII/02</v>
          </cell>
          <cell r="D6983" t="str">
            <v>DRA. SITTI NAIMA</v>
          </cell>
          <cell r="E6983" t="str">
            <v>293582</v>
          </cell>
          <cell r="F6983" t="str">
            <v>293582</v>
          </cell>
        </row>
        <row r="6984">
          <cell r="C6984" t="str">
            <v>90/K-PLU/V/02</v>
          </cell>
          <cell r="D6984" t="str">
            <v>DRA. SITTI NAIMA</v>
          </cell>
          <cell r="E6984">
            <v>291119</v>
          </cell>
          <cell r="F6984">
            <v>291119</v>
          </cell>
        </row>
        <row r="6985">
          <cell r="C6985" t="str">
            <v>106/K-PLU/VI/02</v>
          </cell>
          <cell r="D6985" t="str">
            <v>NASRUN SUHUDI</v>
          </cell>
          <cell r="E6985" t="str">
            <v>083132</v>
          </cell>
          <cell r="F6985" t="str">
            <v>083132</v>
          </cell>
        </row>
        <row r="6986">
          <cell r="C6986" t="str">
            <v>108/K-PLU/VI/02</v>
          </cell>
          <cell r="D6986" t="str">
            <v>ABD. RAHMAN</v>
          </cell>
          <cell r="E6986" t="str">
            <v>083133</v>
          </cell>
          <cell r="F6986" t="str">
            <v>083133</v>
          </cell>
        </row>
        <row r="6987">
          <cell r="C6987" t="str">
            <v>71-115/K-PLU-SPK/VI/02</v>
          </cell>
          <cell r="D6987" t="str">
            <v>SYAMSUL BAHRI A.TAHA</v>
          </cell>
          <cell r="E6987" t="str">
            <v>083131</v>
          </cell>
          <cell r="F6987" t="str">
            <v>083131</v>
          </cell>
        </row>
        <row r="6988">
          <cell r="C6988" t="str">
            <v>109/K-PLU/VI/02</v>
          </cell>
          <cell r="D6988" t="str">
            <v>ANDI RAGWAN NYIWI. BSW</v>
          </cell>
          <cell r="E6988">
            <v>292201</v>
          </cell>
          <cell r="F6988">
            <v>292201</v>
          </cell>
        </row>
        <row r="6989">
          <cell r="C6989" t="str">
            <v>114/K-PLU/VI/02</v>
          </cell>
          <cell r="D6989" t="str">
            <v>SARMAN</v>
          </cell>
          <cell r="E6989" t="str">
            <v>000034</v>
          </cell>
          <cell r="F6989" t="str">
            <v>000034</v>
          </cell>
        </row>
        <row r="6990">
          <cell r="C6990" t="str">
            <v>115/K-PLU/VI/02</v>
          </cell>
          <cell r="D6990" t="str">
            <v>MASJUDI</v>
          </cell>
          <cell r="E6990" t="str">
            <v>292202</v>
          </cell>
          <cell r="F6990" t="str">
            <v>292202</v>
          </cell>
        </row>
        <row r="6991">
          <cell r="C6991" t="str">
            <v>363/K-PLU/XII/02</v>
          </cell>
          <cell r="D6991" t="str">
            <v>Drs. BADWIN JABBARE</v>
          </cell>
          <cell r="E6991" t="str">
            <v>044265</v>
          </cell>
          <cell r="F6991" t="str">
            <v>044265</v>
          </cell>
        </row>
        <row r="6992">
          <cell r="C6992" t="str">
            <v>362/K-PLU/XII/02</v>
          </cell>
          <cell r="D6992" t="str">
            <v>ALI MOHAMMAD</v>
          </cell>
          <cell r="E6992" t="str">
            <v>044282</v>
          </cell>
          <cell r="F6992" t="str">
            <v>044282</v>
          </cell>
        </row>
        <row r="6993">
          <cell r="C6993" t="str">
            <v>361/K-PLU/XII/02</v>
          </cell>
          <cell r="D6993" t="str">
            <v>YASON PULE</v>
          </cell>
          <cell r="E6993" t="str">
            <v>004256</v>
          </cell>
          <cell r="F6993" t="str">
            <v>004256</v>
          </cell>
        </row>
        <row r="6994">
          <cell r="C6994" t="str">
            <v>153/K-PLU/VII/02</v>
          </cell>
          <cell r="D6994" t="str">
            <v>PT. MASTOLINDO</v>
          </cell>
          <cell r="E6994" t="str">
            <v>291185</v>
          </cell>
          <cell r="F6994" t="str">
            <v>291185</v>
          </cell>
        </row>
        <row r="6995">
          <cell r="C6995" t="str">
            <v>161/K-PLU/VII/02</v>
          </cell>
          <cell r="D6995" t="str">
            <v>ABDUL SAHID</v>
          </cell>
          <cell r="E6995" t="str">
            <v>084429</v>
          </cell>
          <cell r="F6995" t="str">
            <v>084429</v>
          </cell>
        </row>
        <row r="6996">
          <cell r="C6996" t="str">
            <v>171/K-PLU/VIII/02</v>
          </cell>
          <cell r="D6996" t="str">
            <v>H. HANAFI H. PETTI</v>
          </cell>
          <cell r="E6996" t="str">
            <v>035763</v>
          </cell>
          <cell r="F6996" t="str">
            <v>035763</v>
          </cell>
        </row>
        <row r="6997">
          <cell r="C6997" t="str">
            <v>172/K-PLU/VIII/02</v>
          </cell>
          <cell r="D6997" t="str">
            <v>ARMIN</v>
          </cell>
          <cell r="E6997" t="str">
            <v>031655</v>
          </cell>
          <cell r="F6997" t="str">
            <v>031655</v>
          </cell>
        </row>
        <row r="6998">
          <cell r="C6998" t="str">
            <v>173/K-PLU/VIII/02</v>
          </cell>
          <cell r="D6998" t="str">
            <v>HADINA A.MASAHORO</v>
          </cell>
          <cell r="E6998" t="str">
            <v>013483</v>
          </cell>
          <cell r="F6998" t="str">
            <v>013483</v>
          </cell>
        </row>
        <row r="6999">
          <cell r="C6999" t="str">
            <v>188/K-PLU/VIII/02</v>
          </cell>
          <cell r="D6999" t="str">
            <v>DEDY PAJINNAI</v>
          </cell>
          <cell r="E6999" t="str">
            <v>084475</v>
          </cell>
          <cell r="F6999" t="str">
            <v>084475</v>
          </cell>
        </row>
        <row r="7000">
          <cell r="C7000" t="str">
            <v>198/K-PLU/VIII/02</v>
          </cell>
          <cell r="D7000" t="str">
            <v>THE CUN GAN</v>
          </cell>
          <cell r="E7000" t="str">
            <v>016743</v>
          </cell>
          <cell r="F7000" t="str">
            <v>016743</v>
          </cell>
        </row>
        <row r="7001">
          <cell r="C7001" t="str">
            <v>205/K-PLU/IX/02</v>
          </cell>
          <cell r="D7001" t="str">
            <v>BADAWI</v>
          </cell>
          <cell r="E7001" t="str">
            <v>228690</v>
          </cell>
          <cell r="F7001" t="str">
            <v>228690</v>
          </cell>
        </row>
        <row r="7002">
          <cell r="C7002" t="str">
            <v>206/K-PLU/IX/02</v>
          </cell>
          <cell r="D7002" t="str">
            <v>REZKY ANSAR</v>
          </cell>
          <cell r="E7002" t="str">
            <v>049051</v>
          </cell>
          <cell r="F7002" t="str">
            <v>049051</v>
          </cell>
        </row>
        <row r="7003">
          <cell r="C7003" t="str">
            <v>207/K-PLU/IX/02</v>
          </cell>
          <cell r="D7003" t="str">
            <v>ANSAR ANWAR</v>
          </cell>
          <cell r="E7003" t="str">
            <v>228694</v>
          </cell>
          <cell r="F7003" t="str">
            <v>228694</v>
          </cell>
        </row>
        <row r="7004">
          <cell r="C7004" t="str">
            <v>211/K-PLU/IX/02</v>
          </cell>
          <cell r="D7004" t="str">
            <v>RECKY WENTINUSA</v>
          </cell>
          <cell r="E7004" t="str">
            <v>037117</v>
          </cell>
          <cell r="F7004" t="str">
            <v>037117</v>
          </cell>
        </row>
        <row r="7005">
          <cell r="C7005" t="str">
            <v>214/K-PLU/IX/02</v>
          </cell>
          <cell r="D7005" t="str">
            <v>H. SADIA</v>
          </cell>
          <cell r="E7005" t="str">
            <v>038377</v>
          </cell>
          <cell r="F7005" t="str">
            <v>038377</v>
          </cell>
        </row>
        <row r="7006">
          <cell r="C7006" t="str">
            <v>215/K-PLU/IX/02</v>
          </cell>
          <cell r="D7006" t="str">
            <v>ISHAK</v>
          </cell>
          <cell r="E7006" t="str">
            <v>049852</v>
          </cell>
          <cell r="F7006" t="str">
            <v>049852</v>
          </cell>
        </row>
        <row r="7007">
          <cell r="C7007" t="str">
            <v>224/K-PLU/IX/02</v>
          </cell>
          <cell r="D7007" t="str">
            <v>RUDIN B. PATIWIRI</v>
          </cell>
          <cell r="E7007" t="str">
            <v>085071</v>
          </cell>
          <cell r="F7007" t="str">
            <v>085071</v>
          </cell>
        </row>
        <row r="7008">
          <cell r="C7008" t="str">
            <v>225/K-PLU/IX/02</v>
          </cell>
          <cell r="D7008" t="str">
            <v>JENYATI MARTIANUS</v>
          </cell>
          <cell r="E7008" t="str">
            <v>2K009380</v>
          </cell>
          <cell r="F7008" t="str">
            <v>2K009380</v>
          </cell>
        </row>
        <row r="7009">
          <cell r="C7009" t="str">
            <v>226/K-PLU/IX/02</v>
          </cell>
          <cell r="D7009" t="str">
            <v>SAKKA</v>
          </cell>
          <cell r="E7009" t="str">
            <v>049857</v>
          </cell>
          <cell r="F7009" t="str">
            <v>049857</v>
          </cell>
        </row>
        <row r="7010">
          <cell r="C7010" t="str">
            <v>227/K-PLU/IX/02</v>
          </cell>
          <cell r="D7010" t="str">
            <v>H. DJABIR DG. MATERRU</v>
          </cell>
          <cell r="E7010" t="str">
            <v>295656</v>
          </cell>
          <cell r="F7010" t="str">
            <v>295656</v>
          </cell>
        </row>
        <row r="7011">
          <cell r="C7011" t="str">
            <v>228/K-PLU/IX/02</v>
          </cell>
          <cell r="D7011" t="str">
            <v>AMBO ASSE MUIN</v>
          </cell>
          <cell r="E7011" t="str">
            <v>295653</v>
          </cell>
          <cell r="F7011" t="str">
            <v>295653</v>
          </cell>
        </row>
        <row r="7012">
          <cell r="C7012" t="str">
            <v>229/K-PLU/IX/02</v>
          </cell>
          <cell r="D7012" t="str">
            <v>LAMPASI</v>
          </cell>
          <cell r="E7012" t="str">
            <v>000535</v>
          </cell>
          <cell r="F7012" t="str">
            <v>000535</v>
          </cell>
        </row>
        <row r="7013">
          <cell r="C7013" t="str">
            <v>230/K-PLU/IX/02</v>
          </cell>
          <cell r="D7013" t="str">
            <v>M. ARIS LABACO</v>
          </cell>
          <cell r="E7013" t="str">
            <v>295658</v>
          </cell>
          <cell r="F7013" t="str">
            <v>295658</v>
          </cell>
        </row>
        <row r="7014">
          <cell r="C7014" t="str">
            <v>232/K-PLU/IX/02</v>
          </cell>
          <cell r="D7014" t="str">
            <v>H. RAHMAN EFENDY</v>
          </cell>
          <cell r="E7014" t="str">
            <v>049878</v>
          </cell>
          <cell r="F7014" t="str">
            <v>049878</v>
          </cell>
        </row>
        <row r="7015">
          <cell r="C7015" t="str">
            <v>233/K-PLU/IX/02</v>
          </cell>
          <cell r="D7015" t="str">
            <v>NI KETUT SUKARNINGSIH</v>
          </cell>
          <cell r="E7015" t="str">
            <v>085132</v>
          </cell>
          <cell r="F7015" t="str">
            <v>085132</v>
          </cell>
        </row>
        <row r="7016">
          <cell r="C7016" t="str">
            <v>235/K-PLU/IX/02</v>
          </cell>
          <cell r="D7016" t="str">
            <v>YUSUF BIN TAMBUNG</v>
          </cell>
          <cell r="E7016" t="str">
            <v>000452</v>
          </cell>
          <cell r="F7016" t="str">
            <v>000452</v>
          </cell>
        </row>
        <row r="7017">
          <cell r="C7017" t="str">
            <v>236/K-PLU/IX/02</v>
          </cell>
          <cell r="D7017" t="str">
            <v>WAHAB M. BUNAI</v>
          </cell>
          <cell r="E7017" t="str">
            <v>0449881</v>
          </cell>
          <cell r="F7017" t="str">
            <v>0449881</v>
          </cell>
        </row>
        <row r="7018">
          <cell r="C7018" t="str">
            <v>237/K-PLU/IX/02</v>
          </cell>
          <cell r="D7018" t="str">
            <v>AMIRUDDIN LATJINAU</v>
          </cell>
          <cell r="E7018" t="str">
            <v>084525</v>
          </cell>
          <cell r="F7018" t="str">
            <v>084525</v>
          </cell>
        </row>
        <row r="7019">
          <cell r="C7019" t="str">
            <v>239/K-PLU/IX/02</v>
          </cell>
          <cell r="D7019" t="str">
            <v>NUJLAN S. LEMBAH</v>
          </cell>
          <cell r="E7019" t="str">
            <v>085155</v>
          </cell>
          <cell r="F7019" t="str">
            <v>085155</v>
          </cell>
        </row>
        <row r="7020">
          <cell r="C7020" t="str">
            <v>240/K-PLU/IX/02</v>
          </cell>
          <cell r="D7020" t="str">
            <v>AMINULLAH. L</v>
          </cell>
          <cell r="E7020" t="str">
            <v>085157</v>
          </cell>
          <cell r="F7020" t="str">
            <v>085157</v>
          </cell>
        </row>
        <row r="7021">
          <cell r="C7021" t="str">
            <v>241/K-PLU/IX/02</v>
          </cell>
          <cell r="D7021" t="str">
            <v>SETIONO</v>
          </cell>
          <cell r="E7021" t="str">
            <v>085184</v>
          </cell>
          <cell r="F7021" t="str">
            <v>085184</v>
          </cell>
        </row>
        <row r="7022">
          <cell r="C7022" t="str">
            <v>243/K-PLU/XI/02</v>
          </cell>
          <cell r="D7022" t="str">
            <v>HASAN DG. LANU</v>
          </cell>
          <cell r="E7022" t="str">
            <v>295680</v>
          </cell>
          <cell r="F7022" t="str">
            <v>295680</v>
          </cell>
        </row>
        <row r="7023">
          <cell r="C7023" t="str">
            <v>244/K-PLU/XI/02</v>
          </cell>
          <cell r="D7023" t="str">
            <v>JIMMI LUMENDOW</v>
          </cell>
          <cell r="E7023" t="str">
            <v>000226</v>
          </cell>
          <cell r="F7023" t="str">
            <v>000226</v>
          </cell>
        </row>
        <row r="7024">
          <cell r="C7024" t="str">
            <v>246/K-PLU/XI/02</v>
          </cell>
          <cell r="D7024" t="str">
            <v>HENNY AGUSTINA, SE</v>
          </cell>
          <cell r="E7024" t="str">
            <v>2K006234</v>
          </cell>
          <cell r="F7024" t="str">
            <v>2K006234</v>
          </cell>
        </row>
        <row r="7025">
          <cell r="C7025" t="str">
            <v>247/K-PLU/XI/02</v>
          </cell>
          <cell r="D7025" t="str">
            <v>TORKI  T</v>
          </cell>
          <cell r="E7025" t="str">
            <v>2K009281</v>
          </cell>
          <cell r="F7025" t="str">
            <v>2K009281</v>
          </cell>
        </row>
        <row r="7026">
          <cell r="C7026" t="str">
            <v>248/K-PLU/XI/02</v>
          </cell>
          <cell r="D7026" t="str">
            <v>ALAMIN DJOBALA</v>
          </cell>
          <cell r="E7026" t="str">
            <v>086015</v>
          </cell>
          <cell r="F7026" t="str">
            <v>086015</v>
          </cell>
        </row>
        <row r="7027">
          <cell r="C7027" t="str">
            <v>249/K-PLU/XI/02</v>
          </cell>
          <cell r="D7027" t="str">
            <v>SITI RAMADHAN</v>
          </cell>
          <cell r="E7027" t="str">
            <v>038641</v>
          </cell>
          <cell r="F7027" t="str">
            <v>038641</v>
          </cell>
        </row>
        <row r="7028">
          <cell r="C7028" t="str">
            <v>251/K-PLU/XI/02</v>
          </cell>
          <cell r="D7028" t="str">
            <v>JENG</v>
          </cell>
          <cell r="E7028" t="str">
            <v>086016</v>
          </cell>
          <cell r="F7028" t="str">
            <v>086016</v>
          </cell>
        </row>
        <row r="7029">
          <cell r="C7029" t="str">
            <v>252/K-PLU/XI/02</v>
          </cell>
          <cell r="D7029" t="str">
            <v>RAGADA</v>
          </cell>
          <cell r="E7029" t="str">
            <v>213105</v>
          </cell>
          <cell r="F7029" t="str">
            <v>213105</v>
          </cell>
        </row>
        <row r="7030">
          <cell r="C7030" t="str">
            <v>253/K-PLU/XI/02</v>
          </cell>
          <cell r="D7030" t="str">
            <v>ABDULLAH HUSENG</v>
          </cell>
          <cell r="E7030" t="str">
            <v>2K009222</v>
          </cell>
          <cell r="F7030" t="str">
            <v>2K009222</v>
          </cell>
        </row>
        <row r="7031">
          <cell r="C7031" t="str">
            <v>254/K-PLU/XI/02</v>
          </cell>
          <cell r="D7031" t="str">
            <v>ALIYAS HM</v>
          </cell>
          <cell r="E7031" t="str">
            <v>038668</v>
          </cell>
          <cell r="F7031" t="str">
            <v>038668</v>
          </cell>
        </row>
        <row r="7032">
          <cell r="C7032" t="str">
            <v>255/K-PLU/XI/02</v>
          </cell>
          <cell r="D7032" t="str">
            <v>AMIR RAMLI</v>
          </cell>
          <cell r="E7032" t="str">
            <v>085135</v>
          </cell>
          <cell r="F7032" t="str">
            <v>085135</v>
          </cell>
        </row>
        <row r="7033">
          <cell r="C7033" t="str">
            <v>257/K-PLU/XI/02</v>
          </cell>
          <cell r="D7033" t="str">
            <v>ABD. BASIR</v>
          </cell>
          <cell r="E7033" t="str">
            <v>085119</v>
          </cell>
          <cell r="F7033" t="str">
            <v>085119</v>
          </cell>
        </row>
        <row r="7034">
          <cell r="C7034" t="str">
            <v>258/K-PLU/XI/02</v>
          </cell>
          <cell r="D7034" t="str">
            <v>BASRI CANRING</v>
          </cell>
          <cell r="E7034" t="str">
            <v>2K001645</v>
          </cell>
          <cell r="F7034" t="str">
            <v>2K001645</v>
          </cell>
        </row>
        <row r="7035">
          <cell r="C7035" t="str">
            <v>259/K-PLU/XI/02</v>
          </cell>
          <cell r="D7035" t="str">
            <v>AGUS</v>
          </cell>
          <cell r="E7035" t="str">
            <v>037121</v>
          </cell>
          <cell r="F7035" t="str">
            <v>037121</v>
          </cell>
        </row>
        <row r="7036">
          <cell r="C7036" t="str">
            <v>260/K-PLU/XI/02</v>
          </cell>
          <cell r="D7036" t="str">
            <v>MA'FUD AJIMALAHA</v>
          </cell>
          <cell r="E7036" t="str">
            <v>037128</v>
          </cell>
          <cell r="F7036" t="str">
            <v>037128</v>
          </cell>
        </row>
        <row r="7037">
          <cell r="C7037" t="str">
            <v>261/K-PLU/XI/02</v>
          </cell>
          <cell r="D7037" t="str">
            <v>SUNARI</v>
          </cell>
          <cell r="E7037">
            <v>0</v>
          </cell>
          <cell r="F7037">
            <v>0</v>
          </cell>
        </row>
        <row r="7038">
          <cell r="C7038" t="str">
            <v>262/K-PLU/XI/02</v>
          </cell>
          <cell r="D7038" t="str">
            <v>ABD. RASYID LATONRO</v>
          </cell>
          <cell r="E7038" t="str">
            <v>228693</v>
          </cell>
          <cell r="F7038" t="str">
            <v>228693</v>
          </cell>
        </row>
        <row r="7039">
          <cell r="C7039" t="str">
            <v>264/K-PLU/XI/02</v>
          </cell>
          <cell r="D7039" t="str">
            <v>AHIM BARAMA</v>
          </cell>
          <cell r="E7039" t="str">
            <v>049883</v>
          </cell>
          <cell r="F7039" t="str">
            <v>049883</v>
          </cell>
        </row>
        <row r="7040">
          <cell r="C7040" t="str">
            <v>266/K-PLU/XI/02</v>
          </cell>
          <cell r="D7040" t="str">
            <v>ZAMRUD</v>
          </cell>
          <cell r="E7040" t="str">
            <v>086041</v>
          </cell>
          <cell r="F7040" t="str">
            <v>086041</v>
          </cell>
        </row>
        <row r="7041">
          <cell r="C7041" t="str">
            <v>211/K-PLU/XI/02</v>
          </cell>
          <cell r="D7041" t="str">
            <v>AMBO TUO</v>
          </cell>
        </row>
        <row r="7042">
          <cell r="C7042" t="str">
            <v>269/K-PLU/XI/02</v>
          </cell>
          <cell r="D7042" t="str">
            <v>JULTJE RUAWUW</v>
          </cell>
          <cell r="E7042" t="str">
            <v>049880</v>
          </cell>
          <cell r="F7042" t="str">
            <v>049880</v>
          </cell>
        </row>
        <row r="7043">
          <cell r="C7043" t="str">
            <v>271/K-PLU/XI/02</v>
          </cell>
          <cell r="D7043" t="str">
            <v>H. CAMMA LAWERA</v>
          </cell>
          <cell r="E7043" t="str">
            <v>009071</v>
          </cell>
          <cell r="F7043" t="str">
            <v>009071</v>
          </cell>
        </row>
        <row r="7044">
          <cell r="C7044" t="str">
            <v>276/K-PLU/XI/02</v>
          </cell>
          <cell r="D7044" t="str">
            <v>SUTIYARSIH</v>
          </cell>
          <cell r="E7044" t="str">
            <v>2K006326</v>
          </cell>
          <cell r="F7044" t="str">
            <v>2K006326</v>
          </cell>
        </row>
        <row r="7045">
          <cell r="C7045" t="str">
            <v>279/K-PLU/XI/02</v>
          </cell>
          <cell r="D7045" t="str">
            <v>MUHAMMADONG</v>
          </cell>
          <cell r="E7045" t="str">
            <v>08591</v>
          </cell>
          <cell r="F7045" t="str">
            <v>08591</v>
          </cell>
        </row>
        <row r="7046">
          <cell r="C7046" t="str">
            <v>280/K-PLU/XI/02</v>
          </cell>
          <cell r="D7046" t="str">
            <v>BEJO HADI WALUYO</v>
          </cell>
          <cell r="E7046" t="str">
            <v>015345</v>
          </cell>
          <cell r="F7046" t="str">
            <v>015345</v>
          </cell>
        </row>
        <row r="7047">
          <cell r="C7047" t="str">
            <v>281/K-PLU/XI/02</v>
          </cell>
          <cell r="D7047" t="str">
            <v>I NYOMAN PURNAWIJAYA</v>
          </cell>
          <cell r="E7047" t="str">
            <v>051334</v>
          </cell>
          <cell r="F7047" t="str">
            <v>051334</v>
          </cell>
        </row>
        <row r="7048">
          <cell r="C7048" t="str">
            <v>282/K-PLU/XI/02</v>
          </cell>
          <cell r="D7048" t="str">
            <v>SION</v>
          </cell>
          <cell r="E7048" t="str">
            <v>085857</v>
          </cell>
          <cell r="F7048" t="str">
            <v>085857</v>
          </cell>
        </row>
        <row r="7049">
          <cell r="C7049" t="str">
            <v>283/K-PLU/XI/02</v>
          </cell>
          <cell r="D7049" t="str">
            <v>YULIANA SIRAPPA</v>
          </cell>
          <cell r="E7049" t="str">
            <v>228365</v>
          </cell>
          <cell r="F7049" t="str">
            <v>228365</v>
          </cell>
        </row>
        <row r="7050">
          <cell r="C7050" t="str">
            <v>284/K-PLU/XI/02</v>
          </cell>
          <cell r="D7050" t="str">
            <v>AGUS HI. MADE</v>
          </cell>
          <cell r="E7050" t="str">
            <v>297202</v>
          </cell>
          <cell r="F7050" t="str">
            <v>297202</v>
          </cell>
        </row>
        <row r="7051">
          <cell r="C7051" t="str">
            <v>285/K-PLU/XI/02</v>
          </cell>
          <cell r="D7051" t="str">
            <v>AGUSSALIM</v>
          </cell>
          <cell r="E7051" t="str">
            <v>017220</v>
          </cell>
          <cell r="F7051" t="str">
            <v>017220</v>
          </cell>
        </row>
        <row r="7052">
          <cell r="C7052" t="str">
            <v>286/K-PLU/XI/02</v>
          </cell>
          <cell r="D7052" t="str">
            <v>DRS. ALIMUDDIN</v>
          </cell>
          <cell r="E7052" t="str">
            <v>051338</v>
          </cell>
          <cell r="F7052" t="str">
            <v>051338</v>
          </cell>
        </row>
        <row r="7053">
          <cell r="C7053" t="str">
            <v>287/K-PLU/XI/02</v>
          </cell>
          <cell r="D7053" t="str">
            <v>YUNUS  L</v>
          </cell>
          <cell r="E7053" t="str">
            <v>051335</v>
          </cell>
          <cell r="F7053" t="str">
            <v>051335</v>
          </cell>
        </row>
        <row r="7054">
          <cell r="C7054" t="str">
            <v>288/K-PLU/XI/02</v>
          </cell>
          <cell r="D7054" t="str">
            <v>AHMADI</v>
          </cell>
          <cell r="E7054" t="str">
            <v>002149</v>
          </cell>
          <cell r="F7054" t="str">
            <v>002149</v>
          </cell>
        </row>
        <row r="7055">
          <cell r="C7055" t="str">
            <v>289/K-PLU/XI/02</v>
          </cell>
          <cell r="D7055" t="str">
            <v>TAKSIM Hi. NAHARUDDIN</v>
          </cell>
          <cell r="E7055" t="str">
            <v>085187</v>
          </cell>
          <cell r="F7055" t="str">
            <v>085187</v>
          </cell>
        </row>
        <row r="7056">
          <cell r="C7056" t="str">
            <v>293/K-PLU/XI/02</v>
          </cell>
          <cell r="D7056" t="str">
            <v>ASRIF DALY</v>
          </cell>
          <cell r="E7056" t="str">
            <v>039718</v>
          </cell>
          <cell r="F7056" t="str">
            <v>039718</v>
          </cell>
        </row>
        <row r="7057">
          <cell r="C7057" t="str">
            <v>294/K-PLU/XI/02</v>
          </cell>
          <cell r="D7057" t="str">
            <v>BASO SAIN UMI</v>
          </cell>
          <cell r="E7057" t="str">
            <v>085856</v>
          </cell>
          <cell r="F7057" t="str">
            <v>085856</v>
          </cell>
        </row>
        <row r="7058">
          <cell r="C7058" t="str">
            <v>295/K-PLU/XI/02</v>
          </cell>
          <cell r="D7058" t="str">
            <v>KINDE KARA</v>
          </cell>
          <cell r="E7058" t="str">
            <v>086014</v>
          </cell>
          <cell r="F7058" t="str">
            <v>086014</v>
          </cell>
        </row>
        <row r="7059">
          <cell r="C7059" t="str">
            <v>343/K-PLU/XII/02</v>
          </cell>
          <cell r="D7059" t="str">
            <v>HAPSA</v>
          </cell>
          <cell r="E7059" t="str">
            <v>29831</v>
          </cell>
          <cell r="F7059" t="str">
            <v>29831</v>
          </cell>
        </row>
        <row r="7060">
          <cell r="C7060" t="str">
            <v>344/K-PLU/XII/02</v>
          </cell>
          <cell r="D7060" t="str">
            <v>EDEN</v>
          </cell>
          <cell r="E7060" t="str">
            <v>043587</v>
          </cell>
          <cell r="F7060" t="str">
            <v>043587</v>
          </cell>
        </row>
        <row r="7061">
          <cell r="C7061" t="str">
            <v>346/K-PLU/XII/02</v>
          </cell>
          <cell r="D7061" t="str">
            <v>PT. ZEN KHARISMA INDAH</v>
          </cell>
          <cell r="E7061" t="str">
            <v>043583</v>
          </cell>
          <cell r="F7061" t="str">
            <v>043583</v>
          </cell>
        </row>
        <row r="7062">
          <cell r="C7062" t="str">
            <v>347/K-PLU/XII/02</v>
          </cell>
          <cell r="D7062" t="str">
            <v>ISKANDAR</v>
          </cell>
          <cell r="E7062" t="str">
            <v>298316</v>
          </cell>
          <cell r="F7062" t="str">
            <v>298316</v>
          </cell>
        </row>
        <row r="7063">
          <cell r="C7063" t="str">
            <v>348/K-PLU/XII/02</v>
          </cell>
          <cell r="D7063" t="str">
            <v>DARWIN TOMANA</v>
          </cell>
          <cell r="E7063" t="str">
            <v>085912</v>
          </cell>
          <cell r="F7063" t="str">
            <v>085912</v>
          </cell>
        </row>
        <row r="7064">
          <cell r="C7064" t="str">
            <v>350/K-PLU/XII/02</v>
          </cell>
          <cell r="D7064" t="str">
            <v>HUSEN LAMASE</v>
          </cell>
          <cell r="E7064" t="str">
            <v>086863</v>
          </cell>
          <cell r="F7064" t="str">
            <v>086863</v>
          </cell>
        </row>
        <row r="7065">
          <cell r="C7065" t="str">
            <v>352/K-PLU/XII/02</v>
          </cell>
          <cell r="D7065" t="str">
            <v>USMAN, S</v>
          </cell>
          <cell r="E7065" t="str">
            <v>086789</v>
          </cell>
          <cell r="F7065" t="str">
            <v>086789</v>
          </cell>
        </row>
        <row r="7066">
          <cell r="C7066" t="str">
            <v>354/K-PLU/XII/02</v>
          </cell>
          <cell r="D7066" t="str">
            <v>ELNI BANDULE</v>
          </cell>
          <cell r="E7066" t="str">
            <v>086801</v>
          </cell>
          <cell r="F7066" t="str">
            <v>086801</v>
          </cell>
        </row>
        <row r="7067">
          <cell r="C7067" t="str">
            <v>356/K-PLU/XII/02</v>
          </cell>
          <cell r="D7067" t="str">
            <v>HJ. HARIATI</v>
          </cell>
          <cell r="E7067" t="str">
            <v>298311</v>
          </cell>
          <cell r="F7067" t="str">
            <v>298311</v>
          </cell>
        </row>
        <row r="7068">
          <cell r="C7068" t="str">
            <v>359/K-PLU/XII/02</v>
          </cell>
          <cell r="D7068" t="str">
            <v>MUHAMMAD FADLI</v>
          </cell>
          <cell r="E7068" t="str">
            <v>086689</v>
          </cell>
          <cell r="F7068" t="str">
            <v>086689</v>
          </cell>
        </row>
        <row r="7069">
          <cell r="C7069" t="str">
            <v>360/K-PLU/XII/02</v>
          </cell>
          <cell r="D7069" t="str">
            <v>RUDOLF</v>
          </cell>
          <cell r="E7069" t="str">
            <v>044259</v>
          </cell>
          <cell r="F7069" t="str">
            <v>044259</v>
          </cell>
        </row>
        <row r="7070">
          <cell r="C7070" t="str">
            <v>62/K-PLU/IV/02</v>
          </cell>
          <cell r="D7070" t="str">
            <v>MOH. NOOR A</v>
          </cell>
          <cell r="E7070" t="str">
            <v>08230</v>
          </cell>
          <cell r="F7070" t="str">
            <v>08230</v>
          </cell>
        </row>
        <row r="7071">
          <cell r="C7071" t="str">
            <v>73/K-PLU/VI/98</v>
          </cell>
          <cell r="D7071" t="str">
            <v>MUHAMAD NOOR AINI</v>
          </cell>
          <cell r="E7071" t="str">
            <v>073530</v>
          </cell>
          <cell r="F7071" t="str">
            <v>073530</v>
          </cell>
        </row>
        <row r="7072">
          <cell r="C7072" t="str">
            <v>238/K-PLU/VII/02</v>
          </cell>
          <cell r="D7072" t="str">
            <v>RUDDY SONDAKH</v>
          </cell>
          <cell r="E7072" t="str">
            <v>038649</v>
          </cell>
          <cell r="F7072" t="str">
            <v>038649</v>
          </cell>
        </row>
        <row r="7073">
          <cell r="C7073" t="str">
            <v>185/K-PLU/VIII/02</v>
          </cell>
          <cell r="D7073" t="str">
            <v>HAMID AL HADAD</v>
          </cell>
          <cell r="E7073" t="str">
            <v>037132</v>
          </cell>
          <cell r="F7073" t="str">
            <v>037132</v>
          </cell>
        </row>
        <row r="7074">
          <cell r="C7074" t="str">
            <v>10/K-PLU/II/01</v>
          </cell>
          <cell r="D7074" t="str">
            <v>RUDI T. FISCHER</v>
          </cell>
          <cell r="E7074" t="str">
            <v>000963</v>
          </cell>
          <cell r="F7074" t="str">
            <v>000963</v>
          </cell>
        </row>
        <row r="7075">
          <cell r="C7075" t="str">
            <v>22/K-PLU/II/97</v>
          </cell>
          <cell r="D7075" t="str">
            <v>ALBERTO HOSAN</v>
          </cell>
          <cell r="E7075" t="str">
            <v>057144</v>
          </cell>
          <cell r="F7075" t="str">
            <v>057144</v>
          </cell>
        </row>
        <row r="7076">
          <cell r="C7076" t="str">
            <v>117/K-PLU/VI/96</v>
          </cell>
          <cell r="D7076" t="str">
            <v>ALBERTO HOSAN</v>
          </cell>
          <cell r="E7076" t="str">
            <v>048087</v>
          </cell>
          <cell r="F7076" t="str">
            <v>048087</v>
          </cell>
        </row>
        <row r="7077">
          <cell r="C7077" t="str">
            <v>175/K-PLU/XI/94</v>
          </cell>
          <cell r="D7077" t="str">
            <v>SUBAIDI A. JARUNGAN</v>
          </cell>
          <cell r="E7077" t="str">
            <v>493472</v>
          </cell>
          <cell r="F7077" t="str">
            <v>493472</v>
          </cell>
        </row>
        <row r="7078">
          <cell r="C7078" t="str">
            <v>256/K-PLU/XI/02</v>
          </cell>
          <cell r="D7078" t="str">
            <v>M. ANAS  K</v>
          </cell>
          <cell r="E7078" t="str">
            <v>038660</v>
          </cell>
          <cell r="F7078" t="str">
            <v>038660</v>
          </cell>
        </row>
        <row r="7079">
          <cell r="C7079" t="str">
            <v>291/K-PLU/XI/02</v>
          </cell>
          <cell r="D7079" t="str">
            <v>M. ANAS K</v>
          </cell>
          <cell r="E7079" t="str">
            <v>039711</v>
          </cell>
          <cell r="F7079" t="str">
            <v>039711</v>
          </cell>
        </row>
        <row r="7080">
          <cell r="C7080" t="str">
            <v>292/K-PLU/XI/02</v>
          </cell>
          <cell r="D7080" t="str">
            <v>M. ANAS K</v>
          </cell>
          <cell r="E7080" t="str">
            <v>039717</v>
          </cell>
          <cell r="F7080" t="str">
            <v>039717</v>
          </cell>
        </row>
        <row r="7081">
          <cell r="C7081" t="str">
            <v>345/K-PLU/XII/02</v>
          </cell>
          <cell r="D7081" t="str">
            <v>M. ANAS. K</v>
          </cell>
          <cell r="E7081" t="str">
            <v>043584</v>
          </cell>
          <cell r="F7081" t="str">
            <v>043584</v>
          </cell>
        </row>
        <row r="7082">
          <cell r="C7082" t="str">
            <v>147/K-PLU/VII/02</v>
          </cell>
          <cell r="D7082" t="str">
            <v>M. ANAS. K</v>
          </cell>
          <cell r="E7082" t="str">
            <v>033302</v>
          </cell>
          <cell r="F7082" t="str">
            <v>033302</v>
          </cell>
        </row>
        <row r="7083">
          <cell r="C7083" t="str">
            <v>263/K-PLU/XI/02</v>
          </cell>
          <cell r="D7083" t="str">
            <v>P.D. SULTENG</v>
          </cell>
          <cell r="E7083" t="str">
            <v>295636</v>
          </cell>
          <cell r="F7083" t="str">
            <v>295636</v>
          </cell>
        </row>
        <row r="7084">
          <cell r="C7084" t="str">
            <v>151/K-PLU/X/94</v>
          </cell>
          <cell r="D7084" t="str">
            <v>WELLEM MOCODOMPIS</v>
          </cell>
          <cell r="E7084" t="str">
            <v>481836</v>
          </cell>
          <cell r="F7084" t="str">
            <v>481836</v>
          </cell>
        </row>
        <row r="7085">
          <cell r="C7085" t="str">
            <v>148/K-PLU/X/94</v>
          </cell>
          <cell r="D7085" t="str">
            <v>SOFYAN</v>
          </cell>
          <cell r="E7085" t="str">
            <v>481349</v>
          </cell>
          <cell r="F7085" t="str">
            <v>481349</v>
          </cell>
        </row>
        <row r="7086">
          <cell r="C7086" t="str">
            <v>120/K-PLU/VIII/94</v>
          </cell>
          <cell r="D7086" t="str">
            <v>AGUSDIN DAUD, SH</v>
          </cell>
          <cell r="E7086" t="str">
            <v>030146</v>
          </cell>
          <cell r="F7086" t="str">
            <v>030146</v>
          </cell>
        </row>
        <row r="7087">
          <cell r="C7087" t="str">
            <v>85/K-PLU/VI/95</v>
          </cell>
          <cell r="D7087" t="str">
            <v>M. SAID</v>
          </cell>
          <cell r="E7087" t="str">
            <v>035686</v>
          </cell>
          <cell r="F7087" t="str">
            <v>035686</v>
          </cell>
        </row>
        <row r="7088">
          <cell r="C7088" t="str">
            <v>3/K-PLU/I/94</v>
          </cell>
          <cell r="D7088" t="str">
            <v>TONI LAI DJUN NAM</v>
          </cell>
          <cell r="E7088" t="str">
            <v>389380</v>
          </cell>
          <cell r="F7088" t="str">
            <v>389380</v>
          </cell>
        </row>
        <row r="7089">
          <cell r="C7089" t="str">
            <v>189/K-PLU/XII/94</v>
          </cell>
          <cell r="D7089" t="str">
            <v>MUH. TAHIR</v>
          </cell>
          <cell r="E7089" t="str">
            <v>467351</v>
          </cell>
          <cell r="F7089" t="str">
            <v>467351</v>
          </cell>
        </row>
        <row r="7090">
          <cell r="C7090" t="str">
            <v>11/K-PLU/I/93</v>
          </cell>
          <cell r="D7090" t="str">
            <v>ABD. FATTAH BASATU</v>
          </cell>
          <cell r="E7090" t="str">
            <v>0147979</v>
          </cell>
          <cell r="F7090" t="str">
            <v>0147979</v>
          </cell>
        </row>
        <row r="7091">
          <cell r="C7091" t="str">
            <v>73/K-PLU/V/97</v>
          </cell>
          <cell r="D7091" t="str">
            <v>UMAR L.</v>
          </cell>
          <cell r="E7091" t="str">
            <v>063459</v>
          </cell>
          <cell r="F7091" t="str">
            <v>063459</v>
          </cell>
        </row>
        <row r="7092">
          <cell r="C7092" t="str">
            <v>75/K-PLU/V/97</v>
          </cell>
          <cell r="D7092" t="str">
            <v>SEMUEL S. MOWISU</v>
          </cell>
          <cell r="E7092" t="str">
            <v>063636</v>
          </cell>
          <cell r="F7092" t="str">
            <v>063636</v>
          </cell>
        </row>
        <row r="7093">
          <cell r="C7093" t="str">
            <v>213/K-PLU/X/97</v>
          </cell>
          <cell r="D7093" t="str">
            <v>YOSIA YOSEP MANDAGI</v>
          </cell>
          <cell r="E7093" t="str">
            <v>070534</v>
          </cell>
          <cell r="F7093" t="str">
            <v>070534</v>
          </cell>
        </row>
        <row r="7094">
          <cell r="C7094" t="str">
            <v>16/K-PLU/II/95</v>
          </cell>
          <cell r="D7094" t="str">
            <v>LA CELLA</v>
          </cell>
          <cell r="E7094" t="str">
            <v>034875</v>
          </cell>
          <cell r="F7094" t="str">
            <v>034875</v>
          </cell>
        </row>
        <row r="7095">
          <cell r="C7095" t="str">
            <v>105/K-PLU/V/96</v>
          </cell>
          <cell r="D7095" t="str">
            <v>YOHANES WANGANIA</v>
          </cell>
          <cell r="E7095" t="str">
            <v>047594</v>
          </cell>
          <cell r="F7095" t="str">
            <v>047594</v>
          </cell>
        </row>
        <row r="7096">
          <cell r="C7096" t="str">
            <v>15/K-PLU/I/02</v>
          </cell>
          <cell r="D7096" t="str">
            <v>H. HASNAH HALIDE</v>
          </cell>
          <cell r="E7096">
            <v>191433</v>
          </cell>
          <cell r="F7096">
            <v>191433</v>
          </cell>
        </row>
        <row r="7097">
          <cell r="C7097" t="str">
            <v>298/K-PLU/XI/02</v>
          </cell>
          <cell r="D7097" t="str">
            <v>H. DAHLAN</v>
          </cell>
          <cell r="E7097" t="str">
            <v>039691</v>
          </cell>
          <cell r="F7097" t="str">
            <v>039691</v>
          </cell>
        </row>
        <row r="7098">
          <cell r="C7098" t="str">
            <v>163/K-PLU/VIII/96</v>
          </cell>
          <cell r="D7098" t="str">
            <v>MOH. IDRUS</v>
          </cell>
          <cell r="E7098" t="str">
            <v>052947</v>
          </cell>
          <cell r="F7098" t="str">
            <v>052947</v>
          </cell>
        </row>
        <row r="7099">
          <cell r="C7099" t="str">
            <v>10/K-PLU/II/95</v>
          </cell>
          <cell r="D7099" t="str">
            <v>J. H. ABD. HAMID</v>
          </cell>
          <cell r="E7099" t="str">
            <v>404766</v>
          </cell>
          <cell r="F7099" t="str">
            <v>404766</v>
          </cell>
        </row>
        <row r="7100">
          <cell r="C7100" t="str">
            <v>21/K-PLU/II/95</v>
          </cell>
          <cell r="D7100" t="str">
            <v>MUH. RUM G. MALI</v>
          </cell>
          <cell r="E7100" t="str">
            <v>035461</v>
          </cell>
          <cell r="F7100" t="str">
            <v>035461</v>
          </cell>
        </row>
        <row r="7101">
          <cell r="C7101" t="str">
            <v>119/K-PLU/X/98</v>
          </cell>
          <cell r="D7101" t="str">
            <v>HAMSI LANAMPE</v>
          </cell>
          <cell r="E7101" t="str">
            <v>074032</v>
          </cell>
          <cell r="F7101" t="str">
            <v>074032</v>
          </cell>
        </row>
        <row r="7102">
          <cell r="C7102" t="str">
            <v>23/K-PLU/III/95</v>
          </cell>
          <cell r="D7102" t="str">
            <v>HAMSI LANAMPE</v>
          </cell>
          <cell r="E7102" t="str">
            <v>518144</v>
          </cell>
          <cell r="F7102" t="str">
            <v>518144</v>
          </cell>
        </row>
        <row r="7103">
          <cell r="C7103" t="str">
            <v>54/K-PLU/IV/95</v>
          </cell>
          <cell r="D7103" t="str">
            <v>M. YAHYA</v>
          </cell>
          <cell r="E7103" t="str">
            <v>52916</v>
          </cell>
          <cell r="F7103" t="str">
            <v>52916</v>
          </cell>
        </row>
        <row r="7104">
          <cell r="C7104" t="str">
            <v>266/K-PLU/XII/97</v>
          </cell>
          <cell r="D7104" t="str">
            <v>ALI MUKSI</v>
          </cell>
          <cell r="E7104" t="str">
            <v>073473</v>
          </cell>
          <cell r="F7104" t="str">
            <v>073473</v>
          </cell>
        </row>
        <row r="7105">
          <cell r="C7105" t="str">
            <v>351/K-PLU/XII/02</v>
          </cell>
          <cell r="D7105" t="str">
            <v>AMIR PEDE</v>
          </cell>
          <cell r="E7105" t="str">
            <v>086070</v>
          </cell>
          <cell r="F7105" t="str">
            <v>086070</v>
          </cell>
        </row>
        <row r="7106">
          <cell r="C7106" t="str">
            <v>33/K-PLU/III/02</v>
          </cell>
          <cell r="D7106" t="str">
            <v>AMIR PEDE</v>
          </cell>
          <cell r="E7106" t="str">
            <v>014580</v>
          </cell>
          <cell r="F7106" t="str">
            <v>014580</v>
          </cell>
        </row>
        <row r="7107">
          <cell r="C7107" t="str">
            <v>46/K-PLU/VII/99</v>
          </cell>
          <cell r="D7107" t="str">
            <v>AMIR PEDE</v>
          </cell>
          <cell r="E7107" t="str">
            <v>070013</v>
          </cell>
          <cell r="F7107" t="str">
            <v>070013</v>
          </cell>
        </row>
        <row r="7108">
          <cell r="C7108" t="str">
            <v>6/K-PLU/TAR/93</v>
          </cell>
          <cell r="D7108" t="str">
            <v>Hi. KADIR</v>
          </cell>
          <cell r="E7108" t="str">
            <v>080341</v>
          </cell>
          <cell r="F7108" t="str">
            <v>080341</v>
          </cell>
        </row>
        <row r="7109">
          <cell r="C7109" t="str">
            <v>278/K-PLU/XII/97</v>
          </cell>
          <cell r="D7109" t="str">
            <v>JUFRI RAUF</v>
          </cell>
          <cell r="E7109" t="str">
            <v>200118</v>
          </cell>
          <cell r="F7109" t="str">
            <v>200118</v>
          </cell>
        </row>
        <row r="7110">
          <cell r="C7110" t="str">
            <v>154/K-PLU/VIII/97</v>
          </cell>
          <cell r="D7110" t="str">
            <v>SO KIE HUN</v>
          </cell>
          <cell r="E7110" t="str">
            <v>002275</v>
          </cell>
          <cell r="F7110" t="str">
            <v>002275</v>
          </cell>
        </row>
        <row r="7111">
          <cell r="C7111" t="str">
            <v>99/K-PLU/VI/95</v>
          </cell>
          <cell r="D7111" t="str">
            <v>HAFNI VAN GOBEL</v>
          </cell>
          <cell r="E7111" t="str">
            <v>543481</v>
          </cell>
          <cell r="F7111" t="str">
            <v>543481</v>
          </cell>
        </row>
        <row r="7112">
          <cell r="C7112" t="str">
            <v>29/K-PLU/II/97</v>
          </cell>
          <cell r="D7112" t="str">
            <v>NY. SUKARJONO</v>
          </cell>
          <cell r="E7112" t="str">
            <v>002031</v>
          </cell>
          <cell r="F7112" t="str">
            <v>002031</v>
          </cell>
        </row>
        <row r="7113">
          <cell r="C7113" t="str">
            <v>30/K-PLU/II/97</v>
          </cell>
          <cell r="D7113" t="str">
            <v>NY. SUKARJONO</v>
          </cell>
          <cell r="E7113" t="str">
            <v>002032</v>
          </cell>
          <cell r="F7113" t="str">
            <v>002032</v>
          </cell>
        </row>
        <row r="7114">
          <cell r="C7114" t="str">
            <v>108/K-PLU/VI/95</v>
          </cell>
          <cell r="D7114" t="str">
            <v>SYAMSI YUNI</v>
          </cell>
          <cell r="E7114" t="str">
            <v>521017</v>
          </cell>
          <cell r="F7114" t="str">
            <v>521017</v>
          </cell>
        </row>
        <row r="7115">
          <cell r="C7115" t="str">
            <v>120/K-PLU/XI/01</v>
          </cell>
          <cell r="D7115" t="str">
            <v>H. ABD. RASYID MAPPASESSU</v>
          </cell>
          <cell r="E7115">
            <v>199545</v>
          </cell>
          <cell r="F7115">
            <v>199545</v>
          </cell>
        </row>
        <row r="7116">
          <cell r="C7116" t="str">
            <v>131/K-PLU/VII/95</v>
          </cell>
          <cell r="D7116" t="str">
            <v>H. LUTTU</v>
          </cell>
          <cell r="E7116" t="str">
            <v>040048</v>
          </cell>
          <cell r="F7116" t="str">
            <v>040048</v>
          </cell>
        </row>
        <row r="7117">
          <cell r="C7117" t="str">
            <v>132/K-PLU/VII/95</v>
          </cell>
          <cell r="D7117" t="str">
            <v xml:space="preserve">NAJIB KAMBA </v>
          </cell>
          <cell r="E7117" t="str">
            <v>040209</v>
          </cell>
          <cell r="F7117" t="str">
            <v>040209</v>
          </cell>
        </row>
        <row r="7118">
          <cell r="C7118" t="str">
            <v>134/K-PLU/VII/95</v>
          </cell>
          <cell r="D7118" t="str">
            <v>ALI SUPRIADI</v>
          </cell>
          <cell r="E7118" t="str">
            <v>037748</v>
          </cell>
          <cell r="F7118" t="str">
            <v>037748</v>
          </cell>
        </row>
        <row r="7119">
          <cell r="C7119" t="str">
            <v>149/K-PLU/VIII/95</v>
          </cell>
          <cell r="D7119" t="str">
            <v>AMIN LAJUBI</v>
          </cell>
          <cell r="E7119" t="str">
            <v>039483</v>
          </cell>
          <cell r="F7119" t="str">
            <v>039483</v>
          </cell>
        </row>
        <row r="7120">
          <cell r="C7120" t="str">
            <v>253/K-PLU/XII/95</v>
          </cell>
          <cell r="D7120" t="str">
            <v>NY. SAPIAH UNDIN</v>
          </cell>
          <cell r="E7120" t="str">
            <v>045809</v>
          </cell>
          <cell r="F7120" t="str">
            <v>045809</v>
          </cell>
        </row>
        <row r="7121">
          <cell r="C7121" t="str">
            <v>207/K-PLU/X/97</v>
          </cell>
          <cell r="D7121" t="str">
            <v>CV. TENAGA SELAMAT</v>
          </cell>
          <cell r="E7121" t="str">
            <v>069180</v>
          </cell>
          <cell r="F7121" t="str">
            <v>069180</v>
          </cell>
        </row>
        <row r="7122">
          <cell r="C7122" t="str">
            <v>158/K-PLU/IX/95</v>
          </cell>
          <cell r="D7122" t="str">
            <v>CV. TENAGA SELAMAT</v>
          </cell>
          <cell r="E7122" t="str">
            <v>556697</v>
          </cell>
          <cell r="F7122" t="str">
            <v>556697</v>
          </cell>
        </row>
        <row r="7123">
          <cell r="C7123" t="str">
            <v>159/K-PLU/IX/95</v>
          </cell>
          <cell r="D7123" t="str">
            <v>CV. TENAGA SELAMAT</v>
          </cell>
          <cell r="E7123" t="str">
            <v>556591</v>
          </cell>
          <cell r="F7123" t="str">
            <v>556591</v>
          </cell>
        </row>
        <row r="7124">
          <cell r="C7124" t="str">
            <v>160/K-PLU/IX/95</v>
          </cell>
          <cell r="D7124" t="str">
            <v>MARKUS MANDAI</v>
          </cell>
          <cell r="E7124" t="str">
            <v>578046</v>
          </cell>
          <cell r="F7124" t="str">
            <v>578046</v>
          </cell>
        </row>
        <row r="7125">
          <cell r="C7125" t="str">
            <v>162/K-PLU/IX/95</v>
          </cell>
          <cell r="D7125" t="str">
            <v>DADO</v>
          </cell>
          <cell r="E7125" t="str">
            <v>577999</v>
          </cell>
          <cell r="F7125" t="str">
            <v>577999</v>
          </cell>
        </row>
        <row r="7126">
          <cell r="C7126" t="str">
            <v>200/K-PLU/IX/96</v>
          </cell>
          <cell r="D7126" t="str">
            <v>EMILIA MONIAGA</v>
          </cell>
          <cell r="E7126" t="str">
            <v>053485</v>
          </cell>
          <cell r="F7126" t="str">
            <v>053485</v>
          </cell>
        </row>
        <row r="7127">
          <cell r="C7127" t="str">
            <v>166/K-PLU/IX/95</v>
          </cell>
          <cell r="D7127" t="str">
            <v>Drs. EDISON KINDANGAN</v>
          </cell>
          <cell r="E7127" t="str">
            <v>043613</v>
          </cell>
          <cell r="F7127" t="str">
            <v>043613</v>
          </cell>
        </row>
        <row r="7128">
          <cell r="C7128" t="str">
            <v>297/K-PLU/XI/02</v>
          </cell>
          <cell r="D7128" t="str">
            <v>HADRAWI</v>
          </cell>
          <cell r="E7128" t="str">
            <v>085145</v>
          </cell>
          <cell r="F7128" t="str">
            <v>085145</v>
          </cell>
        </row>
        <row r="7129">
          <cell r="C7129" t="str">
            <v>170/K-PLU/IX/95</v>
          </cell>
          <cell r="D7129" t="str">
            <v>HADRAWI</v>
          </cell>
          <cell r="E7129" t="str">
            <v>577988</v>
          </cell>
          <cell r="F7129" t="str">
            <v>577988</v>
          </cell>
        </row>
        <row r="7130">
          <cell r="C7130" t="str">
            <v>247/K-PLU/X/96</v>
          </cell>
          <cell r="D7130" t="str">
            <v>NURLIA</v>
          </cell>
          <cell r="E7130" t="str">
            <v>053041</v>
          </cell>
          <cell r="F7130" t="str">
            <v>053041</v>
          </cell>
        </row>
        <row r="7131">
          <cell r="C7131" t="str">
            <v>179/K-PLU/X/95</v>
          </cell>
          <cell r="D7131" t="str">
            <v>BENYAMIN LABIDO</v>
          </cell>
          <cell r="E7131" t="str">
            <v>543792</v>
          </cell>
          <cell r="F7131" t="str">
            <v>543792</v>
          </cell>
        </row>
        <row r="7132">
          <cell r="C7132" t="str">
            <v>186/K-PLU/XI/94</v>
          </cell>
          <cell r="D7132" t="str">
            <v>BAHARUN</v>
          </cell>
          <cell r="E7132" t="str">
            <v>032838</v>
          </cell>
          <cell r="F7132" t="str">
            <v>032838</v>
          </cell>
        </row>
        <row r="7133">
          <cell r="C7133" t="str">
            <v>198/K-PLU/XI/95</v>
          </cell>
          <cell r="D7133" t="str">
            <v>TAWAKKAL</v>
          </cell>
          <cell r="E7133" t="str">
            <v>044376</v>
          </cell>
          <cell r="F7133" t="str">
            <v>044376</v>
          </cell>
        </row>
        <row r="7134">
          <cell r="C7134" t="str">
            <v>202/K-PLU/XI/95</v>
          </cell>
          <cell r="D7134" t="str">
            <v>AGUS MARGIONO</v>
          </cell>
          <cell r="E7134" t="str">
            <v>044598</v>
          </cell>
          <cell r="F7134" t="str">
            <v>044598</v>
          </cell>
        </row>
        <row r="7135">
          <cell r="C7135" t="str">
            <v>205/K-PLU/XI/95</v>
          </cell>
          <cell r="D7135" t="str">
            <v>ST, ZAHRA</v>
          </cell>
          <cell r="E7135" t="str">
            <v>044625</v>
          </cell>
          <cell r="F7135" t="str">
            <v>044625</v>
          </cell>
        </row>
        <row r="7136">
          <cell r="C7136" t="str">
            <v>206/K-PLU/XI/95</v>
          </cell>
          <cell r="D7136" t="str">
            <v>ABBAS</v>
          </cell>
          <cell r="E7136" t="str">
            <v>040493</v>
          </cell>
          <cell r="F7136" t="str">
            <v>040493</v>
          </cell>
        </row>
        <row r="7137">
          <cell r="C7137" t="str">
            <v>211/K-PLU/XI/95</v>
          </cell>
          <cell r="D7137" t="str">
            <v>TAKDIR</v>
          </cell>
          <cell r="E7137" t="str">
            <v>045503</v>
          </cell>
          <cell r="F7137" t="str">
            <v>045503</v>
          </cell>
        </row>
        <row r="7138">
          <cell r="C7138" t="str">
            <v>220/K-PLU/XI/95</v>
          </cell>
          <cell r="D7138" t="str">
            <v>KALSUM UNDIN</v>
          </cell>
          <cell r="E7138" t="str">
            <v>045435</v>
          </cell>
          <cell r="F7138" t="str">
            <v>045435</v>
          </cell>
        </row>
        <row r="7139">
          <cell r="C7139" t="str">
            <v>222/K-PLU/XI/95</v>
          </cell>
          <cell r="D7139" t="str">
            <v>SAMSUDIN SAELANGI</v>
          </cell>
          <cell r="E7139" t="str">
            <v>045790</v>
          </cell>
          <cell r="F7139" t="str">
            <v>045790</v>
          </cell>
        </row>
        <row r="7140">
          <cell r="C7140" t="str">
            <v>225/K-PLU/XII/95</v>
          </cell>
          <cell r="D7140" t="str">
            <v>Drs. HAMLAN DG. MARAU</v>
          </cell>
          <cell r="E7140" t="str">
            <v>045834</v>
          </cell>
          <cell r="F7140" t="str">
            <v>045834</v>
          </cell>
        </row>
        <row r="7141">
          <cell r="C7141" t="str">
            <v>231/K-PLU/XII/95</v>
          </cell>
          <cell r="D7141" t="str">
            <v>MUHTAR</v>
          </cell>
          <cell r="E7141" t="str">
            <v>046088</v>
          </cell>
          <cell r="F7141" t="str">
            <v>046088</v>
          </cell>
        </row>
        <row r="7142">
          <cell r="C7142" t="str">
            <v>232/K-PLU/XII/95</v>
          </cell>
          <cell r="D7142" t="str">
            <v>CV. LESTARI PRATAMA</v>
          </cell>
          <cell r="E7142" t="str">
            <v>044943</v>
          </cell>
          <cell r="F7142" t="str">
            <v>044943</v>
          </cell>
        </row>
        <row r="7143">
          <cell r="C7143" t="str">
            <v>239/K-PLU/XII/95</v>
          </cell>
          <cell r="D7143" t="str">
            <v>BAHO LADJIJO</v>
          </cell>
          <cell r="E7143" t="str">
            <v>045470</v>
          </cell>
          <cell r="F7143" t="str">
            <v>045470</v>
          </cell>
        </row>
        <row r="7144">
          <cell r="C7144" t="str">
            <v>240/K-PLU/XII/95</v>
          </cell>
          <cell r="D7144" t="str">
            <v>H. SAHUDDIN</v>
          </cell>
          <cell r="E7144" t="str">
            <v>045791</v>
          </cell>
          <cell r="F7144" t="str">
            <v>045791</v>
          </cell>
        </row>
        <row r="7145">
          <cell r="C7145" t="str">
            <v>241/K-PLU/XII/95</v>
          </cell>
          <cell r="D7145" t="str">
            <v>M. YUNUS. B</v>
          </cell>
          <cell r="E7145" t="str">
            <v>045810</v>
          </cell>
          <cell r="F7145" t="str">
            <v>045810</v>
          </cell>
        </row>
        <row r="7146">
          <cell r="C7146" t="str">
            <v>243/K-PLU/XII/95</v>
          </cell>
          <cell r="D7146" t="str">
            <v>KASMUDDIN TAHA</v>
          </cell>
          <cell r="E7146" t="str">
            <v>045772</v>
          </cell>
          <cell r="F7146" t="str">
            <v>045772</v>
          </cell>
        </row>
        <row r="7147">
          <cell r="C7147" t="str">
            <v>250/K-PLU/XII/95</v>
          </cell>
          <cell r="D7147" t="str">
            <v>ASANG</v>
          </cell>
          <cell r="E7147" t="str">
            <v>046197</v>
          </cell>
          <cell r="F7147" t="str">
            <v>046197</v>
          </cell>
        </row>
        <row r="7148">
          <cell r="C7148" t="str">
            <v>1/K-PLU/I/96</v>
          </cell>
          <cell r="D7148" t="str">
            <v>RUSTAM</v>
          </cell>
          <cell r="E7148" t="str">
            <v>040165</v>
          </cell>
          <cell r="F7148" t="str">
            <v>040165</v>
          </cell>
        </row>
        <row r="7149">
          <cell r="C7149" t="str">
            <v>3/K-PLU/I/96</v>
          </cell>
          <cell r="D7149" t="str">
            <v>JAMALUDDIN</v>
          </cell>
          <cell r="E7149" t="str">
            <v>045852</v>
          </cell>
          <cell r="F7149" t="str">
            <v>045852</v>
          </cell>
        </row>
        <row r="7150">
          <cell r="C7150" t="str">
            <v>6/K-PLU/I/96</v>
          </cell>
          <cell r="D7150" t="str">
            <v>TURDIN</v>
          </cell>
          <cell r="E7150" t="str">
            <v>046121</v>
          </cell>
          <cell r="F7150" t="str">
            <v>046121</v>
          </cell>
        </row>
        <row r="7151">
          <cell r="C7151" t="str">
            <v>8/K-PLU/I/96</v>
          </cell>
          <cell r="D7151" t="str">
            <v>H. LASA/H. KADIR</v>
          </cell>
          <cell r="E7151" t="str">
            <v>044045</v>
          </cell>
          <cell r="F7151" t="str">
            <v>044045</v>
          </cell>
        </row>
        <row r="7152">
          <cell r="C7152" t="str">
            <v>10/K-PLU/I/96</v>
          </cell>
          <cell r="D7152" t="str">
            <v>ASRUL</v>
          </cell>
          <cell r="E7152" t="str">
            <v>046505</v>
          </cell>
          <cell r="F7152" t="str">
            <v>046505</v>
          </cell>
        </row>
        <row r="7153">
          <cell r="C7153" t="str">
            <v>136/K-PLU/XI/00</v>
          </cell>
          <cell r="D7153" t="str">
            <v>RUSTAM</v>
          </cell>
          <cell r="E7153" t="str">
            <v>001991</v>
          </cell>
          <cell r="F7153" t="str">
            <v>001991</v>
          </cell>
        </row>
        <row r="7154">
          <cell r="C7154" t="str">
            <v>13/K-PLU/I/96</v>
          </cell>
          <cell r="D7154" t="str">
            <v>RUSTAM</v>
          </cell>
          <cell r="E7154" t="str">
            <v>038573</v>
          </cell>
          <cell r="F7154" t="str">
            <v>038573</v>
          </cell>
        </row>
        <row r="7155">
          <cell r="C7155" t="str">
            <v>16/K-PLU/I/96</v>
          </cell>
          <cell r="D7155" t="str">
            <v>BAHARUDDIN</v>
          </cell>
          <cell r="E7155" t="str">
            <v>047548</v>
          </cell>
          <cell r="F7155" t="str">
            <v>047548</v>
          </cell>
        </row>
        <row r="7156">
          <cell r="C7156" t="str">
            <v>20/K-PLU/I/96</v>
          </cell>
          <cell r="D7156" t="str">
            <v>SAHRIDIN M. PAKAYA</v>
          </cell>
          <cell r="E7156" t="str">
            <v>145783</v>
          </cell>
          <cell r="F7156" t="str">
            <v>145783</v>
          </cell>
        </row>
        <row r="7157">
          <cell r="C7157" t="str">
            <v>21/K-PLU/I/96</v>
          </cell>
          <cell r="D7157" t="str">
            <v>H. AMARSANG</v>
          </cell>
          <cell r="E7157" t="str">
            <v>04754</v>
          </cell>
          <cell r="F7157" t="str">
            <v>04754</v>
          </cell>
        </row>
        <row r="7158">
          <cell r="C7158" t="str">
            <v>23/K-PLU/II/96</v>
          </cell>
          <cell r="D7158" t="str">
            <v>MUH. NASIR</v>
          </cell>
          <cell r="E7158" t="str">
            <v>047617</v>
          </cell>
          <cell r="F7158" t="str">
            <v>047617</v>
          </cell>
        </row>
        <row r="7159">
          <cell r="C7159" t="str">
            <v>26/K-PLU/II/96</v>
          </cell>
          <cell r="D7159" t="str">
            <v>KIPLIN HASABIN</v>
          </cell>
          <cell r="E7159" t="str">
            <v>048792</v>
          </cell>
          <cell r="F7159" t="str">
            <v>048792</v>
          </cell>
        </row>
        <row r="7160">
          <cell r="C7160" t="str">
            <v>34/K-PLU/II/96</v>
          </cell>
          <cell r="D7160" t="str">
            <v xml:space="preserve">JAMIL </v>
          </cell>
          <cell r="E7160" t="str">
            <v>049309</v>
          </cell>
          <cell r="F7160" t="str">
            <v>049309</v>
          </cell>
        </row>
        <row r="7161">
          <cell r="C7161" t="str">
            <v>80/K-PLU/VIII/00</v>
          </cell>
          <cell r="D7161" t="str">
            <v>DAHLAN MADONG</v>
          </cell>
          <cell r="E7161" t="str">
            <v>008102</v>
          </cell>
          <cell r="F7161" t="str">
            <v>008102</v>
          </cell>
        </row>
        <row r="7162">
          <cell r="C7162" t="str">
            <v>289/K-PLU/XII/96</v>
          </cell>
          <cell r="D7162" t="str">
            <v>Hj. AMINAH Hi. GANGKA</v>
          </cell>
          <cell r="E7162" t="str">
            <v>053417</v>
          </cell>
          <cell r="F7162" t="str">
            <v>053417</v>
          </cell>
        </row>
        <row r="7163">
          <cell r="C7163" t="str">
            <v>42/K-PLU/II/96</v>
          </cell>
          <cell r="D7163" t="str">
            <v>H. AHMADIN</v>
          </cell>
          <cell r="E7163" t="str">
            <v>038870</v>
          </cell>
          <cell r="F7163" t="str">
            <v>038870</v>
          </cell>
        </row>
        <row r="7164">
          <cell r="C7164" t="str">
            <v>48/K-PLU/III/96</v>
          </cell>
          <cell r="D7164" t="str">
            <v>SADIMIN SUNDOYO</v>
          </cell>
          <cell r="E7164" t="str">
            <v>049356</v>
          </cell>
          <cell r="F7164" t="str">
            <v>049356</v>
          </cell>
        </row>
        <row r="7165">
          <cell r="C7165" t="str">
            <v>51/K-PLU/III/96</v>
          </cell>
          <cell r="D7165" t="str">
            <v>RAMLI</v>
          </cell>
          <cell r="E7165" t="str">
            <v>048847</v>
          </cell>
          <cell r="F7165" t="str">
            <v>048847</v>
          </cell>
        </row>
        <row r="7166">
          <cell r="C7166" t="str">
            <v>52/K-PLU/III/96</v>
          </cell>
          <cell r="D7166" t="str">
            <v>AMIRUDDIN</v>
          </cell>
          <cell r="E7166" t="str">
            <v>049078</v>
          </cell>
          <cell r="F7166" t="str">
            <v>049078</v>
          </cell>
        </row>
        <row r="7167">
          <cell r="C7167" t="str">
            <v>57/K-PLU/III/96</v>
          </cell>
          <cell r="D7167" t="str">
            <v>HERMAN ABD. HALIM</v>
          </cell>
          <cell r="E7167" t="str">
            <v>049939</v>
          </cell>
          <cell r="F7167" t="str">
            <v>049939</v>
          </cell>
        </row>
        <row r="7168">
          <cell r="C7168" t="str">
            <v>60/K-PLU/III/96</v>
          </cell>
          <cell r="D7168" t="str">
            <v>JOHNY PONGO</v>
          </cell>
          <cell r="E7168" t="str">
            <v>046768</v>
          </cell>
          <cell r="F7168" t="str">
            <v>046768</v>
          </cell>
        </row>
        <row r="7169">
          <cell r="C7169" t="str">
            <v>103/K-PLU/X/01</v>
          </cell>
          <cell r="D7169" t="str">
            <v>JABIR KAMBAJI</v>
          </cell>
          <cell r="E7169" t="str">
            <v>0122308</v>
          </cell>
          <cell r="F7169" t="str">
            <v>0122308</v>
          </cell>
        </row>
        <row r="7170">
          <cell r="C7170" t="str">
            <v>61/K-PLU/III/96</v>
          </cell>
          <cell r="D7170" t="str">
            <v>JABIR KAMBAJI</v>
          </cell>
          <cell r="E7170">
            <v>213111</v>
          </cell>
          <cell r="F7170">
            <v>213111</v>
          </cell>
        </row>
        <row r="7171">
          <cell r="C7171" t="str">
            <v>62/K-PLU/III/96</v>
          </cell>
          <cell r="D7171" t="str">
            <v>HAMKA ABU</v>
          </cell>
          <cell r="E7171" t="str">
            <v>049321</v>
          </cell>
          <cell r="F7171" t="str">
            <v>049321</v>
          </cell>
        </row>
        <row r="7172">
          <cell r="C7172" t="str">
            <v>63/K-PLU/III/96</v>
          </cell>
          <cell r="D7172" t="str">
            <v>ARSID BUHULA</v>
          </cell>
          <cell r="E7172" t="str">
            <v>049894</v>
          </cell>
          <cell r="F7172" t="str">
            <v>049894</v>
          </cell>
        </row>
        <row r="7173">
          <cell r="C7173" t="str">
            <v>64/K-PLU/III/96</v>
          </cell>
          <cell r="D7173" t="str">
            <v>SURSANING. OR</v>
          </cell>
          <cell r="E7173" t="str">
            <v>049917</v>
          </cell>
          <cell r="F7173" t="str">
            <v>049917</v>
          </cell>
        </row>
        <row r="7174">
          <cell r="C7174" t="str">
            <v>72/K-PLU/IV/96</v>
          </cell>
          <cell r="D7174" t="str">
            <v>NICO KARUNDENG</v>
          </cell>
          <cell r="E7174" t="str">
            <v>049773</v>
          </cell>
          <cell r="F7174" t="str">
            <v>049773</v>
          </cell>
        </row>
        <row r="7175">
          <cell r="C7175" t="str">
            <v>75/K-PLU/IV/96</v>
          </cell>
          <cell r="D7175" t="str">
            <v>ASNANI</v>
          </cell>
          <cell r="E7175" t="str">
            <v>049299</v>
          </cell>
          <cell r="F7175" t="str">
            <v>049299</v>
          </cell>
        </row>
        <row r="7176">
          <cell r="C7176" t="str">
            <v>77/K-PLU/IV/96</v>
          </cell>
          <cell r="D7176" t="str">
            <v>YAN MELLOLO TANDI P.</v>
          </cell>
          <cell r="E7176" t="str">
            <v>048150</v>
          </cell>
          <cell r="F7176" t="str">
            <v>048150</v>
          </cell>
        </row>
        <row r="7177">
          <cell r="C7177" t="str">
            <v>80/K-PLU/IV/96</v>
          </cell>
          <cell r="D7177" t="str">
            <v>AHMAD</v>
          </cell>
          <cell r="E7177" t="str">
            <v>050812</v>
          </cell>
          <cell r="F7177" t="str">
            <v>050812</v>
          </cell>
        </row>
        <row r="7178">
          <cell r="C7178" t="str">
            <v>82/K-PLU/IV/96</v>
          </cell>
          <cell r="D7178" t="str">
            <v>H. BABUS SALAM HADIS</v>
          </cell>
          <cell r="E7178" t="str">
            <v>050804</v>
          </cell>
          <cell r="F7178" t="str">
            <v>050804</v>
          </cell>
        </row>
        <row r="7179">
          <cell r="C7179" t="str">
            <v>121/K-PLU/VIII/94</v>
          </cell>
          <cell r="D7179" t="str">
            <v>H. BABUS SALAM HADIS</v>
          </cell>
          <cell r="E7179" t="str">
            <v>470046</v>
          </cell>
          <cell r="F7179" t="str">
            <v>470046</v>
          </cell>
        </row>
        <row r="7180">
          <cell r="C7180" t="str">
            <v>87/K-PLU/V/96</v>
          </cell>
          <cell r="D7180" t="str">
            <v>RAHMAN L.</v>
          </cell>
          <cell r="E7180" t="str">
            <v>050815</v>
          </cell>
          <cell r="F7180" t="str">
            <v>050815</v>
          </cell>
        </row>
        <row r="7181">
          <cell r="C7181" t="str">
            <v>89/K-PLU/V/96</v>
          </cell>
          <cell r="D7181" t="str">
            <v>H. MASENG</v>
          </cell>
          <cell r="E7181" t="str">
            <v>047671</v>
          </cell>
          <cell r="F7181" t="str">
            <v>047671</v>
          </cell>
        </row>
        <row r="7182">
          <cell r="C7182" t="str">
            <v>90/K-PLU/V/96</v>
          </cell>
          <cell r="D7182" t="str">
            <v>SATRIA. L</v>
          </cell>
          <cell r="E7182" t="str">
            <v>218269</v>
          </cell>
          <cell r="F7182" t="str">
            <v>218269</v>
          </cell>
        </row>
        <row r="7183">
          <cell r="C7183" t="str">
            <v>91/K-PLU/V/96</v>
          </cell>
          <cell r="D7183" t="str">
            <v>SUJIMAN</v>
          </cell>
          <cell r="E7183" t="str">
            <v>045466</v>
          </cell>
          <cell r="F7183" t="str">
            <v>045466</v>
          </cell>
        </row>
        <row r="7184">
          <cell r="C7184" t="str">
            <v>242/K-PLU/XI/97</v>
          </cell>
          <cell r="D7184" t="str">
            <v>BURHAN</v>
          </cell>
          <cell r="E7184" t="str">
            <v>071399</v>
          </cell>
          <cell r="F7184" t="str">
            <v>071399</v>
          </cell>
        </row>
        <row r="7185">
          <cell r="C7185" t="str">
            <v>92/K-PLU/V/96</v>
          </cell>
          <cell r="D7185" t="str">
            <v>BURHAN</v>
          </cell>
          <cell r="E7185" t="str">
            <v>049907</v>
          </cell>
          <cell r="F7185" t="str">
            <v>049907</v>
          </cell>
        </row>
        <row r="7186">
          <cell r="C7186" t="str">
            <v>99/K-PLU/V/96</v>
          </cell>
          <cell r="D7186" t="str">
            <v>HATU H. ISTAMBUL</v>
          </cell>
          <cell r="E7186" t="str">
            <v>044924</v>
          </cell>
          <cell r="F7186" t="str">
            <v>044924</v>
          </cell>
        </row>
        <row r="7187">
          <cell r="C7187" t="str">
            <v>27/K-PLU/VI/99</v>
          </cell>
          <cell r="D7187" t="str">
            <v>AMBO UPE</v>
          </cell>
          <cell r="E7187" t="str">
            <v>074083</v>
          </cell>
          <cell r="F7187" t="str">
            <v>074083</v>
          </cell>
        </row>
        <row r="7188">
          <cell r="C7188" t="str">
            <v>100/K-PLU/V/96</v>
          </cell>
          <cell r="D7188" t="str">
            <v>AMBO UPE</v>
          </cell>
          <cell r="E7188" t="str">
            <v>046286</v>
          </cell>
          <cell r="F7188" t="str">
            <v>046286</v>
          </cell>
        </row>
        <row r="7189">
          <cell r="C7189" t="str">
            <v>109/K-PLU/VI/96</v>
          </cell>
          <cell r="D7189" t="str">
            <v>A. LATIEF H. LAMANAGKU</v>
          </cell>
          <cell r="E7189" t="str">
            <v>051893</v>
          </cell>
          <cell r="F7189" t="str">
            <v>051893</v>
          </cell>
        </row>
        <row r="7190">
          <cell r="C7190" t="str">
            <v>114/K-PLU/VI/96</v>
          </cell>
          <cell r="D7190" t="str">
            <v>DUDIN A. MODUTO</v>
          </cell>
          <cell r="E7190" t="str">
            <v>051905</v>
          </cell>
          <cell r="F7190" t="str">
            <v>051905</v>
          </cell>
        </row>
        <row r="7191">
          <cell r="C7191" t="str">
            <v>121/K-PLU/VI/96</v>
          </cell>
          <cell r="D7191" t="str">
            <v>PALISU DG. MARAU</v>
          </cell>
          <cell r="E7191" t="str">
            <v>050775</v>
          </cell>
          <cell r="F7191" t="str">
            <v>050775</v>
          </cell>
        </row>
        <row r="7192">
          <cell r="C7192" t="str">
            <v>136/K-PLU/VII/96</v>
          </cell>
          <cell r="D7192" t="str">
            <v>H. AHMAD SALEH</v>
          </cell>
          <cell r="E7192" t="str">
            <v>053838</v>
          </cell>
          <cell r="F7192" t="str">
            <v>053838</v>
          </cell>
        </row>
        <row r="7193">
          <cell r="C7193" t="str">
            <v>129/K-PLU/VII/96</v>
          </cell>
          <cell r="D7193" t="str">
            <v>H. AHMAD SALEH</v>
          </cell>
          <cell r="E7193" t="str">
            <v>051907</v>
          </cell>
          <cell r="F7193" t="str">
            <v>051907</v>
          </cell>
        </row>
        <row r="7194">
          <cell r="C7194" t="str">
            <v>3/K-AD/I/98</v>
          </cell>
          <cell r="D7194" t="str">
            <v>CV. FAJAR BAHARI</v>
          </cell>
          <cell r="E7194" t="str">
            <v>039444</v>
          </cell>
          <cell r="F7194" t="str">
            <v>039444</v>
          </cell>
        </row>
        <row r="7195">
          <cell r="C7195" t="str">
            <v>4/K-AD/I/98</v>
          </cell>
          <cell r="D7195" t="str">
            <v>CV. FAJAR BAHARI</v>
          </cell>
          <cell r="E7195" t="str">
            <v>039466</v>
          </cell>
          <cell r="F7195" t="str">
            <v>039466</v>
          </cell>
        </row>
        <row r="7196">
          <cell r="C7196" t="str">
            <v>5/K-AD/I/98</v>
          </cell>
          <cell r="D7196" t="str">
            <v>CV. FAJAR BAHARI</v>
          </cell>
          <cell r="E7196" t="str">
            <v>039474</v>
          </cell>
          <cell r="F7196" t="str">
            <v>039474</v>
          </cell>
        </row>
        <row r="7197">
          <cell r="C7197" t="str">
            <v>142/K-PLU/VII/96</v>
          </cell>
          <cell r="D7197" t="str">
            <v>SAUD ALHADAR</v>
          </cell>
          <cell r="E7197" t="str">
            <v>052948</v>
          </cell>
          <cell r="F7197" t="str">
            <v>052948</v>
          </cell>
        </row>
        <row r="7198">
          <cell r="C7198" t="str">
            <v>143/K-PLU/VII/96</v>
          </cell>
          <cell r="D7198" t="str">
            <v>A. MALIK</v>
          </cell>
          <cell r="E7198" t="str">
            <v>053802</v>
          </cell>
          <cell r="F7198" t="str">
            <v>053802</v>
          </cell>
        </row>
        <row r="7199">
          <cell r="C7199" t="str">
            <v>151/K-PLU/VII/96</v>
          </cell>
          <cell r="D7199" t="str">
            <v>ARIFIN SULTAN</v>
          </cell>
          <cell r="E7199" t="str">
            <v>053087</v>
          </cell>
          <cell r="F7199" t="str">
            <v>053087</v>
          </cell>
        </row>
        <row r="7200">
          <cell r="C7200" t="str">
            <v>155/K-PLU/VII/96</v>
          </cell>
          <cell r="D7200" t="str">
            <v>HAERATY</v>
          </cell>
          <cell r="E7200" t="str">
            <v>052942</v>
          </cell>
          <cell r="F7200" t="str">
            <v>052942</v>
          </cell>
        </row>
        <row r="7201">
          <cell r="C7201" t="str">
            <v>156/K-PLU/VII/96</v>
          </cell>
          <cell r="D7201" t="str">
            <v>MUHTAR H. HAMID</v>
          </cell>
          <cell r="E7201" t="str">
            <v>049296</v>
          </cell>
          <cell r="F7201" t="str">
            <v>049296</v>
          </cell>
        </row>
        <row r="7202">
          <cell r="C7202" t="str">
            <v>73/K-PLU/VIII/01</v>
          </cell>
          <cell r="D7202" t="str">
            <v>MUHTAR Hi. HAMID</v>
          </cell>
          <cell r="E7202" t="str">
            <v>022408</v>
          </cell>
          <cell r="F7202" t="str">
            <v>022408</v>
          </cell>
        </row>
        <row r="7203">
          <cell r="C7203" t="str">
            <v>224/K-PLU/XI/97</v>
          </cell>
          <cell r="D7203" t="str">
            <v>AHMAD ABDULLAH</v>
          </cell>
          <cell r="E7203" t="str">
            <v>073282</v>
          </cell>
          <cell r="F7203" t="str">
            <v>073282</v>
          </cell>
        </row>
        <row r="7204">
          <cell r="C7204" t="str">
            <v>162/K-PLU/VIII/96</v>
          </cell>
          <cell r="D7204" t="str">
            <v>Hi. KAHAR DG. MATANTU</v>
          </cell>
          <cell r="E7204" t="str">
            <v>051924</v>
          </cell>
          <cell r="F7204" t="str">
            <v>051924</v>
          </cell>
        </row>
        <row r="7205">
          <cell r="C7205" t="str">
            <v>165/K-PLU/VIII/96</v>
          </cell>
          <cell r="D7205" t="str">
            <v>CV. JAMPAS/DJAMALIA POTONA</v>
          </cell>
          <cell r="E7205" t="str">
            <v>052962</v>
          </cell>
          <cell r="F7205" t="str">
            <v>052962</v>
          </cell>
        </row>
        <row r="7206">
          <cell r="C7206" t="str">
            <v>244/K-PLU/X/96</v>
          </cell>
          <cell r="D7206" t="str">
            <v>FELFINA MAGPAL, SE</v>
          </cell>
          <cell r="E7206" t="str">
            <v>055901</v>
          </cell>
          <cell r="F7206" t="str">
            <v>055901</v>
          </cell>
        </row>
        <row r="7207">
          <cell r="C7207" t="str">
            <v>170/K-PLU/VIII/96</v>
          </cell>
          <cell r="D7207" t="str">
            <v>FELFINA MAGPAL, SE</v>
          </cell>
          <cell r="E7207" t="str">
            <v>054551</v>
          </cell>
          <cell r="F7207" t="str">
            <v>054551</v>
          </cell>
        </row>
        <row r="7208">
          <cell r="C7208" t="str">
            <v>171/K-PLU/VIII/96</v>
          </cell>
          <cell r="D7208" t="str">
            <v>ARIFIN</v>
          </cell>
          <cell r="E7208" t="str">
            <v>054561</v>
          </cell>
          <cell r="F7208" t="str">
            <v>054561</v>
          </cell>
        </row>
        <row r="7209">
          <cell r="C7209" t="str">
            <v>174/K-PLU/VIII/96</v>
          </cell>
          <cell r="D7209" t="str">
            <v>JUSOP ORAH</v>
          </cell>
          <cell r="E7209" t="str">
            <v>054548</v>
          </cell>
          <cell r="F7209" t="str">
            <v>054548</v>
          </cell>
        </row>
        <row r="7210">
          <cell r="C7210" t="str">
            <v>176/K-PLU/VIII/96</v>
          </cell>
          <cell r="D7210" t="str">
            <v>ALWI KAMBAJI</v>
          </cell>
          <cell r="E7210">
            <v>214417</v>
          </cell>
          <cell r="F7210">
            <v>214417</v>
          </cell>
        </row>
        <row r="7211">
          <cell r="C7211" t="str">
            <v>164/K-PLU/VII/02</v>
          </cell>
          <cell r="D7211" t="str">
            <v>MARHANI</v>
          </cell>
          <cell r="E7211" t="str">
            <v>28874</v>
          </cell>
          <cell r="F7211" t="str">
            <v>28874</v>
          </cell>
        </row>
        <row r="7212">
          <cell r="C7212" t="str">
            <v>311/K-PLU/XII/96</v>
          </cell>
          <cell r="D7212" t="str">
            <v>AHRI</v>
          </cell>
          <cell r="E7212" t="str">
            <v>060546</v>
          </cell>
          <cell r="F7212" t="str">
            <v>060546</v>
          </cell>
        </row>
        <row r="7213">
          <cell r="C7213" t="str">
            <v>310/K-PLU/XII/96</v>
          </cell>
          <cell r="D7213" t="str">
            <v>ENDANG PEOLE</v>
          </cell>
          <cell r="E7213" t="str">
            <v>059475</v>
          </cell>
          <cell r="F7213" t="str">
            <v>059475</v>
          </cell>
        </row>
        <row r="7214">
          <cell r="C7214" t="str">
            <v>201/K-PLU/IX/96</v>
          </cell>
          <cell r="D7214" t="str">
            <v>MOH. ARIF</v>
          </cell>
          <cell r="E7214" t="str">
            <v>054972</v>
          </cell>
          <cell r="F7214" t="str">
            <v>054972</v>
          </cell>
        </row>
        <row r="7215">
          <cell r="C7215" t="str">
            <v>204/K-PLU/IX/96</v>
          </cell>
          <cell r="D7215" t="str">
            <v>ROSNA LATAHIA</v>
          </cell>
          <cell r="E7215" t="str">
            <v>054963</v>
          </cell>
          <cell r="F7215" t="str">
            <v>054963</v>
          </cell>
        </row>
        <row r="7216">
          <cell r="C7216" t="str">
            <v>205/K-PLU/IX/96</v>
          </cell>
          <cell r="D7216" t="str">
            <v>ARIFIN ABD. LATIEF</v>
          </cell>
          <cell r="E7216" t="str">
            <v>055744</v>
          </cell>
          <cell r="F7216" t="str">
            <v>055744</v>
          </cell>
        </row>
        <row r="7217">
          <cell r="C7217" t="str">
            <v>210/K-PLU/IX/96</v>
          </cell>
          <cell r="D7217" t="str">
            <v>MARIF DG. MADI</v>
          </cell>
          <cell r="E7217" t="str">
            <v>055035</v>
          </cell>
          <cell r="F7217" t="str">
            <v>055035</v>
          </cell>
        </row>
        <row r="7218">
          <cell r="C7218" t="str">
            <v>216/K-PLU/IX/96</v>
          </cell>
          <cell r="D7218" t="str">
            <v>KASIM KAHARU</v>
          </cell>
          <cell r="E7218" t="str">
            <v>055803</v>
          </cell>
          <cell r="F7218" t="str">
            <v>055803</v>
          </cell>
        </row>
        <row r="7219">
          <cell r="C7219" t="str">
            <v>312/K-PLU/XI/02</v>
          </cell>
          <cell r="D7219" t="str">
            <v>LAHELE</v>
          </cell>
          <cell r="E7219">
            <v>297448</v>
          </cell>
          <cell r="F7219">
            <v>297448</v>
          </cell>
        </row>
        <row r="7220">
          <cell r="C7220" t="str">
            <v>222/K-PLU/X/96</v>
          </cell>
          <cell r="D7220" t="str">
            <v>LAHELE</v>
          </cell>
          <cell r="E7220" t="str">
            <v>055856</v>
          </cell>
          <cell r="F7220" t="str">
            <v>055856</v>
          </cell>
        </row>
        <row r="7221">
          <cell r="C7221" t="str">
            <v>223/K-PLU/X/96</v>
          </cell>
          <cell r="D7221" t="str">
            <v>ALBERT M, BSc./S. ROHAYATI</v>
          </cell>
          <cell r="E7221" t="str">
            <v>055869</v>
          </cell>
          <cell r="F7221" t="str">
            <v>055869</v>
          </cell>
        </row>
        <row r="7222">
          <cell r="C7222" t="str">
            <v>229/K-PLU/X/96</v>
          </cell>
          <cell r="D7222" t="str">
            <v>AIDIN P.</v>
          </cell>
          <cell r="E7222" t="str">
            <v>055841</v>
          </cell>
          <cell r="F7222" t="str">
            <v>055841</v>
          </cell>
        </row>
        <row r="7223">
          <cell r="C7223" t="str">
            <v>230/K-PLU/X/96</v>
          </cell>
          <cell r="D7223" t="str">
            <v>SUMANTRI</v>
          </cell>
          <cell r="E7223" t="str">
            <v>055903</v>
          </cell>
          <cell r="F7223" t="str">
            <v>055903</v>
          </cell>
        </row>
        <row r="7224">
          <cell r="C7224" t="str">
            <v>231/K-PLU/X/96</v>
          </cell>
          <cell r="D7224" t="str">
            <v>AKRAM</v>
          </cell>
          <cell r="E7224" t="str">
            <v>055839</v>
          </cell>
          <cell r="F7224" t="str">
            <v>055839</v>
          </cell>
        </row>
        <row r="7225">
          <cell r="C7225" t="str">
            <v>236/K-PLU/X/96</v>
          </cell>
          <cell r="D7225" t="str">
            <v>NASRUN AMIN</v>
          </cell>
          <cell r="E7225" t="str">
            <v>057222</v>
          </cell>
          <cell r="F7225" t="str">
            <v>057222</v>
          </cell>
        </row>
        <row r="7226">
          <cell r="C7226" t="str">
            <v>239/K-PLU/X/96</v>
          </cell>
          <cell r="D7226" t="str">
            <v>IBRAHIM</v>
          </cell>
          <cell r="E7226" t="str">
            <v>053422</v>
          </cell>
          <cell r="F7226" t="str">
            <v>053422</v>
          </cell>
        </row>
        <row r="7227">
          <cell r="C7227" t="str">
            <v>260/K-PLU/XII/97</v>
          </cell>
          <cell r="D7227" t="str">
            <v>Hi. BENNY SALEH WARIDIN</v>
          </cell>
          <cell r="E7227" t="str">
            <v>220116</v>
          </cell>
          <cell r="F7227" t="str">
            <v>220116</v>
          </cell>
        </row>
        <row r="7228">
          <cell r="C7228" t="str">
            <v>242/K-PLU/X/96</v>
          </cell>
          <cell r="D7228" t="str">
            <v>Hi. BENNY SALEH WARIDIN</v>
          </cell>
          <cell r="E7228" t="str">
            <v>057172</v>
          </cell>
          <cell r="F7228" t="str">
            <v>057172</v>
          </cell>
        </row>
        <row r="7229">
          <cell r="C7229" t="str">
            <v>243/K-PLU/X/96</v>
          </cell>
          <cell r="D7229" t="str">
            <v>UMAR MUHAMMAD</v>
          </cell>
          <cell r="E7229" t="str">
            <v>057167</v>
          </cell>
          <cell r="F7229" t="str">
            <v>057167</v>
          </cell>
        </row>
        <row r="7230">
          <cell r="C7230" t="str">
            <v>29/K-PLU/II/02</v>
          </cell>
          <cell r="D7230" t="str">
            <v>HJ. MARAUNGGA</v>
          </cell>
          <cell r="E7230" t="str">
            <v>026273</v>
          </cell>
          <cell r="F7230" t="str">
            <v>026273</v>
          </cell>
        </row>
        <row r="7231">
          <cell r="C7231" t="str">
            <v>246/K-PLU/X/96</v>
          </cell>
          <cell r="D7231" t="str">
            <v>SINTO SAPUTRA</v>
          </cell>
          <cell r="E7231" t="str">
            <v>056157</v>
          </cell>
          <cell r="F7231" t="str">
            <v>056157</v>
          </cell>
        </row>
        <row r="7232">
          <cell r="C7232" t="str">
            <v>249/K-PLU/XI/96</v>
          </cell>
          <cell r="D7232" t="str">
            <v>FIRMAN DAMIN</v>
          </cell>
          <cell r="E7232" t="str">
            <v>057200</v>
          </cell>
          <cell r="F7232" t="str">
            <v>057200</v>
          </cell>
        </row>
        <row r="7233">
          <cell r="C7233" t="str">
            <v>250/K-PLU/XI/96</v>
          </cell>
          <cell r="D7233" t="str">
            <v>YULIUS NASA</v>
          </cell>
          <cell r="E7233" t="str">
            <v>215125</v>
          </cell>
          <cell r="F7233" t="str">
            <v>215125</v>
          </cell>
        </row>
        <row r="7234">
          <cell r="C7234" t="str">
            <v>253/K-PLU/XI/96</v>
          </cell>
          <cell r="D7234" t="str">
            <v>ARIFIN NASIR</v>
          </cell>
          <cell r="E7234" t="str">
            <v>057173</v>
          </cell>
          <cell r="F7234" t="str">
            <v>057173</v>
          </cell>
        </row>
        <row r="7235">
          <cell r="C7235" t="str">
            <v>256/K-PLU/XI/96</v>
          </cell>
          <cell r="D7235" t="str">
            <v>HATIMAH YASIM / SUPARDI</v>
          </cell>
          <cell r="E7235" t="str">
            <v>057232</v>
          </cell>
          <cell r="F7235" t="str">
            <v>057232</v>
          </cell>
        </row>
        <row r="7236">
          <cell r="C7236" t="str">
            <v>258/K-PLU/XI/96</v>
          </cell>
          <cell r="D7236" t="str">
            <v>MOHAMAD MOHIDIN</v>
          </cell>
          <cell r="E7236" t="str">
            <v>057228</v>
          </cell>
          <cell r="F7236" t="str">
            <v>057228</v>
          </cell>
        </row>
        <row r="7237">
          <cell r="C7237" t="str">
            <v>259/K-PLU/XI/96</v>
          </cell>
          <cell r="D7237" t="str">
            <v>A. LADELA</v>
          </cell>
          <cell r="E7237" t="str">
            <v>057171</v>
          </cell>
          <cell r="F7237" t="str">
            <v>057171</v>
          </cell>
        </row>
        <row r="7238">
          <cell r="C7238" t="str">
            <v>268/K-PLU/XI/96</v>
          </cell>
          <cell r="D7238" t="str">
            <v>MARKUS SALO</v>
          </cell>
          <cell r="E7238" t="str">
            <v>054207</v>
          </cell>
          <cell r="F7238" t="str">
            <v>054207</v>
          </cell>
        </row>
        <row r="7239">
          <cell r="C7239" t="str">
            <v>269/K-PLU/XI/96</v>
          </cell>
          <cell r="D7239" t="str">
            <v>I KETUT SUARSANA</v>
          </cell>
          <cell r="E7239" t="str">
            <v>057231</v>
          </cell>
          <cell r="F7239" t="str">
            <v>057231</v>
          </cell>
        </row>
        <row r="7240">
          <cell r="C7240" t="str">
            <v>274/K-PLU/XI/96</v>
          </cell>
          <cell r="D7240" t="str">
            <v>TUKIRAN</v>
          </cell>
          <cell r="E7240" t="str">
            <v>058168</v>
          </cell>
          <cell r="F7240" t="str">
            <v>058168</v>
          </cell>
        </row>
        <row r="7241">
          <cell r="C7241" t="str">
            <v>13/K-AD/VIII/98</v>
          </cell>
          <cell r="D7241" t="str">
            <v>CV. INFO</v>
          </cell>
          <cell r="E7241" t="str">
            <v>054379</v>
          </cell>
          <cell r="F7241" t="str">
            <v>054379</v>
          </cell>
        </row>
        <row r="7242">
          <cell r="C7242" t="str">
            <v>279/K-PLU/XI/96</v>
          </cell>
          <cell r="D7242" t="str">
            <v>SUPRIONO</v>
          </cell>
          <cell r="E7242" t="str">
            <v>057333</v>
          </cell>
          <cell r="F7242" t="str">
            <v>057333</v>
          </cell>
        </row>
        <row r="7243">
          <cell r="C7243" t="str">
            <v>281/K-PLU/XI/96</v>
          </cell>
          <cell r="D7243" t="str">
            <v>HAMID Hi. LAMBI</v>
          </cell>
          <cell r="E7243" t="str">
            <v>057213</v>
          </cell>
          <cell r="F7243" t="str">
            <v>057213</v>
          </cell>
        </row>
        <row r="7244">
          <cell r="C7244" t="str">
            <v>283/K-PLU/XI/96</v>
          </cell>
          <cell r="D7244" t="str">
            <v>HENNGKY ADAM</v>
          </cell>
          <cell r="E7244" t="str">
            <v>057233</v>
          </cell>
          <cell r="F7244" t="str">
            <v>057233</v>
          </cell>
        </row>
        <row r="7245">
          <cell r="C7245" t="str">
            <v>284/K-PLU/XI/96</v>
          </cell>
          <cell r="D7245" t="str">
            <v>MASTUR MANAN</v>
          </cell>
          <cell r="E7245" t="str">
            <v>054229</v>
          </cell>
          <cell r="F7245" t="str">
            <v>054229</v>
          </cell>
        </row>
        <row r="7246">
          <cell r="C7246" t="str">
            <v>91/K-PLU/IX/01</v>
          </cell>
          <cell r="D7246" t="str">
            <v>TAHANG</v>
          </cell>
          <cell r="E7246" t="str">
            <v>023772</v>
          </cell>
          <cell r="F7246" t="str">
            <v>023772</v>
          </cell>
        </row>
        <row r="7247">
          <cell r="C7247" t="str">
            <v>293/K-PLU/XII/96</v>
          </cell>
          <cell r="D7247" t="str">
            <v>M. AMIN</v>
          </cell>
          <cell r="E7247" t="str">
            <v>058331</v>
          </cell>
          <cell r="F7247" t="str">
            <v>058331</v>
          </cell>
        </row>
        <row r="7248">
          <cell r="C7248" t="str">
            <v>295/K-PLU/XII/96</v>
          </cell>
          <cell r="D7248" t="str">
            <v>MARGONO</v>
          </cell>
          <cell r="E7248" t="str">
            <v>058332</v>
          </cell>
          <cell r="F7248" t="str">
            <v>058332</v>
          </cell>
        </row>
        <row r="7249">
          <cell r="C7249" t="str">
            <v>302/K-PLU/XII/96</v>
          </cell>
          <cell r="D7249" t="str">
            <v>YUDHIARTA</v>
          </cell>
          <cell r="E7249" t="str">
            <v>059637</v>
          </cell>
          <cell r="F7249" t="str">
            <v>059637</v>
          </cell>
        </row>
        <row r="7250">
          <cell r="C7250" t="str">
            <v>305/K-PLU/XII/96</v>
          </cell>
          <cell r="D7250" t="str">
            <v>ALWI DAHLAN</v>
          </cell>
          <cell r="E7250" t="str">
            <v>05731</v>
          </cell>
          <cell r="F7250" t="str">
            <v>05731</v>
          </cell>
        </row>
        <row r="7251">
          <cell r="C7251" t="str">
            <v>98/K-PLU/IX/00</v>
          </cell>
          <cell r="D7251" t="str">
            <v>Hi. ALWI DAHLAN</v>
          </cell>
          <cell r="E7251" t="str">
            <v>007761</v>
          </cell>
          <cell r="F7251" t="str">
            <v>007761</v>
          </cell>
        </row>
        <row r="7252">
          <cell r="C7252" t="str">
            <v>62/K-PLU/VII/00</v>
          </cell>
          <cell r="D7252" t="str">
            <v>Hi. ALWI DAHLAN</v>
          </cell>
          <cell r="E7252" t="str">
            <v>005375</v>
          </cell>
          <cell r="F7252" t="str">
            <v>005375</v>
          </cell>
        </row>
        <row r="7253">
          <cell r="C7253" t="str">
            <v>308/K-PLU/XII/96</v>
          </cell>
          <cell r="D7253" t="str">
            <v>Hi. MURIHI</v>
          </cell>
          <cell r="E7253" t="str">
            <v>055748</v>
          </cell>
          <cell r="F7253" t="str">
            <v>055748</v>
          </cell>
        </row>
        <row r="7254">
          <cell r="C7254" t="str">
            <v>281/K-PLU/XII/97</v>
          </cell>
          <cell r="D7254" t="str">
            <v>DARLIN</v>
          </cell>
          <cell r="E7254" t="str">
            <v>072319</v>
          </cell>
          <cell r="F7254" t="str">
            <v>072319</v>
          </cell>
        </row>
        <row r="7255">
          <cell r="C7255" t="str">
            <v>284/K-PLU/XII/97</v>
          </cell>
          <cell r="D7255" t="str">
            <v>Hi. MUSTIKA</v>
          </cell>
          <cell r="E7255" t="str">
            <v>074209</v>
          </cell>
          <cell r="F7255" t="str">
            <v>074209</v>
          </cell>
        </row>
        <row r="7256">
          <cell r="C7256" t="str">
            <v>286/K-PLU/XII/97</v>
          </cell>
          <cell r="D7256" t="str">
            <v>I GEDE RAI MARTA</v>
          </cell>
          <cell r="E7256" t="str">
            <v>074174</v>
          </cell>
          <cell r="F7256" t="str">
            <v>074174</v>
          </cell>
        </row>
        <row r="7257">
          <cell r="C7257" t="str">
            <v>144/K-PLU/XII/01</v>
          </cell>
          <cell r="D7257" t="str">
            <v>I GEDE RAI MERTHA</v>
          </cell>
          <cell r="E7257">
            <v>169106</v>
          </cell>
          <cell r="F7257">
            <v>169106</v>
          </cell>
        </row>
        <row r="7258">
          <cell r="C7258" t="str">
            <v>3/K-PLU/I/97</v>
          </cell>
          <cell r="D7258" t="str">
            <v xml:space="preserve">BURAERA </v>
          </cell>
          <cell r="E7258" t="str">
            <v>060488</v>
          </cell>
          <cell r="F7258" t="str">
            <v>060488</v>
          </cell>
        </row>
        <row r="7259">
          <cell r="C7259" t="str">
            <v>4/K-PLU/I/97</v>
          </cell>
          <cell r="D7259" t="str">
            <v>ISMAIL</v>
          </cell>
          <cell r="E7259" t="str">
            <v>060578</v>
          </cell>
          <cell r="F7259" t="str">
            <v>060578</v>
          </cell>
        </row>
        <row r="7260">
          <cell r="C7260" t="str">
            <v>8/K-PLU/I/97</v>
          </cell>
          <cell r="D7260" t="str">
            <v>Dra. FAUZIA</v>
          </cell>
          <cell r="E7260" t="str">
            <v>060584</v>
          </cell>
          <cell r="F7260" t="str">
            <v>060584</v>
          </cell>
        </row>
        <row r="7261">
          <cell r="C7261" t="str">
            <v>9/K-PLU/I/97</v>
          </cell>
          <cell r="D7261" t="str">
            <v>MUSTAFA</v>
          </cell>
          <cell r="E7261">
            <v>216179</v>
          </cell>
          <cell r="F7261">
            <v>216179</v>
          </cell>
        </row>
        <row r="7262">
          <cell r="C7262" t="str">
            <v>10/K-PLU/I/97</v>
          </cell>
          <cell r="D7262" t="str">
            <v>SANTO MONIAGA</v>
          </cell>
          <cell r="E7262" t="str">
            <v>060606</v>
          </cell>
          <cell r="F7262" t="str">
            <v>060606</v>
          </cell>
        </row>
        <row r="7263">
          <cell r="C7263" t="str">
            <v>18/K-PLU/II/97</v>
          </cell>
          <cell r="D7263" t="str">
            <v>FUJI ASTUTI</v>
          </cell>
          <cell r="E7263" t="str">
            <v>061608</v>
          </cell>
          <cell r="F7263" t="str">
            <v>061608</v>
          </cell>
        </row>
        <row r="7264">
          <cell r="C7264" t="str">
            <v>19/K-PLU/II/97</v>
          </cell>
          <cell r="D7264" t="str">
            <v>DM. RAMLI PATIRANI</v>
          </cell>
          <cell r="E7264" t="str">
            <v>061610</v>
          </cell>
          <cell r="F7264" t="str">
            <v>061610</v>
          </cell>
        </row>
        <row r="7265">
          <cell r="C7265" t="str">
            <v>20/K-PLU/II/97</v>
          </cell>
          <cell r="D7265" t="str">
            <v>SUDJIANTO</v>
          </cell>
          <cell r="E7265" t="str">
            <v>061609</v>
          </cell>
          <cell r="F7265" t="str">
            <v>061609</v>
          </cell>
        </row>
        <row r="7266">
          <cell r="C7266" t="str">
            <v>23/K-PLU/II/97</v>
          </cell>
          <cell r="D7266" t="str">
            <v>ANWAR</v>
          </cell>
          <cell r="E7266" t="str">
            <v>215458</v>
          </cell>
          <cell r="F7266" t="str">
            <v>215458</v>
          </cell>
        </row>
        <row r="7267">
          <cell r="C7267" t="str">
            <v>112/K-PLU/VII/97</v>
          </cell>
          <cell r="D7267" t="str">
            <v>KADIR LAREWA</v>
          </cell>
          <cell r="E7267" t="str">
            <v>065772</v>
          </cell>
          <cell r="F7267" t="str">
            <v>065772</v>
          </cell>
        </row>
        <row r="7268">
          <cell r="C7268" t="str">
            <v>24/K-PLU/II/97</v>
          </cell>
          <cell r="D7268" t="str">
            <v>KADIR LAREWA</v>
          </cell>
          <cell r="E7268" t="str">
            <v>061659</v>
          </cell>
          <cell r="F7268" t="str">
            <v>061659</v>
          </cell>
        </row>
        <row r="7269">
          <cell r="C7269" t="str">
            <v>25/K-PLU/II/97</v>
          </cell>
          <cell r="D7269" t="str">
            <v>SINAIRI DULIANAS</v>
          </cell>
          <cell r="E7269" t="str">
            <v>216480</v>
          </cell>
          <cell r="F7269" t="str">
            <v>216480</v>
          </cell>
        </row>
        <row r="7270">
          <cell r="C7270" t="str">
            <v>44/K-PLU/VII/99</v>
          </cell>
          <cell r="D7270" t="str">
            <v>AHSAN M.</v>
          </cell>
          <cell r="E7270" t="str">
            <v>070864</v>
          </cell>
          <cell r="F7270" t="str">
            <v>070864</v>
          </cell>
        </row>
        <row r="7271">
          <cell r="C7271" t="str">
            <v>44/K-PLU/III/97</v>
          </cell>
          <cell r="D7271" t="str">
            <v>TAMSU L. LAMANGKANA</v>
          </cell>
          <cell r="E7271" t="str">
            <v>62641</v>
          </cell>
          <cell r="F7271" t="str">
            <v>62641</v>
          </cell>
        </row>
        <row r="7272">
          <cell r="C7272" t="str">
            <v>18/K-TR/IX/97</v>
          </cell>
          <cell r="D7272" t="str">
            <v>PT. TUJU WALI WALI</v>
          </cell>
          <cell r="E7272" t="str">
            <v>039442</v>
          </cell>
          <cell r="F7272" t="str">
            <v>039442</v>
          </cell>
        </row>
        <row r="7273">
          <cell r="C7273" t="str">
            <v>19/K-TR/IX/97</v>
          </cell>
          <cell r="D7273" t="str">
            <v>PT. TUJU WALI WALI</v>
          </cell>
          <cell r="E7273" t="str">
            <v>039455</v>
          </cell>
          <cell r="F7273" t="str">
            <v>039455</v>
          </cell>
        </row>
        <row r="7274">
          <cell r="C7274" t="str">
            <v>20/K-TR/IX/97</v>
          </cell>
          <cell r="D7274" t="str">
            <v>PT. TUJU WALI WALI</v>
          </cell>
          <cell r="E7274" t="str">
            <v>039475</v>
          </cell>
          <cell r="F7274" t="str">
            <v>039475</v>
          </cell>
        </row>
        <row r="7275">
          <cell r="C7275" t="str">
            <v>21/K-TR/IX/97</v>
          </cell>
          <cell r="D7275" t="str">
            <v>PT. TUJU WALI WALI</v>
          </cell>
          <cell r="E7275" t="str">
            <v>039462</v>
          </cell>
          <cell r="F7275" t="str">
            <v>039462</v>
          </cell>
        </row>
        <row r="7276">
          <cell r="C7276" t="str">
            <v>22/K-TR/IX/97</v>
          </cell>
          <cell r="D7276" t="str">
            <v>PT. TUJU WALI WALI</v>
          </cell>
          <cell r="E7276" t="str">
            <v>038937</v>
          </cell>
          <cell r="F7276" t="str">
            <v>038937</v>
          </cell>
        </row>
        <row r="7277">
          <cell r="C7277" t="str">
            <v>9/K-TR/VIII/97</v>
          </cell>
          <cell r="D7277" t="str">
            <v>PT. TUJU WALI WALI</v>
          </cell>
          <cell r="E7277" t="str">
            <v>051440</v>
          </cell>
          <cell r="F7277" t="str">
            <v>051440</v>
          </cell>
        </row>
        <row r="7278">
          <cell r="C7278" t="str">
            <v>10/K-TR/VIII/97</v>
          </cell>
          <cell r="D7278" t="str">
            <v>PT. TUJU WALI WALI</v>
          </cell>
          <cell r="E7278" t="str">
            <v>051439</v>
          </cell>
          <cell r="F7278" t="str">
            <v>051439</v>
          </cell>
        </row>
        <row r="7279">
          <cell r="C7279" t="str">
            <v>11/K-TR/VIII/97</v>
          </cell>
          <cell r="D7279" t="str">
            <v>PT. TUJU WALI WALI</v>
          </cell>
          <cell r="E7279" t="str">
            <v>041987</v>
          </cell>
          <cell r="F7279" t="str">
            <v>041987</v>
          </cell>
        </row>
        <row r="7280">
          <cell r="C7280" t="str">
            <v>12/K-TR/VIII/97</v>
          </cell>
          <cell r="D7280" t="str">
            <v>PT. TUJU WALI WALI</v>
          </cell>
          <cell r="E7280" t="str">
            <v>038913</v>
          </cell>
          <cell r="F7280" t="str">
            <v>038913</v>
          </cell>
        </row>
        <row r="7281">
          <cell r="C7281" t="str">
            <v>133/K-PLU/VII/97</v>
          </cell>
          <cell r="D7281" t="str">
            <v>PT. TUJU WALI WALI</v>
          </cell>
          <cell r="E7281" t="str">
            <v>065792</v>
          </cell>
          <cell r="F7281" t="str">
            <v>065792</v>
          </cell>
        </row>
        <row r="7282">
          <cell r="C7282" t="str">
            <v>39/K-PLU/III/97</v>
          </cell>
          <cell r="D7282" t="str">
            <v>PT. TUJU WALI WALI</v>
          </cell>
          <cell r="E7282" t="str">
            <v>026648</v>
          </cell>
          <cell r="F7282" t="str">
            <v>026648</v>
          </cell>
        </row>
        <row r="7283">
          <cell r="C7283" t="str">
            <v>337/K-PLU/XII/02</v>
          </cell>
          <cell r="D7283" t="str">
            <v>AMINUDDIN MUHADI</v>
          </cell>
          <cell r="E7283" t="str">
            <v>2K000076</v>
          </cell>
          <cell r="F7283" t="str">
            <v>2K000076</v>
          </cell>
        </row>
        <row r="7284">
          <cell r="C7284" t="str">
            <v>45/K-PLU/III/97</v>
          </cell>
          <cell r="D7284" t="str">
            <v>ADRI AUDI PUSUNG</v>
          </cell>
          <cell r="E7284" t="str">
            <v>062650</v>
          </cell>
          <cell r="F7284" t="str">
            <v>062650</v>
          </cell>
        </row>
        <row r="7285">
          <cell r="C7285" t="str">
            <v>47/K-PLU/III/97</v>
          </cell>
          <cell r="D7285" t="str">
            <v>NASRAN MOH. NUR</v>
          </cell>
          <cell r="E7285" t="str">
            <v>062657</v>
          </cell>
          <cell r="F7285" t="str">
            <v>062657</v>
          </cell>
        </row>
        <row r="7286">
          <cell r="C7286" t="str">
            <v>90/K-PLU/VI/97</v>
          </cell>
          <cell r="D7286" t="str">
            <v>CV. MERCUSUAR UTAMA</v>
          </cell>
          <cell r="E7286" t="str">
            <v>064980</v>
          </cell>
          <cell r="F7286" t="str">
            <v>064980</v>
          </cell>
        </row>
        <row r="7287">
          <cell r="C7287" t="str">
            <v>165/K-PLU/XII/00</v>
          </cell>
          <cell r="D7287" t="str">
            <v>Hi. ABD. RAHMAN</v>
          </cell>
          <cell r="E7287" t="str">
            <v>009352</v>
          </cell>
          <cell r="F7287" t="str">
            <v>009352</v>
          </cell>
        </row>
        <row r="7288">
          <cell r="C7288" t="str">
            <v>114/K-PLU/X/00</v>
          </cell>
          <cell r="D7288" t="str">
            <v>Hi. ABD. RAHMAN</v>
          </cell>
          <cell r="E7288" t="str">
            <v>034816</v>
          </cell>
          <cell r="F7288" t="str">
            <v>034816</v>
          </cell>
        </row>
        <row r="7289">
          <cell r="C7289" t="str">
            <v>53/K-PLU/IV/97</v>
          </cell>
          <cell r="D7289" t="str">
            <v>Hi. ABD. RAHMAN</v>
          </cell>
          <cell r="E7289" t="str">
            <v>247590</v>
          </cell>
          <cell r="F7289" t="str">
            <v>247590</v>
          </cell>
        </row>
        <row r="7290">
          <cell r="C7290" t="str">
            <v>54/K-PLU/IV/97</v>
          </cell>
          <cell r="D7290" t="str">
            <v>Drs. MUHAMMADIA AS.</v>
          </cell>
          <cell r="E7290" t="str">
            <v>063017</v>
          </cell>
          <cell r="F7290" t="str">
            <v>063017</v>
          </cell>
        </row>
        <row r="7291">
          <cell r="C7291" t="str">
            <v>58/K-PLU/IV/97</v>
          </cell>
          <cell r="D7291" t="str">
            <v>HAMID ABD. RAHMAN</v>
          </cell>
          <cell r="E7291" t="str">
            <v>062653</v>
          </cell>
          <cell r="F7291" t="str">
            <v>062653</v>
          </cell>
        </row>
        <row r="7292">
          <cell r="C7292" t="str">
            <v>59/K-PLU/IV/97</v>
          </cell>
          <cell r="D7292" t="str">
            <v>FRISSIAN SOPUTRA</v>
          </cell>
          <cell r="E7292" t="str">
            <v>217059</v>
          </cell>
          <cell r="F7292" t="str">
            <v>217059</v>
          </cell>
        </row>
        <row r="7293">
          <cell r="C7293" t="str">
            <v>60/K-PLU/IV/97</v>
          </cell>
          <cell r="D7293" t="str">
            <v>BAKRI DJ. SODA</v>
          </cell>
          <cell r="E7293" t="str">
            <v>063590</v>
          </cell>
          <cell r="F7293" t="str">
            <v>063590</v>
          </cell>
        </row>
        <row r="7294">
          <cell r="C7294" t="str">
            <v>62/K-PLU/IV/97</v>
          </cell>
          <cell r="D7294" t="str">
            <v>ARSYID GAZALI</v>
          </cell>
          <cell r="E7294" t="str">
            <v>063500</v>
          </cell>
          <cell r="F7294" t="str">
            <v>063500</v>
          </cell>
        </row>
        <row r="7295">
          <cell r="C7295" t="str">
            <v>65/K-PLU/IV/97</v>
          </cell>
          <cell r="D7295" t="str">
            <v>IDRUS SAKKA</v>
          </cell>
          <cell r="E7295" t="str">
            <v>063634</v>
          </cell>
          <cell r="F7295" t="str">
            <v>063634</v>
          </cell>
        </row>
        <row r="7296">
          <cell r="C7296" t="str">
            <v>66/K-PLU/IV/97</v>
          </cell>
          <cell r="D7296" t="str">
            <v>SAKIR</v>
          </cell>
          <cell r="E7296" t="str">
            <v>063628</v>
          </cell>
          <cell r="F7296" t="str">
            <v>063628</v>
          </cell>
        </row>
        <row r="7297">
          <cell r="C7297" t="str">
            <v>69/K-PLU/V/97</v>
          </cell>
          <cell r="D7297" t="str">
            <v>HUSEN SALAMA A. MD.</v>
          </cell>
          <cell r="E7297" t="str">
            <v>063503</v>
          </cell>
          <cell r="F7297" t="str">
            <v>063503</v>
          </cell>
        </row>
        <row r="7298">
          <cell r="C7298" t="str">
            <v>70/K-PLU/V/97</v>
          </cell>
          <cell r="D7298" t="str">
            <v>HERLIN LUMINGKEWAS</v>
          </cell>
          <cell r="E7298" t="str">
            <v>064348</v>
          </cell>
          <cell r="F7298" t="str">
            <v>064348</v>
          </cell>
        </row>
        <row r="7299">
          <cell r="C7299" t="str">
            <v>74/K-PLU/V/97</v>
          </cell>
          <cell r="D7299" t="str">
            <v>Hj. NIRWANA</v>
          </cell>
          <cell r="E7299" t="str">
            <v>063499</v>
          </cell>
          <cell r="F7299" t="str">
            <v>063499</v>
          </cell>
        </row>
        <row r="7300">
          <cell r="C7300" t="str">
            <v>77/K-PLU/V/97</v>
          </cell>
          <cell r="D7300" t="str">
            <v>FERRY THEISER</v>
          </cell>
          <cell r="E7300" t="str">
            <v>064295</v>
          </cell>
          <cell r="F7300" t="str">
            <v>064295</v>
          </cell>
        </row>
        <row r="7301">
          <cell r="C7301" t="str">
            <v>28/K-PLU/II/02</v>
          </cell>
          <cell r="D7301" t="str">
            <v>H. ABD RAHMAN BADAWI</v>
          </cell>
          <cell r="E7301" t="str">
            <v>026275</v>
          </cell>
          <cell r="F7301" t="str">
            <v>026275</v>
          </cell>
        </row>
        <row r="7302">
          <cell r="C7302" t="str">
            <v>318/K-PLU/XI/02</v>
          </cell>
          <cell r="D7302" t="str">
            <v>H. ABD. RAHMAN BADAWI</v>
          </cell>
          <cell r="E7302" t="str">
            <v>0000455</v>
          </cell>
          <cell r="F7302" t="str">
            <v>0000455</v>
          </cell>
        </row>
        <row r="7303">
          <cell r="C7303" t="str">
            <v>197/K-PLU/X/97</v>
          </cell>
          <cell r="D7303" t="str">
            <v>Hi. ABD. RAHMAN BADAWI</v>
          </cell>
          <cell r="E7303" t="str">
            <v>066046</v>
          </cell>
          <cell r="F7303" t="str">
            <v>066046</v>
          </cell>
        </row>
        <row r="7304">
          <cell r="C7304" t="str">
            <v>198/K-PLU/X/97</v>
          </cell>
          <cell r="D7304" t="str">
            <v>Hi. ABD. RAHMAN BADAWI</v>
          </cell>
          <cell r="E7304" t="str">
            <v>069177</v>
          </cell>
          <cell r="F7304" t="str">
            <v>069177</v>
          </cell>
        </row>
        <row r="7305">
          <cell r="C7305" t="str">
            <v>80/K-PLU/V/97</v>
          </cell>
          <cell r="D7305" t="str">
            <v>Hi. ABD. RAHMAN BADAWI</v>
          </cell>
          <cell r="E7305" t="str">
            <v>000830</v>
          </cell>
          <cell r="F7305" t="str">
            <v>000830</v>
          </cell>
        </row>
        <row r="7306">
          <cell r="C7306" t="str">
            <v>1/K-TR/II/00</v>
          </cell>
          <cell r="D7306" t="str">
            <v>Hi. ABD. RAHMAN BADAWI</v>
          </cell>
          <cell r="E7306" t="str">
            <v>055380</v>
          </cell>
          <cell r="F7306" t="str">
            <v>055380</v>
          </cell>
        </row>
        <row r="7307">
          <cell r="C7307" t="str">
            <v>82/K-PLU/V/97</v>
          </cell>
          <cell r="D7307" t="str">
            <v>MOHAMMAD LUBIS</v>
          </cell>
          <cell r="E7307" t="str">
            <v>064521</v>
          </cell>
          <cell r="F7307" t="str">
            <v>064521</v>
          </cell>
        </row>
        <row r="7308">
          <cell r="C7308" t="str">
            <v>83/K-PLU/V/97</v>
          </cell>
          <cell r="D7308" t="str">
            <v>Hi. IMRAN ABDULLAH</v>
          </cell>
          <cell r="E7308" t="str">
            <v>064513</v>
          </cell>
          <cell r="F7308" t="str">
            <v>064513</v>
          </cell>
        </row>
        <row r="7309">
          <cell r="C7309" t="str">
            <v>84/K-PLU/V/97</v>
          </cell>
          <cell r="D7309" t="str">
            <v>SURYA Hi. THAMRIN</v>
          </cell>
          <cell r="E7309" t="str">
            <v>063505</v>
          </cell>
          <cell r="F7309" t="str">
            <v>063505</v>
          </cell>
        </row>
        <row r="7310">
          <cell r="C7310" t="str">
            <v>87/K-PLU/V/97</v>
          </cell>
          <cell r="D7310" t="str">
            <v>SURYA SAMUDRA TAULANGI</v>
          </cell>
          <cell r="E7310" t="str">
            <v>063043</v>
          </cell>
          <cell r="F7310" t="str">
            <v>063043</v>
          </cell>
        </row>
        <row r="7311">
          <cell r="C7311" t="str">
            <v>88/K-PLU/V/97</v>
          </cell>
          <cell r="D7311" t="str">
            <v>AMARUDDIN SARIPA</v>
          </cell>
          <cell r="E7311" t="str">
            <v>064534</v>
          </cell>
          <cell r="F7311" t="str">
            <v>064534</v>
          </cell>
        </row>
        <row r="7312">
          <cell r="C7312" t="str">
            <v>91/K-PLU/VI/97</v>
          </cell>
          <cell r="D7312" t="str">
            <v>SALIM</v>
          </cell>
          <cell r="E7312" t="str">
            <v>064524</v>
          </cell>
          <cell r="F7312" t="str">
            <v>064524</v>
          </cell>
        </row>
        <row r="7313">
          <cell r="C7313" t="str">
            <v>94/K-PLU/VI/97</v>
          </cell>
          <cell r="D7313" t="str">
            <v>BAESIA SEMMAIN</v>
          </cell>
          <cell r="E7313" t="str">
            <v>064520</v>
          </cell>
          <cell r="F7313" t="str">
            <v>064520</v>
          </cell>
        </row>
        <row r="7314">
          <cell r="C7314" t="str">
            <v>95/K-PLU/VI/97</v>
          </cell>
          <cell r="D7314" t="str">
            <v>ARIFIN TOANAKA</v>
          </cell>
          <cell r="E7314" t="str">
            <v>064525</v>
          </cell>
          <cell r="F7314" t="str">
            <v>064525</v>
          </cell>
        </row>
        <row r="7315">
          <cell r="C7315" t="str">
            <v>97/K-PLU/VI/97</v>
          </cell>
          <cell r="D7315" t="str">
            <v>EDWIN S.</v>
          </cell>
          <cell r="E7315" t="str">
            <v>025538</v>
          </cell>
          <cell r="F7315" t="str">
            <v>025538</v>
          </cell>
        </row>
        <row r="7316">
          <cell r="C7316" t="str">
            <v>98/K-PLU/V/97</v>
          </cell>
          <cell r="D7316" t="str">
            <v>CARDA PODUNGGE</v>
          </cell>
          <cell r="E7316" t="str">
            <v>064519</v>
          </cell>
          <cell r="F7316" t="str">
            <v>064519</v>
          </cell>
        </row>
        <row r="7317">
          <cell r="C7317" t="str">
            <v>99/K-PLU/VI/97</v>
          </cell>
          <cell r="D7317" t="str">
            <v>Drs. Hi. FAKHRUDDIN H.</v>
          </cell>
          <cell r="E7317" t="str">
            <v>063047</v>
          </cell>
          <cell r="F7317" t="str">
            <v>063047</v>
          </cell>
        </row>
        <row r="7318">
          <cell r="C7318" t="str">
            <v>2/K-TR/VI/97</v>
          </cell>
          <cell r="D7318" t="str">
            <v>Drs. Hi. FAKHRUDDIN H.</v>
          </cell>
          <cell r="E7318" t="str">
            <v>237225</v>
          </cell>
          <cell r="F7318" t="str">
            <v>237225</v>
          </cell>
        </row>
        <row r="7319">
          <cell r="C7319" t="str">
            <v>3/K-TR/VII/97</v>
          </cell>
          <cell r="D7319" t="str">
            <v>Drs. Hi. FAKHRUDDIN H.</v>
          </cell>
          <cell r="E7319" t="str">
            <v>000415</v>
          </cell>
          <cell r="F7319" t="str">
            <v>000415</v>
          </cell>
        </row>
        <row r="7320">
          <cell r="C7320" t="str">
            <v>106/K-PLU/VI/97</v>
          </cell>
          <cell r="D7320" t="str">
            <v>ANAS</v>
          </cell>
          <cell r="E7320" t="str">
            <v>065766</v>
          </cell>
          <cell r="F7320" t="str">
            <v>065766</v>
          </cell>
        </row>
        <row r="7321">
          <cell r="C7321" t="str">
            <v>108/K-PLU/VI/97</v>
          </cell>
          <cell r="D7321" t="str">
            <v>ANDI HASNAH</v>
          </cell>
          <cell r="E7321" t="str">
            <v>065764</v>
          </cell>
          <cell r="F7321" t="str">
            <v>065764</v>
          </cell>
        </row>
        <row r="7322">
          <cell r="C7322" t="str">
            <v>109/K-PLU/VI/97</v>
          </cell>
          <cell r="D7322" t="str">
            <v>Hi. YUKO</v>
          </cell>
          <cell r="E7322" t="str">
            <v>063777</v>
          </cell>
          <cell r="F7322" t="str">
            <v>063777</v>
          </cell>
        </row>
        <row r="7323">
          <cell r="C7323" t="str">
            <v>111/K-PLU/VII/97</v>
          </cell>
          <cell r="D7323" t="str">
            <v>JERRY SUSANI LUMUKO</v>
          </cell>
          <cell r="E7323" t="str">
            <v>065730</v>
          </cell>
          <cell r="F7323" t="str">
            <v>065730</v>
          </cell>
        </row>
        <row r="7324">
          <cell r="C7324" t="str">
            <v>113/K-PLU/VII/97</v>
          </cell>
          <cell r="D7324" t="str">
            <v>SALMAN</v>
          </cell>
          <cell r="E7324" t="str">
            <v>065767</v>
          </cell>
          <cell r="F7324" t="str">
            <v>065767</v>
          </cell>
        </row>
        <row r="7325">
          <cell r="C7325" t="str">
            <v>107/K-PLU/VIII/98</v>
          </cell>
          <cell r="D7325" t="str">
            <v>MADONG AMBOTANG</v>
          </cell>
          <cell r="E7325" t="str">
            <v>073636</v>
          </cell>
          <cell r="F7325" t="str">
            <v>073636</v>
          </cell>
        </row>
        <row r="7326">
          <cell r="C7326" t="str">
            <v>119/K-PLU/VII/97</v>
          </cell>
          <cell r="D7326" t="str">
            <v>MANSUR</v>
          </cell>
          <cell r="E7326" t="str">
            <v>065637</v>
          </cell>
          <cell r="F7326" t="str">
            <v>065637</v>
          </cell>
        </row>
        <row r="7327">
          <cell r="C7327" t="str">
            <v>120/K-PLU/VII/97</v>
          </cell>
          <cell r="D7327" t="str">
            <v>MUSA SUNDELEBU</v>
          </cell>
          <cell r="E7327" t="str">
            <v>064345</v>
          </cell>
          <cell r="F7327" t="str">
            <v>064345</v>
          </cell>
        </row>
        <row r="7328">
          <cell r="C7328" t="str">
            <v>127/K-PLU/VII/97</v>
          </cell>
          <cell r="D7328" t="str">
            <v>ADNAN Hi. IBRAHIM M.</v>
          </cell>
          <cell r="E7328" t="str">
            <v>067119</v>
          </cell>
          <cell r="F7328" t="str">
            <v>067119</v>
          </cell>
        </row>
        <row r="7329">
          <cell r="C7329" t="str">
            <v>128/K-PLU/VII/97</v>
          </cell>
          <cell r="D7329" t="str">
            <v>RAHIM</v>
          </cell>
          <cell r="E7329" t="str">
            <v>067123</v>
          </cell>
          <cell r="F7329" t="str">
            <v>067123</v>
          </cell>
        </row>
        <row r="7330">
          <cell r="C7330" t="str">
            <v>131/K-PLU/VII/97</v>
          </cell>
          <cell r="D7330" t="str">
            <v>ARMAN A.</v>
          </cell>
          <cell r="E7330" t="str">
            <v>066017</v>
          </cell>
          <cell r="F7330" t="str">
            <v>066017</v>
          </cell>
        </row>
        <row r="7331">
          <cell r="C7331" t="str">
            <v>132/K-PLU/VII/97</v>
          </cell>
          <cell r="D7331" t="str">
            <v>BASMIN MASIERE</v>
          </cell>
          <cell r="E7331" t="str">
            <v>067234</v>
          </cell>
          <cell r="F7331" t="str">
            <v>067234</v>
          </cell>
        </row>
        <row r="7332">
          <cell r="C7332" t="str">
            <v>134/K-PLU/VII/97</v>
          </cell>
          <cell r="D7332" t="str">
            <v>IRJAS RIJO</v>
          </cell>
          <cell r="E7332" t="str">
            <v>218151</v>
          </cell>
          <cell r="F7332" t="str">
            <v>218151</v>
          </cell>
        </row>
        <row r="7333">
          <cell r="C7333" t="str">
            <v>135/K-PLU/VIII/97</v>
          </cell>
          <cell r="D7333" t="str">
            <v>RIDWAN</v>
          </cell>
          <cell r="E7333" t="str">
            <v>067091</v>
          </cell>
          <cell r="F7333" t="str">
            <v>067091</v>
          </cell>
        </row>
        <row r="7334">
          <cell r="C7334" t="str">
            <v>139/K-PLU/VIII/97</v>
          </cell>
          <cell r="D7334" t="str">
            <v>HI. ARIFIN VATJO RAMBA</v>
          </cell>
          <cell r="E7334" t="str">
            <v>067889</v>
          </cell>
          <cell r="F7334" t="str">
            <v>067889</v>
          </cell>
        </row>
        <row r="7335">
          <cell r="C7335" t="str">
            <v>142/K-PLU/VIII/97</v>
          </cell>
          <cell r="D7335" t="str">
            <v>UMI MARLINA</v>
          </cell>
          <cell r="E7335" t="str">
            <v>069175</v>
          </cell>
          <cell r="F7335" t="str">
            <v>069175</v>
          </cell>
        </row>
        <row r="7336">
          <cell r="C7336" t="str">
            <v>144/K-PLU/VIII/97</v>
          </cell>
          <cell r="D7336" t="str">
            <v>HARTATI HAPUSA</v>
          </cell>
          <cell r="E7336" t="str">
            <v>067236</v>
          </cell>
          <cell r="F7336" t="str">
            <v>067236</v>
          </cell>
        </row>
        <row r="7337">
          <cell r="C7337" t="str">
            <v>145/K-PLU/VIII/97</v>
          </cell>
          <cell r="D7337" t="str">
            <v>YANTO</v>
          </cell>
          <cell r="E7337" t="str">
            <v>218150</v>
          </cell>
          <cell r="F7337" t="str">
            <v>218150</v>
          </cell>
        </row>
        <row r="7338">
          <cell r="C7338" t="str">
            <v>2/K-PLU/I/98</v>
          </cell>
          <cell r="D7338" t="str">
            <v>ANSAR ANWAR</v>
          </cell>
          <cell r="E7338" t="str">
            <v>22126</v>
          </cell>
          <cell r="F7338" t="str">
            <v>22126</v>
          </cell>
        </row>
        <row r="7339">
          <cell r="C7339" t="str">
            <v>227/K-PLU/XI/97</v>
          </cell>
          <cell r="D7339" t="str">
            <v>ANSAR ANWAR</v>
          </cell>
          <cell r="E7339" t="str">
            <v>219966</v>
          </cell>
          <cell r="F7339" t="str">
            <v>219966</v>
          </cell>
        </row>
        <row r="7340">
          <cell r="C7340" t="str">
            <v>146/K-PLU/VIII/97</v>
          </cell>
          <cell r="D7340" t="str">
            <v>ANSAR ANWAR</v>
          </cell>
          <cell r="E7340" t="str">
            <v>218149</v>
          </cell>
          <cell r="F7340" t="str">
            <v>218149</v>
          </cell>
        </row>
        <row r="7341">
          <cell r="C7341" t="str">
            <v>147/K-PLU/VIII/97</v>
          </cell>
          <cell r="D7341" t="str">
            <v>HERDA ABUBAKAR</v>
          </cell>
          <cell r="E7341" t="str">
            <v>067886</v>
          </cell>
          <cell r="F7341" t="str">
            <v>067886</v>
          </cell>
        </row>
        <row r="7342">
          <cell r="C7342" t="str">
            <v>148/K-PLU//VIII/97</v>
          </cell>
          <cell r="D7342" t="str">
            <v>HAERUDIN SUMANGGA</v>
          </cell>
          <cell r="E7342" t="str">
            <v>067182</v>
          </cell>
          <cell r="F7342" t="str">
            <v>067182</v>
          </cell>
        </row>
        <row r="7343">
          <cell r="C7343" t="str">
            <v>149/K-PLU//VIII/97</v>
          </cell>
          <cell r="D7343" t="str">
            <v>PASSI</v>
          </cell>
          <cell r="E7343" t="str">
            <v>067948</v>
          </cell>
          <cell r="F7343" t="str">
            <v>067948</v>
          </cell>
        </row>
        <row r="7344">
          <cell r="C7344" t="str">
            <v>155/K-PLU/VIII/97</v>
          </cell>
          <cell r="D7344" t="str">
            <v>ISMAD MAHI HI. HUSEN</v>
          </cell>
          <cell r="E7344" t="str">
            <v>068273</v>
          </cell>
          <cell r="F7344" t="str">
            <v>068273</v>
          </cell>
        </row>
        <row r="7345">
          <cell r="C7345" t="str">
            <v>156/K-PLU/VIII/97</v>
          </cell>
          <cell r="D7345" t="str">
            <v>DANCE PAPARANG</v>
          </cell>
          <cell r="E7345" t="str">
            <v>068272</v>
          </cell>
          <cell r="F7345" t="str">
            <v>068272</v>
          </cell>
        </row>
        <row r="7346">
          <cell r="C7346" t="str">
            <v>11/K-AD/VI/98</v>
          </cell>
          <cell r="D7346" t="str">
            <v>FARIDA</v>
          </cell>
          <cell r="E7346" t="str">
            <v>068266</v>
          </cell>
          <cell r="F7346" t="str">
            <v>068266</v>
          </cell>
        </row>
        <row r="7347">
          <cell r="C7347" t="str">
            <v>159/K-PLU/VIII/97</v>
          </cell>
          <cell r="D7347" t="str">
            <v>ABD. RACHMAN  L.</v>
          </cell>
          <cell r="E7347" t="str">
            <v>068310</v>
          </cell>
          <cell r="F7347" t="str">
            <v>068310</v>
          </cell>
        </row>
        <row r="7348">
          <cell r="C7348" t="str">
            <v>160/K-PLU/VIII/97</v>
          </cell>
          <cell r="D7348" t="str">
            <v>EDWAR</v>
          </cell>
          <cell r="E7348" t="str">
            <v>068187</v>
          </cell>
          <cell r="F7348" t="str">
            <v>068187</v>
          </cell>
        </row>
        <row r="7349">
          <cell r="C7349" t="str">
            <v>162/K-PLU/IX/97</v>
          </cell>
          <cell r="D7349" t="str">
            <v>ASMA ABDULLAH</v>
          </cell>
          <cell r="E7349" t="str">
            <v>067243</v>
          </cell>
          <cell r="F7349" t="str">
            <v>067243</v>
          </cell>
        </row>
        <row r="7350">
          <cell r="C7350" t="str">
            <v>163/K-PLU/IX/97</v>
          </cell>
          <cell r="D7350" t="str">
            <v>FAHMID</v>
          </cell>
          <cell r="E7350" t="str">
            <v>027372</v>
          </cell>
          <cell r="F7350" t="str">
            <v>027372</v>
          </cell>
        </row>
        <row r="7351">
          <cell r="C7351" t="str">
            <v>165/K-PLU/IX/97</v>
          </cell>
          <cell r="D7351" t="str">
            <v>RADJALI</v>
          </cell>
          <cell r="E7351" t="str">
            <v>068250</v>
          </cell>
          <cell r="F7351" t="str">
            <v>068250</v>
          </cell>
        </row>
        <row r="7352">
          <cell r="C7352" t="str">
            <v>169/K-PLU/IX/97</v>
          </cell>
          <cell r="D7352" t="str">
            <v>FREDRIK YAKOBUS</v>
          </cell>
          <cell r="E7352" t="str">
            <v>068311</v>
          </cell>
          <cell r="F7352" t="str">
            <v>068311</v>
          </cell>
        </row>
        <row r="7353">
          <cell r="C7353" t="str">
            <v>125/K-PLU/VII/97</v>
          </cell>
          <cell r="D7353" t="str">
            <v>AMIRULLAH</v>
          </cell>
          <cell r="E7353" t="str">
            <v>067121</v>
          </cell>
          <cell r="F7353" t="str">
            <v>067121</v>
          </cell>
        </row>
        <row r="7354">
          <cell r="C7354" t="str">
            <v>171/K-PLU/IX/97</v>
          </cell>
          <cell r="D7354" t="str">
            <v>ZAINAL ARIFIN</v>
          </cell>
          <cell r="E7354" t="str">
            <v>042772</v>
          </cell>
          <cell r="F7354" t="str">
            <v>042772</v>
          </cell>
        </row>
        <row r="7355">
          <cell r="C7355" t="str">
            <v>173/K-PLU/IX/97</v>
          </cell>
          <cell r="D7355" t="str">
            <v>Hj. MARLINA</v>
          </cell>
          <cell r="E7355" t="str">
            <v>069315</v>
          </cell>
          <cell r="F7355" t="str">
            <v>069315</v>
          </cell>
        </row>
        <row r="7356">
          <cell r="C7356" t="str">
            <v>175/K-PLU/IX/97</v>
          </cell>
          <cell r="D7356" t="str">
            <v>SUTIANTO</v>
          </cell>
          <cell r="E7356" t="str">
            <v>069296</v>
          </cell>
          <cell r="F7356" t="str">
            <v>069296</v>
          </cell>
        </row>
        <row r="7357">
          <cell r="C7357" t="str">
            <v>176/K-PLU/IX/97</v>
          </cell>
          <cell r="D7357" t="str">
            <v>AMBUNA</v>
          </cell>
          <cell r="E7357" t="str">
            <v>069328</v>
          </cell>
          <cell r="F7357" t="str">
            <v>069328</v>
          </cell>
        </row>
        <row r="7358">
          <cell r="C7358" t="str">
            <v>177/K-PLU/IX/97</v>
          </cell>
          <cell r="D7358" t="str">
            <v>N. DAESANDO</v>
          </cell>
          <cell r="E7358" t="str">
            <v>068312</v>
          </cell>
          <cell r="F7358" t="str">
            <v>068312</v>
          </cell>
        </row>
        <row r="7359">
          <cell r="C7359" t="str">
            <v>179/K-PLU/IX/97</v>
          </cell>
          <cell r="D7359" t="str">
            <v>HADIS</v>
          </cell>
          <cell r="E7359">
            <v>218694</v>
          </cell>
          <cell r="F7359">
            <v>218694</v>
          </cell>
        </row>
        <row r="7360">
          <cell r="C7360" t="str">
            <v>182/K-PLU/X/97</v>
          </cell>
          <cell r="D7360" t="str">
            <v>ASHARI BAKRI</v>
          </cell>
          <cell r="E7360" t="str">
            <v>069301</v>
          </cell>
          <cell r="F7360" t="str">
            <v>069301</v>
          </cell>
        </row>
        <row r="7361">
          <cell r="C7361" t="str">
            <v>42/K-PLU/IV/98</v>
          </cell>
          <cell r="D7361" t="str">
            <v>Hi. HASTA</v>
          </cell>
          <cell r="E7361" t="str">
            <v>072792</v>
          </cell>
          <cell r="F7361" t="str">
            <v>072792</v>
          </cell>
        </row>
        <row r="7362">
          <cell r="C7362" t="str">
            <v>35/K-PLU/IV/98</v>
          </cell>
          <cell r="D7362" t="str">
            <v>Hi. HASTA</v>
          </cell>
          <cell r="E7362" t="str">
            <v>220756</v>
          </cell>
          <cell r="F7362" t="str">
            <v>220756</v>
          </cell>
        </row>
        <row r="7363">
          <cell r="C7363" t="str">
            <v>193/K-PLU/X/97</v>
          </cell>
          <cell r="D7363" t="str">
            <v>NURSALIM</v>
          </cell>
          <cell r="E7363" t="str">
            <v>070353</v>
          </cell>
          <cell r="F7363" t="str">
            <v>070353</v>
          </cell>
        </row>
        <row r="7364">
          <cell r="C7364" t="str">
            <v>194/K-PLU/X/97</v>
          </cell>
          <cell r="D7364" t="str">
            <v>FERDINAN NDABUKE</v>
          </cell>
          <cell r="E7364" t="str">
            <v>072351</v>
          </cell>
          <cell r="F7364" t="str">
            <v>072351</v>
          </cell>
        </row>
        <row r="7365">
          <cell r="C7365" t="str">
            <v>195/K-PLU/X/97</v>
          </cell>
          <cell r="D7365" t="str">
            <v>ZAPRULLAH ZUBIR</v>
          </cell>
          <cell r="E7365" t="str">
            <v>070514</v>
          </cell>
          <cell r="F7365" t="str">
            <v>070514</v>
          </cell>
        </row>
        <row r="7366">
          <cell r="C7366" t="str">
            <v>277/K-PLU/XII/97</v>
          </cell>
          <cell r="D7366" t="str">
            <v>IDRUS HUSEN</v>
          </cell>
          <cell r="E7366" t="str">
            <v>072567</v>
          </cell>
          <cell r="F7366" t="str">
            <v>072567</v>
          </cell>
        </row>
        <row r="7367">
          <cell r="C7367" t="str">
            <v>199/K-PLU/X/97</v>
          </cell>
          <cell r="D7367" t="str">
            <v>DAMRI Hi. AMBO ASSE</v>
          </cell>
          <cell r="E7367">
            <v>219396</v>
          </cell>
          <cell r="F7367">
            <v>219396</v>
          </cell>
        </row>
        <row r="7368">
          <cell r="C7368" t="str">
            <v>200/K-PLU/X/97</v>
          </cell>
          <cell r="D7368" t="str">
            <v>LUKMAN M. ALI</v>
          </cell>
          <cell r="E7368" t="str">
            <v>070541</v>
          </cell>
          <cell r="F7368" t="str">
            <v>070541</v>
          </cell>
        </row>
        <row r="7369">
          <cell r="C7369" t="str">
            <v>202/K-PLU/X/97</v>
          </cell>
          <cell r="D7369" t="str">
            <v>ULFA YANI</v>
          </cell>
          <cell r="E7369" t="str">
            <v>072354</v>
          </cell>
          <cell r="F7369" t="str">
            <v>072354</v>
          </cell>
        </row>
        <row r="7370">
          <cell r="C7370" t="str">
            <v>204/K-PLU/X/97</v>
          </cell>
          <cell r="D7370" t="str">
            <v>RUSLAN</v>
          </cell>
          <cell r="E7370" t="str">
            <v>028715</v>
          </cell>
          <cell r="F7370" t="str">
            <v>028715</v>
          </cell>
        </row>
        <row r="7371">
          <cell r="C7371" t="str">
            <v>276/K-PLU/XII/97</v>
          </cell>
          <cell r="D7371" t="str">
            <v>Dra. JOHARIAH</v>
          </cell>
          <cell r="E7371" t="str">
            <v>072320</v>
          </cell>
          <cell r="F7371" t="str">
            <v>072320</v>
          </cell>
        </row>
        <row r="7372">
          <cell r="C7372" t="str">
            <v>209/K-PLU/X/97</v>
          </cell>
          <cell r="D7372" t="str">
            <v>FATMA ADAM</v>
          </cell>
          <cell r="E7372" t="str">
            <v>070928</v>
          </cell>
          <cell r="F7372" t="str">
            <v>070928</v>
          </cell>
        </row>
        <row r="7373">
          <cell r="C7373" t="str">
            <v>210/K-PLU/X/97</v>
          </cell>
          <cell r="D7373" t="str">
            <v>HADIJAH Hi. PALANDRO</v>
          </cell>
          <cell r="E7373" t="str">
            <v>070915</v>
          </cell>
          <cell r="F7373" t="str">
            <v>070915</v>
          </cell>
        </row>
        <row r="7374">
          <cell r="C7374" t="str">
            <v>212/K-PLU/X/97</v>
          </cell>
          <cell r="D7374" t="str">
            <v>HUSAIN</v>
          </cell>
          <cell r="E7374" t="str">
            <v>073281</v>
          </cell>
          <cell r="F7374" t="str">
            <v>073281</v>
          </cell>
        </row>
        <row r="7375">
          <cell r="C7375" t="str">
            <v>214/K-PLU/XI/97</v>
          </cell>
          <cell r="D7375" t="str">
            <v>M. GAZALI</v>
          </cell>
          <cell r="E7375" t="str">
            <v>070530</v>
          </cell>
          <cell r="F7375" t="str">
            <v>070530</v>
          </cell>
        </row>
        <row r="7376">
          <cell r="C7376" t="str">
            <v>353/K-PLU/XII/02</v>
          </cell>
          <cell r="D7376" t="str">
            <v>HASANUDDIN ASSE</v>
          </cell>
          <cell r="E7376" t="str">
            <v>018119</v>
          </cell>
          <cell r="F7376" t="str">
            <v>018119</v>
          </cell>
        </row>
        <row r="7377">
          <cell r="C7377" t="str">
            <v>187/K-PLU/VIII/02</v>
          </cell>
          <cell r="D7377" t="str">
            <v>HASANUDDIN ASSE</v>
          </cell>
          <cell r="E7377" t="str">
            <v>228534</v>
          </cell>
          <cell r="F7377" t="str">
            <v>228534</v>
          </cell>
        </row>
        <row r="7378">
          <cell r="C7378" t="str">
            <v>119/K-PLU/VI/02</v>
          </cell>
          <cell r="D7378" t="str">
            <v>HASANUDDIN ASSE</v>
          </cell>
          <cell r="E7378">
            <v>291145</v>
          </cell>
          <cell r="F7378">
            <v>291145</v>
          </cell>
        </row>
        <row r="7379">
          <cell r="C7379" t="str">
            <v>94/K-PLU/V/02</v>
          </cell>
          <cell r="D7379" t="str">
            <v>HASANUDDIN ASSE</v>
          </cell>
          <cell r="E7379">
            <v>291134</v>
          </cell>
          <cell r="F7379">
            <v>291134</v>
          </cell>
        </row>
        <row r="7380">
          <cell r="C7380" t="str">
            <v>77/K-PLU/V/02</v>
          </cell>
          <cell r="D7380" t="str">
            <v>HASANUDDIN ASSE</v>
          </cell>
          <cell r="E7380" t="str">
            <v>046472</v>
          </cell>
          <cell r="F7380" t="str">
            <v>046472</v>
          </cell>
        </row>
        <row r="7381">
          <cell r="C7381" t="str">
            <v>66/K-PLU/IV/02</v>
          </cell>
          <cell r="D7381" t="str">
            <v>HASANUDDIN ASSE</v>
          </cell>
          <cell r="E7381" t="str">
            <v>012823</v>
          </cell>
          <cell r="F7381" t="str">
            <v>012823</v>
          </cell>
        </row>
        <row r="7382">
          <cell r="C7382" t="str">
            <v>43/K-PLU/III/02</v>
          </cell>
          <cell r="D7382" t="str">
            <v>HASANUDDIN ASSE</v>
          </cell>
          <cell r="E7382">
            <v>288805</v>
          </cell>
          <cell r="F7382">
            <v>288805</v>
          </cell>
        </row>
        <row r="7383">
          <cell r="C7383" t="str">
            <v>42/K-PLU/III/02</v>
          </cell>
          <cell r="D7383" t="str">
            <v>HASANUDDIN ASSE</v>
          </cell>
          <cell r="E7383" t="str">
            <v>030197</v>
          </cell>
          <cell r="F7383" t="str">
            <v>030197</v>
          </cell>
        </row>
        <row r="7384">
          <cell r="C7384" t="str">
            <v>11/K-PLU/I/02</v>
          </cell>
          <cell r="D7384" t="str">
            <v>HASANUDDIN ASSE</v>
          </cell>
          <cell r="E7384" t="str">
            <v>012620</v>
          </cell>
          <cell r="F7384" t="str">
            <v>012620</v>
          </cell>
        </row>
        <row r="7385">
          <cell r="C7385" t="str">
            <v>4/K-PLU/I/02</v>
          </cell>
          <cell r="D7385" t="str">
            <v>HASANUDDIN ASSE</v>
          </cell>
          <cell r="E7385" t="str">
            <v>012661</v>
          </cell>
          <cell r="F7385" t="str">
            <v>012661</v>
          </cell>
        </row>
        <row r="7386">
          <cell r="C7386" t="str">
            <v>119/K-PLU/XI/01</v>
          </cell>
          <cell r="D7386" t="str">
            <v>HASANUDDIN ASSE</v>
          </cell>
          <cell r="E7386">
            <v>183680</v>
          </cell>
          <cell r="F7386">
            <v>183680</v>
          </cell>
        </row>
        <row r="7387">
          <cell r="C7387" t="str">
            <v>129/K-PLU/XI/00</v>
          </cell>
          <cell r="D7387" t="str">
            <v>HASANUDDIN ASSE</v>
          </cell>
          <cell r="E7387" t="str">
            <v>077768</v>
          </cell>
          <cell r="F7387" t="str">
            <v>077768</v>
          </cell>
        </row>
        <row r="7388">
          <cell r="C7388" t="str">
            <v>134/K-PLU/XI/00</v>
          </cell>
          <cell r="D7388" t="str">
            <v>HASANUDDIN ASSE</v>
          </cell>
          <cell r="E7388" t="str">
            <v>011656</v>
          </cell>
          <cell r="F7388" t="str">
            <v>011656</v>
          </cell>
        </row>
        <row r="7389">
          <cell r="C7389" t="str">
            <v>116/K-PLU/X/00</v>
          </cell>
          <cell r="D7389" t="str">
            <v>HASANUDDIN ASSE</v>
          </cell>
          <cell r="E7389" t="str">
            <v>009365</v>
          </cell>
          <cell r="F7389" t="str">
            <v>009365</v>
          </cell>
        </row>
        <row r="7390">
          <cell r="C7390" t="str">
            <v>117/K-PLU/X/00</v>
          </cell>
          <cell r="D7390" t="str">
            <v>HASANUDDIN ASSE</v>
          </cell>
          <cell r="E7390" t="str">
            <v>269142</v>
          </cell>
          <cell r="F7390" t="str">
            <v>269142</v>
          </cell>
        </row>
        <row r="7391">
          <cell r="C7391" t="str">
            <v>21/K-PLU/IV/00</v>
          </cell>
          <cell r="D7391" t="str">
            <v>HASANUDDIN ASSE</v>
          </cell>
          <cell r="E7391" t="str">
            <v>005895</v>
          </cell>
          <cell r="F7391" t="str">
            <v>005895</v>
          </cell>
        </row>
        <row r="7392">
          <cell r="C7392" t="str">
            <v>74/K-PLU/X/99</v>
          </cell>
          <cell r="D7392" t="str">
            <v>HASANUDDIN ASSE</v>
          </cell>
          <cell r="E7392">
            <v>221727</v>
          </cell>
          <cell r="F7392">
            <v>221727</v>
          </cell>
        </row>
        <row r="7393">
          <cell r="C7393" t="str">
            <v>28/K-PLU/VI/99</v>
          </cell>
          <cell r="D7393" t="str">
            <v>HASANUDDIN ASSE</v>
          </cell>
          <cell r="E7393">
            <v>221152</v>
          </cell>
          <cell r="F7393">
            <v>221152</v>
          </cell>
        </row>
        <row r="7394">
          <cell r="C7394" t="str">
            <v>29/K-PLU/VI/99</v>
          </cell>
          <cell r="D7394" t="str">
            <v>HASANUDDIN ASSE</v>
          </cell>
          <cell r="E7394" t="str">
            <v>071742</v>
          </cell>
          <cell r="F7394" t="str">
            <v>071742</v>
          </cell>
        </row>
        <row r="7395">
          <cell r="C7395" t="str">
            <v>18/K-PLU/IV/99</v>
          </cell>
          <cell r="D7395" t="str">
            <v>HASANUDDIN ASSE</v>
          </cell>
          <cell r="E7395">
            <v>220892</v>
          </cell>
          <cell r="F7395">
            <v>220892</v>
          </cell>
        </row>
        <row r="7396">
          <cell r="C7396" t="str">
            <v>37/K-PLU/IV/98</v>
          </cell>
          <cell r="D7396" t="str">
            <v>HASANUDDIN ASSE</v>
          </cell>
          <cell r="E7396" t="str">
            <v>220419</v>
          </cell>
          <cell r="F7396" t="str">
            <v>220419</v>
          </cell>
        </row>
        <row r="7397">
          <cell r="C7397" t="str">
            <v>38/K-PLU/VI/00</v>
          </cell>
          <cell r="D7397" t="str">
            <v>HASANUDDIN ASSE</v>
          </cell>
          <cell r="E7397">
            <v>222508</v>
          </cell>
          <cell r="F7397">
            <v>222508</v>
          </cell>
        </row>
        <row r="7398">
          <cell r="C7398" t="str">
            <v>42/K-PLU/VI/00</v>
          </cell>
          <cell r="D7398" t="str">
            <v>HASANUDDIN ASSE</v>
          </cell>
          <cell r="E7398">
            <v>222750</v>
          </cell>
          <cell r="F7398">
            <v>222750</v>
          </cell>
        </row>
        <row r="7399">
          <cell r="C7399" t="str">
            <v>217/K-PLU/IX/02</v>
          </cell>
          <cell r="D7399" t="str">
            <v>HASANUDDIN ASSE</v>
          </cell>
          <cell r="E7399" t="str">
            <v>005124</v>
          </cell>
          <cell r="F7399" t="str">
            <v>005124</v>
          </cell>
        </row>
        <row r="7400">
          <cell r="C7400" t="str">
            <v>219/K-PLU/IX/02</v>
          </cell>
          <cell r="D7400" t="str">
            <v>HASANUDDIN ASSE/ HJ. DARMAWATI</v>
          </cell>
          <cell r="E7400" t="str">
            <v>2K002325</v>
          </cell>
          <cell r="F7400" t="str">
            <v>2K002325</v>
          </cell>
        </row>
        <row r="7401">
          <cell r="C7401" t="str">
            <v>84/K-PLU/V/02</v>
          </cell>
          <cell r="D7401" t="str">
            <v>MUHAJIR</v>
          </cell>
          <cell r="E7401" t="str">
            <v>014582</v>
          </cell>
          <cell r="F7401" t="str">
            <v>014582</v>
          </cell>
        </row>
        <row r="7402">
          <cell r="C7402" t="str">
            <v>217/K-PLU/XI/97</v>
          </cell>
          <cell r="D7402" t="str">
            <v>WENDY L.</v>
          </cell>
          <cell r="E7402" t="str">
            <v>255562</v>
          </cell>
          <cell r="F7402" t="str">
            <v>255562</v>
          </cell>
        </row>
        <row r="7403">
          <cell r="C7403" t="str">
            <v>220/K-PLU/XI/97</v>
          </cell>
          <cell r="D7403" t="str">
            <v>BURHANUDDIN</v>
          </cell>
          <cell r="E7403" t="str">
            <v>070529</v>
          </cell>
          <cell r="F7403" t="str">
            <v>070529</v>
          </cell>
        </row>
        <row r="7404">
          <cell r="C7404" t="str">
            <v>226/K-PLU/XI/97</v>
          </cell>
          <cell r="D7404" t="str">
            <v>Hi. ABUBAKAR</v>
          </cell>
          <cell r="E7404">
            <v>219949</v>
          </cell>
          <cell r="F7404">
            <v>219949</v>
          </cell>
        </row>
        <row r="7405">
          <cell r="C7405" t="str">
            <v>231/K-PLU/XI/97</v>
          </cell>
          <cell r="D7405" t="str">
            <v>ZAHRA Hi. NOOR</v>
          </cell>
          <cell r="E7405" t="str">
            <v>072256</v>
          </cell>
          <cell r="F7405" t="str">
            <v>072256</v>
          </cell>
        </row>
        <row r="7406">
          <cell r="C7406" t="str">
            <v>235/K-PLU/XI/97</v>
          </cell>
          <cell r="D7406" t="str">
            <v>ABIDIN PAGESA</v>
          </cell>
          <cell r="E7406" t="str">
            <v>070558</v>
          </cell>
          <cell r="F7406" t="str">
            <v>070558</v>
          </cell>
        </row>
        <row r="7407">
          <cell r="C7407" t="str">
            <v>237/K-PLU/XI/97</v>
          </cell>
          <cell r="D7407" t="str">
            <v>BADRUN</v>
          </cell>
          <cell r="E7407">
            <v>219957</v>
          </cell>
          <cell r="F7407">
            <v>219957</v>
          </cell>
        </row>
        <row r="7408">
          <cell r="C7408" t="str">
            <v>239/K-PLU/XI/97</v>
          </cell>
          <cell r="D7408" t="str">
            <v>SUPRIADI, M, SPd.</v>
          </cell>
          <cell r="E7408">
            <v>219368</v>
          </cell>
          <cell r="F7408">
            <v>219368</v>
          </cell>
        </row>
        <row r="7409">
          <cell r="C7409" t="str">
            <v>241/K-PLU/XI/97</v>
          </cell>
          <cell r="D7409" t="str">
            <v>KIRSAN</v>
          </cell>
          <cell r="E7409" t="str">
            <v>071552</v>
          </cell>
          <cell r="F7409" t="str">
            <v>071552</v>
          </cell>
        </row>
        <row r="7410">
          <cell r="C7410" t="str">
            <v>243/K-PLU/XI/97</v>
          </cell>
          <cell r="D7410" t="str">
            <v>MOH. ALIF RAHMAN</v>
          </cell>
          <cell r="E7410" t="str">
            <v>071436</v>
          </cell>
          <cell r="F7410" t="str">
            <v>071436</v>
          </cell>
        </row>
        <row r="7411">
          <cell r="C7411" t="str">
            <v>247/K-PLU/XI/97</v>
          </cell>
          <cell r="D7411" t="str">
            <v>ALLE</v>
          </cell>
          <cell r="E7411" t="str">
            <v>071596</v>
          </cell>
          <cell r="F7411" t="str">
            <v>071596</v>
          </cell>
        </row>
        <row r="7412">
          <cell r="C7412" t="str">
            <v>248/K-PLU/XI/97</v>
          </cell>
          <cell r="D7412" t="str">
            <v>MAKMUR</v>
          </cell>
          <cell r="E7412" t="str">
            <v>071554</v>
          </cell>
          <cell r="F7412" t="str">
            <v>071554</v>
          </cell>
        </row>
        <row r="7413">
          <cell r="C7413" t="str">
            <v>249/K-PLU/XI/97</v>
          </cell>
          <cell r="D7413" t="str">
            <v>SUNARTI</v>
          </cell>
          <cell r="E7413" t="str">
            <v>073472</v>
          </cell>
          <cell r="F7413" t="str">
            <v>073472</v>
          </cell>
        </row>
        <row r="7414">
          <cell r="C7414" t="str">
            <v>250/K-PLU/XI/97</v>
          </cell>
          <cell r="D7414" t="str">
            <v>HERLIN SANGIAN</v>
          </cell>
          <cell r="E7414" t="str">
            <v>073436</v>
          </cell>
          <cell r="F7414" t="str">
            <v>073436</v>
          </cell>
        </row>
        <row r="7415">
          <cell r="C7415" t="str">
            <v>251/K-PLU/XII/97</v>
          </cell>
          <cell r="D7415" t="str">
            <v>HASAN LAMASARO</v>
          </cell>
          <cell r="E7415" t="str">
            <v>071537</v>
          </cell>
          <cell r="F7415" t="str">
            <v>071537</v>
          </cell>
        </row>
        <row r="7416">
          <cell r="C7416" t="str">
            <v>252/K-PLU/XII/97</v>
          </cell>
          <cell r="D7416" t="str">
            <v>DAUD KUNA</v>
          </cell>
          <cell r="E7416" t="str">
            <v>070550</v>
          </cell>
          <cell r="F7416" t="str">
            <v>070550</v>
          </cell>
        </row>
        <row r="7417">
          <cell r="C7417" t="str">
            <v>255/K-PLU/XII/97</v>
          </cell>
          <cell r="D7417" t="str">
            <v>Hi. DARWIS</v>
          </cell>
          <cell r="E7417" t="str">
            <v>072449</v>
          </cell>
          <cell r="F7417" t="str">
            <v>072449</v>
          </cell>
        </row>
        <row r="7418">
          <cell r="C7418" t="str">
            <v>256/K-PLU/XII/97</v>
          </cell>
          <cell r="D7418" t="str">
            <v>ARI KOYONGIAN</v>
          </cell>
          <cell r="E7418" t="str">
            <v>071259</v>
          </cell>
          <cell r="F7418" t="str">
            <v>071259</v>
          </cell>
        </row>
        <row r="7419">
          <cell r="C7419" t="str">
            <v>118/K-PLU/VI/02</v>
          </cell>
          <cell r="D7419" t="str">
            <v>FERRY BATTI</v>
          </cell>
          <cell r="E7419" t="str">
            <v>001029</v>
          </cell>
          <cell r="F7419" t="str">
            <v>001029</v>
          </cell>
        </row>
        <row r="7420">
          <cell r="C7420" t="str">
            <v>9/K-AD/III/98</v>
          </cell>
          <cell r="D7420" t="str">
            <v>ARPIN LASAMUNDI</v>
          </cell>
          <cell r="E7420" t="str">
            <v>072343</v>
          </cell>
          <cell r="F7420" t="str">
            <v>072343</v>
          </cell>
        </row>
        <row r="7421">
          <cell r="C7421" t="str">
            <v>259/K-PLU/XII/97</v>
          </cell>
          <cell r="D7421" t="str">
            <v>AMUDRA</v>
          </cell>
          <cell r="E7421" t="str">
            <v>220120</v>
          </cell>
          <cell r="F7421" t="str">
            <v>220120</v>
          </cell>
        </row>
        <row r="7422">
          <cell r="C7422" t="str">
            <v>129/K-PLU/XI/01</v>
          </cell>
          <cell r="D7422" t="str">
            <v>Hi. TJATJO  DG. TOMPO</v>
          </cell>
          <cell r="E7422">
            <v>181035</v>
          </cell>
          <cell r="F7422">
            <v>181035</v>
          </cell>
        </row>
        <row r="7423">
          <cell r="C7423" t="str">
            <v>261/K-PLU/XII/97</v>
          </cell>
          <cell r="D7423" t="str">
            <v>Hi. TJATJO DG. TOMPO</v>
          </cell>
          <cell r="E7423" t="str">
            <v>220117</v>
          </cell>
          <cell r="F7423" t="str">
            <v>220117</v>
          </cell>
        </row>
        <row r="7424">
          <cell r="C7424" t="str">
            <v>262/K-PLU/XII/97</v>
          </cell>
          <cell r="D7424" t="str">
            <v>AMBOTANG DG. PASSABI</v>
          </cell>
          <cell r="E7424" t="str">
            <v>072558</v>
          </cell>
          <cell r="F7424" t="str">
            <v>072558</v>
          </cell>
        </row>
        <row r="7425">
          <cell r="C7425" t="str">
            <v>264/K-PLU/XII/97</v>
          </cell>
          <cell r="D7425" t="str">
            <v>ANDI SYARIFUDDIN</v>
          </cell>
          <cell r="E7425">
            <v>220113</v>
          </cell>
          <cell r="F7425">
            <v>220113</v>
          </cell>
        </row>
        <row r="7426">
          <cell r="C7426" t="str">
            <v>265/K-PLU/XII/97</v>
          </cell>
          <cell r="D7426" t="str">
            <v>HAERUDDIN JARUNG</v>
          </cell>
          <cell r="E7426">
            <v>219929</v>
          </cell>
          <cell r="F7426">
            <v>219929</v>
          </cell>
        </row>
        <row r="7427">
          <cell r="C7427" t="str">
            <v>267/K-PLU/XII/97</v>
          </cell>
          <cell r="D7427" t="str">
            <v>SURUJI</v>
          </cell>
          <cell r="E7427" t="str">
            <v>003244</v>
          </cell>
          <cell r="F7427" t="str">
            <v>003244</v>
          </cell>
        </row>
        <row r="7428">
          <cell r="C7428" t="str">
            <v>269/K-PLU/XII/97</v>
          </cell>
          <cell r="D7428" t="str">
            <v>M. ALIL / AMIRUDDIN</v>
          </cell>
          <cell r="E7428" t="str">
            <v>002831</v>
          </cell>
          <cell r="F7428" t="str">
            <v>002831</v>
          </cell>
        </row>
        <row r="7429">
          <cell r="C7429" t="str">
            <v>271/K-PLU/XII/97</v>
          </cell>
          <cell r="D7429" t="str">
            <v>M. YUSUF IBRAHIM</v>
          </cell>
          <cell r="E7429" t="str">
            <v>041579</v>
          </cell>
          <cell r="F7429" t="str">
            <v>041579</v>
          </cell>
        </row>
        <row r="7430">
          <cell r="C7430" t="str">
            <v>274/K-PLU/XII/97</v>
          </cell>
          <cell r="D7430" t="str">
            <v>Hi. RAHMAN EFENDI</v>
          </cell>
          <cell r="E7430" t="str">
            <v>256898</v>
          </cell>
          <cell r="F7430" t="str">
            <v>256898</v>
          </cell>
        </row>
        <row r="7431">
          <cell r="C7431" t="str">
            <v>330/K-PLU/XI/02</v>
          </cell>
          <cell r="D7431" t="str">
            <v>H. LACOMBO</v>
          </cell>
          <cell r="E7431" t="str">
            <v>019591</v>
          </cell>
          <cell r="F7431" t="str">
            <v>019591</v>
          </cell>
        </row>
        <row r="7432">
          <cell r="C7432" t="str">
            <v>302/K-PLU/XI/02</v>
          </cell>
          <cell r="D7432" t="str">
            <v>H. LACOMBO</v>
          </cell>
          <cell r="E7432" t="str">
            <v>018340</v>
          </cell>
          <cell r="F7432" t="str">
            <v>018340</v>
          </cell>
        </row>
        <row r="7433">
          <cell r="C7433" t="str">
            <v>16/K-PLU/III/99</v>
          </cell>
          <cell r="D7433" t="str">
            <v>Hi. LACOMBO</v>
          </cell>
          <cell r="E7433">
            <v>220682</v>
          </cell>
          <cell r="F7433">
            <v>220682</v>
          </cell>
        </row>
        <row r="7434">
          <cell r="C7434" t="str">
            <v>109/K-PLU/VIII/98</v>
          </cell>
          <cell r="D7434" t="str">
            <v>Hi. LACOMBO</v>
          </cell>
          <cell r="E7434">
            <v>220874</v>
          </cell>
          <cell r="F7434">
            <v>220874</v>
          </cell>
        </row>
        <row r="7435">
          <cell r="C7435" t="str">
            <v>5/K-PLU/I/98</v>
          </cell>
          <cell r="D7435" t="str">
            <v>NURDIN L.</v>
          </cell>
          <cell r="E7435" t="str">
            <v>071590</v>
          </cell>
          <cell r="F7435" t="str">
            <v>071590</v>
          </cell>
        </row>
        <row r="7436">
          <cell r="C7436" t="str">
            <v>6/K-PLU/I/98</v>
          </cell>
          <cell r="D7436" t="str">
            <v>ARISMAN HI. ZAINUDDIN</v>
          </cell>
          <cell r="E7436" t="str">
            <v>072309</v>
          </cell>
          <cell r="F7436" t="str">
            <v>072309</v>
          </cell>
        </row>
        <row r="7437">
          <cell r="C7437" t="str">
            <v>7/K-PLU/I/98</v>
          </cell>
          <cell r="D7437" t="str">
            <v xml:space="preserve">LUKMAN </v>
          </cell>
          <cell r="E7437" t="str">
            <v>072311</v>
          </cell>
          <cell r="F7437" t="str">
            <v>072311</v>
          </cell>
        </row>
        <row r="7438">
          <cell r="C7438" t="str">
            <v>8/K-PLU/I/98</v>
          </cell>
          <cell r="D7438" t="str">
            <v>NURLINA</v>
          </cell>
          <cell r="E7438" t="str">
            <v>072304</v>
          </cell>
          <cell r="F7438" t="str">
            <v>072304</v>
          </cell>
        </row>
        <row r="7439">
          <cell r="C7439" t="str">
            <v>11/K-PLU/I/98</v>
          </cell>
          <cell r="D7439" t="str">
            <v>GO KIOK MUI</v>
          </cell>
          <cell r="E7439" t="str">
            <v>074189</v>
          </cell>
          <cell r="F7439" t="str">
            <v>074189</v>
          </cell>
        </row>
        <row r="7440">
          <cell r="C7440" t="str">
            <v>12/K-PLU/I/98</v>
          </cell>
          <cell r="D7440" t="str">
            <v>DIRWAN B. TANDUNGAN</v>
          </cell>
          <cell r="E7440" t="str">
            <v>072298</v>
          </cell>
          <cell r="F7440" t="str">
            <v>072298</v>
          </cell>
        </row>
        <row r="7441">
          <cell r="C7441" t="str">
            <v>16/K-PLU/I/98</v>
          </cell>
          <cell r="D7441" t="str">
            <v>Hi. MUNIR</v>
          </cell>
          <cell r="E7441" t="str">
            <v>074199</v>
          </cell>
          <cell r="F7441" t="str">
            <v>074199</v>
          </cell>
        </row>
        <row r="7442">
          <cell r="C7442" t="str">
            <v>48/K-PLU/V/98</v>
          </cell>
          <cell r="D7442" t="str">
            <v>FRANGKY WOLAYAN</v>
          </cell>
          <cell r="E7442" t="str">
            <v>003599</v>
          </cell>
          <cell r="F7442" t="str">
            <v>003599</v>
          </cell>
        </row>
        <row r="7443">
          <cell r="C7443" t="str">
            <v>23/K-PLU/II/98</v>
          </cell>
          <cell r="D7443" t="str">
            <v>FRANGKY WOLAYAN</v>
          </cell>
          <cell r="E7443" t="str">
            <v>003465</v>
          </cell>
          <cell r="F7443" t="str">
            <v>003465</v>
          </cell>
        </row>
        <row r="7444">
          <cell r="C7444" t="str">
            <v>25/K-PLU/II/98</v>
          </cell>
          <cell r="D7444" t="str">
            <v>BUHARI</v>
          </cell>
          <cell r="E7444" t="str">
            <v>072992</v>
          </cell>
          <cell r="F7444" t="str">
            <v>072992</v>
          </cell>
        </row>
        <row r="7445">
          <cell r="C7445" t="str">
            <v>26/K-PLU/II/98</v>
          </cell>
          <cell r="D7445" t="str">
            <v>MUHALIP</v>
          </cell>
          <cell r="E7445">
            <v>219877</v>
          </cell>
          <cell r="F7445">
            <v>219877</v>
          </cell>
        </row>
        <row r="7446">
          <cell r="C7446" t="str">
            <v>30/K-PLU/II/98</v>
          </cell>
          <cell r="D7446" t="str">
            <v>R. B. KEMINPOL</v>
          </cell>
          <cell r="E7446" t="str">
            <v>072996</v>
          </cell>
          <cell r="F7446" t="str">
            <v>072996</v>
          </cell>
        </row>
        <row r="7447">
          <cell r="C7447" t="str">
            <v>31/K-PLU/II/98</v>
          </cell>
          <cell r="D7447" t="str">
            <v>SYAMSIAH PAKAYA</v>
          </cell>
          <cell r="E7447" t="str">
            <v>073002</v>
          </cell>
          <cell r="F7447" t="str">
            <v>073002</v>
          </cell>
        </row>
        <row r="7448">
          <cell r="C7448" t="str">
            <v>32/K-PLU/II/98</v>
          </cell>
          <cell r="D7448" t="str">
            <v>SALEH ALI</v>
          </cell>
          <cell r="E7448" t="str">
            <v>073045</v>
          </cell>
          <cell r="F7448" t="str">
            <v>073045</v>
          </cell>
        </row>
        <row r="7449">
          <cell r="C7449" t="str">
            <v>33/K-PLU/III/98</v>
          </cell>
          <cell r="D7449" t="str">
            <v>PAREWO</v>
          </cell>
          <cell r="E7449">
            <v>220388</v>
          </cell>
          <cell r="F7449">
            <v>220388</v>
          </cell>
        </row>
        <row r="7450">
          <cell r="C7450" t="str">
            <v>34/K-PLU/III/98</v>
          </cell>
          <cell r="D7450" t="str">
            <v>DJEN AHMAD</v>
          </cell>
          <cell r="E7450" t="str">
            <v>073864</v>
          </cell>
          <cell r="F7450" t="str">
            <v>073864</v>
          </cell>
        </row>
        <row r="7451">
          <cell r="C7451" t="str">
            <v>117/K-PLU/XI/01</v>
          </cell>
          <cell r="D7451" t="str">
            <v>YENNY LIWAN</v>
          </cell>
          <cell r="E7451">
            <v>190228</v>
          </cell>
          <cell r="F7451">
            <v>190228</v>
          </cell>
        </row>
        <row r="7452">
          <cell r="C7452" t="str">
            <v>115/K-PLU/XI/01</v>
          </cell>
          <cell r="D7452" t="str">
            <v>YENNY LIWAN</v>
          </cell>
          <cell r="E7452" t="str">
            <v>001705</v>
          </cell>
          <cell r="F7452" t="str">
            <v>001705</v>
          </cell>
        </row>
        <row r="7453">
          <cell r="C7453" t="str">
            <v>98/K-PLU/X/01</v>
          </cell>
          <cell r="D7453" t="str">
            <v>YENNY LIWAN</v>
          </cell>
          <cell r="E7453" t="str">
            <v>194924</v>
          </cell>
          <cell r="F7453" t="str">
            <v>194924</v>
          </cell>
        </row>
        <row r="7454">
          <cell r="C7454" t="str">
            <v>75/K-PLU/VIII/00</v>
          </cell>
          <cell r="D7454" t="str">
            <v>YENNY LIWAN</v>
          </cell>
          <cell r="E7454" t="str">
            <v>010184</v>
          </cell>
          <cell r="F7454" t="str">
            <v>010184</v>
          </cell>
        </row>
        <row r="7455">
          <cell r="C7455" t="str">
            <v>36/K-PLU/IV/98</v>
          </cell>
          <cell r="D7455" t="str">
            <v>YENNY LIWAN</v>
          </cell>
          <cell r="E7455" t="str">
            <v>073983</v>
          </cell>
          <cell r="F7455" t="str">
            <v>073983</v>
          </cell>
        </row>
        <row r="7456">
          <cell r="C7456" t="str">
            <v>38/K-PLU/IV/98</v>
          </cell>
          <cell r="D7456" t="str">
            <v>JAIL</v>
          </cell>
          <cell r="E7456" t="str">
            <v>072462</v>
          </cell>
          <cell r="F7456" t="str">
            <v>072462</v>
          </cell>
        </row>
        <row r="7457">
          <cell r="C7457" t="str">
            <v>39/K-PLU/IV/98</v>
          </cell>
          <cell r="D7457" t="str">
            <v>BUSMAN</v>
          </cell>
          <cell r="E7457" t="str">
            <v>072293</v>
          </cell>
          <cell r="F7457" t="str">
            <v>072293</v>
          </cell>
        </row>
        <row r="7458">
          <cell r="C7458" t="str">
            <v>46/K-PLU/V/98</v>
          </cell>
          <cell r="D7458" t="str">
            <v>LUKMAN Hi. AKIB</v>
          </cell>
          <cell r="E7458">
            <v>220774</v>
          </cell>
          <cell r="F7458">
            <v>220774</v>
          </cell>
        </row>
        <row r="7459">
          <cell r="C7459" t="str">
            <v>144/K-PLU/XI/00</v>
          </cell>
          <cell r="D7459" t="str">
            <v>I MADE RUMAWA</v>
          </cell>
          <cell r="E7459" t="str">
            <v>003203</v>
          </cell>
          <cell r="F7459" t="str">
            <v>003203</v>
          </cell>
        </row>
        <row r="7460">
          <cell r="C7460" t="str">
            <v>145/K-PLU/XI/00</v>
          </cell>
          <cell r="D7460" t="str">
            <v>I MADE RUMAWA</v>
          </cell>
          <cell r="E7460" t="str">
            <v>009459</v>
          </cell>
          <cell r="F7460" t="str">
            <v>009459</v>
          </cell>
        </row>
        <row r="7461">
          <cell r="C7461" t="str">
            <v>50/K-PLU/V/98</v>
          </cell>
          <cell r="D7461" t="str">
            <v>SARDIN</v>
          </cell>
          <cell r="E7461" t="str">
            <v>073585</v>
          </cell>
          <cell r="F7461" t="str">
            <v>073585</v>
          </cell>
        </row>
        <row r="7462">
          <cell r="C7462" t="str">
            <v>51/K-PLU/V/98</v>
          </cell>
          <cell r="D7462" t="str">
            <v>DANIL AZIS</v>
          </cell>
          <cell r="E7462" t="str">
            <v>072950</v>
          </cell>
          <cell r="F7462" t="str">
            <v>072950</v>
          </cell>
        </row>
        <row r="7463">
          <cell r="C7463" t="str">
            <v>242/K-PLU/IX/02</v>
          </cell>
          <cell r="D7463" t="str">
            <v>I WAYAN JEMBUL</v>
          </cell>
          <cell r="E7463" t="str">
            <v>2K002350</v>
          </cell>
          <cell r="F7463" t="str">
            <v>2K002350</v>
          </cell>
        </row>
        <row r="7464">
          <cell r="C7464" t="str">
            <v>57/K-PLU/VI/98</v>
          </cell>
          <cell r="D7464" t="str">
            <v>MAHMUDIN</v>
          </cell>
          <cell r="E7464">
            <v>220773</v>
          </cell>
          <cell r="F7464">
            <v>220773</v>
          </cell>
        </row>
        <row r="7465">
          <cell r="C7465" t="str">
            <v>60/K-PLU/VI/98</v>
          </cell>
          <cell r="D7465" t="str">
            <v>MUHDAR  AR.</v>
          </cell>
          <cell r="E7465" t="str">
            <v>220398</v>
          </cell>
          <cell r="F7465" t="str">
            <v>220398</v>
          </cell>
        </row>
        <row r="7466">
          <cell r="C7466" t="str">
            <v>62/K-PLU/VI/98</v>
          </cell>
          <cell r="D7466" t="str">
            <v>CAMBANG</v>
          </cell>
          <cell r="E7466" t="str">
            <v>001102</v>
          </cell>
          <cell r="F7466" t="str">
            <v>001102</v>
          </cell>
        </row>
        <row r="7467">
          <cell r="C7467" t="str">
            <v>67/K-PLU/VI/98</v>
          </cell>
          <cell r="D7467" t="str">
            <v>Hi. NURDIN</v>
          </cell>
          <cell r="E7467" t="str">
            <v>220422</v>
          </cell>
          <cell r="F7467" t="str">
            <v>220422</v>
          </cell>
        </row>
        <row r="7468">
          <cell r="C7468" t="str">
            <v>358/K-PLU/XII/02</v>
          </cell>
          <cell r="D7468" t="str">
            <v>AWALUDDIN ISKANDAR</v>
          </cell>
          <cell r="E7468" t="str">
            <v>2K000047</v>
          </cell>
          <cell r="F7468" t="str">
            <v>2K000047</v>
          </cell>
        </row>
        <row r="7469">
          <cell r="C7469" t="str">
            <v>275/K-PLU/XI/02</v>
          </cell>
          <cell r="D7469" t="str">
            <v>AWALUDDIN ISKANDAR</v>
          </cell>
          <cell r="E7469" t="str">
            <v>2K002314</v>
          </cell>
          <cell r="F7469" t="str">
            <v>2K002314</v>
          </cell>
        </row>
        <row r="7470">
          <cell r="C7470" t="str">
            <v>133/K-PLU/VII/02</v>
          </cell>
          <cell r="D7470" t="str">
            <v>AWALUDDIN ISKANDAR</v>
          </cell>
          <cell r="E7470" t="str">
            <v>002305</v>
          </cell>
          <cell r="F7470" t="str">
            <v>002305</v>
          </cell>
        </row>
        <row r="7471">
          <cell r="C7471" t="str">
            <v>75/K-PLU/V/02</v>
          </cell>
          <cell r="D7471" t="str">
            <v>AWALUDDIN ISKANDAR</v>
          </cell>
          <cell r="E7471" t="str">
            <v>013141</v>
          </cell>
          <cell r="F7471" t="str">
            <v>013141</v>
          </cell>
        </row>
        <row r="7472">
          <cell r="C7472" t="str">
            <v>47/K-PLU/IV/02</v>
          </cell>
          <cell r="D7472" t="str">
            <v>AWALUDDIN ISKANDAR</v>
          </cell>
          <cell r="E7472" t="str">
            <v>012737</v>
          </cell>
          <cell r="F7472" t="str">
            <v>012737</v>
          </cell>
        </row>
        <row r="7473">
          <cell r="C7473" t="str">
            <v>36/K-PLU/III/02</v>
          </cell>
          <cell r="D7473" t="str">
            <v>AWALUDDIN ISKANDAR</v>
          </cell>
          <cell r="E7473" t="str">
            <v>008594</v>
          </cell>
          <cell r="F7473" t="str">
            <v>008594</v>
          </cell>
        </row>
        <row r="7474">
          <cell r="C7474" t="str">
            <v>24/K-PLU/III/01</v>
          </cell>
          <cell r="D7474" t="str">
            <v>AWALUDDIN ISKANDAR</v>
          </cell>
          <cell r="E7474" t="str">
            <v>011637</v>
          </cell>
          <cell r="F7474" t="str">
            <v>011637</v>
          </cell>
        </row>
        <row r="7475">
          <cell r="C7475" t="str">
            <v>45/K-PLU/VI/00</v>
          </cell>
          <cell r="D7475" t="str">
            <v>AWALUDDIN ISKANDAR</v>
          </cell>
          <cell r="E7475" t="str">
            <v>007641</v>
          </cell>
          <cell r="F7475" t="str">
            <v>007641</v>
          </cell>
        </row>
        <row r="7476">
          <cell r="C7476" t="str">
            <v>84/K-PLU/XI/99</v>
          </cell>
          <cell r="D7476" t="str">
            <v>AWALUDDIN ISKANDAR</v>
          </cell>
          <cell r="E7476" t="str">
            <v>003122</v>
          </cell>
          <cell r="F7476" t="str">
            <v>003122</v>
          </cell>
        </row>
        <row r="7477">
          <cell r="C7477" t="str">
            <v>22/K-PLU/IV/99</v>
          </cell>
          <cell r="D7477" t="str">
            <v>AWALUDDIN ISKANDAR</v>
          </cell>
          <cell r="E7477" t="str">
            <v>000699</v>
          </cell>
          <cell r="F7477" t="str">
            <v>000699</v>
          </cell>
        </row>
        <row r="7478">
          <cell r="C7478" t="str">
            <v>296/K-PLU/XII/96</v>
          </cell>
          <cell r="D7478" t="str">
            <v>AWALUDDIN ISKANDAR</v>
          </cell>
          <cell r="E7478" t="str">
            <v>215856</v>
          </cell>
          <cell r="F7478" t="str">
            <v>215856</v>
          </cell>
        </row>
        <row r="7479">
          <cell r="C7479" t="str">
            <v>240/K-PLU/X/96</v>
          </cell>
          <cell r="D7479" t="str">
            <v>AWALUDDIN ISKANDAR</v>
          </cell>
          <cell r="E7479">
            <v>213856</v>
          </cell>
          <cell r="F7479">
            <v>213856</v>
          </cell>
        </row>
        <row r="7480">
          <cell r="C7480" t="str">
            <v>79/K-PLU/VII/98</v>
          </cell>
          <cell r="D7480" t="str">
            <v>DJUMARDIN</v>
          </cell>
          <cell r="E7480" t="str">
            <v>220758</v>
          </cell>
          <cell r="F7480" t="str">
            <v>220758</v>
          </cell>
        </row>
        <row r="7481">
          <cell r="C7481" t="str">
            <v>87/K-PLU/VII/98</v>
          </cell>
          <cell r="D7481" t="str">
            <v>EDDY SUMARKO</v>
          </cell>
          <cell r="E7481" t="str">
            <v>001078</v>
          </cell>
          <cell r="F7481" t="str">
            <v>001078</v>
          </cell>
        </row>
        <row r="7482">
          <cell r="C7482" t="str">
            <v>88/K-PLU/VII/98</v>
          </cell>
          <cell r="D7482" t="str">
            <v>ARMAN DJAPAR</v>
          </cell>
          <cell r="E7482" t="str">
            <v>220556</v>
          </cell>
          <cell r="F7482" t="str">
            <v>220556</v>
          </cell>
        </row>
        <row r="7483">
          <cell r="C7483" t="str">
            <v>96/K-PLU/VII/98</v>
          </cell>
          <cell r="D7483" t="str">
            <v>JIAD</v>
          </cell>
          <cell r="E7483" t="str">
            <v>072943</v>
          </cell>
          <cell r="F7483" t="str">
            <v>072943</v>
          </cell>
        </row>
        <row r="7484">
          <cell r="C7484" t="str">
            <v>122/K-PLU/VI/02</v>
          </cell>
          <cell r="D7484" t="str">
            <v>TOMMY GUNAWAN</v>
          </cell>
          <cell r="E7484">
            <v>292200</v>
          </cell>
          <cell r="F7484">
            <v>292200</v>
          </cell>
        </row>
        <row r="7485">
          <cell r="C7485" t="str">
            <v>101/K-PLU/VIII/98</v>
          </cell>
          <cell r="D7485" t="str">
            <v>DJAIK</v>
          </cell>
          <cell r="E7485" t="str">
            <v>073572</v>
          </cell>
          <cell r="F7485" t="str">
            <v>073572</v>
          </cell>
        </row>
        <row r="7486">
          <cell r="C7486" t="str">
            <v>106/K-PLU/VIII/98</v>
          </cell>
          <cell r="D7486" t="str">
            <v>SAHRAN</v>
          </cell>
          <cell r="E7486" t="str">
            <v>073602</v>
          </cell>
          <cell r="F7486" t="str">
            <v>073602</v>
          </cell>
        </row>
        <row r="7487">
          <cell r="C7487" t="str">
            <v>211/K-PLU/X/97</v>
          </cell>
          <cell r="D7487" t="str">
            <v>WYN KANTOR</v>
          </cell>
          <cell r="E7487" t="str">
            <v>072352</v>
          </cell>
          <cell r="F7487" t="str">
            <v>072352</v>
          </cell>
        </row>
        <row r="7488">
          <cell r="C7488" t="str">
            <v>108/K-PLU/VIII/98</v>
          </cell>
          <cell r="D7488" t="str">
            <v>MOH. SALEH AR.</v>
          </cell>
          <cell r="E7488" t="str">
            <v>073579</v>
          </cell>
          <cell r="F7488" t="str">
            <v>073579</v>
          </cell>
        </row>
        <row r="7489">
          <cell r="C7489" t="str">
            <v>138/K-PLU/XII/01</v>
          </cell>
          <cell r="D7489" t="str">
            <v>SAHIRUDDIN</v>
          </cell>
          <cell r="E7489" t="str">
            <v>001272</v>
          </cell>
          <cell r="F7489" t="str">
            <v>001272</v>
          </cell>
        </row>
        <row r="7490">
          <cell r="C7490" t="str">
            <v>111/K-PLU/IX/98</v>
          </cell>
          <cell r="D7490" t="str">
            <v>H. SALEHA</v>
          </cell>
          <cell r="E7490">
            <v>220998</v>
          </cell>
          <cell r="F7490">
            <v>220998</v>
          </cell>
        </row>
        <row r="7491">
          <cell r="C7491" t="str">
            <v>113/K-PLU/IX/98</v>
          </cell>
          <cell r="D7491" t="str">
            <v>SM. SYAMSUDDIN</v>
          </cell>
          <cell r="E7491" t="str">
            <v>220873</v>
          </cell>
          <cell r="F7491" t="str">
            <v>220873</v>
          </cell>
        </row>
        <row r="7492">
          <cell r="C7492" t="str">
            <v>116/K-PLU/IX/98</v>
          </cell>
          <cell r="D7492" t="str">
            <v>AMIR LENGKI</v>
          </cell>
          <cell r="E7492" t="str">
            <v>073583</v>
          </cell>
          <cell r="F7492" t="str">
            <v>073583</v>
          </cell>
        </row>
        <row r="7493">
          <cell r="C7493" t="str">
            <v>118/K-PLU/IX/98</v>
          </cell>
          <cell r="D7493" t="str">
            <v>MASLIN</v>
          </cell>
          <cell r="E7493">
            <v>221015</v>
          </cell>
          <cell r="F7493">
            <v>221015</v>
          </cell>
        </row>
        <row r="7494">
          <cell r="C7494" t="str">
            <v>120/K-PLU/X/98</v>
          </cell>
          <cell r="D7494" t="str">
            <v>JUPRIN</v>
          </cell>
          <cell r="E7494" t="str">
            <v>071697</v>
          </cell>
          <cell r="F7494" t="str">
            <v>071697</v>
          </cell>
        </row>
        <row r="7495">
          <cell r="C7495" t="str">
            <v>125/K-PLU/X/98</v>
          </cell>
          <cell r="D7495" t="str">
            <v>ARIS</v>
          </cell>
          <cell r="E7495" t="str">
            <v>220846</v>
          </cell>
          <cell r="F7495" t="str">
            <v>220846</v>
          </cell>
        </row>
        <row r="7496">
          <cell r="C7496" t="str">
            <v>126/K-PLU/X/98</v>
          </cell>
          <cell r="D7496" t="str">
            <v>DARWIS</v>
          </cell>
          <cell r="E7496" t="str">
            <v>073995</v>
          </cell>
          <cell r="F7496" t="str">
            <v>073995</v>
          </cell>
        </row>
        <row r="7497">
          <cell r="C7497" t="str">
            <v>129/K-PLU/XI/98</v>
          </cell>
          <cell r="D7497" t="str">
            <v>GAMAR TOLE</v>
          </cell>
          <cell r="E7497" t="str">
            <v>000551</v>
          </cell>
          <cell r="F7497" t="str">
            <v>000551</v>
          </cell>
        </row>
        <row r="7498">
          <cell r="C7498" t="str">
            <v>349/K-PLU/XII/02</v>
          </cell>
          <cell r="D7498" t="str">
            <v>GM. TIANG ANG</v>
          </cell>
          <cell r="E7498" t="str">
            <v>086840</v>
          </cell>
          <cell r="F7498" t="str">
            <v>086840</v>
          </cell>
        </row>
        <row r="7499">
          <cell r="C7499" t="str">
            <v>277/K-PLU/XI/02</v>
          </cell>
          <cell r="D7499" t="str">
            <v>NURHADI</v>
          </cell>
          <cell r="E7499" t="str">
            <v>08538</v>
          </cell>
          <cell r="F7499" t="str">
            <v>08538</v>
          </cell>
        </row>
        <row r="7500">
          <cell r="C7500" t="str">
            <v>130/K-PLU/XI/98</v>
          </cell>
          <cell r="D7500" t="str">
            <v>NURHADI  H.</v>
          </cell>
          <cell r="E7500" t="str">
            <v>073918</v>
          </cell>
          <cell r="F7500" t="str">
            <v>073918</v>
          </cell>
        </row>
        <row r="7501">
          <cell r="C7501" t="str">
            <v>131/K-PLU/XI/98</v>
          </cell>
          <cell r="D7501" t="str">
            <v>M. ZAINUDIN</v>
          </cell>
          <cell r="E7501" t="str">
            <v>073924</v>
          </cell>
          <cell r="F7501" t="str">
            <v>073924</v>
          </cell>
        </row>
        <row r="7502">
          <cell r="C7502" t="str">
            <v>334/K-PLU/XI/02</v>
          </cell>
          <cell r="D7502" t="str">
            <v>ANTON. M</v>
          </cell>
          <cell r="E7502" t="str">
            <v>086705</v>
          </cell>
          <cell r="F7502" t="str">
            <v>086705</v>
          </cell>
        </row>
        <row r="7503">
          <cell r="C7503" t="str">
            <v>32/K-PLU/VI/99</v>
          </cell>
          <cell r="D7503" t="str">
            <v>NY. SUKARJONO (SUNARSIH SUKARJONO)</v>
          </cell>
          <cell r="E7503" t="str">
            <v>000679</v>
          </cell>
          <cell r="F7503" t="str">
            <v>000679</v>
          </cell>
        </row>
        <row r="7504">
          <cell r="C7504" t="str">
            <v>33/K-PLU/VI/99</v>
          </cell>
          <cell r="D7504" t="str">
            <v>NY. SUKARJONO (SUNARSIH SUKARJONO)</v>
          </cell>
          <cell r="E7504" t="str">
            <v>000689</v>
          </cell>
          <cell r="F7504" t="str">
            <v>000689</v>
          </cell>
        </row>
        <row r="7505">
          <cell r="C7505" t="str">
            <v>46/K-PLU/III/02</v>
          </cell>
          <cell r="D7505" t="str">
            <v>NY. SUNARSIH SUKARJONO</v>
          </cell>
          <cell r="E7505" t="str">
            <v>000341</v>
          </cell>
          <cell r="F7505" t="str">
            <v>000341</v>
          </cell>
        </row>
        <row r="7506">
          <cell r="C7506" t="str">
            <v>71/K-PLU/X/99</v>
          </cell>
          <cell r="D7506" t="str">
            <v>NY. SUNARSIH SUKARJONO</v>
          </cell>
          <cell r="E7506" t="str">
            <v>002335</v>
          </cell>
          <cell r="F7506" t="str">
            <v>002335</v>
          </cell>
        </row>
        <row r="7507">
          <cell r="C7507" t="str">
            <v>133/K-PLU/XI/98</v>
          </cell>
          <cell r="D7507" t="str">
            <v>NY. SUNARSIH SUKARJONO</v>
          </cell>
          <cell r="E7507" t="str">
            <v>003606</v>
          </cell>
          <cell r="F7507" t="str">
            <v>003606</v>
          </cell>
        </row>
        <row r="7508">
          <cell r="C7508" t="str">
            <v>184/K-PLU/VIII/02</v>
          </cell>
          <cell r="D7508" t="str">
            <v>NY.SUNARSIH SUKAJONO</v>
          </cell>
          <cell r="E7508" t="str">
            <v>084470</v>
          </cell>
          <cell r="F7508" t="str">
            <v>084470</v>
          </cell>
        </row>
        <row r="7509">
          <cell r="C7509" t="str">
            <v>320/K-PLU/XI/02</v>
          </cell>
          <cell r="D7509" t="str">
            <v>SUNARSIH SOEKARJONO</v>
          </cell>
          <cell r="E7509" t="str">
            <v>000501</v>
          </cell>
          <cell r="F7509" t="str">
            <v>000501</v>
          </cell>
        </row>
        <row r="7510">
          <cell r="C7510" t="str">
            <v>321/K-PLU/XI/02</v>
          </cell>
          <cell r="D7510" t="str">
            <v>SUNARSIH SOEKARJONO</v>
          </cell>
          <cell r="E7510" t="str">
            <v>000502</v>
          </cell>
          <cell r="F7510" t="str">
            <v>000502</v>
          </cell>
        </row>
        <row r="7511">
          <cell r="C7511" t="str">
            <v>267/K-PLU/XI/02</v>
          </cell>
          <cell r="D7511" t="str">
            <v>SUNARSIH SUKARDJONO</v>
          </cell>
          <cell r="E7511" t="str">
            <v>000420</v>
          </cell>
          <cell r="F7511" t="str">
            <v>000420</v>
          </cell>
        </row>
        <row r="7512">
          <cell r="C7512" t="str">
            <v>222/K-PLU/IX/02</v>
          </cell>
          <cell r="D7512" t="str">
            <v>SUNARSIH SUKARDJONO</v>
          </cell>
          <cell r="E7512" t="str">
            <v>018833</v>
          </cell>
          <cell r="F7512" t="str">
            <v>018833</v>
          </cell>
        </row>
        <row r="7513">
          <cell r="C7513" t="str">
            <v>223/K-PLU/IX/02</v>
          </cell>
          <cell r="D7513" t="str">
            <v>SUNARSIH SUKARDJONO</v>
          </cell>
          <cell r="E7513" t="str">
            <v>018832</v>
          </cell>
          <cell r="F7513" t="str">
            <v>018832</v>
          </cell>
        </row>
        <row r="7514">
          <cell r="C7514" t="str">
            <v>69/K-PLU/IV/02</v>
          </cell>
          <cell r="D7514" t="str">
            <v>SUNARSIH SUKARJONO</v>
          </cell>
          <cell r="E7514">
            <v>227532</v>
          </cell>
          <cell r="F7514">
            <v>227532</v>
          </cell>
        </row>
        <row r="7515">
          <cell r="C7515" t="str">
            <v>70/K-PLU/IV/02</v>
          </cell>
          <cell r="D7515" t="str">
            <v>SUNARSIH SUKARJONO</v>
          </cell>
          <cell r="E7515">
            <v>227533</v>
          </cell>
          <cell r="F7515">
            <v>227533</v>
          </cell>
        </row>
        <row r="7516">
          <cell r="C7516" t="str">
            <v>1/K-AD/I/99</v>
          </cell>
          <cell r="D7516" t="str">
            <v>ASNAWIR  L.</v>
          </cell>
          <cell r="E7516">
            <v>220850</v>
          </cell>
          <cell r="F7516">
            <v>220850</v>
          </cell>
        </row>
        <row r="7517">
          <cell r="C7517" t="str">
            <v>137/K-PLU/XII/98</v>
          </cell>
          <cell r="D7517" t="str">
            <v>SALEH, SH</v>
          </cell>
          <cell r="E7517" t="str">
            <v>073691</v>
          </cell>
          <cell r="F7517" t="str">
            <v>073691</v>
          </cell>
        </row>
        <row r="7518">
          <cell r="C7518" t="str">
            <v>138/K-PLU/XII/98</v>
          </cell>
          <cell r="D7518" t="str">
            <v>AKKAS</v>
          </cell>
          <cell r="E7518" t="str">
            <v>823974</v>
          </cell>
          <cell r="F7518" t="str">
            <v>823974</v>
          </cell>
        </row>
        <row r="7519">
          <cell r="C7519" t="str">
            <v>139/K-PLU/XII/98</v>
          </cell>
          <cell r="D7519" t="str">
            <v>OJI</v>
          </cell>
          <cell r="E7519" t="str">
            <v>074041</v>
          </cell>
          <cell r="F7519" t="str">
            <v>074041</v>
          </cell>
        </row>
        <row r="7520">
          <cell r="C7520" t="str">
            <v>140/K-PLU/XII/98</v>
          </cell>
          <cell r="D7520" t="str">
            <v>Hi. BEDDU MAUSENG</v>
          </cell>
          <cell r="E7520" t="str">
            <v>258340</v>
          </cell>
          <cell r="F7520" t="str">
            <v>258340</v>
          </cell>
        </row>
        <row r="7521">
          <cell r="C7521" t="str">
            <v>2/K-AD/III/99</v>
          </cell>
          <cell r="D7521" t="str">
            <v>I NYOMAN LINGGA</v>
          </cell>
          <cell r="E7521" t="str">
            <v>001981</v>
          </cell>
          <cell r="F7521" t="str">
            <v>001981</v>
          </cell>
        </row>
        <row r="7522">
          <cell r="C7522" t="str">
            <v>9/K-PLU/II/99</v>
          </cell>
          <cell r="D7522" t="str">
            <v>AMBOTUO Hi. MADE</v>
          </cell>
          <cell r="E7522" t="str">
            <v>073588</v>
          </cell>
          <cell r="F7522" t="str">
            <v>073588</v>
          </cell>
        </row>
        <row r="7523">
          <cell r="C7523" t="str">
            <v>10/K-PLU/II/99</v>
          </cell>
          <cell r="D7523" t="str">
            <v>ISKANDAR</v>
          </cell>
          <cell r="E7523" t="str">
            <v>073674</v>
          </cell>
          <cell r="F7523" t="str">
            <v>073674</v>
          </cell>
        </row>
        <row r="7524">
          <cell r="C7524" t="str">
            <v>12/K-PLU/II/99</v>
          </cell>
          <cell r="D7524" t="str">
            <v>NAHLAN</v>
          </cell>
          <cell r="E7524" t="str">
            <v>073649</v>
          </cell>
          <cell r="F7524" t="str">
            <v>073649</v>
          </cell>
        </row>
        <row r="7525">
          <cell r="C7525" t="str">
            <v>19/K-PLU/IV/99</v>
          </cell>
          <cell r="D7525" t="str">
            <v>AMRAN</v>
          </cell>
          <cell r="E7525" t="str">
            <v>074104</v>
          </cell>
          <cell r="F7525" t="str">
            <v>074104</v>
          </cell>
        </row>
        <row r="7526">
          <cell r="C7526" t="str">
            <v>23/K-PLU/V/99</v>
          </cell>
          <cell r="D7526" t="str">
            <v>NURDIN</v>
          </cell>
          <cell r="E7526" t="str">
            <v>068825</v>
          </cell>
          <cell r="F7526" t="str">
            <v>068825</v>
          </cell>
        </row>
        <row r="7527">
          <cell r="C7527" t="str">
            <v>24/K-PLU/V/99</v>
          </cell>
          <cell r="D7527" t="str">
            <v>ASPIN</v>
          </cell>
          <cell r="E7527">
            <v>220806</v>
          </cell>
          <cell r="F7527">
            <v>220806</v>
          </cell>
        </row>
        <row r="7528">
          <cell r="C7528" t="str">
            <v>31/K-PLU/VI/99</v>
          </cell>
          <cell r="D7528" t="str">
            <v>SUJIANTO</v>
          </cell>
          <cell r="E7528" t="str">
            <v>016160</v>
          </cell>
          <cell r="F7528" t="str">
            <v>016160</v>
          </cell>
        </row>
        <row r="7529">
          <cell r="C7529" t="str">
            <v>34/K-PLU/VI/99</v>
          </cell>
          <cell r="D7529" t="str">
            <v>BARENS PANGGOA</v>
          </cell>
          <cell r="E7529" t="str">
            <v>002503</v>
          </cell>
          <cell r="F7529" t="str">
            <v>002503</v>
          </cell>
        </row>
        <row r="7530">
          <cell r="C7530" t="str">
            <v>35/K-PLU/VI/99</v>
          </cell>
          <cell r="D7530" t="str">
            <v>Hi. RUSTAM</v>
          </cell>
          <cell r="E7530" t="str">
            <v>051386</v>
          </cell>
          <cell r="F7530" t="str">
            <v>051386</v>
          </cell>
        </row>
        <row r="7531">
          <cell r="C7531" t="str">
            <v>39/K-PLU/VI/99</v>
          </cell>
          <cell r="D7531" t="str">
            <v>ASMA</v>
          </cell>
          <cell r="E7531" t="str">
            <v>072728</v>
          </cell>
          <cell r="F7531" t="str">
            <v>072728</v>
          </cell>
        </row>
        <row r="7532">
          <cell r="C7532" t="str">
            <v>40/K-PLU/VII/99</v>
          </cell>
          <cell r="D7532" t="str">
            <v>ZAINUDDIN</v>
          </cell>
          <cell r="E7532" t="str">
            <v>070035</v>
          </cell>
          <cell r="F7532" t="str">
            <v>070035</v>
          </cell>
        </row>
        <row r="7533">
          <cell r="C7533" t="str">
            <v>25/K-PLU/V/99</v>
          </cell>
          <cell r="D7533" t="str">
            <v>DJUPRI H. GOGO</v>
          </cell>
          <cell r="E7533" t="str">
            <v>073153</v>
          </cell>
          <cell r="F7533" t="str">
            <v>073153</v>
          </cell>
        </row>
        <row r="7534">
          <cell r="C7534" t="str">
            <v>42/K-PLU/VII/99</v>
          </cell>
          <cell r="D7534" t="str">
            <v>DJUPRI H. GOGO</v>
          </cell>
          <cell r="E7534" t="str">
            <v>070061</v>
          </cell>
          <cell r="F7534" t="str">
            <v>070061</v>
          </cell>
        </row>
        <row r="7535">
          <cell r="C7535" t="str">
            <v>47/K-PLU/VII/99</v>
          </cell>
          <cell r="D7535" t="str">
            <v>NASIR M. Hi. MADE</v>
          </cell>
          <cell r="E7535" t="str">
            <v>070012</v>
          </cell>
          <cell r="F7535" t="str">
            <v>070012</v>
          </cell>
        </row>
        <row r="7536">
          <cell r="C7536" t="str">
            <v>48/K-PLU/VII/99</v>
          </cell>
          <cell r="D7536" t="str">
            <v>ASRILA</v>
          </cell>
          <cell r="E7536" t="str">
            <v>071712</v>
          </cell>
          <cell r="F7536" t="str">
            <v>071712</v>
          </cell>
        </row>
        <row r="7537">
          <cell r="C7537" t="str">
            <v>51/K-PLU/VII/99</v>
          </cell>
          <cell r="D7537" t="str">
            <v>HASBIA</v>
          </cell>
          <cell r="E7537" t="str">
            <v>071675</v>
          </cell>
          <cell r="F7537" t="str">
            <v>071675</v>
          </cell>
        </row>
        <row r="7538">
          <cell r="C7538" t="str">
            <v>54/K-PLU/VIII/99</v>
          </cell>
          <cell r="D7538" t="str">
            <v>I WAYAN JAGRA</v>
          </cell>
          <cell r="E7538" t="str">
            <v>221298</v>
          </cell>
          <cell r="F7538" t="str">
            <v>221298</v>
          </cell>
        </row>
        <row r="7539">
          <cell r="C7539" t="str">
            <v>56/K-PLU/VIII/99</v>
          </cell>
          <cell r="D7539" t="str">
            <v>DAENG YUSUF</v>
          </cell>
          <cell r="E7539" t="str">
            <v>074086</v>
          </cell>
          <cell r="F7539" t="str">
            <v>074086</v>
          </cell>
        </row>
        <row r="7540">
          <cell r="C7540" t="str">
            <v>57/K-PLU/VIII/99</v>
          </cell>
          <cell r="D7540" t="str">
            <v>SYAMSUDDIN</v>
          </cell>
          <cell r="E7540" t="str">
            <v>064624</v>
          </cell>
          <cell r="F7540" t="str">
            <v>064624</v>
          </cell>
        </row>
        <row r="7541">
          <cell r="C7541" t="str">
            <v>58/K-PLU/VIII/99</v>
          </cell>
          <cell r="D7541" t="str">
            <v>ALI HARIS SIAGIAN</v>
          </cell>
          <cell r="E7541" t="str">
            <v>071759</v>
          </cell>
          <cell r="F7541" t="str">
            <v>071759</v>
          </cell>
        </row>
        <row r="7542">
          <cell r="C7542" t="str">
            <v>61/K-PLU/VIII/99</v>
          </cell>
          <cell r="D7542" t="str">
            <v>KUD. SEROJA</v>
          </cell>
          <cell r="E7542" t="str">
            <v>221149</v>
          </cell>
          <cell r="F7542" t="str">
            <v>221149</v>
          </cell>
        </row>
        <row r="7543">
          <cell r="C7543" t="str">
            <v>65/K-PLU/IX/99</v>
          </cell>
          <cell r="D7543" t="str">
            <v xml:space="preserve">RUSTAM NOHO </v>
          </cell>
          <cell r="E7543" t="str">
            <v>031166</v>
          </cell>
          <cell r="F7543" t="str">
            <v>031166</v>
          </cell>
        </row>
        <row r="7544">
          <cell r="C7544" t="str">
            <v>66/K-PLU/IX/99</v>
          </cell>
          <cell r="D7544" t="str">
            <v>HASAN ABDUL KARIM</v>
          </cell>
          <cell r="E7544">
            <v>221435</v>
          </cell>
          <cell r="F7544">
            <v>221435</v>
          </cell>
        </row>
        <row r="7545">
          <cell r="C7545" t="str">
            <v>67/K-PLU/IX/99</v>
          </cell>
          <cell r="D7545" t="str">
            <v>LUKAS</v>
          </cell>
          <cell r="E7545" t="str">
            <v>074366</v>
          </cell>
          <cell r="F7545" t="str">
            <v>074366</v>
          </cell>
        </row>
        <row r="7546">
          <cell r="C7546" t="str">
            <v>72/K-PLU/X/99</v>
          </cell>
          <cell r="D7546" t="str">
            <v>MAKMUR</v>
          </cell>
          <cell r="E7546" t="str">
            <v>074949</v>
          </cell>
          <cell r="F7546" t="str">
            <v>074949</v>
          </cell>
        </row>
        <row r="7547">
          <cell r="C7547" t="str">
            <v>73/K-PLU/X/99</v>
          </cell>
          <cell r="D7547" t="str">
            <v>AHRAN</v>
          </cell>
          <cell r="E7547" t="str">
            <v>074948</v>
          </cell>
          <cell r="F7547" t="str">
            <v>074948</v>
          </cell>
        </row>
        <row r="7548">
          <cell r="C7548" t="str">
            <v>76/K-PLU/XI/99</v>
          </cell>
          <cell r="D7548" t="str">
            <v>DJAMRIN  M.</v>
          </cell>
          <cell r="E7548" t="str">
            <v>075052</v>
          </cell>
          <cell r="F7548" t="str">
            <v>075052</v>
          </cell>
        </row>
        <row r="7549">
          <cell r="C7549" t="str">
            <v>77/K-PLU/XI/99</v>
          </cell>
          <cell r="D7549" t="str">
            <v>H. RAUF H. LOLO</v>
          </cell>
          <cell r="E7549" t="str">
            <v>221758</v>
          </cell>
          <cell r="F7549" t="str">
            <v>221758</v>
          </cell>
        </row>
        <row r="7550">
          <cell r="C7550" t="str">
            <v>78/K-PLU/XI/99</v>
          </cell>
          <cell r="D7550" t="str">
            <v>DELITA PAKAYA</v>
          </cell>
          <cell r="E7550" t="str">
            <v>000998</v>
          </cell>
          <cell r="F7550" t="str">
            <v>000998</v>
          </cell>
        </row>
        <row r="7551">
          <cell r="C7551" t="str">
            <v>80/K-PLU/XI/99</v>
          </cell>
          <cell r="D7551" t="str">
            <v>ISRAN A. UMAR, SE</v>
          </cell>
          <cell r="E7551" t="str">
            <v>003652</v>
          </cell>
          <cell r="F7551" t="str">
            <v>003652</v>
          </cell>
        </row>
        <row r="7552">
          <cell r="C7552" t="str">
            <v>81/K-PLU/XI/99</v>
          </cell>
          <cell r="D7552" t="str">
            <v>ARDJAT</v>
          </cell>
          <cell r="E7552" t="str">
            <v>075299</v>
          </cell>
          <cell r="F7552" t="str">
            <v>075299</v>
          </cell>
        </row>
        <row r="7553">
          <cell r="C7553" t="str">
            <v>82-03/K-PLU~AD/V/99-01</v>
          </cell>
          <cell r="D7553" t="str">
            <v>Hi. ABD. RAUF</v>
          </cell>
          <cell r="E7553" t="str">
            <v>003654</v>
          </cell>
          <cell r="F7553" t="str">
            <v>003654</v>
          </cell>
        </row>
        <row r="7554">
          <cell r="C7554" t="str">
            <v>83/K-PLU/XI/99</v>
          </cell>
          <cell r="D7554" t="str">
            <v>BASRI</v>
          </cell>
          <cell r="E7554" t="str">
            <v>075300</v>
          </cell>
          <cell r="F7554" t="str">
            <v>075300</v>
          </cell>
        </row>
        <row r="7555">
          <cell r="C7555" t="str">
            <v>85-03/K-PLU/AD/XI/'99-02</v>
          </cell>
          <cell r="D7555" t="str">
            <v>I MADE SUKAYASA</v>
          </cell>
          <cell r="E7555" t="str">
            <v>003653</v>
          </cell>
          <cell r="F7555" t="str">
            <v>003653</v>
          </cell>
        </row>
        <row r="7556">
          <cell r="C7556" t="str">
            <v>14/K-PLU/III/00</v>
          </cell>
          <cell r="D7556" t="str">
            <v>SAHARUDDIN  L.</v>
          </cell>
          <cell r="E7556" t="str">
            <v>075996</v>
          </cell>
          <cell r="F7556" t="str">
            <v>075996</v>
          </cell>
        </row>
        <row r="7557">
          <cell r="C7557" t="str">
            <v>87/K-PLU/XII/99</v>
          </cell>
          <cell r="D7557" t="str">
            <v>SAHARUDDIN. L</v>
          </cell>
          <cell r="E7557" t="str">
            <v>075755</v>
          </cell>
          <cell r="F7557" t="str">
            <v>075755</v>
          </cell>
        </row>
        <row r="7558">
          <cell r="C7558" t="str">
            <v>89/K-PLU/XII/99</v>
          </cell>
          <cell r="D7558" t="str">
            <v>HADAWIYAH</v>
          </cell>
          <cell r="E7558" t="str">
            <v>075356</v>
          </cell>
          <cell r="F7558" t="str">
            <v>075356</v>
          </cell>
        </row>
        <row r="7559">
          <cell r="C7559" t="str">
            <v>90/K-PLU/XII/99</v>
          </cell>
          <cell r="D7559" t="str">
            <v>IHSAN</v>
          </cell>
          <cell r="E7559" t="str">
            <v>075777</v>
          </cell>
          <cell r="F7559" t="str">
            <v>075777</v>
          </cell>
        </row>
        <row r="7560">
          <cell r="C7560" t="str">
            <v>91/K-PLU/XII/99</v>
          </cell>
          <cell r="D7560" t="str">
            <v>SAFYUDIN</v>
          </cell>
          <cell r="E7560">
            <v>221730</v>
          </cell>
          <cell r="F7560">
            <v>221730</v>
          </cell>
        </row>
        <row r="7561">
          <cell r="C7561" t="str">
            <v>92/K-PLU/XII/99</v>
          </cell>
          <cell r="D7561" t="str">
            <v>KARTINI MONGI</v>
          </cell>
          <cell r="E7561" t="str">
            <v>074133</v>
          </cell>
          <cell r="F7561" t="str">
            <v>074133</v>
          </cell>
        </row>
        <row r="7562">
          <cell r="C7562" t="str">
            <v>7/K-PLU/I/99</v>
          </cell>
          <cell r="D7562" t="str">
            <v>NURDIN</v>
          </cell>
          <cell r="E7562" t="str">
            <v>001989</v>
          </cell>
          <cell r="F7562" t="str">
            <v>001989</v>
          </cell>
        </row>
        <row r="7563">
          <cell r="C7563" t="str">
            <v>37/K-PLU/VI/99</v>
          </cell>
          <cell r="D7563" t="str">
            <v>JUSMIATI</v>
          </cell>
          <cell r="E7563" t="str">
            <v>066744</v>
          </cell>
          <cell r="F7563" t="str">
            <v>066744</v>
          </cell>
        </row>
        <row r="7564">
          <cell r="C7564" t="str">
            <v>83/K-PLU/IX/01</v>
          </cell>
          <cell r="D7564" t="str">
            <v>TUMIRAN</v>
          </cell>
          <cell r="E7564" t="str">
            <v>080351</v>
          </cell>
          <cell r="F7564" t="str">
            <v>080351</v>
          </cell>
        </row>
        <row r="7565">
          <cell r="C7565" t="str">
            <v>280/K-PLU/XII/97</v>
          </cell>
          <cell r="D7565" t="str">
            <v>Hi. MANSYUR</v>
          </cell>
          <cell r="E7565" t="str">
            <v>073322</v>
          </cell>
          <cell r="F7565" t="str">
            <v>073322</v>
          </cell>
        </row>
        <row r="7566">
          <cell r="C7566" t="str">
            <v>172/K-PLU/XI/94</v>
          </cell>
          <cell r="D7566" t="str">
            <v>ABD. KADIR M.</v>
          </cell>
          <cell r="E7566" t="str">
            <v>031719</v>
          </cell>
          <cell r="F7566" t="str">
            <v>031719</v>
          </cell>
        </row>
        <row r="7567">
          <cell r="C7567" t="str">
            <v>326/K-PLU/XI/02</v>
          </cell>
          <cell r="D7567" t="str">
            <v>ABDULLAH. H</v>
          </cell>
          <cell r="E7567" t="str">
            <v>229387</v>
          </cell>
          <cell r="F7567" t="str">
            <v>229387</v>
          </cell>
        </row>
        <row r="7568">
          <cell r="C7568" t="str">
            <v>69/K-PLU/VII/01</v>
          </cell>
          <cell r="D7568" t="str">
            <v>ALIMUDDIN</v>
          </cell>
          <cell r="E7568" t="str">
            <v>080039</v>
          </cell>
          <cell r="F7568" t="str">
            <v>080039</v>
          </cell>
        </row>
        <row r="7569">
          <cell r="C7569" t="str">
            <v>7/K-PLU/I/96</v>
          </cell>
          <cell r="D7569" t="str">
            <v>AMINUDDIN</v>
          </cell>
          <cell r="E7569" t="str">
            <v>047574</v>
          </cell>
          <cell r="F7569" t="str">
            <v>047574</v>
          </cell>
        </row>
        <row r="7570">
          <cell r="C7570" t="str">
            <v>163/K-PLU/XII/00</v>
          </cell>
          <cell r="D7570" t="str">
            <v>ATMAN LAGALO</v>
          </cell>
          <cell r="E7570" t="str">
            <v>001667</v>
          </cell>
          <cell r="F7570" t="str">
            <v>001667</v>
          </cell>
        </row>
        <row r="7571">
          <cell r="C7571" t="str">
            <v>257/K-PLU/XII/97</v>
          </cell>
          <cell r="D7571" t="str">
            <v>CV. ALFRAN MARUPA MANDIRI</v>
          </cell>
          <cell r="E7571" t="str">
            <v>003021</v>
          </cell>
          <cell r="F7571" t="str">
            <v>003021</v>
          </cell>
        </row>
        <row r="7572">
          <cell r="C7572" t="str">
            <v>6/K-PLU/I/97</v>
          </cell>
          <cell r="D7572" t="str">
            <v>CV. SARANA STRUKTUR</v>
          </cell>
          <cell r="E7572" t="str">
            <v>059718</v>
          </cell>
          <cell r="F7572" t="str">
            <v>059718</v>
          </cell>
        </row>
        <row r="7573">
          <cell r="C7573" t="str">
            <v>52/K-TL/X/97</v>
          </cell>
          <cell r="D7573" t="str">
            <v>DJONI MINTI</v>
          </cell>
          <cell r="E7573" t="str">
            <v>073509</v>
          </cell>
          <cell r="F7573" t="str">
            <v>073509</v>
          </cell>
        </row>
        <row r="7574">
          <cell r="C7574" t="str">
            <v>131/K-PLU/VII/96</v>
          </cell>
          <cell r="D7574" t="str">
            <v>Dra. ST. MAHRA. B</v>
          </cell>
          <cell r="E7574" t="str">
            <v>051048</v>
          </cell>
          <cell r="F7574" t="str">
            <v>051048</v>
          </cell>
        </row>
        <row r="7575">
          <cell r="C7575" t="str">
            <v>5/K-PLU/I/94</v>
          </cell>
          <cell r="D7575" t="str">
            <v>Drs. AMRUL SANGKOTA</v>
          </cell>
          <cell r="E7575" t="str">
            <v>023399</v>
          </cell>
          <cell r="F7575" t="str">
            <v>023399</v>
          </cell>
        </row>
        <row r="7576">
          <cell r="C7576" t="str">
            <v>125/K-PLU/VI/02</v>
          </cell>
          <cell r="D7576" t="str">
            <v>EDY KUSUMA</v>
          </cell>
          <cell r="E7576" t="str">
            <v>083897</v>
          </cell>
          <cell r="F7576" t="str">
            <v>083897</v>
          </cell>
        </row>
        <row r="7577">
          <cell r="C7577" t="str">
            <v>215/K-AMB/XI/97</v>
          </cell>
          <cell r="D7577" t="str">
            <v>FERRY JAMANI S</v>
          </cell>
          <cell r="E7577" t="str">
            <v>255796</v>
          </cell>
          <cell r="F7577" t="str">
            <v>255796</v>
          </cell>
        </row>
        <row r="7578">
          <cell r="C7578" t="str">
            <v>272/K-PLU/XI/02</v>
          </cell>
          <cell r="D7578" t="str">
            <v>H. NAHAR HASAN</v>
          </cell>
          <cell r="E7578" t="str">
            <v>009350</v>
          </cell>
          <cell r="F7578" t="str">
            <v>009350</v>
          </cell>
        </row>
        <row r="7579">
          <cell r="C7579" t="str">
            <v>64/K-PLU/VI/98</v>
          </cell>
          <cell r="D7579" t="str">
            <v>H. PASSI</v>
          </cell>
          <cell r="E7579" t="str">
            <v>001110</v>
          </cell>
          <cell r="F7579" t="str">
            <v>001110</v>
          </cell>
        </row>
        <row r="7580">
          <cell r="C7580" t="str">
            <v>17/K-PLU/I/96</v>
          </cell>
          <cell r="D7580" t="str">
            <v>H. RASYID</v>
          </cell>
          <cell r="E7580" t="str">
            <v>047657</v>
          </cell>
          <cell r="F7580" t="str">
            <v>047657</v>
          </cell>
        </row>
        <row r="7581">
          <cell r="C7581" t="str">
            <v>73/K-PLU/V/02</v>
          </cell>
          <cell r="D7581" t="str">
            <v>H. SANTI RAUF</v>
          </cell>
          <cell r="E7581" t="str">
            <v>001813</v>
          </cell>
          <cell r="F7581" t="str">
            <v>001813</v>
          </cell>
        </row>
        <row r="7582">
          <cell r="C7582" t="str">
            <v>278/K-PLU/XI/02</v>
          </cell>
          <cell r="D7582" t="str">
            <v>H. SYAHRUDDIN CAMMA</v>
          </cell>
          <cell r="E7582" t="str">
            <v>086010</v>
          </cell>
          <cell r="F7582" t="str">
            <v>086010</v>
          </cell>
        </row>
        <row r="7583">
          <cell r="C7583" t="str">
            <v>102/K-PLU/V/96</v>
          </cell>
          <cell r="D7583" t="str">
            <v>HENGKY SONDAKH</v>
          </cell>
          <cell r="E7583" t="str">
            <v>048920</v>
          </cell>
          <cell r="F7583" t="str">
            <v>048920</v>
          </cell>
        </row>
        <row r="7584">
          <cell r="C7584" t="str">
            <v>142/K-PLU/XII/01</v>
          </cell>
          <cell r="D7584" t="str">
            <v>Hi. NASRI</v>
          </cell>
          <cell r="E7584" t="str">
            <v>1X4919</v>
          </cell>
          <cell r="F7584" t="str">
            <v>1X4919</v>
          </cell>
        </row>
        <row r="7585">
          <cell r="C7585" t="str">
            <v>283/K-PLU/XII/97</v>
          </cell>
          <cell r="D7585" t="str">
            <v>Hi. RAHMAN IDRIS</v>
          </cell>
          <cell r="E7585" t="str">
            <v>074175</v>
          </cell>
          <cell r="F7585" t="str">
            <v>074175</v>
          </cell>
        </row>
        <row r="7586">
          <cell r="C7586" t="str">
            <v>357/K-PLU/XII/02</v>
          </cell>
          <cell r="D7586" t="str">
            <v>HJ. SAADIA</v>
          </cell>
          <cell r="E7586" t="str">
            <v>043590</v>
          </cell>
          <cell r="F7586" t="str">
            <v>043590</v>
          </cell>
        </row>
        <row r="7587">
          <cell r="C7587" t="str">
            <v>57/K-PLU/IV/02</v>
          </cell>
          <cell r="D7587" t="str">
            <v>HJ. SANATANG</v>
          </cell>
          <cell r="E7587" t="str">
            <v>082299</v>
          </cell>
          <cell r="F7587" t="str">
            <v>082299</v>
          </cell>
        </row>
        <row r="7588">
          <cell r="C7588" t="str">
            <v>91/K-PLU/V/02</v>
          </cell>
          <cell r="D7588" t="str">
            <v>HOSENO HERDIANTO</v>
          </cell>
          <cell r="E7588">
            <v>289913</v>
          </cell>
          <cell r="F7588">
            <v>289913</v>
          </cell>
        </row>
        <row r="7589">
          <cell r="C7589" t="str">
            <v>56/K-PS/XII/96</v>
          </cell>
          <cell r="D7589" t="str">
            <v>I MADE PUTRAYANA</v>
          </cell>
          <cell r="E7589" t="str">
            <v>048786</v>
          </cell>
          <cell r="F7589" t="str">
            <v>048786</v>
          </cell>
        </row>
        <row r="7590">
          <cell r="C7590" t="str">
            <v>112/K-PLU/IX/98</v>
          </cell>
          <cell r="D7590" t="str">
            <v>I NENGAH WIARTHA</v>
          </cell>
          <cell r="E7590" t="str">
            <v>073617</v>
          </cell>
          <cell r="F7590" t="str">
            <v>073617</v>
          </cell>
        </row>
        <row r="7591">
          <cell r="C7591" t="str">
            <v>285/K-PLU/XII/97</v>
          </cell>
          <cell r="D7591" t="str">
            <v>I NYOMAN MADRA</v>
          </cell>
          <cell r="E7591" t="str">
            <v>074210</v>
          </cell>
          <cell r="F7591" t="str">
            <v>074210</v>
          </cell>
        </row>
        <row r="7592">
          <cell r="C7592" t="str">
            <v>10/K-PLU/I/02</v>
          </cell>
          <cell r="D7592" t="str">
            <v>INDO WETTONG</v>
          </cell>
          <cell r="E7592" t="str">
            <v>081486</v>
          </cell>
          <cell r="F7592" t="str">
            <v>081486</v>
          </cell>
        </row>
        <row r="7593">
          <cell r="C7593" t="str">
            <v>81/K-PLU/V/97</v>
          </cell>
          <cell r="D7593" t="str">
            <v>INDOATJA DJUNAI</v>
          </cell>
          <cell r="E7593" t="str">
            <v>063401</v>
          </cell>
          <cell r="F7593" t="str">
            <v>063401</v>
          </cell>
        </row>
        <row r="7594">
          <cell r="C7594" t="str">
            <v>74/K-PLU/VIII/01</v>
          </cell>
          <cell r="D7594" t="str">
            <v>Ir. ABAS MUTHAHER, SH</v>
          </cell>
          <cell r="E7594" t="str">
            <v>003674</v>
          </cell>
          <cell r="F7594" t="str">
            <v>003674</v>
          </cell>
        </row>
        <row r="7595">
          <cell r="C7595" t="str">
            <v>139/K-PLU/XII/01</v>
          </cell>
          <cell r="D7595" t="str">
            <v>Ir. H. PADRIANI PANNINU</v>
          </cell>
          <cell r="E7595" t="str">
            <v>005114</v>
          </cell>
          <cell r="F7595" t="str">
            <v>005114</v>
          </cell>
        </row>
        <row r="7596">
          <cell r="C7596" t="str">
            <v>274/K-PLU/IX/02</v>
          </cell>
          <cell r="D7596" t="str">
            <v>Ir. HJ. PADRIANI PANNINU</v>
          </cell>
          <cell r="E7596" t="str">
            <v>2K009181</v>
          </cell>
          <cell r="F7596" t="str">
            <v>2K009181</v>
          </cell>
        </row>
        <row r="7597">
          <cell r="C7597" t="str">
            <v>7/K-TR/VII/98</v>
          </cell>
          <cell r="D7597" t="str">
            <v>Ir. IDHAM MALIK</v>
          </cell>
          <cell r="E7597" t="str">
            <v>057279</v>
          </cell>
          <cell r="F7597" t="str">
            <v>057279</v>
          </cell>
        </row>
        <row r="7598">
          <cell r="C7598" t="str">
            <v>9/K-TR/VII/98</v>
          </cell>
          <cell r="D7598" t="str">
            <v>Ir. IDHAM MALIK</v>
          </cell>
          <cell r="E7598" t="str">
            <v>052937</v>
          </cell>
          <cell r="F7598" t="str">
            <v>052937</v>
          </cell>
        </row>
        <row r="7599">
          <cell r="C7599" t="str">
            <v>10/K-TR/VII/98</v>
          </cell>
          <cell r="D7599" t="str">
            <v>Ir. IDHAM MALIK</v>
          </cell>
          <cell r="E7599" t="str">
            <v>055383</v>
          </cell>
          <cell r="F7599" t="str">
            <v>055383</v>
          </cell>
        </row>
        <row r="7600">
          <cell r="C7600" t="str">
            <v>11/K-TR/VII/98</v>
          </cell>
          <cell r="D7600" t="str">
            <v>Ir. IDHAM MALIK</v>
          </cell>
          <cell r="E7600" t="str">
            <v>048075</v>
          </cell>
          <cell r="F7600" t="str">
            <v>048075</v>
          </cell>
        </row>
        <row r="7601">
          <cell r="C7601" t="str">
            <v>12/K-TR/VII/98</v>
          </cell>
          <cell r="D7601" t="str">
            <v>Ir. IDHAM MALIK</v>
          </cell>
          <cell r="E7601" t="str">
            <v>064945</v>
          </cell>
          <cell r="F7601" t="str">
            <v>064945</v>
          </cell>
        </row>
        <row r="7602">
          <cell r="C7602" t="str">
            <v>14/K-TR/VII/98</v>
          </cell>
          <cell r="D7602" t="str">
            <v>Ir. IDHAM MALIK</v>
          </cell>
          <cell r="E7602" t="str">
            <v>049017</v>
          </cell>
          <cell r="F7602" t="str">
            <v>049017</v>
          </cell>
        </row>
        <row r="7603">
          <cell r="C7603" t="str">
            <v>17/K-TR/VII/98</v>
          </cell>
          <cell r="D7603" t="str">
            <v>Ir. IDHAM MALIK</v>
          </cell>
          <cell r="E7603" t="str">
            <v>054394</v>
          </cell>
          <cell r="F7603" t="str">
            <v>054394</v>
          </cell>
        </row>
        <row r="7604">
          <cell r="C7604" t="str">
            <v>147/K-PLU/XII/01</v>
          </cell>
          <cell r="D7604" t="str">
            <v>Ir. SYAMSUL RIZAL</v>
          </cell>
          <cell r="E7604" t="str">
            <v>150284</v>
          </cell>
          <cell r="F7604" t="str">
            <v>150284</v>
          </cell>
        </row>
        <row r="7605">
          <cell r="C7605" t="str">
            <v>85/K-PLU/VII/98</v>
          </cell>
          <cell r="D7605" t="str">
            <v>ISMAIL</v>
          </cell>
          <cell r="E7605" t="str">
            <v>073518</v>
          </cell>
          <cell r="F7605" t="str">
            <v>073518</v>
          </cell>
        </row>
        <row r="7606">
          <cell r="C7606" t="str">
            <v>81/K-PLU/IX/01</v>
          </cell>
          <cell r="D7606" t="str">
            <v>J. RACHEL RUNTUWAROW</v>
          </cell>
          <cell r="E7606" t="str">
            <v>021667</v>
          </cell>
          <cell r="F7606" t="str">
            <v>021667</v>
          </cell>
        </row>
        <row r="7607">
          <cell r="C7607" t="str">
            <v>253/K-PLU/XII/97</v>
          </cell>
          <cell r="D7607" t="str">
            <v>JAMALI ABOTAHIA</v>
          </cell>
          <cell r="E7607">
            <v>7902127</v>
          </cell>
          <cell r="F7607">
            <v>7902127</v>
          </cell>
        </row>
        <row r="7608">
          <cell r="C7608" t="str">
            <v>333/K-PLU/XI/02</v>
          </cell>
          <cell r="D7608" t="str">
            <v>JAMALUDDIN</v>
          </cell>
          <cell r="E7608" t="str">
            <v>086854</v>
          </cell>
          <cell r="F7608" t="str">
            <v>086854</v>
          </cell>
        </row>
        <row r="7609">
          <cell r="C7609" t="str">
            <v>54/K-PLU/VI/01</v>
          </cell>
          <cell r="D7609" t="str">
            <v>KUD. BUKTI</v>
          </cell>
          <cell r="E7609" t="str">
            <v>079692</v>
          </cell>
          <cell r="F7609" t="str">
            <v>079692</v>
          </cell>
        </row>
        <row r="7610">
          <cell r="C7610" t="str">
            <v>148/K-PLU/VII/02</v>
          </cell>
          <cell r="D7610" t="str">
            <v>LINTANG KUSUMA. W</v>
          </cell>
          <cell r="E7610" t="str">
            <v>001015</v>
          </cell>
          <cell r="F7610" t="str">
            <v>001015</v>
          </cell>
        </row>
        <row r="7611">
          <cell r="C7611" t="str">
            <v>1/K-TR/II/98</v>
          </cell>
          <cell r="D7611" t="str">
            <v>LUKMAN K.</v>
          </cell>
          <cell r="E7611" t="str">
            <v>047696</v>
          </cell>
          <cell r="F7611" t="str">
            <v>047696</v>
          </cell>
        </row>
        <row r="7612">
          <cell r="C7612" t="str">
            <v>35/K-PLU/IV/01</v>
          </cell>
          <cell r="D7612" t="str">
            <v>M. BIKRI</v>
          </cell>
          <cell r="E7612" t="str">
            <v>015205</v>
          </cell>
          <cell r="F7612" t="str">
            <v>015205</v>
          </cell>
        </row>
        <row r="7613">
          <cell r="C7613" t="str">
            <v>81-04/K-PLU/AD/V-VIII/02</v>
          </cell>
          <cell r="D7613" t="str">
            <v>M. SALEH HALIM</v>
          </cell>
          <cell r="E7613" t="str">
            <v>082729</v>
          </cell>
          <cell r="F7613" t="str">
            <v>082729</v>
          </cell>
        </row>
        <row r="7614">
          <cell r="C7614" t="str">
            <v>163/K-PLU/VII/02</v>
          </cell>
          <cell r="D7614" t="str">
            <v>MAKMUR</v>
          </cell>
          <cell r="E7614" t="str">
            <v>084448</v>
          </cell>
          <cell r="F7614" t="str">
            <v>084448</v>
          </cell>
        </row>
        <row r="7615">
          <cell r="C7615" t="str">
            <v>6/K-AD/MJ/98</v>
          </cell>
          <cell r="D7615" t="str">
            <v>MALLO  DG.</v>
          </cell>
          <cell r="E7615" t="str">
            <v>072541</v>
          </cell>
          <cell r="F7615" t="str">
            <v>072541</v>
          </cell>
        </row>
        <row r="7616">
          <cell r="C7616" t="str">
            <v>3/K-TR/XII/01</v>
          </cell>
          <cell r="D7616" t="str">
            <v>MUH. RAMLI, SE</v>
          </cell>
          <cell r="E7616" t="str">
            <v>019717</v>
          </cell>
          <cell r="F7616" t="str">
            <v>019717</v>
          </cell>
        </row>
        <row r="7617">
          <cell r="C7617" t="str">
            <v>64/K-PLU/IV/97</v>
          </cell>
          <cell r="D7617" t="str">
            <v>MUH. TANG PUA LONCENG</v>
          </cell>
          <cell r="E7617" t="str">
            <v>248295</v>
          </cell>
          <cell r="F7617" t="str">
            <v>248295</v>
          </cell>
        </row>
        <row r="7618">
          <cell r="C7618" t="str">
            <v>41/K-PS/VI/97</v>
          </cell>
          <cell r="D7618" t="str">
            <v>NOLDY SANGGOR</v>
          </cell>
          <cell r="E7618" t="str">
            <v>001606</v>
          </cell>
          <cell r="F7618" t="str">
            <v>001606</v>
          </cell>
        </row>
        <row r="7619">
          <cell r="C7619" t="str">
            <v>16/K-PS/IV/94</v>
          </cell>
          <cell r="D7619" t="str">
            <v>P. MALIKI</v>
          </cell>
          <cell r="E7619" t="str">
            <v>025979</v>
          </cell>
          <cell r="F7619" t="str">
            <v>025979</v>
          </cell>
        </row>
        <row r="7620">
          <cell r="C7620" t="str">
            <v>32/K-TL/II/97</v>
          </cell>
          <cell r="D7620" t="str">
            <v>PANDU</v>
          </cell>
          <cell r="E7620" t="str">
            <v>069319</v>
          </cell>
          <cell r="F7620" t="str">
            <v>069319</v>
          </cell>
        </row>
        <row r="7621">
          <cell r="C7621" t="str">
            <v>324/K-PLU/XI/02</v>
          </cell>
          <cell r="D7621" t="str">
            <v>ROBBI</v>
          </cell>
          <cell r="E7621" t="str">
            <v>019590</v>
          </cell>
          <cell r="F7621" t="str">
            <v>019590</v>
          </cell>
        </row>
        <row r="7622">
          <cell r="C7622" t="str">
            <v>1/K-AD/II/97</v>
          </cell>
          <cell r="D7622" t="str">
            <v>RUSLY PATONGAI</v>
          </cell>
          <cell r="E7622" t="str">
            <v>055831</v>
          </cell>
          <cell r="F7622" t="str">
            <v>055831</v>
          </cell>
        </row>
        <row r="7623">
          <cell r="C7623" t="str">
            <v>185/K-PLU/X/97</v>
          </cell>
          <cell r="D7623" t="str">
            <v>SAADIYA HARUN</v>
          </cell>
          <cell r="E7623" t="str">
            <v>069327</v>
          </cell>
          <cell r="F7623" t="str">
            <v>069327</v>
          </cell>
        </row>
        <row r="7624">
          <cell r="C7624" t="str">
            <v>96/K-LW/V/97</v>
          </cell>
          <cell r="D7624" t="str">
            <v>SIDIK SUKAMTO</v>
          </cell>
          <cell r="E7624" t="str">
            <v>072255</v>
          </cell>
          <cell r="F7624" t="str">
            <v>072255</v>
          </cell>
        </row>
        <row r="7625">
          <cell r="C7625" t="str">
            <v>59/K-PLU/VII/01</v>
          </cell>
          <cell r="D7625" t="str">
            <v>SUPARMO</v>
          </cell>
          <cell r="E7625" t="str">
            <v>099046</v>
          </cell>
          <cell r="F7625" t="str">
            <v>099046</v>
          </cell>
        </row>
        <row r="7626">
          <cell r="C7626" t="str">
            <v>92/K-PLU/IX/01</v>
          </cell>
          <cell r="D7626" t="str">
            <v>SYAMSURI</v>
          </cell>
          <cell r="E7626" t="str">
            <v>000291</v>
          </cell>
          <cell r="F7626" t="str">
            <v>000291</v>
          </cell>
        </row>
        <row r="7627">
          <cell r="C7627" t="str">
            <v>85/K-LW/V/97</v>
          </cell>
          <cell r="D7627" t="str">
            <v>VERTIN PEURU</v>
          </cell>
          <cell r="E7627" t="str">
            <v>071268</v>
          </cell>
          <cell r="F7627" t="str">
            <v>071268</v>
          </cell>
        </row>
        <row r="7628">
          <cell r="C7628" t="str">
            <v>1/K-PSO/I/00</v>
          </cell>
          <cell r="D7628" t="str">
            <v>SYAMSUDDIN</v>
          </cell>
          <cell r="E7628" t="str">
            <v>075772</v>
          </cell>
          <cell r="F7628" t="str">
            <v>075772</v>
          </cell>
        </row>
        <row r="7629">
          <cell r="C7629" t="str">
            <v>2/K-PSO/I/00</v>
          </cell>
          <cell r="D7629" t="str">
            <v>DRS YUSRI RUNDU</v>
          </cell>
          <cell r="E7629" t="str">
            <v>075321</v>
          </cell>
          <cell r="F7629" t="str">
            <v>075321</v>
          </cell>
        </row>
        <row r="7630">
          <cell r="C7630" t="str">
            <v>3/K-PSO/II/00</v>
          </cell>
          <cell r="D7630" t="str">
            <v>AWEI TOMBERI</v>
          </cell>
          <cell r="E7630" t="str">
            <v>975983</v>
          </cell>
          <cell r="F7630" t="str">
            <v>975983</v>
          </cell>
        </row>
        <row r="7631">
          <cell r="C7631" t="str">
            <v>4/K-PSO/II/00</v>
          </cell>
          <cell r="D7631" t="str">
            <v>SALMA H. AL HASINI</v>
          </cell>
          <cell r="E7631" t="str">
            <v>075308</v>
          </cell>
          <cell r="F7631" t="str">
            <v>075308</v>
          </cell>
        </row>
        <row r="7632">
          <cell r="C7632" t="str">
            <v>5/K-PSO/II/00</v>
          </cell>
          <cell r="D7632" t="str">
            <v>M. NURDIN ALI</v>
          </cell>
          <cell r="E7632" t="str">
            <v>075952</v>
          </cell>
          <cell r="F7632" t="str">
            <v>075952</v>
          </cell>
        </row>
        <row r="7633">
          <cell r="C7633" t="str">
            <v>7/K-PSO/III/00</v>
          </cell>
          <cell r="D7633" t="str">
            <v>MAHYUDDIN. M</v>
          </cell>
          <cell r="E7633" t="str">
            <v>072186</v>
          </cell>
          <cell r="F7633" t="str">
            <v>072186</v>
          </cell>
        </row>
        <row r="7634">
          <cell r="C7634" t="str">
            <v>4/K-PSO/IV/02</v>
          </cell>
          <cell r="D7634" t="str">
            <v>AHMAD FAISAL BASRI</v>
          </cell>
          <cell r="E7634" t="str">
            <v>045693</v>
          </cell>
          <cell r="F7634" t="str">
            <v>045693</v>
          </cell>
        </row>
        <row r="7635">
          <cell r="C7635" t="str">
            <v>3/K-PSO/III/02</v>
          </cell>
          <cell r="D7635" t="str">
            <v>HJ. SUKMAWATI</v>
          </cell>
          <cell r="E7635" t="str">
            <v>030196</v>
          </cell>
          <cell r="F7635" t="str">
            <v>030196</v>
          </cell>
        </row>
        <row r="7636">
          <cell r="C7636" t="str">
            <v>12/K-PSO/VII/02</v>
          </cell>
          <cell r="D7636" t="str">
            <v>HJ. SURYANI</v>
          </cell>
          <cell r="E7636" t="str">
            <v>084011</v>
          </cell>
          <cell r="F7636" t="str">
            <v>084011</v>
          </cell>
        </row>
        <row r="7637">
          <cell r="C7637" t="str">
            <v>13/K-PSO/VII/02</v>
          </cell>
          <cell r="D7637" t="str">
            <v>KAHARUDDIN. L</v>
          </cell>
          <cell r="E7637" t="str">
            <v>084322</v>
          </cell>
          <cell r="F7637" t="str">
            <v>084322</v>
          </cell>
        </row>
        <row r="7638">
          <cell r="C7638" t="str">
            <v>7/K-PSO/V/02</v>
          </cell>
          <cell r="D7638" t="str">
            <v>H. ZULHAJI</v>
          </cell>
          <cell r="E7638" t="str">
            <v>033299</v>
          </cell>
          <cell r="F7638" t="str">
            <v>033299</v>
          </cell>
        </row>
        <row r="7639">
          <cell r="C7639" t="str">
            <v>11/K-PSO/VII/02</v>
          </cell>
          <cell r="D7639" t="str">
            <v>M. ZULHAJI</v>
          </cell>
          <cell r="E7639" t="str">
            <v>034787</v>
          </cell>
          <cell r="F7639" t="str">
            <v>034787</v>
          </cell>
        </row>
        <row r="7640">
          <cell r="C7640" t="str">
            <v>8/K-PSO/V/02</v>
          </cell>
          <cell r="D7640" t="str">
            <v>UMAR</v>
          </cell>
          <cell r="E7640" t="str">
            <v>082724</v>
          </cell>
          <cell r="F7640" t="str">
            <v>082724</v>
          </cell>
        </row>
        <row r="7641">
          <cell r="C7641" t="str">
            <v>9/K-PSO/V/02</v>
          </cell>
          <cell r="D7641" t="str">
            <v>RAHMAT ALIMIN</v>
          </cell>
          <cell r="E7641" t="str">
            <v>046474</v>
          </cell>
          <cell r="F7641" t="str">
            <v>046474</v>
          </cell>
        </row>
        <row r="7642">
          <cell r="C7642" t="str">
            <v>10/K-PSO/V/02</v>
          </cell>
          <cell r="D7642" t="str">
            <v>KETUT WITIO</v>
          </cell>
          <cell r="E7642" t="str">
            <v>082747</v>
          </cell>
          <cell r="F7642" t="str">
            <v>082747</v>
          </cell>
        </row>
        <row r="7643">
          <cell r="C7643" t="str">
            <v>14/K-PSO/IX/02</v>
          </cell>
          <cell r="D7643" t="str">
            <v>RASMAN M. ARBI</v>
          </cell>
          <cell r="E7643" t="str">
            <v>084477</v>
          </cell>
          <cell r="F7643" t="str">
            <v>084477</v>
          </cell>
        </row>
        <row r="7644">
          <cell r="C7644" t="str">
            <v>16/K-PSO/IX/02</v>
          </cell>
          <cell r="D7644" t="str">
            <v>AMIR SINGKI</v>
          </cell>
          <cell r="E7644" t="str">
            <v>049877</v>
          </cell>
          <cell r="F7644" t="str">
            <v>049877</v>
          </cell>
        </row>
        <row r="7645">
          <cell r="C7645" t="str">
            <v>17/K-PSO/IX/02</v>
          </cell>
          <cell r="D7645" t="str">
            <v>DEWA PUTU SUDANA</v>
          </cell>
          <cell r="E7645" t="str">
            <v>038651</v>
          </cell>
          <cell r="F7645" t="str">
            <v>038651</v>
          </cell>
        </row>
        <row r="7646">
          <cell r="C7646" t="str">
            <v>21/K-PSO/XI/02</v>
          </cell>
          <cell r="D7646" t="str">
            <v>DEWA PUTU SUDANA</v>
          </cell>
          <cell r="E7646" t="str">
            <v>039618</v>
          </cell>
          <cell r="F7646" t="str">
            <v>039618</v>
          </cell>
        </row>
        <row r="7647">
          <cell r="C7647" t="str">
            <v>18/K-PSO/IX/02</v>
          </cell>
          <cell r="D7647" t="str">
            <v>H. NURLANG</v>
          </cell>
          <cell r="E7647" t="str">
            <v>038634</v>
          </cell>
          <cell r="F7647" t="str">
            <v>038634</v>
          </cell>
        </row>
        <row r="7648">
          <cell r="C7648" t="str">
            <v>19/K-PSO/IX/02</v>
          </cell>
          <cell r="D7648" t="str">
            <v>M. TASLIM H. SH</v>
          </cell>
          <cell r="E7648">
            <v>0</v>
          </cell>
          <cell r="F7648">
            <v>0</v>
          </cell>
        </row>
        <row r="7649">
          <cell r="C7649" t="str">
            <v>22/K-PSO/XI/02</v>
          </cell>
          <cell r="D7649" t="str">
            <v>RAHMATIA BORAHIMA</v>
          </cell>
          <cell r="E7649" t="str">
            <v>086707</v>
          </cell>
          <cell r="F7649" t="str">
            <v>086707</v>
          </cell>
        </row>
        <row r="7650">
          <cell r="C7650" t="str">
            <v>23/K-PSO/XII/02</v>
          </cell>
          <cell r="D7650" t="str">
            <v>TASLIM</v>
          </cell>
          <cell r="E7650" t="str">
            <v>012818</v>
          </cell>
          <cell r="F7650" t="str">
            <v>012818</v>
          </cell>
        </row>
        <row r="7651">
          <cell r="C7651" t="str">
            <v>24/K-PSO/XII/02</v>
          </cell>
          <cell r="D7651" t="str">
            <v>NELLY H. MADUMAS</v>
          </cell>
          <cell r="E7651" t="str">
            <v>044294</v>
          </cell>
          <cell r="F7651" t="str">
            <v>044294</v>
          </cell>
        </row>
        <row r="7652">
          <cell r="C7652" t="str">
            <v>10/K-PSO/V/90</v>
          </cell>
          <cell r="D7652" t="str">
            <v>HETRIWAN T.</v>
          </cell>
          <cell r="E7652" t="str">
            <v>0</v>
          </cell>
          <cell r="F7652" t="str">
            <v>0</v>
          </cell>
        </row>
        <row r="7653">
          <cell r="C7653" t="str">
            <v>1/K-PSO/ADD/91</v>
          </cell>
          <cell r="D7653" t="str">
            <v>H. RAZAK MUIS</v>
          </cell>
          <cell r="E7653">
            <v>0</v>
          </cell>
          <cell r="F7653">
            <v>0</v>
          </cell>
        </row>
        <row r="7654">
          <cell r="C7654" t="str">
            <v>25/K-PSO/V/92</v>
          </cell>
          <cell r="D7654" t="str">
            <v>LENNY SAMPOW</v>
          </cell>
          <cell r="E7654" t="str">
            <v>010112</v>
          </cell>
          <cell r="F7654" t="str">
            <v>010112</v>
          </cell>
        </row>
        <row r="7655">
          <cell r="C7655" t="str">
            <v>2/K-PSO/TAR/98</v>
          </cell>
          <cell r="D7655" t="str">
            <v>ABD. AZIS TABA</v>
          </cell>
          <cell r="E7655" t="str">
            <v>051903</v>
          </cell>
          <cell r="F7655" t="str">
            <v>051903</v>
          </cell>
        </row>
        <row r="7656">
          <cell r="C7656" t="str">
            <v>14/K-PSO/IV/93</v>
          </cell>
          <cell r="D7656" t="str">
            <v>SUMARYONO</v>
          </cell>
          <cell r="E7656" t="str">
            <v>016511</v>
          </cell>
          <cell r="F7656" t="str">
            <v>016511</v>
          </cell>
        </row>
        <row r="7657">
          <cell r="C7657" t="str">
            <v>17/K-PSO/V/93</v>
          </cell>
          <cell r="D7657" t="str">
            <v>YAVET SATIGI</v>
          </cell>
          <cell r="E7657" t="str">
            <v>016067</v>
          </cell>
          <cell r="F7657" t="str">
            <v>016067</v>
          </cell>
        </row>
        <row r="7658">
          <cell r="C7658" t="str">
            <v>29/K-PSO/VII/93</v>
          </cell>
          <cell r="D7658" t="str">
            <v>DOEA LANGGARA</v>
          </cell>
          <cell r="E7658" t="str">
            <v>017979</v>
          </cell>
          <cell r="F7658" t="str">
            <v>017979</v>
          </cell>
        </row>
        <row r="7659">
          <cell r="C7659" t="str">
            <v>30/K-PSO/VIII/93</v>
          </cell>
          <cell r="D7659" t="str">
            <v>AGUSTINA S.</v>
          </cell>
          <cell r="E7659" t="str">
            <v>019774</v>
          </cell>
          <cell r="F7659" t="str">
            <v>019774</v>
          </cell>
        </row>
        <row r="7660">
          <cell r="C7660" t="str">
            <v>38/K-PSO/IX/93</v>
          </cell>
          <cell r="D7660" t="str">
            <v>YUSUF DIDIPU</v>
          </cell>
          <cell r="E7660" t="str">
            <v>019698</v>
          </cell>
          <cell r="F7660" t="str">
            <v>019698</v>
          </cell>
        </row>
        <row r="7661">
          <cell r="C7661" t="str">
            <v>43/K-PSO/XII/93</v>
          </cell>
          <cell r="D7661" t="str">
            <v>ARKAM S. DAUD</v>
          </cell>
          <cell r="E7661" t="str">
            <v>019967</v>
          </cell>
          <cell r="F7661" t="str">
            <v>019967</v>
          </cell>
        </row>
        <row r="7662">
          <cell r="C7662" t="str">
            <v>1/K-PSO/I/94</v>
          </cell>
          <cell r="D7662" t="str">
            <v>IMRAN LARUWA</v>
          </cell>
          <cell r="E7662" t="str">
            <v>023331</v>
          </cell>
          <cell r="F7662" t="str">
            <v>023331</v>
          </cell>
        </row>
        <row r="7663">
          <cell r="C7663" t="str">
            <v>2/K-PSO/V/94</v>
          </cell>
          <cell r="D7663" t="str">
            <v>RISAL. SY. PODUNGGE</v>
          </cell>
          <cell r="E7663" t="str">
            <v>023418</v>
          </cell>
          <cell r="F7663" t="str">
            <v>023418</v>
          </cell>
        </row>
        <row r="7664">
          <cell r="C7664" t="str">
            <v>3/K-PSO/I/94</v>
          </cell>
          <cell r="D7664" t="str">
            <v>HANS LIANTO</v>
          </cell>
          <cell r="E7664" t="str">
            <v>023377</v>
          </cell>
          <cell r="F7664" t="str">
            <v>023377</v>
          </cell>
        </row>
        <row r="7665">
          <cell r="C7665" t="str">
            <v>5/K-PSO/I/94</v>
          </cell>
          <cell r="D7665" t="str">
            <v>A. IPANG</v>
          </cell>
          <cell r="E7665" t="str">
            <v>023515</v>
          </cell>
          <cell r="F7665" t="str">
            <v>023515</v>
          </cell>
        </row>
        <row r="7666">
          <cell r="C7666" t="str">
            <v>24/K-PSO/VIII/94</v>
          </cell>
          <cell r="D7666" t="str">
            <v>PETRUS</v>
          </cell>
          <cell r="E7666" t="str">
            <v>030050</v>
          </cell>
          <cell r="F7666" t="str">
            <v>030050</v>
          </cell>
        </row>
        <row r="7667">
          <cell r="C7667" t="str">
            <v>25/K-PSO/XII/02</v>
          </cell>
          <cell r="D7667" t="str">
            <v>LADO NUSSI</v>
          </cell>
          <cell r="E7667" t="str">
            <v>043601</v>
          </cell>
          <cell r="F7667" t="str">
            <v>043601</v>
          </cell>
        </row>
        <row r="7668">
          <cell r="C7668" t="str">
            <v>1/K-TAR/PSo/98</v>
          </cell>
          <cell r="D7668" t="str">
            <v>R. ZAKARIA</v>
          </cell>
          <cell r="E7668" t="str">
            <v>058339</v>
          </cell>
          <cell r="F7668" t="str">
            <v>058339</v>
          </cell>
        </row>
        <row r="7669">
          <cell r="C7669" t="str">
            <v>5/K-PSO/TAR/98</v>
          </cell>
          <cell r="D7669" t="str">
            <v>YUSPITER DAWALI</v>
          </cell>
          <cell r="E7669" t="str">
            <v>059701</v>
          </cell>
          <cell r="F7669" t="str">
            <v>059701</v>
          </cell>
        </row>
        <row r="7670">
          <cell r="C7670" t="str">
            <v>71/K-PSO/X/97</v>
          </cell>
          <cell r="D7670" t="str">
            <v>NY. SUKARJONO</v>
          </cell>
          <cell r="E7670" t="str">
            <v>722233</v>
          </cell>
          <cell r="F7670" t="str">
            <v>722233</v>
          </cell>
        </row>
        <row r="7671">
          <cell r="C7671" t="str">
            <v>7/K-PSO/III/95</v>
          </cell>
          <cell r="D7671" t="str">
            <v>DRS. A.C. REMBANG</v>
          </cell>
          <cell r="E7671" t="str">
            <v>036934</v>
          </cell>
          <cell r="F7671" t="str">
            <v>036934</v>
          </cell>
        </row>
        <row r="7672">
          <cell r="C7672" t="str">
            <v>15/K-PSO/VI/95</v>
          </cell>
          <cell r="D7672" t="str">
            <v>NY. SALMA</v>
          </cell>
          <cell r="E7672" t="str">
            <v>038261</v>
          </cell>
          <cell r="F7672" t="str">
            <v>038261</v>
          </cell>
        </row>
        <row r="7673">
          <cell r="C7673" t="str">
            <v>19/K-PSO/VIII/95</v>
          </cell>
          <cell r="D7673" t="str">
            <v>MARYAM NIMO</v>
          </cell>
          <cell r="E7673" t="str">
            <v>039411</v>
          </cell>
          <cell r="F7673" t="str">
            <v>039411</v>
          </cell>
        </row>
        <row r="7674">
          <cell r="C7674" t="str">
            <v>20/K-PSO/VIII/95</v>
          </cell>
          <cell r="D7674" t="str">
            <v>DJALIL PARLA</v>
          </cell>
          <cell r="E7674" t="str">
            <v>039476</v>
          </cell>
          <cell r="F7674" t="str">
            <v>039476</v>
          </cell>
        </row>
        <row r="7675">
          <cell r="C7675" t="str">
            <v>22/K-PSO/VII/95</v>
          </cell>
          <cell r="D7675" t="str">
            <v>MUH TANG</v>
          </cell>
          <cell r="E7675" t="str">
            <v>041481</v>
          </cell>
          <cell r="F7675" t="str">
            <v>041481</v>
          </cell>
        </row>
        <row r="7676">
          <cell r="C7676" t="str">
            <v>88/K-PSO/XII/97</v>
          </cell>
          <cell r="D7676" t="str">
            <v>H. SUGIATI</v>
          </cell>
          <cell r="E7676" t="str">
            <v>706398</v>
          </cell>
          <cell r="F7676" t="str">
            <v>706398</v>
          </cell>
        </row>
        <row r="7677">
          <cell r="C7677" t="str">
            <v>106/K-PLU/X/01</v>
          </cell>
          <cell r="D7677" t="str">
            <v>SARIDJO</v>
          </cell>
          <cell r="E7677" t="str">
            <v>024903</v>
          </cell>
          <cell r="F7677" t="str">
            <v>024903</v>
          </cell>
        </row>
        <row r="7678">
          <cell r="C7678" t="str">
            <v>29/K-PSO/IV/97</v>
          </cell>
          <cell r="D7678" t="str">
            <v>SARIDJO</v>
          </cell>
          <cell r="E7678" t="str">
            <v>6X8694</v>
          </cell>
          <cell r="F7678" t="str">
            <v>6X8694</v>
          </cell>
        </row>
        <row r="7679">
          <cell r="C7679" t="str">
            <v>28/K-PSO/III/97</v>
          </cell>
          <cell r="D7679" t="str">
            <v>SARIDJO</v>
          </cell>
          <cell r="E7679" t="str">
            <v>6X8693</v>
          </cell>
          <cell r="F7679" t="str">
            <v>6X8693</v>
          </cell>
        </row>
        <row r="7680">
          <cell r="C7680" t="str">
            <v>8/K-TAR/X/98</v>
          </cell>
          <cell r="D7680" t="str">
            <v>SARIJO</v>
          </cell>
          <cell r="E7680" t="str">
            <v>070961</v>
          </cell>
          <cell r="F7680" t="str">
            <v>070961</v>
          </cell>
        </row>
        <row r="7681">
          <cell r="C7681" t="str">
            <v>54/K-PSO/VII/97</v>
          </cell>
          <cell r="D7681" t="str">
            <v>SYAHRIN B MEKASIH</v>
          </cell>
          <cell r="E7681" t="str">
            <v>752974</v>
          </cell>
          <cell r="F7681" t="str">
            <v>752974</v>
          </cell>
        </row>
        <row r="7682">
          <cell r="C7682" t="str">
            <v>40/K-PSO/XII/95</v>
          </cell>
          <cell r="D7682" t="str">
            <v>YUSUF M. DALI</v>
          </cell>
          <cell r="E7682" t="str">
            <v>045767</v>
          </cell>
          <cell r="F7682" t="str">
            <v>045767</v>
          </cell>
        </row>
        <row r="7683">
          <cell r="C7683" t="str">
            <v>41/K-PSO/XII/95</v>
          </cell>
          <cell r="D7683" t="str">
            <v>AMRAN. M ARDI</v>
          </cell>
          <cell r="E7683" t="str">
            <v>046090</v>
          </cell>
          <cell r="F7683" t="str">
            <v>046090</v>
          </cell>
        </row>
        <row r="7684">
          <cell r="C7684" t="str">
            <v>1/K-PSO-DD/96</v>
          </cell>
          <cell r="D7684" t="str">
            <v>EDISON TAGUNGGU</v>
          </cell>
        </row>
        <row r="7685">
          <cell r="C7685" t="str">
            <v>17/K-PSO/V/96</v>
          </cell>
          <cell r="D7685" t="str">
            <v>KETUT WITIO</v>
          </cell>
          <cell r="E7685" t="str">
            <v>050813</v>
          </cell>
          <cell r="F7685" t="str">
            <v>050813</v>
          </cell>
        </row>
        <row r="7686">
          <cell r="C7686" t="str">
            <v>21/K-PSO/VII/96</v>
          </cell>
          <cell r="D7686" t="str">
            <v>AGUSTINUS SIADE</v>
          </cell>
          <cell r="E7686" t="str">
            <v>652567</v>
          </cell>
          <cell r="F7686" t="str">
            <v>652567</v>
          </cell>
        </row>
        <row r="7687">
          <cell r="C7687" t="str">
            <v>79/K-PSO/XI/97</v>
          </cell>
          <cell r="D7687" t="str">
            <v>BORMAN BOLILANGA</v>
          </cell>
          <cell r="E7687" t="str">
            <v>700547</v>
          </cell>
          <cell r="F7687" t="str">
            <v>700547</v>
          </cell>
        </row>
        <row r="7688">
          <cell r="C7688" t="str">
            <v>10/K-PLU/I/97</v>
          </cell>
          <cell r="D7688" t="str">
            <v>ISTON M. THALIB</v>
          </cell>
          <cell r="E7688" t="str">
            <v>022394</v>
          </cell>
          <cell r="F7688" t="str">
            <v>022394</v>
          </cell>
        </row>
        <row r="7689">
          <cell r="C7689" t="str">
            <v>32/K-PSO/IX/96</v>
          </cell>
          <cell r="D7689" t="str">
            <v>ISTON M.THALIB</v>
          </cell>
          <cell r="E7689" t="str">
            <v>019926</v>
          </cell>
          <cell r="F7689" t="str">
            <v>019926</v>
          </cell>
        </row>
        <row r="7690">
          <cell r="C7690" t="str">
            <v>34/K-PSO/IX/96</v>
          </cell>
          <cell r="D7690" t="str">
            <v>NURDIN RAKKA</v>
          </cell>
          <cell r="E7690" t="str">
            <v>053762</v>
          </cell>
          <cell r="F7690" t="str">
            <v>053762</v>
          </cell>
        </row>
        <row r="7691">
          <cell r="C7691" t="str">
            <v>38/K-PSO/X/96</v>
          </cell>
          <cell r="D7691" t="str">
            <v>I NENGAH WARA</v>
          </cell>
          <cell r="E7691" t="str">
            <v>676020</v>
          </cell>
          <cell r="F7691" t="str">
            <v>676020</v>
          </cell>
        </row>
        <row r="7692">
          <cell r="C7692" t="str">
            <v>45/K-PSO/XI/96</v>
          </cell>
          <cell r="D7692" t="str">
            <v>FATMA IBRAHIM</v>
          </cell>
          <cell r="E7692" t="str">
            <v>687958</v>
          </cell>
          <cell r="F7692" t="str">
            <v>687958</v>
          </cell>
        </row>
        <row r="7693">
          <cell r="C7693" t="str">
            <v>47/K-PSO/XI/96</v>
          </cell>
          <cell r="D7693" t="str">
            <v>EDI S. OLII</v>
          </cell>
          <cell r="E7693" t="str">
            <v>664269</v>
          </cell>
          <cell r="F7693" t="str">
            <v>664269</v>
          </cell>
        </row>
        <row r="7694">
          <cell r="C7694" t="str">
            <v>50/K-PLU/XII/96</v>
          </cell>
          <cell r="D7694" t="str">
            <v>ICI HABALUDDIN</v>
          </cell>
          <cell r="E7694" t="str">
            <v>058345</v>
          </cell>
          <cell r="F7694" t="str">
            <v>058345</v>
          </cell>
        </row>
        <row r="7695">
          <cell r="C7695" t="str">
            <v>21/K-PSO/IX/99</v>
          </cell>
          <cell r="D7695" t="str">
            <v>MAXI KAWENGIAN</v>
          </cell>
          <cell r="E7695" t="str">
            <v>072760</v>
          </cell>
          <cell r="F7695" t="str">
            <v>072760</v>
          </cell>
        </row>
        <row r="7696">
          <cell r="C7696" t="str">
            <v>2/K-ADD/IX/97</v>
          </cell>
          <cell r="D7696" t="str">
            <v>ANSAR BARAMAN, S</v>
          </cell>
        </row>
        <row r="7697">
          <cell r="C7697" t="str">
            <v>57/K-PSO/XII/96</v>
          </cell>
          <cell r="D7697" t="str">
            <v>A. MASSELEKAN</v>
          </cell>
          <cell r="E7697" t="str">
            <v>6X2487</v>
          </cell>
          <cell r="F7697" t="str">
            <v>6X2487</v>
          </cell>
        </row>
        <row r="7698">
          <cell r="C7698" t="str">
            <v>2/K-PSO/V/97</v>
          </cell>
          <cell r="D7698" t="str">
            <v>H. NON. R, KOBSJAYA</v>
          </cell>
          <cell r="E7698" t="str">
            <v>697297</v>
          </cell>
          <cell r="F7698" t="str">
            <v>697297</v>
          </cell>
        </row>
        <row r="7699">
          <cell r="C7699" t="str">
            <v>5/K-PSO/I/97</v>
          </cell>
          <cell r="D7699" t="str">
            <v>KAAF KABILI</v>
          </cell>
          <cell r="E7699" t="str">
            <v>060587</v>
          </cell>
          <cell r="F7699" t="str">
            <v>060587</v>
          </cell>
        </row>
        <row r="7700">
          <cell r="C7700" t="str">
            <v>6/K-PSO/I/97</v>
          </cell>
          <cell r="D7700" t="str">
            <v>CHARLES LABINA</v>
          </cell>
          <cell r="E7700" t="str">
            <v>6X2563</v>
          </cell>
          <cell r="F7700" t="str">
            <v>6X2563</v>
          </cell>
        </row>
        <row r="7701">
          <cell r="C7701" t="str">
            <v>13/K-PSO/I/97</v>
          </cell>
          <cell r="D7701" t="str">
            <v>LANGKE</v>
          </cell>
          <cell r="E7701" t="str">
            <v>6x9707</v>
          </cell>
          <cell r="F7701" t="str">
            <v>6x9707</v>
          </cell>
        </row>
        <row r="7702">
          <cell r="C7702" t="str">
            <v>17/K-PSO/II/97</v>
          </cell>
          <cell r="D7702" t="str">
            <v>BUDJANG ARYONO</v>
          </cell>
          <cell r="E7702" t="str">
            <v>716012</v>
          </cell>
          <cell r="F7702" t="str">
            <v>716012</v>
          </cell>
        </row>
        <row r="7703">
          <cell r="C7703" t="str">
            <v>18/K-PSO/II/97</v>
          </cell>
          <cell r="D7703" t="str">
            <v>AGUS JUMARENG</v>
          </cell>
          <cell r="E7703" t="str">
            <v>022072</v>
          </cell>
          <cell r="F7703" t="str">
            <v>022072</v>
          </cell>
        </row>
        <row r="7704">
          <cell r="C7704" t="str">
            <v>22/K-PSO/V/97</v>
          </cell>
          <cell r="D7704" t="str">
            <v>KARTIUS TOHEBA</v>
          </cell>
          <cell r="E7704" t="str">
            <v>6Y1195</v>
          </cell>
          <cell r="F7704" t="str">
            <v>6Y1195</v>
          </cell>
        </row>
        <row r="7705">
          <cell r="C7705" t="str">
            <v>23/K-PSO/III/97</v>
          </cell>
          <cell r="D7705" t="str">
            <v>BAMBANG BUDIONO</v>
          </cell>
          <cell r="E7705" t="str">
            <v>715619</v>
          </cell>
          <cell r="F7705" t="str">
            <v>715619</v>
          </cell>
        </row>
        <row r="7706">
          <cell r="C7706" t="str">
            <v>35/K-PLU/IV/97</v>
          </cell>
          <cell r="D7706" t="str">
            <v>H. AMBO DAE, HL</v>
          </cell>
          <cell r="E7706" t="str">
            <v>058647</v>
          </cell>
          <cell r="F7706" t="str">
            <v>058647</v>
          </cell>
        </row>
        <row r="7707">
          <cell r="C7707" t="str">
            <v>24/K-PSO/III/97</v>
          </cell>
          <cell r="D7707" t="str">
            <v>H. AMBO DAY</v>
          </cell>
          <cell r="E7707" t="str">
            <v>6Y1194</v>
          </cell>
          <cell r="F7707" t="str">
            <v>6Y1194</v>
          </cell>
        </row>
        <row r="7708">
          <cell r="C7708" t="str">
            <v>26/K-PSO/III/97</v>
          </cell>
          <cell r="D7708" t="str">
            <v>MAIN ABDULLAH</v>
          </cell>
          <cell r="E7708" t="str">
            <v>715656</v>
          </cell>
          <cell r="F7708" t="str">
            <v>715656</v>
          </cell>
        </row>
        <row r="7709">
          <cell r="C7709" t="str">
            <v>27/K-PSO/III/97</v>
          </cell>
          <cell r="D7709" t="str">
            <v>TATANG KULI</v>
          </cell>
          <cell r="E7709" t="str">
            <v>715034</v>
          </cell>
          <cell r="F7709" t="str">
            <v>715034</v>
          </cell>
        </row>
        <row r="7710">
          <cell r="C7710" t="str">
            <v>31/K-PSO/IV/97</v>
          </cell>
          <cell r="D7710" t="str">
            <v>ARIS MUHADI</v>
          </cell>
          <cell r="E7710" t="str">
            <v>726728</v>
          </cell>
          <cell r="F7710" t="str">
            <v>726728</v>
          </cell>
        </row>
        <row r="7711">
          <cell r="C7711" t="str">
            <v>33/K-PSO/IV/97</v>
          </cell>
          <cell r="D7711" t="str">
            <v>HATIM NASIR</v>
          </cell>
          <cell r="E7711" t="str">
            <v>715661</v>
          </cell>
          <cell r="F7711" t="str">
            <v>715661</v>
          </cell>
        </row>
        <row r="7712">
          <cell r="C7712" t="str">
            <v>34/K-PSO/IV/97</v>
          </cell>
          <cell r="D7712" t="str">
            <v>ISMAIL AKIL</v>
          </cell>
          <cell r="E7712" t="str">
            <v>062866</v>
          </cell>
          <cell r="F7712" t="str">
            <v>062866</v>
          </cell>
        </row>
        <row r="7713">
          <cell r="C7713" t="str">
            <v>39/K-PSO/V/97</v>
          </cell>
          <cell r="D7713" t="str">
            <v>KASWAN</v>
          </cell>
          <cell r="E7713" t="str">
            <v>063643</v>
          </cell>
          <cell r="F7713" t="str">
            <v>063643</v>
          </cell>
        </row>
        <row r="7714">
          <cell r="C7714" t="str">
            <v>1/K-PSO/III/02</v>
          </cell>
          <cell r="D7714" t="str">
            <v>HERI SURYONO</v>
          </cell>
          <cell r="E7714" t="str">
            <v>000359</v>
          </cell>
          <cell r="F7714" t="str">
            <v>000359</v>
          </cell>
        </row>
        <row r="7715">
          <cell r="C7715" t="str">
            <v>42/K-PSO/VI/97</v>
          </cell>
          <cell r="D7715" t="str">
            <v>RIDWAN</v>
          </cell>
          <cell r="E7715" t="str">
            <v>739010</v>
          </cell>
          <cell r="F7715" t="str">
            <v>739010</v>
          </cell>
        </row>
        <row r="7716">
          <cell r="C7716" t="str">
            <v>80/K-PSO/XI/97</v>
          </cell>
          <cell r="D7716" t="str">
            <v>SUBROTO</v>
          </cell>
          <cell r="E7716" t="str">
            <v>792561</v>
          </cell>
          <cell r="F7716" t="str">
            <v>792561</v>
          </cell>
        </row>
        <row r="7717">
          <cell r="C7717" t="str">
            <v>46/K-PSO/VI/97</v>
          </cell>
          <cell r="D7717" t="str">
            <v>ROSNAENI HARRY</v>
          </cell>
          <cell r="E7717" t="str">
            <v>740980</v>
          </cell>
          <cell r="F7717" t="str">
            <v>740980</v>
          </cell>
        </row>
        <row r="7718">
          <cell r="C7718" t="str">
            <v>50/K-PSO/VII/97</v>
          </cell>
          <cell r="D7718" t="str">
            <v>ANA TOTANG</v>
          </cell>
          <cell r="E7718" t="str">
            <v>740973</v>
          </cell>
          <cell r="F7718" t="str">
            <v>740973</v>
          </cell>
        </row>
        <row r="7719">
          <cell r="C7719" t="str">
            <v>53/K-PSO/VII/97</v>
          </cell>
          <cell r="D7719" t="str">
            <v>AMBO PALLAWA</v>
          </cell>
          <cell r="E7719" t="str">
            <v>763154</v>
          </cell>
          <cell r="F7719" t="str">
            <v>763154</v>
          </cell>
        </row>
        <row r="7720">
          <cell r="C7720" t="str">
            <v>57/K-PSO/V/97</v>
          </cell>
          <cell r="D7720" t="str">
            <v>HAMID YASEN</v>
          </cell>
          <cell r="E7720" t="str">
            <v>744760</v>
          </cell>
          <cell r="F7720" t="str">
            <v>744760</v>
          </cell>
        </row>
        <row r="7721">
          <cell r="C7721" t="str">
            <v>59/K-PSO/VIII/97</v>
          </cell>
          <cell r="D7721" t="str">
            <v>RIDWAN</v>
          </cell>
          <cell r="E7721" t="str">
            <v>76166</v>
          </cell>
          <cell r="F7721" t="str">
            <v>76166</v>
          </cell>
        </row>
        <row r="7722">
          <cell r="C7722" t="str">
            <v>61/K-PSO/VIII/97</v>
          </cell>
          <cell r="D7722" t="str">
            <v>ABD. WALID LAWAHE</v>
          </cell>
          <cell r="E7722" t="str">
            <v>763243</v>
          </cell>
          <cell r="F7722" t="str">
            <v>763243</v>
          </cell>
        </row>
        <row r="7723">
          <cell r="C7723" t="str">
            <v>68/K-PSO/IX/97</v>
          </cell>
          <cell r="D7723" t="str">
            <v>ABD KARIM. S</v>
          </cell>
          <cell r="E7723" t="str">
            <v>752971</v>
          </cell>
          <cell r="F7723" t="str">
            <v>752971</v>
          </cell>
        </row>
        <row r="7724">
          <cell r="C7724" t="str">
            <v>70/K-PSO/X/97</v>
          </cell>
          <cell r="D7724" t="str">
            <v>LEYS MAMUSU</v>
          </cell>
          <cell r="E7724" t="str">
            <v>764853</v>
          </cell>
          <cell r="F7724" t="str">
            <v>764853</v>
          </cell>
        </row>
        <row r="7725">
          <cell r="C7725" t="str">
            <v>74/K-PSO/XI/97</v>
          </cell>
          <cell r="D7725" t="str">
            <v>BENNY MURDANI</v>
          </cell>
          <cell r="E7725" t="str">
            <v>779787</v>
          </cell>
          <cell r="F7725" t="str">
            <v>779787</v>
          </cell>
        </row>
        <row r="7726">
          <cell r="C7726" t="str">
            <v>76/K-PSO/XI/97</v>
          </cell>
          <cell r="D7726" t="str">
            <v>AGUS TOANGI</v>
          </cell>
          <cell r="E7726" t="str">
            <v>070505</v>
          </cell>
          <cell r="F7726" t="str">
            <v>070505</v>
          </cell>
        </row>
        <row r="7727">
          <cell r="C7727" t="str">
            <v>77/K-PSO/XI/97</v>
          </cell>
          <cell r="D7727" t="str">
            <v>RUNIA MBAWI</v>
          </cell>
          <cell r="E7727" t="str">
            <v>071592</v>
          </cell>
          <cell r="F7727" t="str">
            <v>071592</v>
          </cell>
        </row>
        <row r="7728">
          <cell r="C7728" t="str">
            <v>83/K-PSO/XII/97</v>
          </cell>
          <cell r="D7728" t="str">
            <v>YUNUS DUMA TANDI</v>
          </cell>
          <cell r="E7728" t="str">
            <v>795679</v>
          </cell>
          <cell r="F7728" t="str">
            <v>795679</v>
          </cell>
        </row>
        <row r="7729">
          <cell r="C7729" t="str">
            <v>86/K-PSO/XII/97</v>
          </cell>
          <cell r="D7729" t="str">
            <v>ANDI MAGGA</v>
          </cell>
          <cell r="E7729" t="str">
            <v>790457</v>
          </cell>
          <cell r="F7729" t="str">
            <v>790457</v>
          </cell>
        </row>
        <row r="7730">
          <cell r="C7730" t="str">
            <v>89/K-LW/XII/97</v>
          </cell>
          <cell r="D7730" t="str">
            <v>H. MARTHA BARETHA</v>
          </cell>
          <cell r="E7730" t="str">
            <v>790454</v>
          </cell>
          <cell r="F7730" t="str">
            <v>790454</v>
          </cell>
        </row>
        <row r="7731">
          <cell r="C7731" t="str">
            <v>90/K-PSO/XII/97</v>
          </cell>
          <cell r="D7731" t="str">
            <v>WARIS KANDORI</v>
          </cell>
          <cell r="E7731" t="str">
            <v>701325</v>
          </cell>
          <cell r="F7731" t="str">
            <v>701325</v>
          </cell>
        </row>
        <row r="7732">
          <cell r="C7732" t="str">
            <v>93/K-PSO/XII/97</v>
          </cell>
          <cell r="D7732" t="str">
            <v>HARIYANTO</v>
          </cell>
          <cell r="E7732" t="str">
            <v>700592</v>
          </cell>
          <cell r="F7732" t="str">
            <v>700592</v>
          </cell>
        </row>
        <row r="7733">
          <cell r="C7733" t="str">
            <v>1/K-PSO/I/98</v>
          </cell>
          <cell r="D7733" t="str">
            <v>JUFRI DG. MAROA</v>
          </cell>
          <cell r="E7733" t="str">
            <v>073259</v>
          </cell>
          <cell r="F7733" t="str">
            <v>073259</v>
          </cell>
        </row>
        <row r="7734">
          <cell r="C7734" t="str">
            <v>19/K-PSO/VIII/98</v>
          </cell>
          <cell r="D7734" t="str">
            <v>H AMBO SAKKA</v>
          </cell>
          <cell r="E7734" t="str">
            <v>073506</v>
          </cell>
          <cell r="F7734" t="str">
            <v>073506</v>
          </cell>
        </row>
        <row r="7735">
          <cell r="C7735" t="str">
            <v>22/K-PSO/IX/98</v>
          </cell>
          <cell r="D7735" t="str">
            <v>DOLVI MONDING</v>
          </cell>
          <cell r="E7735" t="str">
            <v>823332</v>
          </cell>
          <cell r="F7735" t="str">
            <v>823332</v>
          </cell>
        </row>
        <row r="7736">
          <cell r="C7736" t="str">
            <v>23/K-PSO/X/98</v>
          </cell>
          <cell r="D7736" t="str">
            <v>SUYUD</v>
          </cell>
          <cell r="E7736" t="str">
            <v>073989</v>
          </cell>
          <cell r="F7736" t="str">
            <v>073989</v>
          </cell>
        </row>
        <row r="7737">
          <cell r="C7737" t="str">
            <v>20/K-PSO/VIII/99</v>
          </cell>
          <cell r="D7737" t="str">
            <v>H SAKKA</v>
          </cell>
          <cell r="E7737" t="str">
            <v>074088</v>
          </cell>
          <cell r="F7737" t="str">
            <v>074088</v>
          </cell>
        </row>
        <row r="7738">
          <cell r="C7738" t="str">
            <v>25/K-PSO/XI/98</v>
          </cell>
          <cell r="D7738" t="str">
            <v>ISMAIL</v>
          </cell>
          <cell r="E7738" t="str">
            <v>073647</v>
          </cell>
          <cell r="F7738" t="str">
            <v>073647</v>
          </cell>
        </row>
        <row r="7739">
          <cell r="C7739" t="str">
            <v>14/K-PSO/VII/99</v>
          </cell>
          <cell r="D7739" t="str">
            <v>YUNUS DUMA</v>
          </cell>
          <cell r="E7739" t="str">
            <v>070881</v>
          </cell>
          <cell r="F7739" t="str">
            <v>070881</v>
          </cell>
        </row>
        <row r="7740">
          <cell r="C7740" t="str">
            <v>26/K-PSO/XII/98</v>
          </cell>
          <cell r="D7740" t="str">
            <v>YUNUS DUMA MANGKA</v>
          </cell>
          <cell r="E7740" t="str">
            <v>074147</v>
          </cell>
          <cell r="F7740" t="str">
            <v>074147</v>
          </cell>
        </row>
        <row r="7741">
          <cell r="C7741" t="str">
            <v>28/K-PSO/XII/98</v>
          </cell>
          <cell r="D7741" t="str">
            <v>ALFIAM M. SAID</v>
          </cell>
          <cell r="E7741" t="str">
            <v>074111</v>
          </cell>
          <cell r="F7741" t="str">
            <v>074111</v>
          </cell>
        </row>
        <row r="7742">
          <cell r="C7742" t="str">
            <v>4/K-PSO/II/99</v>
          </cell>
          <cell r="D7742" t="str">
            <v>SUKANDI</v>
          </cell>
          <cell r="E7742" t="str">
            <v>073968</v>
          </cell>
          <cell r="F7742" t="str">
            <v>073968</v>
          </cell>
        </row>
        <row r="7743">
          <cell r="C7743" t="str">
            <v>6/K-PSO/V/99</v>
          </cell>
          <cell r="D7743" t="str">
            <v>I WAYAN SURTA SAPANCA</v>
          </cell>
          <cell r="E7743" t="str">
            <v>030520</v>
          </cell>
          <cell r="F7743" t="str">
            <v>030520</v>
          </cell>
        </row>
        <row r="7744">
          <cell r="C7744" t="str">
            <v>7/K-PSO/V/99</v>
          </cell>
          <cell r="D7744" t="str">
            <v>SUGIONO</v>
          </cell>
          <cell r="E7744" t="str">
            <v>068789</v>
          </cell>
          <cell r="F7744" t="str">
            <v>068789</v>
          </cell>
        </row>
        <row r="7745">
          <cell r="C7745" t="str">
            <v>8/K-PSO/V/99</v>
          </cell>
          <cell r="D7745" t="str">
            <v>NURHAYATI. P</v>
          </cell>
          <cell r="E7745" t="str">
            <v>074135</v>
          </cell>
          <cell r="F7745" t="str">
            <v>074135</v>
          </cell>
        </row>
        <row r="7746">
          <cell r="C7746" t="str">
            <v>9/K-PSO/V/99</v>
          </cell>
          <cell r="D7746" t="str">
            <v>TABRANI</v>
          </cell>
          <cell r="E7746" t="str">
            <v>030545</v>
          </cell>
          <cell r="F7746" t="str">
            <v>030545</v>
          </cell>
        </row>
        <row r="7747">
          <cell r="C7747" t="str">
            <v>11/K-PSO/VI/99</v>
          </cell>
          <cell r="D7747" t="str">
            <v>KEMINEM</v>
          </cell>
          <cell r="E7747" t="str">
            <v>072456</v>
          </cell>
          <cell r="F7747" t="str">
            <v>072456</v>
          </cell>
        </row>
        <row r="7748">
          <cell r="C7748" t="str">
            <v>12/K-PSO/VI/99</v>
          </cell>
          <cell r="D7748" t="str">
            <v>VIRDA NINGSIH TINORS</v>
          </cell>
          <cell r="E7748" t="str">
            <v>074100</v>
          </cell>
          <cell r="F7748" t="str">
            <v>074100</v>
          </cell>
        </row>
        <row r="7749">
          <cell r="C7749" t="str">
            <v>18/K-PSO/V1/99</v>
          </cell>
          <cell r="D7749" t="str">
            <v>I NYOMAN RAY MIDANA</v>
          </cell>
          <cell r="E7749" t="str">
            <v>072913</v>
          </cell>
          <cell r="F7749" t="str">
            <v>072913</v>
          </cell>
        </row>
        <row r="7750">
          <cell r="C7750" t="str">
            <v>16/K-PSO/X/99</v>
          </cell>
          <cell r="D7750" t="str">
            <v>I NYOMAN RAY MIDANA</v>
          </cell>
          <cell r="E7750" t="str">
            <v>071784</v>
          </cell>
          <cell r="F7750" t="str">
            <v>071784</v>
          </cell>
        </row>
        <row r="7751">
          <cell r="C7751" t="str">
            <v>17/K-PSO/VII/99</v>
          </cell>
          <cell r="D7751" t="str">
            <v>ABD HALIM SABU</v>
          </cell>
          <cell r="E7751" t="str">
            <v>071863</v>
          </cell>
          <cell r="F7751" t="str">
            <v>071863</v>
          </cell>
        </row>
        <row r="7752">
          <cell r="C7752" t="str">
            <v>19/K-PSO/VIII/99</v>
          </cell>
          <cell r="D7752" t="str">
            <v>NYOMAN SUNASTIO</v>
          </cell>
          <cell r="E7752" t="str">
            <v>072703</v>
          </cell>
          <cell r="F7752" t="str">
            <v>072703</v>
          </cell>
        </row>
        <row r="7753">
          <cell r="C7753" t="str">
            <v>1/K-AD/III/02</v>
          </cell>
          <cell r="D7753" t="str">
            <v>OLKAS SONGKO</v>
          </cell>
          <cell r="E7753" t="str">
            <v>074299</v>
          </cell>
          <cell r="F7753" t="str">
            <v>074299</v>
          </cell>
        </row>
        <row r="7754">
          <cell r="C7754" t="str">
            <v>23/K-PSO/IX/99</v>
          </cell>
          <cell r="D7754" t="str">
            <v>ARSAIL MOH. DAE</v>
          </cell>
          <cell r="E7754" t="str">
            <v>074300</v>
          </cell>
          <cell r="F7754" t="str">
            <v>074300</v>
          </cell>
        </row>
        <row r="7755">
          <cell r="C7755" t="str">
            <v>24/K-PSO/IX/99</v>
          </cell>
          <cell r="D7755" t="str">
            <v>ALIMIN, AS</v>
          </cell>
          <cell r="E7755" t="str">
            <v>000990</v>
          </cell>
          <cell r="F7755" t="str">
            <v>000990</v>
          </cell>
        </row>
        <row r="7756">
          <cell r="C7756" t="str">
            <v>25/K-PSO/IX/99</v>
          </cell>
          <cell r="D7756" t="str">
            <v>SUDIRMAN, MS</v>
          </cell>
          <cell r="E7756" t="str">
            <v>071587</v>
          </cell>
          <cell r="F7756" t="str">
            <v>071587</v>
          </cell>
        </row>
        <row r="7757">
          <cell r="C7757" t="str">
            <v>26/K-PSO/X/99</v>
          </cell>
          <cell r="D7757" t="str">
            <v>YUSUF HM</v>
          </cell>
          <cell r="E7757" t="str">
            <v>074584</v>
          </cell>
          <cell r="F7757" t="str">
            <v>074584</v>
          </cell>
        </row>
        <row r="7758">
          <cell r="C7758" t="str">
            <v>5/K-PSO/IV/02</v>
          </cell>
          <cell r="D7758" t="str">
            <v>DAENG MATASE</v>
          </cell>
          <cell r="E7758" t="str">
            <v>008806</v>
          </cell>
          <cell r="F7758" t="str">
            <v>008806</v>
          </cell>
        </row>
        <row r="7759">
          <cell r="C7759" t="str">
            <v>28/K-PSO/X/99</v>
          </cell>
          <cell r="D7759" t="str">
            <v>DG MATASE</v>
          </cell>
          <cell r="E7759" t="str">
            <v>074689</v>
          </cell>
          <cell r="F7759" t="str">
            <v>074689</v>
          </cell>
        </row>
        <row r="7760">
          <cell r="C7760" t="str">
            <v>29/K-PSO/XI/99</v>
          </cell>
          <cell r="D7760" t="str">
            <v>BASTIAN MARE OLI</v>
          </cell>
          <cell r="E7760" t="str">
            <v>221739</v>
          </cell>
          <cell r="F7760" t="str">
            <v>221739</v>
          </cell>
        </row>
        <row r="7761">
          <cell r="C7761" t="str">
            <v>30/K-PSO/XII/99</v>
          </cell>
          <cell r="D7761" t="str">
            <v>SUPRIADI</v>
          </cell>
          <cell r="E7761" t="str">
            <v>074691</v>
          </cell>
          <cell r="F7761" t="str">
            <v>074691</v>
          </cell>
        </row>
        <row r="7762">
          <cell r="C7762" t="str">
            <v>31/K-PSO/XII/99</v>
          </cell>
          <cell r="D7762" t="str">
            <v>H MUCHTAR MUIS</v>
          </cell>
          <cell r="E7762" t="str">
            <v>804625</v>
          </cell>
          <cell r="F7762" t="str">
            <v>804625</v>
          </cell>
        </row>
        <row r="7763">
          <cell r="C7763" t="str">
            <v>32/K-PSO/XII/99</v>
          </cell>
          <cell r="D7763" t="str">
            <v>DEBBY BANGKRIWAN</v>
          </cell>
          <cell r="E7763" t="str">
            <v>001812</v>
          </cell>
          <cell r="F7763" t="str">
            <v>001812</v>
          </cell>
        </row>
        <row r="7764">
          <cell r="C7764" t="str">
            <v>124/K-PSO/V/97</v>
          </cell>
          <cell r="D7764" t="str">
            <v>ABD RASYID A. DALLE</v>
          </cell>
          <cell r="E7764" t="str">
            <v>065700</v>
          </cell>
          <cell r="F7764" t="str">
            <v>065700</v>
          </cell>
        </row>
        <row r="7765">
          <cell r="C7765" t="str">
            <v>32/K-PLU/III/02</v>
          </cell>
          <cell r="D7765" t="str">
            <v>AZIS KANTJA</v>
          </cell>
          <cell r="E7765" t="str">
            <v>001941</v>
          </cell>
          <cell r="F7765" t="str">
            <v>001941</v>
          </cell>
        </row>
        <row r="7766">
          <cell r="C7766" t="str">
            <v>37/K-UP/II/97</v>
          </cell>
          <cell r="D7766" t="str">
            <v>BASHIDIN AZIS</v>
          </cell>
          <cell r="E7766" t="str">
            <v>061641</v>
          </cell>
          <cell r="F7766" t="str">
            <v>061641</v>
          </cell>
        </row>
        <row r="7767">
          <cell r="C7767" t="str">
            <v>218/K-UP/VII/97</v>
          </cell>
          <cell r="D7767" t="str">
            <v>CV.CITRA PERSADA</v>
          </cell>
          <cell r="E7767" t="str">
            <v>042189</v>
          </cell>
          <cell r="F7767" t="str">
            <v>042189</v>
          </cell>
        </row>
        <row r="7768">
          <cell r="C7768" t="str">
            <v>14/K-SKG/II/98</v>
          </cell>
          <cell r="D7768" t="str">
            <v>H.AMBO EMMANG</v>
          </cell>
          <cell r="E7768" t="str">
            <v>073600</v>
          </cell>
          <cell r="F7768" t="str">
            <v>073600</v>
          </cell>
        </row>
        <row r="7769">
          <cell r="C7769" t="str">
            <v>15/K-PSO/IX/02</v>
          </cell>
          <cell r="D7769" t="str">
            <v>I MADE YASTINA</v>
          </cell>
          <cell r="E7769" t="str">
            <v>085209</v>
          </cell>
          <cell r="F7769" t="str">
            <v>085209</v>
          </cell>
        </row>
        <row r="7770">
          <cell r="C7770" t="str">
            <v>6/K-PSO/V/02</v>
          </cell>
          <cell r="D7770" t="str">
            <v>I MADE YASTINA</v>
          </cell>
          <cell r="E7770" t="str">
            <v>033304</v>
          </cell>
          <cell r="F7770" t="str">
            <v>033304</v>
          </cell>
        </row>
        <row r="7771">
          <cell r="C7771" t="str">
            <v>2/K-PSO/III/02</v>
          </cell>
          <cell r="D7771" t="str">
            <v>I MADE YASTINA</v>
          </cell>
          <cell r="E7771" t="str">
            <v>045059</v>
          </cell>
          <cell r="F7771" t="str">
            <v>045059</v>
          </cell>
        </row>
        <row r="7772">
          <cell r="C7772" t="str">
            <v>52/K-PLU/VI/00</v>
          </cell>
          <cell r="D7772" t="str">
            <v>MEGAWATI</v>
          </cell>
          <cell r="E7772" t="str">
            <v>076225</v>
          </cell>
          <cell r="F7772" t="str">
            <v>076225</v>
          </cell>
        </row>
        <row r="7773">
          <cell r="C7773" t="str">
            <v>40/K-PLU/VI/98</v>
          </cell>
          <cell r="D7773" t="str">
            <v>NY. SUNARSIH, S</v>
          </cell>
          <cell r="E7773" t="str">
            <v>003726</v>
          </cell>
          <cell r="F7773" t="str">
            <v>003726</v>
          </cell>
        </row>
        <row r="7774">
          <cell r="C7774" t="str">
            <v>181/K-PLU/XI/95</v>
          </cell>
          <cell r="D7774" t="str">
            <v>PAULUS PASOLORANG</v>
          </cell>
          <cell r="E7774" t="str">
            <v>040507</v>
          </cell>
          <cell r="F7774" t="str">
            <v>040507</v>
          </cell>
        </row>
        <row r="7775">
          <cell r="C7775" t="str">
            <v>20/K-PLU/X/02</v>
          </cell>
          <cell r="D7775" t="str">
            <v>SARIDJO</v>
          </cell>
          <cell r="E7775" t="str">
            <v>000016</v>
          </cell>
          <cell r="F7775" t="str">
            <v>000016</v>
          </cell>
        </row>
        <row r="7776">
          <cell r="C7776" t="str">
            <v>1/K-AD/PS/X/99</v>
          </cell>
          <cell r="D7776" t="str">
            <v>SYAFRULLAH RUHENG</v>
          </cell>
          <cell r="E7776" t="str">
            <v>016034</v>
          </cell>
          <cell r="F7776" t="str">
            <v>016034</v>
          </cell>
        </row>
        <row r="7777">
          <cell r="C7777" t="str">
            <v>129/K-PLU/VII/95</v>
          </cell>
          <cell r="D7777" t="str">
            <v>TINUS HELENG</v>
          </cell>
          <cell r="E7777" t="str">
            <v>040196</v>
          </cell>
          <cell r="F7777" t="str">
            <v>040196</v>
          </cell>
        </row>
        <row r="7778">
          <cell r="C7778" t="str">
            <v>79/K-PLU/IV/96</v>
          </cell>
          <cell r="D7778" t="str">
            <v>UMAR MANSYUR MARZUKI</v>
          </cell>
          <cell r="E7778" t="str">
            <v>050811</v>
          </cell>
          <cell r="F7778" t="str">
            <v>050811</v>
          </cell>
        </row>
        <row r="7779">
          <cell r="C7779" t="str">
            <v>1/K-BBU/I/00</v>
          </cell>
          <cell r="D7779" t="str">
            <v>ZAMRUDDIN</v>
          </cell>
          <cell r="E7779" t="str">
            <v>996687</v>
          </cell>
          <cell r="F7779" t="str">
            <v>996687</v>
          </cell>
        </row>
        <row r="7780">
          <cell r="C7780" t="str">
            <v>2/K-BBU/I/00</v>
          </cell>
          <cell r="D7780" t="str">
            <v xml:space="preserve">N U R J A L I A     </v>
          </cell>
          <cell r="E7780" t="str">
            <v>9Y8417</v>
          </cell>
          <cell r="F7780" t="str">
            <v>9Y8417</v>
          </cell>
        </row>
        <row r="7781">
          <cell r="C7781" t="str">
            <v>3/K-BBU/I/00</v>
          </cell>
          <cell r="D7781" t="str">
            <v>B U D I M A N</v>
          </cell>
          <cell r="E7781" t="str">
            <v>996733</v>
          </cell>
          <cell r="F7781" t="str">
            <v>996733</v>
          </cell>
        </row>
        <row r="7782">
          <cell r="C7782" t="str">
            <v>4/K-BBU/I/00</v>
          </cell>
          <cell r="D7782" t="str">
            <v>L A  A K I</v>
          </cell>
          <cell r="E7782" t="str">
            <v>907531</v>
          </cell>
          <cell r="F7782" t="str">
            <v>907531</v>
          </cell>
        </row>
        <row r="7783">
          <cell r="C7783" t="str">
            <v>7/K-BBU/II/00</v>
          </cell>
          <cell r="D7783" t="str">
            <v>DAFRIN DAAMU</v>
          </cell>
          <cell r="E7783" t="str">
            <v>9Y8136</v>
          </cell>
          <cell r="F7783" t="str">
            <v>9Y8136</v>
          </cell>
        </row>
        <row r="7784">
          <cell r="C7784" t="str">
            <v>1/K-BBU/I/02</v>
          </cell>
          <cell r="D7784" t="str">
            <v>HAJI  LARUMU</v>
          </cell>
          <cell r="E7784" t="str">
            <v>043737</v>
          </cell>
          <cell r="F7784" t="str">
            <v>043737</v>
          </cell>
        </row>
        <row r="7785">
          <cell r="C7785" t="str">
            <v>15/K-BBU/III/00</v>
          </cell>
          <cell r="D7785" t="str">
            <v>LA MUDI</v>
          </cell>
          <cell r="E7785" t="str">
            <v>790066</v>
          </cell>
          <cell r="F7785" t="str">
            <v>790066</v>
          </cell>
        </row>
        <row r="7786">
          <cell r="C7786" t="str">
            <v>70/K-BBU/XII/01</v>
          </cell>
          <cell r="D7786" t="str">
            <v>BALAM JAMBI</v>
          </cell>
          <cell r="E7786" t="str">
            <v>001889</v>
          </cell>
          <cell r="F7786" t="str">
            <v>001889</v>
          </cell>
        </row>
        <row r="7787">
          <cell r="C7787" t="str">
            <v>18/K-BBU/IV/00</v>
          </cell>
          <cell r="D7787" t="str">
            <v xml:space="preserve">BALAM JAMBI        </v>
          </cell>
          <cell r="E7787" t="str">
            <v>013889</v>
          </cell>
          <cell r="F7787" t="str">
            <v>013889</v>
          </cell>
        </row>
        <row r="7788">
          <cell r="C7788" t="str">
            <v>23/K-BBU/IV/01</v>
          </cell>
          <cell r="D7788" t="str">
            <v>H. MUSTAFA</v>
          </cell>
          <cell r="E7788" t="str">
            <v>079114</v>
          </cell>
          <cell r="F7788" t="str">
            <v>079114</v>
          </cell>
        </row>
        <row r="7789">
          <cell r="C7789" t="str">
            <v>17/K-BBU/IV/00</v>
          </cell>
          <cell r="D7789" t="str">
            <v>H.MUSTAFA</v>
          </cell>
          <cell r="E7789" t="str">
            <v>9X8508</v>
          </cell>
          <cell r="F7789" t="str">
            <v>9X8508</v>
          </cell>
        </row>
        <row r="7790">
          <cell r="C7790" t="str">
            <v>2/K-BBU/I/01</v>
          </cell>
          <cell r="D7790" t="str">
            <v>H. LAPURU</v>
          </cell>
          <cell r="E7790" t="str">
            <v>0X4745</v>
          </cell>
          <cell r="F7790" t="str">
            <v>0X4745</v>
          </cell>
        </row>
        <row r="7791">
          <cell r="C7791" t="str">
            <v>20/K-BBU/V/00</v>
          </cell>
          <cell r="D7791" t="str">
            <v>WAODE OSI</v>
          </cell>
          <cell r="E7791" t="str">
            <v>7X8456</v>
          </cell>
          <cell r="F7791" t="str">
            <v>7X8456</v>
          </cell>
        </row>
        <row r="7792">
          <cell r="C7792" t="str">
            <v>60/K-BBU/IX/02</v>
          </cell>
          <cell r="D7792" t="str">
            <v>H. IBRAHIM MARSEL</v>
          </cell>
          <cell r="E7792">
            <v>0</v>
          </cell>
          <cell r="F7792">
            <v>0</v>
          </cell>
        </row>
        <row r="7793">
          <cell r="C7793" t="str">
            <v>66/K-BBU/X/02</v>
          </cell>
          <cell r="D7793" t="str">
            <v>H. IBRAHIM MARSELA</v>
          </cell>
          <cell r="E7793">
            <v>0</v>
          </cell>
          <cell r="F7793">
            <v>0</v>
          </cell>
        </row>
        <row r="7794">
          <cell r="C7794" t="str">
            <v>71/K-BBU/XII/01</v>
          </cell>
          <cell r="D7794" t="str">
            <v>H.IBRAHIM MARSELA</v>
          </cell>
          <cell r="E7794" t="str">
            <v>101784</v>
          </cell>
          <cell r="F7794" t="str">
            <v>101784</v>
          </cell>
        </row>
        <row r="7795">
          <cell r="C7795" t="str">
            <v>32/K-BBU/V/02</v>
          </cell>
          <cell r="D7795" t="str">
            <v>IBRAHIM MARSELA</v>
          </cell>
          <cell r="E7795" t="str">
            <v>008951</v>
          </cell>
          <cell r="F7795" t="str">
            <v>008951</v>
          </cell>
        </row>
        <row r="7796">
          <cell r="C7796" t="str">
            <v>22/K-BBU/V/00</v>
          </cell>
          <cell r="D7796" t="str">
            <v>LA USA</v>
          </cell>
          <cell r="E7796" t="str">
            <v>038684</v>
          </cell>
          <cell r="F7796" t="str">
            <v>038684</v>
          </cell>
        </row>
        <row r="7797">
          <cell r="C7797" t="str">
            <v>86/K-BBU/XII/00</v>
          </cell>
          <cell r="D7797" t="str">
            <v>LA ENA</v>
          </cell>
          <cell r="E7797" t="str">
            <v>082681</v>
          </cell>
          <cell r="F7797" t="str">
            <v>082681</v>
          </cell>
        </row>
        <row r="7798">
          <cell r="C7798" t="str">
            <v>23/K-BBU/V/00</v>
          </cell>
          <cell r="D7798" t="str">
            <v>LA ENA</v>
          </cell>
          <cell r="E7798" t="str">
            <v>038725</v>
          </cell>
          <cell r="F7798" t="str">
            <v>038725</v>
          </cell>
        </row>
        <row r="7799">
          <cell r="C7799" t="str">
            <v>24/K-BBU/V/00</v>
          </cell>
          <cell r="D7799" t="str">
            <v>LET. CAJ. ROESTAMIN</v>
          </cell>
          <cell r="E7799" t="str">
            <v>038685</v>
          </cell>
          <cell r="F7799" t="str">
            <v>038685</v>
          </cell>
        </row>
        <row r="7800">
          <cell r="C7800" t="str">
            <v>25/K-BBU/V/00</v>
          </cell>
          <cell r="D7800" t="str">
            <v>MUSLIMIN,SE</v>
          </cell>
          <cell r="E7800" t="str">
            <v>049135</v>
          </cell>
          <cell r="F7800" t="str">
            <v>049135</v>
          </cell>
        </row>
        <row r="7801">
          <cell r="C7801" t="str">
            <v>26/K-BBU/V/00</v>
          </cell>
          <cell r="D7801" t="str">
            <v>LAODE KAMALI</v>
          </cell>
          <cell r="E7801" t="str">
            <v>049137</v>
          </cell>
          <cell r="F7801" t="str">
            <v>049137</v>
          </cell>
        </row>
        <row r="7802">
          <cell r="C7802" t="str">
            <v>28/K-BBU/VI/00</v>
          </cell>
          <cell r="D7802" t="str">
            <v>LA ODE MINSANI</v>
          </cell>
          <cell r="E7802" t="str">
            <v>038801</v>
          </cell>
          <cell r="F7802" t="str">
            <v>038801</v>
          </cell>
        </row>
        <row r="7803">
          <cell r="C7803" t="str">
            <v>56/K-BBU/IX/00</v>
          </cell>
          <cell r="D7803" t="str">
            <v>NURIATI AMBAI</v>
          </cell>
          <cell r="E7803" t="str">
            <v>057364</v>
          </cell>
          <cell r="F7803" t="str">
            <v>057364</v>
          </cell>
        </row>
        <row r="7804">
          <cell r="C7804" t="str">
            <v>29/K-BBU/VI/00</v>
          </cell>
          <cell r="D7804" t="str">
            <v>NURIATI AMBAI</v>
          </cell>
          <cell r="E7804" t="str">
            <v>049147</v>
          </cell>
          <cell r="F7804" t="str">
            <v>049147</v>
          </cell>
        </row>
        <row r="7805">
          <cell r="C7805" t="str">
            <v>32/K-BBU/VII/00</v>
          </cell>
          <cell r="D7805" t="str">
            <v>LA RIJA</v>
          </cell>
          <cell r="E7805" t="str">
            <v>049148</v>
          </cell>
          <cell r="F7805" t="str">
            <v>049148</v>
          </cell>
        </row>
        <row r="7806">
          <cell r="C7806" t="str">
            <v>33/K-BBU/VII/00</v>
          </cell>
          <cell r="D7806" t="str">
            <v>HA ANI</v>
          </cell>
          <cell r="E7806" t="str">
            <v>038786</v>
          </cell>
          <cell r="F7806" t="str">
            <v>038786</v>
          </cell>
        </row>
        <row r="7807">
          <cell r="C7807" t="str">
            <v>34/K-BBU/VII/00</v>
          </cell>
          <cell r="D7807" t="str">
            <v>I WAYAN SUBALI</v>
          </cell>
          <cell r="E7807" t="str">
            <v>056940</v>
          </cell>
          <cell r="F7807" t="str">
            <v>056940</v>
          </cell>
        </row>
        <row r="7808">
          <cell r="C7808" t="str">
            <v>35/K-BBU/VII/00</v>
          </cell>
          <cell r="D7808" t="str">
            <v>LA HANINU</v>
          </cell>
          <cell r="E7808" t="str">
            <v>049260</v>
          </cell>
          <cell r="F7808" t="str">
            <v>049260</v>
          </cell>
        </row>
        <row r="7809">
          <cell r="C7809" t="str">
            <v>36/K-BBU/VII/00</v>
          </cell>
          <cell r="D7809" t="str">
            <v>I Y N U</v>
          </cell>
          <cell r="E7809" t="str">
            <v>0387954</v>
          </cell>
          <cell r="F7809" t="str">
            <v>0387954</v>
          </cell>
        </row>
        <row r="7810">
          <cell r="C7810" t="str">
            <v>37/K-BBU/VII/00</v>
          </cell>
          <cell r="D7810" t="str">
            <v>LA DUU</v>
          </cell>
          <cell r="E7810" t="str">
            <v>038688</v>
          </cell>
          <cell r="F7810" t="str">
            <v>038688</v>
          </cell>
        </row>
        <row r="7811">
          <cell r="C7811" t="str">
            <v>38/K-BBU/VII/00</v>
          </cell>
          <cell r="D7811" t="str">
            <v>LA ODE ASRARUDIN</v>
          </cell>
          <cell r="E7811" t="str">
            <v>7X8123</v>
          </cell>
          <cell r="F7811" t="str">
            <v>7X8123</v>
          </cell>
        </row>
        <row r="7812">
          <cell r="C7812" t="str">
            <v>39/K-BBU/VII/00</v>
          </cell>
          <cell r="D7812" t="str">
            <v>I WAYAN BAGIASA</v>
          </cell>
          <cell r="E7812" t="str">
            <v>059977</v>
          </cell>
          <cell r="F7812" t="str">
            <v>059977</v>
          </cell>
        </row>
        <row r="7813">
          <cell r="C7813" t="str">
            <v>41/K-BBU/VII/00</v>
          </cell>
          <cell r="D7813" t="str">
            <v>MAN RASAK</v>
          </cell>
          <cell r="E7813" t="str">
            <v>055715</v>
          </cell>
          <cell r="F7813" t="str">
            <v>055715</v>
          </cell>
        </row>
        <row r="7814">
          <cell r="C7814" t="str">
            <v>42/K-BBU/VIII/00</v>
          </cell>
          <cell r="D7814" t="str">
            <v>U S M A N</v>
          </cell>
          <cell r="E7814" t="str">
            <v>9X3765</v>
          </cell>
          <cell r="F7814" t="str">
            <v>9X3765</v>
          </cell>
        </row>
        <row r="7815">
          <cell r="C7815" t="str">
            <v>43/K-BBU/VIII/00</v>
          </cell>
          <cell r="D7815" t="str">
            <v>LA MISI</v>
          </cell>
          <cell r="E7815" t="str">
            <v>059959</v>
          </cell>
          <cell r="F7815" t="str">
            <v>059959</v>
          </cell>
        </row>
        <row r="7816">
          <cell r="C7816" t="str">
            <v>11/K-BBU/II/00</v>
          </cell>
          <cell r="D7816" t="str">
            <v>YUSRAN. F.SE</v>
          </cell>
          <cell r="E7816" t="str">
            <v>973106</v>
          </cell>
          <cell r="F7816" t="str">
            <v>973106</v>
          </cell>
        </row>
        <row r="7817">
          <cell r="C7817" t="str">
            <v>51/K-BBU/IX/00</v>
          </cell>
          <cell r="D7817" t="str">
            <v>IR. DARMATIA K.</v>
          </cell>
          <cell r="E7817" t="str">
            <v>9X3967</v>
          </cell>
          <cell r="F7817" t="str">
            <v>9X3967</v>
          </cell>
        </row>
        <row r="7818">
          <cell r="C7818" t="str">
            <v>53/K-BBU/IX/00</v>
          </cell>
          <cell r="D7818" t="str">
            <v>EDYSON LIMOWA</v>
          </cell>
          <cell r="E7818" t="str">
            <v>078440</v>
          </cell>
          <cell r="F7818" t="str">
            <v>078440</v>
          </cell>
        </row>
        <row r="7819">
          <cell r="C7819" t="str">
            <v>58/K-BBU/X/00</v>
          </cell>
          <cell r="D7819" t="str">
            <v>APRIADI</v>
          </cell>
          <cell r="E7819" t="str">
            <v>071097</v>
          </cell>
          <cell r="F7819" t="str">
            <v>071097</v>
          </cell>
        </row>
        <row r="7820">
          <cell r="C7820" t="str">
            <v>61/K-BBU/X/00</v>
          </cell>
          <cell r="D7820" t="str">
            <v>HM. HALIDE</v>
          </cell>
          <cell r="E7820" t="str">
            <v>089343</v>
          </cell>
          <cell r="F7820" t="str">
            <v>089343</v>
          </cell>
        </row>
        <row r="7821">
          <cell r="C7821" t="str">
            <v>60/K-BBU/X/00</v>
          </cell>
          <cell r="D7821" t="str">
            <v>HM. HALIDE</v>
          </cell>
          <cell r="E7821" t="str">
            <v>089379</v>
          </cell>
          <cell r="F7821" t="str">
            <v>089379</v>
          </cell>
        </row>
        <row r="7822">
          <cell r="C7822" t="str">
            <v>63/K-BBU/X/00</v>
          </cell>
          <cell r="D7822" t="str">
            <v>SYLVIA</v>
          </cell>
          <cell r="E7822" t="str">
            <v>089453</v>
          </cell>
          <cell r="F7822" t="str">
            <v>089453</v>
          </cell>
        </row>
        <row r="7823">
          <cell r="C7823" t="str">
            <v>64/K-BBU/X/00</v>
          </cell>
          <cell r="D7823" t="str">
            <v>HALAUDDIN</v>
          </cell>
          <cell r="E7823" t="str">
            <v>071471</v>
          </cell>
          <cell r="F7823" t="str">
            <v>071471</v>
          </cell>
        </row>
        <row r="7824">
          <cell r="C7824" t="str">
            <v>66/K-BBU/X/00</v>
          </cell>
          <cell r="D7824" t="str">
            <v>IR. SULHAN MANAFI, MSI</v>
          </cell>
          <cell r="E7824" t="str">
            <v>008097</v>
          </cell>
          <cell r="F7824" t="str">
            <v>008097</v>
          </cell>
        </row>
        <row r="7825">
          <cell r="C7825" t="str">
            <v>69/K-BBU/X/00</v>
          </cell>
          <cell r="D7825" t="str">
            <v>EMILIA</v>
          </cell>
          <cell r="E7825" t="str">
            <v>089306</v>
          </cell>
          <cell r="F7825" t="str">
            <v>089306</v>
          </cell>
        </row>
        <row r="7826">
          <cell r="C7826" t="str">
            <v>71/K-BBU/XI/00</v>
          </cell>
          <cell r="D7826" t="str">
            <v>T O H I R</v>
          </cell>
          <cell r="E7826" t="str">
            <v>269038</v>
          </cell>
          <cell r="F7826" t="str">
            <v>269038</v>
          </cell>
        </row>
        <row r="7827">
          <cell r="C7827" t="str">
            <v>72/K-BBU/XI/00</v>
          </cell>
          <cell r="D7827" t="str">
            <v>LA IJO W.</v>
          </cell>
          <cell r="E7827" t="str">
            <v>082698</v>
          </cell>
          <cell r="F7827" t="str">
            <v>082698</v>
          </cell>
        </row>
        <row r="7828">
          <cell r="C7828" t="str">
            <v>74/K-BBU/XI/00</v>
          </cell>
          <cell r="D7828" t="str">
            <v>HASNAHWETY A.</v>
          </cell>
          <cell r="E7828" t="str">
            <v>082682</v>
          </cell>
          <cell r="F7828" t="str">
            <v>082682</v>
          </cell>
        </row>
        <row r="7829">
          <cell r="C7829" t="str">
            <v>75/K-BBU/XI/00</v>
          </cell>
          <cell r="D7829" t="str">
            <v>NURDIN MALIK</v>
          </cell>
          <cell r="E7829" t="str">
            <v>082679</v>
          </cell>
          <cell r="F7829" t="str">
            <v>082679</v>
          </cell>
        </row>
        <row r="7830">
          <cell r="C7830" t="str">
            <v>77/K-BBU/XI/00</v>
          </cell>
          <cell r="D7830" t="str">
            <v>SALIM T.</v>
          </cell>
          <cell r="E7830" t="str">
            <v>7X7709</v>
          </cell>
          <cell r="F7830" t="str">
            <v>7X7709</v>
          </cell>
        </row>
        <row r="7831">
          <cell r="C7831" t="str">
            <v>79/K-BBU/XI/00</v>
          </cell>
          <cell r="D7831" t="str">
            <v>MANSYUR</v>
          </cell>
          <cell r="E7831" t="str">
            <v>071354</v>
          </cell>
          <cell r="F7831" t="str">
            <v>071354</v>
          </cell>
        </row>
        <row r="7832">
          <cell r="C7832" t="str">
            <v>89/K-BBU/XII/00</v>
          </cell>
          <cell r="D7832" t="str">
            <v>HANAFIA</v>
          </cell>
          <cell r="E7832" t="str">
            <v>047485</v>
          </cell>
          <cell r="F7832" t="str">
            <v>047485</v>
          </cell>
        </row>
        <row r="7833">
          <cell r="C7833" t="str">
            <v>55/K-BBU/IX/00</v>
          </cell>
          <cell r="D7833" t="str">
            <v>LD.MUH. SUKARDI</v>
          </cell>
          <cell r="E7833" t="str">
            <v>071098</v>
          </cell>
          <cell r="F7833" t="str">
            <v>071098</v>
          </cell>
        </row>
        <row r="7834">
          <cell r="C7834" t="str">
            <v>91/K-BBU/XII/00</v>
          </cell>
          <cell r="D7834" t="str">
            <v>SAPIUDDIN</v>
          </cell>
          <cell r="E7834" t="str">
            <v>003961</v>
          </cell>
          <cell r="F7834" t="str">
            <v>003961</v>
          </cell>
        </row>
        <row r="7835">
          <cell r="C7835" t="str">
            <v>3/K-BBU/I/01</v>
          </cell>
          <cell r="D7835" t="str">
            <v>RAHMAT MAULANA</v>
          </cell>
          <cell r="E7835" t="str">
            <v>0X7249</v>
          </cell>
          <cell r="F7835" t="str">
            <v>0X7249</v>
          </cell>
        </row>
        <row r="7836">
          <cell r="C7836" t="str">
            <v>6/K-BBU/II/01</v>
          </cell>
          <cell r="D7836" t="str">
            <v>SUPARTI</v>
          </cell>
          <cell r="E7836" t="str">
            <v>071470</v>
          </cell>
          <cell r="F7836" t="str">
            <v>071470</v>
          </cell>
        </row>
        <row r="7837">
          <cell r="C7837" t="str">
            <v>7/K-BBU/II/01</v>
          </cell>
          <cell r="D7837" t="str">
            <v>LA GISI</v>
          </cell>
          <cell r="E7837">
            <v>116035</v>
          </cell>
          <cell r="F7837">
            <v>116035</v>
          </cell>
        </row>
        <row r="7838">
          <cell r="C7838" t="str">
            <v>8/K-BBU/II/01</v>
          </cell>
          <cell r="D7838" t="str">
            <v>LA ODE AKIMU</v>
          </cell>
          <cell r="E7838" t="str">
            <v>0X4665</v>
          </cell>
          <cell r="F7838" t="str">
            <v>0X4665</v>
          </cell>
        </row>
        <row r="7839">
          <cell r="C7839" t="str">
            <v>11/K-BBU/II/01</v>
          </cell>
          <cell r="D7839" t="str">
            <v>C A L I</v>
          </cell>
          <cell r="E7839" t="str">
            <v>012922</v>
          </cell>
          <cell r="F7839" t="str">
            <v>012922</v>
          </cell>
        </row>
        <row r="7840">
          <cell r="C7840" t="str">
            <v>46/K-BBU/VIII/00</v>
          </cell>
          <cell r="D7840" t="str">
            <v>LA ODE M.SUKARDI</v>
          </cell>
          <cell r="E7840" t="str">
            <v>059976</v>
          </cell>
          <cell r="F7840" t="str">
            <v>059976</v>
          </cell>
        </row>
        <row r="7841">
          <cell r="C7841" t="str">
            <v>90/K-BBU/XII/00</v>
          </cell>
          <cell r="D7841" t="str">
            <v>LAODE M. SUKARDI</v>
          </cell>
          <cell r="E7841" t="str">
            <v>003950</v>
          </cell>
          <cell r="F7841" t="str">
            <v>003950</v>
          </cell>
        </row>
        <row r="7842">
          <cell r="C7842" t="str">
            <v>16/K-BBU/III/01</v>
          </cell>
          <cell r="D7842" t="str">
            <v>LA ZUULI</v>
          </cell>
          <cell r="E7842" t="str">
            <v>224678</v>
          </cell>
          <cell r="F7842" t="str">
            <v>224678</v>
          </cell>
        </row>
        <row r="7843">
          <cell r="C7843" t="str">
            <v>87/K-BBU/XII/00</v>
          </cell>
          <cell r="D7843" t="str">
            <v>LA ZUULI</v>
          </cell>
          <cell r="E7843" t="str">
            <v>005244</v>
          </cell>
          <cell r="F7843" t="str">
            <v>005244</v>
          </cell>
        </row>
        <row r="7844">
          <cell r="C7844" t="str">
            <v>17/K-BBU/IV/01</v>
          </cell>
          <cell r="D7844" t="str">
            <v>LA HANINU</v>
          </cell>
          <cell r="E7844" t="str">
            <v>078415</v>
          </cell>
          <cell r="F7844" t="str">
            <v>078415</v>
          </cell>
        </row>
        <row r="7845">
          <cell r="C7845" t="str">
            <v>19/K-BBU/IV/01</v>
          </cell>
          <cell r="D7845" t="str">
            <v>ALI HASAN BONU</v>
          </cell>
          <cell r="E7845" t="str">
            <v>078612</v>
          </cell>
          <cell r="F7845" t="str">
            <v>078612</v>
          </cell>
        </row>
        <row r="7846">
          <cell r="C7846" t="str">
            <v>20/K-BBU/IV/01</v>
          </cell>
          <cell r="D7846" t="str">
            <v>I WAYAN TAMBA</v>
          </cell>
          <cell r="E7846" t="str">
            <v>016784</v>
          </cell>
          <cell r="F7846" t="str">
            <v>016784</v>
          </cell>
        </row>
        <row r="7847">
          <cell r="C7847" t="str">
            <v>21/K-BBU/IV/01</v>
          </cell>
          <cell r="D7847" t="str">
            <v>LA IDI</v>
          </cell>
          <cell r="E7847" t="str">
            <v>078325</v>
          </cell>
          <cell r="F7847" t="str">
            <v>078325</v>
          </cell>
        </row>
        <row r="7848">
          <cell r="C7848" t="str">
            <v>22/K-BBU/IV/01</v>
          </cell>
          <cell r="D7848" t="str">
            <v>WAGIMAN</v>
          </cell>
          <cell r="E7848" t="str">
            <v>079108</v>
          </cell>
          <cell r="F7848" t="str">
            <v>079108</v>
          </cell>
        </row>
        <row r="7849">
          <cell r="C7849" t="str">
            <v>24/K-BBU/V/01</v>
          </cell>
          <cell r="D7849" t="str">
            <v>ANIA LAODE</v>
          </cell>
          <cell r="E7849" t="str">
            <v>078966</v>
          </cell>
          <cell r="F7849" t="str">
            <v>078966</v>
          </cell>
        </row>
        <row r="7850">
          <cell r="C7850" t="str">
            <v>25/K-BBU/V/01</v>
          </cell>
          <cell r="D7850" t="str">
            <v>LA HANA</v>
          </cell>
          <cell r="E7850" t="str">
            <v>079113</v>
          </cell>
          <cell r="F7850" t="str">
            <v>079113</v>
          </cell>
        </row>
        <row r="7851">
          <cell r="C7851" t="str">
            <v>26/K-BBU/V/01</v>
          </cell>
          <cell r="D7851" t="str">
            <v>TASMAUN</v>
          </cell>
          <cell r="E7851" t="str">
            <v>078321</v>
          </cell>
          <cell r="F7851" t="str">
            <v>078321</v>
          </cell>
        </row>
        <row r="7852">
          <cell r="C7852" t="str">
            <v>64/K-BBU/IX/02</v>
          </cell>
          <cell r="D7852" t="str">
            <v>TASMAUN</v>
          </cell>
          <cell r="E7852" t="str">
            <v>085154</v>
          </cell>
          <cell r="F7852" t="str">
            <v>085154</v>
          </cell>
        </row>
        <row r="7853">
          <cell r="C7853" t="str">
            <v>30/K-BBU/V/01</v>
          </cell>
          <cell r="D7853" t="str">
            <v>R A S I D</v>
          </cell>
          <cell r="E7853" t="str">
            <v>078956</v>
          </cell>
          <cell r="F7853" t="str">
            <v>078956</v>
          </cell>
        </row>
        <row r="7854">
          <cell r="C7854" t="str">
            <v>61/K-BBU/X/02</v>
          </cell>
          <cell r="D7854" t="str">
            <v>RASYID</v>
          </cell>
          <cell r="E7854" t="str">
            <v>084518</v>
          </cell>
          <cell r="F7854" t="str">
            <v>084518</v>
          </cell>
        </row>
        <row r="7855">
          <cell r="C7855" t="str">
            <v>33/K-BBU/VI/01</v>
          </cell>
          <cell r="D7855" t="str">
            <v>ZUULA</v>
          </cell>
          <cell r="E7855" t="str">
            <v>078944</v>
          </cell>
          <cell r="F7855" t="str">
            <v>078944</v>
          </cell>
        </row>
        <row r="7856">
          <cell r="C7856" t="str">
            <v>34/K-BBU/VI/01</v>
          </cell>
          <cell r="D7856" t="str">
            <v>I NYOMAN NYANDI</v>
          </cell>
          <cell r="E7856" t="str">
            <v>003420</v>
          </cell>
          <cell r="F7856" t="str">
            <v>003420</v>
          </cell>
        </row>
        <row r="7857">
          <cell r="C7857" t="str">
            <v>37/K-BBU/VI/01</v>
          </cell>
          <cell r="D7857" t="str">
            <v>LA ALAMI</v>
          </cell>
          <cell r="E7857" t="str">
            <v>079654</v>
          </cell>
          <cell r="F7857" t="str">
            <v>079654</v>
          </cell>
        </row>
        <row r="7858">
          <cell r="C7858" t="str">
            <v>38/K-BBU/VI/01</v>
          </cell>
          <cell r="D7858" t="str">
            <v>MUSTANG</v>
          </cell>
          <cell r="E7858" t="str">
            <v>079884</v>
          </cell>
          <cell r="F7858" t="str">
            <v>079884</v>
          </cell>
        </row>
        <row r="7859">
          <cell r="C7859" t="str">
            <v>39/K-BBU/VII/01</v>
          </cell>
          <cell r="D7859" t="str">
            <v>LA ODE SUMADA</v>
          </cell>
          <cell r="E7859" t="str">
            <v>079627</v>
          </cell>
          <cell r="F7859" t="str">
            <v>079627</v>
          </cell>
        </row>
        <row r="7860">
          <cell r="C7860" t="str">
            <v>55/K-BBU/VIII/02</v>
          </cell>
          <cell r="D7860" t="str">
            <v>LA ODE SUMADA</v>
          </cell>
          <cell r="E7860" t="str">
            <v>084528</v>
          </cell>
          <cell r="F7860" t="str">
            <v>084528</v>
          </cell>
        </row>
        <row r="7861">
          <cell r="C7861" t="str">
            <v>40/K-BBU/VII/01</v>
          </cell>
          <cell r="D7861" t="str">
            <v>LA HASANUDDIN</v>
          </cell>
          <cell r="E7861" t="str">
            <v>079693</v>
          </cell>
          <cell r="F7861" t="str">
            <v>079693</v>
          </cell>
        </row>
        <row r="7862">
          <cell r="C7862" t="str">
            <v>44/K-BBU  II/VII/01</v>
          </cell>
          <cell r="D7862" t="str">
            <v>RAMADHAN. R</v>
          </cell>
          <cell r="E7862" t="str">
            <v>021666</v>
          </cell>
          <cell r="F7862" t="str">
            <v>021666</v>
          </cell>
        </row>
        <row r="7863">
          <cell r="C7863" t="str">
            <v>45/K-BBU/VII/01</v>
          </cell>
          <cell r="D7863" t="str">
            <v>S A I D</v>
          </cell>
          <cell r="E7863" t="str">
            <v>079892</v>
          </cell>
          <cell r="F7863" t="str">
            <v>079892</v>
          </cell>
        </row>
        <row r="7864">
          <cell r="C7864" t="str">
            <v>46/K-BBU/VIII/01</v>
          </cell>
          <cell r="D7864" t="str">
            <v>SYAHRUL</v>
          </cell>
          <cell r="E7864" t="str">
            <v>080085</v>
          </cell>
          <cell r="F7864" t="str">
            <v>080085</v>
          </cell>
        </row>
        <row r="7865">
          <cell r="C7865" t="str">
            <v>47/K-BBU  II/VIII/01</v>
          </cell>
          <cell r="D7865" t="str">
            <v>DARWIS</v>
          </cell>
          <cell r="E7865" t="str">
            <v>282051</v>
          </cell>
          <cell r="F7865" t="str">
            <v>282051</v>
          </cell>
        </row>
        <row r="7866">
          <cell r="C7866" t="str">
            <v>49/K-BBU/IX/01</v>
          </cell>
          <cell r="D7866" t="str">
            <v>MELDI</v>
          </cell>
          <cell r="E7866" t="str">
            <v>080086</v>
          </cell>
          <cell r="F7866" t="str">
            <v>080086</v>
          </cell>
        </row>
        <row r="7867">
          <cell r="C7867" t="str">
            <v>50/K-BBU/IX/01</v>
          </cell>
          <cell r="D7867" t="str">
            <v>LA ODE HALIDIN</v>
          </cell>
          <cell r="E7867" t="str">
            <v>080390</v>
          </cell>
          <cell r="F7867" t="str">
            <v>080390</v>
          </cell>
        </row>
        <row r="7868">
          <cell r="C7868" t="str">
            <v>51/K-BBU/IX/01</v>
          </cell>
          <cell r="D7868" t="str">
            <v>TADJUDDIN</v>
          </cell>
          <cell r="E7868" t="str">
            <v>080410</v>
          </cell>
          <cell r="F7868" t="str">
            <v>080410</v>
          </cell>
        </row>
        <row r="7869">
          <cell r="C7869" t="str">
            <v>52/K-BBU/IX/01</v>
          </cell>
          <cell r="D7869" t="str">
            <v>LA ODE DAIMU</v>
          </cell>
          <cell r="E7869" t="str">
            <v>080406</v>
          </cell>
          <cell r="F7869" t="str">
            <v>080406</v>
          </cell>
        </row>
        <row r="7870">
          <cell r="C7870" t="str">
            <v>53/K-BBU/X/01</v>
          </cell>
          <cell r="D7870" t="str">
            <v>LA UDI ANCE</v>
          </cell>
          <cell r="E7870" t="str">
            <v>080619</v>
          </cell>
          <cell r="F7870" t="str">
            <v>080619</v>
          </cell>
        </row>
        <row r="7871">
          <cell r="C7871" t="str">
            <v>56/K-BBU/X/01</v>
          </cell>
          <cell r="D7871" t="str">
            <v>LA ODE HASIM</v>
          </cell>
          <cell r="E7871" t="str">
            <v>226454</v>
          </cell>
          <cell r="F7871" t="str">
            <v>226454</v>
          </cell>
        </row>
        <row r="7872">
          <cell r="C7872" t="str">
            <v>57/K-BBU/X/01</v>
          </cell>
          <cell r="D7872" t="str">
            <v>LAODE JAMAL</v>
          </cell>
          <cell r="E7872" t="str">
            <v>001749</v>
          </cell>
          <cell r="F7872" t="str">
            <v>001749</v>
          </cell>
        </row>
        <row r="7873">
          <cell r="C7873" t="str">
            <v>58/K-BBU/X/01</v>
          </cell>
          <cell r="D7873" t="str">
            <v>LA UGE</v>
          </cell>
          <cell r="E7873" t="str">
            <v>080905</v>
          </cell>
          <cell r="F7873" t="str">
            <v>080905</v>
          </cell>
        </row>
        <row r="7874">
          <cell r="C7874" t="str">
            <v>59/K-BBU/XI/01</v>
          </cell>
          <cell r="D7874" t="str">
            <v>DINI ARIYANI</v>
          </cell>
          <cell r="E7874" t="str">
            <v>284235</v>
          </cell>
          <cell r="F7874" t="str">
            <v>284235</v>
          </cell>
        </row>
        <row r="7875">
          <cell r="C7875" t="str">
            <v>60/K-BBU/XI/01</v>
          </cell>
          <cell r="D7875" t="str">
            <v>NANANG</v>
          </cell>
          <cell r="E7875" t="str">
            <v>080910</v>
          </cell>
          <cell r="F7875" t="str">
            <v>080910</v>
          </cell>
        </row>
        <row r="7876">
          <cell r="C7876" t="str">
            <v>61/K-BBU/XI/01</v>
          </cell>
          <cell r="D7876" t="str">
            <v>LA DABO</v>
          </cell>
          <cell r="E7876" t="str">
            <v>226697</v>
          </cell>
          <cell r="F7876" t="str">
            <v>226697</v>
          </cell>
        </row>
        <row r="7877">
          <cell r="C7877" t="str">
            <v>63/K-BBU/XII/01</v>
          </cell>
          <cell r="D7877" t="str">
            <v>LA SINA</v>
          </cell>
          <cell r="E7877" t="str">
            <v>001774</v>
          </cell>
          <cell r="F7877" t="str">
            <v>001774</v>
          </cell>
        </row>
        <row r="7878">
          <cell r="C7878" t="str">
            <v>64/K-BBU/XII/01</v>
          </cell>
          <cell r="D7878" t="str">
            <v>LA DJIPU</v>
          </cell>
          <cell r="E7878" t="str">
            <v>081237</v>
          </cell>
          <cell r="F7878" t="str">
            <v>081237</v>
          </cell>
        </row>
        <row r="7879">
          <cell r="C7879" t="str">
            <v>65/K-BBU/XII/01</v>
          </cell>
          <cell r="D7879" t="str">
            <v>REMIS DIZZY</v>
          </cell>
          <cell r="E7879" t="str">
            <v>081231</v>
          </cell>
          <cell r="F7879" t="str">
            <v>081231</v>
          </cell>
        </row>
        <row r="7880">
          <cell r="C7880" t="str">
            <v>66/K-BBU/XII/01</v>
          </cell>
          <cell r="D7880" t="str">
            <v>NITA MARTIKA S.</v>
          </cell>
          <cell r="E7880" t="str">
            <v>286748</v>
          </cell>
          <cell r="F7880" t="str">
            <v>286748</v>
          </cell>
        </row>
        <row r="7881">
          <cell r="C7881" t="str">
            <v>67/K-BBU/XII/01</v>
          </cell>
          <cell r="D7881" t="str">
            <v>THAMRIN DABO</v>
          </cell>
          <cell r="E7881" t="str">
            <v>081475</v>
          </cell>
          <cell r="F7881" t="str">
            <v>081475</v>
          </cell>
        </row>
        <row r="7882">
          <cell r="C7882" t="str">
            <v>26/K-BBU/V/02</v>
          </cell>
          <cell r="D7882" t="str">
            <v>HUDAYAH ABUBAKAR</v>
          </cell>
          <cell r="E7882" t="str">
            <v>082755</v>
          </cell>
          <cell r="F7882" t="str">
            <v>082755</v>
          </cell>
        </row>
        <row r="7883">
          <cell r="C7883" t="str">
            <v>28/K-BBU/V/02</v>
          </cell>
          <cell r="D7883" t="str">
            <v>NANNE</v>
          </cell>
          <cell r="E7883" t="str">
            <v>082756</v>
          </cell>
          <cell r="F7883" t="str">
            <v>082756</v>
          </cell>
        </row>
        <row r="7884">
          <cell r="C7884" t="str">
            <v>27/K-BBU/V/02</v>
          </cell>
          <cell r="D7884" t="str">
            <v>WAODE WALUKIA</v>
          </cell>
          <cell r="E7884" t="str">
            <v>031662</v>
          </cell>
          <cell r="F7884" t="str">
            <v>031662</v>
          </cell>
        </row>
        <row r="7885">
          <cell r="C7885" t="str">
            <v>51/K-BBU/VII/02</v>
          </cell>
          <cell r="D7885" t="str">
            <v>LA ODE MUH. HASAN FALIHI</v>
          </cell>
          <cell r="E7885" t="str">
            <v>293512</v>
          </cell>
          <cell r="F7885" t="str">
            <v>293512</v>
          </cell>
        </row>
        <row r="7886">
          <cell r="C7886" t="str">
            <v>40/K-BBU/VI/02</v>
          </cell>
          <cell r="D7886" t="str">
            <v>LA ODE MUH. HASAN FALIHI</v>
          </cell>
          <cell r="E7886" t="str">
            <v>083695</v>
          </cell>
          <cell r="F7886" t="str">
            <v>083695</v>
          </cell>
        </row>
        <row r="7887">
          <cell r="C7887" t="str">
            <v>38/K-BBU/VI/02</v>
          </cell>
          <cell r="D7887" t="str">
            <v>WA ODE SAFIA</v>
          </cell>
          <cell r="E7887" t="str">
            <v>082748</v>
          </cell>
          <cell r="F7887" t="str">
            <v>082748</v>
          </cell>
        </row>
        <row r="7888">
          <cell r="C7888" t="str">
            <v>37/K-BBU/VI/02</v>
          </cell>
          <cell r="D7888" t="str">
            <v>MUSLIM</v>
          </cell>
          <cell r="E7888" t="str">
            <v>226700</v>
          </cell>
          <cell r="F7888" t="str">
            <v>226700</v>
          </cell>
        </row>
        <row r="7889">
          <cell r="C7889" t="str">
            <v>35/K-BBU/VI/02</v>
          </cell>
          <cell r="D7889" t="str">
            <v>H. ABD. SALAM</v>
          </cell>
          <cell r="E7889" t="str">
            <v>034479</v>
          </cell>
          <cell r="F7889" t="str">
            <v>034479</v>
          </cell>
        </row>
        <row r="7890">
          <cell r="C7890" t="str">
            <v>36/K-BBU/VI/02</v>
          </cell>
          <cell r="D7890" t="str">
            <v>HARMAWATI RUSDIN</v>
          </cell>
          <cell r="E7890" t="str">
            <v>083265</v>
          </cell>
          <cell r="F7890" t="str">
            <v>083265</v>
          </cell>
        </row>
        <row r="7891">
          <cell r="C7891" t="str">
            <v>34/K-BBU/VI/02</v>
          </cell>
          <cell r="D7891" t="str">
            <v>LA ODE BAHAR</v>
          </cell>
          <cell r="E7891" t="str">
            <v>228221</v>
          </cell>
          <cell r="F7891" t="str">
            <v>228221</v>
          </cell>
        </row>
        <row r="7892">
          <cell r="C7892" t="str">
            <v>42/K-BBU/VII/02</v>
          </cell>
          <cell r="D7892" t="str">
            <v>SAFARUDDIN</v>
          </cell>
          <cell r="E7892" t="str">
            <v>083267</v>
          </cell>
          <cell r="F7892" t="str">
            <v>083267</v>
          </cell>
        </row>
        <row r="7893">
          <cell r="C7893" t="str">
            <v>41/K-BBU/VII/02</v>
          </cell>
          <cell r="D7893" t="str">
            <v>JUDERIA</v>
          </cell>
          <cell r="E7893" t="str">
            <v>034477</v>
          </cell>
          <cell r="F7893" t="str">
            <v>034477</v>
          </cell>
        </row>
        <row r="7894">
          <cell r="C7894" t="str">
            <v>39/K-BBU/VI/02</v>
          </cell>
          <cell r="D7894" t="str">
            <v>KADER EKO</v>
          </cell>
          <cell r="E7894" t="str">
            <v>047456</v>
          </cell>
          <cell r="F7894" t="str">
            <v>047456</v>
          </cell>
        </row>
        <row r="7895">
          <cell r="C7895" t="str">
            <v>13/K-BBU/III/02</v>
          </cell>
          <cell r="D7895" t="str">
            <v>DIRMAN</v>
          </cell>
          <cell r="E7895" t="str">
            <v>081978</v>
          </cell>
          <cell r="F7895" t="str">
            <v>081978</v>
          </cell>
        </row>
        <row r="7896">
          <cell r="C7896" t="str">
            <v>77/K-BBU/XI/02</v>
          </cell>
          <cell r="D7896" t="str">
            <v>MUSRIFA</v>
          </cell>
          <cell r="E7896" t="str">
            <v>085116</v>
          </cell>
          <cell r="F7896" t="str">
            <v>085116</v>
          </cell>
        </row>
        <row r="7897">
          <cell r="C7897" t="str">
            <v>10/K-BBU/II/02</v>
          </cell>
          <cell r="D7897" t="str">
            <v>H. ALIMUDDIN</v>
          </cell>
          <cell r="E7897" t="str">
            <v>008707</v>
          </cell>
          <cell r="F7897" t="str">
            <v>008707</v>
          </cell>
        </row>
        <row r="7898">
          <cell r="C7898" t="str">
            <v>2/K-BBU/I/02</v>
          </cell>
          <cell r="D7898" t="str">
            <v>MUHAMMAD GANI</v>
          </cell>
          <cell r="E7898" t="str">
            <v>001759</v>
          </cell>
          <cell r="F7898" t="str">
            <v>001759</v>
          </cell>
        </row>
        <row r="7899">
          <cell r="C7899" t="str">
            <v>4/K-BBU/I/02</v>
          </cell>
          <cell r="D7899" t="str">
            <v>SYARIFUDDIN</v>
          </cell>
          <cell r="E7899" t="str">
            <v>081479</v>
          </cell>
          <cell r="F7899" t="str">
            <v>081479</v>
          </cell>
        </row>
        <row r="7900">
          <cell r="C7900" t="str">
            <v>12/K-BBU/III/02</v>
          </cell>
          <cell r="D7900" t="str">
            <v>ERWIN SUSANTO</v>
          </cell>
          <cell r="E7900">
            <v>288809</v>
          </cell>
          <cell r="F7900">
            <v>288809</v>
          </cell>
        </row>
        <row r="7901">
          <cell r="C7901" t="str">
            <v>11/K-BBU/III/02</v>
          </cell>
          <cell r="D7901" t="str">
            <v>SOEYOTO</v>
          </cell>
          <cell r="E7901" t="str">
            <v>001940</v>
          </cell>
          <cell r="F7901" t="str">
            <v>001940</v>
          </cell>
        </row>
        <row r="7902">
          <cell r="C7902" t="str">
            <v>8/K-BBU/II/00</v>
          </cell>
          <cell r="D7902" t="str">
            <v>SOEYOTO</v>
          </cell>
          <cell r="E7902" t="str">
            <v>9X7982</v>
          </cell>
          <cell r="F7902" t="str">
            <v>9X7982</v>
          </cell>
        </row>
        <row r="7903">
          <cell r="C7903" t="str">
            <v>68/K-BBU/XII/99</v>
          </cell>
          <cell r="D7903" t="str">
            <v>SOEYOTO</v>
          </cell>
          <cell r="E7903" t="str">
            <v>075352</v>
          </cell>
          <cell r="F7903" t="str">
            <v>075352</v>
          </cell>
        </row>
        <row r="7904">
          <cell r="C7904" t="str">
            <v>17/K-BBU/III/02</v>
          </cell>
          <cell r="D7904" t="str">
            <v>SI ALIRA</v>
          </cell>
          <cell r="E7904" t="str">
            <v>288822</v>
          </cell>
          <cell r="F7904" t="str">
            <v>288822</v>
          </cell>
        </row>
        <row r="7905">
          <cell r="C7905" t="str">
            <v>16/K-BBU/III/02</v>
          </cell>
          <cell r="D7905" t="str">
            <v>FATMAHERAWATI A.</v>
          </cell>
          <cell r="E7905" t="str">
            <v>008593</v>
          </cell>
          <cell r="F7905" t="str">
            <v>008593</v>
          </cell>
        </row>
        <row r="7906">
          <cell r="C7906" t="str">
            <v>18/K-BBU/III/02</v>
          </cell>
          <cell r="D7906" t="str">
            <v>BAHMID</v>
          </cell>
          <cell r="E7906" t="str">
            <v>081980</v>
          </cell>
          <cell r="F7906" t="str">
            <v>081980</v>
          </cell>
        </row>
        <row r="7907">
          <cell r="C7907" t="str">
            <v>43/K-BBU/VII/02</v>
          </cell>
          <cell r="D7907" t="str">
            <v>AELU</v>
          </cell>
          <cell r="E7907" t="str">
            <v>034189</v>
          </cell>
          <cell r="F7907" t="str">
            <v>034189</v>
          </cell>
        </row>
        <row r="7908">
          <cell r="C7908" t="str">
            <v>49/K-BBU/VII/02</v>
          </cell>
          <cell r="D7908" t="str">
            <v>SUDI</v>
          </cell>
          <cell r="E7908" t="str">
            <v>002206</v>
          </cell>
          <cell r="F7908" t="str">
            <v>002206</v>
          </cell>
        </row>
        <row r="7909">
          <cell r="C7909" t="str">
            <v>44/K-BBU/VII/02</v>
          </cell>
          <cell r="D7909" t="str">
            <v>LA DJAADI</v>
          </cell>
          <cell r="E7909" t="str">
            <v>228518</v>
          </cell>
          <cell r="F7909" t="str">
            <v>228518</v>
          </cell>
        </row>
        <row r="7910">
          <cell r="C7910" t="str">
            <v>45/K-BBU/VII/02</v>
          </cell>
          <cell r="D7910" t="str">
            <v>LA ODE FERDY ZYLU</v>
          </cell>
          <cell r="E7910" t="str">
            <v>084201</v>
          </cell>
          <cell r="F7910" t="str">
            <v>084201</v>
          </cell>
        </row>
        <row r="7911">
          <cell r="C7911" t="str">
            <v>47/K-BBU/VII/02</v>
          </cell>
          <cell r="D7911" t="str">
            <v>NURAINI</v>
          </cell>
          <cell r="E7911" t="str">
            <v>228539</v>
          </cell>
          <cell r="F7911" t="str">
            <v>228539</v>
          </cell>
        </row>
        <row r="7912">
          <cell r="C7912" t="str">
            <v>23/K-BBU/IV/02</v>
          </cell>
          <cell r="D7912" t="str">
            <v>I MADE DARMA</v>
          </cell>
          <cell r="E7912" t="str">
            <v>227661</v>
          </cell>
          <cell r="F7912" t="str">
            <v>227661</v>
          </cell>
        </row>
        <row r="7913">
          <cell r="C7913" t="str">
            <v>25/K-BBU/IV/02</v>
          </cell>
          <cell r="D7913" t="str">
            <v>H. LAODE NDIA</v>
          </cell>
          <cell r="E7913" t="str">
            <v>082307</v>
          </cell>
          <cell r="F7913" t="str">
            <v>082307</v>
          </cell>
        </row>
        <row r="7914">
          <cell r="C7914" t="str">
            <v>20/K-BBU/IV/02</v>
          </cell>
          <cell r="D7914" t="str">
            <v>LA TILA</v>
          </cell>
          <cell r="E7914" t="str">
            <v>001809</v>
          </cell>
          <cell r="F7914" t="str">
            <v>001809</v>
          </cell>
        </row>
        <row r="7915">
          <cell r="C7915" t="str">
            <v>76/K-BBU/XI/02</v>
          </cell>
          <cell r="D7915" t="str">
            <v>ABD KADIR</v>
          </cell>
          <cell r="E7915" t="str">
            <v>039661</v>
          </cell>
          <cell r="F7915" t="str">
            <v>039661</v>
          </cell>
        </row>
        <row r="7916">
          <cell r="C7916" t="str">
            <v>75/K-BBU/XI/02</v>
          </cell>
          <cell r="D7916" t="str">
            <v>LA SIBI</v>
          </cell>
          <cell r="E7916" t="str">
            <v>085123</v>
          </cell>
          <cell r="F7916" t="str">
            <v>085123</v>
          </cell>
        </row>
        <row r="7917">
          <cell r="C7917" t="str">
            <v>74/K-BBU/XI/02</v>
          </cell>
          <cell r="D7917" t="str">
            <v>LA DABO</v>
          </cell>
          <cell r="E7917" t="str">
            <v>297377</v>
          </cell>
          <cell r="F7917" t="str">
            <v>297377</v>
          </cell>
        </row>
        <row r="7918">
          <cell r="C7918" t="str">
            <v>54/K-BBU/VIII/02</v>
          </cell>
          <cell r="D7918" t="str">
            <v>MARTINA</v>
          </cell>
          <cell r="E7918" t="str">
            <v>084324</v>
          </cell>
          <cell r="F7918" t="str">
            <v>084324</v>
          </cell>
        </row>
        <row r="7919">
          <cell r="C7919" t="str">
            <v>56/K-BBU/VIII/02</v>
          </cell>
          <cell r="D7919" t="str">
            <v>LADADIMU</v>
          </cell>
          <cell r="E7919" t="str">
            <v>049041</v>
          </cell>
          <cell r="F7919" t="str">
            <v>049041</v>
          </cell>
        </row>
        <row r="7920">
          <cell r="C7920" t="str">
            <v>57/K-BBU/IX/02</v>
          </cell>
          <cell r="D7920" t="str">
            <v>LA RAMAI</v>
          </cell>
          <cell r="E7920" t="str">
            <v>084490</v>
          </cell>
          <cell r="F7920" t="str">
            <v>084490</v>
          </cell>
        </row>
        <row r="7921">
          <cell r="C7921" t="str">
            <v>58/K-BBU/IX/02</v>
          </cell>
          <cell r="D7921" t="str">
            <v>LAHADIANA</v>
          </cell>
          <cell r="E7921" t="str">
            <v>085105</v>
          </cell>
          <cell r="F7921" t="str">
            <v>085105</v>
          </cell>
        </row>
        <row r="7922">
          <cell r="C7922" t="str">
            <v>3/K-BBU/I/02</v>
          </cell>
          <cell r="D7922" t="str">
            <v>LA IRIKA</v>
          </cell>
          <cell r="E7922" t="str">
            <v>081480</v>
          </cell>
          <cell r="F7922" t="str">
            <v>081480</v>
          </cell>
        </row>
        <row r="7923">
          <cell r="C7923" t="str">
            <v>6/K-BBU/I/02</v>
          </cell>
          <cell r="D7923" t="str">
            <v>LA  BUESA</v>
          </cell>
          <cell r="E7923" t="str">
            <v>287892</v>
          </cell>
          <cell r="F7923" t="str">
            <v>287892</v>
          </cell>
        </row>
        <row r="7924">
          <cell r="C7924" t="str">
            <v>8/K-BBU/II/02</v>
          </cell>
          <cell r="D7924" t="str">
            <v>HJ. NURHAYATI Y.</v>
          </cell>
          <cell r="E7924" t="str">
            <v>227067</v>
          </cell>
          <cell r="F7924" t="str">
            <v>227067</v>
          </cell>
        </row>
        <row r="7925">
          <cell r="C7925" t="str">
            <v>19/K-BBU/III/02</v>
          </cell>
          <cell r="D7925" t="str">
            <v>SALMAN</v>
          </cell>
          <cell r="E7925" t="str">
            <v>082305</v>
          </cell>
          <cell r="F7925" t="str">
            <v>082305</v>
          </cell>
        </row>
        <row r="7926">
          <cell r="C7926" t="str">
            <v>21/K-BBU/IV/02</v>
          </cell>
          <cell r="D7926" t="str">
            <v>B A B A</v>
          </cell>
          <cell r="E7926" t="str">
            <v>215782</v>
          </cell>
          <cell r="F7926" t="str">
            <v>215782</v>
          </cell>
        </row>
        <row r="7927">
          <cell r="C7927" t="str">
            <v>24/K-BBU/IV/02</v>
          </cell>
          <cell r="D7927" t="str">
            <v>H. LAODE PANDA</v>
          </cell>
          <cell r="E7927" t="str">
            <v>227590</v>
          </cell>
          <cell r="F7927" t="str">
            <v>227590</v>
          </cell>
        </row>
        <row r="7928">
          <cell r="C7928" t="str">
            <v>29/K-BBU/V/02</v>
          </cell>
          <cell r="D7928" t="str">
            <v>LA PATOLA</v>
          </cell>
          <cell r="E7928" t="str">
            <v>082752</v>
          </cell>
          <cell r="F7928" t="str">
            <v>082752</v>
          </cell>
        </row>
        <row r="7929">
          <cell r="C7929" t="str">
            <v>30/K-BBU/V/02</v>
          </cell>
          <cell r="D7929" t="str">
            <v>UMAR LAPONE</v>
          </cell>
          <cell r="E7929" t="str">
            <v>082311</v>
          </cell>
          <cell r="F7929" t="str">
            <v>082311</v>
          </cell>
        </row>
        <row r="7930">
          <cell r="C7930" t="str">
            <v>50/K-BBU/VII/02</v>
          </cell>
          <cell r="D7930" t="str">
            <v>ALIMUDDIN</v>
          </cell>
          <cell r="E7930" t="str">
            <v>033181</v>
          </cell>
          <cell r="F7930" t="str">
            <v>033181</v>
          </cell>
        </row>
        <row r="7931">
          <cell r="C7931" t="str">
            <v>52/K-BBU/VII/02</v>
          </cell>
          <cell r="D7931" t="str">
            <v>HAJI RIFAIT</v>
          </cell>
          <cell r="E7931" t="str">
            <v>035807</v>
          </cell>
          <cell r="F7931" t="str">
            <v>035807</v>
          </cell>
        </row>
        <row r="7932">
          <cell r="C7932" t="str">
            <v>65/K-BBU/X/02</v>
          </cell>
          <cell r="D7932" t="str">
            <v>ANCO</v>
          </cell>
          <cell r="E7932" t="str">
            <v>085225</v>
          </cell>
          <cell r="F7932" t="str">
            <v>085225</v>
          </cell>
        </row>
        <row r="7933">
          <cell r="C7933" t="str">
            <v>69/K-BBU/X/02</v>
          </cell>
          <cell r="D7933" t="str">
            <v>NURJANNAH R, SM</v>
          </cell>
          <cell r="E7933" t="str">
            <v>038736</v>
          </cell>
          <cell r="F7933" t="str">
            <v>038736</v>
          </cell>
        </row>
        <row r="7934">
          <cell r="C7934" t="str">
            <v>71/K-BBU/XI/02</v>
          </cell>
          <cell r="D7934" t="str">
            <v>WD ERNAWATI</v>
          </cell>
          <cell r="E7934" t="str">
            <v>085230</v>
          </cell>
          <cell r="F7934" t="str">
            <v>085230</v>
          </cell>
        </row>
        <row r="7935">
          <cell r="C7935" t="str">
            <v>72/K-BBU/XI/02</v>
          </cell>
          <cell r="D7935" t="str">
            <v>KAMARUDDIN SH</v>
          </cell>
          <cell r="E7935" t="str">
            <v>228366</v>
          </cell>
          <cell r="F7935" t="str">
            <v>228366</v>
          </cell>
        </row>
        <row r="7936">
          <cell r="C7936" t="str">
            <v>1/K-BBU/TAR/01</v>
          </cell>
          <cell r="D7936" t="str">
            <v>LA IDI</v>
          </cell>
          <cell r="E7936" t="str">
            <v>059464</v>
          </cell>
          <cell r="F7936" t="str">
            <v>059464</v>
          </cell>
        </row>
        <row r="7937">
          <cell r="C7937" t="str">
            <v>70/K-BBU/X/02</v>
          </cell>
          <cell r="D7937" t="str">
            <v>LA ALI</v>
          </cell>
          <cell r="E7937" t="str">
            <v>085131</v>
          </cell>
          <cell r="F7937" t="str">
            <v>085131</v>
          </cell>
        </row>
        <row r="7938">
          <cell r="C7938" t="str">
            <v>31/K-BBU/VI/00</v>
          </cell>
          <cell r="D7938" t="str">
            <v>ROESMAWATI RAMLI</v>
          </cell>
          <cell r="E7938" t="str">
            <v>049267</v>
          </cell>
          <cell r="F7938" t="str">
            <v>049267</v>
          </cell>
        </row>
        <row r="7939">
          <cell r="C7939" t="str">
            <v>41/K-BBU/VII/01</v>
          </cell>
          <cell r="D7939" t="str">
            <v>Z U U L I</v>
          </cell>
          <cell r="E7939" t="str">
            <v>078597</v>
          </cell>
          <cell r="F7939" t="str">
            <v>078597</v>
          </cell>
        </row>
        <row r="7940">
          <cell r="C7940" t="str">
            <v>15/K-BBU/III/02</v>
          </cell>
          <cell r="D7940" t="str">
            <v>LA PIDU</v>
          </cell>
          <cell r="E7940" t="str">
            <v>030201</v>
          </cell>
          <cell r="F7940" t="str">
            <v>030201</v>
          </cell>
        </row>
        <row r="7941">
          <cell r="C7941" t="str">
            <v>65/K-BBU/X/00</v>
          </cell>
          <cell r="D7941" t="str">
            <v>LA PIDU</v>
          </cell>
          <cell r="E7941" t="str">
            <v>083003</v>
          </cell>
          <cell r="F7941" t="str">
            <v>083003</v>
          </cell>
        </row>
        <row r="7942">
          <cell r="C7942" t="str">
            <v>51/K-BBU/VII/95</v>
          </cell>
          <cell r="D7942" t="str">
            <v>H. MAHMUD H. KARIM</v>
          </cell>
          <cell r="E7942" t="str">
            <v>035252</v>
          </cell>
          <cell r="F7942" t="str">
            <v>035252</v>
          </cell>
        </row>
        <row r="7943">
          <cell r="C7943" t="str">
            <v>28/K-BBU/V/01</v>
          </cell>
          <cell r="D7943" t="str">
            <v>LA ASA</v>
          </cell>
          <cell r="E7943" t="str">
            <v>079098</v>
          </cell>
          <cell r="F7943" t="str">
            <v>079098</v>
          </cell>
        </row>
        <row r="7944">
          <cell r="C7944" t="str">
            <v>63/K-BBU/VIII/95</v>
          </cell>
          <cell r="D7944" t="str">
            <v>KASMAN</v>
          </cell>
          <cell r="E7944" t="str">
            <v>040554</v>
          </cell>
          <cell r="F7944" t="str">
            <v>040554</v>
          </cell>
        </row>
        <row r="7945">
          <cell r="C7945" t="str">
            <v>44/K-BBU/VIII/99</v>
          </cell>
          <cell r="D7945" t="str">
            <v>ABBAS</v>
          </cell>
          <cell r="E7945" t="str">
            <v>891991</v>
          </cell>
          <cell r="F7945" t="str">
            <v>891991</v>
          </cell>
        </row>
        <row r="7946">
          <cell r="C7946" t="str">
            <v>9/K-BBU/II/02</v>
          </cell>
          <cell r="D7946" t="str">
            <v>H. ABBAS</v>
          </cell>
          <cell r="E7946" t="str">
            <v>013830</v>
          </cell>
          <cell r="F7946" t="str">
            <v>013830</v>
          </cell>
        </row>
        <row r="7947">
          <cell r="C7947" t="str">
            <v>14/K-BBU/III/00</v>
          </cell>
          <cell r="D7947" t="str">
            <v>H. ABBAS</v>
          </cell>
          <cell r="E7947" t="str">
            <v>993576</v>
          </cell>
          <cell r="F7947" t="str">
            <v>993576</v>
          </cell>
        </row>
        <row r="7948">
          <cell r="C7948" t="str">
            <v>66/K-BBU/IX/95</v>
          </cell>
          <cell r="D7948" t="str">
            <v>ALWI HIDAYAT</v>
          </cell>
          <cell r="E7948" t="str">
            <v>041429</v>
          </cell>
          <cell r="F7948" t="str">
            <v>041429</v>
          </cell>
        </row>
        <row r="7949">
          <cell r="C7949" t="str">
            <v>56/K-BBU/VIII/99</v>
          </cell>
          <cell r="D7949" t="str">
            <v>SAUMALA</v>
          </cell>
          <cell r="E7949" t="str">
            <v>996698</v>
          </cell>
          <cell r="F7949" t="str">
            <v>996698</v>
          </cell>
        </row>
        <row r="7950">
          <cell r="C7950" t="str">
            <v>74/K-BBU/XI/94</v>
          </cell>
          <cell r="D7950" t="str">
            <v>LA KAONDA</v>
          </cell>
          <cell r="E7950" t="str">
            <v>030096</v>
          </cell>
          <cell r="F7950" t="str">
            <v>030096</v>
          </cell>
        </row>
        <row r="7951">
          <cell r="C7951" t="str">
            <v>72/K-BBU/X/95</v>
          </cell>
          <cell r="D7951" t="str">
            <v>LAWAJO</v>
          </cell>
          <cell r="E7951" t="str">
            <v>043541</v>
          </cell>
          <cell r="F7951" t="str">
            <v>043541</v>
          </cell>
        </row>
        <row r="7952">
          <cell r="C7952" t="str">
            <v>73/K-BBU/X/95</v>
          </cell>
          <cell r="D7952" t="str">
            <v xml:space="preserve">MOANE </v>
          </cell>
          <cell r="E7952" t="str">
            <v>039709</v>
          </cell>
          <cell r="F7952" t="str">
            <v>039709</v>
          </cell>
        </row>
        <row r="7953">
          <cell r="C7953" t="str">
            <v>87/K-BBU/XII/95</v>
          </cell>
          <cell r="D7953" t="str">
            <v>LA POU</v>
          </cell>
          <cell r="E7953" t="str">
            <v>045446</v>
          </cell>
          <cell r="F7953" t="str">
            <v>045446</v>
          </cell>
        </row>
        <row r="7954">
          <cell r="C7954" t="str">
            <v>89/K-BBU/XII/95</v>
          </cell>
          <cell r="D7954" t="str">
            <v>LAZENA</v>
          </cell>
          <cell r="E7954" t="str">
            <v>044415</v>
          </cell>
          <cell r="F7954" t="str">
            <v>044415</v>
          </cell>
        </row>
        <row r="7955">
          <cell r="C7955" t="str">
            <v>90/K-BBU/XII/95</v>
          </cell>
          <cell r="D7955" t="str">
            <v>BYZI</v>
          </cell>
          <cell r="E7955" t="str">
            <v>045469</v>
          </cell>
          <cell r="F7955" t="str">
            <v>045469</v>
          </cell>
        </row>
        <row r="7956">
          <cell r="C7956" t="str">
            <v>4/K-BBU/I/96</v>
          </cell>
          <cell r="D7956" t="str">
            <v>ZAINUDDIN, BA</v>
          </cell>
          <cell r="E7956" t="str">
            <v>044944</v>
          </cell>
          <cell r="F7956" t="str">
            <v>044944</v>
          </cell>
        </row>
        <row r="7957">
          <cell r="C7957" t="str">
            <v>11/K-BBU/II/96</v>
          </cell>
          <cell r="D7957" t="str">
            <v>TAMIR</v>
          </cell>
          <cell r="E7957" t="str">
            <v>043611</v>
          </cell>
          <cell r="F7957" t="str">
            <v>043611</v>
          </cell>
        </row>
        <row r="7958">
          <cell r="C7958" t="str">
            <v>12/K-BBU/II/96</v>
          </cell>
          <cell r="D7958" t="str">
            <v>LAODE HALIMA</v>
          </cell>
          <cell r="E7958" t="str">
            <v>049216</v>
          </cell>
          <cell r="F7958" t="str">
            <v>049216</v>
          </cell>
        </row>
        <row r="7959">
          <cell r="C7959" t="str">
            <v>13/K-BBU/II/96</v>
          </cell>
          <cell r="D7959" t="str">
            <v>LILIN</v>
          </cell>
          <cell r="E7959" t="str">
            <v>048798</v>
          </cell>
          <cell r="F7959" t="str">
            <v>048798</v>
          </cell>
        </row>
        <row r="7960">
          <cell r="C7960" t="str">
            <v>18/K-BBU/III/96</v>
          </cell>
          <cell r="D7960" t="str">
            <v>ABD. HASYIM</v>
          </cell>
          <cell r="E7960" t="str">
            <v>047729</v>
          </cell>
          <cell r="F7960" t="str">
            <v>047729</v>
          </cell>
        </row>
        <row r="7961">
          <cell r="C7961" t="str">
            <v>14/K-BBU/III/02</v>
          </cell>
          <cell r="D7961" t="str">
            <v>LA KATADI</v>
          </cell>
          <cell r="E7961" t="str">
            <v>002044</v>
          </cell>
          <cell r="F7961" t="str">
            <v>002044</v>
          </cell>
        </row>
        <row r="7962">
          <cell r="C7962" t="str">
            <v>31/K-BBU/V/01</v>
          </cell>
          <cell r="D7962" t="str">
            <v>H. MANSUR</v>
          </cell>
          <cell r="E7962" t="str">
            <v>079116</v>
          </cell>
          <cell r="F7962" t="str">
            <v>079116</v>
          </cell>
        </row>
        <row r="7963">
          <cell r="C7963" t="str">
            <v>70/K-BBU/XI/97</v>
          </cell>
          <cell r="D7963" t="str">
            <v>DARJOYO SE</v>
          </cell>
          <cell r="E7963" t="str">
            <v>073434</v>
          </cell>
          <cell r="F7963" t="str">
            <v>073434</v>
          </cell>
        </row>
        <row r="7964">
          <cell r="C7964" t="str">
            <v>55/K-BBU/X/01</v>
          </cell>
          <cell r="D7964" t="str">
            <v>DARJOYO, SE</v>
          </cell>
          <cell r="E7964" t="str">
            <v>080617</v>
          </cell>
          <cell r="F7964" t="str">
            <v>080617</v>
          </cell>
        </row>
        <row r="7965">
          <cell r="C7965" t="str">
            <v>48/K-BBU/VII/02</v>
          </cell>
          <cell r="D7965" t="str">
            <v>H. ARSYAD</v>
          </cell>
          <cell r="E7965" t="str">
            <v>228520</v>
          </cell>
          <cell r="F7965" t="str">
            <v>228520</v>
          </cell>
        </row>
        <row r="7966">
          <cell r="C7966" t="str">
            <v>59/K-BBU/IX/02</v>
          </cell>
          <cell r="D7966" t="str">
            <v>I WAYAN SUBALI</v>
          </cell>
          <cell r="E7966" t="str">
            <v>002267</v>
          </cell>
          <cell r="F7966" t="str">
            <v>002267</v>
          </cell>
        </row>
        <row r="7967">
          <cell r="C7967" t="str">
            <v>68/K-BBU/XII/01</v>
          </cell>
          <cell r="D7967" t="str">
            <v>I WAYAN SUBALI</v>
          </cell>
          <cell r="E7967" t="str">
            <v>226737</v>
          </cell>
          <cell r="F7967" t="str">
            <v>226737</v>
          </cell>
        </row>
        <row r="7968">
          <cell r="C7968" t="str">
            <v>53/K-BBU/VIII/02</v>
          </cell>
          <cell r="D7968" t="str">
            <v>AMIRUDDIN</v>
          </cell>
          <cell r="E7968" t="str">
            <v>226378</v>
          </cell>
          <cell r="F7968" t="str">
            <v>226378</v>
          </cell>
        </row>
        <row r="7969">
          <cell r="C7969" t="str">
            <v>50/K-BBU/IX/00</v>
          </cell>
          <cell r="D7969" t="str">
            <v>LA DABO</v>
          </cell>
          <cell r="E7969" t="str">
            <v>071878</v>
          </cell>
          <cell r="F7969" t="str">
            <v>071878</v>
          </cell>
        </row>
        <row r="7970">
          <cell r="C7970" t="str">
            <v>12/K-BBU/III/97</v>
          </cell>
          <cell r="D7970" t="str">
            <v>RUSMA SAHIDIN</v>
          </cell>
          <cell r="E7970" t="str">
            <v>6Y1045</v>
          </cell>
          <cell r="F7970" t="str">
            <v>6Y1045</v>
          </cell>
        </row>
        <row r="7971">
          <cell r="C7971" t="str">
            <v>5/K-BBU/II/01</v>
          </cell>
          <cell r="D7971" t="str">
            <v>HENDRIK</v>
          </cell>
          <cell r="E7971" t="str">
            <v>003962</v>
          </cell>
          <cell r="F7971" t="str">
            <v>003962</v>
          </cell>
        </row>
        <row r="7972">
          <cell r="C7972" t="str">
            <v>42/K-BBU/VII/01</v>
          </cell>
          <cell r="D7972" t="str">
            <v>ZAHARI</v>
          </cell>
          <cell r="E7972" t="str">
            <v>040166</v>
          </cell>
          <cell r="F7972" t="str">
            <v>040166</v>
          </cell>
        </row>
        <row r="7973">
          <cell r="C7973" t="str">
            <v>15/K-BBU/IV/97</v>
          </cell>
          <cell r="D7973" t="str">
            <v>LAKERA</v>
          </cell>
          <cell r="E7973" t="str">
            <v>711336</v>
          </cell>
          <cell r="F7973" t="str">
            <v>711336</v>
          </cell>
        </row>
        <row r="7974">
          <cell r="C7974" t="str">
            <v>49/K-BBU/IX/00</v>
          </cell>
          <cell r="D7974" t="str">
            <v>H. TAUFIK</v>
          </cell>
          <cell r="E7974" t="str">
            <v>060406</v>
          </cell>
          <cell r="F7974" t="str">
            <v>060406</v>
          </cell>
        </row>
        <row r="7975">
          <cell r="C7975" t="str">
            <v>9/K-BBU/II/01</v>
          </cell>
          <cell r="D7975" t="str">
            <v>Y U N U S</v>
          </cell>
          <cell r="E7975" t="str">
            <v>078408</v>
          </cell>
          <cell r="F7975" t="str">
            <v>078408</v>
          </cell>
        </row>
        <row r="7976">
          <cell r="C7976" t="str">
            <v>28/K-BBU/V/97</v>
          </cell>
          <cell r="D7976" t="str">
            <v xml:space="preserve">MUH YUSUF </v>
          </cell>
          <cell r="E7976" t="str">
            <v>727435</v>
          </cell>
          <cell r="F7976" t="str">
            <v>727435</v>
          </cell>
        </row>
        <row r="7977">
          <cell r="C7977" t="str">
            <v>32/K-BBU/VII/99</v>
          </cell>
          <cell r="D7977" t="str">
            <v>M YUSUF</v>
          </cell>
          <cell r="E7977" t="str">
            <v>787887</v>
          </cell>
          <cell r="F7977" t="str">
            <v>787887</v>
          </cell>
        </row>
        <row r="7978">
          <cell r="C7978" t="str">
            <v>5/K-BBU/I/02</v>
          </cell>
          <cell r="D7978" t="str">
            <v>LA ODE  SAMUNTU</v>
          </cell>
          <cell r="E7978" t="str">
            <v>081488</v>
          </cell>
          <cell r="F7978" t="str">
            <v>081488</v>
          </cell>
        </row>
        <row r="7979">
          <cell r="C7979" t="str">
            <v>6/K-BBU/TAR/98</v>
          </cell>
          <cell r="D7979" t="str">
            <v>H MUH ARSYAD</v>
          </cell>
          <cell r="E7979" t="str">
            <v>503566</v>
          </cell>
          <cell r="F7979" t="str">
            <v>503566</v>
          </cell>
        </row>
        <row r="7980">
          <cell r="C7980" t="str">
            <v>53/K-BBU/IX/97</v>
          </cell>
          <cell r="D7980" t="str">
            <v>NURDIN</v>
          </cell>
          <cell r="E7980" t="str">
            <v>780997</v>
          </cell>
          <cell r="F7980" t="str">
            <v>780997</v>
          </cell>
        </row>
        <row r="7981">
          <cell r="C7981" t="str">
            <v>22/K-BBU/IV/99</v>
          </cell>
          <cell r="D7981" t="str">
            <v>LA PUDU</v>
          </cell>
          <cell r="E7981" t="str">
            <v>7Y4408</v>
          </cell>
          <cell r="F7981" t="str">
            <v>7Y4408</v>
          </cell>
        </row>
        <row r="7982">
          <cell r="C7982" t="str">
            <v>73/K-BBU/XII/97</v>
          </cell>
          <cell r="D7982" t="str">
            <v>ALWAN</v>
          </cell>
          <cell r="E7982" t="str">
            <v>066460</v>
          </cell>
          <cell r="F7982" t="str">
            <v>066460</v>
          </cell>
        </row>
        <row r="7983">
          <cell r="C7983" t="str">
            <v>2/K-TAR/II/97</v>
          </cell>
          <cell r="D7983" t="str">
            <v>LAODE SANGKA</v>
          </cell>
          <cell r="E7983">
            <v>590214</v>
          </cell>
          <cell r="F7983">
            <v>590214</v>
          </cell>
        </row>
        <row r="7984">
          <cell r="C7984" t="str">
            <v>4/K-TAR/III/97</v>
          </cell>
          <cell r="D7984" t="str">
            <v>NURDIN</v>
          </cell>
          <cell r="E7984">
            <v>501737</v>
          </cell>
          <cell r="F7984">
            <v>501737</v>
          </cell>
        </row>
        <row r="7985">
          <cell r="C7985" t="str">
            <v>3/K-TAR/II/97</v>
          </cell>
          <cell r="D7985" t="str">
            <v>LA ALIMA</v>
          </cell>
          <cell r="E7985" t="str">
            <v>579789</v>
          </cell>
          <cell r="F7985" t="str">
            <v>579789</v>
          </cell>
        </row>
        <row r="7986">
          <cell r="C7986" t="str">
            <v>78/K-BBU/XI/00</v>
          </cell>
          <cell r="D7986" t="str">
            <v>LA MIU</v>
          </cell>
          <cell r="E7986" t="str">
            <v>003755</v>
          </cell>
          <cell r="F7986" t="str">
            <v>003755</v>
          </cell>
        </row>
        <row r="7987">
          <cell r="C7987" t="str">
            <v>16/K-BBU/VII/98</v>
          </cell>
          <cell r="D7987" t="str">
            <v>HALIM. P</v>
          </cell>
          <cell r="E7987" t="str">
            <v>0Y2717</v>
          </cell>
          <cell r="F7987" t="str">
            <v>0Y2717</v>
          </cell>
        </row>
        <row r="7988">
          <cell r="C7988" t="str">
            <v>20/K-BBU/IX/98</v>
          </cell>
          <cell r="D7988" t="str">
            <v>LA ODE MUDA</v>
          </cell>
          <cell r="E7988" t="str">
            <v>073694</v>
          </cell>
          <cell r="F7988" t="str">
            <v>073694</v>
          </cell>
        </row>
        <row r="7989">
          <cell r="C7989" t="str">
            <v>22/K-BBU/X/98</v>
          </cell>
          <cell r="D7989" t="str">
            <v>SYAHARUDDIN</v>
          </cell>
          <cell r="E7989" t="str">
            <v>073978</v>
          </cell>
          <cell r="F7989" t="str">
            <v>073978</v>
          </cell>
        </row>
        <row r="7990">
          <cell r="C7990" t="str">
            <v>34/K-BBU/VII/99</v>
          </cell>
          <cell r="D7990" t="str">
            <v>H  HASAN</v>
          </cell>
          <cell r="E7990" t="str">
            <v>787816</v>
          </cell>
          <cell r="F7990" t="str">
            <v>787816</v>
          </cell>
        </row>
        <row r="7991">
          <cell r="C7991" t="str">
            <v>23/K-BBU/X/98</v>
          </cell>
          <cell r="D7991" t="str">
            <v xml:space="preserve">H A S A N </v>
          </cell>
          <cell r="E7991" t="str">
            <v>073646</v>
          </cell>
          <cell r="F7991" t="str">
            <v>073646</v>
          </cell>
        </row>
        <row r="7992">
          <cell r="C7992" t="str">
            <v>25/K-BBU/XI/98</v>
          </cell>
          <cell r="D7992" t="str">
            <v>LA  ANGGE</v>
          </cell>
          <cell r="E7992" t="str">
            <v>834137</v>
          </cell>
          <cell r="F7992" t="str">
            <v>834137</v>
          </cell>
        </row>
        <row r="7993">
          <cell r="C7993" t="str">
            <v>27/K-BBU/XII/98</v>
          </cell>
          <cell r="D7993" t="str">
            <v>ANGGA</v>
          </cell>
          <cell r="E7993" t="str">
            <v>072232</v>
          </cell>
          <cell r="F7993" t="str">
            <v>072232</v>
          </cell>
        </row>
        <row r="7994">
          <cell r="C7994" t="str">
            <v>2/K-BBU/II/99</v>
          </cell>
          <cell r="D7994" t="str">
            <v>LA ABUDA</v>
          </cell>
          <cell r="E7994" t="str">
            <v>073997</v>
          </cell>
          <cell r="F7994" t="str">
            <v>073997</v>
          </cell>
        </row>
        <row r="7995">
          <cell r="C7995" t="str">
            <v>4/K-BBU/III/99</v>
          </cell>
          <cell r="D7995" t="str">
            <v>EMIJAYA</v>
          </cell>
          <cell r="E7995" t="str">
            <v>823770</v>
          </cell>
          <cell r="F7995" t="str">
            <v>823770</v>
          </cell>
        </row>
        <row r="7996">
          <cell r="C7996" t="str">
            <v>43/K-BBU/VIII/99</v>
          </cell>
          <cell r="D7996" t="str">
            <v>LA SUNGKI</v>
          </cell>
          <cell r="E7996" t="str">
            <v>7X4102</v>
          </cell>
          <cell r="F7996" t="str">
            <v>7X4102</v>
          </cell>
        </row>
        <row r="7997">
          <cell r="C7997" t="str">
            <v>6/K-BBU/III/99</v>
          </cell>
          <cell r="D7997" t="str">
            <v xml:space="preserve">LA R I I </v>
          </cell>
          <cell r="E7997" t="str">
            <v>834184</v>
          </cell>
          <cell r="F7997" t="str">
            <v>834184</v>
          </cell>
        </row>
        <row r="7998">
          <cell r="C7998" t="str">
            <v>7/K-BBU/III/99</v>
          </cell>
          <cell r="D7998" t="str">
            <v>LA BUSI</v>
          </cell>
          <cell r="E7998" t="str">
            <v>834163</v>
          </cell>
          <cell r="F7998" t="str">
            <v>834163</v>
          </cell>
        </row>
        <row r="7999">
          <cell r="C7999" t="str">
            <v>9/K-BBU/III/99</v>
          </cell>
          <cell r="D7999" t="str">
            <v>SUHARDIN</v>
          </cell>
          <cell r="E7999" t="str">
            <v>824104</v>
          </cell>
          <cell r="F7999" t="str">
            <v>824104</v>
          </cell>
        </row>
        <row r="8000">
          <cell r="C8000" t="str">
            <v>25/K-BBU/V/99</v>
          </cell>
          <cell r="D8000" t="str">
            <v>H R A M L I</v>
          </cell>
          <cell r="E8000" t="str">
            <v>834139</v>
          </cell>
          <cell r="F8000" t="str">
            <v>834139</v>
          </cell>
        </row>
        <row r="8001">
          <cell r="C8001" t="str">
            <v>11/K-BBU/III/99</v>
          </cell>
          <cell r="D8001" t="str">
            <v>H. RAMLI</v>
          </cell>
          <cell r="E8001" t="str">
            <v>823742</v>
          </cell>
          <cell r="F8001" t="str">
            <v>823742</v>
          </cell>
        </row>
        <row r="8002">
          <cell r="C8002" t="str">
            <v>12/K-BBU/IV/99</v>
          </cell>
          <cell r="D8002" t="str">
            <v>LUKMAN</v>
          </cell>
          <cell r="E8002" t="str">
            <v>823756</v>
          </cell>
          <cell r="F8002" t="str">
            <v>823756</v>
          </cell>
        </row>
        <row r="8003">
          <cell r="C8003" t="str">
            <v>13/K-BBU/IV/99</v>
          </cell>
          <cell r="D8003" t="str">
            <v>LANASIHI</v>
          </cell>
          <cell r="E8003" t="str">
            <v>834208</v>
          </cell>
          <cell r="F8003" t="str">
            <v>834208</v>
          </cell>
        </row>
        <row r="8004">
          <cell r="C8004" t="str">
            <v>14/K-BBU/IV/99</v>
          </cell>
          <cell r="D8004" t="str">
            <v>GAFFAR</v>
          </cell>
          <cell r="E8004" t="str">
            <v>7X8206</v>
          </cell>
          <cell r="F8004" t="str">
            <v>7X8206</v>
          </cell>
        </row>
        <row r="8005">
          <cell r="C8005" t="str">
            <v>15/K-BBU/IV/99</v>
          </cell>
          <cell r="D8005" t="str">
            <v>LA OPO</v>
          </cell>
          <cell r="E8005" t="str">
            <v>701231</v>
          </cell>
          <cell r="F8005" t="str">
            <v>701231</v>
          </cell>
        </row>
        <row r="8006">
          <cell r="C8006" t="str">
            <v>17/K-BBU/IV/99</v>
          </cell>
          <cell r="D8006" t="str">
            <v>H. HASNI</v>
          </cell>
          <cell r="E8006" t="str">
            <v>823711</v>
          </cell>
          <cell r="F8006" t="str">
            <v>823711</v>
          </cell>
        </row>
        <row r="8007">
          <cell r="C8007" t="str">
            <v>18/K-BBU/IV/99</v>
          </cell>
          <cell r="D8007" t="str">
            <v>H. AHMAD</v>
          </cell>
          <cell r="E8007" t="str">
            <v>824098</v>
          </cell>
          <cell r="F8007" t="str">
            <v>824098</v>
          </cell>
        </row>
        <row r="8008">
          <cell r="C8008" t="str">
            <v>19/K-BBU/IV/99</v>
          </cell>
          <cell r="D8008" t="str">
            <v>LAHASAN WALI</v>
          </cell>
          <cell r="E8008" t="str">
            <v>7X8204</v>
          </cell>
          <cell r="F8008" t="str">
            <v>7X8204</v>
          </cell>
        </row>
        <row r="8009">
          <cell r="C8009" t="str">
            <v>21/K-BBU/IV/99</v>
          </cell>
          <cell r="D8009" t="str">
            <v>LA AKA</v>
          </cell>
          <cell r="E8009" t="str">
            <v>824072</v>
          </cell>
          <cell r="F8009" t="str">
            <v>824072</v>
          </cell>
        </row>
        <row r="8010">
          <cell r="C8010" t="str">
            <v>24/K-BBU/IV/99</v>
          </cell>
          <cell r="D8010" t="str">
            <v>LAN GGURU</v>
          </cell>
          <cell r="E8010" t="str">
            <v>7X8346</v>
          </cell>
          <cell r="F8010" t="str">
            <v>7X8346</v>
          </cell>
        </row>
        <row r="8011">
          <cell r="C8011" t="str">
            <v>31/K-BBU/VII/99</v>
          </cell>
          <cell r="D8011" t="str">
            <v>HALIDU BIN LAPULO</v>
          </cell>
          <cell r="E8011" t="str">
            <v>700992</v>
          </cell>
          <cell r="F8011" t="str">
            <v>700992</v>
          </cell>
        </row>
        <row r="8012">
          <cell r="C8012" t="str">
            <v>33/K-BBU/XII/99</v>
          </cell>
          <cell r="D8012" t="str">
            <v>AMILUDDIN</v>
          </cell>
          <cell r="E8012" t="str">
            <v>787833</v>
          </cell>
          <cell r="F8012" t="str">
            <v>787833</v>
          </cell>
        </row>
        <row r="8013">
          <cell r="C8013" t="str">
            <v>34/K-BBU/VII/99</v>
          </cell>
          <cell r="D8013" t="str">
            <v>MUSAHABA</v>
          </cell>
          <cell r="E8013" t="str">
            <v>787816</v>
          </cell>
          <cell r="F8013" t="str">
            <v>787816</v>
          </cell>
        </row>
        <row r="8014">
          <cell r="C8014" t="str">
            <v>35/K-BBU/VII/99</v>
          </cell>
          <cell r="D8014" t="str">
            <v>LAODE HAMID</v>
          </cell>
          <cell r="E8014" t="str">
            <v>75538</v>
          </cell>
          <cell r="F8014" t="str">
            <v>75538</v>
          </cell>
        </row>
        <row r="8015">
          <cell r="C8015" t="str">
            <v>36/K-BBU/VII/99</v>
          </cell>
          <cell r="D8015" t="str">
            <v>HARDYANTO</v>
          </cell>
          <cell r="E8015" t="str">
            <v>752470</v>
          </cell>
          <cell r="F8015" t="str">
            <v>752470</v>
          </cell>
        </row>
        <row r="8016">
          <cell r="C8016" t="str">
            <v>38/K-BBU/VII/99</v>
          </cell>
          <cell r="D8016" t="str">
            <v>HANUDDIN</v>
          </cell>
          <cell r="E8016" t="str">
            <v>950705</v>
          </cell>
          <cell r="F8016" t="str">
            <v>950705</v>
          </cell>
        </row>
        <row r="8017">
          <cell r="C8017" t="str">
            <v>41/K-BBU/VIII/99</v>
          </cell>
          <cell r="D8017" t="str">
            <v>LA KAMU</v>
          </cell>
          <cell r="E8017" t="str">
            <v>799304</v>
          </cell>
          <cell r="F8017" t="str">
            <v>799304</v>
          </cell>
        </row>
        <row r="8018">
          <cell r="C8018" t="str">
            <v>42/K-BBU/VIII/99</v>
          </cell>
          <cell r="D8018" t="str">
            <v>MUSLIM</v>
          </cell>
          <cell r="E8018" t="str">
            <v>7Y4407</v>
          </cell>
          <cell r="F8018" t="str">
            <v>7Y4407</v>
          </cell>
        </row>
        <row r="8019">
          <cell r="C8019" t="str">
            <v>13/K-BBU/III/00</v>
          </cell>
          <cell r="D8019" t="str">
            <v>MUSLIM</v>
          </cell>
          <cell r="E8019" t="str">
            <v>707612</v>
          </cell>
          <cell r="F8019" t="str">
            <v>707612</v>
          </cell>
        </row>
        <row r="8020">
          <cell r="C8020" t="str">
            <v>5/K-BBU/III/99</v>
          </cell>
          <cell r="D8020" t="str">
            <v>LASUNGKI</v>
          </cell>
          <cell r="E8020" t="str">
            <v>7X3349</v>
          </cell>
          <cell r="F8020" t="str">
            <v>7X3349</v>
          </cell>
        </row>
        <row r="8021">
          <cell r="C8021" t="str">
            <v>45/K-BBU/IX/99</v>
          </cell>
          <cell r="D8021" t="str">
            <v>YAMIN</v>
          </cell>
          <cell r="E8021" t="str">
            <v>074579</v>
          </cell>
          <cell r="F8021" t="str">
            <v>074579</v>
          </cell>
        </row>
        <row r="8022">
          <cell r="C8022" t="str">
            <v>49/K-BBU/X/99</v>
          </cell>
          <cell r="D8022" t="str">
            <v>LAMADI</v>
          </cell>
          <cell r="E8022" t="str">
            <v>870064</v>
          </cell>
          <cell r="F8022" t="str">
            <v>870064</v>
          </cell>
        </row>
        <row r="8023">
          <cell r="C8023" t="str">
            <v>46/K-BBU/IX/99</v>
          </cell>
          <cell r="D8023" t="str">
            <v>LAMADI</v>
          </cell>
          <cell r="E8023" t="str">
            <v>8919993</v>
          </cell>
          <cell r="F8023" t="str">
            <v>8919993</v>
          </cell>
        </row>
        <row r="8024">
          <cell r="C8024" t="str">
            <v>54/K-BBU/XI/99</v>
          </cell>
          <cell r="D8024" t="str">
            <v>U M A R .SH</v>
          </cell>
          <cell r="E8024" t="str">
            <v>981573</v>
          </cell>
          <cell r="F8024" t="str">
            <v>981573</v>
          </cell>
        </row>
        <row r="8025">
          <cell r="C8025" t="str">
            <v>55/K-BBU/VIII/99</v>
          </cell>
          <cell r="D8025" t="str">
            <v>LA  AKE</v>
          </cell>
          <cell r="E8025" t="str">
            <v>996709</v>
          </cell>
          <cell r="F8025" t="str">
            <v>996709</v>
          </cell>
        </row>
        <row r="8026">
          <cell r="C8026" t="str">
            <v>58/K-BBU/XII/99</v>
          </cell>
          <cell r="D8026" t="str">
            <v>N U R D I N</v>
          </cell>
          <cell r="E8026" t="str">
            <v>074956</v>
          </cell>
          <cell r="F8026" t="str">
            <v>074956</v>
          </cell>
        </row>
        <row r="8027">
          <cell r="C8027" t="str">
            <v>59/K-BBU/XII/99</v>
          </cell>
          <cell r="D8027" t="str">
            <v>LA JUMANI</v>
          </cell>
          <cell r="E8027" t="str">
            <v>075349</v>
          </cell>
          <cell r="F8027" t="str">
            <v>075349</v>
          </cell>
        </row>
        <row r="8028">
          <cell r="C8028" t="str">
            <v>60/K-BBU/XII/99</v>
          </cell>
          <cell r="D8028" t="str">
            <v>SAHARUDDIN DATU</v>
          </cell>
          <cell r="E8028" t="str">
            <v>075335</v>
          </cell>
          <cell r="F8028" t="str">
            <v>075335</v>
          </cell>
        </row>
        <row r="8029">
          <cell r="C8029" t="str">
            <v>62/K-BBU/X/02</v>
          </cell>
          <cell r="D8029" t="str">
            <v>H. L. M. GUNTUR</v>
          </cell>
          <cell r="E8029" t="str">
            <v>289931</v>
          </cell>
          <cell r="F8029" t="str">
            <v>289931</v>
          </cell>
        </row>
        <row r="8030">
          <cell r="C8030" t="str">
            <v>22/K-BBU/IV/02</v>
          </cell>
          <cell r="D8030" t="str">
            <v>ABD. RAHMAN T</v>
          </cell>
          <cell r="E8030" t="str">
            <v>1X0335</v>
          </cell>
          <cell r="F8030" t="str">
            <v>1X0335</v>
          </cell>
        </row>
        <row r="8031">
          <cell r="C8031" t="str">
            <v>62/K-BBU/XII/99</v>
          </cell>
          <cell r="D8031" t="str">
            <v>ABD. RAHMAN</v>
          </cell>
          <cell r="E8031" t="str">
            <v>000248</v>
          </cell>
          <cell r="F8031" t="str">
            <v>000248</v>
          </cell>
        </row>
        <row r="8032">
          <cell r="C8032" t="str">
            <v>65/K-BBU/XII/99</v>
          </cell>
          <cell r="D8032" t="str">
            <v>LA GENDI</v>
          </cell>
          <cell r="E8032" t="str">
            <v>075307</v>
          </cell>
          <cell r="F8032" t="str">
            <v>075307</v>
          </cell>
        </row>
        <row r="8033">
          <cell r="C8033" t="str">
            <v>66/K-BBU/XII/99</v>
          </cell>
          <cell r="D8033" t="str">
            <v>A L I M U D D I N</v>
          </cell>
          <cell r="E8033" t="str">
            <v>220746</v>
          </cell>
          <cell r="F8033" t="str">
            <v>220746</v>
          </cell>
        </row>
        <row r="8034">
          <cell r="C8034" t="str">
            <v>67/K-BBU/XII/99</v>
          </cell>
          <cell r="D8034" t="str">
            <v>M. Y U S R I</v>
          </cell>
          <cell r="E8034" t="str">
            <v>221715</v>
          </cell>
          <cell r="F8034" t="str">
            <v>221715</v>
          </cell>
        </row>
        <row r="8035">
          <cell r="C8035" t="str">
            <v>69/K-BBU/XII/99</v>
          </cell>
          <cell r="D8035" t="str">
            <v>LINGKARJATI</v>
          </cell>
          <cell r="E8035" t="str">
            <v>075339</v>
          </cell>
          <cell r="F8035" t="str">
            <v>075339</v>
          </cell>
        </row>
        <row r="8036">
          <cell r="C8036" t="str">
            <v>196/K-KDI/V/92</v>
          </cell>
          <cell r="D8036" t="str">
            <v>ABD. FATTAH</v>
          </cell>
          <cell r="E8036" t="str">
            <v>013041</v>
          </cell>
          <cell r="F8036" t="str">
            <v>013041</v>
          </cell>
        </row>
        <row r="8037">
          <cell r="C8037" t="str">
            <v>39/K-BBU/VII/94</v>
          </cell>
          <cell r="D8037" t="str">
            <v>ABD. SYARIF</v>
          </cell>
          <cell r="E8037" t="str">
            <v>028430</v>
          </cell>
          <cell r="F8037" t="str">
            <v>028430</v>
          </cell>
        </row>
        <row r="8038">
          <cell r="C8038" t="str">
            <v>62/K-KDI/IV/94</v>
          </cell>
          <cell r="D8038" t="str">
            <v>ASBAR IMRAN, SH</v>
          </cell>
          <cell r="E8038" t="str">
            <v>026031</v>
          </cell>
          <cell r="F8038" t="str">
            <v>026031</v>
          </cell>
        </row>
        <row r="8039">
          <cell r="C8039" t="str">
            <v>46/K-BBU/VII/02</v>
          </cell>
          <cell r="D8039" t="str">
            <v>ASIS</v>
          </cell>
          <cell r="E8039" t="str">
            <v>013772</v>
          </cell>
          <cell r="F8039" t="str">
            <v>013772</v>
          </cell>
        </row>
        <row r="8040">
          <cell r="C8040" t="str">
            <v>43/K-BNE/V/92</v>
          </cell>
          <cell r="D8040" t="str">
            <v>ASIS/EKS BONE</v>
          </cell>
          <cell r="E8040">
            <v>224337</v>
          </cell>
          <cell r="F8040">
            <v>224337</v>
          </cell>
        </row>
        <row r="8041">
          <cell r="C8041" t="str">
            <v>73/K-BBU/XI/00</v>
          </cell>
          <cell r="D8041" t="str">
            <v>ATENG CHANDRA</v>
          </cell>
          <cell r="E8041" t="str">
            <v>009734</v>
          </cell>
          <cell r="F8041" t="str">
            <v>009734</v>
          </cell>
        </row>
        <row r="8042">
          <cell r="C8042" t="str">
            <v>56/K-BBU/V/89</v>
          </cell>
          <cell r="D8042" t="str">
            <v>BRURY TUAHATU</v>
          </cell>
        </row>
        <row r="8043">
          <cell r="C8043" t="str">
            <v>3/K-TAR/VIII/93</v>
          </cell>
          <cell r="D8043" t="str">
            <v>BRURY TUAHATU</v>
          </cell>
          <cell r="E8043">
            <v>0</v>
          </cell>
          <cell r="F8043">
            <v>0</v>
          </cell>
        </row>
        <row r="8044">
          <cell r="C8044" t="str">
            <v>20/K-BBU/X/93</v>
          </cell>
          <cell r="D8044" t="str">
            <v>FINCE OCKTAVIANE</v>
          </cell>
          <cell r="E8044">
            <v>366704</v>
          </cell>
          <cell r="F8044">
            <v>366704</v>
          </cell>
        </row>
        <row r="8045">
          <cell r="C8045" t="str">
            <v>73/K-BBU/XI/02</v>
          </cell>
          <cell r="D8045" t="str">
            <v>H. DAHLIA</v>
          </cell>
          <cell r="E8045" t="str">
            <v>039660</v>
          </cell>
          <cell r="F8045" t="str">
            <v>039660</v>
          </cell>
        </row>
        <row r="8046">
          <cell r="C8046" t="str">
            <v>62/K-BBU/XI/01</v>
          </cell>
          <cell r="D8046" t="str">
            <v>H. NAHMUDDIN</v>
          </cell>
          <cell r="E8046" t="str">
            <v>226764</v>
          </cell>
          <cell r="F8046" t="str">
            <v>226764</v>
          </cell>
        </row>
        <row r="8047">
          <cell r="C8047" t="str">
            <v>70/K-BBU/X/00</v>
          </cell>
          <cell r="D8047" t="str">
            <v>H. RASYID</v>
          </cell>
          <cell r="E8047" t="str">
            <v>089375</v>
          </cell>
          <cell r="F8047" t="str">
            <v>089375</v>
          </cell>
        </row>
        <row r="8048">
          <cell r="C8048" t="str">
            <v>3/K-BBU/TAR/98</v>
          </cell>
          <cell r="D8048" t="str">
            <v>H. UMAR</v>
          </cell>
          <cell r="E8048" t="str">
            <v>043676</v>
          </cell>
          <cell r="F8048" t="str">
            <v>043676</v>
          </cell>
        </row>
        <row r="8049">
          <cell r="C8049" t="str">
            <v>46/K-AMB/VII/98</v>
          </cell>
          <cell r="D8049" t="str">
            <v>H.MUHAMMAD SAID</v>
          </cell>
          <cell r="E8049" t="str">
            <v>000588</v>
          </cell>
          <cell r="F8049" t="str">
            <v>000588</v>
          </cell>
        </row>
        <row r="8050">
          <cell r="C8050" t="str">
            <v>227/K-BBU/V/92</v>
          </cell>
          <cell r="D8050" t="str">
            <v>HELDEK SAFIU</v>
          </cell>
          <cell r="E8050" t="str">
            <v>013555</v>
          </cell>
          <cell r="F8050" t="str">
            <v>013555</v>
          </cell>
        </row>
        <row r="8051">
          <cell r="C8051" t="str">
            <v>18/K-BBU/IV/01</v>
          </cell>
          <cell r="D8051" t="str">
            <v>HILUMERTA</v>
          </cell>
          <cell r="E8051" t="str">
            <v>078659</v>
          </cell>
          <cell r="F8051" t="str">
            <v>078659</v>
          </cell>
        </row>
        <row r="8052">
          <cell r="C8052" t="str">
            <v>44/K-KDI/V/85</v>
          </cell>
          <cell r="D8052" t="str">
            <v>ILYAS H. KARIM</v>
          </cell>
        </row>
        <row r="8053">
          <cell r="C8053" t="str">
            <v>10/K-BBU/III/99</v>
          </cell>
          <cell r="D8053" t="str">
            <v>IR. KRISTOPOL EDDY</v>
          </cell>
          <cell r="E8053" t="str">
            <v>824073</v>
          </cell>
          <cell r="F8053" t="str">
            <v>824073</v>
          </cell>
        </row>
        <row r="8054">
          <cell r="C8054" t="str">
            <v>10/K-BBU/II/00</v>
          </cell>
          <cell r="D8054" t="str">
            <v>L A O D E E</v>
          </cell>
          <cell r="E8054" t="str">
            <v>9X7984</v>
          </cell>
          <cell r="F8054" t="str">
            <v>9X7984</v>
          </cell>
        </row>
        <row r="8055">
          <cell r="C8055" t="str">
            <v>15/K-BBU/II/96</v>
          </cell>
          <cell r="D8055" t="str">
            <v>LA AGE</v>
          </cell>
          <cell r="E8055" t="str">
            <v>048878</v>
          </cell>
          <cell r="F8055" t="str">
            <v>048878</v>
          </cell>
        </row>
        <row r="8056">
          <cell r="C8056" t="str">
            <v>67/K-BBU/X/02</v>
          </cell>
          <cell r="D8056" t="str">
            <v>LA ODE SARLIN</v>
          </cell>
          <cell r="E8056" t="str">
            <v>084517</v>
          </cell>
          <cell r="F8056" t="str">
            <v>084517</v>
          </cell>
        </row>
        <row r="8057">
          <cell r="C8057" t="str">
            <v>44/K-KDI/V/97</v>
          </cell>
          <cell r="D8057" t="str">
            <v>LAMAHU</v>
          </cell>
          <cell r="E8057" t="str">
            <v>767853</v>
          </cell>
          <cell r="F8057" t="str">
            <v>767853</v>
          </cell>
        </row>
        <row r="8058">
          <cell r="C8058" t="str">
            <v>12/K-BBU/III/00</v>
          </cell>
          <cell r="D8058" t="str">
            <v xml:space="preserve">LAODE LAUTTA     </v>
          </cell>
          <cell r="E8058" t="str">
            <v>9X7986</v>
          </cell>
          <cell r="F8058" t="str">
            <v>9X7986</v>
          </cell>
        </row>
        <row r="8059">
          <cell r="C8059" t="str">
            <v>16/K-BBU/XII/96</v>
          </cell>
          <cell r="D8059" t="str">
            <v>LAODE NATSIR</v>
          </cell>
          <cell r="E8059" t="str">
            <v>048804</v>
          </cell>
          <cell r="F8059" t="str">
            <v>048804</v>
          </cell>
        </row>
        <row r="8060">
          <cell r="C8060" t="str">
            <v>24/K-BBU/XI/98</v>
          </cell>
          <cell r="D8060" t="str">
            <v>LD  M. PALIHI</v>
          </cell>
          <cell r="E8060" t="str">
            <v>7X4199</v>
          </cell>
          <cell r="F8060" t="str">
            <v>7X4199</v>
          </cell>
        </row>
        <row r="8061">
          <cell r="C8061" t="str">
            <v>63/K-BBU/XII/99</v>
          </cell>
          <cell r="D8061" t="str">
            <v>LD. ASSARIR. M</v>
          </cell>
          <cell r="E8061" t="str">
            <v>075851</v>
          </cell>
          <cell r="F8061" t="str">
            <v>075851</v>
          </cell>
        </row>
        <row r="8062">
          <cell r="C8062" t="str">
            <v>48/K-BBU/VIII/01</v>
          </cell>
          <cell r="D8062" t="str">
            <v>LD. DUNA</v>
          </cell>
          <cell r="E8062" t="str">
            <v>283110</v>
          </cell>
          <cell r="F8062" t="str">
            <v>283110</v>
          </cell>
        </row>
        <row r="8063">
          <cell r="C8063" t="str">
            <v>17/K-KDI/V/91</v>
          </cell>
          <cell r="D8063" t="str">
            <v>M. DUDDIN H. KARIM</v>
          </cell>
          <cell r="E8063" t="str">
            <v>042676</v>
          </cell>
          <cell r="F8063" t="str">
            <v>042676</v>
          </cell>
        </row>
        <row r="8064">
          <cell r="C8064" t="str">
            <v>12/K-UP/TAR/92</v>
          </cell>
          <cell r="D8064" t="str">
            <v>M. DUDDIN H. KARIM</v>
          </cell>
          <cell r="E8064">
            <v>0</v>
          </cell>
          <cell r="F8064">
            <v>0</v>
          </cell>
        </row>
        <row r="8065">
          <cell r="C8065" t="str">
            <v>15/K-KDI/TAR/96</v>
          </cell>
          <cell r="D8065" t="str">
            <v>M. SYAHRIL S</v>
          </cell>
          <cell r="E8065">
            <v>0</v>
          </cell>
          <cell r="F8065">
            <v>0</v>
          </cell>
        </row>
        <row r="8066">
          <cell r="C8066" t="str">
            <v>2/K-KDI/TAR/97</v>
          </cell>
          <cell r="D8066" t="str">
            <v>M.SYAHRIL.S</v>
          </cell>
          <cell r="E8066">
            <v>0</v>
          </cell>
          <cell r="F8066">
            <v>0</v>
          </cell>
        </row>
        <row r="8067">
          <cell r="C8067" t="str">
            <v>1/K-BBU/ADD/97</v>
          </cell>
          <cell r="D8067" t="str">
            <v>MUH. AMIN</v>
          </cell>
          <cell r="E8067">
            <v>0</v>
          </cell>
          <cell r="F8067">
            <v>0</v>
          </cell>
        </row>
        <row r="8068">
          <cell r="C8068" t="str">
            <v>56/K-BBU/VIII/95</v>
          </cell>
          <cell r="D8068" t="str">
            <v>NURAINI LENDRA BAC</v>
          </cell>
          <cell r="E8068" t="str">
            <v>041427</v>
          </cell>
          <cell r="F8068" t="str">
            <v>041427</v>
          </cell>
        </row>
        <row r="8069">
          <cell r="C8069" t="str">
            <v>41/K-BBU/VI/95</v>
          </cell>
          <cell r="D8069" t="str">
            <v>R. USMAN L. BE</v>
          </cell>
          <cell r="E8069" t="str">
            <v>039537</v>
          </cell>
          <cell r="F8069" t="str">
            <v>039537</v>
          </cell>
        </row>
        <row r="8070">
          <cell r="C8070" t="str">
            <v>20/K-BBU/IV/97</v>
          </cell>
          <cell r="D8070" t="str">
            <v>SALIMUDDIN</v>
          </cell>
          <cell r="E8070" t="str">
            <v>733468</v>
          </cell>
          <cell r="F8070" t="str">
            <v>733468</v>
          </cell>
        </row>
        <row r="8071">
          <cell r="C8071" t="str">
            <v>67/K-BBU/X/00</v>
          </cell>
          <cell r="D8071" t="str">
            <v>SANUDDIN</v>
          </cell>
          <cell r="E8071" t="str">
            <v>071474</v>
          </cell>
          <cell r="F8071" t="str">
            <v>071474</v>
          </cell>
        </row>
        <row r="8072">
          <cell r="C8072" t="str">
            <v>68/K-BBU/X/00</v>
          </cell>
          <cell r="D8072" t="str">
            <v>SANUDDIN</v>
          </cell>
          <cell r="E8072" t="str">
            <v>071479</v>
          </cell>
          <cell r="F8072" t="str">
            <v>071479</v>
          </cell>
        </row>
        <row r="8073">
          <cell r="C8073" t="str">
            <v>27/K-BBU/IV/95</v>
          </cell>
          <cell r="D8073" t="str">
            <v>SANUDDIN</v>
          </cell>
          <cell r="E8073" t="str">
            <v>038169</v>
          </cell>
          <cell r="F8073" t="str">
            <v>038169</v>
          </cell>
        </row>
        <row r="8074">
          <cell r="C8074" t="str">
            <v>92/K-BBU/XII/95</v>
          </cell>
          <cell r="D8074" t="str">
            <v>SI ALIRA</v>
          </cell>
          <cell r="E8074">
            <v>216050</v>
          </cell>
          <cell r="F8074">
            <v>216050</v>
          </cell>
        </row>
        <row r="8075">
          <cell r="C8075" t="str">
            <v>57/K-BBU/XI/99</v>
          </cell>
          <cell r="D8075" t="str">
            <v>SOEYOTO</v>
          </cell>
          <cell r="E8075" t="str">
            <v>981573</v>
          </cell>
          <cell r="F8075" t="str">
            <v>981573</v>
          </cell>
        </row>
        <row r="8076">
          <cell r="C8076" t="str">
            <v>63/K-BBU/X/02</v>
          </cell>
          <cell r="D8076" t="str">
            <v>ST. RAHMANIAR</v>
          </cell>
          <cell r="E8076" t="str">
            <v>296644</v>
          </cell>
          <cell r="F8076" t="str">
            <v>296644</v>
          </cell>
        </row>
        <row r="8077">
          <cell r="C8077" t="str">
            <v>146/K-KDI/IX/93</v>
          </cell>
          <cell r="D8077" t="str">
            <v>ST. RASMAN UKE</v>
          </cell>
          <cell r="E8077" t="str">
            <v>016705</v>
          </cell>
          <cell r="F8077" t="str">
            <v>016705</v>
          </cell>
        </row>
        <row r="8078">
          <cell r="C8078" t="str">
            <v>69/K-KDI/V/92</v>
          </cell>
          <cell r="D8078" t="str">
            <v>SUBLIMASI</v>
          </cell>
          <cell r="E8078" t="str">
            <v>009109</v>
          </cell>
          <cell r="F8078" t="str">
            <v>009109</v>
          </cell>
        </row>
        <row r="8079">
          <cell r="C8079" t="str">
            <v>2/K-BBU/TAR/96</v>
          </cell>
          <cell r="D8079" t="str">
            <v>SUDDI</v>
          </cell>
          <cell r="E8079" t="str">
            <v>030901</v>
          </cell>
          <cell r="F8079" t="str">
            <v>030901</v>
          </cell>
        </row>
        <row r="8080">
          <cell r="C8080" t="str">
            <v>43/K-KDI/V/85</v>
          </cell>
          <cell r="D8080" t="str">
            <v>SYAMSUL H. KARIM</v>
          </cell>
        </row>
        <row r="8081">
          <cell r="C8081" t="str">
            <v>47/K-BBU/VIII/00</v>
          </cell>
          <cell r="D8081" t="str">
            <v>SYARIFUDDIN</v>
          </cell>
          <cell r="E8081" t="str">
            <v>059960</v>
          </cell>
          <cell r="F8081" t="str">
            <v>059960</v>
          </cell>
        </row>
        <row r="8082">
          <cell r="C8082" t="str">
            <v>1/K-KD/II/94</v>
          </cell>
          <cell r="D8082" t="str">
            <v>USMAN MALEANG</v>
          </cell>
          <cell r="E8082" t="str">
            <v>023409</v>
          </cell>
          <cell r="F8082" t="str">
            <v>023409</v>
          </cell>
        </row>
        <row r="8083">
          <cell r="C8083" t="str">
            <v>23/K-KLK/VIII/01</v>
          </cell>
          <cell r="D8083" t="str">
            <v>A B B A S</v>
          </cell>
          <cell r="E8083" t="str">
            <v>022477</v>
          </cell>
          <cell r="F8083" t="str">
            <v>022477</v>
          </cell>
        </row>
        <row r="8084">
          <cell r="C8084" t="str">
            <v>3/K-KLK/III/00</v>
          </cell>
          <cell r="D8084" t="str">
            <v>AMBO SAKKA</v>
          </cell>
          <cell r="E8084" t="str">
            <v>221916</v>
          </cell>
          <cell r="F8084" t="str">
            <v>221916</v>
          </cell>
        </row>
        <row r="8085">
          <cell r="C8085" t="str">
            <v>4/K-KLK/III/00</v>
          </cell>
          <cell r="D8085" t="str">
            <v>AMBO SAKKA</v>
          </cell>
          <cell r="E8085" t="str">
            <v>221951</v>
          </cell>
          <cell r="F8085" t="str">
            <v>221951</v>
          </cell>
        </row>
        <row r="8086">
          <cell r="C8086" t="str">
            <v>5/K-KLK/III/00</v>
          </cell>
          <cell r="D8086" t="str">
            <v>AHMAD ROMBI.T</v>
          </cell>
          <cell r="E8086" t="str">
            <v>072876</v>
          </cell>
          <cell r="F8086" t="str">
            <v>072876</v>
          </cell>
        </row>
        <row r="8087">
          <cell r="C8087" t="str">
            <v>7/K-KLK/V/00</v>
          </cell>
          <cell r="D8087" t="str">
            <v>DRS.TAJUDDIN</v>
          </cell>
          <cell r="E8087" t="str">
            <v>038687</v>
          </cell>
          <cell r="F8087" t="str">
            <v>038687</v>
          </cell>
        </row>
        <row r="8088">
          <cell r="C8088" t="str">
            <v>8/K-KLK/V/00</v>
          </cell>
          <cell r="D8088" t="str">
            <v>MUH.ARSYAD</v>
          </cell>
          <cell r="E8088" t="str">
            <v>023710</v>
          </cell>
          <cell r="F8088" t="str">
            <v>023710</v>
          </cell>
        </row>
        <row r="8089">
          <cell r="C8089" t="str">
            <v>37/K-KLK/X/01</v>
          </cell>
          <cell r="D8089" t="str">
            <v>H. JUNAID</v>
          </cell>
          <cell r="E8089" t="str">
            <v>226450</v>
          </cell>
          <cell r="F8089" t="str">
            <v>226450</v>
          </cell>
        </row>
        <row r="8090">
          <cell r="C8090" t="str">
            <v>10/K-KLK/V/00</v>
          </cell>
          <cell r="D8090" t="str">
            <v>ARIS</v>
          </cell>
          <cell r="E8090" t="str">
            <v>000291</v>
          </cell>
          <cell r="F8090" t="str">
            <v>000291</v>
          </cell>
        </row>
        <row r="8091">
          <cell r="C8091" t="str">
            <v>11/K-KLK/V/00</v>
          </cell>
          <cell r="D8091" t="str">
            <v>H.MAKATENNI</v>
          </cell>
          <cell r="E8091" t="str">
            <v>036221</v>
          </cell>
          <cell r="F8091" t="str">
            <v>036221</v>
          </cell>
        </row>
        <row r="8092">
          <cell r="C8092" t="str">
            <v>21/K-KLK/VII/01</v>
          </cell>
          <cell r="D8092" t="str">
            <v>TAUFIK</v>
          </cell>
          <cell r="E8092" t="str">
            <v>001346</v>
          </cell>
          <cell r="F8092" t="str">
            <v>001346</v>
          </cell>
        </row>
        <row r="8093">
          <cell r="C8093" t="str">
            <v>12/K-KLK/V/00</v>
          </cell>
          <cell r="D8093" t="str">
            <v>TAUFIK</v>
          </cell>
          <cell r="E8093" t="str">
            <v>047611</v>
          </cell>
          <cell r="F8093" t="str">
            <v>047611</v>
          </cell>
        </row>
        <row r="8094">
          <cell r="C8094" t="str">
            <v>14/K-KLK/V/00</v>
          </cell>
          <cell r="D8094" t="str">
            <v>IR.ARIFUDDIN</v>
          </cell>
          <cell r="E8094" t="str">
            <v>049145</v>
          </cell>
          <cell r="F8094" t="str">
            <v>049145</v>
          </cell>
        </row>
        <row r="8095">
          <cell r="C8095" t="str">
            <v>15/K-KLK/VI/00</v>
          </cell>
          <cell r="D8095" t="str">
            <v>A. PARENRENGI</v>
          </cell>
          <cell r="E8095" t="str">
            <v>049138</v>
          </cell>
          <cell r="F8095" t="str">
            <v>049138</v>
          </cell>
        </row>
        <row r="8096">
          <cell r="C8096" t="str">
            <v>16/K-KLK/VI/00</v>
          </cell>
          <cell r="D8096" t="str">
            <v>EFRAIEM MAROEROE</v>
          </cell>
          <cell r="E8096" t="str">
            <v>045089</v>
          </cell>
          <cell r="F8096" t="str">
            <v>045089</v>
          </cell>
        </row>
        <row r="8097">
          <cell r="C8097" t="str">
            <v>17/K-KLK/VI/00</v>
          </cell>
          <cell r="D8097" t="str">
            <v>YUSTITI A. HAMID, SH</v>
          </cell>
          <cell r="E8097" t="str">
            <v>055711</v>
          </cell>
          <cell r="F8097" t="str">
            <v>055711</v>
          </cell>
        </row>
        <row r="8098">
          <cell r="C8098" t="str">
            <v>18/K-KLK/VI/00</v>
          </cell>
          <cell r="D8098" t="str">
            <v>RIZAL DJALIL</v>
          </cell>
          <cell r="E8098" t="str">
            <v>055721</v>
          </cell>
          <cell r="F8098" t="str">
            <v>055721</v>
          </cell>
        </row>
        <row r="8099">
          <cell r="C8099" t="str">
            <v>21/K-KLK/VII/00</v>
          </cell>
          <cell r="D8099" t="str">
            <v>ABD. JALAL</v>
          </cell>
          <cell r="E8099" t="str">
            <v>059030</v>
          </cell>
          <cell r="F8099" t="str">
            <v>059030</v>
          </cell>
        </row>
        <row r="8100">
          <cell r="C8100" t="str">
            <v>22/K-KLK/VII/00</v>
          </cell>
          <cell r="D8100" t="str">
            <v>OLGA OLIVIA S</v>
          </cell>
          <cell r="E8100" t="str">
            <v>053473</v>
          </cell>
          <cell r="F8100" t="str">
            <v>053473</v>
          </cell>
        </row>
        <row r="8101">
          <cell r="C8101" t="str">
            <v>36/K-KLK/IX/00</v>
          </cell>
          <cell r="D8101" t="str">
            <v>SUPARMIN</v>
          </cell>
          <cell r="E8101" t="str">
            <v>062033</v>
          </cell>
          <cell r="F8101" t="str">
            <v>062033</v>
          </cell>
        </row>
        <row r="8102">
          <cell r="C8102" t="str">
            <v>23/K-KLK/VII/00</v>
          </cell>
          <cell r="D8102" t="str">
            <v>SUPARMIN</v>
          </cell>
          <cell r="E8102" t="str">
            <v>058997</v>
          </cell>
          <cell r="F8102" t="str">
            <v>058997</v>
          </cell>
        </row>
        <row r="8103">
          <cell r="C8103" t="str">
            <v>25/K-KLK/VIII/00</v>
          </cell>
          <cell r="D8103" t="str">
            <v>ST. KUMALA</v>
          </cell>
          <cell r="E8103" t="str">
            <v>059029</v>
          </cell>
          <cell r="F8103" t="str">
            <v>059029</v>
          </cell>
        </row>
        <row r="8104">
          <cell r="C8104" t="str">
            <v>26/K-KLK/VIII/00</v>
          </cell>
          <cell r="D8104" t="str">
            <v>M. A N N A S</v>
          </cell>
          <cell r="E8104" t="str">
            <v>076794</v>
          </cell>
          <cell r="F8104" t="str">
            <v>076794</v>
          </cell>
        </row>
        <row r="8105">
          <cell r="C8105" t="str">
            <v>27/K-KLK/VIII/00</v>
          </cell>
          <cell r="D8105" t="str">
            <v>TAHIR GAFFAR</v>
          </cell>
          <cell r="E8105" t="str">
            <v>059817</v>
          </cell>
          <cell r="F8105" t="str">
            <v>059817</v>
          </cell>
        </row>
        <row r="8106">
          <cell r="C8106" t="str">
            <v>28/K-KLK/VIII/00</v>
          </cell>
          <cell r="D8106" t="str">
            <v>H U S E N</v>
          </cell>
          <cell r="E8106" t="str">
            <v>059778</v>
          </cell>
          <cell r="F8106" t="str">
            <v>059778</v>
          </cell>
        </row>
        <row r="8107">
          <cell r="C8107" t="str">
            <v>29/K-KLK/VIII/00</v>
          </cell>
          <cell r="D8107" t="str">
            <v>H. SALAMA</v>
          </cell>
          <cell r="E8107" t="str">
            <v>044994</v>
          </cell>
          <cell r="F8107" t="str">
            <v>044994</v>
          </cell>
        </row>
        <row r="8108">
          <cell r="C8108" t="str">
            <v>30/K-KLK/VIII/00</v>
          </cell>
          <cell r="D8108" t="str">
            <v>MUTALIB</v>
          </cell>
          <cell r="E8108" t="str">
            <v>060829</v>
          </cell>
          <cell r="F8108" t="str">
            <v>060829</v>
          </cell>
        </row>
        <row r="8109">
          <cell r="C8109" t="str">
            <v>31/K-KLK/IX/00</v>
          </cell>
          <cell r="D8109" t="str">
            <v>PAULUS TANDI R.</v>
          </cell>
          <cell r="E8109" t="str">
            <v>058992</v>
          </cell>
          <cell r="F8109" t="str">
            <v>058992</v>
          </cell>
        </row>
        <row r="8110">
          <cell r="C8110" t="str">
            <v>32/K-KLK/IX/00</v>
          </cell>
          <cell r="D8110" t="str">
            <v>H. MARUDDIN</v>
          </cell>
          <cell r="E8110" t="str">
            <v>9Y5112</v>
          </cell>
          <cell r="F8110" t="str">
            <v>9Y5112</v>
          </cell>
        </row>
        <row r="8111">
          <cell r="C8111" t="str">
            <v>33/K-KLK/IX/00</v>
          </cell>
          <cell r="D8111" t="str">
            <v>MARSUKI</v>
          </cell>
          <cell r="E8111" t="str">
            <v>077356</v>
          </cell>
          <cell r="F8111" t="str">
            <v>077356</v>
          </cell>
        </row>
        <row r="8112">
          <cell r="C8112" t="str">
            <v>34/K-KLK/IX/00</v>
          </cell>
          <cell r="D8112" t="str">
            <v>HM. BAKRI A. RAHIM</v>
          </cell>
          <cell r="E8112" t="str">
            <v>077311</v>
          </cell>
          <cell r="F8112" t="str">
            <v>077311</v>
          </cell>
        </row>
        <row r="8113">
          <cell r="C8113" t="str">
            <v>35/K-KLK/IX/00</v>
          </cell>
          <cell r="D8113" t="str">
            <v>ABUNAWAR, SH</v>
          </cell>
          <cell r="E8113" t="str">
            <v>077208</v>
          </cell>
          <cell r="F8113" t="str">
            <v>077208</v>
          </cell>
        </row>
        <row r="8114">
          <cell r="C8114" t="str">
            <v>37/K-KLK/IX/00</v>
          </cell>
          <cell r="D8114" t="str">
            <v>HJ. RAHMATIA</v>
          </cell>
          <cell r="E8114" t="str">
            <v>087910</v>
          </cell>
          <cell r="F8114" t="str">
            <v>087910</v>
          </cell>
        </row>
        <row r="8115">
          <cell r="C8115" t="str">
            <v>38/K-KLK/IX/00</v>
          </cell>
          <cell r="D8115" t="str">
            <v>SYARIPUDDIN</v>
          </cell>
          <cell r="E8115" t="str">
            <v>061475</v>
          </cell>
          <cell r="F8115" t="str">
            <v>061475</v>
          </cell>
        </row>
        <row r="8116">
          <cell r="C8116" t="str">
            <v>39/K-KLK/IX/00</v>
          </cell>
          <cell r="D8116" t="str">
            <v>H.ROSAWIAH ABIDIN</v>
          </cell>
          <cell r="E8116" t="str">
            <v>087964</v>
          </cell>
          <cell r="F8116" t="str">
            <v>087964</v>
          </cell>
        </row>
        <row r="8117">
          <cell r="C8117" t="str">
            <v>40/K-KLK/IX/00</v>
          </cell>
          <cell r="D8117" t="str">
            <v>H. DG. PAWAWO</v>
          </cell>
          <cell r="E8117" t="str">
            <v>077547</v>
          </cell>
          <cell r="F8117" t="str">
            <v>077547</v>
          </cell>
        </row>
        <row r="8118">
          <cell r="C8118" t="str">
            <v>41/K-KLK/IX/00</v>
          </cell>
          <cell r="D8118" t="str">
            <v>AMIRULLAH</v>
          </cell>
          <cell r="E8118" t="str">
            <v>061473</v>
          </cell>
          <cell r="F8118" t="str">
            <v>061473</v>
          </cell>
        </row>
        <row r="8119">
          <cell r="C8119" t="str">
            <v>42/K-KLK/IX/00</v>
          </cell>
          <cell r="D8119" t="str">
            <v>RUSDA M (CV.BANGKIT)</v>
          </cell>
          <cell r="E8119" t="str">
            <v>077319</v>
          </cell>
          <cell r="F8119" t="str">
            <v>077319</v>
          </cell>
        </row>
        <row r="8120">
          <cell r="C8120" t="str">
            <v>43/K-KLK/IX/00</v>
          </cell>
          <cell r="D8120" t="str">
            <v>SAINAL S.</v>
          </cell>
          <cell r="E8120" t="str">
            <v>060973</v>
          </cell>
          <cell r="F8120" t="str">
            <v>060973</v>
          </cell>
        </row>
        <row r="8121">
          <cell r="C8121" t="str">
            <v>44/K-KLK/IX/00</v>
          </cell>
          <cell r="D8121" t="str">
            <v>H. KAHAR</v>
          </cell>
          <cell r="E8121" t="str">
            <v>089359</v>
          </cell>
          <cell r="F8121" t="str">
            <v>089359</v>
          </cell>
        </row>
        <row r="8122">
          <cell r="C8122" t="str">
            <v>45/K-KLK/X/00</v>
          </cell>
          <cell r="D8122" t="str">
            <v>ZAINUDDIN</v>
          </cell>
          <cell r="E8122" t="str">
            <v>073190</v>
          </cell>
          <cell r="F8122" t="str">
            <v>073190</v>
          </cell>
        </row>
        <row r="8123">
          <cell r="C8123" t="str">
            <v>46/K-KLK/X/00</v>
          </cell>
          <cell r="D8123" t="str">
            <v>H. RIMBA YUSUF</v>
          </cell>
          <cell r="E8123" t="str">
            <v>073977</v>
          </cell>
          <cell r="F8123" t="str">
            <v>073977</v>
          </cell>
        </row>
        <row r="8124">
          <cell r="C8124" t="str">
            <v>47/K-KLK/X/00</v>
          </cell>
          <cell r="D8124" t="str">
            <v>BASO AZIS</v>
          </cell>
          <cell r="E8124" t="str">
            <v>098582</v>
          </cell>
          <cell r="F8124" t="str">
            <v>098582</v>
          </cell>
        </row>
        <row r="8125">
          <cell r="C8125" t="str">
            <v>55/K-KLK/VIII/02</v>
          </cell>
          <cell r="D8125" t="str">
            <v>BASO JAIS</v>
          </cell>
          <cell r="E8125" t="str">
            <v>295541</v>
          </cell>
          <cell r="F8125" t="str">
            <v>295541</v>
          </cell>
        </row>
        <row r="8126">
          <cell r="C8126" t="str">
            <v>8/K-KLK/III/02</v>
          </cell>
          <cell r="D8126" t="str">
            <v>BASO JAIS</v>
          </cell>
          <cell r="E8126" t="str">
            <v>081979</v>
          </cell>
          <cell r="F8126" t="str">
            <v>081979</v>
          </cell>
        </row>
        <row r="8127">
          <cell r="C8127" t="str">
            <v>48/K-KLK/X/00</v>
          </cell>
          <cell r="D8127" t="str">
            <v>DRA.NURHASLIAH AH.</v>
          </cell>
          <cell r="E8127" t="str">
            <v>084528</v>
          </cell>
          <cell r="F8127" t="str">
            <v>084528</v>
          </cell>
        </row>
        <row r="8128">
          <cell r="C8128" t="str">
            <v>50/K-KLK/X/00</v>
          </cell>
          <cell r="D8128" t="str">
            <v>H. ARASY</v>
          </cell>
          <cell r="E8128" t="str">
            <v>061992</v>
          </cell>
          <cell r="F8128" t="str">
            <v>061992</v>
          </cell>
        </row>
        <row r="8129">
          <cell r="C8129" t="str">
            <v>28/K-KLK/IX/01</v>
          </cell>
          <cell r="D8129" t="str">
            <v>NURHANA</v>
          </cell>
          <cell r="E8129" t="str">
            <v>080083</v>
          </cell>
          <cell r="F8129" t="str">
            <v>080083</v>
          </cell>
        </row>
        <row r="8130">
          <cell r="C8130" t="str">
            <v>51/K-KLK/X/00</v>
          </cell>
          <cell r="D8130" t="str">
            <v>NURHANA</v>
          </cell>
          <cell r="E8130" t="str">
            <v>069441</v>
          </cell>
          <cell r="F8130" t="str">
            <v>069441</v>
          </cell>
        </row>
        <row r="8131">
          <cell r="C8131" t="str">
            <v>52/K-KLK/X/00</v>
          </cell>
          <cell r="D8131" t="str">
            <v>JAYA MASARA</v>
          </cell>
          <cell r="E8131" t="str">
            <v>098586</v>
          </cell>
          <cell r="F8131" t="str">
            <v>098586</v>
          </cell>
        </row>
        <row r="8132">
          <cell r="C8132" t="str">
            <v>53/K-KLK/XI/00</v>
          </cell>
          <cell r="D8132" t="str">
            <v>R I J A L</v>
          </cell>
          <cell r="E8132" t="str">
            <v>009525</v>
          </cell>
          <cell r="F8132" t="str">
            <v>009525</v>
          </cell>
        </row>
        <row r="8133">
          <cell r="C8133" t="str">
            <v>54/K-KLK/XI/00</v>
          </cell>
          <cell r="D8133" t="str">
            <v>MARWAN</v>
          </cell>
          <cell r="E8133" t="str">
            <v>061705</v>
          </cell>
          <cell r="F8133" t="str">
            <v>061705</v>
          </cell>
        </row>
        <row r="8134">
          <cell r="C8134" t="str">
            <v>55/K-KLK/XI/00</v>
          </cell>
          <cell r="D8134" t="str">
            <v>DRS.H.YUSUF ARIF</v>
          </cell>
          <cell r="E8134" t="str">
            <v>061339</v>
          </cell>
          <cell r="F8134" t="str">
            <v>061339</v>
          </cell>
        </row>
        <row r="8135">
          <cell r="C8135" t="str">
            <v>56/K-KLK/XI/00</v>
          </cell>
          <cell r="D8135" t="str">
            <v>SUDIONO</v>
          </cell>
          <cell r="E8135" t="str">
            <v>009519</v>
          </cell>
          <cell r="F8135" t="str">
            <v>009519</v>
          </cell>
        </row>
        <row r="8136">
          <cell r="C8136" t="str">
            <v>47/K-KLK/XI/01</v>
          </cell>
          <cell r="D8136" t="str">
            <v>H. RUSLI</v>
          </cell>
          <cell r="E8136" t="str">
            <v>027286</v>
          </cell>
          <cell r="F8136" t="str">
            <v>027286</v>
          </cell>
        </row>
        <row r="8137">
          <cell r="C8137" t="str">
            <v>52/K-KLK/VIII/02</v>
          </cell>
          <cell r="D8137" t="str">
            <v>UMAR MAKSUM</v>
          </cell>
          <cell r="E8137" t="str">
            <v>084494</v>
          </cell>
          <cell r="F8137" t="str">
            <v>084494</v>
          </cell>
        </row>
        <row r="8138">
          <cell r="C8138" t="str">
            <v>58/K-KLK/XI/00</v>
          </cell>
          <cell r="D8138" t="str">
            <v>UMAR MAKSUM</v>
          </cell>
          <cell r="E8138" t="str">
            <v>082555</v>
          </cell>
          <cell r="F8138" t="str">
            <v>082555</v>
          </cell>
        </row>
        <row r="8139">
          <cell r="C8139" t="str">
            <v>59/K-KLK/XI/00</v>
          </cell>
          <cell r="D8139" t="str">
            <v>H. BURHANUDDIN</v>
          </cell>
          <cell r="E8139" t="str">
            <v>072896</v>
          </cell>
          <cell r="F8139" t="str">
            <v>072896</v>
          </cell>
        </row>
        <row r="8140">
          <cell r="C8140" t="str">
            <v>61/K-KLK/XII/00</v>
          </cell>
          <cell r="D8140" t="str">
            <v>A. SAINAL</v>
          </cell>
          <cell r="E8140" t="str">
            <v>0X9905</v>
          </cell>
          <cell r="F8140" t="str">
            <v>0X9905</v>
          </cell>
        </row>
        <row r="8141">
          <cell r="C8141" t="str">
            <v>48/K-KLK/XI/01</v>
          </cell>
          <cell r="D8141" t="str">
            <v>ANDI SAINAL</v>
          </cell>
          <cell r="E8141" t="str">
            <v>001591</v>
          </cell>
          <cell r="F8141" t="str">
            <v>001591</v>
          </cell>
        </row>
        <row r="8142">
          <cell r="C8142" t="str">
            <v>62/K-KLK/XII/00</v>
          </cell>
          <cell r="D8142" t="str">
            <v>JAMALUDDIN HASAN</v>
          </cell>
          <cell r="E8142" t="str">
            <v>0X9942</v>
          </cell>
          <cell r="F8142" t="str">
            <v>0X9942</v>
          </cell>
        </row>
        <row r="8143">
          <cell r="C8143" t="str">
            <v>63/K-KLK/XII/00</v>
          </cell>
          <cell r="D8143" t="str">
            <v>RAWAN</v>
          </cell>
          <cell r="E8143" t="str">
            <v>003948</v>
          </cell>
          <cell r="F8143" t="str">
            <v>003948</v>
          </cell>
        </row>
        <row r="8144">
          <cell r="C8144" t="str">
            <v>64/K-KLK/XII/00</v>
          </cell>
          <cell r="D8144" t="str">
            <v>NASRATUL AKBAR</v>
          </cell>
          <cell r="E8144" t="str">
            <v>0X9937</v>
          </cell>
          <cell r="F8144" t="str">
            <v>0X9937</v>
          </cell>
        </row>
        <row r="8145">
          <cell r="C8145" t="str">
            <v>66/K-KLK/XII/00</v>
          </cell>
          <cell r="D8145" t="str">
            <v>A N S U R</v>
          </cell>
          <cell r="E8145" t="str">
            <v>006300</v>
          </cell>
          <cell r="F8145" t="str">
            <v>006300</v>
          </cell>
        </row>
        <row r="8146">
          <cell r="C8146" t="str">
            <v>67/K-KLK/XII/00</v>
          </cell>
          <cell r="D8146" t="str">
            <v>A.SUARDI ERWIN</v>
          </cell>
          <cell r="E8146" t="str">
            <v>0X9961</v>
          </cell>
          <cell r="F8146" t="str">
            <v>0X9961</v>
          </cell>
        </row>
        <row r="8147">
          <cell r="C8147" t="str">
            <v>68/K-KLK/XII/00</v>
          </cell>
          <cell r="D8147" t="str">
            <v>MUNIR</v>
          </cell>
          <cell r="E8147" t="str">
            <v>095720</v>
          </cell>
          <cell r="F8147" t="str">
            <v>095720</v>
          </cell>
        </row>
        <row r="8148">
          <cell r="C8148" t="str">
            <v>1/K-KLK/I/01</v>
          </cell>
          <cell r="D8148" t="str">
            <v>SYAMSUL BAHRI</v>
          </cell>
          <cell r="E8148" t="str">
            <v>006247</v>
          </cell>
          <cell r="F8148" t="str">
            <v>006247</v>
          </cell>
        </row>
        <row r="8149">
          <cell r="C8149" t="str">
            <v>4/K-KLK/II/01</v>
          </cell>
          <cell r="D8149" t="str">
            <v>JAYA PUTRAYADI, SE</v>
          </cell>
          <cell r="E8149" t="str">
            <v>273561</v>
          </cell>
          <cell r="F8149" t="str">
            <v>273561</v>
          </cell>
        </row>
        <row r="8150">
          <cell r="C8150" t="str">
            <v>1/K-ADD/IV/02</v>
          </cell>
          <cell r="D8150" t="str">
            <v>ISMAIL</v>
          </cell>
          <cell r="E8150" t="str">
            <v>084777</v>
          </cell>
          <cell r="F8150" t="str">
            <v>084777</v>
          </cell>
        </row>
        <row r="8151">
          <cell r="C8151" t="str">
            <v>9/K-KLK/III/01</v>
          </cell>
          <cell r="D8151" t="str">
            <v>NASRULLAH</v>
          </cell>
          <cell r="E8151" t="str">
            <v>001027</v>
          </cell>
          <cell r="F8151" t="str">
            <v>001027</v>
          </cell>
        </row>
        <row r="8152">
          <cell r="C8152" t="str">
            <v>11/K-KLK/III/01</v>
          </cell>
          <cell r="D8152" t="str">
            <v>YOHANNES TUDA</v>
          </cell>
          <cell r="E8152" t="str">
            <v>078424</v>
          </cell>
          <cell r="F8152" t="str">
            <v>078424</v>
          </cell>
        </row>
        <row r="8153">
          <cell r="C8153" t="str">
            <v>12/K-KLK/III/01</v>
          </cell>
          <cell r="D8153" t="str">
            <v>ROSMINA</v>
          </cell>
          <cell r="E8153" t="str">
            <v>001053</v>
          </cell>
          <cell r="F8153" t="str">
            <v>001053</v>
          </cell>
        </row>
        <row r="8154">
          <cell r="C8154" t="str">
            <v>13/K-KLK/IV/01</v>
          </cell>
          <cell r="D8154" t="str">
            <v>HJ. BUNGASARI</v>
          </cell>
          <cell r="E8154" t="str">
            <v>007264</v>
          </cell>
          <cell r="F8154" t="str">
            <v>007264</v>
          </cell>
        </row>
        <row r="8155">
          <cell r="C8155" t="str">
            <v>53/K-KLK/XII/01</v>
          </cell>
          <cell r="D8155" t="str">
            <v>JAMALUDDIN</v>
          </cell>
          <cell r="E8155" t="str">
            <v>081474</v>
          </cell>
          <cell r="F8155" t="str">
            <v>081474</v>
          </cell>
        </row>
        <row r="8156">
          <cell r="C8156" t="str">
            <v>17/K-KLK/VII/01</v>
          </cell>
          <cell r="D8156" t="str">
            <v>MUH. NAWIR HS</v>
          </cell>
          <cell r="E8156" t="str">
            <v>001427</v>
          </cell>
          <cell r="F8156" t="str">
            <v>001427</v>
          </cell>
        </row>
        <row r="8157">
          <cell r="C8157" t="str">
            <v>18/K-KLK/VII/01</v>
          </cell>
          <cell r="D8157" t="str">
            <v>USAMAH ALWY, SE</v>
          </cell>
          <cell r="E8157" t="str">
            <v>001453</v>
          </cell>
          <cell r="F8157" t="str">
            <v>001453</v>
          </cell>
        </row>
        <row r="8158">
          <cell r="C8158" t="str">
            <v>19/K-KLK/VII/01</v>
          </cell>
          <cell r="D8158" t="str">
            <v>IR.H.RUSLAN BHS</v>
          </cell>
          <cell r="E8158" t="str">
            <v>046595</v>
          </cell>
          <cell r="F8158" t="str">
            <v>046595</v>
          </cell>
        </row>
        <row r="8159">
          <cell r="C8159" t="str">
            <v>20/K-KLK/VII/01</v>
          </cell>
          <cell r="D8159" t="str">
            <v>A R I S</v>
          </cell>
          <cell r="E8159" t="str">
            <v>079869</v>
          </cell>
          <cell r="F8159" t="str">
            <v>079869</v>
          </cell>
        </row>
        <row r="8160">
          <cell r="C8160" t="str">
            <v>22/K-KLK/VII/01</v>
          </cell>
          <cell r="D8160" t="str">
            <v>SOALIHU</v>
          </cell>
          <cell r="E8160" t="str">
            <v>281775</v>
          </cell>
          <cell r="F8160" t="str">
            <v>281775</v>
          </cell>
        </row>
        <row r="8161">
          <cell r="C8161" t="str">
            <v>42/K-KLK/VII/02</v>
          </cell>
          <cell r="D8161" t="str">
            <v>H.  BENGNGA</v>
          </cell>
          <cell r="E8161" t="str">
            <v>048237</v>
          </cell>
          <cell r="F8161" t="str">
            <v>048237</v>
          </cell>
        </row>
        <row r="8162">
          <cell r="C8162" t="str">
            <v>24/K-KLK/VIII/01</v>
          </cell>
          <cell r="D8162" t="str">
            <v>HJ. SUBAEDAH</v>
          </cell>
          <cell r="E8162" t="str">
            <v>002594</v>
          </cell>
          <cell r="F8162" t="str">
            <v>002594</v>
          </cell>
        </row>
        <row r="8163">
          <cell r="C8163" t="str">
            <v>25/K-KLK/VIII/01</v>
          </cell>
          <cell r="D8163" t="str">
            <v>ROSMAENI/H.ILYAS</v>
          </cell>
          <cell r="E8163" t="str">
            <v>283112</v>
          </cell>
          <cell r="F8163" t="str">
            <v>283112</v>
          </cell>
        </row>
        <row r="8164">
          <cell r="C8164" t="str">
            <v>26/K-KLK/IX/01</v>
          </cell>
          <cell r="D8164" t="str">
            <v>TOAHA</v>
          </cell>
          <cell r="E8164" t="str">
            <v>080402</v>
          </cell>
          <cell r="F8164" t="str">
            <v>080402</v>
          </cell>
        </row>
        <row r="8165">
          <cell r="C8165" t="str">
            <v>27/K-KLK/IX/01</v>
          </cell>
          <cell r="D8165" t="str">
            <v>NURHADI</v>
          </cell>
          <cell r="E8165" t="str">
            <v>080403</v>
          </cell>
          <cell r="F8165" t="str">
            <v>080403</v>
          </cell>
        </row>
        <row r="8166">
          <cell r="C8166" t="str">
            <v>30/K-KLK/IX/01</v>
          </cell>
          <cell r="D8166" t="str">
            <v>ANDI IVADIANA</v>
          </cell>
          <cell r="E8166" t="str">
            <v>001667</v>
          </cell>
          <cell r="F8166" t="str">
            <v>001667</v>
          </cell>
        </row>
        <row r="8167">
          <cell r="C8167" t="str">
            <v>31/K-KLK/IX/01</v>
          </cell>
          <cell r="D8167" t="str">
            <v>JUFRI HAMID</v>
          </cell>
          <cell r="E8167" t="str">
            <v>080620</v>
          </cell>
          <cell r="F8167" t="str">
            <v>080620</v>
          </cell>
        </row>
        <row r="8168">
          <cell r="C8168" t="str">
            <v>33/K-KLK/X/01</v>
          </cell>
          <cell r="D8168" t="str">
            <v>DG. PASOLONG</v>
          </cell>
          <cell r="E8168" t="str">
            <v>024956</v>
          </cell>
          <cell r="F8168" t="str">
            <v>024956</v>
          </cell>
        </row>
        <row r="8169">
          <cell r="C8169" t="str">
            <v>41/K-KLK/X/01</v>
          </cell>
          <cell r="D8169" t="str">
            <v>JUARIYAH</v>
          </cell>
          <cell r="E8169" t="str">
            <v>080906</v>
          </cell>
          <cell r="F8169" t="str">
            <v>080906</v>
          </cell>
        </row>
        <row r="8170">
          <cell r="C8170" t="str">
            <v>34/K-KLK/X/01</v>
          </cell>
          <cell r="D8170" t="str">
            <v>JUARIYAH</v>
          </cell>
          <cell r="E8170" t="str">
            <v>024872</v>
          </cell>
          <cell r="F8170" t="str">
            <v>024872</v>
          </cell>
        </row>
        <row r="8171">
          <cell r="C8171" t="str">
            <v>35/K-KLK/X/01</v>
          </cell>
          <cell r="D8171" t="str">
            <v>BUDIONO</v>
          </cell>
          <cell r="E8171" t="str">
            <v>080622</v>
          </cell>
          <cell r="F8171" t="str">
            <v>080622</v>
          </cell>
        </row>
        <row r="8172">
          <cell r="C8172" t="str">
            <v>36/K-KLK/X/01</v>
          </cell>
          <cell r="D8172" t="str">
            <v>H. MUSTAKIM M.</v>
          </cell>
          <cell r="E8172" t="str">
            <v>008273</v>
          </cell>
          <cell r="F8172" t="str">
            <v>008273</v>
          </cell>
        </row>
        <row r="8173">
          <cell r="C8173" t="str">
            <v>9/K-KLK/V/00</v>
          </cell>
          <cell r="D8173" t="str">
            <v>H.JUNAID</v>
          </cell>
          <cell r="E8173" t="str">
            <v>9XY237</v>
          </cell>
          <cell r="F8173" t="str">
            <v>9XY237</v>
          </cell>
        </row>
        <row r="8174">
          <cell r="C8174" t="str">
            <v>49/K-KLK/XI/01</v>
          </cell>
          <cell r="D8174" t="str">
            <v>H. MUH. DARWIS</v>
          </cell>
          <cell r="E8174" t="str">
            <v>026995</v>
          </cell>
          <cell r="F8174" t="str">
            <v>026995</v>
          </cell>
        </row>
        <row r="8175">
          <cell r="C8175" t="str">
            <v>39/K-KLK/X/01</v>
          </cell>
          <cell r="D8175" t="str">
            <v>H. MUH. DARWIS</v>
          </cell>
          <cell r="E8175" t="str">
            <v>080898</v>
          </cell>
          <cell r="F8175" t="str">
            <v>080898</v>
          </cell>
        </row>
        <row r="8176">
          <cell r="C8176" t="str">
            <v>32/K-KLK/VII/02</v>
          </cell>
          <cell r="D8176" t="str">
            <v>MUH. JUFRI</v>
          </cell>
          <cell r="E8176" t="str">
            <v>293629</v>
          </cell>
          <cell r="F8176" t="str">
            <v>293629</v>
          </cell>
        </row>
        <row r="8177">
          <cell r="C8177" t="str">
            <v>12/K-KLK/IV/02</v>
          </cell>
          <cell r="D8177" t="str">
            <v>HASAN HASANI</v>
          </cell>
          <cell r="E8177" t="str">
            <v>231664</v>
          </cell>
          <cell r="F8177" t="str">
            <v>231664</v>
          </cell>
        </row>
        <row r="8178">
          <cell r="C8178" t="str">
            <v>42/K-KLK/XI/01</v>
          </cell>
          <cell r="D8178" t="str">
            <v>HASAN HASANI</v>
          </cell>
          <cell r="E8178" t="str">
            <v>001530</v>
          </cell>
          <cell r="F8178" t="str">
            <v>001530</v>
          </cell>
        </row>
        <row r="8179">
          <cell r="C8179" t="str">
            <v>43/K-KLK/XI/01</v>
          </cell>
          <cell r="D8179" t="str">
            <v>HARISMAN</v>
          </cell>
          <cell r="E8179" t="str">
            <v>284230</v>
          </cell>
          <cell r="F8179" t="str">
            <v>284230</v>
          </cell>
        </row>
        <row r="8180">
          <cell r="C8180" t="str">
            <v>44/K-KLK/XI/01</v>
          </cell>
          <cell r="D8180" t="str">
            <v>SUARDI</v>
          </cell>
          <cell r="E8180" t="str">
            <v>080896</v>
          </cell>
          <cell r="F8180" t="str">
            <v>080896</v>
          </cell>
        </row>
        <row r="8181">
          <cell r="C8181" t="str">
            <v>45/K-KLK/XI/01</v>
          </cell>
          <cell r="D8181" t="str">
            <v>ARIYANTO</v>
          </cell>
          <cell r="E8181" t="str">
            <v>013774</v>
          </cell>
          <cell r="F8181" t="str">
            <v>013774</v>
          </cell>
        </row>
        <row r="8182">
          <cell r="C8182" t="str">
            <v>46/K-KLK/XI/01</v>
          </cell>
          <cell r="D8182" t="str">
            <v>MUH. HARIS</v>
          </cell>
          <cell r="E8182" t="str">
            <v>285626</v>
          </cell>
          <cell r="F8182" t="str">
            <v>285626</v>
          </cell>
        </row>
        <row r="8183">
          <cell r="C8183" t="str">
            <v>50/K-KLK/XI/01</v>
          </cell>
          <cell r="D8183" t="str">
            <v>HUSAIN  P</v>
          </cell>
          <cell r="E8183" t="str">
            <v>001592</v>
          </cell>
          <cell r="F8183" t="str">
            <v>001592</v>
          </cell>
        </row>
        <row r="8184">
          <cell r="C8184" t="str">
            <v>51/K-KLK/XII/01</v>
          </cell>
          <cell r="D8184" t="str">
            <v>DR.H.M. AMIEN ARIFIN</v>
          </cell>
          <cell r="E8184" t="str">
            <v>001731</v>
          </cell>
          <cell r="F8184" t="str">
            <v>001731</v>
          </cell>
        </row>
        <row r="8185">
          <cell r="C8185" t="str">
            <v>52/K-KLK/XI/01</v>
          </cell>
          <cell r="D8185" t="str">
            <v>SAMSUL ALAM</v>
          </cell>
          <cell r="E8185" t="str">
            <v>081239</v>
          </cell>
          <cell r="F8185" t="str">
            <v>081239</v>
          </cell>
        </row>
        <row r="8186">
          <cell r="C8186" t="str">
            <v>35/K-KLK/VII/02</v>
          </cell>
          <cell r="D8186" t="str">
            <v>MUSTAFA H. MUSTAKIM</v>
          </cell>
          <cell r="E8186" t="str">
            <v>000415</v>
          </cell>
          <cell r="F8186" t="str">
            <v>000415</v>
          </cell>
        </row>
        <row r="8187">
          <cell r="C8187" t="str">
            <v>70/K-KLK/X/02</v>
          </cell>
          <cell r="D8187" t="str">
            <v>H. ARIS</v>
          </cell>
          <cell r="E8187" t="str">
            <v>009321</v>
          </cell>
          <cell r="F8187" t="str">
            <v>009321</v>
          </cell>
        </row>
        <row r="8188">
          <cell r="C8188" t="str">
            <v>48/K-KLK/VIII/02</v>
          </cell>
          <cell r="D8188" t="str">
            <v>H. DALLE</v>
          </cell>
          <cell r="E8188" t="str">
            <v>037152</v>
          </cell>
          <cell r="F8188" t="str">
            <v>037152</v>
          </cell>
        </row>
        <row r="8189">
          <cell r="C8189" t="str">
            <v>17/K-KLK/V/02</v>
          </cell>
          <cell r="D8189" t="str">
            <v>ABDULLAH MUNIR</v>
          </cell>
          <cell r="E8189" t="str">
            <v>082310</v>
          </cell>
          <cell r="F8189" t="str">
            <v>082310</v>
          </cell>
        </row>
        <row r="8190">
          <cell r="C8190" t="str">
            <v>16/K-KLK/V/02</v>
          </cell>
          <cell r="D8190" t="str">
            <v>SUCIPTO</v>
          </cell>
          <cell r="E8190" t="str">
            <v>082757</v>
          </cell>
          <cell r="F8190" t="str">
            <v>082757</v>
          </cell>
        </row>
        <row r="8191">
          <cell r="C8191" t="str">
            <v>60/K-KLK/IX/02</v>
          </cell>
          <cell r="D8191" t="str">
            <v>KADIR</v>
          </cell>
          <cell r="E8191" t="str">
            <v>295633</v>
          </cell>
          <cell r="F8191" t="str">
            <v>295633</v>
          </cell>
        </row>
        <row r="8192">
          <cell r="C8192" t="str">
            <v>19/K-KLK/V/02</v>
          </cell>
          <cell r="D8192" t="str">
            <v>KADIR</v>
          </cell>
          <cell r="E8192" t="str">
            <v>046436</v>
          </cell>
          <cell r="F8192" t="str">
            <v>046436</v>
          </cell>
        </row>
        <row r="8193">
          <cell r="C8193" t="str">
            <v>20/K-KLK/V/02</v>
          </cell>
          <cell r="D8193" t="str">
            <v>ABD HAMID</v>
          </cell>
          <cell r="E8193" t="str">
            <v>034483</v>
          </cell>
          <cell r="F8193" t="str">
            <v>034483</v>
          </cell>
        </row>
        <row r="8194">
          <cell r="C8194" t="str">
            <v>24/K-KLK/VI/02</v>
          </cell>
          <cell r="D8194" t="str">
            <v>H. SALAHUDDIN</v>
          </cell>
          <cell r="E8194" t="str">
            <v>034388</v>
          </cell>
          <cell r="F8194" t="str">
            <v>034388</v>
          </cell>
        </row>
        <row r="8195">
          <cell r="C8195" t="str">
            <v>22/K-KLK/VI/02</v>
          </cell>
          <cell r="D8195" t="str">
            <v>RAJJA</v>
          </cell>
          <cell r="E8195" t="str">
            <v>083253</v>
          </cell>
          <cell r="F8195" t="str">
            <v>083253</v>
          </cell>
        </row>
        <row r="8196">
          <cell r="C8196" t="str">
            <v>21/K-KLK/VI/02</v>
          </cell>
          <cell r="D8196" t="str">
            <v>TABRAN</v>
          </cell>
          <cell r="E8196" t="str">
            <v>047398</v>
          </cell>
          <cell r="F8196" t="str">
            <v>047398</v>
          </cell>
        </row>
        <row r="8197">
          <cell r="C8197" t="str">
            <v>15/K-KLK/IV/02</v>
          </cell>
          <cell r="D8197" t="str">
            <v>SYAMSUL BAHRI</v>
          </cell>
          <cell r="E8197" t="str">
            <v>289962</v>
          </cell>
          <cell r="F8197" t="str">
            <v>289962</v>
          </cell>
        </row>
        <row r="8198">
          <cell r="C8198" t="str">
            <v>29/K-KLK/VI/02</v>
          </cell>
          <cell r="D8198" t="str">
            <v>SOFYAN JALIL</v>
          </cell>
          <cell r="E8198" t="str">
            <v>013164</v>
          </cell>
          <cell r="F8198" t="str">
            <v>013164</v>
          </cell>
        </row>
        <row r="8199">
          <cell r="C8199" t="str">
            <v>26/K-KLK/VI/02</v>
          </cell>
          <cell r="D8199" t="str">
            <v>H. NAMING SEMILAH</v>
          </cell>
          <cell r="E8199" t="str">
            <v>292195</v>
          </cell>
          <cell r="F8199" t="str">
            <v>292195</v>
          </cell>
        </row>
        <row r="8200">
          <cell r="C8200" t="str">
            <v>27/K-KLK/VI/02</v>
          </cell>
          <cell r="D8200" t="str">
            <v>SUSANTI ABDILLAH</v>
          </cell>
          <cell r="E8200" t="str">
            <v>292193</v>
          </cell>
          <cell r="F8200" t="str">
            <v>292193</v>
          </cell>
        </row>
        <row r="8201">
          <cell r="C8201" t="str">
            <v>3/K-KLK/V/02</v>
          </cell>
          <cell r="D8201" t="str">
            <v>SAINAL AMRIN, SE</v>
          </cell>
          <cell r="E8201" t="str">
            <v>029337</v>
          </cell>
          <cell r="F8201" t="str">
            <v>029337</v>
          </cell>
        </row>
        <row r="8202">
          <cell r="C8202" t="str">
            <v>2/K-KLK/II/02</v>
          </cell>
          <cell r="D8202" t="str">
            <v>ALI SYAIR</v>
          </cell>
          <cell r="E8202" t="str">
            <v>287890</v>
          </cell>
          <cell r="F8202" t="str">
            <v>287890</v>
          </cell>
        </row>
        <row r="8203">
          <cell r="C8203" t="str">
            <v>1/K-KLK/I/02</v>
          </cell>
          <cell r="D8203" t="str">
            <v>HAKIM</v>
          </cell>
          <cell r="E8203" t="str">
            <v>027854</v>
          </cell>
          <cell r="F8203" t="str">
            <v>027854</v>
          </cell>
        </row>
        <row r="8204">
          <cell r="C8204" t="str">
            <v>39/K-KLK/VII/02</v>
          </cell>
          <cell r="D8204" t="str">
            <v>I MARSIAH</v>
          </cell>
          <cell r="E8204" t="str">
            <v>002171</v>
          </cell>
          <cell r="F8204" t="str">
            <v>002171</v>
          </cell>
        </row>
        <row r="8205">
          <cell r="C8205" t="str">
            <v>38/K-KLK/VII/02</v>
          </cell>
          <cell r="D8205" t="str">
            <v>SAHARUDDIN</v>
          </cell>
          <cell r="E8205" t="str">
            <v>084023</v>
          </cell>
          <cell r="F8205" t="str">
            <v>084023</v>
          </cell>
        </row>
        <row r="8206">
          <cell r="C8206" t="str">
            <v>30/K-KLK/VII/02</v>
          </cell>
          <cell r="D8206" t="str">
            <v>BUSTAMIN</v>
          </cell>
          <cell r="E8206" t="str">
            <v>034499</v>
          </cell>
          <cell r="F8206" t="str">
            <v>034499</v>
          </cell>
        </row>
        <row r="8207">
          <cell r="C8207" t="str">
            <v>34/K-KLK/VII/02</v>
          </cell>
          <cell r="D8207" t="str">
            <v>RAMLI</v>
          </cell>
          <cell r="E8207" t="str">
            <v>083893</v>
          </cell>
          <cell r="F8207" t="str">
            <v>083893</v>
          </cell>
        </row>
        <row r="8208">
          <cell r="C8208" t="str">
            <v>37/K-KLK/VII/02</v>
          </cell>
          <cell r="D8208" t="str">
            <v>ARIFUDDIN</v>
          </cell>
          <cell r="E8208" t="str">
            <v>084022</v>
          </cell>
          <cell r="F8208" t="str">
            <v>084022</v>
          </cell>
        </row>
        <row r="8209">
          <cell r="C8209" t="str">
            <v>6/K-KLK/III/02</v>
          </cell>
          <cell r="D8209" t="str">
            <v>H. MANSUR</v>
          </cell>
          <cell r="E8209" t="str">
            <v>008748</v>
          </cell>
          <cell r="F8209" t="str">
            <v>008748</v>
          </cell>
        </row>
        <row r="8210">
          <cell r="C8210" t="str">
            <v>4/K-KLK/III/02</v>
          </cell>
          <cell r="D8210" t="str">
            <v>H. TAHIR. H</v>
          </cell>
          <cell r="E8210" t="str">
            <v>081975</v>
          </cell>
          <cell r="F8210" t="str">
            <v>081975</v>
          </cell>
        </row>
        <row r="8211">
          <cell r="C8211" t="str">
            <v>10/K-KLK/III/02</v>
          </cell>
          <cell r="D8211" t="str">
            <v>H. HAMJA</v>
          </cell>
          <cell r="E8211" t="str">
            <v>289963</v>
          </cell>
          <cell r="F8211" t="str">
            <v>289963</v>
          </cell>
        </row>
        <row r="8212">
          <cell r="C8212" t="str">
            <v>41/K-KLK/VII/02</v>
          </cell>
          <cell r="D8212" t="str">
            <v>LIN  SUHADAK</v>
          </cell>
          <cell r="E8212" t="str">
            <v>083895</v>
          </cell>
          <cell r="F8212" t="str">
            <v>083895</v>
          </cell>
        </row>
        <row r="8213">
          <cell r="C8213" t="str">
            <v>23/K-KLK/VI/02</v>
          </cell>
          <cell r="D8213" t="str">
            <v>ABDULLAH</v>
          </cell>
          <cell r="E8213" t="str">
            <v>047374</v>
          </cell>
          <cell r="F8213" t="str">
            <v>047374</v>
          </cell>
        </row>
        <row r="8214">
          <cell r="C8214" t="str">
            <v>44/K-KLK/VIII/02</v>
          </cell>
          <cell r="D8214" t="str">
            <v>MUSTAFA HM</v>
          </cell>
          <cell r="E8214" t="str">
            <v>035811</v>
          </cell>
          <cell r="F8214" t="str">
            <v>035811</v>
          </cell>
        </row>
        <row r="8215">
          <cell r="C8215" t="str">
            <v>71/K-KLK/X/02</v>
          </cell>
          <cell r="D8215" t="str">
            <v>A. MALLIUNSENG</v>
          </cell>
          <cell r="E8215" t="str">
            <v>002186</v>
          </cell>
          <cell r="F8215" t="str">
            <v>002186</v>
          </cell>
        </row>
        <row r="8216">
          <cell r="C8216" t="str">
            <v>69/K-KLK/X/02</v>
          </cell>
          <cell r="D8216" t="str">
            <v>HJ. IRWANA NASARUDDIN</v>
          </cell>
          <cell r="E8216" t="str">
            <v>085846</v>
          </cell>
          <cell r="F8216" t="str">
            <v>085846</v>
          </cell>
        </row>
        <row r="8217">
          <cell r="C8217" t="str">
            <v>67/K-KLK/X/02</v>
          </cell>
          <cell r="D8217" t="str">
            <v>H. ROSNIAH</v>
          </cell>
          <cell r="E8217" t="str">
            <v>013330</v>
          </cell>
          <cell r="F8217" t="str">
            <v>013330</v>
          </cell>
        </row>
        <row r="8218">
          <cell r="C8218" t="str">
            <v>51/K-KLK/VIII/02</v>
          </cell>
          <cell r="D8218" t="str">
            <v>ROSNANI DAI</v>
          </cell>
          <cell r="E8218" t="str">
            <v>084512</v>
          </cell>
          <cell r="F8218" t="str">
            <v>084512</v>
          </cell>
        </row>
        <row r="8219">
          <cell r="C8219" t="str">
            <v>36/K-KLK/VII/02</v>
          </cell>
          <cell r="D8219" t="str">
            <v>ABD. SALAM</v>
          </cell>
          <cell r="E8219" t="str">
            <v>002258</v>
          </cell>
          <cell r="F8219" t="str">
            <v>002258</v>
          </cell>
        </row>
        <row r="8220">
          <cell r="C8220" t="str">
            <v>13/K-KLK/IV/02</v>
          </cell>
          <cell r="D8220" t="str">
            <v>NURLINA</v>
          </cell>
          <cell r="E8220" t="str">
            <v>249327</v>
          </cell>
          <cell r="F8220" t="str">
            <v>249327</v>
          </cell>
        </row>
        <row r="8221">
          <cell r="C8221" t="str">
            <v>31/K-KLK/VII/02</v>
          </cell>
          <cell r="D8221" t="str">
            <v>TAMPA</v>
          </cell>
          <cell r="E8221" t="str">
            <v>034480</v>
          </cell>
          <cell r="F8221" t="str">
            <v>034480</v>
          </cell>
        </row>
        <row r="8222">
          <cell r="C8222" t="str">
            <v>33/K-KLK/VII/02</v>
          </cell>
          <cell r="D8222" t="str">
            <v>H. MADEALI</v>
          </cell>
          <cell r="E8222" t="str">
            <v>293553</v>
          </cell>
          <cell r="F8222" t="str">
            <v>293553</v>
          </cell>
        </row>
        <row r="8223">
          <cell r="C8223" t="str">
            <v>65/K-KLK/IX/02</v>
          </cell>
          <cell r="D8223" t="str">
            <v>HJ. BENTENG</v>
          </cell>
          <cell r="E8223" t="str">
            <v>002186</v>
          </cell>
          <cell r="F8223" t="str">
            <v>002186</v>
          </cell>
        </row>
        <row r="8224">
          <cell r="C8224" t="str">
            <v>43/K-KLK/VII/02</v>
          </cell>
          <cell r="D8224" t="str">
            <v>HJ.  NURAENI</v>
          </cell>
          <cell r="E8224" t="str">
            <v>006159</v>
          </cell>
          <cell r="F8224" t="str">
            <v>006159</v>
          </cell>
        </row>
        <row r="8225">
          <cell r="C8225" t="str">
            <v>68/K-KLK/X/02</v>
          </cell>
          <cell r="D8225" t="str">
            <v>ARAS PAJARI</v>
          </cell>
          <cell r="E8225" t="str">
            <v>296645</v>
          </cell>
          <cell r="F8225" t="str">
            <v>296645</v>
          </cell>
        </row>
        <row r="8226">
          <cell r="C8226" t="str">
            <v>50/K-KLK/VIII/02</v>
          </cell>
          <cell r="D8226" t="str">
            <v>ARAS PAJARI</v>
          </cell>
          <cell r="E8226" t="str">
            <v>294521</v>
          </cell>
          <cell r="F8226" t="str">
            <v>294521</v>
          </cell>
        </row>
        <row r="8227">
          <cell r="C8227" t="str">
            <v>53/K-KLK/VIII/02</v>
          </cell>
          <cell r="D8227" t="str">
            <v>AHMAD RUSDI</v>
          </cell>
          <cell r="E8227" t="str">
            <v>084497</v>
          </cell>
          <cell r="F8227" t="str">
            <v>084497</v>
          </cell>
        </row>
        <row r="8228">
          <cell r="C8228" t="str">
            <v>59/K-KLK/IX/02</v>
          </cell>
          <cell r="D8228" t="str">
            <v>AMBO ASSE</v>
          </cell>
          <cell r="E8228" t="str">
            <v>085130</v>
          </cell>
          <cell r="F8228" t="str">
            <v>085130</v>
          </cell>
        </row>
        <row r="8229">
          <cell r="C8229" t="str">
            <v>54/K-KLK/VIII/02</v>
          </cell>
          <cell r="D8229" t="str">
            <v>H. RAMLI BADAWI</v>
          </cell>
          <cell r="E8229" t="str">
            <v>295524</v>
          </cell>
          <cell r="F8229" t="str">
            <v>295524</v>
          </cell>
        </row>
        <row r="8230">
          <cell r="C8230" t="str">
            <v>49/K-KLK/VIII/02</v>
          </cell>
          <cell r="D8230" t="str">
            <v>BASTIAN HS</v>
          </cell>
          <cell r="E8230" t="str">
            <v>006315</v>
          </cell>
          <cell r="F8230" t="str">
            <v>006315</v>
          </cell>
        </row>
        <row r="8231">
          <cell r="C8231" t="str">
            <v>61/K-KLK/XI/02</v>
          </cell>
          <cell r="D8231" t="str">
            <v>H. ANWAR</v>
          </cell>
          <cell r="E8231" t="str">
            <v>038747</v>
          </cell>
          <cell r="F8231" t="str">
            <v>038747</v>
          </cell>
        </row>
        <row r="8232">
          <cell r="C8232" t="str">
            <v>66/K-KLK/IX/02</v>
          </cell>
          <cell r="D8232" t="str">
            <v>DRS. SYARIFUDDIN</v>
          </cell>
          <cell r="E8232" t="str">
            <v>002331</v>
          </cell>
          <cell r="F8232" t="str">
            <v>002331</v>
          </cell>
        </row>
        <row r="8233">
          <cell r="C8233" t="str">
            <v>25/K-KLK/VI/02</v>
          </cell>
          <cell r="D8233" t="str">
            <v>H. RUSTAM</v>
          </cell>
          <cell r="E8233" t="str">
            <v>034545</v>
          </cell>
          <cell r="F8233" t="str">
            <v>034545</v>
          </cell>
        </row>
        <row r="8234">
          <cell r="C8234" t="str">
            <v>11/K-KLK/IV/02</v>
          </cell>
          <cell r="D8234" t="str">
            <v>NURDIN</v>
          </cell>
          <cell r="E8234" t="str">
            <v>212266</v>
          </cell>
          <cell r="F8234" t="str">
            <v>212266</v>
          </cell>
        </row>
        <row r="8235">
          <cell r="C8235" t="str">
            <v>57/K-KLK/IX/02</v>
          </cell>
          <cell r="D8235" t="str">
            <v>SUTRISNO</v>
          </cell>
          <cell r="E8235" t="str">
            <v>084527</v>
          </cell>
          <cell r="F8235" t="str">
            <v>084527</v>
          </cell>
        </row>
        <row r="8236">
          <cell r="C8236" t="str">
            <v>56/K-KLK/VIII/02</v>
          </cell>
          <cell r="D8236" t="str">
            <v>M RIZAL</v>
          </cell>
          <cell r="E8236" t="str">
            <v>295528</v>
          </cell>
          <cell r="F8236" t="str">
            <v>295528</v>
          </cell>
        </row>
        <row r="8237">
          <cell r="C8237" t="str">
            <v>38/K-KLK/X/01</v>
          </cell>
          <cell r="D8237" t="str">
            <v>SULTAN</v>
          </cell>
          <cell r="E8237" t="str">
            <v>080893</v>
          </cell>
          <cell r="F8237" t="str">
            <v>080893</v>
          </cell>
        </row>
        <row r="8238">
          <cell r="C8238" t="str">
            <v>58/K-KLK/IX/02</v>
          </cell>
          <cell r="D8238" t="str">
            <v>H. DG. PASOLONG</v>
          </cell>
          <cell r="E8238" t="str">
            <v>038107</v>
          </cell>
          <cell r="F8238" t="str">
            <v>038107</v>
          </cell>
        </row>
        <row r="8239">
          <cell r="C8239" t="str">
            <v>9/K-KLK/II/98</v>
          </cell>
          <cell r="D8239" t="str">
            <v>ANDI SULTAN</v>
          </cell>
          <cell r="E8239" t="str">
            <v>072998</v>
          </cell>
          <cell r="F8239" t="str">
            <v>072998</v>
          </cell>
        </row>
        <row r="8240">
          <cell r="C8240" t="str">
            <v>6/K-KLK/VI/99</v>
          </cell>
          <cell r="D8240" t="str">
            <v>H. RIPA TONODO</v>
          </cell>
          <cell r="E8240" t="str">
            <v>072541</v>
          </cell>
          <cell r="F8240" t="str">
            <v>072541</v>
          </cell>
        </row>
        <row r="8241">
          <cell r="C8241" t="str">
            <v>5/K-KLK/II/97</v>
          </cell>
          <cell r="D8241" t="str">
            <v>HJ. SITI NURHAYATI</v>
          </cell>
          <cell r="E8241" t="str">
            <v>6Y1094</v>
          </cell>
          <cell r="F8241" t="str">
            <v>6Y1094</v>
          </cell>
        </row>
        <row r="8242">
          <cell r="C8242" t="str">
            <v>63/K-KLK/XI/97</v>
          </cell>
          <cell r="D8242" t="str">
            <v>H. ABDULLAHI TEPU</v>
          </cell>
          <cell r="E8242" t="str">
            <v>793317</v>
          </cell>
          <cell r="F8242" t="str">
            <v>793317</v>
          </cell>
        </row>
        <row r="8243">
          <cell r="C8243" t="str">
            <v>30/K-KLK/IVXII/98</v>
          </cell>
          <cell r="D8243" t="str">
            <v>JUMAING</v>
          </cell>
          <cell r="E8243" t="str">
            <v>074011</v>
          </cell>
          <cell r="F8243" t="str">
            <v>074011</v>
          </cell>
        </row>
        <row r="8244">
          <cell r="C8244" t="str">
            <v>39/K-KLK/VIII/97</v>
          </cell>
          <cell r="D8244" t="str">
            <v>JUFRI/SARTINA</v>
          </cell>
          <cell r="E8244" t="str">
            <v>774902</v>
          </cell>
          <cell r="F8244" t="str">
            <v>774902</v>
          </cell>
        </row>
        <row r="8245">
          <cell r="C8245" t="str">
            <v>43/K-KLK/IX/97</v>
          </cell>
          <cell r="D8245" t="str">
            <v>H. MUH. IDRIS</v>
          </cell>
          <cell r="E8245" t="str">
            <v>776268</v>
          </cell>
          <cell r="F8245" t="str">
            <v>776268</v>
          </cell>
        </row>
        <row r="8246">
          <cell r="C8246" t="str">
            <v>48/K-KLK/X/97</v>
          </cell>
          <cell r="D8246" t="str">
            <v>MAHIDE</v>
          </cell>
          <cell r="E8246" t="str">
            <v>752464</v>
          </cell>
          <cell r="F8246" t="str">
            <v>752464</v>
          </cell>
        </row>
        <row r="8247">
          <cell r="C8247" t="str">
            <v>53/K-KLK/X/97</v>
          </cell>
          <cell r="D8247" t="str">
            <v>MAIDE</v>
          </cell>
          <cell r="E8247" t="str">
            <v>771971</v>
          </cell>
          <cell r="F8247" t="str">
            <v>771971</v>
          </cell>
        </row>
        <row r="8248">
          <cell r="C8248" t="str">
            <v>49/K-KLK/X/97</v>
          </cell>
          <cell r="D8248" t="str">
            <v>H. JAFAR HARUN</v>
          </cell>
          <cell r="E8248" t="str">
            <v>783634</v>
          </cell>
          <cell r="F8248" t="str">
            <v>783634</v>
          </cell>
        </row>
        <row r="8249">
          <cell r="C8249" t="str">
            <v>50/K-KLK/X/97</v>
          </cell>
          <cell r="D8249" t="str">
            <v>MUH. BAKRI A. H</v>
          </cell>
          <cell r="E8249" t="str">
            <v>794948</v>
          </cell>
          <cell r="F8249" t="str">
            <v>794948</v>
          </cell>
        </row>
        <row r="8250">
          <cell r="C8250" t="str">
            <v>51/K-KLK/X/97</v>
          </cell>
          <cell r="D8250" t="str">
            <v>S A K K A</v>
          </cell>
          <cell r="E8250" t="str">
            <v>798664</v>
          </cell>
          <cell r="F8250" t="str">
            <v>798664</v>
          </cell>
        </row>
        <row r="8251">
          <cell r="C8251" t="str">
            <v>6/K-KLK/II/01</v>
          </cell>
          <cell r="D8251" t="str">
            <v>S A K K A</v>
          </cell>
          <cell r="E8251" t="str">
            <v>078369</v>
          </cell>
          <cell r="F8251" t="str">
            <v>078369</v>
          </cell>
        </row>
        <row r="8252">
          <cell r="C8252" t="str">
            <v>29/K-KLK/IX/01</v>
          </cell>
          <cell r="D8252" t="str">
            <v>SAKKA</v>
          </cell>
          <cell r="E8252" t="str">
            <v>080409</v>
          </cell>
          <cell r="F8252" t="str">
            <v>080409</v>
          </cell>
        </row>
        <row r="8253">
          <cell r="C8253" t="str">
            <v>20/K-KLK/VII/00</v>
          </cell>
          <cell r="D8253" t="str">
            <v>SAKKA</v>
          </cell>
          <cell r="E8253" t="str">
            <v>039057</v>
          </cell>
          <cell r="F8253" t="str">
            <v>039057</v>
          </cell>
        </row>
        <row r="8254">
          <cell r="C8254" t="str">
            <v>7/K-KLK/III/02</v>
          </cell>
          <cell r="D8254" t="str">
            <v>ASIS SIKKI</v>
          </cell>
          <cell r="E8254" t="str">
            <v>030209</v>
          </cell>
          <cell r="F8254" t="str">
            <v>030209</v>
          </cell>
        </row>
        <row r="8255">
          <cell r="C8255" t="str">
            <v>59/K-KLK/XI/97</v>
          </cell>
          <cell r="D8255" t="str">
            <v>ASIS SIKKI</v>
          </cell>
          <cell r="E8255" t="str">
            <v>072167</v>
          </cell>
          <cell r="F8255" t="str">
            <v>072167</v>
          </cell>
        </row>
        <row r="8256">
          <cell r="C8256" t="str">
            <v>61/K-KLK/XI/97</v>
          </cell>
          <cell r="D8256" t="str">
            <v>IDIRS. HL</v>
          </cell>
          <cell r="E8256" t="str">
            <v>027388</v>
          </cell>
          <cell r="F8256" t="str">
            <v>027388</v>
          </cell>
        </row>
        <row r="8257">
          <cell r="C8257" t="str">
            <v>65/K-KLK/XI/97</v>
          </cell>
          <cell r="D8257" t="str">
            <v>M I D E</v>
          </cell>
          <cell r="E8257" t="str">
            <v>790473</v>
          </cell>
          <cell r="F8257" t="str">
            <v>790473</v>
          </cell>
        </row>
        <row r="8258">
          <cell r="C8258" t="str">
            <v>4/K-KLK/TAR/98</v>
          </cell>
          <cell r="D8258" t="str">
            <v>NICO BARA</v>
          </cell>
          <cell r="E8258" t="str">
            <v>795505</v>
          </cell>
          <cell r="F8258" t="str">
            <v>795505</v>
          </cell>
        </row>
        <row r="8259">
          <cell r="C8259" t="str">
            <v>32/K-KLK/X/01</v>
          </cell>
          <cell r="D8259" t="str">
            <v>NICO BARA S.</v>
          </cell>
          <cell r="E8259" t="str">
            <v>024899</v>
          </cell>
          <cell r="F8259" t="str">
            <v>024899</v>
          </cell>
        </row>
        <row r="8260">
          <cell r="C8260" t="str">
            <v>72/K-KLK/XII/97</v>
          </cell>
          <cell r="D8260" t="str">
            <v>TAMRIN</v>
          </cell>
          <cell r="E8260" t="str">
            <v>795735</v>
          </cell>
          <cell r="F8260" t="str">
            <v>795735</v>
          </cell>
        </row>
        <row r="8261">
          <cell r="C8261" t="str">
            <v>76/K-KLK/XII/97</v>
          </cell>
          <cell r="D8261" t="str">
            <v>BAKKARAENG</v>
          </cell>
          <cell r="E8261" t="str">
            <v>220108</v>
          </cell>
          <cell r="F8261" t="str">
            <v>220108</v>
          </cell>
        </row>
        <row r="8262">
          <cell r="C8262" t="str">
            <v>3/K-KLK/I/98</v>
          </cell>
          <cell r="D8262" t="str">
            <v>TAMRIN</v>
          </cell>
          <cell r="E8262" t="str">
            <v>073242</v>
          </cell>
          <cell r="F8262" t="str">
            <v>073242</v>
          </cell>
        </row>
        <row r="8263">
          <cell r="C8263" t="str">
            <v>7/K-KLK/VII/99</v>
          </cell>
          <cell r="D8263" t="str">
            <v>DARNI SUSANTI</v>
          </cell>
          <cell r="E8263" t="str">
            <v>787888</v>
          </cell>
          <cell r="F8263" t="str">
            <v>787888</v>
          </cell>
        </row>
        <row r="8264">
          <cell r="C8264" t="str">
            <v>8/K-KLK/VIII/99</v>
          </cell>
          <cell r="D8264" t="str">
            <v>ERWIN</v>
          </cell>
          <cell r="E8264" t="str">
            <v>071840</v>
          </cell>
          <cell r="F8264" t="str">
            <v>071840</v>
          </cell>
        </row>
        <row r="8265">
          <cell r="C8265" t="str">
            <v>14/K-KLK/IV/02</v>
          </cell>
          <cell r="D8265" t="str">
            <v>SARIFUDDIN</v>
          </cell>
          <cell r="E8265" t="str">
            <v>249318</v>
          </cell>
          <cell r="F8265" t="str">
            <v>249318</v>
          </cell>
        </row>
        <row r="8266">
          <cell r="C8266" t="str">
            <v>40/K-KLK/X/01</v>
          </cell>
          <cell r="D8266" t="str">
            <v>SYARIFUDDIN</v>
          </cell>
          <cell r="E8266" t="str">
            <v>004089</v>
          </cell>
          <cell r="F8266" t="str">
            <v>004089</v>
          </cell>
        </row>
        <row r="8267">
          <cell r="C8267" t="str">
            <v>3/K-KLK/II/01</v>
          </cell>
          <cell r="D8267" t="str">
            <v>SYARIFUDDIN</v>
          </cell>
          <cell r="E8267" t="str">
            <v>274452</v>
          </cell>
          <cell r="F8267" t="str">
            <v>274452</v>
          </cell>
        </row>
        <row r="8268">
          <cell r="C8268" t="str">
            <v>10/K-KLK/X/99</v>
          </cell>
          <cell r="D8268" t="str">
            <v>SYARIFUDDIN</v>
          </cell>
          <cell r="E8268" t="str">
            <v>934948</v>
          </cell>
          <cell r="F8268" t="str">
            <v>934948</v>
          </cell>
        </row>
        <row r="8269">
          <cell r="C8269" t="str">
            <v>12/K-KLK/XII/99</v>
          </cell>
          <cell r="D8269" t="str">
            <v>HABO GAMA</v>
          </cell>
          <cell r="E8269" t="str">
            <v>075344</v>
          </cell>
          <cell r="F8269" t="str">
            <v>075344</v>
          </cell>
        </row>
        <row r="8270">
          <cell r="C8270" t="str">
            <v>15/K-KLK/IV/98</v>
          </cell>
          <cell r="D8270" t="str">
            <v>SAHARUDDIN</v>
          </cell>
          <cell r="E8270" t="str">
            <v>7Y2845</v>
          </cell>
          <cell r="F8270" t="str">
            <v>7Y2845</v>
          </cell>
        </row>
        <row r="8271">
          <cell r="C8271" t="str">
            <v>2/K-KLK/I/01</v>
          </cell>
          <cell r="D8271" t="str">
            <v>H. ARDIN</v>
          </cell>
          <cell r="E8271" t="str">
            <v>062297</v>
          </cell>
          <cell r="F8271" t="str">
            <v>062297</v>
          </cell>
        </row>
        <row r="8272">
          <cell r="C8272" t="str">
            <v>19/K-KLK/VII/98</v>
          </cell>
          <cell r="D8272" t="str">
            <v>H. HARI</v>
          </cell>
          <cell r="E8272" t="str">
            <v>813648</v>
          </cell>
          <cell r="F8272" t="str">
            <v>813648</v>
          </cell>
        </row>
        <row r="8273">
          <cell r="C8273" t="str">
            <v>7/K-KLK/II/01</v>
          </cell>
          <cell r="D8273" t="str">
            <v>H. AMBO TUWO</v>
          </cell>
          <cell r="E8273" t="str">
            <v>011479</v>
          </cell>
          <cell r="F8273" t="str">
            <v>011479</v>
          </cell>
        </row>
        <row r="8274">
          <cell r="C8274" t="str">
            <v>25/K-KLK/VIII/98</v>
          </cell>
          <cell r="D8274" t="str">
            <v>TAMRIN</v>
          </cell>
          <cell r="E8274" t="str">
            <v>073517</v>
          </cell>
          <cell r="F8274" t="str">
            <v>073517</v>
          </cell>
        </row>
        <row r="8275">
          <cell r="C8275" t="str">
            <v>8/K-KLK/III/01</v>
          </cell>
          <cell r="D8275" t="str">
            <v>F. ROBBY W, SE</v>
          </cell>
          <cell r="E8275" t="str">
            <v>001219</v>
          </cell>
          <cell r="F8275" t="str">
            <v>001219</v>
          </cell>
        </row>
        <row r="8276">
          <cell r="C8276" t="str">
            <v>28/K-KLK/XI/98</v>
          </cell>
          <cell r="D8276" t="str">
            <v>AHMAD NAHIRA</v>
          </cell>
          <cell r="E8276" t="str">
            <v>074074</v>
          </cell>
          <cell r="F8276" t="str">
            <v>074074</v>
          </cell>
        </row>
        <row r="8277">
          <cell r="C8277" t="str">
            <v>14/K-KLK/IV/01</v>
          </cell>
          <cell r="D8277" t="str">
            <v>S A M I R</v>
          </cell>
          <cell r="E8277" t="str">
            <v>078662</v>
          </cell>
          <cell r="F8277" t="str">
            <v>078662</v>
          </cell>
        </row>
        <row r="8278">
          <cell r="C8278" t="str">
            <v>29/K-KLK/XII/98</v>
          </cell>
          <cell r="D8278" t="str">
            <v>MALAYONG</v>
          </cell>
          <cell r="E8278" t="str">
            <v>000695</v>
          </cell>
          <cell r="F8278" t="str">
            <v>000695</v>
          </cell>
        </row>
        <row r="8279">
          <cell r="C8279" t="str">
            <v>15/K-KLK/VI/01</v>
          </cell>
          <cell r="D8279" t="str">
            <v>ARIYANTO</v>
          </cell>
          <cell r="E8279" t="str">
            <v>280278</v>
          </cell>
          <cell r="F8279" t="str">
            <v>280278</v>
          </cell>
        </row>
        <row r="8280">
          <cell r="C8280" t="str">
            <v>40/K-KLK/VII/02</v>
          </cell>
          <cell r="D8280" t="str">
            <v>USMAN  PAMAKKA</v>
          </cell>
          <cell r="E8280" t="str">
            <v>005606</v>
          </cell>
          <cell r="F8280" t="str">
            <v>005606</v>
          </cell>
        </row>
        <row r="8281">
          <cell r="C8281" t="str">
            <v>62/K-KLK/IX/02</v>
          </cell>
          <cell r="D8281" t="str">
            <v>H. MUH YUNUS</v>
          </cell>
          <cell r="E8281" t="str">
            <v>038754</v>
          </cell>
          <cell r="F8281" t="str">
            <v>038754</v>
          </cell>
        </row>
        <row r="8282">
          <cell r="C8282" t="str">
            <v>64/K-KLK/IX/02</v>
          </cell>
          <cell r="D8282" t="str">
            <v>H. MUH YUNUS</v>
          </cell>
          <cell r="E8282" t="str">
            <v>038745</v>
          </cell>
          <cell r="F8282" t="str">
            <v>038745</v>
          </cell>
        </row>
        <row r="8283">
          <cell r="C8283" t="str">
            <v>28/K-KLK/VI/02</v>
          </cell>
          <cell r="D8283" t="str">
            <v>H. MUH YUNUS</v>
          </cell>
          <cell r="E8283" t="str">
            <v>004936</v>
          </cell>
          <cell r="F8283" t="str">
            <v>004936</v>
          </cell>
        </row>
        <row r="8284">
          <cell r="C8284" t="str">
            <v>63/K-KLK/VIII/02</v>
          </cell>
          <cell r="D8284" t="str">
            <v>H. MUH YUNUS</v>
          </cell>
          <cell r="E8284" t="str">
            <v>038753</v>
          </cell>
          <cell r="F8284" t="str">
            <v>038753</v>
          </cell>
        </row>
        <row r="8285">
          <cell r="C8285" t="str">
            <v>5/K-KLK/III/02</v>
          </cell>
          <cell r="D8285" t="str">
            <v>H. MUH. YUNUS</v>
          </cell>
          <cell r="E8285" t="str">
            <v>004642</v>
          </cell>
          <cell r="F8285" t="str">
            <v>004642</v>
          </cell>
        </row>
        <row r="8286">
          <cell r="C8286" t="str">
            <v>49/K-KLK/X/00</v>
          </cell>
          <cell r="D8286" t="str">
            <v xml:space="preserve">DG. A L I </v>
          </cell>
          <cell r="E8286" t="str">
            <v>098611</v>
          </cell>
          <cell r="F8286" t="str">
            <v>098611</v>
          </cell>
        </row>
        <row r="8287">
          <cell r="C8287" t="str">
            <v>45/K-KLK/VIII/02</v>
          </cell>
          <cell r="D8287" t="str">
            <v>DG. ALI</v>
          </cell>
          <cell r="E8287" t="str">
            <v>006279</v>
          </cell>
          <cell r="F8287" t="str">
            <v>006279</v>
          </cell>
        </row>
        <row r="8288">
          <cell r="C8288" t="str">
            <v>2/K-ADD/XI/02</v>
          </cell>
          <cell r="D8288" t="str">
            <v>H. AMING</v>
          </cell>
          <cell r="E8288" t="str">
            <v>084457</v>
          </cell>
          <cell r="F8288" t="str">
            <v>084457</v>
          </cell>
        </row>
        <row r="8289">
          <cell r="C8289" t="str">
            <v>47/K-KLK/VIII/02</v>
          </cell>
          <cell r="D8289" t="str">
            <v>BAKRI</v>
          </cell>
          <cell r="E8289" t="str">
            <v>049004</v>
          </cell>
          <cell r="F8289" t="str">
            <v>049004</v>
          </cell>
        </row>
        <row r="8290">
          <cell r="C8290" t="str">
            <v>6/K-KLK/IV/00</v>
          </cell>
          <cell r="D8290" t="str">
            <v>ASRI AMIRUDDIN</v>
          </cell>
          <cell r="E8290" t="str">
            <v>971581</v>
          </cell>
          <cell r="F8290" t="str">
            <v>971581</v>
          </cell>
        </row>
        <row r="8291">
          <cell r="C8291" t="str">
            <v>33/K-KDI/TAR/97</v>
          </cell>
          <cell r="D8291" t="str">
            <v>BACHTIAR</v>
          </cell>
          <cell r="E8291" t="str">
            <v>673580</v>
          </cell>
          <cell r="F8291" t="str">
            <v>673580</v>
          </cell>
        </row>
        <row r="8292">
          <cell r="C8292" t="str">
            <v>60/K-KLK/XII/00</v>
          </cell>
          <cell r="D8292" t="str">
            <v>H. ST AMANAH</v>
          </cell>
          <cell r="E8292" t="str">
            <v>050019</v>
          </cell>
          <cell r="F8292" t="str">
            <v>050019</v>
          </cell>
        </row>
        <row r="8293">
          <cell r="C8293" t="str">
            <v>27/K-KDI/IV/97</v>
          </cell>
          <cell r="D8293" t="str">
            <v>SUMARA</v>
          </cell>
          <cell r="E8293" t="str">
            <v>715696</v>
          </cell>
          <cell r="F8293" t="str">
            <v>715696</v>
          </cell>
        </row>
        <row r="8294">
          <cell r="C8294" t="str">
            <v>18/K-KLK/V/02</v>
          </cell>
          <cell r="D8294" t="str">
            <v>TAUFIK</v>
          </cell>
          <cell r="E8294" t="str">
            <v>082754</v>
          </cell>
          <cell r="F8294" t="str">
            <v>082754</v>
          </cell>
        </row>
        <row r="8295">
          <cell r="C8295" t="str">
            <v>21/K-LBT/VIII/01</v>
          </cell>
          <cell r="D8295" t="str">
            <v>A. R. NURSIN</v>
          </cell>
          <cell r="E8295" t="str">
            <v>019762</v>
          </cell>
          <cell r="F8295" t="str">
            <v>019762</v>
          </cell>
        </row>
        <row r="8296">
          <cell r="C8296" t="str">
            <v>15/K-LBT/IV/02</v>
          </cell>
          <cell r="D8296" t="str">
            <v>YENI MALDI</v>
          </cell>
          <cell r="E8296" t="str">
            <v>045889</v>
          </cell>
          <cell r="F8296" t="str">
            <v>045889</v>
          </cell>
        </row>
        <row r="8297">
          <cell r="C8297" t="str">
            <v>128/K-PL/XI/96</v>
          </cell>
          <cell r="D8297" t="str">
            <v>HAFID BIN HASAN</v>
          </cell>
          <cell r="E8297" t="str">
            <v>051019</v>
          </cell>
          <cell r="F8297" t="str">
            <v>051019</v>
          </cell>
        </row>
        <row r="8298">
          <cell r="C8298" t="str">
            <v>2/K-LBT/I/00</v>
          </cell>
          <cell r="D8298" t="str">
            <v>AGUSTRISNO</v>
          </cell>
          <cell r="E8298" t="str">
            <v>075579</v>
          </cell>
          <cell r="F8298" t="str">
            <v>075579</v>
          </cell>
        </row>
        <row r="8299">
          <cell r="C8299" t="str">
            <v>3/K-LBT/I/00</v>
          </cell>
          <cell r="D8299" t="str">
            <v>SAUDA IBRAHIM</v>
          </cell>
          <cell r="E8299" t="str">
            <v>075639</v>
          </cell>
          <cell r="F8299" t="str">
            <v>075639</v>
          </cell>
        </row>
        <row r="8300">
          <cell r="C8300" t="str">
            <v>4/K-LBT/II/00</v>
          </cell>
          <cell r="D8300" t="str">
            <v>RIANTO ABDJUL</v>
          </cell>
          <cell r="E8300" t="str">
            <v>075945</v>
          </cell>
          <cell r="F8300" t="str">
            <v>075945</v>
          </cell>
        </row>
        <row r="8301">
          <cell r="C8301" t="str">
            <v>6/K-LBT/III/00</v>
          </cell>
          <cell r="D8301" t="str">
            <v>ABD RAHMAN HAKIM</v>
          </cell>
          <cell r="E8301" t="str">
            <v>043404</v>
          </cell>
          <cell r="F8301" t="str">
            <v>043404</v>
          </cell>
        </row>
        <row r="8302">
          <cell r="C8302" t="str">
            <v>8/K-LBT/IV/00</v>
          </cell>
          <cell r="D8302" t="str">
            <v>ROBINSON BASIRU</v>
          </cell>
          <cell r="E8302" t="str">
            <v>002069</v>
          </cell>
          <cell r="F8302" t="str">
            <v>002069</v>
          </cell>
        </row>
        <row r="8303">
          <cell r="C8303" t="str">
            <v>9/K-LBT/V/00</v>
          </cell>
          <cell r="D8303" t="str">
            <v>DRA SRIKIT RAHMAN</v>
          </cell>
          <cell r="E8303" t="str">
            <v>000256</v>
          </cell>
          <cell r="F8303" t="str">
            <v>000256</v>
          </cell>
        </row>
        <row r="8304">
          <cell r="C8304" t="str">
            <v>10/K-LBT/V/00</v>
          </cell>
          <cell r="D8304" t="str">
            <v>WARA MALIKI</v>
          </cell>
          <cell r="E8304" t="str">
            <v>038761</v>
          </cell>
          <cell r="F8304" t="str">
            <v>038761</v>
          </cell>
        </row>
        <row r="8305">
          <cell r="C8305" t="str">
            <v>11/K-LBT/V/00</v>
          </cell>
          <cell r="D8305" t="str">
            <v>NANG MOHI</v>
          </cell>
          <cell r="E8305" t="str">
            <v>032825</v>
          </cell>
          <cell r="F8305" t="str">
            <v>032825</v>
          </cell>
        </row>
        <row r="8306">
          <cell r="C8306" t="str">
            <v>12/K-LBT/V/00</v>
          </cell>
          <cell r="D8306" t="str">
            <v>YACOB</v>
          </cell>
          <cell r="E8306" t="str">
            <v>006419</v>
          </cell>
          <cell r="F8306" t="str">
            <v>006419</v>
          </cell>
        </row>
        <row r="8307">
          <cell r="C8307" t="str">
            <v>17/K-LBT/IV/01</v>
          </cell>
          <cell r="D8307" t="str">
            <v>YUDI SURATINOYO</v>
          </cell>
          <cell r="E8307" t="str">
            <v>012612</v>
          </cell>
          <cell r="F8307" t="str">
            <v>012612</v>
          </cell>
        </row>
        <row r="8308">
          <cell r="C8308" t="str">
            <v>18/K-LBT/IV/01</v>
          </cell>
          <cell r="D8308" t="str">
            <v>YUDI SURATINOYO</v>
          </cell>
          <cell r="E8308" t="str">
            <v>0143611</v>
          </cell>
          <cell r="F8308" t="str">
            <v>0143611</v>
          </cell>
        </row>
        <row r="8309">
          <cell r="C8309" t="str">
            <v>19/K-LBT/IV/01</v>
          </cell>
          <cell r="D8309" t="str">
            <v>YUDI SURATINOYO</v>
          </cell>
          <cell r="E8309" t="str">
            <v>012973</v>
          </cell>
          <cell r="F8309" t="str">
            <v>012973</v>
          </cell>
        </row>
        <row r="8310">
          <cell r="C8310" t="str">
            <v>49/K-LBT/XI/00</v>
          </cell>
          <cell r="D8310" t="str">
            <v>YUDI SURATINOYO</v>
          </cell>
          <cell r="E8310" t="str">
            <v>008439</v>
          </cell>
          <cell r="F8310" t="str">
            <v>008439</v>
          </cell>
        </row>
        <row r="8311">
          <cell r="C8311" t="str">
            <v>29/K-LBT/VIII/00</v>
          </cell>
          <cell r="D8311" t="str">
            <v>YUDI SURATINOYO</v>
          </cell>
          <cell r="E8311" t="str">
            <v>009825</v>
          </cell>
          <cell r="F8311" t="str">
            <v>009825</v>
          </cell>
        </row>
        <row r="8312">
          <cell r="C8312" t="str">
            <v>19/K-LBT/VI/00</v>
          </cell>
          <cell r="D8312" t="str">
            <v>YUDI SURATINOYO</v>
          </cell>
          <cell r="E8312" t="str">
            <v>007794</v>
          </cell>
          <cell r="F8312" t="str">
            <v>007794</v>
          </cell>
        </row>
        <row r="8313">
          <cell r="C8313" t="str">
            <v>14/K-LBT/VIII/00</v>
          </cell>
          <cell r="D8313" t="str">
            <v>YUDI SURATINOYO</v>
          </cell>
          <cell r="E8313" t="str">
            <v>004165</v>
          </cell>
          <cell r="F8313" t="str">
            <v>004165</v>
          </cell>
        </row>
        <row r="8314">
          <cell r="C8314" t="str">
            <v>17/K-LBT/VIII/00</v>
          </cell>
          <cell r="D8314" t="str">
            <v>YUDI SURATINOYO</v>
          </cell>
          <cell r="E8314" t="str">
            <v>007801</v>
          </cell>
          <cell r="F8314" t="str">
            <v>007801</v>
          </cell>
        </row>
        <row r="8315">
          <cell r="C8315" t="str">
            <v>15/K-LBT/VIII/00</v>
          </cell>
          <cell r="D8315" t="str">
            <v>YUDI SURATINOYO</v>
          </cell>
          <cell r="E8315" t="str">
            <v>000289</v>
          </cell>
          <cell r="F8315" t="str">
            <v>000289</v>
          </cell>
        </row>
        <row r="8316">
          <cell r="C8316" t="str">
            <v>21/K-LBT/VII/00</v>
          </cell>
          <cell r="D8316" t="str">
            <v>YUDI SURATINOYO</v>
          </cell>
          <cell r="E8316" t="str">
            <v>006465</v>
          </cell>
          <cell r="F8316" t="str">
            <v>006465</v>
          </cell>
        </row>
        <row r="8317">
          <cell r="C8317" t="str">
            <v>22/K-LBT/VII/00</v>
          </cell>
          <cell r="D8317" t="str">
            <v>YUDI SURATINOYO</v>
          </cell>
          <cell r="E8317" t="str">
            <v>002198</v>
          </cell>
          <cell r="F8317" t="str">
            <v>002198</v>
          </cell>
        </row>
        <row r="8318">
          <cell r="C8318" t="str">
            <v>25/K-LBT/VIII/00</v>
          </cell>
          <cell r="D8318" t="str">
            <v>YUDI SURATINOYO</v>
          </cell>
          <cell r="E8318" t="str">
            <v>007210</v>
          </cell>
          <cell r="F8318" t="str">
            <v>007210</v>
          </cell>
        </row>
        <row r="8319">
          <cell r="C8319" t="str">
            <v>16/K-LBT/VI/00</v>
          </cell>
          <cell r="D8319" t="str">
            <v>DEDDY CAHYADI</v>
          </cell>
          <cell r="E8319" t="str">
            <v>007800</v>
          </cell>
          <cell r="F8319" t="str">
            <v>007800</v>
          </cell>
        </row>
        <row r="8320">
          <cell r="C8320" t="str">
            <v>24/K-LBT/VIII/00</v>
          </cell>
          <cell r="D8320" t="str">
            <v>ADAM PARAMATA</v>
          </cell>
          <cell r="E8320" t="str">
            <v>007632</v>
          </cell>
          <cell r="F8320" t="str">
            <v>007632</v>
          </cell>
        </row>
        <row r="8321">
          <cell r="C8321" t="str">
            <v>26/K-LBT/VIII/00</v>
          </cell>
          <cell r="D8321" t="str">
            <v>DR FARIDA</v>
          </cell>
          <cell r="E8321" t="str">
            <v>002459</v>
          </cell>
          <cell r="F8321" t="str">
            <v>002459</v>
          </cell>
        </row>
        <row r="8322">
          <cell r="C8322" t="str">
            <v>28/K-LBT/VIII/00</v>
          </cell>
          <cell r="D8322" t="str">
            <v>MUKSIN H. JAFAR</v>
          </cell>
          <cell r="E8322" t="str">
            <v>008318</v>
          </cell>
          <cell r="F8322" t="str">
            <v>008318</v>
          </cell>
        </row>
        <row r="8323">
          <cell r="C8323" t="str">
            <v>30/K-LBT/X/00</v>
          </cell>
          <cell r="D8323" t="str">
            <v>DJON TUNOKO</v>
          </cell>
          <cell r="E8323" t="str">
            <v>077031</v>
          </cell>
          <cell r="F8323" t="str">
            <v>077031</v>
          </cell>
        </row>
        <row r="8324">
          <cell r="C8324" t="str">
            <v>31/K-LBT/X/00</v>
          </cell>
          <cell r="D8324" t="str">
            <v>ELVIS ABUDI</v>
          </cell>
          <cell r="E8324" t="str">
            <v>034119</v>
          </cell>
          <cell r="F8324" t="str">
            <v>034119</v>
          </cell>
        </row>
        <row r="8325">
          <cell r="C8325" t="str">
            <v>32/K-LBT/X/00</v>
          </cell>
          <cell r="D8325" t="str">
            <v>BETTY MELA</v>
          </cell>
          <cell r="E8325" t="str">
            <v>0084430</v>
          </cell>
          <cell r="F8325" t="str">
            <v>0084430</v>
          </cell>
        </row>
        <row r="8326">
          <cell r="C8326" t="str">
            <v>33/K-LBT/IX/00</v>
          </cell>
          <cell r="D8326" t="str">
            <v>HARDI MUH RIZAL</v>
          </cell>
          <cell r="E8326" t="str">
            <v>034130</v>
          </cell>
          <cell r="F8326" t="str">
            <v>034130</v>
          </cell>
        </row>
        <row r="8327">
          <cell r="C8327" t="str">
            <v>34/K-LBT/X/00</v>
          </cell>
          <cell r="D8327" t="str">
            <v>SARI P USU</v>
          </cell>
          <cell r="E8327" t="str">
            <v>034824</v>
          </cell>
          <cell r="F8327" t="str">
            <v>034824</v>
          </cell>
        </row>
        <row r="8328">
          <cell r="C8328" t="str">
            <v>35/K-LBT/X/00</v>
          </cell>
          <cell r="D8328" t="str">
            <v>DEDEN D</v>
          </cell>
          <cell r="E8328" t="str">
            <v>034826</v>
          </cell>
          <cell r="F8328" t="str">
            <v>034826</v>
          </cell>
        </row>
        <row r="8329">
          <cell r="C8329" t="str">
            <v>36/K-LBT/X/00</v>
          </cell>
          <cell r="D8329" t="str">
            <v>PATONA, NY</v>
          </cell>
          <cell r="E8329" t="str">
            <v>033209</v>
          </cell>
          <cell r="F8329" t="str">
            <v>033209</v>
          </cell>
        </row>
        <row r="8330">
          <cell r="C8330" t="str">
            <v>41/K-LBT/V/00</v>
          </cell>
          <cell r="D8330" t="str">
            <v>RAZAK YUSUF</v>
          </cell>
          <cell r="E8330" t="str">
            <v>077352</v>
          </cell>
          <cell r="F8330" t="str">
            <v>077352</v>
          </cell>
        </row>
        <row r="8331">
          <cell r="C8331" t="str">
            <v>37/K-LBT/X/00</v>
          </cell>
          <cell r="D8331" t="str">
            <v>RAZAK YUSUF</v>
          </cell>
          <cell r="E8331" t="str">
            <v>077230</v>
          </cell>
          <cell r="F8331" t="str">
            <v>077230</v>
          </cell>
        </row>
        <row r="8332">
          <cell r="C8332" t="str">
            <v>39/K-LBT/IX/00</v>
          </cell>
          <cell r="D8332" t="str">
            <v>OLGA SUFIT</v>
          </cell>
          <cell r="E8332" t="str">
            <v>009377</v>
          </cell>
          <cell r="F8332" t="str">
            <v>009377</v>
          </cell>
        </row>
        <row r="8333">
          <cell r="C8333" t="str">
            <v>42/K-LBT/IX/00</v>
          </cell>
          <cell r="D8333" t="str">
            <v>SOFYAN ISMAIL</v>
          </cell>
          <cell r="E8333" t="str">
            <v>009366</v>
          </cell>
          <cell r="F8333" t="str">
            <v>009366</v>
          </cell>
        </row>
        <row r="8334">
          <cell r="C8334" t="str">
            <v>43/K-LBT/IX/00</v>
          </cell>
          <cell r="D8334" t="str">
            <v>DJULI</v>
          </cell>
          <cell r="E8334" t="str">
            <v>035586</v>
          </cell>
          <cell r="F8334" t="str">
            <v>035586</v>
          </cell>
        </row>
        <row r="8335">
          <cell r="C8335" t="str">
            <v>44/K-LBT/IX/00</v>
          </cell>
          <cell r="D8335" t="str">
            <v>IDRUS UMAR</v>
          </cell>
          <cell r="E8335" t="str">
            <v>035591</v>
          </cell>
          <cell r="F8335" t="str">
            <v>035591</v>
          </cell>
        </row>
        <row r="8336">
          <cell r="C8336" t="str">
            <v>45/K-LBT/XI/00</v>
          </cell>
          <cell r="D8336" t="str">
            <v>HARUN YUNUS</v>
          </cell>
          <cell r="E8336" t="str">
            <v>035615</v>
          </cell>
          <cell r="F8336" t="str">
            <v>035615</v>
          </cell>
        </row>
        <row r="8337">
          <cell r="C8337" t="str">
            <v>52/K-LBT/XII/00</v>
          </cell>
          <cell r="D8337" t="str">
            <v>HARION HAMIM</v>
          </cell>
          <cell r="E8337" t="str">
            <v>271053</v>
          </cell>
          <cell r="F8337" t="str">
            <v>271053</v>
          </cell>
        </row>
        <row r="8338">
          <cell r="C8338" t="str">
            <v>50/K-LBT/XII/00</v>
          </cell>
          <cell r="D8338" t="str">
            <v>HARTINI NIATY</v>
          </cell>
          <cell r="E8338" t="str">
            <v>036334</v>
          </cell>
          <cell r="F8338" t="str">
            <v>036334</v>
          </cell>
        </row>
        <row r="8339">
          <cell r="C8339" t="str">
            <v>111/K-LBT/IX/02</v>
          </cell>
          <cell r="D8339" t="str">
            <v>AHMAD  PANGGI</v>
          </cell>
          <cell r="E8339" t="str">
            <v>084491</v>
          </cell>
          <cell r="F8339" t="str">
            <v>084491</v>
          </cell>
        </row>
        <row r="8340">
          <cell r="C8340" t="str">
            <v>51/K-LBT/XII/00</v>
          </cell>
          <cell r="D8340" t="str">
            <v>AHMAD U PANGGI</v>
          </cell>
          <cell r="E8340" t="str">
            <v>036335</v>
          </cell>
          <cell r="F8340" t="str">
            <v>036335</v>
          </cell>
        </row>
        <row r="8341">
          <cell r="C8341" t="str">
            <v>53/K-LBT/XII/00</v>
          </cell>
          <cell r="D8341" t="str">
            <v>RIDU BUTUTIHE</v>
          </cell>
          <cell r="E8341" t="str">
            <v>036469</v>
          </cell>
          <cell r="F8341" t="str">
            <v>036469</v>
          </cell>
        </row>
        <row r="8342">
          <cell r="C8342" t="str">
            <v>54/K-LBT/XII/00</v>
          </cell>
          <cell r="D8342" t="str">
            <v>DJAMIN N TUI</v>
          </cell>
          <cell r="E8342" t="str">
            <v>036468</v>
          </cell>
          <cell r="F8342" t="str">
            <v>036468</v>
          </cell>
        </row>
        <row r="8343">
          <cell r="C8343" t="str">
            <v>55/K-LBT/XII/00</v>
          </cell>
          <cell r="D8343" t="str">
            <v>NASIR LAIYA</v>
          </cell>
          <cell r="E8343" t="str">
            <v>036474</v>
          </cell>
          <cell r="F8343" t="str">
            <v>036474</v>
          </cell>
        </row>
        <row r="8344">
          <cell r="C8344" t="str">
            <v>1/K-LBT/I/01</v>
          </cell>
          <cell r="D8344" t="str">
            <v>HERSON JAMADI</v>
          </cell>
          <cell r="E8344" t="str">
            <v>272864</v>
          </cell>
          <cell r="F8344" t="str">
            <v>272864</v>
          </cell>
        </row>
        <row r="8345">
          <cell r="C8345" t="str">
            <v>2/K-LBT/I/01</v>
          </cell>
          <cell r="D8345" t="str">
            <v>TUNE BALANGO</v>
          </cell>
          <cell r="E8345">
            <v>273569</v>
          </cell>
          <cell r="F8345">
            <v>273569</v>
          </cell>
        </row>
        <row r="8346">
          <cell r="C8346" t="str">
            <v>3/K-LBT/I/01</v>
          </cell>
          <cell r="D8346" t="str">
            <v>SUDIRMAN MOBILINGGO</v>
          </cell>
          <cell r="E8346" t="str">
            <v>012936</v>
          </cell>
          <cell r="F8346" t="str">
            <v>012936</v>
          </cell>
        </row>
        <row r="8347">
          <cell r="C8347" t="str">
            <v>5/K-LBT/I/01</v>
          </cell>
          <cell r="D8347" t="str">
            <v>HUSIN H. DJAFAR</v>
          </cell>
          <cell r="E8347" t="str">
            <v>013608</v>
          </cell>
          <cell r="F8347" t="str">
            <v>013608</v>
          </cell>
        </row>
        <row r="8348">
          <cell r="C8348" t="str">
            <v>56/K-LBT/VII/02</v>
          </cell>
          <cell r="D8348" t="str">
            <v>FAISAL BAHAR</v>
          </cell>
          <cell r="E8348" t="str">
            <v>034439</v>
          </cell>
          <cell r="F8348" t="str">
            <v>034439</v>
          </cell>
        </row>
        <row r="8349">
          <cell r="C8349" t="str">
            <v>46/K-LBT/X/01</v>
          </cell>
          <cell r="D8349" t="str">
            <v>FAISAL BAHAR</v>
          </cell>
          <cell r="E8349" t="str">
            <v>026273</v>
          </cell>
          <cell r="F8349" t="str">
            <v>026273</v>
          </cell>
        </row>
        <row r="8350">
          <cell r="C8350" t="str">
            <v>14/K-LBT/IV/01</v>
          </cell>
          <cell r="D8350" t="str">
            <v>FAISAL BAHAR</v>
          </cell>
          <cell r="E8350" t="str">
            <v>014429</v>
          </cell>
          <cell r="F8350" t="str">
            <v>014429</v>
          </cell>
        </row>
        <row r="8351">
          <cell r="C8351" t="str">
            <v>7/K-LBT/II/01</v>
          </cell>
          <cell r="D8351" t="str">
            <v>FAISAL BAHAR</v>
          </cell>
          <cell r="E8351" t="str">
            <v>014434</v>
          </cell>
          <cell r="F8351" t="str">
            <v>014434</v>
          </cell>
        </row>
        <row r="8352">
          <cell r="C8352" t="str">
            <v>9/K-LBT/II/01</v>
          </cell>
          <cell r="D8352" t="str">
            <v>ENDANG IGIRISA</v>
          </cell>
          <cell r="E8352" t="str">
            <v>014437</v>
          </cell>
          <cell r="F8352" t="str">
            <v>014437</v>
          </cell>
        </row>
        <row r="8353">
          <cell r="C8353" t="str">
            <v>63/K-LBT/VII/02</v>
          </cell>
          <cell r="D8353" t="str">
            <v>MALIK PATANGARI</v>
          </cell>
          <cell r="E8353" t="str">
            <v>226573</v>
          </cell>
          <cell r="F8353" t="str">
            <v>226573</v>
          </cell>
        </row>
        <row r="8354">
          <cell r="C8354" t="str">
            <v>10/K-LBT/II/01</v>
          </cell>
          <cell r="D8354" t="str">
            <v>MALIK PATANGARI</v>
          </cell>
          <cell r="E8354" t="str">
            <v>010041</v>
          </cell>
          <cell r="F8354" t="str">
            <v>010041</v>
          </cell>
        </row>
        <row r="8355">
          <cell r="C8355" t="str">
            <v>14/K-MD/I/97</v>
          </cell>
          <cell r="D8355" t="str">
            <v>MALIK. P/NASIR. N</v>
          </cell>
          <cell r="E8355" t="str">
            <v>041326</v>
          </cell>
          <cell r="F8355" t="str">
            <v>041326</v>
          </cell>
        </row>
        <row r="8356">
          <cell r="C8356" t="str">
            <v>11/K-LBT/II/01</v>
          </cell>
          <cell r="D8356" t="str">
            <v>YULIANTI</v>
          </cell>
          <cell r="E8356" t="str">
            <v>014433</v>
          </cell>
          <cell r="F8356" t="str">
            <v>014433</v>
          </cell>
        </row>
        <row r="8357">
          <cell r="C8357" t="str">
            <v>12/K-LBT/III/01</v>
          </cell>
          <cell r="D8357" t="str">
            <v>SALMA THALIB</v>
          </cell>
          <cell r="E8357" t="str">
            <v>078384</v>
          </cell>
          <cell r="F8357" t="str">
            <v>078384</v>
          </cell>
        </row>
        <row r="8358">
          <cell r="C8358" t="str">
            <v>13/K-LBT/III/01</v>
          </cell>
          <cell r="D8358" t="str">
            <v>ISMET DARISE</v>
          </cell>
          <cell r="E8358" t="str">
            <v>0784401</v>
          </cell>
          <cell r="F8358" t="str">
            <v>0784401</v>
          </cell>
        </row>
        <row r="8359">
          <cell r="C8359" t="str">
            <v>15/K-LBT/IV/01</v>
          </cell>
          <cell r="D8359" t="str">
            <v>SYAFRUDDIN DUE</v>
          </cell>
          <cell r="E8359" t="str">
            <v>078518</v>
          </cell>
          <cell r="F8359" t="str">
            <v>078518</v>
          </cell>
        </row>
        <row r="8360">
          <cell r="C8360" t="str">
            <v>20/K-LBT/VI/01</v>
          </cell>
          <cell r="D8360" t="str">
            <v>ADJIS RADJI</v>
          </cell>
          <cell r="E8360" t="str">
            <v>039385</v>
          </cell>
          <cell r="F8360" t="str">
            <v>039385</v>
          </cell>
        </row>
        <row r="8361">
          <cell r="C8361" t="str">
            <v>22/K-LBT/VI/01</v>
          </cell>
          <cell r="D8361" t="str">
            <v>KPRI SEPAKAT</v>
          </cell>
          <cell r="E8361" t="str">
            <v>225013</v>
          </cell>
          <cell r="F8361" t="str">
            <v>225013</v>
          </cell>
        </row>
        <row r="8362">
          <cell r="C8362" t="str">
            <v>23/K-LBT/VI/01</v>
          </cell>
          <cell r="D8362" t="str">
            <v>ODANG ROYANI</v>
          </cell>
          <cell r="E8362" t="str">
            <v>215012</v>
          </cell>
          <cell r="F8362" t="str">
            <v>215012</v>
          </cell>
        </row>
        <row r="8363">
          <cell r="C8363" t="str">
            <v>30/K-LBT/VII/01</v>
          </cell>
          <cell r="D8363" t="str">
            <v>ABDULLAH A. KARIEM</v>
          </cell>
          <cell r="E8363" t="str">
            <v>001439</v>
          </cell>
          <cell r="F8363" t="str">
            <v>001439</v>
          </cell>
        </row>
        <row r="8364">
          <cell r="C8364" t="str">
            <v>31/K-LBT/VII/01</v>
          </cell>
          <cell r="D8364" t="str">
            <v>CV. JATAYU PERKASA</v>
          </cell>
          <cell r="E8364" t="str">
            <v>003757</v>
          </cell>
          <cell r="F8364" t="str">
            <v>003757</v>
          </cell>
        </row>
        <row r="8365">
          <cell r="C8365" t="str">
            <v>32/K-LBT/VII/01</v>
          </cell>
          <cell r="D8365" t="str">
            <v>MARIAM HALIKU</v>
          </cell>
          <cell r="E8365" t="str">
            <v>040677</v>
          </cell>
          <cell r="F8365" t="str">
            <v>040677</v>
          </cell>
        </row>
        <row r="8366">
          <cell r="C8366" t="str">
            <v>34/K-LBT/VIII/01</v>
          </cell>
          <cell r="D8366" t="str">
            <v>HARYONO ASIKU</v>
          </cell>
          <cell r="E8366" t="str">
            <v>022356</v>
          </cell>
          <cell r="F8366" t="str">
            <v>022356</v>
          </cell>
        </row>
        <row r="8367">
          <cell r="C8367" t="str">
            <v>35/K-LBT/VIII/01</v>
          </cell>
          <cell r="D8367" t="str">
            <v>DENY D. SUMADI</v>
          </cell>
          <cell r="E8367" t="str">
            <v>001531</v>
          </cell>
          <cell r="F8367" t="str">
            <v>001531</v>
          </cell>
        </row>
        <row r="8368">
          <cell r="C8368" t="str">
            <v>36/K-LBT/IX/01</v>
          </cell>
          <cell r="D8368" t="str">
            <v>RAMLI ABD WAHID</v>
          </cell>
          <cell r="E8368" t="str">
            <v>0416644</v>
          </cell>
          <cell r="F8368" t="str">
            <v>0416644</v>
          </cell>
        </row>
        <row r="8369">
          <cell r="C8369" t="str">
            <v>37/K-LBT/X/01</v>
          </cell>
          <cell r="D8369" t="str">
            <v>RETTY AKIM</v>
          </cell>
          <cell r="E8369" t="str">
            <v>023779</v>
          </cell>
          <cell r="F8369" t="str">
            <v>023779</v>
          </cell>
        </row>
        <row r="8370">
          <cell r="C8370" t="str">
            <v>38/K-LBT/X/01</v>
          </cell>
          <cell r="D8370" t="str">
            <v>YANSEN IBRAHIM</v>
          </cell>
          <cell r="E8370" t="str">
            <v>284285</v>
          </cell>
          <cell r="F8370" t="str">
            <v>284285</v>
          </cell>
        </row>
        <row r="8371">
          <cell r="C8371" t="str">
            <v>53/K-LBT/XII/01</v>
          </cell>
          <cell r="D8371" t="str">
            <v>BAMBANG HIPPY</v>
          </cell>
          <cell r="E8371" t="str">
            <v>012415</v>
          </cell>
          <cell r="F8371" t="str">
            <v>012415</v>
          </cell>
        </row>
        <row r="8372">
          <cell r="C8372" t="str">
            <v>41/K-LBT/X/01</v>
          </cell>
          <cell r="D8372" t="str">
            <v>KISMAN OHI</v>
          </cell>
          <cell r="E8372" t="str">
            <v>042234</v>
          </cell>
          <cell r="F8372" t="str">
            <v>042234</v>
          </cell>
        </row>
        <row r="8373">
          <cell r="C8373" t="str">
            <v>42/K-LBT/X/01</v>
          </cell>
          <cell r="D8373" t="str">
            <v>MOHAMMAD NASIR</v>
          </cell>
          <cell r="E8373" t="str">
            <v>042240</v>
          </cell>
          <cell r="F8373" t="str">
            <v>042240</v>
          </cell>
        </row>
        <row r="8374">
          <cell r="C8374" t="str">
            <v>43/K-LBT/X/01</v>
          </cell>
          <cell r="D8374" t="str">
            <v>OKA DALILI</v>
          </cell>
          <cell r="E8374" t="str">
            <v>042857</v>
          </cell>
          <cell r="F8374" t="str">
            <v>042857</v>
          </cell>
        </row>
        <row r="8375">
          <cell r="C8375" t="str">
            <v>44/K-LBT/XI/01</v>
          </cell>
          <cell r="D8375" t="str">
            <v>ISMAIL B UMAR</v>
          </cell>
          <cell r="E8375" t="str">
            <v>042849</v>
          </cell>
          <cell r="F8375" t="str">
            <v>042849</v>
          </cell>
        </row>
        <row r="8376">
          <cell r="C8376" t="str">
            <v>47/K-LBT/X/01</v>
          </cell>
          <cell r="D8376" t="str">
            <v>MARTEN NENTO</v>
          </cell>
          <cell r="E8376" t="str">
            <v>001630</v>
          </cell>
          <cell r="F8376" t="str">
            <v>001630</v>
          </cell>
        </row>
        <row r="8377">
          <cell r="C8377" t="str">
            <v>48/K-LBT/XII/01</v>
          </cell>
          <cell r="D8377" t="str">
            <v>ABDILLAH</v>
          </cell>
          <cell r="E8377" t="str">
            <v>043631</v>
          </cell>
          <cell r="F8377" t="str">
            <v>043631</v>
          </cell>
        </row>
        <row r="8378">
          <cell r="C8378" t="str">
            <v>49/K-LBT/XII/01</v>
          </cell>
          <cell r="D8378" t="str">
            <v>SUSANTO A NAPU</v>
          </cell>
          <cell r="E8378">
            <v>0</v>
          </cell>
          <cell r="F8378">
            <v>0</v>
          </cell>
        </row>
        <row r="8379">
          <cell r="C8379" t="str">
            <v>50/K-LBT/XII/01</v>
          </cell>
          <cell r="D8379" t="str">
            <v>IRMAWAY YASIN</v>
          </cell>
          <cell r="E8379" t="str">
            <v>043673</v>
          </cell>
          <cell r="F8379" t="str">
            <v>043673</v>
          </cell>
        </row>
        <row r="8380">
          <cell r="C8380" t="str">
            <v>52/K-LBT/XII/01</v>
          </cell>
          <cell r="D8380" t="str">
            <v>WARSITO PODUNGGE</v>
          </cell>
          <cell r="E8380" t="str">
            <v>285622</v>
          </cell>
          <cell r="F8380" t="str">
            <v>285622</v>
          </cell>
        </row>
        <row r="8381">
          <cell r="C8381" t="str">
            <v>45/K-LBT/X/01</v>
          </cell>
          <cell r="D8381" t="str">
            <v>AMRAN ISHAK</v>
          </cell>
          <cell r="E8381" t="str">
            <v>042232</v>
          </cell>
          <cell r="F8381" t="str">
            <v>042232</v>
          </cell>
        </row>
        <row r="8382">
          <cell r="C8382" t="str">
            <v>17/K-LBT/IV/02</v>
          </cell>
          <cell r="D8382" t="str">
            <v>ARKAM RUCHBAN</v>
          </cell>
          <cell r="E8382" t="str">
            <v>045876</v>
          </cell>
          <cell r="F8382" t="str">
            <v>045876</v>
          </cell>
        </row>
        <row r="8383">
          <cell r="C8383" t="str">
            <v>51/K-LBT/XII/01</v>
          </cell>
          <cell r="D8383" t="str">
            <v>ARKAM RUCHBAN</v>
          </cell>
          <cell r="E8383" t="str">
            <v>001211</v>
          </cell>
          <cell r="F8383" t="str">
            <v>001211</v>
          </cell>
        </row>
        <row r="8384">
          <cell r="C8384" t="str">
            <v>8/K-LBT/III/02</v>
          </cell>
          <cell r="D8384" t="str">
            <v>HASANUDDIN MANYOEK</v>
          </cell>
          <cell r="E8384" t="str">
            <v>226571</v>
          </cell>
          <cell r="F8384" t="str">
            <v>226571</v>
          </cell>
        </row>
        <row r="8385">
          <cell r="C8385" t="str">
            <v>26/K-LBT/IV/02</v>
          </cell>
          <cell r="D8385" t="str">
            <v>KENT ABU BAKAR</v>
          </cell>
          <cell r="E8385" t="str">
            <v>031846</v>
          </cell>
          <cell r="F8385" t="str">
            <v>031846</v>
          </cell>
        </row>
        <row r="8386">
          <cell r="C8386" t="str">
            <v>25/K-LBT/IV/02</v>
          </cell>
          <cell r="D8386" t="str">
            <v>RISWAN MOHI</v>
          </cell>
          <cell r="E8386" t="str">
            <v>290182</v>
          </cell>
          <cell r="F8386" t="str">
            <v>290182</v>
          </cell>
        </row>
        <row r="8387">
          <cell r="C8387" t="str">
            <v>22/K-LBT/IV/02</v>
          </cell>
          <cell r="D8387" t="str">
            <v>UMAR ADIPU</v>
          </cell>
          <cell r="E8387" t="str">
            <v>045897</v>
          </cell>
          <cell r="F8387" t="str">
            <v>045897</v>
          </cell>
        </row>
        <row r="8388">
          <cell r="C8388" t="str">
            <v>20/K-LBT/IV/02</v>
          </cell>
          <cell r="D8388" t="str">
            <v>SUDIN RAHIM</v>
          </cell>
          <cell r="E8388" t="str">
            <v>288873</v>
          </cell>
          <cell r="F8388" t="str">
            <v>288873</v>
          </cell>
        </row>
        <row r="8389">
          <cell r="C8389" t="str">
            <v>69/K-LBT/VIII/02</v>
          </cell>
          <cell r="D8389" t="str">
            <v>IR. ERNI THALIB</v>
          </cell>
          <cell r="E8389" t="str">
            <v>000599</v>
          </cell>
          <cell r="F8389" t="str">
            <v>000599</v>
          </cell>
        </row>
        <row r="8390">
          <cell r="C8390" t="str">
            <v>24/K-LBT/IV/02</v>
          </cell>
          <cell r="D8390" t="str">
            <v>NECHO ALI</v>
          </cell>
          <cell r="E8390" t="str">
            <v>045897</v>
          </cell>
          <cell r="F8390" t="str">
            <v>045897</v>
          </cell>
        </row>
        <row r="8391">
          <cell r="C8391" t="str">
            <v>23/K-LBT/IV/02</v>
          </cell>
          <cell r="D8391" t="str">
            <v>ISKANDAR MANGOPA</v>
          </cell>
          <cell r="E8391" t="str">
            <v>031840</v>
          </cell>
          <cell r="F8391" t="str">
            <v>031840</v>
          </cell>
        </row>
        <row r="8392">
          <cell r="C8392" t="str">
            <v>32/K-LBT/V/02</v>
          </cell>
          <cell r="D8392" t="str">
            <v>FARID TATU</v>
          </cell>
          <cell r="E8392" t="str">
            <v>046487</v>
          </cell>
          <cell r="F8392" t="str">
            <v>046487</v>
          </cell>
        </row>
        <row r="8393">
          <cell r="C8393" t="str">
            <v>31/K-LBT/V/02</v>
          </cell>
          <cell r="D8393" t="str">
            <v>ALI USMAN</v>
          </cell>
          <cell r="E8393" t="str">
            <v>046502</v>
          </cell>
          <cell r="F8393" t="str">
            <v>046502</v>
          </cell>
        </row>
        <row r="8394">
          <cell r="C8394" t="str">
            <v>30/K-LBT/V/02</v>
          </cell>
          <cell r="D8394" t="str">
            <v>IDRIS HADJI</v>
          </cell>
          <cell r="E8394" t="str">
            <v>046499</v>
          </cell>
          <cell r="F8394" t="str">
            <v>046499</v>
          </cell>
        </row>
        <row r="8395">
          <cell r="C8395" t="str">
            <v>28/K-LBT/V/02</v>
          </cell>
          <cell r="D8395" t="str">
            <v>RADEN S TOLOLIO</v>
          </cell>
          <cell r="E8395" t="str">
            <v>045895</v>
          </cell>
          <cell r="F8395" t="str">
            <v>045895</v>
          </cell>
        </row>
        <row r="8396">
          <cell r="C8396" t="str">
            <v>27/K-LBT/V/02</v>
          </cell>
          <cell r="D8396" t="str">
            <v>HELMIS RAHMAN</v>
          </cell>
          <cell r="E8396" t="str">
            <v>045890</v>
          </cell>
          <cell r="F8396" t="str">
            <v>045890</v>
          </cell>
        </row>
        <row r="8397">
          <cell r="C8397" t="str">
            <v>33/K-LBT/V/02</v>
          </cell>
          <cell r="D8397" t="str">
            <v>ISWAN HAMZAH</v>
          </cell>
          <cell r="E8397" t="str">
            <v>046481</v>
          </cell>
          <cell r="F8397" t="str">
            <v>046481</v>
          </cell>
        </row>
        <row r="8398">
          <cell r="C8398" t="str">
            <v>34/K-LBT/V/02</v>
          </cell>
          <cell r="D8398" t="str">
            <v>ISMAIL LADIKU</v>
          </cell>
          <cell r="E8398" t="str">
            <v>046484</v>
          </cell>
          <cell r="F8398" t="str">
            <v>046484</v>
          </cell>
        </row>
        <row r="8399">
          <cell r="C8399" t="str">
            <v>36/K-LBT/V/02</v>
          </cell>
          <cell r="D8399" t="str">
            <v>IRWAN LAROKO</v>
          </cell>
          <cell r="E8399" t="str">
            <v>046480</v>
          </cell>
          <cell r="F8399" t="str">
            <v>046480</v>
          </cell>
        </row>
        <row r="8400">
          <cell r="C8400" t="str">
            <v>44/K-LBT/V/02</v>
          </cell>
          <cell r="D8400" t="str">
            <v>EMILIA YACOB MOKODOMPIT</v>
          </cell>
          <cell r="E8400" t="str">
            <v>082731</v>
          </cell>
          <cell r="F8400" t="str">
            <v>082731</v>
          </cell>
        </row>
        <row r="8401">
          <cell r="C8401" t="str">
            <v>45/K-LBT/V/02</v>
          </cell>
          <cell r="D8401" t="str">
            <v>EMILIA YACOB MOKODOMPIT</v>
          </cell>
          <cell r="E8401" t="str">
            <v>047528</v>
          </cell>
          <cell r="F8401" t="str">
            <v>047528</v>
          </cell>
        </row>
        <row r="8402">
          <cell r="C8402" t="str">
            <v>70/K-LBT/VIII/02</v>
          </cell>
          <cell r="D8402" t="str">
            <v>H. ANWAR</v>
          </cell>
          <cell r="E8402" t="str">
            <v>293589</v>
          </cell>
          <cell r="F8402" t="str">
            <v>293589</v>
          </cell>
        </row>
        <row r="8403">
          <cell r="C8403" t="str">
            <v>75/K-LBT/VIII/02</v>
          </cell>
          <cell r="D8403" t="str">
            <v>RAMLI K. LAMATOWA</v>
          </cell>
          <cell r="E8403" t="str">
            <v>083841</v>
          </cell>
          <cell r="F8403" t="str">
            <v>083841</v>
          </cell>
        </row>
        <row r="8404">
          <cell r="C8404" t="str">
            <v>66/K-LBT/VII/02</v>
          </cell>
          <cell r="D8404" t="str">
            <v>CV. AMANDA JAYA</v>
          </cell>
          <cell r="E8404" t="str">
            <v>033298</v>
          </cell>
          <cell r="F8404" t="str">
            <v>033298</v>
          </cell>
        </row>
        <row r="8405">
          <cell r="C8405" t="str">
            <v>58/K-LBT/VII/02</v>
          </cell>
          <cell r="D8405" t="str">
            <v>DEWA KETUT KERTI</v>
          </cell>
          <cell r="E8405" t="str">
            <v>083348</v>
          </cell>
          <cell r="F8405" t="str">
            <v>083348</v>
          </cell>
        </row>
        <row r="8406">
          <cell r="C8406" t="str">
            <v>60/K-LBT/VII/02</v>
          </cell>
          <cell r="D8406" t="str">
            <v>LILIANY Y. DUA</v>
          </cell>
          <cell r="E8406" t="str">
            <v>0332289</v>
          </cell>
          <cell r="F8406" t="str">
            <v>0332289</v>
          </cell>
        </row>
        <row r="8407">
          <cell r="C8407" t="str">
            <v>47/K-LBT/VI/02</v>
          </cell>
          <cell r="D8407" t="str">
            <v>RUSBIN MOONTY</v>
          </cell>
          <cell r="E8407" t="str">
            <v>005637</v>
          </cell>
          <cell r="F8407" t="str">
            <v>005637</v>
          </cell>
        </row>
        <row r="8408">
          <cell r="C8408" t="str">
            <v>48/K-LBT/VI/02</v>
          </cell>
          <cell r="D8408" t="str">
            <v>SAKRIS  NAILI</v>
          </cell>
          <cell r="E8408" t="str">
            <v>291187</v>
          </cell>
          <cell r="F8408" t="str">
            <v>291187</v>
          </cell>
        </row>
        <row r="8409">
          <cell r="C8409" t="str">
            <v>51/K-LBT/VI/02</v>
          </cell>
          <cell r="D8409" t="str">
            <v>HARYANTO MOPANGGA</v>
          </cell>
          <cell r="E8409" t="str">
            <v>047472</v>
          </cell>
          <cell r="F8409" t="str">
            <v>047472</v>
          </cell>
        </row>
        <row r="8410">
          <cell r="C8410" t="str">
            <v>52/K-LBT/VI/02</v>
          </cell>
          <cell r="D8410" t="str">
            <v>HAIDAR BUULU</v>
          </cell>
          <cell r="E8410" t="str">
            <v>047475</v>
          </cell>
          <cell r="F8410" t="str">
            <v>047475</v>
          </cell>
        </row>
        <row r="8411">
          <cell r="C8411" t="str">
            <v>50/K-LBT/VI/02</v>
          </cell>
          <cell r="D8411" t="str">
            <v>EDA MOMIJO</v>
          </cell>
          <cell r="E8411" t="str">
            <v>047467</v>
          </cell>
          <cell r="F8411" t="str">
            <v>047467</v>
          </cell>
        </row>
        <row r="8412">
          <cell r="C8412" t="str">
            <v>5/K-LBT/II/02</v>
          </cell>
          <cell r="D8412" t="str">
            <v>AMBON MUDIN</v>
          </cell>
          <cell r="E8412" t="str">
            <v>044584</v>
          </cell>
          <cell r="F8412" t="str">
            <v>044584</v>
          </cell>
        </row>
        <row r="8413">
          <cell r="C8413" t="str">
            <v>14/K-LBT/IV/02</v>
          </cell>
          <cell r="D8413" t="str">
            <v>INONG MUSALAM</v>
          </cell>
          <cell r="E8413" t="str">
            <v>045874</v>
          </cell>
          <cell r="F8413" t="str">
            <v>045874</v>
          </cell>
        </row>
        <row r="8414">
          <cell r="C8414" t="str">
            <v>7/K-LBT/III/02</v>
          </cell>
          <cell r="D8414" t="str">
            <v>YANTO BIKI</v>
          </cell>
          <cell r="E8414" t="str">
            <v>001738</v>
          </cell>
          <cell r="F8414" t="str">
            <v>001738</v>
          </cell>
        </row>
        <row r="8415">
          <cell r="C8415" t="str">
            <v>6/K-LBT/III/02</v>
          </cell>
          <cell r="D8415" t="str">
            <v>NURDIN K. SUMAILA</v>
          </cell>
          <cell r="E8415" t="str">
            <v>1X4336</v>
          </cell>
          <cell r="F8415" t="str">
            <v>1X4336</v>
          </cell>
        </row>
        <row r="8416">
          <cell r="C8416" t="str">
            <v>13/K-LBT/IV/02</v>
          </cell>
          <cell r="D8416" t="str">
            <v>DRS. SUHARDI R.MA</v>
          </cell>
          <cell r="E8416" t="str">
            <v>045900</v>
          </cell>
          <cell r="F8416" t="str">
            <v>045900</v>
          </cell>
        </row>
        <row r="8417">
          <cell r="C8417" t="str">
            <v>18/K-LBT/IV/02</v>
          </cell>
          <cell r="D8417" t="str">
            <v>RISNA DAI</v>
          </cell>
          <cell r="E8417" t="str">
            <v>045893</v>
          </cell>
          <cell r="F8417" t="str">
            <v>045893</v>
          </cell>
        </row>
        <row r="8418">
          <cell r="C8418" t="str">
            <v>12/K-LBT/IV/02</v>
          </cell>
          <cell r="D8418" t="str">
            <v>CHRIESTIEN SUPIT</v>
          </cell>
          <cell r="E8418" t="str">
            <v>288899</v>
          </cell>
          <cell r="F8418" t="str">
            <v>288899</v>
          </cell>
        </row>
        <row r="8419">
          <cell r="C8419" t="str">
            <v>21/K-LBT/IV/02</v>
          </cell>
          <cell r="D8419" t="str">
            <v>CHRISTIN SUPIT</v>
          </cell>
          <cell r="E8419" t="str">
            <v>000178</v>
          </cell>
          <cell r="F8419" t="str">
            <v>000178</v>
          </cell>
        </row>
        <row r="8420">
          <cell r="C8420" t="str">
            <v>1/K-LBT/I/02</v>
          </cell>
          <cell r="D8420" t="str">
            <v>SOFYAN PONTOH</v>
          </cell>
          <cell r="E8420" t="str">
            <v>081494</v>
          </cell>
          <cell r="F8420" t="str">
            <v>081494</v>
          </cell>
        </row>
        <row r="8421">
          <cell r="C8421" t="str">
            <v>62/K-LBT/VII/02</v>
          </cell>
          <cell r="D8421" t="str">
            <v>IRVAN DATUKRAMAI</v>
          </cell>
          <cell r="E8421" t="str">
            <v>045469</v>
          </cell>
          <cell r="F8421" t="str">
            <v>045469</v>
          </cell>
        </row>
        <row r="8422">
          <cell r="C8422" t="str">
            <v>64/K-LBT/VII/02</v>
          </cell>
          <cell r="D8422" t="str">
            <v>HALID  MATAHARI</v>
          </cell>
          <cell r="E8422" t="str">
            <v>293587</v>
          </cell>
          <cell r="F8422" t="str">
            <v>293587</v>
          </cell>
        </row>
        <row r="8423">
          <cell r="C8423" t="str">
            <v>65/K-LBT/VII/02</v>
          </cell>
          <cell r="D8423" t="str">
            <v>TOMI WAWORUNTU</v>
          </cell>
          <cell r="E8423" t="str">
            <v>083344</v>
          </cell>
          <cell r="F8423" t="str">
            <v>083344</v>
          </cell>
        </row>
        <row r="8424">
          <cell r="C8424" t="str">
            <v>73/K-LBT/VIII/02</v>
          </cell>
          <cell r="D8424" t="str">
            <v>HARUN HUSAIN</v>
          </cell>
          <cell r="E8424" t="str">
            <v>048208</v>
          </cell>
          <cell r="F8424" t="str">
            <v>048208</v>
          </cell>
        </row>
        <row r="8425">
          <cell r="C8425" t="str">
            <v>54/K-LBT/VII/02</v>
          </cell>
          <cell r="D8425" t="str">
            <v>H. SIDIN TANJO</v>
          </cell>
          <cell r="E8425" t="str">
            <v>047470</v>
          </cell>
          <cell r="F8425" t="str">
            <v>047470</v>
          </cell>
        </row>
        <row r="8426">
          <cell r="C8426" t="str">
            <v>55/K-LBT/VII/02</v>
          </cell>
          <cell r="D8426" t="str">
            <v>NICO TULOLI</v>
          </cell>
          <cell r="E8426" t="str">
            <v>2R290181</v>
          </cell>
          <cell r="F8426" t="str">
            <v>2R290181</v>
          </cell>
        </row>
        <row r="8427">
          <cell r="C8427" t="str">
            <v>57/K-LBT/VII/02</v>
          </cell>
          <cell r="D8427" t="str">
            <v>NARTI USMAN</v>
          </cell>
          <cell r="E8427" t="str">
            <v>083348</v>
          </cell>
          <cell r="F8427" t="str">
            <v>083348</v>
          </cell>
        </row>
        <row r="8428">
          <cell r="C8428" t="str">
            <v>94/K-LBT/IX/02</v>
          </cell>
          <cell r="D8428" t="str">
            <v>DAUD  D J</v>
          </cell>
          <cell r="E8428" t="str">
            <v>084018</v>
          </cell>
          <cell r="F8428" t="str">
            <v>084018</v>
          </cell>
        </row>
        <row r="8429">
          <cell r="C8429" t="str">
            <v>97/K-LBT/IX/02</v>
          </cell>
          <cell r="D8429" t="str">
            <v>YUSRIN YUSUF</v>
          </cell>
          <cell r="E8429" t="str">
            <v>049017</v>
          </cell>
          <cell r="F8429" t="str">
            <v>049017</v>
          </cell>
        </row>
        <row r="8430">
          <cell r="C8430" t="str">
            <v>99/K-LBT/IX/02</v>
          </cell>
          <cell r="D8430" t="str">
            <v>HASANA POTALE</v>
          </cell>
          <cell r="E8430" t="str">
            <v>084493</v>
          </cell>
          <cell r="F8430" t="str">
            <v>084493</v>
          </cell>
        </row>
        <row r="8431">
          <cell r="C8431" t="str">
            <v>93/K-LBT/IX/02</v>
          </cell>
          <cell r="D8431" t="str">
            <v>AMINAH MUHAMMAD</v>
          </cell>
          <cell r="E8431" t="str">
            <v>084485</v>
          </cell>
          <cell r="F8431" t="str">
            <v>084485</v>
          </cell>
        </row>
        <row r="8432">
          <cell r="C8432" t="str">
            <v>96/K-LBT/IX/02</v>
          </cell>
          <cell r="D8432" t="str">
            <v>HANI  ISHAK</v>
          </cell>
          <cell r="E8432" t="str">
            <v>048222</v>
          </cell>
          <cell r="F8432" t="str">
            <v>048222</v>
          </cell>
        </row>
        <row r="8433">
          <cell r="C8433" t="str">
            <v>108/K-LBT/IX/02</v>
          </cell>
          <cell r="D8433" t="str">
            <v>EVERT  FRITS N</v>
          </cell>
          <cell r="E8433" t="str">
            <v>084499</v>
          </cell>
          <cell r="F8433" t="str">
            <v>084499</v>
          </cell>
        </row>
        <row r="8434">
          <cell r="C8434" t="str">
            <v>53/K-LBT/VI/02</v>
          </cell>
          <cell r="D8434" t="str">
            <v>FERIYANTO MAYULU</v>
          </cell>
          <cell r="E8434" t="str">
            <v>047317</v>
          </cell>
          <cell r="F8434" t="str">
            <v>047317</v>
          </cell>
        </row>
        <row r="8435">
          <cell r="C8435" t="str">
            <v>72/K-LBT/VIII/02</v>
          </cell>
          <cell r="D8435" t="str">
            <v>IRFAN LAHAWALO</v>
          </cell>
          <cell r="E8435" t="str">
            <v>047325</v>
          </cell>
          <cell r="F8435" t="str">
            <v>047325</v>
          </cell>
        </row>
        <row r="8436">
          <cell r="C8436" t="str">
            <v>85/K-LBT/VIII/02</v>
          </cell>
          <cell r="D8436" t="str">
            <v>RAHMINA P. SAHI</v>
          </cell>
          <cell r="E8436" t="str">
            <v>251196</v>
          </cell>
          <cell r="F8436" t="str">
            <v>251196</v>
          </cell>
        </row>
        <row r="8437">
          <cell r="C8437" t="str">
            <v>71/K-LBT/VIII/02</v>
          </cell>
          <cell r="D8437" t="str">
            <v>LANOPE</v>
          </cell>
          <cell r="E8437" t="str">
            <v>033288</v>
          </cell>
          <cell r="F8437" t="str">
            <v>033288</v>
          </cell>
        </row>
        <row r="8438">
          <cell r="C8438" t="str">
            <v>80/K-LBT/VIII/02</v>
          </cell>
          <cell r="D8438" t="str">
            <v>HAMZAH DAALIUA</v>
          </cell>
          <cell r="E8438" t="str">
            <v>047321</v>
          </cell>
          <cell r="F8438" t="str">
            <v>047321</v>
          </cell>
        </row>
        <row r="8439">
          <cell r="C8439" t="str">
            <v>83/K-LBT/VIII/02</v>
          </cell>
          <cell r="D8439" t="str">
            <v>ISAK LIKALANG</v>
          </cell>
          <cell r="E8439" t="str">
            <v>273344</v>
          </cell>
          <cell r="F8439" t="str">
            <v>273344</v>
          </cell>
        </row>
        <row r="8440">
          <cell r="C8440" t="str">
            <v>82/K-LBT/VIII/02</v>
          </cell>
          <cell r="D8440" t="str">
            <v>ABDUL R. YUSUF</v>
          </cell>
          <cell r="E8440" t="str">
            <v>294411</v>
          </cell>
          <cell r="F8440" t="str">
            <v>294411</v>
          </cell>
        </row>
        <row r="8441">
          <cell r="C8441" t="str">
            <v>78/K-LBT/VIII/02</v>
          </cell>
          <cell r="D8441" t="str">
            <v>YULIANA LIHAWA</v>
          </cell>
          <cell r="E8441" t="str">
            <v>048220</v>
          </cell>
          <cell r="F8441" t="str">
            <v>048220</v>
          </cell>
        </row>
        <row r="8442">
          <cell r="C8442" t="str">
            <v>79/K-LBT/VIII/02</v>
          </cell>
          <cell r="D8442" t="str">
            <v>YAMAN YUNUS</v>
          </cell>
          <cell r="E8442" t="str">
            <v>083840</v>
          </cell>
          <cell r="F8442" t="str">
            <v>083840</v>
          </cell>
        </row>
        <row r="8443">
          <cell r="C8443" t="str">
            <v>77/K-LBT/VIII/02</v>
          </cell>
          <cell r="D8443" t="str">
            <v>SUJADI SUGENG</v>
          </cell>
          <cell r="E8443" t="str">
            <v>048221</v>
          </cell>
          <cell r="F8443" t="str">
            <v>048221</v>
          </cell>
        </row>
        <row r="8444">
          <cell r="C8444" t="str">
            <v>74/K-LBT/VIII/02</v>
          </cell>
          <cell r="D8444" t="str">
            <v>BOKU LUMULA</v>
          </cell>
          <cell r="E8444" t="str">
            <v>083844</v>
          </cell>
          <cell r="F8444" t="str">
            <v>083844</v>
          </cell>
        </row>
        <row r="8445">
          <cell r="C8445" t="str">
            <v>91/K-LBT/VIII/02</v>
          </cell>
          <cell r="D8445" t="str">
            <v>DJERY  JONI LENDO</v>
          </cell>
          <cell r="E8445" t="str">
            <v>084480</v>
          </cell>
          <cell r="F8445" t="str">
            <v>084480</v>
          </cell>
        </row>
        <row r="8446">
          <cell r="C8446" t="str">
            <v>89/K-LBT/VIII/02</v>
          </cell>
          <cell r="D8446" t="str">
            <v>SYAMSU TANNYO</v>
          </cell>
          <cell r="E8446" t="str">
            <v>084482</v>
          </cell>
          <cell r="F8446" t="str">
            <v>084482</v>
          </cell>
        </row>
        <row r="8447">
          <cell r="C8447" t="str">
            <v>88/K-LBT/VIII/02</v>
          </cell>
          <cell r="D8447" t="str">
            <v>SAIFUL HIOLA</v>
          </cell>
          <cell r="E8447" t="str">
            <v>294439</v>
          </cell>
          <cell r="F8447" t="str">
            <v>294439</v>
          </cell>
        </row>
        <row r="8448">
          <cell r="C8448" t="str">
            <v>84/K-LBT/VIII/02</v>
          </cell>
          <cell r="D8448" t="str">
            <v>MUSRAN RAHMOLA</v>
          </cell>
          <cell r="E8448" t="str">
            <v>273327</v>
          </cell>
          <cell r="F8448" t="str">
            <v>273327</v>
          </cell>
        </row>
        <row r="8449">
          <cell r="C8449" t="str">
            <v>86/K-LBT/VIII/02</v>
          </cell>
          <cell r="D8449" t="str">
            <v>RUSMAN PAKAYA</v>
          </cell>
          <cell r="E8449" t="str">
            <v>037135</v>
          </cell>
          <cell r="F8449" t="str">
            <v>037135</v>
          </cell>
        </row>
        <row r="8450">
          <cell r="C8450" t="str">
            <v>76/K-LBT/VIII/02</v>
          </cell>
          <cell r="D8450" t="str">
            <v>YUSNA ISMAIL</v>
          </cell>
          <cell r="E8450" t="str">
            <v>083825</v>
          </cell>
          <cell r="F8450" t="str">
            <v>083825</v>
          </cell>
        </row>
        <row r="8451">
          <cell r="C8451" t="str">
            <v>81/K-LBT/VIII/02</v>
          </cell>
          <cell r="D8451" t="str">
            <v>SUMITRO MUDA</v>
          </cell>
          <cell r="E8451" t="str">
            <v>083828</v>
          </cell>
          <cell r="F8451" t="str">
            <v>083828</v>
          </cell>
        </row>
        <row r="8452">
          <cell r="C8452" t="str">
            <v>67/K-LBT/VII/02</v>
          </cell>
          <cell r="D8452" t="str">
            <v>KALSUM MUSTAFA</v>
          </cell>
          <cell r="E8452" t="str">
            <v>000358</v>
          </cell>
          <cell r="F8452" t="str">
            <v>000358</v>
          </cell>
        </row>
        <row r="8453">
          <cell r="C8453" t="str">
            <v>101/K-LBT/IX/02</v>
          </cell>
          <cell r="D8453" t="str">
            <v>HENDRIK INAKU</v>
          </cell>
          <cell r="E8453" t="str">
            <v>049012</v>
          </cell>
          <cell r="F8453" t="str">
            <v>049012</v>
          </cell>
        </row>
        <row r="8454">
          <cell r="C8454" t="str">
            <v>87/K-LBT/VIII/02</v>
          </cell>
          <cell r="D8454" t="str">
            <v>IS PIKOLI</v>
          </cell>
          <cell r="E8454" t="str">
            <v>037136</v>
          </cell>
          <cell r="F8454" t="str">
            <v>037136</v>
          </cell>
        </row>
        <row r="8455">
          <cell r="C8455" t="str">
            <v>130/K-LBT/XI/02</v>
          </cell>
          <cell r="D8455" t="str">
            <v>ERWIN NAJOAN</v>
          </cell>
          <cell r="E8455" t="str">
            <v>002290</v>
          </cell>
          <cell r="F8455" t="str">
            <v>002290</v>
          </cell>
        </row>
        <row r="8456">
          <cell r="C8456" t="str">
            <v>120/K-LBT/X/02</v>
          </cell>
          <cell r="D8456" t="str">
            <v>DRA. ROHANA MOHI</v>
          </cell>
          <cell r="E8456" t="str">
            <v>085210</v>
          </cell>
          <cell r="F8456" t="str">
            <v>085210</v>
          </cell>
        </row>
        <row r="8457">
          <cell r="C8457" t="str">
            <v>133/K-LBT/XI/02</v>
          </cell>
          <cell r="D8457" t="str">
            <v>TAMRIN ALI</v>
          </cell>
          <cell r="E8457" t="str">
            <v>086017</v>
          </cell>
          <cell r="F8457" t="str">
            <v>086017</v>
          </cell>
        </row>
        <row r="8458">
          <cell r="C8458" t="str">
            <v>68/K-LBT/VII/02</v>
          </cell>
          <cell r="D8458" t="str">
            <v>PT. KSC JAYA</v>
          </cell>
          <cell r="E8458" t="str">
            <v>000647</v>
          </cell>
          <cell r="F8458" t="str">
            <v>000647</v>
          </cell>
        </row>
        <row r="8459">
          <cell r="C8459" t="str">
            <v>59/K-LBT/VII/02</v>
          </cell>
          <cell r="D8459" t="str">
            <v>SUMARDI YUSUF</v>
          </cell>
          <cell r="E8459" t="str">
            <v>048223</v>
          </cell>
          <cell r="F8459" t="str">
            <v>048223</v>
          </cell>
        </row>
        <row r="8460">
          <cell r="C8460" t="str">
            <v>49/K-LBT/VI/02</v>
          </cell>
          <cell r="D8460" t="str">
            <v>SYAHRUDDIN TAHJUN</v>
          </cell>
          <cell r="E8460" t="str">
            <v>083345</v>
          </cell>
          <cell r="F8460" t="str">
            <v>083345</v>
          </cell>
        </row>
        <row r="8461">
          <cell r="C8461" t="str">
            <v>90/K-LBT/VIII/02</v>
          </cell>
          <cell r="D8461" t="str">
            <v>KUBE  HAMJATI</v>
          </cell>
          <cell r="E8461" t="str">
            <v>084501</v>
          </cell>
          <cell r="F8461" t="str">
            <v>084501</v>
          </cell>
        </row>
        <row r="8462">
          <cell r="C8462" t="str">
            <v>139/K-LBT/XII/02</v>
          </cell>
          <cell r="D8462" t="str">
            <v>DARWIN GANI</v>
          </cell>
          <cell r="E8462" t="str">
            <v>086865</v>
          </cell>
          <cell r="F8462" t="str">
            <v>086865</v>
          </cell>
        </row>
        <row r="8463">
          <cell r="C8463" t="str">
            <v>138/K-LBT/XII/02</v>
          </cell>
          <cell r="D8463" t="str">
            <v>ALU  UMAR</v>
          </cell>
          <cell r="E8463" t="str">
            <v>086868</v>
          </cell>
          <cell r="F8463" t="str">
            <v>086868</v>
          </cell>
        </row>
        <row r="8464">
          <cell r="C8464" t="str">
            <v>40/K-LBT/V/02</v>
          </cell>
          <cell r="D8464" t="str">
            <v>ABD RAHMAN YUNUS</v>
          </cell>
          <cell r="E8464" t="str">
            <v>046479</v>
          </cell>
          <cell r="F8464" t="str">
            <v>046479</v>
          </cell>
        </row>
        <row r="8465">
          <cell r="C8465" t="str">
            <v>137/K-LBT/XII/02</v>
          </cell>
          <cell r="D8465" t="str">
            <v>IWAN BOBIHU</v>
          </cell>
          <cell r="E8465" t="str">
            <v>298314</v>
          </cell>
          <cell r="F8465" t="str">
            <v>298314</v>
          </cell>
        </row>
        <row r="8466">
          <cell r="C8466" t="str">
            <v>136/K-LBT/XI/02</v>
          </cell>
          <cell r="D8466" t="str">
            <v>ARMIN ABDUL</v>
          </cell>
          <cell r="E8466" t="str">
            <v>086866</v>
          </cell>
          <cell r="F8466" t="str">
            <v>086866</v>
          </cell>
        </row>
        <row r="8467">
          <cell r="C8467" t="str">
            <v>35/K-LBT/V/02</v>
          </cell>
          <cell r="D8467" t="str">
            <v>MUHAMMAD HATTA MUSTAFA</v>
          </cell>
          <cell r="E8467" t="str">
            <v>290157</v>
          </cell>
          <cell r="F8467" t="str">
            <v>290157</v>
          </cell>
        </row>
        <row r="8468">
          <cell r="C8468" t="str">
            <v>135/K-LBT/XI/02</v>
          </cell>
          <cell r="D8468" t="str">
            <v>DRS IDRIS DAI</v>
          </cell>
          <cell r="E8468" t="str">
            <v>086067</v>
          </cell>
          <cell r="F8468" t="str">
            <v>086067</v>
          </cell>
        </row>
        <row r="8469">
          <cell r="C8469" t="str">
            <v>134/K-LBT/XI/02</v>
          </cell>
          <cell r="D8469" t="str">
            <v>DJISMAN HENSE</v>
          </cell>
          <cell r="E8469" t="str">
            <v>086063</v>
          </cell>
          <cell r="F8469" t="str">
            <v>086063</v>
          </cell>
        </row>
        <row r="8470">
          <cell r="C8470" t="str">
            <v>132/K-LBT/XI/02</v>
          </cell>
          <cell r="D8470" t="str">
            <v>ULFA MUHAMMAD</v>
          </cell>
          <cell r="E8470" t="str">
            <v>086022</v>
          </cell>
          <cell r="F8470" t="str">
            <v>086022</v>
          </cell>
        </row>
        <row r="8471">
          <cell r="C8471" t="str">
            <v>131/K-LBT/XI/02</v>
          </cell>
          <cell r="D8471" t="str">
            <v>AANG S WIJAYA</v>
          </cell>
          <cell r="E8471" t="str">
            <v>051621</v>
          </cell>
          <cell r="F8471" t="str">
            <v>051621</v>
          </cell>
        </row>
        <row r="8472">
          <cell r="C8472" t="str">
            <v>129/K-LBT/XI/02</v>
          </cell>
          <cell r="D8472" t="str">
            <v>ALFIAN Z. PONTOH</v>
          </cell>
          <cell r="E8472" t="str">
            <v>085125</v>
          </cell>
          <cell r="F8472" t="str">
            <v>085125</v>
          </cell>
        </row>
        <row r="8473">
          <cell r="C8473" t="str">
            <v>29/K-LBT/V/02</v>
          </cell>
          <cell r="D8473" t="str">
            <v>HENDRIK BAHUTALA</v>
          </cell>
          <cell r="E8473" t="str">
            <v>046500</v>
          </cell>
          <cell r="F8473" t="str">
            <v>046500</v>
          </cell>
        </row>
        <row r="8474">
          <cell r="C8474" t="str">
            <v>128/K-LBT/XI/02</v>
          </cell>
          <cell r="D8474" t="str">
            <v>ABD WAHAB</v>
          </cell>
          <cell r="E8474" t="str">
            <v>085146</v>
          </cell>
          <cell r="F8474" t="str">
            <v>085146</v>
          </cell>
        </row>
        <row r="8475">
          <cell r="C8475" t="str">
            <v>127/K-LBT/XI/02</v>
          </cell>
          <cell r="D8475" t="str">
            <v>DARWIS ISMAIL</v>
          </cell>
          <cell r="E8475" t="str">
            <v>295723</v>
          </cell>
          <cell r="F8475" t="str">
            <v>295723</v>
          </cell>
        </row>
        <row r="8476">
          <cell r="C8476" t="str">
            <v>126/K-LBT/XI/02</v>
          </cell>
          <cell r="D8476" t="str">
            <v>RUSDIN HUSAIN</v>
          </cell>
          <cell r="E8476" t="str">
            <v>084015</v>
          </cell>
          <cell r="F8476" t="str">
            <v>084015</v>
          </cell>
        </row>
        <row r="8477">
          <cell r="C8477" t="str">
            <v>125/K-LBT/XI/02</v>
          </cell>
          <cell r="D8477" t="str">
            <v xml:space="preserve">MAIMUN </v>
          </cell>
          <cell r="E8477" t="str">
            <v>049685</v>
          </cell>
          <cell r="F8477" t="str">
            <v>049685</v>
          </cell>
        </row>
        <row r="8478">
          <cell r="C8478" t="str">
            <v>124/K-LBT/X/02</v>
          </cell>
          <cell r="D8478" t="str">
            <v>NASRI M SAID</v>
          </cell>
          <cell r="E8478" t="str">
            <v>0813141</v>
          </cell>
          <cell r="F8478" t="str">
            <v>0813141</v>
          </cell>
        </row>
        <row r="8479">
          <cell r="C8479" t="str">
            <v>123/K-LBT/X/02</v>
          </cell>
          <cell r="D8479" t="str">
            <v>SAMAD MARAU</v>
          </cell>
          <cell r="E8479" t="str">
            <v>083839</v>
          </cell>
          <cell r="F8479" t="str">
            <v>083839</v>
          </cell>
        </row>
        <row r="8480">
          <cell r="C8480" t="str">
            <v>122/K-LBT/X/02</v>
          </cell>
          <cell r="D8480" t="str">
            <v>MARDAN WAL</v>
          </cell>
          <cell r="E8480" t="str">
            <v>085151</v>
          </cell>
          <cell r="F8480" t="str">
            <v>085151</v>
          </cell>
        </row>
        <row r="8481">
          <cell r="C8481" t="str">
            <v>121/K-LBT/X/02</v>
          </cell>
          <cell r="D8481" t="str">
            <v>RIMAN SALEH</v>
          </cell>
          <cell r="E8481" t="str">
            <v>049876</v>
          </cell>
          <cell r="F8481" t="str">
            <v>049876</v>
          </cell>
        </row>
        <row r="8482">
          <cell r="C8482" t="str">
            <v>119/K-LBT/X/02</v>
          </cell>
          <cell r="D8482" t="str">
            <v>MUH UMAR</v>
          </cell>
          <cell r="E8482" t="str">
            <v>049783</v>
          </cell>
          <cell r="F8482" t="str">
            <v>049783</v>
          </cell>
        </row>
        <row r="8483">
          <cell r="C8483" t="str">
            <v>118/K-LBT/X/02</v>
          </cell>
          <cell r="D8483" t="str">
            <v>MUH, JAFAR</v>
          </cell>
          <cell r="E8483" t="str">
            <v>012963</v>
          </cell>
          <cell r="F8483" t="str">
            <v>012963</v>
          </cell>
        </row>
        <row r="8484">
          <cell r="C8484" t="str">
            <v>117/K-LBT/X/02</v>
          </cell>
          <cell r="D8484" t="str">
            <v>YAHYA TULABU</v>
          </cell>
          <cell r="E8484" t="str">
            <v>085139</v>
          </cell>
          <cell r="F8484" t="str">
            <v>085139</v>
          </cell>
        </row>
        <row r="8485">
          <cell r="C8485" t="str">
            <v>116/K-LBT/IX/02</v>
          </cell>
          <cell r="D8485" t="str">
            <v>RAHMAN RASYID</v>
          </cell>
          <cell r="E8485" t="str">
            <v>049882</v>
          </cell>
          <cell r="F8485" t="str">
            <v>049882</v>
          </cell>
        </row>
        <row r="8486">
          <cell r="C8486" t="str">
            <v>115/K-LBT/IX/02</v>
          </cell>
          <cell r="D8486" t="str">
            <v>RADJAK INADO</v>
          </cell>
          <cell r="E8486" t="str">
            <v>0388120</v>
          </cell>
          <cell r="F8486" t="str">
            <v>0388120</v>
          </cell>
        </row>
        <row r="8487">
          <cell r="C8487" t="str">
            <v>16/K-LBT/IV/02</v>
          </cell>
          <cell r="D8487" t="str">
            <v>LIAN HUSIN</v>
          </cell>
          <cell r="E8487" t="str">
            <v>0822240</v>
          </cell>
          <cell r="F8487" t="str">
            <v>0822240</v>
          </cell>
        </row>
        <row r="8488">
          <cell r="C8488" t="str">
            <v>114/K-LBT/IX/02</v>
          </cell>
          <cell r="D8488" t="str">
            <v>IBRAHIM BORONG</v>
          </cell>
          <cell r="E8488" t="str">
            <v>085403</v>
          </cell>
          <cell r="F8488" t="str">
            <v>085403</v>
          </cell>
        </row>
        <row r="8489">
          <cell r="C8489" t="str">
            <v>113/K-LBT/IX/02</v>
          </cell>
          <cell r="D8489" t="str">
            <v>AMRAN SAHID</v>
          </cell>
          <cell r="E8489" t="str">
            <v>084014</v>
          </cell>
          <cell r="F8489" t="str">
            <v>084014</v>
          </cell>
        </row>
        <row r="8490">
          <cell r="C8490" t="str">
            <v>11/K-LBT/IV/02</v>
          </cell>
          <cell r="D8490" t="str">
            <v>DEKY VELIX WAGIU, SH</v>
          </cell>
          <cell r="E8490" t="str">
            <v>001821</v>
          </cell>
          <cell r="F8490" t="str">
            <v>001821</v>
          </cell>
        </row>
        <row r="8491">
          <cell r="C8491" t="str">
            <v>110/K-LBT/IX/02</v>
          </cell>
          <cell r="D8491" t="str">
            <v>ARMAN HIOLA</v>
          </cell>
          <cell r="E8491" t="str">
            <v>049007</v>
          </cell>
          <cell r="F8491" t="str">
            <v>049007</v>
          </cell>
        </row>
        <row r="8492">
          <cell r="C8492" t="str">
            <v>10/K-LBT/III/02</v>
          </cell>
          <cell r="D8492" t="str">
            <v>DRA. WAHYUNI HARUN</v>
          </cell>
          <cell r="E8492" t="str">
            <v>045083</v>
          </cell>
          <cell r="F8492" t="str">
            <v>045083</v>
          </cell>
        </row>
        <row r="8493">
          <cell r="C8493" t="str">
            <v>109/K-LBT/IX/02</v>
          </cell>
          <cell r="D8493" t="str">
            <v>BASIR  MAKUTA</v>
          </cell>
          <cell r="E8493" t="str">
            <v>038692</v>
          </cell>
          <cell r="F8493" t="str">
            <v>038692</v>
          </cell>
        </row>
        <row r="8494">
          <cell r="C8494" t="str">
            <v>9/K-LBT/V/02</v>
          </cell>
          <cell r="D8494" t="str">
            <v>ZAINAL ABIDIN</v>
          </cell>
          <cell r="E8494" t="str">
            <v>045102</v>
          </cell>
          <cell r="F8494" t="str">
            <v>045102</v>
          </cell>
        </row>
        <row r="8495">
          <cell r="C8495" t="str">
            <v>107/K-LBT/IX/02</v>
          </cell>
          <cell r="D8495" t="str">
            <v>HJ. ADRIANUS FIKI</v>
          </cell>
          <cell r="E8495" t="str">
            <v>084504</v>
          </cell>
          <cell r="F8495" t="str">
            <v>084504</v>
          </cell>
        </row>
        <row r="8496">
          <cell r="C8496" t="str">
            <v>106/K-LBT/IX/02</v>
          </cell>
          <cell r="D8496" t="str">
            <v>DRS. SULAEMAN</v>
          </cell>
          <cell r="E8496" t="str">
            <v>049010</v>
          </cell>
          <cell r="F8496" t="str">
            <v>049010</v>
          </cell>
        </row>
        <row r="8497">
          <cell r="C8497" t="str">
            <v>2/K-LBT/I/02</v>
          </cell>
          <cell r="D8497" t="str">
            <v>PT. ANGKASA TJ EXPRES</v>
          </cell>
          <cell r="E8497" t="str">
            <v>027897</v>
          </cell>
          <cell r="F8497" t="str">
            <v>027897</v>
          </cell>
        </row>
        <row r="8498">
          <cell r="C8498" t="str">
            <v>3/K-LBT/I/02</v>
          </cell>
          <cell r="D8498" t="str">
            <v>PT. ANGKASA TJ EXPRES</v>
          </cell>
          <cell r="E8498" t="str">
            <v>027900</v>
          </cell>
          <cell r="F8498" t="str">
            <v>027900</v>
          </cell>
        </row>
        <row r="8499">
          <cell r="C8499" t="str">
            <v>4/K-LBT/II/02</v>
          </cell>
          <cell r="D8499" t="str">
            <v>PT. ANGKASA TRIJAYA</v>
          </cell>
          <cell r="E8499" t="str">
            <v>024892</v>
          </cell>
          <cell r="F8499" t="str">
            <v>024892</v>
          </cell>
        </row>
        <row r="8500">
          <cell r="C8500" t="str">
            <v>105/K-LBT/IX/02</v>
          </cell>
          <cell r="D8500" t="str">
            <v>FARIS  LAHAMUTU</v>
          </cell>
          <cell r="E8500" t="str">
            <v>038734</v>
          </cell>
          <cell r="F8500" t="str">
            <v>038734</v>
          </cell>
        </row>
        <row r="8501">
          <cell r="C8501" t="str">
            <v>104/K-LBT/IX/02</v>
          </cell>
          <cell r="D8501" t="str">
            <v>UTJE  YABU</v>
          </cell>
          <cell r="E8501" t="str">
            <v>084362</v>
          </cell>
          <cell r="F8501" t="str">
            <v>084362</v>
          </cell>
        </row>
        <row r="8502">
          <cell r="C8502" t="str">
            <v>103/K-LBT/IX/02</v>
          </cell>
          <cell r="D8502" t="str">
            <v>ABU  BAKAR</v>
          </cell>
          <cell r="E8502" t="str">
            <v>047480</v>
          </cell>
          <cell r="F8502" t="str">
            <v>047480</v>
          </cell>
        </row>
        <row r="8503">
          <cell r="C8503" t="str">
            <v>102/K-LBT/IX/02</v>
          </cell>
          <cell r="D8503" t="str">
            <v>JAINUDDIN  BAKARI</v>
          </cell>
          <cell r="E8503" t="str">
            <v>084505</v>
          </cell>
          <cell r="F8503" t="str">
            <v>084505</v>
          </cell>
        </row>
        <row r="8504">
          <cell r="C8504" t="str">
            <v>100/K-LBT/IX/02</v>
          </cell>
          <cell r="D8504" t="str">
            <v>TOMMY  FRANS</v>
          </cell>
          <cell r="E8504" t="str">
            <v>049045</v>
          </cell>
          <cell r="F8504" t="str">
            <v>049045</v>
          </cell>
        </row>
        <row r="8505">
          <cell r="C8505" t="str">
            <v>98/K-LBT/IX/02</v>
          </cell>
          <cell r="D8505" t="str">
            <v>IRWAN YUSUF</v>
          </cell>
          <cell r="E8505" t="str">
            <v>049016</v>
          </cell>
          <cell r="F8505" t="str">
            <v>049016</v>
          </cell>
        </row>
        <row r="8506">
          <cell r="C8506" t="str">
            <v>5/K-LBT/I/95</v>
          </cell>
          <cell r="D8506" t="str">
            <v>ISWAN H.PAUDI</v>
          </cell>
          <cell r="E8506" t="str">
            <v>033816</v>
          </cell>
          <cell r="F8506" t="str">
            <v>033816</v>
          </cell>
        </row>
        <row r="8507">
          <cell r="C8507" t="str">
            <v>46/K-LBT/XI/00</v>
          </cell>
          <cell r="D8507" t="str">
            <v>ISMAIL DIHUMA</v>
          </cell>
          <cell r="E8507" t="str">
            <v>011621</v>
          </cell>
          <cell r="F8507" t="str">
            <v>011621</v>
          </cell>
        </row>
        <row r="8508">
          <cell r="C8508" t="str">
            <v>31/K-LBT/VIII/97</v>
          </cell>
          <cell r="D8508" t="str">
            <v>CHANDRA PAKAYA</v>
          </cell>
          <cell r="E8508" t="str">
            <v>069217</v>
          </cell>
          <cell r="F8508" t="str">
            <v>069217</v>
          </cell>
        </row>
        <row r="8509">
          <cell r="C8509" t="str">
            <v>27/K-LBT/VIII/00</v>
          </cell>
          <cell r="D8509" t="str">
            <v>USMAN HUBU</v>
          </cell>
          <cell r="E8509" t="str">
            <v>000086</v>
          </cell>
          <cell r="F8509" t="str">
            <v>000086</v>
          </cell>
        </row>
        <row r="8510">
          <cell r="C8510" t="str">
            <v>18/K-LBT/VIII/99</v>
          </cell>
          <cell r="D8510" t="str">
            <v>USMAN HUBU</v>
          </cell>
          <cell r="E8510" t="str">
            <v>003109</v>
          </cell>
          <cell r="F8510" t="str">
            <v>003109</v>
          </cell>
        </row>
        <row r="8511">
          <cell r="C8511" t="str">
            <v>21/K-LBT/XI/99</v>
          </cell>
          <cell r="D8511" t="str">
            <v>PETURS TAMMMU</v>
          </cell>
          <cell r="E8511" t="str">
            <v>000148</v>
          </cell>
          <cell r="F8511" t="str">
            <v>000148</v>
          </cell>
        </row>
        <row r="8512">
          <cell r="C8512" t="str">
            <v>61/K-LBT/XI/95</v>
          </cell>
          <cell r="D8512" t="str">
            <v>HADIAH. HP</v>
          </cell>
          <cell r="E8512" t="str">
            <v>042758</v>
          </cell>
          <cell r="F8512" t="str">
            <v>042758</v>
          </cell>
        </row>
        <row r="8513">
          <cell r="C8513" t="str">
            <v>39/K-LBT/X/01</v>
          </cell>
          <cell r="D8513" t="str">
            <v>F.N. MOMONGAN</v>
          </cell>
          <cell r="E8513" t="str">
            <v>042233</v>
          </cell>
          <cell r="F8513" t="str">
            <v>042233</v>
          </cell>
        </row>
        <row r="8514">
          <cell r="C8514" t="str">
            <v>2/K-LBT/IX/96</v>
          </cell>
          <cell r="D8514" t="str">
            <v>A R I F</v>
          </cell>
          <cell r="E8514" t="str">
            <v>043734</v>
          </cell>
          <cell r="F8514" t="str">
            <v>043734</v>
          </cell>
        </row>
        <row r="8515">
          <cell r="C8515" t="str">
            <v>4/K-LBT/I/96</v>
          </cell>
          <cell r="D8515" t="str">
            <v>RAHMAT ZEES</v>
          </cell>
          <cell r="E8515" t="str">
            <v>046452</v>
          </cell>
          <cell r="F8515" t="str">
            <v>046452</v>
          </cell>
        </row>
        <row r="8516">
          <cell r="C8516" t="str">
            <v>11/K-LBT/III/96</v>
          </cell>
          <cell r="D8516" t="str">
            <v>ISKANDAR P</v>
          </cell>
          <cell r="E8516" t="str">
            <v>046347</v>
          </cell>
          <cell r="F8516" t="str">
            <v>046347</v>
          </cell>
        </row>
        <row r="8517">
          <cell r="C8517" t="str">
            <v>15/K-LBT/III/96</v>
          </cell>
          <cell r="D8517" t="str">
            <v>WIRTA ABUBAKAR</v>
          </cell>
          <cell r="E8517" t="str">
            <v>047632</v>
          </cell>
          <cell r="F8517" t="str">
            <v>047632</v>
          </cell>
        </row>
        <row r="8518">
          <cell r="C8518" t="str">
            <v>17/K-LBT/III/96</v>
          </cell>
          <cell r="D8518" t="str">
            <v>IWAN D. TALIPI</v>
          </cell>
          <cell r="E8518" t="str">
            <v>044503</v>
          </cell>
          <cell r="F8518" t="str">
            <v>044503</v>
          </cell>
        </row>
        <row r="8519">
          <cell r="C8519" t="str">
            <v>18/K-LBT/III/96</v>
          </cell>
          <cell r="D8519" t="str">
            <v>HAMIM SAMAN</v>
          </cell>
          <cell r="E8519" t="str">
            <v>049250</v>
          </cell>
          <cell r="F8519" t="str">
            <v>049250</v>
          </cell>
        </row>
        <row r="8520">
          <cell r="C8520" t="str">
            <v>21/K-LBT/IV/96</v>
          </cell>
          <cell r="D8520" t="str">
            <v>AHMAD IBRAHIM</v>
          </cell>
          <cell r="E8520" t="str">
            <v>049033</v>
          </cell>
          <cell r="F8520" t="str">
            <v>049033</v>
          </cell>
        </row>
        <row r="8521">
          <cell r="C8521" t="str">
            <v>24/K-LBT/VII/96</v>
          </cell>
          <cell r="D8521" t="str">
            <v>IRIANI KIYAI</v>
          </cell>
          <cell r="E8521" t="str">
            <v>046457</v>
          </cell>
          <cell r="F8521" t="str">
            <v>046457</v>
          </cell>
        </row>
        <row r="8522">
          <cell r="C8522" t="str">
            <v>22/K-LBT/III/97</v>
          </cell>
          <cell r="D8522" t="str">
            <v>SAMIM KADILI</v>
          </cell>
          <cell r="E8522" t="str">
            <v>076866</v>
          </cell>
          <cell r="F8522" t="str">
            <v>076866</v>
          </cell>
        </row>
        <row r="8523">
          <cell r="C8523" t="str">
            <v>39/K-LBT/IX/97</v>
          </cell>
          <cell r="D8523" t="str">
            <v>ARIF BAKARI</v>
          </cell>
          <cell r="E8523" t="str">
            <v>042315</v>
          </cell>
          <cell r="F8523" t="str">
            <v>042315</v>
          </cell>
        </row>
        <row r="8524">
          <cell r="C8524" t="str">
            <v>34/K-LBT/IX/96</v>
          </cell>
          <cell r="D8524" t="str">
            <v>H.S. A. PANIGORO</v>
          </cell>
          <cell r="E8524" t="str">
            <v>653364</v>
          </cell>
          <cell r="F8524" t="str">
            <v>653364</v>
          </cell>
        </row>
        <row r="8525">
          <cell r="C8525" t="str">
            <v>36/K-LBT/X/96</v>
          </cell>
          <cell r="D8525" t="str">
            <v>SUHARYO H. DAU</v>
          </cell>
          <cell r="E8525" t="str">
            <v>039443</v>
          </cell>
          <cell r="F8525" t="str">
            <v>039443</v>
          </cell>
        </row>
        <row r="8526">
          <cell r="C8526" t="str">
            <v>38/K-LBT/X/96</v>
          </cell>
          <cell r="D8526" t="str">
            <v>MARYAM YUSUF</v>
          </cell>
          <cell r="E8526" t="str">
            <v>020951</v>
          </cell>
          <cell r="F8526" t="str">
            <v>020951</v>
          </cell>
        </row>
        <row r="8527">
          <cell r="C8527" t="str">
            <v>39/K-LBT/X/96</v>
          </cell>
          <cell r="D8527" t="str">
            <v>DJAFAR KADIR</v>
          </cell>
          <cell r="E8527" t="str">
            <v>054099</v>
          </cell>
          <cell r="F8527" t="str">
            <v>054099</v>
          </cell>
        </row>
        <row r="8528">
          <cell r="C8528" t="str">
            <v>50/K-LBT/XII/96</v>
          </cell>
          <cell r="D8528" t="str">
            <v>KAROLINA ANTU</v>
          </cell>
          <cell r="E8528" t="str">
            <v>060054</v>
          </cell>
          <cell r="F8528" t="str">
            <v>060054</v>
          </cell>
        </row>
        <row r="8529">
          <cell r="C8529" t="str">
            <v>1/K-LBT/I/97</v>
          </cell>
          <cell r="D8529" t="str">
            <v>HAMID LUMBATO</v>
          </cell>
          <cell r="E8529" t="str">
            <v>060058</v>
          </cell>
          <cell r="F8529" t="str">
            <v>060058</v>
          </cell>
        </row>
        <row r="8530">
          <cell r="C8530" t="str">
            <v>8/K-LBT/IV/97</v>
          </cell>
          <cell r="D8530" t="str">
            <v>IMRAN PAKAYA</v>
          </cell>
          <cell r="E8530">
            <v>715675</v>
          </cell>
          <cell r="F8530">
            <v>715675</v>
          </cell>
        </row>
        <row r="8531">
          <cell r="C8531" t="str">
            <v>53/K-LBT/XI/97</v>
          </cell>
          <cell r="D8531" t="str">
            <v>KRISTIAN GREES</v>
          </cell>
          <cell r="E8531" t="str">
            <v>073269</v>
          </cell>
          <cell r="F8531" t="str">
            <v>073269</v>
          </cell>
        </row>
        <row r="8532">
          <cell r="C8532" t="str">
            <v>10/K-LBT/V/97</v>
          </cell>
          <cell r="D8532" t="str">
            <v>KRISTIAN GREES</v>
          </cell>
          <cell r="E8532" t="str">
            <v>064354</v>
          </cell>
          <cell r="F8532" t="str">
            <v>064354</v>
          </cell>
        </row>
        <row r="8533">
          <cell r="C8533" t="str">
            <v>33/K-LBT/VII/01</v>
          </cell>
          <cell r="D8533" t="str">
            <v>KRISTIEN SUPIT</v>
          </cell>
          <cell r="E8533" t="str">
            <v>001492</v>
          </cell>
          <cell r="F8533" t="str">
            <v>001492</v>
          </cell>
        </row>
        <row r="8534">
          <cell r="C8534" t="str">
            <v>24/K-LBT/VII/97</v>
          </cell>
          <cell r="D8534" t="str">
            <v>KARIM TAHIR</v>
          </cell>
          <cell r="E8534" t="str">
            <v>067863</v>
          </cell>
          <cell r="F8534" t="str">
            <v>067863</v>
          </cell>
        </row>
        <row r="8535">
          <cell r="C8535" t="str">
            <v>11/K-MDO/V/97</v>
          </cell>
          <cell r="D8535" t="str">
            <v>KARIM TAHIR</v>
          </cell>
          <cell r="E8535" t="str">
            <v>064353</v>
          </cell>
          <cell r="F8535" t="str">
            <v>064353</v>
          </cell>
        </row>
        <row r="8536">
          <cell r="C8536" t="str">
            <v>6/K-LBT/I/01</v>
          </cell>
          <cell r="D8536" t="str">
            <v>IMRAN AHMAD</v>
          </cell>
          <cell r="E8536" t="str">
            <v>273575</v>
          </cell>
          <cell r="F8536" t="str">
            <v>273575</v>
          </cell>
        </row>
        <row r="8537">
          <cell r="C8537" t="str">
            <v>40/K-LBT/X/00</v>
          </cell>
          <cell r="D8537" t="str">
            <v>IMRAN AHMAD</v>
          </cell>
          <cell r="E8537" t="str">
            <v>083055</v>
          </cell>
          <cell r="F8537" t="str">
            <v>083055</v>
          </cell>
        </row>
        <row r="8538">
          <cell r="C8538" t="str">
            <v>38/K-LBT/IX/00</v>
          </cell>
          <cell r="D8538" t="str">
            <v>IMRAN AHMAD</v>
          </cell>
          <cell r="E8538" t="str">
            <v>083050</v>
          </cell>
          <cell r="F8538" t="str">
            <v>083050</v>
          </cell>
        </row>
        <row r="8539">
          <cell r="C8539" t="str">
            <v>20/K-LBT/IX/99</v>
          </cell>
          <cell r="D8539" t="str">
            <v>IMRAN AHMAD</v>
          </cell>
          <cell r="E8539" t="str">
            <v>003650</v>
          </cell>
          <cell r="F8539" t="str">
            <v>003650</v>
          </cell>
        </row>
        <row r="8540">
          <cell r="C8540" t="str">
            <v>21/K-LBT/VII/97</v>
          </cell>
          <cell r="D8540" t="str">
            <v>RIDWAN ANGGIO</v>
          </cell>
          <cell r="E8540" t="str">
            <v>067867</v>
          </cell>
          <cell r="F8540" t="str">
            <v>067867</v>
          </cell>
        </row>
        <row r="8541">
          <cell r="C8541" t="str">
            <v>25/K-LBT/VII/97</v>
          </cell>
          <cell r="D8541" t="str">
            <v>SALEH.  LAMATENGGO</v>
          </cell>
          <cell r="E8541">
            <v>779207</v>
          </cell>
          <cell r="F8541">
            <v>779207</v>
          </cell>
        </row>
        <row r="8542">
          <cell r="C8542" t="str">
            <v>26/K-LBT/VIII/97</v>
          </cell>
          <cell r="D8542" t="str">
            <v>ARIFIN OTULUWA</v>
          </cell>
          <cell r="E8542" t="str">
            <v>067854</v>
          </cell>
          <cell r="F8542" t="str">
            <v>067854</v>
          </cell>
        </row>
        <row r="8543">
          <cell r="C8543" t="str">
            <v>28/K-LBT/VIII/97</v>
          </cell>
          <cell r="D8543" t="str">
            <v>HENNY SURUSA</v>
          </cell>
          <cell r="E8543" t="str">
            <v>069215</v>
          </cell>
          <cell r="F8543" t="str">
            <v>069215</v>
          </cell>
        </row>
        <row r="8544">
          <cell r="C8544" t="str">
            <v>29/K-LBT/VIII/97</v>
          </cell>
          <cell r="D8544" t="str">
            <v>AMRAN RASYID</v>
          </cell>
          <cell r="E8544" t="str">
            <v>034116</v>
          </cell>
          <cell r="F8544" t="str">
            <v>034116</v>
          </cell>
        </row>
        <row r="8545">
          <cell r="C8545" t="str">
            <v>32/K-LBT/VIII/97</v>
          </cell>
          <cell r="D8545" t="str">
            <v>SANTJE ABDULLAH</v>
          </cell>
          <cell r="E8545" t="str">
            <v>067856</v>
          </cell>
          <cell r="F8545" t="str">
            <v>067856</v>
          </cell>
        </row>
        <row r="8546">
          <cell r="C8546" t="str">
            <v>34/K-LBT/VIII/97</v>
          </cell>
          <cell r="D8546" t="str">
            <v>A. RAUF SHR</v>
          </cell>
          <cell r="E8546" t="str">
            <v>067861</v>
          </cell>
          <cell r="F8546" t="str">
            <v>067861</v>
          </cell>
        </row>
        <row r="8547">
          <cell r="C8547" t="str">
            <v>23/K-LBT/VIII/00</v>
          </cell>
          <cell r="D8547" t="str">
            <v>ARIFIN HELINGO</v>
          </cell>
          <cell r="E8547" t="str">
            <v>005383</v>
          </cell>
          <cell r="F8547" t="str">
            <v>005383</v>
          </cell>
        </row>
        <row r="8548">
          <cell r="C8548" t="str">
            <v>43/K-LBT/X/97</v>
          </cell>
          <cell r="D8548" t="str">
            <v>HARSONO A. USMAN</v>
          </cell>
          <cell r="E8548" t="str">
            <v>069183</v>
          </cell>
          <cell r="F8548" t="str">
            <v>069183</v>
          </cell>
        </row>
        <row r="8549">
          <cell r="C8549" t="str">
            <v>45/K-LBT/X/97</v>
          </cell>
          <cell r="D8549" t="str">
            <v>YADIN ANIS</v>
          </cell>
          <cell r="E8549" t="str">
            <v>071060</v>
          </cell>
          <cell r="F8549" t="str">
            <v>071060</v>
          </cell>
        </row>
        <row r="8550">
          <cell r="C8550" t="str">
            <v>48/K-LBT/X/97</v>
          </cell>
          <cell r="D8550" t="str">
            <v>HARIONO DEMANTU</v>
          </cell>
          <cell r="E8550" t="str">
            <v>071061</v>
          </cell>
          <cell r="F8550" t="str">
            <v>071061</v>
          </cell>
        </row>
        <row r="8551">
          <cell r="C8551" t="str">
            <v>5/K-LBT/III/00</v>
          </cell>
          <cell r="D8551" t="str">
            <v>HARYONO DEMANTO</v>
          </cell>
          <cell r="E8551" t="str">
            <v>001893</v>
          </cell>
          <cell r="F8551" t="str">
            <v>001893</v>
          </cell>
        </row>
        <row r="8552">
          <cell r="C8552" t="str">
            <v>51/K-LBT/XI/97</v>
          </cell>
          <cell r="D8552" t="str">
            <v>TOMY. K. LUMALA</v>
          </cell>
          <cell r="E8552" t="str">
            <v>071066</v>
          </cell>
          <cell r="F8552" t="str">
            <v>071066</v>
          </cell>
        </row>
        <row r="8553">
          <cell r="C8553" t="str">
            <v>40/K-LBT/X/01</v>
          </cell>
          <cell r="D8553" t="str">
            <v>EMMY S. OYISO</v>
          </cell>
          <cell r="E8553" t="str">
            <v>284218</v>
          </cell>
          <cell r="F8553" t="str">
            <v>284218</v>
          </cell>
        </row>
        <row r="8554">
          <cell r="C8554" t="str">
            <v>56/K-LBT/XII/97</v>
          </cell>
          <cell r="D8554" t="str">
            <v>DARLIS HUSAIN</v>
          </cell>
          <cell r="E8554" t="str">
            <v>073265</v>
          </cell>
          <cell r="F8554" t="str">
            <v>073265</v>
          </cell>
        </row>
        <row r="8555">
          <cell r="C8555" t="str">
            <v>57/K-LBT/XII/97</v>
          </cell>
          <cell r="D8555" t="str">
            <v>RUSTAM AHMAD</v>
          </cell>
          <cell r="E8555" t="str">
            <v>073274</v>
          </cell>
          <cell r="F8555" t="str">
            <v>073274</v>
          </cell>
        </row>
        <row r="8556">
          <cell r="C8556" t="str">
            <v>112/K-LBT/IX/02</v>
          </cell>
          <cell r="D8556" t="str">
            <v>WADY  VAN GOBEL</v>
          </cell>
          <cell r="E8556" t="str">
            <v>083804</v>
          </cell>
          <cell r="F8556" t="str">
            <v>083804</v>
          </cell>
        </row>
        <row r="8557">
          <cell r="C8557" t="str">
            <v>95/K-LBT/IX/02</v>
          </cell>
          <cell r="D8557" t="str">
            <v>WADY VAN GOBEL</v>
          </cell>
          <cell r="E8557" t="str">
            <v>084420</v>
          </cell>
          <cell r="F8557" t="str">
            <v>084420</v>
          </cell>
        </row>
        <row r="8558">
          <cell r="C8558" t="str">
            <v>58/K-LBT/XII/97</v>
          </cell>
          <cell r="D8558" t="str">
            <v>WADYV. GOBEL</v>
          </cell>
          <cell r="E8558" t="str">
            <v>071316</v>
          </cell>
          <cell r="F8558" t="str">
            <v>071316</v>
          </cell>
        </row>
        <row r="8559">
          <cell r="C8559" t="str">
            <v>60/K-LBT/XII/97</v>
          </cell>
          <cell r="D8559" t="str">
            <v xml:space="preserve">SEHA DOKE </v>
          </cell>
          <cell r="E8559" t="str">
            <v>043286</v>
          </cell>
          <cell r="F8559" t="str">
            <v>043286</v>
          </cell>
        </row>
        <row r="8560">
          <cell r="C8560" t="str">
            <v>62/K-LBT/XII/97</v>
          </cell>
          <cell r="D8560" t="str">
            <v>SUUD TUMONDA</v>
          </cell>
          <cell r="E8560" t="str">
            <v>073963</v>
          </cell>
          <cell r="F8560" t="str">
            <v>073963</v>
          </cell>
        </row>
        <row r="8561">
          <cell r="C8561" t="str">
            <v>16/K-LBT/IV/01</v>
          </cell>
          <cell r="D8561" t="str">
            <v>SUHARTO AKASEH</v>
          </cell>
          <cell r="E8561" t="str">
            <v>006431</v>
          </cell>
          <cell r="F8561" t="str">
            <v>006431</v>
          </cell>
        </row>
        <row r="8562">
          <cell r="C8562" t="str">
            <v>4/K-LBT/I/01</v>
          </cell>
          <cell r="D8562" t="str">
            <v>SUHARTO AKASEH</v>
          </cell>
          <cell r="E8562" t="str">
            <v>036761</v>
          </cell>
          <cell r="F8562" t="str">
            <v>036761</v>
          </cell>
        </row>
        <row r="8563">
          <cell r="C8563" t="str">
            <v>1/K-LBT/I/98</v>
          </cell>
          <cell r="D8563" t="str">
            <v>SUHARTO AKASEH</v>
          </cell>
          <cell r="E8563">
            <v>701737</v>
          </cell>
          <cell r="F8563">
            <v>701737</v>
          </cell>
        </row>
        <row r="8564">
          <cell r="C8564" t="str">
            <v>92/K-LBT/IX/02</v>
          </cell>
          <cell r="D8564" t="str">
            <v>ASWIN SALEH</v>
          </cell>
          <cell r="E8564" t="str">
            <v>084484</v>
          </cell>
          <cell r="F8564" t="str">
            <v>084484</v>
          </cell>
        </row>
        <row r="8565">
          <cell r="C8565" t="str">
            <v>92/K-LBT/IX/02</v>
          </cell>
          <cell r="D8565" t="str">
            <v>ASWIN SALEH BANTE</v>
          </cell>
          <cell r="E8565" t="str">
            <v>2R084484</v>
          </cell>
          <cell r="F8565" t="str">
            <v>2R084484</v>
          </cell>
        </row>
        <row r="8566">
          <cell r="C8566" t="str">
            <v>3/K-LBT/I/98</v>
          </cell>
          <cell r="D8566" t="str">
            <v>HUSIN RASYID</v>
          </cell>
          <cell r="E8566" t="str">
            <v>046300</v>
          </cell>
          <cell r="F8566" t="str">
            <v>046300</v>
          </cell>
        </row>
        <row r="8567">
          <cell r="C8567" t="str">
            <v>4/K-LBT/I/98</v>
          </cell>
          <cell r="D8567" t="str">
            <v>SIRAJUDDIN SALIM</v>
          </cell>
          <cell r="E8567" t="str">
            <v>072338</v>
          </cell>
          <cell r="F8567" t="str">
            <v>072338</v>
          </cell>
        </row>
        <row r="8568">
          <cell r="C8568" t="str">
            <v>6/K-LBT/I/98</v>
          </cell>
          <cell r="D8568" t="str">
            <v>MINCE KADJI</v>
          </cell>
          <cell r="E8568" t="str">
            <v>707457</v>
          </cell>
          <cell r="F8568" t="str">
            <v>707457</v>
          </cell>
        </row>
        <row r="8569">
          <cell r="C8569" t="str">
            <v>7/K-LBT/I/98</v>
          </cell>
          <cell r="D8569" t="str">
            <v>MASKUR HELINGO</v>
          </cell>
          <cell r="E8569" t="str">
            <v>000383</v>
          </cell>
          <cell r="F8569" t="str">
            <v>000383</v>
          </cell>
        </row>
        <row r="8570">
          <cell r="C8570" t="str">
            <v>8/K-LBT/I/98</v>
          </cell>
          <cell r="D8570" t="str">
            <v>ABDULLAH U. GOBEL</v>
          </cell>
          <cell r="E8570" t="str">
            <v>072330</v>
          </cell>
          <cell r="F8570" t="str">
            <v>072330</v>
          </cell>
        </row>
        <row r="8571">
          <cell r="C8571" t="str">
            <v>9/K-LBT/I/98</v>
          </cell>
          <cell r="D8571" t="str">
            <v>DARWIN DAI</v>
          </cell>
          <cell r="E8571" t="str">
            <v>072303</v>
          </cell>
          <cell r="F8571" t="str">
            <v>072303</v>
          </cell>
        </row>
        <row r="8572">
          <cell r="C8572" t="str">
            <v>46/K-LBT/VI/02</v>
          </cell>
          <cell r="D8572" t="str">
            <v>SANTER</v>
          </cell>
          <cell r="E8572" t="str">
            <v>033209</v>
          </cell>
          <cell r="F8572" t="str">
            <v>033209</v>
          </cell>
        </row>
        <row r="8573">
          <cell r="C8573" t="str">
            <v>12/K-LBT/II/98</v>
          </cell>
          <cell r="D8573" t="str">
            <v>MISKE AMARA</v>
          </cell>
          <cell r="E8573" t="str">
            <v>072332</v>
          </cell>
          <cell r="F8573" t="str">
            <v>072332</v>
          </cell>
        </row>
        <row r="8574">
          <cell r="C8574" t="str">
            <v>43/K-LBT/V/02</v>
          </cell>
          <cell r="D8574" t="str">
            <v>PT CAHAYA NUSA SULATARIN</v>
          </cell>
          <cell r="E8574" t="str">
            <v>047346</v>
          </cell>
          <cell r="F8574" t="str">
            <v>047346</v>
          </cell>
        </row>
        <row r="8575">
          <cell r="C8575" t="str">
            <v>18/K-LBT/VIII/98</v>
          </cell>
          <cell r="D8575" t="str">
            <v>NY.SENTJE A. K</v>
          </cell>
          <cell r="E8575">
            <v>828907</v>
          </cell>
          <cell r="F8575">
            <v>828907</v>
          </cell>
        </row>
        <row r="8576">
          <cell r="C8576" t="str">
            <v>63/K-LBT/XI/95</v>
          </cell>
          <cell r="D8576" t="str">
            <v>HIKMATUL UKHROWIYAH</v>
          </cell>
          <cell r="E8576" t="str">
            <v>043715</v>
          </cell>
          <cell r="F8576" t="str">
            <v>043715</v>
          </cell>
        </row>
        <row r="8577">
          <cell r="C8577" t="str">
            <v>19/K-LBT/IV/02</v>
          </cell>
          <cell r="D8577" t="str">
            <v>ASMA NURKAMIDEN</v>
          </cell>
          <cell r="E8577" t="str">
            <v>082247</v>
          </cell>
          <cell r="F8577" t="str">
            <v>082247</v>
          </cell>
        </row>
        <row r="8578">
          <cell r="C8578" t="str">
            <v>3/K-LBT/IV/99</v>
          </cell>
          <cell r="D8578" t="str">
            <v>RAMLAH</v>
          </cell>
          <cell r="E8578" t="str">
            <v>030515</v>
          </cell>
          <cell r="F8578" t="str">
            <v>030515</v>
          </cell>
        </row>
        <row r="8579">
          <cell r="C8579" t="str">
            <v>4/K-LBT/V/99</v>
          </cell>
          <cell r="D8579" t="str">
            <v>DJAMALUDDIN KASIM</v>
          </cell>
          <cell r="E8579" t="str">
            <v>068745</v>
          </cell>
          <cell r="F8579" t="str">
            <v>068745</v>
          </cell>
        </row>
        <row r="8580">
          <cell r="C8580" t="str">
            <v>6/K-LBT/V/99</v>
          </cell>
          <cell r="D8580" t="str">
            <v>RIDWAN HASAN</v>
          </cell>
          <cell r="E8580" t="str">
            <v>030535</v>
          </cell>
          <cell r="F8580" t="str">
            <v>030535</v>
          </cell>
        </row>
        <row r="8581">
          <cell r="C8581" t="str">
            <v>7/K-LBT/VI/99</v>
          </cell>
          <cell r="D8581" t="str">
            <v>WELPINATUNA</v>
          </cell>
          <cell r="E8581" t="str">
            <v>072137</v>
          </cell>
          <cell r="F8581" t="str">
            <v>072137</v>
          </cell>
        </row>
        <row r="8582">
          <cell r="C8582" t="str">
            <v>8/K-LBT/VI/99</v>
          </cell>
          <cell r="D8582" t="str">
            <v>RUDI BASRI</v>
          </cell>
          <cell r="E8582" t="str">
            <v>072195</v>
          </cell>
          <cell r="F8582" t="str">
            <v>072195</v>
          </cell>
        </row>
        <row r="8583">
          <cell r="C8583" t="str">
            <v>10/K-LBT/VI/99</v>
          </cell>
          <cell r="D8583" t="str">
            <v>SUYONO HARYONO</v>
          </cell>
          <cell r="E8583" t="str">
            <v>072546</v>
          </cell>
          <cell r="F8583" t="str">
            <v>072546</v>
          </cell>
        </row>
        <row r="8584">
          <cell r="C8584" t="str">
            <v>11/K-LBT/VII/99</v>
          </cell>
          <cell r="D8584" t="str">
            <v>HUSAIN BUOKI</v>
          </cell>
          <cell r="E8584" t="str">
            <v>030764</v>
          </cell>
          <cell r="F8584" t="str">
            <v>030764</v>
          </cell>
        </row>
        <row r="8585">
          <cell r="C8585" t="str">
            <v>13/K-LBT/VII/99</v>
          </cell>
          <cell r="D8585" t="str">
            <v>HENDRA P. HUSA</v>
          </cell>
          <cell r="E8585" t="str">
            <v>074119</v>
          </cell>
          <cell r="F8585" t="str">
            <v>074119</v>
          </cell>
        </row>
        <row r="8586">
          <cell r="C8586" t="str">
            <v>14/K-LBT/VIII/99</v>
          </cell>
          <cell r="D8586" t="str">
            <v>ANDI SALEH</v>
          </cell>
          <cell r="E8586" t="str">
            <v>030777</v>
          </cell>
          <cell r="F8586" t="str">
            <v>030777</v>
          </cell>
        </row>
        <row r="8587">
          <cell r="C8587" t="str">
            <v>41/K-LBT/V/02</v>
          </cell>
          <cell r="D8587" t="str">
            <v>AMIR HAMZAH</v>
          </cell>
          <cell r="E8587" t="str">
            <v>033287</v>
          </cell>
          <cell r="F8587" t="str">
            <v>033287</v>
          </cell>
        </row>
        <row r="8588">
          <cell r="C8588" t="str">
            <v>39/K-LBT/V/02</v>
          </cell>
          <cell r="D8588" t="str">
            <v>AMIR HAMZAH</v>
          </cell>
          <cell r="E8588" t="str">
            <v>000089</v>
          </cell>
          <cell r="F8588" t="str">
            <v>000089</v>
          </cell>
        </row>
        <row r="8589">
          <cell r="C8589" t="str">
            <v>37/K-LBT/V/02</v>
          </cell>
          <cell r="D8589" t="str">
            <v>AMIR HAMZAH</v>
          </cell>
          <cell r="E8589" t="str">
            <v>031837</v>
          </cell>
          <cell r="F8589" t="str">
            <v>031837</v>
          </cell>
        </row>
        <row r="8590">
          <cell r="C8590" t="str">
            <v>38/K-LBT/V/02</v>
          </cell>
          <cell r="D8590" t="str">
            <v>AMIR HAMZAH</v>
          </cell>
          <cell r="E8590" t="str">
            <v>031836</v>
          </cell>
          <cell r="F8590" t="str">
            <v>031836</v>
          </cell>
        </row>
        <row r="8591">
          <cell r="C8591" t="str">
            <v>16/K-LBT/VIII/99</v>
          </cell>
          <cell r="D8591" t="str">
            <v>AMIR HAMZAH</v>
          </cell>
          <cell r="E8591" t="str">
            <v>003166</v>
          </cell>
          <cell r="F8591" t="str">
            <v>003166</v>
          </cell>
        </row>
        <row r="8592">
          <cell r="C8592" t="str">
            <v>19/K-LBT/XI/99</v>
          </cell>
          <cell r="D8592" t="str">
            <v>SAIRA ADAM</v>
          </cell>
          <cell r="E8592" t="str">
            <v>000130</v>
          </cell>
          <cell r="F8592" t="str">
            <v>000130</v>
          </cell>
        </row>
        <row r="8593">
          <cell r="C8593" t="str">
            <v>48/K-LBT/XI/00</v>
          </cell>
          <cell r="D8593" t="str">
            <v>DARWIS MORIDU</v>
          </cell>
          <cell r="E8593" t="str">
            <v>005243</v>
          </cell>
          <cell r="F8593" t="str">
            <v>005243</v>
          </cell>
        </row>
        <row r="8594">
          <cell r="C8594" t="str">
            <v>23/K-LBT/XII/99</v>
          </cell>
          <cell r="D8594" t="str">
            <v>DARWIS MORIDU</v>
          </cell>
          <cell r="E8594" t="str">
            <v>0311675</v>
          </cell>
          <cell r="F8594" t="str">
            <v>0311675</v>
          </cell>
        </row>
        <row r="8595">
          <cell r="C8595" t="str">
            <v>24/K-LBT/XII/99</v>
          </cell>
          <cell r="D8595" t="str">
            <v>ALI N UNGGU</v>
          </cell>
          <cell r="E8595" t="str">
            <v>075325</v>
          </cell>
          <cell r="F8595" t="str">
            <v>075325</v>
          </cell>
        </row>
        <row r="8596">
          <cell r="C8596" t="str">
            <v>45/K-LBT/XI/96</v>
          </cell>
          <cell r="D8596" t="str">
            <v>CV. JAYA KARYA</v>
          </cell>
          <cell r="E8596" t="str">
            <v>052648</v>
          </cell>
          <cell r="F8596" t="str">
            <v>052648</v>
          </cell>
        </row>
        <row r="8597">
          <cell r="C8597" t="str">
            <v>46/K-LBT/XI/96</v>
          </cell>
          <cell r="D8597" t="str">
            <v>CV. JAYA KARYA</v>
          </cell>
          <cell r="E8597" t="str">
            <v>057214</v>
          </cell>
          <cell r="F8597" t="str">
            <v>057214</v>
          </cell>
        </row>
        <row r="8598">
          <cell r="C8598" t="str">
            <v>3/K-LBT/TAR/97</v>
          </cell>
          <cell r="D8598" t="str">
            <v>FERRY PALEMPUNG</v>
          </cell>
          <cell r="E8598" t="str">
            <v>050245</v>
          </cell>
          <cell r="F8598" t="str">
            <v>050245</v>
          </cell>
        </row>
        <row r="8599">
          <cell r="C8599" t="str">
            <v>1/K-RTG/II/00</v>
          </cell>
          <cell r="D8599" t="str">
            <v>NICODEMUS HOSMA</v>
          </cell>
          <cell r="E8599" t="str">
            <v>001809</v>
          </cell>
          <cell r="F8599" t="str">
            <v>001809</v>
          </cell>
        </row>
        <row r="8600">
          <cell r="C8600" t="str">
            <v>2/K-RTG/III/00</v>
          </cell>
          <cell r="D8600" t="str">
            <v>LORENS KAUT</v>
          </cell>
          <cell r="E8600" t="str">
            <v>9X7975</v>
          </cell>
          <cell r="F8600" t="str">
            <v>9X7975</v>
          </cell>
        </row>
        <row r="8601">
          <cell r="C8601" t="str">
            <v>5/K-RTG/IV/02</v>
          </cell>
          <cell r="D8601" t="str">
            <v>NY. AGNES ATUNG</v>
          </cell>
          <cell r="E8601" t="str">
            <v>220422</v>
          </cell>
          <cell r="F8601" t="str">
            <v>220422</v>
          </cell>
        </row>
        <row r="8602">
          <cell r="C8602" t="str">
            <v>1/K-RTG/IX/00</v>
          </cell>
          <cell r="D8602" t="str">
            <v>NY. AGNES ATUNG</v>
          </cell>
          <cell r="E8602" t="str">
            <v>089398</v>
          </cell>
          <cell r="F8602" t="str">
            <v>089398</v>
          </cell>
        </row>
        <row r="8603">
          <cell r="C8603" t="str">
            <v>2/K-RTG/XI/00</v>
          </cell>
          <cell r="D8603" t="str">
            <v>HERIBERTUS HERMAN</v>
          </cell>
          <cell r="E8603" t="str">
            <v>071491</v>
          </cell>
          <cell r="F8603" t="str">
            <v>071491</v>
          </cell>
        </row>
        <row r="8604">
          <cell r="C8604" t="str">
            <v>8/K-RTG/IV/02</v>
          </cell>
          <cell r="D8604" t="str">
            <v>PRAYITNO HADI</v>
          </cell>
          <cell r="E8604" t="str">
            <v>231803</v>
          </cell>
          <cell r="F8604" t="str">
            <v>231803</v>
          </cell>
        </row>
        <row r="8605">
          <cell r="C8605" t="str">
            <v>4/K-END/XII/00</v>
          </cell>
          <cell r="D8605" t="str">
            <v>KAROLUS NDANDU</v>
          </cell>
          <cell r="E8605" t="str">
            <v>0X2934</v>
          </cell>
          <cell r="F8605" t="str">
            <v>0X2934</v>
          </cell>
        </row>
        <row r="8606">
          <cell r="C8606" t="str">
            <v>5/K-RTG/XII/00</v>
          </cell>
          <cell r="D8606" t="str">
            <v>ISI DORUS WARUT</v>
          </cell>
          <cell r="E8606" t="str">
            <v>082547</v>
          </cell>
          <cell r="F8606" t="str">
            <v>082547</v>
          </cell>
        </row>
        <row r="8607">
          <cell r="C8607" t="str">
            <v>1/K-RTG/II/01</v>
          </cell>
          <cell r="D8607" t="str">
            <v>SILVESTER NDARUNG</v>
          </cell>
          <cell r="E8607" t="str">
            <v>003569</v>
          </cell>
          <cell r="F8607" t="str">
            <v>003569</v>
          </cell>
        </row>
        <row r="8608">
          <cell r="C8608" t="str">
            <v>2/K-RTG/II/01</v>
          </cell>
          <cell r="D8608" t="str">
            <v>HERIBERTUS P. MUIS</v>
          </cell>
          <cell r="E8608" t="str">
            <v>114443</v>
          </cell>
          <cell r="F8608" t="str">
            <v>114443</v>
          </cell>
        </row>
        <row r="8609">
          <cell r="C8609" t="str">
            <v>3/K-RTG/IV/01</v>
          </cell>
          <cell r="D8609" t="str">
            <v>HUBERTUS OBO</v>
          </cell>
          <cell r="E8609" t="str">
            <v>015228</v>
          </cell>
          <cell r="F8609" t="str">
            <v>015228</v>
          </cell>
        </row>
        <row r="8610">
          <cell r="C8610" t="str">
            <v>4/K-RTG/IV/01</v>
          </cell>
          <cell r="D8610" t="str">
            <v>DRS. JAGA MEHA</v>
          </cell>
          <cell r="E8610" t="str">
            <v>0X4957</v>
          </cell>
          <cell r="F8610" t="str">
            <v>0X4957</v>
          </cell>
        </row>
        <row r="8611">
          <cell r="C8611" t="str">
            <v>5/K-RTG/V/01</v>
          </cell>
          <cell r="D8611" t="str">
            <v>ALOYSIUS JARUT</v>
          </cell>
          <cell r="E8611" t="str">
            <v>147794</v>
          </cell>
          <cell r="F8611" t="str">
            <v>147794</v>
          </cell>
        </row>
        <row r="8612">
          <cell r="C8612" t="str">
            <v>9/K-END/III/97</v>
          </cell>
          <cell r="D8612" t="str">
            <v>CORNALIA LANING</v>
          </cell>
          <cell r="E8612" t="str">
            <v>062218</v>
          </cell>
          <cell r="F8612" t="str">
            <v>062218</v>
          </cell>
        </row>
        <row r="8613">
          <cell r="C8613" t="str">
            <v>6/K-RTG/V/01</v>
          </cell>
          <cell r="D8613" t="str">
            <v>NY. CORNALIA LANING</v>
          </cell>
          <cell r="E8613" t="str">
            <v>0X5035</v>
          </cell>
          <cell r="F8613" t="str">
            <v>0X5035</v>
          </cell>
        </row>
        <row r="8614">
          <cell r="C8614" t="str">
            <v>7/K-RTG/VII/01</v>
          </cell>
          <cell r="D8614" t="str">
            <v>FRANSISKUS HEMO</v>
          </cell>
          <cell r="E8614" t="str">
            <v>079021</v>
          </cell>
          <cell r="F8614" t="str">
            <v>079021</v>
          </cell>
        </row>
        <row r="8615">
          <cell r="C8615" t="str">
            <v>8/K-END/VII/01</v>
          </cell>
          <cell r="D8615" t="str">
            <v>DRS. DANIEL MUTIS</v>
          </cell>
          <cell r="E8615" t="str">
            <v>161658</v>
          </cell>
          <cell r="F8615" t="str">
            <v>161658</v>
          </cell>
        </row>
        <row r="8616">
          <cell r="C8616" t="str">
            <v>9/K-RTG/VIII/01</v>
          </cell>
          <cell r="D8616" t="str">
            <v>PETRUS KRISTOLOGUS. J</v>
          </cell>
          <cell r="E8616" t="str">
            <v>079889</v>
          </cell>
          <cell r="F8616" t="str">
            <v>079889</v>
          </cell>
        </row>
        <row r="8617">
          <cell r="C8617" t="str">
            <v>10/K-END/IX/01</v>
          </cell>
          <cell r="D8617" t="str">
            <v>THOBIAS WANUS</v>
          </cell>
          <cell r="E8617" t="str">
            <v>160487</v>
          </cell>
          <cell r="F8617" t="str">
            <v>160487</v>
          </cell>
        </row>
        <row r="8618">
          <cell r="C8618" t="str">
            <v>11/K-RTG/IX/01</v>
          </cell>
          <cell r="D8618" t="str">
            <v>IR. UMBU K. / NY. ATA L.</v>
          </cell>
          <cell r="E8618" t="str">
            <v>160148</v>
          </cell>
          <cell r="F8618" t="str">
            <v>160148</v>
          </cell>
        </row>
        <row r="8619">
          <cell r="C8619" t="str">
            <v>12/K-RTG/IX/01</v>
          </cell>
          <cell r="D8619" t="str">
            <v>GABRIEL RAMBUT</v>
          </cell>
          <cell r="E8619" t="str">
            <v>184105</v>
          </cell>
          <cell r="F8619" t="str">
            <v>184105</v>
          </cell>
        </row>
        <row r="8620">
          <cell r="C8620" t="str">
            <v>13/K-END/IX/01</v>
          </cell>
          <cell r="D8620" t="str">
            <v>FRANSISIKUS P.W. MUTIS</v>
          </cell>
          <cell r="E8620" t="str">
            <v>184112</v>
          </cell>
          <cell r="F8620" t="str">
            <v>184112</v>
          </cell>
        </row>
        <row r="8621">
          <cell r="C8621" t="str">
            <v>14/K-RTG/X/01</v>
          </cell>
          <cell r="D8621" t="str">
            <v>CHRISTOPORUS SAHABAT</v>
          </cell>
          <cell r="E8621" t="str">
            <v>080343</v>
          </cell>
          <cell r="F8621" t="str">
            <v>080343</v>
          </cell>
        </row>
        <row r="8622">
          <cell r="C8622" t="str">
            <v>15/K-RTG/X/01</v>
          </cell>
          <cell r="D8622" t="str">
            <v>ISDORUS JEMARI</v>
          </cell>
          <cell r="E8622" t="str">
            <v>024853</v>
          </cell>
          <cell r="F8622" t="str">
            <v>024853</v>
          </cell>
        </row>
        <row r="8623">
          <cell r="C8623" t="str">
            <v>21/K-RTG/X/02</v>
          </cell>
          <cell r="D8623" t="str">
            <v>WIHELMUS SALEM</v>
          </cell>
          <cell r="E8623" t="str">
            <v>260736</v>
          </cell>
          <cell r="F8623" t="str">
            <v>260736</v>
          </cell>
        </row>
        <row r="8624">
          <cell r="C8624" t="str">
            <v>14/K-RTG/V/02</v>
          </cell>
          <cell r="D8624" t="str">
            <v>WIHELMUS SALEM</v>
          </cell>
          <cell r="E8624" t="str">
            <v>004938</v>
          </cell>
          <cell r="F8624" t="str">
            <v>004938</v>
          </cell>
        </row>
        <row r="8625">
          <cell r="C8625" t="str">
            <v>17/K - ME/XII/01</v>
          </cell>
          <cell r="D8625" t="str">
            <v>ANTONIUS JEHADA</v>
          </cell>
          <cell r="E8625" t="str">
            <v>1X7067</v>
          </cell>
          <cell r="F8625" t="str">
            <v>1X7067</v>
          </cell>
        </row>
        <row r="8626">
          <cell r="C8626" t="str">
            <v>18/K-RTG/XII/01</v>
          </cell>
          <cell r="D8626" t="str">
            <v>YOHANIS TANGGAL</v>
          </cell>
          <cell r="E8626" t="str">
            <v>182193</v>
          </cell>
          <cell r="F8626" t="str">
            <v>182193</v>
          </cell>
        </row>
        <row r="8627">
          <cell r="C8627" t="str">
            <v>27/K-RTG/XII/02</v>
          </cell>
          <cell r="D8627" t="str">
            <v>FABIANUS ABU</v>
          </cell>
          <cell r="E8627" t="str">
            <v>043572</v>
          </cell>
          <cell r="F8627" t="str">
            <v>043572</v>
          </cell>
        </row>
        <row r="8628">
          <cell r="C8628" t="str">
            <v>10/K-RTG/V/02</v>
          </cell>
          <cell r="D8628" t="str">
            <v>H. JAFAR ALI  RAWI</v>
          </cell>
          <cell r="E8628" t="str">
            <v>033149</v>
          </cell>
          <cell r="F8628" t="str">
            <v>033149</v>
          </cell>
        </row>
        <row r="8629">
          <cell r="C8629" t="str">
            <v>11/K-RTG/V/02</v>
          </cell>
          <cell r="D8629" t="str">
            <v>MARSELINUS M. MITAK</v>
          </cell>
          <cell r="E8629" t="str">
            <v>033052</v>
          </cell>
          <cell r="F8629" t="str">
            <v>033052</v>
          </cell>
        </row>
        <row r="8630">
          <cell r="C8630" t="str">
            <v>13/K-RTG/V/02</v>
          </cell>
          <cell r="D8630" t="str">
            <v>ANSELMUS SALES</v>
          </cell>
          <cell r="E8630" t="str">
            <v>033132</v>
          </cell>
          <cell r="F8630" t="str">
            <v>033132</v>
          </cell>
        </row>
        <row r="8631">
          <cell r="C8631" t="str">
            <v>16/K-RTG/XI/01</v>
          </cell>
          <cell r="D8631" t="str">
            <v>WILHELMUS SALEM</v>
          </cell>
          <cell r="E8631" t="str">
            <v>106293</v>
          </cell>
          <cell r="F8631" t="str">
            <v>106293</v>
          </cell>
        </row>
        <row r="8632">
          <cell r="C8632" t="str">
            <v>16/K-RTG/VII/02</v>
          </cell>
          <cell r="D8632" t="str">
            <v>HUBERTUS  AGU</v>
          </cell>
          <cell r="E8632" t="str">
            <v>035819</v>
          </cell>
          <cell r="F8632" t="str">
            <v>035819</v>
          </cell>
        </row>
        <row r="8633">
          <cell r="C8633" t="str">
            <v>26/K-RTG/XII/01</v>
          </cell>
          <cell r="D8633" t="str">
            <v>AGUSTINUS BILI DAIRO</v>
          </cell>
          <cell r="E8633">
            <v>0</v>
          </cell>
          <cell r="F8633">
            <v>0</v>
          </cell>
        </row>
        <row r="8634">
          <cell r="C8634" t="str">
            <v>6/K-RTG/IV/02</v>
          </cell>
          <cell r="D8634" t="str">
            <v>IGNASIUS KONGEN</v>
          </cell>
          <cell r="E8634" t="str">
            <v>216734</v>
          </cell>
          <cell r="F8634" t="str">
            <v>216734</v>
          </cell>
        </row>
        <row r="8635">
          <cell r="C8635" t="str">
            <v>7/K-END/IV/00</v>
          </cell>
          <cell r="D8635" t="str">
            <v>IGNASIUS KONGEN</v>
          </cell>
          <cell r="E8635" t="str">
            <v>076051</v>
          </cell>
          <cell r="F8635" t="str">
            <v>076051</v>
          </cell>
        </row>
        <row r="8636">
          <cell r="C8636" t="str">
            <v>1/K-RTG/I/02</v>
          </cell>
          <cell r="D8636" t="str">
            <v>NOFRIZAL</v>
          </cell>
          <cell r="E8636" t="str">
            <v>027853</v>
          </cell>
          <cell r="F8636" t="str">
            <v>027853</v>
          </cell>
        </row>
        <row r="8637">
          <cell r="C8637" t="str">
            <v>24/K-RTG/XI/02</v>
          </cell>
          <cell r="D8637" t="str">
            <v>MARTHEN UMBU PEKA, SH</v>
          </cell>
          <cell r="E8637" t="str">
            <v>273891</v>
          </cell>
          <cell r="F8637" t="str">
            <v>273891</v>
          </cell>
        </row>
        <row r="8638">
          <cell r="C8638" t="str">
            <v>4/K-RTG/III/02</v>
          </cell>
          <cell r="D8638" t="str">
            <v>LUKAS TAUT</v>
          </cell>
          <cell r="E8638" t="str">
            <v>080914</v>
          </cell>
          <cell r="F8638" t="str">
            <v>080914</v>
          </cell>
        </row>
        <row r="8639">
          <cell r="C8639" t="str">
            <v>7/K-RTG/IV/02</v>
          </cell>
          <cell r="D8639" t="str">
            <v>PAULUS RAME</v>
          </cell>
          <cell r="E8639" t="str">
            <v>231815</v>
          </cell>
          <cell r="F8639" t="str">
            <v>231815</v>
          </cell>
        </row>
        <row r="8640">
          <cell r="C8640" t="str">
            <v>2/K-RTG/II/02</v>
          </cell>
          <cell r="D8640" t="str">
            <v>MOSES GHOE</v>
          </cell>
          <cell r="E8640" t="str">
            <v>029483</v>
          </cell>
          <cell r="F8640" t="str">
            <v>029483</v>
          </cell>
        </row>
        <row r="8641">
          <cell r="C8641" t="str">
            <v>9/K-RTG/V/02</v>
          </cell>
          <cell r="D8641" t="str">
            <v>FRANSISKUS  MEDU</v>
          </cell>
          <cell r="E8641" t="str">
            <v>004944</v>
          </cell>
          <cell r="F8641" t="str">
            <v>004944</v>
          </cell>
        </row>
        <row r="8642">
          <cell r="C8642" t="str">
            <v>23/K-RTG/X/02</v>
          </cell>
          <cell r="D8642" t="str">
            <v>KANISIUS JEMPARUT</v>
          </cell>
          <cell r="E8642" t="str">
            <v>005204</v>
          </cell>
          <cell r="F8642" t="str">
            <v>005204</v>
          </cell>
        </row>
        <row r="8643">
          <cell r="C8643" t="str">
            <v>12/K-RTG/V/02</v>
          </cell>
          <cell r="D8643" t="str">
            <v>HUBERTUS OBO</v>
          </cell>
          <cell r="E8643" t="str">
            <v>033131</v>
          </cell>
          <cell r="F8643" t="str">
            <v>033131</v>
          </cell>
        </row>
        <row r="8644">
          <cell r="C8644" t="str">
            <v>9/K-END/V/00</v>
          </cell>
          <cell r="D8644" t="str">
            <v>HUBERTUS OBO</v>
          </cell>
          <cell r="E8644" t="str">
            <v>046821</v>
          </cell>
          <cell r="F8644" t="str">
            <v>046821</v>
          </cell>
        </row>
        <row r="8645">
          <cell r="C8645" t="str">
            <v>22/K-RTG/X/02</v>
          </cell>
          <cell r="D8645" t="str">
            <v>ZAKARIAS LENDE BORA</v>
          </cell>
          <cell r="E8645" t="str">
            <v>249465</v>
          </cell>
          <cell r="F8645" t="str">
            <v>249465</v>
          </cell>
        </row>
        <row r="8646">
          <cell r="C8646" t="str">
            <v>17/K-RTG/VIII/02</v>
          </cell>
          <cell r="D8646" t="str">
            <v>H. ABDILLAH ABUBAKAR</v>
          </cell>
          <cell r="E8646" t="str">
            <v>005127</v>
          </cell>
          <cell r="F8646" t="str">
            <v>005127</v>
          </cell>
        </row>
        <row r="8647">
          <cell r="C8647" t="str">
            <v>18/K-RTG/VIII/02</v>
          </cell>
          <cell r="D8647" t="str">
            <v>H. ABDILLAH ABUBAKAR</v>
          </cell>
          <cell r="E8647" t="str">
            <v>005128</v>
          </cell>
          <cell r="F8647" t="str">
            <v>005128</v>
          </cell>
        </row>
        <row r="8648">
          <cell r="C8648" t="str">
            <v>25/K-RTG/XI/02</v>
          </cell>
          <cell r="D8648" t="str">
            <v>YOSEPH PURWANTO</v>
          </cell>
          <cell r="E8648" t="str">
            <v>016844</v>
          </cell>
          <cell r="F8648" t="str">
            <v>016844</v>
          </cell>
        </row>
        <row r="8649">
          <cell r="C8649" t="str">
            <v>20/K-RTG/IX/02</v>
          </cell>
          <cell r="D8649" t="str">
            <v>WILHELMUS EBOK</v>
          </cell>
          <cell r="E8649" t="str">
            <v>277172</v>
          </cell>
          <cell r="F8649" t="str">
            <v>277172</v>
          </cell>
        </row>
        <row r="8650">
          <cell r="C8650" t="str">
            <v>19/K-RTG/XII/01</v>
          </cell>
          <cell r="D8650" t="str">
            <v>NY. ELISABETH KANTUS</v>
          </cell>
          <cell r="E8650" t="str">
            <v>1X7442</v>
          </cell>
          <cell r="F8650" t="str">
            <v>1X7442</v>
          </cell>
        </row>
        <row r="8651">
          <cell r="C8651" t="str">
            <v>19/K-KPG/XI/02</v>
          </cell>
          <cell r="D8651" t="str">
            <v>VALENTINUS BERO</v>
          </cell>
          <cell r="E8651" t="str">
            <v>037173</v>
          </cell>
          <cell r="F8651" t="str">
            <v>037173</v>
          </cell>
        </row>
        <row r="8652">
          <cell r="C8652" t="str">
            <v>4/K-RTG/IX/96</v>
          </cell>
          <cell r="D8652" t="str">
            <v>JOPPY LUMENTA</v>
          </cell>
          <cell r="E8652" t="str">
            <v>640162</v>
          </cell>
          <cell r="F8652" t="str">
            <v>640162</v>
          </cell>
        </row>
        <row r="8653">
          <cell r="C8653" t="str">
            <v>5/K-RTG/IX/96</v>
          </cell>
          <cell r="D8653" t="str">
            <v>YUNUS R.</v>
          </cell>
          <cell r="E8653" t="str">
            <v>507318</v>
          </cell>
          <cell r="F8653" t="str">
            <v>507318</v>
          </cell>
        </row>
        <row r="8654">
          <cell r="C8654" t="str">
            <v>6/K-RTG/IX/96</v>
          </cell>
          <cell r="D8654" t="str">
            <v>TH. M.NONE</v>
          </cell>
          <cell r="E8654" t="str">
            <v>615927</v>
          </cell>
          <cell r="F8654" t="str">
            <v>615927</v>
          </cell>
        </row>
        <row r="8655">
          <cell r="C8655" t="str">
            <v>1/K-ADD/I/97</v>
          </cell>
          <cell r="D8655" t="str">
            <v>J.K. BILI</v>
          </cell>
          <cell r="E8655">
            <v>0</v>
          </cell>
          <cell r="F8655">
            <v>0</v>
          </cell>
        </row>
        <row r="8656">
          <cell r="C8656" t="str">
            <v>10/K-RTG/X/96</v>
          </cell>
          <cell r="D8656" t="str">
            <v>YUNUS ADOLF K.</v>
          </cell>
          <cell r="E8656" t="str">
            <v>507102</v>
          </cell>
          <cell r="F8656" t="str">
            <v>507102</v>
          </cell>
        </row>
        <row r="8657">
          <cell r="C8657" t="str">
            <v>12/K-RTG/X/96</v>
          </cell>
          <cell r="D8657" t="str">
            <v>SOLEMAN S.T</v>
          </cell>
          <cell r="E8657" t="str">
            <v>685408</v>
          </cell>
          <cell r="F8657" t="str">
            <v>685408</v>
          </cell>
        </row>
        <row r="8658">
          <cell r="C8658" t="str">
            <v>14/K-RTG/X/96</v>
          </cell>
          <cell r="D8658" t="str">
            <v>SUGIANTO, SH</v>
          </cell>
          <cell r="E8658" t="str">
            <v>640157</v>
          </cell>
          <cell r="F8658" t="str">
            <v>640157</v>
          </cell>
        </row>
        <row r="8659">
          <cell r="C8659" t="str">
            <v>15/K-KPG/XI/96</v>
          </cell>
          <cell r="D8659" t="str">
            <v>FILMON NENO</v>
          </cell>
          <cell r="E8659">
            <v>0</v>
          </cell>
          <cell r="F8659">
            <v>0</v>
          </cell>
        </row>
        <row r="8660">
          <cell r="C8660" t="str">
            <v>16/K-KPG/XI/96</v>
          </cell>
          <cell r="D8660" t="str">
            <v>DANIEL MAHEMBA</v>
          </cell>
          <cell r="E8660">
            <v>0</v>
          </cell>
          <cell r="F8660">
            <v>0</v>
          </cell>
        </row>
        <row r="8661">
          <cell r="C8661" t="str">
            <v>17/K-KPG/XI/96</v>
          </cell>
          <cell r="D8661" t="str">
            <v>TAMO BAPA</v>
          </cell>
          <cell r="E8661">
            <v>0</v>
          </cell>
          <cell r="F8661">
            <v>0</v>
          </cell>
        </row>
        <row r="8662">
          <cell r="C8662" t="str">
            <v>3/K-KPG/II/97</v>
          </cell>
          <cell r="D8662" t="str">
            <v>SYAMSUDDIN SIU</v>
          </cell>
          <cell r="E8662" t="str">
            <v>060622</v>
          </cell>
          <cell r="F8662" t="str">
            <v>060622</v>
          </cell>
        </row>
        <row r="8663">
          <cell r="C8663" t="str">
            <v>4/K-RTG/III/97</v>
          </cell>
          <cell r="D8663" t="str">
            <v>YOHANES L.</v>
          </cell>
          <cell r="E8663" t="str">
            <v>216205</v>
          </cell>
          <cell r="F8663" t="str">
            <v>216205</v>
          </cell>
        </row>
        <row r="8664">
          <cell r="C8664" t="str">
            <v>6/K-KPG/III/97</v>
          </cell>
          <cell r="D8664" t="str">
            <v>MANASE BIRI</v>
          </cell>
          <cell r="E8664" t="str">
            <v>060629</v>
          </cell>
          <cell r="F8664" t="str">
            <v>060629</v>
          </cell>
        </row>
        <row r="8665">
          <cell r="C8665" t="str">
            <v>7/K-KPG/III/97</v>
          </cell>
          <cell r="D8665" t="str">
            <v>YEKI U. RAISI. S</v>
          </cell>
          <cell r="E8665" t="str">
            <v>060632</v>
          </cell>
          <cell r="F8665" t="str">
            <v>060632</v>
          </cell>
        </row>
        <row r="8666">
          <cell r="C8666" t="str">
            <v>9/K-DL/IV/97</v>
          </cell>
          <cell r="D8666" t="str">
            <v>BENYAMIN PADI LERO</v>
          </cell>
          <cell r="E8666" t="str">
            <v>062876</v>
          </cell>
          <cell r="F8666" t="str">
            <v>062876</v>
          </cell>
        </row>
        <row r="8667">
          <cell r="C8667" t="str">
            <v>10/K-RTG/V/97</v>
          </cell>
          <cell r="D8667" t="str">
            <v>DRS. STEVANUS INGWADA</v>
          </cell>
          <cell r="E8667" t="str">
            <v>738272</v>
          </cell>
          <cell r="F8667" t="str">
            <v>738272</v>
          </cell>
        </row>
        <row r="8668">
          <cell r="C8668" t="str">
            <v>12/K-RTG/VI/97</v>
          </cell>
          <cell r="D8668" t="str">
            <v>DOWA NGAILO</v>
          </cell>
          <cell r="E8668" t="str">
            <v>064528</v>
          </cell>
          <cell r="F8668" t="str">
            <v>064528</v>
          </cell>
        </row>
        <row r="8669">
          <cell r="C8669" t="str">
            <v>13/K-KPG/VI/97</v>
          </cell>
          <cell r="D8669" t="str">
            <v>PAULUS PALA</v>
          </cell>
          <cell r="E8669" t="str">
            <v>738258</v>
          </cell>
          <cell r="F8669" t="str">
            <v>738258</v>
          </cell>
        </row>
        <row r="8670">
          <cell r="C8670" t="str">
            <v>14/K-RTG/VI/97</v>
          </cell>
          <cell r="D8670" t="str">
            <v>MARIANA PALANGA</v>
          </cell>
          <cell r="E8670" t="str">
            <v>738260</v>
          </cell>
          <cell r="F8670" t="str">
            <v>738260</v>
          </cell>
        </row>
        <row r="8671">
          <cell r="C8671" t="str">
            <v>15/K-KPG/VI/97</v>
          </cell>
          <cell r="D8671" t="str">
            <v>JEREMIAS NG. MALO</v>
          </cell>
          <cell r="E8671" t="str">
            <v>482047</v>
          </cell>
          <cell r="F8671" t="str">
            <v>482047</v>
          </cell>
        </row>
        <row r="8672">
          <cell r="C8672" t="str">
            <v>16/K-KPG/VI/97</v>
          </cell>
          <cell r="D8672" t="str">
            <v>KALE DJIRA</v>
          </cell>
          <cell r="E8672" t="str">
            <v>739076</v>
          </cell>
          <cell r="F8672" t="str">
            <v>739076</v>
          </cell>
        </row>
        <row r="8673">
          <cell r="C8673" t="str">
            <v>17/K-RTG/VII/97</v>
          </cell>
          <cell r="D8673" t="str">
            <v>ROBINSON TARUMATO</v>
          </cell>
          <cell r="E8673" t="str">
            <v>067908</v>
          </cell>
          <cell r="F8673" t="str">
            <v>067908</v>
          </cell>
        </row>
        <row r="8674">
          <cell r="C8674" t="str">
            <v>21/K-RTG/IX/97</v>
          </cell>
          <cell r="D8674" t="str">
            <v>NY. AISYAH AHMAD</v>
          </cell>
          <cell r="E8674" t="str">
            <v>763361</v>
          </cell>
          <cell r="F8674" t="str">
            <v>763361</v>
          </cell>
        </row>
        <row r="8675">
          <cell r="C8675" t="str">
            <v>23/K-RTG/IX/97</v>
          </cell>
          <cell r="D8675" t="str">
            <v>BENAKA BULU</v>
          </cell>
          <cell r="E8675" t="str">
            <v>780990</v>
          </cell>
          <cell r="F8675" t="str">
            <v>780990</v>
          </cell>
        </row>
        <row r="8676">
          <cell r="C8676" t="str">
            <v>24/K-RTG/IX/97</v>
          </cell>
          <cell r="D8676" t="str">
            <v>SAMUEL BILI</v>
          </cell>
          <cell r="E8676" t="str">
            <v>764518</v>
          </cell>
          <cell r="F8676" t="str">
            <v>764518</v>
          </cell>
        </row>
        <row r="8677">
          <cell r="C8677" t="str">
            <v>26/K-RTG/IX/97</v>
          </cell>
          <cell r="D8677" t="str">
            <v>PETRUS LEDE BILI</v>
          </cell>
          <cell r="E8677" t="str">
            <v>760003</v>
          </cell>
          <cell r="F8677" t="str">
            <v>760003</v>
          </cell>
        </row>
        <row r="8678">
          <cell r="C8678" t="str">
            <v>15/K-RTG/VII/02</v>
          </cell>
          <cell r="D8678" t="str">
            <v>NY. KATRINA KADI</v>
          </cell>
          <cell r="E8678" t="str">
            <v>082762</v>
          </cell>
          <cell r="F8678" t="str">
            <v>082762</v>
          </cell>
        </row>
        <row r="8679">
          <cell r="C8679" t="str">
            <v>29/K-RTG/X/97</v>
          </cell>
          <cell r="D8679" t="str">
            <v>METU SALAK</v>
          </cell>
          <cell r="E8679" t="str">
            <v>774975</v>
          </cell>
          <cell r="F8679" t="str">
            <v>774975</v>
          </cell>
        </row>
        <row r="8680">
          <cell r="C8680" t="str">
            <v>30/K-RTG/X/97</v>
          </cell>
          <cell r="D8680" t="str">
            <v>MUANA NANGA</v>
          </cell>
          <cell r="E8680" t="str">
            <v>792484</v>
          </cell>
          <cell r="F8680" t="str">
            <v>792484</v>
          </cell>
        </row>
        <row r="8681">
          <cell r="C8681" t="str">
            <v>33/K-RTG/X/97</v>
          </cell>
          <cell r="D8681" t="str">
            <v>YOHANES DJAWA R.D</v>
          </cell>
          <cell r="E8681" t="str">
            <v>786797</v>
          </cell>
          <cell r="F8681" t="str">
            <v>786797</v>
          </cell>
        </row>
        <row r="8682">
          <cell r="C8682" t="str">
            <v>39/K-RTG/XI/97</v>
          </cell>
          <cell r="D8682" t="str">
            <v>MATHEOS PANDJI RAOJAH</v>
          </cell>
          <cell r="E8682" t="str">
            <v>776715</v>
          </cell>
          <cell r="F8682" t="str">
            <v>776715</v>
          </cell>
        </row>
        <row r="8683">
          <cell r="C8683" t="str">
            <v>40/K-RTG/XI/97</v>
          </cell>
          <cell r="D8683" t="str">
            <v>MARTHA KULLA</v>
          </cell>
          <cell r="E8683" t="str">
            <v>793346</v>
          </cell>
          <cell r="F8683" t="str">
            <v>793346</v>
          </cell>
        </row>
        <row r="8684">
          <cell r="C8684" t="str">
            <v>42/K-RTG/XI/97</v>
          </cell>
          <cell r="D8684" t="str">
            <v>FILIPUS BALI LOKO</v>
          </cell>
          <cell r="E8684" t="str">
            <v>704214</v>
          </cell>
          <cell r="F8684" t="str">
            <v>704214</v>
          </cell>
        </row>
        <row r="8685">
          <cell r="C8685" t="str">
            <v>43/K-RTG/XII/97</v>
          </cell>
          <cell r="D8685" t="str">
            <v>ERI YANUS DOKE R.L</v>
          </cell>
          <cell r="E8685" t="str">
            <v>798832</v>
          </cell>
          <cell r="F8685" t="str">
            <v>798832</v>
          </cell>
        </row>
        <row r="8686">
          <cell r="C8686" t="str">
            <v>44/K-RTG/XII/97</v>
          </cell>
          <cell r="D8686" t="str">
            <v>HAMID HUSAIN</v>
          </cell>
          <cell r="E8686" t="str">
            <v>786798</v>
          </cell>
          <cell r="F8686" t="str">
            <v>786798</v>
          </cell>
        </row>
        <row r="8687">
          <cell r="C8687" t="str">
            <v>47/K-RTG/XII/97</v>
          </cell>
          <cell r="D8687" t="str">
            <v>DRS. ASTER BILI B.</v>
          </cell>
          <cell r="E8687" t="str">
            <v>790514</v>
          </cell>
          <cell r="F8687" t="str">
            <v>790514</v>
          </cell>
        </row>
        <row r="8688">
          <cell r="C8688" t="str">
            <v>48/K-RTG/XII/97</v>
          </cell>
          <cell r="D8688" t="str">
            <v>DANIEL U.D.MEZA</v>
          </cell>
          <cell r="E8688" t="str">
            <v>700564</v>
          </cell>
          <cell r="F8688" t="str">
            <v>700564</v>
          </cell>
        </row>
        <row r="8689">
          <cell r="C8689" t="str">
            <v>49/K-RTG/XII/97</v>
          </cell>
          <cell r="D8689" t="str">
            <v>IBRAHIM ALQADRI</v>
          </cell>
          <cell r="E8689" t="str">
            <v>790429</v>
          </cell>
          <cell r="F8689" t="str">
            <v>790429</v>
          </cell>
        </row>
        <row r="8690">
          <cell r="C8690" t="str">
            <v>3/K-RTG/II/98</v>
          </cell>
          <cell r="D8690" t="str">
            <v>NY. ROFINA RUAL</v>
          </cell>
          <cell r="E8690" t="str">
            <v>7X7725</v>
          </cell>
          <cell r="F8690" t="str">
            <v>7X7725</v>
          </cell>
        </row>
        <row r="8691">
          <cell r="C8691" t="str">
            <v>4/K-RTG/III/98</v>
          </cell>
          <cell r="D8691" t="str">
            <v>UMBU SUKALLA</v>
          </cell>
          <cell r="E8691" t="str">
            <v>701723</v>
          </cell>
          <cell r="F8691" t="str">
            <v>701723</v>
          </cell>
        </row>
        <row r="8692">
          <cell r="C8692" t="str">
            <v>5/K-RTG/IX/98</v>
          </cell>
          <cell r="D8692" t="str">
            <v>U.W.NDAPANGADUNG</v>
          </cell>
          <cell r="E8692" t="str">
            <v>704028</v>
          </cell>
          <cell r="F8692" t="str">
            <v>704028</v>
          </cell>
        </row>
        <row r="8693">
          <cell r="C8693" t="str">
            <v>6/K-RTG/X/98</v>
          </cell>
          <cell r="D8693" t="str">
            <v>ANTONIUS UMBU</v>
          </cell>
          <cell r="E8693" t="str">
            <v>813665</v>
          </cell>
          <cell r="F8693" t="str">
            <v>813665</v>
          </cell>
        </row>
        <row r="8694">
          <cell r="C8694" t="str">
            <v>7/K-RTG/X/98</v>
          </cell>
          <cell r="D8694" t="str">
            <v>H. MUH. RIDWAN</v>
          </cell>
          <cell r="E8694" t="str">
            <v>000683</v>
          </cell>
          <cell r="F8694" t="str">
            <v>000683</v>
          </cell>
        </row>
        <row r="8695">
          <cell r="C8695" t="str">
            <v>8/K-KPG/XI/98</v>
          </cell>
          <cell r="D8695" t="str">
            <v>KALINDJA RETANG</v>
          </cell>
          <cell r="E8695" t="str">
            <v>7X2885</v>
          </cell>
          <cell r="F8695" t="str">
            <v>7X2885</v>
          </cell>
        </row>
        <row r="8696">
          <cell r="C8696" t="str">
            <v>1/K-RTG/II/99</v>
          </cell>
          <cell r="D8696" t="str">
            <v>U.K. NDAUNG</v>
          </cell>
          <cell r="E8696" t="str">
            <v>073117</v>
          </cell>
          <cell r="F8696" t="str">
            <v>073117</v>
          </cell>
        </row>
        <row r="8697">
          <cell r="C8697" t="str">
            <v>3/K - ME/III/02</v>
          </cell>
          <cell r="D8697" t="str">
            <v>U.K.NDAUNG</v>
          </cell>
          <cell r="E8697" t="str">
            <v>029495</v>
          </cell>
          <cell r="F8697" t="str">
            <v>029495</v>
          </cell>
        </row>
        <row r="8698">
          <cell r="C8698" t="str">
            <v>2/K-RTG/III/99</v>
          </cell>
          <cell r="D8698" t="str">
            <v>YOSEP KAPEKI</v>
          </cell>
          <cell r="E8698" t="str">
            <v>7Y2870</v>
          </cell>
          <cell r="F8698" t="str">
            <v>7Y2870</v>
          </cell>
        </row>
        <row r="8699">
          <cell r="C8699" t="str">
            <v>3/K-RTG/IV/99</v>
          </cell>
          <cell r="D8699" t="str">
            <v>UMBU KALIKUT D. J.</v>
          </cell>
          <cell r="E8699" t="str">
            <v>707566</v>
          </cell>
          <cell r="F8699" t="str">
            <v>707566</v>
          </cell>
        </row>
        <row r="8700">
          <cell r="C8700" t="str">
            <v>4/K-RTG/VI/99</v>
          </cell>
          <cell r="D8700" t="str">
            <v>AGUSTINUS KAKA</v>
          </cell>
          <cell r="E8700" t="str">
            <v>7Y2730</v>
          </cell>
          <cell r="F8700" t="str">
            <v>7Y2730</v>
          </cell>
        </row>
        <row r="8701">
          <cell r="C8701" t="str">
            <v>28/K-KPG/II/96</v>
          </cell>
          <cell r="D8701" t="str">
            <v>ANDY DAPAWOLE</v>
          </cell>
          <cell r="E8701" t="str">
            <v>046484</v>
          </cell>
          <cell r="F8701" t="str">
            <v>046484</v>
          </cell>
        </row>
        <row r="8702">
          <cell r="C8702" t="str">
            <v>27/K-END/IX/97</v>
          </cell>
          <cell r="D8702" t="str">
            <v>DJUMADI</v>
          </cell>
          <cell r="E8702" t="str">
            <v>067335</v>
          </cell>
          <cell r="F8702" t="str">
            <v>067335</v>
          </cell>
        </row>
        <row r="8703">
          <cell r="C8703" t="str">
            <v>30/K - END/IX/00</v>
          </cell>
          <cell r="D8703" t="str">
            <v>HILARIUS CEMES</v>
          </cell>
          <cell r="E8703" t="str">
            <v>009394</v>
          </cell>
          <cell r="F8703" t="str">
            <v>009394</v>
          </cell>
        </row>
        <row r="8704">
          <cell r="C8704" t="str">
            <v>164/K-KPG/XII/95</v>
          </cell>
          <cell r="D8704" t="str">
            <v>IR. SARUDDIN. D</v>
          </cell>
        </row>
        <row r="8705">
          <cell r="C8705" t="str">
            <v>111/K-KPG/VII/96</v>
          </cell>
          <cell r="D8705" t="str">
            <v>LUKAS LEDE TANGGU</v>
          </cell>
          <cell r="E8705" t="str">
            <v>050676</v>
          </cell>
          <cell r="F8705" t="str">
            <v>050676</v>
          </cell>
        </row>
        <row r="8706">
          <cell r="C8706" t="str">
            <v>185/K - KPG/XI/97</v>
          </cell>
          <cell r="D8706" t="str">
            <v>MARTHEN KALLY</v>
          </cell>
          <cell r="E8706" t="str">
            <v>073317</v>
          </cell>
          <cell r="F8706" t="str">
            <v>073317</v>
          </cell>
        </row>
        <row r="8707">
          <cell r="C8707" t="str">
            <v>48/K-KPG/IV/96</v>
          </cell>
          <cell r="D8707" t="str">
            <v>MICHAEL SIDI</v>
          </cell>
          <cell r="E8707" t="str">
            <v>046443</v>
          </cell>
          <cell r="F8707" t="str">
            <v>046443</v>
          </cell>
        </row>
        <row r="8708">
          <cell r="C8708" t="str">
            <v>11/K-RTG/V/97</v>
          </cell>
          <cell r="D8708" t="str">
            <v>NY. CRISTINA RAMBU T.</v>
          </cell>
          <cell r="E8708" t="str">
            <v>738270</v>
          </cell>
          <cell r="F8708" t="str">
            <v>738270</v>
          </cell>
        </row>
        <row r="8709">
          <cell r="C8709" t="str">
            <v>1/K-RTG/VII/99</v>
          </cell>
          <cell r="D8709" t="str">
            <v>NY.SRI RAHAYU.M</v>
          </cell>
        </row>
        <row r="8710">
          <cell r="C8710" t="str">
            <v>5/K-END/VI/99</v>
          </cell>
          <cell r="D8710" t="str">
            <v>PETRUS MON</v>
          </cell>
          <cell r="E8710" t="str">
            <v>000661</v>
          </cell>
          <cell r="F8710" t="str">
            <v>000661</v>
          </cell>
        </row>
        <row r="8711">
          <cell r="C8711" t="str">
            <v>5/K-RTG/VII/99</v>
          </cell>
          <cell r="D8711" t="str">
            <v>SB . NOE . NOE</v>
          </cell>
          <cell r="E8711" t="str">
            <v>7Y4379</v>
          </cell>
          <cell r="F8711" t="str">
            <v>7Y4379</v>
          </cell>
        </row>
        <row r="8712">
          <cell r="C8712" t="str">
            <v>2/TAR/VII/97</v>
          </cell>
          <cell r="D8712" t="str">
            <v>SIMON LABE</v>
          </cell>
          <cell r="E8712" t="str">
            <v>443449</v>
          </cell>
          <cell r="F8712" t="str">
            <v>443449</v>
          </cell>
        </row>
        <row r="8713">
          <cell r="C8713" t="str">
            <v>81/K-KPG/V/96</v>
          </cell>
          <cell r="D8713" t="str">
            <v>VINSENSIUS. R</v>
          </cell>
          <cell r="E8713" t="str">
            <v>048796</v>
          </cell>
          <cell r="F8713" t="str">
            <v>048796</v>
          </cell>
        </row>
        <row r="8714">
          <cell r="C8714" t="str">
            <v>4/K-END/V/99</v>
          </cell>
          <cell r="D8714" t="str">
            <v>YOHANES PEDO</v>
          </cell>
          <cell r="E8714" t="str">
            <v>073122</v>
          </cell>
          <cell r="F8714" t="str">
            <v>073122</v>
          </cell>
        </row>
        <row r="8715">
          <cell r="C8715" t="str">
            <v>14/K-END/V/00</v>
          </cell>
          <cell r="D8715" t="str">
            <v>YUNG NIMROD HARTONO</v>
          </cell>
          <cell r="E8715" t="str">
            <v>076251</v>
          </cell>
          <cell r="F8715" t="str">
            <v>076251</v>
          </cell>
        </row>
        <row r="8716">
          <cell r="C8716" t="str">
            <v>2/K-TTL/I/00</v>
          </cell>
          <cell r="D8716" t="str">
            <v>TONY LIEMIJANTO</v>
          </cell>
          <cell r="E8716" t="str">
            <v>002416</v>
          </cell>
          <cell r="F8716" t="str">
            <v>002416</v>
          </cell>
        </row>
        <row r="8717">
          <cell r="C8717" t="str">
            <v>3/K-TTL/II/00</v>
          </cell>
          <cell r="D8717" t="str">
            <v>IDRUS SAKULA</v>
          </cell>
          <cell r="E8717" t="str">
            <v>075790</v>
          </cell>
          <cell r="F8717" t="str">
            <v>075790</v>
          </cell>
        </row>
        <row r="8718">
          <cell r="C8718" t="str">
            <v>41/K-TTL/VII/01</v>
          </cell>
          <cell r="D8718" t="str">
            <v>PANTJE</v>
          </cell>
          <cell r="E8718" t="str">
            <v>026308</v>
          </cell>
          <cell r="F8718" t="str">
            <v>026308</v>
          </cell>
        </row>
        <row r="8719">
          <cell r="C8719" t="str">
            <v>5/K-TTL/III/00</v>
          </cell>
          <cell r="D8719" t="str">
            <v>FERY POTU</v>
          </cell>
          <cell r="E8719" t="str">
            <v>075981</v>
          </cell>
          <cell r="F8719" t="str">
            <v>075981</v>
          </cell>
        </row>
        <row r="8720">
          <cell r="C8720" t="str">
            <v>07/K-TTL/III/00</v>
          </cell>
          <cell r="D8720" t="str">
            <v>DAUD RUMAMPUK</v>
          </cell>
          <cell r="E8720" t="str">
            <v>004094</v>
          </cell>
          <cell r="F8720" t="str">
            <v>004094</v>
          </cell>
        </row>
        <row r="8721">
          <cell r="C8721" t="str">
            <v>8/K-TTL/III/00</v>
          </cell>
          <cell r="D8721" t="str">
            <v>FATMA</v>
          </cell>
          <cell r="E8721" t="str">
            <v>004413</v>
          </cell>
          <cell r="F8721" t="str">
            <v>004413</v>
          </cell>
        </row>
        <row r="8722">
          <cell r="C8722" t="str">
            <v>10/K-TTL/IV/00</v>
          </cell>
          <cell r="D8722" t="str">
            <v>M. RIDWAN H. HASYIM</v>
          </cell>
          <cell r="E8722" t="str">
            <v>000364</v>
          </cell>
          <cell r="F8722" t="str">
            <v>000364</v>
          </cell>
        </row>
        <row r="8723">
          <cell r="C8723" t="str">
            <v>11/K-TTL/IV/00</v>
          </cell>
          <cell r="D8723" t="str">
            <v>HERLIN</v>
          </cell>
          <cell r="E8723" t="str">
            <v>005269</v>
          </cell>
          <cell r="F8723" t="str">
            <v>005269</v>
          </cell>
        </row>
        <row r="8724">
          <cell r="C8724" t="str">
            <v>13/K-TTL/V/00</v>
          </cell>
          <cell r="D8724" t="str">
            <v>BAHTIAR RAHIM</v>
          </cell>
          <cell r="E8724" t="str">
            <v>076204</v>
          </cell>
          <cell r="F8724" t="str">
            <v>076204</v>
          </cell>
        </row>
        <row r="8725">
          <cell r="C8725" t="str">
            <v>14/K-TTL/V/00</v>
          </cell>
          <cell r="D8725" t="str">
            <v>ARIFIN ABUBAKAR</v>
          </cell>
          <cell r="E8725" t="str">
            <v>002147</v>
          </cell>
          <cell r="F8725" t="str">
            <v>002147</v>
          </cell>
        </row>
        <row r="8726">
          <cell r="C8726" t="str">
            <v>16/K-TTL/VI/00</v>
          </cell>
          <cell r="D8726" t="str">
            <v xml:space="preserve">SALEH PAHUDE </v>
          </cell>
          <cell r="E8726" t="str">
            <v>076417</v>
          </cell>
          <cell r="F8726" t="str">
            <v>076417</v>
          </cell>
        </row>
        <row r="8727">
          <cell r="C8727" t="str">
            <v>17/K-PLU/VI/00</v>
          </cell>
          <cell r="D8727" t="str">
            <v>HARIFUDDIN</v>
          </cell>
          <cell r="E8727" t="str">
            <v>073135</v>
          </cell>
          <cell r="F8727" t="str">
            <v>073135</v>
          </cell>
        </row>
        <row r="8728">
          <cell r="C8728" t="str">
            <v>18/K-TTL/VI/00</v>
          </cell>
          <cell r="D8728" t="str">
            <v>ANTON LT BONE</v>
          </cell>
          <cell r="E8728" t="str">
            <v>076524</v>
          </cell>
          <cell r="F8728" t="str">
            <v>076524</v>
          </cell>
        </row>
        <row r="8729">
          <cell r="C8729" t="str">
            <v>19/K-TTL/VI/00</v>
          </cell>
          <cell r="D8729" t="str">
            <v>ABD RAHMAN</v>
          </cell>
          <cell r="E8729" t="str">
            <v>076496</v>
          </cell>
          <cell r="F8729" t="str">
            <v>076496</v>
          </cell>
        </row>
        <row r="8730">
          <cell r="C8730" t="str">
            <v>20/K-TTL/VII/00</v>
          </cell>
          <cell r="D8730" t="str">
            <v>RENNY ANGGELINA</v>
          </cell>
          <cell r="E8730" t="str">
            <v>005750</v>
          </cell>
          <cell r="F8730" t="str">
            <v>005750</v>
          </cell>
        </row>
        <row r="8731">
          <cell r="C8731" t="str">
            <v>21/K-TTL/VII/00</v>
          </cell>
          <cell r="D8731" t="str">
            <v>YUNUS PORE BA</v>
          </cell>
          <cell r="E8731" t="str">
            <v>222948</v>
          </cell>
          <cell r="F8731" t="str">
            <v>222948</v>
          </cell>
        </row>
        <row r="8732">
          <cell r="C8732" t="str">
            <v>23/K-TTL/VII/00</v>
          </cell>
          <cell r="D8732" t="str">
            <v>SANTI  SANTIKA</v>
          </cell>
          <cell r="E8732" t="str">
            <v>076748</v>
          </cell>
          <cell r="F8732" t="str">
            <v>076748</v>
          </cell>
        </row>
        <row r="8733">
          <cell r="C8733" t="str">
            <v>52/K-TTL/XII/00</v>
          </cell>
          <cell r="D8733" t="str">
            <v>SANTI SARTIKA</v>
          </cell>
          <cell r="E8733" t="str">
            <v>077701</v>
          </cell>
          <cell r="F8733" t="str">
            <v>077701</v>
          </cell>
        </row>
        <row r="8734">
          <cell r="C8734" t="str">
            <v>49/K-TTL/XI/00</v>
          </cell>
          <cell r="D8734" t="str">
            <v>SANTI SARTIKA</v>
          </cell>
          <cell r="E8734" t="str">
            <v>077758</v>
          </cell>
          <cell r="F8734" t="str">
            <v>077758</v>
          </cell>
        </row>
        <row r="8735">
          <cell r="C8735" t="str">
            <v>46/K-TTL/X/00</v>
          </cell>
          <cell r="D8735" t="str">
            <v>SANTI SARTIKA</v>
          </cell>
          <cell r="E8735" t="str">
            <v>077312</v>
          </cell>
          <cell r="F8735" t="str">
            <v>077312</v>
          </cell>
        </row>
        <row r="8736">
          <cell r="C8736" t="str">
            <v>24/K-TTL/VII/00</v>
          </cell>
          <cell r="D8736" t="str">
            <v>SOMARAK SONTOU</v>
          </cell>
          <cell r="E8736" t="str">
            <v>002664</v>
          </cell>
          <cell r="F8736" t="str">
            <v>002664</v>
          </cell>
        </row>
        <row r="8737">
          <cell r="C8737" t="str">
            <v>25/K-TTL/VII/00</v>
          </cell>
          <cell r="D8737" t="str">
            <v>RAMLI PAUM</v>
          </cell>
          <cell r="E8737" t="str">
            <v>076793</v>
          </cell>
          <cell r="F8737" t="str">
            <v>076793</v>
          </cell>
        </row>
        <row r="8738">
          <cell r="C8738" t="str">
            <v>26/K-TTL/VII/00</v>
          </cell>
          <cell r="D8738" t="str">
            <v>BASRI HUSAIN</v>
          </cell>
          <cell r="E8738" t="str">
            <v>076804</v>
          </cell>
          <cell r="F8738" t="str">
            <v>076804</v>
          </cell>
        </row>
        <row r="8739">
          <cell r="C8739" t="str">
            <v>27/K-TTL/VII/00</v>
          </cell>
          <cell r="D8739" t="str">
            <v>HARY LIMIYANTO</v>
          </cell>
          <cell r="E8739" t="str">
            <v>033199</v>
          </cell>
          <cell r="F8739" t="str">
            <v>033199</v>
          </cell>
        </row>
        <row r="8740">
          <cell r="C8740" t="str">
            <v>28/K-TTL/VII/00</v>
          </cell>
          <cell r="D8740" t="str">
            <v>LADAPIT A ARE</v>
          </cell>
          <cell r="E8740" t="str">
            <v>076802</v>
          </cell>
          <cell r="F8740" t="str">
            <v>076802</v>
          </cell>
        </row>
        <row r="8741">
          <cell r="C8741" t="str">
            <v>32/K-TTL/VIII/00</v>
          </cell>
          <cell r="D8741" t="str">
            <v>ABD WAHID. H</v>
          </cell>
          <cell r="E8741" t="str">
            <v>076903</v>
          </cell>
          <cell r="F8741" t="str">
            <v>076903</v>
          </cell>
        </row>
        <row r="8742">
          <cell r="C8742" t="str">
            <v>33/K-TTL/VIII/00</v>
          </cell>
          <cell r="D8742" t="str">
            <v>ABD FATTAH BADALU, BA</v>
          </cell>
          <cell r="E8742" t="str">
            <v>076844</v>
          </cell>
          <cell r="F8742" t="str">
            <v>076844</v>
          </cell>
        </row>
        <row r="8743">
          <cell r="C8743" t="str">
            <v>34/K-TTL/VIII/00</v>
          </cell>
          <cell r="D8743" t="str">
            <v>DRS ABDUL AZIS</v>
          </cell>
          <cell r="E8743" t="str">
            <v>076905</v>
          </cell>
          <cell r="F8743" t="str">
            <v>076905</v>
          </cell>
        </row>
        <row r="8744">
          <cell r="C8744" t="str">
            <v>18/K-TTL/VIII/02</v>
          </cell>
          <cell r="D8744" t="str">
            <v>AGUS</v>
          </cell>
          <cell r="E8744" t="str">
            <v>084488</v>
          </cell>
          <cell r="F8744" t="str">
            <v>084488</v>
          </cell>
        </row>
        <row r="8745">
          <cell r="C8745" t="str">
            <v>35/K-TTL/VIII/00</v>
          </cell>
          <cell r="D8745" t="str">
            <v>AGUS</v>
          </cell>
          <cell r="E8745" t="str">
            <v>076520</v>
          </cell>
          <cell r="F8745" t="str">
            <v>076520</v>
          </cell>
        </row>
        <row r="8746">
          <cell r="C8746" t="str">
            <v>36/K-TTL/VIII/00</v>
          </cell>
          <cell r="D8746" t="str">
            <v>H MAHMUD</v>
          </cell>
          <cell r="E8746" t="str">
            <v>010107</v>
          </cell>
          <cell r="F8746" t="str">
            <v>010107</v>
          </cell>
        </row>
        <row r="8747">
          <cell r="C8747" t="str">
            <v>37/K-TTL/IX/00</v>
          </cell>
          <cell r="D8747" t="str">
            <v>MURNIATY</v>
          </cell>
          <cell r="E8747" t="str">
            <v>077046</v>
          </cell>
          <cell r="F8747" t="str">
            <v>077046</v>
          </cell>
        </row>
        <row r="8748">
          <cell r="C8748" t="str">
            <v>39/K-TTL/IX/00</v>
          </cell>
          <cell r="D8748" t="str">
            <v>MUH BAKRI</v>
          </cell>
          <cell r="E8748" t="str">
            <v>077270</v>
          </cell>
          <cell r="F8748" t="str">
            <v>077270</v>
          </cell>
        </row>
        <row r="8749">
          <cell r="C8749" t="str">
            <v>40/K-TTL/IX/00</v>
          </cell>
          <cell r="D8749" t="str">
            <v>MUH YASIN M</v>
          </cell>
          <cell r="E8749" t="str">
            <v>077067</v>
          </cell>
          <cell r="F8749" t="str">
            <v>077067</v>
          </cell>
        </row>
        <row r="8750">
          <cell r="C8750" t="str">
            <v>45/K-TTL/X/00</v>
          </cell>
          <cell r="D8750" t="str">
            <v>MUH BAKRI</v>
          </cell>
          <cell r="E8750" t="str">
            <v>009248</v>
          </cell>
          <cell r="F8750" t="str">
            <v>009248</v>
          </cell>
        </row>
        <row r="8751">
          <cell r="C8751" t="str">
            <v>48/K-TTL/XI/00</v>
          </cell>
          <cell r="D8751" t="str">
            <v>RAMLI PAU</v>
          </cell>
          <cell r="E8751" t="str">
            <v>223170</v>
          </cell>
          <cell r="F8751" t="str">
            <v>223170</v>
          </cell>
        </row>
        <row r="8752">
          <cell r="C8752" t="str">
            <v>50/K-TTL/XI/00</v>
          </cell>
          <cell r="D8752" t="str">
            <v>YUDI J SAMAD</v>
          </cell>
          <cell r="E8752" t="str">
            <v>077760</v>
          </cell>
          <cell r="F8752" t="str">
            <v>077760</v>
          </cell>
        </row>
        <row r="8753">
          <cell r="C8753" t="str">
            <v>51/K-TTL/XI/00</v>
          </cell>
          <cell r="D8753" t="str">
            <v>IR SARIANTO</v>
          </cell>
          <cell r="E8753" t="str">
            <v>077761</v>
          </cell>
          <cell r="F8753" t="str">
            <v>077761</v>
          </cell>
        </row>
        <row r="8754">
          <cell r="C8754" t="str">
            <v>54/K-TTL/XII/00</v>
          </cell>
          <cell r="D8754" t="str">
            <v>ROS BATALIPU</v>
          </cell>
          <cell r="E8754" t="str">
            <v>078077</v>
          </cell>
          <cell r="F8754" t="str">
            <v>078077</v>
          </cell>
        </row>
        <row r="8755">
          <cell r="C8755" t="str">
            <v>3/K-TTL/II/01</v>
          </cell>
          <cell r="D8755" t="str">
            <v>SYAMSUDDIN M</v>
          </cell>
          <cell r="E8755" t="str">
            <v>014425</v>
          </cell>
          <cell r="F8755" t="str">
            <v>014425</v>
          </cell>
        </row>
        <row r="8756">
          <cell r="C8756" t="str">
            <v>7/K-TTL/IV/01</v>
          </cell>
          <cell r="D8756" t="str">
            <v>BASRI ABBAS</v>
          </cell>
          <cell r="E8756" t="str">
            <v>224704</v>
          </cell>
          <cell r="F8756" t="str">
            <v>224704</v>
          </cell>
        </row>
        <row r="8757">
          <cell r="C8757" t="str">
            <v>8/K-TTL/IV/01</v>
          </cell>
          <cell r="D8757" t="str">
            <v>ASHAR TAHIR</v>
          </cell>
          <cell r="E8757" t="str">
            <v>078381</v>
          </cell>
          <cell r="F8757" t="str">
            <v>078381</v>
          </cell>
        </row>
        <row r="8758">
          <cell r="C8758" t="str">
            <v>11/K-TTL/IV/01</v>
          </cell>
          <cell r="D8758" t="str">
            <v>IR. MUH. DJAFAR</v>
          </cell>
          <cell r="E8758" t="str">
            <v>078633</v>
          </cell>
          <cell r="F8758" t="str">
            <v>078633</v>
          </cell>
        </row>
        <row r="8759">
          <cell r="C8759" t="str">
            <v>12/K-TTL/IV/01</v>
          </cell>
          <cell r="D8759" t="str">
            <v>DARWIS</v>
          </cell>
          <cell r="E8759" t="str">
            <v>078609</v>
          </cell>
          <cell r="F8759" t="str">
            <v>078609</v>
          </cell>
        </row>
        <row r="8760">
          <cell r="C8760" t="str">
            <v>13/K-TTL/IV/01</v>
          </cell>
          <cell r="D8760" t="str">
            <v>DJALIL RASYID</v>
          </cell>
          <cell r="E8760" t="str">
            <v>224504</v>
          </cell>
          <cell r="F8760" t="str">
            <v>224504</v>
          </cell>
        </row>
        <row r="8761">
          <cell r="C8761" t="str">
            <v>14/K-TTL/IV/01</v>
          </cell>
          <cell r="D8761" t="str">
            <v>NASIR. A</v>
          </cell>
          <cell r="E8761" t="str">
            <v>224706</v>
          </cell>
          <cell r="F8761" t="str">
            <v>224706</v>
          </cell>
        </row>
        <row r="8762">
          <cell r="C8762" t="str">
            <v>15/K-TTL/V/01</v>
          </cell>
          <cell r="D8762" t="str">
            <v>BASRI, L</v>
          </cell>
          <cell r="E8762" t="str">
            <v>079096</v>
          </cell>
          <cell r="F8762" t="str">
            <v>079096</v>
          </cell>
        </row>
        <row r="8763">
          <cell r="C8763" t="str">
            <v>16/K-TTL/V/01</v>
          </cell>
          <cell r="D8763" t="str">
            <v>HANAFI BADAWI</v>
          </cell>
          <cell r="E8763" t="str">
            <v>079076</v>
          </cell>
          <cell r="F8763" t="str">
            <v>079076</v>
          </cell>
        </row>
        <row r="8764">
          <cell r="C8764" t="str">
            <v>17/K-TTL/V/01</v>
          </cell>
          <cell r="D8764" t="str">
            <v>MUSTAFA HANAFI</v>
          </cell>
          <cell r="E8764" t="str">
            <v>079070</v>
          </cell>
          <cell r="F8764" t="str">
            <v>079070</v>
          </cell>
        </row>
        <row r="8765">
          <cell r="C8765" t="str">
            <v>18/K-TTL/V/01</v>
          </cell>
          <cell r="D8765" t="str">
            <v>RUDY ROMPA</v>
          </cell>
          <cell r="E8765" t="str">
            <v>079094</v>
          </cell>
          <cell r="F8765" t="str">
            <v>079094</v>
          </cell>
        </row>
        <row r="8766">
          <cell r="C8766" t="str">
            <v>19/K-TTL/V/01</v>
          </cell>
          <cell r="D8766" t="str">
            <v>AMBO TANG</v>
          </cell>
          <cell r="E8766" t="str">
            <v>224716</v>
          </cell>
          <cell r="F8766" t="str">
            <v>224716</v>
          </cell>
        </row>
        <row r="8767">
          <cell r="C8767" t="str">
            <v>21/K-TTL/V/01</v>
          </cell>
          <cell r="D8767" t="str">
            <v>TAHIR HARUNA</v>
          </cell>
          <cell r="E8767" t="str">
            <v>079080</v>
          </cell>
          <cell r="F8767" t="str">
            <v>079080</v>
          </cell>
        </row>
        <row r="8768">
          <cell r="C8768" t="str">
            <v>39/K-TTL/X/01</v>
          </cell>
          <cell r="D8768" t="str">
            <v>TAHIR HARUNA</v>
          </cell>
          <cell r="E8768" t="str">
            <v>192919</v>
          </cell>
          <cell r="F8768" t="str">
            <v>192919</v>
          </cell>
        </row>
        <row r="8769">
          <cell r="C8769" t="str">
            <v>22/K-TTL/V/01</v>
          </cell>
          <cell r="D8769" t="str">
            <v>HERMAN</v>
          </cell>
          <cell r="E8769" t="str">
            <v>079109</v>
          </cell>
          <cell r="F8769" t="str">
            <v>079109</v>
          </cell>
        </row>
        <row r="8770">
          <cell r="C8770" t="str">
            <v>23/K-TTL/V/01</v>
          </cell>
          <cell r="D8770" t="str">
            <v>TASWIN</v>
          </cell>
          <cell r="E8770" t="str">
            <v>079060</v>
          </cell>
          <cell r="F8770" t="str">
            <v>079060</v>
          </cell>
        </row>
        <row r="8771">
          <cell r="C8771" t="str">
            <v>24/K-TTL/V/01</v>
          </cell>
          <cell r="D8771" t="str">
            <v>H.BUATANG</v>
          </cell>
          <cell r="E8771" t="str">
            <v>079037</v>
          </cell>
          <cell r="F8771" t="str">
            <v>079037</v>
          </cell>
        </row>
        <row r="8772">
          <cell r="C8772" t="str">
            <v>25/K-TTL/V/01</v>
          </cell>
          <cell r="D8772" t="str">
            <v>AMIRULLAH</v>
          </cell>
          <cell r="E8772" t="str">
            <v>079054</v>
          </cell>
          <cell r="F8772" t="str">
            <v>079054</v>
          </cell>
        </row>
        <row r="8773">
          <cell r="C8773" t="str">
            <v>26/K-TTL/VI/01</v>
          </cell>
          <cell r="D8773" t="str">
            <v>H. LAHINENG CALLE</v>
          </cell>
          <cell r="E8773" t="str">
            <v>225017</v>
          </cell>
          <cell r="F8773" t="str">
            <v>225017</v>
          </cell>
        </row>
        <row r="8774">
          <cell r="C8774" t="str">
            <v>28/K-TTL/VI/01</v>
          </cell>
          <cell r="D8774" t="str">
            <v>ABDULLAH HANDUI</v>
          </cell>
          <cell r="E8774" t="str">
            <v>004897</v>
          </cell>
          <cell r="F8774" t="str">
            <v>004897</v>
          </cell>
        </row>
        <row r="8775">
          <cell r="C8775" t="str">
            <v>30/K-TTL/VI/01</v>
          </cell>
          <cell r="D8775" t="str">
            <v>BARAMANG</v>
          </cell>
          <cell r="E8775" t="str">
            <v>079640</v>
          </cell>
          <cell r="F8775" t="str">
            <v>079640</v>
          </cell>
        </row>
        <row r="8776">
          <cell r="C8776" t="str">
            <v>31/K-TTL/VI/01</v>
          </cell>
          <cell r="D8776" t="str">
            <v>SUKRAN. R</v>
          </cell>
          <cell r="E8776" t="str">
            <v>224750</v>
          </cell>
          <cell r="F8776" t="str">
            <v>224750</v>
          </cell>
        </row>
        <row r="8777">
          <cell r="C8777" t="str">
            <v>33/K-TTL/VII/01</v>
          </cell>
          <cell r="D8777" t="str">
            <v>LAHAMUDDIN AKKAS</v>
          </cell>
          <cell r="E8777" t="str">
            <v>079897</v>
          </cell>
          <cell r="F8777" t="str">
            <v>079897</v>
          </cell>
        </row>
        <row r="8778">
          <cell r="C8778" t="str">
            <v>34/K-TTL/IX/01</v>
          </cell>
          <cell r="D8778" t="str">
            <v>NOVA WAGIU</v>
          </cell>
          <cell r="E8778" t="str">
            <v>080392</v>
          </cell>
          <cell r="F8778" t="str">
            <v>080392</v>
          </cell>
        </row>
        <row r="8779">
          <cell r="C8779" t="str">
            <v>35/K-TTL/IX/01</v>
          </cell>
          <cell r="D8779" t="str">
            <v>DAENG NASSA</v>
          </cell>
          <cell r="E8779">
            <v>0</v>
          </cell>
          <cell r="F8779">
            <v>0</v>
          </cell>
        </row>
        <row r="8780">
          <cell r="C8780" t="str">
            <v>38/K-TTL/X/01</v>
          </cell>
          <cell r="D8780" t="str">
            <v>WILCE LANTE</v>
          </cell>
          <cell r="E8780" t="str">
            <v>189918</v>
          </cell>
          <cell r="F8780" t="str">
            <v>189918</v>
          </cell>
        </row>
        <row r="8781">
          <cell r="C8781" t="str">
            <v>40/K-TTL/XI/01</v>
          </cell>
          <cell r="D8781" t="str">
            <v>ELVIS ROMPAS</v>
          </cell>
          <cell r="E8781" t="str">
            <v>026003</v>
          </cell>
          <cell r="F8781" t="str">
            <v>026003</v>
          </cell>
        </row>
        <row r="8782">
          <cell r="C8782" t="str">
            <v>42/K-TTL/XII/01</v>
          </cell>
          <cell r="D8782" t="str">
            <v>SYAMSUDDIN SUHONG</v>
          </cell>
          <cell r="E8782" t="str">
            <v>012288</v>
          </cell>
          <cell r="F8782" t="str">
            <v>012288</v>
          </cell>
        </row>
        <row r="8783">
          <cell r="C8783" t="str">
            <v>43/K-TTL/XII/01</v>
          </cell>
          <cell r="D8783" t="str">
            <v>SALAMANG</v>
          </cell>
          <cell r="E8783" t="str">
            <v>027435</v>
          </cell>
          <cell r="F8783" t="str">
            <v>027435</v>
          </cell>
        </row>
        <row r="8784">
          <cell r="C8784" t="str">
            <v>2/K-TTL/IV/02</v>
          </cell>
          <cell r="D8784" t="str">
            <v>YUSUF DUI</v>
          </cell>
          <cell r="E8784" t="str">
            <v>227585</v>
          </cell>
          <cell r="F8784" t="str">
            <v>227585</v>
          </cell>
        </row>
        <row r="8785">
          <cell r="C8785" t="str">
            <v>1/K-TTL/III/02</v>
          </cell>
          <cell r="D8785" t="str">
            <v>RUSLI M. HADARI</v>
          </cell>
          <cell r="E8785" t="str">
            <v>082242</v>
          </cell>
          <cell r="F8785" t="str">
            <v>082242</v>
          </cell>
        </row>
        <row r="8786">
          <cell r="C8786" t="str">
            <v>17/K-TTL/VIII/02</v>
          </cell>
          <cell r="D8786" t="str">
            <v>ABD. HALID JABBARE</v>
          </cell>
          <cell r="E8786" t="str">
            <v>084427</v>
          </cell>
          <cell r="F8786" t="str">
            <v>084427</v>
          </cell>
        </row>
        <row r="8787">
          <cell r="C8787" t="str">
            <v>16/K-TTL/VII/02</v>
          </cell>
          <cell r="D8787" t="str">
            <v>ABDULLAH WAHAB</v>
          </cell>
          <cell r="E8787" t="str">
            <v>250558</v>
          </cell>
          <cell r="F8787" t="str">
            <v>250558</v>
          </cell>
        </row>
        <row r="8788">
          <cell r="C8788" t="str">
            <v>15/K-TTL/VII/02</v>
          </cell>
          <cell r="D8788" t="str">
            <v>NY. Hi. SYAMSIAH, S</v>
          </cell>
          <cell r="E8788" t="str">
            <v>220392</v>
          </cell>
          <cell r="F8788" t="str">
            <v>220392</v>
          </cell>
        </row>
        <row r="8789">
          <cell r="C8789" t="str">
            <v>11/K-TTL/VI/02</v>
          </cell>
          <cell r="D8789" t="str">
            <v>HERIANTO</v>
          </cell>
          <cell r="E8789" t="str">
            <v>033177</v>
          </cell>
          <cell r="F8789" t="str">
            <v>033177</v>
          </cell>
        </row>
        <row r="8790">
          <cell r="C8790" t="str">
            <v>6/K-TTL/V/02</v>
          </cell>
          <cell r="D8790" t="str">
            <v>AGUS</v>
          </cell>
          <cell r="E8790" t="str">
            <v>082720</v>
          </cell>
          <cell r="F8790" t="str">
            <v>082720</v>
          </cell>
        </row>
        <row r="8791">
          <cell r="C8791" t="str">
            <v>07/K-TTL/V/02</v>
          </cell>
          <cell r="D8791" t="str">
            <v>STEVEN TENDEAN</v>
          </cell>
          <cell r="E8791" t="str">
            <v>243303</v>
          </cell>
          <cell r="F8791" t="str">
            <v>243303</v>
          </cell>
        </row>
        <row r="8792">
          <cell r="C8792" t="str">
            <v>8/K-TTL/V/02</v>
          </cell>
          <cell r="D8792" t="str">
            <v>TIY LADUNG</v>
          </cell>
          <cell r="E8792" t="str">
            <v>082722</v>
          </cell>
          <cell r="F8792" t="str">
            <v>082722</v>
          </cell>
        </row>
        <row r="8793">
          <cell r="C8793" t="str">
            <v>9/K-TTL/VI/02</v>
          </cell>
          <cell r="D8793" t="str">
            <v>SUPARDI ANTON</v>
          </cell>
          <cell r="E8793" t="str">
            <v>083135</v>
          </cell>
          <cell r="F8793" t="str">
            <v>083135</v>
          </cell>
        </row>
        <row r="8794">
          <cell r="C8794" t="str">
            <v>10/K-TTL/VI/02</v>
          </cell>
          <cell r="D8794" t="str">
            <v>SYAMSUDDIN K. BILAU</v>
          </cell>
          <cell r="E8794" t="str">
            <v>083136</v>
          </cell>
          <cell r="F8794" t="str">
            <v>083136</v>
          </cell>
        </row>
        <row r="8795">
          <cell r="C8795" t="str">
            <v>12/K-TTL/VI/02</v>
          </cell>
          <cell r="D8795" t="str">
            <v>MUIN MUSA</v>
          </cell>
          <cell r="E8795" t="str">
            <v>083134</v>
          </cell>
          <cell r="F8795" t="str">
            <v>083134</v>
          </cell>
        </row>
        <row r="8796">
          <cell r="C8796" t="str">
            <v>13/K-TTL/VII/02</v>
          </cell>
          <cell r="D8796" t="str">
            <v>RUSLI M. GANI</v>
          </cell>
          <cell r="E8796" t="str">
            <v>291117</v>
          </cell>
          <cell r="F8796" t="str">
            <v>291117</v>
          </cell>
        </row>
        <row r="8797">
          <cell r="C8797" t="str">
            <v>14/K-TTL/VII/02</v>
          </cell>
          <cell r="D8797" t="str">
            <v>JUNAIDI IBRAHIM</v>
          </cell>
          <cell r="E8797" t="str">
            <v>228116</v>
          </cell>
          <cell r="F8797" t="str">
            <v>228116</v>
          </cell>
        </row>
        <row r="8798">
          <cell r="C8798" t="str">
            <v>20/K-TTL/IX/02</v>
          </cell>
          <cell r="D8798" t="str">
            <v>LAROSI</v>
          </cell>
          <cell r="E8798" t="str">
            <v>034491</v>
          </cell>
          <cell r="F8798" t="str">
            <v>034491</v>
          </cell>
        </row>
        <row r="8799">
          <cell r="C8799" t="str">
            <v>21/K-TTL/IX/02</v>
          </cell>
          <cell r="D8799" t="str">
            <v>SUTRISNO</v>
          </cell>
          <cell r="E8799" t="str">
            <v>085137</v>
          </cell>
          <cell r="F8799" t="str">
            <v>085137</v>
          </cell>
        </row>
        <row r="8800">
          <cell r="C8800" t="str">
            <v>22/K-TTL/IX/02</v>
          </cell>
          <cell r="D8800" t="str">
            <v>SAHARUDDIN</v>
          </cell>
          <cell r="E8800" t="str">
            <v>085093</v>
          </cell>
          <cell r="F8800" t="str">
            <v>085093</v>
          </cell>
        </row>
        <row r="8801">
          <cell r="C8801" t="str">
            <v>23/K-TTL/IX/02</v>
          </cell>
          <cell r="D8801" t="str">
            <v>HASANUDDIN</v>
          </cell>
          <cell r="E8801" t="str">
            <v>038652</v>
          </cell>
          <cell r="F8801" t="str">
            <v>038652</v>
          </cell>
        </row>
        <row r="8802">
          <cell r="C8802" t="str">
            <v>24/K-TTL/XI/02</v>
          </cell>
          <cell r="D8802" t="str">
            <v>HJ. ISMA IS BATALIPU</v>
          </cell>
          <cell r="E8802" t="str">
            <v>080037</v>
          </cell>
          <cell r="F8802" t="str">
            <v>080037</v>
          </cell>
        </row>
        <row r="8803">
          <cell r="C8803" t="str">
            <v>25/K-TTL/XI/02</v>
          </cell>
          <cell r="D8803" t="str">
            <v>NURSAM</v>
          </cell>
          <cell r="E8803" t="str">
            <v>085873</v>
          </cell>
          <cell r="F8803" t="str">
            <v>085873</v>
          </cell>
        </row>
        <row r="8804">
          <cell r="C8804" t="str">
            <v>26/K-TTL/XI/02</v>
          </cell>
          <cell r="D8804" t="str">
            <v>SUYANTO</v>
          </cell>
          <cell r="E8804" t="str">
            <v>002243</v>
          </cell>
          <cell r="F8804" t="str">
            <v>002243</v>
          </cell>
        </row>
        <row r="8805">
          <cell r="C8805" t="str">
            <v>27/K-TTL/XI/02</v>
          </cell>
          <cell r="D8805" t="str">
            <v>AMIRUDDIN ABD. RAHMAN</v>
          </cell>
          <cell r="E8805" t="str">
            <v>086019</v>
          </cell>
          <cell r="F8805" t="str">
            <v>086019</v>
          </cell>
        </row>
        <row r="8806">
          <cell r="C8806" t="str">
            <v>5/K-TTL/II/92</v>
          </cell>
          <cell r="D8806" t="str">
            <v>ABD. HAMID T/HAMZAH</v>
          </cell>
          <cell r="E8806" t="str">
            <v>1Y1677</v>
          </cell>
          <cell r="F8806" t="str">
            <v>1Y1677</v>
          </cell>
        </row>
        <row r="8807">
          <cell r="C8807" t="str">
            <v>27/K-TTL/X/93</v>
          </cell>
          <cell r="D8807" t="str">
            <v>H. MARYAM H.S.MIDU</v>
          </cell>
          <cell r="E8807" t="str">
            <v>020829</v>
          </cell>
          <cell r="F8807" t="str">
            <v>020829</v>
          </cell>
        </row>
        <row r="8808">
          <cell r="C8808" t="str">
            <v>36/K-TTL/XII/93</v>
          </cell>
          <cell r="D8808" t="str">
            <v>ROY TAMBAYONG</v>
          </cell>
          <cell r="E8808" t="str">
            <v>366652</v>
          </cell>
          <cell r="F8808" t="str">
            <v>366652</v>
          </cell>
        </row>
        <row r="8809">
          <cell r="C8809" t="str">
            <v>30/K-TTL/VIII/94</v>
          </cell>
          <cell r="D8809" t="str">
            <v>YUSUF</v>
          </cell>
          <cell r="E8809" t="str">
            <v>493471</v>
          </cell>
          <cell r="F8809" t="str">
            <v>493471</v>
          </cell>
        </row>
        <row r="8810">
          <cell r="C8810" t="str">
            <v>25/K-TTL/X/94</v>
          </cell>
          <cell r="D8810" t="str">
            <v>CV. DUA SAUDARA/H. MARYAM</v>
          </cell>
          <cell r="E8810" t="str">
            <v>499241</v>
          </cell>
          <cell r="F8810" t="str">
            <v>499241</v>
          </cell>
        </row>
        <row r="8811">
          <cell r="C8811" t="str">
            <v>29/K-TTL/XI/94</v>
          </cell>
          <cell r="D8811" t="str">
            <v>ANWAR A. KASAT</v>
          </cell>
          <cell r="E8811" t="str">
            <v>493491</v>
          </cell>
          <cell r="F8811" t="str">
            <v>493491</v>
          </cell>
        </row>
        <row r="8812">
          <cell r="C8812" t="str">
            <v>32/K-TTL/XII/94</v>
          </cell>
          <cell r="D8812" t="str">
            <v>JUMARNO</v>
          </cell>
          <cell r="E8812" t="str">
            <v>404931</v>
          </cell>
          <cell r="F8812" t="str">
            <v>404931</v>
          </cell>
        </row>
        <row r="8813">
          <cell r="C8813" t="str">
            <v>32/K-TTL/IX/99</v>
          </cell>
          <cell r="D8813" t="str">
            <v>KAHAR N. TIMUMUN</v>
          </cell>
          <cell r="E8813" t="str">
            <v>220879</v>
          </cell>
          <cell r="F8813" t="str">
            <v>220879</v>
          </cell>
        </row>
        <row r="8814">
          <cell r="C8814" t="str">
            <v>41/K-TTL/XI/97</v>
          </cell>
          <cell r="D8814" t="str">
            <v>KAHAR TIMUMUN</v>
          </cell>
          <cell r="E8814" t="str">
            <v>071296</v>
          </cell>
          <cell r="F8814" t="str">
            <v>071296</v>
          </cell>
        </row>
        <row r="8815">
          <cell r="C8815" t="str">
            <v>6/K-TTL/IV/95</v>
          </cell>
          <cell r="D8815" t="str">
            <v>DARWIN</v>
          </cell>
          <cell r="E8815" t="str">
            <v>529804</v>
          </cell>
          <cell r="F8815" t="str">
            <v>529804</v>
          </cell>
        </row>
        <row r="8816">
          <cell r="C8816" t="str">
            <v>7/K-TTL/IV/95</v>
          </cell>
          <cell r="D8816" t="str">
            <v>RUGAYYA</v>
          </cell>
          <cell r="E8816" t="str">
            <v>038459</v>
          </cell>
          <cell r="F8816" t="str">
            <v>038459</v>
          </cell>
        </row>
        <row r="8817">
          <cell r="C8817" t="str">
            <v>8/K-TTL/IV/95</v>
          </cell>
          <cell r="D8817" t="str">
            <v>BANINGSANGKAI</v>
          </cell>
          <cell r="E8817" t="str">
            <v>521092</v>
          </cell>
          <cell r="F8817" t="str">
            <v>521092</v>
          </cell>
        </row>
        <row r="8818">
          <cell r="C8818" t="str">
            <v>10/K-TTL/IV/95</v>
          </cell>
          <cell r="D8818" t="str">
            <v>AMIRUDDIN</v>
          </cell>
          <cell r="E8818" t="str">
            <v>531214</v>
          </cell>
          <cell r="F8818" t="str">
            <v>531214</v>
          </cell>
        </row>
        <row r="8819">
          <cell r="C8819" t="str">
            <v>13/K-TTL/V/95</v>
          </cell>
          <cell r="D8819" t="str">
            <v>ARIFIN</v>
          </cell>
          <cell r="E8819" t="str">
            <v>038206</v>
          </cell>
          <cell r="F8819" t="str">
            <v>038206</v>
          </cell>
        </row>
        <row r="8820">
          <cell r="C8820" t="str">
            <v>15/K-TTL/V/95</v>
          </cell>
          <cell r="D8820" t="str">
            <v>ARNOLD PANDEAN</v>
          </cell>
          <cell r="E8820" t="str">
            <v>518020</v>
          </cell>
          <cell r="F8820" t="str">
            <v>518020</v>
          </cell>
        </row>
        <row r="8821">
          <cell r="C8821" t="str">
            <v>20/K-TTL/VI/95</v>
          </cell>
          <cell r="D8821" t="str">
            <v>AMRAN RASYID</v>
          </cell>
          <cell r="E8821" t="str">
            <v>542769</v>
          </cell>
          <cell r="F8821" t="str">
            <v>542769</v>
          </cell>
        </row>
        <row r="8822">
          <cell r="C8822" t="str">
            <v>21/K-TTL/VII/95</v>
          </cell>
          <cell r="D8822" t="str">
            <v>ANI JUNAID</v>
          </cell>
          <cell r="E8822" t="str">
            <v>556937</v>
          </cell>
          <cell r="F8822" t="str">
            <v>556937</v>
          </cell>
        </row>
        <row r="8823">
          <cell r="C8823" t="str">
            <v>23/K-TTL/VIII/95</v>
          </cell>
          <cell r="D8823" t="str">
            <v>H. MAPPA H. JAMILA</v>
          </cell>
          <cell r="E8823" t="str">
            <v>568362</v>
          </cell>
          <cell r="F8823" t="str">
            <v>568362</v>
          </cell>
        </row>
        <row r="8824">
          <cell r="C8824" t="str">
            <v>25/K-TTL/VIII/95</v>
          </cell>
          <cell r="D8824" t="str">
            <v>LA MASSE</v>
          </cell>
          <cell r="E8824" t="str">
            <v>543807</v>
          </cell>
          <cell r="F8824" t="str">
            <v>543807</v>
          </cell>
        </row>
        <row r="8825">
          <cell r="C8825" t="str">
            <v>32/K-TTL/XI/95</v>
          </cell>
          <cell r="D8825" t="str">
            <v>RISMAN</v>
          </cell>
          <cell r="E8825" t="str">
            <v>556877</v>
          </cell>
          <cell r="F8825" t="str">
            <v>556877</v>
          </cell>
        </row>
        <row r="8826">
          <cell r="C8826" t="str">
            <v>35/K-TTL/XII/95</v>
          </cell>
          <cell r="D8826" t="str">
            <v>ROHANA A. HARUNA</v>
          </cell>
          <cell r="E8826" t="str">
            <v>589659</v>
          </cell>
          <cell r="F8826" t="str">
            <v>589659</v>
          </cell>
        </row>
        <row r="8827">
          <cell r="C8827" t="str">
            <v>1/K-TTL/I/97</v>
          </cell>
          <cell r="D8827" t="str">
            <v>HAMZAH ABU</v>
          </cell>
          <cell r="E8827" t="str">
            <v>060528</v>
          </cell>
          <cell r="F8827" t="str">
            <v>060528</v>
          </cell>
        </row>
        <row r="8828">
          <cell r="C8828" t="str">
            <v>18/K-TTL/VI/95</v>
          </cell>
          <cell r="D8828" t="str">
            <v>ISMAIL</v>
          </cell>
          <cell r="E8828" t="str">
            <v>554100</v>
          </cell>
          <cell r="F8828" t="str">
            <v>554100</v>
          </cell>
        </row>
        <row r="8829">
          <cell r="C8829" t="str">
            <v>19/K-TTL/VI/95</v>
          </cell>
          <cell r="D8829" t="str">
            <v>ABD. RAHMAN</v>
          </cell>
          <cell r="E8829" t="str">
            <v>542748</v>
          </cell>
          <cell r="F8829" t="str">
            <v>542748</v>
          </cell>
        </row>
        <row r="8830">
          <cell r="C8830" t="str">
            <v>3/K-TTL/II/96</v>
          </cell>
          <cell r="D8830" t="str">
            <v>JUFRI. P</v>
          </cell>
          <cell r="E8830" t="str">
            <v>616419</v>
          </cell>
          <cell r="F8830" t="str">
            <v>616419</v>
          </cell>
        </row>
        <row r="8831">
          <cell r="C8831" t="str">
            <v>5/K-PLU/IV/96</v>
          </cell>
          <cell r="D8831" t="str">
            <v>THAMRIN SALEH</v>
          </cell>
          <cell r="E8831" t="str">
            <v>048776</v>
          </cell>
          <cell r="F8831" t="str">
            <v>048776</v>
          </cell>
        </row>
        <row r="8832">
          <cell r="C8832" t="str">
            <v>10/K-TTL/V/96</v>
          </cell>
          <cell r="D8832" t="str">
            <v xml:space="preserve">HARIS </v>
          </cell>
          <cell r="E8832" t="str">
            <v>049921</v>
          </cell>
          <cell r="F8832" t="str">
            <v>049921</v>
          </cell>
        </row>
        <row r="8833">
          <cell r="C8833" t="str">
            <v>20/K-TTL/V/01</v>
          </cell>
          <cell r="D8833" t="str">
            <v>LACO LAPATANI</v>
          </cell>
          <cell r="E8833" t="str">
            <v>079115</v>
          </cell>
          <cell r="F8833" t="str">
            <v>079115</v>
          </cell>
        </row>
        <row r="8834">
          <cell r="C8834" t="str">
            <v>16/K-TTL/X/96</v>
          </cell>
          <cell r="D8834" t="str">
            <v>DELVI</v>
          </cell>
          <cell r="E8834" t="str">
            <v>054095</v>
          </cell>
          <cell r="F8834" t="str">
            <v>054095</v>
          </cell>
        </row>
        <row r="8835">
          <cell r="C8835" t="str">
            <v>22/K-TTL/XI/96</v>
          </cell>
          <cell r="D8835" t="str">
            <v>HASAN</v>
          </cell>
          <cell r="E8835" t="str">
            <v>055906</v>
          </cell>
          <cell r="F8835" t="str">
            <v>055906</v>
          </cell>
        </row>
        <row r="8836">
          <cell r="C8836" t="str">
            <v>23/K-TTL/XII/96</v>
          </cell>
          <cell r="D8836" t="str">
            <v>KARSUM B SAHIRA</v>
          </cell>
          <cell r="E8836" t="str">
            <v>057380</v>
          </cell>
          <cell r="F8836" t="str">
            <v>057380</v>
          </cell>
        </row>
        <row r="8837">
          <cell r="C8837" t="str">
            <v>41/K-TTL/XII/99</v>
          </cell>
          <cell r="D8837" t="str">
            <v>KARSUM B SIHIRA</v>
          </cell>
          <cell r="E8837" t="str">
            <v>075341</v>
          </cell>
          <cell r="F8837" t="str">
            <v>075341</v>
          </cell>
        </row>
        <row r="8838">
          <cell r="C8838" t="str">
            <v>48/K-TTL/XI/97</v>
          </cell>
          <cell r="D8838" t="str">
            <v>KARSUM B. SAHIRA</v>
          </cell>
          <cell r="E8838" t="str">
            <v>219975</v>
          </cell>
          <cell r="F8838" t="str">
            <v>219975</v>
          </cell>
        </row>
        <row r="8839">
          <cell r="C8839" t="str">
            <v>27/K-TTL/VIII/98</v>
          </cell>
          <cell r="D8839" t="str">
            <v>KARSUM B. SIHIRA</v>
          </cell>
          <cell r="E8839" t="str">
            <v>073702</v>
          </cell>
          <cell r="F8839" t="str">
            <v>073702</v>
          </cell>
        </row>
        <row r="8840">
          <cell r="C8840" t="str">
            <v>30/K-TTL/IX/97</v>
          </cell>
          <cell r="D8840" t="str">
            <v>ABD. MULKAM</v>
          </cell>
          <cell r="E8840" t="str">
            <v>219025</v>
          </cell>
          <cell r="F8840" t="str">
            <v>219025</v>
          </cell>
        </row>
        <row r="8841">
          <cell r="C8841" t="str">
            <v>27/K-TTL/VIII/97</v>
          </cell>
          <cell r="D8841" t="str">
            <v>ABD. MULKAM</v>
          </cell>
          <cell r="E8841" t="str">
            <v>218585</v>
          </cell>
          <cell r="F8841" t="str">
            <v>218585</v>
          </cell>
        </row>
        <row r="8842">
          <cell r="C8842" t="str">
            <v>3/K-TTL/II/97</v>
          </cell>
          <cell r="D8842" t="str">
            <v>WILDA B. MADJID</v>
          </cell>
          <cell r="E8842" t="str">
            <v>060660</v>
          </cell>
          <cell r="F8842" t="str">
            <v>060660</v>
          </cell>
        </row>
        <row r="8843">
          <cell r="C8843" t="str">
            <v>4/K-TTL/II/97</v>
          </cell>
          <cell r="D8843" t="str">
            <v>SUMARDI</v>
          </cell>
          <cell r="E8843" t="str">
            <v>061614</v>
          </cell>
          <cell r="F8843" t="str">
            <v>061614</v>
          </cell>
        </row>
        <row r="8844">
          <cell r="C8844" t="str">
            <v>11/K-TTL/V/97</v>
          </cell>
          <cell r="D8844" t="str">
            <v>PT. TUJU WALI WALI</v>
          </cell>
          <cell r="E8844" t="str">
            <v>024680</v>
          </cell>
          <cell r="F8844" t="str">
            <v>024680</v>
          </cell>
        </row>
        <row r="8845">
          <cell r="C8845" t="str">
            <v>14/K-TTL/VI/97</v>
          </cell>
          <cell r="D8845" t="str">
            <v>U  D  I  N</v>
          </cell>
          <cell r="E8845" t="str">
            <v>065717</v>
          </cell>
          <cell r="F8845" t="str">
            <v>065717</v>
          </cell>
        </row>
        <row r="8846">
          <cell r="C8846" t="str">
            <v>15/K-TTL/VI/97</v>
          </cell>
          <cell r="D8846" t="str">
            <v>M. HAFID. P</v>
          </cell>
          <cell r="E8846" t="str">
            <v>065638</v>
          </cell>
          <cell r="F8846" t="str">
            <v>065638</v>
          </cell>
        </row>
        <row r="8847">
          <cell r="C8847" t="str">
            <v>18/K-TTL/VII/97</v>
          </cell>
          <cell r="D8847" t="str">
            <v>ARIYATI</v>
          </cell>
          <cell r="E8847" t="str">
            <v>067882</v>
          </cell>
          <cell r="F8847" t="str">
            <v>067882</v>
          </cell>
        </row>
        <row r="8848">
          <cell r="C8848" t="str">
            <v>20/K-TTL/VII/97</v>
          </cell>
          <cell r="D8848" t="str">
            <v>SYAMSUL MENTE</v>
          </cell>
          <cell r="E8848" t="str">
            <v>065760</v>
          </cell>
          <cell r="F8848" t="str">
            <v>065760</v>
          </cell>
        </row>
        <row r="8849">
          <cell r="C8849" t="str">
            <v>21/K-TTL/VII/97</v>
          </cell>
          <cell r="D8849" t="str">
            <v>FRANGKY RUMBO</v>
          </cell>
          <cell r="E8849" t="str">
            <v>067887</v>
          </cell>
          <cell r="F8849" t="str">
            <v>067887</v>
          </cell>
        </row>
        <row r="8850">
          <cell r="C8850" t="str">
            <v>22/K-TTL/VII/97</v>
          </cell>
          <cell r="D8850" t="str">
            <v>FRANGKY RUMBO</v>
          </cell>
          <cell r="E8850" t="str">
            <v>066005</v>
          </cell>
          <cell r="F8850" t="str">
            <v>066005</v>
          </cell>
        </row>
        <row r="8851">
          <cell r="C8851" t="str">
            <v>23/K-TTL/VII/97</v>
          </cell>
          <cell r="D8851" t="str">
            <v>ABD. MUIS AHMAD</v>
          </cell>
          <cell r="E8851" t="str">
            <v>065998</v>
          </cell>
          <cell r="F8851" t="str">
            <v>065998</v>
          </cell>
        </row>
        <row r="8852">
          <cell r="C8852" t="str">
            <v>35/K-TTL/X/97</v>
          </cell>
          <cell r="D8852" t="str">
            <v>SAHRUN B. SAHIRA</v>
          </cell>
          <cell r="E8852" t="str">
            <v>219020</v>
          </cell>
          <cell r="F8852" t="str">
            <v>219020</v>
          </cell>
        </row>
        <row r="8853">
          <cell r="C8853" t="str">
            <v>5/K-TTL/II/01</v>
          </cell>
          <cell r="D8853" t="str">
            <v>SAHRUN B. SIHIRA</v>
          </cell>
          <cell r="E8853" t="str">
            <v>004073</v>
          </cell>
          <cell r="F8853" t="str">
            <v>004073</v>
          </cell>
        </row>
        <row r="8854">
          <cell r="C8854" t="str">
            <v>15/K-TTL/V/98</v>
          </cell>
          <cell r="D8854" t="str">
            <v>SAHRUN B. SIHIRA</v>
          </cell>
          <cell r="E8854" t="str">
            <v>000457</v>
          </cell>
          <cell r="F8854" t="str">
            <v>000457</v>
          </cell>
        </row>
        <row r="8855">
          <cell r="C8855" t="str">
            <v>25/K-TTL/VIII/97</v>
          </cell>
          <cell r="D8855" t="str">
            <v>SAHRUN B. SIHIRA</v>
          </cell>
          <cell r="E8855" t="str">
            <v>066045</v>
          </cell>
          <cell r="F8855" t="str">
            <v>066045</v>
          </cell>
        </row>
        <row r="8856">
          <cell r="C8856" t="str">
            <v>3/K-TTL/III/99</v>
          </cell>
          <cell r="D8856" t="str">
            <v>SAHRUN.B.SAHIRA</v>
          </cell>
          <cell r="E8856" t="str">
            <v>220875</v>
          </cell>
          <cell r="F8856" t="str">
            <v>220875</v>
          </cell>
        </row>
        <row r="8857">
          <cell r="C8857" t="str">
            <v>29/K-TTL/IX/97</v>
          </cell>
          <cell r="D8857" t="str">
            <v>DECKY ANGJAYA</v>
          </cell>
          <cell r="E8857" t="str">
            <v>068213</v>
          </cell>
          <cell r="F8857" t="str">
            <v>068213</v>
          </cell>
        </row>
        <row r="8858">
          <cell r="C8858" t="str">
            <v>33/K-TTL/X/97</v>
          </cell>
          <cell r="D8858" t="str">
            <v>ANWAR H.MUSA</v>
          </cell>
          <cell r="E8858" t="str">
            <v>066237</v>
          </cell>
          <cell r="F8858" t="str">
            <v>066237</v>
          </cell>
        </row>
        <row r="8859">
          <cell r="C8859" t="str">
            <v>36/K-TTL/X/97</v>
          </cell>
          <cell r="D8859" t="str">
            <v>CV. CITRA PURNAMA</v>
          </cell>
          <cell r="E8859" t="str">
            <v>072291</v>
          </cell>
          <cell r="F8859" t="str">
            <v>072291</v>
          </cell>
        </row>
        <row r="8860">
          <cell r="C8860" t="str">
            <v>37/K-TTL/X/97</v>
          </cell>
          <cell r="D8860" t="str">
            <v>RONALDI TANSEN</v>
          </cell>
          <cell r="E8860" t="str">
            <v>070440</v>
          </cell>
          <cell r="F8860" t="str">
            <v>070440</v>
          </cell>
        </row>
        <row r="8861">
          <cell r="C8861" t="str">
            <v>39/K-TTL/X/97</v>
          </cell>
          <cell r="D8861" t="str">
            <v>MUHAMMADONG</v>
          </cell>
          <cell r="E8861" t="str">
            <v>070806</v>
          </cell>
          <cell r="F8861" t="str">
            <v>070806</v>
          </cell>
        </row>
        <row r="8862">
          <cell r="C8862" t="str">
            <v>40/K-TTL/XI/97</v>
          </cell>
          <cell r="D8862" t="str">
            <v>RAMLI YULIANTO</v>
          </cell>
          <cell r="E8862" t="str">
            <v>070536</v>
          </cell>
          <cell r="F8862" t="str">
            <v>070536</v>
          </cell>
        </row>
        <row r="8863">
          <cell r="C8863" t="str">
            <v>42/K-TTL/XI/97</v>
          </cell>
          <cell r="D8863" t="str">
            <v>MARDIN BAHARU</v>
          </cell>
          <cell r="E8863" t="str">
            <v>072347</v>
          </cell>
          <cell r="F8863" t="str">
            <v>072347</v>
          </cell>
        </row>
        <row r="8864">
          <cell r="C8864" t="str">
            <v>43/K-TTL/XI/97</v>
          </cell>
          <cell r="D8864" t="str">
            <v>KATEX ALLOY</v>
          </cell>
          <cell r="E8864" t="str">
            <v>0732280</v>
          </cell>
          <cell r="F8864" t="str">
            <v>0732280</v>
          </cell>
        </row>
        <row r="8865">
          <cell r="C8865" t="str">
            <v>44/K-TTL/XI/97</v>
          </cell>
          <cell r="D8865" t="str">
            <v>LOIS SANJAYA</v>
          </cell>
          <cell r="E8865" t="str">
            <v>073262</v>
          </cell>
          <cell r="F8865" t="str">
            <v>073262</v>
          </cell>
        </row>
        <row r="8866">
          <cell r="C8866" t="str">
            <v>45/K-TTL/XI/97</v>
          </cell>
          <cell r="D8866" t="str">
            <v>ULLING (CV. DAMAI)</v>
          </cell>
          <cell r="E8866" t="str">
            <v>073260</v>
          </cell>
          <cell r="F8866" t="str">
            <v>073260</v>
          </cell>
        </row>
        <row r="8867">
          <cell r="C8867" t="str">
            <v>47/K-TTL/XI/97</v>
          </cell>
          <cell r="D8867" t="str">
            <v>M. SIRAJUDDIN</v>
          </cell>
          <cell r="E8867" t="str">
            <v>071543</v>
          </cell>
          <cell r="F8867" t="str">
            <v>071543</v>
          </cell>
        </row>
        <row r="8868">
          <cell r="C8868" t="str">
            <v>49/K-TTL/XI/97</v>
          </cell>
          <cell r="D8868" t="str">
            <v>HARSONO</v>
          </cell>
          <cell r="E8868" t="str">
            <v>071557</v>
          </cell>
          <cell r="F8868" t="str">
            <v>071557</v>
          </cell>
        </row>
        <row r="8869">
          <cell r="C8869" t="str">
            <v>53/K-TTL/V/97</v>
          </cell>
          <cell r="D8869" t="str">
            <v>YOYO</v>
          </cell>
          <cell r="E8869" t="str">
            <v>793517</v>
          </cell>
          <cell r="F8869" t="str">
            <v>793517</v>
          </cell>
        </row>
        <row r="8870">
          <cell r="C8870" t="str">
            <v>14/K-TTL/V/98</v>
          </cell>
          <cell r="D8870" t="str">
            <v>ALIMUDDIN</v>
          </cell>
          <cell r="E8870" t="str">
            <v>220399</v>
          </cell>
          <cell r="F8870" t="str">
            <v>220399</v>
          </cell>
        </row>
        <row r="8871">
          <cell r="C8871" t="str">
            <v>29/K-TTL/VIII/99</v>
          </cell>
          <cell r="D8871" t="str">
            <v>PT MAKTO JAYA</v>
          </cell>
          <cell r="E8871" t="str">
            <v>003161</v>
          </cell>
          <cell r="F8871" t="str">
            <v>003161</v>
          </cell>
        </row>
        <row r="8872">
          <cell r="C8872" t="str">
            <v>30/K-TTL/VIII/99</v>
          </cell>
          <cell r="D8872" t="str">
            <v>PT MAKTO JAYA</v>
          </cell>
          <cell r="E8872" t="str">
            <v>002230</v>
          </cell>
          <cell r="F8872" t="str">
            <v>002230</v>
          </cell>
        </row>
        <row r="8873">
          <cell r="C8873" t="str">
            <v>31/K-TTL/VIII/99</v>
          </cell>
          <cell r="D8873" t="str">
            <v>PT MATO JAYA</v>
          </cell>
          <cell r="E8873" t="str">
            <v>003108</v>
          </cell>
          <cell r="F8873" t="str">
            <v>003108</v>
          </cell>
        </row>
        <row r="8874">
          <cell r="C8874" t="str">
            <v>2/K-TTL/I/98</v>
          </cell>
          <cell r="D8874" t="str">
            <v xml:space="preserve">PT. MAKTO JAYA </v>
          </cell>
          <cell r="E8874" t="str">
            <v>073774</v>
          </cell>
          <cell r="F8874" t="str">
            <v>073774</v>
          </cell>
        </row>
        <row r="8875">
          <cell r="C8875" t="str">
            <v>3/K-TTL/I/98</v>
          </cell>
          <cell r="D8875" t="str">
            <v xml:space="preserve">PT. MAKTO JAYA </v>
          </cell>
          <cell r="E8875" t="str">
            <v>073760</v>
          </cell>
          <cell r="F8875" t="str">
            <v>073760</v>
          </cell>
        </row>
        <row r="8876">
          <cell r="C8876" t="str">
            <v>7/K-TTL/II/98</v>
          </cell>
          <cell r="D8876" t="str">
            <v>WAHID H. NOOR</v>
          </cell>
          <cell r="E8876" t="str">
            <v>073046</v>
          </cell>
          <cell r="F8876" t="str">
            <v>073046</v>
          </cell>
        </row>
        <row r="8877">
          <cell r="C8877" t="str">
            <v>9/K-TTL/II/98</v>
          </cell>
          <cell r="D8877" t="str">
            <v>H. MASFIAH</v>
          </cell>
          <cell r="E8877" t="str">
            <v>072878</v>
          </cell>
          <cell r="F8877" t="str">
            <v>072878</v>
          </cell>
        </row>
        <row r="8878">
          <cell r="C8878" t="str">
            <v>16/K-TTL/V/98</v>
          </cell>
          <cell r="D8878" t="str">
            <v>FRANGKY LESMANA</v>
          </cell>
          <cell r="E8878" t="str">
            <v>257781</v>
          </cell>
          <cell r="F8878" t="str">
            <v>257781</v>
          </cell>
        </row>
        <row r="8879">
          <cell r="C8879" t="str">
            <v>18/K-TTL/VI/98</v>
          </cell>
          <cell r="D8879" t="str">
            <v>DAMING</v>
          </cell>
          <cell r="E8879" t="str">
            <v>072984</v>
          </cell>
          <cell r="F8879" t="str">
            <v>072984</v>
          </cell>
        </row>
        <row r="8880">
          <cell r="C8880" t="str">
            <v>19/K-TTL/VI/98</v>
          </cell>
          <cell r="D8880" t="str">
            <v>RAUPUNG</v>
          </cell>
          <cell r="E8880" t="str">
            <v>220590</v>
          </cell>
          <cell r="F8880" t="str">
            <v>220590</v>
          </cell>
        </row>
        <row r="8881">
          <cell r="C8881" t="str">
            <v>20/K-TTL/VI/98</v>
          </cell>
          <cell r="D8881" t="str">
            <v>M. ALIMIN</v>
          </cell>
          <cell r="E8881" t="str">
            <v>072955</v>
          </cell>
          <cell r="F8881" t="str">
            <v>072955</v>
          </cell>
        </row>
        <row r="8882">
          <cell r="C8882" t="str">
            <v>24/K-TTL/VII/98</v>
          </cell>
          <cell r="D8882" t="str">
            <v>LAHAMUDDIN</v>
          </cell>
          <cell r="E8882" t="str">
            <v>072879</v>
          </cell>
          <cell r="F8882" t="str">
            <v>072879</v>
          </cell>
        </row>
        <row r="8883">
          <cell r="C8883" t="str">
            <v>25/K-TTL/VII/98</v>
          </cell>
          <cell r="D8883" t="str">
            <v>ASHAR ASAD</v>
          </cell>
          <cell r="E8883" t="str">
            <v>072945</v>
          </cell>
          <cell r="F8883" t="str">
            <v>072945</v>
          </cell>
        </row>
        <row r="8884">
          <cell r="C8884" t="str">
            <v>26/K-TTL/VIII/98</v>
          </cell>
          <cell r="D8884" t="str">
            <v>FANNY GIO</v>
          </cell>
          <cell r="E8884" t="str">
            <v>257960</v>
          </cell>
          <cell r="F8884" t="str">
            <v>257960</v>
          </cell>
        </row>
        <row r="8885">
          <cell r="C8885" t="str">
            <v>28/K-TTL/VIII/98</v>
          </cell>
          <cell r="D8885" t="str">
            <v>ANSAR SUDARSIT</v>
          </cell>
          <cell r="E8885" t="str">
            <v>073581</v>
          </cell>
          <cell r="F8885" t="str">
            <v>073581</v>
          </cell>
        </row>
        <row r="8886">
          <cell r="C8886" t="str">
            <v>29/K-TTL/IX/98</v>
          </cell>
          <cell r="D8886" t="str">
            <v>HANDRI ANTOLIS</v>
          </cell>
          <cell r="E8886" t="str">
            <v>000657</v>
          </cell>
          <cell r="F8886" t="str">
            <v>000657</v>
          </cell>
        </row>
        <row r="8887">
          <cell r="C8887" t="str">
            <v>30/K-TTL/IX/98</v>
          </cell>
          <cell r="D8887" t="str">
            <v>ASWAR ARIFIN</v>
          </cell>
          <cell r="E8887" t="str">
            <v>7Y4347</v>
          </cell>
          <cell r="F8887" t="str">
            <v>7Y4347</v>
          </cell>
        </row>
        <row r="8888">
          <cell r="C8888" t="str">
            <v>32/K-TTL/X/98</v>
          </cell>
          <cell r="D8888" t="str">
            <v>SIRAJUDDIN</v>
          </cell>
          <cell r="E8888" t="str">
            <v>073925</v>
          </cell>
          <cell r="F8888" t="str">
            <v>073925</v>
          </cell>
        </row>
        <row r="8889">
          <cell r="C8889" t="str">
            <v>33/K-TTL/XI/98</v>
          </cell>
          <cell r="D8889" t="str">
            <v>SUNUSI LAMUDE</v>
          </cell>
          <cell r="E8889" t="str">
            <v>074065</v>
          </cell>
          <cell r="F8889" t="str">
            <v>074065</v>
          </cell>
        </row>
        <row r="8890">
          <cell r="C8890" t="str">
            <v>34/K-TTL/XII/98</v>
          </cell>
          <cell r="D8890" t="str">
            <v>MAPPE</v>
          </cell>
          <cell r="E8890" t="str">
            <v>221016</v>
          </cell>
          <cell r="F8890" t="str">
            <v>221016</v>
          </cell>
        </row>
        <row r="8891">
          <cell r="C8891" t="str">
            <v>37/K-TTL/X/01</v>
          </cell>
          <cell r="D8891" t="str">
            <v>H. SAHABUDDIN</v>
          </cell>
          <cell r="E8891" t="str">
            <v>001208</v>
          </cell>
          <cell r="F8891" t="str">
            <v>001208</v>
          </cell>
        </row>
        <row r="8892">
          <cell r="C8892" t="str">
            <v>35/K-TTL/XII/98</v>
          </cell>
          <cell r="D8892" t="str">
            <v>H.SAHABUDDIN</v>
          </cell>
          <cell r="E8892" t="str">
            <v>073969</v>
          </cell>
          <cell r="F8892" t="str">
            <v>073969</v>
          </cell>
        </row>
        <row r="8893">
          <cell r="C8893" t="str">
            <v>36/K-TTL/XII/98</v>
          </cell>
          <cell r="D8893" t="str">
            <v>MUH.AMIN</v>
          </cell>
          <cell r="E8893" t="str">
            <v>074039</v>
          </cell>
          <cell r="F8893" t="str">
            <v>074039</v>
          </cell>
        </row>
        <row r="8894">
          <cell r="C8894" t="str">
            <v>9/K-TTL/V/99</v>
          </cell>
          <cell r="D8894" t="str">
            <v>JEMMY CANDRA</v>
          </cell>
          <cell r="E8894" t="str">
            <v>220857</v>
          </cell>
          <cell r="F8894" t="str">
            <v>220857</v>
          </cell>
        </row>
        <row r="8895">
          <cell r="C8895" t="str">
            <v>17/K-TTL/VI/99</v>
          </cell>
          <cell r="D8895" t="str">
            <v>BAHARUDDIN. T</v>
          </cell>
          <cell r="E8895" t="str">
            <v>002323</v>
          </cell>
          <cell r="F8895" t="str">
            <v>002323</v>
          </cell>
        </row>
        <row r="8896">
          <cell r="C8896" t="str">
            <v>2/K-TTL/III/99</v>
          </cell>
          <cell r="D8896" t="str">
            <v>WARDIHAN</v>
          </cell>
          <cell r="E8896" t="str">
            <v>074110</v>
          </cell>
          <cell r="F8896" t="str">
            <v>074110</v>
          </cell>
        </row>
        <row r="8897">
          <cell r="C8897" t="str">
            <v>5/K-TTL/1V/99</v>
          </cell>
          <cell r="D8897" t="str">
            <v>DARMAN LASAMA</v>
          </cell>
          <cell r="E8897" t="str">
            <v>073999</v>
          </cell>
          <cell r="F8897" t="str">
            <v>073999</v>
          </cell>
        </row>
        <row r="8898">
          <cell r="C8898" t="str">
            <v>6/K-TTL/IV/99</v>
          </cell>
          <cell r="D8898" t="str">
            <v>TUTU SUMARYATI</v>
          </cell>
          <cell r="E8898" t="str">
            <v>073686</v>
          </cell>
          <cell r="F8898" t="str">
            <v>073686</v>
          </cell>
        </row>
        <row r="8899">
          <cell r="C8899" t="str">
            <v>8/K-TTL/V/99</v>
          </cell>
          <cell r="D8899" t="str">
            <v>H.MUH ARIEF</v>
          </cell>
          <cell r="E8899" t="str">
            <v>073680</v>
          </cell>
          <cell r="F8899" t="str">
            <v>073680</v>
          </cell>
        </row>
        <row r="8900">
          <cell r="C8900" t="str">
            <v>10/K-TTL/V/99</v>
          </cell>
          <cell r="D8900" t="str">
            <v>SAFRI</v>
          </cell>
          <cell r="E8900" t="str">
            <v>068762</v>
          </cell>
          <cell r="F8900" t="str">
            <v>068762</v>
          </cell>
        </row>
        <row r="8901">
          <cell r="C8901" t="str">
            <v>11/K-TTL/VI/99</v>
          </cell>
          <cell r="D8901" t="str">
            <v>I WAYAN SUNARSE</v>
          </cell>
          <cell r="E8901" t="str">
            <v>220841</v>
          </cell>
          <cell r="F8901" t="str">
            <v>220841</v>
          </cell>
        </row>
        <row r="8902">
          <cell r="C8902" t="str">
            <v>12/K-TTL/VI/99</v>
          </cell>
          <cell r="D8902" t="str">
            <v>M. MADONG R</v>
          </cell>
          <cell r="E8902" t="str">
            <v>071819</v>
          </cell>
          <cell r="F8902" t="str">
            <v>071819</v>
          </cell>
        </row>
        <row r="8903">
          <cell r="C8903" t="str">
            <v>13/K-TTL/VI/99</v>
          </cell>
          <cell r="D8903" t="str">
            <v>AGUS MANTALI</v>
          </cell>
          <cell r="E8903" t="str">
            <v>074036</v>
          </cell>
          <cell r="F8903" t="str">
            <v>074036</v>
          </cell>
        </row>
        <row r="8904">
          <cell r="C8904" t="str">
            <v>14/K-TTL/VI/99</v>
          </cell>
          <cell r="D8904" t="str">
            <v>DRA. NURHAEDA</v>
          </cell>
          <cell r="E8904" t="str">
            <v>072788</v>
          </cell>
          <cell r="F8904" t="str">
            <v>072788</v>
          </cell>
        </row>
        <row r="8905">
          <cell r="C8905" t="str">
            <v>15/K-TTL/VI/99</v>
          </cell>
          <cell r="D8905" t="str">
            <v>NURDIN RABANA</v>
          </cell>
          <cell r="E8905" t="str">
            <v>068813</v>
          </cell>
          <cell r="F8905" t="str">
            <v>068813</v>
          </cell>
        </row>
        <row r="8906">
          <cell r="C8906" t="str">
            <v>18/K-TTL/VII/99</v>
          </cell>
          <cell r="D8906" t="str">
            <v>YENNI PATTIUMA</v>
          </cell>
          <cell r="E8906" t="str">
            <v>072545</v>
          </cell>
          <cell r="F8906" t="str">
            <v>072545</v>
          </cell>
        </row>
        <row r="8907">
          <cell r="C8907" t="str">
            <v>20/K-TTL/VII/99</v>
          </cell>
          <cell r="D8907" t="str">
            <v>JAMALUDDIN</v>
          </cell>
          <cell r="E8907" t="str">
            <v>070017</v>
          </cell>
          <cell r="F8907" t="str">
            <v>070017</v>
          </cell>
        </row>
        <row r="8908">
          <cell r="C8908" t="str">
            <v>23/K-TTL/VII/99</v>
          </cell>
          <cell r="D8908" t="str">
            <v>H. HASANUDDIN</v>
          </cell>
          <cell r="E8908" t="str">
            <v>070877</v>
          </cell>
          <cell r="F8908" t="str">
            <v>070877</v>
          </cell>
        </row>
        <row r="8909">
          <cell r="C8909" t="str">
            <v>12/K-TTL/V/00</v>
          </cell>
          <cell r="D8909" t="str">
            <v xml:space="preserve">N A W I R </v>
          </cell>
          <cell r="E8909" t="str">
            <v>221913</v>
          </cell>
          <cell r="F8909" t="str">
            <v>221913</v>
          </cell>
        </row>
        <row r="8910">
          <cell r="C8910" t="str">
            <v>38/K-TTL/XI/99</v>
          </cell>
          <cell r="D8910" t="str">
            <v>GH. PATAHUDDIN</v>
          </cell>
          <cell r="E8910" t="str">
            <v>000062</v>
          </cell>
          <cell r="F8910" t="str">
            <v>000062</v>
          </cell>
        </row>
        <row r="8911">
          <cell r="C8911" t="str">
            <v>26/K-TTL/VIII/99</v>
          </cell>
          <cell r="D8911" t="str">
            <v>PATAHUDDIN</v>
          </cell>
          <cell r="E8911" t="str">
            <v>070036</v>
          </cell>
          <cell r="F8911" t="str">
            <v>070036</v>
          </cell>
        </row>
        <row r="8912">
          <cell r="C8912" t="str">
            <v>27/K-TTL/VIII/99</v>
          </cell>
          <cell r="D8912" t="str">
            <v>IRSON/YUSUF</v>
          </cell>
          <cell r="E8912" t="str">
            <v>003145</v>
          </cell>
          <cell r="F8912" t="str">
            <v>003145</v>
          </cell>
        </row>
        <row r="8913">
          <cell r="C8913" t="str">
            <v>28/K-TTL/IX/99</v>
          </cell>
          <cell r="D8913" t="str">
            <v>AHMAD A. MANGGE</v>
          </cell>
          <cell r="E8913" t="str">
            <v>073711</v>
          </cell>
          <cell r="F8913" t="str">
            <v>073711</v>
          </cell>
        </row>
        <row r="8914">
          <cell r="C8914" t="str">
            <v>34/K-TTL/X/99</v>
          </cell>
          <cell r="D8914" t="str">
            <v>HANAFI T. H</v>
          </cell>
          <cell r="E8914" t="str">
            <v>074951</v>
          </cell>
          <cell r="F8914" t="str">
            <v>074951</v>
          </cell>
        </row>
        <row r="8915">
          <cell r="C8915" t="str">
            <v>36/K-TTL/X/99</v>
          </cell>
          <cell r="D8915" t="str">
            <v>M AMIN S</v>
          </cell>
          <cell r="E8915" t="str">
            <v>221434</v>
          </cell>
          <cell r="F8915" t="str">
            <v>221434</v>
          </cell>
        </row>
        <row r="8916">
          <cell r="C8916" t="str">
            <v>40/K-TTL/XII/99</v>
          </cell>
          <cell r="D8916" t="str">
            <v>RUSLAN A SANGGU</v>
          </cell>
          <cell r="E8916" t="str">
            <v>074952</v>
          </cell>
          <cell r="F8916" t="str">
            <v>074952</v>
          </cell>
        </row>
        <row r="8917">
          <cell r="C8917" t="str">
            <v>42/K-TTL/XII/99</v>
          </cell>
          <cell r="D8917" t="str">
            <v>EDY TELANDU</v>
          </cell>
          <cell r="E8917" t="str">
            <v>220882</v>
          </cell>
          <cell r="F8917" t="str">
            <v>220882</v>
          </cell>
        </row>
        <row r="8918">
          <cell r="C8918" t="str">
            <v>1/K-TAR/V/97</v>
          </cell>
          <cell r="D8918" t="str">
            <v>A. ARFAH H. PADU</v>
          </cell>
          <cell r="E8918" t="str">
            <v>023326</v>
          </cell>
          <cell r="F8918" t="str">
            <v>023326</v>
          </cell>
        </row>
        <row r="8919">
          <cell r="C8919" t="str">
            <v>2/K-TAR/V/97</v>
          </cell>
          <cell r="D8919" t="str">
            <v>A. ARFAH H. PADU</v>
          </cell>
          <cell r="E8919" t="str">
            <v>038418</v>
          </cell>
          <cell r="F8919" t="str">
            <v>038418</v>
          </cell>
        </row>
        <row r="8920">
          <cell r="C8920" t="str">
            <v>5/K-TTL/TAR/93</v>
          </cell>
          <cell r="D8920" t="str">
            <v>ABD. HAMID T/HAMZAH</v>
          </cell>
          <cell r="E8920" t="str">
            <v>207425</v>
          </cell>
          <cell r="F8920" t="str">
            <v>207425</v>
          </cell>
        </row>
        <row r="8921">
          <cell r="C8921" t="str">
            <v>68/K-PLU/IV/95</v>
          </cell>
          <cell r="D8921" t="str">
            <v>ABD. RAHMAN H.MARZUKI</v>
          </cell>
          <cell r="E8921" t="str">
            <v>545575</v>
          </cell>
          <cell r="F8921" t="str">
            <v>545575</v>
          </cell>
        </row>
        <row r="8922">
          <cell r="C8922" t="str">
            <v>24/K-TTL/VIII/97</v>
          </cell>
          <cell r="D8922" t="str">
            <v>ABD. RASYID</v>
          </cell>
          <cell r="E8922" t="str">
            <v>067133</v>
          </cell>
          <cell r="F8922" t="str">
            <v>067133</v>
          </cell>
        </row>
        <row r="8923">
          <cell r="C8923" t="str">
            <v>39/K-TTL/XI/99</v>
          </cell>
          <cell r="D8923" t="str">
            <v>ABDULLAH</v>
          </cell>
          <cell r="E8923" t="str">
            <v>003646</v>
          </cell>
          <cell r="F8923" t="str">
            <v>003646</v>
          </cell>
        </row>
        <row r="8924">
          <cell r="C8924" t="str">
            <v>35/K-TTL/X/99</v>
          </cell>
          <cell r="D8924" t="str">
            <v>AMRAN BATALIPU</v>
          </cell>
          <cell r="E8924" t="str">
            <v>001065</v>
          </cell>
          <cell r="F8924" t="str">
            <v>001065</v>
          </cell>
        </row>
        <row r="8925">
          <cell r="C8925" t="str">
            <v>5/K-TTL/IV/02</v>
          </cell>
          <cell r="D8925" t="str">
            <v>ANGGA GUNAWAN</v>
          </cell>
          <cell r="E8925" t="str">
            <v>031843</v>
          </cell>
          <cell r="F8925" t="str">
            <v>031843</v>
          </cell>
        </row>
        <row r="8926">
          <cell r="C8926" t="str">
            <v>1/K-TTL/I/01</v>
          </cell>
          <cell r="D8926" t="str">
            <v>BAHARUDDIN. T</v>
          </cell>
          <cell r="E8926" t="str">
            <v>002823</v>
          </cell>
          <cell r="F8926" t="str">
            <v>002823</v>
          </cell>
        </row>
        <row r="8927">
          <cell r="C8927" t="str">
            <v>6/K-TTL/II/98</v>
          </cell>
          <cell r="D8927" t="str">
            <v>BUSTAMIN</v>
          </cell>
          <cell r="E8927" t="str">
            <v>074244</v>
          </cell>
          <cell r="F8927" t="str">
            <v>074244</v>
          </cell>
        </row>
        <row r="8928">
          <cell r="C8928" t="str">
            <v>27/K-TTL/VI/01</v>
          </cell>
          <cell r="D8928" t="str">
            <v>CHARLES</v>
          </cell>
          <cell r="E8928" t="str">
            <v>004897</v>
          </cell>
          <cell r="F8928" t="str">
            <v>004897</v>
          </cell>
        </row>
        <row r="8929">
          <cell r="C8929" t="str">
            <v>22/K-TTL/VII/99</v>
          </cell>
          <cell r="D8929" t="str">
            <v>CHARLES</v>
          </cell>
          <cell r="E8929" t="str">
            <v>070849</v>
          </cell>
          <cell r="F8929" t="str">
            <v>070849</v>
          </cell>
        </row>
        <row r="8930">
          <cell r="C8930" t="str">
            <v>4/K-PLU/ADD/99</v>
          </cell>
          <cell r="D8930" t="str">
            <v>CV INFO</v>
          </cell>
          <cell r="E8930" t="str">
            <v>053459</v>
          </cell>
          <cell r="F8930" t="str">
            <v>053459</v>
          </cell>
        </row>
        <row r="8931">
          <cell r="C8931" t="str">
            <v>37/K-TTL/XI/99</v>
          </cell>
          <cell r="D8931" t="str">
            <v>DAUDS RH MARUMPA</v>
          </cell>
          <cell r="E8931" t="str">
            <v>000191</v>
          </cell>
          <cell r="F8931" t="str">
            <v>000191</v>
          </cell>
        </row>
        <row r="8932">
          <cell r="C8932" t="str">
            <v>28/K-TTL/IX/97</v>
          </cell>
          <cell r="D8932" t="str">
            <v>DRS. MUDJDI</v>
          </cell>
          <cell r="E8932" t="str">
            <v>763265</v>
          </cell>
          <cell r="F8932" t="str">
            <v>763265</v>
          </cell>
        </row>
        <row r="8933">
          <cell r="C8933" t="str">
            <v>12/K-TTL/III/98</v>
          </cell>
          <cell r="D8933" t="str">
            <v>DX DELVY</v>
          </cell>
          <cell r="E8933" t="str">
            <v>043578</v>
          </cell>
          <cell r="F8933" t="str">
            <v>043578</v>
          </cell>
        </row>
        <row r="8934">
          <cell r="C8934" t="str">
            <v>63/K-PLL/IX/99</v>
          </cell>
          <cell r="D8934" t="str">
            <v>EFENDI NONCI</v>
          </cell>
          <cell r="E8934" t="str">
            <v>000836</v>
          </cell>
          <cell r="F8934" t="str">
            <v>000836</v>
          </cell>
        </row>
        <row r="8935">
          <cell r="C8935" t="str">
            <v>29/K-TTL/VI/01</v>
          </cell>
          <cell r="D8935" t="str">
            <v>FERY POTU</v>
          </cell>
          <cell r="E8935" t="str">
            <v>078981</v>
          </cell>
          <cell r="F8935" t="str">
            <v>078981</v>
          </cell>
        </row>
        <row r="8936">
          <cell r="C8936" t="str">
            <v>42/K-TTL/IX/00</v>
          </cell>
          <cell r="D8936" t="str">
            <v>H TASIAH TIMUMUN</v>
          </cell>
          <cell r="E8936" t="str">
            <v>004520</v>
          </cell>
          <cell r="F8936" t="str">
            <v>004520</v>
          </cell>
        </row>
        <row r="8937">
          <cell r="C8937" t="str">
            <v>36/K-TTL/XI/01</v>
          </cell>
          <cell r="D8937" t="str">
            <v>H. ABDULLAH BAROMANG</v>
          </cell>
          <cell r="E8937" t="str">
            <v>182428</v>
          </cell>
          <cell r="F8937" t="str">
            <v>182428</v>
          </cell>
        </row>
        <row r="8938">
          <cell r="C8938" t="str">
            <v>41/K-TTL/IX/00</v>
          </cell>
          <cell r="D8938" t="str">
            <v>H. ABDULLAH BAROMANG</v>
          </cell>
          <cell r="E8938" t="str">
            <v>077260</v>
          </cell>
          <cell r="F8938" t="str">
            <v>077260</v>
          </cell>
        </row>
        <row r="8939">
          <cell r="C8939" t="str">
            <v>14/K-TTL/V/95</v>
          </cell>
          <cell r="D8939" t="str">
            <v>H. ALWI</v>
          </cell>
          <cell r="E8939" t="str">
            <v>521001</v>
          </cell>
          <cell r="F8939" t="str">
            <v>521001</v>
          </cell>
        </row>
        <row r="8940">
          <cell r="C8940" t="str">
            <v>9/K-TTL/IV/01</v>
          </cell>
          <cell r="D8940" t="str">
            <v>H. HUSAINI KALLADE</v>
          </cell>
          <cell r="E8940" t="str">
            <v>224546</v>
          </cell>
          <cell r="F8940" t="str">
            <v>224546</v>
          </cell>
        </row>
        <row r="8941">
          <cell r="C8941" t="str">
            <v>10/K-TTL/IV/01</v>
          </cell>
          <cell r="D8941" t="str">
            <v>H. HUSEN DAMMU</v>
          </cell>
          <cell r="E8941" t="str">
            <v>016799</v>
          </cell>
          <cell r="F8941" t="str">
            <v>016799</v>
          </cell>
        </row>
        <row r="8942">
          <cell r="C8942" t="str">
            <v>31/K-TTL/X/95</v>
          </cell>
          <cell r="D8942" t="str">
            <v>H. JAMALUDDIN</v>
          </cell>
          <cell r="E8942" t="str">
            <v>589481</v>
          </cell>
          <cell r="F8942" t="str">
            <v>589481</v>
          </cell>
        </row>
        <row r="8943">
          <cell r="C8943" t="str">
            <v>21/K-TTL/XI/96</v>
          </cell>
          <cell r="D8943" t="str">
            <v>H. M. ANTOLIS</v>
          </cell>
          <cell r="E8943" t="str">
            <v>055452</v>
          </cell>
          <cell r="F8943" t="str">
            <v>055452</v>
          </cell>
        </row>
        <row r="8944">
          <cell r="C8944" t="str">
            <v>4/K-TTL/I/98</v>
          </cell>
          <cell r="D8944" t="str">
            <v>HARY LIMIYANTO</v>
          </cell>
          <cell r="E8944" t="str">
            <v>074243</v>
          </cell>
          <cell r="F8944" t="str">
            <v>074243</v>
          </cell>
        </row>
        <row r="8945">
          <cell r="C8945" t="str">
            <v>55/K-TTL/XII/00</v>
          </cell>
          <cell r="D8945" t="str">
            <v>HG. HUSEN</v>
          </cell>
          <cell r="E8945" t="str">
            <v>000609</v>
          </cell>
          <cell r="F8945" t="str">
            <v>000609</v>
          </cell>
        </row>
        <row r="8946">
          <cell r="C8946" t="str">
            <v>19/K-TTL/VIII/02</v>
          </cell>
          <cell r="D8946" t="str">
            <v>I WAYAN SIDANG</v>
          </cell>
          <cell r="E8946" t="str">
            <v>035768</v>
          </cell>
          <cell r="F8946" t="str">
            <v>035768</v>
          </cell>
        </row>
        <row r="8947">
          <cell r="C8947" t="str">
            <v>4/K-TTL/IV/02</v>
          </cell>
          <cell r="D8947" t="str">
            <v>I WAYAN SIDANG</v>
          </cell>
          <cell r="E8947" t="str">
            <v>031659</v>
          </cell>
          <cell r="F8947" t="str">
            <v>031659</v>
          </cell>
        </row>
        <row r="8948">
          <cell r="C8948" t="str">
            <v>4/K-TTL/II/01</v>
          </cell>
          <cell r="D8948" t="str">
            <v>IBU JALIL / HADJIRAH</v>
          </cell>
          <cell r="E8948" t="str">
            <v>012150</v>
          </cell>
          <cell r="F8948" t="str">
            <v>012150</v>
          </cell>
        </row>
        <row r="8949">
          <cell r="C8949" t="str">
            <v>116/K-PLU/VI/96</v>
          </cell>
          <cell r="D8949" t="str">
            <v>JAMAL. S</v>
          </cell>
          <cell r="E8949" t="str">
            <v>589530</v>
          </cell>
          <cell r="F8949" t="str">
            <v>589530</v>
          </cell>
        </row>
        <row r="8950">
          <cell r="C8950" t="str">
            <v>4/K-TAR/IX/97</v>
          </cell>
          <cell r="D8950" t="str">
            <v>JELDI PASULUTAN</v>
          </cell>
          <cell r="E8950" t="str">
            <v>025992</v>
          </cell>
          <cell r="F8950" t="str">
            <v>025992</v>
          </cell>
        </row>
        <row r="8951">
          <cell r="C8951" t="str">
            <v>17/K-TTL/X/96</v>
          </cell>
          <cell r="D8951" t="str">
            <v>JUNARSYAH</v>
          </cell>
          <cell r="E8951" t="str">
            <v>054094</v>
          </cell>
          <cell r="F8951" t="str">
            <v>054094</v>
          </cell>
        </row>
        <row r="8952">
          <cell r="C8952" t="str">
            <v>47/K-TTL/X/00</v>
          </cell>
          <cell r="D8952" t="str">
            <v>MUH RIDWAN</v>
          </cell>
          <cell r="E8952" t="str">
            <v>002449</v>
          </cell>
          <cell r="F8952" t="str">
            <v>002449</v>
          </cell>
        </row>
        <row r="8953">
          <cell r="C8953" t="str">
            <v>158/K-PLU/XII/93</v>
          </cell>
          <cell r="D8953" t="str">
            <v>NURDANI</v>
          </cell>
          <cell r="E8953" t="str">
            <v>021049</v>
          </cell>
          <cell r="F8953" t="str">
            <v>021049</v>
          </cell>
        </row>
        <row r="8954">
          <cell r="C8954" t="str">
            <v>175/K-PLU/XII/93</v>
          </cell>
          <cell r="D8954" t="str">
            <v>OJI SAHROJI, SH</v>
          </cell>
          <cell r="E8954" t="str">
            <v>022493</v>
          </cell>
          <cell r="F8954" t="str">
            <v>022493</v>
          </cell>
        </row>
        <row r="8955">
          <cell r="C8955" t="str">
            <v>50/K-PLU/VII/99</v>
          </cell>
          <cell r="D8955" t="str">
            <v>RIDWAN ARSIK</v>
          </cell>
          <cell r="E8955" t="str">
            <v>070025</v>
          </cell>
          <cell r="F8955" t="str">
            <v>070025</v>
          </cell>
        </row>
        <row r="8956">
          <cell r="C8956" t="str">
            <v>35/K-PLU/V/00</v>
          </cell>
          <cell r="D8956" t="str">
            <v>RUSLAN. T</v>
          </cell>
          <cell r="E8956" t="str">
            <v>006442</v>
          </cell>
          <cell r="F8956" t="str">
            <v>006442</v>
          </cell>
        </row>
        <row r="8957">
          <cell r="C8957" t="str">
            <v>11/K-TTL/III/98</v>
          </cell>
          <cell r="D8957" t="str">
            <v>SIA KIM PONG</v>
          </cell>
          <cell r="E8957" t="str">
            <v>001048</v>
          </cell>
          <cell r="F8957" t="str">
            <v>001048</v>
          </cell>
        </row>
        <row r="8958">
          <cell r="C8958" t="str">
            <v>127/K-PLU/VIII/96</v>
          </cell>
          <cell r="D8958" t="str">
            <v>SYAMSUL BAHRI</v>
          </cell>
          <cell r="E8958" t="str">
            <v>050799</v>
          </cell>
          <cell r="F8958" t="str">
            <v>050799</v>
          </cell>
        </row>
        <row r="8959">
          <cell r="C8959" t="str">
            <v>111/K-AMB/VII/97</v>
          </cell>
          <cell r="D8959" t="str">
            <v>PATARAY</v>
          </cell>
          <cell r="E8959" t="str">
            <v>064553</v>
          </cell>
          <cell r="F8959" t="str">
            <v>064553</v>
          </cell>
        </row>
        <row r="8960">
          <cell r="C8960" t="str">
            <v>101/K-AMB//92</v>
          </cell>
          <cell r="D8960" t="str">
            <v>DIRK SIMATAUW</v>
          </cell>
          <cell r="E8960" t="str">
            <v>213426</v>
          </cell>
          <cell r="F8960" t="str">
            <v>213426</v>
          </cell>
        </row>
        <row r="8961">
          <cell r="C8961" t="str">
            <v>0/K-AMB/IX/97</v>
          </cell>
          <cell r="D8961" t="str">
            <v>AJ. MARASABESY</v>
          </cell>
        </row>
        <row r="8962">
          <cell r="C8962" t="str">
            <v>9/K-AMB/TAR/96</v>
          </cell>
          <cell r="D8962" t="str">
            <v>SUTAAT.</v>
          </cell>
          <cell r="E8962" t="str">
            <v>033956</v>
          </cell>
          <cell r="F8962" t="str">
            <v>033956</v>
          </cell>
        </row>
        <row r="8963">
          <cell r="C8963" t="str">
            <v>154/K//92</v>
          </cell>
          <cell r="D8963" t="str">
            <v>MISIRAH WIRJADY</v>
          </cell>
          <cell r="E8963" t="str">
            <v>222600</v>
          </cell>
          <cell r="F8963" t="str">
            <v>222600</v>
          </cell>
        </row>
        <row r="8964">
          <cell r="C8964" t="str">
            <v>186/K//92</v>
          </cell>
          <cell r="D8964" t="str">
            <v>DRS. ISMAIL R.</v>
          </cell>
          <cell r="E8964" t="str">
            <v>224242</v>
          </cell>
          <cell r="F8964" t="str">
            <v>224242</v>
          </cell>
        </row>
        <row r="8965">
          <cell r="C8965" t="str">
            <v>46/K//93</v>
          </cell>
          <cell r="D8965" t="str">
            <v>ADRIANUS WATTIMENA</v>
          </cell>
          <cell r="E8965" t="str">
            <v>1950</v>
          </cell>
          <cell r="F8965" t="str">
            <v>1950</v>
          </cell>
        </row>
        <row r="8966">
          <cell r="C8966" t="str">
            <v>54/K//93</v>
          </cell>
          <cell r="D8966" t="str">
            <v>HAYA MALIK</v>
          </cell>
          <cell r="E8966" t="str">
            <v>2X1612</v>
          </cell>
          <cell r="F8966" t="str">
            <v>2X1612</v>
          </cell>
        </row>
        <row r="8967">
          <cell r="C8967" t="str">
            <v>209/K//93</v>
          </cell>
          <cell r="D8967" t="str">
            <v>PT. NAMROLE JAYA</v>
          </cell>
          <cell r="E8967" t="str">
            <v>391644/302467</v>
          </cell>
          <cell r="F8967" t="str">
            <v>391644/302467</v>
          </cell>
        </row>
        <row r="8968">
          <cell r="C8968" t="str">
            <v>7/K-TAR/XII/96</v>
          </cell>
          <cell r="D8968" t="str">
            <v>DJUMIATI</v>
          </cell>
          <cell r="E8968" t="str">
            <v>026308</v>
          </cell>
          <cell r="F8968" t="str">
            <v>026308</v>
          </cell>
        </row>
        <row r="8969">
          <cell r="C8969" t="str">
            <v>50/K-AMB/VIII/98</v>
          </cell>
          <cell r="D8969" t="str">
            <v>ALI SOFALIN</v>
          </cell>
          <cell r="E8969" t="str">
            <v>7X1321</v>
          </cell>
          <cell r="F8969" t="str">
            <v>7X1321</v>
          </cell>
        </row>
        <row r="8970">
          <cell r="C8970" t="str">
            <v>74/K//94</v>
          </cell>
          <cell r="D8970" t="str">
            <v>NY. HAMIDAH AZIS</v>
          </cell>
          <cell r="E8970" t="str">
            <v>413363</v>
          </cell>
          <cell r="F8970" t="str">
            <v>413363</v>
          </cell>
        </row>
        <row r="8971">
          <cell r="C8971" t="str">
            <v>76/K//94</v>
          </cell>
          <cell r="D8971" t="str">
            <v>HENDRIK. F. KASMAN</v>
          </cell>
          <cell r="E8971" t="str">
            <v>212715</v>
          </cell>
          <cell r="F8971" t="str">
            <v>212715</v>
          </cell>
        </row>
        <row r="8972">
          <cell r="C8972" t="str">
            <v>37/K-AMB/VI/98</v>
          </cell>
          <cell r="D8972" t="str">
            <v>AGUSTINA PATTYHUWAE</v>
          </cell>
          <cell r="E8972" t="str">
            <v>7Y1319</v>
          </cell>
          <cell r="F8972" t="str">
            <v>7Y1319</v>
          </cell>
        </row>
        <row r="8973">
          <cell r="C8973" t="str">
            <v>218/K-AMB/XI/97</v>
          </cell>
          <cell r="D8973" t="str">
            <v>KUD. SINAR AULAWA</v>
          </cell>
          <cell r="E8973" t="str">
            <v>786867</v>
          </cell>
          <cell r="F8973" t="str">
            <v>786867</v>
          </cell>
        </row>
        <row r="8974">
          <cell r="C8974" t="str">
            <v>17/K/II/97</v>
          </cell>
          <cell r="D8974" t="str">
            <v>NY. JUHERA P.</v>
          </cell>
          <cell r="E8974" t="str">
            <v>060644</v>
          </cell>
          <cell r="F8974" t="str">
            <v>060644</v>
          </cell>
        </row>
        <row r="8975">
          <cell r="C8975" t="str">
            <v>95/K//94</v>
          </cell>
          <cell r="D8975" t="str">
            <v>FALIP LATUPEIRISSA</v>
          </cell>
          <cell r="E8975" t="str">
            <v>023851</v>
          </cell>
          <cell r="F8975" t="str">
            <v>023851</v>
          </cell>
        </row>
        <row r="8976">
          <cell r="C8976" t="str">
            <v>4/K//95</v>
          </cell>
          <cell r="D8976" t="str">
            <v>Nn. A. PESIRERON</v>
          </cell>
          <cell r="E8976" t="str">
            <v>032880</v>
          </cell>
          <cell r="F8976" t="str">
            <v>032880</v>
          </cell>
        </row>
        <row r="8977">
          <cell r="C8977" t="str">
            <v>16/K-AMB/II/98</v>
          </cell>
          <cell r="D8977" t="str">
            <v>DEMIANUS P.</v>
          </cell>
          <cell r="E8977" t="str">
            <v>708586</v>
          </cell>
          <cell r="F8977" t="str">
            <v>708586</v>
          </cell>
        </row>
        <row r="8978">
          <cell r="C8978" t="str">
            <v>111/K//94</v>
          </cell>
          <cell r="D8978" t="str">
            <v>MARTHEN KAKERISSA</v>
          </cell>
          <cell r="E8978" t="str">
            <v>029145</v>
          </cell>
          <cell r="F8978" t="str">
            <v>029145</v>
          </cell>
        </row>
        <row r="8979">
          <cell r="C8979" t="str">
            <v>135/K//94</v>
          </cell>
          <cell r="D8979" t="str">
            <v>Dra. ASMAWATY ZES</v>
          </cell>
          <cell r="E8979" t="str">
            <v>030676</v>
          </cell>
          <cell r="F8979" t="str">
            <v>030676</v>
          </cell>
        </row>
        <row r="8980">
          <cell r="C8980" t="str">
            <v>258/K-AMB/XII/97</v>
          </cell>
          <cell r="D8980" t="str">
            <v>BUDI S.</v>
          </cell>
          <cell r="E8980" t="str">
            <v>073097</v>
          </cell>
          <cell r="F8980" t="str">
            <v>073097</v>
          </cell>
        </row>
        <row r="8981">
          <cell r="C8981" t="str">
            <v>238/K-AMB/XII/97</v>
          </cell>
          <cell r="D8981" t="str">
            <v>ALEXANDR RUAKOTTA</v>
          </cell>
          <cell r="E8981" t="str">
            <v>700578</v>
          </cell>
          <cell r="F8981" t="str">
            <v>700578</v>
          </cell>
        </row>
        <row r="8982">
          <cell r="C8982" t="str">
            <v>8/K//95</v>
          </cell>
          <cell r="D8982" t="str">
            <v>DIRK URASANA</v>
          </cell>
          <cell r="E8982" t="str">
            <v>033986</v>
          </cell>
          <cell r="F8982" t="str">
            <v>033986</v>
          </cell>
        </row>
        <row r="8983">
          <cell r="C8983" t="str">
            <v>70/K//95</v>
          </cell>
          <cell r="D8983" t="str">
            <v>RUBEN WILLEM REHATTA</v>
          </cell>
          <cell r="E8983" t="str">
            <v>210574</v>
          </cell>
          <cell r="F8983" t="str">
            <v>210574</v>
          </cell>
        </row>
        <row r="8984">
          <cell r="C8984" t="str">
            <v>127/K//95</v>
          </cell>
          <cell r="D8984" t="str">
            <v>CV. PLAMBOYAN</v>
          </cell>
          <cell r="E8984" t="str">
            <v>545475</v>
          </cell>
          <cell r="F8984" t="str">
            <v>545475</v>
          </cell>
        </row>
        <row r="8985">
          <cell r="C8985" t="str">
            <v>28/K//95</v>
          </cell>
          <cell r="D8985" t="str">
            <v>SALAHUDDIN LESTALUHU</v>
          </cell>
          <cell r="E8985" t="str">
            <v>033076</v>
          </cell>
          <cell r="F8985" t="str">
            <v>033076</v>
          </cell>
        </row>
        <row r="8986">
          <cell r="C8986" t="str">
            <v>29/K//95</v>
          </cell>
          <cell r="D8986" t="str">
            <v>SALAHUDDIN LESTALUHU</v>
          </cell>
          <cell r="E8986" t="str">
            <v>033109</v>
          </cell>
          <cell r="F8986" t="str">
            <v>033109</v>
          </cell>
        </row>
        <row r="8987">
          <cell r="C8987" t="str">
            <v>62/K//95</v>
          </cell>
          <cell r="D8987" t="str">
            <v>ERIC ELIZAR T.M</v>
          </cell>
          <cell r="E8987" t="str">
            <v>037258</v>
          </cell>
          <cell r="F8987" t="str">
            <v>037258</v>
          </cell>
        </row>
        <row r="8988">
          <cell r="C8988" t="str">
            <v>135/K//95</v>
          </cell>
          <cell r="D8988" t="str">
            <v>H. M. NAHUMARURY</v>
          </cell>
          <cell r="E8988" t="str">
            <v>479097</v>
          </cell>
          <cell r="F8988" t="str">
            <v>479097</v>
          </cell>
        </row>
        <row r="8989">
          <cell r="C8989" t="str">
            <v>118/K//95</v>
          </cell>
          <cell r="D8989" t="str">
            <v>DAVID NANURU</v>
          </cell>
          <cell r="E8989" t="str">
            <v>036216</v>
          </cell>
          <cell r="F8989" t="str">
            <v>036216</v>
          </cell>
        </row>
        <row r="8990">
          <cell r="C8990" t="str">
            <v>144/K//95</v>
          </cell>
          <cell r="D8990" t="str">
            <v>IR. PIETER J. LEUWOL</v>
          </cell>
          <cell r="E8990" t="str">
            <v>034211</v>
          </cell>
          <cell r="F8990" t="str">
            <v>034211</v>
          </cell>
        </row>
        <row r="8991">
          <cell r="C8991" t="str">
            <v>30/K//95</v>
          </cell>
          <cell r="D8991" t="str">
            <v>MARTHA CH. MATURBONGS</v>
          </cell>
          <cell r="E8991" t="str">
            <v>033902</v>
          </cell>
          <cell r="F8991" t="str">
            <v>033902</v>
          </cell>
        </row>
        <row r="8992">
          <cell r="C8992" t="str">
            <v>38/K//95</v>
          </cell>
          <cell r="D8992" t="str">
            <v>ANDRIE TAMAELA</v>
          </cell>
          <cell r="E8992" t="str">
            <v>036298</v>
          </cell>
          <cell r="F8992" t="str">
            <v>036298</v>
          </cell>
        </row>
        <row r="8993">
          <cell r="C8993" t="str">
            <v>9/K-AMB/TAR/95</v>
          </cell>
          <cell r="D8993" t="str">
            <v>WILLEM KAPPUW</v>
          </cell>
          <cell r="E8993" t="str">
            <v>010243</v>
          </cell>
          <cell r="F8993" t="str">
            <v>010243</v>
          </cell>
        </row>
        <row r="8994">
          <cell r="C8994" t="str">
            <v>61/K//95</v>
          </cell>
          <cell r="D8994" t="str">
            <v>BUDI SANTOSO</v>
          </cell>
          <cell r="E8994" t="str">
            <v>034866</v>
          </cell>
          <cell r="F8994" t="str">
            <v>034866</v>
          </cell>
        </row>
        <row r="8995">
          <cell r="C8995" t="str">
            <v>152/K//95</v>
          </cell>
          <cell r="D8995" t="str">
            <v>P A R D J O</v>
          </cell>
          <cell r="E8995" t="str">
            <v>519591</v>
          </cell>
          <cell r="F8995" t="str">
            <v>519591</v>
          </cell>
        </row>
        <row r="8996">
          <cell r="C8996" t="str">
            <v>156/K//95</v>
          </cell>
          <cell r="D8996" t="str">
            <v>A. ZAINAL ABIDIN</v>
          </cell>
          <cell r="E8996" t="str">
            <v>045455</v>
          </cell>
          <cell r="F8996" t="str">
            <v>045455</v>
          </cell>
        </row>
        <row r="8997">
          <cell r="C8997" t="str">
            <v>157/K//95</v>
          </cell>
          <cell r="D8997" t="str">
            <v>NY. NUR USEMAHU</v>
          </cell>
          <cell r="E8997" t="str">
            <v>045455</v>
          </cell>
          <cell r="F8997" t="str">
            <v>045455</v>
          </cell>
        </row>
        <row r="8998">
          <cell r="C8998" t="str">
            <v>132/K/IX/96</v>
          </cell>
          <cell r="D8998" t="str">
            <v>NY. TORRY. S</v>
          </cell>
          <cell r="E8998" t="str">
            <v>214445</v>
          </cell>
          <cell r="F8998" t="str">
            <v>214445</v>
          </cell>
        </row>
        <row r="8999">
          <cell r="C8999" t="str">
            <v>173/K//96</v>
          </cell>
          <cell r="D8999" t="str">
            <v>CV. SUMBER JAYA</v>
          </cell>
          <cell r="E8999" t="str">
            <v>055509</v>
          </cell>
          <cell r="F8999" t="str">
            <v>055509</v>
          </cell>
        </row>
        <row r="9000">
          <cell r="C9000" t="str">
            <v>73/K//96</v>
          </cell>
          <cell r="D9000" t="str">
            <v>MARKUS TAHALELE</v>
          </cell>
          <cell r="E9000" t="str">
            <v>050669</v>
          </cell>
          <cell r="F9000" t="str">
            <v>050669</v>
          </cell>
        </row>
        <row r="9001">
          <cell r="C9001" t="str">
            <v>46/K//96</v>
          </cell>
          <cell r="D9001" t="str">
            <v>MESAK MERLISA</v>
          </cell>
          <cell r="E9001" t="str">
            <v>034137</v>
          </cell>
          <cell r="F9001" t="str">
            <v>034137</v>
          </cell>
        </row>
        <row r="9002">
          <cell r="C9002" t="str">
            <v>9/K//96</v>
          </cell>
          <cell r="D9002" t="str">
            <v>LOUIS THIOPILUS</v>
          </cell>
          <cell r="E9002" t="str">
            <v>590923</v>
          </cell>
          <cell r="F9002" t="str">
            <v>590923</v>
          </cell>
        </row>
        <row r="9003">
          <cell r="C9003" t="str">
            <v>105/K/VIII/96</v>
          </cell>
          <cell r="D9003" t="str">
            <v>CRISTIAN PATIRUAN</v>
          </cell>
          <cell r="E9003" t="str">
            <v>050748</v>
          </cell>
          <cell r="F9003" t="str">
            <v>050748</v>
          </cell>
        </row>
        <row r="9004">
          <cell r="C9004" t="str">
            <v>30/K//96</v>
          </cell>
          <cell r="D9004" t="str">
            <v>GRACE M. RINSAMPESSY</v>
          </cell>
          <cell r="E9004" t="str">
            <v>038117</v>
          </cell>
          <cell r="F9004" t="str">
            <v>038117</v>
          </cell>
        </row>
        <row r="9005">
          <cell r="C9005" t="str">
            <v>104/K/VIII/96</v>
          </cell>
          <cell r="D9005" t="str">
            <v>NY. JUHAERAH P</v>
          </cell>
          <cell r="E9005" t="str">
            <v>640143</v>
          </cell>
          <cell r="F9005" t="str">
            <v>640143</v>
          </cell>
        </row>
        <row r="9006">
          <cell r="C9006" t="str">
            <v>74/K//96</v>
          </cell>
          <cell r="D9006" t="str">
            <v>KUD NAMALESI</v>
          </cell>
          <cell r="E9006" t="str">
            <v>050724</v>
          </cell>
          <cell r="F9006" t="str">
            <v>050724</v>
          </cell>
        </row>
        <row r="9007">
          <cell r="C9007" t="str">
            <v>59/K//96</v>
          </cell>
          <cell r="D9007" t="str">
            <v>JOHN.A.TOPURMERA</v>
          </cell>
          <cell r="E9007" t="str">
            <v>049997</v>
          </cell>
          <cell r="F9007" t="str">
            <v>049997</v>
          </cell>
        </row>
        <row r="9008">
          <cell r="C9008" t="str">
            <v>40/K//96</v>
          </cell>
          <cell r="D9008" t="str">
            <v>NY. OMI JOHANESS/YENI</v>
          </cell>
          <cell r="E9008" t="str">
            <v>040406</v>
          </cell>
          <cell r="F9008" t="str">
            <v>040406</v>
          </cell>
        </row>
        <row r="9009">
          <cell r="C9009" t="str">
            <v>63/K-AMB/V/97</v>
          </cell>
          <cell r="D9009" t="str">
            <v>BASRI SANGAJI</v>
          </cell>
          <cell r="E9009" t="str">
            <v>726432</v>
          </cell>
          <cell r="F9009" t="str">
            <v>726432</v>
          </cell>
        </row>
        <row r="9010">
          <cell r="C9010" t="str">
            <v>186/K//96</v>
          </cell>
          <cell r="D9010" t="str">
            <v>BASRI SANGAJI</v>
          </cell>
          <cell r="E9010" t="str">
            <v>058187</v>
          </cell>
          <cell r="F9010" t="str">
            <v>058187</v>
          </cell>
        </row>
        <row r="9011">
          <cell r="C9011" t="str">
            <v>29/K//96</v>
          </cell>
          <cell r="D9011" t="str">
            <v>WELLEM SAHALESSY</v>
          </cell>
          <cell r="E9011" t="str">
            <v>046444</v>
          </cell>
          <cell r="F9011" t="str">
            <v>046444</v>
          </cell>
        </row>
        <row r="9012">
          <cell r="C9012" t="str">
            <v>80/K//96</v>
          </cell>
          <cell r="D9012" t="str">
            <v>MATHEUS RENTUA</v>
          </cell>
          <cell r="E9012" t="str">
            <v>049315</v>
          </cell>
          <cell r="F9012" t="str">
            <v>049315</v>
          </cell>
        </row>
        <row r="9013">
          <cell r="C9013" t="str">
            <v>155/K//96</v>
          </cell>
          <cell r="D9013" t="str">
            <v>ALI HANAFI NURLETE</v>
          </cell>
          <cell r="E9013" t="str">
            <v>684527</v>
          </cell>
          <cell r="F9013" t="str">
            <v>684527</v>
          </cell>
        </row>
        <row r="9014">
          <cell r="C9014" t="str">
            <v>127/K/IX/96</v>
          </cell>
          <cell r="D9014" t="str">
            <v>NY. RIYANI SUNARYO</v>
          </cell>
          <cell r="E9014" t="str">
            <v>046489</v>
          </cell>
          <cell r="F9014" t="str">
            <v>046489</v>
          </cell>
        </row>
        <row r="9015">
          <cell r="C9015" t="str">
            <v>187/K/XI/96</v>
          </cell>
          <cell r="D9015" t="str">
            <v>ROMI YOPIMAYUT</v>
          </cell>
          <cell r="E9015" t="str">
            <v>058184</v>
          </cell>
          <cell r="F9015" t="str">
            <v>058184</v>
          </cell>
        </row>
        <row r="9016">
          <cell r="C9016" t="str">
            <v>195/K/XI/96</v>
          </cell>
          <cell r="D9016" t="str">
            <v>WILLEM J.M</v>
          </cell>
          <cell r="E9016" t="str">
            <v>047649</v>
          </cell>
          <cell r="F9016" t="str">
            <v>047649</v>
          </cell>
        </row>
        <row r="9017">
          <cell r="C9017" t="str">
            <v>50/K//96</v>
          </cell>
          <cell r="D9017" t="str">
            <v>UDIN SOPLATU</v>
          </cell>
          <cell r="E9017" t="str">
            <v>046548</v>
          </cell>
          <cell r="F9017" t="str">
            <v>046548</v>
          </cell>
        </row>
        <row r="9018">
          <cell r="C9018" t="str">
            <v>66/K//96</v>
          </cell>
          <cell r="D9018" t="str">
            <v>ULFATUROH</v>
          </cell>
          <cell r="E9018" t="str">
            <v>050736</v>
          </cell>
          <cell r="F9018" t="str">
            <v>050736</v>
          </cell>
        </row>
        <row r="9019">
          <cell r="C9019" t="str">
            <v>190/K/XI/96</v>
          </cell>
          <cell r="D9019" t="str">
            <v>JAN TUATANASSI</v>
          </cell>
          <cell r="E9019" t="str">
            <v>055471</v>
          </cell>
          <cell r="F9019" t="str">
            <v>055471</v>
          </cell>
        </row>
        <row r="9020">
          <cell r="C9020" t="str">
            <v>193/K/XI/96</v>
          </cell>
          <cell r="D9020" t="str">
            <v>HASANUDDIN</v>
          </cell>
          <cell r="E9020" t="str">
            <v>058190</v>
          </cell>
          <cell r="F9020" t="str">
            <v>058190</v>
          </cell>
        </row>
        <row r="9021">
          <cell r="C9021" t="str">
            <v>196/K/XII/96</v>
          </cell>
          <cell r="D9021" t="str">
            <v>WELHELMANUS L.</v>
          </cell>
          <cell r="E9021" t="str">
            <v>058708</v>
          </cell>
          <cell r="F9021" t="str">
            <v>058708</v>
          </cell>
        </row>
        <row r="9022">
          <cell r="C9022" t="str">
            <v>197/K/XII/96</v>
          </cell>
          <cell r="D9022" t="str">
            <v>NATHANIEL R.</v>
          </cell>
          <cell r="E9022" t="str">
            <v>058185</v>
          </cell>
          <cell r="F9022" t="str">
            <v>058185</v>
          </cell>
        </row>
        <row r="9023">
          <cell r="C9023" t="str">
            <v>64/K//96</v>
          </cell>
          <cell r="D9023" t="str">
            <v>JOHN.G.SAHUSILAWANE</v>
          </cell>
          <cell r="E9023" t="str">
            <v>212082</v>
          </cell>
          <cell r="F9023" t="str">
            <v>212082</v>
          </cell>
        </row>
        <row r="9024">
          <cell r="C9024" t="str">
            <v>154/K//96</v>
          </cell>
          <cell r="D9024" t="str">
            <v>SALIM MEWAR</v>
          </cell>
          <cell r="E9024" t="str">
            <v>656765</v>
          </cell>
          <cell r="F9024" t="str">
            <v>656765</v>
          </cell>
        </row>
        <row r="9025">
          <cell r="C9025" t="str">
            <v>2/K-ADD/II/98</v>
          </cell>
          <cell r="D9025" t="str">
            <v>CRISTIAN DE KOCK</v>
          </cell>
          <cell r="E9025" t="str">
            <v>055473</v>
          </cell>
          <cell r="F9025" t="str">
            <v>055473</v>
          </cell>
        </row>
        <row r="9026">
          <cell r="C9026" t="str">
            <v>181/K/XI/96</v>
          </cell>
          <cell r="D9026" t="str">
            <v>NY. ASMA L</v>
          </cell>
          <cell r="E9026" t="str">
            <v>058178</v>
          </cell>
          <cell r="F9026" t="str">
            <v>058178</v>
          </cell>
        </row>
        <row r="9027">
          <cell r="C9027" t="str">
            <v>183/K//96</v>
          </cell>
          <cell r="D9027" t="str">
            <v>J. SAPULETTE</v>
          </cell>
          <cell r="E9027" t="str">
            <v>058186</v>
          </cell>
          <cell r="F9027" t="str">
            <v>058186</v>
          </cell>
        </row>
        <row r="9028">
          <cell r="C9028" t="str">
            <v>189/K//96</v>
          </cell>
          <cell r="D9028" t="str">
            <v>ARNOLD W.</v>
          </cell>
          <cell r="E9028" t="str">
            <v>054304</v>
          </cell>
          <cell r="F9028" t="str">
            <v>054304</v>
          </cell>
        </row>
        <row r="9029">
          <cell r="C9029" t="str">
            <v>198/K/XII/96</v>
          </cell>
          <cell r="D9029" t="str">
            <v>ARTHUR B.V</v>
          </cell>
          <cell r="E9029" t="str">
            <v>009478</v>
          </cell>
          <cell r="F9029" t="str">
            <v>009478</v>
          </cell>
        </row>
        <row r="9030">
          <cell r="C9030" t="str">
            <v>6/K//96</v>
          </cell>
          <cell r="D9030" t="str">
            <v>PT. MALUKU MAKMUR ABADI</v>
          </cell>
          <cell r="E9030" t="str">
            <v>041891</v>
          </cell>
          <cell r="F9030" t="str">
            <v>041891</v>
          </cell>
        </row>
        <row r="9031">
          <cell r="C9031" t="str">
            <v>5/K//96</v>
          </cell>
          <cell r="D9031" t="str">
            <v>PT. MALUKU MAKMUR ABADI</v>
          </cell>
          <cell r="E9031" t="str">
            <v>041886</v>
          </cell>
          <cell r="F9031" t="str">
            <v>041886</v>
          </cell>
        </row>
        <row r="9032">
          <cell r="C9032" t="str">
            <v>12/K//96</v>
          </cell>
          <cell r="D9032" t="str">
            <v>BAHARUDDIN TUHAREA</v>
          </cell>
          <cell r="E9032" t="str">
            <v>480004</v>
          </cell>
          <cell r="F9032" t="str">
            <v>480004</v>
          </cell>
        </row>
        <row r="9033">
          <cell r="C9033" t="str">
            <v>3/K-AMB/TAR/95</v>
          </cell>
          <cell r="D9033" t="str">
            <v>BAHARUDDIN TUHAREA</v>
          </cell>
          <cell r="E9033" t="str">
            <v>010637</v>
          </cell>
          <cell r="F9033" t="str">
            <v>010637</v>
          </cell>
        </row>
        <row r="9034">
          <cell r="C9034" t="str">
            <v>114/K//94</v>
          </cell>
          <cell r="D9034" t="str">
            <v>BAHARUDDIN TUHAREA</v>
          </cell>
          <cell r="E9034" t="str">
            <v>027422</v>
          </cell>
          <cell r="F9034" t="str">
            <v>027422</v>
          </cell>
        </row>
        <row r="9035">
          <cell r="C9035" t="str">
            <v>82/K//94</v>
          </cell>
          <cell r="D9035" t="str">
            <v>BAHARUDDIN TUHAREA</v>
          </cell>
          <cell r="E9035" t="str">
            <v>028496</v>
          </cell>
          <cell r="F9035" t="str">
            <v>028496</v>
          </cell>
        </row>
        <row r="9036">
          <cell r="C9036" t="str">
            <v>3/K/TAR/94</v>
          </cell>
          <cell r="D9036" t="str">
            <v>BAHARUDDIN TUHAREA</v>
          </cell>
          <cell r="E9036" t="str">
            <v>010283</v>
          </cell>
          <cell r="F9036" t="str">
            <v>010283</v>
          </cell>
        </row>
        <row r="9037">
          <cell r="C9037" t="str">
            <v>13/K//96</v>
          </cell>
          <cell r="D9037" t="str">
            <v>JORDAN BARLOLA</v>
          </cell>
          <cell r="E9037" t="str">
            <v>521013</v>
          </cell>
          <cell r="F9037" t="str">
            <v>521013</v>
          </cell>
        </row>
        <row r="9038">
          <cell r="C9038" t="str">
            <v>44/K//96</v>
          </cell>
          <cell r="D9038" t="str">
            <v>AMELIA .M. MATATULA</v>
          </cell>
          <cell r="E9038" t="str">
            <v>049298</v>
          </cell>
          <cell r="F9038" t="str">
            <v>049298</v>
          </cell>
        </row>
        <row r="9039">
          <cell r="C9039" t="str">
            <v>48/K//96</v>
          </cell>
          <cell r="D9039" t="str">
            <v>JACOB MAILOA</v>
          </cell>
          <cell r="E9039" t="str">
            <v>049328</v>
          </cell>
          <cell r="F9039" t="str">
            <v>049328</v>
          </cell>
        </row>
        <row r="9040">
          <cell r="C9040" t="str">
            <v>51/K//96</v>
          </cell>
          <cell r="D9040" t="str">
            <v>CHR. LAWALATA</v>
          </cell>
          <cell r="E9040" t="str">
            <v>049252</v>
          </cell>
          <cell r="F9040" t="str">
            <v>049252</v>
          </cell>
        </row>
        <row r="9041">
          <cell r="C9041" t="str">
            <v>65/K//96</v>
          </cell>
          <cell r="D9041" t="str">
            <v>TADJUDIN LETEMIA</v>
          </cell>
          <cell r="E9041" t="str">
            <v>213093</v>
          </cell>
          <cell r="F9041" t="str">
            <v>213093</v>
          </cell>
        </row>
        <row r="9042">
          <cell r="C9042" t="str">
            <v>98/K/VII/96</v>
          </cell>
          <cell r="D9042" t="str">
            <v>SALEH JAMALUDDIN</v>
          </cell>
          <cell r="E9042" t="str">
            <v>661805</v>
          </cell>
          <cell r="F9042" t="str">
            <v>661805</v>
          </cell>
        </row>
        <row r="9043">
          <cell r="C9043" t="str">
            <v>99/K/VII/96</v>
          </cell>
          <cell r="D9043" t="str">
            <v>KATIRAH</v>
          </cell>
          <cell r="E9043" t="str">
            <v>628352</v>
          </cell>
          <cell r="F9043" t="str">
            <v>628352</v>
          </cell>
        </row>
        <row r="9044">
          <cell r="C9044" t="str">
            <v>110/K/VIII/96</v>
          </cell>
          <cell r="D9044" t="str">
            <v>AMIR LEBANG</v>
          </cell>
          <cell r="E9044" t="str">
            <v>615956</v>
          </cell>
          <cell r="F9044" t="str">
            <v>615956</v>
          </cell>
        </row>
        <row r="9045">
          <cell r="C9045" t="str">
            <v>119/K/IX/96</v>
          </cell>
          <cell r="D9045" t="str">
            <v>DOMINGGUS RUMIHIN</v>
          </cell>
          <cell r="E9045" t="str">
            <v>628372</v>
          </cell>
          <cell r="F9045" t="str">
            <v>628372</v>
          </cell>
        </row>
        <row r="9046">
          <cell r="C9046" t="str">
            <v>159/K//96</v>
          </cell>
          <cell r="D9046" t="str">
            <v>SUWONDO</v>
          </cell>
          <cell r="E9046" t="str">
            <v>638141</v>
          </cell>
          <cell r="F9046" t="str">
            <v>638141</v>
          </cell>
        </row>
        <row r="9047">
          <cell r="C9047" t="str">
            <v>162/K//96</v>
          </cell>
          <cell r="D9047" t="str">
            <v>FAUZI S. THAIB</v>
          </cell>
          <cell r="E9047" t="str">
            <v>055903</v>
          </cell>
          <cell r="F9047" t="str">
            <v>055903</v>
          </cell>
        </row>
        <row r="9048">
          <cell r="C9048" t="str">
            <v>182/K/XI/96</v>
          </cell>
          <cell r="D9048" t="str">
            <v>IZAK TERATEIN</v>
          </cell>
          <cell r="E9048" t="str">
            <v>058181</v>
          </cell>
          <cell r="F9048" t="str">
            <v>058181</v>
          </cell>
        </row>
        <row r="9049">
          <cell r="C9049" t="str">
            <v>184/K/XI/96</v>
          </cell>
          <cell r="D9049" t="str">
            <v>NY. SARJTI</v>
          </cell>
          <cell r="E9049" t="str">
            <v>058182</v>
          </cell>
          <cell r="F9049" t="str">
            <v>058182</v>
          </cell>
        </row>
        <row r="9050">
          <cell r="C9050" t="str">
            <v>188/K/XI/96</v>
          </cell>
          <cell r="D9050" t="str">
            <v>YACOB NANLOHI</v>
          </cell>
          <cell r="E9050" t="str">
            <v>058150</v>
          </cell>
          <cell r="F9050" t="str">
            <v>058150</v>
          </cell>
        </row>
        <row r="9051">
          <cell r="C9051" t="str">
            <v>136/K/IX/96</v>
          </cell>
          <cell r="D9051" t="str">
            <v>NY. SHERLY</v>
          </cell>
          <cell r="E9051" t="str">
            <v>051799</v>
          </cell>
          <cell r="F9051" t="str">
            <v>051799</v>
          </cell>
        </row>
        <row r="9052">
          <cell r="C9052" t="str">
            <v>191/K/XI/96</v>
          </cell>
          <cell r="D9052" t="str">
            <v>NY. SHERLY B.</v>
          </cell>
          <cell r="E9052" t="str">
            <v>055418</v>
          </cell>
          <cell r="F9052" t="str">
            <v>055418</v>
          </cell>
        </row>
        <row r="9053">
          <cell r="C9053" t="str">
            <v>8/K-AMB/TAR/96</v>
          </cell>
          <cell r="D9053" t="str">
            <v>SIRAJUDDIN</v>
          </cell>
          <cell r="E9053" t="str">
            <v>01630</v>
          </cell>
          <cell r="F9053" t="str">
            <v>01630</v>
          </cell>
        </row>
        <row r="9054">
          <cell r="C9054" t="str">
            <v>156/K/X/96</v>
          </cell>
          <cell r="D9054" t="str">
            <v>NY. J. WATTIMURI</v>
          </cell>
          <cell r="E9054" t="str">
            <v>047551</v>
          </cell>
          <cell r="F9054" t="str">
            <v>047551</v>
          </cell>
        </row>
        <row r="9055">
          <cell r="C9055" t="str">
            <v>2/K/I/97</v>
          </cell>
          <cell r="D9055" t="str">
            <v>M. YAM NALE</v>
          </cell>
          <cell r="E9055" t="str">
            <v>055906</v>
          </cell>
          <cell r="F9055" t="str">
            <v>055906</v>
          </cell>
        </row>
        <row r="9056">
          <cell r="C9056" t="str">
            <v>33/K-AMB/III/97</v>
          </cell>
          <cell r="D9056" t="str">
            <v>HERMAN KHOE</v>
          </cell>
          <cell r="E9056" t="str">
            <v>724841</v>
          </cell>
          <cell r="F9056" t="str">
            <v>724841</v>
          </cell>
        </row>
        <row r="9057">
          <cell r="C9057" t="str">
            <v>128/K-AMB/X/97</v>
          </cell>
          <cell r="D9057" t="str">
            <v>ANWAR</v>
          </cell>
          <cell r="E9057">
            <v>0</v>
          </cell>
          <cell r="F9057">
            <v>0</v>
          </cell>
        </row>
        <row r="9058">
          <cell r="C9058" t="str">
            <v>216/K-AMB/XI/97</v>
          </cell>
          <cell r="D9058" t="str">
            <v>JUNUS PM. MANUHUTU</v>
          </cell>
          <cell r="E9058" t="str">
            <v>763308</v>
          </cell>
          <cell r="F9058" t="str">
            <v>763308</v>
          </cell>
        </row>
        <row r="9059">
          <cell r="C9059" t="str">
            <v>27/K-AMB/III/97</v>
          </cell>
          <cell r="D9059" t="str">
            <v>JOHANIS TANDI</v>
          </cell>
          <cell r="E9059" t="str">
            <v>711575</v>
          </cell>
          <cell r="F9059" t="str">
            <v>711575</v>
          </cell>
        </row>
        <row r="9060">
          <cell r="C9060" t="str">
            <v>171/K-AMB/IX/97</v>
          </cell>
          <cell r="D9060" t="str">
            <v>MUH. HUSNI J.</v>
          </cell>
          <cell r="E9060" t="str">
            <v>792415</v>
          </cell>
          <cell r="F9060" t="str">
            <v>792415</v>
          </cell>
        </row>
        <row r="9061">
          <cell r="C9061" t="str">
            <v>183/K-AMB/X/97</v>
          </cell>
          <cell r="D9061" t="str">
            <v>LANAANE</v>
          </cell>
          <cell r="E9061" t="str">
            <v>799178</v>
          </cell>
          <cell r="F9061" t="str">
            <v>799178</v>
          </cell>
        </row>
        <row r="9062">
          <cell r="C9062" t="str">
            <v>191/K-AMB/X/97</v>
          </cell>
          <cell r="D9062" t="str">
            <v>SEMUEL SALAWANY</v>
          </cell>
          <cell r="E9062" t="str">
            <v>776673</v>
          </cell>
          <cell r="F9062" t="str">
            <v>776673</v>
          </cell>
        </row>
        <row r="9063">
          <cell r="C9063" t="str">
            <v>20/K/II/97</v>
          </cell>
          <cell r="D9063" t="str">
            <v>USMAN ALINGKAS</v>
          </cell>
          <cell r="E9063" t="str">
            <v>023129</v>
          </cell>
          <cell r="F9063" t="str">
            <v>023129</v>
          </cell>
        </row>
        <row r="9064">
          <cell r="C9064" t="str">
            <v>20/K-AMB/XI/97</v>
          </cell>
          <cell r="D9064" t="str">
            <v>USMAN ALINGKAS</v>
          </cell>
          <cell r="E9064" t="str">
            <v>023129</v>
          </cell>
          <cell r="F9064" t="str">
            <v>023129</v>
          </cell>
        </row>
        <row r="9065">
          <cell r="C9065" t="str">
            <v>35/K-AMB/III/97</v>
          </cell>
          <cell r="D9065" t="str">
            <v>COSTANZA M.R</v>
          </cell>
          <cell r="E9065" t="str">
            <v>7222248</v>
          </cell>
          <cell r="F9065" t="str">
            <v>7222248</v>
          </cell>
        </row>
        <row r="9066">
          <cell r="C9066" t="str">
            <v>113/K-AMB/VII/97</v>
          </cell>
          <cell r="D9066" t="str">
            <v>LIE BOEN DIONG</v>
          </cell>
          <cell r="E9066" t="str">
            <v>064376</v>
          </cell>
          <cell r="F9066" t="str">
            <v>064376</v>
          </cell>
        </row>
        <row r="9067">
          <cell r="C9067" t="str">
            <v>170/K-AMB/IX/97</v>
          </cell>
          <cell r="D9067" t="str">
            <v>RISAL ALJIAWA</v>
          </cell>
          <cell r="E9067" t="str">
            <v>792412</v>
          </cell>
          <cell r="F9067" t="str">
            <v>792412</v>
          </cell>
        </row>
        <row r="9068">
          <cell r="C9068" t="str">
            <v>194/K-AMB/X/97</v>
          </cell>
          <cell r="D9068" t="str">
            <v>HERMANSUS P.</v>
          </cell>
          <cell r="E9068" t="str">
            <v>776560</v>
          </cell>
          <cell r="F9068" t="str">
            <v>776560</v>
          </cell>
        </row>
        <row r="9069">
          <cell r="C9069" t="str">
            <v>195/K-AMB/X/97</v>
          </cell>
          <cell r="D9069" t="str">
            <v>LIE BERTY HANDY</v>
          </cell>
          <cell r="E9069" t="str">
            <v>781044</v>
          </cell>
          <cell r="F9069" t="str">
            <v>781044</v>
          </cell>
        </row>
        <row r="9070">
          <cell r="C9070" t="str">
            <v>252/K-AMB/XII/97</v>
          </cell>
          <cell r="D9070" t="str">
            <v>ST. INDAHYANI AZIS</v>
          </cell>
          <cell r="E9070" t="str">
            <v>798019</v>
          </cell>
          <cell r="F9070" t="str">
            <v>798019</v>
          </cell>
        </row>
        <row r="9071">
          <cell r="C9071" t="str">
            <v>50/K-AMB/IV/97</v>
          </cell>
          <cell r="D9071" t="str">
            <v>PAULUS NANLOHY</v>
          </cell>
          <cell r="E9071" t="str">
            <v>6Y4674</v>
          </cell>
          <cell r="F9071" t="str">
            <v>6Y4674</v>
          </cell>
        </row>
        <row r="9072">
          <cell r="C9072" t="str">
            <v>51/K-AMB/IV/97</v>
          </cell>
          <cell r="D9072" t="str">
            <v>YENI LEKATOMPESSY</v>
          </cell>
          <cell r="E9072" t="str">
            <v>710822</v>
          </cell>
          <cell r="F9072" t="str">
            <v>710822</v>
          </cell>
        </row>
        <row r="9073">
          <cell r="C9073" t="str">
            <v>52/K-AMB/IV/97</v>
          </cell>
          <cell r="D9073" t="str">
            <v>JHON TIMALAYA</v>
          </cell>
          <cell r="E9073" t="str">
            <v>055496</v>
          </cell>
          <cell r="F9073" t="str">
            <v>055496</v>
          </cell>
        </row>
        <row r="9074">
          <cell r="C9074" t="str">
            <v>159/K-AMB/IX/97</v>
          </cell>
          <cell r="D9074" t="str">
            <v>DRS. FUAD M.</v>
          </cell>
          <cell r="E9074" t="str">
            <v>786906</v>
          </cell>
          <cell r="F9074" t="str">
            <v>786906</v>
          </cell>
        </row>
        <row r="9075">
          <cell r="C9075" t="str">
            <v>69/K-AMB/V/97</v>
          </cell>
          <cell r="D9075" t="str">
            <v>PT. BOSOWA G. KAPAL</v>
          </cell>
          <cell r="E9075" t="str">
            <v>715047</v>
          </cell>
          <cell r="F9075" t="str">
            <v>715047</v>
          </cell>
        </row>
        <row r="9076">
          <cell r="C9076" t="str">
            <v>83/K-AMB/VI/97</v>
          </cell>
          <cell r="D9076" t="str">
            <v>ABDULLAH TIMUNG</v>
          </cell>
          <cell r="E9076" t="str">
            <v>756054</v>
          </cell>
          <cell r="F9076" t="str">
            <v>756054</v>
          </cell>
        </row>
        <row r="9077">
          <cell r="C9077" t="str">
            <v>142/K-AMB/VIII/97</v>
          </cell>
          <cell r="D9077" t="str">
            <v>ONIN TOMAGOLA</v>
          </cell>
          <cell r="E9077" t="str">
            <v>763310</v>
          </cell>
          <cell r="F9077" t="str">
            <v>763310</v>
          </cell>
        </row>
        <row r="9078">
          <cell r="C9078" t="str">
            <v>139/K-AMB/VIII/97</v>
          </cell>
          <cell r="D9078" t="str">
            <v>WILLEM LEONARD T.</v>
          </cell>
          <cell r="E9078" t="str">
            <v>741075</v>
          </cell>
          <cell r="F9078" t="str">
            <v>741075</v>
          </cell>
        </row>
        <row r="9079">
          <cell r="C9079" t="str">
            <v>202/K-AMB/X/97</v>
          </cell>
          <cell r="D9079" t="str">
            <v>AJID KUNIO</v>
          </cell>
          <cell r="E9079" t="str">
            <v>792032</v>
          </cell>
          <cell r="F9079" t="str">
            <v>792032</v>
          </cell>
        </row>
        <row r="9080">
          <cell r="C9080" t="str">
            <v>255/K-AMB/XII/97</v>
          </cell>
          <cell r="D9080" t="str">
            <v>MARJO UTOMO</v>
          </cell>
          <cell r="E9080" t="str">
            <v>726709</v>
          </cell>
          <cell r="F9080" t="str">
            <v>726709</v>
          </cell>
        </row>
        <row r="9081">
          <cell r="C9081" t="str">
            <v>89/K-AMB/VI/97</v>
          </cell>
          <cell r="D9081" t="str">
            <v>ANATJE SOPAHELUWAKAN</v>
          </cell>
          <cell r="E9081" t="str">
            <v>756059</v>
          </cell>
          <cell r="F9081" t="str">
            <v>756059</v>
          </cell>
        </row>
        <row r="9082">
          <cell r="C9082" t="str">
            <v>140/K-AMB/VIII/97</v>
          </cell>
          <cell r="D9082" t="str">
            <v>SUJALMO</v>
          </cell>
          <cell r="E9082" t="str">
            <v>763292</v>
          </cell>
          <cell r="F9082" t="str">
            <v>763292</v>
          </cell>
        </row>
        <row r="9083">
          <cell r="C9083" t="str">
            <v>22/K-AMB/III/98</v>
          </cell>
          <cell r="D9083" t="str">
            <v>DOMINGGUS S.</v>
          </cell>
          <cell r="E9083" t="str">
            <v>7Y3072</v>
          </cell>
          <cell r="F9083" t="str">
            <v>7Y3072</v>
          </cell>
        </row>
        <row r="9084">
          <cell r="C9084" t="str">
            <v>22/K/II/97</v>
          </cell>
          <cell r="D9084" t="str">
            <v>FREDY PUPELLA</v>
          </cell>
          <cell r="E9084" t="str">
            <v>059930</v>
          </cell>
          <cell r="F9084" t="str">
            <v>059930</v>
          </cell>
        </row>
        <row r="9085">
          <cell r="C9085" t="str">
            <v>233/K-AMB/XI/97</v>
          </cell>
          <cell r="D9085" t="str">
            <v>DJOIS RUMUY</v>
          </cell>
          <cell r="E9085" t="str">
            <v>775486</v>
          </cell>
          <cell r="F9085" t="str">
            <v>775486</v>
          </cell>
        </row>
        <row r="9086">
          <cell r="C9086" t="str">
            <v>24/K/II/97</v>
          </cell>
          <cell r="D9086" t="str">
            <v>DJOIS RUMUY</v>
          </cell>
          <cell r="E9086" t="str">
            <v>000008</v>
          </cell>
          <cell r="F9086" t="str">
            <v>000008</v>
          </cell>
        </row>
        <row r="9087">
          <cell r="C9087" t="str">
            <v>48/K-AMB/IV/97</v>
          </cell>
          <cell r="D9087" t="str">
            <v>SAMEL PALIJAMA</v>
          </cell>
          <cell r="E9087" t="str">
            <v>061979</v>
          </cell>
          <cell r="F9087" t="str">
            <v>061979</v>
          </cell>
        </row>
        <row r="9088">
          <cell r="C9088" t="str">
            <v>108/K-AMB/VII/97</v>
          </cell>
          <cell r="D9088" t="str">
            <v>SUWANDI KASRI</v>
          </cell>
          <cell r="E9088" t="str">
            <v>062889</v>
          </cell>
          <cell r="F9088" t="str">
            <v>062889</v>
          </cell>
        </row>
        <row r="9089">
          <cell r="C9089" t="str">
            <v>160/K-AMB/XI/97</v>
          </cell>
          <cell r="D9089" t="str">
            <v>ISMAIL NASELA</v>
          </cell>
          <cell r="E9089" t="str">
            <v>733647</v>
          </cell>
          <cell r="F9089" t="str">
            <v>733647</v>
          </cell>
        </row>
        <row r="9090">
          <cell r="C9090" t="str">
            <v>173/K-AMB/IX/97</v>
          </cell>
          <cell r="D9090" t="str">
            <v>SUPIHI FINTJE</v>
          </cell>
          <cell r="E9090" t="str">
            <v>792407</v>
          </cell>
          <cell r="F9090" t="str">
            <v>792407</v>
          </cell>
        </row>
        <row r="9091">
          <cell r="C9091" t="str">
            <v>199/K-AMB/X/97</v>
          </cell>
          <cell r="D9091" t="str">
            <v>KUD UNATISA</v>
          </cell>
          <cell r="E9091" t="str">
            <v>044603</v>
          </cell>
          <cell r="F9091" t="str">
            <v>044603</v>
          </cell>
        </row>
        <row r="9092">
          <cell r="C9092" t="str">
            <v>13/K/II/97</v>
          </cell>
          <cell r="D9092" t="str">
            <v>NY. FARIDA T.</v>
          </cell>
          <cell r="E9092" t="str">
            <v>060642</v>
          </cell>
          <cell r="F9092" t="str">
            <v>060642</v>
          </cell>
        </row>
        <row r="9093">
          <cell r="C9093" t="str">
            <v>102/K-AMB/VI/97</v>
          </cell>
          <cell r="D9093" t="str">
            <v>LEDRIK RISAKOTTA</v>
          </cell>
          <cell r="E9093" t="str">
            <v>752075</v>
          </cell>
          <cell r="F9093" t="str">
            <v>752075</v>
          </cell>
        </row>
        <row r="9094">
          <cell r="C9094" t="str">
            <v>172/K-AMB/IX/97</v>
          </cell>
          <cell r="D9094" t="str">
            <v>ST. JOHRA PALEMBANG</v>
          </cell>
          <cell r="E9094" t="str">
            <v>792405</v>
          </cell>
          <cell r="F9094" t="str">
            <v>792405</v>
          </cell>
        </row>
        <row r="9095">
          <cell r="C9095" t="str">
            <v>193/K-AMB/X/97</v>
          </cell>
          <cell r="D9095" t="str">
            <v>DRS. C. TAHAPARI</v>
          </cell>
          <cell r="E9095" t="str">
            <v>764521</v>
          </cell>
          <cell r="F9095" t="str">
            <v>764521</v>
          </cell>
        </row>
        <row r="9096">
          <cell r="C9096" t="str">
            <v>240/K-AMB/XII/97</v>
          </cell>
          <cell r="D9096" t="str">
            <v>DRS. SAMUEL SAPASURU</v>
          </cell>
          <cell r="E9096" t="str">
            <v>790074</v>
          </cell>
          <cell r="F9096" t="str">
            <v>790074</v>
          </cell>
        </row>
        <row r="9097">
          <cell r="C9097" t="str">
            <v>243/K-AMB/XII/97</v>
          </cell>
          <cell r="D9097" t="str">
            <v>ABD. LATIF SAMAK</v>
          </cell>
          <cell r="E9097" t="str">
            <v>776578</v>
          </cell>
          <cell r="F9097" t="str">
            <v>776578</v>
          </cell>
        </row>
        <row r="9098">
          <cell r="C9098" t="str">
            <v>10/K/I/97</v>
          </cell>
          <cell r="D9098" t="str">
            <v>TEDDI MOCHSAL</v>
          </cell>
          <cell r="E9098" t="str">
            <v>054524</v>
          </cell>
          <cell r="F9098" t="str">
            <v>054524</v>
          </cell>
        </row>
        <row r="9099">
          <cell r="C9099" t="str">
            <v>38/K-AMB/III/97</v>
          </cell>
          <cell r="D9099" t="str">
            <v>NUSYE LATUPERISSA</v>
          </cell>
          <cell r="E9099" t="str">
            <v>6Y4657</v>
          </cell>
          <cell r="F9099" t="str">
            <v>6Y4657</v>
          </cell>
        </row>
        <row r="9100">
          <cell r="C9100" t="str">
            <v>41/K-AMB/III/97</v>
          </cell>
          <cell r="D9100" t="str">
            <v>URBANUS SALAKORY</v>
          </cell>
          <cell r="E9100" t="str">
            <v>6Y4675</v>
          </cell>
          <cell r="F9100" t="str">
            <v>6Y4675</v>
          </cell>
        </row>
        <row r="9101">
          <cell r="C9101" t="str">
            <v>49/K-AMB/IV/97</v>
          </cell>
          <cell r="D9101" t="str">
            <v>ALBERT LUHUKAY</v>
          </cell>
          <cell r="E9101" t="str">
            <v>6Y4580</v>
          </cell>
          <cell r="F9101" t="str">
            <v>6Y4580</v>
          </cell>
        </row>
        <row r="9102">
          <cell r="C9102" t="str">
            <v>106/K-AMB/VI/97</v>
          </cell>
          <cell r="D9102" t="str">
            <v>WILLEM J. MANUHUTU</v>
          </cell>
          <cell r="E9102" t="str">
            <v>739085</v>
          </cell>
          <cell r="F9102" t="str">
            <v>739085</v>
          </cell>
        </row>
        <row r="9103">
          <cell r="C9103" t="str">
            <v>124/K-AMB/VII/97</v>
          </cell>
          <cell r="D9103" t="str">
            <v>JUNUS MAITIMU</v>
          </cell>
          <cell r="E9103" t="str">
            <v>734340</v>
          </cell>
          <cell r="F9103" t="str">
            <v>734340</v>
          </cell>
        </row>
        <row r="9104">
          <cell r="C9104" t="str">
            <v>126/K-AMB/VII/97</v>
          </cell>
          <cell r="D9104" t="str">
            <v>JUSMAL MILU</v>
          </cell>
          <cell r="E9104" t="str">
            <v>735760</v>
          </cell>
          <cell r="F9104" t="str">
            <v>735760</v>
          </cell>
        </row>
        <row r="9105">
          <cell r="C9105" t="str">
            <v>141/K-AMB/VIII/97</v>
          </cell>
          <cell r="D9105" t="str">
            <v>A. RASYID LATUCONSINO</v>
          </cell>
          <cell r="E9105" t="str">
            <v>763276</v>
          </cell>
          <cell r="F9105" t="str">
            <v>763276</v>
          </cell>
        </row>
        <row r="9106">
          <cell r="C9106" t="str">
            <v>158/K-AMB/IX/97</v>
          </cell>
          <cell r="D9106" t="str">
            <v>UPANG KAMPONO</v>
          </cell>
          <cell r="E9106" t="str">
            <v>763287</v>
          </cell>
          <cell r="F9106" t="str">
            <v>763287</v>
          </cell>
        </row>
        <row r="9107">
          <cell r="C9107" t="str">
            <v>166/K-AMB/IX/97</v>
          </cell>
          <cell r="D9107" t="str">
            <v>HUSAIN TINWAPI</v>
          </cell>
          <cell r="E9107" t="str">
            <v>760632</v>
          </cell>
          <cell r="F9107" t="str">
            <v>760632</v>
          </cell>
        </row>
        <row r="9108">
          <cell r="C9108" t="str">
            <v>237/K-AMB/XII/97</v>
          </cell>
          <cell r="D9108" t="str">
            <v>JACOB PATTIASINA</v>
          </cell>
          <cell r="E9108" t="str">
            <v>776566</v>
          </cell>
          <cell r="F9108" t="str">
            <v>776566</v>
          </cell>
        </row>
        <row r="9109">
          <cell r="C9109" t="str">
            <v>241/K-AMB/XII/97</v>
          </cell>
          <cell r="D9109" t="str">
            <v>MAHFUD WAEL</v>
          </cell>
          <cell r="E9109" t="str">
            <v>775487</v>
          </cell>
          <cell r="F9109" t="str">
            <v>775487</v>
          </cell>
        </row>
        <row r="9110">
          <cell r="C9110" t="str">
            <v>246/K-AMB/XII/97</v>
          </cell>
          <cell r="D9110" t="str">
            <v>EDDY TEHUAYO</v>
          </cell>
          <cell r="E9110" t="str">
            <v>793550</v>
          </cell>
          <cell r="F9110" t="str">
            <v>793550</v>
          </cell>
        </row>
        <row r="9111">
          <cell r="C9111" t="str">
            <v>248/K-AMB/XII/97</v>
          </cell>
          <cell r="D9111" t="str">
            <v>SAMUEL TATUHEY</v>
          </cell>
          <cell r="E9111" t="str">
            <v>793382</v>
          </cell>
          <cell r="F9111" t="str">
            <v>793382</v>
          </cell>
        </row>
        <row r="9112">
          <cell r="C9112" t="str">
            <v>207/K-AMB/XI/97</v>
          </cell>
          <cell r="D9112" t="str">
            <v>DRA. JOHANNA M.</v>
          </cell>
          <cell r="E9112" t="str">
            <v>798628</v>
          </cell>
          <cell r="F9112" t="str">
            <v>798628</v>
          </cell>
        </row>
        <row r="9113">
          <cell r="C9113" t="str">
            <v>244/K-AMB/XII/97</v>
          </cell>
          <cell r="D9113" t="str">
            <v>PAULUS S, SE</v>
          </cell>
          <cell r="E9113" t="str">
            <v>700574</v>
          </cell>
          <cell r="F9113" t="str">
            <v>700574</v>
          </cell>
        </row>
        <row r="9114">
          <cell r="C9114" t="str">
            <v>40/K-AMB/III/97</v>
          </cell>
          <cell r="D9114" t="str">
            <v>NN. O. KIAHALY</v>
          </cell>
          <cell r="E9114" t="str">
            <v>608636</v>
          </cell>
          <cell r="F9114" t="str">
            <v>608636</v>
          </cell>
        </row>
        <row r="9115">
          <cell r="C9115" t="str">
            <v>115/K-AMB/VII/97</v>
          </cell>
          <cell r="D9115" t="str">
            <v>NY. CHAIRIYAH JAMIN</v>
          </cell>
          <cell r="E9115" t="str">
            <v>066051</v>
          </cell>
          <cell r="F9115" t="str">
            <v>066051</v>
          </cell>
        </row>
        <row r="9116">
          <cell r="C9116" t="str">
            <v>150/K-AMB/VIII/97</v>
          </cell>
          <cell r="D9116" t="str">
            <v>NY. CHAIRIYAH JAMIN</v>
          </cell>
          <cell r="E9116" t="str">
            <v>069508</v>
          </cell>
          <cell r="F9116" t="str">
            <v>069508</v>
          </cell>
        </row>
        <row r="9117">
          <cell r="C9117" t="str">
            <v>214/K-AMB/XI/97</v>
          </cell>
          <cell r="D9117" t="str">
            <v>YUSUF A. SILAULY</v>
          </cell>
          <cell r="E9117" t="str">
            <v>798809</v>
          </cell>
          <cell r="F9117" t="str">
            <v>798809</v>
          </cell>
        </row>
        <row r="9118">
          <cell r="C9118" t="str">
            <v>187/K-AMB/X/97</v>
          </cell>
          <cell r="D9118" t="str">
            <v>S. MATITAL</v>
          </cell>
          <cell r="E9118" t="str">
            <v>775008</v>
          </cell>
          <cell r="F9118" t="str">
            <v>775008</v>
          </cell>
        </row>
        <row r="9119">
          <cell r="C9119" t="str">
            <v>188/K-AMB/X/97</v>
          </cell>
          <cell r="D9119" t="str">
            <v>S. MATITAL</v>
          </cell>
          <cell r="E9119" t="str">
            <v>775043</v>
          </cell>
          <cell r="F9119" t="str">
            <v>775043</v>
          </cell>
        </row>
        <row r="9120">
          <cell r="C9120" t="str">
            <v>178/K-AMB/X/97</v>
          </cell>
          <cell r="D9120" t="str">
            <v>LESTALUHU SALAHUDDIN</v>
          </cell>
          <cell r="E9120" t="str">
            <v>792089</v>
          </cell>
          <cell r="F9120" t="str">
            <v>792089</v>
          </cell>
        </row>
        <row r="9121">
          <cell r="C9121" t="str">
            <v>118/K-AMB/VII/97</v>
          </cell>
          <cell r="D9121" t="str">
            <v>LESTALUHU SALAHUDDIN</v>
          </cell>
          <cell r="E9121" t="str">
            <v>064374</v>
          </cell>
          <cell r="F9121" t="str">
            <v>064374</v>
          </cell>
        </row>
        <row r="9122">
          <cell r="C9122" t="str">
            <v>119/K-AMB/VII/97</v>
          </cell>
          <cell r="D9122" t="str">
            <v>HARUN MAKATITA</v>
          </cell>
          <cell r="E9122" t="str">
            <v>741482</v>
          </cell>
          <cell r="F9122" t="str">
            <v>741482</v>
          </cell>
        </row>
        <row r="9123">
          <cell r="C9123" t="str">
            <v>190/K-AMB/X/97</v>
          </cell>
          <cell r="D9123" t="str">
            <v>SALMEN TAHALELE</v>
          </cell>
          <cell r="E9123" t="str">
            <v>774893</v>
          </cell>
          <cell r="F9123" t="str">
            <v>774893</v>
          </cell>
        </row>
        <row r="9124">
          <cell r="C9124" t="str">
            <v>197/K-AMB/X/97</v>
          </cell>
          <cell r="D9124" t="str">
            <v>SUMIATI HUSEN</v>
          </cell>
          <cell r="E9124" t="str">
            <v>775499</v>
          </cell>
          <cell r="F9124" t="str">
            <v>775499</v>
          </cell>
        </row>
        <row r="9125">
          <cell r="C9125" t="str">
            <v>228/K-AMB/XI/97</v>
          </cell>
          <cell r="D9125" t="str">
            <v>SUPRIONO</v>
          </cell>
          <cell r="E9125" t="str">
            <v>793392</v>
          </cell>
          <cell r="F9125" t="str">
            <v>793392</v>
          </cell>
        </row>
        <row r="9126">
          <cell r="C9126" t="str">
            <v>229/K-AMB/XI/97</v>
          </cell>
          <cell r="D9126" t="str">
            <v>JONATHAN H</v>
          </cell>
          <cell r="E9126" t="str">
            <v>98630</v>
          </cell>
          <cell r="F9126" t="str">
            <v>98630</v>
          </cell>
        </row>
        <row r="9127">
          <cell r="C9127" t="str">
            <v>236/K-AMB/XII/97</v>
          </cell>
          <cell r="D9127" t="str">
            <v>ABD. RAHMAN S.</v>
          </cell>
          <cell r="E9127" t="str">
            <v>776658</v>
          </cell>
          <cell r="F9127" t="str">
            <v>776658</v>
          </cell>
        </row>
        <row r="9128">
          <cell r="C9128" t="str">
            <v>256/K-AMB/XII/97</v>
          </cell>
          <cell r="D9128" t="str">
            <v>ABUBAKAR H. TN</v>
          </cell>
          <cell r="E9128" t="str">
            <v>763288</v>
          </cell>
          <cell r="F9128" t="str">
            <v>763288</v>
          </cell>
        </row>
        <row r="9129">
          <cell r="C9129" t="str">
            <v>31/K/III/97</v>
          </cell>
          <cell r="D9129" t="str">
            <v>K A S P O N O</v>
          </cell>
          <cell r="E9129" t="str">
            <v>062237</v>
          </cell>
          <cell r="F9129" t="str">
            <v>062237</v>
          </cell>
        </row>
        <row r="9130">
          <cell r="C9130" t="str">
            <v>185/K-AMB/X/97</v>
          </cell>
          <cell r="D9130" t="str">
            <v>HENGKI LISAN</v>
          </cell>
          <cell r="E9130" t="str">
            <v>781047</v>
          </cell>
          <cell r="F9130" t="str">
            <v>781047</v>
          </cell>
        </row>
        <row r="9131">
          <cell r="C9131" t="str">
            <v>200/K-AMB/X/97</v>
          </cell>
          <cell r="D9131" t="str">
            <v>NY. SOPIA AKOLLO</v>
          </cell>
          <cell r="E9131" t="str">
            <v>776634</v>
          </cell>
          <cell r="F9131" t="str">
            <v>776634</v>
          </cell>
        </row>
        <row r="9132">
          <cell r="C9132" t="str">
            <v>242/K-AMB/XII/97</v>
          </cell>
          <cell r="D9132" t="str">
            <v>JOHNY LISAY</v>
          </cell>
          <cell r="E9132" t="str">
            <v>793109</v>
          </cell>
          <cell r="F9132" t="str">
            <v>793109</v>
          </cell>
        </row>
        <row r="9133">
          <cell r="C9133" t="str">
            <v>120/K-AMB/VII/97</v>
          </cell>
          <cell r="D9133" t="str">
            <v>CV. BINTANG MAS</v>
          </cell>
          <cell r="E9133" t="str">
            <v>756015</v>
          </cell>
          <cell r="F9133" t="str">
            <v>756015</v>
          </cell>
        </row>
        <row r="9134">
          <cell r="C9134" t="str">
            <v>121/K-AMB/VII/97</v>
          </cell>
          <cell r="D9134" t="str">
            <v>CV. BINTANG MAS</v>
          </cell>
          <cell r="E9134" t="str">
            <v>756140</v>
          </cell>
          <cell r="F9134" t="str">
            <v>756140</v>
          </cell>
        </row>
        <row r="9135">
          <cell r="C9135" t="str">
            <v>135/K-AMB/VIII/97</v>
          </cell>
          <cell r="D9135" t="str">
            <v>CV. BINTANG MAS</v>
          </cell>
          <cell r="E9135" t="str">
            <v>767909</v>
          </cell>
          <cell r="F9135" t="str">
            <v>767909</v>
          </cell>
        </row>
        <row r="9136">
          <cell r="C9136" t="str">
            <v>136/K-AMB/VIII/97</v>
          </cell>
          <cell r="D9136" t="str">
            <v>CV. BINTANG MAS</v>
          </cell>
          <cell r="E9136" t="str">
            <v>767909</v>
          </cell>
          <cell r="F9136" t="str">
            <v>767909</v>
          </cell>
        </row>
        <row r="9137">
          <cell r="C9137" t="str">
            <v>148/K-AMB/VIII/97</v>
          </cell>
          <cell r="D9137" t="str">
            <v>CV. BINTANG MAS</v>
          </cell>
          <cell r="E9137" t="str">
            <v>767903</v>
          </cell>
          <cell r="F9137" t="str">
            <v>767903</v>
          </cell>
        </row>
        <row r="9138">
          <cell r="C9138" t="str">
            <v>149/K-AMB/VIII/97</v>
          </cell>
          <cell r="D9138" t="str">
            <v>CV. BINTANG MAS</v>
          </cell>
          <cell r="E9138" t="str">
            <v>071041</v>
          </cell>
          <cell r="F9138" t="str">
            <v>071041</v>
          </cell>
        </row>
        <row r="9139">
          <cell r="C9139" t="str">
            <v>81/K-AMB/V/97</v>
          </cell>
          <cell r="D9139" t="str">
            <v>Hi. HABIBI LAITUPA</v>
          </cell>
          <cell r="E9139" t="str">
            <v>756059</v>
          </cell>
          <cell r="F9139" t="str">
            <v>756059</v>
          </cell>
        </row>
        <row r="9140">
          <cell r="C9140" t="str">
            <v>129/K-AMB/VIII/97</v>
          </cell>
          <cell r="D9140" t="str">
            <v>NY. ATJI</v>
          </cell>
          <cell r="E9140" t="str">
            <v>065817</v>
          </cell>
          <cell r="F9140" t="str">
            <v>065817</v>
          </cell>
        </row>
        <row r="9141">
          <cell r="C9141" t="str">
            <v>164/K-AMB/IX/97</v>
          </cell>
          <cell r="D9141" t="str">
            <v>SAMUEL PARIYAMA</v>
          </cell>
          <cell r="E9141" t="str">
            <v>779518</v>
          </cell>
          <cell r="F9141" t="str">
            <v>779518</v>
          </cell>
        </row>
        <row r="9142">
          <cell r="C9142" t="str">
            <v>58/K-AMB/IV/97</v>
          </cell>
          <cell r="D9142" t="str">
            <v>ALEX.A.J. LATUHERU</v>
          </cell>
          <cell r="E9142" t="str">
            <v>729974</v>
          </cell>
          <cell r="F9142" t="str">
            <v>729974</v>
          </cell>
        </row>
        <row r="9143">
          <cell r="C9143" t="str">
            <v>73/K-AMB/V/97</v>
          </cell>
          <cell r="D9143" t="str">
            <v>NY. IVONNE QUELJO</v>
          </cell>
          <cell r="E9143" t="str">
            <v>738337</v>
          </cell>
          <cell r="F9143" t="str">
            <v>738337</v>
          </cell>
        </row>
        <row r="9144">
          <cell r="C9144" t="str">
            <v>86/K-AMB/VI/97</v>
          </cell>
          <cell r="D9144" t="str">
            <v>SUNJONO H.S (BOYKE Y.)</v>
          </cell>
          <cell r="E9144" t="str">
            <v>739097</v>
          </cell>
          <cell r="F9144" t="str">
            <v>739097</v>
          </cell>
        </row>
        <row r="9145">
          <cell r="C9145" t="str">
            <v>154/K-AMB/VIII/97</v>
          </cell>
          <cell r="D9145" t="str">
            <v>JOHN FAT RIGAN</v>
          </cell>
          <cell r="E9145" t="str">
            <v>779520</v>
          </cell>
          <cell r="F9145" t="str">
            <v>779520</v>
          </cell>
        </row>
        <row r="9146">
          <cell r="C9146" t="str">
            <v>117/K/VIII/96</v>
          </cell>
          <cell r="D9146" t="str">
            <v>LASURACHIM</v>
          </cell>
          <cell r="E9146" t="str">
            <v>052947</v>
          </cell>
          <cell r="F9146" t="str">
            <v>052947</v>
          </cell>
        </row>
        <row r="9147">
          <cell r="C9147" t="str">
            <v>161/K-AMB/IX/97</v>
          </cell>
          <cell r="D9147" t="str">
            <v>LASURAHIM</v>
          </cell>
          <cell r="E9147" t="str">
            <v>779517</v>
          </cell>
          <cell r="F9147" t="str">
            <v>779517</v>
          </cell>
        </row>
        <row r="9148">
          <cell r="C9148" t="str">
            <v>174/K-AMB/IX/97</v>
          </cell>
          <cell r="D9148" t="str">
            <v>ANIS WAESAPY</v>
          </cell>
          <cell r="E9148" t="str">
            <v>775009</v>
          </cell>
          <cell r="F9148" t="str">
            <v>775009</v>
          </cell>
        </row>
        <row r="9149">
          <cell r="C9149" t="str">
            <v>206/K-AMB/XI/97</v>
          </cell>
          <cell r="D9149" t="str">
            <v>BURHAN AYUB, BSC</v>
          </cell>
          <cell r="E9149" t="str">
            <v>776582</v>
          </cell>
          <cell r="F9149" t="str">
            <v>776582</v>
          </cell>
        </row>
        <row r="9150">
          <cell r="C9150" t="str">
            <v>5/K-AMB/TAR/97</v>
          </cell>
          <cell r="D9150" t="str">
            <v>NY. SIA KARESISINA</v>
          </cell>
          <cell r="E9150" t="str">
            <v>027550</v>
          </cell>
          <cell r="F9150" t="str">
            <v>027550</v>
          </cell>
        </row>
        <row r="9151">
          <cell r="C9151" t="str">
            <v>15/K/II/97</v>
          </cell>
          <cell r="D9151" t="str">
            <v>MUH. UDJUT P.</v>
          </cell>
          <cell r="E9151" t="str">
            <v>060623</v>
          </cell>
          <cell r="F9151" t="str">
            <v>060623</v>
          </cell>
        </row>
        <row r="9152">
          <cell r="C9152" t="str">
            <v>39/K-AMB/III/97</v>
          </cell>
          <cell r="D9152" t="str">
            <v>NUSA WAKAN JOSEP</v>
          </cell>
          <cell r="E9152" t="str">
            <v>6Y4669</v>
          </cell>
          <cell r="F9152" t="str">
            <v>6Y4669</v>
          </cell>
        </row>
        <row r="9153">
          <cell r="C9153" t="str">
            <v>147/K-AMB/VIII/97</v>
          </cell>
          <cell r="D9153" t="str">
            <v>TOM SABBAN</v>
          </cell>
          <cell r="E9153" t="str">
            <v>763295</v>
          </cell>
          <cell r="F9153" t="str">
            <v>763295</v>
          </cell>
        </row>
        <row r="9154">
          <cell r="C9154" t="str">
            <v>1/K-AMB/TAR/97</v>
          </cell>
          <cell r="D9154" t="str">
            <v>TOM SABBANG</v>
          </cell>
          <cell r="E9154" t="str">
            <v>049990</v>
          </cell>
          <cell r="F9154" t="str">
            <v>049990</v>
          </cell>
        </row>
        <row r="9155">
          <cell r="C9155" t="str">
            <v>6/K-AMB/I/97</v>
          </cell>
          <cell r="D9155" t="str">
            <v>HASYIM SAMUEL</v>
          </cell>
          <cell r="E9155" t="str">
            <v>668355</v>
          </cell>
          <cell r="F9155" t="str">
            <v>668355</v>
          </cell>
        </row>
        <row r="9156">
          <cell r="C9156" t="str">
            <v>7/I/I/97</v>
          </cell>
          <cell r="D9156" t="str">
            <v>STEVEN MAITIMU</v>
          </cell>
          <cell r="E9156" t="str">
            <v>058722</v>
          </cell>
          <cell r="F9156" t="str">
            <v>058722</v>
          </cell>
        </row>
        <row r="9157">
          <cell r="C9157" t="str">
            <v>137/K-AMB/VIII/97</v>
          </cell>
          <cell r="D9157" t="str">
            <v>JOHN DM. SILOOY</v>
          </cell>
          <cell r="E9157" t="str">
            <v>775763</v>
          </cell>
          <cell r="F9157" t="str">
            <v>775763</v>
          </cell>
        </row>
        <row r="9158">
          <cell r="C9158" t="str">
            <v>14/K/II/97</v>
          </cell>
          <cell r="D9158" t="str">
            <v>HENGKI KAKISINA</v>
          </cell>
          <cell r="E9158" t="str">
            <v>058709</v>
          </cell>
          <cell r="F9158" t="str">
            <v>058709</v>
          </cell>
        </row>
        <row r="9159">
          <cell r="C9159" t="str">
            <v>19/K/II/97</v>
          </cell>
          <cell r="D9159" t="str">
            <v>KARAMA PATALAU</v>
          </cell>
          <cell r="E9159" t="str">
            <v>060643</v>
          </cell>
          <cell r="F9159" t="str">
            <v>060643</v>
          </cell>
        </row>
        <row r="9160">
          <cell r="C9160" t="str">
            <v>46/K-AMB/IV/97</v>
          </cell>
          <cell r="D9160" t="str">
            <v>LEDRIK TAMAELA</v>
          </cell>
          <cell r="E9160" t="str">
            <v>6Y4665</v>
          </cell>
          <cell r="F9160" t="str">
            <v>6Y4665</v>
          </cell>
        </row>
        <row r="9161">
          <cell r="C9161" t="str">
            <v>45/K-AMB/IV/97</v>
          </cell>
          <cell r="D9161" t="str">
            <v>L. WATTIMENA, BA</v>
          </cell>
          <cell r="E9161" t="str">
            <v>6Y4666</v>
          </cell>
          <cell r="F9161" t="str">
            <v>6Y4666</v>
          </cell>
        </row>
        <row r="9162">
          <cell r="C9162" t="str">
            <v>56/K-AMB/IV/97</v>
          </cell>
          <cell r="D9162" t="str">
            <v>ABD. KADIR LATERISSA</v>
          </cell>
          <cell r="E9162" t="str">
            <v>726435</v>
          </cell>
          <cell r="F9162" t="str">
            <v>726435</v>
          </cell>
        </row>
        <row r="9163">
          <cell r="C9163" t="str">
            <v>60/K-AMB/IV/97</v>
          </cell>
          <cell r="D9163" t="str">
            <v>ABD. KADIR LATERISSA</v>
          </cell>
          <cell r="E9163" t="str">
            <v>726708</v>
          </cell>
          <cell r="F9163" t="str">
            <v>726708</v>
          </cell>
        </row>
        <row r="9164">
          <cell r="C9164" t="str">
            <v>21/K//95</v>
          </cell>
          <cell r="D9164" t="str">
            <v>A. KADIR LATARISSA</v>
          </cell>
          <cell r="E9164" t="str">
            <v>033966</v>
          </cell>
          <cell r="F9164" t="str">
            <v>033966</v>
          </cell>
        </row>
        <row r="9165">
          <cell r="C9165" t="str">
            <v>57/K-AMB/IV/97</v>
          </cell>
          <cell r="D9165" t="str">
            <v>MARTHEN PATTINASARANY</v>
          </cell>
          <cell r="E9165" t="str">
            <v>716383</v>
          </cell>
          <cell r="F9165" t="str">
            <v>716383</v>
          </cell>
        </row>
        <row r="9166">
          <cell r="C9166" t="str">
            <v>59/K-AMB/IV/97</v>
          </cell>
          <cell r="D9166" t="str">
            <v>NOCO LATUMAHINA</v>
          </cell>
          <cell r="E9166" t="str">
            <v>246730</v>
          </cell>
          <cell r="F9166" t="str">
            <v>246730</v>
          </cell>
        </row>
        <row r="9167">
          <cell r="C9167" t="str">
            <v>70/K-AMB/V/97</v>
          </cell>
          <cell r="D9167" t="str">
            <v>LUCAS LATUNY</v>
          </cell>
          <cell r="E9167" t="str">
            <v>726439</v>
          </cell>
          <cell r="F9167" t="str">
            <v>726439</v>
          </cell>
        </row>
        <row r="9168">
          <cell r="C9168" t="str">
            <v>72/K-AMB/V/97</v>
          </cell>
          <cell r="D9168" t="str">
            <v>NY. SAMSIA I.LESTALUHU</v>
          </cell>
          <cell r="E9168" t="str">
            <v>063979</v>
          </cell>
          <cell r="F9168" t="str">
            <v>063979</v>
          </cell>
        </row>
        <row r="9169">
          <cell r="C9169" t="str">
            <v>78/K-AMB/V/97</v>
          </cell>
          <cell r="D9169" t="str">
            <v>JONADAB SORIALE</v>
          </cell>
          <cell r="E9169" t="str">
            <v>726657</v>
          </cell>
          <cell r="F9169" t="str">
            <v>726657</v>
          </cell>
        </row>
        <row r="9170">
          <cell r="C9170" t="str">
            <v>82/K-AMB/VI/97</v>
          </cell>
          <cell r="D9170" t="str">
            <v>NY. RIENTJE LOUPATTY</v>
          </cell>
          <cell r="E9170" t="str">
            <v>694449</v>
          </cell>
          <cell r="F9170" t="str">
            <v>694449</v>
          </cell>
        </row>
        <row r="9171">
          <cell r="C9171" t="str">
            <v>40/K//95</v>
          </cell>
          <cell r="D9171" t="str">
            <v>CV. HARSPIK</v>
          </cell>
          <cell r="E9171" t="str">
            <v>209972</v>
          </cell>
          <cell r="F9171" t="str">
            <v>209972</v>
          </cell>
        </row>
        <row r="9172">
          <cell r="C9172" t="str">
            <v>84/K-AMB/VI/97</v>
          </cell>
          <cell r="D9172" t="str">
            <v>CV. HARSPIK</v>
          </cell>
          <cell r="E9172" t="str">
            <v>733656</v>
          </cell>
          <cell r="F9172" t="str">
            <v>733656</v>
          </cell>
        </row>
        <row r="9173">
          <cell r="C9173" t="str">
            <v>131/K-AMB/VIII/97</v>
          </cell>
          <cell r="D9173" t="str">
            <v>CV. HARSPIK</v>
          </cell>
          <cell r="E9173" t="str">
            <v>685485</v>
          </cell>
          <cell r="F9173" t="str">
            <v>685485</v>
          </cell>
        </row>
        <row r="9174">
          <cell r="C9174" t="str">
            <v>85/K-AMB/VI/97</v>
          </cell>
          <cell r="D9174" t="str">
            <v>DRS. BACHTIAR SABAN</v>
          </cell>
          <cell r="E9174" t="str">
            <v>739119</v>
          </cell>
          <cell r="F9174" t="str">
            <v>739119</v>
          </cell>
        </row>
        <row r="9175">
          <cell r="C9175" t="str">
            <v>146/K-AMB/VIII/97</v>
          </cell>
          <cell r="D9175" t="str">
            <v>DRS. BACHTIAR SABAN</v>
          </cell>
          <cell r="E9175" t="str">
            <v>728944</v>
          </cell>
          <cell r="F9175" t="str">
            <v>728944</v>
          </cell>
        </row>
        <row r="9176">
          <cell r="C9176" t="str">
            <v>87/K-AMB/VI/97</v>
          </cell>
          <cell r="D9176" t="str">
            <v>JOLANDA MAITIMU</v>
          </cell>
          <cell r="E9176" t="str">
            <v>066040</v>
          </cell>
          <cell r="F9176" t="str">
            <v>066040</v>
          </cell>
        </row>
        <row r="9177">
          <cell r="C9177" t="str">
            <v>88/K-AMB/VI/97</v>
          </cell>
          <cell r="D9177" t="str">
            <v>LA AULU</v>
          </cell>
          <cell r="E9177" t="str">
            <v>756049</v>
          </cell>
          <cell r="F9177" t="str">
            <v>756049</v>
          </cell>
        </row>
        <row r="9178">
          <cell r="C9178" t="str">
            <v>104/K-AMB/VI/97</v>
          </cell>
          <cell r="D9178" t="str">
            <v>DOMINGGU S.KAYODOE</v>
          </cell>
          <cell r="E9178" t="str">
            <v>741483</v>
          </cell>
          <cell r="F9178" t="str">
            <v>741483</v>
          </cell>
        </row>
        <row r="9179">
          <cell r="C9179" t="str">
            <v>105/K-AMB/VI/97</v>
          </cell>
          <cell r="D9179" t="str">
            <v>NUR AIN WAEL</v>
          </cell>
          <cell r="E9179" t="str">
            <v>741475</v>
          </cell>
          <cell r="F9179" t="str">
            <v>741475</v>
          </cell>
        </row>
        <row r="9180">
          <cell r="C9180" t="str">
            <v>107/K-AMB/VII/97</v>
          </cell>
          <cell r="D9180" t="str">
            <v>KUD SAMPAKA</v>
          </cell>
          <cell r="E9180" t="str">
            <v>064357</v>
          </cell>
          <cell r="F9180" t="str">
            <v>064357</v>
          </cell>
        </row>
        <row r="9181">
          <cell r="C9181" t="str">
            <v>114/K-AMB/VII/97</v>
          </cell>
          <cell r="D9181" t="str">
            <v>NY. SUD KHU</v>
          </cell>
          <cell r="E9181" t="str">
            <v>064586</v>
          </cell>
          <cell r="F9181" t="str">
            <v>064586</v>
          </cell>
        </row>
        <row r="9182">
          <cell r="C9182" t="str">
            <v>128/K-AMB/VIII/97</v>
          </cell>
          <cell r="D9182" t="str">
            <v>RIDWAN SABAR</v>
          </cell>
          <cell r="E9182" t="str">
            <v>055474</v>
          </cell>
          <cell r="F9182" t="str">
            <v>055474</v>
          </cell>
        </row>
        <row r="9183">
          <cell r="C9183" t="str">
            <v>139/K//96</v>
          </cell>
          <cell r="D9183" t="str">
            <v>RIDWAN SABAR</v>
          </cell>
          <cell r="E9183" t="str">
            <v>052950</v>
          </cell>
          <cell r="F9183" t="str">
            <v>052950</v>
          </cell>
        </row>
        <row r="9184">
          <cell r="C9184" t="str">
            <v>106/K/VIII/96</v>
          </cell>
          <cell r="D9184" t="str">
            <v>RIDWAN SABAR</v>
          </cell>
          <cell r="E9184" t="str">
            <v>640676</v>
          </cell>
          <cell r="F9184" t="str">
            <v>640676</v>
          </cell>
        </row>
        <row r="9185">
          <cell r="C9185" t="str">
            <v>18/K/K/97</v>
          </cell>
          <cell r="D9185" t="str">
            <v>NY. RUDIA</v>
          </cell>
          <cell r="E9185" t="str">
            <v>060647</v>
          </cell>
          <cell r="F9185" t="str">
            <v>060647</v>
          </cell>
        </row>
        <row r="9186">
          <cell r="C9186" t="str">
            <v>133/K-AMB/VIII/97</v>
          </cell>
          <cell r="D9186" t="str">
            <v>NY. RUDIA</v>
          </cell>
          <cell r="E9186" t="str">
            <v>741076</v>
          </cell>
          <cell r="F9186" t="str">
            <v>741076</v>
          </cell>
        </row>
        <row r="9187">
          <cell r="C9187" t="str">
            <v>180/K-AMB/X/97</v>
          </cell>
          <cell r="D9187" t="str">
            <v>NY. RUDIA</v>
          </cell>
          <cell r="E9187" t="str">
            <v>763290</v>
          </cell>
          <cell r="F9187" t="str">
            <v>763290</v>
          </cell>
        </row>
        <row r="9188">
          <cell r="C9188" t="str">
            <v>20/K//96</v>
          </cell>
          <cell r="D9188" t="str">
            <v>NY. RUDIA</v>
          </cell>
          <cell r="E9188" t="str">
            <v>045591</v>
          </cell>
          <cell r="F9188" t="str">
            <v>045591</v>
          </cell>
        </row>
        <row r="9189">
          <cell r="C9189" t="str">
            <v>145/K-AMB/VIII/97</v>
          </cell>
          <cell r="D9189" t="str">
            <v>ABD. MUIS REMUAR</v>
          </cell>
          <cell r="E9189" t="str">
            <v>741079</v>
          </cell>
          <cell r="F9189" t="str">
            <v>741079</v>
          </cell>
        </row>
        <row r="9190">
          <cell r="C9190" t="str">
            <v>152/K-AMB/VIII/97</v>
          </cell>
          <cell r="D9190" t="str">
            <v>K U S N I</v>
          </cell>
          <cell r="E9190" t="str">
            <v>767905</v>
          </cell>
          <cell r="F9190" t="str">
            <v>767905</v>
          </cell>
        </row>
        <row r="9191">
          <cell r="C9191" t="str">
            <v>153/K-AMB/VIII/97</v>
          </cell>
          <cell r="D9191" t="str">
            <v>KUSNI REZA</v>
          </cell>
          <cell r="E9191" t="str">
            <v>741481</v>
          </cell>
          <cell r="F9191" t="str">
            <v>741481</v>
          </cell>
        </row>
        <row r="9192">
          <cell r="C9192" t="str">
            <v>155/K-AMB/IX/97</v>
          </cell>
          <cell r="D9192" t="str">
            <v>KAIDAR SABBAN</v>
          </cell>
          <cell r="E9192" t="str">
            <v>763278</v>
          </cell>
          <cell r="F9192" t="str">
            <v>763278</v>
          </cell>
        </row>
        <row r="9193">
          <cell r="C9193" t="str">
            <v>168/K-AMB/IX/97</v>
          </cell>
          <cell r="D9193" t="str">
            <v>MARNI H. SAID</v>
          </cell>
          <cell r="E9193" t="str">
            <v>254412</v>
          </cell>
          <cell r="F9193" t="str">
            <v>254412</v>
          </cell>
        </row>
        <row r="9194">
          <cell r="C9194" t="str">
            <v>181/K-AMB/X/97</v>
          </cell>
          <cell r="D9194" t="str">
            <v>SULAIMAN</v>
          </cell>
          <cell r="E9194" t="str">
            <v>776639</v>
          </cell>
          <cell r="F9194" t="str">
            <v>776639</v>
          </cell>
        </row>
        <row r="9195">
          <cell r="C9195" t="str">
            <v>184/K-AMB/X/97</v>
          </cell>
          <cell r="D9195" t="str">
            <v>H.A. LATIF HATALA</v>
          </cell>
          <cell r="E9195" t="str">
            <v>779707</v>
          </cell>
          <cell r="F9195" t="str">
            <v>779707</v>
          </cell>
        </row>
        <row r="9196">
          <cell r="C9196" t="str">
            <v>186/K-AMB/X/97</v>
          </cell>
          <cell r="D9196" t="str">
            <v>LENY SOUKUAT</v>
          </cell>
          <cell r="E9196" t="str">
            <v>781039</v>
          </cell>
          <cell r="F9196" t="str">
            <v>781039</v>
          </cell>
        </row>
        <row r="9197">
          <cell r="C9197" t="str">
            <v>196/K-AMB/X/97</v>
          </cell>
          <cell r="D9197" t="str">
            <v>UMAR RIVAI SW.</v>
          </cell>
          <cell r="E9197" t="str">
            <v>781043</v>
          </cell>
          <cell r="F9197" t="str">
            <v>781043</v>
          </cell>
        </row>
        <row r="9198">
          <cell r="C9198" t="str">
            <v>208/K-AMB/XI/97</v>
          </cell>
          <cell r="D9198" t="str">
            <v>H. DAHIMU DJAMALUDDIN</v>
          </cell>
          <cell r="E9198" t="str">
            <v>798626</v>
          </cell>
          <cell r="F9198" t="str">
            <v>798626</v>
          </cell>
        </row>
        <row r="9199">
          <cell r="C9199" t="str">
            <v>210/K-AMB/XI/97</v>
          </cell>
          <cell r="D9199" t="str">
            <v>NY. SALMA</v>
          </cell>
          <cell r="E9199" t="str">
            <v>798638</v>
          </cell>
          <cell r="F9199" t="str">
            <v>798638</v>
          </cell>
        </row>
        <row r="9200">
          <cell r="C9200" t="str">
            <v>212/K-AMB/XI/97</v>
          </cell>
          <cell r="D9200" t="str">
            <v>SIN H. SABAR</v>
          </cell>
          <cell r="E9200" t="str">
            <v>798798</v>
          </cell>
          <cell r="F9200" t="str">
            <v>798798</v>
          </cell>
        </row>
        <row r="9201">
          <cell r="C9201" t="str">
            <v>217/K-AMB/XI/97</v>
          </cell>
          <cell r="D9201" t="str">
            <v>ADE NONA</v>
          </cell>
          <cell r="E9201" t="str">
            <v>798631</v>
          </cell>
          <cell r="F9201" t="str">
            <v>798631</v>
          </cell>
        </row>
        <row r="9202">
          <cell r="C9202" t="str">
            <v>220/K-AMB/XI/97</v>
          </cell>
          <cell r="D9202" t="str">
            <v>IR. UMAR TAHIR</v>
          </cell>
          <cell r="E9202" t="str">
            <v>793390</v>
          </cell>
          <cell r="F9202" t="str">
            <v>793390</v>
          </cell>
        </row>
        <row r="9203">
          <cell r="C9203" t="str">
            <v>226/K-AMB/XI/97</v>
          </cell>
          <cell r="D9203" t="str">
            <v>PT. LINDA</v>
          </cell>
          <cell r="E9203" t="str">
            <v>73384</v>
          </cell>
          <cell r="F9203" t="str">
            <v>73384</v>
          </cell>
        </row>
        <row r="9204">
          <cell r="C9204" t="str">
            <v>230/K-AMB/XI/97</v>
          </cell>
          <cell r="D9204" t="str">
            <v>KUD. MELATI</v>
          </cell>
          <cell r="E9204" t="str">
            <v>763307</v>
          </cell>
          <cell r="F9204" t="str">
            <v>763307</v>
          </cell>
        </row>
        <row r="9205">
          <cell r="C9205" t="str">
            <v>231/K-AMB/XI/97</v>
          </cell>
          <cell r="D9205" t="str">
            <v>ABD. SYUKUR DAUD</v>
          </cell>
          <cell r="E9205" t="str">
            <v>798808</v>
          </cell>
          <cell r="F9205" t="str">
            <v>798808</v>
          </cell>
        </row>
        <row r="9206">
          <cell r="C9206" t="str">
            <v>79/K-AMB/V/97</v>
          </cell>
          <cell r="D9206" t="str">
            <v>ABD. SYUKUR DAUD</v>
          </cell>
          <cell r="E9206" t="str">
            <v>726704</v>
          </cell>
          <cell r="F9206" t="str">
            <v>726704</v>
          </cell>
        </row>
        <row r="9207">
          <cell r="C9207" t="str">
            <v>234/K-AMB/XI/97</v>
          </cell>
          <cell r="D9207" t="str">
            <v>SALIM BIN UMAR</v>
          </cell>
          <cell r="E9207" t="str">
            <v>790076</v>
          </cell>
          <cell r="F9207" t="str">
            <v>790076</v>
          </cell>
        </row>
        <row r="9208">
          <cell r="C9208" t="str">
            <v>235/K-AMB/XII/97</v>
          </cell>
          <cell r="D9208" t="str">
            <v>DRG. LAILA ALAMRIE</v>
          </cell>
          <cell r="E9208" t="str">
            <v>798018</v>
          </cell>
          <cell r="F9208" t="str">
            <v>798018</v>
          </cell>
        </row>
        <row r="9209">
          <cell r="C9209" t="str">
            <v>239/K-AMB/XII/97</v>
          </cell>
          <cell r="D9209" t="str">
            <v>ABDULLAH WANCE</v>
          </cell>
          <cell r="E9209" t="str">
            <v>798020</v>
          </cell>
          <cell r="F9209" t="str">
            <v>798020</v>
          </cell>
        </row>
        <row r="9210">
          <cell r="C9210" t="str">
            <v>247/K-AMB/XII/97</v>
          </cell>
          <cell r="D9210" t="str">
            <v>SYARIF HADLER</v>
          </cell>
          <cell r="E9210" t="str">
            <v>763282</v>
          </cell>
          <cell r="F9210" t="str">
            <v>763282</v>
          </cell>
        </row>
        <row r="9211">
          <cell r="C9211" t="str">
            <v>257/K-AMB/XII/97</v>
          </cell>
          <cell r="D9211" t="str">
            <v>SIMON TANAMAL</v>
          </cell>
          <cell r="E9211" t="str">
            <v>793388</v>
          </cell>
          <cell r="F9211" t="str">
            <v>793388</v>
          </cell>
        </row>
        <row r="9212">
          <cell r="C9212" t="str">
            <v>4/K-AMB/I/98</v>
          </cell>
          <cell r="D9212" t="str">
            <v>RIDWAN, IE</v>
          </cell>
          <cell r="E9212" t="str">
            <v>73361</v>
          </cell>
          <cell r="F9212" t="str">
            <v>73361</v>
          </cell>
        </row>
        <row r="9213">
          <cell r="C9213" t="str">
            <v>30/K/III/97</v>
          </cell>
          <cell r="D9213" t="str">
            <v>AHMAD THAHA</v>
          </cell>
          <cell r="E9213" t="str">
            <v>023679</v>
          </cell>
          <cell r="F9213" t="str">
            <v>023679</v>
          </cell>
        </row>
        <row r="9214">
          <cell r="C9214" t="str">
            <v>32/K-AMB/IV/98</v>
          </cell>
          <cell r="D9214" t="str">
            <v>DRS. JACOB P.</v>
          </cell>
          <cell r="E9214" t="str">
            <v>7Y3071</v>
          </cell>
          <cell r="F9214" t="str">
            <v>7Y3071</v>
          </cell>
        </row>
        <row r="9215">
          <cell r="C9215" t="str">
            <v>59/K-AMB/XII/98</v>
          </cell>
          <cell r="D9215" t="str">
            <v>KUD HIDUP BARU</v>
          </cell>
          <cell r="E9215" t="str">
            <v>734372</v>
          </cell>
          <cell r="F9215" t="str">
            <v>734372</v>
          </cell>
        </row>
        <row r="9216">
          <cell r="C9216" t="str">
            <v>49/K-AMB/VIII/98</v>
          </cell>
          <cell r="D9216" t="str">
            <v>KUD NAMALESI</v>
          </cell>
          <cell r="E9216" t="str">
            <v>7X7963</v>
          </cell>
          <cell r="F9216" t="str">
            <v>7X7963</v>
          </cell>
        </row>
        <row r="9217">
          <cell r="C9217" t="str">
            <v>2/K-AMB/I/98</v>
          </cell>
          <cell r="D9217" t="str">
            <v>SOETARNO</v>
          </cell>
          <cell r="E9217" t="str">
            <v>700570</v>
          </cell>
          <cell r="F9217" t="str">
            <v>700570</v>
          </cell>
        </row>
        <row r="9218">
          <cell r="C9218" t="str">
            <v>8/K-TAR/III/98</v>
          </cell>
          <cell r="D9218" t="str">
            <v>JONNY CUMELANG</v>
          </cell>
          <cell r="E9218">
            <v>545404</v>
          </cell>
          <cell r="F9218">
            <v>545404</v>
          </cell>
        </row>
        <row r="9219">
          <cell r="C9219" t="str">
            <v>43/K-AMB/VII/98</v>
          </cell>
          <cell r="D9219" t="str">
            <v>ABDUL RAHIM ELY</v>
          </cell>
          <cell r="E9219" t="str">
            <v>828892</v>
          </cell>
          <cell r="F9219" t="str">
            <v>828892</v>
          </cell>
        </row>
        <row r="9220">
          <cell r="C9220" t="str">
            <v>17/K-AMB/III/98</v>
          </cell>
          <cell r="D9220" t="str">
            <v>HANNY SIPASULTA</v>
          </cell>
          <cell r="E9220" t="str">
            <v>074132</v>
          </cell>
          <cell r="F9220" t="str">
            <v>074132</v>
          </cell>
        </row>
        <row r="9221">
          <cell r="C9221" t="str">
            <v>35/K-AMB/V/98</v>
          </cell>
          <cell r="D9221" t="str">
            <v>LA SAHIRU</v>
          </cell>
          <cell r="E9221" t="str">
            <v>7Y3069</v>
          </cell>
          <cell r="F9221" t="str">
            <v>7Y3069</v>
          </cell>
        </row>
        <row r="9222">
          <cell r="C9222" t="str">
            <v>41/K-AMB/VII/98</v>
          </cell>
          <cell r="D9222" t="str">
            <v>ENDANG HATAPAYO</v>
          </cell>
          <cell r="E9222" t="str">
            <v>7Y1120</v>
          </cell>
          <cell r="F9222" t="str">
            <v>7Y1120</v>
          </cell>
        </row>
        <row r="9223">
          <cell r="C9223" t="str">
            <v>6/K-AMB/I/98</v>
          </cell>
          <cell r="D9223" t="str">
            <v>JANTJE L.</v>
          </cell>
          <cell r="E9223" t="str">
            <v>7Y3017</v>
          </cell>
          <cell r="F9223" t="str">
            <v>7Y3017</v>
          </cell>
        </row>
        <row r="9224">
          <cell r="C9224" t="str">
            <v>58/K-AMB/XII/98</v>
          </cell>
          <cell r="D9224" t="str">
            <v>NUR NELI</v>
          </cell>
          <cell r="E9224" t="str">
            <v>834133</v>
          </cell>
          <cell r="F9224" t="str">
            <v>834133</v>
          </cell>
        </row>
        <row r="9225">
          <cell r="C9225" t="str">
            <v>38/K-AMB/VI/98</v>
          </cell>
          <cell r="D9225" t="str">
            <v>VAT TENDEAN</v>
          </cell>
          <cell r="E9225" t="str">
            <v>7X8142</v>
          </cell>
          <cell r="F9225" t="str">
            <v>7X8142</v>
          </cell>
        </row>
        <row r="9226">
          <cell r="C9226" t="str">
            <v>53/K-AMB/X/98</v>
          </cell>
          <cell r="D9226" t="str">
            <v>HI. SAABAN PATTY</v>
          </cell>
          <cell r="E9226" t="str">
            <v>701210</v>
          </cell>
          <cell r="F9226" t="str">
            <v>701210</v>
          </cell>
        </row>
        <row r="9227">
          <cell r="C9227" t="str">
            <v>33/K-AMB/V/98</v>
          </cell>
          <cell r="D9227" t="str">
            <v>HI. SAABAN PATTY</v>
          </cell>
          <cell r="E9227" t="str">
            <v>7X1358</v>
          </cell>
          <cell r="F9227" t="str">
            <v>7X1358</v>
          </cell>
        </row>
        <row r="9228">
          <cell r="C9228" t="str">
            <v>18/K-AMB/III/98</v>
          </cell>
          <cell r="D9228" t="str">
            <v>KADAR OPIER</v>
          </cell>
          <cell r="E9228" t="str">
            <v>046464</v>
          </cell>
          <cell r="F9228" t="str">
            <v>046464</v>
          </cell>
        </row>
        <row r="9229">
          <cell r="C9229" t="str">
            <v>31/K-AMB/IV/98</v>
          </cell>
          <cell r="D9229" t="str">
            <v>TOMMY THUNGERS</v>
          </cell>
          <cell r="E9229" t="str">
            <v>798025</v>
          </cell>
          <cell r="F9229" t="str">
            <v>798025</v>
          </cell>
        </row>
        <row r="9230">
          <cell r="C9230" t="str">
            <v>13/K-AMB/II/98</v>
          </cell>
          <cell r="D9230" t="str">
            <v>YOHANIS PATTINASRANY</v>
          </cell>
          <cell r="E9230" t="str">
            <v>704247</v>
          </cell>
          <cell r="F9230" t="str">
            <v>704247</v>
          </cell>
        </row>
        <row r="9231">
          <cell r="C9231" t="str">
            <v>5/K-AMB/I/98</v>
          </cell>
          <cell r="D9231" t="str">
            <v>DAUD REHALAT</v>
          </cell>
          <cell r="E9231" t="str">
            <v>798114</v>
          </cell>
          <cell r="F9231" t="str">
            <v>798114</v>
          </cell>
        </row>
        <row r="9232">
          <cell r="C9232" t="str">
            <v>7/K-AMB/I/98</v>
          </cell>
          <cell r="D9232" t="str">
            <v>KUD. SINAR AULAWA</v>
          </cell>
          <cell r="E9232" t="str">
            <v>7Y3036</v>
          </cell>
          <cell r="F9232" t="str">
            <v>7Y3036</v>
          </cell>
        </row>
        <row r="9233">
          <cell r="C9233" t="str">
            <v>19/K-AMB/III/98</v>
          </cell>
          <cell r="D9233" t="str">
            <v>M U L I A D I</v>
          </cell>
          <cell r="E9233" t="str">
            <v>709189</v>
          </cell>
          <cell r="F9233" t="str">
            <v>709189</v>
          </cell>
        </row>
        <row r="9234">
          <cell r="C9234" t="str">
            <v>25/K-AMB/III/98</v>
          </cell>
          <cell r="D9234" t="str">
            <v>CHRIOSOSTHOMUS J.</v>
          </cell>
          <cell r="E9234" t="str">
            <v>7Y2915</v>
          </cell>
          <cell r="F9234" t="str">
            <v>7Y2915</v>
          </cell>
        </row>
        <row r="9235">
          <cell r="C9235" t="str">
            <v>51/K-AMB/VIII/98</v>
          </cell>
          <cell r="D9235" t="str">
            <v>IDA ELY</v>
          </cell>
          <cell r="E9235" t="str">
            <v>7X1318</v>
          </cell>
          <cell r="F9235" t="str">
            <v>7X1318</v>
          </cell>
        </row>
        <row r="9236">
          <cell r="C9236" t="str">
            <v>9/K-AMB/I/98</v>
          </cell>
          <cell r="D9236" t="str">
            <v>OBED NANLOHY</v>
          </cell>
          <cell r="E9236" t="str">
            <v>704269</v>
          </cell>
          <cell r="F9236" t="str">
            <v>704269</v>
          </cell>
        </row>
        <row r="9237">
          <cell r="C9237" t="str">
            <v>10/K-AMB/I/98</v>
          </cell>
          <cell r="D9237" t="str">
            <v>EDDYWARD S.</v>
          </cell>
          <cell r="E9237" t="str">
            <v>704249</v>
          </cell>
          <cell r="F9237" t="str">
            <v>704249</v>
          </cell>
        </row>
        <row r="9238">
          <cell r="C9238" t="str">
            <v>57/K-AMB/XI/98</v>
          </cell>
          <cell r="D9238" t="str">
            <v>MAYA SOUKOTTA</v>
          </cell>
          <cell r="E9238" t="str">
            <v>834195</v>
          </cell>
          <cell r="F9238" t="str">
            <v>834195</v>
          </cell>
        </row>
        <row r="9239">
          <cell r="C9239" t="str">
            <v>44/K-AMB/VII/98</v>
          </cell>
          <cell r="D9239" t="str">
            <v>SRI LESTARI WR</v>
          </cell>
          <cell r="E9239" t="str">
            <v>7X1275</v>
          </cell>
          <cell r="F9239" t="str">
            <v>7X1275</v>
          </cell>
        </row>
        <row r="9240">
          <cell r="C9240" t="str">
            <v>1/K-AMB/I/98</v>
          </cell>
          <cell r="D9240" t="str">
            <v>SULEIMAN SOAMOLE</v>
          </cell>
          <cell r="E9240" t="str">
            <v>706228</v>
          </cell>
          <cell r="F9240" t="str">
            <v>706228</v>
          </cell>
        </row>
        <row r="9241">
          <cell r="C9241" t="str">
            <v>23/K-AMB/III/98</v>
          </cell>
          <cell r="D9241" t="str">
            <v>RUGAYA AMBAR</v>
          </cell>
          <cell r="E9241" t="str">
            <v>793251</v>
          </cell>
          <cell r="F9241" t="str">
            <v>793251</v>
          </cell>
        </row>
        <row r="9242">
          <cell r="C9242" t="str">
            <v>5/K-TAR/II/98</v>
          </cell>
          <cell r="D9242" t="str">
            <v>NY. L TORY</v>
          </cell>
        </row>
        <row r="9243">
          <cell r="C9243" t="str">
            <v>8/K-AMB/I/98</v>
          </cell>
          <cell r="D9243" t="str">
            <v>BAHTIAR M.</v>
          </cell>
          <cell r="E9243" t="str">
            <v>798203</v>
          </cell>
          <cell r="F9243" t="str">
            <v>798203</v>
          </cell>
        </row>
        <row r="9244">
          <cell r="C9244" t="str">
            <v>20/K-AMB/III/98</v>
          </cell>
          <cell r="D9244" t="str">
            <v>NY. DOLTJE A.</v>
          </cell>
          <cell r="E9244" t="str">
            <v>798586</v>
          </cell>
          <cell r="F9244" t="str">
            <v>798586</v>
          </cell>
        </row>
        <row r="9245">
          <cell r="C9245" t="str">
            <v>26/K-AMB/III/98</v>
          </cell>
          <cell r="D9245" t="str">
            <v>H. AMIR TUASAMU</v>
          </cell>
          <cell r="E9245" t="str">
            <v>7Y3078</v>
          </cell>
          <cell r="F9245" t="str">
            <v>7Y3078</v>
          </cell>
        </row>
        <row r="9246">
          <cell r="C9246" t="str">
            <v>48/K-AMB/VIII/98</v>
          </cell>
          <cell r="D9246" t="str">
            <v>EDUARD H.</v>
          </cell>
          <cell r="E9246" t="str">
            <v>7X118</v>
          </cell>
          <cell r="F9246" t="str">
            <v>7X118</v>
          </cell>
        </row>
        <row r="9247">
          <cell r="C9247" t="str">
            <v>45/K-AMB/VII/98</v>
          </cell>
          <cell r="D9247" t="str">
            <v>DJAFAR FARRY</v>
          </cell>
          <cell r="E9247" t="str">
            <v>7Y1151</v>
          </cell>
          <cell r="F9247" t="str">
            <v>7Y1151</v>
          </cell>
        </row>
        <row r="9248">
          <cell r="C9248" t="str">
            <v>24/K-AMB/III/98</v>
          </cell>
          <cell r="D9248" t="str">
            <v>MERPATI SOUNANSE</v>
          </cell>
          <cell r="E9248" t="str">
            <v>7Y3080</v>
          </cell>
          <cell r="F9248" t="str">
            <v>7Y3080</v>
          </cell>
        </row>
        <row r="9249">
          <cell r="C9249" t="str">
            <v>36/K-AMB/VI/98</v>
          </cell>
          <cell r="D9249" t="str">
            <v>USMAN MANSYUR</v>
          </cell>
          <cell r="E9249" t="str">
            <v>7X1307</v>
          </cell>
          <cell r="F9249" t="str">
            <v>7X1307</v>
          </cell>
        </row>
        <row r="9250">
          <cell r="C9250" t="str">
            <v>39/K-AMB/VI/98</v>
          </cell>
          <cell r="D9250" t="str">
            <v>DRS. M ABDI RUMALUTUR</v>
          </cell>
          <cell r="E9250" t="str">
            <v>7Y1119</v>
          </cell>
          <cell r="F9250" t="str">
            <v>7Y1119</v>
          </cell>
        </row>
        <row r="9251">
          <cell r="C9251" t="str">
            <v>40/K-AMB/VI/98</v>
          </cell>
          <cell r="D9251" t="str">
            <v>H. SULEMAN</v>
          </cell>
          <cell r="E9251" t="str">
            <v>7Y3073</v>
          </cell>
          <cell r="F9251" t="str">
            <v>7Y3073</v>
          </cell>
        </row>
        <row r="9252">
          <cell r="C9252" t="str">
            <v>11/K-AMB/TAR/98</v>
          </cell>
          <cell r="D9252" t="str">
            <v>ST SUMEDAR</v>
          </cell>
          <cell r="E9252" t="str">
            <v>519585</v>
          </cell>
          <cell r="F9252" t="str">
            <v>519585</v>
          </cell>
        </row>
        <row r="9253">
          <cell r="C9253" t="str">
            <v>52/K-AMB/VIII/98</v>
          </cell>
          <cell r="D9253" t="str">
            <v>KUD TELUK AMBON</v>
          </cell>
          <cell r="E9253" t="str">
            <v>813683</v>
          </cell>
          <cell r="F9253" t="str">
            <v>813683</v>
          </cell>
        </row>
        <row r="9254">
          <cell r="C9254" t="str">
            <v>13/K-AMB/TAR/98</v>
          </cell>
          <cell r="D9254" t="str">
            <v>DESEMBERUS P. MAINASSY</v>
          </cell>
        </row>
        <row r="9255">
          <cell r="C9255" t="str">
            <v>12/K- TAR/VIII/98</v>
          </cell>
          <cell r="D9255" t="str">
            <v>HI. SUKRI</v>
          </cell>
        </row>
        <row r="9256">
          <cell r="C9256" t="str">
            <v>54/K-AMB/XI/98</v>
          </cell>
          <cell r="D9256" t="str">
            <v>KUD SAMPAN RUA</v>
          </cell>
          <cell r="E9256" t="str">
            <v>7X1304</v>
          </cell>
          <cell r="F9256" t="str">
            <v>7X1304</v>
          </cell>
        </row>
        <row r="9257">
          <cell r="C9257" t="str">
            <v>56/K-AMB/XI/98</v>
          </cell>
          <cell r="D9257" t="str">
            <v>KUD PERTUKUR</v>
          </cell>
          <cell r="E9257" t="str">
            <v>824089</v>
          </cell>
          <cell r="F9257" t="str">
            <v>824089</v>
          </cell>
        </row>
        <row r="9258">
          <cell r="C9258" t="str">
            <v>1/K-AMB/I/99</v>
          </cell>
          <cell r="D9258" t="str">
            <v>EDY HAULUSSY</v>
          </cell>
          <cell r="E9258" t="str">
            <v>809564</v>
          </cell>
          <cell r="F9258" t="str">
            <v>809564</v>
          </cell>
        </row>
        <row r="9259">
          <cell r="C9259" t="str">
            <v>2/K-AMB/II/99</v>
          </cell>
          <cell r="D9259" t="str">
            <v>H. ISMAIL S.</v>
          </cell>
          <cell r="E9259" t="str">
            <v>823695</v>
          </cell>
          <cell r="F9259" t="str">
            <v>823695</v>
          </cell>
        </row>
        <row r="9260">
          <cell r="C9260" t="str">
            <v>3/K-AMB/III/99</v>
          </cell>
          <cell r="D9260" t="str">
            <v>ADAM UMA TERNATE</v>
          </cell>
          <cell r="E9260" t="str">
            <v>074172</v>
          </cell>
          <cell r="F9260" t="str">
            <v>074172</v>
          </cell>
        </row>
        <row r="9261">
          <cell r="C9261" t="str">
            <v>4/K-AMB/VI/99</v>
          </cell>
          <cell r="D9261" t="str">
            <v>FA. SANU</v>
          </cell>
          <cell r="E9261" t="str">
            <v>030546</v>
          </cell>
          <cell r="F9261" t="str">
            <v>030546</v>
          </cell>
        </row>
        <row r="9262">
          <cell r="C9262" t="str">
            <v>130/K-AMB/VIII/97</v>
          </cell>
          <cell r="D9262" t="str">
            <v>FA. SANU</v>
          </cell>
          <cell r="E9262" t="str">
            <v>756047</v>
          </cell>
          <cell r="F9262" t="str">
            <v>756047</v>
          </cell>
        </row>
        <row r="9263">
          <cell r="C9263" t="str">
            <v>5/K-AMB/VI/99</v>
          </cell>
          <cell r="D9263" t="str">
            <v>KUD AMAKELE</v>
          </cell>
          <cell r="E9263" t="str">
            <v>709178</v>
          </cell>
          <cell r="F9263" t="str">
            <v>709178</v>
          </cell>
        </row>
        <row r="9264">
          <cell r="C9264" t="str">
            <v>6/K-AMB/VII/99</v>
          </cell>
          <cell r="D9264" t="str">
            <v>RONY BATUWAEL</v>
          </cell>
          <cell r="E9264" t="str">
            <v>220595</v>
          </cell>
          <cell r="F9264" t="str">
            <v>220595</v>
          </cell>
        </row>
        <row r="9265">
          <cell r="C9265" t="str">
            <v>7/K-AMB/VII/99</v>
          </cell>
          <cell r="D9265" t="str">
            <v>NY. F. MALAIHOLO</v>
          </cell>
          <cell r="E9265" t="str">
            <v>000455</v>
          </cell>
          <cell r="F9265" t="str">
            <v>000455</v>
          </cell>
        </row>
        <row r="9266">
          <cell r="C9266" t="str">
            <v>165/K//96</v>
          </cell>
          <cell r="D9266" t="str">
            <v>A. BORMASSA</v>
          </cell>
          <cell r="E9266" t="str">
            <v>055499</v>
          </cell>
          <cell r="F9266" t="str">
            <v>055499</v>
          </cell>
        </row>
        <row r="9267">
          <cell r="C9267" t="str">
            <v>199/K//92</v>
          </cell>
          <cell r="D9267" t="str">
            <v>A. ZAINAL ABIDIN</v>
          </cell>
          <cell r="E9267" t="str">
            <v>266998</v>
          </cell>
          <cell r="F9267" t="str">
            <v>266998</v>
          </cell>
        </row>
        <row r="9268">
          <cell r="C9268" t="str">
            <v>166/K//96</v>
          </cell>
          <cell r="D9268" t="str">
            <v>A. ZAINAL. A</v>
          </cell>
          <cell r="E9268" t="str">
            <v>056529</v>
          </cell>
          <cell r="F9268" t="str">
            <v>056529</v>
          </cell>
        </row>
        <row r="9269">
          <cell r="C9269" t="str">
            <v>238/K//92</v>
          </cell>
          <cell r="D9269" t="str">
            <v>ARIF RUMEON</v>
          </cell>
          <cell r="E9269" t="str">
            <v>280294</v>
          </cell>
          <cell r="F9269" t="str">
            <v>280294</v>
          </cell>
        </row>
        <row r="9270">
          <cell r="C9270" t="str">
            <v>3/K-AMB/TAR/97</v>
          </cell>
          <cell r="D9270" t="str">
            <v>DEMI (DEMIANUS L.)</v>
          </cell>
          <cell r="E9270" t="str">
            <v>020460</v>
          </cell>
          <cell r="F9270" t="str">
            <v>020460</v>
          </cell>
        </row>
        <row r="9271">
          <cell r="C9271" t="str">
            <v>72/K-AMB//96</v>
          </cell>
          <cell r="D9271" t="str">
            <v>DESEMBERANUS SOUISA</v>
          </cell>
          <cell r="E9271" t="str">
            <v>050746</v>
          </cell>
          <cell r="F9271" t="str">
            <v>050746</v>
          </cell>
        </row>
        <row r="9272">
          <cell r="C9272" t="str">
            <v>210/K//92</v>
          </cell>
          <cell r="D9272" t="str">
            <v>DRS. JP. SIAHAYA</v>
          </cell>
          <cell r="E9272" t="str">
            <v>213356</v>
          </cell>
          <cell r="F9272" t="str">
            <v>213356</v>
          </cell>
        </row>
        <row r="9273">
          <cell r="C9273" t="str">
            <v>1/K-AMB/TAR/96</v>
          </cell>
          <cell r="D9273" t="str">
            <v>EDDY SOUSIA</v>
          </cell>
          <cell r="E9273" t="str">
            <v>205420</v>
          </cell>
          <cell r="F9273" t="str">
            <v>205420</v>
          </cell>
        </row>
        <row r="9274">
          <cell r="C9274" t="str">
            <v>179/K-AMB/X/97</v>
          </cell>
          <cell r="D9274" t="str">
            <v>FRENGKY L.</v>
          </cell>
          <cell r="E9274" t="str">
            <v>763293</v>
          </cell>
          <cell r="F9274" t="str">
            <v>763293</v>
          </cell>
        </row>
        <row r="9275">
          <cell r="C9275" t="str">
            <v>120/K//93</v>
          </cell>
          <cell r="D9275" t="str">
            <v>G. BARLI MANUPUTTY</v>
          </cell>
          <cell r="E9275" t="str">
            <v>324263</v>
          </cell>
          <cell r="F9275" t="str">
            <v>324263</v>
          </cell>
        </row>
        <row r="9276">
          <cell r="C9276" t="str">
            <v>144/K-AMB/VIII/97</v>
          </cell>
          <cell r="D9276" t="str">
            <v>HI. ABDUL MUIN M.</v>
          </cell>
          <cell r="E9276" t="str">
            <v>763277</v>
          </cell>
          <cell r="F9276" t="str">
            <v>763277</v>
          </cell>
        </row>
        <row r="9277">
          <cell r="C9277" t="str">
            <v>9/K-AMB/TAR/97</v>
          </cell>
          <cell r="D9277" t="str">
            <v>JDM. SILOOY</v>
          </cell>
          <cell r="E9277" t="str">
            <v>022395</v>
          </cell>
          <cell r="F9277" t="str">
            <v>022395</v>
          </cell>
        </row>
        <row r="9278">
          <cell r="C9278" t="str">
            <v>10/K/TAR/94</v>
          </cell>
          <cell r="D9278" t="str">
            <v>LANDALINUS JEUJANAN, SE</v>
          </cell>
          <cell r="E9278" t="str">
            <v>010985</v>
          </cell>
          <cell r="F9278" t="str">
            <v>010985</v>
          </cell>
        </row>
        <row r="9279">
          <cell r="C9279" t="str">
            <v>167/K-AMB/IX/97</v>
          </cell>
          <cell r="D9279" t="str">
            <v>LENNY BOTTOR</v>
          </cell>
          <cell r="E9279" t="str">
            <v>787549</v>
          </cell>
          <cell r="F9279" t="str">
            <v>787549</v>
          </cell>
        </row>
        <row r="9280">
          <cell r="C9280" t="str">
            <v>134/K-AMB/VIII/97</v>
          </cell>
          <cell r="D9280" t="str">
            <v>M A S R I</v>
          </cell>
          <cell r="E9280" t="str">
            <v>762281</v>
          </cell>
          <cell r="F9280" t="str">
            <v>762281</v>
          </cell>
        </row>
        <row r="9281">
          <cell r="C9281" t="str">
            <v>127/K-AMB/VII/97</v>
          </cell>
          <cell r="D9281" t="str">
            <v>NURHAYATI</v>
          </cell>
          <cell r="E9281" t="str">
            <v>065821</v>
          </cell>
          <cell r="F9281" t="str">
            <v>065821</v>
          </cell>
        </row>
        <row r="9282">
          <cell r="C9282" t="str">
            <v>16/K/II/97</v>
          </cell>
          <cell r="D9282" t="str">
            <v>NY. YUKOMINA W.</v>
          </cell>
          <cell r="E9282" t="str">
            <v>060646</v>
          </cell>
          <cell r="F9282" t="str">
            <v>060646</v>
          </cell>
        </row>
        <row r="9283">
          <cell r="C9283" t="str">
            <v>143/K//94</v>
          </cell>
          <cell r="D9283" t="str">
            <v>S. MAKSURELLA</v>
          </cell>
          <cell r="E9283" t="str">
            <v>213866</v>
          </cell>
          <cell r="F9283" t="str">
            <v>213866</v>
          </cell>
        </row>
        <row r="9284">
          <cell r="C9284" t="str">
            <v>14/K-AMB/II/98</v>
          </cell>
          <cell r="D9284" t="str">
            <v>SABBAN PATTY</v>
          </cell>
          <cell r="E9284" t="str">
            <v>798599</v>
          </cell>
          <cell r="F9284" t="str">
            <v>798599</v>
          </cell>
        </row>
        <row r="9285">
          <cell r="C9285" t="str">
            <v>10/K-AMB/TAR/98</v>
          </cell>
          <cell r="D9285" t="str">
            <v>SAMUEL L.</v>
          </cell>
          <cell r="E9285" t="str">
            <v>036293</v>
          </cell>
          <cell r="F9285" t="str">
            <v>036293</v>
          </cell>
        </row>
        <row r="9286">
          <cell r="C9286" t="str">
            <v>245/K-AMB/XII/97</v>
          </cell>
          <cell r="D9286" t="str">
            <v>SONY RUMUY</v>
          </cell>
          <cell r="E9286" t="str">
            <v>793386</v>
          </cell>
          <cell r="F9286" t="str">
            <v>793386</v>
          </cell>
        </row>
        <row r="9287">
          <cell r="C9287" t="str">
            <v>5/K-AMB/TAR/96</v>
          </cell>
          <cell r="D9287" t="str">
            <v>ST. SUMEDAR</v>
          </cell>
          <cell r="E9287" t="str">
            <v>2X1609</v>
          </cell>
          <cell r="F9287" t="str">
            <v>2X1609</v>
          </cell>
        </row>
        <row r="9288">
          <cell r="C9288" t="str">
            <v>90/K-AMB//91</v>
          </cell>
          <cell r="D9288" t="str">
            <v>SUSIANY</v>
          </cell>
          <cell r="E9288">
            <v>0</v>
          </cell>
          <cell r="F9288">
            <v>0</v>
          </cell>
        </row>
        <row r="9289">
          <cell r="C9289" t="str">
            <v>157/K-AMB/IX/97</v>
          </cell>
          <cell r="D9289" t="str">
            <v>SYARIFAH MONJ.</v>
          </cell>
          <cell r="E9289" t="str">
            <v>741077</v>
          </cell>
          <cell r="F9289" t="str">
            <v>741077</v>
          </cell>
        </row>
        <row r="9290">
          <cell r="C9290" t="str">
            <v>21/K-AMB/III/98</v>
          </cell>
          <cell r="D9290" t="str">
            <v>THERESIA HALAPIRY</v>
          </cell>
          <cell r="E9290" t="str">
            <v>793246</v>
          </cell>
          <cell r="F9290" t="str">
            <v>793246</v>
          </cell>
        </row>
        <row r="9291">
          <cell r="C9291" t="str">
            <v>5/K-AMB/TTE/95</v>
          </cell>
          <cell r="D9291" t="str">
            <v>THERESIA THEYEK</v>
          </cell>
          <cell r="E9291" t="str">
            <v>032932</v>
          </cell>
          <cell r="F9291" t="str">
            <v>032932</v>
          </cell>
        </row>
        <row r="9292">
          <cell r="C9292" t="str">
            <v>178/K//96</v>
          </cell>
          <cell r="D9292" t="str">
            <v>ULFAH  T.</v>
          </cell>
          <cell r="E9292" t="str">
            <v>055425</v>
          </cell>
          <cell r="F9292" t="str">
            <v>055425</v>
          </cell>
        </row>
        <row r="9293">
          <cell r="C9293" t="str">
            <v>2/K-TAR/II/98</v>
          </cell>
          <cell r="D9293" t="str">
            <v>YOHANIS M. LAISINA</v>
          </cell>
          <cell r="E9293" t="str">
            <v>027427</v>
          </cell>
          <cell r="F9293" t="str">
            <v>027427</v>
          </cell>
        </row>
        <row r="9294">
          <cell r="C9294" t="str">
            <v>1/K-BIK/III/00</v>
          </cell>
          <cell r="D9294" t="str">
            <v>HENNIKE  F. A</v>
          </cell>
          <cell r="E9294" t="str">
            <v>220401</v>
          </cell>
          <cell r="F9294" t="str">
            <v>220401</v>
          </cell>
        </row>
        <row r="9295">
          <cell r="C9295" t="str">
            <v>2/K-BIK/V/00</v>
          </cell>
          <cell r="D9295" t="str">
            <v>ANNA SOMBUK</v>
          </cell>
          <cell r="E9295" t="str">
            <v>076248</v>
          </cell>
          <cell r="F9295" t="str">
            <v>076248</v>
          </cell>
        </row>
        <row r="9296">
          <cell r="C9296" t="str">
            <v>3/K-BIK/V/00</v>
          </cell>
          <cell r="D9296" t="str">
            <v>ELKIANUS  RUM</v>
          </cell>
          <cell r="E9296" t="str">
            <v>076244</v>
          </cell>
          <cell r="F9296" t="str">
            <v>076244</v>
          </cell>
        </row>
        <row r="9297">
          <cell r="C9297" t="str">
            <v>4/K-BIK/VI/00</v>
          </cell>
          <cell r="D9297" t="str">
            <v>PT. LINTAS IRJA</v>
          </cell>
          <cell r="E9297" t="str">
            <v>004408</v>
          </cell>
          <cell r="F9297" t="str">
            <v>004408</v>
          </cell>
        </row>
        <row r="9298">
          <cell r="C9298" t="str">
            <v>5/K-BIK/VII/00</v>
          </cell>
          <cell r="D9298" t="str">
            <v>DANCE YARANGGA</v>
          </cell>
          <cell r="E9298" t="str">
            <v>076507</v>
          </cell>
          <cell r="F9298" t="str">
            <v>076507</v>
          </cell>
        </row>
        <row r="9299">
          <cell r="C9299" t="str">
            <v>6/K-BIK/VII/00</v>
          </cell>
          <cell r="D9299" t="str">
            <v>YUSTINUS YAWAN</v>
          </cell>
          <cell r="E9299" t="str">
            <v>076518</v>
          </cell>
          <cell r="F9299" t="str">
            <v>076518</v>
          </cell>
        </row>
        <row r="9300">
          <cell r="C9300" t="str">
            <v>7/K-BIK/VII/00</v>
          </cell>
          <cell r="D9300" t="str">
            <v>ASHOK</v>
          </cell>
          <cell r="E9300" t="str">
            <v>004821</v>
          </cell>
          <cell r="F9300" t="str">
            <v>004821</v>
          </cell>
        </row>
        <row r="9301">
          <cell r="C9301" t="str">
            <v>8/K-BIK/VIII/00</v>
          </cell>
          <cell r="D9301" t="str">
            <v>DENNY KAWER</v>
          </cell>
          <cell r="E9301" t="str">
            <v>005203</v>
          </cell>
          <cell r="F9301" t="str">
            <v>005203</v>
          </cell>
        </row>
        <row r="9302">
          <cell r="C9302" t="str">
            <v>10/K-BIK/X/00</v>
          </cell>
          <cell r="D9302" t="str">
            <v>EKLEVINASINAERI</v>
          </cell>
          <cell r="E9302" t="str">
            <v>076999</v>
          </cell>
          <cell r="F9302" t="str">
            <v>076999</v>
          </cell>
        </row>
        <row r="9303">
          <cell r="C9303" t="str">
            <v>11/K-BIK/XI/00</v>
          </cell>
          <cell r="D9303" t="str">
            <v>DORINCE WAKUN</v>
          </cell>
          <cell r="E9303" t="str">
            <v>220661</v>
          </cell>
          <cell r="F9303" t="str">
            <v>220661</v>
          </cell>
        </row>
        <row r="9304">
          <cell r="C9304" t="str">
            <v>2/K-BIK/V/01</v>
          </cell>
          <cell r="D9304" t="str">
            <v>DEREK WAMBRAUW</v>
          </cell>
          <cell r="E9304" t="str">
            <v>078434</v>
          </cell>
          <cell r="F9304" t="str">
            <v>078434</v>
          </cell>
        </row>
        <row r="9305">
          <cell r="C9305" t="str">
            <v>4/K-BIK/V/01</v>
          </cell>
          <cell r="D9305" t="str">
            <v>HERMAN P. MURIN</v>
          </cell>
          <cell r="E9305" t="str">
            <v>078336</v>
          </cell>
          <cell r="F9305" t="str">
            <v>078336</v>
          </cell>
        </row>
        <row r="9306">
          <cell r="C9306" t="str">
            <v>5/K-BIK/X/01</v>
          </cell>
          <cell r="D9306" t="str">
            <v>JEMIMA R. NUSSY</v>
          </cell>
          <cell r="E9306" t="str">
            <v>225014</v>
          </cell>
          <cell r="F9306" t="str">
            <v>225014</v>
          </cell>
        </row>
        <row r="9307">
          <cell r="C9307" t="str">
            <v>6/K-BIK/VI/01</v>
          </cell>
          <cell r="D9307" t="str">
            <v>CATJE MATELESSY</v>
          </cell>
          <cell r="E9307" t="str">
            <v>078999</v>
          </cell>
          <cell r="F9307" t="str">
            <v>078999</v>
          </cell>
        </row>
        <row r="9308">
          <cell r="C9308" t="str">
            <v>7/K-BIK/VII/01</v>
          </cell>
          <cell r="D9308" t="str">
            <v>HERMAN SOEJARWO</v>
          </cell>
          <cell r="E9308" t="str">
            <v>078980</v>
          </cell>
          <cell r="F9308" t="str">
            <v>078980</v>
          </cell>
        </row>
        <row r="9309">
          <cell r="C9309" t="str">
            <v>10/K-BIK/X/01</v>
          </cell>
          <cell r="D9309" t="str">
            <v>SRI ASMUNA</v>
          </cell>
          <cell r="E9309" t="str">
            <v>079052</v>
          </cell>
          <cell r="F9309" t="str">
            <v>079052</v>
          </cell>
        </row>
        <row r="9310">
          <cell r="C9310" t="str">
            <v>11/K-BIK/X/01</v>
          </cell>
          <cell r="D9310" t="str">
            <v>M. SALEH LAJATI</v>
          </cell>
          <cell r="E9310" t="str">
            <v>080600</v>
          </cell>
          <cell r="F9310" t="str">
            <v>080600</v>
          </cell>
        </row>
        <row r="9311">
          <cell r="C9311" t="str">
            <v>12/K-BIK/X/01</v>
          </cell>
          <cell r="D9311" t="str">
            <v>FREDRIKA  GANDEGOAI</v>
          </cell>
          <cell r="E9311" t="str">
            <v>080347</v>
          </cell>
          <cell r="F9311" t="str">
            <v>080347</v>
          </cell>
        </row>
        <row r="9312">
          <cell r="C9312" t="str">
            <v>5/K-BIK/VI/02</v>
          </cell>
          <cell r="D9312" t="str">
            <v>ANNIE THAN</v>
          </cell>
          <cell r="E9312" t="str">
            <v>045898</v>
          </cell>
          <cell r="F9312" t="str">
            <v>045898</v>
          </cell>
        </row>
        <row r="9313">
          <cell r="C9313" t="str">
            <v>6/K-BIK/VII/02</v>
          </cell>
          <cell r="D9313" t="str">
            <v>ANITA RAJAGUK</v>
          </cell>
          <cell r="E9313" t="str">
            <v>083335</v>
          </cell>
          <cell r="F9313" t="str">
            <v>083335</v>
          </cell>
        </row>
        <row r="9314">
          <cell r="C9314" t="str">
            <v>7/K-BIK/VII/02</v>
          </cell>
          <cell r="D9314" t="str">
            <v>LOTH MORIN</v>
          </cell>
          <cell r="E9314" t="str">
            <v>083333</v>
          </cell>
          <cell r="F9314" t="str">
            <v>083333</v>
          </cell>
        </row>
        <row r="9315">
          <cell r="C9315" t="str">
            <v>1/K-BIK/II/02</v>
          </cell>
          <cell r="D9315" t="str">
            <v>SOLEMAN DIMARA</v>
          </cell>
          <cell r="E9315" t="str">
            <v>226972</v>
          </cell>
          <cell r="F9315" t="str">
            <v>226972</v>
          </cell>
        </row>
        <row r="9316">
          <cell r="C9316" t="str">
            <v>2/K-BIK/III/02</v>
          </cell>
          <cell r="D9316" t="str">
            <v>DAMARIS BIDA</v>
          </cell>
          <cell r="E9316" t="str">
            <v>226735</v>
          </cell>
          <cell r="F9316" t="str">
            <v>226735</v>
          </cell>
        </row>
        <row r="9317">
          <cell r="C9317" t="str">
            <v>3/K-BIK/III/02</v>
          </cell>
          <cell r="D9317" t="str">
            <v>KIRI</v>
          </cell>
          <cell r="E9317" t="str">
            <v>284270</v>
          </cell>
          <cell r="F9317" t="str">
            <v>284270</v>
          </cell>
        </row>
        <row r="9318">
          <cell r="C9318" t="str">
            <v>4/K-BIK/IV/02</v>
          </cell>
          <cell r="D9318" t="str">
            <v>HERLINA/WARBANDIDO</v>
          </cell>
          <cell r="E9318" t="str">
            <v>045141</v>
          </cell>
          <cell r="F9318" t="str">
            <v>045141</v>
          </cell>
        </row>
        <row r="9319">
          <cell r="C9319" t="str">
            <v>9/K-BIK/VIII/02</v>
          </cell>
          <cell r="D9319" t="str">
            <v>ABD. LATIF</v>
          </cell>
          <cell r="E9319" t="str">
            <v>083865</v>
          </cell>
          <cell r="F9319" t="str">
            <v>083865</v>
          </cell>
        </row>
        <row r="9320">
          <cell r="C9320" t="str">
            <v>10/K-BIK/VIII/02</v>
          </cell>
          <cell r="D9320" t="str">
            <v>WELLY YARANGGA</v>
          </cell>
          <cell r="E9320" t="str">
            <v>227976</v>
          </cell>
          <cell r="F9320" t="str">
            <v>227976</v>
          </cell>
        </row>
        <row r="9321">
          <cell r="C9321" t="str">
            <v>11/K-BIK/IX/02</v>
          </cell>
          <cell r="D9321" t="str">
            <v>MUH NUR YASMIN</v>
          </cell>
          <cell r="E9321" t="str">
            <v>002167</v>
          </cell>
          <cell r="F9321" t="str">
            <v>002167</v>
          </cell>
        </row>
        <row r="9322">
          <cell r="C9322" t="str">
            <v>19/K-BIK/XII/02</v>
          </cell>
          <cell r="D9322" t="str">
            <v>H. BENNUR</v>
          </cell>
          <cell r="E9322" t="str">
            <v>086877</v>
          </cell>
          <cell r="F9322" t="str">
            <v>086877</v>
          </cell>
        </row>
        <row r="9323">
          <cell r="C9323" t="str">
            <v>13/K-BIK/IX/02</v>
          </cell>
          <cell r="D9323" t="str">
            <v>RUBEN BUNTU</v>
          </cell>
          <cell r="E9323" t="str">
            <v>085198</v>
          </cell>
          <cell r="F9323" t="str">
            <v>085198</v>
          </cell>
        </row>
        <row r="9324">
          <cell r="C9324" t="str">
            <v>14/K-BIK/X/02</v>
          </cell>
          <cell r="D9324" t="str">
            <v>HELKANUS MAKER</v>
          </cell>
          <cell r="E9324" t="str">
            <v>084546</v>
          </cell>
          <cell r="F9324" t="str">
            <v>084546</v>
          </cell>
        </row>
        <row r="9325">
          <cell r="C9325" t="str">
            <v>15/K-BIK/X/02</v>
          </cell>
          <cell r="D9325" t="str">
            <v>MUSTAFA</v>
          </cell>
          <cell r="E9325" t="str">
            <v>085195</v>
          </cell>
          <cell r="F9325" t="str">
            <v>085195</v>
          </cell>
        </row>
        <row r="9326">
          <cell r="C9326" t="str">
            <v>16/K-BIK/XII/02</v>
          </cell>
          <cell r="D9326" t="str">
            <v>RUSPANDI</v>
          </cell>
          <cell r="E9326" t="str">
            <v>085879</v>
          </cell>
          <cell r="F9326" t="str">
            <v>085879</v>
          </cell>
        </row>
        <row r="9327">
          <cell r="C9327" t="str">
            <v>17/K-BIK/XII/02</v>
          </cell>
          <cell r="D9327" t="str">
            <v>SAMSIR S.</v>
          </cell>
          <cell r="E9327" t="str">
            <v>085881</v>
          </cell>
          <cell r="F9327" t="str">
            <v>085881</v>
          </cell>
        </row>
        <row r="9328">
          <cell r="C9328" t="str">
            <v>4/K-BIK/TAR/98</v>
          </cell>
          <cell r="D9328" t="str">
            <v>SYAMSIAR</v>
          </cell>
          <cell r="E9328" t="str">
            <v>216207</v>
          </cell>
          <cell r="F9328" t="str">
            <v>216207</v>
          </cell>
        </row>
        <row r="9329">
          <cell r="C9329" t="str">
            <v>18/K-BIK/XII/02</v>
          </cell>
          <cell r="D9329" t="str">
            <v>TONNY T.</v>
          </cell>
          <cell r="E9329" t="str">
            <v>085258</v>
          </cell>
          <cell r="F9329" t="str">
            <v>085258</v>
          </cell>
        </row>
        <row r="9330">
          <cell r="C9330" t="str">
            <v>12/K-BIK/IX/02</v>
          </cell>
          <cell r="D9330" t="str">
            <v>MARKUS RUMPAIDUS</v>
          </cell>
          <cell r="E9330" t="str">
            <v>084545</v>
          </cell>
          <cell r="F9330" t="str">
            <v>084545</v>
          </cell>
        </row>
        <row r="9331">
          <cell r="C9331" t="str">
            <v>65/K-SR/V/93</v>
          </cell>
          <cell r="D9331" t="str">
            <v>ROBERT M. DIFU</v>
          </cell>
          <cell r="E9331" t="str">
            <v>290396</v>
          </cell>
          <cell r="F9331" t="str">
            <v>290396</v>
          </cell>
        </row>
        <row r="9332">
          <cell r="C9332" t="str">
            <v>159/K-BIK/XII/93</v>
          </cell>
          <cell r="D9332" t="str">
            <v>S.H. SIGALINGING</v>
          </cell>
          <cell r="E9332" t="str">
            <v>020531</v>
          </cell>
          <cell r="F9332" t="str">
            <v>020531</v>
          </cell>
        </row>
        <row r="9333">
          <cell r="C9333" t="str">
            <v>38/K-BIK/VII/95</v>
          </cell>
          <cell r="D9333" t="str">
            <v>H. SYAMSUL</v>
          </cell>
          <cell r="E9333" t="str">
            <v>012437</v>
          </cell>
          <cell r="F9333" t="str">
            <v>012437</v>
          </cell>
        </row>
        <row r="9334">
          <cell r="C9334" t="str">
            <v>8/K-BIK/VIII/01</v>
          </cell>
          <cell r="D9334" t="str">
            <v>SUDJONO</v>
          </cell>
          <cell r="E9334" t="str">
            <v>078972</v>
          </cell>
          <cell r="F9334" t="str">
            <v>078972</v>
          </cell>
        </row>
        <row r="9335">
          <cell r="C9335" t="str">
            <v>38/K-BIK/VIII/94</v>
          </cell>
          <cell r="D9335" t="str">
            <v>R. HALIMAH</v>
          </cell>
          <cell r="E9335" t="str">
            <v>210718</v>
          </cell>
          <cell r="F9335" t="str">
            <v>210718</v>
          </cell>
        </row>
        <row r="9336">
          <cell r="C9336" t="str">
            <v>3/K-BIK/V/01</v>
          </cell>
          <cell r="D9336" t="str">
            <v>PT. GAS IRJA UTAMA</v>
          </cell>
          <cell r="E9336" t="str">
            <v>045774</v>
          </cell>
          <cell r="F9336" t="str">
            <v>045774</v>
          </cell>
        </row>
        <row r="9337">
          <cell r="C9337" t="str">
            <v>2/K-BIK/I/96</v>
          </cell>
          <cell r="D9337" t="str">
            <v>BOAS SISKEY</v>
          </cell>
          <cell r="E9337" t="str">
            <v>039560</v>
          </cell>
          <cell r="F9337" t="str">
            <v>039560</v>
          </cell>
        </row>
        <row r="9338">
          <cell r="C9338" t="str">
            <v>38/K-BIK/VII/96</v>
          </cell>
          <cell r="D9338" t="str">
            <v>NY. RUSTIA</v>
          </cell>
          <cell r="E9338" t="str">
            <v>213332</v>
          </cell>
          <cell r="F9338" t="str">
            <v>213332</v>
          </cell>
        </row>
        <row r="9339">
          <cell r="C9339" t="str">
            <v>5/K-BIK/I/96</v>
          </cell>
          <cell r="D9339" t="str">
            <v>RUSTIA. S</v>
          </cell>
          <cell r="E9339" t="str">
            <v>038042</v>
          </cell>
          <cell r="F9339" t="str">
            <v>038042</v>
          </cell>
        </row>
        <row r="9340">
          <cell r="C9340" t="str">
            <v>16/K-BIK/III/96</v>
          </cell>
          <cell r="D9340" t="str">
            <v>H. SYAMSIAH</v>
          </cell>
          <cell r="E9340" t="str">
            <v>210320</v>
          </cell>
          <cell r="F9340" t="str">
            <v>210320</v>
          </cell>
        </row>
        <row r="9341">
          <cell r="C9341" t="str">
            <v>1/K-BIK/TAR/95</v>
          </cell>
          <cell r="D9341" t="str">
            <v>P A G G A</v>
          </cell>
          <cell r="E9341" t="str">
            <v>020475</v>
          </cell>
          <cell r="F9341" t="str">
            <v>020475</v>
          </cell>
        </row>
        <row r="9342">
          <cell r="C9342" t="str">
            <v>1/TAR/IV/97</v>
          </cell>
          <cell r="D9342" t="str">
            <v>NASRULLAH TAHA</v>
          </cell>
          <cell r="E9342" t="str">
            <v>210422</v>
          </cell>
          <cell r="F9342" t="str">
            <v>210422</v>
          </cell>
        </row>
        <row r="9343">
          <cell r="C9343" t="str">
            <v>13/K-BIK/IV/95</v>
          </cell>
          <cell r="D9343" t="str">
            <v>ELLY PICANUSSA</v>
          </cell>
          <cell r="E9343" t="str">
            <v>036767</v>
          </cell>
          <cell r="F9343" t="str">
            <v>036767</v>
          </cell>
        </row>
        <row r="9344">
          <cell r="C9344" t="str">
            <v>14/K-SR/IV/95</v>
          </cell>
          <cell r="D9344" t="str">
            <v>NY. LUDIAH SAKKA</v>
          </cell>
          <cell r="E9344" t="str">
            <v>034828</v>
          </cell>
          <cell r="F9344" t="str">
            <v>034828</v>
          </cell>
        </row>
        <row r="9345">
          <cell r="C9345" t="str">
            <v>56/K-BIK/VII/97</v>
          </cell>
          <cell r="D9345" t="str">
            <v>NY. MULIATY</v>
          </cell>
          <cell r="E9345" t="str">
            <v>217337</v>
          </cell>
          <cell r="F9345" t="str">
            <v>217337</v>
          </cell>
        </row>
        <row r="9346">
          <cell r="C9346" t="str">
            <v>16/K-BIK/IV/95</v>
          </cell>
          <cell r="D9346" t="str">
            <v>NY. MULIATY</v>
          </cell>
          <cell r="E9346" t="str">
            <v>036206</v>
          </cell>
          <cell r="F9346" t="str">
            <v>036206</v>
          </cell>
        </row>
        <row r="9347">
          <cell r="C9347" t="str">
            <v>20/K-BIK/V/95</v>
          </cell>
          <cell r="D9347" t="str">
            <v>SIMON B</v>
          </cell>
          <cell r="E9347" t="str">
            <v>209956</v>
          </cell>
          <cell r="F9347" t="str">
            <v>209956</v>
          </cell>
        </row>
        <row r="9348">
          <cell r="C9348" t="str">
            <v>21/K-BIK/V/95</v>
          </cell>
          <cell r="D9348" t="str">
            <v>DRS. SUMARNO</v>
          </cell>
          <cell r="E9348" t="str">
            <v>012436</v>
          </cell>
          <cell r="F9348" t="str">
            <v>012436</v>
          </cell>
        </row>
        <row r="9349">
          <cell r="C9349" t="str">
            <v>24/K-BIK/V/96</v>
          </cell>
          <cell r="D9349" t="str">
            <v>MUH. WAHID</v>
          </cell>
          <cell r="E9349" t="str">
            <v>217367</v>
          </cell>
          <cell r="F9349" t="str">
            <v>217367</v>
          </cell>
        </row>
        <row r="9350">
          <cell r="C9350" t="str">
            <v>29/K-BIK/VI/96</v>
          </cell>
          <cell r="D9350" t="str">
            <v>YOHAN ANTON</v>
          </cell>
          <cell r="E9350" t="str">
            <v>617243</v>
          </cell>
          <cell r="F9350" t="str">
            <v>617243</v>
          </cell>
        </row>
        <row r="9351">
          <cell r="C9351" t="str">
            <v>34/K-BIK/VII/96</v>
          </cell>
          <cell r="D9351" t="str">
            <v>HJ. HADAMIA</v>
          </cell>
          <cell r="E9351" t="str">
            <v>047559</v>
          </cell>
          <cell r="F9351" t="str">
            <v>047559</v>
          </cell>
        </row>
        <row r="9352">
          <cell r="C9352" t="str">
            <v>42/K-BIK/VIII/96</v>
          </cell>
          <cell r="D9352" t="str">
            <v>ANDRIS RAMANDEY</v>
          </cell>
          <cell r="E9352" t="str">
            <v>049396</v>
          </cell>
          <cell r="F9352" t="str">
            <v>049396</v>
          </cell>
        </row>
        <row r="9353">
          <cell r="C9353" t="str">
            <v>45/K-BIK/VIII/96</v>
          </cell>
          <cell r="D9353" t="str">
            <v>ASRIANI</v>
          </cell>
          <cell r="E9353" t="str">
            <v>216235</v>
          </cell>
          <cell r="F9353" t="str">
            <v>216235</v>
          </cell>
        </row>
        <row r="9354">
          <cell r="C9354" t="str">
            <v>48/K-BIK/VIII/96</v>
          </cell>
          <cell r="D9354" t="str">
            <v>NY. MA. WAHABRAW</v>
          </cell>
          <cell r="E9354" t="str">
            <v>053001</v>
          </cell>
          <cell r="F9354" t="str">
            <v>053001</v>
          </cell>
        </row>
        <row r="9355">
          <cell r="C9355" t="str">
            <v>52/K-BIK/IX/96</v>
          </cell>
          <cell r="D9355" t="str">
            <v>NY. HELDA</v>
          </cell>
          <cell r="E9355" t="str">
            <v>209532</v>
          </cell>
          <cell r="F9355" t="str">
            <v>209532</v>
          </cell>
        </row>
        <row r="9356">
          <cell r="C9356" t="str">
            <v>54/K-BIK/IX/96</v>
          </cell>
          <cell r="D9356" t="str">
            <v>ANDREAS KADARUSMAN</v>
          </cell>
          <cell r="E9356" t="str">
            <v>214447</v>
          </cell>
          <cell r="F9356" t="str">
            <v>214447</v>
          </cell>
        </row>
        <row r="9357">
          <cell r="C9357" t="str">
            <v>58/K-BIK/X/96</v>
          </cell>
          <cell r="D9357" t="str">
            <v>LAMAHINU</v>
          </cell>
          <cell r="E9357" t="str">
            <v>054633</v>
          </cell>
          <cell r="F9357" t="str">
            <v>054633</v>
          </cell>
        </row>
        <row r="9358">
          <cell r="C9358" t="str">
            <v>61/K-BIK/XI/96</v>
          </cell>
          <cell r="D9358" t="str">
            <v>OCTAVIANUS</v>
          </cell>
          <cell r="E9358" t="str">
            <v>019094</v>
          </cell>
          <cell r="F9358" t="str">
            <v>019094</v>
          </cell>
        </row>
        <row r="9359">
          <cell r="C9359" t="str">
            <v>70/K-BIK/XII/96</v>
          </cell>
          <cell r="D9359" t="str">
            <v>D. MANIAGASI</v>
          </cell>
          <cell r="E9359" t="str">
            <v>050102</v>
          </cell>
          <cell r="F9359" t="str">
            <v>050102</v>
          </cell>
        </row>
        <row r="9360">
          <cell r="C9360" t="str">
            <v>76/K-BIK/XII/96</v>
          </cell>
          <cell r="D9360" t="str">
            <v>BUNGARAN S.</v>
          </cell>
          <cell r="E9360" t="str">
            <v>049240</v>
          </cell>
          <cell r="F9360" t="str">
            <v>049240</v>
          </cell>
        </row>
        <row r="9361">
          <cell r="C9361" t="str">
            <v>77/K-BIK/XII/96</v>
          </cell>
          <cell r="D9361" t="str">
            <v>MASSING S.</v>
          </cell>
          <cell r="E9361" t="str">
            <v>215821</v>
          </cell>
          <cell r="F9361" t="str">
            <v>215821</v>
          </cell>
        </row>
        <row r="9362">
          <cell r="C9362" t="str">
            <v>1/K-BIK/I/97</v>
          </cell>
          <cell r="D9362" t="str">
            <v>NY. IRINE T. COM.</v>
          </cell>
          <cell r="E9362" t="str">
            <v>053971</v>
          </cell>
          <cell r="F9362" t="str">
            <v>053971</v>
          </cell>
        </row>
        <row r="9363">
          <cell r="C9363" t="str">
            <v>53/K-BIK/VII/97</v>
          </cell>
          <cell r="D9363" t="str">
            <v>NY. DEWI L.</v>
          </cell>
          <cell r="E9363" t="str">
            <v>064617</v>
          </cell>
          <cell r="F9363" t="str">
            <v>064617</v>
          </cell>
        </row>
        <row r="9364">
          <cell r="C9364" t="str">
            <v>4/K-BIK/I/97</v>
          </cell>
          <cell r="D9364" t="str">
            <v>WEMPI WAYONI</v>
          </cell>
          <cell r="E9364" t="str">
            <v>051948</v>
          </cell>
          <cell r="F9364" t="str">
            <v>051948</v>
          </cell>
        </row>
        <row r="9365">
          <cell r="C9365" t="str">
            <v>7/K-BIK/I/97</v>
          </cell>
          <cell r="D9365" t="str">
            <v>SETH B. NUMBERI</v>
          </cell>
          <cell r="E9365" t="str">
            <v>053003</v>
          </cell>
          <cell r="F9365" t="str">
            <v>053003</v>
          </cell>
        </row>
        <row r="9366">
          <cell r="C9366" t="str">
            <v>8/K-BIK/I/97</v>
          </cell>
          <cell r="D9366" t="str">
            <v>H. MAKMUR</v>
          </cell>
          <cell r="E9366" t="str">
            <v>215822</v>
          </cell>
          <cell r="F9366" t="str">
            <v>215822</v>
          </cell>
        </row>
        <row r="9367">
          <cell r="C9367" t="str">
            <v>9/K-BIK/I/97</v>
          </cell>
          <cell r="D9367" t="str">
            <v>HJ. MANTASIA</v>
          </cell>
          <cell r="E9367" t="str">
            <v>215474</v>
          </cell>
          <cell r="F9367" t="str">
            <v>215474</v>
          </cell>
        </row>
        <row r="9368">
          <cell r="C9368" t="str">
            <v>17/K-BIK/II/97</v>
          </cell>
          <cell r="D9368" t="str">
            <v>DRS. PITER R.</v>
          </cell>
          <cell r="E9368" t="str">
            <v>050157</v>
          </cell>
          <cell r="F9368" t="str">
            <v>050157</v>
          </cell>
        </row>
        <row r="9369">
          <cell r="C9369" t="str">
            <v>19/K-BIK/II/97</v>
          </cell>
          <cell r="D9369" t="str">
            <v>NY. KASRI</v>
          </cell>
          <cell r="E9369" t="str">
            <v>022589</v>
          </cell>
          <cell r="F9369" t="str">
            <v>022589</v>
          </cell>
        </row>
        <row r="9370">
          <cell r="C9370" t="str">
            <v>20/K-BIK/III/97</v>
          </cell>
          <cell r="D9370" t="str">
            <v xml:space="preserve">A. RIFAI </v>
          </cell>
          <cell r="E9370" t="str">
            <v>056276</v>
          </cell>
          <cell r="F9370" t="str">
            <v>056276</v>
          </cell>
        </row>
        <row r="9371">
          <cell r="C9371" t="str">
            <v>81/K-BIK/IX/97</v>
          </cell>
          <cell r="D9371" t="str">
            <v>YEMIMA KAPITARAU</v>
          </cell>
          <cell r="E9371" t="str">
            <v>218165</v>
          </cell>
          <cell r="F9371" t="str">
            <v>218165</v>
          </cell>
        </row>
        <row r="9372">
          <cell r="C9372" t="str">
            <v>34/K-BIK/V/97</v>
          </cell>
          <cell r="D9372" t="str">
            <v>SAMSUL BAHRI</v>
          </cell>
          <cell r="E9372" t="str">
            <v>213874</v>
          </cell>
          <cell r="F9372" t="str">
            <v>213874</v>
          </cell>
        </row>
        <row r="9373">
          <cell r="C9373" t="str">
            <v>37/K-BIK/V/97</v>
          </cell>
          <cell r="D9373" t="str">
            <v>B A S R I</v>
          </cell>
          <cell r="E9373" t="str">
            <v>726712</v>
          </cell>
          <cell r="F9373" t="str">
            <v>726712</v>
          </cell>
        </row>
        <row r="9374">
          <cell r="C9374" t="str">
            <v>38/K-BIK/V/97</v>
          </cell>
          <cell r="D9374" t="str">
            <v>HERMAN KASIM</v>
          </cell>
          <cell r="E9374" t="str">
            <v>217045</v>
          </cell>
          <cell r="F9374" t="str">
            <v>217045</v>
          </cell>
        </row>
        <row r="9375">
          <cell r="C9375" t="str">
            <v>40/K-BIK/V/97</v>
          </cell>
          <cell r="D9375" t="str">
            <v>A R F A</v>
          </cell>
          <cell r="E9375" t="str">
            <v>062896</v>
          </cell>
          <cell r="F9375" t="str">
            <v>062896</v>
          </cell>
        </row>
        <row r="9376">
          <cell r="C9376" t="str">
            <v>45/K-BIK/VII/97</v>
          </cell>
          <cell r="D9376" t="str">
            <v>KATARINA RUMWAROPEN</v>
          </cell>
          <cell r="E9376" t="str">
            <v>064613</v>
          </cell>
          <cell r="F9376" t="str">
            <v>064613</v>
          </cell>
        </row>
        <row r="9377">
          <cell r="C9377" t="str">
            <v>50/K-BIK/VII/97</v>
          </cell>
          <cell r="D9377" t="str">
            <v>YOHANES GUNAWAN</v>
          </cell>
          <cell r="E9377" t="str">
            <v>065140</v>
          </cell>
          <cell r="F9377" t="str">
            <v>065140</v>
          </cell>
        </row>
        <row r="9378">
          <cell r="C9378" t="str">
            <v>52/K-BIK/VII/97</v>
          </cell>
          <cell r="D9378" t="str">
            <v>AMIRUDDIN</v>
          </cell>
          <cell r="E9378" t="str">
            <v>217723</v>
          </cell>
          <cell r="F9378" t="str">
            <v>217723</v>
          </cell>
        </row>
        <row r="9379">
          <cell r="C9379" t="str">
            <v>55/K-BIK/VII/97</v>
          </cell>
          <cell r="D9379" t="str">
            <v>H. AMIN</v>
          </cell>
          <cell r="E9379" t="str">
            <v>063761</v>
          </cell>
          <cell r="F9379" t="str">
            <v>063761</v>
          </cell>
        </row>
        <row r="9380">
          <cell r="C9380" t="str">
            <v>111/K-BIK/XI/97</v>
          </cell>
          <cell r="D9380" t="str">
            <v>H. SAPE</v>
          </cell>
          <cell r="E9380" t="str">
            <v>070352</v>
          </cell>
          <cell r="F9380" t="str">
            <v>070352</v>
          </cell>
        </row>
        <row r="9381">
          <cell r="C9381" t="str">
            <v>58/K-BIK/VII/97</v>
          </cell>
          <cell r="D9381" t="str">
            <v>JINA RITA R.</v>
          </cell>
          <cell r="E9381" t="str">
            <v>739136</v>
          </cell>
          <cell r="F9381" t="str">
            <v>739136</v>
          </cell>
        </row>
        <row r="9382">
          <cell r="C9382" t="str">
            <v>6/K-BIK/XII/99</v>
          </cell>
          <cell r="D9382" t="str">
            <v>H. SEMMANG</v>
          </cell>
          <cell r="E9382" t="str">
            <v>073163</v>
          </cell>
          <cell r="F9382" t="str">
            <v>073163</v>
          </cell>
        </row>
        <row r="9383">
          <cell r="C9383" t="str">
            <v>64/K-BIK/VIII/97</v>
          </cell>
          <cell r="D9383" t="str">
            <v>JIM ISKANDAR U.</v>
          </cell>
          <cell r="E9383" t="str">
            <v>218049</v>
          </cell>
          <cell r="F9383" t="str">
            <v>218049</v>
          </cell>
        </row>
        <row r="9384">
          <cell r="C9384" t="str">
            <v>71/K-BIK/VIII/97</v>
          </cell>
          <cell r="D9384" t="str">
            <v>PELIPS RUNBEWAS</v>
          </cell>
          <cell r="E9384" t="str">
            <v>065855</v>
          </cell>
          <cell r="F9384" t="str">
            <v>065855</v>
          </cell>
        </row>
        <row r="9385">
          <cell r="C9385" t="str">
            <v>132/K-BIK/XII/97</v>
          </cell>
          <cell r="D9385" t="str">
            <v>ELISABETH M.</v>
          </cell>
          <cell r="E9385" t="str">
            <v>256328</v>
          </cell>
          <cell r="F9385" t="str">
            <v>256328</v>
          </cell>
        </row>
        <row r="9386">
          <cell r="C9386" t="str">
            <v>74/K-BIK/IX/97</v>
          </cell>
          <cell r="D9386" t="str">
            <v>SEPNATH R.</v>
          </cell>
          <cell r="E9386" t="str">
            <v>065965</v>
          </cell>
          <cell r="F9386" t="str">
            <v>065965</v>
          </cell>
        </row>
        <row r="9387">
          <cell r="C9387" t="str">
            <v>77/K-BIK/IX/97</v>
          </cell>
          <cell r="D9387" t="str">
            <v>MURNIATI MBORO</v>
          </cell>
          <cell r="E9387" t="str">
            <v>065973</v>
          </cell>
          <cell r="F9387" t="str">
            <v>065973</v>
          </cell>
        </row>
        <row r="9388">
          <cell r="C9388" t="str">
            <v>78/K-BIK/IX/97</v>
          </cell>
          <cell r="D9388" t="str">
            <v>MR. AYOMI</v>
          </cell>
          <cell r="E9388" t="str">
            <v>250222</v>
          </cell>
          <cell r="F9388" t="str">
            <v>250222</v>
          </cell>
        </row>
        <row r="9389">
          <cell r="C9389" t="str">
            <v>79/K-BIK/IX/97</v>
          </cell>
          <cell r="D9389" t="str">
            <v>YANCE KREBEK</v>
          </cell>
          <cell r="E9389" t="str">
            <v>068407</v>
          </cell>
          <cell r="F9389" t="str">
            <v>068407</v>
          </cell>
        </row>
        <row r="9390">
          <cell r="C9390" t="str">
            <v>80/K-BIK/IX/97</v>
          </cell>
          <cell r="D9390" t="str">
            <v>HILARIUS</v>
          </cell>
          <cell r="E9390" t="str">
            <v>067322</v>
          </cell>
          <cell r="F9390" t="str">
            <v>067322</v>
          </cell>
        </row>
        <row r="9391">
          <cell r="C9391" t="str">
            <v>130/K-BIK/XII/97</v>
          </cell>
          <cell r="D9391" t="str">
            <v>AGUS KAPITARAW</v>
          </cell>
          <cell r="E9391" t="str">
            <v>220171</v>
          </cell>
          <cell r="F9391" t="str">
            <v>220171</v>
          </cell>
        </row>
        <row r="9392">
          <cell r="C9392" t="str">
            <v>82/K-BIK/IX/97</v>
          </cell>
          <cell r="D9392" t="str">
            <v>MARIANUS BAAB</v>
          </cell>
          <cell r="E9392" t="str">
            <v>218050</v>
          </cell>
          <cell r="F9392" t="str">
            <v>218050</v>
          </cell>
        </row>
        <row r="9393">
          <cell r="C9393" t="str">
            <v>90/K-BIK/X/97</v>
          </cell>
          <cell r="D9393" t="str">
            <v>SUMIATI</v>
          </cell>
          <cell r="E9393" t="str">
            <v>069373</v>
          </cell>
          <cell r="F9393" t="str">
            <v>069373</v>
          </cell>
        </row>
        <row r="9394">
          <cell r="C9394" t="str">
            <v>93/K-BIK/X/97</v>
          </cell>
          <cell r="D9394" t="str">
            <v>DECKISMAS</v>
          </cell>
          <cell r="E9394" t="str">
            <v>068409</v>
          </cell>
          <cell r="F9394" t="str">
            <v>068409</v>
          </cell>
        </row>
        <row r="9395">
          <cell r="C9395" t="str">
            <v>123/K-BIK/XII/97</v>
          </cell>
          <cell r="D9395" t="str">
            <v>DECKY SMAS</v>
          </cell>
          <cell r="E9395" t="str">
            <v>069378</v>
          </cell>
          <cell r="F9395" t="str">
            <v>069378</v>
          </cell>
        </row>
        <row r="9396">
          <cell r="C9396" t="str">
            <v>94/K-BIK/X/97</v>
          </cell>
          <cell r="D9396" t="str">
            <v>MUH. AZIP</v>
          </cell>
          <cell r="E9396" t="str">
            <v>065970</v>
          </cell>
          <cell r="F9396" t="str">
            <v>065970</v>
          </cell>
        </row>
        <row r="9397">
          <cell r="C9397" t="str">
            <v>95/K-BIK/X/97</v>
          </cell>
          <cell r="D9397" t="str">
            <v>SEVEN ARFAYAN</v>
          </cell>
          <cell r="E9397" t="str">
            <v>068408</v>
          </cell>
          <cell r="F9397" t="str">
            <v>068408</v>
          </cell>
        </row>
        <row r="9398">
          <cell r="C9398" t="str">
            <v>100/K-BIK/X/97</v>
          </cell>
          <cell r="D9398" t="str">
            <v>MARKUS WAAY</v>
          </cell>
          <cell r="E9398" t="str">
            <v>067275</v>
          </cell>
          <cell r="F9398" t="str">
            <v>067275</v>
          </cell>
        </row>
        <row r="9399">
          <cell r="C9399" t="str">
            <v>102/K-BIK/X/97</v>
          </cell>
          <cell r="D9399" t="str">
            <v>MUSA MANINEM</v>
          </cell>
          <cell r="E9399" t="str">
            <v>250279</v>
          </cell>
          <cell r="F9399" t="str">
            <v>250279</v>
          </cell>
        </row>
        <row r="9400">
          <cell r="C9400" t="str">
            <v>106/K-BIK/XI/97</v>
          </cell>
          <cell r="D9400" t="str">
            <v>GERRAB MARANDOF</v>
          </cell>
          <cell r="E9400" t="str">
            <v>028260</v>
          </cell>
          <cell r="F9400" t="str">
            <v>028260</v>
          </cell>
        </row>
        <row r="9401">
          <cell r="C9401" t="str">
            <v>108/K-BIK/XI/97</v>
          </cell>
          <cell r="D9401" t="str">
            <v>MIKE PUSUNG</v>
          </cell>
          <cell r="E9401" t="str">
            <v>063754</v>
          </cell>
          <cell r="F9401" t="str">
            <v>063754</v>
          </cell>
        </row>
        <row r="9402">
          <cell r="C9402" t="str">
            <v>110/K-BIK/XI/97</v>
          </cell>
          <cell r="D9402" t="str">
            <v>SUDJONO</v>
          </cell>
          <cell r="E9402" t="str">
            <v>069527</v>
          </cell>
          <cell r="F9402" t="str">
            <v>069527</v>
          </cell>
        </row>
        <row r="9403">
          <cell r="C9403" t="str">
            <v>115/K-BIK/XI/97</v>
          </cell>
          <cell r="D9403" t="str">
            <v>S A H I D U</v>
          </cell>
          <cell r="E9403" t="str">
            <v>219864</v>
          </cell>
          <cell r="F9403" t="str">
            <v>219864</v>
          </cell>
        </row>
        <row r="9404">
          <cell r="C9404" t="str">
            <v>116/K-BIK/XI/97</v>
          </cell>
          <cell r="D9404" t="str">
            <v>YUNUS YARANGGA</v>
          </cell>
          <cell r="E9404" t="str">
            <v>255582</v>
          </cell>
          <cell r="F9404" t="str">
            <v>255582</v>
          </cell>
        </row>
        <row r="9405">
          <cell r="C9405" t="str">
            <v>117/K-BIK/XI/97</v>
          </cell>
          <cell r="D9405" t="str">
            <v>MUH. ASAP</v>
          </cell>
          <cell r="E9405" t="str">
            <v>003252</v>
          </cell>
          <cell r="F9405" t="str">
            <v>003252</v>
          </cell>
        </row>
        <row r="9406">
          <cell r="C9406" t="str">
            <v>118/K-BIK/XI/97</v>
          </cell>
          <cell r="D9406" t="str">
            <v>HUSAIN</v>
          </cell>
          <cell r="E9406" t="str">
            <v>219842</v>
          </cell>
          <cell r="F9406" t="str">
            <v>219842</v>
          </cell>
        </row>
        <row r="9407">
          <cell r="C9407" t="str">
            <v>119/K-BIK/XI/97</v>
          </cell>
          <cell r="D9407" t="str">
            <v>JONATHAN</v>
          </cell>
          <cell r="E9407" t="str">
            <v>070352</v>
          </cell>
          <cell r="F9407" t="str">
            <v>070352</v>
          </cell>
        </row>
        <row r="9408">
          <cell r="C9408" t="str">
            <v>125/K-BIK/XII/97</v>
          </cell>
          <cell r="D9408" t="str">
            <v>S A H A R I</v>
          </cell>
          <cell r="E9408" t="str">
            <v>220163</v>
          </cell>
          <cell r="F9408" t="str">
            <v>220163</v>
          </cell>
        </row>
        <row r="9409">
          <cell r="C9409" t="str">
            <v>7/K-BIK/XII/99</v>
          </cell>
          <cell r="D9409" t="str">
            <v>THALIB KUNUB</v>
          </cell>
          <cell r="E9409" t="str">
            <v>073145</v>
          </cell>
          <cell r="F9409" t="str">
            <v>073145</v>
          </cell>
        </row>
        <row r="9410">
          <cell r="C9410" t="str">
            <v>13/K-BIK/III/98</v>
          </cell>
          <cell r="D9410" t="str">
            <v>SAUL POMBOS</v>
          </cell>
          <cell r="E9410" t="str">
            <v>029940</v>
          </cell>
          <cell r="F9410" t="str">
            <v>029940</v>
          </cell>
        </row>
        <row r="9411">
          <cell r="C9411" t="str">
            <v>14/K-BIK/III/98</v>
          </cell>
          <cell r="D9411" t="str">
            <v>MARKUS RUMBRAR</v>
          </cell>
          <cell r="E9411" t="str">
            <v>220405</v>
          </cell>
          <cell r="F9411" t="str">
            <v>220405</v>
          </cell>
        </row>
        <row r="9412">
          <cell r="C9412" t="str">
            <v>17/K-BIK/IV/98</v>
          </cell>
          <cell r="D9412" t="str">
            <v>YOSEF ARWAN</v>
          </cell>
          <cell r="E9412" t="str">
            <v>220687</v>
          </cell>
          <cell r="F9412" t="str">
            <v>220687</v>
          </cell>
        </row>
        <row r="9413">
          <cell r="C9413" t="str">
            <v>19/K-BIK/VI/98</v>
          </cell>
          <cell r="D9413" t="str">
            <v>JHON B FARWAS</v>
          </cell>
          <cell r="E9413" t="str">
            <v>220676</v>
          </cell>
          <cell r="F9413" t="str">
            <v>220676</v>
          </cell>
        </row>
        <row r="9414">
          <cell r="C9414" t="str">
            <v>5/K-BIK/X/99</v>
          </cell>
          <cell r="D9414" t="str">
            <v>YULIANA. R</v>
          </cell>
          <cell r="E9414" t="str">
            <v>7X2554</v>
          </cell>
          <cell r="F9414" t="str">
            <v>7X2554</v>
          </cell>
        </row>
        <row r="9415">
          <cell r="C9415" t="str">
            <v>21/K-BIK/VII/98</v>
          </cell>
          <cell r="D9415" t="str">
            <v>LAMBERTUS. M</v>
          </cell>
          <cell r="E9415" t="str">
            <v>029261</v>
          </cell>
          <cell r="F9415" t="str">
            <v>029261</v>
          </cell>
        </row>
        <row r="9416">
          <cell r="C9416" t="str">
            <v>22/K-BIK/VII/98</v>
          </cell>
          <cell r="D9416" t="str">
            <v>ABRAHAM BEWON</v>
          </cell>
          <cell r="E9416" t="str">
            <v>220180</v>
          </cell>
          <cell r="F9416" t="str">
            <v>220180</v>
          </cell>
        </row>
        <row r="9417">
          <cell r="C9417" t="str">
            <v>23/K-BIK/IX/98</v>
          </cell>
          <cell r="D9417" t="str">
            <v>A S M A R</v>
          </cell>
          <cell r="E9417" t="str">
            <v>7Y3106</v>
          </cell>
          <cell r="F9417" t="str">
            <v>7Y3106</v>
          </cell>
        </row>
        <row r="9418">
          <cell r="C9418" t="str">
            <v>24/K-BIK/X/98</v>
          </cell>
          <cell r="D9418" t="str">
            <v>A. MAMBOBO, BA</v>
          </cell>
          <cell r="E9418" t="str">
            <v>799836</v>
          </cell>
          <cell r="F9418" t="str">
            <v>799836</v>
          </cell>
        </row>
        <row r="9419">
          <cell r="C9419" t="str">
            <v>1/K-BIK/I/99</v>
          </cell>
          <cell r="D9419" t="str">
            <v>ABIA KORWA</v>
          </cell>
          <cell r="E9419" t="str">
            <v>220677</v>
          </cell>
          <cell r="F9419" t="str">
            <v>220677</v>
          </cell>
        </row>
        <row r="9420">
          <cell r="C9420" t="str">
            <v>2/K-BIK/VI/99</v>
          </cell>
          <cell r="D9420" t="str">
            <v>YAN MIKA K</v>
          </cell>
          <cell r="E9420" t="str">
            <v>073157</v>
          </cell>
          <cell r="F9420" t="str">
            <v>073157</v>
          </cell>
        </row>
        <row r="9421">
          <cell r="C9421" t="str">
            <v>4/K-BIK/X/99</v>
          </cell>
          <cell r="D9421" t="str">
            <v>DINA  RONSUMBRE</v>
          </cell>
          <cell r="E9421" t="str">
            <v>220678</v>
          </cell>
          <cell r="F9421" t="str">
            <v>220678</v>
          </cell>
        </row>
        <row r="9422">
          <cell r="C9422" t="str">
            <v>3/K-BIK/TAR/98</v>
          </cell>
          <cell r="D9422" t="str">
            <v>ABDULLAH</v>
          </cell>
          <cell r="E9422" t="str">
            <v>209969</v>
          </cell>
          <cell r="F9422" t="str">
            <v>209969</v>
          </cell>
        </row>
        <row r="9423">
          <cell r="C9423" t="str">
            <v>16/K-BIK/III/96</v>
          </cell>
          <cell r="D9423" t="str">
            <v>FRANS K. BABA</v>
          </cell>
          <cell r="E9423" t="str">
            <v>210320</v>
          </cell>
          <cell r="F9423" t="str">
            <v>210320</v>
          </cell>
        </row>
        <row r="9424">
          <cell r="C9424" t="str">
            <v>1/K-TAR/II/98</v>
          </cell>
          <cell r="D9424" t="str">
            <v>OBET AP.</v>
          </cell>
          <cell r="E9424" t="str">
            <v>050097</v>
          </cell>
          <cell r="F9424" t="str">
            <v>050097</v>
          </cell>
        </row>
        <row r="9425">
          <cell r="C9425" t="str">
            <v>4/K-TAR/XI/99</v>
          </cell>
          <cell r="D9425" t="str">
            <v>PATMAWATY</v>
          </cell>
          <cell r="E9425" t="str">
            <v>215158</v>
          </cell>
          <cell r="F9425" t="str">
            <v>215158</v>
          </cell>
        </row>
        <row r="9426">
          <cell r="C9426" t="str">
            <v>51/K-DL/VI/97</v>
          </cell>
          <cell r="D9426" t="str">
            <v>A B I D I N</v>
          </cell>
          <cell r="E9426" t="str">
            <v>024706</v>
          </cell>
          <cell r="F9426" t="str">
            <v>024706</v>
          </cell>
        </row>
        <row r="9427">
          <cell r="C9427" t="str">
            <v>235/K-DL/XI/97</v>
          </cell>
          <cell r="D9427" t="str">
            <v>ABD. HARIS</v>
          </cell>
          <cell r="E9427" t="str">
            <v>072395</v>
          </cell>
          <cell r="F9427" t="str">
            <v>072395</v>
          </cell>
        </row>
        <row r="9428">
          <cell r="C9428" t="str">
            <v>160/K-DL/X/93</v>
          </cell>
          <cell r="D9428" t="str">
            <v>ECA DE QUEIROS</v>
          </cell>
          <cell r="E9428" t="str">
            <v>020510</v>
          </cell>
          <cell r="F9428" t="str">
            <v>020510</v>
          </cell>
        </row>
        <row r="9429">
          <cell r="C9429" t="str">
            <v>103/K-DL/I/93</v>
          </cell>
          <cell r="D9429" t="str">
            <v>EMILIA A. WORD</v>
          </cell>
          <cell r="E9429" t="str">
            <v>010608</v>
          </cell>
          <cell r="F9429" t="str">
            <v>010608</v>
          </cell>
        </row>
        <row r="9430">
          <cell r="C9430" t="str">
            <v>122/K-DL/IV/93</v>
          </cell>
          <cell r="D9430" t="str">
            <v>JACINTO C.M. RICARDO</v>
          </cell>
          <cell r="E9430" t="str">
            <v>018987</v>
          </cell>
          <cell r="F9430" t="str">
            <v>018987</v>
          </cell>
        </row>
        <row r="9431">
          <cell r="C9431" t="str">
            <v>143/K-DL/VI/93</v>
          </cell>
          <cell r="D9431" t="str">
            <v>ALARICO DE JESUS</v>
          </cell>
          <cell r="E9431" t="str">
            <v>016680</v>
          </cell>
          <cell r="F9431" t="str">
            <v>016680</v>
          </cell>
        </row>
        <row r="9432">
          <cell r="C9432" t="str">
            <v>164/K-DL/X/93</v>
          </cell>
          <cell r="D9432" t="str">
            <v>FRANSISCO F. FIARA</v>
          </cell>
          <cell r="E9432" t="str">
            <v>017968</v>
          </cell>
          <cell r="F9432" t="str">
            <v>017968</v>
          </cell>
        </row>
        <row r="9433">
          <cell r="C9433" t="str">
            <v>168/K-DL/X/93</v>
          </cell>
          <cell r="D9433" t="str">
            <v>SAMJUM FEM</v>
          </cell>
          <cell r="E9433" t="str">
            <v>018033</v>
          </cell>
          <cell r="F9433" t="str">
            <v>018033</v>
          </cell>
        </row>
        <row r="9434">
          <cell r="C9434" t="str">
            <v>175/K-DL/XI/93</v>
          </cell>
          <cell r="D9434" t="str">
            <v>ALBERTO RELVAS</v>
          </cell>
          <cell r="E9434" t="str">
            <v>017322</v>
          </cell>
          <cell r="F9434" t="str">
            <v>017322</v>
          </cell>
        </row>
        <row r="9435">
          <cell r="C9435" t="str">
            <v>176/K-DL/XI/93</v>
          </cell>
          <cell r="D9435" t="str">
            <v>CARLOS ALEXANDER</v>
          </cell>
          <cell r="E9435" t="str">
            <v>019802</v>
          </cell>
          <cell r="F9435" t="str">
            <v>019802</v>
          </cell>
        </row>
        <row r="9436">
          <cell r="C9436" t="str">
            <v>186/K-DL/XII/93</v>
          </cell>
          <cell r="D9436" t="str">
            <v>H A M I D</v>
          </cell>
          <cell r="E9436" t="str">
            <v>207527</v>
          </cell>
          <cell r="F9436" t="str">
            <v>207527</v>
          </cell>
        </row>
        <row r="9437">
          <cell r="C9437" t="str">
            <v>196/K-DL/XII/93</v>
          </cell>
          <cell r="D9437" t="str">
            <v>CARLOS ALEXANDRE</v>
          </cell>
          <cell r="E9437" t="str">
            <v>207605</v>
          </cell>
          <cell r="F9437" t="str">
            <v>207605</v>
          </cell>
        </row>
        <row r="9438">
          <cell r="C9438" t="str">
            <v>137/K-DL/VII/94</v>
          </cell>
          <cell r="D9438" t="str">
            <v>GREGORIO DA COSTA</v>
          </cell>
          <cell r="E9438" t="str">
            <v>446142</v>
          </cell>
          <cell r="F9438" t="str">
            <v>446142</v>
          </cell>
        </row>
        <row r="9439">
          <cell r="C9439" t="str">
            <v>44/K-DL/III/94</v>
          </cell>
          <cell r="D9439" t="str">
            <v>ELISA V.C PEREIRA</v>
          </cell>
          <cell r="E9439" t="str">
            <v>378657</v>
          </cell>
          <cell r="F9439" t="str">
            <v>378657</v>
          </cell>
        </row>
        <row r="9440">
          <cell r="C9440" t="str">
            <v>238/K-DL/XI/94</v>
          </cell>
          <cell r="D9440" t="str">
            <v>YACOBUS DA COSTA</v>
          </cell>
          <cell r="E9440" t="str">
            <v>030925</v>
          </cell>
          <cell r="F9440" t="str">
            <v>030925</v>
          </cell>
        </row>
        <row r="9441">
          <cell r="C9441" t="str">
            <v>256/K-DL/XII/94</v>
          </cell>
          <cell r="D9441" t="str">
            <v>DOMINIKUS DEMON</v>
          </cell>
          <cell r="E9441" t="str">
            <v>031561</v>
          </cell>
          <cell r="F9441" t="str">
            <v>031561</v>
          </cell>
        </row>
        <row r="9442">
          <cell r="C9442" t="str">
            <v>259/K-DL/XII/94</v>
          </cell>
          <cell r="D9442" t="str">
            <v>DAMIANUS M.BAKU</v>
          </cell>
          <cell r="E9442" t="str">
            <v>030320</v>
          </cell>
          <cell r="F9442" t="str">
            <v>030320</v>
          </cell>
        </row>
        <row r="9443">
          <cell r="C9443" t="str">
            <v>62/K-DL/III/94</v>
          </cell>
          <cell r="D9443" t="str">
            <v>ALEXANDER G.</v>
          </cell>
          <cell r="E9443" t="str">
            <v>356550</v>
          </cell>
          <cell r="F9443" t="str">
            <v>356550</v>
          </cell>
        </row>
        <row r="9444">
          <cell r="C9444" t="str">
            <v>80/K-DL/IV/94</v>
          </cell>
          <cell r="D9444" t="str">
            <v>ALFREDO</v>
          </cell>
          <cell r="E9444" t="str">
            <v>413631</v>
          </cell>
          <cell r="F9444" t="str">
            <v>413631</v>
          </cell>
        </row>
        <row r="9445">
          <cell r="C9445" t="str">
            <v>246/K-DL/XII/94</v>
          </cell>
          <cell r="D9445" t="str">
            <v>THERESIA G.T</v>
          </cell>
          <cell r="E9445" t="str">
            <v>029010</v>
          </cell>
          <cell r="F9445" t="str">
            <v>029010</v>
          </cell>
        </row>
        <row r="9446">
          <cell r="C9446" t="str">
            <v>262/K-DL/XII/94</v>
          </cell>
          <cell r="D9446" t="str">
            <v>OKTAVIANUS</v>
          </cell>
          <cell r="E9446" t="str">
            <v>032162</v>
          </cell>
          <cell r="F9446" t="str">
            <v>032162</v>
          </cell>
        </row>
        <row r="9447">
          <cell r="C9447" t="str">
            <v>233/K-DL/XI/94</v>
          </cell>
          <cell r="D9447" t="str">
            <v>RAMONDO DA SILVA</v>
          </cell>
          <cell r="E9447" t="str">
            <v>030940</v>
          </cell>
          <cell r="F9447" t="str">
            <v>030940</v>
          </cell>
        </row>
        <row r="9448">
          <cell r="C9448" t="str">
            <v>118/K-DL/VI/94</v>
          </cell>
          <cell r="D9448" t="str">
            <v>PATIMAH</v>
          </cell>
          <cell r="E9448" t="str">
            <v>300146</v>
          </cell>
          <cell r="F9448" t="str">
            <v>300146</v>
          </cell>
        </row>
        <row r="9449">
          <cell r="C9449" t="str">
            <v>251/K-DL/XII/94</v>
          </cell>
          <cell r="D9449" t="str">
            <v>MARTINHO PINTO</v>
          </cell>
          <cell r="E9449" t="str">
            <v>030881</v>
          </cell>
          <cell r="F9449" t="str">
            <v>030881</v>
          </cell>
        </row>
        <row r="9450">
          <cell r="C9450" t="str">
            <v>103/K-DL/V/94</v>
          </cell>
          <cell r="D9450" t="str">
            <v>MARTINO TINTO</v>
          </cell>
          <cell r="E9450" t="str">
            <v>3Y2660</v>
          </cell>
          <cell r="F9450" t="str">
            <v>3Y2660</v>
          </cell>
        </row>
        <row r="9451">
          <cell r="C9451" t="str">
            <v>198/K-DL/IX/94</v>
          </cell>
          <cell r="D9451" t="str">
            <v>EMELIO AMARAL</v>
          </cell>
          <cell r="E9451" t="str">
            <v>025167</v>
          </cell>
          <cell r="F9451" t="str">
            <v>025167</v>
          </cell>
        </row>
        <row r="9452">
          <cell r="C9452" t="str">
            <v>204/K-DL/IX/94</v>
          </cell>
          <cell r="D9452" t="str">
            <v>JOHANA LEDE</v>
          </cell>
          <cell r="E9452" t="str">
            <v>030249</v>
          </cell>
          <cell r="F9452" t="str">
            <v>030249</v>
          </cell>
        </row>
        <row r="9453">
          <cell r="C9453" t="str">
            <v>7/K-DL/I/94</v>
          </cell>
          <cell r="D9453" t="str">
            <v>CI MARYAM SACRAN</v>
          </cell>
          <cell r="E9453" t="str">
            <v>020920, 017327</v>
          </cell>
          <cell r="F9453" t="str">
            <v>020920, 017327</v>
          </cell>
        </row>
        <row r="9454">
          <cell r="C9454" t="str">
            <v>14/K-DL/II/94</v>
          </cell>
          <cell r="D9454" t="str">
            <v>SUPARDI B</v>
          </cell>
          <cell r="E9454" t="str">
            <v>367431</v>
          </cell>
          <cell r="F9454" t="str">
            <v>367431</v>
          </cell>
        </row>
        <row r="9455">
          <cell r="C9455" t="str">
            <v>30/K-DL/II/94</v>
          </cell>
          <cell r="D9455" t="str">
            <v>MARIA MR. VERDIAL</v>
          </cell>
          <cell r="E9455" t="str">
            <v>389136</v>
          </cell>
          <cell r="F9455" t="str">
            <v>389136</v>
          </cell>
        </row>
        <row r="9456">
          <cell r="C9456" t="str">
            <v>82/K-DL/IV/94</v>
          </cell>
          <cell r="D9456" t="str">
            <v>AGUSTINUS MALI</v>
          </cell>
          <cell r="E9456" t="str">
            <v>413381</v>
          </cell>
          <cell r="F9456" t="str">
            <v>413381</v>
          </cell>
        </row>
        <row r="9457">
          <cell r="C9457" t="str">
            <v>85/K-DL/IV/94</v>
          </cell>
          <cell r="D9457" t="str">
            <v>CANCIO DE JESUS</v>
          </cell>
          <cell r="E9457" t="str">
            <v>413636</v>
          </cell>
          <cell r="F9457" t="str">
            <v>413636</v>
          </cell>
        </row>
        <row r="9458">
          <cell r="C9458" t="str">
            <v>96/K-DL/V/94</v>
          </cell>
          <cell r="D9458" t="str">
            <v>THERESIA MOY</v>
          </cell>
          <cell r="E9458" t="str">
            <v>356552</v>
          </cell>
          <cell r="F9458" t="str">
            <v>356552</v>
          </cell>
        </row>
        <row r="9459">
          <cell r="C9459" t="str">
            <v>97/K-DL/V/94</v>
          </cell>
          <cell r="D9459" t="str">
            <v>DOMINGGUS D</v>
          </cell>
          <cell r="E9459" t="str">
            <v>413638</v>
          </cell>
          <cell r="F9459" t="str">
            <v>413638</v>
          </cell>
        </row>
        <row r="9460">
          <cell r="C9460" t="str">
            <v>102/K-DL/V/94</v>
          </cell>
          <cell r="D9460" t="str">
            <v>FRANCISCO S.</v>
          </cell>
          <cell r="E9460" t="str">
            <v>413761</v>
          </cell>
          <cell r="F9460" t="str">
            <v>413761</v>
          </cell>
        </row>
        <row r="9461">
          <cell r="C9461" t="str">
            <v>109/K-DL/V/94</v>
          </cell>
          <cell r="D9461" t="str">
            <v>LUIS GUNSAGA</v>
          </cell>
          <cell r="E9461" t="str">
            <v>3X1276</v>
          </cell>
          <cell r="F9461" t="str">
            <v>3X1276</v>
          </cell>
        </row>
        <row r="9462">
          <cell r="C9462" t="str">
            <v>112/K-DL/VI/94</v>
          </cell>
          <cell r="D9462" t="str">
            <v>JOKO SUBANDRIO</v>
          </cell>
          <cell r="E9462" t="str">
            <v>446079</v>
          </cell>
          <cell r="F9462" t="str">
            <v>446079</v>
          </cell>
        </row>
        <row r="9463">
          <cell r="C9463" t="str">
            <v>128/K-DL/VII/94</v>
          </cell>
          <cell r="D9463" t="str">
            <v>JOSE SARMENTO</v>
          </cell>
          <cell r="E9463" t="str">
            <v>435037</v>
          </cell>
          <cell r="F9463" t="str">
            <v>435037</v>
          </cell>
        </row>
        <row r="9464">
          <cell r="C9464" t="str">
            <v>12/K-DL/III/98</v>
          </cell>
          <cell r="D9464" t="str">
            <v>ANTONIO DOS SANTOS</v>
          </cell>
          <cell r="E9464" t="str">
            <v>000458</v>
          </cell>
          <cell r="F9464" t="str">
            <v>000458</v>
          </cell>
        </row>
        <row r="9465">
          <cell r="C9465" t="str">
            <v>141/K-DL/VII/94</v>
          </cell>
          <cell r="D9465" t="str">
            <v>DR.BRIGIDA A.K.</v>
          </cell>
          <cell r="E9465" t="str">
            <v>457776</v>
          </cell>
          <cell r="F9465" t="str">
            <v>457776</v>
          </cell>
        </row>
        <row r="9466">
          <cell r="C9466" t="str">
            <v>22/K-DL/IV/98</v>
          </cell>
          <cell r="D9466" t="str">
            <v>ARMANDO MENDEZ RIBERIO</v>
          </cell>
          <cell r="E9466" t="str">
            <v>003395</v>
          </cell>
          <cell r="F9466" t="str">
            <v>003395</v>
          </cell>
        </row>
        <row r="9467">
          <cell r="C9467" t="str">
            <v>153/K-DL/VIII/94</v>
          </cell>
          <cell r="D9467" t="str">
            <v>HIPOLITO GILBORGES</v>
          </cell>
          <cell r="E9467" t="str">
            <v>468753</v>
          </cell>
          <cell r="F9467" t="str">
            <v>468753</v>
          </cell>
        </row>
        <row r="9468">
          <cell r="C9468" t="str">
            <v>163/K-DL/VIII/94</v>
          </cell>
          <cell r="D9468" t="str">
            <v>PETRUS TAN</v>
          </cell>
          <cell r="E9468" t="str">
            <v>457815</v>
          </cell>
          <cell r="F9468" t="str">
            <v>457815</v>
          </cell>
        </row>
        <row r="9469">
          <cell r="C9469" t="str">
            <v>172/K-DL/VIII/94</v>
          </cell>
          <cell r="D9469" t="str">
            <v>REGINA D.K.</v>
          </cell>
          <cell r="E9469" t="str">
            <v>468745</v>
          </cell>
          <cell r="F9469" t="str">
            <v>468745</v>
          </cell>
        </row>
        <row r="9470">
          <cell r="C9470" t="str">
            <v>173/K-DL/VIII/94</v>
          </cell>
          <cell r="D9470" t="str">
            <v>THOMAS WONGKAI</v>
          </cell>
          <cell r="E9470" t="str">
            <v>446183</v>
          </cell>
          <cell r="F9470" t="str">
            <v>446183</v>
          </cell>
        </row>
        <row r="9471">
          <cell r="C9471" t="str">
            <v>180/K-DL/VIII/94</v>
          </cell>
          <cell r="D9471" t="str">
            <v>H A N I F</v>
          </cell>
          <cell r="E9471" t="str">
            <v>368091</v>
          </cell>
          <cell r="F9471" t="str">
            <v>368091</v>
          </cell>
        </row>
        <row r="9472">
          <cell r="C9472" t="str">
            <v>8/K-DL/III/98</v>
          </cell>
          <cell r="D9472" t="str">
            <v>AFONSO PINTO MIRANDA</v>
          </cell>
          <cell r="E9472" t="str">
            <v>072239</v>
          </cell>
          <cell r="F9472" t="str">
            <v>072239</v>
          </cell>
        </row>
        <row r="9473">
          <cell r="C9473" t="str">
            <v>191/K-DL/IX/94</v>
          </cell>
          <cell r="D9473" t="str">
            <v>DOMINGUS VIRGILIO B</v>
          </cell>
          <cell r="E9473" t="str">
            <v>468743</v>
          </cell>
          <cell r="F9473" t="str">
            <v>468743</v>
          </cell>
        </row>
        <row r="9474">
          <cell r="C9474" t="str">
            <v>211/K-DL/X/94</v>
          </cell>
          <cell r="D9474" t="str">
            <v>JOSE LINO SOARES</v>
          </cell>
          <cell r="E9474" t="str">
            <v>030329</v>
          </cell>
          <cell r="F9474" t="str">
            <v>030329</v>
          </cell>
        </row>
        <row r="9475">
          <cell r="C9475" t="str">
            <v>223/K-DL/VII/94</v>
          </cell>
          <cell r="D9475" t="str">
            <v>ELDA  S. DACOSTA</v>
          </cell>
          <cell r="E9475" t="str">
            <v>027485</v>
          </cell>
          <cell r="F9475" t="str">
            <v>027485</v>
          </cell>
        </row>
        <row r="9476">
          <cell r="C9476" t="str">
            <v>227/K-DL/XI/94</v>
          </cell>
          <cell r="D9476" t="str">
            <v>RAMINDO MAIYA</v>
          </cell>
          <cell r="E9476" t="str">
            <v>030301</v>
          </cell>
          <cell r="F9476" t="str">
            <v>030301</v>
          </cell>
        </row>
        <row r="9477">
          <cell r="C9477" t="str">
            <v>260/K-DL/XII/94</v>
          </cell>
          <cell r="D9477" t="str">
            <v>GEORGE DALUS G.</v>
          </cell>
          <cell r="E9477" t="str">
            <v>031573</v>
          </cell>
          <cell r="F9477" t="str">
            <v>031573</v>
          </cell>
        </row>
        <row r="9478">
          <cell r="C9478" t="str">
            <v>265/K-DL/XII/94</v>
          </cell>
          <cell r="D9478" t="str">
            <v>ASSUNCAO PINTO B</v>
          </cell>
          <cell r="E9478" t="str">
            <v>032088</v>
          </cell>
          <cell r="F9478" t="str">
            <v>032088</v>
          </cell>
        </row>
        <row r="9479">
          <cell r="C9479" t="str">
            <v>52/K-DL/VI/97</v>
          </cell>
          <cell r="D9479" t="str">
            <v>DUARTE DA CONCEICAO</v>
          </cell>
          <cell r="E9479" t="str">
            <v>064580</v>
          </cell>
          <cell r="F9479" t="str">
            <v>064580</v>
          </cell>
        </row>
        <row r="9480">
          <cell r="C9480" t="str">
            <v>34/K-DL/IV/97</v>
          </cell>
          <cell r="D9480" t="str">
            <v>FRANCISCO A.</v>
          </cell>
          <cell r="E9480" t="str">
            <v>062883</v>
          </cell>
          <cell r="F9480" t="str">
            <v>062883</v>
          </cell>
        </row>
        <row r="9481">
          <cell r="C9481" t="str">
            <v>49/K-DL/V/97</v>
          </cell>
          <cell r="D9481" t="str">
            <v>AUSTROBERTO A.E.DA CRUZ</v>
          </cell>
          <cell r="E9481" t="str">
            <v>063976</v>
          </cell>
          <cell r="F9481" t="str">
            <v>063976</v>
          </cell>
        </row>
        <row r="9482">
          <cell r="C9482" t="str">
            <v>43/K-DL/-IV/97</v>
          </cell>
          <cell r="D9482" t="str">
            <v>FRANSCISCO MENDONCA</v>
          </cell>
          <cell r="E9482" t="str">
            <v>.062253</v>
          </cell>
          <cell r="F9482" t="str">
            <v>.062253</v>
          </cell>
        </row>
        <row r="9483">
          <cell r="C9483" t="str">
            <v>26/K-DL/III/97</v>
          </cell>
          <cell r="D9483" t="str">
            <v>MARCOS DOS SANTOS</v>
          </cell>
          <cell r="E9483" t="str">
            <v>060620</v>
          </cell>
          <cell r="F9483" t="str">
            <v>060620</v>
          </cell>
        </row>
        <row r="9484">
          <cell r="C9484" t="str">
            <v>93/K-DL/X/96</v>
          </cell>
          <cell r="D9484" t="str">
            <v>LUISA H. DACOSTA</v>
          </cell>
          <cell r="E9484" t="str">
            <v>050767</v>
          </cell>
          <cell r="F9484" t="str">
            <v>050767</v>
          </cell>
        </row>
        <row r="9485">
          <cell r="C9485" t="str">
            <v>34/K-DL/IV/96</v>
          </cell>
          <cell r="D9485" t="str">
            <v>LUISA H. DACOSTA</v>
          </cell>
          <cell r="E9485" t="str">
            <v>046450</v>
          </cell>
          <cell r="F9485" t="str">
            <v>046450</v>
          </cell>
        </row>
        <row r="9486">
          <cell r="C9486" t="str">
            <v>14/K-DL/III/96</v>
          </cell>
          <cell r="D9486" t="str">
            <v>HERMENEGILDO DE</v>
          </cell>
          <cell r="E9486" t="str">
            <v>047488</v>
          </cell>
          <cell r="F9486" t="str">
            <v>047488</v>
          </cell>
        </row>
        <row r="9487">
          <cell r="C9487" t="str">
            <v>45/K-DL/V/97</v>
          </cell>
          <cell r="D9487" t="str">
            <v>HERMENEGILDO. DA</v>
          </cell>
          <cell r="E9487" t="str">
            <v>063974</v>
          </cell>
          <cell r="F9487" t="str">
            <v>063974</v>
          </cell>
        </row>
        <row r="9488">
          <cell r="C9488" t="str">
            <v>66/K-DL/VI/97</v>
          </cell>
          <cell r="D9488" t="str">
            <v>DOMINGGOS SOARES</v>
          </cell>
          <cell r="E9488" t="str">
            <v>73911</v>
          </cell>
          <cell r="F9488" t="str">
            <v>73911</v>
          </cell>
        </row>
        <row r="9489">
          <cell r="C9489" t="str">
            <v>103/K-DL/X/96</v>
          </cell>
          <cell r="D9489" t="str">
            <v>DOMINGGUS SOARES</v>
          </cell>
          <cell r="E9489" t="str">
            <v>047672</v>
          </cell>
          <cell r="F9489" t="str">
            <v>047672</v>
          </cell>
        </row>
        <row r="9490">
          <cell r="C9490" t="str">
            <v>310/K-DL/XII/97</v>
          </cell>
          <cell r="D9490" t="str">
            <v>CV. GORONTO JAYA</v>
          </cell>
          <cell r="E9490" t="str">
            <v>793411</v>
          </cell>
          <cell r="F9490" t="str">
            <v>793411</v>
          </cell>
        </row>
        <row r="9491">
          <cell r="C9491" t="str">
            <v>62/K-DL/VI/95</v>
          </cell>
          <cell r="D9491" t="str">
            <v>SERMENEGILDO S.</v>
          </cell>
          <cell r="E9491" t="str">
            <v>033936</v>
          </cell>
          <cell r="F9491" t="str">
            <v>033936</v>
          </cell>
        </row>
        <row r="9492">
          <cell r="C9492" t="str">
            <v>103/K-DL/XI/95</v>
          </cell>
          <cell r="D9492" t="str">
            <v>PETRO DACOSTA. P</v>
          </cell>
          <cell r="E9492" t="str">
            <v>230065</v>
          </cell>
          <cell r="F9492" t="str">
            <v>230065</v>
          </cell>
        </row>
        <row r="9493">
          <cell r="C9493" t="str">
            <v>104/K-DL/XI/95</v>
          </cell>
          <cell r="D9493" t="str">
            <v>CLEMENTINA</v>
          </cell>
          <cell r="E9493" t="str">
            <v>032047</v>
          </cell>
          <cell r="F9493" t="str">
            <v>032047</v>
          </cell>
        </row>
        <row r="9494">
          <cell r="C9494" t="str">
            <v>24/K-DL/IV/95</v>
          </cell>
          <cell r="D9494" t="str">
            <v>MANUEL FATINA A.</v>
          </cell>
          <cell r="E9494" t="str">
            <v>034783</v>
          </cell>
          <cell r="F9494" t="str">
            <v>034783</v>
          </cell>
        </row>
        <row r="9495">
          <cell r="C9495" t="str">
            <v>105/K-DL/XI/95</v>
          </cell>
          <cell r="D9495" t="str">
            <v>SYAMSUDDIN DAUD</v>
          </cell>
          <cell r="E9495" t="str">
            <v>043777</v>
          </cell>
          <cell r="F9495" t="str">
            <v>043777</v>
          </cell>
        </row>
        <row r="9496">
          <cell r="C9496" t="str">
            <v>70/K-DL/VII/95</v>
          </cell>
          <cell r="D9496" t="str">
            <v>VISINTE SARMENTE</v>
          </cell>
          <cell r="E9496" t="str">
            <v>032980</v>
          </cell>
          <cell r="F9496" t="str">
            <v>032980</v>
          </cell>
        </row>
        <row r="9497">
          <cell r="C9497" t="str">
            <v>42/K-DL/V/95</v>
          </cell>
          <cell r="D9497" t="str">
            <v>NY. ISADORA M.</v>
          </cell>
          <cell r="E9497" t="str">
            <v>032157</v>
          </cell>
          <cell r="F9497" t="str">
            <v>032157</v>
          </cell>
        </row>
        <row r="9498">
          <cell r="C9498" t="str">
            <v>86/K-DL/IX/95</v>
          </cell>
          <cell r="D9498" t="str">
            <v>N A R I</v>
          </cell>
          <cell r="E9498" t="str">
            <v>035441</v>
          </cell>
          <cell r="F9498" t="str">
            <v>035441</v>
          </cell>
        </row>
        <row r="9499">
          <cell r="C9499" t="str">
            <v>99/K-DL/XI/95</v>
          </cell>
          <cell r="D9499" t="str">
            <v>VICTOR DA SILVA</v>
          </cell>
          <cell r="E9499" t="str">
            <v>043850</v>
          </cell>
          <cell r="F9499" t="str">
            <v>043850</v>
          </cell>
        </row>
        <row r="9500">
          <cell r="C9500" t="str">
            <v>80/K-DL/VIII/95</v>
          </cell>
          <cell r="D9500" t="str">
            <v>YOSEF Y. RICARDO</v>
          </cell>
          <cell r="E9500" t="str">
            <v>013058</v>
          </cell>
          <cell r="F9500" t="str">
            <v>013058</v>
          </cell>
        </row>
        <row r="9501">
          <cell r="C9501" t="str">
            <v>87/K-DL/IX/95</v>
          </cell>
          <cell r="D9501" t="str">
            <v>JOAGUINA SARMENTO</v>
          </cell>
          <cell r="E9501" t="str">
            <v>031199</v>
          </cell>
          <cell r="F9501" t="str">
            <v>031199</v>
          </cell>
        </row>
        <row r="9502">
          <cell r="C9502" t="str">
            <v>100/K-DL/XI/95</v>
          </cell>
          <cell r="D9502" t="str">
            <v>MARTINA IMACULADA</v>
          </cell>
          <cell r="E9502" t="str">
            <v>040379</v>
          </cell>
          <cell r="F9502" t="str">
            <v>040379</v>
          </cell>
        </row>
        <row r="9503">
          <cell r="C9503" t="str">
            <v>109/K-DL/XII/95</v>
          </cell>
          <cell r="D9503" t="str">
            <v>DOMINGUS DA CONHA</v>
          </cell>
          <cell r="E9503" t="str">
            <v>043912</v>
          </cell>
          <cell r="F9503" t="str">
            <v>043912</v>
          </cell>
        </row>
        <row r="9504">
          <cell r="C9504" t="str">
            <v>72/K-DL/VIII/95</v>
          </cell>
          <cell r="D9504" t="str">
            <v>PLAUSENSIUS E. KADEO</v>
          </cell>
          <cell r="E9504" t="str">
            <v>030480</v>
          </cell>
          <cell r="F9504" t="str">
            <v>030480</v>
          </cell>
        </row>
        <row r="9505">
          <cell r="C9505" t="str">
            <v>93/K-DL/X/95</v>
          </cell>
          <cell r="D9505" t="str">
            <v>HELDER MATIAS</v>
          </cell>
          <cell r="E9505" t="str">
            <v>030372</v>
          </cell>
          <cell r="F9505" t="str">
            <v>030372</v>
          </cell>
        </row>
        <row r="9506">
          <cell r="C9506" t="str">
            <v>7/K-DL/II/96</v>
          </cell>
          <cell r="D9506" t="str">
            <v>SYAMSUDDIN AT.</v>
          </cell>
          <cell r="E9506" t="str">
            <v>041801</v>
          </cell>
          <cell r="F9506" t="str">
            <v>041801</v>
          </cell>
        </row>
        <row r="9507">
          <cell r="C9507" t="str">
            <v>225/K-DL/XI/97</v>
          </cell>
          <cell r="D9507" t="str">
            <v>SYAMSUDDIN. AT</v>
          </cell>
          <cell r="E9507" t="str">
            <v>073108</v>
          </cell>
          <cell r="F9507" t="str">
            <v>073108</v>
          </cell>
        </row>
        <row r="9508">
          <cell r="C9508" t="str">
            <v>61/K-DL/VII/96</v>
          </cell>
          <cell r="D9508" t="str">
            <v>SYAMSUDDIN. AT</v>
          </cell>
          <cell r="E9508" t="str">
            <v>046687</v>
          </cell>
          <cell r="F9508" t="str">
            <v>046687</v>
          </cell>
        </row>
        <row r="9509">
          <cell r="C9509" t="str">
            <v>13/K-DL/III/96</v>
          </cell>
          <cell r="D9509" t="str">
            <v>SYAMSUDDIN. AT</v>
          </cell>
          <cell r="E9509" t="str">
            <v>049297</v>
          </cell>
          <cell r="F9509" t="str">
            <v>049297</v>
          </cell>
        </row>
        <row r="9510">
          <cell r="C9510" t="str">
            <v>101/K-DL/X/96</v>
          </cell>
          <cell r="D9510" t="str">
            <v>NAPOLELAO</v>
          </cell>
          <cell r="E9510" t="str">
            <v>212557</v>
          </cell>
          <cell r="F9510" t="str">
            <v>212557</v>
          </cell>
        </row>
        <row r="9511">
          <cell r="C9511" t="str">
            <v>109/K-DL/XI/96</v>
          </cell>
          <cell r="D9511" t="str">
            <v>H. TAJUDDIN ABU</v>
          </cell>
          <cell r="E9511" t="str">
            <v>018125</v>
          </cell>
          <cell r="F9511" t="str">
            <v>018125</v>
          </cell>
        </row>
        <row r="9512">
          <cell r="C9512" t="str">
            <v>31/K-DL/V/95</v>
          </cell>
          <cell r="D9512" t="str">
            <v>LEOPALDO PINTO</v>
          </cell>
          <cell r="E9512" t="str">
            <v>032165</v>
          </cell>
          <cell r="F9512" t="str">
            <v>032165</v>
          </cell>
        </row>
        <row r="9513">
          <cell r="C9513" t="str">
            <v>54/K-DL/VI/95</v>
          </cell>
          <cell r="D9513" t="str">
            <v>H. MAKNUN MULLER</v>
          </cell>
          <cell r="E9513" t="str">
            <v>034009</v>
          </cell>
          <cell r="F9513" t="str">
            <v>034009</v>
          </cell>
        </row>
        <row r="9514">
          <cell r="C9514" t="str">
            <v>20/K-DL/IV/98</v>
          </cell>
          <cell r="D9514" t="str">
            <v>SELSO SOARES</v>
          </cell>
          <cell r="E9514" t="str">
            <v>074247</v>
          </cell>
          <cell r="F9514" t="str">
            <v>074247</v>
          </cell>
        </row>
        <row r="9515">
          <cell r="C9515" t="str">
            <v>355/K-DL/XII/97</v>
          </cell>
          <cell r="D9515" t="str">
            <v>SELSO SOARES</v>
          </cell>
          <cell r="E9515" t="str">
            <v>704265</v>
          </cell>
          <cell r="F9515" t="str">
            <v>704265</v>
          </cell>
        </row>
        <row r="9516">
          <cell r="C9516" t="str">
            <v>92/K-DL/IX/95</v>
          </cell>
          <cell r="D9516" t="str">
            <v>SELSO SOARES</v>
          </cell>
          <cell r="E9516" t="str">
            <v>040424</v>
          </cell>
          <cell r="F9516" t="str">
            <v>040424</v>
          </cell>
        </row>
        <row r="9517">
          <cell r="C9517" t="str">
            <v>17/K-DL/IV/95</v>
          </cell>
          <cell r="D9517" t="str">
            <v>BUNGARAN SILALAHI</v>
          </cell>
          <cell r="E9517" t="str">
            <v>030948</v>
          </cell>
          <cell r="F9517" t="str">
            <v>030948</v>
          </cell>
        </row>
        <row r="9518">
          <cell r="C9518" t="str">
            <v>19/K-DL/IV/95</v>
          </cell>
          <cell r="D9518" t="str">
            <v>LAURENSO IC. C</v>
          </cell>
          <cell r="E9518" t="str">
            <v>032869</v>
          </cell>
          <cell r="F9518" t="str">
            <v>032869</v>
          </cell>
        </row>
        <row r="9519">
          <cell r="C9519" t="str">
            <v>92/K-DL/VII/97</v>
          </cell>
          <cell r="D9519" t="str">
            <v>HENDRIKUS NENOBAIS</v>
          </cell>
          <cell r="E9519" t="str">
            <v>067870</v>
          </cell>
          <cell r="F9519" t="str">
            <v>067870</v>
          </cell>
        </row>
        <row r="9520">
          <cell r="C9520" t="str">
            <v>86/K-DL/IX/96</v>
          </cell>
          <cell r="D9520" t="str">
            <v>HENDRIKUS NENOBAIS</v>
          </cell>
          <cell r="E9520" t="str">
            <v>001664</v>
          </cell>
          <cell r="F9520" t="str">
            <v>001664</v>
          </cell>
        </row>
        <row r="9521">
          <cell r="C9521" t="str">
            <v>20/K-DL/IV/95</v>
          </cell>
          <cell r="D9521" t="str">
            <v>HENDRIKUS NENOBAIS</v>
          </cell>
          <cell r="E9521" t="str">
            <v>034222</v>
          </cell>
          <cell r="F9521" t="str">
            <v>034222</v>
          </cell>
        </row>
        <row r="9522">
          <cell r="C9522" t="str">
            <v>30/K-DL/V/95</v>
          </cell>
          <cell r="D9522" t="str">
            <v>YULIO MARTINS</v>
          </cell>
          <cell r="E9522" t="str">
            <v>034811</v>
          </cell>
          <cell r="F9522" t="str">
            <v>034811</v>
          </cell>
        </row>
        <row r="9523">
          <cell r="C9523" t="str">
            <v>34/K-DL/V/95</v>
          </cell>
          <cell r="D9523" t="str">
            <v>PT. SURIKMAS LOROSAE</v>
          </cell>
          <cell r="E9523" t="str">
            <v>029009</v>
          </cell>
          <cell r="F9523" t="str">
            <v>029009</v>
          </cell>
        </row>
        <row r="9524">
          <cell r="C9524" t="str">
            <v>35/K-DL/V/95</v>
          </cell>
          <cell r="D9524" t="str">
            <v>FRANCISCO S. RIBEIRO</v>
          </cell>
          <cell r="E9524" t="str">
            <v>032094</v>
          </cell>
          <cell r="F9524" t="str">
            <v>032094</v>
          </cell>
        </row>
        <row r="9525">
          <cell r="C9525" t="str">
            <v>36/K-DL/V/95</v>
          </cell>
          <cell r="D9525" t="str">
            <v>C. UMIYATI</v>
          </cell>
          <cell r="E9525" t="str">
            <v>033977</v>
          </cell>
          <cell r="F9525" t="str">
            <v>033977</v>
          </cell>
        </row>
        <row r="9526">
          <cell r="C9526" t="str">
            <v>1/K-TAR/II/98</v>
          </cell>
          <cell r="D9526" t="str">
            <v>JOSE DA COSTA</v>
          </cell>
          <cell r="E9526" t="str">
            <v>046380</v>
          </cell>
          <cell r="F9526" t="str">
            <v>046380</v>
          </cell>
        </row>
        <row r="9527">
          <cell r="C9527" t="str">
            <v>39/K-DL/V/95</v>
          </cell>
          <cell r="D9527" t="str">
            <v>JOSE DA COSTA</v>
          </cell>
          <cell r="E9527" t="str">
            <v>030966</v>
          </cell>
          <cell r="F9527" t="str">
            <v>030966</v>
          </cell>
        </row>
        <row r="9528">
          <cell r="C9528" t="str">
            <v>49/K-DL/VI/95</v>
          </cell>
          <cell r="D9528" t="str">
            <v>VISENTE XIMENES</v>
          </cell>
          <cell r="E9528" t="str">
            <v>033957</v>
          </cell>
          <cell r="F9528" t="str">
            <v>033957</v>
          </cell>
        </row>
        <row r="9529">
          <cell r="C9529" t="str">
            <v>50/K-DL/VI/95</v>
          </cell>
          <cell r="D9529" t="str">
            <v>JAIME DE CARVALO</v>
          </cell>
          <cell r="E9529" t="str">
            <v>029237</v>
          </cell>
          <cell r="F9529" t="str">
            <v>029237</v>
          </cell>
        </row>
        <row r="9530">
          <cell r="C9530" t="str">
            <v>52/K-DL/VI/95</v>
          </cell>
          <cell r="D9530" t="str">
            <v>MARSELINA SOARES</v>
          </cell>
          <cell r="E9530" t="str">
            <v>031781</v>
          </cell>
          <cell r="F9530" t="str">
            <v>031781</v>
          </cell>
        </row>
        <row r="9531">
          <cell r="C9531" t="str">
            <v>57/K-DL/VI/95</v>
          </cell>
          <cell r="D9531" t="str">
            <v>MATEUS A</v>
          </cell>
          <cell r="E9531" t="str">
            <v>033980</v>
          </cell>
          <cell r="F9531" t="str">
            <v>033980</v>
          </cell>
        </row>
        <row r="9532">
          <cell r="C9532" t="str">
            <v>58/K-DL/VI/95</v>
          </cell>
          <cell r="D9532" t="str">
            <v>NATALINO D.</v>
          </cell>
          <cell r="E9532" t="str">
            <v>032090</v>
          </cell>
          <cell r="F9532" t="str">
            <v>032090</v>
          </cell>
        </row>
        <row r="9533">
          <cell r="C9533" t="str">
            <v>63/K-DL/VII/95</v>
          </cell>
          <cell r="D9533" t="str">
            <v>R. MAGDALENA RIHI</v>
          </cell>
          <cell r="E9533" t="str">
            <v>034004</v>
          </cell>
          <cell r="F9533" t="str">
            <v>034004</v>
          </cell>
        </row>
        <row r="9534">
          <cell r="C9534" t="str">
            <v>66/K-DL/VII/95</v>
          </cell>
          <cell r="D9534" t="str">
            <v>TOBIAS</v>
          </cell>
          <cell r="E9534" t="str">
            <v>032908</v>
          </cell>
          <cell r="F9534" t="str">
            <v>032908</v>
          </cell>
        </row>
        <row r="9535">
          <cell r="C9535" t="str">
            <v>71/K-DL/VII/95</v>
          </cell>
          <cell r="D9535" t="str">
            <v>JOAO DA COSTA BELO</v>
          </cell>
          <cell r="E9535" t="str">
            <v>040350</v>
          </cell>
          <cell r="F9535" t="str">
            <v>040350</v>
          </cell>
        </row>
        <row r="9536">
          <cell r="C9536" t="str">
            <v>96/K-DL/XI/95</v>
          </cell>
          <cell r="D9536" t="str">
            <v>H.M. SYUKUR</v>
          </cell>
          <cell r="E9536" t="str">
            <v>040434</v>
          </cell>
          <cell r="F9536" t="str">
            <v>040434</v>
          </cell>
        </row>
        <row r="9537">
          <cell r="C9537" t="str">
            <v>101/K-DL/XI/95</v>
          </cell>
          <cell r="D9537" t="str">
            <v>RAGUEL MARIA. R</v>
          </cell>
          <cell r="E9537" t="str">
            <v>043908</v>
          </cell>
          <cell r="F9537" t="str">
            <v>043908</v>
          </cell>
        </row>
        <row r="9538">
          <cell r="C9538" t="str">
            <v>17/K-DL/IV/98</v>
          </cell>
          <cell r="D9538" t="str">
            <v>ALPINSER SIANIPAR</v>
          </cell>
          <cell r="E9538" t="str">
            <v>074249</v>
          </cell>
          <cell r="F9538" t="str">
            <v>074249</v>
          </cell>
        </row>
        <row r="9539">
          <cell r="C9539" t="str">
            <v>107/K-DL/XII/95</v>
          </cell>
          <cell r="D9539" t="str">
            <v>ALPINSER SIANIPAR</v>
          </cell>
          <cell r="E9539" t="str">
            <v>041483</v>
          </cell>
          <cell r="F9539" t="str">
            <v>041483</v>
          </cell>
        </row>
        <row r="9540">
          <cell r="C9540" t="str">
            <v>108/K-DL/XII/95</v>
          </cell>
          <cell r="D9540" t="str">
            <v>DR. AVELINO GOTERES</v>
          </cell>
          <cell r="E9540" t="str">
            <v>043849</v>
          </cell>
          <cell r="F9540" t="str">
            <v>043849</v>
          </cell>
        </row>
        <row r="9541">
          <cell r="C9541" t="str">
            <v>46/K-DL/VI/96</v>
          </cell>
          <cell r="D9541" t="str">
            <v>ANSYAR PASAU</v>
          </cell>
          <cell r="E9541" t="str">
            <v>049242</v>
          </cell>
          <cell r="F9541" t="str">
            <v>049242</v>
          </cell>
        </row>
        <row r="9542">
          <cell r="C9542" t="str">
            <v>49/K-DL/VI/96</v>
          </cell>
          <cell r="D9542" t="str">
            <v>SEBASTIO DE ALDA</v>
          </cell>
          <cell r="E9542" t="str">
            <v>049243</v>
          </cell>
          <cell r="F9542" t="str">
            <v>049243</v>
          </cell>
        </row>
        <row r="9543">
          <cell r="C9543" t="str">
            <v>131/K-DL/XII/96</v>
          </cell>
          <cell r="D9543" t="str">
            <v>VIVALDOS SANTOS</v>
          </cell>
          <cell r="E9543" t="str">
            <v>058214</v>
          </cell>
          <cell r="F9543" t="str">
            <v>058214</v>
          </cell>
        </row>
        <row r="9544">
          <cell r="C9544" t="str">
            <v>96/K-DL/X/96</v>
          </cell>
          <cell r="D9544" t="str">
            <v>YEHESKIEL PO. FI</v>
          </cell>
          <cell r="E9544" t="str">
            <v>039480</v>
          </cell>
          <cell r="F9544" t="str">
            <v>039480</v>
          </cell>
        </row>
        <row r="9545">
          <cell r="C9545" t="str">
            <v>213/K-DL/X/97</v>
          </cell>
          <cell r="D9545" t="str">
            <v>MARIA GUTERES AMARAL</v>
          </cell>
          <cell r="E9545" t="str">
            <v>786872</v>
          </cell>
          <cell r="F9545" t="str">
            <v>786872</v>
          </cell>
        </row>
        <row r="9546">
          <cell r="C9546" t="str">
            <v>132/K-DL/XII/96</v>
          </cell>
          <cell r="D9546" t="str">
            <v>MIGUEL SOARES BABO</v>
          </cell>
          <cell r="E9546" t="str">
            <v>057346</v>
          </cell>
          <cell r="F9546" t="str">
            <v>057346</v>
          </cell>
        </row>
        <row r="9547">
          <cell r="C9547" t="str">
            <v>75/K-DL/VI/97</v>
          </cell>
          <cell r="D9547" t="str">
            <v>MUQUEL SOARES BABO</v>
          </cell>
          <cell r="E9547" t="str">
            <v>066032</v>
          </cell>
          <cell r="F9547" t="str">
            <v>066032</v>
          </cell>
        </row>
        <row r="9548">
          <cell r="C9548" t="str">
            <v>75/K-DL/VIII/96</v>
          </cell>
          <cell r="D9548" t="str">
            <v>CV. CENDERAWASIH TIMUR</v>
          </cell>
          <cell r="E9548" t="str">
            <v>050564</v>
          </cell>
          <cell r="F9548" t="str">
            <v>050564</v>
          </cell>
        </row>
        <row r="9549">
          <cell r="C9549" t="str">
            <v>19/K-DL/III/97</v>
          </cell>
          <cell r="D9549" t="str">
            <v>CV. INTI TIMUR</v>
          </cell>
          <cell r="E9549" t="str">
            <v>246881</v>
          </cell>
          <cell r="F9549" t="str">
            <v>246881</v>
          </cell>
        </row>
        <row r="9550">
          <cell r="C9550" t="str">
            <v>36/K-DL/IV/97</v>
          </cell>
          <cell r="D9550" t="str">
            <v>DUARE DA CONCEI CAO</v>
          </cell>
          <cell r="E9550" t="str">
            <v>061424</v>
          </cell>
          <cell r="F9550" t="str">
            <v>061424</v>
          </cell>
        </row>
        <row r="9551">
          <cell r="C9551" t="str">
            <v>229/K-DL/XI/97</v>
          </cell>
          <cell r="D9551" t="str">
            <v>TOME ALVES</v>
          </cell>
          <cell r="E9551" t="str">
            <v>072872</v>
          </cell>
          <cell r="F9551" t="str">
            <v>072872</v>
          </cell>
        </row>
        <row r="9552">
          <cell r="C9552" t="str">
            <v>83/K-DL/IX/96</v>
          </cell>
          <cell r="D9552" t="str">
            <v>FILOMENA SAMPAIO</v>
          </cell>
          <cell r="E9552" t="str">
            <v>048789</v>
          </cell>
          <cell r="F9552" t="str">
            <v>048789</v>
          </cell>
        </row>
        <row r="9553">
          <cell r="C9553" t="str">
            <v>115/K-DL/XI/96</v>
          </cell>
          <cell r="D9553" t="str">
            <v>ALEXIO ALVES</v>
          </cell>
          <cell r="E9553" t="str">
            <v>050732</v>
          </cell>
          <cell r="F9553" t="str">
            <v>050732</v>
          </cell>
        </row>
        <row r="9554">
          <cell r="C9554" t="str">
            <v>282/K-DL/XI/97</v>
          </cell>
          <cell r="D9554" t="str">
            <v>ORLANDO DA SILVA</v>
          </cell>
          <cell r="E9554" t="str">
            <v>793605</v>
          </cell>
          <cell r="F9554" t="str">
            <v>793605</v>
          </cell>
        </row>
        <row r="9555">
          <cell r="C9555" t="str">
            <v>32/K-DL/IV/96</v>
          </cell>
          <cell r="D9555" t="str">
            <v>ORLANDO DA SILVA</v>
          </cell>
          <cell r="E9555" t="str">
            <v>048939</v>
          </cell>
          <cell r="F9555" t="str">
            <v>048939</v>
          </cell>
        </row>
        <row r="9556">
          <cell r="C9556" t="str">
            <v>97/K-DL/VIII/97</v>
          </cell>
          <cell r="D9556" t="str">
            <v>BAHARUDDIN BA SHIP</v>
          </cell>
          <cell r="E9556" t="str">
            <v>067893</v>
          </cell>
          <cell r="F9556" t="str">
            <v>067893</v>
          </cell>
        </row>
        <row r="9557">
          <cell r="C9557" t="str">
            <v>50/K-DL/VI/96</v>
          </cell>
          <cell r="D9557" t="str">
            <v>BAHARUDDIN BA SHIP</v>
          </cell>
          <cell r="E9557" t="str">
            <v>049156</v>
          </cell>
          <cell r="F9557" t="str">
            <v>049156</v>
          </cell>
        </row>
        <row r="9558">
          <cell r="C9558" t="str">
            <v>74/K-DL/VI/97</v>
          </cell>
          <cell r="D9558" t="str">
            <v>BAHARUDIN BA SHIP</v>
          </cell>
          <cell r="E9558" t="str">
            <v>756041</v>
          </cell>
          <cell r="F9558" t="str">
            <v>756041</v>
          </cell>
        </row>
        <row r="9559">
          <cell r="C9559" t="str">
            <v>11/K-TAR/VIII/96</v>
          </cell>
          <cell r="D9559" t="str">
            <v>JORGE MAU SOKO</v>
          </cell>
          <cell r="E9559" t="str">
            <v>017333</v>
          </cell>
          <cell r="F9559" t="str">
            <v>017333</v>
          </cell>
        </row>
        <row r="9560">
          <cell r="C9560" t="str">
            <v>98/K-DL/XI/95</v>
          </cell>
          <cell r="D9560" t="str">
            <v>JORGE MAUSAKO</v>
          </cell>
          <cell r="E9560" t="str">
            <v>043911</v>
          </cell>
          <cell r="F9560" t="str">
            <v>043911</v>
          </cell>
        </row>
        <row r="9561">
          <cell r="C9561" t="str">
            <v>267/K-DL/XI/97</v>
          </cell>
          <cell r="D9561" t="str">
            <v>HENDRIKUS HENOBAIS</v>
          </cell>
          <cell r="E9561" t="str">
            <v>.003251</v>
          </cell>
          <cell r="F9561" t="str">
            <v>.003251</v>
          </cell>
        </row>
        <row r="9562">
          <cell r="C9562" t="str">
            <v>129/K-DL/XII/96</v>
          </cell>
          <cell r="D9562" t="str">
            <v>CV. SCORPIO</v>
          </cell>
          <cell r="E9562" t="str">
            <v>057285</v>
          </cell>
          <cell r="F9562" t="str">
            <v>057285</v>
          </cell>
        </row>
        <row r="9563">
          <cell r="C9563" t="str">
            <v>206/K-DL/X/94</v>
          </cell>
          <cell r="D9563" t="str">
            <v>ABITO RAMOS</v>
          </cell>
          <cell r="E9563" t="str">
            <v>030308</v>
          </cell>
          <cell r="F9563" t="str">
            <v>030308</v>
          </cell>
        </row>
        <row r="9564">
          <cell r="C9564" t="str">
            <v>78/K-DL/IX/96</v>
          </cell>
          <cell r="D9564" t="str">
            <v>FELIX DA CRUZ</v>
          </cell>
          <cell r="E9564" t="str">
            <v>052005</v>
          </cell>
          <cell r="F9564" t="str">
            <v>052005</v>
          </cell>
        </row>
        <row r="9565">
          <cell r="C9565" t="str">
            <v>01/K-DL/I/96</v>
          </cell>
          <cell r="D9565" t="str">
            <v>MANUEL MAGNA</v>
          </cell>
          <cell r="E9565" t="str">
            <v>044505</v>
          </cell>
          <cell r="F9565" t="str">
            <v>044505</v>
          </cell>
        </row>
        <row r="9566">
          <cell r="C9566" t="str">
            <v>38/K-DL/V/96</v>
          </cell>
          <cell r="D9566" t="str">
            <v>BERNARDO GUTERES</v>
          </cell>
          <cell r="E9566" t="str">
            <v>033997</v>
          </cell>
          <cell r="F9566" t="str">
            <v>033997</v>
          </cell>
        </row>
        <row r="9567">
          <cell r="C9567" t="str">
            <v>87/K-DL/IX/96</v>
          </cell>
          <cell r="D9567" t="str">
            <v>JOSE BONAFACIAO</v>
          </cell>
          <cell r="E9567" t="str">
            <v>053025</v>
          </cell>
          <cell r="F9567" t="str">
            <v>053025</v>
          </cell>
        </row>
        <row r="9568">
          <cell r="C9568" t="str">
            <v>129/K-DL/IX/97</v>
          </cell>
          <cell r="D9568" t="str">
            <v>JOAO DOS SANTOS</v>
          </cell>
          <cell r="E9568" t="str">
            <v>069503</v>
          </cell>
          <cell r="F9568" t="str">
            <v>069503</v>
          </cell>
        </row>
        <row r="9569">
          <cell r="C9569" t="str">
            <v>119/K-DL/XI/96</v>
          </cell>
          <cell r="D9569" t="str">
            <v>JOAO DOS SANTOS</v>
          </cell>
          <cell r="E9569" t="str">
            <v>046369</v>
          </cell>
          <cell r="F9569" t="str">
            <v>046369</v>
          </cell>
        </row>
        <row r="9570">
          <cell r="C9570" t="str">
            <v>18/K-DL/III/96</v>
          </cell>
          <cell r="D9570" t="str">
            <v>YUSUF MARTINS</v>
          </cell>
          <cell r="E9570" t="str">
            <v>045468</v>
          </cell>
          <cell r="F9570" t="str">
            <v>045468</v>
          </cell>
        </row>
        <row r="9571">
          <cell r="C9571" t="str">
            <v>57/K-DL/VII/96</v>
          </cell>
          <cell r="D9571" t="str">
            <v>YOSEP LABA</v>
          </cell>
          <cell r="E9571" t="str">
            <v>050759</v>
          </cell>
          <cell r="F9571" t="str">
            <v>050759</v>
          </cell>
        </row>
        <row r="9572">
          <cell r="C9572" t="str">
            <v>84/K-DL/IX/96</v>
          </cell>
          <cell r="D9572" t="str">
            <v>CV. MITRA NUSANTARA</v>
          </cell>
          <cell r="E9572" t="str">
            <v>053068</v>
          </cell>
          <cell r="F9572" t="str">
            <v>053068</v>
          </cell>
        </row>
        <row r="9573">
          <cell r="C9573" t="str">
            <v>85/K-DL/IX/96</v>
          </cell>
          <cell r="D9573" t="str">
            <v>CV. MITRA NUSANTARA</v>
          </cell>
          <cell r="E9573" t="str">
            <v>052946</v>
          </cell>
          <cell r="F9573" t="str">
            <v>052946</v>
          </cell>
        </row>
        <row r="9574">
          <cell r="C9574" t="str">
            <v>58/K-DL/VII/96</v>
          </cell>
          <cell r="D9574" t="str">
            <v>MANUEL ALVES</v>
          </cell>
          <cell r="E9574" t="str">
            <v>049287</v>
          </cell>
          <cell r="F9574" t="str">
            <v>049287</v>
          </cell>
        </row>
        <row r="9575">
          <cell r="C9575" t="str">
            <v>124/K-DL/XII/96</v>
          </cell>
          <cell r="D9575" t="str">
            <v>CV.TIMUR ALAM RAYA</v>
          </cell>
          <cell r="E9575" t="str">
            <v>057345</v>
          </cell>
          <cell r="F9575" t="str">
            <v>057345</v>
          </cell>
        </row>
        <row r="9576">
          <cell r="C9576" t="str">
            <v>126/K-DL/XII/96</v>
          </cell>
          <cell r="D9576" t="str">
            <v>CV. BUMI CENDANA G.</v>
          </cell>
          <cell r="E9576" t="str">
            <v>057327</v>
          </cell>
          <cell r="F9576" t="str">
            <v>057327</v>
          </cell>
        </row>
        <row r="9577">
          <cell r="C9577" t="str">
            <v>41/K-DL/V/96</v>
          </cell>
          <cell r="D9577" t="str">
            <v>FRANCISCO MARIA</v>
          </cell>
          <cell r="E9577" t="str">
            <v>049927</v>
          </cell>
          <cell r="F9577" t="str">
            <v>049927</v>
          </cell>
        </row>
        <row r="9578">
          <cell r="C9578" t="str">
            <v>68/K-DL/VIII/96</v>
          </cell>
          <cell r="D9578" t="str">
            <v>MANUEL DOS MARTIRES</v>
          </cell>
          <cell r="E9578" t="str">
            <v>018537</v>
          </cell>
          <cell r="F9578" t="str">
            <v>018537</v>
          </cell>
        </row>
        <row r="9579">
          <cell r="C9579" t="str">
            <v>70/K-DL/VIII/96</v>
          </cell>
          <cell r="D9579" t="str">
            <v>MARIA DJ SARMENTO</v>
          </cell>
          <cell r="E9579" t="str">
            <v>048784</v>
          </cell>
          <cell r="F9579" t="str">
            <v>048784</v>
          </cell>
        </row>
        <row r="9580">
          <cell r="C9580" t="str">
            <v>104/K-DL/XI/96</v>
          </cell>
          <cell r="D9580" t="str">
            <v>VERONIKA DOS SANTOS</v>
          </cell>
          <cell r="E9580" t="str">
            <v>050743</v>
          </cell>
          <cell r="F9580" t="str">
            <v>050743</v>
          </cell>
        </row>
        <row r="9581">
          <cell r="C9581" t="str">
            <v>113/K-DL/XI/96</v>
          </cell>
          <cell r="D9581" t="str">
            <v>CV. DUA SEJAHTERA</v>
          </cell>
          <cell r="E9581" t="str">
            <v>055434</v>
          </cell>
          <cell r="F9581" t="str">
            <v>055434</v>
          </cell>
        </row>
        <row r="9582">
          <cell r="C9582" t="str">
            <v>25/K-DL/IV/96</v>
          </cell>
          <cell r="D9582" t="str">
            <v>JOSE FREITAS</v>
          </cell>
          <cell r="E9582" t="str">
            <v>025638</v>
          </cell>
          <cell r="F9582" t="str">
            <v>025638</v>
          </cell>
        </row>
        <row r="9583">
          <cell r="C9583" t="str">
            <v>133/K-DL/VII/94</v>
          </cell>
          <cell r="D9583" t="str">
            <v>JOSE FREITAS</v>
          </cell>
          <cell r="E9583" t="str">
            <v>457765</v>
          </cell>
          <cell r="F9583" t="str">
            <v>457765</v>
          </cell>
        </row>
        <row r="9584">
          <cell r="C9584" t="str">
            <v>56/K-DL/VII/96</v>
          </cell>
          <cell r="D9584" t="str">
            <v>DAVID OKA</v>
          </cell>
          <cell r="E9584" t="str">
            <v>050763</v>
          </cell>
          <cell r="F9584" t="str">
            <v>050763</v>
          </cell>
        </row>
        <row r="9585">
          <cell r="C9585" t="str">
            <v>03/K-DL/I/96</v>
          </cell>
          <cell r="D9585" t="str">
            <v>BENYAMIN. F.BENGNGU</v>
          </cell>
          <cell r="E9585" t="str">
            <v>043855</v>
          </cell>
          <cell r="F9585" t="str">
            <v>043855</v>
          </cell>
        </row>
        <row r="9586">
          <cell r="C9586" t="str">
            <v>2/K-DL/I/96</v>
          </cell>
          <cell r="D9586" t="str">
            <v>RITA H. SORES ALFES</v>
          </cell>
          <cell r="E9586" t="str">
            <v>033995</v>
          </cell>
          <cell r="F9586" t="str">
            <v>033995</v>
          </cell>
        </row>
        <row r="9587">
          <cell r="C9587" t="str">
            <v>8/K-DL/II/96</v>
          </cell>
          <cell r="D9587" t="str">
            <v>KOPRASI PATRI PASSA</v>
          </cell>
          <cell r="E9587" t="str">
            <v>044699</v>
          </cell>
          <cell r="F9587" t="str">
            <v>044699</v>
          </cell>
        </row>
        <row r="9588">
          <cell r="C9588" t="str">
            <v>12/K-DL/III/96</v>
          </cell>
          <cell r="D9588" t="str">
            <v>JORGE AMARAL</v>
          </cell>
          <cell r="E9588" t="str">
            <v>044697</v>
          </cell>
          <cell r="F9588" t="str">
            <v>044697</v>
          </cell>
        </row>
        <row r="9589">
          <cell r="C9589" t="str">
            <v>16/K-DL/III/96</v>
          </cell>
          <cell r="D9589" t="str">
            <v>AFONSO MAIA</v>
          </cell>
          <cell r="E9589" t="str">
            <v>046376</v>
          </cell>
          <cell r="F9589" t="str">
            <v>046376</v>
          </cell>
        </row>
        <row r="9590">
          <cell r="C9590" t="str">
            <v>36/K-DL/V/96</v>
          </cell>
          <cell r="D9590" t="str">
            <v>YONIAS DUKA</v>
          </cell>
          <cell r="E9590" t="str">
            <v>000488</v>
          </cell>
          <cell r="F9590" t="str">
            <v>000488</v>
          </cell>
        </row>
        <row r="9591">
          <cell r="C9591" t="str">
            <v>39/K-DL/V/96</v>
          </cell>
          <cell r="D9591" t="str">
            <v>TEOTONIO DOS SANTOS</v>
          </cell>
          <cell r="E9591" t="str">
            <v>047546</v>
          </cell>
          <cell r="F9591" t="str">
            <v>047546</v>
          </cell>
        </row>
        <row r="9592">
          <cell r="C9592" t="str">
            <v>43/K-DL/V/96</v>
          </cell>
          <cell r="D9592" t="str">
            <v>LEONARDO DA CRUS</v>
          </cell>
          <cell r="E9592" t="str">
            <v>047529</v>
          </cell>
          <cell r="F9592" t="str">
            <v>047529</v>
          </cell>
        </row>
        <row r="9593">
          <cell r="C9593" t="str">
            <v>5/K-DL/II/98</v>
          </cell>
          <cell r="D9593" t="str">
            <v>LEONARDO DA CRUZ</v>
          </cell>
          <cell r="E9593" t="str">
            <v>220188</v>
          </cell>
          <cell r="F9593" t="str">
            <v>220188</v>
          </cell>
        </row>
        <row r="9594">
          <cell r="C9594" t="str">
            <v>45/K-DL/VI/96</v>
          </cell>
          <cell r="D9594" t="str">
            <v>KONDRADUS KEHI</v>
          </cell>
          <cell r="E9594" t="str">
            <v>049213</v>
          </cell>
          <cell r="F9594" t="str">
            <v>049213</v>
          </cell>
        </row>
        <row r="9595">
          <cell r="C9595" t="str">
            <v>47/K-DL/VI/96</v>
          </cell>
          <cell r="D9595" t="str">
            <v>K U D U S</v>
          </cell>
          <cell r="E9595" t="str">
            <v>046420</v>
          </cell>
          <cell r="F9595" t="str">
            <v>046420</v>
          </cell>
        </row>
        <row r="9596">
          <cell r="C9596" t="str">
            <v>67/K-DL/VIII/96</v>
          </cell>
          <cell r="D9596" t="str">
            <v>LIDYA XIMENES</v>
          </cell>
          <cell r="E9596" t="str">
            <v>049286</v>
          </cell>
          <cell r="F9596" t="str">
            <v>049286</v>
          </cell>
        </row>
        <row r="9597">
          <cell r="C9597" t="str">
            <v>90/K-DL/IX/96</v>
          </cell>
          <cell r="D9597" t="str">
            <v>CV. SARI BUMI TIMUR</v>
          </cell>
          <cell r="E9597" t="str">
            <v>052982</v>
          </cell>
          <cell r="F9597" t="str">
            <v>052982</v>
          </cell>
        </row>
        <row r="9598">
          <cell r="C9598" t="str">
            <v>71/K-DL/VIII/96</v>
          </cell>
          <cell r="D9598" t="str">
            <v>CV. SARI BUMI TIMUR</v>
          </cell>
          <cell r="E9598" t="str">
            <v>050683</v>
          </cell>
          <cell r="F9598" t="str">
            <v>050683</v>
          </cell>
        </row>
        <row r="9599">
          <cell r="C9599" t="str">
            <v>77/K-DL/IX/96</v>
          </cell>
          <cell r="D9599" t="str">
            <v>BEATRIZ X. GONZALVES</v>
          </cell>
          <cell r="E9599" t="str">
            <v>046300</v>
          </cell>
          <cell r="F9599" t="str">
            <v>046300</v>
          </cell>
        </row>
        <row r="9600">
          <cell r="C9600" t="str">
            <v>79/K-DL/IX/96</v>
          </cell>
          <cell r="D9600" t="str">
            <v>CV. IRA LENA</v>
          </cell>
          <cell r="E9600" t="str">
            <v>052643</v>
          </cell>
          <cell r="F9600" t="str">
            <v>052643</v>
          </cell>
        </row>
        <row r="9601">
          <cell r="C9601" t="str">
            <v>89/K-DL/IX/96</v>
          </cell>
          <cell r="D9601" t="str">
            <v>CV.KARYA BAKTI AGUNG</v>
          </cell>
          <cell r="E9601" t="str">
            <v>049155</v>
          </cell>
          <cell r="F9601" t="str">
            <v>049155</v>
          </cell>
        </row>
        <row r="9602">
          <cell r="C9602" t="str">
            <v>92/K-DL/X/96</v>
          </cell>
          <cell r="D9602" t="str">
            <v>AUSTROBERTO</v>
          </cell>
          <cell r="E9602" t="str">
            <v>053834</v>
          </cell>
          <cell r="F9602" t="str">
            <v>053834</v>
          </cell>
        </row>
        <row r="9603">
          <cell r="C9603" t="str">
            <v>94/K-DL/X/96</v>
          </cell>
          <cell r="D9603" t="str">
            <v>MARIANUS TAEK</v>
          </cell>
          <cell r="E9603" t="str">
            <v>049976</v>
          </cell>
          <cell r="F9603" t="str">
            <v>049976</v>
          </cell>
        </row>
        <row r="9604">
          <cell r="C9604" t="str">
            <v>95/K-DL/X/96</v>
          </cell>
          <cell r="D9604" t="str">
            <v>NY. ROSIANA M</v>
          </cell>
          <cell r="E9604" t="str">
            <v>001284</v>
          </cell>
          <cell r="F9604" t="str">
            <v>001284</v>
          </cell>
        </row>
        <row r="9605">
          <cell r="C9605" t="str">
            <v>98/K-DL/X/96</v>
          </cell>
          <cell r="D9605" t="str">
            <v>GEORGIA LJ</v>
          </cell>
          <cell r="E9605" t="str">
            <v>048778</v>
          </cell>
          <cell r="F9605" t="str">
            <v>048778</v>
          </cell>
        </row>
        <row r="9606">
          <cell r="C9606" t="str">
            <v>112/K-DL/XI/96</v>
          </cell>
          <cell r="D9606" t="str">
            <v>FRANSISCO J.K</v>
          </cell>
          <cell r="E9606" t="str">
            <v>053831</v>
          </cell>
          <cell r="F9606" t="str">
            <v>053831</v>
          </cell>
        </row>
        <row r="9607">
          <cell r="C9607" t="str">
            <v>134/K-DL/XII/96</v>
          </cell>
          <cell r="D9607" t="str">
            <v>GUILHERME DE ARAUJ</v>
          </cell>
          <cell r="E9607" t="str">
            <v>049288</v>
          </cell>
          <cell r="F9607" t="str">
            <v>049288</v>
          </cell>
        </row>
        <row r="9608">
          <cell r="C9608" t="str">
            <v>115/K-DL/VIII/97</v>
          </cell>
          <cell r="D9608" t="str">
            <v>NICONAR NATONIS</v>
          </cell>
          <cell r="E9608" t="str">
            <v>067166</v>
          </cell>
          <cell r="F9608" t="str">
            <v>067166</v>
          </cell>
        </row>
        <row r="9609">
          <cell r="C9609" t="str">
            <v>274/K-DL/XI/97</v>
          </cell>
          <cell r="D9609" t="str">
            <v>H.TAJUDDIN M. DIAH</v>
          </cell>
          <cell r="E9609" t="str">
            <v>793126</v>
          </cell>
          <cell r="F9609" t="str">
            <v>793126</v>
          </cell>
        </row>
        <row r="9610">
          <cell r="C9610" t="str">
            <v>275/K-DL/XI/97</v>
          </cell>
          <cell r="D9610" t="str">
            <v>H.TAJUDDIN M. DIAH</v>
          </cell>
          <cell r="E9610" t="str">
            <v>793368</v>
          </cell>
          <cell r="F9610" t="str">
            <v>793368</v>
          </cell>
        </row>
        <row r="9611">
          <cell r="C9611" t="str">
            <v>283/K-DL/XI/97</v>
          </cell>
          <cell r="D9611" t="str">
            <v>IR. ASTUTI V. GOBEL</v>
          </cell>
          <cell r="E9611" t="str">
            <v>792603</v>
          </cell>
          <cell r="F9611" t="str">
            <v>792603</v>
          </cell>
        </row>
        <row r="9612">
          <cell r="C9612" t="str">
            <v>278/K-DL/XI/97</v>
          </cell>
          <cell r="D9612" t="str">
            <v>IR. ASTUTI V. GOBEL</v>
          </cell>
          <cell r="E9612" t="str">
            <v>793080</v>
          </cell>
          <cell r="F9612" t="str">
            <v>793080</v>
          </cell>
        </row>
        <row r="9613">
          <cell r="C9613" t="str">
            <v>5/K-DL/ADD/98</v>
          </cell>
          <cell r="D9613" t="str">
            <v>JUVENAL MARTINS</v>
          </cell>
          <cell r="E9613" t="str">
            <v>026974</v>
          </cell>
          <cell r="F9613" t="str">
            <v>026974</v>
          </cell>
        </row>
        <row r="9614">
          <cell r="C9614" t="str">
            <v>0/K-DL/ADD/98</v>
          </cell>
          <cell r="D9614" t="str">
            <v>JUVENAL MARTINS</v>
          </cell>
          <cell r="E9614">
            <v>0</v>
          </cell>
          <cell r="F9614">
            <v>0</v>
          </cell>
        </row>
        <row r="9615">
          <cell r="C9615" t="str">
            <v>154/K-DL/IX/97</v>
          </cell>
          <cell r="D9615" t="str">
            <v>JUVENAL MARTINS</v>
          </cell>
          <cell r="E9615" t="str">
            <v>251519</v>
          </cell>
          <cell r="F9615" t="str">
            <v>251519</v>
          </cell>
        </row>
        <row r="9616">
          <cell r="C9616" t="str">
            <v>354/K-DL/XII/97</v>
          </cell>
          <cell r="D9616" t="str">
            <v>ABD. KARIM</v>
          </cell>
          <cell r="E9616" t="str">
            <v>704266</v>
          </cell>
          <cell r="F9616" t="str">
            <v>704266</v>
          </cell>
        </row>
        <row r="9617">
          <cell r="C9617" t="str">
            <v>119/K-DL/VIII/97</v>
          </cell>
          <cell r="D9617" t="str">
            <v>JOHANES SULU SARANGA</v>
          </cell>
          <cell r="E9617" t="str">
            <v>027029</v>
          </cell>
          <cell r="F9617" t="str">
            <v>027029</v>
          </cell>
        </row>
        <row r="9618">
          <cell r="C9618" t="str">
            <v>247/K-DL/XI/97</v>
          </cell>
          <cell r="D9618" t="str">
            <v>ANTONIO A. BELO</v>
          </cell>
          <cell r="E9618" t="str">
            <v>073063</v>
          </cell>
          <cell r="F9618" t="str">
            <v>073063</v>
          </cell>
        </row>
        <row r="9619">
          <cell r="C9619" t="str">
            <v>340/K-DL/XII/97</v>
          </cell>
          <cell r="D9619" t="str">
            <v>BARTOLOMLEU LUIS D.D</v>
          </cell>
          <cell r="E9619" t="str">
            <v>703812</v>
          </cell>
          <cell r="F9619" t="str">
            <v>703812</v>
          </cell>
        </row>
        <row r="9620">
          <cell r="C9620" t="str">
            <v>345/K-DL/XII/97</v>
          </cell>
          <cell r="D9620" t="str">
            <v>MANUEL DOS SANTOS</v>
          </cell>
          <cell r="E9620" t="str">
            <v>701430</v>
          </cell>
          <cell r="F9620" t="str">
            <v>701430</v>
          </cell>
        </row>
        <row r="9621">
          <cell r="C9621" t="str">
            <v>254/K-DL/XI/97</v>
          </cell>
          <cell r="D9621" t="str">
            <v>CALESTINO M.</v>
          </cell>
          <cell r="E9621" t="str">
            <v>073116</v>
          </cell>
          <cell r="F9621" t="str">
            <v>073116</v>
          </cell>
        </row>
        <row r="9622">
          <cell r="C9622" t="str">
            <v>303/K-DL/XII/97</v>
          </cell>
          <cell r="D9622" t="str">
            <v>CARLOS XIMENES A.</v>
          </cell>
          <cell r="E9622" t="str">
            <v>793133</v>
          </cell>
          <cell r="F9622" t="str">
            <v>793133</v>
          </cell>
        </row>
        <row r="9623">
          <cell r="C9623" t="str">
            <v>323/K-DL/XII/97</v>
          </cell>
          <cell r="D9623" t="str">
            <v>FERNANDO MANAT</v>
          </cell>
          <cell r="E9623" t="str">
            <v>793406</v>
          </cell>
          <cell r="F9623" t="str">
            <v>793406</v>
          </cell>
        </row>
        <row r="9624">
          <cell r="C9624" t="str">
            <v>206/K-DL/X/97</v>
          </cell>
          <cell r="D9624" t="str">
            <v>FERNANDO MANAT</v>
          </cell>
          <cell r="E9624" t="str">
            <v>072365</v>
          </cell>
          <cell r="F9624" t="str">
            <v>072365</v>
          </cell>
        </row>
        <row r="9625">
          <cell r="C9625" t="str">
            <v>325/K-DL/XII/97</v>
          </cell>
          <cell r="D9625" t="str">
            <v>MARIA TEOTONIA DO E.</v>
          </cell>
          <cell r="E9625" t="str">
            <v>793130</v>
          </cell>
          <cell r="F9625" t="str">
            <v>793130</v>
          </cell>
        </row>
        <row r="9626">
          <cell r="C9626" t="str">
            <v>302/K-DL/XII/97</v>
          </cell>
          <cell r="D9626" t="str">
            <v>H. YAMMA TANG</v>
          </cell>
          <cell r="E9626" t="str">
            <v>793401</v>
          </cell>
          <cell r="F9626" t="str">
            <v>793401</v>
          </cell>
        </row>
        <row r="9627">
          <cell r="C9627" t="str">
            <v>116/K-DL/VIII/97</v>
          </cell>
          <cell r="D9627" t="str">
            <v>THERSIA TAPPAT PETO</v>
          </cell>
          <cell r="E9627" t="str">
            <v>067175</v>
          </cell>
          <cell r="F9627" t="str">
            <v>067175</v>
          </cell>
        </row>
        <row r="9628">
          <cell r="C9628" t="str">
            <v>173/K-DL/X/97</v>
          </cell>
          <cell r="D9628" t="str">
            <v>GAUDENSO MONIZ</v>
          </cell>
          <cell r="E9628" t="str">
            <v>071020</v>
          </cell>
          <cell r="F9628" t="str">
            <v>071020</v>
          </cell>
        </row>
        <row r="9629">
          <cell r="C9629" t="str">
            <v>223/K-DL/XI/97</v>
          </cell>
          <cell r="D9629" t="str">
            <v>HENDRIQUETA H.D.S</v>
          </cell>
          <cell r="E9629" t="str">
            <v>072861</v>
          </cell>
          <cell r="F9629" t="str">
            <v>072861</v>
          </cell>
        </row>
        <row r="9630">
          <cell r="C9630" t="str">
            <v>252/K-DL/XI/97</v>
          </cell>
          <cell r="D9630" t="str">
            <v>FERDINAN TULASI</v>
          </cell>
          <cell r="E9630" t="str">
            <v>073045</v>
          </cell>
          <cell r="F9630" t="str">
            <v>073045</v>
          </cell>
        </row>
        <row r="9631">
          <cell r="C9631" t="str">
            <v>257/K-DL/XI/97</v>
          </cell>
          <cell r="D9631" t="str">
            <v>H. M. SYUKUR</v>
          </cell>
          <cell r="E9631" t="str">
            <v>073393</v>
          </cell>
          <cell r="F9631" t="str">
            <v>073393</v>
          </cell>
        </row>
        <row r="9632">
          <cell r="C9632" t="str">
            <v>297/K-DL/XII/97</v>
          </cell>
          <cell r="D9632" t="str">
            <v>SALUSTIANO MAGNO</v>
          </cell>
          <cell r="E9632" t="str">
            <v>072597</v>
          </cell>
          <cell r="F9632" t="str">
            <v>072597</v>
          </cell>
        </row>
        <row r="9633">
          <cell r="C9633" t="str">
            <v>304/K-DL/XII/97</v>
          </cell>
          <cell r="D9633" t="str">
            <v>JOANINHA DOMINGAS</v>
          </cell>
          <cell r="E9633" t="str">
            <v>798854</v>
          </cell>
          <cell r="F9633" t="str">
            <v>798854</v>
          </cell>
        </row>
        <row r="9634">
          <cell r="C9634" t="str">
            <v>327/K-DL/XII/97</v>
          </cell>
          <cell r="D9634" t="str">
            <v>BENIGNA FERNANDES</v>
          </cell>
          <cell r="E9634" t="str">
            <v>073397</v>
          </cell>
          <cell r="F9634" t="str">
            <v>073397</v>
          </cell>
        </row>
        <row r="9635">
          <cell r="C9635" t="str">
            <v>338/K-DL/XII/97</v>
          </cell>
          <cell r="D9635" t="str">
            <v>DRS. RAJIN TARIGAN</v>
          </cell>
          <cell r="E9635" t="str">
            <v>703817</v>
          </cell>
          <cell r="F9635" t="str">
            <v>703817</v>
          </cell>
        </row>
        <row r="9636">
          <cell r="C9636" t="str">
            <v>326/K-DL/XII/97</v>
          </cell>
          <cell r="D9636" t="str">
            <v>CV. KARTIKA KARYA</v>
          </cell>
          <cell r="E9636" t="str">
            <v>793371</v>
          </cell>
          <cell r="F9636" t="str">
            <v>793371</v>
          </cell>
        </row>
        <row r="9637">
          <cell r="C9637" t="str">
            <v>2/K-DL/I/98</v>
          </cell>
          <cell r="D9637" t="str">
            <v>SALVADOR LAURDES</v>
          </cell>
          <cell r="E9637" t="str">
            <v>252508</v>
          </cell>
          <cell r="F9637" t="str">
            <v>252508</v>
          </cell>
        </row>
        <row r="9638">
          <cell r="C9638" t="str">
            <v>18/K-DL/IV/98</v>
          </cell>
          <cell r="D9638" t="str">
            <v>SALVADOR LOURDES</v>
          </cell>
          <cell r="E9638" t="str">
            <v>074264</v>
          </cell>
          <cell r="F9638" t="str">
            <v>074264</v>
          </cell>
        </row>
        <row r="9639">
          <cell r="C9639" t="str">
            <v>32/K-DL/IV/97</v>
          </cell>
          <cell r="D9639" t="str">
            <v>SALVADOR LOURDES</v>
          </cell>
          <cell r="E9639" t="str">
            <v>062884</v>
          </cell>
          <cell r="F9639" t="str">
            <v>062884</v>
          </cell>
        </row>
        <row r="9640">
          <cell r="C9640" t="str">
            <v>63/K-DL/VI/97</v>
          </cell>
          <cell r="D9640" t="str">
            <v>CASMIRO DA SILVA</v>
          </cell>
          <cell r="E9640" t="str">
            <v>752077</v>
          </cell>
          <cell r="F9640" t="str">
            <v>752077</v>
          </cell>
        </row>
        <row r="9641">
          <cell r="C9641" t="str">
            <v>187/K-DL/X/97</v>
          </cell>
          <cell r="D9641" t="str">
            <v>THERESIA PENI LEWAYANG</v>
          </cell>
          <cell r="E9641" t="str">
            <v>069502</v>
          </cell>
          <cell r="F9641" t="str">
            <v>069502</v>
          </cell>
        </row>
        <row r="9642">
          <cell r="C9642" t="str">
            <v>143/K-DL/IX/97</v>
          </cell>
          <cell r="D9642" t="str">
            <v>BENVIDA SOARES</v>
          </cell>
          <cell r="E9642" t="str">
            <v>068067</v>
          </cell>
          <cell r="F9642" t="str">
            <v>068067</v>
          </cell>
        </row>
        <row r="9643">
          <cell r="C9643" t="str">
            <v>160/K-DL/X/97</v>
          </cell>
          <cell r="D9643" t="str">
            <v>NOEMIA GUTERES</v>
          </cell>
          <cell r="E9643" t="str">
            <v>0</v>
          </cell>
          <cell r="F9643" t="str">
            <v>0</v>
          </cell>
        </row>
        <row r="9644">
          <cell r="C9644" t="str">
            <v>333/K-DL/XII/97</v>
          </cell>
          <cell r="D9644" t="str">
            <v>DANIEL DOS SANTOS</v>
          </cell>
          <cell r="E9644" t="str">
            <v>703815</v>
          </cell>
          <cell r="F9644" t="str">
            <v>703815</v>
          </cell>
        </row>
        <row r="9645">
          <cell r="C9645" t="str">
            <v>69/K-DL/VI/97</v>
          </cell>
          <cell r="D9645" t="str">
            <v>CV. PERSADA UTAMA</v>
          </cell>
          <cell r="E9645" t="str">
            <v>756042</v>
          </cell>
          <cell r="F9645" t="str">
            <v>756042</v>
          </cell>
        </row>
        <row r="9646">
          <cell r="C9646" t="str">
            <v>123/K-DL/VIII/97</v>
          </cell>
          <cell r="D9646" t="str">
            <v>FERNANDO JOSE FREITAS S.</v>
          </cell>
          <cell r="E9646" t="str">
            <v>067175</v>
          </cell>
          <cell r="F9646" t="str">
            <v>067175</v>
          </cell>
        </row>
        <row r="9647">
          <cell r="C9647" t="str">
            <v>268/K-DL/XI/97</v>
          </cell>
          <cell r="D9647" t="str">
            <v>ARMINDO M. GONZALVES</v>
          </cell>
          <cell r="E9647" t="str">
            <v>793131</v>
          </cell>
          <cell r="F9647" t="str">
            <v>793131</v>
          </cell>
        </row>
        <row r="9648">
          <cell r="C9648" t="str">
            <v>159/K-DL/X/97</v>
          </cell>
          <cell r="D9648" t="str">
            <v>MARIA AS GUTERES</v>
          </cell>
          <cell r="E9648" t="str">
            <v>251519</v>
          </cell>
          <cell r="F9648" t="str">
            <v>251519</v>
          </cell>
        </row>
        <row r="9649">
          <cell r="C9649" t="str">
            <v>126/K-DL/IX/97</v>
          </cell>
          <cell r="D9649" t="str">
            <v>MARIA AS GUTERES</v>
          </cell>
          <cell r="E9649" t="str">
            <v>063725</v>
          </cell>
          <cell r="F9649" t="str">
            <v>063725</v>
          </cell>
        </row>
        <row r="9650">
          <cell r="C9650" t="str">
            <v>60/K-DL/VII/96</v>
          </cell>
          <cell r="D9650" t="str">
            <v>MARIA AS GUTERES</v>
          </cell>
          <cell r="E9650" t="str">
            <v>046605</v>
          </cell>
          <cell r="F9650" t="str">
            <v>046605</v>
          </cell>
        </row>
        <row r="9651">
          <cell r="C9651" t="str">
            <v>80/K-DL/VII/97</v>
          </cell>
          <cell r="D9651" t="str">
            <v>MARIA AS. GUTERES</v>
          </cell>
          <cell r="E9651" t="str">
            <v>061420</v>
          </cell>
          <cell r="F9651" t="str">
            <v>061420</v>
          </cell>
        </row>
        <row r="9652">
          <cell r="C9652" t="str">
            <v>120/K-DL/XI/96</v>
          </cell>
          <cell r="D9652" t="str">
            <v>MARIA. AS GUTERRES</v>
          </cell>
          <cell r="E9652" t="str">
            <v>054526</v>
          </cell>
          <cell r="F9652" t="str">
            <v>054526</v>
          </cell>
        </row>
        <row r="9653">
          <cell r="C9653" t="str">
            <v>317/K-DL/XII/97</v>
          </cell>
          <cell r="D9653" t="str">
            <v>HIGINO DA COSTA</v>
          </cell>
          <cell r="E9653" t="str">
            <v>793398</v>
          </cell>
          <cell r="F9653" t="str">
            <v>793398</v>
          </cell>
        </row>
        <row r="9654">
          <cell r="C9654" t="str">
            <v>33/K-DL/IV/97</v>
          </cell>
          <cell r="D9654" t="str">
            <v>ANACLETO R.</v>
          </cell>
          <cell r="E9654" t="str">
            <v>062882</v>
          </cell>
          <cell r="F9654" t="str">
            <v>062882</v>
          </cell>
        </row>
        <row r="9655">
          <cell r="C9655" t="str">
            <v>121/K-DL/VIII/97</v>
          </cell>
          <cell r="D9655" t="str">
            <v>ABD. SAMAD</v>
          </cell>
          <cell r="E9655" t="str">
            <v>069501</v>
          </cell>
          <cell r="F9655" t="str">
            <v>069501</v>
          </cell>
        </row>
        <row r="9656">
          <cell r="C9656" t="str">
            <v>114/K-DL/VIII/97</v>
          </cell>
          <cell r="D9656" t="str">
            <v>ABD. SAMAD</v>
          </cell>
          <cell r="E9656" t="str">
            <v>067174</v>
          </cell>
          <cell r="F9656" t="str">
            <v>067174</v>
          </cell>
        </row>
        <row r="9657">
          <cell r="C9657" t="str">
            <v>112/K-DL/VIII/97</v>
          </cell>
          <cell r="D9657" t="str">
            <v>ABD. SAMAD</v>
          </cell>
          <cell r="E9657" t="str">
            <v>069499</v>
          </cell>
          <cell r="F9657" t="str">
            <v>069499</v>
          </cell>
        </row>
        <row r="9658">
          <cell r="C9658" t="str">
            <v>96/K-DL/VIII/97</v>
          </cell>
          <cell r="D9658" t="str">
            <v>ABD. SAMAD</v>
          </cell>
          <cell r="E9658" t="str">
            <v>067879</v>
          </cell>
          <cell r="F9658" t="str">
            <v>067879</v>
          </cell>
        </row>
        <row r="9659">
          <cell r="C9659" t="str">
            <v>93/K-DL/VII/97</v>
          </cell>
          <cell r="D9659" t="str">
            <v>ABD. SAMAD</v>
          </cell>
          <cell r="E9659" t="str">
            <v>001940</v>
          </cell>
          <cell r="F9659" t="str">
            <v>001940</v>
          </cell>
        </row>
        <row r="9660">
          <cell r="C9660" t="str">
            <v>78/K-DL/VII/97</v>
          </cell>
          <cell r="D9660" t="str">
            <v>ABD. SAMAD</v>
          </cell>
          <cell r="E9660" t="str">
            <v>061423</v>
          </cell>
          <cell r="F9660" t="str">
            <v>061423</v>
          </cell>
        </row>
        <row r="9661">
          <cell r="C9661" t="str">
            <v>2/TAR-DL/I/97</v>
          </cell>
          <cell r="D9661" t="str">
            <v>ABD. SAMAD</v>
          </cell>
          <cell r="E9661" t="str">
            <v>007465</v>
          </cell>
          <cell r="F9661" t="str">
            <v>007465</v>
          </cell>
        </row>
        <row r="9662">
          <cell r="C9662" t="str">
            <v>77/K-DL/XI/92</v>
          </cell>
          <cell r="D9662" t="str">
            <v>ABD. SAMAD</v>
          </cell>
          <cell r="E9662" t="str">
            <v>016526</v>
          </cell>
          <cell r="F9662" t="str">
            <v>016526</v>
          </cell>
        </row>
        <row r="9663">
          <cell r="C9663" t="str">
            <v>242/K-DL/XI/97</v>
          </cell>
          <cell r="D9663" t="str">
            <v>LUISA ARMANDA P.</v>
          </cell>
          <cell r="E9663" t="str">
            <v>028738</v>
          </cell>
          <cell r="F9663" t="str">
            <v>028738</v>
          </cell>
        </row>
        <row r="9664">
          <cell r="C9664" t="str">
            <v>324/K-DL/XII/97</v>
          </cell>
          <cell r="D9664" t="str">
            <v>FATIMA DESENA BARETO</v>
          </cell>
          <cell r="E9664" t="str">
            <v>793381</v>
          </cell>
          <cell r="F9664" t="str">
            <v>793381</v>
          </cell>
        </row>
        <row r="9665">
          <cell r="C9665" t="str">
            <v>117/K-DL/VIII/97</v>
          </cell>
          <cell r="D9665" t="str">
            <v>WENS LEKI</v>
          </cell>
          <cell r="E9665" t="str">
            <v>067160</v>
          </cell>
          <cell r="F9665" t="str">
            <v>067160</v>
          </cell>
        </row>
        <row r="9666">
          <cell r="C9666" t="str">
            <v>175/K-DL/X/97</v>
          </cell>
          <cell r="D9666" t="str">
            <v>JERENIMO DOS SANTOS</v>
          </cell>
          <cell r="E9666" t="str">
            <v>003155</v>
          </cell>
          <cell r="F9666" t="str">
            <v>003155</v>
          </cell>
        </row>
        <row r="9667">
          <cell r="C9667" t="str">
            <v>197/K-DL/X/97</v>
          </cell>
          <cell r="D9667" t="str">
            <v>FRANCISCA JESUS</v>
          </cell>
          <cell r="E9667" t="str">
            <v>072281</v>
          </cell>
          <cell r="F9667" t="str">
            <v>072281</v>
          </cell>
        </row>
        <row r="9668">
          <cell r="C9668" t="str">
            <v>201/K-DL/X/97</v>
          </cell>
          <cell r="D9668" t="str">
            <v>FRANCISCO AMARAL</v>
          </cell>
          <cell r="E9668" t="str">
            <v>072371</v>
          </cell>
          <cell r="F9668" t="str">
            <v>072371</v>
          </cell>
        </row>
        <row r="9669">
          <cell r="C9669" t="str">
            <v>109/K-DL/III/93</v>
          </cell>
          <cell r="D9669" t="str">
            <v>FRANSISCUS AMARAL</v>
          </cell>
          <cell r="E9669" t="str">
            <v>015202</v>
          </cell>
          <cell r="F9669" t="str">
            <v>015202</v>
          </cell>
        </row>
        <row r="9670">
          <cell r="C9670" t="str">
            <v>341/K-DL/XII/97</v>
          </cell>
          <cell r="D9670" t="str">
            <v>ERMELINDA F.C.LACRUNA</v>
          </cell>
          <cell r="E9670" t="str">
            <v>790290</v>
          </cell>
          <cell r="F9670" t="str">
            <v>790290</v>
          </cell>
        </row>
        <row r="9671">
          <cell r="C9671" t="str">
            <v>342/K-DL/XII/97</v>
          </cell>
          <cell r="D9671" t="str">
            <v>JOAO PACHECO</v>
          </cell>
          <cell r="E9671" t="str">
            <v>70659</v>
          </cell>
          <cell r="F9671" t="str">
            <v>70659</v>
          </cell>
        </row>
        <row r="9672">
          <cell r="C9672" t="str">
            <v>346/K-DL/XII/97</v>
          </cell>
          <cell r="D9672" t="str">
            <v>AGUSTINHO</v>
          </cell>
          <cell r="E9672" t="str">
            <v>790282</v>
          </cell>
          <cell r="F9672" t="str">
            <v>790282</v>
          </cell>
        </row>
        <row r="9673">
          <cell r="C9673" t="str">
            <v>73/K-DL/VIII/96</v>
          </cell>
          <cell r="D9673" t="str">
            <v>MARCOS DOS SANTOS</v>
          </cell>
          <cell r="E9673" t="str">
            <v>032868</v>
          </cell>
          <cell r="F9673" t="str">
            <v>032868</v>
          </cell>
        </row>
        <row r="9674">
          <cell r="C9674" t="str">
            <v>15/K-TAR/VIIII/98</v>
          </cell>
          <cell r="D9674" t="str">
            <v>MARCOS DOS S.</v>
          </cell>
          <cell r="E9674">
            <v>0</v>
          </cell>
          <cell r="F9674">
            <v>0</v>
          </cell>
        </row>
        <row r="9675">
          <cell r="C9675" t="str">
            <v>35/K-DL/IV/97</v>
          </cell>
          <cell r="D9675" t="str">
            <v>ERNE CRISTINA D.</v>
          </cell>
          <cell r="E9675" t="str">
            <v>062445</v>
          </cell>
          <cell r="F9675" t="str">
            <v>062445</v>
          </cell>
        </row>
        <row r="9676">
          <cell r="C9676" t="str">
            <v>169/K-DL/X/97</v>
          </cell>
          <cell r="D9676" t="str">
            <v>LUIS AMARAL</v>
          </cell>
          <cell r="E9676" t="str">
            <v>219015</v>
          </cell>
          <cell r="F9676" t="str">
            <v>219015</v>
          </cell>
        </row>
        <row r="9677">
          <cell r="C9677" t="str">
            <v>192/K-DL/X/97</v>
          </cell>
          <cell r="D9677" t="str">
            <v>DOMINGUS GONCALVES</v>
          </cell>
          <cell r="E9677" t="str">
            <v>072542</v>
          </cell>
          <cell r="F9677" t="str">
            <v>072542</v>
          </cell>
        </row>
        <row r="9678">
          <cell r="C9678" t="str">
            <v>299/K-DL/XII/97</v>
          </cell>
          <cell r="D9678" t="str">
            <v>MARIANA L.P</v>
          </cell>
          <cell r="E9678" t="str">
            <v>793189</v>
          </cell>
          <cell r="F9678" t="str">
            <v>793189</v>
          </cell>
        </row>
        <row r="9679">
          <cell r="C9679" t="str">
            <v>344/K-DL/XII/97</v>
          </cell>
          <cell r="D9679" t="str">
            <v>MAGDALENA BAPTISTA</v>
          </cell>
          <cell r="E9679" t="str">
            <v>700636</v>
          </cell>
          <cell r="F9679" t="str">
            <v>700636</v>
          </cell>
        </row>
        <row r="9680">
          <cell r="C9680" t="str">
            <v>359/K-DL/XII/97</v>
          </cell>
          <cell r="D9680" t="str">
            <v>BENEDITA MARTINS</v>
          </cell>
          <cell r="E9680" t="str">
            <v>703816</v>
          </cell>
          <cell r="F9680" t="str">
            <v>703816</v>
          </cell>
        </row>
        <row r="9681">
          <cell r="C9681" t="str">
            <v>29/K-DL/IV/97</v>
          </cell>
          <cell r="D9681" t="str">
            <v>ABDUL SAMAD</v>
          </cell>
          <cell r="E9681" t="str">
            <v>061346</v>
          </cell>
          <cell r="F9681" t="str">
            <v>061346</v>
          </cell>
        </row>
        <row r="9682">
          <cell r="C9682" t="str">
            <v>245/K-DL/XI/97</v>
          </cell>
          <cell r="D9682" t="str">
            <v>VICTOR BRITO</v>
          </cell>
          <cell r="E9682" t="str">
            <v>070596</v>
          </cell>
          <cell r="F9682" t="str">
            <v>070596</v>
          </cell>
        </row>
        <row r="9683">
          <cell r="C9683" t="str">
            <v>339/K-DL/XII/97</v>
          </cell>
          <cell r="D9683" t="str">
            <v>KORTEN AHMAD</v>
          </cell>
          <cell r="E9683" t="str">
            <v>703744</v>
          </cell>
          <cell r="F9683" t="str">
            <v>703744</v>
          </cell>
        </row>
        <row r="9684">
          <cell r="C9684" t="str">
            <v>68/K-DL/VI/97</v>
          </cell>
          <cell r="D9684" t="str">
            <v>CV. ULAN JAYA</v>
          </cell>
          <cell r="E9684" t="str">
            <v>734415</v>
          </cell>
          <cell r="F9684" t="str">
            <v>734415</v>
          </cell>
        </row>
        <row r="9685">
          <cell r="C9685" t="str">
            <v>131/K-DL/IX/97</v>
          </cell>
          <cell r="D9685" t="str">
            <v>REGINA DE SANTES</v>
          </cell>
          <cell r="E9685" t="str">
            <v>069502</v>
          </cell>
          <cell r="F9685" t="str">
            <v>069502</v>
          </cell>
        </row>
        <row r="9686">
          <cell r="C9686" t="str">
            <v>134/K-DL/IX/97</v>
          </cell>
          <cell r="D9686" t="str">
            <v>EURICO AMARAL</v>
          </cell>
          <cell r="E9686" t="str">
            <v>069504</v>
          </cell>
          <cell r="F9686" t="str">
            <v>069504</v>
          </cell>
        </row>
        <row r="9687">
          <cell r="C9687" t="str">
            <v>208/K-DL/X/97</v>
          </cell>
          <cell r="D9687" t="str">
            <v>FRANSISCA DE JESUS</v>
          </cell>
          <cell r="E9687" t="str">
            <v>072178</v>
          </cell>
          <cell r="F9687" t="str">
            <v>072178</v>
          </cell>
        </row>
        <row r="9688">
          <cell r="C9688" t="str">
            <v>350/K-DL/XII/97</v>
          </cell>
          <cell r="D9688" t="str">
            <v>DANIEL JORDAO</v>
          </cell>
          <cell r="E9688" t="str">
            <v>701428</v>
          </cell>
          <cell r="F9688" t="str">
            <v>701428</v>
          </cell>
        </row>
        <row r="9689">
          <cell r="C9689" t="str">
            <v>295/K-DL/XII/97</v>
          </cell>
          <cell r="D9689" t="str">
            <v>IR. RAMLI MADJID</v>
          </cell>
          <cell r="E9689" t="str">
            <v>793370</v>
          </cell>
          <cell r="F9689" t="str">
            <v>793370</v>
          </cell>
        </row>
        <row r="9690">
          <cell r="C9690" t="str">
            <v>332/K-DL/XII/97</v>
          </cell>
          <cell r="D9690" t="str">
            <v>IR. RAMLI MAJID</v>
          </cell>
          <cell r="E9690" t="str">
            <v>703813</v>
          </cell>
          <cell r="F9690" t="str">
            <v>703813</v>
          </cell>
        </row>
        <row r="9691">
          <cell r="C9691" t="str">
            <v>81/K-DL/VII/97</v>
          </cell>
          <cell r="D9691" t="str">
            <v>IR. RAMLI MAJID</v>
          </cell>
          <cell r="E9691" t="str">
            <v>063723</v>
          </cell>
          <cell r="F9691" t="str">
            <v>063723</v>
          </cell>
        </row>
        <row r="9692">
          <cell r="C9692" t="str">
            <v>120/K-DL/VIII/97</v>
          </cell>
          <cell r="D9692" t="str">
            <v>FELIX MAIA DEDEUZ</v>
          </cell>
          <cell r="E9692" t="str">
            <v>067173</v>
          </cell>
          <cell r="F9692" t="str">
            <v>067173</v>
          </cell>
        </row>
        <row r="9693">
          <cell r="C9693" t="str">
            <v>133/K-DL/IX/97</v>
          </cell>
          <cell r="D9693" t="str">
            <v>PACO ELA DA CUNHA</v>
          </cell>
          <cell r="E9693" t="str">
            <v>067110</v>
          </cell>
          <cell r="F9693" t="str">
            <v>067110</v>
          </cell>
        </row>
        <row r="9694">
          <cell r="C9694" t="str">
            <v>124/K-DL/VIII/97</v>
          </cell>
          <cell r="D9694" t="str">
            <v>JUVENAL MARTINS</v>
          </cell>
          <cell r="E9694" t="str">
            <v>069500</v>
          </cell>
          <cell r="F9694" t="str">
            <v>069500</v>
          </cell>
        </row>
        <row r="9695">
          <cell r="C9695" t="str">
            <v>113/K-DL/VIII/97</v>
          </cell>
          <cell r="D9695" t="str">
            <v>JUVENAL MARTINS</v>
          </cell>
          <cell r="E9695" t="str">
            <v>217610</v>
          </cell>
          <cell r="F9695" t="str">
            <v>217610</v>
          </cell>
        </row>
        <row r="9696">
          <cell r="C9696" t="str">
            <v>164/K-DL/X/97</v>
          </cell>
          <cell r="D9696" t="str">
            <v>DOMINGOS CRUZ DA S.</v>
          </cell>
          <cell r="E9696" t="str">
            <v>072288</v>
          </cell>
          <cell r="F9696" t="str">
            <v>072288</v>
          </cell>
        </row>
        <row r="9697">
          <cell r="C9697" t="str">
            <v>35/K-DL/IV/96</v>
          </cell>
          <cell r="D9697" t="str">
            <v>MATILDA RICARDINA M.</v>
          </cell>
          <cell r="E9697" t="str">
            <v>046653</v>
          </cell>
          <cell r="F9697" t="str">
            <v>046653</v>
          </cell>
        </row>
        <row r="9698">
          <cell r="C9698" t="str">
            <v>237/K-DL/XI/97</v>
          </cell>
          <cell r="D9698" t="str">
            <v>MATILDE RICARDINA M.</v>
          </cell>
          <cell r="E9698" t="str">
            <v>073106</v>
          </cell>
          <cell r="F9698" t="str">
            <v>073106</v>
          </cell>
        </row>
        <row r="9699">
          <cell r="C9699" t="str">
            <v>238/K-DL/XI/97</v>
          </cell>
          <cell r="D9699" t="str">
            <v>MATILDE RICARDINA M.</v>
          </cell>
          <cell r="E9699" t="str">
            <v>072998</v>
          </cell>
          <cell r="F9699" t="str">
            <v>072998</v>
          </cell>
        </row>
        <row r="9700">
          <cell r="C9700" t="str">
            <v>279/K-DL/XI/97</v>
          </cell>
          <cell r="D9700" t="str">
            <v>SAMBAS WINATA</v>
          </cell>
          <cell r="E9700" t="str">
            <v>793105</v>
          </cell>
          <cell r="F9700" t="str">
            <v>793105</v>
          </cell>
        </row>
        <row r="9701">
          <cell r="C9701" t="str">
            <v>281/K-DL/XI/97</v>
          </cell>
          <cell r="D9701" t="str">
            <v>ARPAR GARAL DE CARVALINO</v>
          </cell>
          <cell r="E9701" t="str">
            <v>793121</v>
          </cell>
          <cell r="F9701" t="str">
            <v>793121</v>
          </cell>
        </row>
        <row r="9702">
          <cell r="C9702" t="str">
            <v>4/K-DL/I/97</v>
          </cell>
          <cell r="D9702" t="str">
            <v>AGOSTINMO SOARES B.</v>
          </cell>
          <cell r="E9702" t="str">
            <v>049270</v>
          </cell>
          <cell r="F9702" t="str">
            <v>049270</v>
          </cell>
        </row>
        <row r="9703">
          <cell r="C9703" t="str">
            <v>127/K-DL/IX/97</v>
          </cell>
          <cell r="D9703" t="str">
            <v>LUIS PINTU</v>
          </cell>
          <cell r="E9703" t="str">
            <v>064407</v>
          </cell>
          <cell r="F9703" t="str">
            <v>064407</v>
          </cell>
        </row>
        <row r="9704">
          <cell r="C9704" t="str">
            <v>215/K-DL/XI/97</v>
          </cell>
          <cell r="D9704" t="str">
            <v>MANUEL BRANCO</v>
          </cell>
          <cell r="E9704" t="str">
            <v>069386</v>
          </cell>
          <cell r="F9704" t="str">
            <v>069386</v>
          </cell>
        </row>
        <row r="9705">
          <cell r="C9705" t="str">
            <v>328/K-DL/XII/97</v>
          </cell>
          <cell r="D9705" t="str">
            <v>I JIN FI</v>
          </cell>
          <cell r="E9705" t="str">
            <v>795626</v>
          </cell>
          <cell r="F9705" t="str">
            <v>795626</v>
          </cell>
        </row>
        <row r="9706">
          <cell r="C9706" t="str">
            <v>329/K-DL/XII/97</v>
          </cell>
          <cell r="D9706" t="str">
            <v>I JIN FI</v>
          </cell>
          <cell r="E9706" t="str">
            <v>795667</v>
          </cell>
          <cell r="F9706" t="str">
            <v>795667</v>
          </cell>
        </row>
        <row r="9707">
          <cell r="C9707" t="str">
            <v>65/K-DL/VI/97</v>
          </cell>
          <cell r="D9707" t="str">
            <v>CV. A N D A</v>
          </cell>
          <cell r="E9707" t="str">
            <v>064415</v>
          </cell>
          <cell r="F9707" t="str">
            <v>064415</v>
          </cell>
        </row>
        <row r="9708">
          <cell r="C9708" t="str">
            <v>144/K-DL/VII/94</v>
          </cell>
          <cell r="D9708" t="str">
            <v>DOMINGOS DE.O.A.SARMENTO</v>
          </cell>
          <cell r="E9708" t="str">
            <v>422172</v>
          </cell>
          <cell r="F9708" t="str">
            <v>422172</v>
          </cell>
        </row>
        <row r="9709">
          <cell r="C9709" t="str">
            <v>138/K-DL/VII/94</v>
          </cell>
          <cell r="D9709" t="str">
            <v>DOMINGOS DE.O.A.SARMENTO</v>
          </cell>
          <cell r="E9709" t="str">
            <v>422161</v>
          </cell>
          <cell r="F9709" t="str">
            <v>422161</v>
          </cell>
        </row>
        <row r="9710">
          <cell r="C9710" t="str">
            <v>57/K-DL/VI/97</v>
          </cell>
          <cell r="D9710" t="str">
            <v>MARIA DE FATIMA S.</v>
          </cell>
          <cell r="E9710" t="str">
            <v>738322</v>
          </cell>
          <cell r="F9710" t="str">
            <v>738322</v>
          </cell>
        </row>
        <row r="9711">
          <cell r="C9711" t="str">
            <v>56/K-DL/VI/97</v>
          </cell>
          <cell r="D9711" t="str">
            <v>TEODORO MARTINHO DA</v>
          </cell>
          <cell r="E9711" t="str">
            <v>738282</v>
          </cell>
          <cell r="F9711" t="str">
            <v>738282</v>
          </cell>
        </row>
        <row r="9712">
          <cell r="C9712" t="str">
            <v>84/K-DL/VII/97</v>
          </cell>
          <cell r="D9712" t="str">
            <v>JOAO MARTINS</v>
          </cell>
          <cell r="E9712" t="str">
            <v>064577</v>
          </cell>
          <cell r="F9712" t="str">
            <v>064577</v>
          </cell>
        </row>
        <row r="9713">
          <cell r="C9713" t="str">
            <v>157/K-DL/X/97</v>
          </cell>
          <cell r="D9713" t="str">
            <v>ANDREAS NAHAS</v>
          </cell>
          <cell r="E9713" t="str">
            <v>069383</v>
          </cell>
          <cell r="F9713" t="str">
            <v>069383</v>
          </cell>
        </row>
        <row r="9714">
          <cell r="C9714" t="str">
            <v>27/K-DL/III/97</v>
          </cell>
          <cell r="D9714" t="str">
            <v>CV. JUVENTUS</v>
          </cell>
          <cell r="E9714" t="str">
            <v>058655</v>
          </cell>
          <cell r="F9714" t="str">
            <v>058655</v>
          </cell>
        </row>
        <row r="9715">
          <cell r="C9715" t="str">
            <v>101/K-DL/VIII/97</v>
          </cell>
          <cell r="D9715" t="str">
            <v>DOMINGGUS DA COSTA</v>
          </cell>
          <cell r="E9715" t="str">
            <v>065835</v>
          </cell>
          <cell r="F9715" t="str">
            <v>065835</v>
          </cell>
        </row>
        <row r="9716">
          <cell r="C9716" t="str">
            <v>44/K-DL/V/95</v>
          </cell>
          <cell r="D9716" t="str">
            <v>DOMINGGUS DA COSTA</v>
          </cell>
          <cell r="E9716" t="str">
            <v>033961</v>
          </cell>
          <cell r="F9716" t="str">
            <v>033961</v>
          </cell>
        </row>
        <row r="9717">
          <cell r="C9717" t="str">
            <v>214/K-DL/XI/97</v>
          </cell>
          <cell r="D9717" t="str">
            <v>DOMINGUS DA COSTA</v>
          </cell>
          <cell r="E9717" t="str">
            <v>069388</v>
          </cell>
          <cell r="F9717" t="str">
            <v>069388</v>
          </cell>
        </row>
        <row r="9718">
          <cell r="C9718" t="str">
            <v>253/K-DL/XI/97</v>
          </cell>
          <cell r="D9718" t="str">
            <v>ESTEVAO P. SARMENTO</v>
          </cell>
          <cell r="E9718" t="str">
            <v>073109</v>
          </cell>
          <cell r="F9718" t="str">
            <v>073109</v>
          </cell>
        </row>
        <row r="9719">
          <cell r="C9719" t="str">
            <v>301/K-DL/XII/97</v>
          </cell>
          <cell r="D9719" t="str">
            <v>JOSEGIA BARBOSA R.</v>
          </cell>
          <cell r="E9719" t="str">
            <v>793073</v>
          </cell>
          <cell r="F9719" t="str">
            <v>793073</v>
          </cell>
        </row>
        <row r="9720">
          <cell r="C9720" t="str">
            <v>73/K-DL/VI/97</v>
          </cell>
          <cell r="D9720" t="str">
            <v>KUD. SUMBER REJEKI</v>
          </cell>
          <cell r="E9720" t="str">
            <v>756081</v>
          </cell>
          <cell r="F9720" t="str">
            <v>756081</v>
          </cell>
        </row>
        <row r="9721">
          <cell r="C9721" t="str">
            <v>276/K-DL/XI/97</v>
          </cell>
          <cell r="D9721" t="str">
            <v>ACE FATONI</v>
          </cell>
          <cell r="E9721" t="str">
            <v>793164</v>
          </cell>
          <cell r="F9721" t="str">
            <v>793164</v>
          </cell>
        </row>
        <row r="9722">
          <cell r="C9722" t="str">
            <v>86/K-DL/VII/97</v>
          </cell>
          <cell r="D9722" t="str">
            <v>JOANA H.S ROGUES</v>
          </cell>
          <cell r="E9722" t="str">
            <v>064457</v>
          </cell>
          <cell r="F9722" t="str">
            <v>064457</v>
          </cell>
        </row>
        <row r="9723">
          <cell r="C9723" t="str">
            <v>142/K-DL/IX/97</v>
          </cell>
          <cell r="D9723" t="str">
            <v>SILVESTRE SOARES</v>
          </cell>
          <cell r="E9723" t="str">
            <v>068374</v>
          </cell>
          <cell r="F9723" t="str">
            <v>068374</v>
          </cell>
        </row>
        <row r="9724">
          <cell r="C9724" t="str">
            <v>161/K-DL/X/97</v>
          </cell>
          <cell r="D9724" t="str">
            <v>JACINTO NUNES T.</v>
          </cell>
          <cell r="E9724" t="str">
            <v>072534</v>
          </cell>
          <cell r="F9724" t="str">
            <v>072534</v>
          </cell>
        </row>
        <row r="9725">
          <cell r="C9725" t="str">
            <v>258/K-DL/XI/97</v>
          </cell>
          <cell r="D9725" t="str">
            <v>JOSE SOARES</v>
          </cell>
          <cell r="E9725" t="str">
            <v>072863</v>
          </cell>
          <cell r="F9725" t="str">
            <v>072863</v>
          </cell>
        </row>
        <row r="9726">
          <cell r="C9726" t="str">
            <v>167/K-DL/X/97</v>
          </cell>
          <cell r="D9726" t="str">
            <v>JOSE SOARES</v>
          </cell>
          <cell r="E9726" t="str">
            <v>072296</v>
          </cell>
          <cell r="F9726" t="str">
            <v>072296</v>
          </cell>
        </row>
        <row r="9727">
          <cell r="C9727" t="str">
            <v>178/K-DL/X/97</v>
          </cell>
          <cell r="D9727" t="str">
            <v>TEOFILO AMARAL GUITEREL</v>
          </cell>
          <cell r="E9727" t="str">
            <v>169387</v>
          </cell>
          <cell r="F9727" t="str">
            <v>169387</v>
          </cell>
        </row>
        <row r="9728">
          <cell r="C9728" t="str">
            <v>209/K-DL/X/97</v>
          </cell>
          <cell r="D9728" t="str">
            <v>H. ABBAS</v>
          </cell>
          <cell r="E9728" t="str">
            <v>072374</v>
          </cell>
          <cell r="F9728" t="str">
            <v>072374</v>
          </cell>
        </row>
        <row r="9729">
          <cell r="C9729" t="str">
            <v>210/K-DL/X/97</v>
          </cell>
          <cell r="D9729" t="str">
            <v>FRANCISCO PEDRO</v>
          </cell>
          <cell r="E9729" t="str">
            <v>072179</v>
          </cell>
          <cell r="F9729" t="str">
            <v>072179</v>
          </cell>
        </row>
        <row r="9730">
          <cell r="C9730" t="str">
            <v>216/K-DL/XI/97</v>
          </cell>
          <cell r="D9730" t="str">
            <v xml:space="preserve">FAUSTINO SIARES </v>
          </cell>
          <cell r="E9730" t="str">
            <v>072869</v>
          </cell>
          <cell r="F9730" t="str">
            <v>072869</v>
          </cell>
        </row>
        <row r="9731">
          <cell r="C9731" t="str">
            <v>217/K-DL/XI/97</v>
          </cell>
          <cell r="D9731" t="str">
            <v>I NYOMAN SUDIARTA</v>
          </cell>
          <cell r="E9731" t="str">
            <v>073107</v>
          </cell>
          <cell r="F9731" t="str">
            <v>073107</v>
          </cell>
        </row>
        <row r="9732">
          <cell r="C9732" t="str">
            <v>218/K-DL/XI/97</v>
          </cell>
          <cell r="D9732" t="str">
            <v>NAPOLEO MARTINS</v>
          </cell>
          <cell r="E9732" t="str">
            <v>073065</v>
          </cell>
          <cell r="F9732" t="str">
            <v>073065</v>
          </cell>
        </row>
        <row r="9733">
          <cell r="C9733" t="str">
            <v>246/K-DL/XI/97</v>
          </cell>
          <cell r="D9733" t="str">
            <v>CARLOS MANUEL</v>
          </cell>
          <cell r="E9733" t="str">
            <v>073184</v>
          </cell>
          <cell r="F9733" t="str">
            <v>073184</v>
          </cell>
        </row>
        <row r="9734">
          <cell r="C9734" t="str">
            <v>21/K-DL/IV/98</v>
          </cell>
          <cell r="D9734" t="str">
            <v>MARIO DA CRUZ</v>
          </cell>
          <cell r="E9734" t="str">
            <v>07425</v>
          </cell>
          <cell r="F9734" t="str">
            <v>07425</v>
          </cell>
        </row>
        <row r="9735">
          <cell r="C9735" t="str">
            <v>352/K-DL/XII/97</v>
          </cell>
          <cell r="D9735" t="str">
            <v>MARIO DA CRUZ</v>
          </cell>
          <cell r="E9735" t="str">
            <v>795408</v>
          </cell>
          <cell r="F9735" t="str">
            <v>795408</v>
          </cell>
        </row>
        <row r="9736">
          <cell r="C9736" t="str">
            <v>250/K-DL/XI/97</v>
          </cell>
          <cell r="D9736" t="str">
            <v>PETRUS NINU</v>
          </cell>
          <cell r="E9736" t="str">
            <v>070611</v>
          </cell>
          <cell r="F9736" t="str">
            <v>070611</v>
          </cell>
        </row>
        <row r="9737">
          <cell r="C9737" t="str">
            <v>25/K-DL/III/97</v>
          </cell>
          <cell r="D9737" t="str">
            <v>DOMINGUS M.</v>
          </cell>
          <cell r="E9737" t="str">
            <v>060640</v>
          </cell>
          <cell r="F9737" t="str">
            <v>060640</v>
          </cell>
        </row>
        <row r="9738">
          <cell r="C9738" t="str">
            <v>102/K-DL/VIII/97</v>
          </cell>
          <cell r="D9738" t="str">
            <v>NY. INES SAS A. MATAS</v>
          </cell>
          <cell r="E9738" t="str">
            <v>065830</v>
          </cell>
          <cell r="F9738" t="str">
            <v>065830</v>
          </cell>
        </row>
        <row r="9739">
          <cell r="C9739" t="str">
            <v>104/K-DL/VIII/97</v>
          </cell>
          <cell r="D9739" t="str">
            <v>ANDRE SARMENTO</v>
          </cell>
          <cell r="E9739" t="str">
            <v>065832</v>
          </cell>
          <cell r="F9739" t="str">
            <v>065832</v>
          </cell>
        </row>
        <row r="9740">
          <cell r="C9740" t="str">
            <v>331/K-DL/XII/97</v>
          </cell>
          <cell r="D9740" t="str">
            <v>JANS PATINASARANY</v>
          </cell>
          <cell r="E9740" t="str">
            <v>703795</v>
          </cell>
          <cell r="F9740" t="str">
            <v>703795</v>
          </cell>
        </row>
        <row r="9741">
          <cell r="C9741" t="str">
            <v>3/K-DL/I/97</v>
          </cell>
          <cell r="D9741" t="str">
            <v>SANG MADE SASAK</v>
          </cell>
          <cell r="E9741" t="str">
            <v>050124</v>
          </cell>
          <cell r="F9741" t="str">
            <v>050124</v>
          </cell>
        </row>
        <row r="9742">
          <cell r="C9742" t="str">
            <v>18/K-DL/III/97</v>
          </cell>
          <cell r="D9742" t="str">
            <v>ALANG B.S.DURU</v>
          </cell>
          <cell r="E9742" t="str">
            <v>049186</v>
          </cell>
          <cell r="F9742" t="str">
            <v>049186</v>
          </cell>
        </row>
        <row r="9743">
          <cell r="C9743" t="str">
            <v>28/K-DL/III/97</v>
          </cell>
          <cell r="D9743" t="str">
            <v>TOHONG LU SIONG</v>
          </cell>
          <cell r="E9743" t="str">
            <v>061349</v>
          </cell>
          <cell r="F9743" t="str">
            <v>061349</v>
          </cell>
        </row>
        <row r="9744">
          <cell r="C9744" t="str">
            <v>106/K-DL/VIII/97</v>
          </cell>
          <cell r="D9744" t="str">
            <v>ANACLETO RIBEIRO</v>
          </cell>
          <cell r="E9744" t="str">
            <v>065831</v>
          </cell>
          <cell r="F9744" t="str">
            <v>065831</v>
          </cell>
        </row>
        <row r="9745">
          <cell r="C9745" t="str">
            <v>54/K-DL/VI/97</v>
          </cell>
          <cell r="D9745" t="str">
            <v>PAULUS BANI</v>
          </cell>
          <cell r="E9745" t="str">
            <v>063940</v>
          </cell>
          <cell r="F9745" t="str">
            <v>063940</v>
          </cell>
        </row>
        <row r="9746">
          <cell r="C9746" t="str">
            <v>158/K-DL/X/97</v>
          </cell>
          <cell r="D9746" t="str">
            <v>DUARTE VIANA</v>
          </cell>
          <cell r="E9746" t="str">
            <v>253230</v>
          </cell>
          <cell r="F9746" t="str">
            <v>253230</v>
          </cell>
        </row>
        <row r="9747">
          <cell r="C9747" t="str">
            <v>76/K-DL/VI/97</v>
          </cell>
          <cell r="D9747" t="str">
            <v>DUARTE VIANA</v>
          </cell>
          <cell r="E9747">
            <v>217335</v>
          </cell>
          <cell r="F9747">
            <v>217335</v>
          </cell>
        </row>
        <row r="9748">
          <cell r="C9748" t="str">
            <v>87/K-DL/VII/97</v>
          </cell>
          <cell r="D9748" t="str">
            <v>LAURINDO SOARES</v>
          </cell>
          <cell r="E9748" t="str">
            <v>064578</v>
          </cell>
          <cell r="F9748" t="str">
            <v>064578</v>
          </cell>
        </row>
        <row r="9749">
          <cell r="C9749" t="str">
            <v>105/K-DL/VIII/97</v>
          </cell>
          <cell r="D9749" t="str">
            <v>ERNES SARMENTO</v>
          </cell>
          <cell r="E9749" t="str">
            <v>065830</v>
          </cell>
          <cell r="F9749" t="str">
            <v>065830</v>
          </cell>
        </row>
        <row r="9750">
          <cell r="C9750" t="str">
            <v>109/K-DL/VIII/97</v>
          </cell>
          <cell r="D9750" t="str">
            <v>JOSE SOARES P.</v>
          </cell>
          <cell r="E9750" t="str">
            <v>065843</v>
          </cell>
          <cell r="F9750" t="str">
            <v>065843</v>
          </cell>
        </row>
        <row r="9751">
          <cell r="C9751" t="str">
            <v>110/K-DL/VIII/97</v>
          </cell>
          <cell r="D9751" t="str">
            <v>ISEBEL CEPEDA COSTA</v>
          </cell>
          <cell r="E9751" t="str">
            <v>065833</v>
          </cell>
          <cell r="F9751" t="str">
            <v>065833</v>
          </cell>
        </row>
        <row r="9752">
          <cell r="C9752" t="str">
            <v>132/K-DL/IX/97</v>
          </cell>
          <cell r="D9752" t="str">
            <v>ABD. RAUF</v>
          </cell>
          <cell r="E9752" t="str">
            <v>067873</v>
          </cell>
          <cell r="F9752" t="str">
            <v>067873</v>
          </cell>
        </row>
        <row r="9753">
          <cell r="C9753" t="str">
            <v>122/K-DL/VIII/97</v>
          </cell>
          <cell r="D9753" t="str">
            <v>K I S M A N</v>
          </cell>
          <cell r="E9753" t="str">
            <v>067872</v>
          </cell>
          <cell r="F9753" t="str">
            <v>067872</v>
          </cell>
        </row>
        <row r="9754">
          <cell r="C9754" t="str">
            <v>185/K-DL/IX/94</v>
          </cell>
          <cell r="D9754" t="str">
            <v>KISMAN</v>
          </cell>
          <cell r="E9754" t="str">
            <v>468741</v>
          </cell>
          <cell r="F9754" t="str">
            <v>468741</v>
          </cell>
        </row>
        <row r="9755">
          <cell r="C9755" t="str">
            <v>141/K-DL/IX/97</v>
          </cell>
          <cell r="D9755" t="str">
            <v>LINO BARETTO</v>
          </cell>
          <cell r="E9755" t="str">
            <v>068367</v>
          </cell>
          <cell r="F9755" t="str">
            <v>068367</v>
          </cell>
        </row>
        <row r="9756">
          <cell r="C9756" t="str">
            <v>146/K-DL/IX/97</v>
          </cell>
          <cell r="D9756" t="str">
            <v>CARLITO FATIMA M.D</v>
          </cell>
          <cell r="E9756" t="str">
            <v>070859</v>
          </cell>
          <cell r="F9756" t="str">
            <v>070859</v>
          </cell>
        </row>
        <row r="9757">
          <cell r="C9757" t="str">
            <v>177/K-DL/X/97</v>
          </cell>
          <cell r="D9757" t="str">
            <v>DOMINGOS LUCAS SOARES</v>
          </cell>
          <cell r="E9757" t="str">
            <v>072275</v>
          </cell>
          <cell r="F9757" t="str">
            <v>072275</v>
          </cell>
        </row>
        <row r="9758">
          <cell r="C9758" t="str">
            <v>181/K-DL/X/97</v>
          </cell>
          <cell r="D9758" t="str">
            <v>JOSE ADE LAIDE F.</v>
          </cell>
          <cell r="E9758" t="str">
            <v>069381</v>
          </cell>
          <cell r="F9758" t="str">
            <v>069381</v>
          </cell>
        </row>
        <row r="9759">
          <cell r="C9759" t="str">
            <v>321/K-DL/XII/97</v>
          </cell>
          <cell r="D9759" t="str">
            <v>JOSE ADELAIDE PEREIRA</v>
          </cell>
          <cell r="E9759" t="str">
            <v>795828</v>
          </cell>
          <cell r="F9759" t="str">
            <v>795828</v>
          </cell>
        </row>
        <row r="9760">
          <cell r="C9760" t="str">
            <v>79/K-DL/VII/97</v>
          </cell>
          <cell r="D9760" t="str">
            <v>JOSE ADELAIDE PEREIRA</v>
          </cell>
          <cell r="E9760" t="str">
            <v>249342</v>
          </cell>
          <cell r="F9760" t="str">
            <v>249342</v>
          </cell>
        </row>
        <row r="9761">
          <cell r="C9761" t="str">
            <v>184/K-DL/X/97</v>
          </cell>
          <cell r="D9761" t="str">
            <v>PIUS COLO</v>
          </cell>
          <cell r="E9761" t="str">
            <v>073157</v>
          </cell>
          <cell r="F9761" t="str">
            <v>073157</v>
          </cell>
        </row>
        <row r="9762">
          <cell r="C9762" t="str">
            <v>199/K-DL/X/97</v>
          </cell>
          <cell r="D9762" t="str">
            <v>MANSYUR</v>
          </cell>
          <cell r="E9762" t="str">
            <v>254426</v>
          </cell>
          <cell r="F9762" t="str">
            <v>254426</v>
          </cell>
        </row>
        <row r="9763">
          <cell r="C9763" t="str">
            <v>221/K-DL/XI/97</v>
          </cell>
          <cell r="D9763" t="str">
            <v>CARLOS FILOMENO P.</v>
          </cell>
          <cell r="E9763" t="str">
            <v>073120</v>
          </cell>
          <cell r="F9763" t="str">
            <v>073120</v>
          </cell>
        </row>
        <row r="9764">
          <cell r="C9764" t="str">
            <v>222/K-DL/XI/97</v>
          </cell>
          <cell r="D9764" t="str">
            <v>NURDIN ALI</v>
          </cell>
          <cell r="E9764" t="str">
            <v>072871</v>
          </cell>
          <cell r="F9764" t="str">
            <v>072871</v>
          </cell>
        </row>
        <row r="9765">
          <cell r="C9765" t="str">
            <v>224/K-DL/XI/97</v>
          </cell>
          <cell r="D9765" t="str">
            <v>MARTA SEQUERA</v>
          </cell>
          <cell r="E9765" t="str">
            <v>073113</v>
          </cell>
          <cell r="F9765" t="str">
            <v>073113</v>
          </cell>
        </row>
        <row r="9766">
          <cell r="C9766" t="str">
            <v>308/K-DL/XII/97</v>
          </cell>
          <cell r="D9766" t="str">
            <v>FILOMENO AMARAL</v>
          </cell>
          <cell r="E9766" t="str">
            <v>798827</v>
          </cell>
          <cell r="F9766" t="str">
            <v>798827</v>
          </cell>
        </row>
        <row r="9767">
          <cell r="C9767" t="str">
            <v>336/K-DL/XII/97</v>
          </cell>
          <cell r="D9767" t="str">
            <v>ELIAS KEFI</v>
          </cell>
          <cell r="E9767" t="str">
            <v>700634</v>
          </cell>
          <cell r="F9767" t="str">
            <v>700634</v>
          </cell>
        </row>
        <row r="9768">
          <cell r="C9768" t="str">
            <v>288/K-DL/X1/97</v>
          </cell>
          <cell r="D9768" t="str">
            <v>SERGIO D. COSTA K</v>
          </cell>
          <cell r="E9768" t="str">
            <v>786783</v>
          </cell>
          <cell r="F9768" t="str">
            <v>786783</v>
          </cell>
        </row>
        <row r="9769">
          <cell r="C9769" t="str">
            <v>171/K-DL/X/97</v>
          </cell>
          <cell r="D9769" t="str">
            <v>MATEUS S.D.SARMENTO</v>
          </cell>
          <cell r="E9769" t="str">
            <v>071025</v>
          </cell>
          <cell r="F9769" t="str">
            <v>071025</v>
          </cell>
        </row>
        <row r="9770">
          <cell r="C9770" t="str">
            <v>227/K-DL/XI/97</v>
          </cell>
          <cell r="D9770" t="str">
            <v>DINIS FAME</v>
          </cell>
          <cell r="E9770" t="str">
            <v>073396</v>
          </cell>
          <cell r="F9770" t="str">
            <v>073396</v>
          </cell>
        </row>
        <row r="9771">
          <cell r="C9771" t="str">
            <v>156/K-DL/XII/97</v>
          </cell>
          <cell r="D9771" t="str">
            <v>DINIS FAME</v>
          </cell>
          <cell r="E9771" t="str">
            <v>0</v>
          </cell>
          <cell r="F9771" t="str">
            <v>0</v>
          </cell>
        </row>
        <row r="9772">
          <cell r="C9772" t="str">
            <v>251/K-DL/XI/97</v>
          </cell>
          <cell r="D9772" t="str">
            <v>AGOSTINO TULASI</v>
          </cell>
          <cell r="E9772" t="str">
            <v>072595</v>
          </cell>
          <cell r="F9772" t="str">
            <v>072595</v>
          </cell>
        </row>
        <row r="9773">
          <cell r="C9773" t="str">
            <v>259/K-DL/XI/97</v>
          </cell>
          <cell r="D9773" t="str">
            <v>AUGUSTO DE JESUS</v>
          </cell>
          <cell r="E9773" t="str">
            <v>070620</v>
          </cell>
          <cell r="F9773" t="str">
            <v>070620</v>
          </cell>
        </row>
        <row r="9774">
          <cell r="C9774" t="str">
            <v>285/K-DL/XI/97</v>
          </cell>
          <cell r="D9774" t="str">
            <v>DRS. ALFREDO P.A.</v>
          </cell>
          <cell r="E9774" t="str">
            <v>793408</v>
          </cell>
          <cell r="F9774" t="str">
            <v>793408</v>
          </cell>
        </row>
        <row r="9775">
          <cell r="C9775" t="str">
            <v>47/K-DL/V/97</v>
          </cell>
          <cell r="D9775" t="str">
            <v>GABRIEL XIMENES</v>
          </cell>
          <cell r="E9775" t="str">
            <v>064377</v>
          </cell>
          <cell r="F9775" t="str">
            <v>064377</v>
          </cell>
        </row>
        <row r="9776">
          <cell r="C9776" t="str">
            <v>61/K-DL/VI/97</v>
          </cell>
          <cell r="D9776" t="str">
            <v>CV. BANGUN JAYA</v>
          </cell>
          <cell r="E9776" t="str">
            <v>734416</v>
          </cell>
          <cell r="F9776" t="str">
            <v>734416</v>
          </cell>
        </row>
        <row r="9777">
          <cell r="C9777" t="str">
            <v>62/K-DL/VI/97</v>
          </cell>
          <cell r="D9777" t="str">
            <v>CELESTINO A. FERNANDES</v>
          </cell>
          <cell r="E9777" t="str">
            <v>739088</v>
          </cell>
          <cell r="F9777" t="str">
            <v>739088</v>
          </cell>
        </row>
        <row r="9778">
          <cell r="C9778" t="str">
            <v>83/K-DL/VII/97</v>
          </cell>
          <cell r="D9778" t="str">
            <v>VICTORIA R. MANESES</v>
          </cell>
          <cell r="E9778" t="str">
            <v>066038</v>
          </cell>
          <cell r="F9778" t="str">
            <v>066038</v>
          </cell>
        </row>
        <row r="9779">
          <cell r="C9779" t="str">
            <v>98/K-DL/VIII/97</v>
          </cell>
          <cell r="D9779" t="str">
            <v>MUH. SALEH</v>
          </cell>
          <cell r="E9779" t="str">
            <v>250638</v>
          </cell>
          <cell r="F9779" t="str">
            <v>250638</v>
          </cell>
        </row>
        <row r="9780">
          <cell r="C9780" t="str">
            <v>111/K-DL/VIII/97</v>
          </cell>
          <cell r="D9780" t="str">
            <v>ANGELMO DASILVA</v>
          </cell>
          <cell r="E9780" t="str">
            <v>069498</v>
          </cell>
          <cell r="F9780" t="str">
            <v>069498</v>
          </cell>
        </row>
        <row r="9781">
          <cell r="C9781" t="str">
            <v>130/K-DL/IX/97</v>
          </cell>
          <cell r="D9781" t="str">
            <v>JOAO BAPTISTA MJ. VONG</v>
          </cell>
          <cell r="E9781" t="str">
            <v>067105</v>
          </cell>
          <cell r="F9781" t="str">
            <v>067105</v>
          </cell>
        </row>
        <row r="9782">
          <cell r="C9782" t="str">
            <v>136/K-DL/IX/97</v>
          </cell>
          <cell r="D9782" t="str">
            <v>DELIMA SYAMSUDDIN</v>
          </cell>
          <cell r="E9782" t="str">
            <v>067871</v>
          </cell>
          <cell r="F9782" t="str">
            <v>067871</v>
          </cell>
        </row>
        <row r="9783">
          <cell r="C9783" t="str">
            <v>138/K-DL/IX/97</v>
          </cell>
          <cell r="D9783" t="str">
            <v>INACIO DA COSTA</v>
          </cell>
          <cell r="E9783" t="str">
            <v>067165</v>
          </cell>
          <cell r="F9783" t="str">
            <v>067165</v>
          </cell>
        </row>
        <row r="9784">
          <cell r="C9784" t="str">
            <v>144/K-DL/IX/97</v>
          </cell>
          <cell r="D9784" t="str">
            <v>MARCOS DOS SANTOS</v>
          </cell>
          <cell r="E9784" t="str">
            <v>068373</v>
          </cell>
          <cell r="F9784" t="str">
            <v>068373</v>
          </cell>
        </row>
        <row r="9785">
          <cell r="C9785" t="str">
            <v>155/K-DL/IX/97</v>
          </cell>
          <cell r="D9785" t="str">
            <v>W A R J A D I</v>
          </cell>
          <cell r="E9785" t="str">
            <v>248351</v>
          </cell>
          <cell r="F9785" t="str">
            <v>248351</v>
          </cell>
        </row>
        <row r="9786">
          <cell r="C9786" t="str">
            <v>162/K-DL/X/97</v>
          </cell>
          <cell r="D9786" t="str">
            <v>IRWAN ABDUH</v>
          </cell>
          <cell r="E9786" t="str">
            <v>072532</v>
          </cell>
          <cell r="F9786" t="str">
            <v>072532</v>
          </cell>
        </row>
        <row r="9787">
          <cell r="C9787" t="str">
            <v>163/K-DL/X/97</v>
          </cell>
          <cell r="D9787" t="str">
            <v>MARIO FATIMA SOARES</v>
          </cell>
          <cell r="E9787" t="str">
            <v>072332</v>
          </cell>
          <cell r="F9787" t="str">
            <v>072332</v>
          </cell>
        </row>
        <row r="9788">
          <cell r="C9788" t="str">
            <v>165/K-DL/X/97</v>
          </cell>
          <cell r="D9788" t="str">
            <v>SISTO SOARES P.DA G.</v>
          </cell>
          <cell r="E9788" t="str">
            <v>072182</v>
          </cell>
          <cell r="F9788" t="str">
            <v>072182</v>
          </cell>
        </row>
        <row r="9789">
          <cell r="C9789" t="str">
            <v>42/K-DL/V/96</v>
          </cell>
          <cell r="D9789" t="str">
            <v>JOAQUIM BAPTISTA</v>
          </cell>
          <cell r="E9789" t="str">
            <v>049223</v>
          </cell>
          <cell r="F9789" t="str">
            <v>049223</v>
          </cell>
        </row>
        <row r="9790">
          <cell r="C9790" t="str">
            <v>172/K-DL/X/97</v>
          </cell>
          <cell r="D9790" t="str">
            <v>JOAQUIN BAPTISTA S.</v>
          </cell>
          <cell r="E9790" t="str">
            <v>071021</v>
          </cell>
          <cell r="F9790" t="str">
            <v>071021</v>
          </cell>
        </row>
        <row r="9791">
          <cell r="C9791" t="str">
            <v>182/K-DL/X/97</v>
          </cell>
          <cell r="D9791" t="str">
            <v>ROMANA DE AQUINO</v>
          </cell>
          <cell r="E9791" t="str">
            <v>072539</v>
          </cell>
          <cell r="F9791" t="str">
            <v>072539</v>
          </cell>
        </row>
        <row r="9792">
          <cell r="C9792" t="str">
            <v>191/K-DL/X/97</v>
          </cell>
          <cell r="D9792" t="str">
            <v>ALBERTO DE ARAUJO</v>
          </cell>
          <cell r="E9792" t="str">
            <v>070130</v>
          </cell>
          <cell r="F9792" t="str">
            <v>070130</v>
          </cell>
        </row>
        <row r="9793">
          <cell r="C9793" t="str">
            <v>194/K-DL/X/97</v>
          </cell>
          <cell r="D9793" t="str">
            <v>JACINTO RIGO BERTO G.</v>
          </cell>
          <cell r="E9793" t="str">
            <v>872540</v>
          </cell>
          <cell r="F9793" t="str">
            <v>872540</v>
          </cell>
        </row>
        <row r="9794">
          <cell r="C9794" t="str">
            <v>230/K-DL/XI/97</v>
          </cell>
          <cell r="D9794" t="str">
            <v>MANUEL CARLOS</v>
          </cell>
          <cell r="E9794" t="str">
            <v>072870</v>
          </cell>
          <cell r="F9794" t="str">
            <v>072870</v>
          </cell>
        </row>
        <row r="9795">
          <cell r="C9795" t="str">
            <v>232/K-DL/XI/97</v>
          </cell>
          <cell r="D9795" t="str">
            <v>ANA M. BARROS DOS S.</v>
          </cell>
          <cell r="E9795" t="str">
            <v>073111</v>
          </cell>
          <cell r="F9795" t="str">
            <v>073111</v>
          </cell>
        </row>
        <row r="9796">
          <cell r="C9796" t="str">
            <v>233/K-DL/XI/97</v>
          </cell>
          <cell r="D9796" t="str">
            <v>ANA M. BARROS DOS S.</v>
          </cell>
          <cell r="E9796" t="str">
            <v>073017</v>
          </cell>
          <cell r="F9796" t="str">
            <v>073017</v>
          </cell>
        </row>
        <row r="9797">
          <cell r="C9797" t="str">
            <v>260/K-DL/XI/97</v>
          </cell>
          <cell r="D9797" t="str">
            <v>CRISTINA MANEK</v>
          </cell>
          <cell r="E9797" t="str">
            <v>.073125</v>
          </cell>
          <cell r="F9797" t="str">
            <v>.073125</v>
          </cell>
        </row>
        <row r="9798">
          <cell r="C9798" t="str">
            <v>261/K-DL/XI/97</v>
          </cell>
          <cell r="D9798" t="str">
            <v>DOMINGUS RIBEIRO</v>
          </cell>
          <cell r="E9798" t="str">
            <v>026732</v>
          </cell>
          <cell r="F9798" t="str">
            <v>026732</v>
          </cell>
        </row>
        <row r="9799">
          <cell r="C9799" t="str">
            <v>262/K-DL/XI/97</v>
          </cell>
          <cell r="D9799" t="str">
            <v>JOAQUIM HENDRI QUES</v>
          </cell>
          <cell r="E9799" t="str">
            <v>072864</v>
          </cell>
          <cell r="F9799" t="str">
            <v>072864</v>
          </cell>
        </row>
        <row r="9800">
          <cell r="C9800" t="str">
            <v>263/K-DL/XI/97</v>
          </cell>
          <cell r="D9800" t="str">
            <v>TOME ERNESTO MARTINS</v>
          </cell>
          <cell r="E9800" t="str">
            <v>219960</v>
          </cell>
          <cell r="F9800" t="str">
            <v>219960</v>
          </cell>
        </row>
        <row r="9801">
          <cell r="C9801" t="str">
            <v>264/K-DL/XI/97</v>
          </cell>
          <cell r="D9801" t="str">
            <v>FILIPE AMARAL</v>
          </cell>
          <cell r="E9801" t="str">
            <v>070662</v>
          </cell>
          <cell r="F9801" t="str">
            <v>070662</v>
          </cell>
        </row>
        <row r="9802">
          <cell r="C9802" t="str">
            <v>265/K-DL/XI/97</v>
          </cell>
          <cell r="D9802" t="str">
            <v>MARCELINO SARMENTO</v>
          </cell>
          <cell r="E9802" t="str">
            <v>070584</v>
          </cell>
          <cell r="F9802" t="str">
            <v>070584</v>
          </cell>
        </row>
        <row r="9803">
          <cell r="C9803" t="str">
            <v>271/K-DL/XI/97</v>
          </cell>
          <cell r="D9803" t="str">
            <v>NICOLMENTO DA CRUS</v>
          </cell>
          <cell r="E9803" t="str">
            <v>793399</v>
          </cell>
          <cell r="F9803" t="str">
            <v>793399</v>
          </cell>
        </row>
        <row r="9804">
          <cell r="C9804" t="str">
            <v>289/K-DL/XI/97</v>
          </cell>
          <cell r="D9804" t="str">
            <v>CV. MATADOR</v>
          </cell>
          <cell r="E9804" t="str">
            <v>793133</v>
          </cell>
          <cell r="F9804" t="str">
            <v>793133</v>
          </cell>
        </row>
        <row r="9805">
          <cell r="C9805" t="str">
            <v>309/K-DL/XII/97</v>
          </cell>
          <cell r="D9805" t="str">
            <v>GABRIEL FERNANDES</v>
          </cell>
          <cell r="E9805" t="str">
            <v>793407</v>
          </cell>
          <cell r="F9805" t="str">
            <v>793407</v>
          </cell>
        </row>
        <row r="9806">
          <cell r="C9806" t="str">
            <v>10/K-DL/I/97</v>
          </cell>
          <cell r="D9806" t="str">
            <v>DELFIN DE ARAUJO</v>
          </cell>
          <cell r="E9806" t="str">
            <v>059500</v>
          </cell>
          <cell r="F9806" t="str">
            <v>059500</v>
          </cell>
        </row>
        <row r="9807">
          <cell r="C9807" t="str">
            <v>17/K-DL/III/97</v>
          </cell>
          <cell r="D9807" t="str">
            <v>ANTO JHON</v>
          </cell>
          <cell r="E9807" t="str">
            <v>058764</v>
          </cell>
          <cell r="F9807" t="str">
            <v>058764</v>
          </cell>
        </row>
        <row r="9808">
          <cell r="C9808" t="str">
            <v>70/K-DL/VI/97</v>
          </cell>
          <cell r="D9808" t="str">
            <v>ISABEL DE JESUS S.</v>
          </cell>
          <cell r="E9808" t="str">
            <v>756045</v>
          </cell>
          <cell r="F9808" t="str">
            <v>756045</v>
          </cell>
        </row>
        <row r="9809">
          <cell r="C9809" t="str">
            <v>150/K-DL/IX/97</v>
          </cell>
          <cell r="D9809" t="str">
            <v>CHAM MI LEN</v>
          </cell>
          <cell r="E9809" t="str">
            <v>068066</v>
          </cell>
          <cell r="F9809" t="str">
            <v>068066</v>
          </cell>
        </row>
        <row r="9810">
          <cell r="C9810" t="str">
            <v>203/K-DL/X/97</v>
          </cell>
          <cell r="D9810" t="str">
            <v>JOAO GONCALVES TILMEN</v>
          </cell>
          <cell r="E9810" t="str">
            <v>072364</v>
          </cell>
          <cell r="F9810" t="str">
            <v>072364</v>
          </cell>
        </row>
        <row r="9811">
          <cell r="C9811" t="str">
            <v>234/K-DL/XI/97</v>
          </cell>
          <cell r="D9811" t="str">
            <v>DR. DIMINGOS DA SILVA</v>
          </cell>
          <cell r="E9811" t="str">
            <v>070582</v>
          </cell>
          <cell r="F9811" t="str">
            <v>070582</v>
          </cell>
        </row>
        <row r="9812">
          <cell r="C9812" t="str">
            <v>236/K-DL/XI/97</v>
          </cell>
          <cell r="D9812" t="str">
            <v>MARQUITA DA SILVA</v>
          </cell>
          <cell r="E9812" t="str">
            <v>073105</v>
          </cell>
          <cell r="F9812" t="str">
            <v>073105</v>
          </cell>
        </row>
        <row r="9813">
          <cell r="C9813" t="str">
            <v>239/K-DL/XI/97</v>
          </cell>
          <cell r="D9813" t="str">
            <v>I DOI HAFIDO</v>
          </cell>
          <cell r="E9813" t="str">
            <v>070607</v>
          </cell>
          <cell r="F9813" t="str">
            <v>070607</v>
          </cell>
        </row>
        <row r="9814">
          <cell r="C9814" t="str">
            <v>241/K-DL/XI/97</v>
          </cell>
          <cell r="D9814" t="str">
            <v>SUWATI WARDANA</v>
          </cell>
          <cell r="E9814" t="str">
            <v>72392</v>
          </cell>
          <cell r="F9814" t="str">
            <v>72392</v>
          </cell>
        </row>
        <row r="9815">
          <cell r="C9815" t="str">
            <v>298/K-DL/XII/97</v>
          </cell>
          <cell r="D9815" t="str">
            <v>NATALINA DELIMA COSTA</v>
          </cell>
          <cell r="E9815" t="str">
            <v>070503</v>
          </cell>
          <cell r="F9815" t="str">
            <v>070503</v>
          </cell>
        </row>
        <row r="9816">
          <cell r="C9816" t="str">
            <v>313/K-DL/XII/97</v>
          </cell>
          <cell r="D9816" t="str">
            <v>SUNARTI</v>
          </cell>
          <cell r="E9816" t="str">
            <v>703828</v>
          </cell>
          <cell r="F9816" t="str">
            <v>703828</v>
          </cell>
        </row>
        <row r="9817">
          <cell r="C9817" t="str">
            <v>349/K-DL/XII/97</v>
          </cell>
          <cell r="D9817" t="str">
            <v>MANUEL SARMENTO I.</v>
          </cell>
          <cell r="E9817" t="str">
            <v>700661</v>
          </cell>
          <cell r="F9817" t="str">
            <v>700661</v>
          </cell>
        </row>
        <row r="9818">
          <cell r="C9818" t="str">
            <v>6/K-DL/II/96</v>
          </cell>
          <cell r="D9818" t="str">
            <v>BENEDIKTUS BEREK</v>
          </cell>
          <cell r="E9818" t="str">
            <v>043924</v>
          </cell>
          <cell r="F9818" t="str">
            <v>043924</v>
          </cell>
        </row>
        <row r="9819">
          <cell r="C9819" t="str">
            <v>24/K-DL/V/98</v>
          </cell>
          <cell r="D9819" t="str">
            <v>YOSEP BONEPASIO</v>
          </cell>
          <cell r="E9819" t="str">
            <v>003393</v>
          </cell>
          <cell r="F9819" t="str">
            <v>003393</v>
          </cell>
        </row>
        <row r="9820">
          <cell r="C9820" t="str">
            <v>9/K-DL/III/98</v>
          </cell>
          <cell r="D9820" t="str">
            <v>ANTONIO TALO MAU</v>
          </cell>
          <cell r="E9820" t="str">
            <v>072225</v>
          </cell>
          <cell r="F9820" t="str">
            <v>072225</v>
          </cell>
        </row>
        <row r="9821">
          <cell r="C9821" t="str">
            <v>148/K-DL/VIII/94</v>
          </cell>
          <cell r="D9821" t="str">
            <v>JOAO BAPTISTA</v>
          </cell>
          <cell r="E9821" t="str">
            <v>457802</v>
          </cell>
          <cell r="F9821" t="str">
            <v>457802</v>
          </cell>
        </row>
        <row r="9822">
          <cell r="C9822" t="str">
            <v>17/K-DL/ADD/98</v>
          </cell>
          <cell r="D9822" t="str">
            <v>JOAO BAPTISTA A.</v>
          </cell>
          <cell r="E9822">
            <v>0</v>
          </cell>
          <cell r="F9822">
            <v>0</v>
          </cell>
        </row>
        <row r="9823">
          <cell r="C9823" t="str">
            <v>291/K-DL/XI/97</v>
          </cell>
          <cell r="D9823" t="str">
            <v>ADOLFO BOAVIDA  A.</v>
          </cell>
          <cell r="E9823" t="str">
            <v>786780</v>
          </cell>
          <cell r="F9823" t="str">
            <v>786780</v>
          </cell>
        </row>
        <row r="9824">
          <cell r="C9824" t="str">
            <v>11/K-DL/III/98</v>
          </cell>
          <cell r="D9824" t="str">
            <v>MARIA MATILOE</v>
          </cell>
          <cell r="E9824" t="str">
            <v>072240</v>
          </cell>
          <cell r="F9824" t="str">
            <v>072240</v>
          </cell>
        </row>
        <row r="9825">
          <cell r="C9825" t="str">
            <v>316/K-DL/XII/97</v>
          </cell>
          <cell r="D9825" t="str">
            <v>ANTONIO SOARES</v>
          </cell>
          <cell r="E9825" t="str">
            <v>793397</v>
          </cell>
          <cell r="F9825" t="str">
            <v>793397</v>
          </cell>
        </row>
        <row r="9826">
          <cell r="C9826" t="str">
            <v>6/K-DL/II/98</v>
          </cell>
          <cell r="D9826" t="str">
            <v>MANUEL BARBOJA PINA</v>
          </cell>
          <cell r="E9826" t="str">
            <v>220379</v>
          </cell>
          <cell r="F9826" t="str">
            <v>220379</v>
          </cell>
        </row>
        <row r="9827">
          <cell r="C9827" t="str">
            <v>13/K-DL/IV/98</v>
          </cell>
          <cell r="D9827" t="str">
            <v>ROBERTO BELARMINO</v>
          </cell>
          <cell r="E9827" t="str">
            <v>072247</v>
          </cell>
          <cell r="F9827" t="str">
            <v>072247</v>
          </cell>
        </row>
        <row r="9828">
          <cell r="C9828" t="str">
            <v>49/K-DL/III/94</v>
          </cell>
          <cell r="D9828" t="str">
            <v>JOSE DA COSTA</v>
          </cell>
          <cell r="E9828" t="str">
            <v>367415</v>
          </cell>
          <cell r="F9828" t="str">
            <v>367415</v>
          </cell>
        </row>
        <row r="9829">
          <cell r="C9829" t="str">
            <v>139/K-DL/VII/94</v>
          </cell>
          <cell r="D9829" t="str">
            <v>YOSEF LESMONO</v>
          </cell>
          <cell r="E9829" t="str">
            <v>446139</v>
          </cell>
          <cell r="F9829" t="str">
            <v>446139</v>
          </cell>
        </row>
        <row r="9830">
          <cell r="C9830" t="str">
            <v>1/K-DL/I/98</v>
          </cell>
          <cell r="D9830" t="str">
            <v>TEHESINHA DE JESUS</v>
          </cell>
          <cell r="E9830" t="str">
            <v>219964</v>
          </cell>
          <cell r="F9830" t="str">
            <v>219964</v>
          </cell>
        </row>
        <row r="9831">
          <cell r="C9831" t="str">
            <v>10/K-DL/III/98</v>
          </cell>
          <cell r="D9831" t="str">
            <v>FERNANDO DA SILVA</v>
          </cell>
          <cell r="E9831" t="str">
            <v>220370</v>
          </cell>
          <cell r="F9831" t="str">
            <v>220370</v>
          </cell>
        </row>
        <row r="9832">
          <cell r="C9832" t="str">
            <v>16/K-DL/IV/98</v>
          </cell>
          <cell r="D9832" t="str">
            <v>KAROLINA DA COSTA</v>
          </cell>
          <cell r="E9832" t="str">
            <v>074271</v>
          </cell>
          <cell r="F9832" t="str">
            <v>074271</v>
          </cell>
        </row>
        <row r="9833">
          <cell r="C9833" t="str">
            <v>228/K-DL/XI/97</v>
          </cell>
          <cell r="D9833" t="str">
            <v>MARTHEN LEO</v>
          </cell>
          <cell r="E9833" t="str">
            <v>073071</v>
          </cell>
          <cell r="F9833" t="str">
            <v>073071</v>
          </cell>
        </row>
        <row r="9834">
          <cell r="C9834" t="str">
            <v>198/K-DL/X/97</v>
          </cell>
          <cell r="D9834" t="str">
            <v>DOMINGAS MARCAL M</v>
          </cell>
          <cell r="E9834" t="str">
            <v>069389</v>
          </cell>
          <cell r="F9834" t="str">
            <v>069389</v>
          </cell>
        </row>
        <row r="9835">
          <cell r="C9835" t="str">
            <v>19/K-ADD/ADD/99</v>
          </cell>
          <cell r="D9835" t="str">
            <v>YULIAO  DA COSTA</v>
          </cell>
          <cell r="E9835" t="str">
            <v>072280</v>
          </cell>
          <cell r="F9835" t="str">
            <v>072280</v>
          </cell>
        </row>
        <row r="9836">
          <cell r="C9836" t="str">
            <v>06/K-DL/III/92</v>
          </cell>
          <cell r="D9836" t="str">
            <v>ABD. HAMID AT</v>
          </cell>
          <cell r="E9836">
            <v>100545</v>
          </cell>
          <cell r="F9836">
            <v>100545</v>
          </cell>
        </row>
        <row r="9837">
          <cell r="C9837" t="str">
            <v>5/K-TAR/II/98</v>
          </cell>
          <cell r="D9837" t="str">
            <v>ABD. SALAM SANGAJI</v>
          </cell>
          <cell r="E9837" t="str">
            <v>026608</v>
          </cell>
          <cell r="F9837" t="str">
            <v>026608</v>
          </cell>
        </row>
        <row r="9838">
          <cell r="C9838" t="str">
            <v>6/K-TAR/VI/97</v>
          </cell>
          <cell r="D9838" t="str">
            <v>ABEL MARTINS</v>
          </cell>
          <cell r="E9838" t="str">
            <v>.019848</v>
          </cell>
          <cell r="F9838" t="str">
            <v>.019848</v>
          </cell>
        </row>
        <row r="9839">
          <cell r="C9839" t="str">
            <v>86/K-DL/XII/92</v>
          </cell>
          <cell r="D9839" t="str">
            <v>ABEL MARTINS</v>
          </cell>
          <cell r="E9839" t="str">
            <v>017419</v>
          </cell>
          <cell r="F9839" t="str">
            <v>017419</v>
          </cell>
        </row>
        <row r="9840">
          <cell r="C9840" t="str">
            <v>20/K-ADD/XII/98</v>
          </cell>
          <cell r="D9840" t="str">
            <v>ADOLFO CANIZIO</v>
          </cell>
          <cell r="E9840">
            <v>0</v>
          </cell>
          <cell r="F9840">
            <v>0</v>
          </cell>
        </row>
        <row r="9841">
          <cell r="C9841" t="str">
            <v>62/K-DL/X/92</v>
          </cell>
          <cell r="D9841" t="str">
            <v>ALEX P. RUNTUWENE</v>
          </cell>
          <cell r="E9841" t="str">
            <v>012821</v>
          </cell>
          <cell r="F9841" t="str">
            <v>012821</v>
          </cell>
        </row>
        <row r="9842">
          <cell r="C9842" t="str">
            <v>13/K-DL/TAR/98</v>
          </cell>
          <cell r="D9842" t="str">
            <v>ALEXIO PERIRA G.</v>
          </cell>
          <cell r="E9842">
            <v>0</v>
          </cell>
          <cell r="F9842">
            <v>0</v>
          </cell>
        </row>
        <row r="9843">
          <cell r="C9843" t="str">
            <v>23/K-DL/V/98</v>
          </cell>
          <cell r="D9843" t="str">
            <v>ALIPIO MAIA</v>
          </cell>
          <cell r="E9843" t="str">
            <v>073121</v>
          </cell>
          <cell r="F9843" t="str">
            <v>073121</v>
          </cell>
        </row>
        <row r="9844">
          <cell r="C9844" t="str">
            <v>205/K-DL/X/94</v>
          </cell>
          <cell r="D9844" t="str">
            <v>ALPINO SOARES R.</v>
          </cell>
          <cell r="E9844" t="str">
            <v>030250</v>
          </cell>
          <cell r="F9844" t="str">
            <v>030250</v>
          </cell>
        </row>
        <row r="9845">
          <cell r="C9845" t="str">
            <v>126/K-DL/V/93</v>
          </cell>
          <cell r="D9845" t="str">
            <v>AMINAH A. RASYID</v>
          </cell>
          <cell r="E9845" t="str">
            <v>015195</v>
          </cell>
          <cell r="F9845" t="str">
            <v>015195</v>
          </cell>
        </row>
        <row r="9846">
          <cell r="C9846" t="str">
            <v>20/K-TAR/X/97</v>
          </cell>
          <cell r="D9846" t="str">
            <v>ANASLOBI DA SILVA</v>
          </cell>
          <cell r="E9846">
            <v>0</v>
          </cell>
          <cell r="F9846">
            <v>0</v>
          </cell>
        </row>
        <row r="9847">
          <cell r="C9847" t="str">
            <v>18/K-TAR/X/97</v>
          </cell>
          <cell r="D9847" t="str">
            <v>ANTONIUS SOARES</v>
          </cell>
          <cell r="E9847">
            <v>0</v>
          </cell>
          <cell r="F9847">
            <v>0</v>
          </cell>
        </row>
        <row r="9848">
          <cell r="C9848" t="str">
            <v>20/TAR/TAR/96</v>
          </cell>
          <cell r="D9848" t="str">
            <v>ARMANDO MANESES</v>
          </cell>
          <cell r="E9848" t="str">
            <v>029275</v>
          </cell>
          <cell r="F9848" t="str">
            <v>029275</v>
          </cell>
        </row>
        <row r="9849">
          <cell r="C9849" t="str">
            <v>19/TAR/XII/96</v>
          </cell>
          <cell r="D9849" t="str">
            <v>BENARDO C. BARROS</v>
          </cell>
          <cell r="E9849" t="str">
            <v>043733</v>
          </cell>
          <cell r="F9849" t="str">
            <v>043733</v>
          </cell>
        </row>
        <row r="9850">
          <cell r="C9850" t="str">
            <v>4/K-TAR/II/98</v>
          </cell>
          <cell r="D9850" t="str">
            <v>BERNADINO DE LIMA</v>
          </cell>
          <cell r="E9850" t="str">
            <v>046453</v>
          </cell>
          <cell r="F9850" t="str">
            <v>046453</v>
          </cell>
        </row>
        <row r="9851">
          <cell r="C9851" t="str">
            <v>12/K-DL/TAR/98</v>
          </cell>
          <cell r="D9851" t="str">
            <v>CARILO DA SILVA</v>
          </cell>
          <cell r="E9851" t="str">
            <v>007753</v>
          </cell>
          <cell r="F9851" t="str">
            <v>007753</v>
          </cell>
        </row>
        <row r="9852">
          <cell r="C9852" t="str">
            <v>21/K-DL/TAR/97</v>
          </cell>
          <cell r="D9852" t="str">
            <v>CARLITO</v>
          </cell>
          <cell r="E9852" t="str">
            <v>034021</v>
          </cell>
          <cell r="F9852" t="str">
            <v>034021</v>
          </cell>
        </row>
        <row r="9853">
          <cell r="C9853" t="str">
            <v>7/K-TAR/DL/97</v>
          </cell>
          <cell r="D9853" t="str">
            <v>CLEMENTINO DE.A</v>
          </cell>
          <cell r="E9853" t="str">
            <v>017344</v>
          </cell>
          <cell r="F9853" t="str">
            <v>017344</v>
          </cell>
        </row>
        <row r="9854">
          <cell r="C9854" t="str">
            <v>50/K-DL/VI/97</v>
          </cell>
          <cell r="D9854" t="str">
            <v>CV. JUMEJA ABADI</v>
          </cell>
          <cell r="E9854" t="str">
            <v>063722</v>
          </cell>
          <cell r="F9854" t="str">
            <v>063722</v>
          </cell>
        </row>
        <row r="9855">
          <cell r="C9855" t="str">
            <v>9/K-ADD/XII/98</v>
          </cell>
          <cell r="D9855" t="str">
            <v>DESEMBERA DE CONCE</v>
          </cell>
          <cell r="E9855">
            <v>0</v>
          </cell>
          <cell r="F9855">
            <v>0</v>
          </cell>
        </row>
        <row r="9856">
          <cell r="C9856" t="str">
            <v>122/K-DL/VII/94</v>
          </cell>
          <cell r="D9856" t="str">
            <v>DESEMBERAO DO ROSARIO</v>
          </cell>
          <cell r="E9856" t="str">
            <v>435399</v>
          </cell>
          <cell r="F9856" t="str">
            <v>435399</v>
          </cell>
        </row>
        <row r="9857">
          <cell r="C9857" t="str">
            <v>11/K-DL/ADD/98</v>
          </cell>
          <cell r="D9857" t="str">
            <v>DESEMBERAO GOMES</v>
          </cell>
          <cell r="E9857">
            <v>0</v>
          </cell>
          <cell r="F9857">
            <v>0</v>
          </cell>
        </row>
        <row r="9858">
          <cell r="C9858" t="str">
            <v>148/K-DL/IX/97</v>
          </cell>
          <cell r="D9858" t="str">
            <v>DESEMBERETA XIMENES</v>
          </cell>
          <cell r="E9858" t="str">
            <v>068369</v>
          </cell>
          <cell r="F9858" t="str">
            <v>068369</v>
          </cell>
        </row>
        <row r="9859">
          <cell r="C9859" t="str">
            <v>16/K-TAR/X/97</v>
          </cell>
          <cell r="D9859" t="str">
            <v>DESEMBERO BATISTA</v>
          </cell>
          <cell r="E9859" t="str">
            <v>012694</v>
          </cell>
          <cell r="F9859" t="str">
            <v>012694</v>
          </cell>
        </row>
        <row r="9860">
          <cell r="C9860" t="str">
            <v>166/K-DL/X/97</v>
          </cell>
          <cell r="D9860" t="str">
            <v>DESEMBERO DA COSTA</v>
          </cell>
          <cell r="E9860" t="str">
            <v>072182</v>
          </cell>
          <cell r="F9860" t="str">
            <v>072182</v>
          </cell>
        </row>
        <row r="9861">
          <cell r="C9861" t="str">
            <v>139/K-DL/IX/97</v>
          </cell>
          <cell r="D9861" t="str">
            <v>DESEMBERO DA COSTA</v>
          </cell>
          <cell r="E9861" t="str">
            <v>218696</v>
          </cell>
          <cell r="F9861" t="str">
            <v>218696</v>
          </cell>
        </row>
        <row r="9862">
          <cell r="C9862" t="str">
            <v>2/K-TAR/II/98</v>
          </cell>
          <cell r="D9862" t="str">
            <v>DOMINGGUS HUKI</v>
          </cell>
          <cell r="E9862">
            <v>0</v>
          </cell>
          <cell r="F9862">
            <v>0</v>
          </cell>
        </row>
        <row r="9863">
          <cell r="C9863" t="str">
            <v>15/K-ADD/I/99</v>
          </cell>
          <cell r="D9863" t="str">
            <v>DOMINKUS NAHAK</v>
          </cell>
          <cell r="E9863" t="str">
            <v>073117</v>
          </cell>
          <cell r="F9863" t="str">
            <v>073117</v>
          </cell>
        </row>
        <row r="9864">
          <cell r="C9864" t="str">
            <v>116/K-DL/VI/94</v>
          </cell>
          <cell r="D9864" t="str">
            <v>ENGENIO FRACISCO</v>
          </cell>
          <cell r="E9864" t="str">
            <v>424399</v>
          </cell>
          <cell r="F9864" t="str">
            <v>424399</v>
          </cell>
        </row>
        <row r="9865">
          <cell r="C9865" t="str">
            <v>15/K-DL/TAR/96</v>
          </cell>
          <cell r="D9865" t="str">
            <v>EREVINO RAMOS</v>
          </cell>
          <cell r="E9865" t="str">
            <v>030853</v>
          </cell>
          <cell r="F9865" t="str">
            <v>030853</v>
          </cell>
        </row>
        <row r="9866">
          <cell r="C9866" t="str">
            <v>3/K-TAR/II/98</v>
          </cell>
          <cell r="D9866" t="str">
            <v>FELIX BRAGA</v>
          </cell>
          <cell r="E9866">
            <v>0</v>
          </cell>
          <cell r="F9866">
            <v>0</v>
          </cell>
        </row>
        <row r="9867">
          <cell r="C9867" t="str">
            <v>22/K-DL/TAR-XII/96</v>
          </cell>
          <cell r="D9867" t="str">
            <v>FILOMENA SOARES</v>
          </cell>
          <cell r="E9867" t="str">
            <v>019715</v>
          </cell>
          <cell r="F9867" t="str">
            <v>019715</v>
          </cell>
        </row>
        <row r="9868">
          <cell r="C9868" t="str">
            <v>11/K-DL/TAR/98</v>
          </cell>
          <cell r="D9868" t="str">
            <v>FLORIBERTO DA COSTA</v>
          </cell>
          <cell r="E9868" t="str">
            <v>026719</v>
          </cell>
          <cell r="F9868" t="str">
            <v>026719</v>
          </cell>
        </row>
        <row r="9869">
          <cell r="C9869" t="str">
            <v>186/K-DL/X/97</v>
          </cell>
          <cell r="D9869" t="str">
            <v>FRANCISCO JP.</v>
          </cell>
          <cell r="E9869" t="str">
            <v>072538</v>
          </cell>
          <cell r="F9869" t="str">
            <v>072538</v>
          </cell>
        </row>
        <row r="9870">
          <cell r="C9870" t="str">
            <v>10/K-TAR/IV/98</v>
          </cell>
          <cell r="D9870" t="str">
            <v>GETRIDIUS MAGDALENA</v>
          </cell>
          <cell r="E9870" t="str">
            <v>033002</v>
          </cell>
          <cell r="F9870" t="str">
            <v>033002</v>
          </cell>
        </row>
        <row r="9871">
          <cell r="C9871" t="str">
            <v>88/K-DL/IX/95</v>
          </cell>
          <cell r="D9871" t="str">
            <v>GIOUGUMAR MOTULOE</v>
          </cell>
          <cell r="E9871" t="str">
            <v>034000</v>
          </cell>
          <cell r="F9871" t="str">
            <v>034000</v>
          </cell>
        </row>
        <row r="9872">
          <cell r="C9872" t="str">
            <v>53/K-DL/VI/97</v>
          </cell>
          <cell r="D9872" t="str">
            <v>GRIGORIO QUINTAO</v>
          </cell>
          <cell r="E9872" t="str">
            <v>063929</v>
          </cell>
          <cell r="F9872" t="str">
            <v>063929</v>
          </cell>
        </row>
        <row r="9873">
          <cell r="C9873" t="str">
            <v>108/K-DL/VIII/97</v>
          </cell>
          <cell r="D9873" t="str">
            <v>GRINALDO DE JESUS</v>
          </cell>
          <cell r="E9873" t="str">
            <v>065827</v>
          </cell>
          <cell r="F9873" t="str">
            <v>065827</v>
          </cell>
        </row>
        <row r="9874">
          <cell r="C9874" t="str">
            <v>2/K-DL/ADD/98</v>
          </cell>
          <cell r="D9874" t="str">
            <v>GUILHERME MARTINS</v>
          </cell>
          <cell r="E9874">
            <v>0</v>
          </cell>
          <cell r="F9874">
            <v>0</v>
          </cell>
        </row>
        <row r="9875">
          <cell r="C9875" t="str">
            <v>125/K-DL/VIII/97</v>
          </cell>
          <cell r="D9875" t="str">
            <v>GUILHERME MARTINS</v>
          </cell>
          <cell r="E9875" t="str">
            <v>249144</v>
          </cell>
          <cell r="F9875" t="str">
            <v>249144</v>
          </cell>
        </row>
        <row r="9876">
          <cell r="C9876" t="str">
            <v>210/K-DL/X/94</v>
          </cell>
          <cell r="D9876" t="str">
            <v>GUNSALO DOS REMEDIUS</v>
          </cell>
          <cell r="E9876" t="str">
            <v>209069</v>
          </cell>
          <cell r="F9876" t="str">
            <v>209069</v>
          </cell>
        </row>
        <row r="9877">
          <cell r="C9877" t="str">
            <v>22/K-ADD/ADD/99</v>
          </cell>
          <cell r="D9877" t="str">
            <v>H. NUCHALIM</v>
          </cell>
        </row>
        <row r="9878">
          <cell r="C9878" t="str">
            <v>13/K-DL/TAR/96</v>
          </cell>
          <cell r="D9878" t="str">
            <v>HIGINO SOARES</v>
          </cell>
          <cell r="E9878" t="str">
            <v>025391</v>
          </cell>
          <cell r="F9878" t="str">
            <v>025391</v>
          </cell>
        </row>
        <row r="9879">
          <cell r="C9879" t="str">
            <v>74/K-DL/VIII/96</v>
          </cell>
          <cell r="D9879" t="str">
            <v>I CEFI</v>
          </cell>
          <cell r="E9879" t="str">
            <v>051748</v>
          </cell>
          <cell r="F9879" t="str">
            <v>051748</v>
          </cell>
        </row>
        <row r="9880">
          <cell r="C9880" t="str">
            <v>1/K-DL/TAR/96</v>
          </cell>
          <cell r="D9880" t="str">
            <v>I CEFI</v>
          </cell>
          <cell r="E9880" t="str">
            <v>027615</v>
          </cell>
          <cell r="F9880" t="str">
            <v>027615</v>
          </cell>
        </row>
        <row r="9881">
          <cell r="C9881" t="str">
            <v>5/K-DL/TAR/96</v>
          </cell>
          <cell r="D9881" t="str">
            <v>IMANUEL SAORES. G</v>
          </cell>
          <cell r="E9881" t="str">
            <v>019821</v>
          </cell>
          <cell r="F9881" t="str">
            <v>019821</v>
          </cell>
        </row>
        <row r="9882">
          <cell r="C9882" t="str">
            <v>1/K-TAR/VI/99</v>
          </cell>
          <cell r="D9882" t="str">
            <v>IR. FAISAL MAMONTO</v>
          </cell>
          <cell r="E9882">
            <v>0</v>
          </cell>
          <cell r="F9882">
            <v>0</v>
          </cell>
        </row>
        <row r="9883">
          <cell r="C9883" t="str">
            <v>269/K-DL/XI/97</v>
          </cell>
          <cell r="D9883" t="str">
            <v>J ANUARIO DACOSTA</v>
          </cell>
          <cell r="E9883" t="str">
            <v>793366</v>
          </cell>
          <cell r="F9883" t="str">
            <v>793366</v>
          </cell>
        </row>
        <row r="9884">
          <cell r="C9884" t="str">
            <v>19/K-DL/III/96</v>
          </cell>
          <cell r="D9884" t="str">
            <v>J ANUARIO DE DEUS</v>
          </cell>
          <cell r="E9884" t="str">
            <v>049269</v>
          </cell>
          <cell r="F9884" t="str">
            <v>049269</v>
          </cell>
        </row>
        <row r="9885">
          <cell r="C9885" t="str">
            <v>17/K-TAR/X/97</v>
          </cell>
          <cell r="D9885" t="str">
            <v>JOAD MANESES</v>
          </cell>
          <cell r="E9885">
            <v>0</v>
          </cell>
          <cell r="F9885">
            <v>0</v>
          </cell>
        </row>
        <row r="9886">
          <cell r="C9886" t="str">
            <v>16/K-ADD/XII/98</v>
          </cell>
          <cell r="D9886" t="str">
            <v>JOSE BONEFASIO PINTO</v>
          </cell>
          <cell r="E9886" t="str">
            <v>073115</v>
          </cell>
          <cell r="F9886" t="str">
            <v>073115</v>
          </cell>
        </row>
        <row r="9887">
          <cell r="C9887" t="str">
            <v>8/K-TAR/III/98</v>
          </cell>
          <cell r="D9887" t="str">
            <v>JOSE FREITAS</v>
          </cell>
          <cell r="E9887">
            <v>0</v>
          </cell>
          <cell r="F9887">
            <v>0</v>
          </cell>
        </row>
        <row r="9888">
          <cell r="C9888" t="str">
            <v>6/K-ADD/XII/98</v>
          </cell>
          <cell r="D9888" t="str">
            <v>JOSE FREITAS</v>
          </cell>
          <cell r="E9888" t="str">
            <v>026608</v>
          </cell>
          <cell r="F9888" t="str">
            <v>026608</v>
          </cell>
        </row>
        <row r="9889">
          <cell r="C9889" t="str">
            <v>139/K-KP/V/93</v>
          </cell>
          <cell r="D9889" t="str">
            <v>JOSE M. AR</v>
          </cell>
          <cell r="E9889" t="str">
            <v>005722</v>
          </cell>
          <cell r="F9889" t="str">
            <v>005722</v>
          </cell>
        </row>
        <row r="9890">
          <cell r="C9890" t="str">
            <v>14/K-DL/ADD/99</v>
          </cell>
          <cell r="D9890" t="str">
            <v>JOSE MARCAL XIMENES</v>
          </cell>
          <cell r="E9890" t="str">
            <v>019473</v>
          </cell>
          <cell r="F9890" t="str">
            <v>019473</v>
          </cell>
        </row>
        <row r="9891">
          <cell r="C9891" t="str">
            <v>7/K-ADD/XII/98</v>
          </cell>
          <cell r="D9891" t="str">
            <v>JOSE P. DA CONCEICAO</v>
          </cell>
          <cell r="E9891" t="str">
            <v>073048</v>
          </cell>
          <cell r="F9891" t="str">
            <v>073048</v>
          </cell>
        </row>
        <row r="9892">
          <cell r="C9892" t="str">
            <v>9/K-DL/TAR/96</v>
          </cell>
          <cell r="D9892" t="str">
            <v>LETE DENUNU</v>
          </cell>
          <cell r="E9892" t="str">
            <v>008990</v>
          </cell>
          <cell r="F9892" t="str">
            <v>008990</v>
          </cell>
        </row>
        <row r="9893">
          <cell r="C9893" t="str">
            <v>330/K-DL/XII/97</v>
          </cell>
          <cell r="D9893" t="str">
            <v>LUCIO JACOB MANENES</v>
          </cell>
          <cell r="E9893" t="str">
            <v>700630</v>
          </cell>
          <cell r="F9893" t="str">
            <v>700630</v>
          </cell>
        </row>
        <row r="9894">
          <cell r="C9894" t="str">
            <v>10/K-TAR/I/97</v>
          </cell>
          <cell r="D9894" t="str">
            <v>LUIS DAMIAO</v>
          </cell>
          <cell r="E9894" t="str">
            <v>.010279</v>
          </cell>
          <cell r="F9894" t="str">
            <v>.010279</v>
          </cell>
        </row>
        <row r="9895">
          <cell r="C9895" t="str">
            <v>12/K-ADD/XII/98</v>
          </cell>
          <cell r="D9895" t="str">
            <v>LUSIA SOARES</v>
          </cell>
          <cell r="E9895" t="str">
            <v>033982</v>
          </cell>
          <cell r="F9895" t="str">
            <v>033982</v>
          </cell>
        </row>
        <row r="9896">
          <cell r="C9896" t="str">
            <v>166/K-DL/X/93</v>
          </cell>
          <cell r="D9896" t="str">
            <v>MARCAL SOAES</v>
          </cell>
          <cell r="E9896" t="str">
            <v>017924</v>
          </cell>
          <cell r="F9896" t="str">
            <v>017924</v>
          </cell>
        </row>
        <row r="9897">
          <cell r="C9897" t="str">
            <v>1/K-DL/TAR/97</v>
          </cell>
          <cell r="D9897" t="str">
            <v>MARIA FELOMENA</v>
          </cell>
          <cell r="E9897" t="str">
            <v>029299</v>
          </cell>
          <cell r="F9897" t="str">
            <v>029299</v>
          </cell>
        </row>
        <row r="9898">
          <cell r="C9898" t="str">
            <v>23/K-DL/ADD/99</v>
          </cell>
          <cell r="D9898" t="str">
            <v>MARIA M.S.DA COSTA</v>
          </cell>
          <cell r="E9898" t="str">
            <v>073118</v>
          </cell>
          <cell r="F9898" t="str">
            <v>073118</v>
          </cell>
        </row>
        <row r="9899">
          <cell r="C9899" t="str">
            <v>16/K-DL/TAR/96</v>
          </cell>
          <cell r="D9899" t="str">
            <v>MARIA SOARES</v>
          </cell>
          <cell r="E9899" t="str">
            <v>027371</v>
          </cell>
          <cell r="F9899" t="str">
            <v>027371</v>
          </cell>
        </row>
        <row r="9900">
          <cell r="C9900" t="str">
            <v>273/K-DL/XI/97</v>
          </cell>
          <cell r="D9900" t="str">
            <v>MARIA T. GUTERES</v>
          </cell>
          <cell r="E9900" t="str">
            <v>772588</v>
          </cell>
          <cell r="F9900" t="str">
            <v>772588</v>
          </cell>
        </row>
        <row r="9901">
          <cell r="C9901" t="str">
            <v>8/K-ADD/XII/98</v>
          </cell>
          <cell r="D9901" t="str">
            <v>MARIO DOS REIS AMARAL</v>
          </cell>
          <cell r="E9901" t="str">
            <v>072274</v>
          </cell>
          <cell r="F9901" t="str">
            <v>072274</v>
          </cell>
        </row>
        <row r="9902">
          <cell r="C9902" t="str">
            <v>4/K-TAR/DL/ I/97</v>
          </cell>
          <cell r="D9902" t="str">
            <v>MARKUS GUSMAO</v>
          </cell>
          <cell r="E9902">
            <v>209879</v>
          </cell>
          <cell r="F9902">
            <v>209879</v>
          </cell>
        </row>
        <row r="9903">
          <cell r="C9903" t="str">
            <v>9/K-TAR/IV/98</v>
          </cell>
          <cell r="D9903" t="str">
            <v>MARTHINO AMARAL</v>
          </cell>
          <cell r="E9903">
            <v>0</v>
          </cell>
          <cell r="F9903">
            <v>0</v>
          </cell>
        </row>
        <row r="9904">
          <cell r="C9904" t="str">
            <v>6/K-TAR/III/98</v>
          </cell>
          <cell r="D9904" t="str">
            <v>MARTHINUS BEREK</v>
          </cell>
          <cell r="E9904" t="str">
            <v>049303</v>
          </cell>
          <cell r="F9904" t="str">
            <v>049303</v>
          </cell>
        </row>
        <row r="9905">
          <cell r="C9905" t="str">
            <v>7/K-TAR/III/98</v>
          </cell>
          <cell r="D9905" t="str">
            <v>MARTINHO AMARAL</v>
          </cell>
          <cell r="E9905">
            <v>0</v>
          </cell>
          <cell r="F9905">
            <v>0</v>
          </cell>
        </row>
        <row r="9906">
          <cell r="C9906" t="str">
            <v>4/K-TAR/XII/95</v>
          </cell>
          <cell r="D9906" t="str">
            <v>MATILDA UTERES</v>
          </cell>
          <cell r="E9906" t="str">
            <v>029229</v>
          </cell>
          <cell r="F9906" t="str">
            <v>029229</v>
          </cell>
        </row>
        <row r="9907">
          <cell r="C9907" t="str">
            <v>202/K-DL/X/97</v>
          </cell>
          <cell r="D9907" t="str">
            <v>MERCIANA DE SOUSA</v>
          </cell>
          <cell r="E9907" t="str">
            <v>072282</v>
          </cell>
          <cell r="F9907" t="str">
            <v>072282</v>
          </cell>
        </row>
        <row r="9908">
          <cell r="C9908" t="str">
            <v>8/K-TAR/V/96</v>
          </cell>
          <cell r="D9908" t="str">
            <v>NENEFATIMA</v>
          </cell>
          <cell r="E9908" t="str">
            <v>023442</v>
          </cell>
          <cell r="F9908" t="str">
            <v>023442</v>
          </cell>
        </row>
        <row r="9909">
          <cell r="C9909" t="str">
            <v>256/K-DL/XI/97</v>
          </cell>
          <cell r="D9909" t="str">
            <v>OLOVIO FERNANDES A.</v>
          </cell>
          <cell r="E9909" t="str">
            <v>073122</v>
          </cell>
          <cell r="F9909" t="str">
            <v>073122</v>
          </cell>
        </row>
        <row r="9910">
          <cell r="C9910" t="str">
            <v>52/K-DL/III/94</v>
          </cell>
          <cell r="D9910" t="str">
            <v>PARTISIUS YOS B</v>
          </cell>
          <cell r="E9910" t="str">
            <v>3X1162</v>
          </cell>
          <cell r="F9910" t="str">
            <v>3X1162</v>
          </cell>
        </row>
        <row r="9911">
          <cell r="C9911" t="str">
            <v>21/K-ADD/XII/98</v>
          </cell>
          <cell r="D9911" t="str">
            <v>PATROLINA DA COSTA</v>
          </cell>
          <cell r="E9911">
            <v>0</v>
          </cell>
          <cell r="F9911">
            <v>0</v>
          </cell>
        </row>
        <row r="9912">
          <cell r="C9912" t="str">
            <v>155/K-DL/VIII/94</v>
          </cell>
          <cell r="D9912" t="str">
            <v>PRUDENSIO VITAL</v>
          </cell>
          <cell r="E9912" t="str">
            <v>468763</v>
          </cell>
          <cell r="F9912" t="str">
            <v>468763</v>
          </cell>
        </row>
        <row r="9913">
          <cell r="C9913" t="str">
            <v>286/DO-DL/XI/97</v>
          </cell>
          <cell r="D9913" t="str">
            <v>PT. VILAGEM GIRI TAMA</v>
          </cell>
          <cell r="E9913" t="str">
            <v>785294</v>
          </cell>
          <cell r="F9913" t="str">
            <v>785294</v>
          </cell>
        </row>
        <row r="9914">
          <cell r="C9914" t="str">
            <v>292/DO-DL/XI/97</v>
          </cell>
          <cell r="D9914" t="str">
            <v>PT. VILAGEM GIRI TAMA</v>
          </cell>
          <cell r="E9914" t="str">
            <v>795628</v>
          </cell>
          <cell r="F9914" t="str">
            <v>795628</v>
          </cell>
        </row>
        <row r="9915">
          <cell r="C9915" t="str">
            <v>286/DO-DL/XI/97</v>
          </cell>
          <cell r="D9915" t="str">
            <v>PT. VILAGEM GIRITAMA</v>
          </cell>
          <cell r="E9915" t="str">
            <v>785294</v>
          </cell>
          <cell r="F9915" t="str">
            <v>785294</v>
          </cell>
        </row>
        <row r="9916">
          <cell r="C9916" t="str">
            <v>55/K-DL/VI/97</v>
          </cell>
          <cell r="D9916" t="str">
            <v>RASA MARIA DO.R.DA.C</v>
          </cell>
          <cell r="E9916" t="str">
            <v>738275</v>
          </cell>
          <cell r="F9916" t="str">
            <v>738275</v>
          </cell>
        </row>
        <row r="9917">
          <cell r="C9917" t="str">
            <v>2/K-DL/TAR/96</v>
          </cell>
          <cell r="D9917" t="str">
            <v>RIDKA HAENUIKA D.</v>
          </cell>
          <cell r="E9917" t="str">
            <v>020889</v>
          </cell>
          <cell r="F9917" t="str">
            <v>020889</v>
          </cell>
        </row>
        <row r="9918">
          <cell r="C9918" t="str">
            <v>43/K-DL/VIII/92</v>
          </cell>
          <cell r="D9918" t="str">
            <v>RIDWAN</v>
          </cell>
          <cell r="E9918">
            <v>253594</v>
          </cell>
          <cell r="F9918">
            <v>253594</v>
          </cell>
        </row>
        <row r="9919">
          <cell r="C9919" t="str">
            <v>37/K-DL/VIII/92</v>
          </cell>
          <cell r="D9919" t="str">
            <v>SAKKA B</v>
          </cell>
          <cell r="E9919">
            <v>206205</v>
          </cell>
          <cell r="F9919">
            <v>206205</v>
          </cell>
        </row>
        <row r="9920">
          <cell r="C9920" t="str">
            <v>264/K-DL/XII/94</v>
          </cell>
          <cell r="D9920" t="str">
            <v>SUARDE D. SOARES</v>
          </cell>
          <cell r="E9920" t="str">
            <v>032089</v>
          </cell>
          <cell r="F9920" t="str">
            <v>032089</v>
          </cell>
        </row>
        <row r="9921">
          <cell r="C9921" t="str">
            <v>250/K-DL/XII/94</v>
          </cell>
          <cell r="D9921" t="str">
            <v>SYAMSUDDIN</v>
          </cell>
          <cell r="E9921" t="str">
            <v>033735</v>
          </cell>
          <cell r="F9921" t="str">
            <v>033735</v>
          </cell>
        </row>
        <row r="9922">
          <cell r="C9922" t="str">
            <v>106/K-DL/V/94</v>
          </cell>
          <cell r="D9922" t="str">
            <v>THERESIA FERA</v>
          </cell>
          <cell r="E9922" t="str">
            <v>413720</v>
          </cell>
          <cell r="F9922" t="str">
            <v>413720</v>
          </cell>
        </row>
        <row r="9923">
          <cell r="C9923" t="str">
            <v>22/K-TAR/XI/97</v>
          </cell>
          <cell r="D9923" t="str">
            <v>TOMAS DA COSTA</v>
          </cell>
          <cell r="E9923" t="str">
            <v>032164</v>
          </cell>
          <cell r="F9923" t="str">
            <v>032164</v>
          </cell>
        </row>
        <row r="9924">
          <cell r="C9924" t="str">
            <v>140/K-DL/VII/94</v>
          </cell>
          <cell r="D9924" t="str">
            <v>TRI HARTATI</v>
          </cell>
          <cell r="E9924" t="str">
            <v>446255</v>
          </cell>
          <cell r="F9924" t="str">
            <v>446255</v>
          </cell>
        </row>
        <row r="9925">
          <cell r="C9925" t="str">
            <v>13/K-TAR/VII/97</v>
          </cell>
          <cell r="D9925" t="str">
            <v>VIDAL EURICO DA SILVA</v>
          </cell>
          <cell r="E9925">
            <v>208083</v>
          </cell>
          <cell r="F9925">
            <v>208083</v>
          </cell>
        </row>
        <row r="9926">
          <cell r="C9926" t="str">
            <v>10/K-ADD/ADD/98</v>
          </cell>
          <cell r="D9926" t="str">
            <v>VIRGILIO GUTERES</v>
          </cell>
        </row>
        <row r="9927">
          <cell r="C9927" t="str">
            <v>07/K-DL/III/92</v>
          </cell>
          <cell r="D9927" t="str">
            <v>YUSUF ROMON,SH</v>
          </cell>
          <cell r="E9927" t="str">
            <v>007756</v>
          </cell>
          <cell r="F9927" t="str">
            <v>007756</v>
          </cell>
        </row>
        <row r="9928">
          <cell r="C9928" t="str">
            <v>20/K-TAR/ED/97</v>
          </cell>
          <cell r="D9928" t="str">
            <v>ABD. A. SALAM</v>
          </cell>
          <cell r="E9928" t="str">
            <v>313267</v>
          </cell>
          <cell r="F9928" t="str">
            <v>313267</v>
          </cell>
        </row>
        <row r="9929">
          <cell r="C9929" t="str">
            <v>3/K-END/II/00</v>
          </cell>
          <cell r="D9929" t="str">
            <v>PETRUS PIA</v>
          </cell>
          <cell r="E9929" t="str">
            <v>004405</v>
          </cell>
          <cell r="F9929" t="str">
            <v>004405</v>
          </cell>
        </row>
        <row r="9930">
          <cell r="C9930" t="str">
            <v>4/K-END/II/00</v>
          </cell>
          <cell r="D9930" t="str">
            <v>JONATHAN L</v>
          </cell>
          <cell r="E9930" t="str">
            <v>043364</v>
          </cell>
          <cell r="F9930" t="str">
            <v>043364</v>
          </cell>
        </row>
        <row r="9931">
          <cell r="C9931" t="str">
            <v>5/K-END/II/00</v>
          </cell>
          <cell r="D9931" t="str">
            <v>ALOYSIUS L LEDJO</v>
          </cell>
          <cell r="E9931" t="str">
            <v>075948</v>
          </cell>
          <cell r="F9931" t="str">
            <v>075948</v>
          </cell>
        </row>
        <row r="9932">
          <cell r="C9932" t="str">
            <v>46/K-END/XII/00</v>
          </cell>
          <cell r="D9932" t="str">
            <v>YOHANES BALI</v>
          </cell>
          <cell r="E9932" t="str">
            <v>012925</v>
          </cell>
          <cell r="F9932" t="str">
            <v>012925</v>
          </cell>
        </row>
        <row r="9933">
          <cell r="C9933" t="str">
            <v>17/K-END/VII/00</v>
          </cell>
          <cell r="D9933" t="str">
            <v>MACHMUD A. GILI</v>
          </cell>
          <cell r="E9933" t="str">
            <v>076475</v>
          </cell>
          <cell r="F9933" t="str">
            <v>076475</v>
          </cell>
        </row>
        <row r="9934">
          <cell r="C9934" t="str">
            <v>18/K-END/VII/00</v>
          </cell>
          <cell r="D9934" t="str">
            <v>MOSES PONGO</v>
          </cell>
          <cell r="E9934" t="str">
            <v>007670</v>
          </cell>
          <cell r="F9934" t="str">
            <v>007670</v>
          </cell>
        </row>
        <row r="9935">
          <cell r="C9935" t="str">
            <v>24/K-END/VIII/00</v>
          </cell>
          <cell r="D9935" t="str">
            <v>SITI SARA</v>
          </cell>
          <cell r="E9935" t="str">
            <v>008488</v>
          </cell>
          <cell r="F9935" t="str">
            <v>008488</v>
          </cell>
        </row>
        <row r="9936">
          <cell r="C9936" t="str">
            <v>25/K-END/IX/00</v>
          </cell>
          <cell r="D9936" t="str">
            <v>LORENSIUS WAEMEL</v>
          </cell>
          <cell r="E9936" t="str">
            <v>222729</v>
          </cell>
          <cell r="F9936" t="str">
            <v>222729</v>
          </cell>
        </row>
        <row r="9937">
          <cell r="C9937" t="str">
            <v>33/K-END/X/00</v>
          </cell>
          <cell r="D9937" t="str">
            <v>IDA DESEMBER A. YADNYA</v>
          </cell>
          <cell r="E9937" t="str">
            <v>077264</v>
          </cell>
          <cell r="F9937" t="str">
            <v>077264</v>
          </cell>
        </row>
        <row r="9938">
          <cell r="C9938" t="str">
            <v>36/K-END/X/00</v>
          </cell>
          <cell r="D9938" t="str">
            <v>YOSEPH GHETA</v>
          </cell>
          <cell r="E9938" t="str">
            <v>220189</v>
          </cell>
          <cell r="F9938" t="str">
            <v>220189</v>
          </cell>
        </row>
        <row r="9939">
          <cell r="C9939" t="str">
            <v>41/K-END/IX/02</v>
          </cell>
          <cell r="D9939" t="str">
            <v>PHELIPUS ODI</v>
          </cell>
          <cell r="E9939" t="str">
            <v>083874</v>
          </cell>
          <cell r="F9939" t="str">
            <v>083874</v>
          </cell>
        </row>
        <row r="9940">
          <cell r="C9940" t="str">
            <v>41/K-END/XI/00</v>
          </cell>
          <cell r="D9940" t="str">
            <v>INOSENSIUS BHEKA</v>
          </cell>
          <cell r="E9940" t="str">
            <v>011230</v>
          </cell>
          <cell r="F9940" t="str">
            <v>011230</v>
          </cell>
        </row>
        <row r="9941">
          <cell r="C9941" t="str">
            <v>23/K-END/VI/02</v>
          </cell>
          <cell r="D9941" t="str">
            <v>ALEXANDER  Y B . A</v>
          </cell>
          <cell r="E9941" t="str">
            <v>034768</v>
          </cell>
          <cell r="F9941" t="str">
            <v>034768</v>
          </cell>
        </row>
        <row r="9942">
          <cell r="C9942" t="str">
            <v>44/K-END/XII/00</v>
          </cell>
          <cell r="D9942" t="str">
            <v>USMAN BAI</v>
          </cell>
          <cell r="E9942" t="str">
            <v>082544</v>
          </cell>
          <cell r="F9942" t="str">
            <v>082544</v>
          </cell>
        </row>
        <row r="9943">
          <cell r="C9943" t="str">
            <v>1/K-END/I/01</v>
          </cell>
          <cell r="D9943" t="str">
            <v>DAMIANUS SENE</v>
          </cell>
          <cell r="E9943" t="str">
            <v>036478</v>
          </cell>
          <cell r="F9943" t="str">
            <v>036478</v>
          </cell>
        </row>
        <row r="9944">
          <cell r="C9944" t="str">
            <v>3/K-END/II/01</v>
          </cell>
          <cell r="D9944" t="str">
            <v>NIKOLAS MIKA</v>
          </cell>
          <cell r="E9944" t="str">
            <v>003573</v>
          </cell>
          <cell r="F9944" t="str">
            <v>003573</v>
          </cell>
        </row>
        <row r="9945">
          <cell r="C9945" t="str">
            <v>7/K-END/III/01</v>
          </cell>
          <cell r="D9945" t="str">
            <v>TONNY FOEK</v>
          </cell>
          <cell r="E9945" t="str">
            <v>037218</v>
          </cell>
          <cell r="F9945" t="str">
            <v>037218</v>
          </cell>
        </row>
        <row r="9946">
          <cell r="C9946" t="str">
            <v>9/K-END/IV/01</v>
          </cell>
          <cell r="D9946" t="str">
            <v>ANTONIUS TONCE W</v>
          </cell>
          <cell r="E9946" t="str">
            <v>078446</v>
          </cell>
          <cell r="F9946" t="str">
            <v>078446</v>
          </cell>
        </row>
        <row r="9947">
          <cell r="C9947" t="str">
            <v>14/K-END/V/01</v>
          </cell>
          <cell r="D9947" t="str">
            <v>SYARIFUDDIN ALMU</v>
          </cell>
          <cell r="E9947" t="str">
            <v>079014</v>
          </cell>
          <cell r="F9947" t="str">
            <v>079014</v>
          </cell>
        </row>
        <row r="9948">
          <cell r="C9948" t="str">
            <v>10/K-END/V/01</v>
          </cell>
          <cell r="D9948" t="str">
            <v>SYARIFUDDIN ALMU</v>
          </cell>
          <cell r="E9948" t="str">
            <v>078501</v>
          </cell>
          <cell r="F9948" t="str">
            <v>078501</v>
          </cell>
        </row>
        <row r="9949">
          <cell r="C9949" t="str">
            <v>11/K-END/V/01</v>
          </cell>
          <cell r="D9949" t="str">
            <v>PHELIPUS SHOKA</v>
          </cell>
          <cell r="E9949" t="str">
            <v>078356</v>
          </cell>
          <cell r="F9949" t="str">
            <v>078356</v>
          </cell>
        </row>
        <row r="9950">
          <cell r="C9950" t="str">
            <v>12/K-END/V/01</v>
          </cell>
          <cell r="D9950" t="str">
            <v>MARIA YASINTA N</v>
          </cell>
          <cell r="E9950" t="str">
            <v>078447</v>
          </cell>
          <cell r="F9950" t="str">
            <v>078447</v>
          </cell>
        </row>
        <row r="9951">
          <cell r="C9951" t="str">
            <v>15/K-END/V/01</v>
          </cell>
          <cell r="D9951" t="str">
            <v>AMIR TAJI</v>
          </cell>
          <cell r="E9951" t="str">
            <v>017801</v>
          </cell>
          <cell r="F9951" t="str">
            <v>017801</v>
          </cell>
        </row>
        <row r="9952">
          <cell r="C9952" t="str">
            <v>63/K-END/XII/02</v>
          </cell>
          <cell r="D9952" t="str">
            <v>THOMAS NESI</v>
          </cell>
          <cell r="E9952" t="str">
            <v>043577</v>
          </cell>
          <cell r="F9952" t="str">
            <v>043577</v>
          </cell>
        </row>
        <row r="9953">
          <cell r="C9953" t="str">
            <v>16/K-END/V/01</v>
          </cell>
          <cell r="D9953" t="str">
            <v>THOMAS NESI</v>
          </cell>
          <cell r="E9953" t="str">
            <v>078978</v>
          </cell>
          <cell r="F9953" t="str">
            <v>078978</v>
          </cell>
        </row>
        <row r="9954">
          <cell r="C9954" t="str">
            <v>17/K-END/V/01</v>
          </cell>
          <cell r="D9954" t="str">
            <v>ADRIANUS AMEKAE</v>
          </cell>
          <cell r="E9954" t="str">
            <v>078985</v>
          </cell>
          <cell r="F9954" t="str">
            <v>078985</v>
          </cell>
        </row>
        <row r="9955">
          <cell r="C9955" t="str">
            <v>18/K-END/V/01</v>
          </cell>
          <cell r="D9955" t="str">
            <v>ABUBAKAR ALI</v>
          </cell>
          <cell r="E9955" t="str">
            <v>079003</v>
          </cell>
          <cell r="F9955" t="str">
            <v>079003</v>
          </cell>
        </row>
        <row r="9956">
          <cell r="C9956" t="str">
            <v>1/K-ADD/VII/01</v>
          </cell>
          <cell r="D9956" t="str">
            <v>AWAD DJAWAS</v>
          </cell>
          <cell r="E9956" t="str">
            <v>078994</v>
          </cell>
          <cell r="F9956" t="str">
            <v>078994</v>
          </cell>
        </row>
        <row r="9957">
          <cell r="C9957" t="str">
            <v>23/K-END/VII/01</v>
          </cell>
          <cell r="D9957" t="str">
            <v>MARIA SENI PENI</v>
          </cell>
          <cell r="E9957" t="str">
            <v>079017</v>
          </cell>
          <cell r="F9957" t="str">
            <v>079017</v>
          </cell>
        </row>
        <row r="9958">
          <cell r="C9958" t="str">
            <v>24/K-END/VII/01</v>
          </cell>
          <cell r="D9958" t="str">
            <v>LAURENSIUS WASA</v>
          </cell>
          <cell r="E9958" t="str">
            <v>079011</v>
          </cell>
          <cell r="F9958" t="str">
            <v>079011</v>
          </cell>
        </row>
        <row r="9959">
          <cell r="C9959" t="str">
            <v>25/K-END/VII/01</v>
          </cell>
          <cell r="D9959" t="str">
            <v>YAKOBUS DEDHI</v>
          </cell>
          <cell r="E9959" t="str">
            <v>021657</v>
          </cell>
          <cell r="F9959" t="str">
            <v>021657</v>
          </cell>
        </row>
        <row r="9960">
          <cell r="C9960" t="str">
            <v>26/K-END/VII/01</v>
          </cell>
          <cell r="D9960" t="str">
            <v>ANASTASIA WULA</v>
          </cell>
          <cell r="E9960" t="str">
            <v>079646</v>
          </cell>
          <cell r="F9960" t="str">
            <v>079646</v>
          </cell>
        </row>
        <row r="9961">
          <cell r="C9961" t="str">
            <v>27/K-END/VII/01</v>
          </cell>
          <cell r="D9961" t="str">
            <v>YOHANES P. BABO</v>
          </cell>
          <cell r="E9961" t="str">
            <v>021644</v>
          </cell>
          <cell r="F9961" t="str">
            <v>021644</v>
          </cell>
        </row>
        <row r="9962">
          <cell r="C9962" t="str">
            <v>28/K-END/VII/01</v>
          </cell>
          <cell r="D9962" t="str">
            <v>NY. MARIA GENDO</v>
          </cell>
          <cell r="E9962" t="str">
            <v>021653</v>
          </cell>
          <cell r="F9962" t="str">
            <v>021653</v>
          </cell>
        </row>
        <row r="9963">
          <cell r="C9963" t="str">
            <v>29/K-END/VII/01</v>
          </cell>
          <cell r="D9963" t="str">
            <v>HAFSAH RODJA, A</v>
          </cell>
          <cell r="E9963" t="str">
            <v>079646</v>
          </cell>
          <cell r="F9963" t="str">
            <v>079646</v>
          </cell>
        </row>
        <row r="9964">
          <cell r="C9964" t="str">
            <v>30/K-END/VIII/01</v>
          </cell>
          <cell r="D9964" t="str">
            <v>RUBERTUS OBO</v>
          </cell>
          <cell r="E9964" t="str">
            <v>079890</v>
          </cell>
          <cell r="F9964" t="str">
            <v>079890</v>
          </cell>
        </row>
        <row r="9965">
          <cell r="C9965" t="str">
            <v>31/K-END/VIII/01</v>
          </cell>
          <cell r="D9965" t="str">
            <v>WILHELMUS WATI</v>
          </cell>
          <cell r="E9965" t="str">
            <v>022732</v>
          </cell>
          <cell r="F9965" t="str">
            <v>022732</v>
          </cell>
        </row>
        <row r="9966">
          <cell r="C9966" t="str">
            <v>32/K-END/VIII/01</v>
          </cell>
          <cell r="D9966" t="str">
            <v>YOSEPH BEKU</v>
          </cell>
          <cell r="E9966" t="str">
            <v>022733</v>
          </cell>
          <cell r="F9966" t="str">
            <v>022733</v>
          </cell>
        </row>
        <row r="9967">
          <cell r="C9967" t="str">
            <v>34/K-END/VIII/01</v>
          </cell>
          <cell r="D9967" t="str">
            <v>LONGGI MUSLEA</v>
          </cell>
          <cell r="E9967" t="str">
            <v>080112</v>
          </cell>
          <cell r="F9967" t="str">
            <v>080112</v>
          </cell>
        </row>
        <row r="9968">
          <cell r="C9968" t="str">
            <v>35/K-END/IX/01</v>
          </cell>
          <cell r="D9968" t="str">
            <v>VINSENSIUS NETE</v>
          </cell>
          <cell r="E9968" t="str">
            <v>024105</v>
          </cell>
          <cell r="F9968" t="str">
            <v>024105</v>
          </cell>
        </row>
        <row r="9969">
          <cell r="C9969" t="str">
            <v>36/K-END/X/01</v>
          </cell>
          <cell r="D9969" t="str">
            <v>AHMAD SAID</v>
          </cell>
          <cell r="E9969" t="str">
            <v>080345</v>
          </cell>
          <cell r="F9969" t="str">
            <v>080345</v>
          </cell>
        </row>
        <row r="9970">
          <cell r="C9970" t="str">
            <v>40/K-END/XI/01</v>
          </cell>
          <cell r="D9970" t="str">
            <v>AHMAD. SAID</v>
          </cell>
          <cell r="E9970" t="str">
            <v>080604</v>
          </cell>
          <cell r="F9970" t="str">
            <v>080604</v>
          </cell>
        </row>
        <row r="9971">
          <cell r="C9971" t="str">
            <v>3/K-END/I/02</v>
          </cell>
          <cell r="D9971" t="str">
            <v>SALMAN UMAR</v>
          </cell>
          <cell r="E9971" t="str">
            <v>027849</v>
          </cell>
          <cell r="F9971" t="str">
            <v>027849</v>
          </cell>
        </row>
        <row r="9972">
          <cell r="C9972" t="str">
            <v>38/K-END/X/01</v>
          </cell>
          <cell r="D9972" t="str">
            <v>SALMAN UMAR</v>
          </cell>
          <cell r="E9972" t="str">
            <v>024810</v>
          </cell>
          <cell r="F9972" t="str">
            <v>024810</v>
          </cell>
        </row>
        <row r="9973">
          <cell r="C9973" t="str">
            <v>43/K-END/XI/01</v>
          </cell>
          <cell r="D9973" t="str">
            <v>HJ. JUMIAH BIN IBRAHIM</v>
          </cell>
          <cell r="E9973" t="str">
            <v>026282</v>
          </cell>
          <cell r="F9973" t="str">
            <v>026282</v>
          </cell>
        </row>
        <row r="9974">
          <cell r="C9974" t="str">
            <v>48/K-END/XII/01</v>
          </cell>
          <cell r="D9974" t="str">
            <v>SYAMSUDDIN AHMAD</v>
          </cell>
          <cell r="E9974" t="str">
            <v>080908</v>
          </cell>
          <cell r="F9974" t="str">
            <v>080908</v>
          </cell>
        </row>
        <row r="9975">
          <cell r="C9975" t="str">
            <v>46/K-END/XII/01</v>
          </cell>
          <cell r="D9975" t="str">
            <v>LILY YARNI MOCHSEN</v>
          </cell>
          <cell r="E9975" t="str">
            <v>027067</v>
          </cell>
          <cell r="F9975" t="str">
            <v>027067</v>
          </cell>
        </row>
        <row r="9976">
          <cell r="C9976" t="str">
            <v>47/K-END/XII/01</v>
          </cell>
          <cell r="D9976" t="str">
            <v>MUH. NUH LEDA</v>
          </cell>
          <cell r="E9976" t="str">
            <v>080913</v>
          </cell>
          <cell r="F9976" t="str">
            <v>080913</v>
          </cell>
        </row>
        <row r="9977">
          <cell r="C9977" t="str">
            <v>20/K-END/V/02</v>
          </cell>
          <cell r="D9977" t="str">
            <v>MANSYUR  DJELIL</v>
          </cell>
          <cell r="E9977" t="str">
            <v>046598</v>
          </cell>
          <cell r="F9977" t="str">
            <v>046598</v>
          </cell>
        </row>
        <row r="9978">
          <cell r="C9978" t="str">
            <v>18/K-END/IV/02</v>
          </cell>
          <cell r="D9978" t="str">
            <v>ALEX B.(KSU KEBEKELO)</v>
          </cell>
          <cell r="E9978" t="str">
            <v>031801</v>
          </cell>
          <cell r="F9978" t="str">
            <v>031801</v>
          </cell>
        </row>
        <row r="9979">
          <cell r="C9979" t="str">
            <v>21/K-END/V/02</v>
          </cell>
          <cell r="D9979" t="str">
            <v>MICHAEL WUA</v>
          </cell>
          <cell r="E9979" t="str">
            <v>033048</v>
          </cell>
          <cell r="F9979" t="str">
            <v>033048</v>
          </cell>
        </row>
        <row r="9980">
          <cell r="C9980" t="str">
            <v>26/K-END/VI/02</v>
          </cell>
          <cell r="D9980" t="str">
            <v>KAROLUS KEWA</v>
          </cell>
          <cell r="E9980" t="str">
            <v>034775</v>
          </cell>
          <cell r="F9980" t="str">
            <v>034775</v>
          </cell>
        </row>
        <row r="9981">
          <cell r="C9981" t="str">
            <v>24/K-END/VI/02</v>
          </cell>
          <cell r="D9981" t="str">
            <v>SESILIA P. MARSI</v>
          </cell>
          <cell r="E9981" t="str">
            <v>034777</v>
          </cell>
          <cell r="F9981" t="str">
            <v>034777</v>
          </cell>
        </row>
        <row r="9982">
          <cell r="C9982" t="str">
            <v>62/K-END/XII/02</v>
          </cell>
          <cell r="D9982" t="str">
            <v>AHMAD YANI</v>
          </cell>
          <cell r="E9982" t="str">
            <v>043575</v>
          </cell>
          <cell r="F9982" t="str">
            <v>043575</v>
          </cell>
        </row>
        <row r="9983">
          <cell r="C9983" t="str">
            <v>27/K-END/VII/02</v>
          </cell>
          <cell r="D9983" t="str">
            <v>PAULUS PORA</v>
          </cell>
          <cell r="E9983" t="str">
            <v>082759</v>
          </cell>
          <cell r="F9983" t="str">
            <v>082759</v>
          </cell>
        </row>
        <row r="9984">
          <cell r="C9984" t="str">
            <v>28/K-END/VII/02</v>
          </cell>
          <cell r="D9984" t="str">
            <v>ALBERTUS SEKE</v>
          </cell>
          <cell r="E9984" t="str">
            <v>082758</v>
          </cell>
          <cell r="F9984" t="str">
            <v>082758</v>
          </cell>
        </row>
        <row r="9985">
          <cell r="C9985" t="str">
            <v>2/K-END/I/02</v>
          </cell>
          <cell r="D9985" t="str">
            <v>KORNELIS RADJAB</v>
          </cell>
          <cell r="E9985" t="str">
            <v>027850</v>
          </cell>
          <cell r="F9985" t="str">
            <v>027850</v>
          </cell>
        </row>
        <row r="9986">
          <cell r="C9986" t="str">
            <v>61/K-END/XI/02</v>
          </cell>
          <cell r="D9986" t="str">
            <v>BERNADINUS SILLY</v>
          </cell>
          <cell r="E9986" t="str">
            <v>085162</v>
          </cell>
          <cell r="F9986" t="str">
            <v>085162</v>
          </cell>
        </row>
        <row r="9987">
          <cell r="C9987" t="str">
            <v>60/K-END/XI/02</v>
          </cell>
          <cell r="D9987" t="str">
            <v xml:space="preserve">MUHAMMAD ALI B. </v>
          </cell>
          <cell r="E9987" t="str">
            <v>039636</v>
          </cell>
          <cell r="F9987" t="str">
            <v>039636</v>
          </cell>
        </row>
        <row r="9988">
          <cell r="C9988" t="str">
            <v>6/K-END/II/02</v>
          </cell>
          <cell r="D9988" t="str">
            <v>RAMLI  S</v>
          </cell>
          <cell r="E9988" t="str">
            <v>080915</v>
          </cell>
          <cell r="F9988" t="str">
            <v>080915</v>
          </cell>
        </row>
        <row r="9989">
          <cell r="C9989" t="str">
            <v>7/K-END/II/02</v>
          </cell>
          <cell r="D9989" t="str">
            <v>KLEMES SIU</v>
          </cell>
          <cell r="E9989" t="str">
            <v>029434</v>
          </cell>
          <cell r="F9989" t="str">
            <v>029434</v>
          </cell>
        </row>
        <row r="9990">
          <cell r="C9990" t="str">
            <v>58/K-END/X/02</v>
          </cell>
          <cell r="D9990" t="str">
            <v>AMBROSIUS PEPA</v>
          </cell>
          <cell r="E9990" t="str">
            <v>039641</v>
          </cell>
          <cell r="F9990" t="str">
            <v>039641</v>
          </cell>
        </row>
        <row r="9991">
          <cell r="C9991" t="str">
            <v>15/K-END/IV/02</v>
          </cell>
          <cell r="D9991" t="str">
            <v>KORNELIS NYO RAPE</v>
          </cell>
          <cell r="E9991" t="str">
            <v>004820</v>
          </cell>
          <cell r="F9991" t="str">
            <v>004820</v>
          </cell>
        </row>
        <row r="9992">
          <cell r="C9992" t="str">
            <v>16/K-END/IV/02</v>
          </cell>
          <cell r="D9992" t="str">
            <v>YOH. DON BOSCO</v>
          </cell>
          <cell r="E9992" t="str">
            <v>081255</v>
          </cell>
          <cell r="F9992" t="str">
            <v>081255</v>
          </cell>
        </row>
        <row r="9993">
          <cell r="C9993" t="str">
            <v>57/K-END/X/02</v>
          </cell>
          <cell r="D9993" t="str">
            <v>LAURENSIUS DJAWA</v>
          </cell>
          <cell r="E9993" t="str">
            <v>039623</v>
          </cell>
          <cell r="F9993" t="str">
            <v>039623</v>
          </cell>
        </row>
        <row r="9994">
          <cell r="C9994" t="str">
            <v>4/K-END/I/02</v>
          </cell>
          <cell r="D9994" t="str">
            <v>STEFANUS NAU PONO</v>
          </cell>
          <cell r="E9994" t="str">
            <v>105957</v>
          </cell>
          <cell r="F9994" t="str">
            <v>105957</v>
          </cell>
        </row>
        <row r="9995">
          <cell r="C9995" t="str">
            <v>56/K-END/X/02</v>
          </cell>
          <cell r="D9995" t="str">
            <v>KRISTOFORUS  SODHO</v>
          </cell>
          <cell r="E9995" t="str">
            <v>039511</v>
          </cell>
          <cell r="F9995" t="str">
            <v>039511</v>
          </cell>
        </row>
        <row r="9996">
          <cell r="C9996" t="str">
            <v>59/K-END/XI/02</v>
          </cell>
          <cell r="D9996" t="str">
            <v>DOMINIKUS SUA</v>
          </cell>
          <cell r="E9996" t="str">
            <v>039624</v>
          </cell>
          <cell r="F9996" t="str">
            <v>039624</v>
          </cell>
        </row>
        <row r="9997">
          <cell r="C9997" t="str">
            <v>10/K-END/III/02</v>
          </cell>
          <cell r="D9997" t="str">
            <v>DOMINIKUS SUA</v>
          </cell>
          <cell r="E9997" t="str">
            <v>029496</v>
          </cell>
          <cell r="F9997" t="str">
            <v>029496</v>
          </cell>
        </row>
        <row r="9998">
          <cell r="C9998" t="str">
            <v>33/K-END/VIII/01</v>
          </cell>
          <cell r="D9998" t="str">
            <v>DOMINIKUS SUA</v>
          </cell>
          <cell r="E9998" t="str">
            <v>022480</v>
          </cell>
          <cell r="F9998" t="str">
            <v>022480</v>
          </cell>
        </row>
        <row r="9999">
          <cell r="C9999" t="str">
            <v>9/K-END/III/96</v>
          </cell>
          <cell r="D9999" t="str">
            <v>DOMINIKUS SUA</v>
          </cell>
          <cell r="E9999" t="str">
            <v>000444</v>
          </cell>
          <cell r="F9999" t="str">
            <v>000444</v>
          </cell>
        </row>
        <row r="10000">
          <cell r="C10000" t="str">
            <v>14/K-END/III/02</v>
          </cell>
          <cell r="D10000" t="str">
            <v>NIKOLAUS NGEI</v>
          </cell>
          <cell r="E10000" t="str">
            <v>030434</v>
          </cell>
          <cell r="F10000" t="str">
            <v>030434</v>
          </cell>
        </row>
        <row r="10001">
          <cell r="C10001" t="str">
            <v>13/K-END/III/02</v>
          </cell>
          <cell r="D10001" t="str">
            <v>ROKUS RONGO</v>
          </cell>
          <cell r="E10001" t="str">
            <v>030420</v>
          </cell>
          <cell r="F10001" t="str">
            <v>030420</v>
          </cell>
        </row>
        <row r="10002">
          <cell r="C10002" t="str">
            <v>2/K-ADD/VII/01</v>
          </cell>
          <cell r="D10002" t="str">
            <v>ROKUS RONGO</v>
          </cell>
          <cell r="E10002" t="str">
            <v>222510</v>
          </cell>
          <cell r="F10002" t="str">
            <v>222510</v>
          </cell>
        </row>
        <row r="10003">
          <cell r="C10003" t="str">
            <v>1/K-END/ADD/02</v>
          </cell>
          <cell r="D10003" t="str">
            <v>HUSEN H.A. KAE SUMBY</v>
          </cell>
          <cell r="E10003" t="str">
            <v>008708</v>
          </cell>
          <cell r="F10003" t="str">
            <v>008708</v>
          </cell>
        </row>
        <row r="10004">
          <cell r="C10004" t="str">
            <v>32/K-END/VIII/02</v>
          </cell>
          <cell r="D10004" t="str">
            <v>MARI YOHANES</v>
          </cell>
          <cell r="E10004" t="str">
            <v>083346</v>
          </cell>
          <cell r="F10004" t="str">
            <v>083346</v>
          </cell>
        </row>
        <row r="10005">
          <cell r="C10005" t="str">
            <v>34/K-END/VIII/02</v>
          </cell>
          <cell r="D10005" t="str">
            <v>PETRUS LADJA, SH</v>
          </cell>
          <cell r="E10005" t="str">
            <v>083342</v>
          </cell>
          <cell r="F10005" t="str">
            <v>083342</v>
          </cell>
        </row>
        <row r="10006">
          <cell r="C10006" t="str">
            <v>54/K-END/X/02</v>
          </cell>
          <cell r="D10006" t="str">
            <v>PAULINA MONTEIRO</v>
          </cell>
          <cell r="E10006" t="str">
            <v>039707</v>
          </cell>
          <cell r="F10006" t="str">
            <v>039707</v>
          </cell>
        </row>
        <row r="10007">
          <cell r="C10007" t="str">
            <v>29/K-END/VII/02</v>
          </cell>
          <cell r="D10007" t="str">
            <v>DAMIANUS RIPO</v>
          </cell>
          <cell r="E10007" t="str">
            <v>035817</v>
          </cell>
          <cell r="F10007" t="str">
            <v>035817</v>
          </cell>
        </row>
        <row r="10008">
          <cell r="C10008" t="str">
            <v>45/K-END/IX/02</v>
          </cell>
          <cell r="D10008" t="str">
            <v>DOMINIKUS MAU</v>
          </cell>
          <cell r="E10008" t="str">
            <v>038671</v>
          </cell>
          <cell r="F10008" t="str">
            <v>038671</v>
          </cell>
        </row>
        <row r="10009">
          <cell r="C10009" t="str">
            <v>31/K-END/VII/02</v>
          </cell>
          <cell r="D10009" t="str">
            <v>DOMINIKUS MAU</v>
          </cell>
          <cell r="E10009" t="str">
            <v>035841</v>
          </cell>
          <cell r="F10009" t="str">
            <v>035841</v>
          </cell>
        </row>
        <row r="10010">
          <cell r="C10010" t="str">
            <v>25/K-END/VI/02</v>
          </cell>
          <cell r="D10010" t="str">
            <v>IMELDA  DJUE MEO</v>
          </cell>
          <cell r="E10010" t="str">
            <v>034772</v>
          </cell>
          <cell r="F10010" t="str">
            <v>034772</v>
          </cell>
        </row>
        <row r="10011">
          <cell r="C10011" t="str">
            <v>17/K-END/IV/02</v>
          </cell>
          <cell r="D10011" t="str">
            <v>LASRUS SIMO</v>
          </cell>
          <cell r="E10011" t="str">
            <v>031808</v>
          </cell>
          <cell r="F10011" t="str">
            <v>031808</v>
          </cell>
        </row>
        <row r="10012">
          <cell r="C10012" t="str">
            <v>53/K-END/X/02</v>
          </cell>
          <cell r="D10012" t="str">
            <v>MELANTHON ALEX RASSI</v>
          </cell>
          <cell r="E10012" t="str">
            <v>039634</v>
          </cell>
          <cell r="F10012" t="str">
            <v>039634</v>
          </cell>
        </row>
        <row r="10013">
          <cell r="C10013" t="str">
            <v>50/K-END/IX/02</v>
          </cell>
          <cell r="D10013" t="str">
            <v>CRISTOFORUS NEKE</v>
          </cell>
          <cell r="E10013" t="str">
            <v>038686</v>
          </cell>
          <cell r="F10013" t="str">
            <v>038686</v>
          </cell>
        </row>
        <row r="10014">
          <cell r="C10014" t="str">
            <v>19/K-END/IV/02</v>
          </cell>
          <cell r="D10014" t="str">
            <v>ELISABETH BHEBHE</v>
          </cell>
          <cell r="E10014" t="str">
            <v>082256</v>
          </cell>
          <cell r="F10014" t="str">
            <v>082256</v>
          </cell>
        </row>
        <row r="10015">
          <cell r="C10015" t="str">
            <v>49/K-END/IX/02</v>
          </cell>
          <cell r="D10015" t="str">
            <v>FERDINANDUS WAWO</v>
          </cell>
          <cell r="E10015" t="str">
            <v>038687</v>
          </cell>
          <cell r="F10015" t="str">
            <v>038687</v>
          </cell>
        </row>
        <row r="10016">
          <cell r="C10016" t="str">
            <v>39/K-END/IX/02</v>
          </cell>
          <cell r="D10016" t="str">
            <v>HATIB ALIABBAS</v>
          </cell>
          <cell r="E10016" t="str">
            <v>083873</v>
          </cell>
          <cell r="F10016" t="str">
            <v>083873</v>
          </cell>
        </row>
        <row r="10017">
          <cell r="C10017" t="str">
            <v>48/K-END/IX/02</v>
          </cell>
          <cell r="D10017" t="str">
            <v>YOHANES SEKA</v>
          </cell>
          <cell r="E10017" t="str">
            <v>038676</v>
          </cell>
          <cell r="F10017" t="str">
            <v>038676</v>
          </cell>
        </row>
        <row r="10018">
          <cell r="C10018" t="str">
            <v>40/K-END/IX/02</v>
          </cell>
          <cell r="D10018" t="str">
            <v>FRANS GOTONG</v>
          </cell>
          <cell r="E10018" t="str">
            <v>049055</v>
          </cell>
          <cell r="F10018" t="str">
            <v>049055</v>
          </cell>
        </row>
        <row r="10019">
          <cell r="C10019" t="str">
            <v>37/K-END/VIII/02</v>
          </cell>
          <cell r="D10019" t="str">
            <v>WILBRODUS MBUSA</v>
          </cell>
          <cell r="E10019" t="str">
            <v>035650</v>
          </cell>
          <cell r="F10019" t="str">
            <v>035650</v>
          </cell>
        </row>
        <row r="10020">
          <cell r="C10020" t="str">
            <v>43/K-END/IX/02</v>
          </cell>
          <cell r="D10020" t="str">
            <v>PETRUS TIBI</v>
          </cell>
          <cell r="E10020" t="str">
            <v>038674</v>
          </cell>
          <cell r="F10020" t="str">
            <v>038674</v>
          </cell>
        </row>
        <row r="10021">
          <cell r="C10021" t="str">
            <v>42/K-END/IX/02</v>
          </cell>
          <cell r="D10021" t="str">
            <v>NICKSON LOKITO</v>
          </cell>
          <cell r="E10021" t="str">
            <v>005202</v>
          </cell>
          <cell r="F10021" t="str">
            <v>005202</v>
          </cell>
        </row>
        <row r="10022">
          <cell r="C10022" t="str">
            <v>46/K-END/IX/02</v>
          </cell>
          <cell r="D10022" t="str">
            <v>MARTHA NDAWI</v>
          </cell>
          <cell r="E10022" t="str">
            <v>083892</v>
          </cell>
          <cell r="F10022" t="str">
            <v>083892</v>
          </cell>
        </row>
        <row r="10023">
          <cell r="C10023" t="str">
            <v>36/K-END/VIII/02</v>
          </cell>
          <cell r="D10023" t="str">
            <v>KRISTIANUS TODA</v>
          </cell>
          <cell r="E10023" t="str">
            <v>001859</v>
          </cell>
          <cell r="F10023" t="str">
            <v>001859</v>
          </cell>
        </row>
        <row r="10024">
          <cell r="C10024" t="str">
            <v>11/K-END/III/02</v>
          </cell>
          <cell r="D10024" t="str">
            <v>KRISTIANUS TODA</v>
          </cell>
          <cell r="E10024" t="str">
            <v>001757</v>
          </cell>
          <cell r="F10024" t="str">
            <v>001757</v>
          </cell>
        </row>
        <row r="10025">
          <cell r="C10025" t="str">
            <v>1/K-TAR/VI/00</v>
          </cell>
          <cell r="D10025" t="str">
            <v>ALEXANDER. S</v>
          </cell>
          <cell r="E10025">
            <v>0</v>
          </cell>
          <cell r="F10025">
            <v>0</v>
          </cell>
        </row>
        <row r="10026">
          <cell r="C10026" t="str">
            <v>12/K-END/III/02</v>
          </cell>
          <cell r="D10026" t="str">
            <v xml:space="preserve">YOSEPH D / NGADA </v>
          </cell>
          <cell r="E10026" t="str">
            <v>028483</v>
          </cell>
          <cell r="F10026" t="str">
            <v>028483</v>
          </cell>
        </row>
        <row r="10027">
          <cell r="C10027" t="str">
            <v>4/K-END/TAR/99</v>
          </cell>
          <cell r="D10027" t="str">
            <v>PETRUS DEU</v>
          </cell>
          <cell r="E10027" t="str">
            <v>034881</v>
          </cell>
          <cell r="F10027" t="str">
            <v>034881</v>
          </cell>
        </row>
        <row r="10028">
          <cell r="C10028" t="str">
            <v>4/K-TAR/III/98</v>
          </cell>
          <cell r="D10028" t="str">
            <v>FRANCISKUS DAPA</v>
          </cell>
          <cell r="E10028" t="str">
            <v>050764</v>
          </cell>
          <cell r="F10028" t="str">
            <v>050764</v>
          </cell>
        </row>
        <row r="10029">
          <cell r="C10029" t="str">
            <v>31/K-END/IX/00</v>
          </cell>
          <cell r="D10029" t="str">
            <v>SULIATI</v>
          </cell>
          <cell r="E10029" t="str">
            <v>009410</v>
          </cell>
          <cell r="F10029" t="str">
            <v>009410</v>
          </cell>
        </row>
        <row r="10030">
          <cell r="C10030" t="str">
            <v>39/K-END/X/01</v>
          </cell>
          <cell r="D10030" t="str">
            <v>SULIATY</v>
          </cell>
          <cell r="E10030" t="str">
            <v>194814</v>
          </cell>
          <cell r="F10030" t="str">
            <v>194814</v>
          </cell>
        </row>
        <row r="10031">
          <cell r="C10031" t="str">
            <v>22/K-END/VII/01</v>
          </cell>
          <cell r="D10031" t="str">
            <v>ABD. MADJID</v>
          </cell>
          <cell r="E10031" t="str">
            <v>079010</v>
          </cell>
          <cell r="F10031" t="str">
            <v>079010</v>
          </cell>
        </row>
        <row r="10032">
          <cell r="C10032" t="str">
            <v>29/K-END/IX/00</v>
          </cell>
          <cell r="D10032" t="str">
            <v>ABD. MADJID</v>
          </cell>
          <cell r="E10032" t="str">
            <v>0094000</v>
          </cell>
          <cell r="F10032" t="str">
            <v>0094000</v>
          </cell>
        </row>
        <row r="10033">
          <cell r="C10033" t="str">
            <v>45/K-END/XII/01</v>
          </cell>
          <cell r="D10033" t="str">
            <v>H. MUH. A. WERU</v>
          </cell>
          <cell r="E10033" t="str">
            <v>012314</v>
          </cell>
          <cell r="F10033" t="str">
            <v>012314</v>
          </cell>
        </row>
        <row r="10034">
          <cell r="C10034" t="str">
            <v>44/K-END/XII/01</v>
          </cell>
          <cell r="D10034" t="str">
            <v>H. MUH. A. WERU</v>
          </cell>
          <cell r="E10034" t="str">
            <v>012309</v>
          </cell>
          <cell r="F10034" t="str">
            <v>012309</v>
          </cell>
        </row>
        <row r="10035">
          <cell r="C10035" t="str">
            <v>38/K-END/VIII/02</v>
          </cell>
          <cell r="D10035" t="str">
            <v>H.MUHAMMAD A.WERU</v>
          </cell>
          <cell r="E10035" t="str">
            <v>037191</v>
          </cell>
          <cell r="F10035" t="str">
            <v>037191</v>
          </cell>
        </row>
        <row r="10036">
          <cell r="C10036" t="str">
            <v>88/K-END/XI/94</v>
          </cell>
          <cell r="D10036" t="str">
            <v>STEVANUS KATU</v>
          </cell>
          <cell r="E10036" t="str">
            <v>480981</v>
          </cell>
          <cell r="F10036" t="str">
            <v>480981</v>
          </cell>
        </row>
        <row r="10037">
          <cell r="C10037" t="str">
            <v>8/K-END/III/01</v>
          </cell>
          <cell r="D10037" t="str">
            <v>GASIM MUHAMMAD</v>
          </cell>
          <cell r="E10037" t="str">
            <v>036743</v>
          </cell>
          <cell r="F10037" t="str">
            <v>036743</v>
          </cell>
        </row>
        <row r="10038">
          <cell r="C10038" t="str">
            <v>32/K-END/IX/00</v>
          </cell>
          <cell r="D10038" t="str">
            <v>WILLIBRODUS SETU</v>
          </cell>
          <cell r="E10038" t="str">
            <v>222506</v>
          </cell>
          <cell r="F10038" t="str">
            <v>222506</v>
          </cell>
        </row>
        <row r="10039">
          <cell r="C10039" t="str">
            <v>6/K-END/IV/00</v>
          </cell>
          <cell r="D10039" t="str">
            <v>WILLY BRODUS    SETU</v>
          </cell>
          <cell r="E10039" t="str">
            <v>005808</v>
          </cell>
          <cell r="F10039" t="str">
            <v>005808</v>
          </cell>
        </row>
        <row r="10040">
          <cell r="C10040" t="str">
            <v>14/K-END/XII/98</v>
          </cell>
          <cell r="D10040" t="str">
            <v>WILLY BRODUS SETU</v>
          </cell>
          <cell r="E10040" t="str">
            <v>000685</v>
          </cell>
          <cell r="F10040" t="str">
            <v>000685</v>
          </cell>
        </row>
        <row r="10041">
          <cell r="C10041" t="str">
            <v>36/K-END/X/97</v>
          </cell>
          <cell r="D10041" t="str">
            <v>WILLY BRODUS SETU</v>
          </cell>
          <cell r="E10041" t="str">
            <v>073080</v>
          </cell>
          <cell r="F10041" t="str">
            <v>073080</v>
          </cell>
        </row>
        <row r="10042">
          <cell r="C10042" t="str">
            <v>12/K-TAR/VII/97</v>
          </cell>
          <cell r="D10042" t="str">
            <v>WILY BRODUS</v>
          </cell>
          <cell r="E10042" t="str">
            <v>209090</v>
          </cell>
          <cell r="F10042" t="str">
            <v>209090</v>
          </cell>
        </row>
        <row r="10043">
          <cell r="C10043" t="str">
            <v>4/K-END/II/01</v>
          </cell>
          <cell r="D10043" t="str">
            <v>ANDREAS RIWU</v>
          </cell>
          <cell r="E10043" t="str">
            <v>014441</v>
          </cell>
          <cell r="F10043" t="str">
            <v>014441</v>
          </cell>
        </row>
        <row r="10044">
          <cell r="C10044" t="str">
            <v>30/K-END/VII/02</v>
          </cell>
          <cell r="D10044" t="str">
            <v>PIUS POSO</v>
          </cell>
          <cell r="E10044" t="str">
            <v>035845</v>
          </cell>
          <cell r="F10044" t="str">
            <v>035845</v>
          </cell>
        </row>
        <row r="10045">
          <cell r="C10045" t="str">
            <v>16/K-END/VII/00</v>
          </cell>
          <cell r="D10045" t="str">
            <v>PIUS POSO</v>
          </cell>
          <cell r="E10045" t="str">
            <v>050155</v>
          </cell>
          <cell r="F10045" t="str">
            <v>050155</v>
          </cell>
        </row>
        <row r="10046">
          <cell r="C10046" t="str">
            <v>8/K-END/II/02</v>
          </cell>
          <cell r="D10046" t="str">
            <v>PAULUS PESO</v>
          </cell>
          <cell r="E10046" t="str">
            <v>029437</v>
          </cell>
          <cell r="F10046" t="str">
            <v>029437</v>
          </cell>
        </row>
        <row r="10047">
          <cell r="C10047" t="str">
            <v>41/K-END/X/97</v>
          </cell>
          <cell r="D10047" t="str">
            <v>YOHANES SUI</v>
          </cell>
          <cell r="E10047" t="str">
            <v>073095</v>
          </cell>
          <cell r="F10047" t="str">
            <v>073095</v>
          </cell>
        </row>
        <row r="10048">
          <cell r="C10048" t="str">
            <v>56/K-END/VIII/95</v>
          </cell>
          <cell r="D10048" t="str">
            <v>FATMA H. ABD. HAMID</v>
          </cell>
          <cell r="E10048" t="str">
            <v>032922</v>
          </cell>
          <cell r="F10048" t="str">
            <v>032922</v>
          </cell>
        </row>
        <row r="10049">
          <cell r="C10049" t="str">
            <v>13/K-END/V/01</v>
          </cell>
          <cell r="D10049" t="str">
            <v>ROSA DALIMA</v>
          </cell>
          <cell r="E10049" t="str">
            <v>017805</v>
          </cell>
          <cell r="F10049" t="str">
            <v>017805</v>
          </cell>
        </row>
        <row r="10050">
          <cell r="C10050" t="str">
            <v>2/K-END/I/01</v>
          </cell>
          <cell r="D10050" t="str">
            <v>BERTHOLOMEUS BHA</v>
          </cell>
          <cell r="E10050" t="str">
            <v>006407</v>
          </cell>
          <cell r="F10050" t="str">
            <v>006407</v>
          </cell>
        </row>
        <row r="10051">
          <cell r="C10051" t="str">
            <v>37/K-END/X/01</v>
          </cell>
          <cell r="D10051" t="str">
            <v>THEODORUS RAMALAN</v>
          </cell>
          <cell r="E10051" t="str">
            <v>080342</v>
          </cell>
          <cell r="F10051" t="str">
            <v>080342</v>
          </cell>
        </row>
        <row r="10052">
          <cell r="C10052" t="str">
            <v>18/K-END/IV/96</v>
          </cell>
          <cell r="D10052" t="str">
            <v>AGAUSIUS KOBA</v>
          </cell>
          <cell r="E10052" t="str">
            <v>044724</v>
          </cell>
          <cell r="F10052" t="str">
            <v>044724</v>
          </cell>
        </row>
        <row r="10053">
          <cell r="C10053" t="str">
            <v>51/K-END/X/02</v>
          </cell>
          <cell r="D10053" t="str">
            <v>BERNADUS NGATU</v>
          </cell>
          <cell r="E10053" t="str">
            <v>085196</v>
          </cell>
          <cell r="F10053" t="str">
            <v>085196</v>
          </cell>
        </row>
        <row r="10054">
          <cell r="C10054" t="str">
            <v>31/K-END/VII/96</v>
          </cell>
          <cell r="D10054" t="str">
            <v>YACOBUS J</v>
          </cell>
          <cell r="E10054" t="str">
            <v>050756</v>
          </cell>
          <cell r="F10054" t="str">
            <v>050756</v>
          </cell>
        </row>
        <row r="10055">
          <cell r="C10055" t="str">
            <v>38/K-END/XI/00</v>
          </cell>
          <cell r="D10055" t="str">
            <v>MELKIUR KUDJI</v>
          </cell>
          <cell r="E10055" t="str">
            <v>001426</v>
          </cell>
          <cell r="F10055" t="str">
            <v>001426</v>
          </cell>
        </row>
        <row r="10056">
          <cell r="C10056" t="str">
            <v>42/K-END/XI/01</v>
          </cell>
          <cell r="D10056" t="str">
            <v>JUHDIN GANIU</v>
          </cell>
          <cell r="E10056" t="str">
            <v>026289</v>
          </cell>
          <cell r="F10056" t="str">
            <v>026289</v>
          </cell>
        </row>
        <row r="10057">
          <cell r="C10057" t="str">
            <v>35/K-END/X/00</v>
          </cell>
          <cell r="D10057" t="str">
            <v>YOHANES PANDA</v>
          </cell>
          <cell r="E10057" t="str">
            <v>034791</v>
          </cell>
          <cell r="F10057" t="str">
            <v>034791</v>
          </cell>
        </row>
        <row r="10058">
          <cell r="C10058" t="str">
            <v>11/K-END/IV/97</v>
          </cell>
          <cell r="D10058" t="str">
            <v>EMANUEL SEGA</v>
          </cell>
          <cell r="E10058" t="str">
            <v>062878</v>
          </cell>
          <cell r="F10058" t="str">
            <v>062878</v>
          </cell>
        </row>
        <row r="10059">
          <cell r="C10059" t="str">
            <v>15/K-END/V/97</v>
          </cell>
          <cell r="D10059" t="str">
            <v>ABRAHAM KIRO</v>
          </cell>
          <cell r="E10059" t="str">
            <v>217056</v>
          </cell>
          <cell r="F10059" t="str">
            <v>217056</v>
          </cell>
        </row>
        <row r="10060">
          <cell r="C10060" t="str">
            <v>23/K-END/VIII/97</v>
          </cell>
          <cell r="D10060" t="str">
            <v>MIKAEL POSO</v>
          </cell>
          <cell r="E10060" t="str">
            <v>067906</v>
          </cell>
          <cell r="F10060" t="str">
            <v>067906</v>
          </cell>
        </row>
        <row r="10061">
          <cell r="C10061" t="str">
            <v>47/K-END/IX/02</v>
          </cell>
          <cell r="D10061" t="str">
            <v>RUTH EKA WANGGE</v>
          </cell>
          <cell r="E10061" t="str">
            <v>005274</v>
          </cell>
          <cell r="F10061" t="str">
            <v>005274</v>
          </cell>
        </row>
        <row r="10062">
          <cell r="C10062" t="str">
            <v>42/K-END/XI/00</v>
          </cell>
          <cell r="D10062" t="str">
            <v>MARIA G.H.C</v>
          </cell>
          <cell r="E10062" t="str">
            <v>011227</v>
          </cell>
          <cell r="F10062" t="str">
            <v>011227</v>
          </cell>
        </row>
        <row r="10063">
          <cell r="C10063" t="str">
            <v>22/K-END/VI/02</v>
          </cell>
          <cell r="D10063" t="str">
            <v>H. BUSTAM</v>
          </cell>
          <cell r="E10063" t="str">
            <v>034773</v>
          </cell>
          <cell r="F10063" t="str">
            <v>034773</v>
          </cell>
        </row>
        <row r="10064">
          <cell r="C10064" t="str">
            <v>19/K-END/V/01</v>
          </cell>
          <cell r="D10064" t="str">
            <v>USNAN H. AHMAD</v>
          </cell>
          <cell r="E10064" t="str">
            <v>078979</v>
          </cell>
          <cell r="F10064" t="str">
            <v>078979</v>
          </cell>
        </row>
        <row r="10065">
          <cell r="C10065" t="str">
            <v>55/K-END/X/02</v>
          </cell>
          <cell r="D10065" t="str">
            <v>SIRILUS ABULIGI</v>
          </cell>
          <cell r="E10065" t="str">
            <v>264560</v>
          </cell>
          <cell r="F10065" t="str">
            <v>264560</v>
          </cell>
        </row>
        <row r="10066">
          <cell r="C10066" t="str">
            <v>34/K-END/X/00</v>
          </cell>
          <cell r="D10066" t="str">
            <v>SIRILIUS ABORIGI</v>
          </cell>
          <cell r="E10066" t="str">
            <v>009396</v>
          </cell>
          <cell r="F10066" t="str">
            <v>009396</v>
          </cell>
        </row>
        <row r="10067">
          <cell r="C10067" t="str">
            <v>49/K-END/XII/01</v>
          </cell>
          <cell r="D10067" t="str">
            <v>AMBROSIUS SABU</v>
          </cell>
          <cell r="E10067" t="str">
            <v>027442</v>
          </cell>
          <cell r="F10067" t="str">
            <v>027442</v>
          </cell>
        </row>
        <row r="10068">
          <cell r="C10068" t="str">
            <v>45/K-END/XII/00</v>
          </cell>
          <cell r="D10068" t="str">
            <v>AMBROSIUS SABU</v>
          </cell>
          <cell r="E10068" t="str">
            <v>012932</v>
          </cell>
          <cell r="F10068" t="str">
            <v>012932</v>
          </cell>
        </row>
        <row r="10069">
          <cell r="C10069" t="str">
            <v>28/K-END/IX/00</v>
          </cell>
          <cell r="D10069" t="str">
            <v>AMBROSIUS SABU</v>
          </cell>
          <cell r="E10069" t="str">
            <v>034136</v>
          </cell>
          <cell r="F10069" t="str">
            <v>034136</v>
          </cell>
        </row>
        <row r="10070">
          <cell r="C10070" t="str">
            <v>6/K-END/ADD/98</v>
          </cell>
          <cell r="D10070" t="str">
            <v>AMBROSIUS SABU</v>
          </cell>
          <cell r="E10070" t="str">
            <v>073343</v>
          </cell>
          <cell r="F10070" t="str">
            <v>073343</v>
          </cell>
        </row>
        <row r="10071">
          <cell r="C10071" t="str">
            <v>52/K-END/X/02</v>
          </cell>
          <cell r="D10071" t="str">
            <v>DOMINIKUS LAY</v>
          </cell>
          <cell r="E10071" t="str">
            <v>039708</v>
          </cell>
          <cell r="F10071" t="str">
            <v>039708</v>
          </cell>
        </row>
        <row r="10072">
          <cell r="C10072" t="str">
            <v>41/K-END/XI/01</v>
          </cell>
          <cell r="D10072" t="str">
            <v>DOMINIKUS LAY</v>
          </cell>
          <cell r="E10072" t="str">
            <v>026288</v>
          </cell>
          <cell r="F10072" t="str">
            <v>026288</v>
          </cell>
        </row>
        <row r="10073">
          <cell r="C10073" t="str">
            <v>6/K-END/III/01</v>
          </cell>
          <cell r="D10073" t="str">
            <v>DOMINIKUS LAY</v>
          </cell>
          <cell r="E10073" t="str">
            <v>015230</v>
          </cell>
          <cell r="F10073" t="str">
            <v>015230</v>
          </cell>
        </row>
        <row r="10074">
          <cell r="C10074" t="str">
            <v>5/K-END/II/01</v>
          </cell>
          <cell r="D10074" t="str">
            <v>DOMINIKUS LAY</v>
          </cell>
          <cell r="E10074" t="str">
            <v>272908</v>
          </cell>
          <cell r="F10074" t="str">
            <v>272908</v>
          </cell>
        </row>
        <row r="10075">
          <cell r="C10075" t="str">
            <v>39/K-END/XI/00</v>
          </cell>
          <cell r="D10075" t="str">
            <v>DOMINIKUS LAY</v>
          </cell>
          <cell r="E10075" t="str">
            <v>011685</v>
          </cell>
          <cell r="F10075" t="str">
            <v>011685</v>
          </cell>
        </row>
        <row r="10076">
          <cell r="C10076" t="str">
            <v>40/K-END/XI/00</v>
          </cell>
          <cell r="D10076" t="str">
            <v>DOMINIKUS LAY</v>
          </cell>
          <cell r="E10076" t="str">
            <v>011693</v>
          </cell>
          <cell r="F10076" t="str">
            <v>011693</v>
          </cell>
        </row>
        <row r="10077">
          <cell r="C10077" t="str">
            <v>22/K-END/VIII/00</v>
          </cell>
          <cell r="D10077" t="str">
            <v>DOMINIKUS. L</v>
          </cell>
          <cell r="E10077" t="str">
            <v>008489</v>
          </cell>
          <cell r="F10077" t="str">
            <v>008489</v>
          </cell>
        </row>
        <row r="10078">
          <cell r="C10078" t="str">
            <v>12/K-END/IX/98</v>
          </cell>
          <cell r="D10078" t="str">
            <v>YOSEP RATU WATON</v>
          </cell>
          <cell r="E10078" t="str">
            <v>073088</v>
          </cell>
          <cell r="F10078" t="str">
            <v>073088</v>
          </cell>
        </row>
        <row r="10079">
          <cell r="C10079" t="str">
            <v>17/K-END/XII/99</v>
          </cell>
          <cell r="D10079" t="str">
            <v>ALFONSO BEKE</v>
          </cell>
          <cell r="E10079" t="str">
            <v>003569</v>
          </cell>
          <cell r="F10079" t="str">
            <v>003569</v>
          </cell>
        </row>
        <row r="10080">
          <cell r="C10080" t="str">
            <v>33/K-END/VIII/02</v>
          </cell>
          <cell r="D10080" t="str">
            <v>ALFONSUS  BEKE</v>
          </cell>
          <cell r="E10080" t="str">
            <v>038339</v>
          </cell>
          <cell r="F10080" t="str">
            <v>038339</v>
          </cell>
        </row>
        <row r="10081">
          <cell r="C10081" t="str">
            <v>1/K-END/I/02</v>
          </cell>
          <cell r="D10081" t="str">
            <v>ALFONSUS BEKE</v>
          </cell>
          <cell r="E10081" t="str">
            <v>027441</v>
          </cell>
          <cell r="F10081" t="str">
            <v>027441</v>
          </cell>
        </row>
        <row r="10082">
          <cell r="C10082" t="str">
            <v>8/K-END/V/98</v>
          </cell>
          <cell r="D10082" t="str">
            <v>HUBERTUS OBO</v>
          </cell>
          <cell r="E10082" t="str">
            <v>741134</v>
          </cell>
          <cell r="F10082" t="str">
            <v>741134</v>
          </cell>
        </row>
        <row r="10083">
          <cell r="C10083" t="str">
            <v>10/K-END/V/00</v>
          </cell>
          <cell r="D10083" t="str">
            <v>KANISEUS HARI</v>
          </cell>
          <cell r="E10083" t="str">
            <v>046479</v>
          </cell>
          <cell r="F10083" t="str">
            <v>046479</v>
          </cell>
        </row>
        <row r="10084">
          <cell r="C10084" t="str">
            <v>2/K-END/II/99</v>
          </cell>
          <cell r="D10084" t="str">
            <v>PASKALIS RINGGI</v>
          </cell>
          <cell r="E10084" t="str">
            <v>073113</v>
          </cell>
          <cell r="F10084" t="str">
            <v>073113</v>
          </cell>
        </row>
        <row r="10085">
          <cell r="C10085" t="str">
            <v>8/K-END/VIII/99</v>
          </cell>
          <cell r="D10085" t="str">
            <v>DARIUS DANGE</v>
          </cell>
          <cell r="E10085" t="str">
            <v>003123</v>
          </cell>
          <cell r="F10085" t="str">
            <v>003123</v>
          </cell>
        </row>
        <row r="10086">
          <cell r="C10086" t="str">
            <v>9/K-END/IX/99</v>
          </cell>
          <cell r="D10086" t="str">
            <v>SULAIMAN M</v>
          </cell>
          <cell r="E10086" t="str">
            <v>074297</v>
          </cell>
          <cell r="F10086" t="str">
            <v>074297</v>
          </cell>
        </row>
        <row r="10087">
          <cell r="C10087" t="str">
            <v>11/K-END/XI/99</v>
          </cell>
          <cell r="D10087" t="str">
            <v>MARSELINUS BILO</v>
          </cell>
          <cell r="E10087" t="str">
            <v>074317</v>
          </cell>
          <cell r="F10087" t="str">
            <v>074317</v>
          </cell>
        </row>
        <row r="10088">
          <cell r="C10088" t="str">
            <v>10/K-END/XI/99</v>
          </cell>
          <cell r="D10088" t="str">
            <v>POLUS HASADU</v>
          </cell>
          <cell r="E10088" t="str">
            <v>707595</v>
          </cell>
          <cell r="F10088" t="str">
            <v>707595</v>
          </cell>
        </row>
        <row r="10089">
          <cell r="C10089" t="str">
            <v>14/K-END/XI/99</v>
          </cell>
          <cell r="D10089" t="str">
            <v>ROBERT YOS G</v>
          </cell>
          <cell r="E10089" t="str">
            <v>003551</v>
          </cell>
          <cell r="F10089" t="str">
            <v>003551</v>
          </cell>
        </row>
        <row r="10090">
          <cell r="C10090" t="str">
            <v>15/K-TAR/XI/99</v>
          </cell>
          <cell r="D10090" t="str">
            <v>EUS T BIUS</v>
          </cell>
        </row>
        <row r="10091">
          <cell r="C10091" t="str">
            <v>20/K-END/XII/99</v>
          </cell>
          <cell r="D10091" t="str">
            <v xml:space="preserve">ROBBY DJIPUTRA   </v>
          </cell>
          <cell r="E10091">
            <v>261643</v>
          </cell>
          <cell r="F10091">
            <v>261643</v>
          </cell>
        </row>
        <row r="10092">
          <cell r="C10092" t="str">
            <v>64/K-END/XII/02</v>
          </cell>
          <cell r="D10092" t="str">
            <v>ROBBY SAPUTRA</v>
          </cell>
          <cell r="E10092" t="str">
            <v>052291</v>
          </cell>
          <cell r="F10092" t="str">
            <v>052291</v>
          </cell>
        </row>
        <row r="10093">
          <cell r="C10093" t="str">
            <v>27/K-END/IX/00</v>
          </cell>
          <cell r="D10093" t="str">
            <v>ROBBY TJIPUTRA</v>
          </cell>
          <cell r="E10093" t="str">
            <v>034086</v>
          </cell>
          <cell r="F10093" t="str">
            <v>034086</v>
          </cell>
        </row>
        <row r="10094">
          <cell r="C10094" t="str">
            <v>21/K-END/XII/99</v>
          </cell>
          <cell r="D10094" t="str">
            <v xml:space="preserve">GREGORIUS GADE </v>
          </cell>
          <cell r="E10094" t="str">
            <v>983555</v>
          </cell>
          <cell r="F10094" t="str">
            <v>983555</v>
          </cell>
        </row>
        <row r="10095">
          <cell r="C10095" t="str">
            <v>22/K-END/XII/99</v>
          </cell>
          <cell r="D10095" t="str">
            <v>AMROSIUS PEPA</v>
          </cell>
          <cell r="E10095" t="str">
            <v>004407</v>
          </cell>
          <cell r="F10095" t="str">
            <v>004407</v>
          </cell>
        </row>
        <row r="10096">
          <cell r="C10096" t="str">
            <v>5/TAR/ED/97</v>
          </cell>
          <cell r="D10096" t="str">
            <v>AMANAH</v>
          </cell>
          <cell r="E10096" t="str">
            <v>024639</v>
          </cell>
          <cell r="F10096" t="str">
            <v>024639</v>
          </cell>
        </row>
        <row r="10097">
          <cell r="C10097" t="str">
            <v>2/K-TAR/II/97</v>
          </cell>
          <cell r="D10097" t="str">
            <v>BERNADETHA MBAGE</v>
          </cell>
          <cell r="E10097" t="str">
            <v>022542</v>
          </cell>
          <cell r="F10097" t="str">
            <v>022542</v>
          </cell>
        </row>
        <row r="10098">
          <cell r="C10098" t="str">
            <v>8/K-END/II/93</v>
          </cell>
          <cell r="D10098" t="str">
            <v>GASFAR EBE</v>
          </cell>
          <cell r="E10098" t="str">
            <v>234683</v>
          </cell>
          <cell r="F10098" t="str">
            <v>234683</v>
          </cell>
        </row>
        <row r="10099">
          <cell r="C10099" t="str">
            <v>21/K-END/VI/01</v>
          </cell>
          <cell r="D10099" t="str">
            <v>ISMAIL BIN JUMA</v>
          </cell>
          <cell r="E10099" t="str">
            <v>078977</v>
          </cell>
          <cell r="F10099" t="str">
            <v>078977</v>
          </cell>
        </row>
        <row r="10100">
          <cell r="C10100" t="str">
            <v>43/K-END/VI/94</v>
          </cell>
          <cell r="D10100" t="str">
            <v>JACOB J.WDOAN</v>
          </cell>
          <cell r="E10100" t="str">
            <v>446146</v>
          </cell>
          <cell r="F10100" t="str">
            <v>446146</v>
          </cell>
        </row>
        <row r="10101">
          <cell r="C10101" t="str">
            <v>55/K-END/XII/93</v>
          </cell>
          <cell r="D10101" t="str">
            <v>MUH. H. M. ZEIN</v>
          </cell>
          <cell r="E10101" t="str">
            <v>378097</v>
          </cell>
          <cell r="F10101" t="str">
            <v>378097</v>
          </cell>
        </row>
        <row r="10102">
          <cell r="C10102" t="str">
            <v>86/K-END/XI/94</v>
          </cell>
          <cell r="D10102" t="str">
            <v>YACOBUS BUA</v>
          </cell>
          <cell r="E10102" t="str">
            <v>470066</v>
          </cell>
          <cell r="F10102" t="str">
            <v>470066</v>
          </cell>
        </row>
        <row r="10103">
          <cell r="C10103" t="str">
            <v>4/K-END/III/98</v>
          </cell>
          <cell r="D10103" t="str">
            <v>YACOBUS HORI</v>
          </cell>
          <cell r="E10103" t="str">
            <v>072181</v>
          </cell>
          <cell r="F10103" t="str">
            <v>072181</v>
          </cell>
        </row>
        <row r="10104">
          <cell r="C10104" t="str">
            <v>1/K-JPR/I/00</v>
          </cell>
          <cell r="D10104" t="str">
            <v>M. JAFAR</v>
          </cell>
          <cell r="E10104" t="str">
            <v>073678</v>
          </cell>
          <cell r="F10104" t="str">
            <v>073678</v>
          </cell>
        </row>
        <row r="10105">
          <cell r="C10105" t="str">
            <v>2/K-JPR/I/00</v>
          </cell>
          <cell r="D10105" t="str">
            <v>IWAN</v>
          </cell>
          <cell r="E10105" t="str">
            <v>073685</v>
          </cell>
          <cell r="F10105" t="str">
            <v>073685</v>
          </cell>
        </row>
        <row r="10106">
          <cell r="C10106" t="str">
            <v>5/K-JPR/I/00</v>
          </cell>
          <cell r="D10106" t="str">
            <v>KAHAR  AKIB</v>
          </cell>
          <cell r="E10106" t="str">
            <v>073134</v>
          </cell>
          <cell r="F10106" t="str">
            <v>073134</v>
          </cell>
        </row>
        <row r="10107">
          <cell r="C10107" t="str">
            <v>179/K-JPR/X/02</v>
          </cell>
          <cell r="D10107" t="str">
            <v>KASMINI</v>
          </cell>
          <cell r="E10107" t="str">
            <v>295713</v>
          </cell>
          <cell r="F10107" t="str">
            <v>295713</v>
          </cell>
        </row>
        <row r="10108">
          <cell r="C10108" t="str">
            <v>171/K-JPR/X/02</v>
          </cell>
          <cell r="D10108" t="str">
            <v>KASMINI</v>
          </cell>
          <cell r="E10108" t="str">
            <v>001694</v>
          </cell>
          <cell r="F10108" t="str">
            <v>001694</v>
          </cell>
        </row>
        <row r="10109">
          <cell r="C10109" t="str">
            <v>11/K-JPR/II/00</v>
          </cell>
          <cell r="D10109" t="str">
            <v>KASMINI</v>
          </cell>
          <cell r="E10109" t="str">
            <v>001182</v>
          </cell>
          <cell r="F10109" t="str">
            <v>001182</v>
          </cell>
        </row>
        <row r="10110">
          <cell r="C10110" t="str">
            <v>12/K-JPR/II/00</v>
          </cell>
          <cell r="D10110" t="str">
            <v>ABD. HAFID</v>
          </cell>
          <cell r="E10110" t="str">
            <v>001206</v>
          </cell>
          <cell r="F10110" t="str">
            <v>001206</v>
          </cell>
        </row>
        <row r="10111">
          <cell r="C10111" t="str">
            <v>101/K-JPR/VII/02</v>
          </cell>
          <cell r="D10111" t="str">
            <v>MUJAHIDIN</v>
          </cell>
          <cell r="E10111" t="str">
            <v>000504</v>
          </cell>
          <cell r="F10111" t="str">
            <v>000504</v>
          </cell>
        </row>
        <row r="10112">
          <cell r="C10112" t="str">
            <v>25/K-JPR/V/00</v>
          </cell>
          <cell r="D10112" t="str">
            <v>FACHIRI  J  R</v>
          </cell>
          <cell r="E10112" t="str">
            <v>003641</v>
          </cell>
          <cell r="F10112" t="str">
            <v>003641</v>
          </cell>
        </row>
        <row r="10113">
          <cell r="C10113" t="str">
            <v>43/K-JPR/VI/00</v>
          </cell>
          <cell r="D10113" t="str">
            <v>MUH. RAMLI</v>
          </cell>
          <cell r="E10113" t="str">
            <v>008640</v>
          </cell>
          <cell r="F10113" t="str">
            <v>008640</v>
          </cell>
        </row>
        <row r="10114">
          <cell r="C10114" t="str">
            <v>44/K-JPR/VII/00</v>
          </cell>
          <cell r="D10114" t="str">
            <v>KADIR</v>
          </cell>
          <cell r="E10114" t="str">
            <v>000536</v>
          </cell>
          <cell r="F10114" t="str">
            <v>000536</v>
          </cell>
        </row>
        <row r="10115">
          <cell r="C10115" t="str">
            <v>90/K-JPR/VII/02</v>
          </cell>
          <cell r="D10115" t="str">
            <v>BAHAR</v>
          </cell>
          <cell r="E10115" t="str">
            <v>004996</v>
          </cell>
          <cell r="F10115" t="str">
            <v>004996</v>
          </cell>
        </row>
        <row r="10116">
          <cell r="C10116" t="str">
            <v>56/K-JPR/V/02</v>
          </cell>
          <cell r="D10116" t="str">
            <v>BAHAR  /  NY. MARYANI</v>
          </cell>
          <cell r="E10116" t="str">
            <v>004823</v>
          </cell>
          <cell r="F10116" t="str">
            <v>004823</v>
          </cell>
        </row>
        <row r="10117">
          <cell r="C10117" t="str">
            <v>49/K-JPR/VIII/00</v>
          </cell>
          <cell r="D10117" t="str">
            <v>BARNADUS. M</v>
          </cell>
          <cell r="E10117" t="str">
            <v>076516</v>
          </cell>
          <cell r="F10117" t="str">
            <v>076516</v>
          </cell>
        </row>
        <row r="10118">
          <cell r="C10118" t="str">
            <v>38/K-JPR/VII/01</v>
          </cell>
          <cell r="D10118" t="str">
            <v>I GEDE DJAGRADITA</v>
          </cell>
          <cell r="E10118" t="str">
            <v>008034</v>
          </cell>
          <cell r="F10118" t="str">
            <v>008034</v>
          </cell>
        </row>
        <row r="10119">
          <cell r="C10119" t="str">
            <v>96/K-JPR/XII/00</v>
          </cell>
          <cell r="D10119" t="str">
            <v>JOHN ROBERT AM</v>
          </cell>
          <cell r="E10119" t="str">
            <v>000857</v>
          </cell>
          <cell r="F10119" t="str">
            <v>000857</v>
          </cell>
        </row>
        <row r="10120">
          <cell r="C10120" t="str">
            <v>61/K-JPR/IX/00</v>
          </cell>
          <cell r="D10120" t="str">
            <v>DRS.RUBEN A</v>
          </cell>
          <cell r="E10120" t="str">
            <v>005728</v>
          </cell>
          <cell r="F10120" t="str">
            <v>005728</v>
          </cell>
        </row>
        <row r="10121">
          <cell r="C10121" t="str">
            <v>47/K-JPR/IV/02</v>
          </cell>
          <cell r="D10121" t="str">
            <v>H. NURLAELA</v>
          </cell>
          <cell r="E10121" t="str">
            <v>029598</v>
          </cell>
          <cell r="F10121" t="str">
            <v>029598</v>
          </cell>
        </row>
        <row r="10122">
          <cell r="C10122" t="str">
            <v>190/K-JPR/XI/02</v>
          </cell>
          <cell r="D10122" t="str">
            <v>H. NURLAILA</v>
          </cell>
          <cell r="E10122" t="str">
            <v>005201</v>
          </cell>
          <cell r="F10122" t="str">
            <v>005201</v>
          </cell>
        </row>
        <row r="10123">
          <cell r="C10123" t="str">
            <v>170/K-JPR/X/02</v>
          </cell>
          <cell r="D10123" t="str">
            <v>H. NURLAILA</v>
          </cell>
          <cell r="E10123" t="str">
            <v>284916</v>
          </cell>
          <cell r="F10123" t="str">
            <v>284916</v>
          </cell>
        </row>
        <row r="10124">
          <cell r="C10124" t="str">
            <v>85/K-JPR/VII/02</v>
          </cell>
          <cell r="D10124" t="str">
            <v>H. NURLAILA</v>
          </cell>
          <cell r="E10124" t="str">
            <v>033324</v>
          </cell>
          <cell r="F10124" t="str">
            <v>033324</v>
          </cell>
        </row>
        <row r="10125">
          <cell r="C10125" t="str">
            <v>62/K-JPR/IX/00</v>
          </cell>
          <cell r="D10125" t="str">
            <v>H. NURLAILA</v>
          </cell>
          <cell r="E10125" t="str">
            <v>005852</v>
          </cell>
          <cell r="F10125" t="str">
            <v>005852</v>
          </cell>
        </row>
        <row r="10126">
          <cell r="C10126" t="str">
            <v>64/K-JPR/IX/00</v>
          </cell>
          <cell r="D10126" t="str">
            <v>PALO LEWA</v>
          </cell>
          <cell r="E10126" t="str">
            <v>007628</v>
          </cell>
          <cell r="F10126" t="str">
            <v>007628</v>
          </cell>
        </row>
        <row r="10127">
          <cell r="C10127" t="str">
            <v>74/K-JPR/IX/00</v>
          </cell>
          <cell r="D10127" t="str">
            <v>DAVID MANIBUI</v>
          </cell>
          <cell r="E10127" t="str">
            <v>082582</v>
          </cell>
          <cell r="F10127" t="str">
            <v>082582</v>
          </cell>
        </row>
        <row r="10128">
          <cell r="C10128" t="str">
            <v>75/K-JPR/X/00</v>
          </cell>
          <cell r="D10128" t="str">
            <v>FERRY DAMOLAWAN</v>
          </cell>
          <cell r="E10128" t="str">
            <v>001423</v>
          </cell>
          <cell r="F10128" t="str">
            <v>001423</v>
          </cell>
        </row>
        <row r="10129">
          <cell r="C10129" t="str">
            <v>79/K-JPR/X/00</v>
          </cell>
          <cell r="D10129" t="str">
            <v>H. HAKIM</v>
          </cell>
          <cell r="E10129" t="str">
            <v>000717</v>
          </cell>
          <cell r="F10129" t="str">
            <v>000717</v>
          </cell>
        </row>
        <row r="10130">
          <cell r="C10130" t="str">
            <v>83/K-JPR/XI/00</v>
          </cell>
          <cell r="D10130" t="str">
            <v>H. MUH. YUSDI</v>
          </cell>
          <cell r="E10130" t="str">
            <v>035589</v>
          </cell>
          <cell r="F10130" t="str">
            <v>035589</v>
          </cell>
        </row>
        <row r="10131">
          <cell r="C10131" t="str">
            <v>84/K-JPR/XI/00</v>
          </cell>
          <cell r="D10131" t="str">
            <v>H. NURDIN USMAN</v>
          </cell>
          <cell r="E10131" t="str">
            <v>077001</v>
          </cell>
          <cell r="F10131" t="str">
            <v>077001</v>
          </cell>
        </row>
        <row r="10132">
          <cell r="C10132" t="str">
            <v>161/K-JPR/X/02</v>
          </cell>
          <cell r="D10132" t="str">
            <v>H.NURDIN USMAN</v>
          </cell>
          <cell r="E10132" t="str">
            <v>038663</v>
          </cell>
          <cell r="F10132" t="str">
            <v>038663</v>
          </cell>
        </row>
        <row r="10133">
          <cell r="C10133" t="str">
            <v>87/K-JPR/XI/00</v>
          </cell>
          <cell r="D10133" t="str">
            <v>SABIR JAPARA</v>
          </cell>
          <cell r="E10133" t="str">
            <v>002493</v>
          </cell>
          <cell r="F10133" t="str">
            <v>002493</v>
          </cell>
        </row>
        <row r="10134">
          <cell r="C10134" t="str">
            <v>89/K-JPR/XII/00</v>
          </cell>
          <cell r="D10134" t="str">
            <v>MUH. YUDIN</v>
          </cell>
          <cell r="E10134" t="str">
            <v>000873</v>
          </cell>
          <cell r="F10134" t="str">
            <v>000873</v>
          </cell>
        </row>
        <row r="10135">
          <cell r="C10135" t="str">
            <v>91/K-JPR/XII/00</v>
          </cell>
          <cell r="D10135" t="str">
            <v>AGUSTINUS L</v>
          </cell>
          <cell r="E10135" t="str">
            <v>000861</v>
          </cell>
          <cell r="F10135" t="str">
            <v>000861</v>
          </cell>
        </row>
        <row r="10136">
          <cell r="C10136" t="str">
            <v>1/K-JPR/I/01</v>
          </cell>
          <cell r="D10136" t="str">
            <v>JAMALUDDIN. S</v>
          </cell>
          <cell r="E10136" t="str">
            <v>011262</v>
          </cell>
          <cell r="F10136" t="str">
            <v>011262</v>
          </cell>
        </row>
        <row r="10137">
          <cell r="C10137" t="str">
            <v>3/K-JPR/I/01</v>
          </cell>
          <cell r="D10137" t="str">
            <v>BOLONG/WAHIDA</v>
          </cell>
          <cell r="E10137" t="str">
            <v>011645</v>
          </cell>
          <cell r="F10137" t="str">
            <v>011645</v>
          </cell>
        </row>
        <row r="10138">
          <cell r="C10138" t="str">
            <v>5/K-JPR/II/01</v>
          </cell>
          <cell r="D10138" t="str">
            <v>MISRAYA</v>
          </cell>
          <cell r="E10138" t="str">
            <v>011648</v>
          </cell>
          <cell r="F10138" t="str">
            <v>011648</v>
          </cell>
        </row>
        <row r="10139">
          <cell r="C10139" t="str">
            <v>7/K-JPR/II/01</v>
          </cell>
          <cell r="D10139" t="str">
            <v>A. SULAIMAN</v>
          </cell>
          <cell r="E10139" t="str">
            <v>036501</v>
          </cell>
          <cell r="F10139" t="str">
            <v>036501</v>
          </cell>
        </row>
        <row r="10140">
          <cell r="C10140" t="str">
            <v>13/K-JPR/IV/01</v>
          </cell>
          <cell r="D10140" t="str">
            <v>MARLIN LIANDO</v>
          </cell>
          <cell r="E10140" t="str">
            <v>015218</v>
          </cell>
          <cell r="F10140" t="str">
            <v>015218</v>
          </cell>
        </row>
        <row r="10141">
          <cell r="C10141" t="str">
            <v>15/K-JPR/IV/01</v>
          </cell>
          <cell r="D10141" t="str">
            <v>HJ. HASMAH</v>
          </cell>
          <cell r="E10141" t="str">
            <v>006540</v>
          </cell>
          <cell r="F10141" t="str">
            <v>006540</v>
          </cell>
        </row>
        <row r="10142">
          <cell r="C10142" t="str">
            <v>16/K-JPR/IV/01</v>
          </cell>
          <cell r="D10142" t="str">
            <v>H. HARUNA. MR</v>
          </cell>
          <cell r="E10142" t="str">
            <v>006574</v>
          </cell>
          <cell r="F10142" t="str">
            <v>006574</v>
          </cell>
        </row>
        <row r="10143">
          <cell r="C10143" t="str">
            <v>84/K-JPR/VI/02</v>
          </cell>
          <cell r="D10143" t="str">
            <v>JUMADI</v>
          </cell>
          <cell r="E10143" t="str">
            <v>000633</v>
          </cell>
          <cell r="F10143" t="str">
            <v>000633</v>
          </cell>
        </row>
        <row r="10144">
          <cell r="C10144" t="str">
            <v>8/K-JPR/II/01</v>
          </cell>
          <cell r="D10144" t="str">
            <v>JUMADI</v>
          </cell>
          <cell r="E10144" t="str">
            <v>000847</v>
          </cell>
          <cell r="F10144" t="str">
            <v>000847</v>
          </cell>
        </row>
        <row r="10145">
          <cell r="C10145" t="str">
            <v>18/K-JPR/IV/01</v>
          </cell>
          <cell r="D10145" t="str">
            <v>HJ. SUARNI</v>
          </cell>
          <cell r="E10145" t="str">
            <v>006925</v>
          </cell>
          <cell r="F10145" t="str">
            <v>006925</v>
          </cell>
        </row>
        <row r="10146">
          <cell r="C10146" t="str">
            <v>21/K-JPR/IV/01</v>
          </cell>
          <cell r="D10146" t="str">
            <v>MASRIANI SYAM</v>
          </cell>
          <cell r="E10146" t="str">
            <v>015217</v>
          </cell>
          <cell r="F10146" t="str">
            <v>015217</v>
          </cell>
        </row>
        <row r="10147">
          <cell r="C10147" t="str">
            <v>23/K-JPR/IV/01</v>
          </cell>
          <cell r="D10147" t="str">
            <v>H. M BAGENDA</v>
          </cell>
          <cell r="E10147" t="str">
            <v>006427</v>
          </cell>
          <cell r="F10147" t="str">
            <v>006427</v>
          </cell>
        </row>
        <row r="10148">
          <cell r="C10148" t="str">
            <v>193/K-JPR/XI/02</v>
          </cell>
          <cell r="D10148" t="str">
            <v>H. MUH. BAGENDA ALI</v>
          </cell>
          <cell r="E10148" t="str">
            <v>001708</v>
          </cell>
          <cell r="F10148" t="str">
            <v>001708</v>
          </cell>
        </row>
        <row r="10149">
          <cell r="C10149" t="str">
            <v>24/K-JPR/V/01</v>
          </cell>
          <cell r="D10149" t="str">
            <v>LUTHER PABIA</v>
          </cell>
          <cell r="E10149" t="str">
            <v>078449</v>
          </cell>
          <cell r="F10149" t="str">
            <v>078449</v>
          </cell>
        </row>
        <row r="10150">
          <cell r="C10150" t="str">
            <v>25/K-JPR/V/01</v>
          </cell>
          <cell r="D10150" t="str">
            <v>ABD. KARIM. M</v>
          </cell>
          <cell r="E10150" t="str">
            <v>009387</v>
          </cell>
          <cell r="F10150" t="str">
            <v>009387</v>
          </cell>
        </row>
        <row r="10151">
          <cell r="C10151" t="str">
            <v>157/K-JPR/X/02</v>
          </cell>
          <cell r="D10151" t="str">
            <v>ABD.KARIM MAHUA</v>
          </cell>
          <cell r="E10151" t="str">
            <v>037193</v>
          </cell>
          <cell r="F10151" t="str">
            <v>037193</v>
          </cell>
        </row>
        <row r="10152">
          <cell r="C10152" t="str">
            <v>26/K-JPR/VI/01</v>
          </cell>
          <cell r="D10152" t="str">
            <v>IR. SUSI ANDAYANI</v>
          </cell>
          <cell r="E10152" t="str">
            <v>014444</v>
          </cell>
          <cell r="F10152" t="str">
            <v>014444</v>
          </cell>
        </row>
        <row r="10153">
          <cell r="C10153" t="str">
            <v>28/K-JPR/VI/01</v>
          </cell>
          <cell r="D10153" t="str">
            <v>H. SUTOYO</v>
          </cell>
          <cell r="E10153" t="str">
            <v>017794</v>
          </cell>
          <cell r="F10153" t="str">
            <v>017794</v>
          </cell>
        </row>
        <row r="10154">
          <cell r="C10154" t="str">
            <v>181/K-JPR/XI/02</v>
          </cell>
          <cell r="D10154" t="str">
            <v>DRS. BURHANUDDIN</v>
          </cell>
          <cell r="E10154" t="str">
            <v>001913</v>
          </cell>
          <cell r="F10154" t="str">
            <v>001913</v>
          </cell>
        </row>
        <row r="10155">
          <cell r="C10155" t="str">
            <v>30/K-JPR/VI/01</v>
          </cell>
          <cell r="D10155" t="str">
            <v>DRS. BURHANUDDIN</v>
          </cell>
          <cell r="E10155" t="str">
            <v>096647</v>
          </cell>
          <cell r="F10155" t="str">
            <v>096647</v>
          </cell>
        </row>
        <row r="10156">
          <cell r="C10156" t="str">
            <v>111/K-JPR/XII/01</v>
          </cell>
          <cell r="D10156" t="str">
            <v>MISTRI</v>
          </cell>
          <cell r="E10156" t="str">
            <v>080941</v>
          </cell>
          <cell r="F10156" t="str">
            <v>080941</v>
          </cell>
        </row>
        <row r="10157">
          <cell r="C10157" t="str">
            <v>186/K-JPR/XI/02</v>
          </cell>
          <cell r="D10157" t="str">
            <v>HAJI KARATENG</v>
          </cell>
          <cell r="E10157" t="str">
            <v>028490</v>
          </cell>
          <cell r="F10157" t="str">
            <v>028490</v>
          </cell>
        </row>
        <row r="10158">
          <cell r="C10158" t="str">
            <v>43/K-JPR/VIII/01</v>
          </cell>
          <cell r="D10158" t="str">
            <v>PATARUDDIN</v>
          </cell>
          <cell r="E10158" t="str">
            <v>021607</v>
          </cell>
          <cell r="F10158" t="str">
            <v>021607</v>
          </cell>
        </row>
        <row r="10159">
          <cell r="C10159" t="str">
            <v>47/K-JPR/VIII/01</v>
          </cell>
          <cell r="D10159" t="str">
            <v>H. RADJIAH</v>
          </cell>
          <cell r="E10159" t="str">
            <v>021605</v>
          </cell>
          <cell r="F10159" t="str">
            <v>021605</v>
          </cell>
        </row>
        <row r="10160">
          <cell r="C10160" t="str">
            <v>53/K-JPR/IX/01</v>
          </cell>
          <cell r="D10160" t="str">
            <v>IR. JAINUDDIN</v>
          </cell>
          <cell r="E10160" t="str">
            <v>011867</v>
          </cell>
          <cell r="F10160" t="str">
            <v>011867</v>
          </cell>
        </row>
        <row r="10161">
          <cell r="C10161" t="str">
            <v>55/K-JPR/IX/01</v>
          </cell>
          <cell r="D10161" t="str">
            <v>DRS. M. TALESONG</v>
          </cell>
          <cell r="E10161" t="str">
            <v>080008</v>
          </cell>
          <cell r="F10161" t="str">
            <v>080008</v>
          </cell>
        </row>
        <row r="10162">
          <cell r="C10162" t="str">
            <v>57/K-JPR/X/01</v>
          </cell>
          <cell r="D10162" t="str">
            <v>MUHAMMAD RAMLI</v>
          </cell>
          <cell r="E10162" t="str">
            <v>283258</v>
          </cell>
          <cell r="F10162" t="str">
            <v>283258</v>
          </cell>
        </row>
        <row r="10163">
          <cell r="C10163" t="str">
            <v>63/K-JPR/X/01</v>
          </cell>
          <cell r="D10163" t="str">
            <v>ANDARIAS R.T</v>
          </cell>
          <cell r="E10163" t="str">
            <v>008088</v>
          </cell>
          <cell r="F10163" t="str">
            <v>008088</v>
          </cell>
        </row>
        <row r="10164">
          <cell r="C10164" t="str">
            <v>64/K-JPR/X/01</v>
          </cell>
          <cell r="D10164" t="str">
            <v>N O N Y. T</v>
          </cell>
          <cell r="E10164" t="str">
            <v>008252</v>
          </cell>
          <cell r="F10164" t="str">
            <v>008252</v>
          </cell>
        </row>
        <row r="10165">
          <cell r="C10165" t="str">
            <v>67/K-JPR/X/01</v>
          </cell>
          <cell r="D10165" t="str">
            <v>ERNI AMIN RIDWAN</v>
          </cell>
          <cell r="E10165" t="str">
            <v>012284</v>
          </cell>
          <cell r="F10165" t="str">
            <v>012284</v>
          </cell>
        </row>
        <row r="10166">
          <cell r="C10166" t="str">
            <v>82/K-JPR/VI/02</v>
          </cell>
          <cell r="D10166" t="str">
            <v>ERNI AMIN, SPD</v>
          </cell>
          <cell r="E10166" t="str">
            <v>030443</v>
          </cell>
          <cell r="F10166" t="str">
            <v>030443</v>
          </cell>
        </row>
        <row r="10167">
          <cell r="C10167" t="str">
            <v>69/K-JPR/XI/01</v>
          </cell>
          <cell r="D10167" t="str">
            <v>MINCE MALAHA</v>
          </cell>
          <cell r="E10167" t="str">
            <v>001149</v>
          </cell>
          <cell r="F10167" t="str">
            <v>001149</v>
          </cell>
        </row>
        <row r="10168">
          <cell r="C10168" t="str">
            <v>72/K-JPR/XI/01</v>
          </cell>
          <cell r="D10168" t="str">
            <v>HJ. SUPARTI</v>
          </cell>
          <cell r="E10168" t="str">
            <v>024787</v>
          </cell>
          <cell r="F10168" t="str">
            <v>024787</v>
          </cell>
        </row>
        <row r="10169">
          <cell r="C10169" t="str">
            <v>74/K-JPR/XI/01</v>
          </cell>
          <cell r="D10169" t="str">
            <v>HJ. WAHIDA</v>
          </cell>
          <cell r="E10169" t="str">
            <v>001678</v>
          </cell>
          <cell r="F10169" t="str">
            <v>001678</v>
          </cell>
        </row>
        <row r="10170">
          <cell r="C10170" t="str">
            <v>75/K-JPR/XI/01</v>
          </cell>
          <cell r="D10170" t="str">
            <v>DIANA D. LOLODATU, SH</v>
          </cell>
          <cell r="E10170" t="str">
            <v>004822</v>
          </cell>
          <cell r="F10170" t="str">
            <v>004822</v>
          </cell>
        </row>
        <row r="10171">
          <cell r="C10171" t="str">
            <v>86/K-JPR/XII/01</v>
          </cell>
          <cell r="D10171" t="str">
            <v>KURNIA H. PG</v>
          </cell>
          <cell r="E10171" t="str">
            <v>008498</v>
          </cell>
          <cell r="F10171" t="str">
            <v>008498</v>
          </cell>
        </row>
        <row r="10172">
          <cell r="C10172" t="str">
            <v>87/K-JPR/XII/01</v>
          </cell>
          <cell r="D10172" t="str">
            <v>SAID / H. NURHAYATI</v>
          </cell>
          <cell r="E10172" t="str">
            <v>001202</v>
          </cell>
          <cell r="F10172" t="str">
            <v>001202</v>
          </cell>
        </row>
        <row r="10173">
          <cell r="C10173" t="str">
            <v>88/K-JPR/XII/01</v>
          </cell>
          <cell r="D10173" t="str">
            <v>DRS H. JUFRI JAFAR</v>
          </cell>
          <cell r="E10173" t="str">
            <v>005352</v>
          </cell>
          <cell r="F10173" t="str">
            <v>005352</v>
          </cell>
        </row>
        <row r="10174">
          <cell r="C10174" t="str">
            <v>89/K-JPR/XII/01</v>
          </cell>
          <cell r="D10174" t="str">
            <v>DJAFAR</v>
          </cell>
          <cell r="E10174" t="str">
            <v>008218</v>
          </cell>
          <cell r="F10174" t="str">
            <v>008218</v>
          </cell>
        </row>
        <row r="10175">
          <cell r="C10175" t="str">
            <v>109/K-JPR/XII/01</v>
          </cell>
          <cell r="D10175" t="str">
            <v>H. AMIR SUDIRMAN</v>
          </cell>
          <cell r="E10175" t="str">
            <v>046930</v>
          </cell>
          <cell r="F10175" t="str">
            <v>046930</v>
          </cell>
        </row>
        <row r="10176">
          <cell r="C10176" t="str">
            <v>102/K-JPR/XII/01</v>
          </cell>
          <cell r="D10176" t="str">
            <v>ANDI RUKMAN N</v>
          </cell>
          <cell r="E10176" t="str">
            <v>001267</v>
          </cell>
          <cell r="F10176" t="str">
            <v>001267</v>
          </cell>
        </row>
        <row r="10177">
          <cell r="C10177" t="str">
            <v>1/K-JPR/I/02</v>
          </cell>
          <cell r="D10177" t="str">
            <v>FERRY  DAME(CV.VIRGO)</v>
          </cell>
          <cell r="E10177" t="str">
            <v>012596</v>
          </cell>
          <cell r="F10177" t="str">
            <v>012596</v>
          </cell>
        </row>
        <row r="10178">
          <cell r="C10178" t="str">
            <v>14/K-JPR/I/02</v>
          </cell>
          <cell r="D10178" t="str">
            <v>FERRY D  (CV. VIRGO)/SRI HAR</v>
          </cell>
          <cell r="E10178" t="str">
            <v>001222</v>
          </cell>
          <cell r="F10178" t="str">
            <v>001222</v>
          </cell>
        </row>
        <row r="10179">
          <cell r="C10179" t="str">
            <v>107/K-JPR/XII/01</v>
          </cell>
          <cell r="D10179" t="str">
            <v>FERY DAME / BERTA MARPAUNG</v>
          </cell>
          <cell r="E10179" t="str">
            <v>001203</v>
          </cell>
          <cell r="F10179" t="str">
            <v>001203</v>
          </cell>
        </row>
        <row r="10180">
          <cell r="C10180" t="str">
            <v>104/K-JPR/XII/01</v>
          </cell>
          <cell r="D10180" t="str">
            <v>FERY DAME / KARIM US</v>
          </cell>
          <cell r="E10180" t="str">
            <v>080942</v>
          </cell>
          <cell r="F10180" t="str">
            <v>080942</v>
          </cell>
        </row>
        <row r="10181">
          <cell r="C10181" t="str">
            <v>106/K-JPR/XII/01</v>
          </cell>
          <cell r="D10181" t="str">
            <v>AZIS</v>
          </cell>
          <cell r="E10181" t="str">
            <v>001849</v>
          </cell>
          <cell r="F10181" t="str">
            <v>001849</v>
          </cell>
        </row>
        <row r="10182">
          <cell r="C10182" t="str">
            <v>93/K-JPR/VII/02</v>
          </cell>
          <cell r="D10182" t="str">
            <v>ABD KARIF</v>
          </cell>
          <cell r="E10182" t="str">
            <v>001878</v>
          </cell>
          <cell r="F10182" t="str">
            <v>001878</v>
          </cell>
        </row>
        <row r="10183">
          <cell r="C10183" t="str">
            <v>53/K-JPR/V/02</v>
          </cell>
          <cell r="D10183" t="str">
            <v>ABD. KARIF</v>
          </cell>
          <cell r="E10183" t="str">
            <v>005923</v>
          </cell>
          <cell r="F10183" t="str">
            <v>005923</v>
          </cell>
        </row>
        <row r="10184">
          <cell r="C10184" t="str">
            <v>55/K-JPR/V/02</v>
          </cell>
          <cell r="D10184" t="str">
            <v>HOTMER SITOMPUL</v>
          </cell>
          <cell r="E10184" t="str">
            <v>000344</v>
          </cell>
          <cell r="F10184" t="str">
            <v>000344</v>
          </cell>
        </row>
        <row r="10185">
          <cell r="C10185" t="str">
            <v>61/K-JPR/V/02</v>
          </cell>
          <cell r="D10185" t="str">
            <v>KWANG DO CHUNG</v>
          </cell>
          <cell r="E10185" t="str">
            <v>030445</v>
          </cell>
          <cell r="F10185" t="str">
            <v>030445</v>
          </cell>
        </row>
        <row r="10186">
          <cell r="C10186" t="str">
            <v>57/K-JPR/V/02</v>
          </cell>
          <cell r="D10186" t="str">
            <v>AMRIN / SUKMAWATI</v>
          </cell>
          <cell r="E10186" t="str">
            <v>001409</v>
          </cell>
          <cell r="F10186" t="str">
            <v>001409</v>
          </cell>
        </row>
        <row r="10187">
          <cell r="C10187" t="str">
            <v>58/K-JPR/V/02</v>
          </cell>
          <cell r="D10187" t="str">
            <v>RUDI  TUO</v>
          </cell>
          <cell r="E10187" t="str">
            <v>001382</v>
          </cell>
          <cell r="F10187" t="str">
            <v>001382</v>
          </cell>
        </row>
        <row r="10188">
          <cell r="C10188" t="str">
            <v>74/K-JPR/VI/02</v>
          </cell>
          <cell r="D10188" t="str">
            <v>AMRAN ADIRAH</v>
          </cell>
          <cell r="E10188" t="str">
            <v>082775</v>
          </cell>
          <cell r="F10188" t="str">
            <v>082775</v>
          </cell>
        </row>
        <row r="10189">
          <cell r="C10189" t="str">
            <v>77/K-JPR/VI/02</v>
          </cell>
          <cell r="D10189" t="str">
            <v>NY. PARTIMI</v>
          </cell>
          <cell r="E10189" t="str">
            <v>000278</v>
          </cell>
          <cell r="F10189" t="str">
            <v>000278</v>
          </cell>
        </row>
        <row r="10190">
          <cell r="C10190" t="str">
            <v>192/K-JPR/XI/02</v>
          </cell>
          <cell r="D10190" t="str">
            <v>DRS. JUMADI</v>
          </cell>
          <cell r="E10190" t="str">
            <v>006841</v>
          </cell>
          <cell r="F10190" t="str">
            <v>006841</v>
          </cell>
        </row>
        <row r="10191">
          <cell r="C10191" t="str">
            <v>79/K-JPR/VI/02</v>
          </cell>
          <cell r="D10191" t="str">
            <v>R. SITOMPUL, SH</v>
          </cell>
          <cell r="E10191" t="str">
            <v>033323</v>
          </cell>
          <cell r="F10191" t="str">
            <v>033323</v>
          </cell>
        </row>
        <row r="10192">
          <cell r="C10192" t="str">
            <v>9/K-JPR/I/02</v>
          </cell>
          <cell r="D10192" t="str">
            <v>MUKHTAR</v>
          </cell>
          <cell r="E10192" t="str">
            <v>001321</v>
          </cell>
          <cell r="F10192" t="str">
            <v>001321</v>
          </cell>
        </row>
        <row r="10193">
          <cell r="C10193" t="str">
            <v>204/K-JPR/XI/02</v>
          </cell>
          <cell r="D10193" t="str">
            <v>NURHELMIATI</v>
          </cell>
          <cell r="E10193" t="str">
            <v>086075</v>
          </cell>
          <cell r="F10193" t="str">
            <v>086075</v>
          </cell>
        </row>
        <row r="10194">
          <cell r="C10194" t="str">
            <v>202/K-JPR/XI/02</v>
          </cell>
          <cell r="D10194" t="str">
            <v>EDDY S. ADIPATI</v>
          </cell>
          <cell r="E10194" t="str">
            <v>001700</v>
          </cell>
          <cell r="F10194" t="str">
            <v>001700</v>
          </cell>
        </row>
        <row r="10195">
          <cell r="C10195" t="str">
            <v>10/K-JPR/I/02</v>
          </cell>
          <cell r="D10195" t="str">
            <v>LINCE TANDIPANGA/ SONDA</v>
          </cell>
          <cell r="E10195" t="str">
            <v>001879</v>
          </cell>
          <cell r="F10195" t="str">
            <v>001879</v>
          </cell>
        </row>
        <row r="10196">
          <cell r="C10196" t="str">
            <v>76/K-JPR/VI/02</v>
          </cell>
          <cell r="D10196" t="str">
            <v>GAFFAR PALLA</v>
          </cell>
          <cell r="E10196" t="str">
            <v>031828</v>
          </cell>
          <cell r="F10196" t="str">
            <v>031828</v>
          </cell>
        </row>
        <row r="10197">
          <cell r="C10197" t="str">
            <v>65/K-JPR/V/02</v>
          </cell>
          <cell r="D10197" t="str">
            <v>HUSENG ABD.KADIR TAHIR</v>
          </cell>
          <cell r="E10197" t="str">
            <v>000026</v>
          </cell>
          <cell r="F10197" t="str">
            <v>000026</v>
          </cell>
        </row>
        <row r="10198">
          <cell r="C10198" t="str">
            <v>198/K-JPR/XI/02</v>
          </cell>
          <cell r="D10198" t="str">
            <v>H. SAHRIL</v>
          </cell>
          <cell r="E10198" t="str">
            <v>001779</v>
          </cell>
          <cell r="F10198" t="str">
            <v>001779</v>
          </cell>
        </row>
        <row r="10199">
          <cell r="C10199" t="str">
            <v>197/K-JPR/XI/02</v>
          </cell>
          <cell r="D10199" t="str">
            <v>CHRIS LEO F. YARANGGA</v>
          </cell>
          <cell r="E10199" t="str">
            <v>085863</v>
          </cell>
          <cell r="F10199" t="str">
            <v>085863</v>
          </cell>
        </row>
        <row r="10200">
          <cell r="C10200" t="str">
            <v>195/K-JPR/XI/02</v>
          </cell>
          <cell r="D10200" t="str">
            <v>DJASIDEN MANIK / SILVANA HUT</v>
          </cell>
          <cell r="E10200" t="str">
            <v>009618</v>
          </cell>
          <cell r="F10200" t="str">
            <v>009618</v>
          </cell>
        </row>
        <row r="10201">
          <cell r="C10201" t="str">
            <v>194/K-JPR/XI/02</v>
          </cell>
          <cell r="D10201" t="str">
            <v>NOVITA SULISTIYOWATUIDA B.</v>
          </cell>
          <cell r="E10201" t="str">
            <v>001660</v>
          </cell>
          <cell r="F10201" t="str">
            <v>001660</v>
          </cell>
        </row>
        <row r="10202">
          <cell r="C10202" t="str">
            <v>191/K-JPR/XI/02</v>
          </cell>
          <cell r="D10202" t="str">
            <v>KALVARI</v>
          </cell>
          <cell r="E10202" t="str">
            <v>001759</v>
          </cell>
          <cell r="F10202" t="str">
            <v>001759</v>
          </cell>
        </row>
        <row r="10203">
          <cell r="C10203" t="str">
            <v>19/K-JPR/II/02</v>
          </cell>
          <cell r="D10203" t="str">
            <v>NY. SRIYANAH</v>
          </cell>
          <cell r="E10203" t="str">
            <v>001321</v>
          </cell>
          <cell r="F10203" t="str">
            <v>001321</v>
          </cell>
        </row>
        <row r="10204">
          <cell r="C10204" t="str">
            <v>21/K-JPR/II/02</v>
          </cell>
          <cell r="D10204" t="str">
            <v>H. AR. MAHARANU</v>
          </cell>
          <cell r="E10204" t="str">
            <v>284269</v>
          </cell>
          <cell r="F10204" t="str">
            <v>284269</v>
          </cell>
        </row>
        <row r="10205">
          <cell r="C10205" t="str">
            <v>51/K-JPR/IV/02</v>
          </cell>
          <cell r="D10205" t="str">
            <v>ARUI SOEYONO YUSUF</v>
          </cell>
          <cell r="E10205" t="str">
            <v>029588</v>
          </cell>
          <cell r="F10205" t="str">
            <v>029588</v>
          </cell>
        </row>
        <row r="10206">
          <cell r="C10206" t="str">
            <v>25/K-JPR/III/02</v>
          </cell>
          <cell r="D10206" t="str">
            <v>ILYAS HM.</v>
          </cell>
          <cell r="E10206" t="str">
            <v>286538</v>
          </cell>
          <cell r="F10206" t="str">
            <v>286538</v>
          </cell>
        </row>
        <row r="10207">
          <cell r="C10207" t="str">
            <v>26/K-JPR/III/02</v>
          </cell>
          <cell r="D10207" t="str">
            <v>AGUS RIYANTO</v>
          </cell>
          <cell r="E10207" t="str">
            <v>081934</v>
          </cell>
          <cell r="F10207" t="str">
            <v>081934</v>
          </cell>
        </row>
        <row r="10208">
          <cell r="C10208" t="str">
            <v>27/K-JPR/III/02</v>
          </cell>
          <cell r="D10208" t="str">
            <v>KRISTIAN GRIAPON</v>
          </cell>
          <cell r="E10208" t="str">
            <v>081935</v>
          </cell>
          <cell r="F10208" t="str">
            <v>081935</v>
          </cell>
        </row>
        <row r="10209">
          <cell r="C10209" t="str">
            <v>28/K-JPR/III/02</v>
          </cell>
          <cell r="D10209" t="str">
            <v>DIANA RAHMAN</v>
          </cell>
          <cell r="E10209" t="str">
            <v>008747</v>
          </cell>
          <cell r="F10209" t="str">
            <v>008747</v>
          </cell>
        </row>
        <row r="10210">
          <cell r="C10210" t="str">
            <v>29/K-JPR/III/02</v>
          </cell>
          <cell r="D10210" t="str">
            <v>ABD. MALIK</v>
          </cell>
          <cell r="E10210" t="str">
            <v>003291</v>
          </cell>
          <cell r="F10210" t="str">
            <v>003291</v>
          </cell>
        </row>
        <row r="10211">
          <cell r="C10211" t="str">
            <v>188/K-JPR/XI/02</v>
          </cell>
          <cell r="D10211" t="str">
            <v>KAMARUDDIN</v>
          </cell>
          <cell r="E10211" t="str">
            <v>002175</v>
          </cell>
          <cell r="F10211" t="str">
            <v>002175</v>
          </cell>
        </row>
        <row r="10212">
          <cell r="C10212" t="str">
            <v>33/K-JPR/III/02</v>
          </cell>
          <cell r="D10212" t="str">
            <v>HJ. SUNARTI</v>
          </cell>
          <cell r="E10212" t="str">
            <v>001287</v>
          </cell>
          <cell r="F10212" t="str">
            <v>001287</v>
          </cell>
        </row>
        <row r="10213">
          <cell r="C10213" t="str">
            <v>45/K-JPR/IV/02</v>
          </cell>
          <cell r="D10213" t="str">
            <v>FEITJE TJANG</v>
          </cell>
          <cell r="E10213" t="str">
            <v>288935</v>
          </cell>
          <cell r="F10213" t="str">
            <v>288935</v>
          </cell>
        </row>
        <row r="10214">
          <cell r="C10214" t="str">
            <v>121/K-JPR/VIII/02</v>
          </cell>
          <cell r="D10214" t="str">
            <v>HENDRIK MAMUAYA</v>
          </cell>
          <cell r="E10214" t="str">
            <v>009175</v>
          </cell>
          <cell r="F10214" t="str">
            <v>009175</v>
          </cell>
        </row>
        <row r="10215">
          <cell r="C10215" t="str">
            <v>118/K-JPR/VIII/02</v>
          </cell>
          <cell r="D10215" t="str">
            <v>ANDI SULAIMAN</v>
          </cell>
          <cell r="E10215" t="str">
            <v>002196</v>
          </cell>
          <cell r="F10215" t="str">
            <v>002196</v>
          </cell>
        </row>
        <row r="10216">
          <cell r="C10216" t="str">
            <v>119/K-JPR/VIII/02</v>
          </cell>
          <cell r="D10216" t="str">
            <v>DRS PIET  HEIN AWANGKOK...</v>
          </cell>
          <cell r="E10216" t="str">
            <v>002180</v>
          </cell>
          <cell r="F10216" t="str">
            <v>002180</v>
          </cell>
        </row>
        <row r="10217">
          <cell r="C10217" t="str">
            <v>99/K-JPR/VII/02</v>
          </cell>
          <cell r="D10217" t="str">
            <v>H. SYAMSUDDIN MANDJA, SH.</v>
          </cell>
          <cell r="E10217" t="str">
            <v>001027</v>
          </cell>
          <cell r="F10217" t="str">
            <v>001027</v>
          </cell>
        </row>
        <row r="10218">
          <cell r="C10218" t="str">
            <v>123/K-JPR/VIII/02</v>
          </cell>
          <cell r="D10218" t="str">
            <v>DESELINA SM. BONAY</v>
          </cell>
          <cell r="E10218" t="str">
            <v>001580</v>
          </cell>
          <cell r="F10218" t="str">
            <v>001580</v>
          </cell>
        </row>
        <row r="10219">
          <cell r="C10219" t="str">
            <v>187/K-JPR/XI/02</v>
          </cell>
          <cell r="D10219" t="str">
            <v>NY. A. DUMA TUBUN / JHON S.</v>
          </cell>
          <cell r="E10219" t="str">
            <v>001867</v>
          </cell>
          <cell r="F10219" t="str">
            <v>001867</v>
          </cell>
        </row>
        <row r="10220">
          <cell r="C10220" t="str">
            <v>111/K-JPR/VIII/02</v>
          </cell>
          <cell r="D10220" t="str">
            <v>BERNARD  S.</v>
          </cell>
          <cell r="E10220" t="str">
            <v>009064</v>
          </cell>
          <cell r="F10220" t="str">
            <v>009064</v>
          </cell>
        </row>
        <row r="10221">
          <cell r="C10221" t="str">
            <v>126/K-JPR/VIII/02</v>
          </cell>
          <cell r="D10221" t="str">
            <v>HASAN BASRI NABA</v>
          </cell>
          <cell r="E10221" t="str">
            <v>009216</v>
          </cell>
          <cell r="F10221" t="str">
            <v>009216</v>
          </cell>
        </row>
        <row r="10222">
          <cell r="C10222" t="str">
            <v>124/K-JPR/VIII/02</v>
          </cell>
          <cell r="D10222" t="str">
            <v>NURSALAM</v>
          </cell>
          <cell r="E10222" t="str">
            <v>002160</v>
          </cell>
          <cell r="F10222" t="str">
            <v>002160</v>
          </cell>
        </row>
        <row r="10223">
          <cell r="C10223" t="str">
            <v>139/K-JPR/VIII/02</v>
          </cell>
          <cell r="D10223" t="str">
            <v>MUH. TAUPAN SYAH, SH.</v>
          </cell>
          <cell r="E10223" t="str">
            <v>002302</v>
          </cell>
          <cell r="F10223" t="str">
            <v>002302</v>
          </cell>
        </row>
        <row r="10224">
          <cell r="C10224" t="str">
            <v>104/K-JPR/VII/02</v>
          </cell>
          <cell r="D10224" t="str">
            <v>HJ. A. AISYAH / SAFAR</v>
          </cell>
          <cell r="E10224" t="str">
            <v>034764</v>
          </cell>
          <cell r="F10224" t="str">
            <v>034764</v>
          </cell>
        </row>
        <row r="10225">
          <cell r="C10225" t="str">
            <v>203/K-JPR/XI/02</v>
          </cell>
          <cell r="D10225" t="str">
            <v>HJ. ANDI AISAH</v>
          </cell>
          <cell r="E10225" t="str">
            <v>001961</v>
          </cell>
          <cell r="F10225" t="str">
            <v>001961</v>
          </cell>
        </row>
        <row r="10226">
          <cell r="C10226" t="str">
            <v>109/K-JPR/VIII/02</v>
          </cell>
          <cell r="D10226" t="str">
            <v>MURSALIM HAMID</v>
          </cell>
          <cell r="E10226" t="str">
            <v>002131</v>
          </cell>
          <cell r="F10226" t="str">
            <v>002131</v>
          </cell>
        </row>
        <row r="10227">
          <cell r="C10227" t="str">
            <v>112/K-JPR/VIII/02</v>
          </cell>
          <cell r="D10227" t="str">
            <v>ANDI BASO M.</v>
          </cell>
          <cell r="E10227" t="str">
            <v>002178</v>
          </cell>
          <cell r="F10227" t="str">
            <v>002178</v>
          </cell>
        </row>
        <row r="10228">
          <cell r="C10228" t="str">
            <v>95/K-JPR/VII/02</v>
          </cell>
          <cell r="D10228" t="str">
            <v>BINA</v>
          </cell>
          <cell r="E10228" t="str">
            <v>034763</v>
          </cell>
          <cell r="F10228" t="str">
            <v>034763</v>
          </cell>
        </row>
        <row r="10229">
          <cell r="C10229" t="str">
            <v>182/K-JPR/XI/02</v>
          </cell>
          <cell r="D10229" t="str">
            <v>SAFII PURNOMO</v>
          </cell>
          <cell r="E10229" t="str">
            <v>001915</v>
          </cell>
          <cell r="F10229" t="str">
            <v>001915</v>
          </cell>
        </row>
        <row r="10230">
          <cell r="C10230" t="str">
            <v>125/K-JPR/VIII/02</v>
          </cell>
          <cell r="D10230" t="str">
            <v>RUSMINI RUSNAH</v>
          </cell>
          <cell r="E10230" t="str">
            <v>002183</v>
          </cell>
          <cell r="F10230" t="str">
            <v>002183</v>
          </cell>
        </row>
        <row r="10231">
          <cell r="C10231" t="str">
            <v>128/K-JPR/VIII/02</v>
          </cell>
          <cell r="D10231" t="str">
            <v>ROSFITA YOLANDA YOM</v>
          </cell>
          <cell r="E10231" t="str">
            <v>001639</v>
          </cell>
          <cell r="F10231" t="str">
            <v>001639</v>
          </cell>
        </row>
        <row r="10232">
          <cell r="C10232" t="str">
            <v>130/K-JPR/VIII/02</v>
          </cell>
          <cell r="D10232" t="str">
            <v>DEBORA LIDYA MAURI</v>
          </cell>
          <cell r="E10232" t="str">
            <v>002169</v>
          </cell>
          <cell r="F10232" t="str">
            <v>002169</v>
          </cell>
        </row>
        <row r="10233">
          <cell r="C10233" t="str">
            <v>135/K-JPR/VIII/02</v>
          </cell>
          <cell r="D10233" t="str">
            <v>ABD. RAHMAN PALLA</v>
          </cell>
          <cell r="E10233" t="str">
            <v>035853</v>
          </cell>
          <cell r="F10233" t="str">
            <v>035853</v>
          </cell>
        </row>
        <row r="10234">
          <cell r="C10234" t="str">
            <v>180/K-JPR/X/02</v>
          </cell>
          <cell r="D10234" t="str">
            <v>PDT.J.WAHANA, M.Si</v>
          </cell>
          <cell r="E10234" t="str">
            <v>085197</v>
          </cell>
          <cell r="F10234" t="str">
            <v>085197</v>
          </cell>
        </row>
        <row r="10235">
          <cell r="C10235" t="str">
            <v>3/K-JPR/I/02</v>
          </cell>
          <cell r="D10235" t="str">
            <v>IR. KUSTIYONO</v>
          </cell>
          <cell r="E10235" t="str">
            <v>008297</v>
          </cell>
          <cell r="F10235" t="str">
            <v>008297</v>
          </cell>
        </row>
        <row r="10236">
          <cell r="C10236" t="str">
            <v>7/K-JPR/I/02</v>
          </cell>
          <cell r="D10236" t="str">
            <v>ABD. KADIR / SAPRI</v>
          </cell>
          <cell r="E10236" t="str">
            <v>001764</v>
          </cell>
          <cell r="F10236" t="str">
            <v>001764</v>
          </cell>
        </row>
        <row r="10237">
          <cell r="C10237" t="str">
            <v>8/K-JPR/I/02</v>
          </cell>
          <cell r="D10237" t="str">
            <v>ABD. MUKMIN</v>
          </cell>
          <cell r="E10237" t="str">
            <v>008319</v>
          </cell>
          <cell r="F10237" t="str">
            <v>008319</v>
          </cell>
        </row>
        <row r="10238">
          <cell r="C10238" t="str">
            <v>16/K-JPR/I/02</v>
          </cell>
          <cell r="D10238" t="str">
            <v>H. YUSUF  K</v>
          </cell>
          <cell r="E10238" t="str">
            <v>001881</v>
          </cell>
          <cell r="F10238" t="str">
            <v>001881</v>
          </cell>
        </row>
        <row r="10239">
          <cell r="C10239" t="str">
            <v>178/K-JPR/X/02</v>
          </cell>
          <cell r="D10239" t="str">
            <v>ALEX YOGI, S.Sos</v>
          </cell>
          <cell r="E10239" t="str">
            <v>000131</v>
          </cell>
          <cell r="F10239" t="str">
            <v>000131</v>
          </cell>
        </row>
        <row r="10240">
          <cell r="C10240" t="str">
            <v>200/K-JPR/XI/02</v>
          </cell>
          <cell r="D10240" t="str">
            <v>BOLLING SAPPE</v>
          </cell>
          <cell r="E10240" t="str">
            <v>005464</v>
          </cell>
          <cell r="F10240" t="str">
            <v>005464</v>
          </cell>
        </row>
        <row r="10241">
          <cell r="C10241" t="str">
            <v>31/K-JPR/III/02</v>
          </cell>
          <cell r="D10241" t="str">
            <v>BOLLING SAPPE</v>
          </cell>
          <cell r="E10241" t="str">
            <v>004522</v>
          </cell>
          <cell r="F10241" t="str">
            <v>004522</v>
          </cell>
        </row>
        <row r="10242">
          <cell r="C10242" t="str">
            <v>32/K-JPR/III/02</v>
          </cell>
          <cell r="D10242" t="str">
            <v>BUDDI IMBIRI</v>
          </cell>
          <cell r="E10242" t="str">
            <v>008541</v>
          </cell>
          <cell r="F10242" t="str">
            <v>008541</v>
          </cell>
        </row>
        <row r="10243">
          <cell r="C10243" t="str">
            <v>34/K-JPR/III/02</v>
          </cell>
          <cell r="D10243" t="str">
            <v>MUSLIMIN</v>
          </cell>
          <cell r="E10243" t="str">
            <v>001740</v>
          </cell>
          <cell r="F10243" t="str">
            <v>001740</v>
          </cell>
        </row>
        <row r="10244">
          <cell r="C10244" t="str">
            <v>177/K-JPR/X/02</v>
          </cell>
          <cell r="D10244" t="str">
            <v>H.A.MAJANG/HJ.SUHARA</v>
          </cell>
          <cell r="E10244" t="str">
            <v>037194</v>
          </cell>
          <cell r="F10244" t="str">
            <v>037194</v>
          </cell>
        </row>
        <row r="10245">
          <cell r="C10245" t="str">
            <v>46/K-JPR/IV/02</v>
          </cell>
          <cell r="D10245" t="str">
            <v>ISMAEL</v>
          </cell>
          <cell r="E10245" t="str">
            <v>004679</v>
          </cell>
          <cell r="F10245" t="str">
            <v>004679</v>
          </cell>
        </row>
        <row r="10246">
          <cell r="C10246" t="str">
            <v>48/K-JPR/IV/02</v>
          </cell>
          <cell r="D10246" t="str">
            <v>H. SAMSIAH / H. NURDIN</v>
          </cell>
          <cell r="E10246" t="str">
            <v>001348</v>
          </cell>
          <cell r="F10246" t="str">
            <v>001348</v>
          </cell>
        </row>
        <row r="10247">
          <cell r="C10247" t="str">
            <v>63/K-JPR/V/02</v>
          </cell>
          <cell r="D10247" t="str">
            <v>BABAK  KASIM</v>
          </cell>
          <cell r="E10247" t="str">
            <v>227706</v>
          </cell>
          <cell r="F10247" t="str">
            <v>227706</v>
          </cell>
        </row>
        <row r="10248">
          <cell r="C10248" t="str">
            <v>64/K-JPR/V/02</v>
          </cell>
          <cell r="D10248" t="str">
            <v>BABAK  KASIM</v>
          </cell>
          <cell r="E10248" t="str">
            <v>227707</v>
          </cell>
          <cell r="F10248" t="str">
            <v>227707</v>
          </cell>
        </row>
        <row r="10249">
          <cell r="C10249" t="str">
            <v>173/K-JPR/X/02</v>
          </cell>
          <cell r="D10249" t="str">
            <v>PETRUS PALIMBONGAN</v>
          </cell>
          <cell r="E10249" t="str">
            <v>001795</v>
          </cell>
          <cell r="F10249" t="str">
            <v>001795</v>
          </cell>
        </row>
        <row r="10250">
          <cell r="C10250" t="str">
            <v>66/K-JPR/V/02</v>
          </cell>
          <cell r="D10250" t="str">
            <v>PT. OTANI  IRJA / ARUI S. Y.</v>
          </cell>
          <cell r="E10250" t="str">
            <v>030483</v>
          </cell>
          <cell r="F10250" t="str">
            <v>030483</v>
          </cell>
        </row>
        <row r="10251">
          <cell r="C10251" t="str">
            <v>67/K-JPR/V/02</v>
          </cell>
          <cell r="D10251" t="str">
            <v>PT. OTANI  IRJA / ARUI S. Y.</v>
          </cell>
          <cell r="E10251" t="str">
            <v>031807</v>
          </cell>
          <cell r="F10251" t="str">
            <v>031807</v>
          </cell>
        </row>
        <row r="10252">
          <cell r="C10252" t="str">
            <v>68/K-JPR/V/02</v>
          </cell>
          <cell r="D10252" t="str">
            <v>PT. OTANI  IRJA / ARUI S. Y.</v>
          </cell>
          <cell r="E10252" t="str">
            <v>031825</v>
          </cell>
          <cell r="F10252" t="str">
            <v>031825</v>
          </cell>
        </row>
        <row r="10253">
          <cell r="C10253" t="str">
            <v>69/K-JPR/V/02</v>
          </cell>
          <cell r="D10253" t="str">
            <v>PT. OTANI  IRJA / ARUI S. Y.</v>
          </cell>
          <cell r="E10253" t="str">
            <v>031824</v>
          </cell>
          <cell r="F10253" t="str">
            <v>031824</v>
          </cell>
        </row>
        <row r="10254">
          <cell r="C10254" t="str">
            <v>70/K-JPR/V/02</v>
          </cell>
          <cell r="D10254" t="str">
            <v>PT. OTANI  IRJA / ARUI S. Y.</v>
          </cell>
          <cell r="E10254" t="str">
            <v>031822</v>
          </cell>
          <cell r="F10254" t="str">
            <v>031822</v>
          </cell>
        </row>
        <row r="10255">
          <cell r="C10255" t="str">
            <v>71/K-JPR/V/02</v>
          </cell>
          <cell r="D10255" t="str">
            <v>PT. OTANI  IRJA / ARUI S. Y.</v>
          </cell>
          <cell r="E10255" t="str">
            <v>030484</v>
          </cell>
          <cell r="F10255" t="str">
            <v>030484</v>
          </cell>
        </row>
        <row r="10256">
          <cell r="C10256" t="str">
            <v>72/K-JPR/V/02</v>
          </cell>
          <cell r="D10256" t="str">
            <v>PT. OTANI  IRJA / ARUI S. Y.</v>
          </cell>
          <cell r="E10256" t="str">
            <v>030486</v>
          </cell>
          <cell r="F10256" t="str">
            <v>030486</v>
          </cell>
        </row>
        <row r="10257">
          <cell r="C10257" t="str">
            <v>131/K-JPR/VIII/02</v>
          </cell>
          <cell r="D10257" t="str">
            <v>ISMAIL</v>
          </cell>
          <cell r="E10257" t="str">
            <v>002152</v>
          </cell>
          <cell r="F10257" t="str">
            <v>002152</v>
          </cell>
        </row>
        <row r="10258">
          <cell r="C10258" t="str">
            <v>169/K-JPR/X/02</v>
          </cell>
          <cell r="D10258" t="str">
            <v>JOHN R. BANUA/DORTHEA H</v>
          </cell>
          <cell r="E10258" t="str">
            <v>006612</v>
          </cell>
          <cell r="F10258" t="str">
            <v>006612</v>
          </cell>
        </row>
        <row r="10259">
          <cell r="C10259" t="str">
            <v>168/K-JPR/X/02</v>
          </cell>
          <cell r="D10259" t="str">
            <v>IR.TRI TEGUH SANTOSO</v>
          </cell>
          <cell r="E10259" t="str">
            <v>002428</v>
          </cell>
          <cell r="F10259" t="str">
            <v>002428</v>
          </cell>
        </row>
        <row r="10260">
          <cell r="C10260" t="str">
            <v>75/K-JPR/VI/02</v>
          </cell>
          <cell r="D10260" t="str">
            <v>DRS. JUMADI</v>
          </cell>
          <cell r="E10260" t="str">
            <v>004822</v>
          </cell>
          <cell r="F10260" t="str">
            <v>004822</v>
          </cell>
        </row>
        <row r="10261">
          <cell r="C10261" t="str">
            <v>83/K-JPR/VI/02</v>
          </cell>
          <cell r="D10261" t="str">
            <v>KURNIA HPG.</v>
          </cell>
          <cell r="E10261" t="str">
            <v>008963</v>
          </cell>
          <cell r="F10261" t="str">
            <v>008963</v>
          </cell>
        </row>
        <row r="10262">
          <cell r="C10262" t="str">
            <v>89/K-JPR/VII/02</v>
          </cell>
          <cell r="D10262" t="str">
            <v>PAUL P. / HASAN EFENDI</v>
          </cell>
          <cell r="E10262" t="str">
            <v>006236</v>
          </cell>
          <cell r="F10262" t="str">
            <v>006236</v>
          </cell>
        </row>
        <row r="10263">
          <cell r="C10263" t="str">
            <v>92/K-JPR/VII/02</v>
          </cell>
          <cell r="D10263" t="str">
            <v>BAHAR B.</v>
          </cell>
          <cell r="E10263" t="str">
            <v>000361</v>
          </cell>
          <cell r="F10263" t="str">
            <v>000361</v>
          </cell>
        </row>
        <row r="10264">
          <cell r="C10264" t="str">
            <v>98/K-JPR/VII/02</v>
          </cell>
          <cell r="D10264" t="str">
            <v>ERNY DECIANY</v>
          </cell>
          <cell r="E10264" t="str">
            <v>006482</v>
          </cell>
          <cell r="F10264" t="str">
            <v>006482</v>
          </cell>
        </row>
        <row r="10265">
          <cell r="C10265" t="str">
            <v>102/K-JPR/VII/02</v>
          </cell>
          <cell r="D10265" t="str">
            <v>ANDRI, SE</v>
          </cell>
          <cell r="E10265" t="str">
            <v>002211</v>
          </cell>
          <cell r="F10265" t="str">
            <v>002211</v>
          </cell>
        </row>
        <row r="10266">
          <cell r="C10266" t="str">
            <v>107/K-JPR/VIII/02</v>
          </cell>
          <cell r="D10266" t="str">
            <v>J. JULA DEMENA ANTOH</v>
          </cell>
          <cell r="E10266" t="str">
            <v>002210</v>
          </cell>
          <cell r="F10266" t="str">
            <v>002210</v>
          </cell>
        </row>
        <row r="10267">
          <cell r="C10267" t="str">
            <v>114/K-JPR/VIII/02</v>
          </cell>
          <cell r="D10267" t="str">
            <v>MARGARETA</v>
          </cell>
          <cell r="E10267" t="str">
            <v>002184</v>
          </cell>
          <cell r="F10267" t="str">
            <v>002184</v>
          </cell>
        </row>
        <row r="10268">
          <cell r="C10268" t="str">
            <v>166/K-JPR/X/02</v>
          </cell>
          <cell r="D10268" t="str">
            <v>BADAN INFO &amp;KOM DAERAH</v>
          </cell>
          <cell r="E10268" t="str">
            <v>002402</v>
          </cell>
          <cell r="F10268" t="str">
            <v>002402</v>
          </cell>
        </row>
        <row r="10269">
          <cell r="C10269" t="str">
            <v>167/K-JPR/X/02</v>
          </cell>
          <cell r="D10269" t="str">
            <v>BADAN INFO &amp;KOM DAERAH</v>
          </cell>
          <cell r="E10269" t="str">
            <v>002426</v>
          </cell>
          <cell r="F10269" t="str">
            <v>002426</v>
          </cell>
        </row>
        <row r="10270">
          <cell r="C10270" t="str">
            <v>132/K-JPR/VIII/02</v>
          </cell>
          <cell r="D10270" t="str">
            <v>ANSAL BIN RANDALINGGI</v>
          </cell>
          <cell r="E10270" t="str">
            <v>002219</v>
          </cell>
          <cell r="F10270" t="str">
            <v>002219</v>
          </cell>
        </row>
        <row r="10271">
          <cell r="C10271" t="str">
            <v>139/K-JPR/IX/02</v>
          </cell>
          <cell r="D10271" t="str">
            <v>Dr. FRANS</v>
          </cell>
          <cell r="E10271">
            <v>228699</v>
          </cell>
          <cell r="F10271">
            <v>228699</v>
          </cell>
        </row>
        <row r="10272">
          <cell r="C10272" t="str">
            <v>156/K-JPR/X/02</v>
          </cell>
          <cell r="D10272" t="str">
            <v>CV.MEGA PRATAMA LESTARI</v>
          </cell>
          <cell r="E10272" t="str">
            <v>000553</v>
          </cell>
          <cell r="F10272" t="str">
            <v>000553</v>
          </cell>
        </row>
        <row r="10273">
          <cell r="C10273" t="str">
            <v>141/K-JPR/IX/02</v>
          </cell>
          <cell r="D10273" t="str">
            <v>CV.MEGA PRATAMA LESTARI</v>
          </cell>
          <cell r="E10273" t="str">
            <v>000161</v>
          </cell>
          <cell r="F10273" t="str">
            <v>000161</v>
          </cell>
        </row>
        <row r="10274">
          <cell r="C10274" t="str">
            <v>142/K-JPR/IX/02</v>
          </cell>
          <cell r="D10274" t="str">
            <v>HJ. IWARU</v>
          </cell>
          <cell r="E10274" t="str">
            <v>228685</v>
          </cell>
          <cell r="F10274" t="str">
            <v>228685</v>
          </cell>
        </row>
        <row r="10275">
          <cell r="C10275" t="str">
            <v>145/K-JPR/IX/02</v>
          </cell>
          <cell r="D10275" t="str">
            <v>ASMAR HAMZAH / H. AISAH</v>
          </cell>
          <cell r="E10275" t="str">
            <v>005200</v>
          </cell>
          <cell r="F10275" t="str">
            <v>005200</v>
          </cell>
        </row>
        <row r="10276">
          <cell r="C10276" t="str">
            <v>201/K-JPR/XII/02</v>
          </cell>
          <cell r="D10276" t="str">
            <v>ASMAR HAMZAH B. / HAISAH</v>
          </cell>
          <cell r="E10276" t="str">
            <v>005430</v>
          </cell>
          <cell r="F10276" t="str">
            <v>005430</v>
          </cell>
        </row>
        <row r="10277">
          <cell r="C10277" t="str">
            <v>148/K-JPR/IX/02</v>
          </cell>
          <cell r="D10277" t="str">
            <v>BAHAR / RUSLI BADU</v>
          </cell>
          <cell r="E10277" t="str">
            <v>005199</v>
          </cell>
          <cell r="F10277" t="str">
            <v>005199</v>
          </cell>
        </row>
        <row r="10278">
          <cell r="C10278" t="str">
            <v>149/K-JPR/X/02</v>
          </cell>
          <cell r="D10278" t="str">
            <v>JEMRES SIMANJUTAK</v>
          </cell>
          <cell r="E10278" t="str">
            <v>037198</v>
          </cell>
          <cell r="F10278" t="str">
            <v>037198</v>
          </cell>
        </row>
        <row r="10279">
          <cell r="C10279" t="str">
            <v>151/K-JPR/X/02</v>
          </cell>
          <cell r="D10279" t="str">
            <v>MUHAMMAD RUSLAN</v>
          </cell>
          <cell r="E10279" t="str">
            <v>001740</v>
          </cell>
          <cell r="F10279" t="str">
            <v>001740</v>
          </cell>
        </row>
        <row r="10280">
          <cell r="C10280" t="str">
            <v>154/K-JPR/X/02</v>
          </cell>
          <cell r="D10280" t="str">
            <v>ALEXANDER R.ERUBUN</v>
          </cell>
          <cell r="E10280" t="str">
            <v>001687</v>
          </cell>
          <cell r="F10280" t="str">
            <v>001687</v>
          </cell>
        </row>
        <row r="10281">
          <cell r="C10281" t="str">
            <v>155/K-JPR/X/02</v>
          </cell>
          <cell r="D10281" t="str">
            <v>DRS.MUH.ALI NURDIN</v>
          </cell>
          <cell r="E10281" t="str">
            <v>001138</v>
          </cell>
          <cell r="F10281" t="str">
            <v>001138</v>
          </cell>
        </row>
        <row r="10282">
          <cell r="C10282" t="str">
            <v>158/K-JPR/X/02</v>
          </cell>
          <cell r="D10282" t="str">
            <v>NURYANTI</v>
          </cell>
          <cell r="E10282" t="str">
            <v>002425</v>
          </cell>
          <cell r="F10282" t="str">
            <v>002425</v>
          </cell>
        </row>
        <row r="10283">
          <cell r="C10283" t="str">
            <v>159/K-JPR/X/02</v>
          </cell>
          <cell r="D10283" t="str">
            <v>RICHARD TUNGADI</v>
          </cell>
          <cell r="E10283" t="str">
            <v>009387</v>
          </cell>
          <cell r="F10283" t="str">
            <v>009387</v>
          </cell>
        </row>
        <row r="10284">
          <cell r="C10284" t="str">
            <v>160/K-JPR/X/02</v>
          </cell>
          <cell r="D10284" t="str">
            <v>MUHAMMAD SAEFUDDIN</v>
          </cell>
          <cell r="E10284" t="str">
            <v>085201</v>
          </cell>
          <cell r="F10284" t="str">
            <v>085201</v>
          </cell>
        </row>
        <row r="10285">
          <cell r="C10285" t="str">
            <v>162/K-JPR/X/02</v>
          </cell>
          <cell r="D10285" t="str">
            <v>HASMAWATI</v>
          </cell>
          <cell r="E10285" t="str">
            <v>037196</v>
          </cell>
          <cell r="F10285" t="str">
            <v>037196</v>
          </cell>
        </row>
        <row r="10286">
          <cell r="C10286" t="str">
            <v>163/K-JPR/X/02</v>
          </cell>
          <cell r="D10286" t="str">
            <v>KARTO WARDI</v>
          </cell>
          <cell r="E10286" t="str">
            <v>085199</v>
          </cell>
          <cell r="F10286" t="str">
            <v>085199</v>
          </cell>
        </row>
        <row r="10287">
          <cell r="C10287" t="str">
            <v>164/K-JPR/X/02</v>
          </cell>
          <cell r="D10287" t="str">
            <v>ARIANCE WATTY MENANTI</v>
          </cell>
          <cell r="E10287" t="str">
            <v>001791</v>
          </cell>
          <cell r="F10287" t="str">
            <v>001791</v>
          </cell>
        </row>
        <row r="10288">
          <cell r="C10288" t="str">
            <v>165/K-JPR/X/02</v>
          </cell>
          <cell r="D10288" t="str">
            <v>MUSA</v>
          </cell>
          <cell r="E10288" t="str">
            <v>001790</v>
          </cell>
          <cell r="F10288" t="str">
            <v>001790</v>
          </cell>
        </row>
        <row r="10289">
          <cell r="C10289" t="str">
            <v>140/K-JPR/IX/02</v>
          </cell>
          <cell r="D10289" t="str">
            <v>ASIP</v>
          </cell>
          <cell r="E10289" t="str">
            <v>001588</v>
          </cell>
          <cell r="F10289" t="str">
            <v>001588</v>
          </cell>
        </row>
        <row r="10290">
          <cell r="C10290" t="str">
            <v>7/K-SR/I/96</v>
          </cell>
          <cell r="D10290" t="str">
            <v>A. MURNI</v>
          </cell>
          <cell r="E10290" t="str">
            <v>043129</v>
          </cell>
          <cell r="F10290" t="str">
            <v>043129</v>
          </cell>
        </row>
        <row r="10291">
          <cell r="C10291" t="str">
            <v>141/K-SR/XII/96</v>
          </cell>
          <cell r="D10291" t="str">
            <v>H. KALAU/NURHIDAYATI</v>
          </cell>
          <cell r="E10291" t="str">
            <v>055424</v>
          </cell>
          <cell r="F10291" t="str">
            <v>055424</v>
          </cell>
        </row>
        <row r="10292">
          <cell r="C10292" t="str">
            <v>15/K-JPR/II/97</v>
          </cell>
          <cell r="D10292" t="str">
            <v>ABDULLAH BAHAR</v>
          </cell>
          <cell r="E10292" t="str">
            <v>060683</v>
          </cell>
          <cell r="F10292" t="str">
            <v>060683</v>
          </cell>
        </row>
        <row r="10293">
          <cell r="C10293" t="str">
            <v>19/K-JPR/III/97</v>
          </cell>
          <cell r="D10293" t="str">
            <v>ANANIAS BATBUL</v>
          </cell>
          <cell r="E10293" t="str">
            <v>061652</v>
          </cell>
          <cell r="F10293" t="str">
            <v>061652</v>
          </cell>
        </row>
        <row r="10294">
          <cell r="C10294" t="str">
            <v>23/K-JPR/II/97</v>
          </cell>
          <cell r="D10294" t="str">
            <v>MUH JAFAR</v>
          </cell>
          <cell r="E10294" t="str">
            <v>216482</v>
          </cell>
          <cell r="F10294" t="str">
            <v>216482</v>
          </cell>
        </row>
        <row r="10295">
          <cell r="C10295" t="str">
            <v>78/K-JPR/VI/02</v>
          </cell>
          <cell r="D10295" t="str">
            <v>DJONI SAPANG, SPD</v>
          </cell>
          <cell r="E10295" t="str">
            <v>082771</v>
          </cell>
          <cell r="F10295" t="str">
            <v>082771</v>
          </cell>
        </row>
        <row r="10296">
          <cell r="C10296" t="str">
            <v>1/K-ADD/XII/97</v>
          </cell>
          <cell r="D10296" t="str">
            <v>MUHAMMADIN</v>
          </cell>
          <cell r="E10296" t="str">
            <v>055603</v>
          </cell>
          <cell r="F10296" t="str">
            <v>055603</v>
          </cell>
        </row>
        <row r="10297">
          <cell r="C10297" t="str">
            <v>129/K-JPR/IX/97</v>
          </cell>
          <cell r="D10297" t="str">
            <v>KASERI</v>
          </cell>
          <cell r="E10297" t="str">
            <v>248048</v>
          </cell>
          <cell r="F10297" t="str">
            <v>248048</v>
          </cell>
        </row>
        <row r="10298">
          <cell r="C10298" t="str">
            <v>196/K-JPR/XII/97</v>
          </cell>
          <cell r="D10298" t="str">
            <v>DRS. BURHANUARSA</v>
          </cell>
          <cell r="E10298" t="str">
            <v>028434</v>
          </cell>
          <cell r="F10298" t="str">
            <v>028434</v>
          </cell>
        </row>
        <row r="10299">
          <cell r="C10299" t="str">
            <v>49/K-JPR/V/97</v>
          </cell>
          <cell r="D10299" t="str">
            <v>HA. YAHYA</v>
          </cell>
          <cell r="E10299" t="str">
            <v>061430</v>
          </cell>
          <cell r="F10299" t="str">
            <v>061430</v>
          </cell>
        </row>
        <row r="10300">
          <cell r="C10300" t="str">
            <v>53/K-JPR/V/97</v>
          </cell>
          <cell r="D10300" t="str">
            <v>H. ABIDIN C.</v>
          </cell>
          <cell r="E10300" t="str">
            <v>064207</v>
          </cell>
          <cell r="F10300" t="str">
            <v>064207</v>
          </cell>
        </row>
        <row r="10301">
          <cell r="C10301" t="str">
            <v>55/K-JPR/V/97</v>
          </cell>
          <cell r="D10301" t="str">
            <v>HM. ARAS</v>
          </cell>
          <cell r="E10301" t="str">
            <v>064228</v>
          </cell>
          <cell r="F10301" t="str">
            <v>064228</v>
          </cell>
        </row>
        <row r="10302">
          <cell r="C10302" t="str">
            <v>58/K-JPR/V/97</v>
          </cell>
          <cell r="D10302" t="str">
            <v>MUJIO/WARDI</v>
          </cell>
          <cell r="E10302" t="str">
            <v>062214</v>
          </cell>
          <cell r="F10302" t="str">
            <v>062214</v>
          </cell>
        </row>
        <row r="10303">
          <cell r="C10303" t="str">
            <v>59/K-JPR/VI/97</v>
          </cell>
          <cell r="D10303" t="str">
            <v>ROSWITHA LEPONG</v>
          </cell>
          <cell r="E10303" t="str">
            <v>064215</v>
          </cell>
          <cell r="F10303" t="str">
            <v>064215</v>
          </cell>
        </row>
        <row r="10304">
          <cell r="C10304" t="str">
            <v>90/K-JPR/XII/01</v>
          </cell>
          <cell r="D10304" t="str">
            <v>FRANS MANIBUI</v>
          </cell>
          <cell r="E10304" t="str">
            <v>008308</v>
          </cell>
          <cell r="F10304" t="str">
            <v>008308</v>
          </cell>
        </row>
        <row r="10305">
          <cell r="C10305" t="str">
            <v>112/K-JPR/VIII/97</v>
          </cell>
          <cell r="D10305" t="str">
            <v>BUNGA SAPAN</v>
          </cell>
          <cell r="E10305" t="str">
            <v>063759</v>
          </cell>
          <cell r="F10305" t="str">
            <v>063759</v>
          </cell>
        </row>
        <row r="10306">
          <cell r="C10306" t="str">
            <v>113/K-JPR/VIII/97</v>
          </cell>
          <cell r="D10306" t="str">
            <v>MATIAS LOY</v>
          </cell>
          <cell r="E10306" t="str">
            <v>064784</v>
          </cell>
          <cell r="F10306" t="str">
            <v>064784</v>
          </cell>
        </row>
        <row r="10307">
          <cell r="C10307" t="str">
            <v>121/K-JPR/IX/97</v>
          </cell>
          <cell r="D10307" t="str">
            <v>MULHARIADI</v>
          </cell>
          <cell r="E10307" t="str">
            <v>067153</v>
          </cell>
          <cell r="F10307" t="str">
            <v>067153</v>
          </cell>
        </row>
        <row r="10308">
          <cell r="C10308" t="str">
            <v>147/K-JPR/IX/02</v>
          </cell>
          <cell r="D10308" t="str">
            <v>HJ. LASMININGSI</v>
          </cell>
          <cell r="E10308" t="str">
            <v>084598</v>
          </cell>
          <cell r="F10308" t="str">
            <v>084598</v>
          </cell>
        </row>
        <row r="10309">
          <cell r="C10309" t="str">
            <v>146/K-JPR/IX/02</v>
          </cell>
          <cell r="D10309" t="str">
            <v>HJ. LASMININGSI</v>
          </cell>
          <cell r="E10309">
            <v>294570</v>
          </cell>
          <cell r="F10309">
            <v>294570</v>
          </cell>
        </row>
        <row r="10310">
          <cell r="C10310" t="str">
            <v>143/K-JPR/IX/02</v>
          </cell>
          <cell r="D10310" t="str">
            <v>HJ. LASMININGSI</v>
          </cell>
          <cell r="E10310">
            <v>261442</v>
          </cell>
          <cell r="F10310">
            <v>261442</v>
          </cell>
        </row>
        <row r="10311">
          <cell r="C10311" t="str">
            <v>144/K-JPR/IX/02</v>
          </cell>
          <cell r="D10311" t="str">
            <v>HJ. LASMININGSI</v>
          </cell>
          <cell r="E10311" t="str">
            <v>084556</v>
          </cell>
          <cell r="F10311" t="str">
            <v>084556</v>
          </cell>
        </row>
        <row r="10312">
          <cell r="C10312" t="str">
            <v>136/K-JPR/IX/97</v>
          </cell>
          <cell r="D10312" t="str">
            <v>ROMMEL R.</v>
          </cell>
          <cell r="E10312" t="str">
            <v>062907</v>
          </cell>
          <cell r="F10312" t="str">
            <v>062907</v>
          </cell>
        </row>
        <row r="10313">
          <cell r="C10313" t="str">
            <v>144/K-JPR/X/97</v>
          </cell>
          <cell r="D10313" t="str">
            <v>HPK JUJUR SIHITE</v>
          </cell>
          <cell r="E10313" t="str">
            <v>068336</v>
          </cell>
          <cell r="F10313" t="str">
            <v>068336</v>
          </cell>
        </row>
        <row r="10314">
          <cell r="C10314" t="str">
            <v>146/K-JPR/X/97</v>
          </cell>
          <cell r="D10314" t="str">
            <v>FIEN JARANGGA</v>
          </cell>
          <cell r="E10314" t="str">
            <v>067158</v>
          </cell>
          <cell r="F10314" t="str">
            <v>067158</v>
          </cell>
        </row>
        <row r="10315">
          <cell r="C10315" t="str">
            <v>167/K-JPR/XI/97</v>
          </cell>
          <cell r="D10315" t="str">
            <v>M. ILHAM</v>
          </cell>
          <cell r="E10315" t="str">
            <v>069422</v>
          </cell>
          <cell r="F10315" t="str">
            <v>069422</v>
          </cell>
        </row>
        <row r="10316">
          <cell r="C10316" t="str">
            <v>168/K-JPR/XI/97</v>
          </cell>
          <cell r="D10316" t="str">
            <v>ENGTIAN</v>
          </cell>
          <cell r="E10316" t="str">
            <v>068368</v>
          </cell>
          <cell r="F10316" t="str">
            <v>068368</v>
          </cell>
        </row>
        <row r="10317">
          <cell r="C10317" t="str">
            <v>170/K-JPR/XI/97</v>
          </cell>
          <cell r="D10317" t="str">
            <v>MARCUS PATENSI</v>
          </cell>
          <cell r="E10317" t="str">
            <v>070628</v>
          </cell>
          <cell r="F10317" t="str">
            <v>070628</v>
          </cell>
        </row>
        <row r="10318">
          <cell r="C10318" t="str">
            <v>182/K-JPR/XI/97</v>
          </cell>
          <cell r="D10318" t="str">
            <v>RADEN SALEH</v>
          </cell>
          <cell r="E10318" t="str">
            <v>072356</v>
          </cell>
          <cell r="F10318" t="str">
            <v>072356</v>
          </cell>
        </row>
        <row r="10319">
          <cell r="C10319" t="str">
            <v>184/K-JPR/XI/97</v>
          </cell>
          <cell r="D10319" t="str">
            <v>I R W A N</v>
          </cell>
          <cell r="E10319" t="str">
            <v>070650</v>
          </cell>
          <cell r="F10319" t="str">
            <v>070650</v>
          </cell>
        </row>
        <row r="10320">
          <cell r="C10320" t="str">
            <v>229/K-JPR/XII/97</v>
          </cell>
          <cell r="D10320" t="str">
            <v>I S M A I L</v>
          </cell>
          <cell r="E10320" t="str">
            <v>073462</v>
          </cell>
          <cell r="F10320" t="str">
            <v>073462</v>
          </cell>
        </row>
        <row r="10321">
          <cell r="C10321" t="str">
            <v>11/K-JPR/I/98</v>
          </cell>
          <cell r="D10321" t="str">
            <v>BUNGA</v>
          </cell>
          <cell r="E10321" t="str">
            <v>071287</v>
          </cell>
          <cell r="F10321" t="str">
            <v>071287</v>
          </cell>
        </row>
        <row r="10322">
          <cell r="C10322" t="str">
            <v>88/K-JPR/VII/02</v>
          </cell>
          <cell r="D10322" t="str">
            <v>MAKMUR</v>
          </cell>
          <cell r="E10322" t="str">
            <v>033326</v>
          </cell>
          <cell r="F10322" t="str">
            <v>033326</v>
          </cell>
        </row>
        <row r="10323">
          <cell r="C10323" t="str">
            <v>4/K-JPR/I/02</v>
          </cell>
          <cell r="D10323" t="str">
            <v>HAMIDAH HAMID</v>
          </cell>
          <cell r="E10323" t="str">
            <v>226696</v>
          </cell>
          <cell r="F10323" t="str">
            <v>226696</v>
          </cell>
        </row>
        <row r="10324">
          <cell r="C10324" t="str">
            <v>129/K-JPR/VIII/02</v>
          </cell>
          <cell r="D10324" t="str">
            <v>ABISAI ROLLO</v>
          </cell>
          <cell r="E10324" t="str">
            <v>002201</v>
          </cell>
          <cell r="F10324" t="str">
            <v>002201</v>
          </cell>
        </row>
        <row r="10325">
          <cell r="C10325" t="str">
            <v>36/K-JPR/III/98</v>
          </cell>
          <cell r="D10325" t="str">
            <v>BARNABAS N.</v>
          </cell>
          <cell r="E10325" t="str">
            <v>072270</v>
          </cell>
          <cell r="F10325" t="str">
            <v>072270</v>
          </cell>
        </row>
        <row r="10326">
          <cell r="C10326" t="str">
            <v>39/K-JPR/III/98</v>
          </cell>
          <cell r="D10326" t="str">
            <v>GEDION W.</v>
          </cell>
          <cell r="E10326" t="str">
            <v>072020</v>
          </cell>
          <cell r="F10326" t="str">
            <v>072020</v>
          </cell>
        </row>
        <row r="10327">
          <cell r="C10327" t="str">
            <v>45/K-JPR/IV/98</v>
          </cell>
          <cell r="D10327" t="str">
            <v>NICO HALLALU</v>
          </cell>
          <cell r="E10327" t="str">
            <v>073539</v>
          </cell>
          <cell r="F10327" t="str">
            <v>073539</v>
          </cell>
        </row>
        <row r="10328">
          <cell r="C10328" t="str">
            <v>44/K-JPR/VIII/01</v>
          </cell>
          <cell r="D10328" t="str">
            <v>GATOT SOEKAMTO</v>
          </cell>
          <cell r="E10328" t="str">
            <v>021608</v>
          </cell>
          <cell r="F10328" t="str">
            <v>021608</v>
          </cell>
        </row>
        <row r="10329">
          <cell r="C10329" t="str">
            <v>136/K-JPR/VIII/02</v>
          </cell>
          <cell r="D10329" t="str">
            <v>GATOT SUKAMTO</v>
          </cell>
          <cell r="E10329" t="str">
            <v>035878</v>
          </cell>
          <cell r="F10329" t="str">
            <v>035878</v>
          </cell>
        </row>
        <row r="10330">
          <cell r="C10330" t="str">
            <v>47/K-JPR/VII/00</v>
          </cell>
          <cell r="D10330" t="str">
            <v>GATOT SUKAMTO</v>
          </cell>
          <cell r="E10330" t="str">
            <v>006793</v>
          </cell>
          <cell r="F10330" t="str">
            <v>006793</v>
          </cell>
        </row>
        <row r="10331">
          <cell r="C10331" t="str">
            <v>172/K-JPR/X/02</v>
          </cell>
          <cell r="D10331" t="str">
            <v>RUSDIANTO</v>
          </cell>
          <cell r="E10331" t="str">
            <v>038666</v>
          </cell>
          <cell r="F10331" t="str">
            <v>038666</v>
          </cell>
        </row>
        <row r="10332">
          <cell r="C10332" t="str">
            <v>94/K-JPR/XII/01</v>
          </cell>
          <cell r="D10332" t="str">
            <v>RUSDIANTO</v>
          </cell>
          <cell r="E10332" t="str">
            <v>001732</v>
          </cell>
          <cell r="F10332" t="str">
            <v>001732</v>
          </cell>
        </row>
        <row r="10333">
          <cell r="C10333" t="str">
            <v>65/K-JPR/IX/98</v>
          </cell>
          <cell r="D10333" t="str">
            <v>M. NASROWI</v>
          </cell>
          <cell r="E10333" t="str">
            <v>073131</v>
          </cell>
          <cell r="F10333" t="str">
            <v>073131</v>
          </cell>
        </row>
        <row r="10334">
          <cell r="C10334" t="str">
            <v>3/K-JPR/III/99</v>
          </cell>
          <cell r="D10334" t="str">
            <v>BUDI IRAWAN</v>
          </cell>
          <cell r="E10334" t="str">
            <v>220729</v>
          </cell>
          <cell r="F10334" t="str">
            <v>220729</v>
          </cell>
        </row>
        <row r="10335">
          <cell r="C10335" t="str">
            <v>4/K-JPR/V/99</v>
          </cell>
          <cell r="D10335" t="str">
            <v>SAHLAN</v>
          </cell>
          <cell r="E10335" t="str">
            <v>073136</v>
          </cell>
          <cell r="F10335" t="str">
            <v>073136</v>
          </cell>
        </row>
        <row r="10336">
          <cell r="C10336" t="str">
            <v>6/K-JPR/I/02</v>
          </cell>
          <cell r="D10336" t="str">
            <v>AMIRUDDIN BEDDU</v>
          </cell>
          <cell r="E10336" t="str">
            <v>001697</v>
          </cell>
          <cell r="F10336" t="str">
            <v>001697</v>
          </cell>
        </row>
        <row r="10337">
          <cell r="C10337" t="str">
            <v>108/K-JPR/VIII/02</v>
          </cell>
          <cell r="D10337" t="str">
            <v>H. MUIN AHMAD</v>
          </cell>
          <cell r="E10337" t="str">
            <v>002140</v>
          </cell>
          <cell r="F10337" t="str">
            <v>002140</v>
          </cell>
        </row>
        <row r="10338">
          <cell r="C10338" t="str">
            <v>117/K-JPR/VIII/02</v>
          </cell>
          <cell r="D10338" t="str">
            <v>LASMININGSIH</v>
          </cell>
          <cell r="E10338" t="str">
            <v>004992</v>
          </cell>
          <cell r="F10338" t="str">
            <v>004992</v>
          </cell>
        </row>
        <row r="10339">
          <cell r="C10339" t="str">
            <v>18/K-JPR/VIII/99</v>
          </cell>
          <cell r="D10339" t="str">
            <v>LASMININGSIH</v>
          </cell>
          <cell r="E10339" t="str">
            <v>001193</v>
          </cell>
          <cell r="F10339" t="str">
            <v>001193</v>
          </cell>
        </row>
        <row r="10340">
          <cell r="C10340" t="str">
            <v>19/K-JPR/VIII/99</v>
          </cell>
          <cell r="D10340" t="str">
            <v>LASMININGSIH</v>
          </cell>
          <cell r="E10340" t="str">
            <v>001207</v>
          </cell>
          <cell r="F10340" t="str">
            <v>001207</v>
          </cell>
        </row>
        <row r="10341">
          <cell r="C10341" t="str">
            <v>17/K-JPR/VIII/99</v>
          </cell>
          <cell r="D10341" t="str">
            <v>LASMININGSIH / JOHANIS W.</v>
          </cell>
          <cell r="E10341" t="str">
            <v>073132</v>
          </cell>
          <cell r="F10341" t="str">
            <v>073132</v>
          </cell>
        </row>
        <row r="10342">
          <cell r="C10342" t="str">
            <v>27/K-JPR/IX/99</v>
          </cell>
          <cell r="D10342" t="str">
            <v>JAINUDDIN</v>
          </cell>
          <cell r="E10342" t="str">
            <v>001186</v>
          </cell>
          <cell r="F10342" t="str">
            <v>001186</v>
          </cell>
        </row>
        <row r="10343">
          <cell r="C10343" t="str">
            <v>35/K-JPR/X/99</v>
          </cell>
          <cell r="D10343" t="str">
            <v>RAMLI  S  YUSUF</v>
          </cell>
          <cell r="E10343" t="str">
            <v>000305</v>
          </cell>
          <cell r="F10343" t="str">
            <v>000305</v>
          </cell>
        </row>
        <row r="10344">
          <cell r="C10344" t="str">
            <v>122/K-JPR/VIII/02</v>
          </cell>
          <cell r="D10344" t="str">
            <v>ABD  RAHIM</v>
          </cell>
          <cell r="E10344" t="str">
            <v>001642</v>
          </cell>
          <cell r="F10344" t="str">
            <v>001642</v>
          </cell>
        </row>
        <row r="10345">
          <cell r="C10345" t="str">
            <v>11/K-MKW/II/98</v>
          </cell>
          <cell r="D10345" t="str">
            <v xml:space="preserve">ANDI BASO </v>
          </cell>
          <cell r="E10345" t="str">
            <v>071754</v>
          </cell>
          <cell r="F10345" t="str">
            <v>071754</v>
          </cell>
        </row>
        <row r="10346">
          <cell r="C10346" t="str">
            <v>105/K-JPR/VII/02</v>
          </cell>
          <cell r="D10346" t="str">
            <v>BAHAR. B</v>
          </cell>
          <cell r="E10346" t="str">
            <v>002138</v>
          </cell>
          <cell r="F10346" t="str">
            <v>002138</v>
          </cell>
        </row>
        <row r="10347">
          <cell r="C10347" t="str">
            <v>17/K-JPR/IV/01</v>
          </cell>
          <cell r="D10347" t="str">
            <v>BAHAR. B</v>
          </cell>
          <cell r="E10347" t="str">
            <v>006585</v>
          </cell>
          <cell r="F10347" t="str">
            <v>006585</v>
          </cell>
        </row>
        <row r="10348">
          <cell r="C10348" t="str">
            <v>86/K-JPR/VII/02</v>
          </cell>
          <cell r="D10348" t="str">
            <v>DECIANY</v>
          </cell>
          <cell r="E10348" t="str">
            <v>005999</v>
          </cell>
          <cell r="F10348" t="str">
            <v>005999</v>
          </cell>
        </row>
        <row r="10349">
          <cell r="C10349" t="str">
            <v>85/K-JPR/XII/01</v>
          </cell>
          <cell r="D10349" t="str">
            <v>H. HASNIA / ARIFUDDIN</v>
          </cell>
          <cell r="E10349" t="str">
            <v>008650</v>
          </cell>
          <cell r="F10349" t="str">
            <v>008650</v>
          </cell>
        </row>
        <row r="10350">
          <cell r="C10350" t="str">
            <v>5/K-SR/ADD/98</v>
          </cell>
          <cell r="D10350" t="str">
            <v>H. M. YUNUS B.</v>
          </cell>
          <cell r="E10350" t="str">
            <v>055422</v>
          </cell>
          <cell r="F10350" t="str">
            <v>055422</v>
          </cell>
        </row>
        <row r="10351">
          <cell r="C10351" t="str">
            <v>1/K-JPR/TAR/00</v>
          </cell>
          <cell r="D10351" t="str">
            <v>H. SYAMSUNAR</v>
          </cell>
          <cell r="E10351" t="str">
            <v>066497</v>
          </cell>
          <cell r="F10351" t="str">
            <v>066497</v>
          </cell>
        </row>
        <row r="10352">
          <cell r="C10352" t="str">
            <v>103/K-JPR/VII/02</v>
          </cell>
          <cell r="D10352" t="str">
            <v>H.M. BASIR / DRS. BERNARD S.</v>
          </cell>
          <cell r="E10352" t="str">
            <v>000242</v>
          </cell>
          <cell r="F10352" t="str">
            <v>000242</v>
          </cell>
        </row>
        <row r="10353">
          <cell r="C10353" t="str">
            <v>171/K-JPR/XI/97</v>
          </cell>
          <cell r="D10353" t="str">
            <v>ISAU YABOIS SEMBUT</v>
          </cell>
          <cell r="E10353" t="str">
            <v>219823</v>
          </cell>
          <cell r="F10353" t="str">
            <v>219823</v>
          </cell>
        </row>
        <row r="10354">
          <cell r="C10354" t="str">
            <v>189/K-JPR/XI/02</v>
          </cell>
          <cell r="D10354" t="str">
            <v>ISKANDAR</v>
          </cell>
          <cell r="E10354" t="str">
            <v>038662</v>
          </cell>
          <cell r="F10354" t="str">
            <v>038662</v>
          </cell>
        </row>
        <row r="10355">
          <cell r="C10355" t="str">
            <v>196/K-JPR/XI/02</v>
          </cell>
          <cell r="D10355" t="str">
            <v>ISMAEL MANRELLI  FATMAWATI</v>
          </cell>
          <cell r="E10355" t="str">
            <v>005519</v>
          </cell>
          <cell r="F10355" t="str">
            <v>005519</v>
          </cell>
        </row>
        <row r="10356">
          <cell r="C10356" t="str">
            <v>73/K-JPR/VI/02</v>
          </cell>
          <cell r="D10356" t="str">
            <v>ISMAIL</v>
          </cell>
          <cell r="E10356" t="str">
            <v>031811</v>
          </cell>
          <cell r="F10356" t="str">
            <v>031811</v>
          </cell>
        </row>
        <row r="10357">
          <cell r="C10357" t="str">
            <v>33/K-JPR/III/97</v>
          </cell>
          <cell r="D10357" t="str">
            <v>KASERI</v>
          </cell>
          <cell r="E10357" t="str">
            <v>216464</v>
          </cell>
          <cell r="F10357" t="str">
            <v>216464</v>
          </cell>
        </row>
        <row r="10358">
          <cell r="C10358" t="str">
            <v>66/K-JPR/IX/00</v>
          </cell>
          <cell r="D10358" t="str">
            <v>M. DARWIS</v>
          </cell>
          <cell r="E10358" t="str">
            <v>009256</v>
          </cell>
          <cell r="F10358" t="str">
            <v>009256</v>
          </cell>
        </row>
        <row r="10359">
          <cell r="C10359" t="str">
            <v>20/K-SRG/XII/99</v>
          </cell>
          <cell r="D10359" t="str">
            <v>MESAK WARAMORI</v>
          </cell>
          <cell r="E10359" t="str">
            <v>001322</v>
          </cell>
          <cell r="F10359" t="str">
            <v>001322</v>
          </cell>
        </row>
        <row r="10360">
          <cell r="C10360" t="str">
            <v>2/K-JPR/TAR/00</v>
          </cell>
          <cell r="D10360" t="str">
            <v>PH. MAYOR</v>
          </cell>
          <cell r="E10360" t="str">
            <v>000159</v>
          </cell>
          <cell r="F10360" t="str">
            <v>000159</v>
          </cell>
        </row>
        <row r="10361">
          <cell r="C10361" t="str">
            <v>4/K-SRG/II/00</v>
          </cell>
          <cell r="D10361" t="str">
            <v>PT. S. BOSOWA MRS</v>
          </cell>
          <cell r="E10361" t="str">
            <v>000400</v>
          </cell>
          <cell r="F10361" t="str">
            <v>000400</v>
          </cell>
        </row>
        <row r="10362">
          <cell r="C10362" t="str">
            <v>5/K-SRG/II/00</v>
          </cell>
          <cell r="D10362" t="str">
            <v>PT. S. BOSOWA MRS</v>
          </cell>
          <cell r="E10362" t="str">
            <v>001091</v>
          </cell>
          <cell r="F10362" t="str">
            <v>001091</v>
          </cell>
        </row>
        <row r="10363">
          <cell r="C10363" t="str">
            <v>6/K-SRG/II/00</v>
          </cell>
          <cell r="D10363" t="str">
            <v>PT. S. BOSOWA MRS</v>
          </cell>
          <cell r="E10363" t="str">
            <v>003362</v>
          </cell>
          <cell r="F10363" t="str">
            <v>003362</v>
          </cell>
        </row>
        <row r="10364">
          <cell r="C10364" t="str">
            <v>152/K-JPR/X/02</v>
          </cell>
          <cell r="D10364" t="str">
            <v>RUSMAN LATIF</v>
          </cell>
          <cell r="E10364" t="str">
            <v>009293</v>
          </cell>
          <cell r="F10364" t="str">
            <v>009293</v>
          </cell>
        </row>
        <row r="10365">
          <cell r="C10365" t="str">
            <v>2/K-JPR/I/01</v>
          </cell>
          <cell r="D10365" t="str">
            <v>SHAHIDA. M</v>
          </cell>
          <cell r="E10365" t="str">
            <v>011708</v>
          </cell>
          <cell r="F10365" t="str">
            <v>011708</v>
          </cell>
        </row>
        <row r="10366">
          <cell r="C10366" t="str">
            <v>88/K-JPR/XI/00</v>
          </cell>
          <cell r="D10366" t="str">
            <v>SIMON PETRUS LIEM</v>
          </cell>
          <cell r="E10366" t="str">
            <v>003210</v>
          </cell>
          <cell r="F10366" t="str">
            <v>003210</v>
          </cell>
        </row>
        <row r="10367">
          <cell r="C10367" t="str">
            <v>71/K-JPR/XI/01</v>
          </cell>
          <cell r="D10367" t="str">
            <v>SOELAIMAN/CV. HALMAHERA</v>
          </cell>
          <cell r="E10367" t="str">
            <v>023786</v>
          </cell>
          <cell r="F10367" t="str">
            <v>023786</v>
          </cell>
        </row>
        <row r="10368">
          <cell r="C10368" t="str">
            <v>7/K-JPR/VI/99</v>
          </cell>
          <cell r="D10368" t="str">
            <v>SOLEMAN  BAY</v>
          </cell>
          <cell r="E10368" t="str">
            <v>071292</v>
          </cell>
          <cell r="F10368" t="str">
            <v>071292</v>
          </cell>
        </row>
        <row r="10369">
          <cell r="C10369" t="str">
            <v>43/K-JPR/IV/97</v>
          </cell>
          <cell r="D10369" t="str">
            <v>SRI SULASTRI</v>
          </cell>
          <cell r="E10369" t="str">
            <v>061340</v>
          </cell>
          <cell r="F10369" t="str">
            <v>061340</v>
          </cell>
        </row>
        <row r="10370">
          <cell r="C10370" t="str">
            <v>153/K-JPR/X/02</v>
          </cell>
          <cell r="D10370" t="str">
            <v>SUARDI.S</v>
          </cell>
          <cell r="E10370" t="str">
            <v>001729</v>
          </cell>
          <cell r="F10370" t="str">
            <v>001729</v>
          </cell>
        </row>
        <row r="10371">
          <cell r="C10371" t="str">
            <v>7/K-JPR/II/00</v>
          </cell>
          <cell r="D10371" t="str">
            <v>SUBHAN</v>
          </cell>
          <cell r="E10371" t="str">
            <v>001855</v>
          </cell>
          <cell r="F10371" t="str">
            <v>001855</v>
          </cell>
        </row>
        <row r="10372">
          <cell r="C10372" t="str">
            <v>80/K-JPR/VI/02</v>
          </cell>
          <cell r="D10372" t="str">
            <v>SUCOKO</v>
          </cell>
          <cell r="E10372" t="str">
            <v>031835</v>
          </cell>
          <cell r="F10372" t="str">
            <v>031835</v>
          </cell>
        </row>
        <row r="10373">
          <cell r="C10373" t="str">
            <v>59/K-JPR/X/01</v>
          </cell>
          <cell r="D10373" t="str">
            <v>SUGIMAN</v>
          </cell>
          <cell r="E10373" t="str">
            <v>021541</v>
          </cell>
          <cell r="F10373" t="str">
            <v>021541</v>
          </cell>
        </row>
        <row r="10374">
          <cell r="C10374" t="str">
            <v>96/K-JPR/VII/02</v>
          </cell>
          <cell r="D10374" t="str">
            <v>SUHARDI</v>
          </cell>
          <cell r="E10374" t="str">
            <v>034762</v>
          </cell>
          <cell r="F10374" t="str">
            <v>034762</v>
          </cell>
        </row>
        <row r="10375">
          <cell r="C10375" t="str">
            <v>90/K-JPR/XII/00</v>
          </cell>
          <cell r="D10375" t="str">
            <v>SUKARDI KADANG</v>
          </cell>
          <cell r="E10375" t="str">
            <v>001995</v>
          </cell>
          <cell r="F10375" t="str">
            <v>001995</v>
          </cell>
        </row>
        <row r="10376">
          <cell r="C10376" t="str">
            <v>185/K-JPR/XI/02</v>
          </cell>
          <cell r="D10376" t="str">
            <v>SUMIATI</v>
          </cell>
          <cell r="E10376" t="str">
            <v>228774</v>
          </cell>
          <cell r="F10376" t="str">
            <v>228774</v>
          </cell>
        </row>
        <row r="10377">
          <cell r="C10377" t="str">
            <v>113/K-JPR/XII/01</v>
          </cell>
          <cell r="D10377" t="str">
            <v>SUMIATI</v>
          </cell>
          <cell r="E10377" t="str">
            <v>080943</v>
          </cell>
          <cell r="F10377" t="str">
            <v>080943</v>
          </cell>
        </row>
        <row r="10378">
          <cell r="C10378" t="str">
            <v>75/K-JPR/VI/97</v>
          </cell>
          <cell r="D10378" t="str">
            <v>SUPRYANATO</v>
          </cell>
          <cell r="E10378" t="str">
            <v>247419</v>
          </cell>
          <cell r="F10378" t="str">
            <v>247419</v>
          </cell>
        </row>
        <row r="10379">
          <cell r="C10379" t="str">
            <v>48/K-JPR/VIII/01</v>
          </cell>
          <cell r="D10379" t="str">
            <v>SURITO</v>
          </cell>
          <cell r="E10379" t="str">
            <v>225016</v>
          </cell>
          <cell r="F10379" t="str">
            <v>225016</v>
          </cell>
        </row>
        <row r="10380">
          <cell r="C10380" t="str">
            <v>184/K-JPR/XI/02</v>
          </cell>
          <cell r="D10380" t="str">
            <v>SURYANI</v>
          </cell>
          <cell r="E10380" t="str">
            <v>001998</v>
          </cell>
          <cell r="F10380" t="str">
            <v>001998</v>
          </cell>
        </row>
        <row r="10381">
          <cell r="C10381" t="str">
            <v>40/K-JPR/IV/02</v>
          </cell>
          <cell r="D10381" t="str">
            <v>SUSANA DODOF D.</v>
          </cell>
          <cell r="E10381" t="str">
            <v>027451</v>
          </cell>
          <cell r="F10381" t="str">
            <v>027451</v>
          </cell>
        </row>
        <row r="10382">
          <cell r="C10382" t="str">
            <v>45/K-JPR/VIII/01</v>
          </cell>
          <cell r="D10382" t="str">
            <v>SUTRISNO</v>
          </cell>
          <cell r="E10382" t="str">
            <v>079635</v>
          </cell>
          <cell r="F10382" t="str">
            <v>079635</v>
          </cell>
        </row>
        <row r="10383">
          <cell r="C10383" t="str">
            <v>60/K-JPR/V/02</v>
          </cell>
          <cell r="D10383" t="str">
            <v>SUWIKO</v>
          </cell>
          <cell r="E10383" t="str">
            <v>081962</v>
          </cell>
          <cell r="F10383" t="str">
            <v>081962</v>
          </cell>
        </row>
        <row r="10384">
          <cell r="C10384" t="str">
            <v>12/K-JPR/I/02</v>
          </cell>
          <cell r="D10384" t="str">
            <v>SYAHRUDDIN</v>
          </cell>
          <cell r="E10384" t="str">
            <v>008059</v>
          </cell>
          <cell r="F10384" t="str">
            <v>008059</v>
          </cell>
        </row>
        <row r="10385">
          <cell r="C10385" t="str">
            <v>113/K-JPR/VIII/02</v>
          </cell>
          <cell r="D10385" t="str">
            <v>SYAMSUDDIN</v>
          </cell>
          <cell r="E10385" t="str">
            <v>002171</v>
          </cell>
          <cell r="F10385" t="str">
            <v>002171</v>
          </cell>
        </row>
        <row r="10386">
          <cell r="C10386" t="str">
            <v>43/K-JPR/IV/02</v>
          </cell>
          <cell r="D10386" t="str">
            <v>TAJUDDIN P.</v>
          </cell>
          <cell r="E10386" t="str">
            <v>029597</v>
          </cell>
          <cell r="F10386" t="str">
            <v>029597</v>
          </cell>
        </row>
        <row r="10387">
          <cell r="C10387" t="str">
            <v>22/K-JPR/IV/01</v>
          </cell>
          <cell r="D10387" t="str">
            <v>TANNIDAR</v>
          </cell>
          <cell r="E10387" t="str">
            <v>015846</v>
          </cell>
          <cell r="F10387" t="str">
            <v>015846</v>
          </cell>
        </row>
        <row r="10388">
          <cell r="C10388" t="str">
            <v>130/K-JPR/IX/97</v>
          </cell>
          <cell r="D10388" t="str">
            <v>TIRENA RACHEL A.</v>
          </cell>
          <cell r="E10388" t="str">
            <v>069337</v>
          </cell>
          <cell r="F10388" t="str">
            <v>069337</v>
          </cell>
        </row>
        <row r="10389">
          <cell r="C10389" t="str">
            <v>94/K-JPR/VII/02</v>
          </cell>
          <cell r="D10389" t="str">
            <v>TRIWAHYUNI / RUSDI RENUAT</v>
          </cell>
          <cell r="E10389" t="str">
            <v>000843</v>
          </cell>
          <cell r="F10389" t="str">
            <v>000843</v>
          </cell>
        </row>
        <row r="10390">
          <cell r="C10390" t="str">
            <v>62/K-JPR/V/02</v>
          </cell>
          <cell r="D10390" t="str">
            <v>UCOK  NGO</v>
          </cell>
          <cell r="E10390" t="str">
            <v>001288</v>
          </cell>
          <cell r="F10390" t="str">
            <v>001288</v>
          </cell>
        </row>
        <row r="10391">
          <cell r="C10391" t="str">
            <v>103/K-JPR/XII/01</v>
          </cell>
          <cell r="D10391" t="str">
            <v>USMAN</v>
          </cell>
          <cell r="E10391" t="str">
            <v>001804</v>
          </cell>
          <cell r="F10391" t="str">
            <v>001804</v>
          </cell>
        </row>
        <row r="10392">
          <cell r="C10392" t="str">
            <v>84/K-JPR/XI/01</v>
          </cell>
          <cell r="D10392" t="str">
            <v>VENSENSIUS</v>
          </cell>
          <cell r="E10392" t="str">
            <v>080925</v>
          </cell>
          <cell r="F10392" t="str">
            <v>080925</v>
          </cell>
        </row>
        <row r="10393">
          <cell r="C10393" t="str">
            <v>52/K-JPR/V/02</v>
          </cell>
          <cell r="D10393" t="str">
            <v>VERRY DAMI / KENNY  A.W.</v>
          </cell>
          <cell r="E10393" t="str">
            <v>001736</v>
          </cell>
          <cell r="F10393" t="str">
            <v>001736</v>
          </cell>
        </row>
        <row r="10394">
          <cell r="C10394" t="str">
            <v>20/K-JPR/II/02</v>
          </cell>
          <cell r="D10394" t="str">
            <v>WAHIDAYATI</v>
          </cell>
          <cell r="E10394" t="str">
            <v>027453</v>
          </cell>
          <cell r="F10394" t="str">
            <v>027453</v>
          </cell>
        </row>
        <row r="10395">
          <cell r="C10395" t="str">
            <v>10/K-JPR/III/01</v>
          </cell>
          <cell r="D10395" t="str">
            <v>WARSITO</v>
          </cell>
          <cell r="E10395" t="str">
            <v>078089</v>
          </cell>
          <cell r="F10395" t="str">
            <v>078089</v>
          </cell>
        </row>
        <row r="10396">
          <cell r="C10396" t="str">
            <v>150/K-JPR/X/02</v>
          </cell>
          <cell r="D10396" t="str">
            <v>WEN WX. BOLUNG</v>
          </cell>
          <cell r="E10396" t="str">
            <v>002422</v>
          </cell>
          <cell r="F10396" t="str">
            <v>002422</v>
          </cell>
        </row>
        <row r="10397">
          <cell r="C10397" t="str">
            <v>106/K-JPR/VIII/02</v>
          </cell>
          <cell r="D10397" t="str">
            <v>WIRAWAN BUDIMAN</v>
          </cell>
          <cell r="E10397" t="str">
            <v>033020</v>
          </cell>
          <cell r="F10397" t="str">
            <v>033020</v>
          </cell>
        </row>
        <row r="10398">
          <cell r="C10398" t="str">
            <v>174/K-JPR/X/02</v>
          </cell>
          <cell r="D10398" t="str">
            <v>WORO DWIYANINGSIH</v>
          </cell>
          <cell r="E10398" t="str">
            <v>001683</v>
          </cell>
          <cell r="F10398" t="str">
            <v>001683</v>
          </cell>
        </row>
        <row r="10399">
          <cell r="C10399" t="str">
            <v>87/K-JPR/VII/02</v>
          </cell>
          <cell r="D10399" t="str">
            <v>YAVET MANGINTE / DERTI</v>
          </cell>
          <cell r="E10399" t="str">
            <v>008985</v>
          </cell>
          <cell r="F10399" t="str">
            <v>008985</v>
          </cell>
        </row>
        <row r="10400">
          <cell r="C10400" t="str">
            <v>8/K-MKW/VII/00</v>
          </cell>
          <cell r="D10400" t="str">
            <v>YEMIMA. B</v>
          </cell>
          <cell r="E10400" t="str">
            <v>076522</v>
          </cell>
          <cell r="F10400" t="str">
            <v>076522</v>
          </cell>
        </row>
        <row r="10401">
          <cell r="C10401" t="str">
            <v>135/K-JPR/IX/97</v>
          </cell>
          <cell r="D10401" t="str">
            <v>YOHAN RONSUMBRE</v>
          </cell>
          <cell r="E10401" t="str">
            <v>065932</v>
          </cell>
          <cell r="F10401" t="str">
            <v>065932</v>
          </cell>
        </row>
        <row r="10402">
          <cell r="C10402" t="str">
            <v>50/K-JPR/V/97</v>
          </cell>
          <cell r="D10402" t="str">
            <v>YOHANI BACH</v>
          </cell>
          <cell r="E10402" t="str">
            <v>055305</v>
          </cell>
          <cell r="F10402" t="str">
            <v>055305</v>
          </cell>
        </row>
        <row r="10403">
          <cell r="C10403" t="str">
            <v>199/K-JPR/XI/02</v>
          </cell>
          <cell r="D10403" t="str">
            <v>YOHANIS YUNUS SOUISA, SE</v>
          </cell>
          <cell r="E10403" t="str">
            <v>009576</v>
          </cell>
          <cell r="F10403" t="str">
            <v>009576</v>
          </cell>
        </row>
        <row r="10404">
          <cell r="C10404" t="str">
            <v>108/K-JPR/XII/01</v>
          </cell>
          <cell r="D10404" t="str">
            <v>YONATAN Y.T.</v>
          </cell>
          <cell r="E10404" t="str">
            <v>023785</v>
          </cell>
          <cell r="F10404" t="str">
            <v>023785</v>
          </cell>
        </row>
        <row r="10405">
          <cell r="C10405" t="str">
            <v>183/K-JPR/XI/02</v>
          </cell>
          <cell r="D10405" t="str">
            <v>YOTAM SUMBARI / ELISABETH</v>
          </cell>
          <cell r="E10405" t="str">
            <v>001916</v>
          </cell>
          <cell r="F10405" t="str">
            <v>001916</v>
          </cell>
        </row>
        <row r="10406">
          <cell r="C10406" t="str">
            <v>91/K-JPR/VII/02</v>
          </cell>
          <cell r="D10406" t="str">
            <v>YULIANUS PONGPARE</v>
          </cell>
          <cell r="E10406" t="str">
            <v>228219</v>
          </cell>
          <cell r="F10406" t="str">
            <v>228219</v>
          </cell>
        </row>
        <row r="10407">
          <cell r="C10407" t="str">
            <v>73/K-JPR/XI/01</v>
          </cell>
          <cell r="D10407" t="str">
            <v>YUSTINUS HARYADI W.</v>
          </cell>
          <cell r="E10407" t="str">
            <v>042851</v>
          </cell>
          <cell r="F10407" t="str">
            <v>042851</v>
          </cell>
        </row>
        <row r="10408">
          <cell r="C10408" t="str">
            <v>63/K-JPR/IX/00</v>
          </cell>
          <cell r="D10408" t="str">
            <v>ZAINUDDIN</v>
          </cell>
          <cell r="E10408" t="str">
            <v>005391</v>
          </cell>
          <cell r="F10408" t="str">
            <v>005391</v>
          </cell>
        </row>
        <row r="10409">
          <cell r="C10409" t="str">
            <v>3/K-KPG/II/00</v>
          </cell>
          <cell r="D10409" t="str">
            <v>MARSEL A WURU</v>
          </cell>
          <cell r="E10409" t="str">
            <v>075816</v>
          </cell>
          <cell r="F10409" t="str">
            <v>075816</v>
          </cell>
        </row>
        <row r="10410">
          <cell r="C10410" t="str">
            <v>12/K-KPG/III/00</v>
          </cell>
          <cell r="D10410" t="str">
            <v>JACOB J.H.</v>
          </cell>
          <cell r="E10410" t="str">
            <v>004160</v>
          </cell>
          <cell r="F10410" t="str">
            <v>004160</v>
          </cell>
        </row>
        <row r="10411">
          <cell r="C10411" t="str">
            <v>14/K-KPG/III/00</v>
          </cell>
          <cell r="D10411" t="str">
            <v>H. SIRAJUDDIN</v>
          </cell>
          <cell r="E10411" t="str">
            <v>002212</v>
          </cell>
          <cell r="F10411" t="str">
            <v>002212</v>
          </cell>
        </row>
        <row r="10412">
          <cell r="C10412" t="str">
            <v>17/K-KPG/IV/00</v>
          </cell>
          <cell r="D10412" t="str">
            <v>YONATHAN DAUD LETHAN</v>
          </cell>
          <cell r="E10412" t="str">
            <v>035807</v>
          </cell>
          <cell r="F10412" t="str">
            <v>035807</v>
          </cell>
        </row>
        <row r="10413">
          <cell r="C10413" t="str">
            <v>18/K-KPG/IV/00</v>
          </cell>
          <cell r="D10413" t="str">
            <v>T ADELINA FAKPAHAN</v>
          </cell>
          <cell r="E10413" t="str">
            <v>025493</v>
          </cell>
          <cell r="F10413" t="str">
            <v>025493</v>
          </cell>
        </row>
        <row r="10414">
          <cell r="C10414" t="str">
            <v>21/K-KPG/ADD/8/00</v>
          </cell>
          <cell r="D10414" t="str">
            <v>WILHELMUS FERNANDES</v>
          </cell>
          <cell r="E10414" t="str">
            <v>005141</v>
          </cell>
          <cell r="F10414" t="str">
            <v>005141</v>
          </cell>
        </row>
        <row r="10415">
          <cell r="C10415" t="str">
            <v>22/K-KPG/IV/00</v>
          </cell>
          <cell r="D10415" t="str">
            <v>ALFARIS M SADUK</v>
          </cell>
          <cell r="E10415" t="str">
            <v>026712</v>
          </cell>
          <cell r="F10415" t="str">
            <v>026712</v>
          </cell>
        </row>
        <row r="10416">
          <cell r="C10416" t="str">
            <v>25/K-ADD/V/01</v>
          </cell>
          <cell r="D10416" t="str">
            <v>MARKUS KLAU</v>
          </cell>
          <cell r="E10416" t="str">
            <v>034882</v>
          </cell>
          <cell r="F10416" t="str">
            <v>034882</v>
          </cell>
        </row>
        <row r="10417">
          <cell r="C10417" t="str">
            <v>26/K-KPG/V/00</v>
          </cell>
          <cell r="D10417" t="str">
            <v>MARYAM ALI</v>
          </cell>
          <cell r="E10417" t="str">
            <v>047193</v>
          </cell>
          <cell r="F10417" t="str">
            <v>047193</v>
          </cell>
        </row>
        <row r="10418">
          <cell r="C10418" t="str">
            <v>38/K-KPG/VIII/01</v>
          </cell>
          <cell r="D10418" t="str">
            <v>GABRIEL LAY</v>
          </cell>
          <cell r="E10418" t="str">
            <v>079846</v>
          </cell>
          <cell r="F10418" t="str">
            <v>079846</v>
          </cell>
        </row>
        <row r="10419">
          <cell r="C10419" t="str">
            <v>75/K-KPG/XI/00</v>
          </cell>
          <cell r="D10419" t="str">
            <v>GABRIEL LAY</v>
          </cell>
          <cell r="E10419" t="str">
            <v>077395</v>
          </cell>
          <cell r="F10419" t="str">
            <v>077395</v>
          </cell>
        </row>
        <row r="10420">
          <cell r="C10420" t="str">
            <v>61/K-KPG/IX/00</v>
          </cell>
          <cell r="D10420" t="str">
            <v>GABRIEL LAY</v>
          </cell>
          <cell r="E10420" t="str">
            <v>077012</v>
          </cell>
          <cell r="F10420" t="str">
            <v>077012</v>
          </cell>
        </row>
        <row r="10421">
          <cell r="C10421" t="str">
            <v>60/K-KPG/IX/00</v>
          </cell>
          <cell r="D10421" t="str">
            <v>GABRIEL LAY</v>
          </cell>
          <cell r="E10421" t="str">
            <v>077003</v>
          </cell>
          <cell r="F10421" t="str">
            <v>077003</v>
          </cell>
        </row>
        <row r="10422">
          <cell r="C10422" t="str">
            <v>32/K-KPG/VI/00</v>
          </cell>
          <cell r="D10422" t="str">
            <v>GABRIEL LAY</v>
          </cell>
          <cell r="E10422" t="str">
            <v>008328</v>
          </cell>
          <cell r="F10422" t="str">
            <v>008328</v>
          </cell>
        </row>
        <row r="10423">
          <cell r="C10423" t="str">
            <v>65/K-KPG/IX/02</v>
          </cell>
          <cell r="D10423" t="str">
            <v>GARIEL  LAY</v>
          </cell>
          <cell r="E10423" t="str">
            <v>083875</v>
          </cell>
          <cell r="F10423" t="str">
            <v>083875</v>
          </cell>
        </row>
        <row r="10424">
          <cell r="C10424" t="str">
            <v>47/K-KPG/VIII/02</v>
          </cell>
          <cell r="D10424" t="str">
            <v>TEDDY TANOEF</v>
          </cell>
          <cell r="E10424" t="str">
            <v>005412</v>
          </cell>
          <cell r="F10424" t="str">
            <v>005412</v>
          </cell>
        </row>
        <row r="10425">
          <cell r="C10425" t="str">
            <v>40/K-KPG/VI/00</v>
          </cell>
          <cell r="D10425" t="str">
            <v>NY MARIA ALIANDU</v>
          </cell>
          <cell r="E10425" t="str">
            <v>006908</v>
          </cell>
          <cell r="F10425" t="str">
            <v>006908</v>
          </cell>
        </row>
        <row r="10426">
          <cell r="C10426" t="str">
            <v>48/K-KPG/VII/00</v>
          </cell>
          <cell r="D10426" t="str">
            <v>PIETER M. FANGGI</v>
          </cell>
          <cell r="E10426" t="str">
            <v>004214</v>
          </cell>
          <cell r="F10426" t="str">
            <v>004214</v>
          </cell>
        </row>
        <row r="10427">
          <cell r="C10427" t="str">
            <v>49/K-KPG/VII/00</v>
          </cell>
          <cell r="D10427" t="str">
            <v>SARMAIDA T</v>
          </cell>
          <cell r="E10427" t="str">
            <v>076476</v>
          </cell>
          <cell r="F10427" t="str">
            <v>076476</v>
          </cell>
        </row>
        <row r="10428">
          <cell r="C10428" t="str">
            <v>51/K-KPG/VIII/00</v>
          </cell>
          <cell r="D10428" t="str">
            <v>YOHANES RIDO</v>
          </cell>
          <cell r="E10428" t="str">
            <v>008487</v>
          </cell>
          <cell r="F10428" t="str">
            <v>008487</v>
          </cell>
        </row>
        <row r="10429">
          <cell r="C10429" t="str">
            <v>54/K-KPG/VIII/00</v>
          </cell>
          <cell r="D10429" t="str">
            <v>ARIES TANJUNG</v>
          </cell>
          <cell r="E10429" t="str">
            <v>000606</v>
          </cell>
          <cell r="F10429" t="str">
            <v>000606</v>
          </cell>
        </row>
        <row r="10430">
          <cell r="C10430" t="str">
            <v>56/K-KPG/VIII/00</v>
          </cell>
          <cell r="D10430" t="str">
            <v>WARLONS FH. NOPO, SH</v>
          </cell>
          <cell r="E10430" t="str">
            <v>009907</v>
          </cell>
          <cell r="F10430" t="str">
            <v>009907</v>
          </cell>
        </row>
        <row r="10431">
          <cell r="C10431" t="str">
            <v>58/K-KPG/IX/00</v>
          </cell>
          <cell r="D10431" t="str">
            <v>KAREL C. W</v>
          </cell>
          <cell r="E10431" t="str">
            <v>005834</v>
          </cell>
          <cell r="F10431" t="str">
            <v>005834</v>
          </cell>
        </row>
        <row r="10432">
          <cell r="C10432" t="str">
            <v>62/K-KPG/IX/00</v>
          </cell>
          <cell r="D10432" t="str">
            <v>MESAKH SUKO</v>
          </cell>
          <cell r="E10432" t="str">
            <v>077004</v>
          </cell>
          <cell r="F10432" t="str">
            <v>077004</v>
          </cell>
        </row>
        <row r="10433">
          <cell r="C10433" t="str">
            <v>64/K-KPG/IX/00</v>
          </cell>
          <cell r="D10433" t="str">
            <v>ABDUL RAUF</v>
          </cell>
          <cell r="E10433" t="str">
            <v>034790</v>
          </cell>
          <cell r="F10433" t="str">
            <v>034790</v>
          </cell>
        </row>
        <row r="10434">
          <cell r="C10434" t="str">
            <v>67/K-KPG/X/00</v>
          </cell>
          <cell r="D10434" t="str">
            <v>MARTHINUS SILAE</v>
          </cell>
          <cell r="E10434" t="str">
            <v>008517</v>
          </cell>
          <cell r="F10434" t="str">
            <v>008517</v>
          </cell>
        </row>
        <row r="10435">
          <cell r="C10435" t="str">
            <v>70/K-KPG/X/00</v>
          </cell>
          <cell r="D10435" t="str">
            <v>THOMAS B. BAHY</v>
          </cell>
          <cell r="E10435" t="str">
            <v>005405</v>
          </cell>
          <cell r="F10435" t="str">
            <v>005405</v>
          </cell>
        </row>
        <row r="10436">
          <cell r="C10436" t="str">
            <v>55/K-KPG/IX/02</v>
          </cell>
          <cell r="D10436" t="str">
            <v>AMBO ELLO</v>
          </cell>
          <cell r="E10436" t="str">
            <v>038675</v>
          </cell>
          <cell r="F10436" t="str">
            <v>038675</v>
          </cell>
        </row>
        <row r="10437">
          <cell r="C10437" t="str">
            <v>72/K-KPG/X/00</v>
          </cell>
          <cell r="D10437" t="str">
            <v>AMBO ELLO</v>
          </cell>
          <cell r="E10437" t="str">
            <v>000674</v>
          </cell>
          <cell r="F10437" t="str">
            <v>000674</v>
          </cell>
        </row>
        <row r="10438">
          <cell r="C10438" t="str">
            <v>74/K-KPG/XI/00</v>
          </cell>
          <cell r="D10438" t="str">
            <v>H. MUH. HASAN</v>
          </cell>
          <cell r="E10438" t="str">
            <v>004982</v>
          </cell>
          <cell r="F10438" t="str">
            <v>004982</v>
          </cell>
        </row>
        <row r="10439">
          <cell r="C10439" t="str">
            <v>1/K-KPG/I/01</v>
          </cell>
          <cell r="D10439" t="str">
            <v>YOSEF H. SILNAMIN</v>
          </cell>
          <cell r="E10439" t="str">
            <v>077694</v>
          </cell>
          <cell r="F10439" t="str">
            <v>077694</v>
          </cell>
        </row>
        <row r="10440">
          <cell r="C10440" t="str">
            <v>2/K-KPG/I/01</v>
          </cell>
          <cell r="D10440" t="str">
            <v>HERMINIALY GUSMON</v>
          </cell>
          <cell r="E10440" t="str">
            <v>000892</v>
          </cell>
          <cell r="F10440" t="str">
            <v>000892</v>
          </cell>
        </row>
        <row r="10441">
          <cell r="C10441" t="str">
            <v>3/K-KPG/I/01</v>
          </cell>
          <cell r="D10441" t="str">
            <v>YOHANIS SANI</v>
          </cell>
          <cell r="E10441" t="str">
            <v>077698</v>
          </cell>
          <cell r="F10441" t="str">
            <v>077698</v>
          </cell>
        </row>
        <row r="10442">
          <cell r="C10442" t="str">
            <v>5/K-KPG/I/01</v>
          </cell>
          <cell r="D10442" t="str">
            <v>JACOBIS LALAN</v>
          </cell>
          <cell r="E10442" t="str">
            <v>271543</v>
          </cell>
          <cell r="F10442" t="str">
            <v>271543</v>
          </cell>
        </row>
        <row r="10443">
          <cell r="C10443" t="str">
            <v>4/K-KPG/I/01</v>
          </cell>
          <cell r="D10443" t="str">
            <v>JACOBIS LALAN</v>
          </cell>
          <cell r="E10443" t="str">
            <v>272371</v>
          </cell>
          <cell r="F10443" t="str">
            <v>272371</v>
          </cell>
        </row>
        <row r="10444">
          <cell r="C10444" t="str">
            <v>6/K-KPG/II/01</v>
          </cell>
          <cell r="D10444" t="str">
            <v>YONIUS M. LIWE</v>
          </cell>
          <cell r="E10444" t="str">
            <v>014440</v>
          </cell>
          <cell r="F10444" t="str">
            <v>014440</v>
          </cell>
        </row>
        <row r="10445">
          <cell r="C10445" t="str">
            <v>7/K-KPG/II/01</v>
          </cell>
          <cell r="D10445" t="str">
            <v>PATRIS DA GOMES</v>
          </cell>
          <cell r="E10445" t="str">
            <v>007137</v>
          </cell>
          <cell r="F10445" t="str">
            <v>007137</v>
          </cell>
        </row>
        <row r="10446">
          <cell r="C10446" t="str">
            <v>8/K-KPG/II/01</v>
          </cell>
          <cell r="D10446" t="str">
            <v>HABEL UDJU DEDA</v>
          </cell>
          <cell r="E10446" t="str">
            <v>272448</v>
          </cell>
          <cell r="F10446" t="str">
            <v>272448</v>
          </cell>
        </row>
        <row r="10447">
          <cell r="C10447" t="str">
            <v>11/K-KPG/III/01</v>
          </cell>
          <cell r="D10447" t="str">
            <v>NY. MARIA TAHUN B</v>
          </cell>
          <cell r="E10447" t="str">
            <v>015226</v>
          </cell>
          <cell r="F10447" t="str">
            <v>015226</v>
          </cell>
        </row>
        <row r="10448">
          <cell r="C10448" t="str">
            <v>14/K-KPG/IV/01</v>
          </cell>
          <cell r="D10448" t="str">
            <v>DRS. KAREL A. UNU</v>
          </cell>
          <cell r="E10448" t="str">
            <v>006552</v>
          </cell>
          <cell r="F10448" t="str">
            <v>006552</v>
          </cell>
        </row>
        <row r="10449">
          <cell r="C10449" t="str">
            <v>15/K-KPG/IV/01</v>
          </cell>
          <cell r="D10449" t="str">
            <v>YESON HUMAU</v>
          </cell>
          <cell r="E10449" t="str">
            <v>078450</v>
          </cell>
          <cell r="F10449" t="str">
            <v>078450</v>
          </cell>
        </row>
        <row r="10450">
          <cell r="C10450" t="str">
            <v>16/K-KPG/IV/01</v>
          </cell>
          <cell r="D10450" t="str">
            <v>VINCENTIUS OEMATAN</v>
          </cell>
          <cell r="E10450" t="str">
            <v>13599</v>
          </cell>
          <cell r="F10450" t="str">
            <v>13599</v>
          </cell>
        </row>
        <row r="10451">
          <cell r="C10451" t="str">
            <v>17/K-KPG/IV/01</v>
          </cell>
          <cell r="D10451" t="str">
            <v>BRUNO SUKARTO</v>
          </cell>
          <cell r="E10451" t="str">
            <v>272905</v>
          </cell>
          <cell r="F10451" t="str">
            <v>272905</v>
          </cell>
        </row>
        <row r="10452">
          <cell r="C10452" t="str">
            <v>18/K-KPG/IV/01</v>
          </cell>
          <cell r="D10452" t="str">
            <v>OKTAVIANUS M. NIR</v>
          </cell>
          <cell r="E10452" t="str">
            <v>273524</v>
          </cell>
          <cell r="F10452" t="str">
            <v>273524</v>
          </cell>
        </row>
        <row r="10453">
          <cell r="C10453" t="str">
            <v>20/K-KPG/V/01</v>
          </cell>
          <cell r="D10453" t="str">
            <v>SAMIR MAHMUD</v>
          </cell>
          <cell r="E10453" t="str">
            <v>017800</v>
          </cell>
          <cell r="F10453" t="str">
            <v>017800</v>
          </cell>
        </row>
        <row r="10454">
          <cell r="C10454" t="str">
            <v>21/K-KPG/V/01</v>
          </cell>
          <cell r="D10454" t="str">
            <v>YOSEF LEU AMOL</v>
          </cell>
          <cell r="E10454" t="str">
            <v>078663</v>
          </cell>
          <cell r="F10454" t="str">
            <v>078663</v>
          </cell>
        </row>
        <row r="10455">
          <cell r="C10455" t="str">
            <v>22/K-KPG/V/01</v>
          </cell>
          <cell r="D10455" t="str">
            <v>JUNNERI BUKIT</v>
          </cell>
          <cell r="E10455" t="str">
            <v>004401</v>
          </cell>
          <cell r="F10455" t="str">
            <v>004401</v>
          </cell>
        </row>
        <row r="10456">
          <cell r="C10456" t="str">
            <v>23/K-KPG/V/01</v>
          </cell>
          <cell r="D10456" t="str">
            <v>GABRIEL LAY</v>
          </cell>
          <cell r="E10456" t="str">
            <v>078458</v>
          </cell>
          <cell r="F10456" t="str">
            <v>078458</v>
          </cell>
        </row>
        <row r="10457">
          <cell r="C10457" t="str">
            <v>27/K-KPG/V/01</v>
          </cell>
          <cell r="D10457" t="str">
            <v>IVAN. G. MAROE</v>
          </cell>
          <cell r="E10457" t="str">
            <v>147804</v>
          </cell>
          <cell r="F10457" t="str">
            <v>147804</v>
          </cell>
        </row>
        <row r="10458">
          <cell r="C10458" t="str">
            <v>28/K-KPG/V/01</v>
          </cell>
          <cell r="D10458" t="str">
            <v>HENDRIKA HADIA. SP</v>
          </cell>
          <cell r="E10458" t="str">
            <v>126734</v>
          </cell>
          <cell r="F10458" t="str">
            <v>126734</v>
          </cell>
        </row>
        <row r="10459">
          <cell r="C10459" t="str">
            <v>62/K-KPG/IX/02</v>
          </cell>
          <cell r="D10459" t="str">
            <v>DRH. YULIUS U. H.</v>
          </cell>
          <cell r="E10459" t="str">
            <v>295631</v>
          </cell>
          <cell r="F10459" t="str">
            <v>295631</v>
          </cell>
        </row>
        <row r="10460">
          <cell r="C10460" t="str">
            <v>30/K-KPG/VI/01</v>
          </cell>
          <cell r="D10460" t="str">
            <v>H. ABDULLAH DA. D</v>
          </cell>
          <cell r="E10460" t="str">
            <v>127965</v>
          </cell>
          <cell r="F10460" t="str">
            <v>127965</v>
          </cell>
        </row>
        <row r="10461">
          <cell r="C10461" t="str">
            <v>31/K-KPG/VII/01</v>
          </cell>
          <cell r="D10461" t="str">
            <v>ENDRO SUKI</v>
          </cell>
          <cell r="E10461" t="str">
            <v>709009</v>
          </cell>
          <cell r="F10461" t="str">
            <v>709009</v>
          </cell>
        </row>
        <row r="10462">
          <cell r="C10462" t="str">
            <v>32/K-KPG/VII/01</v>
          </cell>
          <cell r="D10462" t="str">
            <v>ADAM LATJINA</v>
          </cell>
          <cell r="E10462" t="str">
            <v>126647</v>
          </cell>
          <cell r="F10462" t="str">
            <v>126647</v>
          </cell>
        </row>
        <row r="10463">
          <cell r="C10463" t="str">
            <v>36/K-KPG/VII/01</v>
          </cell>
          <cell r="D10463" t="str">
            <v>MUHAMMAD M. KIAH</v>
          </cell>
          <cell r="E10463" t="str">
            <v>021651</v>
          </cell>
          <cell r="F10463" t="str">
            <v>021651</v>
          </cell>
        </row>
        <row r="10464">
          <cell r="C10464" t="str">
            <v>37/K-KPG/VII/01</v>
          </cell>
          <cell r="D10464" t="str">
            <v>DRS. AGUNG PRASMONO</v>
          </cell>
          <cell r="E10464" t="str">
            <v>148637</v>
          </cell>
          <cell r="F10464" t="str">
            <v>148637</v>
          </cell>
        </row>
        <row r="10465">
          <cell r="C10465" t="str">
            <v>40/K-KPG/VIII/01</v>
          </cell>
          <cell r="D10465" t="str">
            <v>PITRONELA SINLAE. K</v>
          </cell>
          <cell r="E10465" t="str">
            <v>079863</v>
          </cell>
          <cell r="F10465" t="str">
            <v>079863</v>
          </cell>
        </row>
        <row r="10466">
          <cell r="C10466" t="str">
            <v>48/K-KPG/IX/01</v>
          </cell>
          <cell r="D10466" t="str">
            <v>MESAKH PAULUS SUEK</v>
          </cell>
          <cell r="E10466" t="str">
            <v>080045</v>
          </cell>
          <cell r="F10466" t="str">
            <v>080045</v>
          </cell>
        </row>
        <row r="10467">
          <cell r="C10467" t="str">
            <v>49/K-KPG/IX/01</v>
          </cell>
          <cell r="D10467" t="str">
            <v>PHILIPS MAKSILEDOH</v>
          </cell>
          <cell r="E10467" t="str">
            <v>024107</v>
          </cell>
          <cell r="F10467" t="str">
            <v>024107</v>
          </cell>
        </row>
        <row r="10468">
          <cell r="C10468" t="str">
            <v>51/K-KPG/X/01</v>
          </cell>
          <cell r="D10468" t="str">
            <v>METUSALAK. P</v>
          </cell>
          <cell r="E10468" t="str">
            <v>080341</v>
          </cell>
          <cell r="F10468" t="str">
            <v>080341</v>
          </cell>
        </row>
        <row r="10469">
          <cell r="C10469" t="str">
            <v>52/K-KPG/X/01</v>
          </cell>
          <cell r="D10469" t="str">
            <v>HJ. TOLA FASE</v>
          </cell>
          <cell r="E10469" t="str">
            <v>003798</v>
          </cell>
          <cell r="F10469" t="str">
            <v>003798</v>
          </cell>
        </row>
        <row r="10470">
          <cell r="C10470" t="str">
            <v>53/K-KPG/X/01</v>
          </cell>
          <cell r="D10470" t="str">
            <v>RATNA ANGKARI</v>
          </cell>
          <cell r="E10470" t="str">
            <v>193319</v>
          </cell>
          <cell r="F10470" t="str">
            <v>193319</v>
          </cell>
        </row>
        <row r="10471">
          <cell r="C10471" t="str">
            <v>55/K-KPG/XI/01</v>
          </cell>
          <cell r="D10471" t="str">
            <v>LINUS BALI BALI, SH</v>
          </cell>
          <cell r="E10471" t="str">
            <v>080602</v>
          </cell>
          <cell r="F10471" t="str">
            <v>080602</v>
          </cell>
        </row>
        <row r="10472">
          <cell r="C10472" t="str">
            <v>56/K-KPG/XI/01</v>
          </cell>
          <cell r="D10472" t="str">
            <v>SUGIANTO  LAYNARDI</v>
          </cell>
          <cell r="E10472" t="str">
            <v>504987</v>
          </cell>
          <cell r="F10472" t="str">
            <v>504987</v>
          </cell>
        </row>
        <row r="10473">
          <cell r="C10473" t="str">
            <v>58/K-KPG/XII/01</v>
          </cell>
          <cell r="D10473" t="str">
            <v xml:space="preserve">HERYANTO H. USMAN </v>
          </cell>
          <cell r="E10473" t="str">
            <v>106298</v>
          </cell>
          <cell r="F10473" t="str">
            <v>106298</v>
          </cell>
        </row>
        <row r="10474">
          <cell r="C10474" t="str">
            <v>59/K-KPG/XII/01</v>
          </cell>
          <cell r="D10474" t="str">
            <v>YUSUF D. KABNANI</v>
          </cell>
          <cell r="E10474" t="str">
            <v>106296</v>
          </cell>
          <cell r="F10474" t="str">
            <v>106296</v>
          </cell>
        </row>
        <row r="10475">
          <cell r="C10475" t="str">
            <v>60/K-KPG/XII/01</v>
          </cell>
          <cell r="D10475" t="str">
            <v>ADOLFINA SIKI</v>
          </cell>
          <cell r="E10475" t="str">
            <v>106295</v>
          </cell>
          <cell r="F10475" t="str">
            <v>106295</v>
          </cell>
        </row>
        <row r="10476">
          <cell r="C10476" t="str">
            <v>61/K-KPG/XII/01</v>
          </cell>
          <cell r="D10476" t="str">
            <v>ELSIN RENDA BONNU</v>
          </cell>
          <cell r="E10476" t="str">
            <v>181141</v>
          </cell>
          <cell r="F10476" t="str">
            <v>181141</v>
          </cell>
        </row>
        <row r="10477">
          <cell r="C10477" t="str">
            <v>62/K-KPG/XII/01</v>
          </cell>
          <cell r="D10477" t="str">
            <v>DRS J ULIANS PETRUS D</v>
          </cell>
          <cell r="E10477" t="str">
            <v>181144</v>
          </cell>
          <cell r="F10477" t="str">
            <v>181144</v>
          </cell>
        </row>
        <row r="10478">
          <cell r="C10478" t="str">
            <v>65/K-KPG/XII/01</v>
          </cell>
          <cell r="D10478" t="str">
            <v>H. SANAWI H. SAING</v>
          </cell>
          <cell r="E10478" t="str">
            <v>189358</v>
          </cell>
          <cell r="F10478" t="str">
            <v>189358</v>
          </cell>
        </row>
        <row r="10479">
          <cell r="C10479" t="str">
            <v>66/K-KPG/XII/01</v>
          </cell>
          <cell r="D10479" t="str">
            <v>RUBEN KALLA</v>
          </cell>
          <cell r="E10479" t="str">
            <v>182188</v>
          </cell>
          <cell r="F10479" t="str">
            <v>182188</v>
          </cell>
        </row>
        <row r="10480">
          <cell r="C10480" t="str">
            <v>21/K-KPG/IV/02</v>
          </cell>
          <cell r="D10480" t="str">
            <v>MICHAEL DARIUS</v>
          </cell>
          <cell r="E10480" t="str">
            <v>216742</v>
          </cell>
          <cell r="F10480" t="str">
            <v>216742</v>
          </cell>
        </row>
        <row r="10481">
          <cell r="C10481" t="str">
            <v>22/K-KPG/V/02</v>
          </cell>
          <cell r="D10481" t="str">
            <v>MARCIANA J. SEME</v>
          </cell>
          <cell r="E10481" t="str">
            <v>033148</v>
          </cell>
          <cell r="F10481" t="str">
            <v>033148</v>
          </cell>
        </row>
        <row r="10482">
          <cell r="C10482" t="str">
            <v>23/K-KPG/V/02</v>
          </cell>
          <cell r="D10482" t="str">
            <v>KAMIS AMBROSIUS</v>
          </cell>
          <cell r="E10482" t="str">
            <v>082260</v>
          </cell>
          <cell r="F10482" t="str">
            <v>082260</v>
          </cell>
        </row>
        <row r="10483">
          <cell r="C10483" t="str">
            <v>24/K-KPG/V/02</v>
          </cell>
          <cell r="D10483" t="str">
            <v>ELISABETH REA</v>
          </cell>
          <cell r="E10483" t="str">
            <v>082260</v>
          </cell>
          <cell r="F10483" t="str">
            <v>082260</v>
          </cell>
        </row>
        <row r="10484">
          <cell r="C10484" t="str">
            <v>59/K-KPG/IX/02</v>
          </cell>
          <cell r="D10484" t="str">
            <v>H. BAHRI MINA</v>
          </cell>
          <cell r="E10484" t="str">
            <v>038679</v>
          </cell>
          <cell r="F10484" t="str">
            <v>038679</v>
          </cell>
        </row>
        <row r="10485">
          <cell r="C10485" t="str">
            <v>25/K-KPG/V/02</v>
          </cell>
          <cell r="D10485" t="str">
            <v>MARSEL SAKA MAUK,BA</v>
          </cell>
          <cell r="E10485" t="str">
            <v>000298</v>
          </cell>
          <cell r="F10485" t="str">
            <v>000298</v>
          </cell>
        </row>
        <row r="10486">
          <cell r="C10486" t="str">
            <v>26/K-KPG/V/02</v>
          </cell>
          <cell r="D10486" t="str">
            <v>JULIANA  LENNGU</v>
          </cell>
          <cell r="E10486" t="str">
            <v>033130</v>
          </cell>
          <cell r="F10486" t="str">
            <v>033130</v>
          </cell>
        </row>
        <row r="10487">
          <cell r="C10487" t="str">
            <v>28/K-KPG/V/02</v>
          </cell>
          <cell r="D10487" t="str">
            <v>SIDONIA S.D.HENDRIQUES</v>
          </cell>
          <cell r="E10487" t="str">
            <v>029430</v>
          </cell>
          <cell r="F10487" t="str">
            <v>029430</v>
          </cell>
        </row>
        <row r="10488">
          <cell r="C10488" t="str">
            <v>29/K-KPG/V/02</v>
          </cell>
          <cell r="D10488" t="str">
            <v>ROSALIA LOHEK</v>
          </cell>
          <cell r="E10488" t="str">
            <v>030446</v>
          </cell>
          <cell r="F10488" t="str">
            <v>030446</v>
          </cell>
        </row>
        <row r="10489">
          <cell r="C10489" t="str">
            <v>27/K-KPG/V/02</v>
          </cell>
          <cell r="D10489" t="str">
            <v>NITANELNDUNG,STH</v>
          </cell>
          <cell r="E10489" t="str">
            <v>082770</v>
          </cell>
          <cell r="F10489" t="str">
            <v>082770</v>
          </cell>
        </row>
        <row r="10490">
          <cell r="C10490" t="str">
            <v>31/K-KPG/VI/02</v>
          </cell>
          <cell r="D10490" t="str">
            <v>ELFEROU EDDISON LAY</v>
          </cell>
          <cell r="E10490" t="str">
            <v>004937</v>
          </cell>
          <cell r="F10490" t="str">
            <v>004937</v>
          </cell>
        </row>
        <row r="10491">
          <cell r="C10491" t="str">
            <v>30/K-KPG/VI/02</v>
          </cell>
          <cell r="D10491" t="str">
            <v>DRS. SALMUN Y. SIRAH</v>
          </cell>
          <cell r="E10491" t="str">
            <v>082769</v>
          </cell>
          <cell r="F10491" t="str">
            <v>082769</v>
          </cell>
        </row>
        <row r="10492">
          <cell r="C10492" t="str">
            <v>35/K-KPG/VI/02</v>
          </cell>
          <cell r="D10492" t="str">
            <v>VINSEN WIDODO</v>
          </cell>
          <cell r="E10492" t="str">
            <v>034776</v>
          </cell>
          <cell r="F10492" t="str">
            <v>034776</v>
          </cell>
        </row>
        <row r="10493">
          <cell r="C10493" t="str">
            <v>34/K-KPG/IV/02</v>
          </cell>
          <cell r="D10493" t="str">
            <v>AGUSTINUS TIKA</v>
          </cell>
          <cell r="E10493" t="str">
            <v>082767</v>
          </cell>
          <cell r="F10493" t="str">
            <v>082767</v>
          </cell>
        </row>
        <row r="10494">
          <cell r="C10494" t="str">
            <v>32/K-KPG/VI/02</v>
          </cell>
          <cell r="D10494" t="str">
            <v>VINSENSIUS   GO</v>
          </cell>
          <cell r="E10494" t="str">
            <v>288909</v>
          </cell>
          <cell r="F10494" t="str">
            <v>288909</v>
          </cell>
        </row>
        <row r="10495">
          <cell r="C10495" t="str">
            <v>33/K-KPG/VI/02</v>
          </cell>
          <cell r="D10495" t="str">
            <v>MARTHEN HUMSIBU</v>
          </cell>
          <cell r="E10495" t="str">
            <v>034769</v>
          </cell>
          <cell r="F10495" t="str">
            <v>034769</v>
          </cell>
        </row>
        <row r="10496">
          <cell r="C10496" t="str">
            <v>88/K-KPG/XII/02</v>
          </cell>
          <cell r="D10496" t="str">
            <v>H. CANABA</v>
          </cell>
          <cell r="E10496" t="str">
            <v>000058</v>
          </cell>
          <cell r="F10496" t="str">
            <v>000058</v>
          </cell>
        </row>
        <row r="10497">
          <cell r="C10497" t="str">
            <v>39/K-KPG/VII/02</v>
          </cell>
          <cell r="D10497" t="str">
            <v>BONIFASIUS  NAHAK,SP</v>
          </cell>
          <cell r="E10497" t="str">
            <v>293613</v>
          </cell>
          <cell r="F10497" t="str">
            <v>293613</v>
          </cell>
        </row>
        <row r="10498">
          <cell r="C10498" t="str">
            <v>37/K-KPG/VII/02</v>
          </cell>
          <cell r="D10498" t="str">
            <v>ADRIANA BIA MAU</v>
          </cell>
          <cell r="E10498" t="str">
            <v>082765</v>
          </cell>
          <cell r="F10498" t="str">
            <v>082765</v>
          </cell>
        </row>
        <row r="10499">
          <cell r="C10499" t="str">
            <v>87/K-KPG/XII/02</v>
          </cell>
          <cell r="D10499" t="str">
            <v>MUHAMMAD NUR</v>
          </cell>
          <cell r="E10499" t="str">
            <v>043576</v>
          </cell>
          <cell r="F10499" t="str">
            <v>043576</v>
          </cell>
        </row>
        <row r="10500">
          <cell r="C10500" t="str">
            <v>6/K-KPG/II/02</v>
          </cell>
          <cell r="D10500" t="str">
            <v>ZEMTAPOKI</v>
          </cell>
          <cell r="E10500" t="str">
            <v>104385</v>
          </cell>
          <cell r="F10500" t="str">
            <v>104385</v>
          </cell>
        </row>
        <row r="10501">
          <cell r="C10501" t="str">
            <v>8/K-KPG/II/02</v>
          </cell>
          <cell r="D10501" t="str">
            <v>SALAMA NADING</v>
          </cell>
          <cell r="E10501" t="str">
            <v>192927</v>
          </cell>
          <cell r="F10501" t="str">
            <v>192927</v>
          </cell>
        </row>
        <row r="10502">
          <cell r="C10502" t="str">
            <v>2/K-KPG/II/02</v>
          </cell>
          <cell r="D10502" t="str">
            <v>YULIUS LASA</v>
          </cell>
          <cell r="E10502" t="str">
            <v>193047</v>
          </cell>
          <cell r="F10502" t="str">
            <v>193047</v>
          </cell>
        </row>
        <row r="10503">
          <cell r="C10503" t="str">
            <v>3/K-KPG/II/02</v>
          </cell>
          <cell r="D10503" t="str">
            <v>ABIGAEL KASE</v>
          </cell>
          <cell r="E10503" t="str">
            <v>192971</v>
          </cell>
          <cell r="F10503" t="str">
            <v>192971</v>
          </cell>
        </row>
        <row r="10504">
          <cell r="C10504" t="str">
            <v>10/K-KPG/III/02</v>
          </cell>
          <cell r="D10504" t="str">
            <v>ROSALIN NENO</v>
          </cell>
          <cell r="E10504" t="str">
            <v>219496</v>
          </cell>
          <cell r="F10504" t="str">
            <v>219496</v>
          </cell>
        </row>
        <row r="10505">
          <cell r="C10505" t="str">
            <v>9/K-KPG/II/02</v>
          </cell>
          <cell r="D10505" t="str">
            <v>YEFERSON ENOSRINI</v>
          </cell>
          <cell r="E10505" t="str">
            <v>219443</v>
          </cell>
          <cell r="F10505" t="str">
            <v>219443</v>
          </cell>
        </row>
        <row r="10506">
          <cell r="C10506" t="str">
            <v>11/K-KPG/III/02</v>
          </cell>
          <cell r="D10506" t="str">
            <v>GREGORIUS RUNESI</v>
          </cell>
          <cell r="E10506" t="str">
            <v>219464</v>
          </cell>
          <cell r="F10506" t="str">
            <v>219464</v>
          </cell>
        </row>
        <row r="10507">
          <cell r="C10507" t="str">
            <v>12/K-KPG/III/02</v>
          </cell>
          <cell r="D10507" t="str">
            <v>IAS AMALO</v>
          </cell>
          <cell r="E10507" t="str">
            <v>220426</v>
          </cell>
          <cell r="F10507" t="str">
            <v>220426</v>
          </cell>
        </row>
        <row r="10508">
          <cell r="C10508" t="str">
            <v>85/K-KPG/XII/02</v>
          </cell>
          <cell r="D10508" t="str">
            <v>OKTAVIANA H.MANAFE</v>
          </cell>
          <cell r="E10508" t="str">
            <v>043569</v>
          </cell>
          <cell r="F10508" t="str">
            <v>043569</v>
          </cell>
        </row>
        <row r="10509">
          <cell r="C10509" t="str">
            <v>14/K-KPG/III/02</v>
          </cell>
          <cell r="D10509" t="str">
            <v>FRANSISKUS YAP</v>
          </cell>
          <cell r="E10509" t="str">
            <v>220439</v>
          </cell>
          <cell r="F10509" t="str">
            <v>220439</v>
          </cell>
        </row>
        <row r="10510">
          <cell r="C10510" t="str">
            <v>15/K-KPG/III/02</v>
          </cell>
          <cell r="D10510" t="str">
            <v>BENYAMIN BENKODIK</v>
          </cell>
          <cell r="E10510" t="str">
            <v>216738</v>
          </cell>
          <cell r="F10510" t="str">
            <v>216738</v>
          </cell>
        </row>
        <row r="10511">
          <cell r="C10511" t="str">
            <v>84/K-KPG/XII/02</v>
          </cell>
          <cell r="D10511" t="str">
            <v>EDY YUSAK</v>
          </cell>
          <cell r="E10511" t="str">
            <v>043571</v>
          </cell>
          <cell r="F10511" t="str">
            <v>043571</v>
          </cell>
        </row>
        <row r="10512">
          <cell r="C10512" t="str">
            <v>83/K-KPG/XII/02</v>
          </cell>
          <cell r="D10512" t="str">
            <v>ANTON SULISTYO</v>
          </cell>
          <cell r="E10512" t="str">
            <v>043574</v>
          </cell>
          <cell r="F10512" t="str">
            <v>043574</v>
          </cell>
        </row>
        <row r="10513">
          <cell r="C10513" t="str">
            <v>41/K-KPG/VII/02</v>
          </cell>
          <cell r="D10513" t="str">
            <v>H. NUR WEWI</v>
          </cell>
          <cell r="E10513" t="str">
            <v>005903</v>
          </cell>
          <cell r="F10513" t="str">
            <v>005903</v>
          </cell>
        </row>
        <row r="10514">
          <cell r="C10514" t="str">
            <v>18/K-KPG/IV/02</v>
          </cell>
          <cell r="D10514" t="str">
            <v>RAUF ABDULLAH</v>
          </cell>
          <cell r="E10514" t="str">
            <v>216743</v>
          </cell>
          <cell r="F10514" t="str">
            <v>216743</v>
          </cell>
        </row>
        <row r="10515">
          <cell r="C10515" t="str">
            <v>80/K-KPG/XII/02</v>
          </cell>
          <cell r="D10515" t="str">
            <v>FATIMAH NOGO PATI</v>
          </cell>
          <cell r="E10515" t="str">
            <v>285512</v>
          </cell>
          <cell r="F10515" t="str">
            <v>285512</v>
          </cell>
        </row>
        <row r="10516">
          <cell r="C10516" t="str">
            <v>81/K-KPG/XII/02</v>
          </cell>
          <cell r="D10516" t="str">
            <v>FATIMAH NOGO PATI</v>
          </cell>
          <cell r="E10516" t="str">
            <v>285516</v>
          </cell>
          <cell r="F10516" t="str">
            <v>285516</v>
          </cell>
        </row>
        <row r="10517">
          <cell r="C10517" t="str">
            <v>20/K-KPG/IV/02</v>
          </cell>
          <cell r="D10517" t="str">
            <v>CRISTIAN K. JAWAMARA</v>
          </cell>
          <cell r="E10517" t="str">
            <v>216744</v>
          </cell>
          <cell r="F10517" t="str">
            <v>216744</v>
          </cell>
        </row>
        <row r="10518">
          <cell r="C10518" t="str">
            <v>43/K-KPG/VIII/02</v>
          </cell>
          <cell r="D10518" t="str">
            <v>MANU HENDRIKUS</v>
          </cell>
          <cell r="E10518" t="str">
            <v>083337</v>
          </cell>
          <cell r="F10518" t="str">
            <v>083337</v>
          </cell>
        </row>
        <row r="10519">
          <cell r="C10519" t="str">
            <v>45/K-KPG/VIII/02</v>
          </cell>
          <cell r="D10519" t="str">
            <v>NIKETUT RESI</v>
          </cell>
          <cell r="E10519" t="str">
            <v>083341</v>
          </cell>
          <cell r="F10519" t="str">
            <v>083341</v>
          </cell>
        </row>
        <row r="10520">
          <cell r="C10520" t="str">
            <v>42/K-KPG/VII/02</v>
          </cell>
          <cell r="D10520" t="str">
            <v>SEBASTIAN N. UDJAN</v>
          </cell>
          <cell r="E10520" t="str">
            <v>035819</v>
          </cell>
          <cell r="F10520" t="str">
            <v>035819</v>
          </cell>
        </row>
        <row r="10521">
          <cell r="C10521" t="str">
            <v>44/K-KPG/VIII/02</v>
          </cell>
          <cell r="D10521" t="str">
            <v>DRS. DOMINIKUS  ANIN</v>
          </cell>
          <cell r="E10521" t="str">
            <v>035816</v>
          </cell>
          <cell r="F10521" t="str">
            <v>035816</v>
          </cell>
        </row>
        <row r="10522">
          <cell r="C10522" t="str">
            <v>46/K-KPG/VIII/02</v>
          </cell>
          <cell r="D10522" t="str">
            <v>MESAKH B. MANAFE</v>
          </cell>
          <cell r="E10522" t="str">
            <v>293628</v>
          </cell>
          <cell r="F10522" t="str">
            <v>293628</v>
          </cell>
        </row>
        <row r="10523">
          <cell r="C10523" t="str">
            <v>54/K-KPG/IX/02</v>
          </cell>
          <cell r="D10523" t="str">
            <v>BENYAMIN B. T</v>
          </cell>
          <cell r="E10523" t="str">
            <v>084535</v>
          </cell>
          <cell r="F10523" t="str">
            <v>084535</v>
          </cell>
        </row>
        <row r="10524">
          <cell r="C10524" t="str">
            <v>53/K-KPG/IX/02</v>
          </cell>
          <cell r="D10524" t="str">
            <v>YEKIAL NATONIS</v>
          </cell>
          <cell r="E10524" t="str">
            <v>084533</v>
          </cell>
          <cell r="F10524" t="str">
            <v>084533</v>
          </cell>
        </row>
        <row r="10525">
          <cell r="C10525" t="str">
            <v>50/K-KPG/VIII/02</v>
          </cell>
          <cell r="D10525" t="str">
            <v>RONNY CH. MAROE</v>
          </cell>
          <cell r="E10525" t="str">
            <v>037175</v>
          </cell>
          <cell r="F10525" t="str">
            <v>037175</v>
          </cell>
        </row>
        <row r="10526">
          <cell r="C10526" t="str">
            <v>77/K-KPG/XI/02</v>
          </cell>
          <cell r="D10526" t="str">
            <v>DRS. OCTO OGPOLLY</v>
          </cell>
          <cell r="E10526" t="str">
            <v>283349</v>
          </cell>
          <cell r="F10526" t="str">
            <v>283349</v>
          </cell>
        </row>
        <row r="10527">
          <cell r="C10527" t="str">
            <v>19/K-KPG/IV/02</v>
          </cell>
          <cell r="D10527" t="str">
            <v>SARIFUDDIN</v>
          </cell>
          <cell r="E10527" t="str">
            <v>215757</v>
          </cell>
          <cell r="F10527" t="str">
            <v>215757</v>
          </cell>
        </row>
        <row r="10528">
          <cell r="C10528" t="str">
            <v>36/K-KPG/VI/02</v>
          </cell>
          <cell r="D10528" t="str">
            <v>ELSYN RENDA BONNU</v>
          </cell>
          <cell r="E10528" t="str">
            <v>008908</v>
          </cell>
          <cell r="F10528" t="str">
            <v>008908</v>
          </cell>
        </row>
        <row r="10529">
          <cell r="C10529" t="str">
            <v>40/K-KPG/VII/02</v>
          </cell>
          <cell r="D10529" t="str">
            <v>H. RUSTAM EFFENDY T</v>
          </cell>
          <cell r="E10529" t="str">
            <v>000219</v>
          </cell>
          <cell r="F10529" t="str">
            <v>000219</v>
          </cell>
        </row>
        <row r="10530">
          <cell r="C10530" t="str">
            <v>49/K-KPG/VIII/02</v>
          </cell>
          <cell r="D10530" t="str">
            <v>IRAN MAROE</v>
          </cell>
          <cell r="E10530" t="str">
            <v>037192</v>
          </cell>
          <cell r="F10530" t="str">
            <v>037192</v>
          </cell>
        </row>
        <row r="10531">
          <cell r="C10531" t="str">
            <v>52/K-KPG/IX/02</v>
          </cell>
          <cell r="D10531" t="str">
            <v>KRISTIAN JAPOLA</v>
          </cell>
          <cell r="E10531" t="str">
            <v>037156</v>
          </cell>
          <cell r="F10531" t="str">
            <v>037156</v>
          </cell>
        </row>
        <row r="10532">
          <cell r="C10532" t="str">
            <v>56/K-KPG/IX/02</v>
          </cell>
          <cell r="D10532" t="str">
            <v>CORNELIS JADA KORO</v>
          </cell>
          <cell r="E10532" t="str">
            <v>37170</v>
          </cell>
          <cell r="F10532" t="str">
            <v>37170</v>
          </cell>
        </row>
        <row r="10533">
          <cell r="C10533" t="str">
            <v>57/K-KPG/IX/02</v>
          </cell>
          <cell r="D10533" t="str">
            <v>SAMSUDUHA  KALLU</v>
          </cell>
          <cell r="E10533" t="str">
            <v>038678</v>
          </cell>
          <cell r="F10533" t="str">
            <v>038678</v>
          </cell>
        </row>
        <row r="10534">
          <cell r="C10534" t="str">
            <v>58/K-KPG/IX/02</v>
          </cell>
          <cell r="D10534" t="str">
            <v>SYARIFUDDIN HASAN</v>
          </cell>
          <cell r="E10534" t="str">
            <v>083864</v>
          </cell>
          <cell r="F10534" t="str">
            <v>083864</v>
          </cell>
        </row>
        <row r="10535">
          <cell r="C10535" t="str">
            <v>60/K-KPG/IX/02</v>
          </cell>
          <cell r="D10535" t="str">
            <v>WAYAN MARIANY  A</v>
          </cell>
          <cell r="E10535" t="str">
            <v>084538</v>
          </cell>
          <cell r="F10535" t="str">
            <v>084538</v>
          </cell>
        </row>
        <row r="10536">
          <cell r="C10536" t="str">
            <v>61/K-KPG/IX/02</v>
          </cell>
          <cell r="D10536" t="str">
            <v>CHATARINA A B.</v>
          </cell>
          <cell r="E10536" t="str">
            <v>083876</v>
          </cell>
          <cell r="F10536" t="str">
            <v>083876</v>
          </cell>
        </row>
        <row r="10537">
          <cell r="C10537" t="str">
            <v>63/K-KPG/IX/02</v>
          </cell>
          <cell r="D10537" t="str">
            <v>ELISABETH LAY</v>
          </cell>
          <cell r="E10537" t="str">
            <v>03872</v>
          </cell>
          <cell r="F10537" t="str">
            <v>03872</v>
          </cell>
        </row>
        <row r="10538">
          <cell r="C10538" t="str">
            <v>66/K-KPG/IX/02</v>
          </cell>
          <cell r="D10538" t="str">
            <v>HERMANTO SUHARDI.ST</v>
          </cell>
          <cell r="E10538" t="str">
            <v>295710</v>
          </cell>
          <cell r="F10538" t="str">
            <v>295710</v>
          </cell>
        </row>
        <row r="10539">
          <cell r="C10539" t="str">
            <v>67/K-KPG/XI/02</v>
          </cell>
          <cell r="D10539" t="str">
            <v>MULYOTO</v>
          </cell>
          <cell r="E10539" t="str">
            <v>049893</v>
          </cell>
          <cell r="F10539" t="str">
            <v>049893</v>
          </cell>
        </row>
        <row r="10540">
          <cell r="C10540" t="str">
            <v>68/K-KPG/XI/02</v>
          </cell>
          <cell r="D10540" t="str">
            <v>SAMUEL DALLE, AMA</v>
          </cell>
          <cell r="E10540" t="str">
            <v>049906</v>
          </cell>
          <cell r="F10540" t="str">
            <v>049906</v>
          </cell>
        </row>
        <row r="10541">
          <cell r="C10541" t="str">
            <v>69/K-KPG/XI/02</v>
          </cell>
          <cell r="D10541" t="str">
            <v>CORNELIS SARMOLE P</v>
          </cell>
          <cell r="E10541" t="str">
            <v>084536</v>
          </cell>
          <cell r="F10541" t="str">
            <v>084536</v>
          </cell>
        </row>
        <row r="10542">
          <cell r="C10542" t="str">
            <v>70/K-KPG/XI/02</v>
          </cell>
          <cell r="D10542" t="str">
            <v>GODLIEF BUNGA</v>
          </cell>
          <cell r="E10542" t="str">
            <v>085070</v>
          </cell>
          <cell r="F10542" t="str">
            <v>085070</v>
          </cell>
        </row>
        <row r="10543">
          <cell r="C10543" t="str">
            <v>71/K-KPG/XI/02</v>
          </cell>
          <cell r="D10543" t="str">
            <v>NYOMAN D. TIKKA</v>
          </cell>
          <cell r="E10543" t="str">
            <v>085200</v>
          </cell>
          <cell r="F10543" t="str">
            <v>085200</v>
          </cell>
        </row>
        <row r="10544">
          <cell r="C10544" t="str">
            <v>73/K-KPG/XI/02</v>
          </cell>
          <cell r="D10544" t="str">
            <v>DAVID KOROH/IR.YOHANES</v>
          </cell>
          <cell r="E10544" t="str">
            <v>084534</v>
          </cell>
          <cell r="F10544" t="str">
            <v>084534</v>
          </cell>
        </row>
        <row r="10545">
          <cell r="C10545" t="str">
            <v>74/K-KPG/XI/02</v>
          </cell>
          <cell r="D10545" t="str">
            <v>ALEX RIDO</v>
          </cell>
          <cell r="E10545" t="str">
            <v>085159</v>
          </cell>
          <cell r="F10545" t="str">
            <v>085159</v>
          </cell>
        </row>
        <row r="10546">
          <cell r="C10546" t="str">
            <v>76/K-KPG/XI/02</v>
          </cell>
          <cell r="D10546" t="str">
            <v>NIMROT LASARUS T.</v>
          </cell>
          <cell r="E10546" t="str">
            <v>08560</v>
          </cell>
          <cell r="F10546" t="str">
            <v>08560</v>
          </cell>
        </row>
        <row r="10547">
          <cell r="C10547" t="str">
            <v>145/K-KPG/IX/96</v>
          </cell>
          <cell r="D10547" t="str">
            <v>F. DOMINIKUS NAU</v>
          </cell>
          <cell r="E10547" t="str">
            <v>000946</v>
          </cell>
          <cell r="F10547" t="str">
            <v>000946</v>
          </cell>
        </row>
        <row r="10548">
          <cell r="C10548" t="str">
            <v>13/K-KPG/III/02</v>
          </cell>
          <cell r="D10548" t="str">
            <v>H. ARIFIN KADIR</v>
          </cell>
          <cell r="E10548" t="str">
            <v>220440</v>
          </cell>
          <cell r="F10548" t="str">
            <v>220440</v>
          </cell>
        </row>
        <row r="10549">
          <cell r="C10549" t="str">
            <v>47/K-KPG/IX/01</v>
          </cell>
          <cell r="D10549" t="str">
            <v>SUGIARNO</v>
          </cell>
          <cell r="E10549" t="str">
            <v>0416618</v>
          </cell>
          <cell r="F10549" t="str">
            <v>0416618</v>
          </cell>
        </row>
        <row r="10550">
          <cell r="C10550" t="str">
            <v>47/K-KPG/VII/00</v>
          </cell>
          <cell r="D10550" t="str">
            <v>ARIFIN KADIR</v>
          </cell>
          <cell r="E10550" t="str">
            <v>002455</v>
          </cell>
          <cell r="F10550" t="str">
            <v>002455</v>
          </cell>
        </row>
        <row r="10551">
          <cell r="C10551" t="str">
            <v>19/K-KPG/XII/99</v>
          </cell>
          <cell r="D10551" t="str">
            <v>HALENCE  BONU</v>
          </cell>
          <cell r="E10551" t="str">
            <v>001732</v>
          </cell>
          <cell r="F10551" t="str">
            <v>001732</v>
          </cell>
        </row>
        <row r="10552">
          <cell r="C10552" t="str">
            <v>78/K-KPG/XI/00</v>
          </cell>
          <cell r="D10552" t="str">
            <v>NY. HARLINCE BANO</v>
          </cell>
          <cell r="E10552" t="str">
            <v>001690</v>
          </cell>
          <cell r="F10552" t="str">
            <v>001690</v>
          </cell>
        </row>
        <row r="10553">
          <cell r="C10553" t="str">
            <v>223/K-KPG/XI/96</v>
          </cell>
          <cell r="D10553" t="str">
            <v>H. S A L A M A</v>
          </cell>
          <cell r="E10553" t="str">
            <v>000012</v>
          </cell>
          <cell r="F10553" t="str">
            <v>000012</v>
          </cell>
        </row>
        <row r="10554">
          <cell r="C10554" t="str">
            <v>64/K-KPG/IX/02</v>
          </cell>
          <cell r="D10554" t="str">
            <v>H. RUSTAM</v>
          </cell>
          <cell r="E10554" t="str">
            <v>006503</v>
          </cell>
          <cell r="F10554" t="str">
            <v>006503</v>
          </cell>
        </row>
        <row r="10555">
          <cell r="C10555" t="str">
            <v>13/K-KPG/III/00</v>
          </cell>
          <cell r="D10555" t="str">
            <v>H. SEHE HB</v>
          </cell>
          <cell r="E10555" t="str">
            <v>003860</v>
          </cell>
          <cell r="F10555" t="str">
            <v>003860</v>
          </cell>
        </row>
        <row r="10556">
          <cell r="C10556" t="str">
            <v>30/K-KPG/IV/95</v>
          </cell>
          <cell r="D10556" t="str">
            <v>APSAION ADONIS</v>
          </cell>
          <cell r="E10556" t="str">
            <v>035099</v>
          </cell>
          <cell r="F10556" t="str">
            <v>035099</v>
          </cell>
        </row>
        <row r="10557">
          <cell r="C10557" t="str">
            <v>26/K-KPG/V/01</v>
          </cell>
          <cell r="D10557" t="str">
            <v>DR. G.T. SELLY TOKAN</v>
          </cell>
          <cell r="E10557" t="str">
            <v>078976</v>
          </cell>
          <cell r="F10557" t="str">
            <v>078976</v>
          </cell>
        </row>
        <row r="10558">
          <cell r="C10558" t="str">
            <v>45/K-KPG/V/95</v>
          </cell>
          <cell r="D10558" t="str">
            <v>DRS. PAULINUS JOSEPH</v>
          </cell>
          <cell r="E10558" t="str">
            <v>032188</v>
          </cell>
          <cell r="F10558" t="str">
            <v>032188</v>
          </cell>
        </row>
        <row r="10559">
          <cell r="C10559" t="str">
            <v>46/K-KPG/V/95</v>
          </cell>
          <cell r="D10559" t="str">
            <v>PAULUS BANI</v>
          </cell>
          <cell r="E10559" t="str">
            <v>032925</v>
          </cell>
          <cell r="F10559" t="str">
            <v>032925</v>
          </cell>
        </row>
        <row r="10560">
          <cell r="C10560" t="str">
            <v>38/K-KPG/VII/02</v>
          </cell>
          <cell r="D10560" t="str">
            <v>H. ALI KADIR</v>
          </cell>
          <cell r="E10560" t="str">
            <v>034778</v>
          </cell>
          <cell r="F10560" t="str">
            <v>034778</v>
          </cell>
        </row>
        <row r="10561">
          <cell r="C10561" t="str">
            <v>58/K-KPG/VI/95</v>
          </cell>
          <cell r="D10561" t="str">
            <v>NIKOLAS UNBANU</v>
          </cell>
          <cell r="E10561" t="str">
            <v>030986</v>
          </cell>
          <cell r="F10561" t="str">
            <v>030986</v>
          </cell>
        </row>
        <row r="10562">
          <cell r="C10562" t="str">
            <v>60/K-KPG/VI/95</v>
          </cell>
          <cell r="D10562" t="str">
            <v>H. IBRAHIM</v>
          </cell>
          <cell r="E10562" t="str">
            <v>030423</v>
          </cell>
          <cell r="F10562" t="str">
            <v>030423</v>
          </cell>
        </row>
        <row r="10563">
          <cell r="C10563" t="str">
            <v>68/K-KPG/VI/95</v>
          </cell>
          <cell r="D10563" t="str">
            <v>GREGORUS KONO</v>
          </cell>
          <cell r="E10563" t="str">
            <v>032127</v>
          </cell>
          <cell r="F10563" t="str">
            <v>032127</v>
          </cell>
        </row>
        <row r="10564">
          <cell r="C10564" t="str">
            <v>60/K-KPG/IV/96</v>
          </cell>
          <cell r="D10564" t="str">
            <v>CV. ANDRI KARYA</v>
          </cell>
          <cell r="E10564" t="str">
            <v>046668</v>
          </cell>
          <cell r="F10564" t="str">
            <v>046668</v>
          </cell>
        </row>
        <row r="10565">
          <cell r="C10565" t="str">
            <v>77/K-KPG/VII/95</v>
          </cell>
          <cell r="D10565" t="str">
            <v>LUIS CIQUI</v>
          </cell>
          <cell r="E10565" t="str">
            <v>034807</v>
          </cell>
          <cell r="F10565" t="str">
            <v>034807</v>
          </cell>
        </row>
        <row r="10566">
          <cell r="C10566" t="str">
            <v>14/TAR/IX/97</v>
          </cell>
          <cell r="D10566" t="str">
            <v>CASILDA SINLAE</v>
          </cell>
          <cell r="E10566" t="str">
            <v>042810</v>
          </cell>
          <cell r="F10566" t="str">
            <v>042810</v>
          </cell>
        </row>
        <row r="10567">
          <cell r="C10567" t="str">
            <v>90/K-KPG/VIII/95</v>
          </cell>
          <cell r="D10567" t="str">
            <v>RAHMAN RUDIN</v>
          </cell>
          <cell r="E10567" t="str">
            <v>040318</v>
          </cell>
          <cell r="F10567" t="str">
            <v>040318</v>
          </cell>
        </row>
        <row r="10568">
          <cell r="C10568" t="str">
            <v>106/K-KPG/IX/95</v>
          </cell>
          <cell r="D10568" t="str">
            <v>MARTINUS LEDE KOROH</v>
          </cell>
          <cell r="E10568" t="str">
            <v>042610</v>
          </cell>
          <cell r="F10568" t="str">
            <v>042610</v>
          </cell>
        </row>
        <row r="10569">
          <cell r="C10569" t="str">
            <v>119/K-KPG/X/95</v>
          </cell>
          <cell r="D10569" t="str">
            <v>NY. JETJE MA. UDJU EDO</v>
          </cell>
          <cell r="E10569" t="str">
            <v>042662</v>
          </cell>
          <cell r="F10569" t="str">
            <v>042662</v>
          </cell>
        </row>
        <row r="10570">
          <cell r="C10570" t="str">
            <v>80/K-KPG/XII/00</v>
          </cell>
          <cell r="D10570" t="str">
            <v>NY. CASILDA SINLAR</v>
          </cell>
          <cell r="E10570" t="str">
            <v>0X4749</v>
          </cell>
          <cell r="F10570" t="str">
            <v>0X4749</v>
          </cell>
        </row>
        <row r="10571">
          <cell r="C10571" t="str">
            <v>1/K-KPG/I/00</v>
          </cell>
          <cell r="D10571" t="str">
            <v>H HUSAIN</v>
          </cell>
          <cell r="E10571" t="str">
            <v>000327</v>
          </cell>
          <cell r="F10571" t="str">
            <v>000327</v>
          </cell>
        </row>
        <row r="10572">
          <cell r="C10572" t="str">
            <v>230/K-KPG/XII/97</v>
          </cell>
          <cell r="D10572" t="str">
            <v>H. HUSAIN</v>
          </cell>
          <cell r="E10572" t="str">
            <v>073326</v>
          </cell>
          <cell r="F10572" t="str">
            <v>073326</v>
          </cell>
        </row>
        <row r="10573">
          <cell r="C10573" t="str">
            <v>139/K-KPG/XI/95</v>
          </cell>
          <cell r="D10573" t="str">
            <v>DANIEL MISSA</v>
          </cell>
          <cell r="E10573" t="str">
            <v>043671</v>
          </cell>
          <cell r="F10573" t="str">
            <v>043671</v>
          </cell>
        </row>
        <row r="10574">
          <cell r="C10574" t="str">
            <v>155/K-KPG/XII/95</v>
          </cell>
          <cell r="D10574" t="str">
            <v>H. HASAN BACO</v>
          </cell>
          <cell r="E10574" t="str">
            <v>038450</v>
          </cell>
          <cell r="F10574" t="str">
            <v>038450</v>
          </cell>
        </row>
        <row r="10575">
          <cell r="C10575" t="str">
            <v>158/K-KPG/XII/95</v>
          </cell>
          <cell r="D10575" t="str">
            <v>EBEN DETHAN</v>
          </cell>
          <cell r="E10575" t="str">
            <v>043608</v>
          </cell>
          <cell r="F10575" t="str">
            <v>043608</v>
          </cell>
        </row>
        <row r="10576">
          <cell r="C10576" t="str">
            <v>9/K-KPG/III/00</v>
          </cell>
          <cell r="D10576" t="str">
            <v>H. USMAN SUWEDY</v>
          </cell>
          <cell r="E10576" t="str">
            <v>003029</v>
          </cell>
          <cell r="F10576" t="str">
            <v>003029</v>
          </cell>
        </row>
        <row r="10577">
          <cell r="C10577" t="str">
            <v>8/K-KPG/III/00</v>
          </cell>
          <cell r="D10577" t="str">
            <v>H. BAHARUDDIN HB</v>
          </cell>
          <cell r="E10577" t="str">
            <v>003827</v>
          </cell>
          <cell r="F10577" t="str">
            <v>003827</v>
          </cell>
        </row>
        <row r="10578">
          <cell r="C10578" t="str">
            <v>108/K-KPG/VII/96</v>
          </cell>
          <cell r="D10578" t="str">
            <v>H. BAHARUDDIN, HB</v>
          </cell>
          <cell r="E10578" t="str">
            <v>051985</v>
          </cell>
          <cell r="F10578" t="str">
            <v>051985</v>
          </cell>
        </row>
        <row r="10579">
          <cell r="C10579" t="str">
            <v>41/K-KPG/VIII/01</v>
          </cell>
          <cell r="D10579" t="str">
            <v>PETRUS TEUF</v>
          </cell>
          <cell r="E10579" t="str">
            <v>022479</v>
          </cell>
          <cell r="F10579" t="str">
            <v>022479</v>
          </cell>
        </row>
        <row r="10580">
          <cell r="C10580" t="str">
            <v>1/K-KPG/V/99</v>
          </cell>
          <cell r="D10580" t="str">
            <v>PETRUS TEUP</v>
          </cell>
          <cell r="E10580" t="str">
            <v>074245</v>
          </cell>
          <cell r="F10580" t="str">
            <v>074245</v>
          </cell>
        </row>
        <row r="10581">
          <cell r="C10581" t="str">
            <v>14/K-KPG/II/96</v>
          </cell>
          <cell r="D10581" t="str">
            <v>PETRUS TANONI</v>
          </cell>
          <cell r="E10581" t="str">
            <v>040830</v>
          </cell>
          <cell r="F10581" t="str">
            <v>040830</v>
          </cell>
        </row>
        <row r="10582">
          <cell r="C10582" t="str">
            <v>30/K-KPG/II/96</v>
          </cell>
          <cell r="D10582" t="str">
            <v>DOMINIKUS  NAU</v>
          </cell>
          <cell r="E10582" t="str">
            <v>030031</v>
          </cell>
          <cell r="F10582" t="str">
            <v>030031</v>
          </cell>
        </row>
        <row r="10583">
          <cell r="C10583" t="str">
            <v>30/K-KPG/III/97</v>
          </cell>
          <cell r="D10583" t="str">
            <v>PETRUS APIN</v>
          </cell>
          <cell r="E10583" t="str">
            <v>6X2530</v>
          </cell>
          <cell r="F10583" t="str">
            <v>6X2530</v>
          </cell>
        </row>
        <row r="10584">
          <cell r="C10584" t="str">
            <v>58/K-KPG/IV/96</v>
          </cell>
          <cell r="D10584" t="str">
            <v>PETRUS APIN</v>
          </cell>
          <cell r="E10584" t="str">
            <v>048751</v>
          </cell>
          <cell r="F10584" t="str">
            <v>048751</v>
          </cell>
        </row>
        <row r="10585">
          <cell r="C10585" t="str">
            <v>87/K-KPG/VI/96</v>
          </cell>
          <cell r="D10585" t="str">
            <v>DANIEL TAUHO</v>
          </cell>
          <cell r="E10585" t="str">
            <v>049302</v>
          </cell>
          <cell r="F10585" t="str">
            <v>049302</v>
          </cell>
        </row>
        <row r="10586">
          <cell r="C10586" t="str">
            <v>36/K-KPG/III/97</v>
          </cell>
          <cell r="D10586" t="str">
            <v>MONIKA OSE</v>
          </cell>
          <cell r="E10586" t="str">
            <v>6X9877</v>
          </cell>
          <cell r="F10586" t="str">
            <v>6X9877</v>
          </cell>
        </row>
        <row r="10587">
          <cell r="C10587" t="str">
            <v>95/K-KPG/VII/96</v>
          </cell>
          <cell r="D10587" t="str">
            <v>TELDY Y. BERE MOOY</v>
          </cell>
          <cell r="E10587" t="str">
            <v>049945</v>
          </cell>
          <cell r="F10587" t="str">
            <v>049945</v>
          </cell>
        </row>
        <row r="10588">
          <cell r="C10588" t="str">
            <v>17/K-KPG/IV/02</v>
          </cell>
          <cell r="D10588" t="str">
            <v>THEODORUS B. SAMARA</v>
          </cell>
          <cell r="E10588" t="str">
            <v>230160</v>
          </cell>
          <cell r="F10588" t="str">
            <v>230160</v>
          </cell>
        </row>
        <row r="10589">
          <cell r="C10589" t="str">
            <v>16/K-KPG/IV/02</v>
          </cell>
          <cell r="D10589" t="str">
            <v>THEODORUS B. SAMARA</v>
          </cell>
          <cell r="E10589" t="str">
            <v>230158</v>
          </cell>
          <cell r="F10589" t="str">
            <v>230158</v>
          </cell>
        </row>
        <row r="10590">
          <cell r="C10590" t="str">
            <v>15/K-KPG/IV/00</v>
          </cell>
          <cell r="D10590" t="str">
            <v>PATRISIUS  RUKU</v>
          </cell>
          <cell r="E10590" t="str">
            <v>701733</v>
          </cell>
          <cell r="F10590" t="str">
            <v>701733</v>
          </cell>
        </row>
        <row r="10591">
          <cell r="C10591" t="str">
            <v>118/K-KPG/VIII/96</v>
          </cell>
          <cell r="D10591" t="str">
            <v>NY. M. MARGARETHA</v>
          </cell>
          <cell r="E10591" t="str">
            <v>050740</v>
          </cell>
          <cell r="F10591" t="str">
            <v>050740</v>
          </cell>
        </row>
        <row r="10592">
          <cell r="C10592" t="str">
            <v>227/K-KPG/XII/96</v>
          </cell>
          <cell r="D10592" t="str">
            <v>MESAKH H. KALUANAN</v>
          </cell>
          <cell r="E10592" t="str">
            <v>698951</v>
          </cell>
          <cell r="F10592" t="str">
            <v>698951</v>
          </cell>
        </row>
        <row r="10593">
          <cell r="C10593" t="str">
            <v>7/K-KPG/II/00</v>
          </cell>
          <cell r="D10593" t="str">
            <v>PETRUS HIA</v>
          </cell>
          <cell r="E10593" t="str">
            <v>9X6377</v>
          </cell>
          <cell r="F10593" t="str">
            <v>9X6377</v>
          </cell>
        </row>
        <row r="10594">
          <cell r="C10594" t="str">
            <v>46/K-KPG/IX/01</v>
          </cell>
          <cell r="D10594" t="str">
            <v>EFENDY YOSEANO</v>
          </cell>
          <cell r="E10594" t="str">
            <v>080034</v>
          </cell>
          <cell r="F10594" t="str">
            <v>080034</v>
          </cell>
        </row>
        <row r="10595">
          <cell r="C10595" t="str">
            <v>151/K-KPG/IX/96</v>
          </cell>
          <cell r="D10595" t="str">
            <v>H. TANSI PALLU</v>
          </cell>
          <cell r="E10595" t="str">
            <v>052004</v>
          </cell>
          <cell r="F10595" t="str">
            <v>052004</v>
          </cell>
        </row>
        <row r="10596">
          <cell r="C10596" t="str">
            <v>157/K-KPG/IX/96</v>
          </cell>
          <cell r="D10596" t="str">
            <v>N U R L I A</v>
          </cell>
          <cell r="E10596" t="str">
            <v>050739</v>
          </cell>
          <cell r="F10596" t="str">
            <v>050739</v>
          </cell>
        </row>
        <row r="10597">
          <cell r="C10597" t="str">
            <v>235/K-KPG/XII/97</v>
          </cell>
          <cell r="D10597" t="str">
            <v>ALFRED D. LULU</v>
          </cell>
          <cell r="E10597" t="str">
            <v>043425</v>
          </cell>
          <cell r="F10597" t="str">
            <v>043425</v>
          </cell>
        </row>
        <row r="10598">
          <cell r="C10598" t="str">
            <v>88/K-KPG/VI/97</v>
          </cell>
          <cell r="D10598" t="str">
            <v>ALFRED D. LULU</v>
          </cell>
          <cell r="E10598" t="str">
            <v>721107</v>
          </cell>
          <cell r="F10598" t="str">
            <v>721107</v>
          </cell>
        </row>
        <row r="10599">
          <cell r="C10599" t="str">
            <v>169/K-KPG/IX/96</v>
          </cell>
          <cell r="D10599" t="str">
            <v>MARJONIS MANGGOA</v>
          </cell>
          <cell r="E10599" t="str">
            <v>054511</v>
          </cell>
          <cell r="F10599" t="str">
            <v>054511</v>
          </cell>
        </row>
        <row r="10600">
          <cell r="C10600" t="str">
            <v>179/K-KPG/X/96</v>
          </cell>
          <cell r="D10600" t="str">
            <v>YUNUS PUAY</v>
          </cell>
          <cell r="E10600" t="str">
            <v>049007</v>
          </cell>
          <cell r="F10600" t="str">
            <v>049007</v>
          </cell>
        </row>
        <row r="10601">
          <cell r="C10601" t="str">
            <v>183/K-KPG/X/96</v>
          </cell>
          <cell r="D10601" t="str">
            <v>AHMAD YANI ASHARI</v>
          </cell>
          <cell r="E10601" t="str">
            <v>638393</v>
          </cell>
          <cell r="F10601" t="str">
            <v>638393</v>
          </cell>
        </row>
        <row r="10602">
          <cell r="C10602" t="str">
            <v>185/K-KPG/X/96</v>
          </cell>
          <cell r="D10602" t="str">
            <v>FREDIK L. OEMATAN</v>
          </cell>
          <cell r="E10602" t="str">
            <v>641050</v>
          </cell>
          <cell r="F10602" t="str">
            <v>641050</v>
          </cell>
        </row>
        <row r="10603">
          <cell r="C10603" t="str">
            <v>192/K-KPG/X/96</v>
          </cell>
          <cell r="D10603" t="str">
            <v>JUNUS BILISTOLEN</v>
          </cell>
          <cell r="E10603" t="str">
            <v>6410140</v>
          </cell>
          <cell r="F10603" t="str">
            <v>6410140</v>
          </cell>
        </row>
        <row r="10604">
          <cell r="C10604" t="str">
            <v>75/K-KPG/VI/97</v>
          </cell>
          <cell r="D10604" t="str">
            <v>PAULUS TOY</v>
          </cell>
          <cell r="E10604" t="str">
            <v>064588</v>
          </cell>
          <cell r="F10604" t="str">
            <v>064588</v>
          </cell>
        </row>
        <row r="10605">
          <cell r="C10605" t="str">
            <v>20/K-KPG/II/97</v>
          </cell>
          <cell r="D10605" t="str">
            <v>PAULUS TOY</v>
          </cell>
          <cell r="E10605" t="str">
            <v>711361</v>
          </cell>
          <cell r="F10605" t="str">
            <v>711361</v>
          </cell>
        </row>
        <row r="10606">
          <cell r="C10606" t="str">
            <v>0/K-KPG/I/97</v>
          </cell>
          <cell r="D10606" t="str">
            <v>PAULUS TOY</v>
          </cell>
          <cell r="E10606" t="str">
            <v>055519</v>
          </cell>
          <cell r="F10606" t="str">
            <v>055519</v>
          </cell>
        </row>
        <row r="10607">
          <cell r="C10607" t="str">
            <v>203/K-KPG/XI/96</v>
          </cell>
          <cell r="D10607" t="str">
            <v>LUTHER MOOY</v>
          </cell>
          <cell r="E10607" t="str">
            <v>652559</v>
          </cell>
          <cell r="F10607" t="str">
            <v>652559</v>
          </cell>
        </row>
        <row r="10608">
          <cell r="C10608" t="str">
            <v>20/K-KPG/IV/00</v>
          </cell>
          <cell r="D10608" t="str">
            <v>FRANS THEODURUS ANGI</v>
          </cell>
          <cell r="E10608" t="str">
            <v>026710</v>
          </cell>
          <cell r="F10608" t="str">
            <v>026710</v>
          </cell>
        </row>
        <row r="10609">
          <cell r="C10609" t="str">
            <v>72/K-KPG/VI/97</v>
          </cell>
          <cell r="D10609" t="str">
            <v>AMBROSIUS EKO</v>
          </cell>
          <cell r="E10609" t="str">
            <v>744587</v>
          </cell>
          <cell r="F10609" t="str">
            <v>744587</v>
          </cell>
        </row>
        <row r="10610">
          <cell r="C10610" t="str">
            <v>228/K-KPG/XII/96</v>
          </cell>
          <cell r="D10610" t="str">
            <v>IMANUEL NNDAUMANU</v>
          </cell>
          <cell r="E10610" t="str">
            <v>698968</v>
          </cell>
          <cell r="F10610" t="str">
            <v>698968</v>
          </cell>
        </row>
        <row r="10611">
          <cell r="C10611" t="str">
            <v>33/K-KPG/VII/01</v>
          </cell>
          <cell r="D10611" t="str">
            <v>DAHLIA ABD. HARIS</v>
          </cell>
          <cell r="E10611" t="str">
            <v>148639</v>
          </cell>
          <cell r="F10611" t="str">
            <v>148639</v>
          </cell>
        </row>
        <row r="10612">
          <cell r="C10612" t="str">
            <v>234/K-KPG/XII/96</v>
          </cell>
          <cell r="D10612" t="str">
            <v>NITHANEL KASE</v>
          </cell>
          <cell r="E10612" t="str">
            <v>698694</v>
          </cell>
          <cell r="F10612" t="str">
            <v>698694</v>
          </cell>
        </row>
        <row r="10613">
          <cell r="C10613" t="str">
            <v>238/K-KPG/XII/96</v>
          </cell>
          <cell r="D10613" t="str">
            <v>FREDERIKUS Y. KUNE</v>
          </cell>
          <cell r="E10613" t="str">
            <v>698812</v>
          </cell>
          <cell r="F10613" t="str">
            <v>698812</v>
          </cell>
        </row>
        <row r="10614">
          <cell r="C10614" t="str">
            <v>242/K-KPG/XII/96</v>
          </cell>
          <cell r="D10614" t="str">
            <v>FERDY BENNY DJON</v>
          </cell>
          <cell r="E10614" t="str">
            <v>6X8720</v>
          </cell>
          <cell r="F10614" t="str">
            <v>6X8720</v>
          </cell>
        </row>
        <row r="10615">
          <cell r="C10615" t="str">
            <v>16/K-KPG/II/97</v>
          </cell>
          <cell r="D10615" t="str">
            <v>FERDY BENNY JHON</v>
          </cell>
          <cell r="E10615" t="str">
            <v>6X9943</v>
          </cell>
          <cell r="F10615" t="str">
            <v>6X9943</v>
          </cell>
        </row>
        <row r="10616">
          <cell r="C10616" t="str">
            <v>169/K-KPG/X/97</v>
          </cell>
          <cell r="D10616" t="str">
            <v>FERDY BENY JHON</v>
          </cell>
          <cell r="E10616" t="str">
            <v>073331</v>
          </cell>
          <cell r="F10616" t="str">
            <v>073331</v>
          </cell>
        </row>
        <row r="10617">
          <cell r="C10617" t="str">
            <v>9/K-KPG/III/01</v>
          </cell>
          <cell r="D10617" t="str">
            <v>ANDRI N. YUDHA</v>
          </cell>
          <cell r="E10617" t="str">
            <v>015224</v>
          </cell>
          <cell r="F10617" t="str">
            <v>015224</v>
          </cell>
        </row>
        <row r="10618">
          <cell r="C10618" t="str">
            <v>10/K-KPG/III/01</v>
          </cell>
          <cell r="D10618" t="str">
            <v>ANDRI N. YUDHA</v>
          </cell>
          <cell r="E10618" t="str">
            <v>015225</v>
          </cell>
          <cell r="F10618" t="str">
            <v>015225</v>
          </cell>
        </row>
        <row r="10619">
          <cell r="C10619" t="str">
            <v>69/K-KPG/X/00</v>
          </cell>
          <cell r="D10619" t="str">
            <v>ANDRI.N YUDHA</v>
          </cell>
          <cell r="E10619" t="str">
            <v>002687</v>
          </cell>
          <cell r="F10619" t="str">
            <v>002687</v>
          </cell>
        </row>
        <row r="10620">
          <cell r="C10620" t="str">
            <v>165/K-KPG/X/97</v>
          </cell>
          <cell r="D10620" t="str">
            <v>MELIANUS MISSA</v>
          </cell>
          <cell r="E10620" t="str">
            <v>072456</v>
          </cell>
          <cell r="F10620" t="str">
            <v>072456</v>
          </cell>
        </row>
        <row r="10621">
          <cell r="C10621" t="str">
            <v>174/K-KPG/XI/97</v>
          </cell>
          <cell r="D10621" t="str">
            <v>WILHEMUS TUAS</v>
          </cell>
          <cell r="E10621" t="str">
            <v>070588</v>
          </cell>
          <cell r="F10621" t="str">
            <v>070588</v>
          </cell>
        </row>
        <row r="10622">
          <cell r="C10622" t="str">
            <v>175/K-KPG/XI/97</v>
          </cell>
          <cell r="D10622" t="str">
            <v>MUSA ADU</v>
          </cell>
          <cell r="E10622" t="str">
            <v>070617</v>
          </cell>
          <cell r="F10622" t="str">
            <v>070617</v>
          </cell>
        </row>
        <row r="10623">
          <cell r="C10623" t="str">
            <v>183/K-KPG/XI/97</v>
          </cell>
          <cell r="D10623" t="str">
            <v>J. F. LOBO</v>
          </cell>
          <cell r="E10623" t="str">
            <v>073316</v>
          </cell>
          <cell r="F10623" t="str">
            <v>073316</v>
          </cell>
        </row>
        <row r="10624">
          <cell r="C10624" t="str">
            <v>123/K-KPG/IX/97</v>
          </cell>
          <cell r="D10624" t="str">
            <v>DANIEL NGONGO</v>
          </cell>
          <cell r="E10624" t="str">
            <v>779454</v>
          </cell>
          <cell r="F10624" t="str">
            <v>779454</v>
          </cell>
        </row>
        <row r="10625">
          <cell r="C10625" t="str">
            <v>191/K-KPG/XI/97</v>
          </cell>
          <cell r="D10625" t="str">
            <v>PETRUS NAMA HOARTAN</v>
          </cell>
          <cell r="E10625" t="str">
            <v>070581</v>
          </cell>
          <cell r="F10625" t="str">
            <v>070581</v>
          </cell>
        </row>
        <row r="10626">
          <cell r="C10626" t="str">
            <v>205/K-KPG/XI/97</v>
          </cell>
          <cell r="D10626" t="str">
            <v>MASKANAN F. M.</v>
          </cell>
          <cell r="E10626" t="str">
            <v>073318</v>
          </cell>
          <cell r="F10626" t="str">
            <v>073318</v>
          </cell>
        </row>
        <row r="10627">
          <cell r="C10627" t="str">
            <v>22/K-KPG/IX/98</v>
          </cell>
          <cell r="D10627" t="str">
            <v>DANIEL TAEMENAS</v>
          </cell>
          <cell r="E10627" t="str">
            <v>000666</v>
          </cell>
          <cell r="F10627" t="str">
            <v>000666</v>
          </cell>
        </row>
        <row r="10628">
          <cell r="C10628" t="str">
            <v>15/K-KPG/VI/98</v>
          </cell>
          <cell r="D10628" t="str">
            <v>DANIEL TAIMENAS</v>
          </cell>
          <cell r="E10628" t="str">
            <v>001172</v>
          </cell>
          <cell r="F10628" t="str">
            <v>001172</v>
          </cell>
        </row>
        <row r="10629">
          <cell r="C10629" t="str">
            <v>217/K-KPG/XII/97</v>
          </cell>
          <cell r="D10629" t="str">
            <v>EKLEMEOS TULLA</v>
          </cell>
          <cell r="E10629" t="str">
            <v>071602</v>
          </cell>
          <cell r="F10629" t="str">
            <v>071602</v>
          </cell>
        </row>
        <row r="10630">
          <cell r="C10630" t="str">
            <v>219/K-KPG/XII/97</v>
          </cell>
          <cell r="D10630" t="str">
            <v>ALEXANDER MISA</v>
          </cell>
          <cell r="E10630" t="str">
            <v>071620</v>
          </cell>
          <cell r="F10630" t="str">
            <v>071620</v>
          </cell>
        </row>
        <row r="10631">
          <cell r="C10631" t="str">
            <v>220/K-KPG/XII/97</v>
          </cell>
          <cell r="D10631" t="str">
            <v>EMANUEL A. MEAK BANI</v>
          </cell>
          <cell r="E10631" t="str">
            <v>070504</v>
          </cell>
          <cell r="F10631" t="str">
            <v>070504</v>
          </cell>
        </row>
        <row r="10632">
          <cell r="C10632" t="str">
            <v>34/K-KPG/VII/01</v>
          </cell>
          <cell r="D10632" t="str">
            <v>YOHANIS BANI</v>
          </cell>
          <cell r="E10632" t="str">
            <v>021652</v>
          </cell>
          <cell r="F10632" t="str">
            <v>021652</v>
          </cell>
        </row>
        <row r="10633">
          <cell r="C10633" t="str">
            <v>223/K-KPG/XII/97</v>
          </cell>
          <cell r="D10633" t="str">
            <v>YOHANNES KANISIUS BANI</v>
          </cell>
          <cell r="E10633" t="str">
            <v>071614</v>
          </cell>
          <cell r="F10633" t="str">
            <v>071614</v>
          </cell>
        </row>
        <row r="10634">
          <cell r="C10634" t="str">
            <v>229/K-KPG/XII/97</v>
          </cell>
          <cell r="D10634" t="str">
            <v>SIPRIANUS LAY</v>
          </cell>
          <cell r="E10634" t="str">
            <v>072410</v>
          </cell>
          <cell r="F10634" t="str">
            <v>072410</v>
          </cell>
        </row>
        <row r="10635">
          <cell r="C10635" t="str">
            <v>238/K-KPG/XII/97</v>
          </cell>
          <cell r="D10635" t="str">
            <v>RETNO ISTI MULARUM</v>
          </cell>
          <cell r="E10635" t="str">
            <v>071617</v>
          </cell>
          <cell r="F10635" t="str">
            <v>071617</v>
          </cell>
        </row>
        <row r="10636">
          <cell r="C10636" t="str">
            <v>239/K-KPG/XII/97</v>
          </cell>
          <cell r="D10636" t="str">
            <v>TONNY ANGI</v>
          </cell>
          <cell r="E10636" t="str">
            <v>072497</v>
          </cell>
          <cell r="F10636" t="str">
            <v>072497</v>
          </cell>
        </row>
        <row r="10637">
          <cell r="C10637" t="str">
            <v>246/K-KPG/XII/97</v>
          </cell>
          <cell r="D10637" t="str">
            <v>DJOEHARTO</v>
          </cell>
          <cell r="E10637" t="str">
            <v>071597</v>
          </cell>
          <cell r="F10637" t="str">
            <v>071597</v>
          </cell>
        </row>
        <row r="10638">
          <cell r="C10638" t="str">
            <v>258/K-KPG/XII/97</v>
          </cell>
          <cell r="D10638" t="str">
            <v>EDUARDUS PAREIRA</v>
          </cell>
          <cell r="E10638" t="str">
            <v>073804</v>
          </cell>
          <cell r="F10638" t="str">
            <v>073804</v>
          </cell>
        </row>
        <row r="10639">
          <cell r="C10639" t="str">
            <v>3/K-KPG/III AD/98</v>
          </cell>
          <cell r="D10639" t="str">
            <v>YANTI</v>
          </cell>
          <cell r="E10639">
            <v>257101</v>
          </cell>
          <cell r="F10639">
            <v>257101</v>
          </cell>
        </row>
        <row r="10640">
          <cell r="C10640" t="str">
            <v>45/K-KPG/VIII/01</v>
          </cell>
          <cell r="D10640" t="str">
            <v>GABRIEL GANTUR</v>
          </cell>
          <cell r="E10640" t="str">
            <v>080046</v>
          </cell>
          <cell r="F10640" t="str">
            <v>080046</v>
          </cell>
        </row>
        <row r="10641">
          <cell r="C10641" t="str">
            <v>16/K-KPG/VI/98</v>
          </cell>
          <cell r="D10641" t="str">
            <v>GABRIEL GANTUR</v>
          </cell>
          <cell r="E10641" t="str">
            <v>073639</v>
          </cell>
          <cell r="F10641" t="str">
            <v>073639</v>
          </cell>
        </row>
        <row r="10642">
          <cell r="C10642" t="str">
            <v>3/K-KPG/VII/99</v>
          </cell>
          <cell r="D10642" t="str">
            <v>MUSTAFA MIAK HALA</v>
          </cell>
          <cell r="E10642" t="str">
            <v>073114</v>
          </cell>
          <cell r="F10642" t="str">
            <v>073114</v>
          </cell>
        </row>
        <row r="10643">
          <cell r="C10643" t="str">
            <v>8/K-KPG/IX/99</v>
          </cell>
          <cell r="D10643" t="str">
            <v>GERSON W ELLY</v>
          </cell>
          <cell r="E10643" t="str">
            <v>000708</v>
          </cell>
          <cell r="F10643" t="str">
            <v>000708</v>
          </cell>
        </row>
        <row r="10644">
          <cell r="C10644" t="str">
            <v>10/K-KPG/X/99</v>
          </cell>
          <cell r="D10644" t="str">
            <v>MUH ARIEF</v>
          </cell>
          <cell r="E10644" t="str">
            <v>000262</v>
          </cell>
          <cell r="F10644" t="str">
            <v>000262</v>
          </cell>
        </row>
        <row r="10645">
          <cell r="C10645" t="str">
            <v>81/K-KPG/XII/00</v>
          </cell>
          <cell r="D10645" t="str">
            <v>MUH. ARIEF</v>
          </cell>
          <cell r="E10645" t="str">
            <v>0X4790</v>
          </cell>
          <cell r="F10645" t="str">
            <v>0X4790</v>
          </cell>
        </row>
        <row r="10646">
          <cell r="C10646" t="str">
            <v>14/K-KPG/X/99</v>
          </cell>
          <cell r="D10646" t="str">
            <v>ACE FATONI</v>
          </cell>
          <cell r="E10646" t="str">
            <v>043357</v>
          </cell>
          <cell r="F10646" t="str">
            <v>043357</v>
          </cell>
        </row>
        <row r="10647">
          <cell r="C10647" t="str">
            <v>12/K-KPG/X/99</v>
          </cell>
          <cell r="D10647" t="str">
            <v>ACE FATONI/ANTO . H</v>
          </cell>
          <cell r="E10647" t="str">
            <v>043360</v>
          </cell>
          <cell r="F10647" t="str">
            <v>043360</v>
          </cell>
        </row>
        <row r="10648">
          <cell r="C10648" t="str">
            <v>15/K-KPG/XI/99</v>
          </cell>
          <cell r="D10648" t="str">
            <v>YOHANIS LAKE</v>
          </cell>
          <cell r="E10648" t="str">
            <v>000216</v>
          </cell>
          <cell r="F10648" t="str">
            <v>000216</v>
          </cell>
        </row>
        <row r="10649">
          <cell r="C10649" t="str">
            <v>20/K-KPG/XII/99</v>
          </cell>
          <cell r="D10649" t="str">
            <v>ASYIER M, SH</v>
          </cell>
          <cell r="E10649" t="str">
            <v>074295</v>
          </cell>
          <cell r="F10649" t="str">
            <v>074295</v>
          </cell>
        </row>
        <row r="10650">
          <cell r="C10650" t="str">
            <v>71/K-KPG/V/96</v>
          </cell>
          <cell r="D10650" t="str">
            <v>A. RAMBU KR</v>
          </cell>
          <cell r="E10650" t="str">
            <v>047225</v>
          </cell>
          <cell r="F10650" t="str">
            <v>047225</v>
          </cell>
        </row>
        <row r="10651">
          <cell r="C10651" t="str">
            <v>23/K-KPG/IV/00</v>
          </cell>
          <cell r="D10651" t="str">
            <v>AGUS PANGGIDAE</v>
          </cell>
          <cell r="E10651" t="str">
            <v>025409</v>
          </cell>
          <cell r="F10651" t="str">
            <v>025409</v>
          </cell>
        </row>
        <row r="10652">
          <cell r="C10652" t="str">
            <v>41/K-KPG/IV/97</v>
          </cell>
          <cell r="D10652" t="str">
            <v>AGUSTINUS TLONAEN</v>
          </cell>
          <cell r="E10652" t="str">
            <v>726689</v>
          </cell>
          <cell r="F10652" t="str">
            <v>726689</v>
          </cell>
        </row>
        <row r="10653">
          <cell r="C10653" t="str">
            <v>52/K-KPG/VIII/00</v>
          </cell>
          <cell r="D10653" t="str">
            <v>AWANG NOTOPWIRO</v>
          </cell>
          <cell r="E10653" t="str">
            <v>004901</v>
          </cell>
          <cell r="F10653" t="str">
            <v>004901</v>
          </cell>
        </row>
        <row r="10654">
          <cell r="C10654" t="str">
            <v>29/K-KPG/V/00</v>
          </cell>
          <cell r="D10654" t="str">
            <v>BENYAMIN OTU</v>
          </cell>
          <cell r="E10654" t="str">
            <v>035810</v>
          </cell>
          <cell r="F10654" t="str">
            <v>035810</v>
          </cell>
        </row>
        <row r="10655">
          <cell r="C10655" t="str">
            <v>66/K-KPG/V/97</v>
          </cell>
          <cell r="D10655" t="str">
            <v>CHARLES LIEM</v>
          </cell>
          <cell r="E10655" t="str">
            <v>055524</v>
          </cell>
          <cell r="F10655" t="str">
            <v>055524</v>
          </cell>
        </row>
        <row r="10656">
          <cell r="C10656" t="str">
            <v>86/K-KPG/XII/02</v>
          </cell>
          <cell r="D10656" t="str">
            <v>COSMAS PADHA</v>
          </cell>
          <cell r="E10656" t="str">
            <v>085869</v>
          </cell>
          <cell r="F10656" t="str">
            <v>085869</v>
          </cell>
        </row>
        <row r="10657">
          <cell r="C10657" t="str">
            <v>171/K-KPG/XI/94</v>
          </cell>
          <cell r="D10657" t="str">
            <v>CV. PHILIPS</v>
          </cell>
          <cell r="E10657" t="str">
            <v>030891</v>
          </cell>
          <cell r="F10657" t="str">
            <v>030891</v>
          </cell>
        </row>
        <row r="10658">
          <cell r="C10658" t="str">
            <v>2/K-KPG/I/97</v>
          </cell>
          <cell r="D10658" t="str">
            <v>D.J.D DANDO</v>
          </cell>
          <cell r="E10658" t="str">
            <v>640993</v>
          </cell>
          <cell r="F10658" t="str">
            <v>640993</v>
          </cell>
        </row>
        <row r="10659">
          <cell r="C10659" t="str">
            <v>23/K-KPG/II/97</v>
          </cell>
          <cell r="D10659" t="str">
            <v>DANIEL MUDA</v>
          </cell>
          <cell r="E10659" t="str">
            <v>6X2581</v>
          </cell>
          <cell r="F10659" t="str">
            <v>6X2581</v>
          </cell>
        </row>
        <row r="10660">
          <cell r="C10660" t="str">
            <v>119/K-KPG/IX/97</v>
          </cell>
          <cell r="D10660" t="str">
            <v>DAVID SOETBAN</v>
          </cell>
          <cell r="E10660" t="str">
            <v>779448</v>
          </cell>
          <cell r="F10660" t="str">
            <v>779448</v>
          </cell>
        </row>
        <row r="10661">
          <cell r="C10661" t="str">
            <v>151/K-KPG/X/97</v>
          </cell>
          <cell r="D10661" t="str">
            <v>DOMINGGUS NENOBAHAN</v>
          </cell>
          <cell r="E10661" t="str">
            <v>793088</v>
          </cell>
          <cell r="F10661" t="str">
            <v>793088</v>
          </cell>
        </row>
        <row r="10662">
          <cell r="C10662" t="str">
            <v>5/K-KPG/II/98</v>
          </cell>
          <cell r="D10662" t="str">
            <v>DRS. D. NURDIN</v>
          </cell>
          <cell r="E10662" t="str">
            <v>072246</v>
          </cell>
          <cell r="F10662" t="str">
            <v>072246</v>
          </cell>
        </row>
        <row r="10663">
          <cell r="C10663" t="str">
            <v>4/K-TAR/VII/96</v>
          </cell>
          <cell r="D10663" t="str">
            <v>DRS. JOHAN M.</v>
          </cell>
          <cell r="E10663">
            <v>207662</v>
          </cell>
          <cell r="F10663">
            <v>207662</v>
          </cell>
        </row>
        <row r="10664">
          <cell r="C10664" t="str">
            <v>61/K-KPG/V/97</v>
          </cell>
          <cell r="D10664" t="str">
            <v>ELISA BELL</v>
          </cell>
          <cell r="E10664" t="str">
            <v>726695</v>
          </cell>
          <cell r="F10664" t="str">
            <v>726695</v>
          </cell>
        </row>
        <row r="10665">
          <cell r="C10665" t="str">
            <v>47/K-KPG/VII/00</v>
          </cell>
          <cell r="D10665" t="str">
            <v>ERENS YESUA</v>
          </cell>
          <cell r="E10665" t="str">
            <v>002455</v>
          </cell>
          <cell r="F10665" t="str">
            <v>002455</v>
          </cell>
        </row>
        <row r="10666">
          <cell r="C10666" t="str">
            <v>11/K-KPG/III/00</v>
          </cell>
          <cell r="D10666" t="str">
            <v>EUSEBIA CHUNG J.M</v>
          </cell>
          <cell r="E10666" t="str">
            <v>001878</v>
          </cell>
          <cell r="F10666" t="str">
            <v>001878</v>
          </cell>
        </row>
        <row r="10667">
          <cell r="C10667" t="str">
            <v>18/K-KPG/TAR/98</v>
          </cell>
          <cell r="D10667" t="str">
            <v>F E L I X</v>
          </cell>
          <cell r="E10667" t="str">
            <v>022571</v>
          </cell>
          <cell r="F10667" t="str">
            <v>022571</v>
          </cell>
        </row>
        <row r="10668">
          <cell r="C10668" t="str">
            <v>65/K-KPG/V/97</v>
          </cell>
          <cell r="D10668" t="str">
            <v>FELIPUS RUNESI</v>
          </cell>
          <cell r="E10668">
            <v>0</v>
          </cell>
          <cell r="F10668">
            <v>0</v>
          </cell>
        </row>
        <row r="10669">
          <cell r="C10669" t="str">
            <v>48/K-KPG/VIII/02</v>
          </cell>
          <cell r="D10669" t="str">
            <v>FENEHAS SAKBANA</v>
          </cell>
          <cell r="E10669" t="str">
            <v>294451</v>
          </cell>
          <cell r="F10669" t="str">
            <v>294451</v>
          </cell>
        </row>
        <row r="10670">
          <cell r="C10670" t="str">
            <v>74/K-KPG/XI/02</v>
          </cell>
          <cell r="D10670" t="str">
            <v>FRANSISKUS YAP</v>
          </cell>
          <cell r="E10670" t="str">
            <v>085159</v>
          </cell>
          <cell r="F10670" t="str">
            <v>085159</v>
          </cell>
        </row>
        <row r="10671">
          <cell r="C10671" t="str">
            <v>82/K-KPG/XII/02</v>
          </cell>
          <cell r="D10671" t="str">
            <v>FX.PRASETYO B S.PT</v>
          </cell>
          <cell r="E10671" t="str">
            <v>001194</v>
          </cell>
          <cell r="F10671" t="str">
            <v>001194</v>
          </cell>
        </row>
        <row r="10672">
          <cell r="C10672" t="str">
            <v>50/K-KPG/IV/97</v>
          </cell>
          <cell r="D10672" t="str">
            <v>GABRIEL H. AMSIKAN</v>
          </cell>
          <cell r="E10672" t="str">
            <v>6Y2317</v>
          </cell>
          <cell r="F10672" t="str">
            <v>6Y2317</v>
          </cell>
        </row>
        <row r="10673">
          <cell r="C10673" t="str">
            <v>38/K-KPG/IV/95</v>
          </cell>
          <cell r="D10673" t="str">
            <v>GASPAR BAS, SH</v>
          </cell>
          <cell r="E10673" t="str">
            <v>037384</v>
          </cell>
          <cell r="F10673" t="str">
            <v>037384</v>
          </cell>
        </row>
        <row r="10674">
          <cell r="C10674" t="str">
            <v>9/TAR/III/98</v>
          </cell>
          <cell r="D10674" t="str">
            <v>GEBRIAL TETI</v>
          </cell>
          <cell r="E10674" t="str">
            <v>010310</v>
          </cell>
          <cell r="F10674" t="str">
            <v>010310</v>
          </cell>
        </row>
        <row r="10675">
          <cell r="C10675" t="str">
            <v>6/K-KPG/II/00</v>
          </cell>
          <cell r="D10675" t="str">
            <v>H. BAHRI. H. MINA</v>
          </cell>
          <cell r="E10675" t="str">
            <v>043352</v>
          </cell>
          <cell r="F10675" t="str">
            <v>043352</v>
          </cell>
        </row>
        <row r="10676">
          <cell r="C10676" t="str">
            <v>136/K-KPG/IX/97</v>
          </cell>
          <cell r="D10676" t="str">
            <v>HAJI BUCUNG</v>
          </cell>
          <cell r="E10676" t="str">
            <v>068333</v>
          </cell>
          <cell r="F10676" t="str">
            <v>068333</v>
          </cell>
        </row>
        <row r="10677">
          <cell r="C10677" t="str">
            <v>242/K-KPG/XII/97</v>
          </cell>
          <cell r="D10677" t="str">
            <v>HAJI IBRAHIM</v>
          </cell>
          <cell r="E10677" t="str">
            <v>073327</v>
          </cell>
          <cell r="F10677" t="str">
            <v>073327</v>
          </cell>
        </row>
        <row r="10678">
          <cell r="C10678" t="str">
            <v>1/K-TAR/XI/00</v>
          </cell>
          <cell r="D10678" t="str">
            <v>HAJRAH MULYADI</v>
          </cell>
          <cell r="E10678" t="str">
            <v>048741</v>
          </cell>
          <cell r="F10678" t="str">
            <v>048741</v>
          </cell>
        </row>
        <row r="10679">
          <cell r="C10679" t="str">
            <v>9/K-KPG/IV/98</v>
          </cell>
          <cell r="D10679" t="str">
            <v>HARLENCI BANO</v>
          </cell>
          <cell r="E10679" t="str">
            <v>000478</v>
          </cell>
          <cell r="F10679" t="str">
            <v>000478</v>
          </cell>
        </row>
        <row r="10680">
          <cell r="C10680" t="str">
            <v>211/K-KPG/XII/97</v>
          </cell>
          <cell r="D10680" t="str">
            <v>HARLENCI BANO</v>
          </cell>
          <cell r="E10680" t="str">
            <v>072500</v>
          </cell>
          <cell r="F10680" t="str">
            <v>072500</v>
          </cell>
        </row>
        <row r="10681">
          <cell r="C10681" t="str">
            <v>21/K-KPG/IX/98</v>
          </cell>
          <cell r="D10681" t="str">
            <v>HARLENCI BANO</v>
          </cell>
          <cell r="E10681" t="str">
            <v>000697</v>
          </cell>
          <cell r="F10681" t="str">
            <v>000697</v>
          </cell>
        </row>
        <row r="10682">
          <cell r="C10682" t="str">
            <v>65/K-KPG/IX/00</v>
          </cell>
          <cell r="D10682" t="str">
            <v>IMANUEL FANGGIDAE</v>
          </cell>
          <cell r="E10682" t="str">
            <v>009411</v>
          </cell>
          <cell r="F10682" t="str">
            <v>009411</v>
          </cell>
        </row>
        <row r="10683">
          <cell r="C10683" t="str">
            <v>11/K-KPG/TAR/99</v>
          </cell>
          <cell r="D10683" t="str">
            <v>IR T. A MARCELINO</v>
          </cell>
          <cell r="E10683" t="str">
            <v>685437</v>
          </cell>
          <cell r="F10683" t="str">
            <v>685437</v>
          </cell>
        </row>
        <row r="10684">
          <cell r="C10684" t="str">
            <v>60/K-KPG/V/97</v>
          </cell>
          <cell r="D10684" t="str">
            <v>JAMES ISAK HENDRIK</v>
          </cell>
          <cell r="E10684" t="str">
            <v>738262</v>
          </cell>
          <cell r="F10684" t="str">
            <v>738262</v>
          </cell>
        </row>
        <row r="10685">
          <cell r="C10685" t="str">
            <v>138/K-KPG/IX/97</v>
          </cell>
          <cell r="D10685" t="str">
            <v>JERMIAS SELAN</v>
          </cell>
          <cell r="E10685" t="str">
            <v>775013</v>
          </cell>
          <cell r="F10685" t="str">
            <v>775013</v>
          </cell>
        </row>
        <row r="10686">
          <cell r="C10686" t="str">
            <v>21/K-KPG/II/97</v>
          </cell>
          <cell r="D10686" t="str">
            <v>JESUA DAN IRA DJAMI</v>
          </cell>
          <cell r="E10686" t="str">
            <v>6X2579</v>
          </cell>
          <cell r="F10686" t="str">
            <v>6X2579</v>
          </cell>
        </row>
        <row r="10687">
          <cell r="C10687" t="str">
            <v>190/K-KPG/XI/97</v>
          </cell>
          <cell r="D10687" t="str">
            <v>JESUAS PELONDOLO</v>
          </cell>
          <cell r="E10687" t="str">
            <v>070610</v>
          </cell>
          <cell r="F10687" t="str">
            <v>070610</v>
          </cell>
        </row>
        <row r="10688">
          <cell r="C10688" t="str">
            <v>232/K-KPG/XII/97</v>
          </cell>
          <cell r="D10688" t="str">
            <v>JONATHAN NATUN</v>
          </cell>
          <cell r="E10688" t="str">
            <v>071657</v>
          </cell>
          <cell r="F10688" t="str">
            <v>071657</v>
          </cell>
        </row>
        <row r="10689">
          <cell r="C10689" t="str">
            <v>50/K-KPG/IX/01</v>
          </cell>
          <cell r="D10689" t="str">
            <v>LIBERTIUS ELU</v>
          </cell>
          <cell r="E10689" t="str">
            <v>024111</v>
          </cell>
          <cell r="F10689" t="str">
            <v>024111</v>
          </cell>
        </row>
        <row r="10690">
          <cell r="C10690" t="str">
            <v>115/K-KPG/VIII097</v>
          </cell>
          <cell r="D10690" t="str">
            <v>MARIA M. SADUK LAY</v>
          </cell>
          <cell r="E10690" t="str">
            <v>756080</v>
          </cell>
          <cell r="F10690" t="str">
            <v>756080</v>
          </cell>
        </row>
        <row r="10691">
          <cell r="C10691" t="str">
            <v>160/K-KPG/X/94</v>
          </cell>
          <cell r="D10691" t="str">
            <v>MARTEN L</v>
          </cell>
          <cell r="E10691" t="str">
            <v>030127</v>
          </cell>
          <cell r="F10691" t="str">
            <v>030127</v>
          </cell>
        </row>
        <row r="10692">
          <cell r="C10692" t="str">
            <v>35/K-KPG/VII/01</v>
          </cell>
          <cell r="D10692" t="str">
            <v>MARTHEN BANI</v>
          </cell>
          <cell r="E10692" t="str">
            <v>021654</v>
          </cell>
          <cell r="F10692" t="str">
            <v>021654</v>
          </cell>
        </row>
        <row r="10693">
          <cell r="C10693" t="str">
            <v>05/K-KPG/I/97</v>
          </cell>
          <cell r="D10693" t="str">
            <v>MARTINUS NARA T.</v>
          </cell>
          <cell r="E10693" t="str">
            <v>059408</v>
          </cell>
          <cell r="F10693" t="str">
            <v>059408</v>
          </cell>
        </row>
        <row r="10694">
          <cell r="C10694" t="str">
            <v>106/K-KPG/VIII/97</v>
          </cell>
          <cell r="D10694" t="str">
            <v>MELKIOR A. ADU</v>
          </cell>
          <cell r="E10694" t="str">
            <v>065815</v>
          </cell>
          <cell r="F10694" t="str">
            <v>065815</v>
          </cell>
        </row>
        <row r="10695">
          <cell r="C10695" t="str">
            <v>54/K-KPG/XI/01</v>
          </cell>
          <cell r="D10695" t="str">
            <v>MERY ADU</v>
          </cell>
          <cell r="E10695" t="str">
            <v>080344</v>
          </cell>
          <cell r="F10695" t="str">
            <v>080344</v>
          </cell>
        </row>
        <row r="10696">
          <cell r="C10696" t="str">
            <v>136/K-KPG/XI/92</v>
          </cell>
          <cell r="D10696" t="str">
            <v>MF. BETHAN HAYON</v>
          </cell>
          <cell r="E10696" t="str">
            <v>267634</v>
          </cell>
          <cell r="F10696" t="str">
            <v>267634</v>
          </cell>
        </row>
        <row r="10697">
          <cell r="C10697" t="str">
            <v>62/K-KPG/VI/97</v>
          </cell>
          <cell r="D10697" t="str">
            <v>MICHAEL TULASI</v>
          </cell>
          <cell r="E10697" t="str">
            <v>711583</v>
          </cell>
          <cell r="F10697" t="str">
            <v>711583</v>
          </cell>
        </row>
        <row r="10698">
          <cell r="C10698" t="str">
            <v>25/K-TAR/IX/98</v>
          </cell>
          <cell r="D10698" t="str">
            <v>NIODEMUS MANDALA</v>
          </cell>
          <cell r="E10698" t="str">
            <v>074270</v>
          </cell>
          <cell r="F10698" t="str">
            <v>074270</v>
          </cell>
        </row>
        <row r="10699">
          <cell r="C10699" t="str">
            <v>94/K-KPG/XI/92</v>
          </cell>
          <cell r="D10699" t="str">
            <v>NY. KUSMIATY J. R</v>
          </cell>
          <cell r="E10699" t="str">
            <v>010623</v>
          </cell>
          <cell r="F10699" t="str">
            <v>010623</v>
          </cell>
        </row>
        <row r="10700">
          <cell r="C10700" t="str">
            <v>51/K-KPG/III/94</v>
          </cell>
          <cell r="D10700" t="str">
            <v>NY. MAGDALENA BAY</v>
          </cell>
          <cell r="E10700" t="str">
            <v>413458</v>
          </cell>
          <cell r="F10700" t="str">
            <v>413458</v>
          </cell>
        </row>
        <row r="10701">
          <cell r="C10701" t="str">
            <v>6/K-KPG/TAR/00</v>
          </cell>
          <cell r="D10701" t="str">
            <v>NY. NURVIANA</v>
          </cell>
          <cell r="E10701" t="str">
            <v>739112</v>
          </cell>
          <cell r="F10701" t="str">
            <v>739112</v>
          </cell>
        </row>
        <row r="10702">
          <cell r="C10702" t="str">
            <v>1/K-TAR/II/01</v>
          </cell>
          <cell r="D10702" t="str">
            <v>NY. RUGEYA DJABE</v>
          </cell>
          <cell r="E10702" t="str">
            <v>025593</v>
          </cell>
          <cell r="F10702" t="str">
            <v>025593</v>
          </cell>
        </row>
        <row r="10703">
          <cell r="C10703" t="str">
            <v>34/K-KPG/III/97</v>
          </cell>
          <cell r="D10703" t="str">
            <v xml:space="preserve">OCTO NUBAN </v>
          </cell>
          <cell r="E10703" t="str">
            <v>6X9886</v>
          </cell>
          <cell r="F10703" t="str">
            <v>6X9886</v>
          </cell>
        </row>
        <row r="10704">
          <cell r="C10704" t="str">
            <v>4/TAR/II/98</v>
          </cell>
          <cell r="D10704" t="str">
            <v>PETRUS J. MARTINUS</v>
          </cell>
          <cell r="E10704" t="str">
            <v>057352</v>
          </cell>
          <cell r="F10704" t="str">
            <v>057352</v>
          </cell>
        </row>
        <row r="10705">
          <cell r="C10705" t="str">
            <v>110/K-KPG/VIII/97</v>
          </cell>
          <cell r="D10705" t="str">
            <v>PIET PANDU</v>
          </cell>
          <cell r="E10705" t="str">
            <v>741073</v>
          </cell>
          <cell r="F10705" t="str">
            <v>741073</v>
          </cell>
        </row>
        <row r="10706">
          <cell r="C10706" t="str">
            <v>1/K-KPG/TAR/00</v>
          </cell>
          <cell r="D10706" t="str">
            <v>PUSKOPAL POLDA</v>
          </cell>
          <cell r="E10706" t="str">
            <v>019715</v>
          </cell>
          <cell r="F10706" t="str">
            <v>019715</v>
          </cell>
        </row>
        <row r="10707">
          <cell r="C10707" t="str">
            <v>2/K-KPG/TAR/00</v>
          </cell>
          <cell r="D10707" t="str">
            <v>PUSKOPAL POLDA</v>
          </cell>
          <cell r="E10707" t="str">
            <v>019825</v>
          </cell>
          <cell r="F10707" t="str">
            <v>019825</v>
          </cell>
        </row>
        <row r="10708">
          <cell r="C10708" t="str">
            <v>3/K-KPG/TAR/00</v>
          </cell>
          <cell r="D10708" t="str">
            <v>PUSKOPAL POLDA</v>
          </cell>
          <cell r="E10708" t="str">
            <v>069419</v>
          </cell>
          <cell r="F10708" t="str">
            <v>069419</v>
          </cell>
        </row>
        <row r="10709">
          <cell r="C10709" t="str">
            <v>4/K-KPG/TAR/00</v>
          </cell>
          <cell r="D10709" t="str">
            <v>PUSKOPAL POLDA</v>
          </cell>
          <cell r="E10709" t="str">
            <v>017970</v>
          </cell>
          <cell r="F10709" t="str">
            <v>017970</v>
          </cell>
        </row>
        <row r="10710">
          <cell r="C10710" t="str">
            <v>5/K-KPG/TAR/00</v>
          </cell>
          <cell r="D10710" t="str">
            <v>PUSKOPAL POLDA</v>
          </cell>
          <cell r="E10710" t="str">
            <v>069390</v>
          </cell>
          <cell r="F10710" t="str">
            <v>069390</v>
          </cell>
        </row>
        <row r="10711">
          <cell r="C10711" t="str">
            <v>78/K-KPG/XII/02</v>
          </cell>
          <cell r="D10711" t="str">
            <v>ROFINA NABEN</v>
          </cell>
          <cell r="E10711" t="str">
            <v>285510</v>
          </cell>
          <cell r="F10711" t="str">
            <v>285510</v>
          </cell>
        </row>
        <row r="10712">
          <cell r="C10712" t="str">
            <v>6/K-TAR/V/97</v>
          </cell>
          <cell r="D10712" t="str">
            <v>SARIFUDDIN</v>
          </cell>
          <cell r="E10712" t="str">
            <v>04715</v>
          </cell>
          <cell r="F10712" t="str">
            <v>04715</v>
          </cell>
        </row>
        <row r="10713">
          <cell r="C10713" t="str">
            <v>1/K-KPG/I/98</v>
          </cell>
          <cell r="D10713" t="str">
            <v>STEFANUS LU</v>
          </cell>
          <cell r="E10713" t="str">
            <v>057349</v>
          </cell>
          <cell r="F10713" t="str">
            <v>057349</v>
          </cell>
        </row>
        <row r="10714">
          <cell r="C10714" t="str">
            <v>10/K-KPG/TAR/99</v>
          </cell>
          <cell r="D10714" t="str">
            <v>SYARIFUDDIN</v>
          </cell>
          <cell r="E10714" t="str">
            <v>639456</v>
          </cell>
          <cell r="F10714" t="str">
            <v>639456</v>
          </cell>
        </row>
        <row r="10715">
          <cell r="C10715" t="str">
            <v>224/K-KPG/XI/96</v>
          </cell>
          <cell r="D10715" t="str">
            <v>VINSENSIUS SNAK</v>
          </cell>
          <cell r="E10715" t="str">
            <v>685902</v>
          </cell>
          <cell r="F10715" t="str">
            <v>685902</v>
          </cell>
        </row>
        <row r="10716">
          <cell r="C10716" t="str">
            <v>143/K-KPG/X/97</v>
          </cell>
          <cell r="D10716" t="str">
            <v xml:space="preserve">WILHEMUS WANGGE </v>
          </cell>
          <cell r="E10716" t="str">
            <v>786794</v>
          </cell>
          <cell r="F10716" t="str">
            <v>786794</v>
          </cell>
        </row>
        <row r="10717">
          <cell r="C10717" t="str">
            <v>114/K-KPG/VIII/96</v>
          </cell>
          <cell r="D10717" t="str">
            <v>YAN  SANJAYA</v>
          </cell>
          <cell r="E10717" t="str">
            <v>049257</v>
          </cell>
          <cell r="F10717" t="str">
            <v>049257</v>
          </cell>
        </row>
        <row r="10718">
          <cell r="C10718" t="str">
            <v>72/K-KPG/XI/02</v>
          </cell>
          <cell r="D10718" t="str">
            <v>YORAM BANG</v>
          </cell>
          <cell r="E10718" t="str">
            <v>039638</v>
          </cell>
          <cell r="F10718" t="str">
            <v>039638</v>
          </cell>
        </row>
        <row r="10719">
          <cell r="C10719" t="str">
            <v>159/K-KPG/IX/96</v>
          </cell>
          <cell r="D10719" t="str">
            <v>YOSEF BEREK</v>
          </cell>
          <cell r="E10719" t="str">
            <v>053842</v>
          </cell>
          <cell r="F10719" t="str">
            <v>053842</v>
          </cell>
        </row>
        <row r="10720">
          <cell r="C10720" t="str">
            <v>7/K-KPG/II/02</v>
          </cell>
          <cell r="D10720" t="str">
            <v>YOSEF LEOAMOL</v>
          </cell>
          <cell r="E10720" t="str">
            <v>1X5322</v>
          </cell>
          <cell r="F10720" t="str">
            <v>1X5322</v>
          </cell>
        </row>
        <row r="10721">
          <cell r="C10721" t="str">
            <v>192/K-KPG/XI/97</v>
          </cell>
          <cell r="D10721" t="str">
            <v>YOSEP BEREK</v>
          </cell>
          <cell r="E10721" t="str">
            <v>070618</v>
          </cell>
          <cell r="F10721" t="str">
            <v>070618</v>
          </cell>
        </row>
        <row r="10722">
          <cell r="C10722" t="str">
            <v>27/K-TAR/IX/98</v>
          </cell>
          <cell r="D10722" t="str">
            <v>YULIANA SEBATONIS</v>
          </cell>
          <cell r="E10722" t="str">
            <v>027464</v>
          </cell>
          <cell r="F10722" t="str">
            <v>027464</v>
          </cell>
        </row>
        <row r="10723">
          <cell r="C10723" t="str">
            <v>79/K-KPG/VI/97</v>
          </cell>
          <cell r="D10723" t="str">
            <v>YULIUS BER UNG LUIS</v>
          </cell>
          <cell r="E10723" t="str">
            <v>735795</v>
          </cell>
          <cell r="F10723" t="str">
            <v>735795</v>
          </cell>
        </row>
        <row r="10724">
          <cell r="C10724" t="str">
            <v>199/K-KPG/XI/97</v>
          </cell>
          <cell r="D10724" t="str">
            <v>YULIUS BERE UNG LUIS</v>
          </cell>
          <cell r="E10724" t="str">
            <v>074224</v>
          </cell>
          <cell r="F10724" t="str">
            <v>074224</v>
          </cell>
        </row>
        <row r="10725">
          <cell r="C10725" t="str">
            <v>57/K-KPG/VIII/00</v>
          </cell>
          <cell r="D10725" t="str">
            <v>YUSUF DETHAN</v>
          </cell>
          <cell r="E10725" t="str">
            <v>009015</v>
          </cell>
          <cell r="F10725" t="str">
            <v>009015</v>
          </cell>
        </row>
        <row r="10726">
          <cell r="C10726" t="str">
            <v>32/K-SR/III/93</v>
          </cell>
          <cell r="D10726" t="str">
            <v>A. ZULKARNAIN, SH</v>
          </cell>
          <cell r="E10726" t="str">
            <v>017410</v>
          </cell>
          <cell r="F10726" t="str">
            <v>017410</v>
          </cell>
        </row>
        <row r="10727">
          <cell r="C10727" t="str">
            <v>12/K-MKW/VI/02</v>
          </cell>
          <cell r="D10727" t="str">
            <v>ABRAHAM MANDACAN</v>
          </cell>
          <cell r="E10727" t="str">
            <v>082778</v>
          </cell>
          <cell r="F10727" t="str">
            <v>082778</v>
          </cell>
        </row>
        <row r="10728">
          <cell r="C10728" t="str">
            <v>6/K-MKW/IV/02</v>
          </cell>
          <cell r="D10728" t="str">
            <v>ADOLF ADOKOR</v>
          </cell>
          <cell r="E10728" t="str">
            <v>081731</v>
          </cell>
          <cell r="F10728" t="str">
            <v>081731</v>
          </cell>
        </row>
        <row r="10729">
          <cell r="C10729" t="str">
            <v>3/K-MKW/II/00</v>
          </cell>
          <cell r="D10729" t="str">
            <v>ALIMUDDIN</v>
          </cell>
          <cell r="E10729" t="str">
            <v>7Y1131</v>
          </cell>
          <cell r="F10729" t="str">
            <v>7Y1131</v>
          </cell>
        </row>
        <row r="10730">
          <cell r="C10730" t="str">
            <v>22/K-MKW/XI/02</v>
          </cell>
          <cell r="D10730" t="str">
            <v>ANDI NURNANINGSIH</v>
          </cell>
          <cell r="E10730" t="str">
            <v>250762</v>
          </cell>
          <cell r="F10730" t="str">
            <v>250762</v>
          </cell>
        </row>
        <row r="10731">
          <cell r="C10731" t="str">
            <v>17/K-MKW/VIII/01</v>
          </cell>
          <cell r="D10731" t="str">
            <v>ARLENCI SARA KREY</v>
          </cell>
          <cell r="E10731" t="str">
            <v>120659</v>
          </cell>
          <cell r="F10731" t="str">
            <v>120659</v>
          </cell>
        </row>
        <row r="10732">
          <cell r="C10732" t="str">
            <v>17/K-MKW/IX/02</v>
          </cell>
          <cell r="D10732" t="str">
            <v>ATHUS MEIDODGA</v>
          </cell>
          <cell r="E10732" t="str">
            <v>085150</v>
          </cell>
          <cell r="F10732" t="str">
            <v>085150</v>
          </cell>
        </row>
        <row r="10733">
          <cell r="C10733" t="str">
            <v>11/K-MKW/VI/02</v>
          </cell>
          <cell r="D10733" t="str">
            <v>BASRI</v>
          </cell>
          <cell r="E10733" t="str">
            <v>082780</v>
          </cell>
          <cell r="F10733" t="str">
            <v>082780</v>
          </cell>
        </row>
        <row r="10734">
          <cell r="C10734" t="str">
            <v>14/K-MKW/VIII/02</v>
          </cell>
          <cell r="D10734" t="str">
            <v>BUDI CHRISTIAN GO</v>
          </cell>
          <cell r="E10734" t="str">
            <v>047457</v>
          </cell>
          <cell r="F10734" t="str">
            <v>047457</v>
          </cell>
        </row>
        <row r="10735">
          <cell r="C10735" t="str">
            <v>0/K-ADD/IX/02</v>
          </cell>
          <cell r="D10735" t="str">
            <v>CV. KARSOLION INDAH</v>
          </cell>
          <cell r="E10735" t="str">
            <v>023791</v>
          </cell>
          <cell r="F10735" t="str">
            <v>023791</v>
          </cell>
        </row>
        <row r="10736">
          <cell r="C10736" t="str">
            <v>39/K-MKW/XI/98</v>
          </cell>
          <cell r="D10736" t="str">
            <v>DAMIANUS</v>
          </cell>
          <cell r="E10736" t="str">
            <v>7Y3148</v>
          </cell>
          <cell r="F10736" t="str">
            <v>7Y3148</v>
          </cell>
        </row>
        <row r="10737">
          <cell r="C10737" t="str">
            <v>2/K-MKW/II/00</v>
          </cell>
          <cell r="D10737" t="str">
            <v>DEMIANUS  D</v>
          </cell>
          <cell r="E10737" t="str">
            <v>823780</v>
          </cell>
          <cell r="F10737" t="str">
            <v>823780</v>
          </cell>
        </row>
        <row r="10738">
          <cell r="C10738" t="str">
            <v>12/K-MKW/IX/00</v>
          </cell>
          <cell r="D10738" t="str">
            <v>DEMIANUS MAMB.</v>
          </cell>
          <cell r="E10738" t="str">
            <v>050135</v>
          </cell>
          <cell r="F10738" t="str">
            <v>050135</v>
          </cell>
        </row>
        <row r="10739">
          <cell r="C10739" t="str">
            <v>2/K-MKW/III/01</v>
          </cell>
          <cell r="D10739" t="str">
            <v>DRS. SERGIUS. B</v>
          </cell>
          <cell r="E10739" t="str">
            <v>003938</v>
          </cell>
          <cell r="F10739" t="str">
            <v>003938</v>
          </cell>
        </row>
        <row r="10740">
          <cell r="C10740" t="str">
            <v>7/K-MKW/VI/00</v>
          </cell>
          <cell r="D10740" t="str">
            <v>FATIMAH ZAKARIAH</v>
          </cell>
          <cell r="E10740">
            <v>0</v>
          </cell>
          <cell r="F10740">
            <v>0</v>
          </cell>
        </row>
        <row r="10741">
          <cell r="C10741" t="str">
            <v>18/K-MKW/IX/02</v>
          </cell>
          <cell r="D10741" t="str">
            <v>FERDINAND MANDACAN</v>
          </cell>
          <cell r="E10741" t="str">
            <v>085147</v>
          </cell>
          <cell r="F10741" t="str">
            <v>085147</v>
          </cell>
        </row>
        <row r="10742">
          <cell r="C10742" t="str">
            <v>15/K-MKW/XI/00</v>
          </cell>
          <cell r="D10742" t="str">
            <v>H. ABD. RASID</v>
          </cell>
          <cell r="E10742" t="str">
            <v>005225</v>
          </cell>
          <cell r="F10742" t="str">
            <v>005225</v>
          </cell>
        </row>
        <row r="10743">
          <cell r="C10743" t="str">
            <v>44/K-SR/VI/95</v>
          </cell>
          <cell r="D10743" t="str">
            <v>H. TAMRIN KEKE</v>
          </cell>
          <cell r="E10743" t="str">
            <v>031253</v>
          </cell>
          <cell r="F10743" t="str">
            <v>031253</v>
          </cell>
        </row>
        <row r="10744">
          <cell r="C10744" t="str">
            <v>4/K-MKW/IV/02</v>
          </cell>
          <cell r="D10744" t="str">
            <v>H.M. SALEH</v>
          </cell>
          <cell r="E10744" t="str">
            <v>027391</v>
          </cell>
          <cell r="F10744" t="str">
            <v>027391</v>
          </cell>
        </row>
        <row r="10745">
          <cell r="C10745" t="str">
            <v>5/K-MKW/IV/02</v>
          </cell>
          <cell r="D10745" t="str">
            <v>H.M. SALEH</v>
          </cell>
          <cell r="E10745" t="str">
            <v>027392</v>
          </cell>
          <cell r="F10745" t="str">
            <v>027392</v>
          </cell>
        </row>
        <row r="10746">
          <cell r="C10746" t="str">
            <v>20/K-MKW/IX/02</v>
          </cell>
          <cell r="D10746" t="str">
            <v>HERIT OBED MANUFANDU</v>
          </cell>
          <cell r="E10746" t="str">
            <v>084559</v>
          </cell>
          <cell r="F10746" t="str">
            <v>084559</v>
          </cell>
        </row>
        <row r="10747">
          <cell r="C10747" t="str">
            <v>21/K-MKW/XII/01</v>
          </cell>
          <cell r="D10747" t="str">
            <v>IR. BENYAMIN MARBUN</v>
          </cell>
          <cell r="E10747">
            <v>182179</v>
          </cell>
          <cell r="F10747">
            <v>182179</v>
          </cell>
        </row>
        <row r="10748">
          <cell r="C10748" t="str">
            <v>8/K-MKW/IX/99</v>
          </cell>
          <cell r="D10748" t="str">
            <v>IR. GEORGE  M</v>
          </cell>
          <cell r="E10748" t="str">
            <v>823713</v>
          </cell>
          <cell r="F10748" t="str">
            <v>823713</v>
          </cell>
        </row>
        <row r="10749">
          <cell r="C10749" t="str">
            <v>15/K-MKW/VIII/01</v>
          </cell>
          <cell r="D10749" t="str">
            <v>Ir. MATHIAS MAMBRASAR</v>
          </cell>
          <cell r="E10749" t="str">
            <v>148647</v>
          </cell>
          <cell r="F10749" t="str">
            <v>148647</v>
          </cell>
        </row>
        <row r="10750">
          <cell r="C10750" t="str">
            <v>1/K-MKW/I/02</v>
          </cell>
          <cell r="D10750" t="str">
            <v>JAMILA  MARUAPEY</v>
          </cell>
          <cell r="E10750">
            <v>193037</v>
          </cell>
          <cell r="F10750">
            <v>193037</v>
          </cell>
        </row>
        <row r="10751">
          <cell r="C10751" t="str">
            <v>21/K-MKW/XI/02</v>
          </cell>
          <cell r="D10751" t="str">
            <v>JAMILA MARUAPEY</v>
          </cell>
          <cell r="E10751" t="str">
            <v>085916</v>
          </cell>
          <cell r="F10751" t="str">
            <v>085916</v>
          </cell>
        </row>
        <row r="10752">
          <cell r="C10752" t="str">
            <v>10/K-MKW/III/02</v>
          </cell>
          <cell r="D10752" t="str">
            <v>KOP. PT. PERKEBUNAN</v>
          </cell>
          <cell r="E10752" t="str">
            <v>030481</v>
          </cell>
          <cell r="F10752" t="str">
            <v>030481</v>
          </cell>
        </row>
        <row r="10753">
          <cell r="C10753" t="str">
            <v>6/K-MKW/VI/00</v>
          </cell>
          <cell r="D10753" t="str">
            <v>KORNELIUS SAYORI</v>
          </cell>
          <cell r="E10753" t="str">
            <v>049285</v>
          </cell>
          <cell r="F10753" t="str">
            <v>049285</v>
          </cell>
        </row>
        <row r="10754">
          <cell r="C10754" t="str">
            <v>11/K-MKW/XII/99</v>
          </cell>
          <cell r="D10754" t="str">
            <v>L. N. RUMKOREM</v>
          </cell>
          <cell r="E10754" t="str">
            <v>072030</v>
          </cell>
          <cell r="F10754" t="str">
            <v>072030</v>
          </cell>
        </row>
        <row r="10755">
          <cell r="C10755" t="str">
            <v>29/K-MKW/XII/02</v>
          </cell>
          <cell r="D10755" t="str">
            <v>LIDIA MANDACAN</v>
          </cell>
          <cell r="E10755" t="str">
            <v>086124</v>
          </cell>
          <cell r="F10755" t="str">
            <v>086124</v>
          </cell>
        </row>
        <row r="10756">
          <cell r="C10756" t="str">
            <v>5/K-MKW/III/00</v>
          </cell>
          <cell r="D10756" t="str">
            <v>MAKAMBA  M</v>
          </cell>
          <cell r="E10756" t="str">
            <v>700837</v>
          </cell>
          <cell r="F10756" t="str">
            <v>700837</v>
          </cell>
        </row>
        <row r="10757">
          <cell r="C10757" t="str">
            <v>10/K-MKW/VI/01</v>
          </cell>
          <cell r="D10757" t="str">
            <v>MARKUS SAROY</v>
          </cell>
          <cell r="E10757" t="str">
            <v>126638</v>
          </cell>
          <cell r="F10757" t="str">
            <v>126638</v>
          </cell>
        </row>
        <row r="10758">
          <cell r="C10758" t="str">
            <v>25/K-MKW/XI/02</v>
          </cell>
          <cell r="D10758" t="str">
            <v>MARSI</v>
          </cell>
          <cell r="E10758" t="str">
            <v>286151</v>
          </cell>
          <cell r="F10758" t="str">
            <v>286151</v>
          </cell>
        </row>
        <row r="10759">
          <cell r="C10759" t="str">
            <v>4/K-MKW/III/00</v>
          </cell>
          <cell r="D10759" t="str">
            <v>MARSUDI</v>
          </cell>
          <cell r="E10759" t="str">
            <v>7Y1197</v>
          </cell>
          <cell r="F10759" t="str">
            <v>7Y1197</v>
          </cell>
        </row>
        <row r="10760">
          <cell r="C10760" t="str">
            <v>20/K-MKW/IX/01</v>
          </cell>
          <cell r="D10760" t="str">
            <v>MAXI MANDAGI / BENYAMIN</v>
          </cell>
          <cell r="E10760" t="str">
            <v>160345</v>
          </cell>
          <cell r="F10760" t="str">
            <v>160345</v>
          </cell>
        </row>
        <row r="10761">
          <cell r="C10761" t="str">
            <v>7/K-MKW/V/01</v>
          </cell>
          <cell r="D10761" t="str">
            <v>MELIANUS. DOWANSIBA</v>
          </cell>
          <cell r="E10761" t="str">
            <v>OX4956</v>
          </cell>
          <cell r="F10761" t="str">
            <v>OX4956</v>
          </cell>
        </row>
        <row r="10762">
          <cell r="C10762" t="str">
            <v>13/K-MKW/VI/02</v>
          </cell>
          <cell r="D10762" t="str">
            <v>MITU SALAK MANDACAN</v>
          </cell>
          <cell r="E10762" t="str">
            <v>082317</v>
          </cell>
          <cell r="F10762" t="str">
            <v>082317</v>
          </cell>
        </row>
        <row r="10763">
          <cell r="C10763" t="str">
            <v>11/K-MKW/IX/00</v>
          </cell>
          <cell r="D10763" t="str">
            <v>MOH. MARASABESSY</v>
          </cell>
          <cell r="E10763" t="str">
            <v>050123</v>
          </cell>
          <cell r="F10763" t="str">
            <v>050123</v>
          </cell>
        </row>
        <row r="10764">
          <cell r="C10764" t="str">
            <v>20/K-MKW/XII/97</v>
          </cell>
          <cell r="D10764" t="str">
            <v>MONIKA RONSUMRE</v>
          </cell>
          <cell r="E10764" t="str">
            <v>072029</v>
          </cell>
          <cell r="F10764" t="str">
            <v>072029</v>
          </cell>
        </row>
        <row r="10765">
          <cell r="C10765" t="str">
            <v>3/K-MKW/III/02</v>
          </cell>
          <cell r="D10765" t="str">
            <v>MOSES INDOU</v>
          </cell>
          <cell r="E10765" t="str">
            <v>081512</v>
          </cell>
          <cell r="F10765" t="str">
            <v>081512</v>
          </cell>
        </row>
        <row r="10766">
          <cell r="C10766" t="str">
            <v>15/K-MKW/IX/02</v>
          </cell>
          <cell r="D10766" t="str">
            <v>MOSES MANDACAN</v>
          </cell>
          <cell r="E10766" t="str">
            <v>085190</v>
          </cell>
          <cell r="F10766" t="str">
            <v>085190</v>
          </cell>
        </row>
        <row r="10767">
          <cell r="C10767" t="str">
            <v>9/K-MKW/IV/02</v>
          </cell>
          <cell r="D10767" t="str">
            <v>NATANIEL SAROY</v>
          </cell>
          <cell r="E10767" t="str">
            <v>081932</v>
          </cell>
          <cell r="F10767" t="str">
            <v>081932</v>
          </cell>
        </row>
        <row r="10768">
          <cell r="C10768" t="str">
            <v>16/K-MKW/IX/02</v>
          </cell>
          <cell r="D10768" t="str">
            <v>OBETH MANDACAN</v>
          </cell>
          <cell r="E10768" t="str">
            <v>085189</v>
          </cell>
          <cell r="F10768" t="str">
            <v>085189</v>
          </cell>
        </row>
        <row r="10769">
          <cell r="C10769" t="str">
            <v>13/K-MKW/VI/01</v>
          </cell>
          <cell r="D10769" t="str">
            <v>OSCAR SAIBA</v>
          </cell>
          <cell r="E10769" t="str">
            <v>126644</v>
          </cell>
          <cell r="F10769" t="str">
            <v>126644</v>
          </cell>
        </row>
        <row r="10770">
          <cell r="C10770" t="str">
            <v>10/K-MKW/VIII/00</v>
          </cell>
          <cell r="D10770" t="str">
            <v>OTIS MAY</v>
          </cell>
          <cell r="E10770" t="str">
            <v>077014</v>
          </cell>
          <cell r="F10770" t="str">
            <v>077014</v>
          </cell>
        </row>
        <row r="10771">
          <cell r="C10771" t="str">
            <v>1/K-MKW/I/00</v>
          </cell>
          <cell r="D10771" t="str">
            <v>PELIPUS MANDACAN</v>
          </cell>
          <cell r="E10771" t="str">
            <v>823750</v>
          </cell>
          <cell r="F10771" t="str">
            <v>823750</v>
          </cell>
        </row>
        <row r="10772">
          <cell r="C10772" t="str">
            <v>37/K-MKW/X/98</v>
          </cell>
          <cell r="D10772" t="str">
            <v>PETRUS MAKBON</v>
          </cell>
          <cell r="E10772" t="str">
            <v>7Y2918</v>
          </cell>
          <cell r="F10772" t="str">
            <v>7Y2918</v>
          </cell>
        </row>
        <row r="10773">
          <cell r="C10773" t="str">
            <v>24/K-MKW/XI/02</v>
          </cell>
          <cell r="D10773" t="str">
            <v>S. BILLY IRIANTO</v>
          </cell>
          <cell r="E10773" t="str">
            <v>286152</v>
          </cell>
          <cell r="F10773" t="str">
            <v>286152</v>
          </cell>
        </row>
        <row r="10774">
          <cell r="C10774" t="str">
            <v>3/K-MKW/III/01</v>
          </cell>
          <cell r="D10774" t="str">
            <v>SENIMAN</v>
          </cell>
          <cell r="E10774" t="str">
            <v>003937</v>
          </cell>
          <cell r="F10774" t="str">
            <v>003937</v>
          </cell>
        </row>
        <row r="10775">
          <cell r="C10775" t="str">
            <v>9/K-MKW/VII/00</v>
          </cell>
          <cell r="D10775" t="str">
            <v>SIMON MANIANGASIH</v>
          </cell>
          <cell r="E10775" t="str">
            <v>049271</v>
          </cell>
          <cell r="F10775" t="str">
            <v>049271</v>
          </cell>
        </row>
        <row r="10776">
          <cell r="C10776" t="str">
            <v>21/K-MKW/XII/97</v>
          </cell>
          <cell r="D10776" t="str">
            <v>SRIYANTO</v>
          </cell>
          <cell r="E10776" t="str">
            <v>700819</v>
          </cell>
          <cell r="F10776" t="str">
            <v>700819</v>
          </cell>
        </row>
        <row r="10777">
          <cell r="C10777" t="str">
            <v>6/K-MKW/V/01</v>
          </cell>
          <cell r="D10777" t="str">
            <v>STELLA. AR</v>
          </cell>
          <cell r="E10777" t="str">
            <v>0X4958</v>
          </cell>
          <cell r="F10777" t="str">
            <v>0X4958</v>
          </cell>
        </row>
        <row r="10778">
          <cell r="C10778" t="str">
            <v>7/K-MKW/IV/02</v>
          </cell>
          <cell r="D10778" t="str">
            <v>SUCIPTO</v>
          </cell>
          <cell r="E10778" t="str">
            <v>013831</v>
          </cell>
          <cell r="F10778" t="str">
            <v>013831</v>
          </cell>
        </row>
        <row r="10779">
          <cell r="C10779" t="str">
            <v>16/K-MKW/VIII/01</v>
          </cell>
          <cell r="D10779" t="str">
            <v>SUWEDI LATANG</v>
          </cell>
          <cell r="E10779" t="str">
            <v>0X4640</v>
          </cell>
          <cell r="F10779" t="str">
            <v>0X4640</v>
          </cell>
        </row>
        <row r="10780">
          <cell r="C10780" t="str">
            <v>13/K-MKW/IX/00</v>
          </cell>
          <cell r="D10780" t="str">
            <v>SYAMSUL</v>
          </cell>
          <cell r="E10780" t="str">
            <v>010707</v>
          </cell>
          <cell r="F10780" t="str">
            <v>010707</v>
          </cell>
        </row>
        <row r="10781">
          <cell r="C10781" t="str">
            <v>19/K-MKW/IX/02</v>
          </cell>
          <cell r="D10781" t="str">
            <v>SYAMSUL DJUNAEDI</v>
          </cell>
          <cell r="E10781" t="str">
            <v>001184</v>
          </cell>
          <cell r="F10781" t="str">
            <v>001184</v>
          </cell>
        </row>
        <row r="10782">
          <cell r="C10782" t="str">
            <v>18/K-MKW/IX/01</v>
          </cell>
          <cell r="D10782" t="str">
            <v>THOMAS KASI</v>
          </cell>
          <cell r="E10782" t="str">
            <v>160488</v>
          </cell>
          <cell r="F10782" t="str">
            <v>160488</v>
          </cell>
        </row>
        <row r="10783">
          <cell r="C10783" t="str">
            <v>19/K-MKW/IX/01</v>
          </cell>
          <cell r="D10783" t="str">
            <v>THOMAS MANDACAN</v>
          </cell>
          <cell r="E10783" t="str">
            <v>160347</v>
          </cell>
          <cell r="F10783" t="str">
            <v>160347</v>
          </cell>
        </row>
        <row r="10784">
          <cell r="C10784" t="str">
            <v>23/K-MKW/XI/02</v>
          </cell>
          <cell r="D10784" t="str">
            <v>TUMBIRI, SH</v>
          </cell>
          <cell r="E10784" t="str">
            <v>286149</v>
          </cell>
          <cell r="F10784" t="str">
            <v>286149</v>
          </cell>
        </row>
        <row r="10785">
          <cell r="C10785" t="str">
            <v>11/K-MKW/X/97</v>
          </cell>
          <cell r="D10785" t="str">
            <v>WELLI ROSSIE</v>
          </cell>
          <cell r="E10785" t="str">
            <v>792404</v>
          </cell>
          <cell r="F10785" t="str">
            <v>792404</v>
          </cell>
        </row>
        <row r="10786">
          <cell r="C10786" t="str">
            <v>2/K-MKW/III/02</v>
          </cell>
          <cell r="D10786" t="str">
            <v>WIHELMUS SOMAR</v>
          </cell>
          <cell r="E10786" t="str">
            <v>081515</v>
          </cell>
          <cell r="F10786" t="str">
            <v>081515</v>
          </cell>
        </row>
        <row r="10787">
          <cell r="C10787" t="str">
            <v>14/K-MKW/VIII/01</v>
          </cell>
          <cell r="D10787" t="str">
            <v>WILLEM MANUFANDU</v>
          </cell>
          <cell r="E10787" t="str">
            <v>148646</v>
          </cell>
          <cell r="F10787" t="str">
            <v>148646</v>
          </cell>
        </row>
        <row r="10788">
          <cell r="C10788" t="str">
            <v>28/K-MKW/XII/02</v>
          </cell>
          <cell r="D10788" t="str">
            <v>Y.A SUPANGKAT</v>
          </cell>
          <cell r="E10788" t="str">
            <v>086121</v>
          </cell>
          <cell r="F10788" t="str">
            <v>086121</v>
          </cell>
        </row>
        <row r="10789">
          <cell r="C10789" t="str">
            <v>8/K-MKW/VI/01</v>
          </cell>
          <cell r="D10789" t="str">
            <v>YAHYA GORGE  KREY</v>
          </cell>
          <cell r="E10789" t="str">
            <v>126645</v>
          </cell>
          <cell r="F10789" t="str">
            <v>126645</v>
          </cell>
        </row>
        <row r="10790">
          <cell r="C10790" t="str">
            <v>8/K-MKW/IV/02</v>
          </cell>
          <cell r="D10790" t="str">
            <v>YAHYA ZAINAB</v>
          </cell>
          <cell r="E10790" t="str">
            <v>029586</v>
          </cell>
          <cell r="F10790" t="str">
            <v>029586</v>
          </cell>
        </row>
        <row r="10791">
          <cell r="C10791" t="str">
            <v>27/K-MKW/XII/02</v>
          </cell>
          <cell r="D10791" t="str">
            <v>YAKOBUS SAKWATOREY</v>
          </cell>
          <cell r="E10791" t="str">
            <v>286148</v>
          </cell>
          <cell r="F10791" t="str">
            <v>286148</v>
          </cell>
        </row>
        <row r="10792">
          <cell r="C10792" t="str">
            <v>12/K-MKW/VI/01</v>
          </cell>
          <cell r="D10792" t="str">
            <v>YERMIA MANDACAN</v>
          </cell>
          <cell r="E10792" t="str">
            <v>126644</v>
          </cell>
          <cell r="F10792" t="str">
            <v>126644</v>
          </cell>
        </row>
        <row r="10793">
          <cell r="C10793" t="str">
            <v>5/K-MKW/V/01</v>
          </cell>
          <cell r="D10793" t="str">
            <v>YAKOBUS MANDACAN</v>
          </cell>
          <cell r="E10793" t="str">
            <v>126634</v>
          </cell>
          <cell r="F10793" t="str">
            <v>126634</v>
          </cell>
        </row>
        <row r="10794">
          <cell r="C10794" t="str">
            <v>1/K-MKW/III/99</v>
          </cell>
          <cell r="D10794" t="str">
            <v>YONAS ULLO</v>
          </cell>
          <cell r="E10794" t="str">
            <v>7Y2912</v>
          </cell>
          <cell r="F10794" t="str">
            <v>7Y2912</v>
          </cell>
        </row>
        <row r="10795">
          <cell r="C10795" t="str">
            <v>26/K-MKW/XII/02</v>
          </cell>
          <cell r="D10795" t="str">
            <v>YULIANUS B. MANDACAN</v>
          </cell>
          <cell r="E10795" t="str">
            <v>286140</v>
          </cell>
          <cell r="F10795" t="str">
            <v>286140</v>
          </cell>
        </row>
        <row r="10796">
          <cell r="C10796" t="str">
            <v>1/K-MME/V/00</v>
          </cell>
          <cell r="D10796" t="str">
            <v>FRANSISKUS WASA</v>
          </cell>
          <cell r="E10796" t="str">
            <v>075792</v>
          </cell>
          <cell r="F10796" t="str">
            <v>075792</v>
          </cell>
        </row>
        <row r="10797">
          <cell r="C10797" t="str">
            <v>48/K-MME/X/00</v>
          </cell>
          <cell r="D10797" t="str">
            <v>H. DAHLAN DG. S</v>
          </cell>
          <cell r="E10797" t="str">
            <v>008515</v>
          </cell>
          <cell r="F10797" t="str">
            <v>008515</v>
          </cell>
        </row>
        <row r="10798">
          <cell r="C10798" t="str">
            <v>17/K-MME/V/01</v>
          </cell>
          <cell r="D10798" t="str">
            <v>LEONARDUS L. OLUN</v>
          </cell>
          <cell r="E10798" t="str">
            <v>017792</v>
          </cell>
          <cell r="F10798" t="str">
            <v>017792</v>
          </cell>
        </row>
        <row r="10799">
          <cell r="C10799" t="str">
            <v>7/K-MME/III/00</v>
          </cell>
          <cell r="D10799" t="str">
            <v>ABENG MITANG</v>
          </cell>
          <cell r="E10799" t="str">
            <v>9X6376</v>
          </cell>
          <cell r="F10799" t="str">
            <v>9X6376</v>
          </cell>
        </row>
        <row r="10800">
          <cell r="C10800" t="str">
            <v>8/K-MME/III/00</v>
          </cell>
          <cell r="D10800" t="str">
            <v>ELISABETH S</v>
          </cell>
          <cell r="E10800" t="str">
            <v>015145</v>
          </cell>
          <cell r="F10800" t="str">
            <v>015145</v>
          </cell>
        </row>
        <row r="10801">
          <cell r="C10801" t="str">
            <v>9/K-MME/III/00</v>
          </cell>
          <cell r="D10801" t="str">
            <v>YOSEP KM</v>
          </cell>
          <cell r="E10801" t="str">
            <v>9X7976</v>
          </cell>
          <cell r="F10801" t="str">
            <v>9X7976</v>
          </cell>
        </row>
        <row r="10802">
          <cell r="C10802" t="str">
            <v>28/K-MME/VII/01</v>
          </cell>
          <cell r="D10802" t="str">
            <v>WANDI ANTOLIS</v>
          </cell>
          <cell r="E10802" t="str">
            <v>007034</v>
          </cell>
          <cell r="F10802" t="str">
            <v>007034</v>
          </cell>
        </row>
        <row r="10803">
          <cell r="C10803" t="str">
            <v>19/K-MME/V/01</v>
          </cell>
          <cell r="D10803" t="str">
            <v>WANDY ANTOLIUS</v>
          </cell>
          <cell r="E10803" t="str">
            <v>007720</v>
          </cell>
          <cell r="F10803" t="str">
            <v>007720</v>
          </cell>
        </row>
        <row r="10804">
          <cell r="C10804" t="str">
            <v>12/K-MME/VI/00</v>
          </cell>
          <cell r="D10804" t="str">
            <v>CHRISTOFORUS SII</v>
          </cell>
          <cell r="E10804" t="str">
            <v>9Y8503</v>
          </cell>
          <cell r="F10804" t="str">
            <v>9Y8503</v>
          </cell>
        </row>
        <row r="10805">
          <cell r="C10805" t="str">
            <v>59/K-MME/XII/00</v>
          </cell>
          <cell r="D10805" t="str">
            <v>ANTONIUS</v>
          </cell>
          <cell r="E10805" t="str">
            <v>045395</v>
          </cell>
          <cell r="F10805" t="str">
            <v>045395</v>
          </cell>
        </row>
        <row r="10806">
          <cell r="C10806" t="str">
            <v>35/K-MME/VIII/00</v>
          </cell>
          <cell r="D10806" t="str">
            <v>BAMBANG. P</v>
          </cell>
          <cell r="E10806" t="str">
            <v>004921</v>
          </cell>
          <cell r="F10806" t="str">
            <v>004921</v>
          </cell>
        </row>
        <row r="10807">
          <cell r="C10807" t="str">
            <v>14/K-MME/V/00</v>
          </cell>
          <cell r="D10807" t="str">
            <v>YOHANES Y.A</v>
          </cell>
          <cell r="E10807" t="str">
            <v>049184</v>
          </cell>
          <cell r="F10807" t="str">
            <v>049184</v>
          </cell>
        </row>
        <row r="10808">
          <cell r="C10808" t="str">
            <v>27/K-MME/IV/02</v>
          </cell>
          <cell r="D10808" t="str">
            <v>AGUNG SURYA</v>
          </cell>
          <cell r="E10808" t="str">
            <v>031810</v>
          </cell>
          <cell r="F10808" t="str">
            <v>031810</v>
          </cell>
        </row>
        <row r="10809">
          <cell r="C10809" t="str">
            <v>46/K-MME/IX/00</v>
          </cell>
          <cell r="D10809" t="str">
            <v>AGUNG SURYA</v>
          </cell>
          <cell r="E10809" t="str">
            <v>009397</v>
          </cell>
          <cell r="F10809" t="str">
            <v>009397</v>
          </cell>
        </row>
        <row r="10810">
          <cell r="C10810" t="str">
            <v>15/K-MME/V/00</v>
          </cell>
          <cell r="D10810" t="str">
            <v>AGUNG SURYA</v>
          </cell>
          <cell r="E10810" t="str">
            <v>038779</v>
          </cell>
          <cell r="F10810" t="str">
            <v>038779</v>
          </cell>
        </row>
        <row r="10811">
          <cell r="C10811" t="str">
            <v>65/K-MME/X/02</v>
          </cell>
          <cell r="D10811" t="str">
            <v>MARSELUS MADO</v>
          </cell>
          <cell r="E10811" t="str">
            <v>035848</v>
          </cell>
          <cell r="F10811" t="str">
            <v>035848</v>
          </cell>
        </row>
        <row r="10812">
          <cell r="C10812" t="str">
            <v>17/K-MME/VI/00</v>
          </cell>
          <cell r="D10812" t="str">
            <v>BELARMINUS M.DA.C</v>
          </cell>
          <cell r="E10812" t="str">
            <v>049164</v>
          </cell>
          <cell r="F10812" t="str">
            <v>049164</v>
          </cell>
        </row>
        <row r="10813">
          <cell r="C10813" t="str">
            <v>19/K-MME/VI/00</v>
          </cell>
          <cell r="D10813" t="str">
            <v>VENERANDA</v>
          </cell>
          <cell r="E10813" t="str">
            <v>049185</v>
          </cell>
          <cell r="F10813" t="str">
            <v>049185</v>
          </cell>
        </row>
        <row r="10814">
          <cell r="C10814" t="str">
            <v>21/K-MME/VI/00</v>
          </cell>
          <cell r="D10814" t="str">
            <v>HERMANUS MN,BA</v>
          </cell>
          <cell r="E10814" t="str">
            <v>222730</v>
          </cell>
          <cell r="F10814" t="str">
            <v>222730</v>
          </cell>
        </row>
        <row r="10815">
          <cell r="C10815" t="str">
            <v>22/K-MME/VII/00</v>
          </cell>
          <cell r="D10815" t="str">
            <v>DRS. HENDRIKUS, N.M</v>
          </cell>
          <cell r="E10815" t="str">
            <v>076488</v>
          </cell>
          <cell r="F10815" t="str">
            <v>076488</v>
          </cell>
        </row>
        <row r="10816">
          <cell r="C10816" t="str">
            <v>45/K-MME/XI/01</v>
          </cell>
          <cell r="D10816" t="str">
            <v>NY. SIA SIO HOA</v>
          </cell>
          <cell r="E10816" t="str">
            <v>001247</v>
          </cell>
          <cell r="F10816" t="str">
            <v>001247</v>
          </cell>
        </row>
        <row r="10817">
          <cell r="C10817" t="str">
            <v>32/K-MME/VIII/00</v>
          </cell>
          <cell r="D10817" t="str">
            <v>NY. SIA SIU HOA</v>
          </cell>
          <cell r="E10817" t="str">
            <v>004853</v>
          </cell>
          <cell r="F10817" t="str">
            <v>004853</v>
          </cell>
        </row>
        <row r="10818">
          <cell r="C10818" t="str">
            <v>24/K-MME/VII/00</v>
          </cell>
          <cell r="D10818" t="str">
            <v>NY. SIA SIU HOA</v>
          </cell>
          <cell r="E10818" t="str">
            <v>060808</v>
          </cell>
          <cell r="F10818" t="str">
            <v>060808</v>
          </cell>
        </row>
        <row r="10819">
          <cell r="C10819" t="str">
            <v>25/K-MME/VII/00</v>
          </cell>
          <cell r="D10819" t="str">
            <v>USMAN ZUBAIR</v>
          </cell>
          <cell r="E10819" t="str">
            <v>033624</v>
          </cell>
          <cell r="F10819" t="str">
            <v>033624</v>
          </cell>
        </row>
        <row r="10820">
          <cell r="C10820" t="str">
            <v>27/K-MME/VII/00</v>
          </cell>
          <cell r="D10820" t="str">
            <v>ALFONSUS BODU</v>
          </cell>
          <cell r="E10820" t="str">
            <v>059965</v>
          </cell>
          <cell r="F10820" t="str">
            <v>059965</v>
          </cell>
        </row>
        <row r="10821">
          <cell r="C10821" t="str">
            <v>64/K-MME/X/02</v>
          </cell>
          <cell r="D10821" t="str">
            <v>KRISTOFORUS NAFTON</v>
          </cell>
          <cell r="E10821" t="str">
            <v>003891</v>
          </cell>
          <cell r="F10821" t="str">
            <v>003891</v>
          </cell>
        </row>
        <row r="10822">
          <cell r="C10822" t="str">
            <v>30/K-MME/VII/00</v>
          </cell>
          <cell r="D10822" t="str">
            <v>FREDY SETIAWAN</v>
          </cell>
          <cell r="E10822" t="str">
            <v>002454</v>
          </cell>
          <cell r="F10822" t="str">
            <v>002454</v>
          </cell>
        </row>
        <row r="10823">
          <cell r="C10823" t="str">
            <v>33/K-MME/VIII/01</v>
          </cell>
          <cell r="D10823" t="str">
            <v>BENEDIKTUS BALA</v>
          </cell>
          <cell r="E10823" t="str">
            <v>080036</v>
          </cell>
          <cell r="F10823" t="str">
            <v>080036</v>
          </cell>
        </row>
        <row r="10824">
          <cell r="C10824" t="str">
            <v>34/K-MME/VIII/00</v>
          </cell>
          <cell r="D10824" t="str">
            <v>BENEDIKTUS BALA</v>
          </cell>
          <cell r="E10824" t="str">
            <v>222739</v>
          </cell>
          <cell r="F10824" t="str">
            <v>222739</v>
          </cell>
        </row>
        <row r="10825">
          <cell r="C10825" t="str">
            <v>31/K-MME/VIII/00</v>
          </cell>
          <cell r="D10825" t="str">
            <v>BENEDIKTUS BALA</v>
          </cell>
          <cell r="E10825" t="str">
            <v>049165</v>
          </cell>
          <cell r="F10825" t="str">
            <v>049165</v>
          </cell>
        </row>
        <row r="10826">
          <cell r="C10826" t="str">
            <v>33/K-MME/VIII/00</v>
          </cell>
          <cell r="D10826" t="str">
            <v>VICTOR. V</v>
          </cell>
          <cell r="E10826" t="str">
            <v>046824</v>
          </cell>
          <cell r="F10826" t="str">
            <v>046824</v>
          </cell>
        </row>
        <row r="10827">
          <cell r="C10827" t="str">
            <v>36/K-MME/VIII/00</v>
          </cell>
          <cell r="D10827" t="str">
            <v>WANDI ANTOLIS</v>
          </cell>
          <cell r="E10827" t="str">
            <v>009226</v>
          </cell>
          <cell r="F10827" t="str">
            <v>009226</v>
          </cell>
        </row>
        <row r="10828">
          <cell r="C10828" t="str">
            <v>37/K-MME/IX/00</v>
          </cell>
          <cell r="D10828" t="str">
            <v>BERTHOLORUS</v>
          </cell>
          <cell r="E10828" t="str">
            <v>060396</v>
          </cell>
          <cell r="F10828" t="str">
            <v>060396</v>
          </cell>
        </row>
        <row r="10829">
          <cell r="C10829" t="str">
            <v>38/K-MME/IX/00</v>
          </cell>
          <cell r="D10829" t="str">
            <v>MARTINUS RURON</v>
          </cell>
          <cell r="E10829" t="str">
            <v>060385</v>
          </cell>
          <cell r="F10829" t="str">
            <v>060385</v>
          </cell>
        </row>
        <row r="10830">
          <cell r="C10830" t="str">
            <v>39/K-MME/IX/00</v>
          </cell>
          <cell r="D10830" t="str">
            <v>RAFAEL RURON</v>
          </cell>
          <cell r="E10830" t="str">
            <v>059963</v>
          </cell>
          <cell r="F10830" t="str">
            <v>059963</v>
          </cell>
        </row>
        <row r="10831">
          <cell r="C10831" t="str">
            <v>41/K-MME/IX/00</v>
          </cell>
          <cell r="D10831" t="str">
            <v>ANSELMUS SANTO</v>
          </cell>
          <cell r="E10831" t="str">
            <v>009389</v>
          </cell>
          <cell r="F10831" t="str">
            <v>009389</v>
          </cell>
        </row>
        <row r="10832">
          <cell r="C10832" t="str">
            <v>42/K-MME/IX/00</v>
          </cell>
          <cell r="D10832" t="str">
            <v>YOHANNES MOSES</v>
          </cell>
          <cell r="E10832" t="str">
            <v>060396</v>
          </cell>
          <cell r="F10832" t="str">
            <v>060396</v>
          </cell>
        </row>
        <row r="10833">
          <cell r="C10833" t="str">
            <v>43/K-MME/IX/00</v>
          </cell>
          <cell r="D10833" t="str">
            <v>FRANS KURNIAWAN</v>
          </cell>
          <cell r="E10833" t="str">
            <v>005613</v>
          </cell>
          <cell r="F10833" t="str">
            <v>005613</v>
          </cell>
        </row>
        <row r="10834">
          <cell r="C10834" t="str">
            <v>44/K-MME/IX/00</v>
          </cell>
          <cell r="D10834" t="str">
            <v>CHRISTIANUS WINATA</v>
          </cell>
          <cell r="E10834" t="str">
            <v>222975</v>
          </cell>
          <cell r="F10834" t="str">
            <v>222975</v>
          </cell>
        </row>
        <row r="10835">
          <cell r="C10835" t="str">
            <v>56/K-MME/XI/00</v>
          </cell>
          <cell r="D10835" t="str">
            <v>FREDRIK SETIAWAN</v>
          </cell>
          <cell r="E10835" t="str">
            <v>001227</v>
          </cell>
          <cell r="F10835" t="str">
            <v>001227</v>
          </cell>
        </row>
        <row r="10836">
          <cell r="C10836" t="str">
            <v>47/K-MME/X/00</v>
          </cell>
          <cell r="D10836" t="str">
            <v>KOSMAS B. LEMANUK</v>
          </cell>
          <cell r="E10836" t="str">
            <v>071105</v>
          </cell>
          <cell r="F10836" t="str">
            <v>071105</v>
          </cell>
        </row>
        <row r="10837">
          <cell r="C10837" t="str">
            <v>49/K-MME/X/00</v>
          </cell>
          <cell r="D10837" t="str">
            <v>I NYOMAN SUPARTA</v>
          </cell>
          <cell r="E10837" t="str">
            <v>001047</v>
          </cell>
          <cell r="F10837" t="str">
            <v>001047</v>
          </cell>
        </row>
        <row r="10838">
          <cell r="C10838" t="str">
            <v>50/K-MME/X/00</v>
          </cell>
          <cell r="D10838" t="str">
            <v>HERDIE RUSLIE</v>
          </cell>
          <cell r="E10838" t="str">
            <v>002633</v>
          </cell>
          <cell r="F10838" t="str">
            <v>002633</v>
          </cell>
        </row>
        <row r="10839">
          <cell r="C10839" t="str">
            <v>52/K-MME/XI/00</v>
          </cell>
          <cell r="D10839" t="str">
            <v>ANSELMUS NINENG</v>
          </cell>
          <cell r="E10839" t="str">
            <v>071100</v>
          </cell>
          <cell r="F10839" t="str">
            <v>071100</v>
          </cell>
        </row>
        <row r="10840">
          <cell r="C10840" t="str">
            <v>55/K-MME/XI/00</v>
          </cell>
          <cell r="D10840" t="str">
            <v>BURHANUDDIN</v>
          </cell>
          <cell r="E10840" t="str">
            <v>003716</v>
          </cell>
          <cell r="F10840" t="str">
            <v>003716</v>
          </cell>
        </row>
        <row r="10841">
          <cell r="C10841" t="str">
            <v>57/K-MME/XII/00</v>
          </cell>
          <cell r="D10841" t="str">
            <v>DON THOMAS D.S</v>
          </cell>
          <cell r="E10841" t="str">
            <v>000106</v>
          </cell>
          <cell r="F10841" t="str">
            <v>000106</v>
          </cell>
        </row>
        <row r="10842">
          <cell r="C10842" t="str">
            <v>1/K-MME/I/01</v>
          </cell>
          <cell r="D10842" t="str">
            <v>HENDRIKUS JUMA</v>
          </cell>
          <cell r="E10842" t="str">
            <v>001693</v>
          </cell>
          <cell r="F10842" t="str">
            <v>001693</v>
          </cell>
        </row>
        <row r="10843">
          <cell r="C10843" t="str">
            <v>2/K-MME/I/01</v>
          </cell>
          <cell r="D10843" t="str">
            <v>ROMEO. S</v>
          </cell>
          <cell r="E10843" t="str">
            <v>036479</v>
          </cell>
          <cell r="F10843" t="str">
            <v>036479</v>
          </cell>
        </row>
        <row r="10844">
          <cell r="C10844" t="str">
            <v>3/K-MME/I/01</v>
          </cell>
          <cell r="D10844" t="str">
            <v>ROFIANUS DEWA</v>
          </cell>
          <cell r="E10844" t="str">
            <v>036483</v>
          </cell>
          <cell r="F10844" t="str">
            <v>036483</v>
          </cell>
        </row>
        <row r="10845">
          <cell r="C10845" t="str">
            <v>4/K-MME/II/01</v>
          </cell>
          <cell r="D10845" t="str">
            <v>LAURENSIUS. L</v>
          </cell>
          <cell r="E10845" t="str">
            <v>003575</v>
          </cell>
          <cell r="F10845" t="str">
            <v>003575</v>
          </cell>
        </row>
        <row r="10846">
          <cell r="C10846" t="str">
            <v>5/K-MME/II/01</v>
          </cell>
          <cell r="D10846" t="str">
            <v>MARTHA BUKA</v>
          </cell>
          <cell r="E10846" t="str">
            <v>003574</v>
          </cell>
          <cell r="F10846" t="str">
            <v>003574</v>
          </cell>
        </row>
        <row r="10847">
          <cell r="C10847" t="str">
            <v>7/K-MME/II/01</v>
          </cell>
          <cell r="D10847" t="str">
            <v>AGUS HENDRIKUS</v>
          </cell>
          <cell r="E10847" t="str">
            <v>006431</v>
          </cell>
          <cell r="F10847" t="str">
            <v>006431</v>
          </cell>
        </row>
        <row r="10848">
          <cell r="C10848" t="str">
            <v>26/K-MME/VII/01</v>
          </cell>
          <cell r="D10848" t="str">
            <v>ELIZABETH. A</v>
          </cell>
          <cell r="E10848" t="str">
            <v>021650</v>
          </cell>
          <cell r="F10848" t="str">
            <v>021650</v>
          </cell>
        </row>
        <row r="10849">
          <cell r="C10849" t="str">
            <v>11/K-MME/IV 01/01</v>
          </cell>
          <cell r="D10849" t="str">
            <v>SERVASIUS MADO</v>
          </cell>
          <cell r="E10849" t="str">
            <v>078445</v>
          </cell>
          <cell r="F10849" t="str">
            <v>078445</v>
          </cell>
        </row>
        <row r="10850">
          <cell r="C10850" t="str">
            <v>12/K-MME/IV/01</v>
          </cell>
          <cell r="D10850" t="str">
            <v>PHILIPUS PUKA</v>
          </cell>
          <cell r="E10850" t="str">
            <v>078451</v>
          </cell>
          <cell r="F10850" t="str">
            <v>078451</v>
          </cell>
        </row>
        <row r="10851">
          <cell r="C10851" t="str">
            <v>13/K-MME/V/01</v>
          </cell>
          <cell r="D10851" t="str">
            <v>ADRIANUS JALIDE</v>
          </cell>
          <cell r="E10851" t="str">
            <v>078452</v>
          </cell>
          <cell r="F10851" t="str">
            <v>078452</v>
          </cell>
        </row>
        <row r="10852">
          <cell r="C10852" t="str">
            <v>49/K-MME/XII/01</v>
          </cell>
          <cell r="D10852" t="str">
            <v>SEFERIANUS  REHIM</v>
          </cell>
          <cell r="E10852" t="str">
            <v>042852</v>
          </cell>
          <cell r="F10852" t="str">
            <v>042852</v>
          </cell>
        </row>
        <row r="10853">
          <cell r="C10853" t="str">
            <v>15/K-MME/V/01</v>
          </cell>
          <cell r="D10853" t="str">
            <v>MUHAMMAD RENGGO</v>
          </cell>
          <cell r="E10853" t="str">
            <v>078583</v>
          </cell>
          <cell r="F10853" t="str">
            <v>078583</v>
          </cell>
        </row>
        <row r="10854">
          <cell r="C10854" t="str">
            <v>16/K-MME/V/01</v>
          </cell>
          <cell r="D10854" t="str">
            <v>GREGORIUS RUDI</v>
          </cell>
          <cell r="E10854" t="str">
            <v>078362</v>
          </cell>
          <cell r="F10854" t="str">
            <v>078362</v>
          </cell>
        </row>
        <row r="10855">
          <cell r="C10855" t="str">
            <v>18/K-MME/V/01</v>
          </cell>
          <cell r="D10855" t="str">
            <v>H. ZAINUN HUSEN</v>
          </cell>
          <cell r="E10855" t="str">
            <v>017806</v>
          </cell>
          <cell r="F10855" t="str">
            <v>017806</v>
          </cell>
        </row>
        <row r="10856">
          <cell r="C10856" t="str">
            <v>29/K-MME/VII/01</v>
          </cell>
          <cell r="D10856" t="str">
            <v>H. ZAINUN. H</v>
          </cell>
          <cell r="E10856" t="str">
            <v>003765</v>
          </cell>
          <cell r="F10856" t="str">
            <v>003765</v>
          </cell>
        </row>
        <row r="10857">
          <cell r="C10857" t="str">
            <v>20/K-MME/V/01</v>
          </cell>
          <cell r="D10857" t="str">
            <v>ROMANUS MANU</v>
          </cell>
          <cell r="E10857" t="str">
            <v>078460</v>
          </cell>
          <cell r="F10857" t="str">
            <v>078460</v>
          </cell>
        </row>
        <row r="10858">
          <cell r="C10858" t="str">
            <v>21/K-MME/V'01/01</v>
          </cell>
          <cell r="D10858" t="str">
            <v>PETRUS DIAZ</v>
          </cell>
          <cell r="E10858" t="str">
            <v>273523</v>
          </cell>
          <cell r="F10858" t="str">
            <v>273523</v>
          </cell>
        </row>
        <row r="10859">
          <cell r="C10859" t="str">
            <v>22/K-MME/VI/01</v>
          </cell>
          <cell r="D10859" t="str">
            <v>CRISTINA F. M.L</v>
          </cell>
          <cell r="E10859" t="str">
            <v>079012</v>
          </cell>
          <cell r="F10859" t="str">
            <v>079012</v>
          </cell>
        </row>
        <row r="10860">
          <cell r="C10860" t="str">
            <v>23/K-MME/VI/01</v>
          </cell>
          <cell r="D10860" t="str">
            <v>YOHANNES YANDID</v>
          </cell>
          <cell r="E10860" t="str">
            <v>078447</v>
          </cell>
          <cell r="F10860" t="str">
            <v>078447</v>
          </cell>
        </row>
        <row r="10861">
          <cell r="C10861" t="str">
            <v>24/K-MME/VII/01</v>
          </cell>
          <cell r="D10861" t="str">
            <v>PTTRUS POI</v>
          </cell>
          <cell r="E10861" t="str">
            <v>079020</v>
          </cell>
          <cell r="F10861" t="str">
            <v>079020</v>
          </cell>
        </row>
        <row r="10862">
          <cell r="C10862" t="str">
            <v>25/K-MME/VII/01</v>
          </cell>
          <cell r="D10862" t="str">
            <v>CONTANTINUS WALE</v>
          </cell>
          <cell r="E10862" t="str">
            <v>079653</v>
          </cell>
          <cell r="F10862" t="str">
            <v>079653</v>
          </cell>
        </row>
        <row r="10863">
          <cell r="C10863" t="str">
            <v>50/K-MME/XII/01</v>
          </cell>
          <cell r="D10863" t="str">
            <v>ELISABETH ANDRIANA S</v>
          </cell>
          <cell r="E10863" t="str">
            <v>043736</v>
          </cell>
          <cell r="F10863" t="str">
            <v>043736</v>
          </cell>
        </row>
        <row r="10864">
          <cell r="C10864" t="str">
            <v>40/K-MME/IX/01</v>
          </cell>
          <cell r="D10864" t="str">
            <v>ELIZABETH ADRIANI. S</v>
          </cell>
          <cell r="E10864" t="str">
            <v>084123</v>
          </cell>
          <cell r="F10864" t="str">
            <v>084123</v>
          </cell>
        </row>
        <row r="10865">
          <cell r="C10865" t="str">
            <v>27/K-MME/VII/01</v>
          </cell>
          <cell r="D10865" t="str">
            <v>HELENA IRIANI HELEN</v>
          </cell>
          <cell r="E10865" t="str">
            <v>021651</v>
          </cell>
          <cell r="F10865" t="str">
            <v>021651</v>
          </cell>
        </row>
        <row r="10866">
          <cell r="C10866" t="str">
            <v>48/K-MME/XII/01</v>
          </cell>
          <cell r="D10866" t="str">
            <v>CHARLES BUDDY</v>
          </cell>
          <cell r="E10866" t="str">
            <v>001635</v>
          </cell>
          <cell r="F10866" t="str">
            <v>001635</v>
          </cell>
        </row>
        <row r="10867">
          <cell r="C10867" t="str">
            <v>30/K-MME/VII/01</v>
          </cell>
          <cell r="D10867" t="str">
            <v>SULAEMAN RAYA</v>
          </cell>
          <cell r="E10867" t="str">
            <v>021643</v>
          </cell>
          <cell r="F10867" t="str">
            <v>021643</v>
          </cell>
        </row>
        <row r="10868">
          <cell r="C10868" t="str">
            <v>31/K-MME/VIII/01</v>
          </cell>
          <cell r="D10868" t="str">
            <v>MUJIARINI</v>
          </cell>
          <cell r="E10868" t="str">
            <v>003810</v>
          </cell>
          <cell r="F10868" t="str">
            <v>003810</v>
          </cell>
        </row>
        <row r="10869">
          <cell r="C10869" t="str">
            <v>35/K-MME/VIII/01</v>
          </cell>
          <cell r="D10869" t="str">
            <v>MARSELUS O. LAKA</v>
          </cell>
          <cell r="E10869" t="str">
            <v>080108</v>
          </cell>
          <cell r="F10869" t="str">
            <v>080108</v>
          </cell>
        </row>
        <row r="10870">
          <cell r="C10870" t="str">
            <v>37/K-MME/VIII/01</v>
          </cell>
          <cell r="D10870" t="str">
            <v>GRATIANUS S  BERUS</v>
          </cell>
          <cell r="E10870" t="str">
            <v>080110</v>
          </cell>
          <cell r="F10870" t="str">
            <v>080110</v>
          </cell>
        </row>
        <row r="10871">
          <cell r="C10871" t="str">
            <v>38/K-MME/VIII/01</v>
          </cell>
          <cell r="D10871" t="str">
            <v>MICHAEL MISA</v>
          </cell>
          <cell r="E10871" t="str">
            <v>080117</v>
          </cell>
          <cell r="F10871" t="str">
            <v>080117</v>
          </cell>
        </row>
        <row r="10872">
          <cell r="C10872" t="str">
            <v>39/K-MME/IX/01</v>
          </cell>
          <cell r="D10872" t="str">
            <v>CHARLES A. THIO</v>
          </cell>
          <cell r="E10872" t="str">
            <v>003937</v>
          </cell>
          <cell r="F10872" t="str">
            <v>003937</v>
          </cell>
        </row>
        <row r="10873">
          <cell r="C10873" t="str">
            <v>42/K-MME/01/01</v>
          </cell>
          <cell r="D10873" t="str">
            <v>FRANSISKUS, D.M</v>
          </cell>
          <cell r="E10873" t="str">
            <v>024837</v>
          </cell>
          <cell r="F10873" t="str">
            <v>024837</v>
          </cell>
        </row>
        <row r="10874">
          <cell r="C10874" t="str">
            <v>44/K-MME/XI/01</v>
          </cell>
          <cell r="D10874" t="str">
            <v>BERNADUS M.P</v>
          </cell>
          <cell r="E10874" t="str">
            <v>080338</v>
          </cell>
          <cell r="F10874" t="str">
            <v>080338</v>
          </cell>
        </row>
        <row r="10875">
          <cell r="C10875" t="str">
            <v>46/K-MME/XII/01</v>
          </cell>
          <cell r="D10875" t="str">
            <v>YOHANNES PITRAYUS</v>
          </cell>
          <cell r="E10875" t="str">
            <v>027066</v>
          </cell>
          <cell r="F10875" t="str">
            <v>027066</v>
          </cell>
        </row>
        <row r="10876">
          <cell r="C10876" t="str">
            <v>47/K-MME/XII/01</v>
          </cell>
          <cell r="D10876" t="str">
            <v>BERNABAS MOLA</v>
          </cell>
          <cell r="E10876" t="str">
            <v>026290</v>
          </cell>
          <cell r="F10876" t="str">
            <v>026290</v>
          </cell>
        </row>
        <row r="10877">
          <cell r="C10877" t="str">
            <v>37/K-MME/V/02</v>
          </cell>
          <cell r="D10877" t="str">
            <v>AGUSTINUS RIA</v>
          </cell>
          <cell r="E10877" t="str">
            <v>082263</v>
          </cell>
          <cell r="F10877" t="str">
            <v>082263</v>
          </cell>
        </row>
        <row r="10878">
          <cell r="C10878" t="str">
            <v>84/K-MME/XII/02</v>
          </cell>
          <cell r="D10878" t="str">
            <v>THOMAS LAMANEPPA</v>
          </cell>
          <cell r="E10878" t="str">
            <v>043323</v>
          </cell>
          <cell r="F10878" t="str">
            <v>043323</v>
          </cell>
        </row>
        <row r="10879">
          <cell r="C10879" t="str">
            <v>35/K-MME/V/02</v>
          </cell>
          <cell r="D10879" t="str">
            <v>MARSELINUS LABI KOBAN</v>
          </cell>
          <cell r="E10879" t="str">
            <v>004945</v>
          </cell>
          <cell r="F10879" t="str">
            <v>004945</v>
          </cell>
        </row>
        <row r="10880">
          <cell r="C10880" t="str">
            <v>34/K-MME/V/02</v>
          </cell>
          <cell r="D10880" t="str">
            <v>AGUSTINUS YOSEF RAGA</v>
          </cell>
          <cell r="E10880" t="str">
            <v>033049</v>
          </cell>
          <cell r="F10880" t="str">
            <v>033049</v>
          </cell>
        </row>
        <row r="10881">
          <cell r="C10881" t="str">
            <v>33/K-MME/V/02</v>
          </cell>
          <cell r="D10881" t="str">
            <v>YACOBUS SEDA APELAS</v>
          </cell>
          <cell r="E10881" t="str">
            <v>033051</v>
          </cell>
          <cell r="F10881" t="str">
            <v>033051</v>
          </cell>
        </row>
        <row r="10882">
          <cell r="C10882" t="str">
            <v>11/K-MME/III/02</v>
          </cell>
          <cell r="D10882" t="str">
            <v>JAMINTANG BIN.SILAS</v>
          </cell>
          <cell r="E10882" t="str">
            <v>081511</v>
          </cell>
          <cell r="F10882" t="str">
            <v>081511</v>
          </cell>
        </row>
        <row r="10883">
          <cell r="C10883" t="str">
            <v>12/K-MME/III/02</v>
          </cell>
          <cell r="D10883" t="str">
            <v>LEONARDUS LONEK</v>
          </cell>
          <cell r="E10883" t="str">
            <v>081252</v>
          </cell>
          <cell r="F10883" t="str">
            <v>081252</v>
          </cell>
        </row>
        <row r="10884">
          <cell r="C10884" t="str">
            <v>10/K-MME/III/02</v>
          </cell>
          <cell r="D10884" t="str">
            <v>DOMINIKUS DIUS</v>
          </cell>
          <cell r="E10884" t="str">
            <v>081248</v>
          </cell>
          <cell r="F10884" t="str">
            <v>081248</v>
          </cell>
        </row>
        <row r="10885">
          <cell r="C10885" t="str">
            <v>83/K-MME/XII/02</v>
          </cell>
          <cell r="D10885" t="str">
            <v>FELIXIA SUSI</v>
          </cell>
          <cell r="E10885" t="str">
            <v>043570</v>
          </cell>
          <cell r="F10885" t="str">
            <v>043570</v>
          </cell>
        </row>
        <row r="10886">
          <cell r="C10886" t="str">
            <v>16/K-MME/III/02</v>
          </cell>
          <cell r="D10886" t="str">
            <v>JOHANES JAWA</v>
          </cell>
          <cell r="E10886" t="str">
            <v>080926</v>
          </cell>
          <cell r="F10886" t="str">
            <v>080926</v>
          </cell>
        </row>
        <row r="10887">
          <cell r="C10887" t="str">
            <v>17/K-MME/III/02</v>
          </cell>
          <cell r="D10887" t="str">
            <v>TARSIUS MENONG</v>
          </cell>
          <cell r="E10887" t="str">
            <v>080924</v>
          </cell>
          <cell r="F10887" t="str">
            <v>080924</v>
          </cell>
        </row>
        <row r="10888">
          <cell r="C10888" t="str">
            <v>18/K-MME/III/02</v>
          </cell>
          <cell r="D10888" t="str">
            <v>SIGA UBALDUS</v>
          </cell>
          <cell r="E10888" t="str">
            <v>030400</v>
          </cell>
          <cell r="F10888" t="str">
            <v>030400</v>
          </cell>
        </row>
        <row r="10889">
          <cell r="C10889" t="str">
            <v>74/K-MME/XI/02</v>
          </cell>
          <cell r="D10889" t="str">
            <v>LAURINSIUS RANGGA</v>
          </cell>
          <cell r="E10889" t="str">
            <v>039637</v>
          </cell>
          <cell r="F10889" t="str">
            <v>039637</v>
          </cell>
        </row>
        <row r="10890">
          <cell r="C10890" t="str">
            <v>82/K-MME/XII/02</v>
          </cell>
          <cell r="D10890" t="str">
            <v>MUKSIN HAJI</v>
          </cell>
          <cell r="E10890" t="str">
            <v>037171</v>
          </cell>
          <cell r="F10890" t="str">
            <v>037171</v>
          </cell>
        </row>
        <row r="10891">
          <cell r="C10891" t="str">
            <v>23/K-MME/IV/02</v>
          </cell>
          <cell r="D10891" t="str">
            <v>FLORIDA ASO</v>
          </cell>
          <cell r="E10891" t="str">
            <v>220442</v>
          </cell>
          <cell r="F10891" t="str">
            <v>220442</v>
          </cell>
        </row>
        <row r="10892">
          <cell r="C10892" t="str">
            <v>24/K-MME/IV/02</v>
          </cell>
          <cell r="D10892" t="str">
            <v>SYAIR</v>
          </cell>
          <cell r="E10892" t="str">
            <v>227374</v>
          </cell>
          <cell r="F10892" t="str">
            <v>227374</v>
          </cell>
        </row>
        <row r="10893">
          <cell r="C10893" t="str">
            <v>81/K-MME/XII/02</v>
          </cell>
          <cell r="D10893" t="str">
            <v>FRANS LENGASARI</v>
          </cell>
          <cell r="E10893" t="str">
            <v>043578</v>
          </cell>
          <cell r="F10893" t="str">
            <v>043578</v>
          </cell>
        </row>
        <row r="10894">
          <cell r="C10894" t="str">
            <v>5/K-MME/I/02</v>
          </cell>
          <cell r="D10894" t="str">
            <v>MICHAEL SONNY GODE</v>
          </cell>
          <cell r="E10894" t="str">
            <v>287022</v>
          </cell>
          <cell r="F10894" t="str">
            <v>287022</v>
          </cell>
        </row>
        <row r="10895">
          <cell r="C10895" t="str">
            <v>77/K-MME/XI/02</v>
          </cell>
          <cell r="D10895" t="str">
            <v>PETRUS SETO</v>
          </cell>
          <cell r="E10895" t="str">
            <v>018355</v>
          </cell>
          <cell r="F10895" t="str">
            <v>018355</v>
          </cell>
        </row>
        <row r="10896">
          <cell r="C10896" t="str">
            <v>7/K-MME/II/02</v>
          </cell>
          <cell r="D10896" t="str">
            <v>IBRAHIM A. GALIB</v>
          </cell>
          <cell r="E10896" t="str">
            <v>004309</v>
          </cell>
          <cell r="F10896" t="str">
            <v>004309</v>
          </cell>
        </row>
        <row r="10897">
          <cell r="C10897" t="str">
            <v>8/K-MME/II/02</v>
          </cell>
          <cell r="D10897" t="str">
            <v>AGUSTINUS SILVESTER</v>
          </cell>
          <cell r="E10897" t="str">
            <v>029436</v>
          </cell>
          <cell r="F10897" t="str">
            <v>029436</v>
          </cell>
        </row>
        <row r="10898">
          <cell r="C10898" t="str">
            <v>9/K-MME/II/02</v>
          </cell>
          <cell r="D10898" t="str">
            <v>THOMAS NOANG</v>
          </cell>
          <cell r="E10898" t="str">
            <v>080923</v>
          </cell>
          <cell r="F10898" t="str">
            <v>080923</v>
          </cell>
        </row>
        <row r="10899">
          <cell r="C10899" t="str">
            <v>14/K-MME/III/02</v>
          </cell>
          <cell r="D10899" t="str">
            <v>LUSIA LEMA</v>
          </cell>
          <cell r="E10899" t="str">
            <v>029443</v>
          </cell>
          <cell r="F10899" t="str">
            <v>029443</v>
          </cell>
        </row>
        <row r="10900">
          <cell r="C10900" t="str">
            <v>62/K-MME/IX/02</v>
          </cell>
          <cell r="D10900" t="str">
            <v>MARKUS KARAENG</v>
          </cell>
          <cell r="E10900" t="str">
            <v>038670</v>
          </cell>
          <cell r="F10900" t="str">
            <v>038670</v>
          </cell>
        </row>
        <row r="10901">
          <cell r="C10901" t="str">
            <v>15/K-MME/III/02</v>
          </cell>
          <cell r="D10901" t="str">
            <v>MARKUS KARAENG</v>
          </cell>
          <cell r="E10901" t="str">
            <v>029480</v>
          </cell>
          <cell r="F10901" t="str">
            <v>029480</v>
          </cell>
        </row>
        <row r="10902">
          <cell r="C10902" t="str">
            <v>21/K-MME/III/02</v>
          </cell>
          <cell r="D10902" t="str">
            <v>ORIENTES MOA</v>
          </cell>
          <cell r="E10902" t="str">
            <v>081981</v>
          </cell>
          <cell r="F10902" t="str">
            <v>081981</v>
          </cell>
        </row>
        <row r="10903">
          <cell r="C10903" t="str">
            <v>25/K-MME/IV/02</v>
          </cell>
          <cell r="D10903" t="str">
            <v xml:space="preserve">THADEUS SOLA </v>
          </cell>
          <cell r="E10903" t="str">
            <v>001793</v>
          </cell>
          <cell r="F10903" t="str">
            <v>001793</v>
          </cell>
        </row>
        <row r="10904">
          <cell r="C10904" t="str">
            <v>38/K-MME/V/02</v>
          </cell>
          <cell r="D10904" t="str">
            <v>THOMAS NOANG</v>
          </cell>
          <cell r="E10904" t="str">
            <v>288908</v>
          </cell>
          <cell r="F10904" t="str">
            <v>288908</v>
          </cell>
        </row>
        <row r="10905">
          <cell r="C10905" t="str">
            <v>39/K-MME/VI/02</v>
          </cell>
          <cell r="D10905" t="str">
            <v>HERMENEGILDUS L. HAGO</v>
          </cell>
          <cell r="E10905" t="str">
            <v>001380</v>
          </cell>
          <cell r="F10905" t="str">
            <v>001380</v>
          </cell>
        </row>
        <row r="10906">
          <cell r="C10906" t="str">
            <v>86/K-MME/XII/02</v>
          </cell>
          <cell r="D10906" t="str">
            <v>HERMENELDUS HAGO</v>
          </cell>
          <cell r="E10906" t="str">
            <v>002049</v>
          </cell>
          <cell r="F10906" t="str">
            <v>002049</v>
          </cell>
        </row>
        <row r="10907">
          <cell r="C10907" t="str">
            <v>40/K-MME/VI/02</v>
          </cell>
          <cell r="D10907" t="str">
            <v>HENDRIKUS YOSEPH</v>
          </cell>
          <cell r="E10907" t="str">
            <v>016219</v>
          </cell>
          <cell r="F10907" t="str">
            <v>016219</v>
          </cell>
        </row>
        <row r="10908">
          <cell r="C10908" t="str">
            <v>41/K-MME/VI/02</v>
          </cell>
          <cell r="D10908" t="str">
            <v>FRANSISKUS B.SUGIANTO</v>
          </cell>
          <cell r="E10908" t="str">
            <v>047458</v>
          </cell>
          <cell r="F10908" t="str">
            <v>047458</v>
          </cell>
        </row>
        <row r="10909">
          <cell r="C10909" t="str">
            <v>43/K-MME/VI/02</v>
          </cell>
          <cell r="D10909" t="str">
            <v>YAKOBUS KANI</v>
          </cell>
          <cell r="E10909" t="str">
            <v>016120</v>
          </cell>
          <cell r="F10909" t="str">
            <v>016120</v>
          </cell>
        </row>
        <row r="10910">
          <cell r="C10910" t="str">
            <v>44/K-MME/VI/02</v>
          </cell>
          <cell r="D10910" t="str">
            <v>M. ALI HUSEN</v>
          </cell>
          <cell r="E10910" t="str">
            <v>000634</v>
          </cell>
          <cell r="F10910" t="str">
            <v>000634</v>
          </cell>
        </row>
        <row r="10911">
          <cell r="C10911" t="str">
            <v>46/K-MME/VI/02</v>
          </cell>
          <cell r="D10911" t="str">
            <v>YOSEFINA BEREK</v>
          </cell>
          <cell r="E10911" t="str">
            <v>034767</v>
          </cell>
          <cell r="F10911" t="str">
            <v>034767</v>
          </cell>
        </row>
        <row r="10912">
          <cell r="C10912" t="str">
            <v>49/K-MME/VI/02</v>
          </cell>
          <cell r="D10912" t="str">
            <v>KOSMAS KANCUNG</v>
          </cell>
          <cell r="E10912" t="str">
            <v>034774</v>
          </cell>
          <cell r="F10912" t="str">
            <v>034774</v>
          </cell>
        </row>
        <row r="10913">
          <cell r="C10913" t="str">
            <v>50/K-MME/X/02</v>
          </cell>
          <cell r="D10913" t="str">
            <v>PETRUS TALU HURIUT</v>
          </cell>
          <cell r="E10913" t="str">
            <v>243145</v>
          </cell>
          <cell r="F10913" t="str">
            <v>243145</v>
          </cell>
        </row>
        <row r="10914">
          <cell r="C10914" t="str">
            <v>54/K-MME/VIII/02</v>
          </cell>
          <cell r="D10914" t="str">
            <v>ROMANUS HORAS</v>
          </cell>
          <cell r="E10914" t="str">
            <v>083347</v>
          </cell>
          <cell r="F10914" t="str">
            <v>083347</v>
          </cell>
        </row>
        <row r="10915">
          <cell r="C10915" t="str">
            <v>51/K-MME/VII/02</v>
          </cell>
          <cell r="D10915" t="str">
            <v>LAURENSIUS MASAR</v>
          </cell>
          <cell r="E10915" t="str">
            <v>048224</v>
          </cell>
          <cell r="F10915" t="str">
            <v>048224</v>
          </cell>
        </row>
        <row r="10916">
          <cell r="C10916" t="str">
            <v>31/K-MME/X/97</v>
          </cell>
          <cell r="D10916" t="str">
            <v>ALI BABA L</v>
          </cell>
          <cell r="E10916" t="str">
            <v>072416</v>
          </cell>
          <cell r="F10916" t="str">
            <v>072416</v>
          </cell>
        </row>
        <row r="10917">
          <cell r="C10917" t="str">
            <v>57/K-MME/VIII/02</v>
          </cell>
          <cell r="D10917" t="str">
            <v>YOSEPH PIETER SUMARLIN</v>
          </cell>
          <cell r="E10917" t="str">
            <v>294452</v>
          </cell>
          <cell r="F10917" t="str">
            <v>294452</v>
          </cell>
        </row>
        <row r="10918">
          <cell r="C10918" t="str">
            <v>55/K-MME/VIII/02</v>
          </cell>
          <cell r="D10918" t="str">
            <v>MICHAEL D.W.</v>
          </cell>
          <cell r="E10918" t="str">
            <v>277164</v>
          </cell>
          <cell r="F10918" t="str">
            <v>277164</v>
          </cell>
        </row>
        <row r="10919">
          <cell r="C10919" t="str">
            <v>56/K-MME/VIII/02</v>
          </cell>
          <cell r="D10919" t="str">
            <v>VASCO DA. GAMA</v>
          </cell>
          <cell r="E10919" t="str">
            <v>017191</v>
          </cell>
          <cell r="F10919" t="str">
            <v>017191</v>
          </cell>
        </row>
        <row r="10920">
          <cell r="C10920" t="str">
            <v>58/K-MME/IX/02</v>
          </cell>
          <cell r="D10920" t="str">
            <v>GEORGE R. VALENTINO</v>
          </cell>
          <cell r="E10920" t="str">
            <v>083872</v>
          </cell>
          <cell r="F10920" t="str">
            <v>083872</v>
          </cell>
        </row>
        <row r="10921">
          <cell r="C10921" t="str">
            <v>59/K-MME/IX/02</v>
          </cell>
          <cell r="D10921" t="str">
            <v>HERIBERTUS K. JADO</v>
          </cell>
          <cell r="E10921" t="str">
            <v>084544</v>
          </cell>
          <cell r="F10921" t="str">
            <v>084544</v>
          </cell>
        </row>
        <row r="10922">
          <cell r="C10922" t="str">
            <v>61/K-MME/IX/02</v>
          </cell>
          <cell r="D10922" t="str">
            <v>ABA LAYU</v>
          </cell>
          <cell r="E10922" t="str">
            <v>038685</v>
          </cell>
          <cell r="F10922" t="str">
            <v>038685</v>
          </cell>
        </row>
        <row r="10923">
          <cell r="C10923" t="str">
            <v>70/K-MME/X/02</v>
          </cell>
          <cell r="D10923" t="str">
            <v>ELISABETH T. MAKING</v>
          </cell>
          <cell r="E10923" t="str">
            <v>038688</v>
          </cell>
          <cell r="F10923" t="str">
            <v>038688</v>
          </cell>
        </row>
        <row r="10924">
          <cell r="C10924" t="str">
            <v>63/K-MME/X/02</v>
          </cell>
          <cell r="D10924" t="str">
            <v>ELISABETH T. MAKING</v>
          </cell>
          <cell r="E10924" t="str">
            <v>038677</v>
          </cell>
          <cell r="F10924" t="str">
            <v>038677</v>
          </cell>
        </row>
        <row r="10925">
          <cell r="C10925" t="str">
            <v>66/K-MME/X/02</v>
          </cell>
          <cell r="D10925" t="str">
            <v>SIMPLISIUS YANCE LADO</v>
          </cell>
          <cell r="E10925" t="str">
            <v>005203</v>
          </cell>
          <cell r="F10925" t="str">
            <v>005203</v>
          </cell>
        </row>
        <row r="10926">
          <cell r="C10926" t="str">
            <v>67/K-MME/X/02</v>
          </cell>
          <cell r="D10926" t="str">
            <v>ALOYSIUS LIKO</v>
          </cell>
          <cell r="E10926" t="str">
            <v>016843</v>
          </cell>
          <cell r="F10926" t="str">
            <v>016843</v>
          </cell>
        </row>
        <row r="10927">
          <cell r="C10927" t="str">
            <v>69/K-MME/X/02</v>
          </cell>
          <cell r="D10927" t="str">
            <v>HERMAN YOSEPH WORA</v>
          </cell>
          <cell r="E10927" t="str">
            <v>085183</v>
          </cell>
          <cell r="F10927" t="str">
            <v>085183</v>
          </cell>
        </row>
        <row r="10928">
          <cell r="C10928" t="str">
            <v>71/K-MME/X/02</v>
          </cell>
          <cell r="D10928" t="str">
            <v>GRADUS LEUEHAQ</v>
          </cell>
          <cell r="E10928" t="str">
            <v>035846</v>
          </cell>
          <cell r="F10928" t="str">
            <v>035846</v>
          </cell>
        </row>
        <row r="10929">
          <cell r="C10929" t="str">
            <v>73/K-MME/XI/02</v>
          </cell>
          <cell r="D10929" t="str">
            <v>ANDREAS AD</v>
          </cell>
          <cell r="E10929" t="str">
            <v>085161</v>
          </cell>
          <cell r="F10929" t="str">
            <v>085161</v>
          </cell>
        </row>
        <row r="10930">
          <cell r="C10930" t="str">
            <v>14/K-MME/V/01</v>
          </cell>
          <cell r="D10930" t="str">
            <v>ANDREAS ADE PLUE</v>
          </cell>
          <cell r="E10930" t="str">
            <v>078355</v>
          </cell>
          <cell r="F10930" t="str">
            <v>078355</v>
          </cell>
        </row>
        <row r="10931">
          <cell r="C10931" t="str">
            <v>79/K-MME/XI/02</v>
          </cell>
          <cell r="D10931" t="str">
            <v>MARIA FLORENTINA</v>
          </cell>
          <cell r="E10931" t="str">
            <v>006790</v>
          </cell>
          <cell r="F10931" t="str">
            <v>006790</v>
          </cell>
        </row>
        <row r="10932">
          <cell r="C10932" t="str">
            <v>75/K-MME/XI/02</v>
          </cell>
          <cell r="D10932" t="str">
            <v>MARIA FLORENTINA</v>
          </cell>
          <cell r="E10932" t="str">
            <v>000517</v>
          </cell>
          <cell r="F10932" t="str">
            <v>000517</v>
          </cell>
        </row>
        <row r="10933">
          <cell r="C10933" t="str">
            <v>43/K-MME/X/01</v>
          </cell>
          <cell r="D10933" t="str">
            <v>LAURENSIUS MASAR</v>
          </cell>
          <cell r="E10933" t="str">
            <v>080339</v>
          </cell>
          <cell r="F10933" t="str">
            <v>080339</v>
          </cell>
        </row>
        <row r="10934">
          <cell r="C10934" t="str">
            <v>1/K-MME/ADD/99</v>
          </cell>
          <cell r="D10934" t="str">
            <v>AGNUS D. PARERA</v>
          </cell>
          <cell r="E10934" t="str">
            <v>063911</v>
          </cell>
          <cell r="F10934" t="str">
            <v>063911</v>
          </cell>
        </row>
        <row r="10935">
          <cell r="C10935" t="str">
            <v>3/K-MME/VI/97</v>
          </cell>
          <cell r="D10935" t="str">
            <v>PAULUS JARI DIAZ</v>
          </cell>
          <cell r="E10935" t="str">
            <v>063917</v>
          </cell>
          <cell r="F10935" t="str">
            <v>063917</v>
          </cell>
        </row>
        <row r="10936">
          <cell r="C10936" t="str">
            <v>28/K-MME/X/97</v>
          </cell>
          <cell r="D10936" t="str">
            <v>YOHANES R.H.L</v>
          </cell>
          <cell r="E10936" t="str">
            <v>069417</v>
          </cell>
          <cell r="F10936" t="str">
            <v>069417</v>
          </cell>
        </row>
        <row r="10937">
          <cell r="C10937" t="str">
            <v>7/K-MME/VI/97</v>
          </cell>
          <cell r="D10937" t="str">
            <v>DAWA ADAM</v>
          </cell>
          <cell r="E10937" t="str">
            <v>061578</v>
          </cell>
          <cell r="F10937" t="str">
            <v>061578</v>
          </cell>
        </row>
        <row r="10938">
          <cell r="C10938" t="str">
            <v>11/K-MME/IX/97</v>
          </cell>
          <cell r="D10938" t="str">
            <v>DAWA ADAM</v>
          </cell>
          <cell r="E10938" t="str">
            <v>062213</v>
          </cell>
          <cell r="F10938" t="str">
            <v>062213</v>
          </cell>
        </row>
        <row r="10939">
          <cell r="C10939" t="str">
            <v>14/K-MME/VIII/97</v>
          </cell>
          <cell r="D10939" t="str">
            <v>H. MANSYUR WOLLO</v>
          </cell>
          <cell r="E10939" t="str">
            <v>065842</v>
          </cell>
          <cell r="F10939" t="str">
            <v>065842</v>
          </cell>
        </row>
        <row r="10940">
          <cell r="C10940" t="str">
            <v>15/K-MME/IX/97</v>
          </cell>
          <cell r="D10940" t="str">
            <v>FELIX GAPO</v>
          </cell>
          <cell r="E10940" t="str">
            <v>218695</v>
          </cell>
          <cell r="F10940" t="str">
            <v>218695</v>
          </cell>
        </row>
        <row r="10941">
          <cell r="C10941" t="str">
            <v>5/K-MME/ADD/98</v>
          </cell>
          <cell r="D10941" t="str">
            <v>EKA LESTARI</v>
          </cell>
          <cell r="E10941" t="str">
            <v>062927</v>
          </cell>
          <cell r="F10941" t="str">
            <v>062927</v>
          </cell>
        </row>
        <row r="10942">
          <cell r="C10942" t="str">
            <v>32/K-MME/VIII/01</v>
          </cell>
          <cell r="D10942" t="str">
            <v>ALOYSIUS G TUNGGAL</v>
          </cell>
          <cell r="E10942" t="str">
            <v>268701</v>
          </cell>
          <cell r="F10942" t="str">
            <v>268701</v>
          </cell>
        </row>
        <row r="10943">
          <cell r="C10943" t="str">
            <v>22/K-MME/X/97</v>
          </cell>
          <cell r="D10943" t="str">
            <v>MARIANUS HANS. Y</v>
          </cell>
          <cell r="E10943" t="str">
            <v>067333</v>
          </cell>
          <cell r="F10943" t="str">
            <v>067333</v>
          </cell>
        </row>
        <row r="10944">
          <cell r="C10944" t="str">
            <v>13/K-MME/III/02</v>
          </cell>
          <cell r="D10944" t="str">
            <v>ALI  ODE</v>
          </cell>
          <cell r="E10944" t="str">
            <v>029483</v>
          </cell>
          <cell r="F10944" t="str">
            <v>029483</v>
          </cell>
        </row>
        <row r="10945">
          <cell r="C10945" t="str">
            <v>24/K-MME/X/97</v>
          </cell>
          <cell r="D10945" t="str">
            <v>SABASTIANUS S.</v>
          </cell>
          <cell r="E10945" t="str">
            <v>741032</v>
          </cell>
          <cell r="F10945" t="str">
            <v>741032</v>
          </cell>
        </row>
        <row r="10946">
          <cell r="C10946" t="str">
            <v>25/K-MME/X/97</v>
          </cell>
          <cell r="D10946" t="str">
            <v>MUH. YAMIN</v>
          </cell>
          <cell r="E10946" t="str">
            <v>065791</v>
          </cell>
          <cell r="F10946" t="str">
            <v>065791</v>
          </cell>
        </row>
        <row r="10947">
          <cell r="C10947" t="str">
            <v>26/K-MME/X/97</v>
          </cell>
          <cell r="D10947" t="str">
            <v>YULIUS N.</v>
          </cell>
          <cell r="E10947" t="str">
            <v>069410</v>
          </cell>
          <cell r="F10947" t="str">
            <v>069410</v>
          </cell>
        </row>
        <row r="10948">
          <cell r="C10948" t="str">
            <v>27/K-MME/X/97</v>
          </cell>
          <cell r="D10948" t="str">
            <v>THOMAS K.</v>
          </cell>
          <cell r="E10948" t="str">
            <v>072472</v>
          </cell>
          <cell r="F10948" t="str">
            <v>072472</v>
          </cell>
        </row>
        <row r="10949">
          <cell r="C10949" t="str">
            <v>20/K-MME/XI/99</v>
          </cell>
          <cell r="D10949" t="str">
            <v>YUSUF A RAHMAN</v>
          </cell>
          <cell r="E10949" t="str">
            <v>000275</v>
          </cell>
          <cell r="F10949" t="str">
            <v>000275</v>
          </cell>
        </row>
        <row r="10950">
          <cell r="C10950" t="str">
            <v>21/K-MME/XI/99</v>
          </cell>
          <cell r="D10950" t="str">
            <v>YUSUF A RAHMAN</v>
          </cell>
          <cell r="E10950" t="str">
            <v>074374</v>
          </cell>
          <cell r="F10950" t="str">
            <v>074374</v>
          </cell>
        </row>
        <row r="10951">
          <cell r="C10951" t="str">
            <v>33/K-MME/X/97</v>
          </cell>
          <cell r="D10951" t="str">
            <v>HERDI RUSLI</v>
          </cell>
          <cell r="E10951" t="str">
            <v>072418</v>
          </cell>
          <cell r="F10951" t="str">
            <v>072418</v>
          </cell>
        </row>
        <row r="10952">
          <cell r="C10952" t="str">
            <v>34/K-MME/X/97</v>
          </cell>
          <cell r="D10952" t="str">
            <v>FRANSISKUS EDY</v>
          </cell>
          <cell r="E10952" t="str">
            <v>072421</v>
          </cell>
          <cell r="F10952" t="str">
            <v>072421</v>
          </cell>
        </row>
        <row r="10953">
          <cell r="C10953" t="str">
            <v>42/K-MME/XI/97</v>
          </cell>
          <cell r="D10953" t="str">
            <v>KRISTIANUS TODA</v>
          </cell>
          <cell r="E10953" t="str">
            <v>044586</v>
          </cell>
          <cell r="F10953" t="str">
            <v>044586</v>
          </cell>
        </row>
        <row r="10954">
          <cell r="C10954" t="str">
            <v>43/K-MME XI/XI'01/97</v>
          </cell>
          <cell r="D10954" t="str">
            <v>YULIUS</v>
          </cell>
          <cell r="E10954" t="str">
            <v>044584</v>
          </cell>
          <cell r="F10954" t="str">
            <v>044584</v>
          </cell>
        </row>
        <row r="10955">
          <cell r="C10955" t="str">
            <v>45/K-MME/XI/97</v>
          </cell>
          <cell r="D10955" t="str">
            <v>YULIUS KOKAN</v>
          </cell>
          <cell r="E10955" t="str">
            <v>070616</v>
          </cell>
          <cell r="F10955" t="str">
            <v>070616</v>
          </cell>
        </row>
        <row r="10956">
          <cell r="C10956" t="str">
            <v>46/K-MME/XI/97</v>
          </cell>
          <cell r="D10956" t="str">
            <v>JOHANES J. M</v>
          </cell>
          <cell r="E10956" t="str">
            <v>073351</v>
          </cell>
          <cell r="F10956" t="str">
            <v>073351</v>
          </cell>
        </row>
        <row r="10957">
          <cell r="C10957" t="str">
            <v>2/K-MME/ADD/98</v>
          </cell>
          <cell r="D10957" t="str">
            <v>M. YUSUF H.A. RAHMAN</v>
          </cell>
          <cell r="E10957" t="str">
            <v>058757</v>
          </cell>
          <cell r="F10957" t="str">
            <v>058757</v>
          </cell>
        </row>
        <row r="10958">
          <cell r="C10958" t="str">
            <v>48/K-MME/XI/97</v>
          </cell>
          <cell r="D10958" t="str">
            <v>STEVANUS OSCAR</v>
          </cell>
          <cell r="E10958" t="str">
            <v>070606</v>
          </cell>
          <cell r="F10958" t="str">
            <v>070606</v>
          </cell>
        </row>
        <row r="10959">
          <cell r="C10959" t="str">
            <v>49/K-MME/XI/97</v>
          </cell>
          <cell r="D10959" t="str">
            <v>AYUB GESTER</v>
          </cell>
          <cell r="E10959" t="str">
            <v>070601</v>
          </cell>
          <cell r="F10959" t="str">
            <v>070601</v>
          </cell>
        </row>
        <row r="10960">
          <cell r="C10960" t="str">
            <v>78/K-MME/XI/02</v>
          </cell>
          <cell r="D10960" t="str">
            <v>YULIUS LELO</v>
          </cell>
          <cell r="E10960" t="str">
            <v>002358</v>
          </cell>
          <cell r="F10960" t="str">
            <v>002358</v>
          </cell>
        </row>
        <row r="10961">
          <cell r="C10961" t="str">
            <v>54/K-MME/XI/97</v>
          </cell>
          <cell r="D10961" t="str">
            <v>PAULUS ADANG</v>
          </cell>
          <cell r="E10961" t="str">
            <v>069379</v>
          </cell>
          <cell r="F10961" t="str">
            <v>069379</v>
          </cell>
        </row>
        <row r="10962">
          <cell r="C10962" t="str">
            <v>56/K-MME/XI/97</v>
          </cell>
          <cell r="D10962" t="str">
            <v>YOHANES J. NALELE</v>
          </cell>
          <cell r="E10962" t="str">
            <v>070477</v>
          </cell>
          <cell r="F10962" t="str">
            <v>070477</v>
          </cell>
        </row>
        <row r="10963">
          <cell r="C10963" t="str">
            <v>64/K-MME/XII/97</v>
          </cell>
          <cell r="D10963" t="str">
            <v>MARIANUS H.YUNIOR</v>
          </cell>
          <cell r="E10963" t="str">
            <v>073090</v>
          </cell>
          <cell r="F10963" t="str">
            <v>073090</v>
          </cell>
        </row>
        <row r="10964">
          <cell r="C10964" t="str">
            <v>65/K-MME/XII/97</v>
          </cell>
          <cell r="D10964" t="str">
            <v>DRS. STANI</v>
          </cell>
          <cell r="E10964" t="str">
            <v>071677</v>
          </cell>
          <cell r="F10964" t="str">
            <v>071677</v>
          </cell>
        </row>
        <row r="10965">
          <cell r="C10965" t="str">
            <v>69/K-KPG/XII/97</v>
          </cell>
          <cell r="D10965" t="str">
            <v>WILLY BRODUS R.</v>
          </cell>
          <cell r="E10965" t="str">
            <v>071650</v>
          </cell>
          <cell r="F10965" t="str">
            <v>071650</v>
          </cell>
        </row>
        <row r="10966">
          <cell r="C10966" t="str">
            <v>32/K-MME/XII/98</v>
          </cell>
          <cell r="D10966" t="str">
            <v>BERNADUS BEN</v>
          </cell>
          <cell r="E10966" t="str">
            <v>072248</v>
          </cell>
          <cell r="F10966" t="str">
            <v>072248</v>
          </cell>
        </row>
        <row r="10967">
          <cell r="C10967" t="str">
            <v>31/K-MME/XI/98</v>
          </cell>
          <cell r="D10967" t="str">
            <v>ALEXANDER M. RIUNG</v>
          </cell>
          <cell r="E10967" t="str">
            <v>073120</v>
          </cell>
          <cell r="F10967" t="str">
            <v>073120</v>
          </cell>
        </row>
        <row r="10968">
          <cell r="C10968" t="str">
            <v>30/K-MME/XI 98/98</v>
          </cell>
          <cell r="D10968" t="str">
            <v>HENDRIKUS HULIR</v>
          </cell>
          <cell r="E10968" t="str">
            <v>073057</v>
          </cell>
          <cell r="F10968" t="str">
            <v>073057</v>
          </cell>
        </row>
        <row r="10969">
          <cell r="C10969" t="str">
            <v>7/K-MME/IV/98</v>
          </cell>
          <cell r="D10969" t="str">
            <v>MERMANUS INYO M.</v>
          </cell>
          <cell r="E10969" t="str">
            <v>220374</v>
          </cell>
          <cell r="F10969" t="str">
            <v>220374</v>
          </cell>
        </row>
        <row r="10970">
          <cell r="C10970" t="str">
            <v>9/K-MME/IV/98</v>
          </cell>
          <cell r="D10970" t="str">
            <v>FELIX GAPO</v>
          </cell>
          <cell r="E10970" t="str">
            <v>045836</v>
          </cell>
          <cell r="F10970" t="str">
            <v>045836</v>
          </cell>
        </row>
        <row r="10971">
          <cell r="C10971" t="str">
            <v>10/K-MME/IV/98</v>
          </cell>
          <cell r="D10971" t="str">
            <v>HARUN HAMID</v>
          </cell>
          <cell r="E10971" t="str">
            <v>073085</v>
          </cell>
          <cell r="F10971" t="str">
            <v>073085</v>
          </cell>
        </row>
        <row r="10972">
          <cell r="C10972" t="str">
            <v>12/K-MME/IV/98</v>
          </cell>
          <cell r="D10972" t="str">
            <v>MESENSIUS SIMUNG</v>
          </cell>
          <cell r="E10972" t="str">
            <v>001160</v>
          </cell>
          <cell r="F10972" t="str">
            <v>001160</v>
          </cell>
        </row>
        <row r="10973">
          <cell r="C10973" t="str">
            <v>15/K-MME/V/98</v>
          </cell>
          <cell r="D10973" t="str">
            <v>PHILIPUS PITO W</v>
          </cell>
          <cell r="E10973" t="str">
            <v>220803</v>
          </cell>
          <cell r="F10973" t="str">
            <v>220803</v>
          </cell>
        </row>
        <row r="10974">
          <cell r="C10974" t="str">
            <v>16/K-MME/VI/98</v>
          </cell>
          <cell r="D10974" t="str">
            <v>ZAINAL C.</v>
          </cell>
          <cell r="E10974" t="str">
            <v>001169</v>
          </cell>
          <cell r="F10974" t="str">
            <v>001169</v>
          </cell>
        </row>
        <row r="10975">
          <cell r="C10975" t="str">
            <v>19/K-MME/VII/98</v>
          </cell>
          <cell r="D10975" t="str">
            <v>JOHANNES KODA</v>
          </cell>
          <cell r="E10975" t="str">
            <v>073091</v>
          </cell>
          <cell r="F10975" t="str">
            <v>073091</v>
          </cell>
        </row>
        <row r="10976">
          <cell r="C10976" t="str">
            <v>24/K-MME/VIII/98</v>
          </cell>
          <cell r="D10976" t="str">
            <v>SIMON SINA</v>
          </cell>
          <cell r="E10976" t="str">
            <v>000678</v>
          </cell>
          <cell r="F10976" t="str">
            <v>000678</v>
          </cell>
        </row>
        <row r="10977">
          <cell r="C10977" t="str">
            <v>29/K-MME/IV/02</v>
          </cell>
          <cell r="D10977" t="str">
            <v>SIMON SINA KAI</v>
          </cell>
          <cell r="E10977" t="str">
            <v>004821</v>
          </cell>
          <cell r="F10977" t="str">
            <v>004821</v>
          </cell>
        </row>
        <row r="10978">
          <cell r="C10978" t="str">
            <v>26/K-MME/IX/98</v>
          </cell>
          <cell r="D10978" t="str">
            <v>NUSU TANG</v>
          </cell>
          <cell r="E10978" t="str">
            <v>073615</v>
          </cell>
          <cell r="F10978" t="str">
            <v>073615</v>
          </cell>
        </row>
        <row r="10979">
          <cell r="C10979" t="str">
            <v>1/K-MME/I/99</v>
          </cell>
          <cell r="D10979" t="str">
            <v>SILISTER SARVASIUS</v>
          </cell>
          <cell r="E10979" t="str">
            <v>073606</v>
          </cell>
          <cell r="F10979" t="str">
            <v>073606</v>
          </cell>
        </row>
        <row r="10980">
          <cell r="C10980" t="str">
            <v>2/K-MME/III/99</v>
          </cell>
          <cell r="D10980" t="str">
            <v>BERNADUS PARERA</v>
          </cell>
          <cell r="E10980" t="str">
            <v>073124</v>
          </cell>
          <cell r="F10980" t="str">
            <v>073124</v>
          </cell>
        </row>
        <row r="10981">
          <cell r="C10981" t="str">
            <v>3/K-MME/II/00</v>
          </cell>
          <cell r="D10981" t="str">
            <v>DARIUS DONI LAUT</v>
          </cell>
          <cell r="E10981" t="str">
            <v>001874</v>
          </cell>
          <cell r="F10981" t="str">
            <v>001874</v>
          </cell>
        </row>
        <row r="10982">
          <cell r="C10982" t="str">
            <v>4/K-MME/III/99</v>
          </cell>
          <cell r="D10982" t="str">
            <v>OFARUS BLASIN</v>
          </cell>
          <cell r="E10982" t="str">
            <v>073635</v>
          </cell>
          <cell r="F10982" t="str">
            <v>073635</v>
          </cell>
        </row>
        <row r="10983">
          <cell r="C10983" t="str">
            <v>5/K-MME/IV/99</v>
          </cell>
          <cell r="D10983" t="str">
            <v>VICTOR DAMIANUS</v>
          </cell>
          <cell r="E10983" t="str">
            <v>046306</v>
          </cell>
          <cell r="F10983" t="str">
            <v>046306</v>
          </cell>
        </row>
        <row r="10984">
          <cell r="C10984" t="str">
            <v>53/K-MME/XI/00</v>
          </cell>
          <cell r="D10984" t="str">
            <v>FLORIANUS D. L</v>
          </cell>
          <cell r="E10984" t="str">
            <v>007753</v>
          </cell>
          <cell r="F10984" t="str">
            <v>007753</v>
          </cell>
        </row>
        <row r="10985">
          <cell r="C10985" t="str">
            <v>8/K-MME/V/99</v>
          </cell>
          <cell r="D10985" t="str">
            <v>BERTYOLEUS TOLDUS</v>
          </cell>
          <cell r="E10985" t="str">
            <v>073622</v>
          </cell>
          <cell r="F10985" t="str">
            <v>073622</v>
          </cell>
        </row>
        <row r="10986">
          <cell r="C10986" t="str">
            <v>10/K-MME/V/99</v>
          </cell>
          <cell r="D10986" t="str">
            <v>LINUS PAYONG</v>
          </cell>
          <cell r="E10986" t="str">
            <v>073632</v>
          </cell>
          <cell r="F10986" t="str">
            <v>073632</v>
          </cell>
        </row>
        <row r="10987">
          <cell r="C10987" t="str">
            <v>12/K-MME/VIII/99</v>
          </cell>
          <cell r="D10987" t="str">
            <v>LORENS OLA B</v>
          </cell>
          <cell r="E10987" t="str">
            <v>073119</v>
          </cell>
          <cell r="F10987" t="str">
            <v>073119</v>
          </cell>
        </row>
        <row r="10988">
          <cell r="C10988" t="str">
            <v>29/K-MME/XI/99</v>
          </cell>
          <cell r="D10988" t="str">
            <v>PASKALIS KOLIN</v>
          </cell>
          <cell r="E10988" t="str">
            <v>003590</v>
          </cell>
          <cell r="F10988" t="str">
            <v>003590</v>
          </cell>
        </row>
        <row r="10989">
          <cell r="C10989" t="str">
            <v>16/K-MME/IX/99</v>
          </cell>
          <cell r="D10989" t="str">
            <v>HERMANUS I M</v>
          </cell>
          <cell r="E10989" t="str">
            <v>220802</v>
          </cell>
          <cell r="F10989" t="str">
            <v>220802</v>
          </cell>
        </row>
        <row r="10990">
          <cell r="C10990" t="str">
            <v>47/K-MME/VI/02</v>
          </cell>
          <cell r="D10990" t="str">
            <v>HERMANUS INYO MUKIN</v>
          </cell>
          <cell r="E10990" t="str">
            <v>034771</v>
          </cell>
          <cell r="F10990" t="str">
            <v>034771</v>
          </cell>
        </row>
        <row r="10991">
          <cell r="C10991" t="str">
            <v>19/K-MME/X/99</v>
          </cell>
          <cell r="D10991" t="str">
            <v>ROS AURORA MAR</v>
          </cell>
          <cell r="E10991" t="str">
            <v>001242</v>
          </cell>
          <cell r="F10991" t="str">
            <v>001242</v>
          </cell>
        </row>
        <row r="10992">
          <cell r="C10992" t="str">
            <v>22/K-MME/XI/99</v>
          </cell>
          <cell r="D10992" t="str">
            <v>BENEKDITUS TEO</v>
          </cell>
          <cell r="E10992" t="str">
            <v>075004</v>
          </cell>
          <cell r="F10992" t="str">
            <v>075004</v>
          </cell>
        </row>
        <row r="10993">
          <cell r="C10993" t="str">
            <v>24/K-MME/XII/99</v>
          </cell>
          <cell r="D10993" t="str">
            <v>SLAMED WAHYUDI</v>
          </cell>
          <cell r="E10993" t="str">
            <v>075007</v>
          </cell>
          <cell r="F10993" t="str">
            <v>075007</v>
          </cell>
        </row>
        <row r="10994">
          <cell r="C10994" t="str">
            <v>25/K-MME/XI/99</v>
          </cell>
          <cell r="D10994" t="str">
            <v>SAPERIUS PIPANG</v>
          </cell>
          <cell r="E10994" t="str">
            <v>075006</v>
          </cell>
          <cell r="F10994" t="str">
            <v>075006</v>
          </cell>
        </row>
        <row r="10995">
          <cell r="C10995" t="str">
            <v>26/K-MME/XI/99</v>
          </cell>
          <cell r="D10995" t="str">
            <v>F . BENDIKTUS</v>
          </cell>
          <cell r="E10995" t="str">
            <v>075005</v>
          </cell>
          <cell r="F10995" t="str">
            <v>075005</v>
          </cell>
        </row>
        <row r="10996">
          <cell r="C10996" t="str">
            <v>28/K-MME/XI/99</v>
          </cell>
          <cell r="D10996" t="str">
            <v>AGUSTINUS LL</v>
          </cell>
          <cell r="E10996" t="str">
            <v>220804</v>
          </cell>
          <cell r="F10996" t="str">
            <v>220804</v>
          </cell>
        </row>
        <row r="10997">
          <cell r="C10997" t="str">
            <v>30/K-MME/XI/99</v>
          </cell>
          <cell r="D10997" t="str">
            <v>PETRUS LILIMANAK</v>
          </cell>
          <cell r="E10997" t="str">
            <v>000283</v>
          </cell>
          <cell r="F10997" t="str">
            <v>000283</v>
          </cell>
        </row>
        <row r="10998">
          <cell r="C10998" t="str">
            <v>3/K-MME/III/98</v>
          </cell>
          <cell r="D10998" t="str">
            <v>ABD. RAHMAN  M.B</v>
          </cell>
          <cell r="E10998" t="str">
            <v>072242</v>
          </cell>
          <cell r="F10998" t="str">
            <v>072242</v>
          </cell>
        </row>
        <row r="10999">
          <cell r="C10999" t="str">
            <v>63/K-KPG/XII/97</v>
          </cell>
          <cell r="D10999" t="str">
            <v>AHMAD KASIM</v>
          </cell>
          <cell r="E10999" t="str">
            <v>073337</v>
          </cell>
          <cell r="F10999" t="str">
            <v>073337</v>
          </cell>
        </row>
        <row r="11000">
          <cell r="C11000" t="str">
            <v>133/K-KPG/XI/95</v>
          </cell>
          <cell r="D11000" t="str">
            <v>AHMAD KASIM</v>
          </cell>
          <cell r="E11000" t="str">
            <v>043838</v>
          </cell>
          <cell r="F11000" t="str">
            <v>043838</v>
          </cell>
        </row>
        <row r="11001">
          <cell r="C11001" t="str">
            <v>19/K-KPG/III/95</v>
          </cell>
          <cell r="D11001" t="str">
            <v>ALAYSIUS BISU KOTEN</v>
          </cell>
          <cell r="E11001" t="str">
            <v>033999</v>
          </cell>
          <cell r="F11001" t="str">
            <v>033999</v>
          </cell>
        </row>
        <row r="11002">
          <cell r="C11002" t="str">
            <v>1/K-MME/TAR/97</v>
          </cell>
          <cell r="D11002" t="str">
            <v>ALBERTUS DA CUNHA</v>
          </cell>
          <cell r="E11002" t="str">
            <v>030876</v>
          </cell>
          <cell r="F11002" t="str">
            <v>030876</v>
          </cell>
        </row>
        <row r="11003">
          <cell r="C11003" t="str">
            <v>174/K-KPG/X/96</v>
          </cell>
          <cell r="D11003" t="str">
            <v>ALEX  KIABENI</v>
          </cell>
          <cell r="E11003" t="str">
            <v>051086</v>
          </cell>
          <cell r="F11003" t="str">
            <v>051086</v>
          </cell>
        </row>
        <row r="11004">
          <cell r="C11004" t="str">
            <v>171/K-KPG/XII/95</v>
          </cell>
          <cell r="D11004" t="str">
            <v>ALOISIUS AMA. B</v>
          </cell>
          <cell r="E11004" t="str">
            <v>045477</v>
          </cell>
          <cell r="F11004" t="str">
            <v>045477</v>
          </cell>
        </row>
        <row r="11005">
          <cell r="C11005" t="str">
            <v>52/K-KPG/IV/96</v>
          </cell>
          <cell r="D11005" t="str">
            <v>ANDREAS OLA</v>
          </cell>
          <cell r="E11005" t="str">
            <v>212571</v>
          </cell>
          <cell r="F11005" t="str">
            <v>212571</v>
          </cell>
        </row>
        <row r="11006">
          <cell r="C11006" t="str">
            <v>86/K-KPG/VII/95</v>
          </cell>
          <cell r="D11006" t="str">
            <v>ARKIAN SIMEAN</v>
          </cell>
          <cell r="E11006" t="str">
            <v>209603</v>
          </cell>
          <cell r="F11006" t="str">
            <v>209603</v>
          </cell>
        </row>
        <row r="11007">
          <cell r="C11007" t="str">
            <v>10/K-MME/III/01</v>
          </cell>
          <cell r="D11007" t="str">
            <v>BALASIUS O. KOBAN</v>
          </cell>
          <cell r="E11007" t="str">
            <v>015220</v>
          </cell>
          <cell r="F11007" t="str">
            <v>015220</v>
          </cell>
        </row>
        <row r="11008">
          <cell r="C11008" t="str">
            <v>31/K-MME/V/02</v>
          </cell>
          <cell r="D11008" t="str">
            <v>BENEDIKTUS LURAN</v>
          </cell>
          <cell r="E11008" t="str">
            <v>031799</v>
          </cell>
          <cell r="F11008" t="str">
            <v>031799</v>
          </cell>
        </row>
        <row r="11009">
          <cell r="C11009" t="str">
            <v>80/K-MME/XII/02</v>
          </cell>
          <cell r="D11009" t="str">
            <v>BENEDIKTUS NURAK</v>
          </cell>
          <cell r="E11009" t="str">
            <v>018348</v>
          </cell>
          <cell r="F11009" t="str">
            <v>018348</v>
          </cell>
        </row>
        <row r="11010">
          <cell r="C11010" t="str">
            <v>31/K-END/VIII/93</v>
          </cell>
          <cell r="D11010" t="str">
            <v>CRISTIAN E.</v>
          </cell>
          <cell r="E11010" t="str">
            <v>010596</v>
          </cell>
          <cell r="F11010" t="str">
            <v>010596</v>
          </cell>
        </row>
        <row r="11011">
          <cell r="C11011" t="str">
            <v>86/K-KPG/VI/93</v>
          </cell>
          <cell r="D11011" t="str">
            <v>DOMINIKUS LW</v>
          </cell>
          <cell r="E11011" t="str">
            <v>016677</v>
          </cell>
          <cell r="F11011" t="str">
            <v>016677</v>
          </cell>
        </row>
        <row r="11012">
          <cell r="C11012" t="str">
            <v>85/K-MME/XII/02</v>
          </cell>
          <cell r="D11012" t="str">
            <v>DOMINUKS DIUS</v>
          </cell>
          <cell r="E11012" t="str">
            <v>085860</v>
          </cell>
          <cell r="F11012" t="str">
            <v>085860</v>
          </cell>
        </row>
        <row r="11013">
          <cell r="C11013" t="str">
            <v>42/K-MME/VI/02</v>
          </cell>
          <cell r="D11013" t="str">
            <v>ELISABETH SILIMALAR</v>
          </cell>
          <cell r="E11013" t="str">
            <v>00614</v>
          </cell>
          <cell r="F11013" t="str">
            <v>00614</v>
          </cell>
        </row>
        <row r="11014">
          <cell r="C11014" t="str">
            <v>1/K-MME/TAR/98</v>
          </cell>
          <cell r="D11014" t="str">
            <v>FERDINAND YOS T.</v>
          </cell>
          <cell r="E11014" t="str">
            <v>054518</v>
          </cell>
          <cell r="F11014" t="str">
            <v>054518</v>
          </cell>
        </row>
        <row r="11015">
          <cell r="C11015" t="str">
            <v>157/K-KPG/XII/95</v>
          </cell>
          <cell r="D11015" t="str">
            <v>FRANCISKUS BRUNO</v>
          </cell>
          <cell r="E11015" t="str">
            <v>044666</v>
          </cell>
          <cell r="F11015" t="str">
            <v>044666</v>
          </cell>
        </row>
        <row r="11016">
          <cell r="C11016" t="str">
            <v>36/K-MME/V/02</v>
          </cell>
          <cell r="D11016" t="str">
            <v>FRANSISKA B. NAMA</v>
          </cell>
          <cell r="E11016" t="str">
            <v>031791</v>
          </cell>
          <cell r="F11016" t="str">
            <v>031791</v>
          </cell>
        </row>
        <row r="11017">
          <cell r="C11017" t="str">
            <v>13/K-END/IV/96</v>
          </cell>
          <cell r="D11017" t="str">
            <v>FREDY YOHANNES</v>
          </cell>
          <cell r="E11017" t="str">
            <v>046312</v>
          </cell>
          <cell r="F11017" t="str">
            <v>046312</v>
          </cell>
        </row>
        <row r="11018">
          <cell r="C11018" t="str">
            <v>72/K-KPG/VII/95</v>
          </cell>
          <cell r="D11018" t="str">
            <v>GERINUS OLLA</v>
          </cell>
          <cell r="E11018" t="str">
            <v>031876</v>
          </cell>
          <cell r="F11018" t="str">
            <v>031876</v>
          </cell>
        </row>
        <row r="11019">
          <cell r="C11019" t="str">
            <v>4/K-KPG/I/96</v>
          </cell>
          <cell r="D11019" t="str">
            <v>HASAN RATULOLI</v>
          </cell>
          <cell r="E11019" t="str">
            <v>045535</v>
          </cell>
          <cell r="F11019" t="str">
            <v>045535</v>
          </cell>
        </row>
        <row r="11020">
          <cell r="C11020" t="str">
            <v>36/K-MME/VIII/01</v>
          </cell>
          <cell r="D11020" t="str">
            <v>HERDIE RUSLIE</v>
          </cell>
          <cell r="E11020" t="str">
            <v>011963</v>
          </cell>
          <cell r="F11020" t="str">
            <v>011963</v>
          </cell>
        </row>
        <row r="11021">
          <cell r="C11021" t="str">
            <v>74/K-KPG/VII/95</v>
          </cell>
          <cell r="D11021" t="str">
            <v>JOKO SASMITO</v>
          </cell>
          <cell r="E11021" t="str">
            <v>031802</v>
          </cell>
          <cell r="F11021" t="str">
            <v>031802</v>
          </cell>
        </row>
        <row r="11022">
          <cell r="C11022" t="str">
            <v>22/K-MME/VIII/98</v>
          </cell>
          <cell r="D11022" t="str">
            <v>KAROLUS TUE LEJAB</v>
          </cell>
          <cell r="E11022" t="str">
            <v>220206</v>
          </cell>
          <cell r="F11022" t="str">
            <v>220206</v>
          </cell>
        </row>
        <row r="11023">
          <cell r="C11023" t="str">
            <v>6/K-MME/II/02</v>
          </cell>
          <cell r="D11023" t="str">
            <v>KASIANUS KIDIA</v>
          </cell>
          <cell r="E11023" t="str">
            <v>081508</v>
          </cell>
          <cell r="F11023" t="str">
            <v>081508</v>
          </cell>
        </row>
        <row r="11024">
          <cell r="C11024" t="str">
            <v>60/K-MME/IX/02</v>
          </cell>
          <cell r="D11024" t="str">
            <v>KLITUS DOI ODJAN</v>
          </cell>
          <cell r="E11024" t="str">
            <v>084537</v>
          </cell>
          <cell r="F11024" t="str">
            <v>084537</v>
          </cell>
        </row>
        <row r="11025">
          <cell r="C11025" t="str">
            <v>22/K-MME/IV/02</v>
          </cell>
          <cell r="D11025" t="str">
            <v>KOSMAS / ZAKARIAZ S</v>
          </cell>
          <cell r="E11025" t="str">
            <v>030438</v>
          </cell>
          <cell r="F11025" t="str">
            <v>030438</v>
          </cell>
        </row>
        <row r="11026">
          <cell r="C11026" t="str">
            <v>8/K-MME/II/01</v>
          </cell>
          <cell r="D11026" t="str">
            <v>KRISTIANUS TODA</v>
          </cell>
          <cell r="E11026" t="str">
            <v>006461</v>
          </cell>
          <cell r="F11026" t="str">
            <v>006461</v>
          </cell>
        </row>
        <row r="11027">
          <cell r="C11027" t="str">
            <v>29/K-MME/VII/00</v>
          </cell>
          <cell r="D11027" t="str">
            <v>KRISTOFEL NEPTON</v>
          </cell>
          <cell r="E11027" t="str">
            <v>049163</v>
          </cell>
          <cell r="F11027" t="str">
            <v>049163</v>
          </cell>
        </row>
        <row r="11028">
          <cell r="C11028" t="str">
            <v>60/K-MME/XII/00</v>
          </cell>
          <cell r="D11028" t="str">
            <v>LAURENSIUS LAWE</v>
          </cell>
          <cell r="E11028" t="str">
            <v>077695</v>
          </cell>
          <cell r="F11028" t="str">
            <v>077695</v>
          </cell>
        </row>
        <row r="11029">
          <cell r="C11029" t="str">
            <v>19/K-MME/III/02</v>
          </cell>
          <cell r="D11029" t="str">
            <v>LAURENSIUS RANGGA</v>
          </cell>
          <cell r="E11029" t="str">
            <v>030435</v>
          </cell>
          <cell r="F11029" t="str">
            <v>030435</v>
          </cell>
        </row>
        <row r="11030">
          <cell r="C11030" t="str">
            <v>20/K-MME/III/02</v>
          </cell>
          <cell r="D11030" t="str">
            <v>LAURENSIUS/CRISTINA  FT</v>
          </cell>
          <cell r="E11030" t="str">
            <v>045139</v>
          </cell>
          <cell r="F11030" t="str">
            <v>045139</v>
          </cell>
        </row>
        <row r="11031">
          <cell r="C11031" t="str">
            <v>32/K-MME/V/02</v>
          </cell>
          <cell r="D11031" t="str">
            <v>LINUS BUGIS</v>
          </cell>
          <cell r="E11031" t="str">
            <v>062257</v>
          </cell>
          <cell r="F11031" t="str">
            <v>062257</v>
          </cell>
        </row>
        <row r="11032">
          <cell r="C11032" t="str">
            <v>82/K-END/XII/95</v>
          </cell>
          <cell r="D11032" t="str">
            <v>LUSIA SAMARA</v>
          </cell>
          <cell r="E11032" t="str">
            <v>025344</v>
          </cell>
          <cell r="F11032" t="str">
            <v>025344</v>
          </cell>
        </row>
        <row r="11033">
          <cell r="C11033" t="str">
            <v>57/K-KPG/XII/97</v>
          </cell>
          <cell r="D11033" t="str">
            <v>M.F.ZAMLY KRAMA</v>
          </cell>
          <cell r="E11033" t="str">
            <v>073335</v>
          </cell>
          <cell r="F11033" t="str">
            <v>073335</v>
          </cell>
        </row>
        <row r="11034">
          <cell r="C11034" t="str">
            <v>16/K-MME/VI/00</v>
          </cell>
          <cell r="D11034" t="str">
            <v>MARCELISU MADO</v>
          </cell>
          <cell r="E11034" t="str">
            <v>006484</v>
          </cell>
          <cell r="F11034" t="str">
            <v>006484</v>
          </cell>
        </row>
        <row r="11035">
          <cell r="C11035" t="str">
            <v>2/K-MME/I/02</v>
          </cell>
          <cell r="D11035" t="str">
            <v>MARIA GETRUDIS NYO</v>
          </cell>
          <cell r="E11035" t="str">
            <v>004015</v>
          </cell>
          <cell r="F11035" t="str">
            <v>004015</v>
          </cell>
        </row>
        <row r="11036">
          <cell r="C11036" t="str">
            <v>11/K-MME/VIII/99</v>
          </cell>
          <cell r="D11036" t="str">
            <v>MARIA Y GAI</v>
          </cell>
          <cell r="E11036" t="str">
            <v>073084</v>
          </cell>
          <cell r="F11036" t="str">
            <v>073084</v>
          </cell>
        </row>
        <row r="11037">
          <cell r="C11037" t="str">
            <v>76/K-MME/XI/02</v>
          </cell>
          <cell r="D11037" t="str">
            <v>MARSELUS MADO</v>
          </cell>
          <cell r="E11037" t="str">
            <v>002334</v>
          </cell>
          <cell r="F11037" t="str">
            <v>002334</v>
          </cell>
        </row>
        <row r="11038">
          <cell r="C11038" t="str">
            <v>75/K-END/XI/95</v>
          </cell>
          <cell r="D11038" t="str">
            <v>MICHAEL MEHAN</v>
          </cell>
          <cell r="E11038" t="str">
            <v>042543</v>
          </cell>
          <cell r="F11038" t="str">
            <v>042543</v>
          </cell>
        </row>
        <row r="11039">
          <cell r="C11039" t="str">
            <v>191/K-KPG/XII/94</v>
          </cell>
          <cell r="D11039" t="str">
            <v>MOANG MARCUS</v>
          </cell>
          <cell r="E11039" t="str">
            <v>030244</v>
          </cell>
          <cell r="F11039" t="str">
            <v>030244</v>
          </cell>
        </row>
        <row r="11040">
          <cell r="C11040" t="str">
            <v>44/K-KPG/IV/93</v>
          </cell>
          <cell r="D11040" t="str">
            <v>MUH. SYARIF</v>
          </cell>
          <cell r="E11040" t="str">
            <v>290413</v>
          </cell>
          <cell r="F11040" t="str">
            <v>290413</v>
          </cell>
        </row>
        <row r="11041">
          <cell r="C11041" t="str">
            <v>152/K-KPG/XII/95</v>
          </cell>
          <cell r="D11041" t="str">
            <v>NIKOLAS LEKI KLEDEN</v>
          </cell>
          <cell r="E11041" t="str">
            <v>044722</v>
          </cell>
          <cell r="F11041" t="str">
            <v>044722</v>
          </cell>
        </row>
        <row r="11042">
          <cell r="C11042" t="str">
            <v>6/K-MME/II/01</v>
          </cell>
          <cell r="D11042" t="str">
            <v>NY. MARIA KATRINA</v>
          </cell>
          <cell r="E11042" t="str">
            <v>003571</v>
          </cell>
          <cell r="F11042" t="str">
            <v>003571</v>
          </cell>
        </row>
        <row r="11043">
          <cell r="C11043" t="str">
            <v>15/K-MME/VIII/99</v>
          </cell>
          <cell r="D11043" t="str">
            <v>PASKALIS KOLINS</v>
          </cell>
          <cell r="E11043" t="str">
            <v>073634</v>
          </cell>
          <cell r="F11043" t="str">
            <v>073634</v>
          </cell>
        </row>
        <row r="11044">
          <cell r="C11044" t="str">
            <v>25/K-END/V/96</v>
          </cell>
          <cell r="D11044" t="str">
            <v>PETRUS  KANISIUS</v>
          </cell>
          <cell r="E11044" t="str">
            <v>049236</v>
          </cell>
          <cell r="F11044" t="str">
            <v>049236</v>
          </cell>
        </row>
        <row r="11045">
          <cell r="C11045" t="str">
            <v>3/K-MME/I/02</v>
          </cell>
          <cell r="D11045" t="str">
            <v>PETRUS U</v>
          </cell>
          <cell r="E11045" t="str">
            <v>013833</v>
          </cell>
          <cell r="F11045" t="str">
            <v>013833</v>
          </cell>
        </row>
        <row r="11046">
          <cell r="C11046" t="str">
            <v>2/K-KPG/I/96</v>
          </cell>
          <cell r="D11046" t="str">
            <v>SAHAR ABDULLAH</v>
          </cell>
          <cell r="E11046" t="str">
            <v>045480</v>
          </cell>
          <cell r="F11046" t="str">
            <v>045480</v>
          </cell>
        </row>
        <row r="11047">
          <cell r="C11047" t="str">
            <v>28/K-MME/VII/00</v>
          </cell>
          <cell r="D11047" t="str">
            <v>SILIVESTER LOJING</v>
          </cell>
          <cell r="E11047" t="str">
            <v>059964</v>
          </cell>
          <cell r="F11047" t="str">
            <v>059964</v>
          </cell>
        </row>
        <row r="11048">
          <cell r="C11048" t="str">
            <v>86/K-END/XII/95</v>
          </cell>
          <cell r="D11048" t="str">
            <v>STEFANUS LENGGA</v>
          </cell>
          <cell r="E11048" t="str">
            <v>044663</v>
          </cell>
          <cell r="F11048" t="str">
            <v>044663</v>
          </cell>
        </row>
        <row r="11049">
          <cell r="C11049" t="str">
            <v>66/K-KPG/XII/97</v>
          </cell>
          <cell r="D11049" t="str">
            <v>SUGIONO</v>
          </cell>
          <cell r="E11049" t="str">
            <v>071655</v>
          </cell>
          <cell r="F11049" t="str">
            <v>071655</v>
          </cell>
        </row>
        <row r="11050">
          <cell r="C11050" t="str">
            <v>11/K-END/III/96</v>
          </cell>
          <cell r="D11050" t="str">
            <v>TERESIA RASDIANA</v>
          </cell>
          <cell r="E11050" t="str">
            <v>045482</v>
          </cell>
          <cell r="F11050" t="str">
            <v>045482</v>
          </cell>
        </row>
        <row r="11051">
          <cell r="C11051" t="str">
            <v>153/K-KPG/XII/95</v>
          </cell>
          <cell r="D11051" t="str">
            <v>THOMAS KATI</v>
          </cell>
          <cell r="E11051" t="str">
            <v>043860</v>
          </cell>
          <cell r="F11051" t="str">
            <v>043860</v>
          </cell>
        </row>
        <row r="11052">
          <cell r="C11052" t="str">
            <v>18/K-MME/VIII/98</v>
          </cell>
          <cell r="D11052" t="str">
            <v>THOMAS KJANG T.</v>
          </cell>
          <cell r="E11052">
            <v>0</v>
          </cell>
          <cell r="F11052">
            <v>0</v>
          </cell>
        </row>
        <row r="11053">
          <cell r="C11053" t="str">
            <v>6/K-MME/III/98</v>
          </cell>
          <cell r="D11053" t="str">
            <v>TOEFANI R.</v>
          </cell>
          <cell r="E11053" t="str">
            <v>220192</v>
          </cell>
          <cell r="F11053" t="str">
            <v>220192</v>
          </cell>
        </row>
        <row r="11054">
          <cell r="C11054" t="str">
            <v>148/K-KPG/XI/95</v>
          </cell>
          <cell r="D11054" t="str">
            <v>UMAR SIKAYADI</v>
          </cell>
          <cell r="E11054" t="str">
            <v>044721</v>
          </cell>
          <cell r="F11054" t="str">
            <v>044721</v>
          </cell>
        </row>
        <row r="11055">
          <cell r="C11055" t="str">
            <v>7/K-KPG/I/96</v>
          </cell>
          <cell r="D11055" t="str">
            <v>URBANUS BORO BB</v>
          </cell>
          <cell r="E11055" t="str">
            <v>044583</v>
          </cell>
          <cell r="F11055" t="str">
            <v>044583</v>
          </cell>
        </row>
        <row r="11056">
          <cell r="C11056" t="str">
            <v>34/K-MME/VIII/01</v>
          </cell>
          <cell r="D11056" t="str">
            <v>WILHELMUS  BALA</v>
          </cell>
          <cell r="E11056" t="str">
            <v>080147</v>
          </cell>
          <cell r="F11056" t="str">
            <v>080147</v>
          </cell>
        </row>
        <row r="11057">
          <cell r="C11057" t="str">
            <v>21/K-KPG/II/94</v>
          </cell>
          <cell r="D11057" t="str">
            <v>YOHANES B.  KERANS</v>
          </cell>
          <cell r="E11057" t="str">
            <v>017956</v>
          </cell>
          <cell r="F11057" t="str">
            <v>017956</v>
          </cell>
        </row>
        <row r="11058">
          <cell r="C11058" t="str">
            <v>61/K-END/XII/96</v>
          </cell>
          <cell r="D11058" t="str">
            <v>YOHANES F.</v>
          </cell>
          <cell r="E11058" t="str">
            <v>058052</v>
          </cell>
          <cell r="F11058" t="str">
            <v>058052</v>
          </cell>
        </row>
        <row r="11059">
          <cell r="C11059" t="str">
            <v>68/K-MME/X/02</v>
          </cell>
          <cell r="D11059" t="str">
            <v>YOHANES KODA</v>
          </cell>
          <cell r="E11059" t="str">
            <v>08564</v>
          </cell>
          <cell r="F11059" t="str">
            <v>08564</v>
          </cell>
        </row>
        <row r="11060">
          <cell r="C11060" t="str">
            <v>48/K-MME/VI/02</v>
          </cell>
          <cell r="D11060" t="str">
            <v>YOHANES KODA</v>
          </cell>
          <cell r="E11060" t="str">
            <v>034781</v>
          </cell>
          <cell r="F11060" t="str">
            <v>034781</v>
          </cell>
        </row>
        <row r="11061">
          <cell r="C11061" t="str">
            <v>30/K-MME/IV/02</v>
          </cell>
          <cell r="D11061" t="str">
            <v>YOHANIS JIMMY. S</v>
          </cell>
          <cell r="E11061" t="str">
            <v>031790</v>
          </cell>
          <cell r="F11061" t="str">
            <v>031790</v>
          </cell>
        </row>
        <row r="11062">
          <cell r="C11062" t="str">
            <v>29/K-MME/X/98</v>
          </cell>
          <cell r="D11062" t="str">
            <v>YOHANNES</v>
          </cell>
          <cell r="E11062" t="str">
            <v>073019</v>
          </cell>
          <cell r="F11062" t="str">
            <v>073019</v>
          </cell>
        </row>
        <row r="11063">
          <cell r="C11063" t="str">
            <v>20/K-KPG/III/95</v>
          </cell>
          <cell r="D11063" t="str">
            <v>YOHANNES HAMA</v>
          </cell>
          <cell r="E11063" t="str">
            <v>032871</v>
          </cell>
          <cell r="F11063" t="str">
            <v>032871</v>
          </cell>
        </row>
        <row r="11064">
          <cell r="C11064" t="str">
            <v>45/K-MME/IX/00</v>
          </cell>
          <cell r="D11064" t="str">
            <v>YOHANNES KEDA</v>
          </cell>
          <cell r="E11064" t="str">
            <v>009401</v>
          </cell>
          <cell r="F11064" t="str">
            <v>009401</v>
          </cell>
        </row>
        <row r="11065">
          <cell r="C11065" t="str">
            <v>1/K-MME/ADD/97</v>
          </cell>
          <cell r="D11065" t="str">
            <v>YOHANNES R.H</v>
          </cell>
          <cell r="E11065" t="str">
            <v>063921</v>
          </cell>
          <cell r="F11065" t="str">
            <v>063921</v>
          </cell>
        </row>
        <row r="11066">
          <cell r="C11066" t="str">
            <v>21/K-END/III/95</v>
          </cell>
          <cell r="D11066" t="str">
            <v>YOSEF DARMA</v>
          </cell>
          <cell r="E11066" t="str">
            <v>034845</v>
          </cell>
          <cell r="F11066" t="str">
            <v>034845</v>
          </cell>
        </row>
        <row r="11067">
          <cell r="C11067" t="str">
            <v>39/K-KPG/XI/97</v>
          </cell>
          <cell r="D11067" t="str">
            <v>YOSEF TO SING</v>
          </cell>
          <cell r="E11067" t="str">
            <v>073340</v>
          </cell>
          <cell r="F11067" t="str">
            <v>073340</v>
          </cell>
        </row>
        <row r="11068">
          <cell r="C11068" t="str">
            <v>156/K-KPG/XII/95</v>
          </cell>
          <cell r="D11068" t="str">
            <v>YOSEP MELLA B.M. BUAH</v>
          </cell>
          <cell r="E11068" t="str">
            <v>044659</v>
          </cell>
          <cell r="F11068" t="str">
            <v>044659</v>
          </cell>
        </row>
        <row r="11069">
          <cell r="C11069" t="str">
            <v>27/K-MME/XI/99</v>
          </cell>
          <cell r="D11069" t="str">
            <v>YYS.STELLA DUCE</v>
          </cell>
          <cell r="E11069" t="str">
            <v>075000</v>
          </cell>
          <cell r="F11069" t="str">
            <v>075000</v>
          </cell>
        </row>
        <row r="11070">
          <cell r="C11070" t="str">
            <v>79/K-JPR/XI/01</v>
          </cell>
          <cell r="D11070" t="str">
            <v>HAJI MADE ALI</v>
          </cell>
          <cell r="E11070" t="str">
            <v>005034</v>
          </cell>
          <cell r="F11070" t="str">
            <v>005034</v>
          </cell>
        </row>
        <row r="11071">
          <cell r="C11071" t="str">
            <v>80/K-JPR/XI/01</v>
          </cell>
          <cell r="D11071" t="str">
            <v>SURADI</v>
          </cell>
          <cell r="E11071" t="str">
            <v>001682</v>
          </cell>
          <cell r="F11071" t="str">
            <v>001682</v>
          </cell>
        </row>
        <row r="11072">
          <cell r="C11072" t="str">
            <v>95/K-JPR/XII/01</v>
          </cell>
          <cell r="D11072" t="str">
            <v>PEMDA KAB. MERAUKE</v>
          </cell>
          <cell r="E11072" t="str">
            <v>003277</v>
          </cell>
          <cell r="F11072" t="str">
            <v>003277</v>
          </cell>
        </row>
        <row r="11073">
          <cell r="C11073" t="str">
            <v>97/K-JPR/XII/01</v>
          </cell>
          <cell r="D11073" t="str">
            <v>PEMDA KAB. MERAUKE</v>
          </cell>
          <cell r="E11073" t="str">
            <v>001175</v>
          </cell>
          <cell r="F11073" t="str">
            <v>001175</v>
          </cell>
        </row>
        <row r="11074">
          <cell r="C11074" t="str">
            <v>98/K-JPR/XII/01</v>
          </cell>
          <cell r="D11074" t="str">
            <v>PEMDA KAB. MERAUKE</v>
          </cell>
          <cell r="E11074" t="str">
            <v>001156</v>
          </cell>
          <cell r="F11074" t="str">
            <v>001156</v>
          </cell>
        </row>
        <row r="11075">
          <cell r="C11075" t="str">
            <v>99/K-JPR/XII/01</v>
          </cell>
          <cell r="D11075" t="str">
            <v>PEMDA KAB. MERAUKE</v>
          </cell>
          <cell r="E11075" t="str">
            <v>001165</v>
          </cell>
          <cell r="F11075" t="str">
            <v>001165</v>
          </cell>
        </row>
        <row r="11076">
          <cell r="C11076" t="str">
            <v>0/K-JPR/V/02</v>
          </cell>
          <cell r="D11076" t="str">
            <v>PEMDA KAB. MERAUKE</v>
          </cell>
          <cell r="E11076" t="str">
            <v>288915</v>
          </cell>
          <cell r="F11076" t="str">
            <v>288915</v>
          </cell>
        </row>
        <row r="11077">
          <cell r="C11077" t="str">
            <v>0/K-JPR/IV/02</v>
          </cell>
          <cell r="D11077" t="str">
            <v>PEMDA KAB. MERAUKE</v>
          </cell>
          <cell r="E11077" t="str">
            <v>001259</v>
          </cell>
          <cell r="F11077" t="str">
            <v>001259</v>
          </cell>
        </row>
        <row r="11078">
          <cell r="C11078" t="str">
            <v>0/K-JPR/IV/02</v>
          </cell>
          <cell r="D11078" t="str">
            <v>PEMDA KAB. MERAUKE</v>
          </cell>
          <cell r="E11078" t="str">
            <v>001341</v>
          </cell>
          <cell r="F11078" t="str">
            <v>001341</v>
          </cell>
        </row>
        <row r="11079">
          <cell r="C11079" t="str">
            <v>0/K-JPR/IV/02</v>
          </cell>
          <cell r="D11079" t="str">
            <v>PEMDA KAB. MERAUKE</v>
          </cell>
          <cell r="E11079" t="str">
            <v>001288</v>
          </cell>
          <cell r="F11079" t="str">
            <v>001288</v>
          </cell>
        </row>
        <row r="11080">
          <cell r="C11080" t="str">
            <v>0/K-JPR/IV/02</v>
          </cell>
          <cell r="D11080" t="str">
            <v>PEMDA KAB. MERAUKE</v>
          </cell>
          <cell r="E11080" t="str">
            <v>008023</v>
          </cell>
          <cell r="F11080" t="str">
            <v>008023</v>
          </cell>
        </row>
        <row r="11081">
          <cell r="C11081" t="str">
            <v>0/K-JPR/IV/02</v>
          </cell>
          <cell r="D11081" t="str">
            <v>PEMDA KAB. MERAUKE</v>
          </cell>
          <cell r="E11081" t="str">
            <v>001283</v>
          </cell>
          <cell r="F11081" t="str">
            <v>001283</v>
          </cell>
        </row>
        <row r="11082">
          <cell r="C11082" t="str">
            <v>0/K-JPR/IV/02</v>
          </cell>
          <cell r="D11082" t="str">
            <v>PEMDA KAB. MERAUKE</v>
          </cell>
          <cell r="E11082" t="str">
            <v>001347</v>
          </cell>
          <cell r="F11082" t="str">
            <v>001347</v>
          </cell>
        </row>
        <row r="11083">
          <cell r="C11083" t="str">
            <v>0/K-JPR/IV/02</v>
          </cell>
          <cell r="D11083" t="str">
            <v>PEMDA KAB. MERAUKE</v>
          </cell>
          <cell r="E11083" t="str">
            <v>001282</v>
          </cell>
          <cell r="F11083" t="str">
            <v>001282</v>
          </cell>
        </row>
        <row r="11084">
          <cell r="C11084" t="str">
            <v>0/K-JPR/IV/02</v>
          </cell>
          <cell r="D11084" t="str">
            <v>PEMDA KAB. MERAUKE</v>
          </cell>
          <cell r="E11084" t="str">
            <v>001270</v>
          </cell>
          <cell r="F11084" t="str">
            <v>001270</v>
          </cell>
        </row>
        <row r="11085">
          <cell r="C11085" t="str">
            <v>93/K-JPR/XII/01</v>
          </cell>
          <cell r="D11085" t="str">
            <v>PEMDA KAB.MERAUKE</v>
          </cell>
          <cell r="E11085" t="str">
            <v>001269</v>
          </cell>
          <cell r="F11085" t="str">
            <v>001269</v>
          </cell>
        </row>
        <row r="11086">
          <cell r="C11086" t="str">
            <v>0/K-JPR/V/02</v>
          </cell>
          <cell r="D11086" t="str">
            <v>PEMDA KB. MERAUKE</v>
          </cell>
          <cell r="E11086" t="str">
            <v>001785</v>
          </cell>
          <cell r="F11086" t="str">
            <v>001785</v>
          </cell>
        </row>
        <row r="11087">
          <cell r="C11087" t="str">
            <v>96/K-JPR/XII/01</v>
          </cell>
          <cell r="D11087" t="str">
            <v>YUDHI KUSUMA / TITIN</v>
          </cell>
          <cell r="E11087" t="str">
            <v>008309</v>
          </cell>
          <cell r="F11087" t="str">
            <v>008309</v>
          </cell>
        </row>
        <row r="11088">
          <cell r="C11088" t="str">
            <v>10/K-JPR/IV/02</v>
          </cell>
          <cell r="D11088" t="str">
            <v>ANTHON S. TOLANDA</v>
          </cell>
          <cell r="E11088" t="str">
            <v>001798</v>
          </cell>
          <cell r="F11088" t="str">
            <v>001798</v>
          </cell>
        </row>
        <row r="11089">
          <cell r="C11089" t="str">
            <v>21/K-JPR/V/02</v>
          </cell>
          <cell r="D11089" t="str">
            <v>SUCIATY</v>
          </cell>
          <cell r="E11089" t="str">
            <v>001931</v>
          </cell>
          <cell r="F11089" t="str">
            <v>001931</v>
          </cell>
        </row>
        <row r="11090">
          <cell r="C11090" t="str">
            <v>22/K-JPR/V/02</v>
          </cell>
          <cell r="D11090" t="str">
            <v>H. HASRIADI</v>
          </cell>
          <cell r="E11090" t="str">
            <v>290195</v>
          </cell>
          <cell r="F11090" t="str">
            <v>290195</v>
          </cell>
        </row>
        <row r="11091">
          <cell r="C11091" t="str">
            <v>39/K-JPR/XI/02</v>
          </cell>
          <cell r="D11091" t="str">
            <v>ARNOLD DUSMODA</v>
          </cell>
          <cell r="E11091" t="str">
            <v>095818</v>
          </cell>
          <cell r="F11091" t="str">
            <v>095818</v>
          </cell>
        </row>
        <row r="11092">
          <cell r="C11092" t="str">
            <v>20/K-JPR/IV/02</v>
          </cell>
          <cell r="D11092" t="str">
            <v>PAULUS SALAI</v>
          </cell>
          <cell r="E11092" t="str">
            <v>082327</v>
          </cell>
          <cell r="F11092" t="str">
            <v>082327</v>
          </cell>
        </row>
        <row r="11093">
          <cell r="C11093" t="str">
            <v>16/K-JPR/IV/02</v>
          </cell>
          <cell r="D11093" t="str">
            <v>BUDIONO</v>
          </cell>
          <cell r="E11093" t="str">
            <v>288913</v>
          </cell>
          <cell r="F11093" t="str">
            <v>288913</v>
          </cell>
        </row>
        <row r="11094">
          <cell r="C11094" t="str">
            <v>15/K-JPR/IV/02</v>
          </cell>
          <cell r="D11094" t="str">
            <v>FENTI YOSEF</v>
          </cell>
          <cell r="E11094" t="str">
            <v>081936</v>
          </cell>
          <cell r="F11094" t="str">
            <v>081936</v>
          </cell>
        </row>
        <row r="11095">
          <cell r="C11095" t="str">
            <v>14/K-JPR/IV/02</v>
          </cell>
          <cell r="D11095" t="str">
            <v>MARSIAM</v>
          </cell>
          <cell r="E11095" t="str">
            <v>013685</v>
          </cell>
          <cell r="F11095" t="str">
            <v>013685</v>
          </cell>
        </row>
        <row r="11096">
          <cell r="C11096" t="str">
            <v>38/K-JPR/XI/02</v>
          </cell>
          <cell r="D11096" t="str">
            <v>SAMURI</v>
          </cell>
          <cell r="E11096" t="str">
            <v>065833</v>
          </cell>
          <cell r="F11096" t="str">
            <v>065833</v>
          </cell>
        </row>
        <row r="11097">
          <cell r="C11097" t="str">
            <v>37/K-JPR/XI/02</v>
          </cell>
          <cell r="D11097" t="str">
            <v>ELISA PATTY</v>
          </cell>
          <cell r="E11097" t="str">
            <v>086110</v>
          </cell>
          <cell r="F11097" t="str">
            <v>086110</v>
          </cell>
        </row>
        <row r="11098">
          <cell r="C11098" t="str">
            <v>36/K-JPR/IX/02</v>
          </cell>
          <cell r="D11098" t="str">
            <v>DOMINIAUS SARE</v>
          </cell>
          <cell r="E11098" t="str">
            <v>084597</v>
          </cell>
          <cell r="F11098" t="str">
            <v>084597</v>
          </cell>
        </row>
        <row r="11099">
          <cell r="C11099" t="str">
            <v>35/K-JPR/IX/02</v>
          </cell>
          <cell r="D11099" t="str">
            <v>IMRAN</v>
          </cell>
          <cell r="E11099" t="str">
            <v>085193</v>
          </cell>
          <cell r="F11099" t="str">
            <v>085193</v>
          </cell>
        </row>
        <row r="11100">
          <cell r="C11100" t="str">
            <v>26/K-MRK/VI/02</v>
          </cell>
          <cell r="D11100" t="str">
            <v>BM ADIWARMAN</v>
          </cell>
          <cell r="E11100" t="str">
            <v>290201</v>
          </cell>
          <cell r="F11100" t="str">
            <v>290201</v>
          </cell>
        </row>
        <row r="11101">
          <cell r="C11101" t="str">
            <v>25/K-MRK/VI/02</v>
          </cell>
          <cell r="D11101" t="str">
            <v>BM ADIWARMAN</v>
          </cell>
          <cell r="E11101" t="str">
            <v>015010</v>
          </cell>
          <cell r="F11101" t="str">
            <v>015010</v>
          </cell>
        </row>
        <row r="11102">
          <cell r="C11102" t="str">
            <v>3/K-JPR/I/02</v>
          </cell>
          <cell r="D11102" t="str">
            <v>LUSIA DINA</v>
          </cell>
          <cell r="E11102" t="str">
            <v>011718</v>
          </cell>
          <cell r="F11102" t="str">
            <v>011718</v>
          </cell>
        </row>
        <row r="11103">
          <cell r="C11103" t="str">
            <v>4/K-JPR/I/02</v>
          </cell>
          <cell r="D11103" t="str">
            <v>H. RENTE/NAJRUL</v>
          </cell>
          <cell r="E11103" t="str">
            <v>026300</v>
          </cell>
          <cell r="F11103" t="str">
            <v>026300</v>
          </cell>
        </row>
        <row r="11104">
          <cell r="C11104" t="str">
            <v>58/K-JPR/X/01</v>
          </cell>
          <cell r="D11104" t="str">
            <v>NAJRUL HARIS</v>
          </cell>
          <cell r="E11104" t="str">
            <v>022715</v>
          </cell>
          <cell r="F11104" t="str">
            <v>022715</v>
          </cell>
        </row>
        <row r="11105">
          <cell r="C11105" t="str">
            <v>24/K-JPR/X/02</v>
          </cell>
          <cell r="D11105" t="str">
            <v>NAJRUL HARIS</v>
          </cell>
          <cell r="E11105">
            <v>332297</v>
          </cell>
          <cell r="F11105">
            <v>332297</v>
          </cell>
        </row>
        <row r="11106">
          <cell r="C11106" t="str">
            <v>26/K-JPR/V/02</v>
          </cell>
          <cell r="D11106" t="str">
            <v>NARJUL H. RANTE</v>
          </cell>
          <cell r="E11106" t="str">
            <v>290201</v>
          </cell>
          <cell r="F11106" t="str">
            <v>290201</v>
          </cell>
        </row>
        <row r="11107">
          <cell r="C11107" t="str">
            <v>2/K-JPR/I/02</v>
          </cell>
          <cell r="D11107" t="str">
            <v>ELISABETH MOTE</v>
          </cell>
          <cell r="E11107" t="str">
            <v>081174</v>
          </cell>
          <cell r="F11107" t="str">
            <v>081174</v>
          </cell>
        </row>
        <row r="11108">
          <cell r="C11108" t="str">
            <v>34/K-JPR/IX/02</v>
          </cell>
          <cell r="D11108" t="str">
            <v>IRENE  A. M.</v>
          </cell>
          <cell r="E11108" t="str">
            <v>294575</v>
          </cell>
          <cell r="F11108" t="str">
            <v>294575</v>
          </cell>
        </row>
        <row r="11109">
          <cell r="C11109" t="str">
            <v>29/K-JPR/VII/02</v>
          </cell>
          <cell r="D11109" t="str">
            <v>SUMADI SUMANTRIONO</v>
          </cell>
          <cell r="E11109" t="str">
            <v>083334</v>
          </cell>
          <cell r="F11109" t="str">
            <v>083334</v>
          </cell>
        </row>
        <row r="11110">
          <cell r="C11110" t="str">
            <v>27/K-JPR/VII/02</v>
          </cell>
          <cell r="D11110" t="str">
            <v>RUSLAN</v>
          </cell>
          <cell r="E11110" t="str">
            <v>034746</v>
          </cell>
          <cell r="F11110" t="str">
            <v>034746</v>
          </cell>
        </row>
        <row r="11111">
          <cell r="C11111" t="str">
            <v>1/K-JPR/I/02</v>
          </cell>
          <cell r="D11111" t="str">
            <v>H. DALLE S</v>
          </cell>
          <cell r="E11111" t="str">
            <v>012454</v>
          </cell>
          <cell r="F11111" t="str">
            <v>012454</v>
          </cell>
        </row>
        <row r="11112">
          <cell r="C11112" t="str">
            <v>28/K-JPR/VII/02</v>
          </cell>
          <cell r="D11112" t="str">
            <v>SENEN</v>
          </cell>
          <cell r="E11112" t="str">
            <v>083336</v>
          </cell>
          <cell r="F11112" t="str">
            <v>083336</v>
          </cell>
        </row>
        <row r="11113">
          <cell r="C11113" t="str">
            <v>5/K-JPR/I/02</v>
          </cell>
          <cell r="D11113" t="str">
            <v>H. SANGKALA</v>
          </cell>
          <cell r="E11113" t="str">
            <v>283268</v>
          </cell>
          <cell r="F11113" t="str">
            <v>283268</v>
          </cell>
        </row>
        <row r="11114">
          <cell r="C11114" t="str">
            <v>7/K-JPR/II/02</v>
          </cell>
          <cell r="D11114" t="str">
            <v>TARLIN KAPIN</v>
          </cell>
          <cell r="E11114" t="str">
            <v>011714</v>
          </cell>
          <cell r="F11114" t="str">
            <v>011714</v>
          </cell>
        </row>
        <row r="11115">
          <cell r="C11115" t="str">
            <v>8/K-JPR/II/02</v>
          </cell>
          <cell r="D11115" t="str">
            <v>YOHANIS EFENDI</v>
          </cell>
          <cell r="E11115" t="str">
            <v>081514</v>
          </cell>
          <cell r="F11115" t="str">
            <v>081514</v>
          </cell>
        </row>
        <row r="11116">
          <cell r="C11116" t="str">
            <v>18/K-JPR/IV/02</v>
          </cell>
          <cell r="D11116" t="str">
            <v>MARTEN KURNIAWAN</v>
          </cell>
          <cell r="E11116" t="str">
            <v>030440</v>
          </cell>
          <cell r="F11116" t="str">
            <v>030440</v>
          </cell>
        </row>
        <row r="11117">
          <cell r="C11117" t="str">
            <v>17/K-JPR/IV/02</v>
          </cell>
          <cell r="D11117" t="str">
            <v>MARTEN KURNIAWAN</v>
          </cell>
          <cell r="E11117" t="str">
            <v>030485</v>
          </cell>
          <cell r="F11117" t="str">
            <v>030485</v>
          </cell>
        </row>
        <row r="11118">
          <cell r="C11118" t="str">
            <v>25/K-JPR/V/02</v>
          </cell>
          <cell r="D11118" t="str">
            <v>MASWIR</v>
          </cell>
          <cell r="E11118" t="str">
            <v>015010</v>
          </cell>
          <cell r="F11118" t="str">
            <v>015010</v>
          </cell>
        </row>
        <row r="11119">
          <cell r="C11119" t="str">
            <v>30/K-JPR/VII/02</v>
          </cell>
          <cell r="D11119" t="str">
            <v>ABUKES</v>
          </cell>
          <cell r="E11119" t="str">
            <v>034745</v>
          </cell>
          <cell r="F11119" t="str">
            <v>034745</v>
          </cell>
        </row>
        <row r="11120">
          <cell r="C11120" t="str">
            <v>31/K-JPR/VII/02</v>
          </cell>
          <cell r="D11120" t="str">
            <v>ATIK RUHAMA</v>
          </cell>
          <cell r="E11120" t="str">
            <v>015618</v>
          </cell>
          <cell r="F11120" t="str">
            <v>015618</v>
          </cell>
        </row>
        <row r="11121">
          <cell r="C11121" t="str">
            <v>32/K-JPR/VII/02</v>
          </cell>
          <cell r="D11121" t="str">
            <v>HAIRUL AMRI, BSC</v>
          </cell>
          <cell r="E11121" t="str">
            <v>290200</v>
          </cell>
          <cell r="F11121" t="str">
            <v>290200</v>
          </cell>
        </row>
        <row r="11122">
          <cell r="C11122" t="str">
            <v>33/K-JPR/VIII/02</v>
          </cell>
          <cell r="D11122" t="str">
            <v>ADHAN</v>
          </cell>
          <cell r="E11122" t="str">
            <v>017492</v>
          </cell>
          <cell r="F11122" t="str">
            <v>017492</v>
          </cell>
        </row>
        <row r="11123">
          <cell r="C11123" t="str">
            <v>44/K-JPR/IV/98</v>
          </cell>
          <cell r="D11123" t="str">
            <v>ABD. RAUF USMAN</v>
          </cell>
          <cell r="E11123" t="str">
            <v>792362</v>
          </cell>
          <cell r="F11123" t="str">
            <v>792362</v>
          </cell>
        </row>
        <row r="11124">
          <cell r="C11124" t="str">
            <v>192/K-JPR/XI/97</v>
          </cell>
          <cell r="D11124" t="str">
            <v>H. AMIRUDDIN</v>
          </cell>
          <cell r="E11124" t="str">
            <v>792538</v>
          </cell>
          <cell r="F11124" t="str">
            <v>792538</v>
          </cell>
        </row>
        <row r="11125">
          <cell r="C11125" t="str">
            <v>197/K-JPR/XII/97</v>
          </cell>
          <cell r="D11125" t="str">
            <v>YONANES PALIMBONG</v>
          </cell>
          <cell r="E11125" t="str">
            <v>783212</v>
          </cell>
          <cell r="F11125" t="str">
            <v>783212</v>
          </cell>
        </row>
        <row r="11126">
          <cell r="C11126" t="str">
            <v>219/K-JPR/XII/97</v>
          </cell>
          <cell r="D11126" t="str">
            <v>H. MARYAM</v>
          </cell>
          <cell r="E11126" t="str">
            <v>703845</v>
          </cell>
          <cell r="F11126" t="str">
            <v>703845</v>
          </cell>
        </row>
        <row r="11127">
          <cell r="C11127" t="str">
            <v>1/K-JPR/I/98</v>
          </cell>
          <cell r="D11127" t="str">
            <v>IMANUEL BUANG</v>
          </cell>
          <cell r="E11127" t="str">
            <v>793462</v>
          </cell>
          <cell r="F11127" t="str">
            <v>793462</v>
          </cell>
        </row>
        <row r="11128">
          <cell r="C11128" t="str">
            <v>52/K-JPR/V/98</v>
          </cell>
          <cell r="D11128" t="str">
            <v>ST. ROHANI</v>
          </cell>
          <cell r="E11128" t="str">
            <v>790050</v>
          </cell>
          <cell r="F11128" t="str">
            <v>790050</v>
          </cell>
        </row>
        <row r="11129">
          <cell r="C11129" t="str">
            <v>72/K-JPR/X/98</v>
          </cell>
          <cell r="D11129" t="str">
            <v>H. PUANG BULAN</v>
          </cell>
          <cell r="E11129" t="str">
            <v>701636</v>
          </cell>
          <cell r="F11129" t="str">
            <v>701636</v>
          </cell>
        </row>
        <row r="11130">
          <cell r="C11130" t="str">
            <v>24/K-JPR/IX/99</v>
          </cell>
          <cell r="D11130" t="str">
            <v>MUTIAH</v>
          </cell>
          <cell r="E11130" t="str">
            <v>701360</v>
          </cell>
          <cell r="F11130" t="str">
            <v>701360</v>
          </cell>
        </row>
        <row r="11131">
          <cell r="C11131" t="str">
            <v>21/K-JPR/IX/99</v>
          </cell>
          <cell r="D11131" t="str">
            <v>ACA SURYANA</v>
          </cell>
          <cell r="E11131" t="str">
            <v>790021</v>
          </cell>
          <cell r="F11131" t="str">
            <v>790021</v>
          </cell>
        </row>
        <row r="11132">
          <cell r="C11132" t="str">
            <v>54/K-JPR/IX/01</v>
          </cell>
          <cell r="D11132" t="str">
            <v>H. ABIDIN SYAM</v>
          </cell>
          <cell r="E11132" t="str">
            <v>022735</v>
          </cell>
          <cell r="F11132" t="str">
            <v>022735</v>
          </cell>
        </row>
        <row r="11133">
          <cell r="C11133" t="str">
            <v>33/K-JPR/X/99</v>
          </cell>
          <cell r="D11133" t="str">
            <v>H. ABIDIN SYAM</v>
          </cell>
          <cell r="E11133" t="str">
            <v>831209</v>
          </cell>
          <cell r="F11133" t="str">
            <v>831209</v>
          </cell>
        </row>
        <row r="11134">
          <cell r="C11134" t="str">
            <v>77/K-JPR/IX/97</v>
          </cell>
          <cell r="D11134" t="str">
            <v>AMIR HASAN</v>
          </cell>
          <cell r="E11134" t="str">
            <v>744793</v>
          </cell>
          <cell r="F11134" t="str">
            <v>744793</v>
          </cell>
        </row>
        <row r="11135">
          <cell r="C11135" t="str">
            <v>78/K-JPR/VI/97</v>
          </cell>
          <cell r="D11135" t="str">
            <v>M. MUSBALI/ILYAS</v>
          </cell>
          <cell r="E11135" t="str">
            <v>744800</v>
          </cell>
          <cell r="F11135" t="str">
            <v>744800</v>
          </cell>
        </row>
        <row r="11136">
          <cell r="C11136" t="str">
            <v>46/K-JPR/VIII/01</v>
          </cell>
          <cell r="D11136" t="str">
            <v>DEWANTO RITONGA</v>
          </cell>
          <cell r="E11136" t="str">
            <v>079887</v>
          </cell>
          <cell r="F11136" t="str">
            <v>079887</v>
          </cell>
        </row>
        <row r="11137">
          <cell r="C11137" t="str">
            <v>56/K-JPR/X/01</v>
          </cell>
          <cell r="D11137" t="str">
            <v>H. N A B A</v>
          </cell>
          <cell r="E11137" t="str">
            <v>080009</v>
          </cell>
          <cell r="F11137" t="str">
            <v>080009</v>
          </cell>
        </row>
        <row r="11138">
          <cell r="C11138" t="str">
            <v>66/K-JPR/X/01</v>
          </cell>
          <cell r="D11138" t="str">
            <v>MURSIDIN, SE</v>
          </cell>
          <cell r="E11138">
            <v>284273</v>
          </cell>
          <cell r="F11138">
            <v>284273</v>
          </cell>
        </row>
        <row r="11139">
          <cell r="C11139" t="str">
            <v>5/K-JPR/V/99</v>
          </cell>
          <cell r="D11139" t="str">
            <v>K A S R I</v>
          </cell>
          <cell r="E11139" t="str">
            <v>823747</v>
          </cell>
          <cell r="F11139" t="str">
            <v>823747</v>
          </cell>
        </row>
        <row r="11140">
          <cell r="C11140" t="str">
            <v>45/K-SRG/XI/92</v>
          </cell>
          <cell r="D11140" t="str">
            <v>SULAIMAN</v>
          </cell>
          <cell r="E11140" t="str">
            <v>019508</v>
          </cell>
          <cell r="F11140" t="str">
            <v>019508</v>
          </cell>
        </row>
        <row r="11141">
          <cell r="C11141" t="str">
            <v>79/K-SRG/V/93</v>
          </cell>
          <cell r="D11141" t="str">
            <v>NY. HERMAWATI</v>
          </cell>
          <cell r="E11141" t="str">
            <v>015076</v>
          </cell>
          <cell r="F11141" t="str">
            <v>015076</v>
          </cell>
        </row>
        <row r="11142">
          <cell r="C11142" t="str">
            <v>83/K-BIK/IX/97</v>
          </cell>
          <cell r="D11142" t="str">
            <v>ANNA SIMBIAK</v>
          </cell>
          <cell r="E11142" t="str">
            <v>065847</v>
          </cell>
          <cell r="F11142" t="str">
            <v>065847</v>
          </cell>
        </row>
        <row r="11143">
          <cell r="C11143" t="str">
            <v>1/K-NBR/XI/00</v>
          </cell>
          <cell r="D11143" t="str">
            <v>SYAHRUDDIN</v>
          </cell>
          <cell r="E11143" t="str">
            <v>076914</v>
          </cell>
          <cell r="F11143" t="str">
            <v>076914</v>
          </cell>
        </row>
        <row r="11144">
          <cell r="C11144" t="str">
            <v>3/K-NBR/XII/00</v>
          </cell>
          <cell r="D11144" t="str">
            <v>H. ABD. RASYID</v>
          </cell>
          <cell r="E11144" t="str">
            <v>034580</v>
          </cell>
          <cell r="F11144" t="str">
            <v>034580</v>
          </cell>
        </row>
        <row r="11145">
          <cell r="C11145" t="str">
            <v>5/K-NBR/XII/00</v>
          </cell>
          <cell r="D11145" t="str">
            <v>DANIEL PAEMBONAN</v>
          </cell>
          <cell r="E11145" t="str">
            <v>077353</v>
          </cell>
          <cell r="F11145" t="str">
            <v>077353</v>
          </cell>
        </row>
        <row r="11146">
          <cell r="C11146" t="str">
            <v>3/K-NBR/II/01</v>
          </cell>
          <cell r="D11146" t="str">
            <v>DRA. NAOMI</v>
          </cell>
          <cell r="E11146" t="str">
            <v>077713</v>
          </cell>
          <cell r="F11146" t="str">
            <v>077713</v>
          </cell>
        </row>
        <row r="11147">
          <cell r="C11147" t="str">
            <v>4/K-NBR/V/01</v>
          </cell>
          <cell r="D11147" t="str">
            <v>LAZUNI H. Z</v>
          </cell>
          <cell r="E11147" t="str">
            <v>078334</v>
          </cell>
          <cell r="F11147" t="str">
            <v>078334</v>
          </cell>
        </row>
        <row r="11148">
          <cell r="C11148" t="str">
            <v>5/K-NBR/V/01</v>
          </cell>
          <cell r="D11148" t="str">
            <v>LA ODE NIPO</v>
          </cell>
          <cell r="E11148" t="str">
            <v>078337</v>
          </cell>
          <cell r="F11148" t="str">
            <v>078337</v>
          </cell>
        </row>
        <row r="11149">
          <cell r="C11149" t="str">
            <v>7/K-NBR/V/01</v>
          </cell>
          <cell r="D11149" t="str">
            <v>KASAU</v>
          </cell>
          <cell r="E11149" t="str">
            <v>078494</v>
          </cell>
          <cell r="F11149" t="str">
            <v>078494</v>
          </cell>
        </row>
        <row r="11150">
          <cell r="C11150" t="str">
            <v>8/K-NBR/VI/01</v>
          </cell>
          <cell r="D11150" t="str">
            <v>H. MUH. ISA</v>
          </cell>
          <cell r="E11150" t="str">
            <v>000997</v>
          </cell>
          <cell r="F11150" t="str">
            <v>000997</v>
          </cell>
        </row>
        <row r="11151">
          <cell r="C11151" t="str">
            <v>9/K-NBR/VI/01</v>
          </cell>
          <cell r="D11151" t="str">
            <v>SAKKA</v>
          </cell>
          <cell r="E11151" t="str">
            <v>078108</v>
          </cell>
          <cell r="F11151" t="str">
            <v>078108</v>
          </cell>
        </row>
        <row r="11152">
          <cell r="C11152" t="str">
            <v>10/K-NBR/VI/01</v>
          </cell>
          <cell r="D11152" t="str">
            <v>ABBAS TEKA</v>
          </cell>
          <cell r="E11152" t="str">
            <v>078330</v>
          </cell>
          <cell r="F11152" t="str">
            <v>078330</v>
          </cell>
        </row>
        <row r="11153">
          <cell r="C11153" t="str">
            <v>13/K-NBR/VI/01</v>
          </cell>
          <cell r="D11153" t="str">
            <v>MARSELINUS BIGA</v>
          </cell>
          <cell r="E11153" t="str">
            <v>078456</v>
          </cell>
          <cell r="F11153" t="str">
            <v>078456</v>
          </cell>
        </row>
        <row r="11154">
          <cell r="C11154" t="str">
            <v>15/K-NBR/VII/01</v>
          </cell>
          <cell r="D11154" t="str">
            <v>MARSELINUS MESAK</v>
          </cell>
          <cell r="E11154" t="str">
            <v>078333</v>
          </cell>
          <cell r="F11154" t="str">
            <v>078333</v>
          </cell>
        </row>
        <row r="11155">
          <cell r="C11155" t="str">
            <v>16/K-NBR/VII/01</v>
          </cell>
          <cell r="D11155" t="str">
            <v>NY. SULASTRI</v>
          </cell>
          <cell r="E11155" t="str">
            <v>079051</v>
          </cell>
          <cell r="F11155" t="str">
            <v>079051</v>
          </cell>
        </row>
        <row r="11156">
          <cell r="C11156" t="str">
            <v>18/K-NBR/VII/01</v>
          </cell>
          <cell r="D11156" t="str">
            <v>M. RANTELINO</v>
          </cell>
          <cell r="E11156" t="str">
            <v>019566</v>
          </cell>
          <cell r="F11156" t="str">
            <v>019566</v>
          </cell>
        </row>
        <row r="11157">
          <cell r="C11157" t="str">
            <v>27/K-NBR/VIII/01</v>
          </cell>
          <cell r="D11157" t="str">
            <v>SUGIYONO</v>
          </cell>
          <cell r="E11157" t="str">
            <v>078982</v>
          </cell>
          <cell r="F11157" t="str">
            <v>078982</v>
          </cell>
        </row>
        <row r="11158">
          <cell r="C11158" t="str">
            <v>30/K-NBR/IX/01</v>
          </cell>
          <cell r="D11158" t="str">
            <v>SITTI QOMARIAH</v>
          </cell>
          <cell r="E11158" t="str">
            <v>080121</v>
          </cell>
          <cell r="F11158" t="str">
            <v>080121</v>
          </cell>
        </row>
        <row r="11159">
          <cell r="C11159" t="str">
            <v>33/K-NBR/XI/01</v>
          </cell>
          <cell r="D11159" t="str">
            <v>ROBERT</v>
          </cell>
          <cell r="E11159" t="str">
            <v>024788</v>
          </cell>
          <cell r="F11159" t="str">
            <v>024788</v>
          </cell>
        </row>
        <row r="11160">
          <cell r="C11160" t="str">
            <v>5/K-NBR/IV/02</v>
          </cell>
          <cell r="D11160" t="str">
            <v>HJ. ENDANG</v>
          </cell>
          <cell r="E11160" t="str">
            <v>045142</v>
          </cell>
          <cell r="F11160" t="str">
            <v>045142</v>
          </cell>
        </row>
        <row r="11161">
          <cell r="C11161" t="str">
            <v>19/K-NBR/VII/02</v>
          </cell>
          <cell r="D11161" t="str">
            <v>HARIYANTO</v>
          </cell>
          <cell r="E11161" t="str">
            <v>083863</v>
          </cell>
          <cell r="F11161" t="str">
            <v>083863</v>
          </cell>
        </row>
        <row r="11162">
          <cell r="C11162" t="str">
            <v>18/K-NBR/VII/02</v>
          </cell>
          <cell r="D11162" t="str">
            <v>SUPARNO</v>
          </cell>
          <cell r="E11162" t="str">
            <v>082701</v>
          </cell>
          <cell r="F11162" t="str">
            <v>082701</v>
          </cell>
        </row>
        <row r="11163">
          <cell r="C11163" t="str">
            <v>54/K-NBR/XII/02</v>
          </cell>
          <cell r="D11163" t="str">
            <v>Drs. LANHOTMAN S.</v>
          </cell>
          <cell r="E11163" t="str">
            <v>086078</v>
          </cell>
          <cell r="F11163" t="str">
            <v>086078</v>
          </cell>
        </row>
        <row r="11164">
          <cell r="C11164" t="str">
            <v>17/K-NBR/VII/02</v>
          </cell>
          <cell r="D11164" t="str">
            <v>SAEFUDDIN</v>
          </cell>
          <cell r="E11164" t="str">
            <v>083867</v>
          </cell>
          <cell r="F11164" t="str">
            <v>083867</v>
          </cell>
        </row>
        <row r="11165">
          <cell r="C11165" t="str">
            <v>53/K-NBR/XII/02</v>
          </cell>
          <cell r="D11165" t="str">
            <v>BASIR</v>
          </cell>
          <cell r="E11165" t="str">
            <v>085882</v>
          </cell>
          <cell r="F11165" t="str">
            <v>085882</v>
          </cell>
        </row>
        <row r="11166">
          <cell r="C11166" t="str">
            <v>20/K-NBR/VII/02</v>
          </cell>
          <cell r="D11166" t="str">
            <v>ERNA PASASSANG</v>
          </cell>
          <cell r="E11166" t="str">
            <v>033328</v>
          </cell>
          <cell r="F11166" t="str">
            <v>033328</v>
          </cell>
        </row>
        <row r="11167">
          <cell r="C11167" t="str">
            <v>16/K-NBR/VII/02</v>
          </cell>
          <cell r="D11167" t="str">
            <v>SUHIRNO</v>
          </cell>
          <cell r="E11167" t="str">
            <v>033329</v>
          </cell>
          <cell r="F11167" t="str">
            <v>033329</v>
          </cell>
        </row>
        <row r="11168">
          <cell r="C11168" t="str">
            <v>38/K-NBR/X/02</v>
          </cell>
          <cell r="D11168" t="str">
            <v>SUHIRNO</v>
          </cell>
          <cell r="E11168" t="str">
            <v>037202</v>
          </cell>
          <cell r="F11168" t="str">
            <v>037202</v>
          </cell>
        </row>
        <row r="11169">
          <cell r="C11169" t="str">
            <v>1/K-NBR/II/02</v>
          </cell>
          <cell r="D11169" t="str">
            <v>SUHIRNO</v>
          </cell>
          <cell r="E11169" t="str">
            <v>027455</v>
          </cell>
          <cell r="F11169" t="str">
            <v>027455</v>
          </cell>
        </row>
        <row r="11170">
          <cell r="C11170" t="str">
            <v>52/K-NBR/XI/02</v>
          </cell>
          <cell r="D11170" t="str">
            <v>O.P.  MANDOSIR</v>
          </cell>
          <cell r="E11170" t="str">
            <v>085872</v>
          </cell>
          <cell r="F11170" t="str">
            <v>085872</v>
          </cell>
        </row>
        <row r="11171">
          <cell r="C11171" t="str">
            <v>7/K-NBR/IV/02</v>
          </cell>
          <cell r="D11171" t="str">
            <v>ST. SAHARDA</v>
          </cell>
          <cell r="E11171" t="str">
            <v>029682</v>
          </cell>
          <cell r="F11171" t="str">
            <v>029682</v>
          </cell>
        </row>
        <row r="11172">
          <cell r="C11172" t="str">
            <v>10/K-NBR/V/02</v>
          </cell>
          <cell r="D11172" t="str">
            <v>YOSEM SOLAIMAN</v>
          </cell>
          <cell r="E11172" t="str">
            <v>044582</v>
          </cell>
          <cell r="F11172" t="str">
            <v>044582</v>
          </cell>
        </row>
        <row r="11173">
          <cell r="C11173" t="str">
            <v>24/K-NBR/VIII/02</v>
          </cell>
          <cell r="D11173" t="str">
            <v>I MADE SUDARSA</v>
          </cell>
          <cell r="E11173" t="str">
            <v>034765</v>
          </cell>
          <cell r="F11173" t="str">
            <v>034765</v>
          </cell>
        </row>
        <row r="11174">
          <cell r="C11174" t="str">
            <v>51/K-NBR/XI/02</v>
          </cell>
          <cell r="D11174" t="str">
            <v>DAUD RAPANG</v>
          </cell>
          <cell r="E11174" t="str">
            <v>051372</v>
          </cell>
          <cell r="F11174" t="str">
            <v>051372</v>
          </cell>
        </row>
        <row r="11175">
          <cell r="C11175" t="str">
            <v>22/K-NBR/VIII/02</v>
          </cell>
          <cell r="D11175" t="str">
            <v>M. AKIB UNA</v>
          </cell>
          <cell r="E11175" t="str">
            <v>083868</v>
          </cell>
          <cell r="F11175" t="str">
            <v>083868</v>
          </cell>
        </row>
        <row r="11176">
          <cell r="C11176" t="str">
            <v>26/K-NBR/VIII/02</v>
          </cell>
          <cell r="D11176" t="str">
            <v>BONA SINAGA KALIBOBO</v>
          </cell>
          <cell r="E11176" t="str">
            <v>083866</v>
          </cell>
          <cell r="F11176" t="str">
            <v>083866</v>
          </cell>
        </row>
        <row r="11177">
          <cell r="C11177" t="str">
            <v>25/K-NBR/VIII/02</v>
          </cell>
          <cell r="D11177" t="str">
            <v>MAHMUD TUEKA</v>
          </cell>
          <cell r="E11177" t="str">
            <v>083869</v>
          </cell>
          <cell r="F11177" t="str">
            <v>083869</v>
          </cell>
        </row>
        <row r="11178">
          <cell r="C11178" t="str">
            <v>23/K-NBR/VIII/02</v>
          </cell>
          <cell r="D11178" t="str">
            <v>KAHAR SABRI</v>
          </cell>
          <cell r="E11178" t="str">
            <v>083352</v>
          </cell>
          <cell r="F11178" t="str">
            <v>083352</v>
          </cell>
        </row>
        <row r="11179">
          <cell r="C11179" t="str">
            <v>27/K-NBR/IX/02</v>
          </cell>
          <cell r="D11179" t="str">
            <v>SAMSUDDIN RUKI</v>
          </cell>
          <cell r="E11179" t="str">
            <v>002179</v>
          </cell>
          <cell r="F11179" t="str">
            <v>002179</v>
          </cell>
        </row>
        <row r="11180">
          <cell r="C11180" t="str">
            <v>2/K-NBR/II/02</v>
          </cell>
          <cell r="D11180" t="str">
            <v>YOHANES  DUMA</v>
          </cell>
          <cell r="E11180" t="str">
            <v>027454</v>
          </cell>
          <cell r="F11180" t="str">
            <v>027454</v>
          </cell>
        </row>
        <row r="11181">
          <cell r="C11181" t="str">
            <v>20/K-NBR/VIII/01</v>
          </cell>
          <cell r="D11181" t="str">
            <v>YOHANES DUMA SAMPE</v>
          </cell>
          <cell r="E11181" t="str">
            <v>019565</v>
          </cell>
          <cell r="F11181" t="str">
            <v>019565</v>
          </cell>
        </row>
        <row r="11182">
          <cell r="C11182" t="str">
            <v>8/K-NBR/IV/02</v>
          </cell>
          <cell r="D11182" t="str">
            <v>YULI TAPPI</v>
          </cell>
          <cell r="E11182" t="str">
            <v>030441</v>
          </cell>
          <cell r="F11182" t="str">
            <v>030441</v>
          </cell>
        </row>
        <row r="11183">
          <cell r="C11183" t="str">
            <v>9/K-NBR/IV/02</v>
          </cell>
          <cell r="D11183" t="str">
            <v>YULI TAPPI</v>
          </cell>
          <cell r="E11183" t="str">
            <v>288912</v>
          </cell>
          <cell r="F11183" t="str">
            <v>288912</v>
          </cell>
        </row>
        <row r="11184">
          <cell r="C11184" t="str">
            <v>11/K-NBR/V/02</v>
          </cell>
          <cell r="D11184" t="str">
            <v>YULI TAPPI</v>
          </cell>
          <cell r="E11184" t="str">
            <v>002001</v>
          </cell>
          <cell r="F11184" t="str">
            <v>002001</v>
          </cell>
        </row>
        <row r="11185">
          <cell r="C11185" t="str">
            <v>12/K-NBR/VI/02</v>
          </cell>
          <cell r="D11185" t="str">
            <v>COK SUWANTA</v>
          </cell>
          <cell r="E11185" t="str">
            <v>031809</v>
          </cell>
          <cell r="F11185" t="str">
            <v>031809</v>
          </cell>
        </row>
        <row r="11186">
          <cell r="C11186" t="str">
            <v>13/K-NBR/VI/02</v>
          </cell>
          <cell r="D11186" t="str">
            <v>COK SUWANTA</v>
          </cell>
          <cell r="E11186" t="str">
            <v>030482</v>
          </cell>
          <cell r="F11186" t="str">
            <v>030482</v>
          </cell>
        </row>
        <row r="11187">
          <cell r="C11187" t="str">
            <v>14/K-NBR/VI/02</v>
          </cell>
          <cell r="D11187" t="str">
            <v>H. ERNAWATI</v>
          </cell>
          <cell r="E11187" t="str">
            <v>045906</v>
          </cell>
          <cell r="F11187" t="str">
            <v>045906</v>
          </cell>
        </row>
        <row r="11188">
          <cell r="C11188" t="str">
            <v>15/K-NBR/VII/02</v>
          </cell>
          <cell r="D11188" t="str">
            <v>SUJUD</v>
          </cell>
          <cell r="E11188" t="str">
            <v>083338</v>
          </cell>
          <cell r="F11188" t="str">
            <v>083338</v>
          </cell>
        </row>
        <row r="11189">
          <cell r="C11189" t="str">
            <v>31/K-NBR/IX/02</v>
          </cell>
          <cell r="D11189" t="str">
            <v>H. AMIR TUNA</v>
          </cell>
          <cell r="E11189" t="str">
            <v>035857</v>
          </cell>
          <cell r="F11189" t="str">
            <v>035857</v>
          </cell>
        </row>
        <row r="11190">
          <cell r="C11190" t="str">
            <v>19/K-NBR/VIII/01</v>
          </cell>
          <cell r="D11190" t="str">
            <v>ROBERT DAMBA</v>
          </cell>
          <cell r="E11190" t="str">
            <v>079084</v>
          </cell>
          <cell r="F11190" t="str">
            <v>079084</v>
          </cell>
        </row>
        <row r="11191">
          <cell r="C11191" t="str">
            <v>30/K-NBR/IX/02</v>
          </cell>
          <cell r="D11191" t="str">
            <v>ROBERT DAMBA</v>
          </cell>
          <cell r="E11191" t="str">
            <v>000629</v>
          </cell>
          <cell r="F11191" t="str">
            <v>000629</v>
          </cell>
        </row>
        <row r="11192">
          <cell r="C11192" t="str">
            <v>34/K-NBR/X/02</v>
          </cell>
          <cell r="D11192" t="str">
            <v>MAPPI BALI</v>
          </cell>
          <cell r="E11192" t="str">
            <v>002204</v>
          </cell>
          <cell r="F11192" t="str">
            <v>002204</v>
          </cell>
        </row>
        <row r="11193">
          <cell r="C11193" t="str">
            <v>35/K-NBR/X/02</v>
          </cell>
          <cell r="D11193" t="str">
            <v>FUJIAMA LATIF</v>
          </cell>
          <cell r="E11193" t="str">
            <v>037213</v>
          </cell>
          <cell r="F11193" t="str">
            <v>037213</v>
          </cell>
        </row>
        <row r="11194">
          <cell r="C11194" t="str">
            <v>37/K-NBR/X/02</v>
          </cell>
          <cell r="D11194" t="str">
            <v>I DEWA GEDE S.</v>
          </cell>
          <cell r="E11194" t="str">
            <v>037204</v>
          </cell>
          <cell r="F11194" t="str">
            <v>037204</v>
          </cell>
        </row>
        <row r="11195">
          <cell r="C11195" t="str">
            <v>36/K-NBR/X/02</v>
          </cell>
          <cell r="D11195" t="str">
            <v>I DEWA GEDE S.</v>
          </cell>
          <cell r="E11195" t="str">
            <v>037197</v>
          </cell>
          <cell r="F11195" t="str">
            <v>037197</v>
          </cell>
        </row>
        <row r="11196">
          <cell r="C11196" t="str">
            <v>39/K-NBR/X/02</v>
          </cell>
          <cell r="D11196" t="str">
            <v>MICHA KOMBONGAN</v>
          </cell>
          <cell r="E11196" t="str">
            <v>057195</v>
          </cell>
          <cell r="F11196" t="str">
            <v>057195</v>
          </cell>
        </row>
        <row r="11197">
          <cell r="C11197" t="str">
            <v>41/K-NBR/X/02</v>
          </cell>
          <cell r="D11197" t="str">
            <v>ICHSAN</v>
          </cell>
          <cell r="E11197" t="str">
            <v>035835</v>
          </cell>
          <cell r="F11197" t="str">
            <v>035835</v>
          </cell>
        </row>
        <row r="11198">
          <cell r="C11198" t="str">
            <v>42/K-NBR/X/02</v>
          </cell>
          <cell r="D11198" t="str">
            <v>GUGO MAY S.</v>
          </cell>
          <cell r="E11198" t="str">
            <v>037215</v>
          </cell>
          <cell r="F11198" t="str">
            <v>037215</v>
          </cell>
        </row>
        <row r="11199">
          <cell r="C11199" t="str">
            <v>46/K-NBR/X/02</v>
          </cell>
          <cell r="D11199" t="str">
            <v>AGUS RIMBA</v>
          </cell>
          <cell r="E11199" t="str">
            <v>038665</v>
          </cell>
          <cell r="F11199" t="str">
            <v>038665</v>
          </cell>
        </row>
        <row r="11200">
          <cell r="C11200" t="str">
            <v>47/K-NBR/XI/02</v>
          </cell>
          <cell r="D11200" t="str">
            <v>EKA PUSIA DESA</v>
          </cell>
          <cell r="E11200" t="str">
            <v>085868</v>
          </cell>
          <cell r="F11200" t="str">
            <v>085868</v>
          </cell>
        </row>
        <row r="11201">
          <cell r="C11201" t="str">
            <v>48/K-NBR/XI/02</v>
          </cell>
          <cell r="D11201" t="str">
            <v>I D R I S   L.</v>
          </cell>
          <cell r="E11201" t="str">
            <v>085880</v>
          </cell>
          <cell r="F11201" t="str">
            <v>085880</v>
          </cell>
        </row>
        <row r="11202">
          <cell r="C11202" t="str">
            <v>49/K-NBR/XI/02</v>
          </cell>
          <cell r="D11202" t="str">
            <v>BACHTIAR</v>
          </cell>
          <cell r="E11202" t="str">
            <v>051369</v>
          </cell>
          <cell r="F11202" t="str">
            <v>051369</v>
          </cell>
        </row>
        <row r="11203">
          <cell r="C11203" t="str">
            <v>50/K-NBR/XI/02</v>
          </cell>
          <cell r="D11203" t="str">
            <v>SUNARSI</v>
          </cell>
          <cell r="E11203" t="str">
            <v>051371</v>
          </cell>
          <cell r="F11203" t="str">
            <v>051371</v>
          </cell>
        </row>
        <row r="11204">
          <cell r="C11204" t="str">
            <v>4/K-NBR/XII/00</v>
          </cell>
          <cell r="D11204" t="str">
            <v>LAEPE</v>
          </cell>
          <cell r="E11204" t="str">
            <v>076911</v>
          </cell>
          <cell r="F11204" t="str">
            <v>076911</v>
          </cell>
        </row>
        <row r="11205">
          <cell r="C11205" t="str">
            <v>49/K-NBR/VIII/95</v>
          </cell>
          <cell r="D11205" t="str">
            <v>H. MUH. SALEH</v>
          </cell>
          <cell r="E11205" t="str">
            <v>034608</v>
          </cell>
          <cell r="F11205" t="str">
            <v>034608</v>
          </cell>
        </row>
        <row r="11206">
          <cell r="C11206" t="str">
            <v>52/K-BIK/VIII/95</v>
          </cell>
          <cell r="D11206" t="str">
            <v>SALAHUDDIN</v>
          </cell>
          <cell r="E11206" t="str">
            <v>036764</v>
          </cell>
          <cell r="F11206" t="str">
            <v>036764</v>
          </cell>
        </row>
        <row r="11207">
          <cell r="C11207" t="str">
            <v>67/K-BIK/X/95</v>
          </cell>
          <cell r="D11207" t="str">
            <v>MAKLON MANDIBONDIBO</v>
          </cell>
          <cell r="E11207" t="str">
            <v>038113</v>
          </cell>
          <cell r="F11207" t="str">
            <v>038113</v>
          </cell>
        </row>
        <row r="11208">
          <cell r="C11208" t="str">
            <v>40/K-NBR/X/02</v>
          </cell>
          <cell r="D11208" t="str">
            <v>KATRINA</v>
          </cell>
          <cell r="E11208" t="str">
            <v>037214</v>
          </cell>
          <cell r="F11208" t="str">
            <v>037214</v>
          </cell>
        </row>
        <row r="11209">
          <cell r="C11209" t="str">
            <v>56/K-NBR/XII/96</v>
          </cell>
          <cell r="D11209" t="str">
            <v>NURSYAMSIANTO</v>
          </cell>
          <cell r="E11209" t="str">
            <v>054471</v>
          </cell>
          <cell r="F11209" t="str">
            <v>054471</v>
          </cell>
        </row>
        <row r="11210">
          <cell r="C11210" t="str">
            <v>21/K-NBR/VI/96</v>
          </cell>
          <cell r="D11210" t="str">
            <v>JUM'AT OLONG</v>
          </cell>
          <cell r="E11210" t="str">
            <v>050110</v>
          </cell>
          <cell r="F11210" t="str">
            <v>050110</v>
          </cell>
        </row>
        <row r="11211">
          <cell r="C11211" t="str">
            <v>28/K-NBR/VII/96</v>
          </cell>
          <cell r="D11211" t="str">
            <v>JABAL NUR</v>
          </cell>
          <cell r="E11211" t="str">
            <v>037673</v>
          </cell>
          <cell r="F11211" t="str">
            <v>037673</v>
          </cell>
        </row>
        <row r="11212">
          <cell r="C11212" t="str">
            <v>29/K-NBR/VII/96</v>
          </cell>
          <cell r="D11212" t="str">
            <v>JABAL NUR</v>
          </cell>
          <cell r="E11212" t="str">
            <v>036716</v>
          </cell>
          <cell r="F11212" t="str">
            <v>036716</v>
          </cell>
        </row>
        <row r="11213">
          <cell r="C11213" t="str">
            <v>49/K-NBR/X/96</v>
          </cell>
          <cell r="D11213" t="str">
            <v>JABAL NUR</v>
          </cell>
          <cell r="E11213" t="str">
            <v>052847</v>
          </cell>
          <cell r="F11213" t="str">
            <v>052847</v>
          </cell>
        </row>
        <row r="11214">
          <cell r="C11214" t="str">
            <v>24/K-NBR/V/97</v>
          </cell>
          <cell r="D11214" t="str">
            <v>JABAL NUR</v>
          </cell>
          <cell r="E11214" t="str">
            <v>058768</v>
          </cell>
          <cell r="F11214" t="str">
            <v>058768</v>
          </cell>
        </row>
        <row r="11215">
          <cell r="C11215" t="str">
            <v>25/K-NBR/V/97</v>
          </cell>
          <cell r="D11215" t="str">
            <v>JABAL NUR</v>
          </cell>
          <cell r="E11215" t="str">
            <v>062189</v>
          </cell>
          <cell r="F11215" t="str">
            <v>062189</v>
          </cell>
        </row>
        <row r="11216">
          <cell r="C11216" t="str">
            <v>21/K-NBR/IV/97</v>
          </cell>
          <cell r="D11216" t="str">
            <v>JABAL NUR</v>
          </cell>
          <cell r="E11216" t="str">
            <v>058766</v>
          </cell>
          <cell r="F11216" t="str">
            <v>058766</v>
          </cell>
        </row>
        <row r="11217">
          <cell r="C11217" t="str">
            <v>86/K-NBR/IX/97</v>
          </cell>
          <cell r="D11217" t="str">
            <v>JABAL NUR</v>
          </cell>
          <cell r="E11217" t="str">
            <v>063756</v>
          </cell>
          <cell r="F11217" t="str">
            <v>063756</v>
          </cell>
        </row>
        <row r="11218">
          <cell r="C11218" t="str">
            <v>31/K-NBR/V/97</v>
          </cell>
          <cell r="D11218" t="str">
            <v>H. HASAN</v>
          </cell>
          <cell r="E11218" t="str">
            <v>062417</v>
          </cell>
          <cell r="F11218" t="str">
            <v>062417</v>
          </cell>
        </row>
        <row r="11219">
          <cell r="C11219" t="str">
            <v>34/K-NBR/VIII/96</v>
          </cell>
          <cell r="D11219" t="str">
            <v>PALIMA HENDRIK</v>
          </cell>
          <cell r="E11219" t="str">
            <v>017090</v>
          </cell>
          <cell r="F11219" t="str">
            <v>017090</v>
          </cell>
        </row>
        <row r="11220">
          <cell r="C11220" t="str">
            <v>10/K-NBR/II/97</v>
          </cell>
          <cell r="D11220" t="str">
            <v>MARTINUS A.</v>
          </cell>
          <cell r="E11220" t="str">
            <v>055461</v>
          </cell>
          <cell r="F11220" t="str">
            <v>055461</v>
          </cell>
        </row>
        <row r="11221">
          <cell r="C11221" t="str">
            <v>28/K-NBR/IX/01</v>
          </cell>
          <cell r="D11221" t="str">
            <v>MARTINUS AMPANG</v>
          </cell>
          <cell r="E11221" t="str">
            <v>078989</v>
          </cell>
          <cell r="F11221" t="str">
            <v>078989</v>
          </cell>
        </row>
        <row r="11222">
          <cell r="C11222" t="str">
            <v>59/K-BIK/IX/95</v>
          </cell>
          <cell r="D11222" t="str">
            <v>MARTINUS AMPANG</v>
          </cell>
          <cell r="E11222" t="str">
            <v>038111</v>
          </cell>
          <cell r="F11222" t="str">
            <v>038111</v>
          </cell>
        </row>
        <row r="11223">
          <cell r="C11223" t="str">
            <v>84/K-NBR/XII/95</v>
          </cell>
          <cell r="D11223" t="str">
            <v>MARTINUS AMPANG</v>
          </cell>
          <cell r="E11223" t="str">
            <v>034644</v>
          </cell>
          <cell r="F11223" t="str">
            <v>034644</v>
          </cell>
        </row>
        <row r="11224">
          <cell r="C11224" t="str">
            <v>11/K-NBR/VI/01</v>
          </cell>
          <cell r="D11224" t="str">
            <v>MARTINUS. A</v>
          </cell>
          <cell r="E11224" t="str">
            <v>078457</v>
          </cell>
          <cell r="F11224" t="str">
            <v>078457</v>
          </cell>
        </row>
        <row r="11225">
          <cell r="C11225" t="str">
            <v>75/K-NBR/IX/97</v>
          </cell>
          <cell r="D11225" t="str">
            <v>HM. NUR</v>
          </cell>
          <cell r="E11225" t="str">
            <v>065882</v>
          </cell>
          <cell r="F11225" t="str">
            <v>065882</v>
          </cell>
        </row>
        <row r="11226">
          <cell r="C11226" t="str">
            <v>47/K-NBR/X/96</v>
          </cell>
          <cell r="D11226" t="str">
            <v>H. MARSUKI</v>
          </cell>
          <cell r="E11226" t="str">
            <v>049043</v>
          </cell>
          <cell r="F11226" t="str">
            <v>049043</v>
          </cell>
        </row>
        <row r="11227">
          <cell r="C11227" t="str">
            <v>48/K-NBR/X/96</v>
          </cell>
          <cell r="D11227" t="str">
            <v>JOSEPHIM RENOW</v>
          </cell>
          <cell r="E11227" t="str">
            <v>054514</v>
          </cell>
          <cell r="F11227" t="str">
            <v>054514</v>
          </cell>
        </row>
        <row r="11228">
          <cell r="C11228" t="str">
            <v>32/K-NBR/XI/01</v>
          </cell>
          <cell r="D11228" t="str">
            <v>YAVET L. LIMBONG</v>
          </cell>
          <cell r="E11228" t="str">
            <v>024786</v>
          </cell>
          <cell r="F11228" t="str">
            <v>024786</v>
          </cell>
        </row>
        <row r="11229">
          <cell r="C11229" t="str">
            <v>53/K-NBR/VII/97</v>
          </cell>
          <cell r="D11229" t="str">
            <v>KAHARUDDIN</v>
          </cell>
          <cell r="E11229" t="str">
            <v>064619</v>
          </cell>
          <cell r="F11229" t="str">
            <v>064619</v>
          </cell>
        </row>
        <row r="11230">
          <cell r="C11230" t="str">
            <v>45/K-NBR/X/02</v>
          </cell>
          <cell r="D11230" t="str">
            <v>H. MARSUKI</v>
          </cell>
          <cell r="E11230" t="str">
            <v>038659</v>
          </cell>
          <cell r="F11230" t="str">
            <v>038659</v>
          </cell>
        </row>
        <row r="11231">
          <cell r="C11231" t="str">
            <v>17/K-NBR/III/97</v>
          </cell>
          <cell r="D11231" t="str">
            <v>ST. SALMA</v>
          </cell>
          <cell r="E11231" t="str">
            <v>055447</v>
          </cell>
          <cell r="F11231" t="str">
            <v>055447</v>
          </cell>
        </row>
        <row r="11232">
          <cell r="C11232" t="str">
            <v>20/K-NBR/IV/97</v>
          </cell>
          <cell r="D11232" t="str">
            <v>PATAWARI</v>
          </cell>
          <cell r="E11232" t="str">
            <v>0586448</v>
          </cell>
          <cell r="F11232" t="str">
            <v>0586448</v>
          </cell>
        </row>
        <row r="11233">
          <cell r="C11233" t="str">
            <v>28/K-NBR/V/97</v>
          </cell>
          <cell r="D11233" t="str">
            <v>H. TB. YAHYA DJ.</v>
          </cell>
          <cell r="E11233" t="str">
            <v>062902</v>
          </cell>
          <cell r="F11233" t="str">
            <v>062902</v>
          </cell>
        </row>
        <row r="11234">
          <cell r="C11234" t="str">
            <v>29/K-NBR/V/97</v>
          </cell>
          <cell r="D11234" t="str">
            <v>MC. YULIANTI</v>
          </cell>
          <cell r="E11234" t="str">
            <v>062903</v>
          </cell>
          <cell r="F11234" t="str">
            <v>062903</v>
          </cell>
        </row>
        <row r="11235">
          <cell r="C11235" t="str">
            <v>34/K-NBR/VI/97</v>
          </cell>
          <cell r="D11235" t="str">
            <v>LEONAR RUMAWI</v>
          </cell>
          <cell r="E11235" t="str">
            <v>064186</v>
          </cell>
          <cell r="F11235" t="str">
            <v>064186</v>
          </cell>
        </row>
        <row r="11236">
          <cell r="C11236" t="str">
            <v>35/K-NBR/VI/97</v>
          </cell>
          <cell r="D11236" t="str">
            <v>MUH. NUR</v>
          </cell>
          <cell r="E11236" t="str">
            <v>064190</v>
          </cell>
          <cell r="F11236" t="str">
            <v>064190</v>
          </cell>
        </row>
        <row r="11237">
          <cell r="C11237" t="str">
            <v>39/K-NBR/VI/97</v>
          </cell>
          <cell r="D11237" t="str">
            <v>MUH. SAID B.</v>
          </cell>
          <cell r="E11237" t="str">
            <v>062418</v>
          </cell>
          <cell r="F11237" t="str">
            <v>062418</v>
          </cell>
        </row>
        <row r="11238">
          <cell r="C11238" t="str">
            <v>43/K-NBR/VII/97</v>
          </cell>
          <cell r="D11238" t="str">
            <v>YUSUF RAKIB MADI</v>
          </cell>
          <cell r="E11238" t="str">
            <v>064763</v>
          </cell>
          <cell r="F11238" t="str">
            <v>064763</v>
          </cell>
        </row>
        <row r="11239">
          <cell r="C11239" t="str">
            <v>43/K-NBR/X/02</v>
          </cell>
          <cell r="D11239" t="str">
            <v>H. DARWIS</v>
          </cell>
          <cell r="E11239" t="str">
            <v>001719</v>
          </cell>
          <cell r="F11239" t="str">
            <v>001719</v>
          </cell>
        </row>
        <row r="11240">
          <cell r="C11240" t="str">
            <v>92/K-NBR/IX/97</v>
          </cell>
          <cell r="D11240" t="str">
            <v>ST. SALMAH</v>
          </cell>
          <cell r="E11240" t="str">
            <v>067359</v>
          </cell>
          <cell r="F11240" t="str">
            <v>067359</v>
          </cell>
        </row>
        <row r="11241">
          <cell r="C11241" t="str">
            <v>54/K-NBR/VII/97</v>
          </cell>
          <cell r="D11241" t="str">
            <v>PAWELLOY</v>
          </cell>
          <cell r="E11241" t="str">
            <v>064622</v>
          </cell>
          <cell r="F11241" t="str">
            <v>064622</v>
          </cell>
        </row>
        <row r="11242">
          <cell r="C11242" t="str">
            <v>46/K-NBR/VII/97</v>
          </cell>
          <cell r="D11242" t="str">
            <v>RUSTAM BATTA</v>
          </cell>
          <cell r="E11242" t="str">
            <v>064863</v>
          </cell>
          <cell r="F11242" t="str">
            <v>064863</v>
          </cell>
        </row>
        <row r="11243">
          <cell r="C11243" t="str">
            <v>59/K-NBR/VII/97</v>
          </cell>
          <cell r="D11243" t="str">
            <v>MARTELINUS M.</v>
          </cell>
          <cell r="E11243" t="str">
            <v>066057</v>
          </cell>
          <cell r="F11243" t="str">
            <v>066057</v>
          </cell>
        </row>
        <row r="11244">
          <cell r="C11244" t="str">
            <v>62/K-NBR/X/97</v>
          </cell>
          <cell r="D11244" t="str">
            <v>LETARIUS  T</v>
          </cell>
          <cell r="E11244" t="str">
            <v>065924</v>
          </cell>
          <cell r="F11244" t="str">
            <v>065924</v>
          </cell>
        </row>
        <row r="11245">
          <cell r="C11245" t="str">
            <v>63/K-NBR/VIII/97</v>
          </cell>
          <cell r="D11245" t="str">
            <v>I S M A I L</v>
          </cell>
          <cell r="E11245" t="str">
            <v>065871</v>
          </cell>
          <cell r="F11245" t="str">
            <v>065871</v>
          </cell>
        </row>
        <row r="11246">
          <cell r="C11246" t="str">
            <v>70/K-NBR/IX/97</v>
          </cell>
          <cell r="D11246" t="str">
            <v>ALBERTHZOON M.</v>
          </cell>
          <cell r="E11246" t="str">
            <v>065872</v>
          </cell>
          <cell r="F11246" t="str">
            <v>065872</v>
          </cell>
        </row>
        <row r="11247">
          <cell r="C11247" t="str">
            <v>71/K-NBR/IX/97</v>
          </cell>
          <cell r="D11247" t="str">
            <v>SYAMSIA D</v>
          </cell>
          <cell r="E11247" t="str">
            <v>067373</v>
          </cell>
          <cell r="F11247" t="str">
            <v>067373</v>
          </cell>
        </row>
        <row r="11248">
          <cell r="C11248" t="str">
            <v>93/K-NBR/IX/97</v>
          </cell>
          <cell r="D11248" t="str">
            <v>SYAMSIAH</v>
          </cell>
          <cell r="E11248" t="str">
            <v>065876</v>
          </cell>
          <cell r="F11248" t="str">
            <v>065876</v>
          </cell>
        </row>
        <row r="11249">
          <cell r="C11249" t="str">
            <v>73/K-NBR/IX/97</v>
          </cell>
          <cell r="D11249" t="str">
            <v>SAKIES ENUMBI</v>
          </cell>
          <cell r="E11249" t="str">
            <v>065874</v>
          </cell>
          <cell r="F11249" t="str">
            <v>065874</v>
          </cell>
        </row>
        <row r="11250">
          <cell r="C11250" t="str">
            <v>74/K-NBR/IX/97</v>
          </cell>
          <cell r="D11250" t="str">
            <v>ANWAR T.</v>
          </cell>
          <cell r="E11250" t="str">
            <v>065875</v>
          </cell>
          <cell r="F11250" t="str">
            <v>065875</v>
          </cell>
        </row>
        <row r="11251">
          <cell r="C11251" t="str">
            <v>78/K-NBR/IX/97</v>
          </cell>
          <cell r="D11251" t="str">
            <v>A R P A I</v>
          </cell>
          <cell r="E11251" t="str">
            <v>067341</v>
          </cell>
          <cell r="F11251" t="str">
            <v>067341</v>
          </cell>
        </row>
        <row r="11252">
          <cell r="C11252" t="str">
            <v>90/K-NBR/IX/97</v>
          </cell>
          <cell r="D11252" t="str">
            <v>YP. RAPAN</v>
          </cell>
          <cell r="E11252" t="str">
            <v>067368</v>
          </cell>
          <cell r="F11252" t="str">
            <v>067368</v>
          </cell>
        </row>
        <row r="11253">
          <cell r="C11253" t="str">
            <v>154/K-NBR/XII/97</v>
          </cell>
          <cell r="D11253" t="str">
            <v>KRISTIAN SAHERTIAN</v>
          </cell>
          <cell r="E11253" t="str">
            <v>069403</v>
          </cell>
          <cell r="F11253" t="str">
            <v>069403</v>
          </cell>
        </row>
        <row r="11254">
          <cell r="C11254" t="str">
            <v>28/K-NBR/IX/02</v>
          </cell>
          <cell r="D11254" t="str">
            <v>H. LASUNI</v>
          </cell>
          <cell r="E11254" t="str">
            <v>034766</v>
          </cell>
          <cell r="F11254" t="str">
            <v>034766</v>
          </cell>
        </row>
        <row r="11255">
          <cell r="C11255" t="str">
            <v>29/K-NBR/IX/02</v>
          </cell>
          <cell r="D11255" t="str">
            <v>H. LASUNI</v>
          </cell>
          <cell r="E11255" t="str">
            <v>035856</v>
          </cell>
          <cell r="F11255" t="str">
            <v>035856</v>
          </cell>
        </row>
        <row r="11256">
          <cell r="C11256" t="str">
            <v>102/K-NBR/X/97</v>
          </cell>
          <cell r="D11256" t="str">
            <v>LAMIDDIN   *</v>
          </cell>
          <cell r="E11256" t="str">
            <v>067374</v>
          </cell>
          <cell r="F11256" t="str">
            <v>067374</v>
          </cell>
        </row>
        <row r="11257">
          <cell r="C11257" t="str">
            <v>109/K-NBR/X/97</v>
          </cell>
          <cell r="D11257" t="str">
            <v>SALMAWATI</v>
          </cell>
          <cell r="E11257" t="str">
            <v>067371</v>
          </cell>
          <cell r="F11257" t="str">
            <v>067371</v>
          </cell>
        </row>
        <row r="11258">
          <cell r="C11258" t="str">
            <v>110/K-NBR/X/97</v>
          </cell>
          <cell r="D11258" t="str">
            <v>BARI SALLAO</v>
          </cell>
          <cell r="E11258" t="str">
            <v>067360</v>
          </cell>
          <cell r="F11258" t="str">
            <v>067360</v>
          </cell>
        </row>
        <row r="11259">
          <cell r="C11259" t="str">
            <v>111/K-NBI/X/97</v>
          </cell>
          <cell r="D11259" t="str">
            <v>DANIEL SARO</v>
          </cell>
          <cell r="E11259" t="str">
            <v>067361</v>
          </cell>
          <cell r="F11259" t="str">
            <v>067361</v>
          </cell>
        </row>
        <row r="11260">
          <cell r="C11260" t="str">
            <v>116/K-NBR/X/97</v>
          </cell>
          <cell r="D11260" t="str">
            <v>YOHANES LAWA</v>
          </cell>
          <cell r="E11260" t="str">
            <v>069396</v>
          </cell>
          <cell r="F11260" t="str">
            <v>069396</v>
          </cell>
        </row>
        <row r="11261">
          <cell r="C11261" t="str">
            <v>120/K-NBR/X/97</v>
          </cell>
          <cell r="D11261" t="str">
            <v>SUHEMI/TURINA</v>
          </cell>
          <cell r="E11261" t="str">
            <v>069398</v>
          </cell>
          <cell r="F11261" t="str">
            <v>069398</v>
          </cell>
        </row>
        <row r="11262">
          <cell r="C11262" t="str">
            <v>128/K-NBR/XI/97</v>
          </cell>
          <cell r="D11262" t="str">
            <v>JAMALUDDIN</v>
          </cell>
          <cell r="E11262" t="str">
            <v>069449</v>
          </cell>
          <cell r="F11262" t="str">
            <v>069449</v>
          </cell>
        </row>
        <row r="11263">
          <cell r="C11263" t="str">
            <v>129/K-NBR/XI/97</v>
          </cell>
          <cell r="D11263" t="str">
            <v>DRS. E. SITORUS</v>
          </cell>
          <cell r="E11263" t="str">
            <v>069399</v>
          </cell>
          <cell r="F11263" t="str">
            <v>069399</v>
          </cell>
        </row>
        <row r="11264">
          <cell r="C11264" t="str">
            <v>131/K-NBR/XII/97</v>
          </cell>
          <cell r="D11264" t="str">
            <v>STANISLAUS R.</v>
          </cell>
          <cell r="E11264" t="str">
            <v>070630</v>
          </cell>
          <cell r="F11264" t="str">
            <v>070630</v>
          </cell>
        </row>
        <row r="11265">
          <cell r="C11265" t="str">
            <v>17/K-NB/VII/01</v>
          </cell>
          <cell r="D11265" t="str">
            <v>LA AWI</v>
          </cell>
          <cell r="E11265" t="str">
            <v>078459</v>
          </cell>
          <cell r="F11265" t="str">
            <v>078459</v>
          </cell>
        </row>
        <row r="11266">
          <cell r="C11266" t="str">
            <v>137/K-NBR/XII/97</v>
          </cell>
          <cell r="D11266" t="str">
            <v>ABRAHAM ANWAR</v>
          </cell>
          <cell r="E11266" t="str">
            <v>064785</v>
          </cell>
          <cell r="F11266" t="str">
            <v>064785</v>
          </cell>
        </row>
        <row r="11267">
          <cell r="C11267" t="str">
            <v>139/K-NBR/XII/97</v>
          </cell>
          <cell r="D11267" t="str">
            <v>N U R D I N</v>
          </cell>
          <cell r="E11267" t="str">
            <v>069400</v>
          </cell>
          <cell r="F11267" t="str">
            <v>069400</v>
          </cell>
        </row>
        <row r="11268">
          <cell r="C11268" t="str">
            <v>148/K-NBR/XII/97</v>
          </cell>
          <cell r="D11268" t="str">
            <v>HENDRIK MANMOFU</v>
          </cell>
          <cell r="E11268" t="str">
            <v>070638</v>
          </cell>
          <cell r="F11268" t="str">
            <v>070638</v>
          </cell>
        </row>
        <row r="11269">
          <cell r="C11269" t="str">
            <v>152/K-NBR/XII/97</v>
          </cell>
          <cell r="D11269" t="str">
            <v>L U K M A N</v>
          </cell>
          <cell r="E11269" t="str">
            <v>070603</v>
          </cell>
          <cell r="F11269" t="str">
            <v>070603</v>
          </cell>
        </row>
        <row r="11270">
          <cell r="C11270" t="str">
            <v>153/K-NBR/XII/97</v>
          </cell>
          <cell r="D11270" t="str">
            <v>OTTO WAKEY</v>
          </cell>
          <cell r="E11270" t="str">
            <v>070639</v>
          </cell>
          <cell r="F11270" t="str">
            <v>070639</v>
          </cell>
        </row>
        <row r="11271">
          <cell r="C11271" t="str">
            <v>1/K-NBR/I/98</v>
          </cell>
          <cell r="D11271" t="str">
            <v>FATMAWATI</v>
          </cell>
          <cell r="E11271" t="str">
            <v>028584</v>
          </cell>
          <cell r="F11271" t="str">
            <v>028584</v>
          </cell>
        </row>
        <row r="11272">
          <cell r="C11272" t="str">
            <v>44/K-NBR/X/02</v>
          </cell>
          <cell r="D11272" t="str">
            <v>FATMAWATI</v>
          </cell>
          <cell r="E11272" t="str">
            <v>001689</v>
          </cell>
          <cell r="F11272" t="str">
            <v>001689</v>
          </cell>
        </row>
        <row r="11273">
          <cell r="C11273" t="str">
            <v>6/K-NBR/III/98</v>
          </cell>
          <cell r="D11273" t="str">
            <v>JONO</v>
          </cell>
          <cell r="E11273" t="str">
            <v>071720</v>
          </cell>
          <cell r="F11273" t="str">
            <v>071720</v>
          </cell>
        </row>
        <row r="11274">
          <cell r="C11274" t="str">
            <v>13/K-NBR/IX/98</v>
          </cell>
          <cell r="D11274" t="str">
            <v>AMANI</v>
          </cell>
          <cell r="E11274" t="str">
            <v>072105</v>
          </cell>
          <cell r="F11274" t="str">
            <v>072105</v>
          </cell>
        </row>
        <row r="11275">
          <cell r="C11275" t="str">
            <v>33/K-NBR/IX/02</v>
          </cell>
          <cell r="D11275" t="str">
            <v>SAMSUDDIN</v>
          </cell>
          <cell r="E11275" t="str">
            <v>002235</v>
          </cell>
          <cell r="F11275" t="str">
            <v>002235</v>
          </cell>
        </row>
        <row r="11276">
          <cell r="C11276" t="str">
            <v>25/K-NBR/VII/98</v>
          </cell>
          <cell r="D11276" t="str">
            <v>SAM WANIMBO</v>
          </cell>
          <cell r="E11276" t="str">
            <v>073143</v>
          </cell>
          <cell r="F11276" t="str">
            <v>073143</v>
          </cell>
        </row>
        <row r="11277">
          <cell r="C11277" t="str">
            <v>33/K-NBR/IX/98</v>
          </cell>
          <cell r="D11277" t="str">
            <v>ISMAIL ERARI</v>
          </cell>
          <cell r="E11277" t="str">
            <v>072123</v>
          </cell>
          <cell r="F11277" t="str">
            <v>072123</v>
          </cell>
        </row>
        <row r="11278">
          <cell r="C11278" t="str">
            <v>3/K-TAR/XII/00</v>
          </cell>
          <cell r="D11278" t="str">
            <v>ABD. MANAN</v>
          </cell>
          <cell r="E11278" t="str">
            <v>212099</v>
          </cell>
          <cell r="F11278" t="str">
            <v>212099</v>
          </cell>
        </row>
        <row r="11279">
          <cell r="C11279" t="str">
            <v>2/K-NBR/XI/00</v>
          </cell>
          <cell r="D11279" t="str">
            <v>CORNELISUS W</v>
          </cell>
          <cell r="E11279" t="str">
            <v>076519</v>
          </cell>
          <cell r="F11279" t="str">
            <v>076519</v>
          </cell>
        </row>
        <row r="11280">
          <cell r="C11280" t="str">
            <v>1/K-TAR/X/00</v>
          </cell>
          <cell r="D11280" t="str">
            <v>DARWIS</v>
          </cell>
          <cell r="E11280" t="str">
            <v>061339</v>
          </cell>
          <cell r="F11280" t="str">
            <v>061339</v>
          </cell>
        </row>
        <row r="11281">
          <cell r="C11281" t="str">
            <v>49/K-NBR/VII/97</v>
          </cell>
          <cell r="D11281" t="str">
            <v>HENDRIK PALIMA</v>
          </cell>
          <cell r="E11281" t="str">
            <v>064381</v>
          </cell>
          <cell r="F11281" t="str">
            <v>064381</v>
          </cell>
        </row>
        <row r="11282">
          <cell r="C11282" t="str">
            <v>2/K-TAR/V/00</v>
          </cell>
          <cell r="D11282" t="str">
            <v>HUKNAWATI</v>
          </cell>
          <cell r="E11282" t="str">
            <v>067367</v>
          </cell>
          <cell r="F11282" t="str">
            <v>067367</v>
          </cell>
        </row>
        <row r="11283">
          <cell r="C11283" t="str">
            <v>21/K-NBR/VIII/02</v>
          </cell>
          <cell r="D11283" t="str">
            <v>ISMAIL P.</v>
          </cell>
          <cell r="E11283" t="str">
            <v>013186</v>
          </cell>
          <cell r="F11283" t="str">
            <v>013186</v>
          </cell>
        </row>
        <row r="11284">
          <cell r="C11284" t="str">
            <v>13/K-NBR/VI/01</v>
          </cell>
          <cell r="D11284" t="str">
            <v>MARKUS SAMPE</v>
          </cell>
          <cell r="E11284" t="str">
            <v>078456</v>
          </cell>
          <cell r="F11284" t="str">
            <v>078456</v>
          </cell>
        </row>
        <row r="11285">
          <cell r="C11285" t="str">
            <v>38/K-NBR/VI/97</v>
          </cell>
          <cell r="D11285" t="str">
            <v>SYARIFUDDIN</v>
          </cell>
          <cell r="E11285" t="str">
            <v>062420</v>
          </cell>
          <cell r="F11285" t="str">
            <v>062420</v>
          </cell>
        </row>
        <row r="11286">
          <cell r="C11286" t="str">
            <v>22/K-NBR/VI/96</v>
          </cell>
          <cell r="D11286" t="str">
            <v>USWATUN HASANAH</v>
          </cell>
          <cell r="E11286" t="str">
            <v>046936</v>
          </cell>
          <cell r="F11286" t="str">
            <v>046936</v>
          </cell>
        </row>
        <row r="11287">
          <cell r="C11287" t="str">
            <v>29/K-NBR/IX/01</v>
          </cell>
          <cell r="D11287" t="str">
            <v>WAHYUDIANTO</v>
          </cell>
          <cell r="E11287" t="str">
            <v>079628</v>
          </cell>
          <cell r="F11287" t="str">
            <v>079628</v>
          </cell>
        </row>
        <row r="11288">
          <cell r="C11288" t="str">
            <v>27/K-RTG/XII/02</v>
          </cell>
          <cell r="D11288" t="str">
            <v>FABIANUS ABU</v>
          </cell>
          <cell r="E11288" t="str">
            <v>043572</v>
          </cell>
          <cell r="F11288" t="str">
            <v>043572</v>
          </cell>
        </row>
        <row r="11289">
          <cell r="C11289" t="str">
            <v>25/K-RTG/XI/02</v>
          </cell>
          <cell r="D11289" t="str">
            <v>YOSEPH PURWANTO</v>
          </cell>
          <cell r="E11289" t="str">
            <v>016844</v>
          </cell>
          <cell r="F11289" t="str">
            <v>016844</v>
          </cell>
        </row>
        <row r="11290">
          <cell r="C11290" t="str">
            <v>24/K-RTG/XI/02</v>
          </cell>
          <cell r="D11290" t="str">
            <v>MARTHEN UMBU PEKA, SH</v>
          </cell>
          <cell r="E11290" t="str">
            <v>273891</v>
          </cell>
          <cell r="F11290" t="str">
            <v>273891</v>
          </cell>
        </row>
        <row r="11291">
          <cell r="C11291" t="str">
            <v>23/K-RTG/X/02</v>
          </cell>
          <cell r="D11291" t="str">
            <v>KANISIUS JEMPARUT</v>
          </cell>
          <cell r="E11291" t="str">
            <v>005204</v>
          </cell>
          <cell r="F11291" t="str">
            <v>005204</v>
          </cell>
        </row>
        <row r="11292">
          <cell r="C11292" t="str">
            <v>22/K-RTG/X/02</v>
          </cell>
          <cell r="D11292" t="str">
            <v>ZAKARIAS LENDE BORA</v>
          </cell>
          <cell r="E11292" t="str">
            <v>249465</v>
          </cell>
          <cell r="F11292" t="str">
            <v>249465</v>
          </cell>
        </row>
        <row r="11293">
          <cell r="C11293" t="str">
            <v>20/K-RTG/IX/02</v>
          </cell>
          <cell r="D11293" t="str">
            <v>WILHELMUS EBOK</v>
          </cell>
          <cell r="E11293" t="str">
            <v>277172</v>
          </cell>
          <cell r="F11293" t="str">
            <v>277172</v>
          </cell>
        </row>
        <row r="11294">
          <cell r="C11294" t="str">
            <v>21/K-RTG/X/02</v>
          </cell>
          <cell r="D11294" t="str">
            <v>WIHELMUS SALEM</v>
          </cell>
          <cell r="E11294" t="str">
            <v>260736</v>
          </cell>
          <cell r="F11294" t="str">
            <v>260736</v>
          </cell>
        </row>
        <row r="11295">
          <cell r="C11295" t="str">
            <v>19/K-KPG/XI/02</v>
          </cell>
          <cell r="D11295" t="str">
            <v>VALENTINUS BERO</v>
          </cell>
          <cell r="E11295" t="str">
            <v>037173</v>
          </cell>
          <cell r="F11295" t="str">
            <v>037173</v>
          </cell>
        </row>
        <row r="11296">
          <cell r="C11296" t="str">
            <v>17/K-RTG/VIII/02</v>
          </cell>
          <cell r="D11296" t="str">
            <v>H. ABDILLAH ABUBAKAR</v>
          </cell>
          <cell r="E11296" t="str">
            <v>005127</v>
          </cell>
          <cell r="F11296" t="str">
            <v>005127</v>
          </cell>
        </row>
        <row r="11297">
          <cell r="C11297" t="str">
            <v>18/K-RTG/VIII/02</v>
          </cell>
          <cell r="D11297" t="str">
            <v>H. ABDILLAH ABUBAKAR</v>
          </cell>
          <cell r="E11297" t="str">
            <v>005128</v>
          </cell>
          <cell r="F11297" t="str">
            <v>005128</v>
          </cell>
        </row>
        <row r="11298">
          <cell r="C11298" t="str">
            <v>16/K-RTG/VII/02</v>
          </cell>
          <cell r="D11298" t="str">
            <v>HUBERTUS  AGU</v>
          </cell>
          <cell r="E11298" t="str">
            <v>035819</v>
          </cell>
          <cell r="F11298" t="str">
            <v>035819</v>
          </cell>
        </row>
        <row r="11299">
          <cell r="C11299" t="str">
            <v>15/K-RTG/VII/02</v>
          </cell>
          <cell r="D11299" t="str">
            <v>NY. KATRINA KADI</v>
          </cell>
          <cell r="E11299" t="str">
            <v>082762</v>
          </cell>
          <cell r="F11299" t="str">
            <v>082762</v>
          </cell>
        </row>
        <row r="11300">
          <cell r="C11300" t="str">
            <v>14/K-RTG/V/02</v>
          </cell>
          <cell r="D11300" t="str">
            <v>WIHELMUS SALEM</v>
          </cell>
          <cell r="E11300" t="str">
            <v>004938</v>
          </cell>
          <cell r="F11300" t="str">
            <v>004938</v>
          </cell>
        </row>
        <row r="11301">
          <cell r="C11301" t="str">
            <v>13/K-RTG/V/02</v>
          </cell>
          <cell r="D11301" t="str">
            <v>ANSELMUS SALES</v>
          </cell>
          <cell r="E11301" t="str">
            <v>033132</v>
          </cell>
          <cell r="F11301" t="str">
            <v>033132</v>
          </cell>
        </row>
        <row r="11302">
          <cell r="C11302" t="str">
            <v>11/K-RTG/V/02</v>
          </cell>
          <cell r="D11302" t="str">
            <v>MARSELINUS M. MITAK</v>
          </cell>
          <cell r="E11302" t="str">
            <v>033052</v>
          </cell>
          <cell r="F11302" t="str">
            <v>033052</v>
          </cell>
        </row>
        <row r="11303">
          <cell r="C11303" t="str">
            <v>12/K-RTG/V/02</v>
          </cell>
          <cell r="D11303" t="str">
            <v>HUBERTUS OBO</v>
          </cell>
          <cell r="E11303" t="str">
            <v>033131</v>
          </cell>
          <cell r="F11303" t="str">
            <v>033131</v>
          </cell>
        </row>
        <row r="11304">
          <cell r="C11304" t="str">
            <v>10/K-RTG/V/02</v>
          </cell>
          <cell r="D11304" t="str">
            <v>H. JAFAR ALI  RAWI</v>
          </cell>
          <cell r="E11304" t="str">
            <v>033149</v>
          </cell>
          <cell r="F11304" t="str">
            <v>033149</v>
          </cell>
        </row>
        <row r="11305">
          <cell r="C11305" t="str">
            <v>9/K-RTG/V/02</v>
          </cell>
          <cell r="D11305" t="str">
            <v>FRANSISKUS  MEDU</v>
          </cell>
          <cell r="E11305" t="str">
            <v>004944</v>
          </cell>
          <cell r="F11305" t="str">
            <v>004944</v>
          </cell>
        </row>
        <row r="11306">
          <cell r="C11306" t="str">
            <v>7/K-RTG/IV/02</v>
          </cell>
          <cell r="D11306" t="str">
            <v>PAULUS RAME</v>
          </cell>
          <cell r="E11306" t="str">
            <v>231815</v>
          </cell>
          <cell r="F11306" t="str">
            <v>231815</v>
          </cell>
        </row>
        <row r="11307">
          <cell r="C11307" t="str">
            <v>8/K-RTG/IV/02</v>
          </cell>
          <cell r="D11307" t="str">
            <v>PRAYITNO HADI</v>
          </cell>
          <cell r="E11307" t="str">
            <v>231803</v>
          </cell>
          <cell r="F11307" t="str">
            <v>231803</v>
          </cell>
        </row>
        <row r="11308">
          <cell r="C11308" t="str">
            <v>6/K-RTG/IV/02</v>
          </cell>
          <cell r="D11308" t="str">
            <v>IGNASIUS KONGEN</v>
          </cell>
          <cell r="E11308" t="str">
            <v>216734</v>
          </cell>
          <cell r="F11308" t="str">
            <v>216734</v>
          </cell>
        </row>
        <row r="11309">
          <cell r="C11309" t="str">
            <v>5/K-RTG/IV/02</v>
          </cell>
          <cell r="D11309" t="str">
            <v>NY. AGNES ATUNG</v>
          </cell>
          <cell r="E11309" t="str">
            <v>220422</v>
          </cell>
          <cell r="F11309" t="str">
            <v>220422</v>
          </cell>
        </row>
        <row r="11310">
          <cell r="C11310" t="str">
            <v>4/K-RTG/III/02</v>
          </cell>
          <cell r="D11310" t="str">
            <v>LUKAS TAUT</v>
          </cell>
          <cell r="E11310" t="str">
            <v>080914</v>
          </cell>
          <cell r="F11310" t="str">
            <v>080914</v>
          </cell>
        </row>
        <row r="11311">
          <cell r="C11311" t="str">
            <v>3/K - ME/III/02</v>
          </cell>
          <cell r="D11311" t="str">
            <v>U.K.NDAUNG</v>
          </cell>
          <cell r="E11311" t="str">
            <v>029495</v>
          </cell>
          <cell r="F11311" t="str">
            <v>029495</v>
          </cell>
        </row>
        <row r="11312">
          <cell r="C11312" t="str">
            <v>2/K-RTG/II/02</v>
          </cell>
          <cell r="D11312" t="str">
            <v>MOSES GHOE</v>
          </cell>
          <cell r="E11312" t="str">
            <v>029483</v>
          </cell>
          <cell r="F11312" t="str">
            <v>029483</v>
          </cell>
        </row>
        <row r="11313">
          <cell r="C11313" t="str">
            <v>1/K-RTG/I/02</v>
          </cell>
          <cell r="D11313" t="str">
            <v>NOFRIZAL</v>
          </cell>
          <cell r="E11313" t="str">
            <v>027853</v>
          </cell>
          <cell r="F11313" t="str">
            <v>027853</v>
          </cell>
        </row>
        <row r="11314">
          <cell r="C11314" t="str">
            <v>19/K-RTG/XII/01</v>
          </cell>
          <cell r="D11314" t="str">
            <v>NY. ELISABETH KANTUS</v>
          </cell>
          <cell r="E11314" t="str">
            <v>1X7442</v>
          </cell>
          <cell r="F11314" t="str">
            <v>1X7442</v>
          </cell>
        </row>
        <row r="11315">
          <cell r="C11315" t="str">
            <v>18/K-RTG/XII/01</v>
          </cell>
          <cell r="D11315" t="str">
            <v>YOHANIS TANGGAL</v>
          </cell>
          <cell r="E11315" t="str">
            <v>182193</v>
          </cell>
          <cell r="F11315" t="str">
            <v>182193</v>
          </cell>
        </row>
        <row r="11316">
          <cell r="C11316" t="str">
            <v>17/K - ME/XII/01</v>
          </cell>
          <cell r="D11316" t="str">
            <v>ANTONIUS JEHADA</v>
          </cell>
          <cell r="E11316" t="str">
            <v>1X7067</v>
          </cell>
          <cell r="F11316" t="str">
            <v>1X7067</v>
          </cell>
        </row>
        <row r="11317">
          <cell r="C11317" t="str">
            <v>16/K-RTG/XI/01</v>
          </cell>
          <cell r="D11317" t="str">
            <v>WILHELMUS SALEM</v>
          </cell>
          <cell r="E11317" t="str">
            <v>106293</v>
          </cell>
          <cell r="F11317" t="str">
            <v>106293</v>
          </cell>
        </row>
        <row r="11318">
          <cell r="C11318" t="str">
            <v>15/K-RTG/X/01</v>
          </cell>
          <cell r="D11318" t="str">
            <v>ISDORUS JEMARI</v>
          </cell>
          <cell r="E11318" t="str">
            <v>024853</v>
          </cell>
          <cell r="F11318" t="str">
            <v>024853</v>
          </cell>
        </row>
        <row r="11319">
          <cell r="C11319" t="str">
            <v>14/K-RTG/X/01</v>
          </cell>
          <cell r="D11319" t="str">
            <v>CHRISTOPORUS SAHABAT</v>
          </cell>
          <cell r="E11319" t="str">
            <v>080343</v>
          </cell>
          <cell r="F11319" t="str">
            <v>080343</v>
          </cell>
        </row>
        <row r="11320">
          <cell r="C11320" t="str">
            <v>13/K-END/IX/01</v>
          </cell>
          <cell r="D11320" t="str">
            <v>FRANSISIKUS P.W. MUTIS</v>
          </cell>
          <cell r="E11320" t="str">
            <v>184112</v>
          </cell>
          <cell r="F11320" t="str">
            <v>184112</v>
          </cell>
        </row>
        <row r="11321">
          <cell r="C11321" t="str">
            <v>11/K-RTG/IX/01</v>
          </cell>
          <cell r="D11321" t="str">
            <v>IR. UMBU K. / NY. ATA L.</v>
          </cell>
          <cell r="E11321" t="str">
            <v>160148</v>
          </cell>
          <cell r="F11321" t="str">
            <v>160148</v>
          </cell>
        </row>
        <row r="11322">
          <cell r="C11322" t="str">
            <v>12/K-RTG/IX/01</v>
          </cell>
          <cell r="D11322" t="str">
            <v>GABRIEL RAMBUT</v>
          </cell>
          <cell r="E11322" t="str">
            <v>184105</v>
          </cell>
          <cell r="F11322" t="str">
            <v>184105</v>
          </cell>
        </row>
        <row r="11323">
          <cell r="C11323" t="str">
            <v>10/K-END/IX/01</v>
          </cell>
          <cell r="D11323" t="str">
            <v>THOBIAS WANUS</v>
          </cell>
          <cell r="E11323" t="str">
            <v>160487</v>
          </cell>
          <cell r="F11323" t="str">
            <v>160487</v>
          </cell>
        </row>
        <row r="11324">
          <cell r="C11324" t="str">
            <v>9/K-RTG/VIII/01</v>
          </cell>
          <cell r="D11324" t="str">
            <v>PETRUS KRISTOLOGUS. J</v>
          </cell>
          <cell r="E11324" t="str">
            <v>079889</v>
          </cell>
          <cell r="F11324" t="str">
            <v>079889</v>
          </cell>
        </row>
        <row r="11325">
          <cell r="C11325" t="str">
            <v>8/K-END/VII/01</v>
          </cell>
          <cell r="D11325" t="str">
            <v>DRS. DANIEL MUTIS</v>
          </cell>
          <cell r="E11325" t="str">
            <v>161658</v>
          </cell>
          <cell r="F11325" t="str">
            <v>161658</v>
          </cell>
        </row>
        <row r="11326">
          <cell r="C11326" t="str">
            <v>7/K-RTG/VII/01</v>
          </cell>
          <cell r="D11326" t="str">
            <v>FRANSISKUS HEMO</v>
          </cell>
          <cell r="E11326" t="str">
            <v>079021</v>
          </cell>
          <cell r="F11326" t="str">
            <v>079021</v>
          </cell>
        </row>
        <row r="11327">
          <cell r="C11327" t="str">
            <v>5/K-RTG/V/01</v>
          </cell>
          <cell r="D11327" t="str">
            <v>ALOYSIUS JARUT</v>
          </cell>
          <cell r="E11327" t="str">
            <v>147794</v>
          </cell>
          <cell r="F11327" t="str">
            <v>147794</v>
          </cell>
        </row>
        <row r="11328">
          <cell r="C11328" t="str">
            <v>6/K-RTG/V/01</v>
          </cell>
          <cell r="D11328" t="str">
            <v>NY. CORNALIA LANING</v>
          </cell>
          <cell r="E11328" t="str">
            <v>0X5035</v>
          </cell>
          <cell r="F11328" t="str">
            <v>0X5035</v>
          </cell>
        </row>
        <row r="11329">
          <cell r="C11329" t="str">
            <v>3/K-RTG/IV/01</v>
          </cell>
          <cell r="D11329" t="str">
            <v>HUBERTUS OBO</v>
          </cell>
          <cell r="E11329" t="str">
            <v>015228</v>
          </cell>
          <cell r="F11329" t="str">
            <v>015228</v>
          </cell>
        </row>
        <row r="11330">
          <cell r="C11330" t="str">
            <v>4/K-RTG/IV/01</v>
          </cell>
          <cell r="D11330" t="str">
            <v>DRS. JAGA MEHA</v>
          </cell>
          <cell r="E11330" t="str">
            <v>0X4957</v>
          </cell>
          <cell r="F11330" t="str">
            <v>0X4957</v>
          </cell>
        </row>
        <row r="11331">
          <cell r="C11331" t="str">
            <v>2/K-RTG/II/01</v>
          </cell>
          <cell r="D11331" t="str">
            <v>HERIBERTUS P. MUIS</v>
          </cell>
          <cell r="E11331" t="str">
            <v>114443</v>
          </cell>
          <cell r="F11331" t="str">
            <v>114443</v>
          </cell>
        </row>
        <row r="11332">
          <cell r="C11332" t="str">
            <v>1/K-RTG/II/01</v>
          </cell>
          <cell r="D11332" t="str">
            <v>SILVESTER NDARUNG</v>
          </cell>
          <cell r="E11332" t="str">
            <v>003569</v>
          </cell>
          <cell r="F11332" t="str">
            <v>003569</v>
          </cell>
        </row>
        <row r="11333">
          <cell r="C11333" t="str">
            <v>4/K-END/XII/00</v>
          </cell>
          <cell r="D11333" t="str">
            <v>KAROLUS NDANDU</v>
          </cell>
          <cell r="E11333" t="str">
            <v>0X2934</v>
          </cell>
          <cell r="F11333" t="str">
            <v>0X2934</v>
          </cell>
        </row>
        <row r="11334">
          <cell r="C11334" t="str">
            <v>5/K-RTG/XII/00</v>
          </cell>
          <cell r="D11334" t="str">
            <v>ISI DORUS WARUT</v>
          </cell>
          <cell r="E11334" t="str">
            <v>082547</v>
          </cell>
          <cell r="F11334" t="str">
            <v>082547</v>
          </cell>
        </row>
        <row r="11335">
          <cell r="C11335" t="str">
            <v>2/K-RTG/XI/00</v>
          </cell>
          <cell r="D11335" t="str">
            <v>HERIBERTUS HERMAN</v>
          </cell>
          <cell r="E11335" t="str">
            <v>071491</v>
          </cell>
          <cell r="F11335" t="str">
            <v>071491</v>
          </cell>
        </row>
        <row r="11336">
          <cell r="C11336" t="str">
            <v>30/K - END/IX/00</v>
          </cell>
          <cell r="D11336" t="str">
            <v>HILARIUS CEMES</v>
          </cell>
          <cell r="E11336" t="str">
            <v>009394</v>
          </cell>
          <cell r="F11336" t="str">
            <v>009394</v>
          </cell>
        </row>
        <row r="11337">
          <cell r="C11337" t="str">
            <v>1/K-RTG/IX/00</v>
          </cell>
          <cell r="D11337" t="str">
            <v>NY. AGNES ATUNG</v>
          </cell>
          <cell r="E11337" t="str">
            <v>089398</v>
          </cell>
          <cell r="F11337" t="str">
            <v>089398</v>
          </cell>
        </row>
        <row r="11338">
          <cell r="C11338" t="str">
            <v>14/K-END/V/00</v>
          </cell>
          <cell r="D11338" t="str">
            <v>YUNG NIMROD HARTONO</v>
          </cell>
          <cell r="E11338" t="str">
            <v>076251</v>
          </cell>
          <cell r="F11338" t="str">
            <v>076251</v>
          </cell>
        </row>
        <row r="11339">
          <cell r="C11339" t="str">
            <v>9/K-END/V/00</v>
          </cell>
          <cell r="D11339" t="str">
            <v>HUBERTUS OBO</v>
          </cell>
          <cell r="E11339" t="str">
            <v>046821</v>
          </cell>
          <cell r="F11339" t="str">
            <v>046821</v>
          </cell>
        </row>
        <row r="11340">
          <cell r="C11340" t="str">
            <v>7/K-END/IV/00</v>
          </cell>
          <cell r="D11340" t="str">
            <v>IGNASIUS KONGEN</v>
          </cell>
          <cell r="E11340" t="str">
            <v>076051</v>
          </cell>
          <cell r="F11340" t="str">
            <v>076051</v>
          </cell>
        </row>
        <row r="11341">
          <cell r="C11341" t="str">
            <v>2/K-RTG/III/00</v>
          </cell>
          <cell r="D11341" t="str">
            <v>LORENS KAUT</v>
          </cell>
          <cell r="E11341" t="str">
            <v>9X7975</v>
          </cell>
          <cell r="F11341" t="str">
            <v>9X7975</v>
          </cell>
        </row>
        <row r="11342">
          <cell r="C11342" t="str">
            <v>1/K-RTG/II/00</v>
          </cell>
          <cell r="D11342" t="str">
            <v>NICODEMUS HOSMA</v>
          </cell>
          <cell r="E11342" t="str">
            <v>001809</v>
          </cell>
          <cell r="F11342" t="str">
            <v>001809</v>
          </cell>
        </row>
        <row r="11343">
          <cell r="C11343" t="str">
            <v>5/K-RTG/VII/99</v>
          </cell>
          <cell r="D11343" t="str">
            <v>SB . NOE . NOE</v>
          </cell>
          <cell r="E11343" t="str">
            <v>7Y4379</v>
          </cell>
          <cell r="F11343" t="str">
            <v>7Y4379</v>
          </cell>
        </row>
        <row r="11344">
          <cell r="C11344" t="str">
            <v>5/K-END/VI/99</v>
          </cell>
          <cell r="D11344" t="str">
            <v>PETRUS MON</v>
          </cell>
          <cell r="E11344" t="str">
            <v>000661</v>
          </cell>
          <cell r="F11344" t="str">
            <v>000661</v>
          </cell>
        </row>
        <row r="11345">
          <cell r="C11345" t="str">
            <v>4/K-END/V/99</v>
          </cell>
          <cell r="D11345" t="str">
            <v>YOHANES PEDO</v>
          </cell>
          <cell r="E11345" t="str">
            <v>073122</v>
          </cell>
          <cell r="F11345" t="str">
            <v>073122</v>
          </cell>
        </row>
        <row r="11346">
          <cell r="C11346" t="str">
            <v>4/K-RTG/VI/99</v>
          </cell>
          <cell r="D11346" t="str">
            <v>AGUSTINUS KAKA</v>
          </cell>
          <cell r="E11346" t="str">
            <v>7Y2730</v>
          </cell>
          <cell r="F11346" t="str">
            <v>7Y2730</v>
          </cell>
        </row>
        <row r="11347">
          <cell r="C11347" t="str">
            <v>3/K-RTG/IV/99</v>
          </cell>
          <cell r="D11347" t="str">
            <v>UMBU KALIKUT D. J.</v>
          </cell>
          <cell r="E11347" t="str">
            <v>707566</v>
          </cell>
          <cell r="F11347" t="str">
            <v>707566</v>
          </cell>
        </row>
        <row r="11348">
          <cell r="C11348" t="str">
            <v>2/K-RTG/III/99</v>
          </cell>
          <cell r="D11348" t="str">
            <v>YOSEP KAPEKI</v>
          </cell>
          <cell r="E11348" t="str">
            <v>7Y2870</v>
          </cell>
          <cell r="F11348" t="str">
            <v>7Y2870</v>
          </cell>
        </row>
        <row r="11349">
          <cell r="C11349" t="str">
            <v>1/K-RTG/II/99</v>
          </cell>
          <cell r="D11349" t="str">
            <v xml:space="preserve"> U.K. NDAUNG</v>
          </cell>
          <cell r="E11349" t="str">
            <v>073117</v>
          </cell>
          <cell r="F11349" t="str">
            <v>073117</v>
          </cell>
        </row>
        <row r="11350">
          <cell r="C11350" t="str">
            <v>8/K-KPG/XI/98</v>
          </cell>
          <cell r="D11350" t="str">
            <v>KALINDJA RETANG</v>
          </cell>
          <cell r="E11350" t="str">
            <v>7X2885</v>
          </cell>
          <cell r="F11350" t="str">
            <v>7X2885</v>
          </cell>
        </row>
        <row r="11351">
          <cell r="C11351" t="str">
            <v>7/K-RTG/X/98</v>
          </cell>
          <cell r="D11351" t="str">
            <v>H. MUH. RIDWAN</v>
          </cell>
          <cell r="E11351" t="str">
            <v>000683</v>
          </cell>
          <cell r="F11351" t="str">
            <v>000683</v>
          </cell>
        </row>
        <row r="11352">
          <cell r="C11352" t="str">
            <v>6/K-RTG/X/98</v>
          </cell>
          <cell r="D11352" t="str">
            <v>ANTONIUS UMBU</v>
          </cell>
          <cell r="E11352" t="str">
            <v>813665</v>
          </cell>
          <cell r="F11352" t="str">
            <v>813665</v>
          </cell>
        </row>
        <row r="11353">
          <cell r="C11353" t="str">
            <v>5/K-RTG/IX/98</v>
          </cell>
          <cell r="D11353" t="str">
            <v>U.W.NDAPANGADUNG</v>
          </cell>
          <cell r="E11353" t="str">
            <v>704028</v>
          </cell>
          <cell r="F11353" t="str">
            <v>704028</v>
          </cell>
        </row>
        <row r="11354">
          <cell r="C11354" t="str">
            <v>4/K-RTG/III/98</v>
          </cell>
          <cell r="D11354" t="str">
            <v>UMBU SUKALLA</v>
          </cell>
          <cell r="E11354" t="str">
            <v>701723</v>
          </cell>
          <cell r="F11354" t="str">
            <v>701723</v>
          </cell>
        </row>
        <row r="11355">
          <cell r="C11355" t="str">
            <v>3/K-RTG/II/98</v>
          </cell>
          <cell r="D11355" t="str">
            <v>NY. ROFINA RUAL</v>
          </cell>
          <cell r="E11355" t="str">
            <v>7X7725</v>
          </cell>
          <cell r="F11355" t="str">
            <v>7X7725</v>
          </cell>
        </row>
        <row r="11356">
          <cell r="C11356" t="str">
            <v>48/K-RTG/XII/97</v>
          </cell>
          <cell r="D11356" t="str">
            <v>DANIEL U.D.MEZA</v>
          </cell>
          <cell r="E11356" t="str">
            <v>700564</v>
          </cell>
          <cell r="F11356" t="str">
            <v>700564</v>
          </cell>
        </row>
        <row r="11357">
          <cell r="C11357" t="str">
            <v>49/K-RTG/XII/97</v>
          </cell>
          <cell r="D11357" t="str">
            <v>IBRAHIM ALQADRI</v>
          </cell>
          <cell r="E11357" t="str">
            <v>790429</v>
          </cell>
          <cell r="F11357" t="str">
            <v>790429</v>
          </cell>
        </row>
        <row r="11358">
          <cell r="C11358" t="str">
            <v>47/K-RTG/XII/97</v>
          </cell>
          <cell r="D11358" t="str">
            <v>DRS. ASTER BILI B.</v>
          </cell>
          <cell r="E11358" t="str">
            <v>790514</v>
          </cell>
          <cell r="F11358" t="str">
            <v>790514</v>
          </cell>
        </row>
        <row r="11359">
          <cell r="C11359" t="str">
            <v>44/K-RTG/XII/97</v>
          </cell>
          <cell r="D11359" t="str">
            <v>HAMID HUSAIN</v>
          </cell>
          <cell r="E11359" t="str">
            <v>786798</v>
          </cell>
          <cell r="F11359" t="str">
            <v>786798</v>
          </cell>
        </row>
        <row r="11360">
          <cell r="C11360" t="str">
            <v>43/K-RTG/XII/97</v>
          </cell>
          <cell r="D11360" t="str">
            <v>ERI YANUS DOKE R.L</v>
          </cell>
          <cell r="E11360" t="str">
            <v>798832</v>
          </cell>
          <cell r="F11360" t="str">
            <v>798832</v>
          </cell>
        </row>
        <row r="11361">
          <cell r="C11361" t="str">
            <v>42/K-RTG/XI/97</v>
          </cell>
          <cell r="D11361" t="str">
            <v>FILIPUS BALI LOKO</v>
          </cell>
          <cell r="E11361" t="str">
            <v>704214</v>
          </cell>
          <cell r="F11361" t="str">
            <v>704214</v>
          </cell>
        </row>
        <row r="11362">
          <cell r="C11362" t="str">
            <v>185/K - KPG/XI/97</v>
          </cell>
          <cell r="D11362" t="str">
            <v>MARTHEN KALLY</v>
          </cell>
          <cell r="E11362" t="str">
            <v>073317</v>
          </cell>
          <cell r="F11362" t="str">
            <v>073317</v>
          </cell>
        </row>
        <row r="11363">
          <cell r="C11363" t="str">
            <v>40/K-RTG/XI/97</v>
          </cell>
          <cell r="D11363" t="str">
            <v>MARTHA KULLA</v>
          </cell>
          <cell r="E11363" t="str">
            <v>793346</v>
          </cell>
          <cell r="F11363" t="str">
            <v>793346</v>
          </cell>
        </row>
        <row r="11364">
          <cell r="C11364" t="str">
            <v>39/K-RTG/XI/97</v>
          </cell>
          <cell r="D11364" t="str">
            <v>MATHEOS PANDJI RAOJAH</v>
          </cell>
          <cell r="E11364" t="str">
            <v>776715</v>
          </cell>
          <cell r="F11364" t="str">
            <v>776715</v>
          </cell>
        </row>
        <row r="11365">
          <cell r="C11365" t="str">
            <v>33/K-RTG/X/97</v>
          </cell>
          <cell r="D11365" t="str">
            <v>YOHANES DJAWA R.D</v>
          </cell>
          <cell r="E11365" t="str">
            <v>786797</v>
          </cell>
          <cell r="F11365" t="str">
            <v>786797</v>
          </cell>
        </row>
        <row r="11366">
          <cell r="C11366" t="str">
            <v>30/K-RTG/X/97</v>
          </cell>
          <cell r="D11366" t="str">
            <v>MUANA NANGA</v>
          </cell>
          <cell r="E11366" t="str">
            <v>792484</v>
          </cell>
          <cell r="F11366" t="str">
            <v>792484</v>
          </cell>
        </row>
        <row r="11367">
          <cell r="C11367" t="str">
            <v>29/K-RTG/X/97</v>
          </cell>
          <cell r="D11367" t="str">
            <v>METU SALAK</v>
          </cell>
          <cell r="E11367" t="str">
            <v>774975</v>
          </cell>
          <cell r="F11367" t="str">
            <v>774975</v>
          </cell>
        </row>
        <row r="11368">
          <cell r="C11368" t="str">
            <v>23/K-RTG/IX/97</v>
          </cell>
          <cell r="D11368" t="str">
            <v>BENAKA BULU</v>
          </cell>
          <cell r="E11368" t="str">
            <v>780990</v>
          </cell>
          <cell r="F11368" t="str">
            <v>780990</v>
          </cell>
        </row>
        <row r="11369">
          <cell r="C11369" t="str">
            <v>24/K-RTG/IX/97</v>
          </cell>
          <cell r="D11369" t="str">
            <v>SAMUEL BILI</v>
          </cell>
          <cell r="E11369" t="str">
            <v>764518</v>
          </cell>
          <cell r="F11369" t="str">
            <v>764518</v>
          </cell>
        </row>
        <row r="11370">
          <cell r="C11370" t="str">
            <v>26/K-RTG/IX/97</v>
          </cell>
          <cell r="D11370" t="str">
            <v>PETRUS LEDE BILI</v>
          </cell>
          <cell r="E11370" t="str">
            <v>760003</v>
          </cell>
          <cell r="F11370" t="str">
            <v>760003</v>
          </cell>
        </row>
        <row r="11371">
          <cell r="C11371" t="str">
            <v>21/K-RTG/IX/97</v>
          </cell>
          <cell r="D11371" t="str">
            <v>NY. AISYAH AHMAD</v>
          </cell>
          <cell r="E11371" t="str">
            <v>763361</v>
          </cell>
          <cell r="F11371" t="str">
            <v>763361</v>
          </cell>
        </row>
        <row r="11372">
          <cell r="C11372" t="str">
            <v>27/K-END/IX/97</v>
          </cell>
          <cell r="D11372" t="str">
            <v>DJUMADI</v>
          </cell>
          <cell r="E11372" t="str">
            <v>067335</v>
          </cell>
          <cell r="F11372" t="str">
            <v>067335</v>
          </cell>
        </row>
        <row r="11373">
          <cell r="C11373" t="str">
            <v>17/K-RTG/VII/97</v>
          </cell>
          <cell r="D11373" t="str">
            <v>ROBINSON TARUMATO</v>
          </cell>
          <cell r="E11373" t="str">
            <v>067908</v>
          </cell>
          <cell r="F11373" t="str">
            <v>067908</v>
          </cell>
        </row>
        <row r="11374">
          <cell r="C11374" t="str">
            <v>2/TAR/VII/97</v>
          </cell>
          <cell r="D11374" t="str">
            <v>SIMON LABE</v>
          </cell>
          <cell r="E11374" t="str">
            <v>443449</v>
          </cell>
          <cell r="F11374" t="str">
            <v>443449</v>
          </cell>
        </row>
        <row r="11375">
          <cell r="C11375" t="str">
            <v>15/K-KPG/VI/97</v>
          </cell>
          <cell r="D11375" t="str">
            <v>JEREMIAS NG. MALO</v>
          </cell>
          <cell r="E11375" t="str">
            <v>482047</v>
          </cell>
          <cell r="F11375" t="str">
            <v>482047</v>
          </cell>
        </row>
        <row r="11376">
          <cell r="C11376" t="str">
            <v>16/K-KPG/VI/97</v>
          </cell>
          <cell r="D11376" t="str">
            <v>KALE DJIRA</v>
          </cell>
          <cell r="E11376" t="str">
            <v>739076</v>
          </cell>
          <cell r="F11376" t="str">
            <v>739076</v>
          </cell>
        </row>
        <row r="11377">
          <cell r="C11377" t="str">
            <v>14/K-RTG/VI/97</v>
          </cell>
          <cell r="D11377" t="str">
            <v>MARIANA PALANGA</v>
          </cell>
          <cell r="E11377" t="str">
            <v>738260</v>
          </cell>
          <cell r="F11377" t="str">
            <v>738260</v>
          </cell>
        </row>
        <row r="11378">
          <cell r="C11378" t="str">
            <v>12/K-RTG/VI/97</v>
          </cell>
          <cell r="D11378" t="str">
            <v>DOWA NGAILO</v>
          </cell>
          <cell r="E11378" t="str">
            <v>064528</v>
          </cell>
          <cell r="F11378" t="str">
            <v>064528</v>
          </cell>
        </row>
        <row r="11379">
          <cell r="C11379" t="str">
            <v>13/K-KPG/VI/97</v>
          </cell>
          <cell r="D11379" t="str">
            <v>PAULUS PALA</v>
          </cell>
          <cell r="E11379" t="str">
            <v>738258</v>
          </cell>
          <cell r="F11379" t="str">
            <v>738258</v>
          </cell>
        </row>
        <row r="11380">
          <cell r="C11380" t="str">
            <v>10/K-RTG/V/97</v>
          </cell>
          <cell r="D11380" t="str">
            <v>DRS. STEVANUS INGWADA</v>
          </cell>
          <cell r="E11380" t="str">
            <v>738272</v>
          </cell>
          <cell r="F11380" t="str">
            <v>738272</v>
          </cell>
        </row>
        <row r="11381">
          <cell r="C11381" t="str">
            <v>11/K-RTG/V/97</v>
          </cell>
          <cell r="D11381" t="str">
            <v>NY. CRISTINA RAMBU T.</v>
          </cell>
          <cell r="E11381" t="str">
            <v>738270</v>
          </cell>
          <cell r="F11381" t="str">
            <v>738270</v>
          </cell>
        </row>
        <row r="11382">
          <cell r="C11382" t="str">
            <v>9/K-DL/IV/97</v>
          </cell>
          <cell r="D11382" t="str">
            <v>BENYAMIN PADI LERO</v>
          </cell>
          <cell r="E11382" t="str">
            <v>062876</v>
          </cell>
          <cell r="F11382" t="str">
            <v>062876</v>
          </cell>
        </row>
        <row r="11383">
          <cell r="C11383" t="str">
            <v>6/K-KPG/III/97</v>
          </cell>
          <cell r="D11383" t="str">
            <v>MANASE BIRI</v>
          </cell>
          <cell r="E11383" t="str">
            <v>060629</v>
          </cell>
          <cell r="F11383" t="str">
            <v>060629</v>
          </cell>
        </row>
        <row r="11384">
          <cell r="C11384" t="str">
            <v>7/K-KPG/III/97</v>
          </cell>
          <cell r="D11384" t="str">
            <v>YEKI U. RAISI. S</v>
          </cell>
          <cell r="E11384" t="str">
            <v>060632</v>
          </cell>
          <cell r="F11384" t="str">
            <v>060632</v>
          </cell>
        </row>
        <row r="11385">
          <cell r="C11385" t="str">
            <v>4/K-RTG/III/97</v>
          </cell>
          <cell r="D11385" t="str">
            <v>YOHANES L.</v>
          </cell>
          <cell r="E11385" t="str">
            <v>216205</v>
          </cell>
          <cell r="F11385" t="str">
            <v>216205</v>
          </cell>
        </row>
        <row r="11386">
          <cell r="C11386" t="str">
            <v>3/K-KPG/II/97</v>
          </cell>
          <cell r="D11386" t="str">
            <v>SYAMSUDDIN SIU</v>
          </cell>
          <cell r="E11386" t="str">
            <v>060622</v>
          </cell>
          <cell r="F11386" t="str">
            <v>060622</v>
          </cell>
        </row>
        <row r="11387">
          <cell r="C11387" t="str">
            <v>16/K-KPG/XI/96</v>
          </cell>
          <cell r="D11387" t="str">
            <v>DANIEL MAHEMBA</v>
          </cell>
          <cell r="E11387">
            <v>0</v>
          </cell>
          <cell r="F11387">
            <v>0</v>
          </cell>
        </row>
        <row r="11388">
          <cell r="C11388" t="str">
            <v>17/K-KPG/XI/96</v>
          </cell>
          <cell r="D11388" t="str">
            <v>TAMO BAPA</v>
          </cell>
          <cell r="E11388">
            <v>0</v>
          </cell>
          <cell r="F11388">
            <v>0</v>
          </cell>
        </row>
        <row r="11389">
          <cell r="C11389" t="str">
            <v>15/K-KPG/XI/96</v>
          </cell>
          <cell r="D11389" t="str">
            <v>FILMON NENO</v>
          </cell>
          <cell r="E11389">
            <v>0</v>
          </cell>
          <cell r="F11389">
            <v>0</v>
          </cell>
        </row>
        <row r="11390">
          <cell r="C11390" t="str">
            <v>14/K-RTG/X/96</v>
          </cell>
          <cell r="D11390" t="str">
            <v>SUGIANTO, SH</v>
          </cell>
          <cell r="E11390" t="str">
            <v>640157</v>
          </cell>
          <cell r="F11390" t="str">
            <v>640157</v>
          </cell>
        </row>
        <row r="11391">
          <cell r="C11391" t="str">
            <v>12/K-RTG/X/96</v>
          </cell>
          <cell r="D11391" t="str">
            <v>SOLEMAN S.T</v>
          </cell>
          <cell r="E11391" t="str">
            <v>685408</v>
          </cell>
          <cell r="F11391" t="str">
            <v>685408</v>
          </cell>
        </row>
        <row r="11392">
          <cell r="C11392" t="str">
            <v>10/K-RTG/X/96</v>
          </cell>
          <cell r="D11392" t="str">
            <v>YUNUS ADOLF K.</v>
          </cell>
          <cell r="E11392" t="str">
            <v>507102</v>
          </cell>
          <cell r="F11392" t="str">
            <v>507102</v>
          </cell>
        </row>
        <row r="11393">
          <cell r="C11393" t="str">
            <v>6/K-RTG/IX/96</v>
          </cell>
          <cell r="D11393" t="str">
            <v>TH. M.NONE</v>
          </cell>
          <cell r="E11393" t="str">
            <v>615927</v>
          </cell>
          <cell r="F11393" t="str">
            <v>615927</v>
          </cell>
        </row>
        <row r="11394">
          <cell r="C11394" t="str">
            <v>5/K-RTG/IX/96</v>
          </cell>
          <cell r="D11394" t="str">
            <v>YUNUS R.</v>
          </cell>
          <cell r="E11394" t="str">
            <v>507318</v>
          </cell>
          <cell r="F11394" t="str">
            <v>507318</v>
          </cell>
        </row>
        <row r="11395">
          <cell r="C11395" t="str">
            <v>4/K-RTG/IX/96</v>
          </cell>
          <cell r="D11395" t="str">
            <v>JOPPY LUMENTA</v>
          </cell>
          <cell r="E11395" t="str">
            <v>640162</v>
          </cell>
          <cell r="F11395" t="str">
            <v>640162</v>
          </cell>
        </row>
        <row r="11396">
          <cell r="C11396" t="str">
            <v>111/K-KPG/VII/96</v>
          </cell>
          <cell r="D11396" t="str">
            <v>LUKAS LEDE TANGGU</v>
          </cell>
          <cell r="E11396" t="str">
            <v>050676</v>
          </cell>
          <cell r="F11396" t="str">
            <v>050676</v>
          </cell>
        </row>
        <row r="11397">
          <cell r="C11397" t="str">
            <v>81/K-KPG/V/96</v>
          </cell>
          <cell r="D11397" t="str">
            <v>VINSENSIUS. R</v>
          </cell>
          <cell r="E11397" t="str">
            <v>048796</v>
          </cell>
          <cell r="F11397" t="str">
            <v>048796</v>
          </cell>
        </row>
        <row r="11398">
          <cell r="C11398" t="str">
            <v>48/K-KPG/IV/96</v>
          </cell>
          <cell r="D11398" t="str">
            <v>MICHAEL SIDI</v>
          </cell>
          <cell r="E11398" t="str">
            <v>046443</v>
          </cell>
          <cell r="F11398" t="str">
            <v>046443</v>
          </cell>
        </row>
        <row r="11399">
          <cell r="C11399" t="str">
            <v>28/K-KPG/II/96</v>
          </cell>
          <cell r="D11399" t="str">
            <v>ANDY DAPAWOLE</v>
          </cell>
          <cell r="E11399" t="str">
            <v>046484</v>
          </cell>
          <cell r="F11399" t="str">
            <v>046484</v>
          </cell>
        </row>
        <row r="11400">
          <cell r="C11400" t="str">
            <v>26/K-RTG/XII/01</v>
          </cell>
          <cell r="D11400" t="str">
            <v>AGUSTINUS BILI DAIRO</v>
          </cell>
          <cell r="E11400">
            <v>0</v>
          </cell>
          <cell r="F11400">
            <v>0</v>
          </cell>
        </row>
        <row r="11401">
          <cell r="C11401" t="str">
            <v>164/K-KPG/XII/95</v>
          </cell>
          <cell r="D11401" t="str">
            <v>IR. SARUDDIN. D</v>
          </cell>
        </row>
        <row r="11402">
          <cell r="C11402" t="str">
            <v>1/K-ADD/I/97</v>
          </cell>
          <cell r="D11402" t="str">
            <v>J.K. BILI</v>
          </cell>
          <cell r="E11402">
            <v>0</v>
          </cell>
          <cell r="F11402">
            <v>0</v>
          </cell>
        </row>
        <row r="11403">
          <cell r="C11403" t="str">
            <v>9/K-END/III/97</v>
          </cell>
          <cell r="D11403" t="str">
            <v>CORNALIA LANING</v>
          </cell>
          <cell r="E11403" t="str">
            <v>062218</v>
          </cell>
          <cell r="F11403" t="str">
            <v>062218</v>
          </cell>
        </row>
        <row r="11404">
          <cell r="C11404" t="str">
            <v>1/K-RTG/VII/99</v>
          </cell>
          <cell r="D11404" t="str">
            <v>NY.SRI RAHAYU.M</v>
          </cell>
        </row>
        <row r="11405">
          <cell r="C11405" t="str">
            <v>1/K-SRG/I/00</v>
          </cell>
          <cell r="D11405" t="str">
            <v>RADIE</v>
          </cell>
          <cell r="E11405" t="str">
            <v>072136</v>
          </cell>
          <cell r="F11405" t="str">
            <v>072136</v>
          </cell>
        </row>
        <row r="11406">
          <cell r="C11406" t="str">
            <v>2/K-SRG/I/00</v>
          </cell>
          <cell r="D11406" t="str">
            <v>DAVID KASISINA</v>
          </cell>
          <cell r="E11406" t="str">
            <v>071717</v>
          </cell>
          <cell r="F11406" t="str">
            <v>071717</v>
          </cell>
        </row>
        <row r="11407">
          <cell r="C11407" t="str">
            <v>3/K-SRG/II/00</v>
          </cell>
          <cell r="D11407" t="str">
            <v>ERY ULI SETYAWAN</v>
          </cell>
          <cell r="E11407" t="str">
            <v>001641</v>
          </cell>
          <cell r="F11407" t="str">
            <v>001641</v>
          </cell>
        </row>
        <row r="11408">
          <cell r="C11408" t="str">
            <v>9/K-SRG/V/00</v>
          </cell>
          <cell r="D11408" t="str">
            <v>LAMNI WATI</v>
          </cell>
          <cell r="E11408" t="str">
            <v>004331</v>
          </cell>
          <cell r="F11408" t="str">
            <v>004331</v>
          </cell>
        </row>
        <row r="11409">
          <cell r="C11409" t="str">
            <v>10/K-SRG/VI/00</v>
          </cell>
          <cell r="D11409" t="str">
            <v>SRI YUHDANINGSIH</v>
          </cell>
          <cell r="E11409" t="str">
            <v>222737</v>
          </cell>
          <cell r="F11409" t="str">
            <v>222737</v>
          </cell>
        </row>
        <row r="11410">
          <cell r="C11410" t="str">
            <v>44/K-SRG/XI/00</v>
          </cell>
          <cell r="D11410" t="str">
            <v>JOHN P. MARPAUNG</v>
          </cell>
          <cell r="E11410" t="str">
            <v>035588</v>
          </cell>
          <cell r="F11410" t="str">
            <v>035588</v>
          </cell>
        </row>
        <row r="11411">
          <cell r="C11411" t="str">
            <v>12/K-SRG/VII/00</v>
          </cell>
          <cell r="D11411" t="str">
            <v>GRACE IRENE</v>
          </cell>
          <cell r="E11411" t="str">
            <v>000554</v>
          </cell>
          <cell r="F11411" t="str">
            <v>000554</v>
          </cell>
        </row>
        <row r="11412">
          <cell r="C11412" t="str">
            <v>13/K-SRG/VII/00</v>
          </cell>
          <cell r="D11412" t="str">
            <v>SITTI  SANIA</v>
          </cell>
          <cell r="E11412" t="str">
            <v>005138</v>
          </cell>
          <cell r="F11412" t="str">
            <v>005138</v>
          </cell>
        </row>
        <row r="11413">
          <cell r="C11413" t="str">
            <v>14/K-SRG/VII/00</v>
          </cell>
          <cell r="D11413" t="str">
            <v>HERAWATI</v>
          </cell>
          <cell r="E11413" t="str">
            <v>005550</v>
          </cell>
          <cell r="F11413" t="str">
            <v>005550</v>
          </cell>
        </row>
        <row r="11414">
          <cell r="C11414" t="str">
            <v>23/K-SRG/V/01</v>
          </cell>
          <cell r="D11414" t="str">
            <v>HERDE. V.H</v>
          </cell>
          <cell r="E11414" t="str">
            <v>078506</v>
          </cell>
          <cell r="F11414" t="str">
            <v>078506</v>
          </cell>
        </row>
        <row r="11415">
          <cell r="C11415" t="str">
            <v>16/K-SRG/VII/00</v>
          </cell>
          <cell r="D11415" t="str">
            <v>HERTJE  V  HENDRIK</v>
          </cell>
          <cell r="E11415" t="str">
            <v>049284</v>
          </cell>
          <cell r="F11415" t="str">
            <v>049284</v>
          </cell>
        </row>
        <row r="11416">
          <cell r="C11416" t="str">
            <v>22/K-SRG/V/01</v>
          </cell>
          <cell r="D11416" t="str">
            <v>LOURENS. YAN NUMBERI</v>
          </cell>
          <cell r="E11416" t="str">
            <v>014443</v>
          </cell>
          <cell r="F11416" t="str">
            <v>014443</v>
          </cell>
        </row>
        <row r="11417">
          <cell r="C11417" t="str">
            <v>17/K-SRG/VIII/00</v>
          </cell>
          <cell r="D11417" t="str">
            <v>LOURENSIUS Y.N</v>
          </cell>
          <cell r="E11417" t="str">
            <v>004613</v>
          </cell>
          <cell r="F11417" t="str">
            <v>004613</v>
          </cell>
        </row>
        <row r="11418">
          <cell r="C11418" t="str">
            <v>57/K-SRG/IX/01</v>
          </cell>
          <cell r="D11418" t="str">
            <v>DONNY PARE</v>
          </cell>
          <cell r="E11418" t="str">
            <v>022725</v>
          </cell>
          <cell r="F11418" t="str">
            <v>022725</v>
          </cell>
        </row>
        <row r="11419">
          <cell r="C11419" t="str">
            <v>19/K-SRG/VIII/00</v>
          </cell>
          <cell r="D11419" t="str">
            <v>DONNY PARE</v>
          </cell>
          <cell r="E11419" t="str">
            <v>005063</v>
          </cell>
          <cell r="F11419" t="str">
            <v>005063</v>
          </cell>
        </row>
        <row r="11420">
          <cell r="C11420" t="str">
            <v>23/K-SRG/IX/00</v>
          </cell>
          <cell r="D11420" t="str">
            <v>ARIANI R. TITIK A</v>
          </cell>
          <cell r="E11420" t="str">
            <v>008950</v>
          </cell>
          <cell r="F11420" t="str">
            <v>008950</v>
          </cell>
        </row>
        <row r="11421">
          <cell r="C11421" t="str">
            <v>26/K-SRG/IX/00</v>
          </cell>
          <cell r="D11421" t="str">
            <v>BENNY SALAMPESSY</v>
          </cell>
          <cell r="E11421" t="str">
            <v>076927</v>
          </cell>
          <cell r="F11421" t="str">
            <v>076927</v>
          </cell>
        </row>
        <row r="11422">
          <cell r="C11422" t="str">
            <v>30/K-SRG/X/00</v>
          </cell>
          <cell r="D11422" t="str">
            <v>YUSRAWATY</v>
          </cell>
          <cell r="E11422" t="str">
            <v>005783</v>
          </cell>
          <cell r="F11422" t="str">
            <v>005783</v>
          </cell>
        </row>
        <row r="11423">
          <cell r="C11423" t="str">
            <v>32/K-SRG/X/00</v>
          </cell>
          <cell r="D11423" t="str">
            <v>PT. TRILION ABADI P</v>
          </cell>
          <cell r="E11423" t="str">
            <v>010529</v>
          </cell>
          <cell r="F11423" t="str">
            <v>010529</v>
          </cell>
        </row>
        <row r="11424">
          <cell r="C11424" t="str">
            <v>33/K-SRG/X/00</v>
          </cell>
          <cell r="D11424" t="str">
            <v>FIREND PONGGOHONG</v>
          </cell>
          <cell r="E11424" t="str">
            <v>009373</v>
          </cell>
          <cell r="F11424" t="str">
            <v>009373</v>
          </cell>
        </row>
        <row r="11425">
          <cell r="C11425" t="str">
            <v>35/K-SRG/X/00</v>
          </cell>
          <cell r="D11425" t="str">
            <v>ABIDIN</v>
          </cell>
          <cell r="E11425" t="str">
            <v>000767</v>
          </cell>
          <cell r="F11425" t="str">
            <v>000767</v>
          </cell>
        </row>
        <row r="11426">
          <cell r="C11426" t="str">
            <v>37/K-SRG/XI/00</v>
          </cell>
          <cell r="D11426" t="str">
            <v>KENAN REWEYAN</v>
          </cell>
          <cell r="E11426" t="str">
            <v>077246</v>
          </cell>
          <cell r="F11426" t="str">
            <v>077246</v>
          </cell>
        </row>
        <row r="11427">
          <cell r="C11427" t="str">
            <v>38/K-SRG/XI/00</v>
          </cell>
          <cell r="D11427" t="str">
            <v>SULISYORINI</v>
          </cell>
          <cell r="E11427" t="str">
            <v>077546</v>
          </cell>
          <cell r="F11427" t="str">
            <v>077546</v>
          </cell>
        </row>
        <row r="11428">
          <cell r="C11428" t="str">
            <v>40/K-SRG/XI/00</v>
          </cell>
          <cell r="D11428" t="str">
            <v>DESITA ASTRA . G</v>
          </cell>
          <cell r="E11428" t="str">
            <v>000968</v>
          </cell>
          <cell r="F11428" t="str">
            <v>000968</v>
          </cell>
        </row>
        <row r="11429">
          <cell r="C11429" t="str">
            <v>41/K-SRG/XI/00</v>
          </cell>
          <cell r="D11429" t="str">
            <v>RASMAN SIMATUPANG</v>
          </cell>
          <cell r="E11429" t="str">
            <v>077244</v>
          </cell>
          <cell r="F11429" t="str">
            <v>077244</v>
          </cell>
        </row>
        <row r="11430">
          <cell r="C11430" t="str">
            <v>43/K-SRG/XI/00</v>
          </cell>
          <cell r="D11430" t="str">
            <v>SITI  DARYANTI</v>
          </cell>
          <cell r="E11430" t="str">
            <v>009252</v>
          </cell>
          <cell r="F11430" t="str">
            <v>009252</v>
          </cell>
        </row>
        <row r="11431">
          <cell r="C11431" t="str">
            <v>45/K-SRG/XII/00</v>
          </cell>
          <cell r="D11431" t="str">
            <v>ALEX BARANSANO</v>
          </cell>
          <cell r="E11431" t="str">
            <v>006885</v>
          </cell>
          <cell r="F11431" t="str">
            <v>006885</v>
          </cell>
        </row>
        <row r="11432">
          <cell r="C11432" t="str">
            <v>46/K-SRG/XII/00</v>
          </cell>
          <cell r="D11432" t="str">
            <v>HOTEL CITRA</v>
          </cell>
          <cell r="E11432" t="str">
            <v>006875</v>
          </cell>
          <cell r="F11432" t="str">
            <v>006875</v>
          </cell>
        </row>
        <row r="11433">
          <cell r="C11433" t="str">
            <v>49/K-SRG/XII/00</v>
          </cell>
          <cell r="D11433" t="str">
            <v>ABD. RAHMAN UMAR</v>
          </cell>
          <cell r="E11433" t="str">
            <v>009426</v>
          </cell>
          <cell r="F11433" t="str">
            <v>009426</v>
          </cell>
        </row>
        <row r="11434">
          <cell r="C11434" t="str">
            <v>50/K-SRG/XII/00</v>
          </cell>
          <cell r="D11434" t="str">
            <v>H. AMRULLAH</v>
          </cell>
          <cell r="E11434" t="str">
            <v>077613</v>
          </cell>
          <cell r="F11434" t="str">
            <v>077613</v>
          </cell>
        </row>
        <row r="11435">
          <cell r="C11435" t="str">
            <v>51/K-SRG/XII/00</v>
          </cell>
          <cell r="D11435" t="str">
            <v>SUPIAHMAD YANI</v>
          </cell>
          <cell r="E11435" t="str">
            <v>272876</v>
          </cell>
          <cell r="F11435" t="str">
            <v>272876</v>
          </cell>
        </row>
        <row r="11436">
          <cell r="C11436" t="str">
            <v>53/K-SRG/XII/00</v>
          </cell>
          <cell r="D11436" t="str">
            <v>ROBBY M. NAUW</v>
          </cell>
          <cell r="E11436" t="str">
            <v>000855</v>
          </cell>
          <cell r="F11436" t="str">
            <v>000855</v>
          </cell>
        </row>
        <row r="11437">
          <cell r="C11437" t="str">
            <v>54/K-SRG/XII/00</v>
          </cell>
          <cell r="D11437" t="str">
            <v>THOMAS LUTUR MAS</v>
          </cell>
          <cell r="E11437" t="str">
            <v>077675</v>
          </cell>
          <cell r="F11437" t="str">
            <v>077675</v>
          </cell>
        </row>
        <row r="11438">
          <cell r="C11438" t="str">
            <v>57/K-SRG/XII/00</v>
          </cell>
          <cell r="D11438" t="str">
            <v>H. CONI</v>
          </cell>
          <cell r="E11438" t="str">
            <v>009381</v>
          </cell>
          <cell r="F11438" t="str">
            <v>009381</v>
          </cell>
        </row>
        <row r="11439">
          <cell r="C11439" t="str">
            <v>59/K-SRG/XII/00</v>
          </cell>
          <cell r="D11439" t="str">
            <v>CALVIN YONG</v>
          </cell>
          <cell r="E11439" t="str">
            <v>006435</v>
          </cell>
          <cell r="F11439" t="str">
            <v>006435</v>
          </cell>
        </row>
        <row r="11440">
          <cell r="C11440" t="str">
            <v>20/K-SRG/VIII/00</v>
          </cell>
          <cell r="D11440" t="str">
            <v>DAVID THIO WIJAYA</v>
          </cell>
          <cell r="E11440" t="str">
            <v>000168</v>
          </cell>
          <cell r="F11440" t="str">
            <v>000168</v>
          </cell>
        </row>
        <row r="11441">
          <cell r="C11441" t="str">
            <v>2/K-SRG/II/01</v>
          </cell>
          <cell r="D11441" t="str">
            <v>ACTOVIANUS WENNO</v>
          </cell>
          <cell r="E11441" t="str">
            <v>078069</v>
          </cell>
          <cell r="F11441" t="str">
            <v>078069</v>
          </cell>
        </row>
        <row r="11442">
          <cell r="C11442" t="str">
            <v>4/K-SRG/II/01</v>
          </cell>
          <cell r="D11442" t="str">
            <v>TAGOR TONY H</v>
          </cell>
          <cell r="E11442" t="str">
            <v>036788</v>
          </cell>
          <cell r="F11442" t="str">
            <v>036788</v>
          </cell>
        </row>
        <row r="11443">
          <cell r="C11443" t="str">
            <v>6/K-SRG/III/01</v>
          </cell>
          <cell r="D11443" t="str">
            <v>AGUSTINA RAFRA</v>
          </cell>
          <cell r="E11443" t="str">
            <v>078360</v>
          </cell>
          <cell r="F11443" t="str">
            <v>078360</v>
          </cell>
        </row>
        <row r="11444">
          <cell r="C11444" t="str">
            <v>7/K-SRG/III/01</v>
          </cell>
          <cell r="D11444" t="str">
            <v>BAGUNA PALISOA</v>
          </cell>
          <cell r="E11444" t="str">
            <v>078328</v>
          </cell>
          <cell r="F11444" t="str">
            <v>078328</v>
          </cell>
        </row>
        <row r="11445">
          <cell r="C11445" t="str">
            <v>8/K-SRG/III/01</v>
          </cell>
          <cell r="D11445" t="str">
            <v>DJUNAID SYUKUR</v>
          </cell>
          <cell r="E11445" t="str">
            <v>078442</v>
          </cell>
          <cell r="F11445" t="str">
            <v>078442</v>
          </cell>
        </row>
        <row r="11446">
          <cell r="C11446" t="str">
            <v>14/K-SRG/III/01</v>
          </cell>
          <cell r="D11446" t="str">
            <v>NICOLAS PINANTOAN</v>
          </cell>
          <cell r="E11446" t="str">
            <v>078070</v>
          </cell>
          <cell r="F11446" t="str">
            <v>078070</v>
          </cell>
        </row>
        <row r="11447">
          <cell r="C11447" t="str">
            <v>55/K-SRG/IX/01</v>
          </cell>
          <cell r="D11447" t="str">
            <v>COSTANTINA S. P</v>
          </cell>
          <cell r="E11447" t="str">
            <v>004597</v>
          </cell>
          <cell r="F11447" t="str">
            <v>004597</v>
          </cell>
        </row>
        <row r="11448">
          <cell r="C11448" t="str">
            <v>60/K-SRG/VIII/02</v>
          </cell>
          <cell r="D11448" t="str">
            <v>COSTANTINA S.P.</v>
          </cell>
          <cell r="E11448" t="str">
            <v>000239</v>
          </cell>
          <cell r="F11448" t="str">
            <v>000239</v>
          </cell>
        </row>
        <row r="11449">
          <cell r="C11449" t="str">
            <v>16/K-SRG/IV/01</v>
          </cell>
          <cell r="D11449" t="str">
            <v>COSTANTINA. P</v>
          </cell>
          <cell r="E11449" t="str">
            <v>078327</v>
          </cell>
          <cell r="F11449" t="str">
            <v>078327</v>
          </cell>
        </row>
        <row r="11450">
          <cell r="C11450" t="str">
            <v>17/K-SRG/IV/01</v>
          </cell>
          <cell r="D11450" t="str">
            <v>MARTINUS. S</v>
          </cell>
          <cell r="E11450" t="str">
            <v>078433</v>
          </cell>
          <cell r="F11450" t="str">
            <v>078433</v>
          </cell>
        </row>
        <row r="11451">
          <cell r="C11451" t="str">
            <v>3/K-SRG/I/97</v>
          </cell>
          <cell r="D11451" t="str">
            <v>OLLENG MARSUKI</v>
          </cell>
          <cell r="E11451">
            <v>542846</v>
          </cell>
          <cell r="F11451">
            <v>542846</v>
          </cell>
        </row>
        <row r="11452">
          <cell r="C11452" t="str">
            <v>18/K-SRG/IV/01</v>
          </cell>
          <cell r="D11452" t="str">
            <v>NARIS</v>
          </cell>
          <cell r="E11452" t="str">
            <v>078437</v>
          </cell>
          <cell r="F11452" t="str">
            <v>078437</v>
          </cell>
        </row>
        <row r="11453">
          <cell r="C11453" t="str">
            <v>19/K-SRG/IV/01</v>
          </cell>
          <cell r="D11453" t="str">
            <v>DRS. DJUMAIN. A</v>
          </cell>
          <cell r="E11453" t="str">
            <v>006579</v>
          </cell>
          <cell r="F11453" t="str">
            <v>006579</v>
          </cell>
        </row>
        <row r="11454">
          <cell r="C11454" t="str">
            <v>20/K-SRG/IV/01</v>
          </cell>
          <cell r="D11454" t="str">
            <v>HILDAWATI</v>
          </cell>
          <cell r="E11454" t="str">
            <v>006580</v>
          </cell>
          <cell r="F11454" t="str">
            <v>006580</v>
          </cell>
        </row>
        <row r="11455">
          <cell r="C11455" t="str">
            <v>21/K-SRG/IV/01</v>
          </cell>
          <cell r="D11455" t="str">
            <v>NANCY ANDREAS</v>
          </cell>
          <cell r="E11455" t="str">
            <v>006569</v>
          </cell>
          <cell r="F11455" t="str">
            <v>006569</v>
          </cell>
        </row>
        <row r="11456">
          <cell r="C11456" t="str">
            <v>24/K-SRG/V/01</v>
          </cell>
          <cell r="D11456" t="str">
            <v>MUH. SANAKI</v>
          </cell>
          <cell r="E11456" t="str">
            <v>078505</v>
          </cell>
          <cell r="F11456" t="str">
            <v>078505</v>
          </cell>
        </row>
        <row r="11457">
          <cell r="C11457" t="str">
            <v>25/K-SRG/V/01</v>
          </cell>
          <cell r="D11457" t="str">
            <v>DR. MATHUS. AT</v>
          </cell>
          <cell r="E11457" t="str">
            <v>078992</v>
          </cell>
          <cell r="F11457" t="str">
            <v>078992</v>
          </cell>
        </row>
        <row r="11458">
          <cell r="C11458" t="str">
            <v>26/K-SRG/V/01</v>
          </cell>
          <cell r="D11458" t="str">
            <v>ABDON. A</v>
          </cell>
          <cell r="E11458" t="str">
            <v>078986</v>
          </cell>
          <cell r="F11458" t="str">
            <v>078986</v>
          </cell>
        </row>
        <row r="11459">
          <cell r="C11459" t="str">
            <v>28/K-SRG/VI/01</v>
          </cell>
          <cell r="D11459" t="str">
            <v>AMIRUDDIN</v>
          </cell>
          <cell r="E11459" t="str">
            <v>078973</v>
          </cell>
          <cell r="F11459" t="str">
            <v>078973</v>
          </cell>
        </row>
        <row r="11460">
          <cell r="C11460" t="str">
            <v>29/K-SRG/VI/01</v>
          </cell>
          <cell r="D11460" t="str">
            <v>MEILLY CHRISTIANI</v>
          </cell>
          <cell r="E11460" t="str">
            <v>006419</v>
          </cell>
          <cell r="F11460" t="str">
            <v>006419</v>
          </cell>
        </row>
        <row r="11461">
          <cell r="C11461" t="str">
            <v>43/K-SRG/VIII/01</v>
          </cell>
          <cell r="D11461" t="str">
            <v>AGUSTINA</v>
          </cell>
          <cell r="E11461" t="str">
            <v>080047</v>
          </cell>
          <cell r="F11461" t="str">
            <v>080047</v>
          </cell>
        </row>
        <row r="11462">
          <cell r="C11462" t="str">
            <v>30/K-SRG/VI/01</v>
          </cell>
          <cell r="D11462" t="str">
            <v>AGUSTINA</v>
          </cell>
          <cell r="E11462" t="str">
            <v>078970</v>
          </cell>
          <cell r="F11462" t="str">
            <v>078970</v>
          </cell>
        </row>
        <row r="11463">
          <cell r="C11463" t="str">
            <v>31/K-SRG/VI/01</v>
          </cell>
          <cell r="D11463" t="str">
            <v>RUBEN GEREWAS</v>
          </cell>
          <cell r="E11463" t="str">
            <v>079006</v>
          </cell>
          <cell r="F11463" t="str">
            <v>079006</v>
          </cell>
        </row>
        <row r="11464">
          <cell r="C11464" t="str">
            <v>32/K-SRG/VI/01</v>
          </cell>
          <cell r="D11464" t="str">
            <v>RULI C. ERLAMBANG</v>
          </cell>
          <cell r="E11464" t="str">
            <v>078407</v>
          </cell>
          <cell r="F11464" t="str">
            <v>078407</v>
          </cell>
        </row>
        <row r="11465">
          <cell r="C11465" t="str">
            <v>39/K-SRG/VII/02</v>
          </cell>
          <cell r="D11465" t="str">
            <v>RULI CANDRA ERLAMBANG</v>
          </cell>
          <cell r="E11465" t="str">
            <v>227978</v>
          </cell>
          <cell r="F11465" t="str">
            <v>227978</v>
          </cell>
        </row>
        <row r="11466">
          <cell r="C11466" t="str">
            <v>33/K-SRG/VI/01</v>
          </cell>
          <cell r="D11466" t="str">
            <v>MASDUKI A. GANI</v>
          </cell>
          <cell r="E11466" t="str">
            <v>078997</v>
          </cell>
          <cell r="F11466" t="str">
            <v>078997</v>
          </cell>
        </row>
        <row r="11467">
          <cell r="C11467" t="str">
            <v>34/K-SRG/VI/01</v>
          </cell>
          <cell r="D11467" t="str">
            <v>ARMUNANTO</v>
          </cell>
          <cell r="E11467" t="str">
            <v>078971</v>
          </cell>
          <cell r="F11467" t="str">
            <v>078971</v>
          </cell>
        </row>
        <row r="11468">
          <cell r="C11468" t="str">
            <v>35/K-SRG/VII/01</v>
          </cell>
          <cell r="D11468" t="str">
            <v>LATUWAEL OCTAVIANUS</v>
          </cell>
          <cell r="E11468" t="str">
            <v>078984</v>
          </cell>
          <cell r="F11468" t="str">
            <v>078984</v>
          </cell>
        </row>
        <row r="11469">
          <cell r="C11469" t="str">
            <v>36/K-SRG/VII/01</v>
          </cell>
          <cell r="D11469" t="str">
            <v>JUL OMKARSBA</v>
          </cell>
          <cell r="E11469" t="str">
            <v>078974</v>
          </cell>
          <cell r="F11469" t="str">
            <v>078974</v>
          </cell>
        </row>
        <row r="11470">
          <cell r="C11470" t="str">
            <v>37/K-SRG/VII/01</v>
          </cell>
          <cell r="D11470" t="str">
            <v>KOPERASI BINA LESTARI</v>
          </cell>
          <cell r="E11470" t="str">
            <v>078969</v>
          </cell>
          <cell r="F11470" t="str">
            <v>078969</v>
          </cell>
        </row>
        <row r="11471">
          <cell r="C11471" t="str">
            <v>38/K-SRG/VII/01</v>
          </cell>
          <cell r="D11471" t="str">
            <v>LINDA DJOKO SOEWARNO</v>
          </cell>
          <cell r="E11471" t="str">
            <v>008036</v>
          </cell>
          <cell r="F11471" t="str">
            <v>008036</v>
          </cell>
        </row>
        <row r="11472">
          <cell r="C11472" t="str">
            <v>42/K-SRG/VIII/01</v>
          </cell>
          <cell r="D11472" t="str">
            <v>MERY THELIANA</v>
          </cell>
          <cell r="E11472" t="str">
            <v>040990</v>
          </cell>
          <cell r="F11472" t="str">
            <v>040990</v>
          </cell>
        </row>
        <row r="11473">
          <cell r="C11473" t="str">
            <v>47/K-SRG/VIII/01</v>
          </cell>
          <cell r="D11473" t="str">
            <v>SANDRICE PANAUHE</v>
          </cell>
          <cell r="E11473" t="str">
            <v>021633</v>
          </cell>
          <cell r="F11473" t="str">
            <v>021633</v>
          </cell>
        </row>
        <row r="11474">
          <cell r="C11474" t="str">
            <v>51/K-ADD/IX/01</v>
          </cell>
          <cell r="D11474" t="str">
            <v>ANDI BASO</v>
          </cell>
          <cell r="E11474" t="str">
            <v>021627</v>
          </cell>
          <cell r="F11474" t="str">
            <v>021627</v>
          </cell>
        </row>
        <row r="11475">
          <cell r="C11475" t="str">
            <v>50/K-SRG/VIII/01</v>
          </cell>
          <cell r="D11475" t="str">
            <v>PT. DWI MULTI KARYA T</v>
          </cell>
          <cell r="E11475" t="str">
            <v>007159</v>
          </cell>
          <cell r="F11475" t="str">
            <v>007159</v>
          </cell>
        </row>
        <row r="11476">
          <cell r="C11476" t="str">
            <v>53/K-SRG/IX/01</v>
          </cell>
          <cell r="D11476" t="str">
            <v>TUSMINI BAHAR</v>
          </cell>
          <cell r="E11476" t="str">
            <v>022723</v>
          </cell>
          <cell r="F11476" t="str">
            <v>022723</v>
          </cell>
        </row>
        <row r="11477">
          <cell r="C11477" t="str">
            <v>54/K-SRG/IX/01</v>
          </cell>
          <cell r="D11477" t="str">
            <v>SLAMET RIYADI</v>
          </cell>
          <cell r="E11477" t="str">
            <v>021620</v>
          </cell>
          <cell r="F11477" t="str">
            <v>021620</v>
          </cell>
        </row>
        <row r="11478">
          <cell r="C11478" t="str">
            <v>56/K-SRG/IX/01</v>
          </cell>
          <cell r="D11478" t="str">
            <v>PANDE KETUTU SUMARTA</v>
          </cell>
          <cell r="E11478" t="str">
            <v>041670</v>
          </cell>
          <cell r="F11478" t="str">
            <v>041670</v>
          </cell>
        </row>
        <row r="11479">
          <cell r="C11479" t="str">
            <v>58/K-SRG/X/01</v>
          </cell>
          <cell r="D11479" t="str">
            <v>YOPPY KORWA</v>
          </cell>
          <cell r="E11479" t="str">
            <v>004707</v>
          </cell>
          <cell r="F11479" t="str">
            <v>004707</v>
          </cell>
        </row>
        <row r="11480">
          <cell r="C11480" t="str">
            <v>59/K-SRG/X/01</v>
          </cell>
          <cell r="D11480" t="str">
            <v>DASLIM</v>
          </cell>
          <cell r="E11480" t="str">
            <v>283341</v>
          </cell>
          <cell r="F11480" t="str">
            <v>283341</v>
          </cell>
        </row>
        <row r="11481">
          <cell r="C11481" t="str">
            <v>60/K-SRG/X/01</v>
          </cell>
          <cell r="D11481" t="str">
            <v>YUNUS BISAY</v>
          </cell>
          <cell r="E11481" t="str">
            <v>080346</v>
          </cell>
          <cell r="F11481" t="str">
            <v>080346</v>
          </cell>
        </row>
        <row r="11482">
          <cell r="C11482" t="str">
            <v>61/K-SRG/X/01</v>
          </cell>
          <cell r="D11482" t="str">
            <v>MARLEN SOUISSA</v>
          </cell>
          <cell r="E11482" t="str">
            <v>080348</v>
          </cell>
          <cell r="F11482" t="str">
            <v>080348</v>
          </cell>
        </row>
        <row r="11483">
          <cell r="C11483" t="str">
            <v>62/K-SRG/XI/01</v>
          </cell>
          <cell r="D11483" t="str">
            <v>CHRISTOFFEL KALAWO</v>
          </cell>
          <cell r="E11483" t="str">
            <v>080350</v>
          </cell>
          <cell r="F11483" t="str">
            <v>080350</v>
          </cell>
        </row>
        <row r="11484">
          <cell r="C11484" t="str">
            <v>63/K-SRG/XI/01</v>
          </cell>
          <cell r="D11484" t="str">
            <v>LIEN LENGKONG</v>
          </cell>
          <cell r="E11484" t="str">
            <v>022726</v>
          </cell>
          <cell r="F11484" t="str">
            <v>022726</v>
          </cell>
        </row>
        <row r="11485">
          <cell r="C11485" t="str">
            <v>27/K-SRG/VI/02</v>
          </cell>
          <cell r="D11485" t="str">
            <v>INDRA MAS SUKRO</v>
          </cell>
          <cell r="E11485" t="str">
            <v>001044</v>
          </cell>
          <cell r="F11485" t="str">
            <v>001044</v>
          </cell>
        </row>
        <row r="11486">
          <cell r="C11486" t="str">
            <v>63/K-SRG/IX/02</v>
          </cell>
          <cell r="D11486" t="str">
            <v>SAMELAN</v>
          </cell>
          <cell r="E11486" t="str">
            <v>262319</v>
          </cell>
          <cell r="F11486" t="str">
            <v>262319</v>
          </cell>
        </row>
        <row r="11487">
          <cell r="C11487" t="str">
            <v>66/K-SRG/XII/01</v>
          </cell>
          <cell r="D11487" t="str">
            <v>SAMELAN</v>
          </cell>
          <cell r="E11487" t="str">
            <v>226455</v>
          </cell>
          <cell r="F11487" t="str">
            <v>226455</v>
          </cell>
        </row>
        <row r="11488">
          <cell r="C11488" t="str">
            <v>67/K-SRG/XII/01</v>
          </cell>
          <cell r="D11488" t="str">
            <v>NOVRI SAPULETTE</v>
          </cell>
          <cell r="E11488" t="str">
            <v>080921</v>
          </cell>
          <cell r="F11488" t="str">
            <v>080921</v>
          </cell>
        </row>
        <row r="11489">
          <cell r="C11489" t="str">
            <v>69/K-SRG/XII/01</v>
          </cell>
          <cell r="D11489" t="str">
            <v>CICILIA F. MATONENG</v>
          </cell>
          <cell r="E11489" t="str">
            <v>001166</v>
          </cell>
          <cell r="F11489" t="str">
            <v>001166</v>
          </cell>
        </row>
        <row r="11490">
          <cell r="C11490" t="str">
            <v>70/K-SRG/XII/01</v>
          </cell>
          <cell r="D11490" t="str">
            <v>Ir. JASMAN PINEM</v>
          </cell>
          <cell r="E11490" t="str">
            <v>024781</v>
          </cell>
          <cell r="F11490" t="str">
            <v>024781</v>
          </cell>
        </row>
        <row r="11491">
          <cell r="C11491" t="str">
            <v>71/K-SRG/XII/01</v>
          </cell>
          <cell r="D11491" t="str">
            <v>Ir. EKO TAVIP MARYANTO</v>
          </cell>
          <cell r="E11491" t="str">
            <v>001622</v>
          </cell>
          <cell r="F11491" t="str">
            <v>001622</v>
          </cell>
        </row>
        <row r="11492">
          <cell r="C11492" t="str">
            <v>75/K-SRG/XII/01</v>
          </cell>
          <cell r="D11492" t="str">
            <v>SUSAN ISHAK PARERUNG</v>
          </cell>
          <cell r="E11492">
            <v>286524</v>
          </cell>
          <cell r="F11492">
            <v>286524</v>
          </cell>
        </row>
        <row r="11493">
          <cell r="C11493" t="str">
            <v>73/K-SRG/X/02</v>
          </cell>
          <cell r="D11493" t="str">
            <v>ANTONIUS HARTANTO</v>
          </cell>
          <cell r="E11493" t="str">
            <v>038657</v>
          </cell>
          <cell r="F11493" t="str">
            <v>038657</v>
          </cell>
        </row>
        <row r="11494">
          <cell r="C11494" t="str">
            <v>18/K-SRG/IV/02</v>
          </cell>
          <cell r="D11494" t="str">
            <v>ANTONIUS HARTANTO</v>
          </cell>
          <cell r="E11494" t="str">
            <v>029610</v>
          </cell>
          <cell r="F11494" t="str">
            <v>029610</v>
          </cell>
        </row>
        <row r="11495">
          <cell r="C11495" t="str">
            <v>99/K-SRG/XII/02</v>
          </cell>
          <cell r="D11495" t="str">
            <v>A. SULEMAN</v>
          </cell>
          <cell r="E11495" t="str">
            <v>086878</v>
          </cell>
          <cell r="F11495" t="str">
            <v>086878</v>
          </cell>
        </row>
        <row r="11496">
          <cell r="C11496" t="str">
            <v>17/K-SRG/IV/02</v>
          </cell>
          <cell r="D11496" t="str">
            <v>AGUS SUYOSO S.Pd.</v>
          </cell>
          <cell r="E11496" t="str">
            <v>081929</v>
          </cell>
          <cell r="F11496" t="str">
            <v>081929</v>
          </cell>
        </row>
        <row r="11497">
          <cell r="C11497" t="str">
            <v>16/K-SRG/IV/02</v>
          </cell>
          <cell r="D11497" t="str">
            <v>SOLEMAN JP. KARUBUY</v>
          </cell>
          <cell r="E11497" t="str">
            <v>081926</v>
          </cell>
          <cell r="F11497" t="str">
            <v>081926</v>
          </cell>
        </row>
        <row r="11498">
          <cell r="C11498" t="str">
            <v>81/K-SRG/XI/02</v>
          </cell>
          <cell r="D11498" t="str">
            <v>KADANG RAYA</v>
          </cell>
          <cell r="E11498" t="str">
            <v>002455</v>
          </cell>
          <cell r="F11498" t="str">
            <v>002455</v>
          </cell>
        </row>
        <row r="11499">
          <cell r="C11499" t="str">
            <v>55/K-SRG/VIII/02</v>
          </cell>
          <cell r="D11499" t="str">
            <v>KADANG RAYA</v>
          </cell>
          <cell r="E11499" t="str">
            <v>009152</v>
          </cell>
          <cell r="F11499" t="str">
            <v>009152</v>
          </cell>
        </row>
        <row r="11500">
          <cell r="C11500" t="str">
            <v>20/K-SRG/IV/02</v>
          </cell>
          <cell r="D11500" t="str">
            <v>KADANG RAYA</v>
          </cell>
          <cell r="E11500" t="str">
            <v>008706</v>
          </cell>
          <cell r="F11500" t="str">
            <v>008706</v>
          </cell>
        </row>
        <row r="11501">
          <cell r="C11501" t="str">
            <v>24/K-SRG/V/02</v>
          </cell>
          <cell r="D11501" t="str">
            <v>HENDRY GUNAWAN</v>
          </cell>
          <cell r="E11501" t="str">
            <v>046621</v>
          </cell>
          <cell r="F11501" t="str">
            <v>046621</v>
          </cell>
        </row>
        <row r="11502">
          <cell r="C11502" t="str">
            <v>25/K-SRG/VI/02</v>
          </cell>
          <cell r="D11502" t="str">
            <v>MARTA LAKAFIN TOMASOA</v>
          </cell>
          <cell r="E11502" t="str">
            <v>083332</v>
          </cell>
          <cell r="F11502" t="str">
            <v>083332</v>
          </cell>
        </row>
        <row r="11503">
          <cell r="C11503" t="str">
            <v>26/K-SRG/VI/02</v>
          </cell>
          <cell r="D11503" t="str">
            <v>HAMID RENGAN</v>
          </cell>
          <cell r="E11503" t="str">
            <v>082315</v>
          </cell>
          <cell r="F11503" t="str">
            <v>082315</v>
          </cell>
        </row>
        <row r="11504">
          <cell r="C11504" t="str">
            <v>98/K-SRG/XII/02</v>
          </cell>
          <cell r="D11504" t="str">
            <v>FARIDA</v>
          </cell>
          <cell r="E11504" t="str">
            <v>086875</v>
          </cell>
          <cell r="F11504" t="str">
            <v>086875</v>
          </cell>
        </row>
        <row r="11505">
          <cell r="C11505" t="str">
            <v>29/K-SRG/VI/02</v>
          </cell>
          <cell r="D11505" t="str">
            <v>SUKRI</v>
          </cell>
          <cell r="E11505" t="str">
            <v>030444</v>
          </cell>
          <cell r="F11505" t="str">
            <v>030444</v>
          </cell>
        </row>
        <row r="11506">
          <cell r="C11506" t="str">
            <v>30/K-SRG/VI/02</v>
          </cell>
          <cell r="D11506" t="str">
            <v>HENNY CHRISTOFOL</v>
          </cell>
          <cell r="E11506" t="str">
            <v>083329</v>
          </cell>
          <cell r="F11506" t="str">
            <v>083329</v>
          </cell>
        </row>
        <row r="11507">
          <cell r="C11507" t="str">
            <v>37/K-SRG/VI/02</v>
          </cell>
          <cell r="D11507" t="str">
            <v>JOEL SAMAN</v>
          </cell>
          <cell r="E11507" t="str">
            <v>008828</v>
          </cell>
          <cell r="F11507" t="str">
            <v>008828</v>
          </cell>
        </row>
        <row r="11508">
          <cell r="C11508" t="str">
            <v>35/K-SRG/VI/02</v>
          </cell>
          <cell r="D11508" t="str">
            <v>IBRAHIM P</v>
          </cell>
          <cell r="E11508" t="str">
            <v>030442</v>
          </cell>
          <cell r="F11508" t="str">
            <v>030442</v>
          </cell>
        </row>
        <row r="11509">
          <cell r="C11509" t="str">
            <v>97/K-SRG/XII/02</v>
          </cell>
          <cell r="D11509" t="str">
            <v>SARIFUDDIN SUPU</v>
          </cell>
          <cell r="E11509" t="str">
            <v>086109</v>
          </cell>
          <cell r="F11509" t="str">
            <v>086109</v>
          </cell>
        </row>
        <row r="11510">
          <cell r="C11510" t="str">
            <v>11/K-SRG/III/02</v>
          </cell>
          <cell r="D11510" t="str">
            <v>MUHAMMAD FRISAL UMAR A.</v>
          </cell>
          <cell r="E11510" t="str">
            <v>005232</v>
          </cell>
          <cell r="F11510" t="str">
            <v>005232</v>
          </cell>
        </row>
        <row r="11511">
          <cell r="C11511" t="str">
            <v>5/K-SRG/II/02</v>
          </cell>
          <cell r="D11511" t="str">
            <v>H. MANGADE DG. TUTU</v>
          </cell>
          <cell r="E11511" t="str">
            <v>081513</v>
          </cell>
          <cell r="F11511" t="str">
            <v>081513</v>
          </cell>
        </row>
        <row r="11512">
          <cell r="C11512" t="str">
            <v>7/K-SRG/II/02</v>
          </cell>
          <cell r="D11512" t="str">
            <v>HJ. RADIAH ABDULLAH</v>
          </cell>
          <cell r="E11512" t="str">
            <v>008431</v>
          </cell>
          <cell r="F11512" t="str">
            <v>008431</v>
          </cell>
        </row>
        <row r="11513">
          <cell r="C11513" t="str">
            <v>10/K-SRG/III/02</v>
          </cell>
          <cell r="D11513" t="str">
            <v>EDYSON BOHO</v>
          </cell>
          <cell r="E11513" t="str">
            <v>008442</v>
          </cell>
          <cell r="F11513" t="str">
            <v>008442</v>
          </cell>
        </row>
        <row r="11514">
          <cell r="C11514" t="str">
            <v>12/K-SRG/III/02</v>
          </cell>
          <cell r="D11514" t="str">
            <v>BAHAR</v>
          </cell>
          <cell r="E11514" t="str">
            <v>001593</v>
          </cell>
          <cell r="F11514" t="str">
            <v>001593</v>
          </cell>
        </row>
        <row r="11515">
          <cell r="C11515" t="str">
            <v>47/K-SRG/VIII/02</v>
          </cell>
          <cell r="D11515" t="str">
            <v>ELIAS K.B.</v>
          </cell>
          <cell r="E11515" t="str">
            <v>228535</v>
          </cell>
          <cell r="F11515" t="str">
            <v>228535</v>
          </cell>
        </row>
        <row r="11516">
          <cell r="C11516" t="str">
            <v>51/K-SRG/VIII/02</v>
          </cell>
          <cell r="D11516" t="str">
            <v>MUH. SOFYAN A.</v>
          </cell>
          <cell r="E11516" t="str">
            <v>009163</v>
          </cell>
          <cell r="F11516" t="str">
            <v>009163</v>
          </cell>
        </row>
        <row r="11517">
          <cell r="C11517" t="str">
            <v>42/K-SRG/VIII/02</v>
          </cell>
          <cell r="D11517" t="str">
            <v>GUNAWAN</v>
          </cell>
          <cell r="E11517" t="str">
            <v>083857</v>
          </cell>
          <cell r="F11517" t="str">
            <v>083857</v>
          </cell>
        </row>
        <row r="11518">
          <cell r="C11518" t="str">
            <v>57/K-SRG/VIII/02</v>
          </cell>
          <cell r="D11518" t="str">
            <v>GRACE M. PUJAN</v>
          </cell>
          <cell r="E11518" t="str">
            <v>084568</v>
          </cell>
          <cell r="F11518" t="str">
            <v>084568</v>
          </cell>
        </row>
        <row r="11519">
          <cell r="C11519" t="str">
            <v>6/K-SRG/II/02</v>
          </cell>
          <cell r="D11519" t="str">
            <v>GRACE M. PUJAN</v>
          </cell>
          <cell r="E11519" t="str">
            <v>081517</v>
          </cell>
          <cell r="F11519" t="str">
            <v>081517</v>
          </cell>
        </row>
        <row r="11520">
          <cell r="C11520" t="str">
            <v>65/K-SRG/IX/02</v>
          </cell>
          <cell r="D11520" t="str">
            <v>GRACE MP. UJAN</v>
          </cell>
          <cell r="E11520" t="str">
            <v>085144</v>
          </cell>
          <cell r="F11520" t="str">
            <v>085144</v>
          </cell>
        </row>
        <row r="11521">
          <cell r="C11521" t="str">
            <v>96/K-SRG/XII/02</v>
          </cell>
          <cell r="D11521" t="str">
            <v>YULIUS SANGKEK</v>
          </cell>
          <cell r="E11521" t="str">
            <v>295712</v>
          </cell>
          <cell r="F11521" t="str">
            <v>295712</v>
          </cell>
        </row>
        <row r="11522">
          <cell r="C11522" t="str">
            <v>13/K-SRG/III/02</v>
          </cell>
          <cell r="D11522" t="str">
            <v>SAFRUDDIN</v>
          </cell>
          <cell r="E11522" t="str">
            <v>044581</v>
          </cell>
          <cell r="F11522" t="str">
            <v>044581</v>
          </cell>
        </row>
        <row r="11523">
          <cell r="C11523" t="str">
            <v>14/K-SRG/IV/02</v>
          </cell>
          <cell r="D11523" t="str">
            <v>SELFINTJE KAFIAR</v>
          </cell>
          <cell r="E11523" t="str">
            <v>081930</v>
          </cell>
          <cell r="F11523" t="str">
            <v>081930</v>
          </cell>
        </row>
        <row r="11524">
          <cell r="C11524" t="str">
            <v>19/K-SRG/IV/02</v>
          </cell>
          <cell r="D11524" t="str">
            <v>Dra. WILHELMINA KAMBUAYA</v>
          </cell>
          <cell r="E11524" t="str">
            <v>027845</v>
          </cell>
          <cell r="F11524" t="str">
            <v>027845</v>
          </cell>
        </row>
        <row r="11525">
          <cell r="C11525" t="str">
            <v>21/K-SRG/IV/02</v>
          </cell>
          <cell r="D11525" t="str">
            <v>JOHNY YONATHAN</v>
          </cell>
          <cell r="E11525" t="str">
            <v>000041</v>
          </cell>
          <cell r="F11525" t="str">
            <v>000041</v>
          </cell>
        </row>
        <row r="11526">
          <cell r="C11526" t="str">
            <v>28/K-SRG/VI/02</v>
          </cell>
          <cell r="D11526" t="str">
            <v xml:space="preserve">SAMIRAN </v>
          </cell>
          <cell r="E11526" t="str">
            <v>031832</v>
          </cell>
          <cell r="F11526" t="str">
            <v>031832</v>
          </cell>
        </row>
        <row r="11527">
          <cell r="C11527" t="str">
            <v>36/K-SRG/VI/02</v>
          </cell>
          <cell r="D11527" t="str">
            <v>EKO SUDIYONO</v>
          </cell>
          <cell r="E11527" t="str">
            <v>000453</v>
          </cell>
          <cell r="F11527" t="str">
            <v>000453</v>
          </cell>
        </row>
        <row r="11528">
          <cell r="C11528" t="str">
            <v>40/K-SRG/VII/02</v>
          </cell>
          <cell r="D11528" t="str">
            <v>ENOS DOANGLANG</v>
          </cell>
          <cell r="E11528" t="str">
            <v>228223</v>
          </cell>
          <cell r="F11528" t="str">
            <v>228223</v>
          </cell>
        </row>
        <row r="11529">
          <cell r="C11529" t="str">
            <v>43/K-SRG/VIII/02</v>
          </cell>
          <cell r="D11529" t="str">
            <v>ELIAS RUMBEWAS</v>
          </cell>
          <cell r="E11529" t="str">
            <v>083859</v>
          </cell>
          <cell r="F11529" t="str">
            <v>083859</v>
          </cell>
        </row>
        <row r="11530">
          <cell r="C11530" t="str">
            <v>44/K-SRG/VIII/02</v>
          </cell>
          <cell r="D11530" t="str">
            <v>LUSYE LISAW</v>
          </cell>
          <cell r="E11530" t="str">
            <v>083856</v>
          </cell>
          <cell r="F11530" t="str">
            <v>083856</v>
          </cell>
        </row>
        <row r="11531">
          <cell r="C11531" t="str">
            <v>49/K-SRG/VIII/02</v>
          </cell>
          <cell r="D11531" t="str">
            <v>BENYAMIN A. WAWORUNTU</v>
          </cell>
          <cell r="E11531" t="str">
            <v>002222</v>
          </cell>
          <cell r="F11531" t="str">
            <v>002222</v>
          </cell>
        </row>
        <row r="11532">
          <cell r="C11532" t="str">
            <v>50/K-SRG/VIII/02</v>
          </cell>
          <cell r="D11532" t="str">
            <v>Ir. ALASAN LUMBANRAJA</v>
          </cell>
          <cell r="E11532" t="str">
            <v>002166</v>
          </cell>
          <cell r="F11532" t="str">
            <v>002166</v>
          </cell>
        </row>
        <row r="11533">
          <cell r="C11533" t="str">
            <v>52/K-SRG/VIII/02</v>
          </cell>
          <cell r="D11533" t="str">
            <v>SOLIHUN SALIM</v>
          </cell>
          <cell r="E11533" t="str">
            <v>000879</v>
          </cell>
          <cell r="F11533" t="str">
            <v>000879</v>
          </cell>
        </row>
        <row r="11534">
          <cell r="C11534" t="str">
            <v>53/K-SRG/VIII/02</v>
          </cell>
          <cell r="D11534" t="str">
            <v>SAMINI</v>
          </cell>
          <cell r="E11534" t="str">
            <v>084564</v>
          </cell>
          <cell r="F11534" t="str">
            <v>084564</v>
          </cell>
        </row>
        <row r="11535">
          <cell r="C11535" t="str">
            <v>54/K-SRG/VIII/02</v>
          </cell>
          <cell r="D11535" t="str">
            <v>RUSDY</v>
          </cell>
          <cell r="E11535" t="str">
            <v>009135</v>
          </cell>
          <cell r="F11535" t="str">
            <v>009135</v>
          </cell>
        </row>
        <row r="11536">
          <cell r="C11536" t="str">
            <v>58/K-SRG/VIII/02</v>
          </cell>
          <cell r="D11536" t="str">
            <v>ABD KARIM, S.pd.</v>
          </cell>
          <cell r="E11536" t="str">
            <v>084595</v>
          </cell>
          <cell r="F11536" t="str">
            <v>084595</v>
          </cell>
        </row>
        <row r="11537">
          <cell r="C11537" t="str">
            <v>59/K-SRG/VIII/02</v>
          </cell>
          <cell r="D11537" t="str">
            <v>EMAN BIN SUHARMAN</v>
          </cell>
          <cell r="E11537" t="str">
            <v>084596</v>
          </cell>
          <cell r="F11537" t="str">
            <v>084596</v>
          </cell>
        </row>
        <row r="11538">
          <cell r="C11538" t="str">
            <v>61/K-SRG/VIII/02</v>
          </cell>
          <cell r="D11538" t="str">
            <v>NORMA</v>
          </cell>
          <cell r="E11538" t="str">
            <v>262944</v>
          </cell>
          <cell r="F11538" t="str">
            <v>262944</v>
          </cell>
        </row>
        <row r="11539">
          <cell r="C11539" t="str">
            <v>62/K-SRG/IX/02</v>
          </cell>
          <cell r="D11539" t="str">
            <v>WAHID JADING</v>
          </cell>
          <cell r="E11539" t="str">
            <v>035860</v>
          </cell>
          <cell r="F11539" t="str">
            <v>035860</v>
          </cell>
        </row>
        <row r="11540">
          <cell r="C11540" t="str">
            <v>64/K-SRG/IX/02</v>
          </cell>
          <cell r="D11540" t="str">
            <v>SUPRIATNA</v>
          </cell>
          <cell r="E11540" t="str">
            <v>084570</v>
          </cell>
          <cell r="F11540" t="str">
            <v>084570</v>
          </cell>
        </row>
        <row r="11541">
          <cell r="C11541" t="str">
            <v>66/K-SRG/IX/02</v>
          </cell>
          <cell r="D11541" t="str">
            <v>YUNUS BOHO</v>
          </cell>
          <cell r="E11541" t="str">
            <v>000255</v>
          </cell>
          <cell r="F11541" t="str">
            <v>000255</v>
          </cell>
        </row>
        <row r="11542">
          <cell r="C11542" t="str">
            <v>67/K-SRG/IX/02</v>
          </cell>
          <cell r="D11542" t="str">
            <v>ANI WANANE</v>
          </cell>
          <cell r="E11542" t="str">
            <v>006014</v>
          </cell>
          <cell r="F11542" t="str">
            <v>006014</v>
          </cell>
        </row>
        <row r="11543">
          <cell r="C11543" t="str">
            <v>68/K-SRG/IX/02</v>
          </cell>
          <cell r="D11543" t="str">
            <v>YANCE LAUW</v>
          </cell>
          <cell r="E11543" t="str">
            <v>006000</v>
          </cell>
          <cell r="F11543" t="str">
            <v>006000</v>
          </cell>
        </row>
        <row r="11544">
          <cell r="C11544" t="str">
            <v>69/K-SRG/IX/02</v>
          </cell>
          <cell r="D11544" t="str">
            <v>RICHARD MAMBOR</v>
          </cell>
          <cell r="E11544" t="str">
            <v>085143</v>
          </cell>
          <cell r="F11544" t="str">
            <v>085143</v>
          </cell>
        </row>
        <row r="11545">
          <cell r="C11545" t="str">
            <v>70/K-SRG/X/02</v>
          </cell>
          <cell r="D11545" t="str">
            <v>H. KARTINI</v>
          </cell>
          <cell r="E11545" t="str">
            <v>009375</v>
          </cell>
          <cell r="F11545" t="str">
            <v>009375</v>
          </cell>
        </row>
        <row r="11546">
          <cell r="C11546" t="str">
            <v>74/K-SRG/X/02</v>
          </cell>
          <cell r="D11546" t="str">
            <v>MUH. CHAIRUL RIJAL A.</v>
          </cell>
          <cell r="E11546" t="str">
            <v>038667</v>
          </cell>
          <cell r="F11546" t="str">
            <v>038667</v>
          </cell>
        </row>
        <row r="11547">
          <cell r="C11547" t="str">
            <v>75/K-SRG/X/02</v>
          </cell>
          <cell r="D11547" t="str">
            <v>JEFTA WOISIRI</v>
          </cell>
          <cell r="E11547" t="str">
            <v>000968</v>
          </cell>
          <cell r="F11547" t="str">
            <v>000968</v>
          </cell>
        </row>
        <row r="11548">
          <cell r="C11548" t="str">
            <v>76/K-SRG/X/02</v>
          </cell>
          <cell r="D11548" t="str">
            <v>PETRUS MARLISSA</v>
          </cell>
          <cell r="E11548">
            <v>286142</v>
          </cell>
          <cell r="F11548">
            <v>286142</v>
          </cell>
        </row>
        <row r="11549">
          <cell r="C11549" t="str">
            <v>77/K-SRG/X/02</v>
          </cell>
          <cell r="D11549" t="str">
            <v>BERNAD SUU</v>
          </cell>
          <cell r="E11549" t="str">
            <v>085855</v>
          </cell>
          <cell r="F11549" t="str">
            <v>085855</v>
          </cell>
        </row>
        <row r="11550">
          <cell r="C11550" t="str">
            <v>78/K-SRG/X/02</v>
          </cell>
          <cell r="D11550" t="str">
            <v>SAMUEL LIBERTY</v>
          </cell>
          <cell r="E11550" t="str">
            <v>085896</v>
          </cell>
          <cell r="F11550" t="str">
            <v>085896</v>
          </cell>
        </row>
        <row r="11551">
          <cell r="C11551" t="str">
            <v>79/K-SRG/XI/02</v>
          </cell>
          <cell r="D11551" t="str">
            <v>BUDIMAN</v>
          </cell>
          <cell r="E11551" t="str">
            <v>002476</v>
          </cell>
          <cell r="F11551" t="str">
            <v>002476</v>
          </cell>
        </row>
        <row r="11552">
          <cell r="C11552" t="str">
            <v>80/K-SRG/XI/02</v>
          </cell>
          <cell r="D11552" t="str">
            <v>IR. ANANG KARYANA</v>
          </cell>
          <cell r="E11552" t="str">
            <v>013068</v>
          </cell>
          <cell r="F11552" t="str">
            <v>013068</v>
          </cell>
        </row>
        <row r="11553">
          <cell r="C11553" t="str">
            <v>92/K-SRG/XII/02</v>
          </cell>
          <cell r="D11553" t="str">
            <v>DPU KAB SORONG</v>
          </cell>
          <cell r="E11553" t="str">
            <v>001947</v>
          </cell>
          <cell r="F11553" t="str">
            <v>001947</v>
          </cell>
        </row>
        <row r="11554">
          <cell r="C11554" t="str">
            <v>84/K-SRG/XI/02</v>
          </cell>
          <cell r="D11554" t="str">
            <v>DARMINYANTI KRIDIANA</v>
          </cell>
          <cell r="E11554" t="str">
            <v>085901</v>
          </cell>
          <cell r="F11554" t="str">
            <v>085901</v>
          </cell>
        </row>
        <row r="11555">
          <cell r="C11555" t="str">
            <v>85/K-SRG/XI/02</v>
          </cell>
          <cell r="D11555" t="str">
            <v>SENTERIA SIRAIT</v>
          </cell>
          <cell r="E11555" t="str">
            <v>085893</v>
          </cell>
          <cell r="F11555" t="str">
            <v>085893</v>
          </cell>
        </row>
        <row r="11556">
          <cell r="C11556" t="str">
            <v>86/K-SRG/XI/02</v>
          </cell>
          <cell r="D11556" t="str">
            <v>WANABIA HAMID</v>
          </cell>
          <cell r="E11556" t="str">
            <v>085870</v>
          </cell>
          <cell r="F11556" t="str">
            <v>085870</v>
          </cell>
        </row>
        <row r="11557">
          <cell r="C11557" t="str">
            <v>89/K-SRG/XI/02</v>
          </cell>
          <cell r="D11557" t="str">
            <v>TITI BULAN</v>
          </cell>
          <cell r="E11557" t="str">
            <v>086108</v>
          </cell>
          <cell r="F11557" t="str">
            <v>086108</v>
          </cell>
        </row>
        <row r="11558">
          <cell r="C11558" t="str">
            <v>90/K-SRG/XI/02</v>
          </cell>
          <cell r="D11558" t="str">
            <v>ALBERT S.SABUSILAWANE</v>
          </cell>
          <cell r="E11558" t="str">
            <v>086112</v>
          </cell>
          <cell r="F11558" t="str">
            <v>086112</v>
          </cell>
        </row>
        <row r="11559">
          <cell r="C11559" t="str">
            <v>91/K-SRG/XI/02</v>
          </cell>
          <cell r="D11559" t="str">
            <v>RUDJI MUNTHE</v>
          </cell>
          <cell r="E11559" t="str">
            <v>085894</v>
          </cell>
          <cell r="F11559" t="str">
            <v>085894</v>
          </cell>
        </row>
        <row r="11560">
          <cell r="C11560" t="str">
            <v>95/K-SRG/XII/02</v>
          </cell>
          <cell r="D11560" t="str">
            <v>HJ. HADIJA RAHMAN</v>
          </cell>
          <cell r="E11560" t="str">
            <v>039646</v>
          </cell>
          <cell r="F11560" t="str">
            <v>039646</v>
          </cell>
        </row>
        <row r="11561">
          <cell r="C11561" t="str">
            <v>93/K-SRG/XII/02</v>
          </cell>
          <cell r="D11561" t="str">
            <v>RUSLAN PATTANANG</v>
          </cell>
          <cell r="E11561" t="str">
            <v>039648</v>
          </cell>
          <cell r="F11561" t="str">
            <v>039648</v>
          </cell>
        </row>
        <row r="11562">
          <cell r="C11562" t="str">
            <v>94/K-SRG/XII/02</v>
          </cell>
          <cell r="D11562" t="str">
            <v>Ir. BURHANUDDIN SIKKI</v>
          </cell>
          <cell r="E11562" t="str">
            <v>039647</v>
          </cell>
          <cell r="F11562" t="str">
            <v>039647</v>
          </cell>
        </row>
        <row r="11563">
          <cell r="C11563" t="str">
            <v>87/K-SRG/XI/02</v>
          </cell>
          <cell r="D11563" t="str">
            <v>DINAS PEKERJAAN UMUM SRG</v>
          </cell>
          <cell r="E11563" t="str">
            <v>002465</v>
          </cell>
          <cell r="F11563" t="str">
            <v>002465</v>
          </cell>
        </row>
        <row r="11564">
          <cell r="C11564" t="str">
            <v>88/K-SRG/XI/02</v>
          </cell>
          <cell r="D11564" t="str">
            <v>DINAS PEKERJAAN UMUM SRG</v>
          </cell>
          <cell r="E11564" t="str">
            <v>002340</v>
          </cell>
          <cell r="F11564" t="str">
            <v>002340</v>
          </cell>
        </row>
        <row r="11565">
          <cell r="C11565" t="str">
            <v>83/K-SRG/XI/02</v>
          </cell>
          <cell r="D11565" t="str">
            <v>DINAS PEKERJAAN UMUM SRG</v>
          </cell>
          <cell r="E11565" t="str">
            <v>002442</v>
          </cell>
          <cell r="F11565" t="str">
            <v>002442</v>
          </cell>
        </row>
        <row r="11566">
          <cell r="C11566" t="str">
            <v>82/K-SRG/XI/02</v>
          </cell>
          <cell r="D11566" t="str">
            <v>DINAS PEKERJAAN UMUM SRG</v>
          </cell>
          <cell r="E11566">
            <v>293727</v>
          </cell>
          <cell r="F11566">
            <v>293727</v>
          </cell>
        </row>
        <row r="11567">
          <cell r="C11567" t="str">
            <v>36/K-SRG/XI/00</v>
          </cell>
          <cell r="D11567" t="str">
            <v>M.L.LOUPATTY. SE</v>
          </cell>
          <cell r="E11567" t="str">
            <v>006503</v>
          </cell>
          <cell r="F11567" t="str">
            <v>006503</v>
          </cell>
        </row>
        <row r="11568">
          <cell r="C11568" t="str">
            <v>31/K-SRG/ X/92</v>
          </cell>
          <cell r="D11568" t="str">
            <v>MOH. NASIB BARIA</v>
          </cell>
          <cell r="E11568" t="str">
            <v>0</v>
          </cell>
          <cell r="F11568" t="str">
            <v>0</v>
          </cell>
        </row>
        <row r="11569">
          <cell r="C11569" t="str">
            <v>3/K-SRG/II/94</v>
          </cell>
          <cell r="D11569" t="str">
            <v>HAMADA RAHMAN</v>
          </cell>
          <cell r="E11569" t="str">
            <v>020868</v>
          </cell>
          <cell r="F11569" t="str">
            <v>020868</v>
          </cell>
        </row>
        <row r="11570">
          <cell r="C11570" t="str">
            <v>72/K-SRG/X/02</v>
          </cell>
          <cell r="D11570" t="str">
            <v>H. ABD. RAHMAN RALA</v>
          </cell>
          <cell r="E11570" t="str">
            <v>009340</v>
          </cell>
          <cell r="F11570" t="str">
            <v>009340</v>
          </cell>
        </row>
        <row r="11571">
          <cell r="C11571" t="str">
            <v>57/K-SRG/IX/94</v>
          </cell>
          <cell r="D11571" t="str">
            <v>ARNOLD D.M.(CV.KALIM)</v>
          </cell>
          <cell r="E11571" t="str">
            <v>025382</v>
          </cell>
          <cell r="F11571" t="str">
            <v>025382</v>
          </cell>
        </row>
        <row r="11572">
          <cell r="C11572" t="str">
            <v>10/K-SRG/IV/94</v>
          </cell>
          <cell r="D11572" t="str">
            <v>HANIPA</v>
          </cell>
          <cell r="E11572" t="str">
            <v>022588</v>
          </cell>
          <cell r="F11572" t="str">
            <v>022588</v>
          </cell>
        </row>
        <row r="11573">
          <cell r="C11573" t="str">
            <v>15/K-SRG/III/95</v>
          </cell>
          <cell r="D11573" t="str">
            <v>M. PASIRA</v>
          </cell>
          <cell r="E11573" t="str">
            <v>209575</v>
          </cell>
          <cell r="F11573" t="str">
            <v>209575</v>
          </cell>
        </row>
        <row r="11574">
          <cell r="C11574" t="str">
            <v>25/K-SRG/IV/95</v>
          </cell>
          <cell r="D11574" t="str">
            <v>IWAN KAMARULLAH</v>
          </cell>
          <cell r="E11574" t="str">
            <v>036208</v>
          </cell>
          <cell r="F11574" t="str">
            <v>036208</v>
          </cell>
        </row>
        <row r="11575">
          <cell r="C11575" t="str">
            <v>31/K-SRG/VI/94</v>
          </cell>
          <cell r="D11575" t="str">
            <v>H. ABD. LATIF</v>
          </cell>
          <cell r="E11575">
            <v>0</v>
          </cell>
          <cell r="F11575">
            <v>0</v>
          </cell>
        </row>
        <row r="11576">
          <cell r="C11576" t="str">
            <v>56/K-SRG/VIII/02</v>
          </cell>
          <cell r="D11576" t="str">
            <v>CHARLES TELEHALA</v>
          </cell>
          <cell r="E11576" t="str">
            <v>009123</v>
          </cell>
          <cell r="F11576" t="str">
            <v>009123</v>
          </cell>
        </row>
        <row r="11577">
          <cell r="C11577" t="str">
            <v>64/K-SRG/XII/01</v>
          </cell>
          <cell r="D11577" t="str">
            <v>CHARLES TELEHALA</v>
          </cell>
          <cell r="E11577" t="str">
            <v>080920</v>
          </cell>
          <cell r="F11577" t="str">
            <v>080920</v>
          </cell>
        </row>
        <row r="11578">
          <cell r="C11578" t="str">
            <v>1/K-TAR/X/00</v>
          </cell>
          <cell r="D11578" t="str">
            <v>CHARLES TELEHALA</v>
          </cell>
          <cell r="E11578" t="str">
            <v>062894</v>
          </cell>
          <cell r="F11578" t="str">
            <v>062894</v>
          </cell>
        </row>
        <row r="11579">
          <cell r="C11579" t="str">
            <v>43/K-ATM/VI/95</v>
          </cell>
          <cell r="D11579" t="str">
            <v>S R I Y A N T O</v>
          </cell>
          <cell r="E11579" t="str">
            <v>209950</v>
          </cell>
          <cell r="F11579" t="str">
            <v>209950</v>
          </cell>
        </row>
        <row r="11580">
          <cell r="C11580" t="str">
            <v>44/K-SRG/V/96</v>
          </cell>
          <cell r="D11580" t="str">
            <v>M. FAKAUBUN</v>
          </cell>
          <cell r="E11580" t="str">
            <v>049273</v>
          </cell>
          <cell r="F11580" t="str">
            <v>049273</v>
          </cell>
        </row>
        <row r="11581">
          <cell r="C11581" t="str">
            <v>58/K-SRG/VII/96</v>
          </cell>
          <cell r="D11581" t="str">
            <v>BASRI HASAN</v>
          </cell>
          <cell r="E11581" t="str">
            <v>052018</v>
          </cell>
          <cell r="F11581" t="str">
            <v>052018</v>
          </cell>
        </row>
        <row r="11582">
          <cell r="C11582" t="str">
            <v>103/K-SRG/XII/96</v>
          </cell>
          <cell r="D11582" t="str">
            <v>HANIK / SAPPE</v>
          </cell>
          <cell r="E11582" t="str">
            <v>050721</v>
          </cell>
          <cell r="F11582" t="str">
            <v>050721</v>
          </cell>
        </row>
        <row r="11583">
          <cell r="C11583" t="str">
            <v>108/K-SRG/XII/96</v>
          </cell>
          <cell r="D11583" t="str">
            <v>RICHARD MAMBRE</v>
          </cell>
          <cell r="E11583" t="str">
            <v>050725</v>
          </cell>
          <cell r="F11583" t="str">
            <v>050725</v>
          </cell>
        </row>
        <row r="11584">
          <cell r="C11584" t="str">
            <v>1/K-SRG/I/97</v>
          </cell>
          <cell r="D11584" t="str">
            <v>AGUSTINUS</v>
          </cell>
          <cell r="E11584" t="str">
            <v>051954</v>
          </cell>
          <cell r="F11584" t="str">
            <v>051954</v>
          </cell>
        </row>
        <row r="11585">
          <cell r="C11585" t="str">
            <v>15/K-SRG/IV/02</v>
          </cell>
          <cell r="D11585" t="str">
            <v>MEITA WALA</v>
          </cell>
          <cell r="E11585" t="str">
            <v>029630</v>
          </cell>
          <cell r="F11585" t="str">
            <v>029630</v>
          </cell>
        </row>
        <row r="11586">
          <cell r="C11586" t="str">
            <v>73/K-SRG/XII/01</v>
          </cell>
          <cell r="D11586" t="str">
            <v>MEITA WALA</v>
          </cell>
          <cell r="E11586" t="str">
            <v>024784</v>
          </cell>
          <cell r="F11586" t="str">
            <v>024784</v>
          </cell>
        </row>
        <row r="11587">
          <cell r="C11587" t="str">
            <v>11/K-SRG/I/97</v>
          </cell>
          <cell r="D11587" t="str">
            <v>ANI THEDORE</v>
          </cell>
          <cell r="E11587" t="str">
            <v>053889</v>
          </cell>
          <cell r="F11587" t="str">
            <v>053889</v>
          </cell>
        </row>
        <row r="11588">
          <cell r="C11588" t="str">
            <v>140/K-SRG/XI/97</v>
          </cell>
          <cell r="D11588" t="str">
            <v>H. MUH. KAMIL</v>
          </cell>
          <cell r="E11588" t="str">
            <v>043969</v>
          </cell>
          <cell r="F11588" t="str">
            <v>043969</v>
          </cell>
        </row>
        <row r="11589">
          <cell r="C11589" t="str">
            <v>29/K-SRG/III/97</v>
          </cell>
          <cell r="D11589" t="str">
            <v>NOVA MONIHARAPON</v>
          </cell>
          <cell r="E11589" t="str">
            <v>061553</v>
          </cell>
          <cell r="F11589" t="str">
            <v>061553</v>
          </cell>
        </row>
        <row r="11590">
          <cell r="C11590" t="str">
            <v>71/K-SRG/X/02</v>
          </cell>
          <cell r="D11590" t="str">
            <v>MATHEUS PATTYNAMA</v>
          </cell>
          <cell r="E11590" t="str">
            <v>009358</v>
          </cell>
          <cell r="F11590" t="str">
            <v>009358</v>
          </cell>
        </row>
        <row r="11591">
          <cell r="C11591" t="str">
            <v>27/K-SRG/IX/00</v>
          </cell>
          <cell r="D11591" t="str">
            <v>LUKAS ARIANTO P</v>
          </cell>
          <cell r="E11591" t="str">
            <v>005861</v>
          </cell>
          <cell r="F11591" t="str">
            <v>005861</v>
          </cell>
        </row>
        <row r="11592">
          <cell r="C11592" t="str">
            <v>17/K-SRG/II/93</v>
          </cell>
          <cell r="D11592" t="str">
            <v>H. JUNAID</v>
          </cell>
          <cell r="E11592" t="str">
            <v>014342</v>
          </cell>
          <cell r="F11592" t="str">
            <v>014342</v>
          </cell>
        </row>
        <row r="11593">
          <cell r="C11593" t="str">
            <v>3/K-SRG/I/93</v>
          </cell>
          <cell r="D11593" t="str">
            <v>H. JUNAID</v>
          </cell>
          <cell r="E11593" t="str">
            <v>013529</v>
          </cell>
          <cell r="F11593" t="str">
            <v>013529</v>
          </cell>
        </row>
        <row r="11594">
          <cell r="C11594" t="str">
            <v>55/K-SRG/V/97</v>
          </cell>
          <cell r="D11594" t="str">
            <v>SUWONDO</v>
          </cell>
          <cell r="E11594" t="str">
            <v>064165</v>
          </cell>
          <cell r="F11594" t="str">
            <v>064165</v>
          </cell>
        </row>
        <row r="11595">
          <cell r="C11595" t="str">
            <v>58/K-SRG/V/97</v>
          </cell>
          <cell r="D11595" t="str">
            <v>JANTJE P.</v>
          </cell>
          <cell r="E11595">
            <v>738593</v>
          </cell>
          <cell r="F11595">
            <v>738593</v>
          </cell>
        </row>
        <row r="11596">
          <cell r="C11596" t="str">
            <v>72/K-SRG/VI/97</v>
          </cell>
          <cell r="D11596" t="str">
            <v>JOKO PURNOMO</v>
          </cell>
          <cell r="E11596" t="str">
            <v>064574</v>
          </cell>
          <cell r="F11596" t="str">
            <v>064574</v>
          </cell>
        </row>
        <row r="11597">
          <cell r="C11597" t="str">
            <v>87/K-SRG/VIII/97</v>
          </cell>
          <cell r="D11597" t="str">
            <v>LUCAS WATIMURY</v>
          </cell>
          <cell r="E11597" t="str">
            <v>065846</v>
          </cell>
          <cell r="F11597" t="str">
            <v>065846</v>
          </cell>
        </row>
        <row r="11598">
          <cell r="C11598" t="str">
            <v>75/K-SRG/VIII/96</v>
          </cell>
          <cell r="D11598" t="str">
            <v>H. NURHAMZAH</v>
          </cell>
          <cell r="E11598" t="str">
            <v>4X5132</v>
          </cell>
          <cell r="F11598" t="str">
            <v>4X5132</v>
          </cell>
        </row>
        <row r="11599">
          <cell r="C11599" t="str">
            <v>48/K-SRG/VIII/01</v>
          </cell>
          <cell r="D11599" t="str">
            <v>BUJANG SUGENG</v>
          </cell>
          <cell r="E11599" t="str">
            <v>079874</v>
          </cell>
          <cell r="F11599" t="str">
            <v>079874</v>
          </cell>
        </row>
        <row r="11600">
          <cell r="C11600" t="str">
            <v>104/K-SRG/VIII/97</v>
          </cell>
          <cell r="D11600" t="str">
            <v>SORISTA LAWA</v>
          </cell>
          <cell r="E11600" t="str">
            <v>065675</v>
          </cell>
          <cell r="F11600" t="str">
            <v>065675</v>
          </cell>
        </row>
        <row r="11601">
          <cell r="C11601" t="str">
            <v>68/K-SRG/XII/01</v>
          </cell>
          <cell r="D11601" t="str">
            <v>WIRO LIMANOUW</v>
          </cell>
          <cell r="E11601" t="str">
            <v>024782</v>
          </cell>
          <cell r="F11601" t="str">
            <v>024782</v>
          </cell>
        </row>
        <row r="11602">
          <cell r="C11602" t="str">
            <v>4/K-SRG/I/98</v>
          </cell>
          <cell r="D11602" t="str">
            <v>HASMI MOHA</v>
          </cell>
          <cell r="E11602" t="str">
            <v>072226</v>
          </cell>
          <cell r="F11602" t="str">
            <v>072226</v>
          </cell>
        </row>
        <row r="11603">
          <cell r="C11603" t="str">
            <v>114/K-SRG/IX/97</v>
          </cell>
          <cell r="D11603" t="str">
            <v>MANSUR A.</v>
          </cell>
          <cell r="E11603">
            <v>775047</v>
          </cell>
          <cell r="F11603">
            <v>775047</v>
          </cell>
        </row>
        <row r="11604">
          <cell r="C11604" t="str">
            <v>123/K-SRG/IX/97</v>
          </cell>
          <cell r="D11604" t="str">
            <v>PT. IIRIAN TALETAS</v>
          </cell>
          <cell r="E11604" t="str">
            <v>069496</v>
          </cell>
          <cell r="F11604" t="str">
            <v>069496</v>
          </cell>
        </row>
        <row r="11605">
          <cell r="C11605" t="str">
            <v>33/K-SRG/VI/02</v>
          </cell>
          <cell r="D11605" t="str">
            <v>MARIA YULIA TUMIMOMOR</v>
          </cell>
          <cell r="E11605" t="str">
            <v>029431</v>
          </cell>
          <cell r="F11605" t="str">
            <v>029431</v>
          </cell>
        </row>
        <row r="11606">
          <cell r="C11606" t="str">
            <v>12/K-SRG/III/01</v>
          </cell>
          <cell r="D11606" t="str">
            <v>MARIANA YULIA. T</v>
          </cell>
          <cell r="E11606" t="str">
            <v>036888</v>
          </cell>
          <cell r="F11606" t="str">
            <v>036888</v>
          </cell>
        </row>
        <row r="11607">
          <cell r="C11607" t="str">
            <v>139/K-SRG/X/97</v>
          </cell>
          <cell r="D11607" t="str">
            <v>ADELLA T.</v>
          </cell>
          <cell r="E11607" t="str">
            <v>069372</v>
          </cell>
          <cell r="F11607" t="str">
            <v>069372</v>
          </cell>
        </row>
        <row r="11608">
          <cell r="C11608" t="str">
            <v>144/K-SRG/XI/97</v>
          </cell>
          <cell r="D11608" t="str">
            <v>YOSEF RENYAK</v>
          </cell>
          <cell r="E11608" t="str">
            <v>253229</v>
          </cell>
          <cell r="F11608" t="str">
            <v>253229</v>
          </cell>
        </row>
        <row r="11609">
          <cell r="C11609" t="str">
            <v>158/K-SRG/XII/97</v>
          </cell>
          <cell r="D11609" t="str">
            <v>MEITI L. LAMERA</v>
          </cell>
          <cell r="E11609" t="str">
            <v>070654</v>
          </cell>
          <cell r="F11609" t="str">
            <v>070654</v>
          </cell>
        </row>
        <row r="11610">
          <cell r="C11610" t="str">
            <v>9/K-SRG/I/98</v>
          </cell>
          <cell r="D11610" t="str">
            <v>PELIPUS FLASSI</v>
          </cell>
          <cell r="E11610" t="str">
            <v>072221</v>
          </cell>
          <cell r="F11610" t="str">
            <v>072221</v>
          </cell>
        </row>
        <row r="11611">
          <cell r="C11611" t="str">
            <v>10/K-SRG/II/98</v>
          </cell>
          <cell r="D11611" t="str">
            <v>YUSTINUS ISIR</v>
          </cell>
          <cell r="E11611" t="str">
            <v>220128</v>
          </cell>
          <cell r="F11611" t="str">
            <v>220128</v>
          </cell>
        </row>
        <row r="11612">
          <cell r="C11612" t="str">
            <v>15/K-SRG/VII/00</v>
          </cell>
          <cell r="D11612" t="str">
            <v>AISYAH DG FATTAH</v>
          </cell>
          <cell r="E11612" t="str">
            <v>049293</v>
          </cell>
          <cell r="F11612" t="str">
            <v>049293</v>
          </cell>
        </row>
        <row r="11613">
          <cell r="C11613" t="str">
            <v>29/K-SRG/VI/98</v>
          </cell>
          <cell r="D11613" t="str">
            <v>LINDA SUSAN</v>
          </cell>
          <cell r="E11613" t="str">
            <v>228704</v>
          </cell>
          <cell r="F11613" t="str">
            <v>228704</v>
          </cell>
        </row>
        <row r="11614">
          <cell r="C11614" t="str">
            <v>40/K-SRG/XII/98</v>
          </cell>
          <cell r="D11614" t="str">
            <v>LINDA SUSANA LAUW</v>
          </cell>
          <cell r="E11614" t="str">
            <v>073554</v>
          </cell>
          <cell r="F11614" t="str">
            <v>073554</v>
          </cell>
        </row>
        <row r="11615">
          <cell r="C11615" t="str">
            <v>32/K-SRG/VII/98</v>
          </cell>
          <cell r="D11615" t="str">
            <v>LINDA SUSANA LAUW</v>
          </cell>
          <cell r="E11615" t="str">
            <v>220842</v>
          </cell>
          <cell r="F11615" t="str">
            <v>220842</v>
          </cell>
        </row>
        <row r="11616">
          <cell r="C11616" t="str">
            <v>31/K-SRG/VII/98</v>
          </cell>
          <cell r="D11616" t="str">
            <v>WILHELMINA KEILUHU</v>
          </cell>
          <cell r="E11616" t="str">
            <v>220858</v>
          </cell>
          <cell r="F11616" t="str">
            <v>220858</v>
          </cell>
        </row>
        <row r="11617">
          <cell r="C11617" t="str">
            <v>35/K-SRG/VIII/98</v>
          </cell>
          <cell r="D11617" t="str">
            <v>M. KARDONO</v>
          </cell>
          <cell r="E11617" t="str">
            <v>7X8345</v>
          </cell>
          <cell r="F11617" t="str">
            <v>7X8345</v>
          </cell>
        </row>
        <row r="11618">
          <cell r="C11618" t="str">
            <v>39/K-SRG/X/98</v>
          </cell>
          <cell r="D11618" t="str">
            <v>YULIUS KAFIAR</v>
          </cell>
          <cell r="E11618" t="str">
            <v>073644</v>
          </cell>
          <cell r="F11618" t="str">
            <v>073644</v>
          </cell>
        </row>
        <row r="11619">
          <cell r="C11619" t="str">
            <v>3/K-SRG/V/99</v>
          </cell>
          <cell r="D11619" t="str">
            <v>M. RENGEN</v>
          </cell>
          <cell r="E11619" t="str">
            <v>220658</v>
          </cell>
          <cell r="F11619" t="str">
            <v>220658</v>
          </cell>
        </row>
        <row r="11620">
          <cell r="C11620" t="str">
            <v>7/K-SRG/VIII/99</v>
          </cell>
          <cell r="D11620" t="str">
            <v>NERMIN LUKAS</v>
          </cell>
          <cell r="E11620" t="str">
            <v>221351</v>
          </cell>
          <cell r="F11620" t="str">
            <v>221351</v>
          </cell>
        </row>
        <row r="11621">
          <cell r="C11621" t="str">
            <v>12/K-SRG/X/99</v>
          </cell>
          <cell r="D11621" t="str">
            <v>Y. ELSYETIONG/SARLOTA KWA</v>
          </cell>
          <cell r="E11621" t="str">
            <v>070674</v>
          </cell>
          <cell r="F11621" t="str">
            <v>070674</v>
          </cell>
        </row>
        <row r="11622">
          <cell r="C11622" t="str">
            <v>18/K-SRG/XI/99</v>
          </cell>
          <cell r="D11622" t="str">
            <v>FRANS MAKIN</v>
          </cell>
          <cell r="E11622" t="str">
            <v>073147</v>
          </cell>
          <cell r="F11622" t="str">
            <v>073147</v>
          </cell>
        </row>
        <row r="11623">
          <cell r="C11623" t="str">
            <v>19/K-SRG/XII/99</v>
          </cell>
          <cell r="D11623" t="str">
            <v>SELVY WARAMORY</v>
          </cell>
          <cell r="E11623">
            <v>981779</v>
          </cell>
          <cell r="F11623">
            <v>981779</v>
          </cell>
        </row>
        <row r="11624">
          <cell r="C11624" t="str">
            <v>36/K-SRG/VII/94</v>
          </cell>
          <cell r="D11624" t="str">
            <v>BERNADZ</v>
          </cell>
          <cell r="E11624" t="str">
            <v>026570</v>
          </cell>
          <cell r="F11624" t="str">
            <v>026570</v>
          </cell>
        </row>
        <row r="11625">
          <cell r="C11625" t="str">
            <v>2/K-TAR/I/98</v>
          </cell>
          <cell r="D11625" t="str">
            <v>H. ABD. HAMID</v>
          </cell>
          <cell r="E11625" t="str">
            <v>062492</v>
          </cell>
          <cell r="F11625" t="str">
            <v>062492</v>
          </cell>
        </row>
        <row r="11626">
          <cell r="C11626" t="str">
            <v>201/K-AMB/X/97</v>
          </cell>
          <cell r="D11626" t="str">
            <v>HENGKY LISAN</v>
          </cell>
          <cell r="E11626" t="str">
            <v>069513</v>
          </cell>
          <cell r="F11626" t="str">
            <v>069513</v>
          </cell>
        </row>
        <row r="11627">
          <cell r="C11627" t="str">
            <v>123/K-AMB/VII/97</v>
          </cell>
          <cell r="D11627" t="str">
            <v>HENGKY LISAN</v>
          </cell>
          <cell r="E11627" t="str">
            <v>055434</v>
          </cell>
          <cell r="F11627" t="str">
            <v>055434</v>
          </cell>
        </row>
        <row r="11628">
          <cell r="C11628" t="str">
            <v>91/K-SRG/VI/93</v>
          </cell>
          <cell r="D11628" t="str">
            <v>NY. N. PANIAGO</v>
          </cell>
          <cell r="E11628" t="str">
            <v>206266</v>
          </cell>
          <cell r="F11628" t="str">
            <v>206266</v>
          </cell>
        </row>
        <row r="11629">
          <cell r="C11629" t="str">
            <v>4/K-SRG/TAR/98</v>
          </cell>
          <cell r="D11629" t="str">
            <v>S US A N</v>
          </cell>
          <cell r="E11629">
            <v>752037</v>
          </cell>
          <cell r="F11629">
            <v>752037</v>
          </cell>
        </row>
        <row r="11630">
          <cell r="C11630" t="str">
            <v>61/K-AMB/IV/93</v>
          </cell>
          <cell r="D11630" t="str">
            <v>H. HASAN H. YASIM</v>
          </cell>
          <cell r="E11630" t="str">
            <v>018013</v>
          </cell>
          <cell r="F11630" t="str">
            <v>018013</v>
          </cell>
        </row>
        <row r="11631">
          <cell r="C11631" t="str">
            <v>51/K-ADD/X/94</v>
          </cell>
          <cell r="D11631" t="str">
            <v>KALSUM COKRA</v>
          </cell>
          <cell r="E11631">
            <v>0</v>
          </cell>
          <cell r="F11631">
            <v>0</v>
          </cell>
        </row>
        <row r="11632">
          <cell r="C11632" t="str">
            <v>48/K-TNT/X/94</v>
          </cell>
          <cell r="D11632" t="str">
            <v>FAHMI NAHMAD</v>
          </cell>
          <cell r="E11632" t="str">
            <v>028500</v>
          </cell>
          <cell r="F11632" t="str">
            <v>028500</v>
          </cell>
        </row>
        <row r="11633">
          <cell r="C11633" t="str">
            <v>35/K-TNT/VIII/94</v>
          </cell>
          <cell r="D11633" t="str">
            <v>HONG SUMBALA</v>
          </cell>
          <cell r="E11633" t="str">
            <v>026937</v>
          </cell>
          <cell r="F11633" t="str">
            <v>026937</v>
          </cell>
        </row>
        <row r="11634">
          <cell r="C11634" t="str">
            <v>17/K-TNT/IV/94</v>
          </cell>
          <cell r="D11634" t="str">
            <v>PIETER SAYA</v>
          </cell>
          <cell r="E11634" t="str">
            <v>022319</v>
          </cell>
          <cell r="F11634" t="str">
            <v>022319</v>
          </cell>
        </row>
        <row r="11635">
          <cell r="C11635" t="str">
            <v>3/K-TNT/I/95</v>
          </cell>
          <cell r="D11635" t="str">
            <v>FRIANA DJABIR</v>
          </cell>
          <cell r="E11635" t="str">
            <v>033095</v>
          </cell>
          <cell r="F11635" t="str">
            <v>033095</v>
          </cell>
        </row>
        <row r="11636">
          <cell r="C11636" t="str">
            <v>13/K-TNT/II/95</v>
          </cell>
          <cell r="D11636" t="str">
            <v>NURSIAH H. TAHIR</v>
          </cell>
          <cell r="E11636" t="str">
            <v>032929</v>
          </cell>
          <cell r="F11636" t="str">
            <v>032929</v>
          </cell>
        </row>
        <row r="11637">
          <cell r="C11637" t="str">
            <v>21/K-TNT/V/95</v>
          </cell>
          <cell r="D11637" t="str">
            <v>KUD KIEBESI</v>
          </cell>
          <cell r="E11637" t="str">
            <v>032974</v>
          </cell>
          <cell r="F11637" t="str">
            <v>032974</v>
          </cell>
        </row>
        <row r="11638">
          <cell r="C11638" t="str">
            <v>22/K-TNT/V/95</v>
          </cell>
          <cell r="D11638" t="str">
            <v>WILSON ROMAMANGE</v>
          </cell>
          <cell r="E11638" t="str">
            <v>036217</v>
          </cell>
          <cell r="F11638" t="str">
            <v>036217</v>
          </cell>
        </row>
        <row r="11639">
          <cell r="C11639" t="str">
            <v>27/K-TNT/VI/95</v>
          </cell>
          <cell r="D11639" t="str">
            <v>MICHEL BIJOLI</v>
          </cell>
          <cell r="E11639" t="str">
            <v>036203</v>
          </cell>
          <cell r="F11639" t="str">
            <v>036203</v>
          </cell>
        </row>
        <row r="11640">
          <cell r="C11640" t="str">
            <v>31/K-TNT/VI/97</v>
          </cell>
          <cell r="D11640" t="str">
            <v>PT. KARUNIA HALTENG</v>
          </cell>
          <cell r="E11640" t="str">
            <v>064777</v>
          </cell>
          <cell r="F11640" t="str">
            <v>064777</v>
          </cell>
        </row>
        <row r="11641">
          <cell r="C11641" t="str">
            <v>36/K-TNT/VIII/95</v>
          </cell>
          <cell r="D11641" t="str">
            <v>DARWIS KAJIM</v>
          </cell>
          <cell r="E11641" t="str">
            <v>037298</v>
          </cell>
          <cell r="F11641" t="str">
            <v>037298</v>
          </cell>
        </row>
        <row r="11642">
          <cell r="C11642" t="str">
            <v>41/K-TNT/X/95</v>
          </cell>
          <cell r="D11642" t="str">
            <v>NY. TINA YULIANTI</v>
          </cell>
          <cell r="E11642" t="str">
            <v>034862</v>
          </cell>
          <cell r="F11642" t="str">
            <v>034862</v>
          </cell>
        </row>
        <row r="11643">
          <cell r="C11643" t="str">
            <v>44/K-TNT/X/95</v>
          </cell>
          <cell r="D11643" t="str">
            <v>YULIANUS LAURENS</v>
          </cell>
          <cell r="E11643" t="str">
            <v>041513</v>
          </cell>
          <cell r="F11643" t="str">
            <v>041513</v>
          </cell>
        </row>
        <row r="11644">
          <cell r="C11644" t="str">
            <v>45/K-TNT/X/95</v>
          </cell>
          <cell r="D11644" t="str">
            <v>HERIANTO TANG</v>
          </cell>
          <cell r="E11644" t="str">
            <v>041493</v>
          </cell>
          <cell r="F11644" t="str">
            <v>041493</v>
          </cell>
        </row>
        <row r="11645">
          <cell r="C11645" t="str">
            <v>52/K-TNT/XI/95</v>
          </cell>
          <cell r="D11645" t="str">
            <v>CV. NEVAN PRATAMA</v>
          </cell>
          <cell r="E11645" t="str">
            <v>040773</v>
          </cell>
          <cell r="F11645" t="str">
            <v>040773</v>
          </cell>
        </row>
        <row r="11646">
          <cell r="C11646" t="str">
            <v>56/K-TNT/XII/95</v>
          </cell>
          <cell r="D11646" t="str">
            <v>RASYID A. KARIM</v>
          </cell>
          <cell r="E11646" t="str">
            <v>042881</v>
          </cell>
          <cell r="F11646" t="str">
            <v>042881</v>
          </cell>
        </row>
        <row r="11647">
          <cell r="C11647" t="str">
            <v>3/K-TNT/I/96</v>
          </cell>
          <cell r="D11647" t="str">
            <v>SIRAJUDDIN</v>
          </cell>
          <cell r="E11647" t="str">
            <v>045459</v>
          </cell>
          <cell r="F11647" t="str">
            <v>045459</v>
          </cell>
        </row>
        <row r="11648">
          <cell r="C11648" t="str">
            <v>5/K-TNT/II/96</v>
          </cell>
          <cell r="D11648" t="str">
            <v>WAODE BUNGARIA</v>
          </cell>
          <cell r="E11648" t="str">
            <v>211841</v>
          </cell>
          <cell r="F11648" t="str">
            <v>211841</v>
          </cell>
        </row>
        <row r="11649">
          <cell r="C11649" t="str">
            <v>7/K-TNT/III/96</v>
          </cell>
          <cell r="D11649" t="str">
            <v>DAVID MAKA MINANG</v>
          </cell>
          <cell r="E11649" t="str">
            <v>045424</v>
          </cell>
          <cell r="F11649" t="str">
            <v>045424</v>
          </cell>
        </row>
        <row r="11650">
          <cell r="C11650" t="str">
            <v>10/K-TNT/III/96</v>
          </cell>
          <cell r="D11650" t="str">
            <v>MUKSIN KALBI</v>
          </cell>
          <cell r="E11650" t="str">
            <v>047683</v>
          </cell>
          <cell r="F11650" t="str">
            <v>047683</v>
          </cell>
        </row>
        <row r="11651">
          <cell r="C11651" t="str">
            <v>11/K-TNT/IV/96</v>
          </cell>
          <cell r="D11651" t="str">
            <v>NURLAILA ALHADAR</v>
          </cell>
          <cell r="E11651" t="str">
            <v>046744</v>
          </cell>
          <cell r="F11651" t="str">
            <v>046744</v>
          </cell>
        </row>
        <row r="11652">
          <cell r="C11652" t="str">
            <v>87/K-TNT/XI/97</v>
          </cell>
          <cell r="D11652" t="str">
            <v>SILVIA ASSASGAF</v>
          </cell>
          <cell r="E11652" t="str">
            <v>005320</v>
          </cell>
          <cell r="F11652" t="str">
            <v>005320</v>
          </cell>
        </row>
        <row r="11653">
          <cell r="C11653" t="str">
            <v>59/K-TNT/XII/96</v>
          </cell>
          <cell r="D11653" t="str">
            <v>LEWI B.</v>
          </cell>
          <cell r="E11653" t="str">
            <v>058189</v>
          </cell>
          <cell r="F11653" t="str">
            <v>058189</v>
          </cell>
        </row>
        <row r="11654">
          <cell r="C11654" t="str">
            <v>60/K-TNT/XII/96</v>
          </cell>
          <cell r="D11654" t="str">
            <v>DOMINGGUS M.</v>
          </cell>
          <cell r="E11654" t="str">
            <v>058194</v>
          </cell>
          <cell r="F11654" t="str">
            <v>058194</v>
          </cell>
        </row>
        <row r="11655">
          <cell r="C11655" t="str">
            <v>2/K-TNT/I/97</v>
          </cell>
          <cell r="D11655" t="str">
            <v>CV. HARAPAN ABADI P.</v>
          </cell>
          <cell r="E11655" t="str">
            <v>055501</v>
          </cell>
          <cell r="F11655" t="str">
            <v>055501</v>
          </cell>
        </row>
        <row r="11656">
          <cell r="C11656" t="str">
            <v>49/K-TNT/XI/96</v>
          </cell>
          <cell r="D11656" t="str">
            <v>S U M A J I</v>
          </cell>
          <cell r="E11656" t="str">
            <v>053112</v>
          </cell>
          <cell r="F11656" t="str">
            <v>053112</v>
          </cell>
        </row>
        <row r="11657">
          <cell r="C11657" t="str">
            <v>21/K-TNT/VII/96</v>
          </cell>
          <cell r="D11657" t="str">
            <v>FONI MOKODOMPIT</v>
          </cell>
          <cell r="E11657" t="str">
            <v>046364</v>
          </cell>
          <cell r="F11657" t="str">
            <v>046364</v>
          </cell>
        </row>
        <row r="11658">
          <cell r="C11658" t="str">
            <v>26/K-TNT/VIII/96</v>
          </cell>
          <cell r="D11658" t="str">
            <v>H. ABD. HARIS</v>
          </cell>
          <cell r="E11658" t="str">
            <v>053110</v>
          </cell>
          <cell r="F11658" t="str">
            <v>053110</v>
          </cell>
        </row>
        <row r="11659">
          <cell r="C11659" t="str">
            <v>27/K-TNT/VIII/96</v>
          </cell>
          <cell r="D11659" t="str">
            <v>SIMSON DUAH</v>
          </cell>
          <cell r="E11659" t="str">
            <v>051939</v>
          </cell>
          <cell r="F11659" t="str">
            <v>051939</v>
          </cell>
        </row>
        <row r="11660">
          <cell r="C11660" t="str">
            <v>28/K-TNT/VIII/96</v>
          </cell>
          <cell r="D11660" t="str">
            <v>HASAN TAKA</v>
          </cell>
          <cell r="E11660" t="str">
            <v>051937</v>
          </cell>
          <cell r="F11660" t="str">
            <v>051937</v>
          </cell>
        </row>
        <row r="11661">
          <cell r="C11661" t="str">
            <v>12/K-TNT/III/98</v>
          </cell>
          <cell r="D11661" t="str">
            <v>YAN TINDAGE</v>
          </cell>
          <cell r="E11661">
            <v>772590</v>
          </cell>
          <cell r="F11661">
            <v>772590</v>
          </cell>
        </row>
        <row r="11662">
          <cell r="C11662" t="str">
            <v>48/K-TNT/XI/96</v>
          </cell>
          <cell r="D11662" t="str">
            <v>BAHRI ABD. RAHMAN</v>
          </cell>
          <cell r="E11662" t="str">
            <v>057290</v>
          </cell>
          <cell r="F11662" t="str">
            <v>057290</v>
          </cell>
        </row>
        <row r="11663">
          <cell r="C11663" t="str">
            <v>51/K-TNT/XI/96</v>
          </cell>
          <cell r="D11663" t="str">
            <v>SAKAWERUS</v>
          </cell>
          <cell r="E11663" t="str">
            <v>205447</v>
          </cell>
          <cell r="F11663" t="str">
            <v>205447</v>
          </cell>
        </row>
        <row r="11664">
          <cell r="C11664" t="str">
            <v>14/K-TNT/IV/97</v>
          </cell>
          <cell r="D11664" t="str">
            <v>RIDWAN GAFUR</v>
          </cell>
          <cell r="E11664" t="str">
            <v>054383</v>
          </cell>
          <cell r="F11664" t="str">
            <v>054383</v>
          </cell>
        </row>
        <row r="11665">
          <cell r="C11665" t="str">
            <v>18/K-TNT/IV/97</v>
          </cell>
          <cell r="D11665" t="str">
            <v>R I D W A N</v>
          </cell>
          <cell r="E11665" t="str">
            <v>061992</v>
          </cell>
          <cell r="F11665" t="str">
            <v>061992</v>
          </cell>
        </row>
        <row r="11666">
          <cell r="C11666" t="str">
            <v>20/K-TNT/V/97</v>
          </cell>
          <cell r="D11666" t="str">
            <v>MIKE PIOH</v>
          </cell>
          <cell r="E11666" t="str">
            <v>062077</v>
          </cell>
          <cell r="F11666" t="str">
            <v>062077</v>
          </cell>
        </row>
        <row r="11667">
          <cell r="C11667" t="str">
            <v>22/K-TNT/V/97</v>
          </cell>
          <cell r="D11667" t="str">
            <v>SAN H. WAHAB</v>
          </cell>
          <cell r="E11667" t="str">
            <v>062025</v>
          </cell>
          <cell r="F11667" t="str">
            <v>062025</v>
          </cell>
        </row>
        <row r="11668">
          <cell r="C11668" t="str">
            <v>27/K-TNT/VI/97</v>
          </cell>
          <cell r="D11668" t="str">
            <v>ABD. RAHMAN</v>
          </cell>
          <cell r="E11668" t="str">
            <v>064801</v>
          </cell>
          <cell r="F11668" t="str">
            <v>064801</v>
          </cell>
        </row>
        <row r="11669">
          <cell r="C11669" t="str">
            <v>30/K-TNT/VI/97</v>
          </cell>
          <cell r="D11669" t="str">
            <v>MUH. NAJAT. SENEN</v>
          </cell>
          <cell r="E11669" t="str">
            <v>062852</v>
          </cell>
          <cell r="F11669" t="str">
            <v>062852</v>
          </cell>
        </row>
        <row r="11670">
          <cell r="C11670" t="str">
            <v>34/K-TNT/VI/97</v>
          </cell>
          <cell r="D11670" t="str">
            <v>LA MADE</v>
          </cell>
          <cell r="E11670" t="str">
            <v>248592</v>
          </cell>
          <cell r="F11670" t="str">
            <v>248592</v>
          </cell>
        </row>
        <row r="11671">
          <cell r="C11671" t="str">
            <v>36/K-TNT/VII/97</v>
          </cell>
          <cell r="D11671" t="str">
            <v>MISRALUWAWO</v>
          </cell>
          <cell r="E11671" t="str">
            <v>249511</v>
          </cell>
          <cell r="F11671" t="str">
            <v>249511</v>
          </cell>
        </row>
        <row r="11672">
          <cell r="C11672" t="str">
            <v>42/K-TNT/VII/97</v>
          </cell>
          <cell r="D11672" t="str">
            <v>H. BAHARUDDIN BESSI</v>
          </cell>
          <cell r="E11672" t="str">
            <v>064563</v>
          </cell>
          <cell r="F11672" t="str">
            <v>064563</v>
          </cell>
        </row>
        <row r="11673">
          <cell r="C11673" t="str">
            <v>71/K-TNT/X/97</v>
          </cell>
          <cell r="D11673" t="str">
            <v>LEONARO T.</v>
          </cell>
          <cell r="E11673" t="str">
            <v>067291</v>
          </cell>
          <cell r="F11673" t="str">
            <v>067291</v>
          </cell>
        </row>
        <row r="11674">
          <cell r="C11674" t="str">
            <v>84/K-TNT/XI/97</v>
          </cell>
          <cell r="D11674" t="str">
            <v>L A D U H A</v>
          </cell>
          <cell r="E11674" t="str">
            <v>072285</v>
          </cell>
          <cell r="F11674" t="str">
            <v>072285</v>
          </cell>
        </row>
        <row r="11675">
          <cell r="C11675" t="str">
            <v>90/K-TNT/XI/97</v>
          </cell>
          <cell r="D11675" t="str">
            <v>SUPARMIN</v>
          </cell>
          <cell r="E11675" t="str">
            <v>219671</v>
          </cell>
          <cell r="F11675" t="str">
            <v>219671</v>
          </cell>
        </row>
        <row r="11676">
          <cell r="C11676" t="str">
            <v>97/K-TNT/XII/97</v>
          </cell>
          <cell r="D11676" t="str">
            <v>TANJANIES</v>
          </cell>
          <cell r="E11676" t="str">
            <v>071582</v>
          </cell>
          <cell r="F11676" t="str">
            <v>071582</v>
          </cell>
        </row>
        <row r="11677">
          <cell r="C11677" t="str">
            <v>17/K-TNT/VII/98</v>
          </cell>
          <cell r="D11677" t="str">
            <v>H A S A N</v>
          </cell>
          <cell r="E11677" t="str">
            <v>073129</v>
          </cell>
          <cell r="F11677" t="str">
            <v>073129</v>
          </cell>
        </row>
        <row r="11678">
          <cell r="C11678" t="str">
            <v>7/K-TNT/TAR/94</v>
          </cell>
          <cell r="D11678" t="str">
            <v>H. SYARIFUDDIN</v>
          </cell>
          <cell r="E11678" t="str">
            <v>204082</v>
          </cell>
          <cell r="F11678" t="str">
            <v>204082</v>
          </cell>
        </row>
        <row r="11679">
          <cell r="C11679" t="str">
            <v>21/K-TNT/X/98</v>
          </cell>
          <cell r="D11679" t="str">
            <v>AISYAH MUSLIM</v>
          </cell>
          <cell r="E11679" t="str">
            <v>000601</v>
          </cell>
          <cell r="F11679" t="str">
            <v>000601</v>
          </cell>
        </row>
        <row r="11680">
          <cell r="C11680" t="str">
            <v>5/K-TNT/VII/99</v>
          </cell>
          <cell r="D11680" t="str">
            <v>H SYARIFUDDIN F</v>
          </cell>
          <cell r="E11680" t="str">
            <v>000212</v>
          </cell>
          <cell r="F11680" t="str">
            <v>000212</v>
          </cell>
        </row>
        <row r="11681">
          <cell r="C11681" t="str">
            <v>7/K-TNT/IX/99</v>
          </cell>
          <cell r="D11681" t="str">
            <v>H. SYARIFUDDIN FATTAH</v>
          </cell>
          <cell r="E11681" t="str">
            <v>001951</v>
          </cell>
          <cell r="F11681" t="str">
            <v>001951</v>
          </cell>
        </row>
        <row r="11682">
          <cell r="C11682" t="str">
            <v>20/K-TNT/IX/98</v>
          </cell>
          <cell r="D11682" t="str">
            <v>H. SYARIFUDDIN FATTAH</v>
          </cell>
          <cell r="E11682" t="str">
            <v>000624</v>
          </cell>
          <cell r="F11682" t="str">
            <v>000624</v>
          </cell>
        </row>
        <row r="11683">
          <cell r="C11683" t="str">
            <v>2/K-TNT/IV/99</v>
          </cell>
          <cell r="D11683" t="str">
            <v>H. SYARIFUDDIN. F</v>
          </cell>
          <cell r="E11683" t="str">
            <v>043586</v>
          </cell>
          <cell r="F11683" t="str">
            <v>043586</v>
          </cell>
        </row>
        <row r="11684">
          <cell r="C11684" t="str">
            <v>1/K-TNT/II/99</v>
          </cell>
          <cell r="D11684" t="str">
            <v>SYARIFUDDIN F.</v>
          </cell>
          <cell r="E11684" t="str">
            <v>000658</v>
          </cell>
          <cell r="F11684" t="str">
            <v>000658</v>
          </cell>
        </row>
        <row r="11685">
          <cell r="C11685" t="str">
            <v>3/K-TNT/VI/99</v>
          </cell>
          <cell r="D11685" t="str">
            <v>MARNITA UNONONGO</v>
          </cell>
          <cell r="E11685" t="str">
            <v>074027</v>
          </cell>
          <cell r="F11685" t="str">
            <v>074027</v>
          </cell>
        </row>
        <row r="11686">
          <cell r="C11686" t="str">
            <v>8/K-TNT/X/99</v>
          </cell>
          <cell r="D11686" t="str">
            <v>DJANIDI HASIM</v>
          </cell>
          <cell r="E11686" t="str">
            <v>074291</v>
          </cell>
          <cell r="F11686" t="str">
            <v>074291</v>
          </cell>
        </row>
        <row r="11687">
          <cell r="C11687" t="str">
            <v>16/K-TNT/VII/98</v>
          </cell>
          <cell r="D11687" t="str">
            <v>ALFIUS MABUKA</v>
          </cell>
          <cell r="E11687" t="str">
            <v>001115</v>
          </cell>
          <cell r="F11687" t="str">
            <v>001115</v>
          </cell>
        </row>
        <row r="11688">
          <cell r="C11688" t="str">
            <v>99/K-AMB/VII/93</v>
          </cell>
          <cell r="D11688" t="str">
            <v>EDY PALAR</v>
          </cell>
          <cell r="E11688" t="str">
            <v>017237</v>
          </cell>
          <cell r="F11688" t="str">
            <v>017237</v>
          </cell>
        </row>
        <row r="11689">
          <cell r="C11689" t="str">
            <v>10/K-TAR/XII/97</v>
          </cell>
          <cell r="D11689" t="str">
            <v>H A M K A</v>
          </cell>
          <cell r="E11689" t="str">
            <v>017234</v>
          </cell>
          <cell r="F11689" t="str">
            <v>017234</v>
          </cell>
        </row>
        <row r="11690">
          <cell r="C11690" t="str">
            <v>180/K-AMB/XI/93</v>
          </cell>
          <cell r="D11690" t="str">
            <v>H. JAFAR YUNUS</v>
          </cell>
          <cell r="E11690" t="str">
            <v>016654</v>
          </cell>
          <cell r="F11690" t="str">
            <v>016654</v>
          </cell>
        </row>
        <row r="11691">
          <cell r="C11691" t="str">
            <v>4/K-TAR/II/98</v>
          </cell>
          <cell r="D11691" t="str">
            <v>H. UMAR ABBAS</v>
          </cell>
          <cell r="E11691" t="str">
            <v>042879</v>
          </cell>
          <cell r="F11691" t="str">
            <v>042879</v>
          </cell>
        </row>
        <row r="11692">
          <cell r="C11692" t="str">
            <v>7/K-TAR/III/98</v>
          </cell>
          <cell r="D11692" t="str">
            <v>H. ZAKARIA</v>
          </cell>
          <cell r="E11692" t="str">
            <v>210121</v>
          </cell>
          <cell r="F11692" t="str">
            <v>210121</v>
          </cell>
        </row>
        <row r="11693">
          <cell r="C11693" t="str">
            <v>35/K-TNT/IX/96</v>
          </cell>
          <cell r="D11693" t="str">
            <v>H. ZAKARIA</v>
          </cell>
          <cell r="E11693" t="str">
            <v>210094</v>
          </cell>
          <cell r="F11693" t="str">
            <v>210094</v>
          </cell>
        </row>
        <row r="11694">
          <cell r="C11694" t="str">
            <v>12/K-AMB/I/94</v>
          </cell>
          <cell r="D11694" t="str">
            <v>HAITIM LAHAHA</v>
          </cell>
          <cell r="E11694" t="str">
            <v>020890</v>
          </cell>
          <cell r="F11694" t="str">
            <v>020890</v>
          </cell>
        </row>
        <row r="11695">
          <cell r="C11695" t="str">
            <v>51/K-TNT/XI/95</v>
          </cell>
          <cell r="D11695" t="str">
            <v>IR. NASIR</v>
          </cell>
          <cell r="E11695" t="str">
            <v>042723</v>
          </cell>
          <cell r="F11695" t="str">
            <v>042723</v>
          </cell>
        </row>
        <row r="11696">
          <cell r="C11696" t="str">
            <v>45/K-AMB/IV/93</v>
          </cell>
          <cell r="D11696" t="str">
            <v>JABIR TINOWA</v>
          </cell>
          <cell r="E11696" t="str">
            <v>014182</v>
          </cell>
          <cell r="F11696" t="str">
            <v>014182</v>
          </cell>
        </row>
        <row r="11697">
          <cell r="C11697" t="str">
            <v>50/K-AMB/IV/93</v>
          </cell>
          <cell r="D11697" t="str">
            <v>KUD NUSA INDA</v>
          </cell>
          <cell r="E11697" t="str">
            <v>211302</v>
          </cell>
          <cell r="F11697" t="str">
            <v>211302</v>
          </cell>
        </row>
        <row r="11698">
          <cell r="C11698" t="str">
            <v>38/K-TNT/IX/95</v>
          </cell>
          <cell r="D11698" t="str">
            <v>KUD SENGKANAO</v>
          </cell>
          <cell r="E11698" t="str">
            <v>037251</v>
          </cell>
          <cell r="F11698" t="str">
            <v>037251</v>
          </cell>
        </row>
        <row r="11699">
          <cell r="C11699" t="str">
            <v>4/K-TAR/IV/97</v>
          </cell>
          <cell r="D11699" t="str">
            <v>LAMADE</v>
          </cell>
          <cell r="E11699" t="str">
            <v>048797</v>
          </cell>
          <cell r="F11699" t="str">
            <v>048797</v>
          </cell>
        </row>
        <row r="11700">
          <cell r="C11700" t="str">
            <v>3/K-TNT/I/98</v>
          </cell>
          <cell r="D11700" t="str">
            <v>LASIM GASAO</v>
          </cell>
          <cell r="E11700" t="str">
            <v>220209</v>
          </cell>
          <cell r="F11700" t="str">
            <v>220209</v>
          </cell>
        </row>
        <row r="11701">
          <cell r="C11701" t="str">
            <v>4/K-TNT/TAR/94</v>
          </cell>
          <cell r="D11701" t="str">
            <v>LEWI BOBOL</v>
          </cell>
          <cell r="E11701" t="str">
            <v>019944</v>
          </cell>
          <cell r="F11701" t="str">
            <v>019944</v>
          </cell>
        </row>
        <row r="11702">
          <cell r="C11702" t="str">
            <v>23/K-TNT/XII/98</v>
          </cell>
          <cell r="D11702" t="str">
            <v>M. NAHARI SYAM</v>
          </cell>
          <cell r="E11702" t="str">
            <v>000510</v>
          </cell>
          <cell r="F11702" t="str">
            <v>000510</v>
          </cell>
        </row>
        <row r="11703">
          <cell r="C11703" t="str">
            <v>6/K-TNT/TAR/96</v>
          </cell>
          <cell r="D11703" t="str">
            <v>M. RUSTAM H. AHMAD</v>
          </cell>
          <cell r="E11703" t="str">
            <v>041496</v>
          </cell>
          <cell r="F11703" t="str">
            <v>041496</v>
          </cell>
        </row>
        <row r="11704">
          <cell r="C11704" t="str">
            <v>1/K-MD/TAR/94</v>
          </cell>
          <cell r="D11704" t="str">
            <v>MARLENI TAMHER</v>
          </cell>
        </row>
        <row r="11705">
          <cell r="C11705" t="str">
            <v>151/K-AMB/X/93</v>
          </cell>
          <cell r="D11705" t="str">
            <v>MUKSIN ASSAGAF</v>
          </cell>
          <cell r="E11705" t="str">
            <v>017272</v>
          </cell>
          <cell r="F11705" t="str">
            <v>017272</v>
          </cell>
        </row>
        <row r="11706">
          <cell r="C11706" t="str">
            <v>181/K-AMB/XI/93</v>
          </cell>
          <cell r="D11706" t="str">
            <v>NY. FITRI H. IBRAHIM</v>
          </cell>
          <cell r="E11706" t="str">
            <v>021591</v>
          </cell>
          <cell r="F11706" t="str">
            <v>021591</v>
          </cell>
        </row>
        <row r="11707">
          <cell r="C11707" t="str">
            <v>29/K-TNT/VIII/96</v>
          </cell>
          <cell r="D11707" t="str">
            <v>SIFRIT</v>
          </cell>
          <cell r="E11707" t="str">
            <v>053860</v>
          </cell>
          <cell r="F11707" t="str">
            <v>053860</v>
          </cell>
        </row>
        <row r="11708">
          <cell r="C11708" t="str">
            <v>31/K-AMB/VII/94</v>
          </cell>
          <cell r="D11708" t="str">
            <v>SIMON DABI-DABI</v>
          </cell>
          <cell r="E11708" t="str">
            <v>023457</v>
          </cell>
          <cell r="F11708" t="str">
            <v>023457</v>
          </cell>
        </row>
        <row r="11709">
          <cell r="C11709" t="str">
            <v>48/K-MD/V/93</v>
          </cell>
          <cell r="D11709" t="str">
            <v>SURIANTI A.RAJAK</v>
          </cell>
        </row>
        <row r="11710">
          <cell r="C11710" t="str">
            <v>9/K-TNT/III/94</v>
          </cell>
          <cell r="D11710" t="str">
            <v>WAHODE BUNGARIA</v>
          </cell>
          <cell r="E11710" t="str">
            <v>021651</v>
          </cell>
          <cell r="F11710" t="str">
            <v>021651</v>
          </cell>
        </row>
        <row r="11711">
          <cell r="C11711" t="str">
            <v>12/K-TMK/VI/02</v>
          </cell>
          <cell r="D11711" t="str">
            <v>A. SULTAN</v>
          </cell>
          <cell r="E11711" t="str">
            <v>033313</v>
          </cell>
          <cell r="F11711" t="str">
            <v>033313</v>
          </cell>
        </row>
        <row r="11712">
          <cell r="C11712" t="str">
            <v>2/K-TAR/XII/96</v>
          </cell>
          <cell r="D11712" t="str">
            <v>A. TAJERIMIN</v>
          </cell>
          <cell r="E11712" t="str">
            <v>022226</v>
          </cell>
          <cell r="F11712" t="str">
            <v>022226</v>
          </cell>
        </row>
        <row r="11713">
          <cell r="C11713" t="str">
            <v>99/K-SRG/XI/96</v>
          </cell>
          <cell r="D11713" t="str">
            <v>A. TAJERIMIN</v>
          </cell>
          <cell r="E11713" t="str">
            <v>050710</v>
          </cell>
          <cell r="F11713" t="str">
            <v>050710</v>
          </cell>
        </row>
        <row r="11714">
          <cell r="C11714" t="str">
            <v>100/K-SRG/XI/96</v>
          </cell>
          <cell r="D11714" t="str">
            <v>A. TAJERIMIN</v>
          </cell>
          <cell r="E11714" t="str">
            <v>050191</v>
          </cell>
          <cell r="F11714" t="str">
            <v>050191</v>
          </cell>
        </row>
        <row r="11715">
          <cell r="C11715" t="str">
            <v>5/K-TMK/II/00</v>
          </cell>
          <cell r="D11715" t="str">
            <v>A. TAJERIMIN NUR</v>
          </cell>
          <cell r="E11715" t="str">
            <v>071710</v>
          </cell>
          <cell r="F11715" t="str">
            <v>071710</v>
          </cell>
        </row>
        <row r="11716">
          <cell r="C11716" t="str">
            <v>6/K-TMK/II/00</v>
          </cell>
          <cell r="D11716" t="str">
            <v>A. TAJERIMIN NUR</v>
          </cell>
          <cell r="E11716" t="str">
            <v>071711</v>
          </cell>
          <cell r="F11716" t="str">
            <v>071711</v>
          </cell>
        </row>
        <row r="11717">
          <cell r="C11717" t="str">
            <v>15/K-TMK/X/00</v>
          </cell>
          <cell r="D11717" t="str">
            <v>A. TAJERIMIN NUR</v>
          </cell>
          <cell r="E11717" t="str">
            <v>083103</v>
          </cell>
          <cell r="F11717" t="str">
            <v>083103</v>
          </cell>
        </row>
        <row r="11718">
          <cell r="C11718" t="str">
            <v>22/K-MKS/I/01</v>
          </cell>
          <cell r="D11718" t="str">
            <v>A. TAJERIMIN NUR</v>
          </cell>
        </row>
        <row r="11719">
          <cell r="C11719" t="str">
            <v>22/K-TMK/X/02</v>
          </cell>
          <cell r="D11719" t="str">
            <v>A. TAJERIMIN NUR</v>
          </cell>
          <cell r="E11719" t="str">
            <v>038669</v>
          </cell>
          <cell r="F11719" t="str">
            <v>038669</v>
          </cell>
        </row>
        <row r="11720">
          <cell r="C11720" t="str">
            <v>23/K-TMK/X/02</v>
          </cell>
          <cell r="D11720" t="str">
            <v>A. TAJERIMIN NUR</v>
          </cell>
          <cell r="E11720" t="str">
            <v>038655</v>
          </cell>
          <cell r="F11720" t="str">
            <v>038655</v>
          </cell>
        </row>
        <row r="11721">
          <cell r="C11721" t="str">
            <v>25/K-TMK/XI/02</v>
          </cell>
          <cell r="D11721" t="str">
            <v>A. TAJERIMIN NUR</v>
          </cell>
          <cell r="E11721" t="str">
            <v>038658</v>
          </cell>
          <cell r="F11721" t="str">
            <v>038658</v>
          </cell>
        </row>
        <row r="11722">
          <cell r="C11722" t="str">
            <v>118/K-SRG/IX/97</v>
          </cell>
          <cell r="D11722" t="str">
            <v>A. TAJERIMIN NUR</v>
          </cell>
          <cell r="E11722" t="str">
            <v>067380</v>
          </cell>
          <cell r="F11722" t="str">
            <v>067380</v>
          </cell>
        </row>
        <row r="11723">
          <cell r="C11723" t="str">
            <v>171/K-SRG/XII/97</v>
          </cell>
          <cell r="D11723" t="str">
            <v>A. TAJERIMIN NUR</v>
          </cell>
          <cell r="E11723" t="str">
            <v>070660</v>
          </cell>
          <cell r="F11723" t="str">
            <v>070660</v>
          </cell>
        </row>
        <row r="11724">
          <cell r="C11724" t="str">
            <v>2/K-TAR/IV/98</v>
          </cell>
          <cell r="D11724" t="str">
            <v>A. TAJERIMIN NUR</v>
          </cell>
          <cell r="E11724" t="str">
            <v>055443</v>
          </cell>
          <cell r="F11724" t="str">
            <v>055443</v>
          </cell>
        </row>
        <row r="11725">
          <cell r="C11725" t="str">
            <v>10/K-TMK/IX/99</v>
          </cell>
          <cell r="D11725" t="str">
            <v>A. TAJERIMIN NUR</v>
          </cell>
          <cell r="E11725" t="str">
            <v>001128</v>
          </cell>
          <cell r="F11725" t="str">
            <v>001128</v>
          </cell>
        </row>
        <row r="11726">
          <cell r="C11726" t="str">
            <v>18/K-UPG/IV/99</v>
          </cell>
          <cell r="D11726" t="str">
            <v>A. TAJERIMIN NUR</v>
          </cell>
          <cell r="E11726" t="str">
            <v>000091</v>
          </cell>
          <cell r="F11726" t="str">
            <v>000091</v>
          </cell>
        </row>
        <row r="11727">
          <cell r="C11727" t="str">
            <v>11/K-AMB/I/97</v>
          </cell>
          <cell r="D11727" t="str">
            <v>A. ZAINAL ABIDIN</v>
          </cell>
          <cell r="E11727" t="str">
            <v>055490</v>
          </cell>
          <cell r="F11727" t="str">
            <v>055490</v>
          </cell>
        </row>
        <row r="11728">
          <cell r="C11728" t="str">
            <v>96/K-SRG/X/96</v>
          </cell>
          <cell r="D11728" t="str">
            <v>ABD. RAHMAN</v>
          </cell>
          <cell r="E11728" t="str">
            <v>052019</v>
          </cell>
          <cell r="F11728" t="str">
            <v>052019</v>
          </cell>
        </row>
        <row r="11729">
          <cell r="C11729" t="str">
            <v>220/K-AMB/XI/92</v>
          </cell>
          <cell r="D11729" t="str">
            <v>ABU KASIM S.</v>
          </cell>
          <cell r="E11729" t="str">
            <v>4X6312</v>
          </cell>
          <cell r="F11729" t="str">
            <v>4X6312</v>
          </cell>
        </row>
        <row r="11730">
          <cell r="C11730" t="str">
            <v>60/K-AMB/VI/95</v>
          </cell>
          <cell r="D11730" t="str">
            <v>ABU KASIM S.</v>
          </cell>
          <cell r="E11730" t="str">
            <v>010297</v>
          </cell>
          <cell r="F11730" t="str">
            <v>010297</v>
          </cell>
        </row>
        <row r="11731">
          <cell r="C11731" t="str">
            <v>9/K-TMK/VIII/01</v>
          </cell>
          <cell r="D11731" t="str">
            <v>ADRIADI PATTAWE</v>
          </cell>
          <cell r="E11731" t="str">
            <v>007248</v>
          </cell>
          <cell r="F11731" t="str">
            <v>007248</v>
          </cell>
        </row>
        <row r="11732">
          <cell r="C11732" t="str">
            <v>18/K-TMK/IX/02</v>
          </cell>
          <cell r="D11732" t="str">
            <v>ADRIANA KAMBU</v>
          </cell>
          <cell r="E11732" t="str">
            <v>037216</v>
          </cell>
          <cell r="F11732" t="str">
            <v>037216</v>
          </cell>
        </row>
        <row r="11733">
          <cell r="C11733" t="str">
            <v>1/K-TMK/II/01</v>
          </cell>
          <cell r="D11733" t="str">
            <v>AGUSTINA TINAWE</v>
          </cell>
          <cell r="E11733" t="str">
            <v>001654</v>
          </cell>
          <cell r="F11733" t="str">
            <v>001654</v>
          </cell>
        </row>
        <row r="11734">
          <cell r="C11734" t="str">
            <v>103/K-AMB/VIII/96</v>
          </cell>
          <cell r="D11734" t="str">
            <v>ALEX NANLOHY</v>
          </cell>
          <cell r="E11734" t="str">
            <v>051995</v>
          </cell>
          <cell r="F11734" t="str">
            <v>051995</v>
          </cell>
        </row>
        <row r="11735">
          <cell r="C11735" t="str">
            <v>8/K-TMK/VII/01</v>
          </cell>
          <cell r="D11735" t="str">
            <v>ALFRED RINALDI</v>
          </cell>
          <cell r="E11735" t="str">
            <v>006622</v>
          </cell>
          <cell r="F11735" t="str">
            <v>006622</v>
          </cell>
        </row>
        <row r="11736">
          <cell r="C11736" t="str">
            <v>13/K-TMK/X/01</v>
          </cell>
          <cell r="D11736" t="str">
            <v>ANDI TAJERIMIN</v>
          </cell>
          <cell r="E11736" t="str">
            <v>024097</v>
          </cell>
          <cell r="F11736" t="str">
            <v>024097</v>
          </cell>
        </row>
        <row r="11737">
          <cell r="C11737" t="str">
            <v>128/K-SRG/XII/96</v>
          </cell>
          <cell r="D11737" t="str">
            <v>ANDRIAS/ANGGAIBAK</v>
          </cell>
          <cell r="E11737" t="str">
            <v>055445</v>
          </cell>
          <cell r="F11737" t="str">
            <v>055445</v>
          </cell>
        </row>
        <row r="11738">
          <cell r="C11738" t="str">
            <v>16/K-TMK/XI/01</v>
          </cell>
          <cell r="D11738" t="str">
            <v>ARDI BONE</v>
          </cell>
          <cell r="E11738" t="str">
            <v>012071</v>
          </cell>
          <cell r="F11738" t="str">
            <v>012071</v>
          </cell>
        </row>
        <row r="11739">
          <cell r="C11739" t="str">
            <v>24/K-TMK/X/02</v>
          </cell>
          <cell r="D11739" t="str">
            <v>ARDI BONE</v>
          </cell>
          <cell r="E11739" t="str">
            <v>034752</v>
          </cell>
          <cell r="F11739" t="str">
            <v>034752</v>
          </cell>
        </row>
        <row r="11740">
          <cell r="C11740" t="str">
            <v>81/K-BN/IX/97</v>
          </cell>
          <cell r="D11740" t="str">
            <v>ASIS. P</v>
          </cell>
          <cell r="E11740" t="str">
            <v>066016</v>
          </cell>
          <cell r="F11740" t="str">
            <v>066016</v>
          </cell>
        </row>
        <row r="11741">
          <cell r="C11741" t="str">
            <v>14/K-TMK/XII/99</v>
          </cell>
          <cell r="D11741" t="str">
            <v>B U R H A N</v>
          </cell>
          <cell r="E11741" t="str">
            <v>220700</v>
          </cell>
          <cell r="F11741" t="str">
            <v>220700</v>
          </cell>
        </row>
        <row r="11742">
          <cell r="C11742" t="str">
            <v>123/K-SRG/XII/96</v>
          </cell>
          <cell r="D11742" t="str">
            <v>B. RUJU MARA</v>
          </cell>
          <cell r="E11742" t="str">
            <v>057243</v>
          </cell>
          <cell r="F11742" t="str">
            <v>057243</v>
          </cell>
        </row>
        <row r="11743">
          <cell r="C11743" t="str">
            <v>129/K-SRG/XII/96</v>
          </cell>
          <cell r="D11743" t="str">
            <v>BETLY NAIBAHO</v>
          </cell>
          <cell r="E11743" t="str">
            <v>055433</v>
          </cell>
          <cell r="F11743" t="str">
            <v>055433</v>
          </cell>
        </row>
        <row r="11744">
          <cell r="C11744" t="str">
            <v>1/K-TMK/II/02</v>
          </cell>
          <cell r="D11744" t="str">
            <v>BONTOR TAMBUNAN</v>
          </cell>
          <cell r="E11744" t="str">
            <v>002904</v>
          </cell>
          <cell r="F11744" t="str">
            <v>002904</v>
          </cell>
        </row>
        <row r="11745">
          <cell r="C11745" t="str">
            <v>33/K-SRG/III/97</v>
          </cell>
          <cell r="D11745" t="str">
            <v>CV. DEWAT L.</v>
          </cell>
          <cell r="E11745" t="str">
            <v>055546</v>
          </cell>
          <cell r="F11745" t="str">
            <v>055546</v>
          </cell>
        </row>
        <row r="11746">
          <cell r="C11746" t="str">
            <v>11/K-TMK/VI/02</v>
          </cell>
          <cell r="D11746" t="str">
            <v>CV. FERNANDO</v>
          </cell>
          <cell r="E11746" t="str">
            <v>033320</v>
          </cell>
          <cell r="F11746" t="str">
            <v>033320</v>
          </cell>
        </row>
        <row r="11747">
          <cell r="C11747" t="str">
            <v>134/K-SRG/XII/96</v>
          </cell>
          <cell r="D11747" t="str">
            <v>CV. LEMBU RAYA</v>
          </cell>
          <cell r="E11747" t="str">
            <v>055436</v>
          </cell>
          <cell r="F11747" t="str">
            <v>055436</v>
          </cell>
        </row>
        <row r="11748">
          <cell r="C11748" t="str">
            <v>10/K-SRG/I/97</v>
          </cell>
          <cell r="D11748" t="str">
            <v>CV. MUSTAMU</v>
          </cell>
          <cell r="E11748" t="str">
            <v>053889</v>
          </cell>
          <cell r="F11748" t="str">
            <v>053889</v>
          </cell>
        </row>
        <row r="11749">
          <cell r="C11749" t="str">
            <v>8/K-TMK/IX/99</v>
          </cell>
          <cell r="D11749" t="str">
            <v>CV. TUNAS PERKASA</v>
          </cell>
          <cell r="E11749" t="str">
            <v>703851</v>
          </cell>
          <cell r="F11749" t="str">
            <v>703851</v>
          </cell>
        </row>
        <row r="11750">
          <cell r="C11750" t="str">
            <v>26/K-TMK/XI/02</v>
          </cell>
          <cell r="D11750" t="str">
            <v>D A R W I S</v>
          </cell>
          <cell r="E11750" t="str">
            <v>034751</v>
          </cell>
          <cell r="F11750" t="str">
            <v>034751</v>
          </cell>
        </row>
        <row r="11751">
          <cell r="C11751" t="str">
            <v>160/K-AMB/X/93</v>
          </cell>
          <cell r="D11751" t="str">
            <v>DAHLAN PEGGANG</v>
          </cell>
          <cell r="E11751" t="str">
            <v>018051</v>
          </cell>
          <cell r="F11751" t="str">
            <v>018051</v>
          </cell>
        </row>
        <row r="11752">
          <cell r="C11752" t="str">
            <v>201/K-AMB/X/93</v>
          </cell>
          <cell r="D11752" t="str">
            <v>DAHLAN PEGGANG</v>
          </cell>
          <cell r="E11752" t="str">
            <v>019775</v>
          </cell>
          <cell r="F11752" t="str">
            <v>019775</v>
          </cell>
        </row>
        <row r="11753">
          <cell r="C11753" t="str">
            <v>132/K-SRG/XII/96</v>
          </cell>
          <cell r="D11753" t="str">
            <v>DAHLAN PEGGENG</v>
          </cell>
          <cell r="E11753" t="str">
            <v>055446</v>
          </cell>
          <cell r="F11753" t="str">
            <v>055446</v>
          </cell>
        </row>
        <row r="11754">
          <cell r="C11754" t="str">
            <v>17/K-TMK/IX/02</v>
          </cell>
          <cell r="D11754" t="str">
            <v>DAHLAN PENGGENG</v>
          </cell>
          <cell r="E11754" t="str">
            <v>037203</v>
          </cell>
          <cell r="F11754" t="str">
            <v>037203</v>
          </cell>
        </row>
        <row r="11755">
          <cell r="C11755" t="str">
            <v>0/K-SRG/I/96</v>
          </cell>
          <cell r="D11755" t="str">
            <v>DAHLAN PENGGENG</v>
          </cell>
        </row>
        <row r="11756">
          <cell r="C11756" t="str">
            <v>20/K-TMK/X/02</v>
          </cell>
          <cell r="D11756" t="str">
            <v>DORCE PAKOMBONG</v>
          </cell>
          <cell r="E11756" t="str">
            <v>033310</v>
          </cell>
          <cell r="F11756" t="str">
            <v>033310</v>
          </cell>
        </row>
        <row r="11757">
          <cell r="C11757" t="str">
            <v>356/K-UPG/X/97</v>
          </cell>
          <cell r="D11757" t="str">
            <v>DRS. A. SUKARDI</v>
          </cell>
          <cell r="E11757" t="str">
            <v>068081</v>
          </cell>
          <cell r="F11757" t="str">
            <v>068081</v>
          </cell>
        </row>
        <row r="11758">
          <cell r="C11758" t="str">
            <v>357/K-UPG/X/97</v>
          </cell>
          <cell r="D11758" t="str">
            <v>DRS. A. SUKARDI</v>
          </cell>
          <cell r="E11758" t="str">
            <v>071484</v>
          </cell>
          <cell r="F11758" t="str">
            <v>071484</v>
          </cell>
        </row>
        <row r="11759">
          <cell r="C11759" t="str">
            <v>169/K-SRG/XII/97</v>
          </cell>
          <cell r="D11759" t="str">
            <v>DRS. BENYAMIN</v>
          </cell>
          <cell r="E11759" t="str">
            <v>028276</v>
          </cell>
          <cell r="F11759" t="str">
            <v>028276</v>
          </cell>
        </row>
        <row r="11760">
          <cell r="C11760" t="str">
            <v>3/K-TMK/III/01</v>
          </cell>
          <cell r="D11760" t="str">
            <v>ENI INDRIWATY</v>
          </cell>
          <cell r="E11760" t="str">
            <v>078440</v>
          </cell>
          <cell r="F11760" t="str">
            <v>078440</v>
          </cell>
        </row>
        <row r="11761">
          <cell r="C11761" t="str">
            <v>5/K-TMK/V/02</v>
          </cell>
          <cell r="D11761" t="str">
            <v>FEDERIKA KAMBUAYA</v>
          </cell>
          <cell r="E11761" t="str">
            <v>001947</v>
          </cell>
          <cell r="F11761" t="str">
            <v>001947</v>
          </cell>
        </row>
        <row r="11762">
          <cell r="C11762" t="str">
            <v>9/K-TMK/VI/02</v>
          </cell>
          <cell r="D11762" t="str">
            <v>H. A. TAJERIMIN NUR</v>
          </cell>
          <cell r="E11762" t="str">
            <v>005843</v>
          </cell>
          <cell r="F11762" t="str">
            <v>005843</v>
          </cell>
        </row>
        <row r="11763">
          <cell r="C11763" t="str">
            <v>2/K-TMK/III/01</v>
          </cell>
          <cell r="D11763" t="str">
            <v>H. DAHLIA</v>
          </cell>
          <cell r="E11763" t="str">
            <v>078432</v>
          </cell>
          <cell r="F11763" t="str">
            <v>078432</v>
          </cell>
        </row>
        <row r="11764">
          <cell r="C11764" t="str">
            <v>93/K-AMB/V/92</v>
          </cell>
          <cell r="D11764" t="str">
            <v>H. KAMARUDDIN</v>
          </cell>
          <cell r="E11764" t="str">
            <v>00956</v>
          </cell>
          <cell r="F11764" t="str">
            <v>00956</v>
          </cell>
        </row>
        <row r="11765">
          <cell r="C11765" t="str">
            <v>14/K-TMK/X/00</v>
          </cell>
          <cell r="D11765" t="str">
            <v>H. KUDDUS/H. UMI M</v>
          </cell>
          <cell r="E11765" t="str">
            <v>008245</v>
          </cell>
          <cell r="F11765" t="str">
            <v>008245</v>
          </cell>
        </row>
        <row r="11766">
          <cell r="C11766" t="str">
            <v>7/K-TMK/VI/02</v>
          </cell>
          <cell r="D11766" t="str">
            <v>H. LAPUNDU</v>
          </cell>
          <cell r="E11766" t="str">
            <v>2910099</v>
          </cell>
          <cell r="F11766" t="str">
            <v>2910099</v>
          </cell>
        </row>
        <row r="11767">
          <cell r="C11767" t="str">
            <v>1/K-TAR/III/OO</v>
          </cell>
          <cell r="D11767" t="str">
            <v>H. LATIF</v>
          </cell>
          <cell r="E11767" t="str">
            <v>049012</v>
          </cell>
          <cell r="F11767" t="str">
            <v>049012</v>
          </cell>
        </row>
        <row r="11768">
          <cell r="C11768" t="str">
            <v>20/K-SRG/II/97</v>
          </cell>
          <cell r="D11768" t="str">
            <v>H. PALATINA UMAR</v>
          </cell>
          <cell r="E11768" t="str">
            <v>055542</v>
          </cell>
          <cell r="F11768" t="str">
            <v>055542</v>
          </cell>
        </row>
        <row r="11769">
          <cell r="C11769" t="str">
            <v>4/K-TMK/V/02</v>
          </cell>
          <cell r="D11769" t="str">
            <v>H. SYARIFUDDIN</v>
          </cell>
          <cell r="E11769" t="str">
            <v>0316635</v>
          </cell>
          <cell r="F11769" t="str">
            <v>0316635</v>
          </cell>
        </row>
        <row r="11770">
          <cell r="C11770" t="str">
            <v>50/K-SRG/VI/96</v>
          </cell>
          <cell r="D11770" t="str">
            <v>H. TUMILAH</v>
          </cell>
          <cell r="E11770" t="str">
            <v>047221</v>
          </cell>
          <cell r="F11770" t="str">
            <v>047221</v>
          </cell>
        </row>
        <row r="11771">
          <cell r="C11771" t="str">
            <v>94/K-SRG/XII/95</v>
          </cell>
          <cell r="D11771" t="str">
            <v>H. WAKKANG</v>
          </cell>
          <cell r="E11771" t="str">
            <v>038240</v>
          </cell>
          <cell r="F11771" t="str">
            <v>038240</v>
          </cell>
        </row>
        <row r="11772">
          <cell r="C11772" t="str">
            <v>15/K-TMK/VII/02</v>
          </cell>
          <cell r="D11772" t="str">
            <v>H.A. TAJERIMIN NUR</v>
          </cell>
          <cell r="E11772" t="str">
            <v>034749</v>
          </cell>
          <cell r="F11772" t="str">
            <v>034749</v>
          </cell>
        </row>
        <row r="11773">
          <cell r="C11773" t="str">
            <v>17/K-SRG/V/94</v>
          </cell>
          <cell r="D11773" t="str">
            <v>HAMSINA HAMID</v>
          </cell>
        </row>
        <row r="11774">
          <cell r="C11774" t="str">
            <v>5/K-SRG/TAR/98</v>
          </cell>
          <cell r="D11774" t="str">
            <v>HEN</v>
          </cell>
          <cell r="E11774" t="str">
            <v>042542</v>
          </cell>
          <cell r="F11774" t="str">
            <v>042542</v>
          </cell>
        </row>
        <row r="11775">
          <cell r="C11775" t="str">
            <v>11/K-TMK/X/01</v>
          </cell>
          <cell r="D11775" t="str">
            <v>HJ. NUR IRIANI</v>
          </cell>
          <cell r="E11775" t="str">
            <v>000183</v>
          </cell>
          <cell r="F11775" t="str">
            <v>000183</v>
          </cell>
        </row>
        <row r="11776">
          <cell r="C11776" t="str">
            <v>10/K-SRG/VIII/01</v>
          </cell>
          <cell r="D11776" t="str">
            <v>ILLEN</v>
          </cell>
          <cell r="E11776" t="str">
            <v>021580</v>
          </cell>
          <cell r="F11776" t="str">
            <v>021580</v>
          </cell>
        </row>
        <row r="11777">
          <cell r="C11777">
            <v>37407</v>
          </cell>
          <cell r="D11777" t="str">
            <v>INDRIYATI RASYID</v>
          </cell>
          <cell r="E11777" t="str">
            <v>291110</v>
          </cell>
          <cell r="F11777" t="str">
            <v>291110</v>
          </cell>
        </row>
        <row r="11778">
          <cell r="C11778" t="str">
            <v>13/K-TMK/X/00</v>
          </cell>
          <cell r="D11778" t="str">
            <v>IR. SAMUEL PASCOAL</v>
          </cell>
          <cell r="E11778" t="str">
            <v>007627</v>
          </cell>
          <cell r="F11778" t="str">
            <v>007627</v>
          </cell>
        </row>
        <row r="11779">
          <cell r="C11779" t="str">
            <v>8/K-TMK/VI/02</v>
          </cell>
          <cell r="D11779" t="str">
            <v>ISMAINI</v>
          </cell>
          <cell r="E11779" t="str">
            <v>226581</v>
          </cell>
          <cell r="F11779" t="str">
            <v>226581</v>
          </cell>
        </row>
        <row r="11780">
          <cell r="C11780" t="str">
            <v>13/K-TMK/VI/02</v>
          </cell>
          <cell r="D11780" t="str">
            <v>JIMMY HARNITA S.</v>
          </cell>
          <cell r="E11780" t="str">
            <v>031831</v>
          </cell>
          <cell r="F11780" t="str">
            <v>031831</v>
          </cell>
        </row>
        <row r="11781">
          <cell r="C11781" t="str">
            <v>70/K-SRG/XII/94</v>
          </cell>
          <cell r="D11781" t="str">
            <v>JOHN DUMAIS</v>
          </cell>
          <cell r="E11781" t="str">
            <v>028992</v>
          </cell>
          <cell r="F11781" t="str">
            <v>028992</v>
          </cell>
        </row>
        <row r="11782">
          <cell r="C11782" t="str">
            <v>116/K-AMB/VIII/97</v>
          </cell>
          <cell r="D11782" t="str">
            <v>JOSIAS TAHALELE</v>
          </cell>
          <cell r="E11782" t="str">
            <v>064556</v>
          </cell>
          <cell r="F11782" t="str">
            <v>064556</v>
          </cell>
        </row>
        <row r="11783">
          <cell r="C11783" t="str">
            <v>129/K-SRG/X/97</v>
          </cell>
          <cell r="D11783" t="str">
            <v xml:space="preserve">K A M I N </v>
          </cell>
          <cell r="E11783" t="str">
            <v>067258</v>
          </cell>
          <cell r="F11783" t="str">
            <v>067258</v>
          </cell>
        </row>
        <row r="11784">
          <cell r="C11784" t="str">
            <v>130/K-SRG/XII/96</v>
          </cell>
          <cell r="D11784" t="str">
            <v>KASMIATUN</v>
          </cell>
          <cell r="E11784" t="str">
            <v>055427</v>
          </cell>
          <cell r="F11784" t="str">
            <v>055427</v>
          </cell>
        </row>
        <row r="11785">
          <cell r="C11785" t="str">
            <v>5/K-TMK/III/01</v>
          </cell>
          <cell r="D11785" t="str">
            <v>LA AMI</v>
          </cell>
          <cell r="E11785" t="str">
            <v>078068</v>
          </cell>
          <cell r="F11785" t="str">
            <v>078068</v>
          </cell>
        </row>
        <row r="11786">
          <cell r="C11786" t="str">
            <v>76/K-SRG/IX/96</v>
          </cell>
          <cell r="D11786" t="str">
            <v>M. BAHTIAR</v>
          </cell>
          <cell r="E11786" t="str">
            <v>050726</v>
          </cell>
          <cell r="F11786" t="str">
            <v>050726</v>
          </cell>
        </row>
        <row r="11787">
          <cell r="C11787" t="str">
            <v>163/K-SRG/XII/97</v>
          </cell>
          <cell r="D11787" t="str">
            <v>M. HASAN SIRIGAR</v>
          </cell>
          <cell r="E11787" t="str">
            <v>25677</v>
          </cell>
          <cell r="F11787" t="str">
            <v>25677</v>
          </cell>
        </row>
        <row r="11788">
          <cell r="C11788" t="str">
            <v>200/K-AMB/X/92</v>
          </cell>
          <cell r="D11788" t="str">
            <v>M. IDRUS</v>
          </cell>
          <cell r="E11788" t="str">
            <v>009456</v>
          </cell>
          <cell r="F11788" t="str">
            <v>009456</v>
          </cell>
        </row>
        <row r="11789">
          <cell r="C11789" t="str">
            <v>5/K-TMK/VI/99</v>
          </cell>
          <cell r="D11789" t="str">
            <v>M. TUHUTERU</v>
          </cell>
          <cell r="E11789" t="str">
            <v>073656</v>
          </cell>
          <cell r="F11789" t="str">
            <v>073656</v>
          </cell>
        </row>
        <row r="11790">
          <cell r="C11790" t="str">
            <v>1/K-TMK/IV/98</v>
          </cell>
          <cell r="D11790" t="str">
            <v>M. ZAENAL. P</v>
          </cell>
          <cell r="E11790" t="str">
            <v>071684</v>
          </cell>
          <cell r="F11790" t="str">
            <v>071684</v>
          </cell>
        </row>
        <row r="11791">
          <cell r="C11791" t="str">
            <v>128/K-SRG/X/97</v>
          </cell>
          <cell r="D11791" t="str">
            <v>M. ZAINAL P.</v>
          </cell>
          <cell r="E11791" t="str">
            <v>067386</v>
          </cell>
          <cell r="F11791" t="str">
            <v>067386</v>
          </cell>
        </row>
        <row r="11792">
          <cell r="C11792" t="str">
            <v>149/K-SRG/XI/97</v>
          </cell>
          <cell r="D11792" t="str">
            <v>MARIAM</v>
          </cell>
          <cell r="E11792" t="str">
            <v>069465</v>
          </cell>
          <cell r="F11792" t="str">
            <v>069465</v>
          </cell>
        </row>
        <row r="11793">
          <cell r="C11793" t="str">
            <v>134/K-AMB/IX/95</v>
          </cell>
          <cell r="D11793" t="str">
            <v>MARTEN SONDA</v>
          </cell>
        </row>
        <row r="11794">
          <cell r="C11794" t="str">
            <v>19/K-TMK/IX/02</v>
          </cell>
          <cell r="D11794" t="str">
            <v>MUH. ARIF</v>
          </cell>
          <cell r="E11794" t="str">
            <v>083858</v>
          </cell>
          <cell r="F11794" t="str">
            <v>083858</v>
          </cell>
        </row>
        <row r="11795">
          <cell r="C11795" t="str">
            <v>122/K-SRG/X/93</v>
          </cell>
          <cell r="D11795" t="str">
            <v>MUH. SALEH</v>
          </cell>
        </row>
        <row r="11796">
          <cell r="C11796" t="str">
            <v>10/K-TMK/VIII/00</v>
          </cell>
          <cell r="D11796" t="str">
            <v>NADIRAH DJALIL</v>
          </cell>
          <cell r="E11796" t="str">
            <v>002058</v>
          </cell>
          <cell r="F11796" t="str">
            <v>002058</v>
          </cell>
        </row>
        <row r="11797">
          <cell r="C11797" t="str">
            <v>86/K-SRG/IX/96</v>
          </cell>
          <cell r="D11797" t="str">
            <v>NUR ASYISA</v>
          </cell>
          <cell r="E11797" t="str">
            <v>151815</v>
          </cell>
          <cell r="F11797" t="str">
            <v>151815</v>
          </cell>
        </row>
        <row r="11798">
          <cell r="C11798" t="str">
            <v>70/K-SRG/IX/95</v>
          </cell>
          <cell r="D11798" t="str">
            <v>NY. AGUSTINA</v>
          </cell>
          <cell r="E11798" t="str">
            <v>032089</v>
          </cell>
          <cell r="F11798" t="str">
            <v>032089</v>
          </cell>
        </row>
        <row r="11799">
          <cell r="C11799" t="str">
            <v>62/K-SRG/VI/97</v>
          </cell>
          <cell r="D11799" t="str">
            <v>NY. ANNA</v>
          </cell>
          <cell r="E11799" t="str">
            <v>064568</v>
          </cell>
          <cell r="F11799" t="str">
            <v>064568</v>
          </cell>
        </row>
        <row r="11800">
          <cell r="C11800" t="str">
            <v>107/K-AMB/IX/95</v>
          </cell>
          <cell r="D11800" t="str">
            <v>NY. CP. MUSTAMU</v>
          </cell>
          <cell r="E11800" t="str">
            <v>033317</v>
          </cell>
          <cell r="F11800" t="str">
            <v>033317</v>
          </cell>
        </row>
        <row r="11801">
          <cell r="C11801" t="str">
            <v>8/K-TMK/V/00</v>
          </cell>
          <cell r="D11801" t="str">
            <v>NY. LIS SAYEKTI</v>
          </cell>
          <cell r="E11801" t="str">
            <v>007181</v>
          </cell>
          <cell r="F11801" t="str">
            <v>007181</v>
          </cell>
        </row>
        <row r="11802">
          <cell r="C11802" t="str">
            <v>7/K-TMK/VI/01</v>
          </cell>
          <cell r="D11802" t="str">
            <v>NY. MARTHA . S</v>
          </cell>
          <cell r="E11802" t="str">
            <v>007915</v>
          </cell>
          <cell r="F11802" t="str">
            <v>007915</v>
          </cell>
        </row>
        <row r="11803">
          <cell r="C11803" t="str">
            <v>0/K-SRG/I/96</v>
          </cell>
          <cell r="D11803" t="str">
            <v>NY. NADIRA JALIL</v>
          </cell>
          <cell r="E11803" t="str">
            <v>0372550</v>
          </cell>
          <cell r="F11803" t="str">
            <v>0372550</v>
          </cell>
        </row>
        <row r="11804">
          <cell r="C11804" t="str">
            <v>105/K-AMB/IX/95</v>
          </cell>
          <cell r="D11804" t="str">
            <v>NY. T.M. PARDOSI</v>
          </cell>
        </row>
        <row r="11805">
          <cell r="C11805" t="str">
            <v>11/K-TMK/IX/00</v>
          </cell>
          <cell r="D11805" t="str">
            <v>OCTEFIANE L.K</v>
          </cell>
          <cell r="E11805" t="str">
            <v>007185</v>
          </cell>
          <cell r="F11805" t="str">
            <v>007185</v>
          </cell>
        </row>
        <row r="11806">
          <cell r="C11806" t="str">
            <v>7/K-TMK/VIII/99</v>
          </cell>
          <cell r="D11806" t="str">
            <v>PDT. NIKO WAKER</v>
          </cell>
          <cell r="E11806" t="str">
            <v>073652</v>
          </cell>
          <cell r="F11806" t="str">
            <v>073652</v>
          </cell>
        </row>
        <row r="11807">
          <cell r="C11807" t="str">
            <v>32/K-SRG/III/97</v>
          </cell>
          <cell r="D11807" t="str">
            <v>PETRUS DEGEI</v>
          </cell>
          <cell r="E11807" t="str">
            <v>058351</v>
          </cell>
          <cell r="F11807" t="str">
            <v>058351</v>
          </cell>
        </row>
        <row r="11808">
          <cell r="C11808" t="str">
            <v>95/K-AMB/VII/97</v>
          </cell>
          <cell r="D11808" t="str">
            <v>PT VITA SAMUDRA</v>
          </cell>
          <cell r="E11808" t="str">
            <v>042193</v>
          </cell>
          <cell r="F11808" t="str">
            <v>042193</v>
          </cell>
        </row>
        <row r="11809">
          <cell r="C11809" t="str">
            <v>96/K-AMB/VII/97</v>
          </cell>
          <cell r="D11809" t="str">
            <v>PT VITA SAMUDRA</v>
          </cell>
          <cell r="E11809" t="str">
            <v>042204</v>
          </cell>
          <cell r="F11809" t="str">
            <v>042204</v>
          </cell>
        </row>
        <row r="11810">
          <cell r="C11810" t="str">
            <v>97/K-AMB/VII/97</v>
          </cell>
          <cell r="D11810" t="str">
            <v>PT VITA SAMUDRA</v>
          </cell>
          <cell r="E11810" t="str">
            <v>042200</v>
          </cell>
          <cell r="F11810" t="str">
            <v>042200</v>
          </cell>
        </row>
        <row r="11811">
          <cell r="C11811" t="str">
            <v>98/K-AMB/VII/97</v>
          </cell>
          <cell r="D11811" t="str">
            <v>PT VITA SAMUDRA</v>
          </cell>
          <cell r="E11811" t="str">
            <v>042195</v>
          </cell>
          <cell r="F11811" t="str">
            <v>042195</v>
          </cell>
        </row>
        <row r="11812">
          <cell r="C11812" t="str">
            <v>99/K-AMB/VII/97</v>
          </cell>
          <cell r="D11812" t="str">
            <v>PT VITA SAMUDRA</v>
          </cell>
          <cell r="E11812" t="str">
            <v>042048</v>
          </cell>
          <cell r="F11812" t="str">
            <v>042048</v>
          </cell>
        </row>
        <row r="11813">
          <cell r="C11813" t="str">
            <v>31/K-SRG/III/97</v>
          </cell>
          <cell r="D11813" t="str">
            <v>R. MAGUMA</v>
          </cell>
          <cell r="E11813" t="str">
            <v>060039</v>
          </cell>
          <cell r="F11813" t="str">
            <v>060039</v>
          </cell>
        </row>
        <row r="11814">
          <cell r="C11814" t="str">
            <v>37/K-SRG/IV/96</v>
          </cell>
          <cell r="D11814" t="str">
            <v>RAIS RASYID</v>
          </cell>
          <cell r="E11814" t="str">
            <v>044256</v>
          </cell>
          <cell r="F11814" t="str">
            <v>044256</v>
          </cell>
        </row>
        <row r="11815">
          <cell r="C11815" t="str">
            <v>74/K-SRG/XII/94</v>
          </cell>
          <cell r="D11815" t="str">
            <v>RAMBEGA</v>
          </cell>
          <cell r="E11815" t="str">
            <v>028673</v>
          </cell>
          <cell r="F11815" t="str">
            <v>028673</v>
          </cell>
        </row>
        <row r="11816">
          <cell r="C11816" t="str">
            <v>1/K-TMK/II/00</v>
          </cell>
          <cell r="D11816" t="str">
            <v>REQI INDIRAWATI</v>
          </cell>
          <cell r="E11816" t="str">
            <v>000899</v>
          </cell>
          <cell r="F11816" t="str">
            <v>000899</v>
          </cell>
        </row>
        <row r="11817">
          <cell r="C11817" t="str">
            <v>12/K-TMK/X/01</v>
          </cell>
          <cell r="D11817" t="str">
            <v>ROBERT TAMBUNAN</v>
          </cell>
          <cell r="E11817" t="str">
            <v>123796</v>
          </cell>
          <cell r="F11817" t="str">
            <v>123796</v>
          </cell>
        </row>
        <row r="11818">
          <cell r="C11818" t="str">
            <v>137/K-AMB/IX/93</v>
          </cell>
          <cell r="D11818" t="str">
            <v>ROBERTUS R.S.</v>
          </cell>
          <cell r="E11818" t="str">
            <v>018003</v>
          </cell>
          <cell r="F11818" t="str">
            <v>018003</v>
          </cell>
        </row>
        <row r="11819">
          <cell r="C11819" t="str">
            <v>131/K-SRG/XII/96</v>
          </cell>
          <cell r="D11819" t="str">
            <v>RUDY SETIAWAN</v>
          </cell>
          <cell r="E11819" t="str">
            <v>054989</v>
          </cell>
          <cell r="F11819" t="str">
            <v>054989</v>
          </cell>
        </row>
        <row r="11820">
          <cell r="C11820" t="str">
            <v>6/K-TMK/VIII/99</v>
          </cell>
          <cell r="D11820" t="str">
            <v>S A R W A N</v>
          </cell>
          <cell r="E11820" t="str">
            <v>073166</v>
          </cell>
          <cell r="F11820" t="str">
            <v>073166</v>
          </cell>
        </row>
        <row r="11821">
          <cell r="C11821" t="str">
            <v>93/K-SRG/X/96</v>
          </cell>
          <cell r="D11821" t="str">
            <v>SAMSUL ASHARI</v>
          </cell>
          <cell r="E11821" t="str">
            <v>052990</v>
          </cell>
          <cell r="F11821" t="str">
            <v>052990</v>
          </cell>
        </row>
        <row r="11822">
          <cell r="C11822" t="str">
            <v>21/K-TMK/X/02</v>
          </cell>
          <cell r="D11822" t="str">
            <v>SAMUEL PATABA</v>
          </cell>
          <cell r="E11822" t="str">
            <v>228533</v>
          </cell>
          <cell r="F11822" t="str">
            <v>228533</v>
          </cell>
        </row>
        <row r="11823">
          <cell r="C11823" t="str">
            <v>2/K-SRG/I/97</v>
          </cell>
          <cell r="D11823" t="str">
            <v>SARIMIN</v>
          </cell>
          <cell r="E11823" t="str">
            <v>056001</v>
          </cell>
          <cell r="F11823" t="str">
            <v>056001</v>
          </cell>
        </row>
        <row r="11824">
          <cell r="C11824" t="str">
            <v>16/K-TMK/XI/00</v>
          </cell>
          <cell r="D11824" t="str">
            <v>SUARDI</v>
          </cell>
          <cell r="E11824" t="str">
            <v>222735</v>
          </cell>
          <cell r="F11824" t="str">
            <v>222735</v>
          </cell>
        </row>
        <row r="11825">
          <cell r="C11825" t="str">
            <v>73/K-SRG/VIII/96</v>
          </cell>
          <cell r="D11825" t="str">
            <v>SUARDI</v>
          </cell>
          <cell r="E11825" t="str">
            <v>0502023</v>
          </cell>
          <cell r="F11825" t="str">
            <v>0502023</v>
          </cell>
        </row>
        <row r="11826">
          <cell r="C11826" t="str">
            <v>3/K-TMK/V/02</v>
          </cell>
          <cell r="D11826" t="str">
            <v>SUMITRO</v>
          </cell>
          <cell r="E11826" t="str">
            <v>033146</v>
          </cell>
          <cell r="F11826" t="str">
            <v>033146</v>
          </cell>
        </row>
        <row r="11827">
          <cell r="C11827" t="str">
            <v>10/K-TMK/VI/02</v>
          </cell>
          <cell r="D11827" t="str">
            <v>SUMITRO</v>
          </cell>
          <cell r="E11827" t="str">
            <v>033018</v>
          </cell>
          <cell r="F11827" t="str">
            <v>033018</v>
          </cell>
        </row>
        <row r="11828">
          <cell r="C11828" t="str">
            <v>16/K-TMK/VIII/02</v>
          </cell>
          <cell r="D11828" t="str">
            <v>SUMITRO</v>
          </cell>
          <cell r="E11828" t="str">
            <v>033019</v>
          </cell>
          <cell r="F11828" t="str">
            <v>033019</v>
          </cell>
        </row>
        <row r="11829">
          <cell r="C11829" t="str">
            <v>7/K-SRG/I/97</v>
          </cell>
          <cell r="D11829" t="str">
            <v>SUPIAHIB JUNAIDI</v>
          </cell>
          <cell r="E11829" t="str">
            <v>055533</v>
          </cell>
          <cell r="F11829" t="str">
            <v>055533</v>
          </cell>
        </row>
        <row r="11830">
          <cell r="C11830" t="str">
            <v>4/K-TMK/III/01</v>
          </cell>
          <cell r="D11830" t="str">
            <v>SUYANTO</v>
          </cell>
          <cell r="E11830" t="str">
            <v>078071</v>
          </cell>
          <cell r="F11830" t="str">
            <v>078071</v>
          </cell>
        </row>
        <row r="11831">
          <cell r="C11831" t="str">
            <v>153/K-SRG/XI/97</v>
          </cell>
          <cell r="D11831" t="str">
            <v>SUYATNO</v>
          </cell>
          <cell r="E11831" t="str">
            <v>069461</v>
          </cell>
          <cell r="F11831" t="str">
            <v>069461</v>
          </cell>
        </row>
        <row r="11832">
          <cell r="C11832" t="str">
            <v>13/K-SRG/II/98</v>
          </cell>
          <cell r="D11832" t="str">
            <v>SUYITNO</v>
          </cell>
          <cell r="E11832" t="str">
            <v>072227</v>
          </cell>
          <cell r="F11832" t="str">
            <v>072227</v>
          </cell>
        </row>
        <row r="11833">
          <cell r="C11833" t="str">
            <v>23/K-AMB/II/94</v>
          </cell>
          <cell r="D11833" t="str">
            <v>SYAMSUL BAHRI</v>
          </cell>
          <cell r="E11833" t="str">
            <v>019394</v>
          </cell>
          <cell r="F11833" t="str">
            <v>019394</v>
          </cell>
        </row>
        <row r="11834">
          <cell r="C11834" t="str">
            <v>6/K-AMB/I/94</v>
          </cell>
          <cell r="D11834" t="str">
            <v>SYAMSUL BAHRY</v>
          </cell>
          <cell r="E11834" t="str">
            <v>024620</v>
          </cell>
          <cell r="F11834" t="str">
            <v>024620</v>
          </cell>
        </row>
        <row r="11835">
          <cell r="C11835" t="str">
            <v>4/K-TAR/VIII/98</v>
          </cell>
          <cell r="D11835" t="str">
            <v>TAMSIL</v>
          </cell>
          <cell r="E11835" t="str">
            <v>050687</v>
          </cell>
          <cell r="F11835" t="str">
            <v>050687</v>
          </cell>
        </row>
        <row r="11836">
          <cell r="C11836" t="str">
            <v>80/K-SRG/IX/96</v>
          </cell>
          <cell r="D11836" t="str">
            <v>U S M A N HAMKA</v>
          </cell>
          <cell r="E11836" t="str">
            <v>050712</v>
          </cell>
          <cell r="F11836" t="str">
            <v>050712</v>
          </cell>
        </row>
        <row r="11837">
          <cell r="C11837" t="str">
            <v>19/K-BN/II/97</v>
          </cell>
          <cell r="D11837" t="str">
            <v>UMAR H. TAWA</v>
          </cell>
          <cell r="E11837" t="str">
            <v>061293</v>
          </cell>
          <cell r="F11837" t="str">
            <v>061293</v>
          </cell>
        </row>
        <row r="11838">
          <cell r="C11838" t="str">
            <v>142/K-SRG/XI/97</v>
          </cell>
          <cell r="D11838" t="str">
            <v>W. WESAREAK</v>
          </cell>
          <cell r="E11838" t="str">
            <v>066489</v>
          </cell>
          <cell r="F11838" t="str">
            <v>066489</v>
          </cell>
        </row>
        <row r="11839">
          <cell r="C11839" t="str">
            <v>156/K-SRG/XI/97</v>
          </cell>
          <cell r="D11839" t="str">
            <v>WELLEM SUMME</v>
          </cell>
          <cell r="E11839" t="str">
            <v>219841</v>
          </cell>
          <cell r="F11839" t="str">
            <v>219841</v>
          </cell>
        </row>
        <row r="11840">
          <cell r="C11840" t="str">
            <v>6/K-TMK/VI/01</v>
          </cell>
          <cell r="D11840" t="str">
            <v>YOHANNES F. H</v>
          </cell>
          <cell r="E11840" t="str">
            <v>015221</v>
          </cell>
          <cell r="F11840" t="str">
            <v>015221</v>
          </cell>
        </row>
        <row r="11841">
          <cell r="C11841" t="str">
            <v>42/K-SRG/IV/97</v>
          </cell>
          <cell r="D11841" t="str">
            <v>YOSTINA</v>
          </cell>
          <cell r="E11841" t="str">
            <v>055547</v>
          </cell>
          <cell r="F11841" t="str">
            <v>055547</v>
          </cell>
        </row>
        <row r="11842">
          <cell r="C11842" t="str">
            <v>43/K-SRG/IV/97</v>
          </cell>
          <cell r="D11842" t="str">
            <v>YOSTINA</v>
          </cell>
          <cell r="E11842" t="str">
            <v>055548</v>
          </cell>
          <cell r="F11842" t="str">
            <v>055548</v>
          </cell>
        </row>
        <row r="11843">
          <cell r="C11843" t="str">
            <v>78/K-SRG/VII/97</v>
          </cell>
          <cell r="D11843" t="str">
            <v>YUSRI RASYID</v>
          </cell>
          <cell r="E11843" t="str">
            <v>249149</v>
          </cell>
          <cell r="F11843" t="str">
            <v>249149</v>
          </cell>
        </row>
        <row r="11844">
          <cell r="C11844" t="str">
            <v>64/K-AMB/IV/94</v>
          </cell>
          <cell r="D11844" t="str">
            <v>YUSTINUS SABA</v>
          </cell>
          <cell r="E11844" t="str">
            <v>023472</v>
          </cell>
          <cell r="F11844" t="str">
            <v>023472</v>
          </cell>
        </row>
        <row r="11845">
          <cell r="C11845" t="str">
            <v>39/K-TUL/96</v>
          </cell>
          <cell r="D11845" t="str">
            <v>A. MUDDIAWE</v>
          </cell>
          <cell r="E11845" t="str">
            <v>541035</v>
          </cell>
          <cell r="F11845" t="str">
            <v>541035</v>
          </cell>
        </row>
        <row r="11846">
          <cell r="C11846" t="str">
            <v>62/K-TUL/96</v>
          </cell>
          <cell r="D11846" t="str">
            <v>NY KRISNAWATI MOTORBONGS</v>
          </cell>
          <cell r="E11846" t="str">
            <v>615941</v>
          </cell>
          <cell r="F11846" t="str">
            <v>615941</v>
          </cell>
        </row>
        <row r="11847">
          <cell r="C11847" t="str">
            <v>174/K-AMB/96</v>
          </cell>
          <cell r="D11847" t="str">
            <v>NY. WELHELMINA</v>
          </cell>
          <cell r="E11847">
            <v>215157</v>
          </cell>
          <cell r="F11847">
            <v>215157</v>
          </cell>
        </row>
        <row r="11848">
          <cell r="C11848" t="str">
            <v>95/K-VII//96</v>
          </cell>
          <cell r="D11848" t="str">
            <v>NY. RATITALEI</v>
          </cell>
          <cell r="E11848" t="str">
            <v>049122</v>
          </cell>
          <cell r="F11848" t="str">
            <v>049122</v>
          </cell>
        </row>
        <row r="11849">
          <cell r="C11849" t="str">
            <v>14/K-TUL/VII/98</v>
          </cell>
          <cell r="D11849" t="str">
            <v>MAXI OHOIULUR</v>
          </cell>
          <cell r="E11849" t="str">
            <v>001205</v>
          </cell>
          <cell r="F11849" t="str">
            <v>001205</v>
          </cell>
        </row>
        <row r="11850">
          <cell r="C11850" t="str">
            <v>163/K-TUL/95</v>
          </cell>
          <cell r="D11850" t="str">
            <v>NY. TINA YAMLEAN</v>
          </cell>
          <cell r="E11850" t="str">
            <v>590919</v>
          </cell>
          <cell r="F11850" t="str">
            <v>590919</v>
          </cell>
        </row>
        <row r="11851">
          <cell r="C11851" t="str">
            <v>19/K-TUL/VII/97</v>
          </cell>
          <cell r="D11851" t="str">
            <v>MUH. TADI SALAMPESSI</v>
          </cell>
          <cell r="E11851" t="str">
            <v>747089</v>
          </cell>
          <cell r="F11851" t="str">
            <v>747089</v>
          </cell>
        </row>
        <row r="11852">
          <cell r="C11852" t="str">
            <v>1/K-TUL/TAR/98</v>
          </cell>
          <cell r="D11852" t="str">
            <v>FRANCISKUS TALAUT</v>
          </cell>
          <cell r="E11852" t="str">
            <v>563373</v>
          </cell>
          <cell r="F11852" t="str">
            <v>563373</v>
          </cell>
        </row>
        <row r="11853">
          <cell r="C11853" t="str">
            <v>31/K-TUL/IX/97</v>
          </cell>
          <cell r="D11853" t="str">
            <v>FIRMA DINA JAYA</v>
          </cell>
          <cell r="E11853">
            <v>250639</v>
          </cell>
          <cell r="F11853">
            <v>250639</v>
          </cell>
        </row>
        <row r="11854">
          <cell r="C11854" t="str">
            <v>7/K-TUL/TAR/97</v>
          </cell>
          <cell r="D11854" t="str">
            <v>MUHAMMAD SABAR</v>
          </cell>
          <cell r="E11854" t="str">
            <v>049180</v>
          </cell>
          <cell r="F11854" t="str">
            <v>049180</v>
          </cell>
        </row>
        <row r="11855">
          <cell r="C11855" t="str">
            <v>45/K-TUL/XII/97</v>
          </cell>
          <cell r="D11855" t="str">
            <v>THOMAS SUKENDI</v>
          </cell>
          <cell r="E11855" t="str">
            <v>068392</v>
          </cell>
          <cell r="F11855" t="str">
            <v>068392</v>
          </cell>
        </row>
        <row r="11856">
          <cell r="C11856" t="str">
            <v>49/K-TUL/ XII/97</v>
          </cell>
          <cell r="D11856" t="str">
            <v>CAROLINA FARDATKOSU</v>
          </cell>
          <cell r="E11856" t="str">
            <v>069299</v>
          </cell>
          <cell r="F11856" t="str">
            <v>069299</v>
          </cell>
        </row>
        <row r="11857">
          <cell r="C11857" t="str">
            <v>51/K-TUL/XII/97</v>
          </cell>
          <cell r="D11857" t="str">
            <v>FREDERIKA J.S</v>
          </cell>
          <cell r="E11857">
            <v>256887</v>
          </cell>
          <cell r="F11857">
            <v>256887</v>
          </cell>
        </row>
        <row r="11858">
          <cell r="C11858" t="str">
            <v>52/K-TUL/XII/97</v>
          </cell>
          <cell r="D11858" t="str">
            <v>WACHYU ERAWATI</v>
          </cell>
          <cell r="E11858" t="str">
            <v>073380</v>
          </cell>
          <cell r="F11858" t="str">
            <v>073380</v>
          </cell>
        </row>
        <row r="11859">
          <cell r="C11859" t="str">
            <v>1/K-TUL/I/98</v>
          </cell>
          <cell r="D11859" t="str">
            <v>AGUS PENAMLAMPIR</v>
          </cell>
          <cell r="E11859" t="str">
            <v>218134</v>
          </cell>
          <cell r="F11859" t="str">
            <v>218134</v>
          </cell>
        </row>
        <row r="11860">
          <cell r="C11860" t="str">
            <v>13/K- TUL/VII/98</v>
          </cell>
          <cell r="D11860" t="str">
            <v>MULIATI L.</v>
          </cell>
          <cell r="E11860" t="str">
            <v>072274</v>
          </cell>
          <cell r="F11860" t="str">
            <v>072274</v>
          </cell>
        </row>
        <row r="11861">
          <cell r="C11861" t="str">
            <v>17/K-TUL/IX/98</v>
          </cell>
          <cell r="D11861" t="str">
            <v>GERALD WELE TUBUAN</v>
          </cell>
          <cell r="E11861" t="str">
            <v>073621</v>
          </cell>
          <cell r="F11861" t="str">
            <v>073621</v>
          </cell>
        </row>
        <row r="11862">
          <cell r="C11862" t="str">
            <v>18/K-TUL/X/98</v>
          </cell>
          <cell r="D11862" t="str">
            <v>SAMWEL YLMAF</v>
          </cell>
          <cell r="E11862" t="str">
            <v>220805</v>
          </cell>
          <cell r="F11862" t="str">
            <v>220805</v>
          </cell>
        </row>
        <row r="11863">
          <cell r="C11863" t="str">
            <v>19/K-TUL/X/98</v>
          </cell>
          <cell r="D11863" t="str">
            <v>MUH. RUSDY</v>
          </cell>
          <cell r="E11863">
            <v>220891</v>
          </cell>
          <cell r="F11863">
            <v>220891</v>
          </cell>
        </row>
        <row r="11864">
          <cell r="C11864" t="str">
            <v>20/K-TUL/XI/98</v>
          </cell>
          <cell r="D11864" t="str">
            <v>ALFRIDA RENYAAN</v>
          </cell>
          <cell r="E11864" t="str">
            <v>074053</v>
          </cell>
          <cell r="F11864" t="str">
            <v>074053</v>
          </cell>
        </row>
        <row r="11865">
          <cell r="C11865" t="str">
            <v>102/K-TUL/95</v>
          </cell>
          <cell r="D11865" t="str">
            <v>A. HAMDI (SALEH)</v>
          </cell>
          <cell r="E11865" t="str">
            <v>036306</v>
          </cell>
          <cell r="F11865" t="str">
            <v>036306</v>
          </cell>
        </row>
        <row r="11866">
          <cell r="C11866" t="str">
            <v>1/K-ADD/97</v>
          </cell>
          <cell r="D11866" t="str">
            <v>A. HAMID BUGIS</v>
          </cell>
          <cell r="E11866" t="str">
            <v>022602</v>
          </cell>
          <cell r="F11866" t="str">
            <v>022602</v>
          </cell>
        </row>
        <row r="11867">
          <cell r="C11867" t="str">
            <v>109/K-VIII//96</v>
          </cell>
          <cell r="D11867" t="str">
            <v>AMRUDDIN</v>
          </cell>
          <cell r="E11867">
            <v>213410</v>
          </cell>
          <cell r="F11867">
            <v>213410</v>
          </cell>
        </row>
        <row r="11868">
          <cell r="C11868" t="str">
            <v>145/K-TUL/94</v>
          </cell>
          <cell r="D11868" t="str">
            <v>ANDI ABBAS</v>
          </cell>
          <cell r="E11868" t="str">
            <v>485255</v>
          </cell>
          <cell r="F11868" t="str">
            <v>485255</v>
          </cell>
        </row>
        <row r="11869">
          <cell r="C11869" t="str">
            <v>119/K-TUL/94</v>
          </cell>
          <cell r="D11869" t="str">
            <v>ANDI ABBAS</v>
          </cell>
          <cell r="E11869" t="str">
            <v>027452</v>
          </cell>
          <cell r="F11869" t="str">
            <v>027452</v>
          </cell>
        </row>
        <row r="11870">
          <cell r="C11870" t="str">
            <v>162/K-TUL/95</v>
          </cell>
          <cell r="D11870" t="str">
            <v>ANDI HAMDI (HERMAN)</v>
          </cell>
          <cell r="E11870" t="str">
            <v>045485</v>
          </cell>
          <cell r="F11870" t="str">
            <v>045485</v>
          </cell>
        </row>
        <row r="11871">
          <cell r="C11871" t="str">
            <v>1/K-TUL/TAR/99</v>
          </cell>
          <cell r="D11871" t="str">
            <v>ANDI TENRI</v>
          </cell>
          <cell r="E11871" t="str">
            <v>356527</v>
          </cell>
          <cell r="F11871" t="str">
            <v>356527</v>
          </cell>
        </row>
        <row r="11872">
          <cell r="C11872" t="str">
            <v>24/K-TUL/96</v>
          </cell>
          <cell r="D11872" t="str">
            <v>ANDI YULIASPAR PASAL</v>
          </cell>
          <cell r="E11872">
            <v>0</v>
          </cell>
          <cell r="F11872">
            <v>0</v>
          </cell>
        </row>
        <row r="11873">
          <cell r="C11873" t="str">
            <v>61/K-TUL/94</v>
          </cell>
          <cell r="D11873" t="str">
            <v>ANY MOTORBONGS</v>
          </cell>
          <cell r="E11873" t="str">
            <v>023389</v>
          </cell>
          <cell r="F11873" t="str">
            <v>023389</v>
          </cell>
        </row>
        <row r="11874">
          <cell r="C11874" t="str">
            <v>4/K-ADD//96</v>
          </cell>
          <cell r="D11874" t="str">
            <v>DRS. LEONARDUS. B</v>
          </cell>
        </row>
        <row r="11875">
          <cell r="C11875" t="str">
            <v>53/K-TUL/93</v>
          </cell>
          <cell r="D11875" t="str">
            <v>Fa. SONGLI</v>
          </cell>
          <cell r="E11875" t="str">
            <v>018175</v>
          </cell>
          <cell r="F11875" t="str">
            <v>018175</v>
          </cell>
        </row>
        <row r="11876">
          <cell r="C11876" t="str">
            <v>21/K-TUL/96</v>
          </cell>
          <cell r="D11876" t="str">
            <v>K A H A R</v>
          </cell>
          <cell r="E11876" t="str">
            <v>534567</v>
          </cell>
          <cell r="F11876" t="str">
            <v>534567</v>
          </cell>
        </row>
        <row r="11877">
          <cell r="C11877" t="str">
            <v>103/K-TUL/95</v>
          </cell>
          <cell r="D11877" t="str">
            <v>K A L S U M</v>
          </cell>
          <cell r="E11877" t="str">
            <v>037247</v>
          </cell>
          <cell r="F11877" t="str">
            <v>037247</v>
          </cell>
        </row>
        <row r="11878">
          <cell r="C11878" t="str">
            <v>158/K-TUL/0</v>
          </cell>
          <cell r="D11878" t="str">
            <v>NY NOVIKA T</v>
          </cell>
        </row>
        <row r="11879">
          <cell r="C11879" t="str">
            <v>148/K-XI//95</v>
          </cell>
          <cell r="D11879" t="str">
            <v>NY. NURBAYA</v>
          </cell>
          <cell r="E11879" t="str">
            <v>045510</v>
          </cell>
          <cell r="F11879" t="str">
            <v>045510</v>
          </cell>
        </row>
        <row r="11880">
          <cell r="C11880" t="str">
            <v>1/K-TUL-IX/TAR/00</v>
          </cell>
          <cell r="D11880" t="str">
            <v>NY. RAMLA MARWAN</v>
          </cell>
          <cell r="E11880" t="str">
            <v>027408</v>
          </cell>
          <cell r="F11880" t="str">
            <v>027408</v>
          </cell>
        </row>
        <row r="11881">
          <cell r="C11881" t="str">
            <v>6/K-TUL/ADD/IV/95</v>
          </cell>
          <cell r="D11881" t="str">
            <v>SEFNAT KILMANUN</v>
          </cell>
          <cell r="E11881" t="str">
            <v>033965</v>
          </cell>
          <cell r="F11881" t="str">
            <v>033965</v>
          </cell>
        </row>
        <row r="11882">
          <cell r="C11882" t="str">
            <v>129/K-TUL/IX/96</v>
          </cell>
          <cell r="D11882" t="str">
            <v>WILLEM RENYAWAIAN</v>
          </cell>
          <cell r="E11882" t="str">
            <v>035810</v>
          </cell>
          <cell r="F11882" t="str">
            <v>035810</v>
          </cell>
        </row>
        <row r="11883">
          <cell r="C11883" t="str">
            <v>210/K-TUL/XII/96</v>
          </cell>
          <cell r="D11883" t="str">
            <v>YUSUF URASAN</v>
          </cell>
          <cell r="E11883" t="str">
            <v>698032</v>
          </cell>
          <cell r="F11883" t="str">
            <v>698032</v>
          </cell>
        </row>
        <row r="11884">
          <cell r="C11884" t="str">
            <v>88/K-VII//96</v>
          </cell>
          <cell r="D11884" t="str">
            <v>YUSUF VOEMAY</v>
          </cell>
          <cell r="E11884" t="str">
            <v>050645</v>
          </cell>
          <cell r="F11884" t="str">
            <v>050645</v>
          </cell>
        </row>
      </sheetData>
      <sheetData sheetId="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DIKASI"/>
      <sheetName val="Bilateral"/>
      <sheetName val="PKS add2"/>
      <sheetName val="BY 1"/>
      <sheetName val="BY 2"/>
      <sheetName val="Rkap Hut&amp;INT"/>
      <sheetName val="Rekap"/>
      <sheetName val="SCED LC"/>
      <sheetName val="ANGSURAN"/>
      <sheetName val="ANG INT 03"/>
      <sheetName val="INT 03"/>
      <sheetName val="INT DEFF SINDK"/>
      <sheetName val="MINING EQUIP"/>
      <sheetName val="DES 2001"/>
      <sheetName val="MARET2001"/>
      <sheetName val="PEG &amp; ABB &amp; MINING"/>
      <sheetName val="MODAL SAHAM"/>
      <sheetName val="PERSON SINDIKASI"/>
      <sheetName val="EQUIPMENT"/>
      <sheetName val="CONTOH (1)"/>
      <sheetName val="CONTOH"/>
      <sheetName val="SCHEDULE KKSK"/>
      <sheetName val="AGENCY F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3">
          <cell r="I3">
            <v>9230</v>
          </cell>
        </row>
      </sheetData>
      <sheetData sheetId="19"/>
      <sheetData sheetId="20"/>
      <sheetData sheetId="21"/>
      <sheetData sheetId="22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PMENT"/>
      <sheetName val="SINDIKASI"/>
      <sheetName val="Bilateral"/>
      <sheetName val="PKS add2"/>
      <sheetName val="BY 1"/>
      <sheetName val="BY 2"/>
      <sheetName val="Rkap Hut&amp;INT"/>
      <sheetName val="Rekap"/>
      <sheetName val="SCED LC"/>
      <sheetName val="ANGSURAN"/>
      <sheetName val="ANG INT 03"/>
      <sheetName val="INT 03"/>
      <sheetName val="INT DEFF SINDK"/>
      <sheetName val="MINING EQUIP"/>
      <sheetName val="DES 2001"/>
      <sheetName val="MARET2001"/>
      <sheetName val="PEG &amp; ABB &amp; MINING"/>
      <sheetName val="MODAL SAHAM"/>
      <sheetName val="PERSON SINDIKASI"/>
      <sheetName val="CONTOH (1)"/>
      <sheetName val="CONTOH"/>
      <sheetName val="SCHEDULE KKSK"/>
      <sheetName val="AGENCY FEE"/>
    </sheetNames>
    <sheetDataSet>
      <sheetData sheetId="0">
        <row r="3">
          <cell r="I3">
            <v>9230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ad"/>
      <sheetName val="Links"/>
      <sheetName val="detail"/>
      <sheetName val="Tickmarks"/>
    </sheetNames>
    <sheetDataSet>
      <sheetData sheetId="0"/>
      <sheetData sheetId="1">
        <row r="1">
          <cell r="F1" t="str">
            <v>Preliminary</v>
          </cell>
          <cell r="G1" t="str">
            <v>AJE</v>
          </cell>
          <cell r="H1" t="str">
            <v>Adjusted</v>
          </cell>
          <cell r="I1" t="str">
            <v>RJE</v>
          </cell>
          <cell r="J1" t="str">
            <v>Final</v>
          </cell>
          <cell r="K1" t="str">
            <v>PY1</v>
          </cell>
        </row>
        <row r="3">
          <cell r="F3">
            <v>12408249</v>
          </cell>
          <cell r="G3">
            <v>0</v>
          </cell>
          <cell r="H3">
            <v>12408249</v>
          </cell>
          <cell r="I3">
            <v>0</v>
          </cell>
          <cell r="J3">
            <v>12408249</v>
          </cell>
          <cell r="K3">
            <v>0</v>
          </cell>
        </row>
        <row r="4">
          <cell r="F4">
            <v>3511828</v>
          </cell>
          <cell r="G4">
            <v>0</v>
          </cell>
          <cell r="H4">
            <v>3511828</v>
          </cell>
          <cell r="I4">
            <v>0</v>
          </cell>
          <cell r="J4">
            <v>3511828</v>
          </cell>
          <cell r="K4">
            <v>0</v>
          </cell>
        </row>
        <row r="5">
          <cell r="F5">
            <v>11375000</v>
          </cell>
          <cell r="G5">
            <v>0</v>
          </cell>
          <cell r="H5">
            <v>11375000</v>
          </cell>
          <cell r="I5">
            <v>0</v>
          </cell>
          <cell r="J5">
            <v>11375000</v>
          </cell>
          <cell r="K5">
            <v>0</v>
          </cell>
        </row>
        <row r="6">
          <cell r="F6">
            <v>12015795</v>
          </cell>
          <cell r="G6">
            <v>0</v>
          </cell>
          <cell r="H6">
            <v>12015795</v>
          </cell>
          <cell r="I6">
            <v>0</v>
          </cell>
          <cell r="J6">
            <v>12015795</v>
          </cell>
          <cell r="K6">
            <v>0</v>
          </cell>
        </row>
        <row r="7">
          <cell r="F7">
            <v>18593800</v>
          </cell>
          <cell r="G7">
            <v>0</v>
          </cell>
          <cell r="H7">
            <v>18593800</v>
          </cell>
          <cell r="I7">
            <v>0</v>
          </cell>
          <cell r="J7">
            <v>18593800</v>
          </cell>
          <cell r="K7">
            <v>0</v>
          </cell>
        </row>
        <row r="8">
          <cell r="F8">
            <v>4000000</v>
          </cell>
          <cell r="G8">
            <v>0</v>
          </cell>
          <cell r="H8">
            <v>4000000</v>
          </cell>
          <cell r="I8">
            <v>0</v>
          </cell>
          <cell r="J8">
            <v>4000000</v>
          </cell>
          <cell r="K8">
            <v>0</v>
          </cell>
        </row>
        <row r="9">
          <cell r="F9">
            <v>4200000</v>
          </cell>
          <cell r="G9">
            <v>0</v>
          </cell>
          <cell r="H9">
            <v>4200000</v>
          </cell>
          <cell r="I9">
            <v>0</v>
          </cell>
          <cell r="J9">
            <v>4200000</v>
          </cell>
          <cell r="K9">
            <v>0</v>
          </cell>
        </row>
        <row r="10">
          <cell r="F10">
            <v>2500000</v>
          </cell>
          <cell r="G10">
            <v>0</v>
          </cell>
          <cell r="H10">
            <v>2500000</v>
          </cell>
          <cell r="I10">
            <v>0</v>
          </cell>
          <cell r="J10">
            <v>2500000</v>
          </cell>
          <cell r="K10">
            <v>0</v>
          </cell>
        </row>
        <row r="11">
          <cell r="F11">
            <v>7080400</v>
          </cell>
          <cell r="G11">
            <v>0</v>
          </cell>
          <cell r="H11">
            <v>7080400</v>
          </cell>
          <cell r="I11">
            <v>0</v>
          </cell>
          <cell r="J11">
            <v>7080400</v>
          </cell>
          <cell r="K11">
            <v>0</v>
          </cell>
        </row>
        <row r="12">
          <cell r="F12">
            <v>15600000</v>
          </cell>
          <cell r="G12">
            <v>0</v>
          </cell>
          <cell r="H12">
            <v>15600000</v>
          </cell>
          <cell r="I12">
            <v>0</v>
          </cell>
          <cell r="J12">
            <v>15600000</v>
          </cell>
          <cell r="K12">
            <v>0</v>
          </cell>
        </row>
        <row r="13">
          <cell r="F13">
            <v>9611950</v>
          </cell>
          <cell r="G13">
            <v>0</v>
          </cell>
          <cell r="H13">
            <v>9611950</v>
          </cell>
          <cell r="I13">
            <v>0</v>
          </cell>
          <cell r="J13">
            <v>9611950</v>
          </cell>
          <cell r="K13">
            <v>0</v>
          </cell>
        </row>
        <row r="14">
          <cell r="F14">
            <v>3431537</v>
          </cell>
          <cell r="G14">
            <v>0</v>
          </cell>
          <cell r="H14">
            <v>3431537</v>
          </cell>
          <cell r="I14">
            <v>0</v>
          </cell>
          <cell r="J14">
            <v>3431537</v>
          </cell>
          <cell r="K14">
            <v>0</v>
          </cell>
        </row>
        <row r="15">
          <cell r="F15">
            <v>677400</v>
          </cell>
          <cell r="G15">
            <v>0</v>
          </cell>
          <cell r="H15">
            <v>677400</v>
          </cell>
          <cell r="I15">
            <v>0</v>
          </cell>
          <cell r="J15">
            <v>677400</v>
          </cell>
          <cell r="K15">
            <v>0</v>
          </cell>
        </row>
        <row r="16">
          <cell r="F16">
            <v>350000</v>
          </cell>
          <cell r="G16">
            <v>0</v>
          </cell>
          <cell r="H16">
            <v>350000</v>
          </cell>
          <cell r="I16">
            <v>0</v>
          </cell>
          <cell r="J16">
            <v>350000</v>
          </cell>
          <cell r="K16">
            <v>0</v>
          </cell>
        </row>
        <row r="17">
          <cell r="F17">
            <v>6836961</v>
          </cell>
          <cell r="G17">
            <v>0</v>
          </cell>
          <cell r="H17">
            <v>6836961</v>
          </cell>
          <cell r="I17">
            <v>0</v>
          </cell>
          <cell r="J17">
            <v>6836961</v>
          </cell>
          <cell r="K17">
            <v>0</v>
          </cell>
        </row>
        <row r="18">
          <cell r="F18">
            <v>3300000</v>
          </cell>
          <cell r="G18">
            <v>0</v>
          </cell>
          <cell r="H18">
            <v>3300000</v>
          </cell>
          <cell r="I18">
            <v>0</v>
          </cell>
          <cell r="J18">
            <v>3300000</v>
          </cell>
          <cell r="K18">
            <v>0</v>
          </cell>
        </row>
        <row r="19">
          <cell r="F19">
            <v>7000000</v>
          </cell>
          <cell r="G19">
            <v>0</v>
          </cell>
          <cell r="H19">
            <v>7000000</v>
          </cell>
          <cell r="I19">
            <v>0</v>
          </cell>
          <cell r="J19">
            <v>7000000</v>
          </cell>
          <cell r="K19">
            <v>0</v>
          </cell>
        </row>
        <row r="20">
          <cell r="F20">
            <v>3200000</v>
          </cell>
          <cell r="G20">
            <v>0</v>
          </cell>
          <cell r="H20">
            <v>3200000</v>
          </cell>
          <cell r="I20">
            <v>0</v>
          </cell>
          <cell r="J20">
            <v>3200000</v>
          </cell>
          <cell r="K20">
            <v>0</v>
          </cell>
        </row>
        <row r="21">
          <cell r="F21">
            <v>9325000</v>
          </cell>
          <cell r="G21">
            <v>0</v>
          </cell>
          <cell r="H21">
            <v>9325000</v>
          </cell>
          <cell r="I21">
            <v>0</v>
          </cell>
          <cell r="J21">
            <v>9325000</v>
          </cell>
          <cell r="K21">
            <v>0</v>
          </cell>
        </row>
        <row r="22">
          <cell r="F22">
            <v>2058600</v>
          </cell>
          <cell r="G22">
            <v>0</v>
          </cell>
          <cell r="H22">
            <v>2058600</v>
          </cell>
          <cell r="I22">
            <v>0</v>
          </cell>
          <cell r="J22">
            <v>2058600</v>
          </cell>
          <cell r="K22">
            <v>0</v>
          </cell>
        </row>
        <row r="23">
          <cell r="F23">
            <v>10000000</v>
          </cell>
          <cell r="G23">
            <v>0</v>
          </cell>
          <cell r="H23">
            <v>10000000</v>
          </cell>
          <cell r="I23">
            <v>0</v>
          </cell>
          <cell r="J23">
            <v>10000000</v>
          </cell>
          <cell r="K23">
            <v>0</v>
          </cell>
        </row>
        <row r="24">
          <cell r="F24">
            <v>942084000</v>
          </cell>
          <cell r="G24">
            <v>0</v>
          </cell>
          <cell r="H24">
            <v>942084000</v>
          </cell>
          <cell r="I24">
            <v>0</v>
          </cell>
          <cell r="J24">
            <v>942084000</v>
          </cell>
          <cell r="K24">
            <v>0</v>
          </cell>
        </row>
        <row r="25">
          <cell r="F25">
            <v>946584000</v>
          </cell>
          <cell r="G25">
            <v>0</v>
          </cell>
          <cell r="H25">
            <v>946584000</v>
          </cell>
          <cell r="I25">
            <v>0</v>
          </cell>
          <cell r="J25">
            <v>946584000</v>
          </cell>
          <cell r="K25">
            <v>0</v>
          </cell>
        </row>
        <row r="26">
          <cell r="F26">
            <v>6000000</v>
          </cell>
          <cell r="G26">
            <v>0</v>
          </cell>
          <cell r="H26">
            <v>6000000</v>
          </cell>
          <cell r="I26">
            <v>0</v>
          </cell>
          <cell r="J26">
            <v>6000000</v>
          </cell>
          <cell r="K26">
            <v>0</v>
          </cell>
        </row>
        <row r="27">
          <cell r="F27">
            <v>5500000</v>
          </cell>
          <cell r="G27">
            <v>0</v>
          </cell>
          <cell r="H27">
            <v>5500000</v>
          </cell>
          <cell r="I27">
            <v>0</v>
          </cell>
          <cell r="J27">
            <v>5500000</v>
          </cell>
          <cell r="K27">
            <v>0</v>
          </cell>
        </row>
        <row r="28">
          <cell r="F28">
            <v>56528500</v>
          </cell>
          <cell r="G28">
            <v>0</v>
          </cell>
          <cell r="H28">
            <v>56528500</v>
          </cell>
          <cell r="I28">
            <v>0</v>
          </cell>
          <cell r="J28">
            <v>56528500</v>
          </cell>
          <cell r="K28">
            <v>0</v>
          </cell>
        </row>
        <row r="29">
          <cell r="F29">
            <v>544100</v>
          </cell>
          <cell r="G29">
            <v>0</v>
          </cell>
          <cell r="H29">
            <v>544100</v>
          </cell>
          <cell r="I29">
            <v>0</v>
          </cell>
          <cell r="J29">
            <v>544100</v>
          </cell>
          <cell r="K29">
            <v>0</v>
          </cell>
        </row>
        <row r="30">
          <cell r="F30">
            <v>600000</v>
          </cell>
          <cell r="G30">
            <v>0</v>
          </cell>
          <cell r="H30">
            <v>600000</v>
          </cell>
          <cell r="I30">
            <v>0</v>
          </cell>
          <cell r="J30">
            <v>600000</v>
          </cell>
          <cell r="K30">
            <v>0</v>
          </cell>
        </row>
        <row r="31">
          <cell r="F31">
            <v>800000</v>
          </cell>
          <cell r="G31">
            <v>0</v>
          </cell>
          <cell r="H31">
            <v>800000</v>
          </cell>
          <cell r="I31">
            <v>0</v>
          </cell>
          <cell r="J31">
            <v>800000</v>
          </cell>
          <cell r="K31">
            <v>0</v>
          </cell>
        </row>
        <row r="32">
          <cell r="F32">
            <v>3095000</v>
          </cell>
          <cell r="G32">
            <v>0</v>
          </cell>
          <cell r="H32">
            <v>3095000</v>
          </cell>
          <cell r="I32">
            <v>0</v>
          </cell>
          <cell r="J32">
            <v>3095000</v>
          </cell>
          <cell r="K32">
            <v>0</v>
          </cell>
        </row>
        <row r="33">
          <cell r="F33">
            <v>2000000</v>
          </cell>
          <cell r="G33">
            <v>0</v>
          </cell>
          <cell r="H33">
            <v>2000000</v>
          </cell>
          <cell r="I33">
            <v>0</v>
          </cell>
          <cell r="J33">
            <v>2000000</v>
          </cell>
          <cell r="K33">
            <v>0</v>
          </cell>
        </row>
        <row r="34">
          <cell r="F34">
            <v>3450000</v>
          </cell>
          <cell r="G34">
            <v>0</v>
          </cell>
          <cell r="H34">
            <v>3450000</v>
          </cell>
          <cell r="I34">
            <v>0</v>
          </cell>
          <cell r="J34">
            <v>3450000</v>
          </cell>
          <cell r="K34">
            <v>0</v>
          </cell>
        </row>
        <row r="35">
          <cell r="F35">
            <v>3000000</v>
          </cell>
          <cell r="G35">
            <v>0</v>
          </cell>
          <cell r="H35">
            <v>3000000</v>
          </cell>
          <cell r="I35">
            <v>0</v>
          </cell>
          <cell r="J35">
            <v>3000000</v>
          </cell>
          <cell r="K35">
            <v>0</v>
          </cell>
        </row>
        <row r="36">
          <cell r="F36">
            <v>5000000</v>
          </cell>
          <cell r="G36">
            <v>0</v>
          </cell>
          <cell r="H36">
            <v>5000000</v>
          </cell>
          <cell r="I36">
            <v>0</v>
          </cell>
          <cell r="J36">
            <v>5000000</v>
          </cell>
          <cell r="K36">
            <v>0</v>
          </cell>
        </row>
        <row r="37">
          <cell r="F37">
            <v>5000000</v>
          </cell>
          <cell r="G37">
            <v>0</v>
          </cell>
          <cell r="H37">
            <v>5000000</v>
          </cell>
          <cell r="I37">
            <v>0</v>
          </cell>
          <cell r="J37">
            <v>5000000</v>
          </cell>
          <cell r="K37">
            <v>0</v>
          </cell>
        </row>
        <row r="38">
          <cell r="F38">
            <v>285000</v>
          </cell>
          <cell r="G38">
            <v>0</v>
          </cell>
          <cell r="H38">
            <v>285000</v>
          </cell>
          <cell r="I38">
            <v>0</v>
          </cell>
          <cell r="J38">
            <v>285000</v>
          </cell>
          <cell r="K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F40">
            <v>4080000</v>
          </cell>
          <cell r="G40">
            <v>0</v>
          </cell>
          <cell r="H40">
            <v>4080000</v>
          </cell>
          <cell r="I40">
            <v>0</v>
          </cell>
          <cell r="J40">
            <v>4080000</v>
          </cell>
          <cell r="K40">
            <v>0</v>
          </cell>
        </row>
        <row r="41">
          <cell r="F41">
            <v>1500000</v>
          </cell>
          <cell r="G41">
            <v>0</v>
          </cell>
          <cell r="H41">
            <v>1500000</v>
          </cell>
          <cell r="I41">
            <v>0</v>
          </cell>
          <cell r="J41">
            <v>1500000</v>
          </cell>
          <cell r="K41">
            <v>0</v>
          </cell>
        </row>
        <row r="42">
          <cell r="F42">
            <v>3737500</v>
          </cell>
          <cell r="G42">
            <v>0</v>
          </cell>
          <cell r="H42">
            <v>3737500</v>
          </cell>
          <cell r="I42">
            <v>0</v>
          </cell>
          <cell r="J42">
            <v>3737500</v>
          </cell>
          <cell r="K42">
            <v>0</v>
          </cell>
        </row>
        <row r="43">
          <cell r="F43">
            <v>300000</v>
          </cell>
          <cell r="G43">
            <v>0</v>
          </cell>
          <cell r="H43">
            <v>300000</v>
          </cell>
          <cell r="I43">
            <v>0</v>
          </cell>
          <cell r="J43">
            <v>300000</v>
          </cell>
          <cell r="K43">
            <v>0</v>
          </cell>
        </row>
        <row r="44">
          <cell r="F44">
            <v>50000</v>
          </cell>
          <cell r="G44">
            <v>0</v>
          </cell>
          <cell r="H44">
            <v>50000</v>
          </cell>
          <cell r="I44">
            <v>0</v>
          </cell>
          <cell r="J44">
            <v>50000</v>
          </cell>
          <cell r="K44">
            <v>0</v>
          </cell>
        </row>
        <row r="45">
          <cell r="F45">
            <v>1890398</v>
          </cell>
          <cell r="G45">
            <v>0</v>
          </cell>
          <cell r="H45">
            <v>1890398</v>
          </cell>
          <cell r="I45">
            <v>0</v>
          </cell>
          <cell r="J45">
            <v>1890398</v>
          </cell>
          <cell r="K45">
            <v>0</v>
          </cell>
        </row>
        <row r="46">
          <cell r="F46">
            <v>4100000</v>
          </cell>
          <cell r="G46">
            <v>0</v>
          </cell>
          <cell r="H46">
            <v>4100000</v>
          </cell>
          <cell r="I46">
            <v>0</v>
          </cell>
          <cell r="J46">
            <v>4100000</v>
          </cell>
          <cell r="K46">
            <v>0</v>
          </cell>
        </row>
        <row r="47">
          <cell r="F47">
            <v>700000</v>
          </cell>
          <cell r="G47">
            <v>0</v>
          </cell>
          <cell r="H47">
            <v>700000</v>
          </cell>
          <cell r="I47">
            <v>0</v>
          </cell>
          <cell r="J47">
            <v>700000</v>
          </cell>
          <cell r="K47">
            <v>0</v>
          </cell>
        </row>
        <row r="48">
          <cell r="F48">
            <v>500000</v>
          </cell>
          <cell r="G48">
            <v>0</v>
          </cell>
          <cell r="H48">
            <v>500000</v>
          </cell>
          <cell r="I48">
            <v>0</v>
          </cell>
          <cell r="J48">
            <v>500000</v>
          </cell>
          <cell r="K48">
            <v>0</v>
          </cell>
        </row>
        <row r="49">
          <cell r="F49">
            <v>2000000</v>
          </cell>
          <cell r="G49">
            <v>0</v>
          </cell>
          <cell r="H49">
            <v>2000000</v>
          </cell>
          <cell r="I49">
            <v>0</v>
          </cell>
          <cell r="J49">
            <v>2000000</v>
          </cell>
          <cell r="K49">
            <v>0</v>
          </cell>
        </row>
        <row r="50">
          <cell r="F50">
            <v>875000</v>
          </cell>
          <cell r="G50">
            <v>0</v>
          </cell>
          <cell r="H50">
            <v>875000</v>
          </cell>
          <cell r="I50">
            <v>0</v>
          </cell>
          <cell r="J50">
            <v>875000</v>
          </cell>
          <cell r="K50">
            <v>0</v>
          </cell>
        </row>
        <row r="51">
          <cell r="F51">
            <v>7938805</v>
          </cell>
          <cell r="G51">
            <v>0</v>
          </cell>
          <cell r="H51">
            <v>7938805</v>
          </cell>
          <cell r="I51">
            <v>0</v>
          </cell>
          <cell r="J51">
            <v>7938805</v>
          </cell>
          <cell r="K51">
            <v>0</v>
          </cell>
        </row>
        <row r="52">
          <cell r="F52">
            <v>10826194</v>
          </cell>
          <cell r="G52">
            <v>0</v>
          </cell>
          <cell r="H52">
            <v>10826194</v>
          </cell>
          <cell r="I52">
            <v>0</v>
          </cell>
          <cell r="J52">
            <v>10826194</v>
          </cell>
          <cell r="K52">
            <v>0</v>
          </cell>
        </row>
        <row r="53">
          <cell r="F53">
            <v>6675000</v>
          </cell>
          <cell r="G53">
            <v>0</v>
          </cell>
          <cell r="H53">
            <v>6675000</v>
          </cell>
          <cell r="I53">
            <v>0</v>
          </cell>
          <cell r="J53">
            <v>6675000</v>
          </cell>
          <cell r="K53">
            <v>0</v>
          </cell>
        </row>
        <row r="54">
          <cell r="F54">
            <v>7900000</v>
          </cell>
          <cell r="G54">
            <v>0</v>
          </cell>
          <cell r="H54">
            <v>7900000</v>
          </cell>
          <cell r="I54">
            <v>0</v>
          </cell>
          <cell r="J54">
            <v>7900000</v>
          </cell>
          <cell r="K54">
            <v>0</v>
          </cell>
        </row>
        <row r="55">
          <cell r="F55">
            <v>3475000</v>
          </cell>
          <cell r="G55">
            <v>0</v>
          </cell>
          <cell r="H55">
            <v>3475000</v>
          </cell>
          <cell r="I55">
            <v>0</v>
          </cell>
          <cell r="J55">
            <v>3475000</v>
          </cell>
          <cell r="K55">
            <v>0</v>
          </cell>
        </row>
        <row r="56">
          <cell r="F56">
            <v>313358961</v>
          </cell>
          <cell r="G56">
            <v>0</v>
          </cell>
          <cell r="H56">
            <v>313358961</v>
          </cell>
          <cell r="I56">
            <v>0</v>
          </cell>
          <cell r="J56">
            <v>313358961</v>
          </cell>
          <cell r="K56">
            <v>0</v>
          </cell>
        </row>
        <row r="57">
          <cell r="F57">
            <v>52271649</v>
          </cell>
          <cell r="G57">
            <v>0</v>
          </cell>
          <cell r="H57">
            <v>52271649</v>
          </cell>
          <cell r="I57">
            <v>0</v>
          </cell>
          <cell r="J57">
            <v>52271649</v>
          </cell>
          <cell r="K57">
            <v>0</v>
          </cell>
        </row>
        <row r="58">
          <cell r="F58">
            <v>35080482</v>
          </cell>
          <cell r="G58">
            <v>0</v>
          </cell>
          <cell r="H58">
            <v>35080482</v>
          </cell>
          <cell r="I58">
            <v>0</v>
          </cell>
          <cell r="J58">
            <v>35080482</v>
          </cell>
          <cell r="K58">
            <v>0</v>
          </cell>
        </row>
        <row r="59">
          <cell r="F59">
            <v>223482766</v>
          </cell>
          <cell r="G59">
            <v>0</v>
          </cell>
          <cell r="H59">
            <v>223482766</v>
          </cell>
          <cell r="I59">
            <v>0</v>
          </cell>
          <cell r="J59">
            <v>223482766</v>
          </cell>
          <cell r="K59">
            <v>0</v>
          </cell>
        </row>
        <row r="60">
          <cell r="F60">
            <v>29629500</v>
          </cell>
          <cell r="G60">
            <v>0</v>
          </cell>
          <cell r="H60">
            <v>29629500</v>
          </cell>
          <cell r="I60">
            <v>0</v>
          </cell>
          <cell r="J60">
            <v>29629500</v>
          </cell>
          <cell r="K60">
            <v>0</v>
          </cell>
        </row>
        <row r="61">
          <cell r="F61">
            <v>19169801</v>
          </cell>
          <cell r="G61">
            <v>0</v>
          </cell>
          <cell r="H61">
            <v>19169801</v>
          </cell>
          <cell r="I61">
            <v>0</v>
          </cell>
          <cell r="J61">
            <v>19169801</v>
          </cell>
          <cell r="K61">
            <v>0</v>
          </cell>
        </row>
        <row r="62">
          <cell r="F62">
            <v>6000000</v>
          </cell>
          <cell r="G62">
            <v>0</v>
          </cell>
          <cell r="H62">
            <v>6000000</v>
          </cell>
          <cell r="I62">
            <v>0</v>
          </cell>
          <cell r="J62">
            <v>6000000</v>
          </cell>
          <cell r="K62">
            <v>0</v>
          </cell>
        </row>
        <row r="63">
          <cell r="F63">
            <v>6000000</v>
          </cell>
          <cell r="G63">
            <v>0</v>
          </cell>
          <cell r="H63">
            <v>6000000</v>
          </cell>
          <cell r="I63">
            <v>0</v>
          </cell>
          <cell r="J63">
            <v>6000000</v>
          </cell>
          <cell r="K63">
            <v>0</v>
          </cell>
        </row>
        <row r="64">
          <cell r="F64">
            <v>3057955</v>
          </cell>
          <cell r="G64">
            <v>0</v>
          </cell>
          <cell r="H64">
            <v>3057955</v>
          </cell>
          <cell r="I64">
            <v>0</v>
          </cell>
          <cell r="J64">
            <v>3057955</v>
          </cell>
          <cell r="K64">
            <v>0</v>
          </cell>
        </row>
        <row r="65">
          <cell r="F65">
            <v>760000</v>
          </cell>
          <cell r="G65">
            <v>0</v>
          </cell>
          <cell r="H65">
            <v>760000</v>
          </cell>
          <cell r="I65">
            <v>0</v>
          </cell>
          <cell r="J65">
            <v>760000</v>
          </cell>
          <cell r="K65">
            <v>0</v>
          </cell>
        </row>
        <row r="66">
          <cell r="F66">
            <v>26903100</v>
          </cell>
          <cell r="G66">
            <v>0</v>
          </cell>
          <cell r="H66">
            <v>26903100</v>
          </cell>
          <cell r="I66">
            <v>0</v>
          </cell>
          <cell r="J66">
            <v>26903100</v>
          </cell>
          <cell r="K66">
            <v>0</v>
          </cell>
        </row>
        <row r="67">
          <cell r="F67">
            <v>14410000</v>
          </cell>
          <cell r="G67">
            <v>0</v>
          </cell>
          <cell r="H67">
            <v>14410000</v>
          </cell>
          <cell r="I67">
            <v>0</v>
          </cell>
          <cell r="J67">
            <v>14410000</v>
          </cell>
          <cell r="K67">
            <v>0</v>
          </cell>
        </row>
        <row r="68">
          <cell r="F68">
            <v>43833831</v>
          </cell>
          <cell r="G68">
            <v>0</v>
          </cell>
          <cell r="H68">
            <v>43833831</v>
          </cell>
          <cell r="I68">
            <v>0</v>
          </cell>
          <cell r="J68">
            <v>43833831</v>
          </cell>
          <cell r="K68">
            <v>0</v>
          </cell>
        </row>
        <row r="69">
          <cell r="F69">
            <v>43057268</v>
          </cell>
          <cell r="G69">
            <v>0</v>
          </cell>
          <cell r="H69">
            <v>43057268</v>
          </cell>
          <cell r="I69">
            <v>0</v>
          </cell>
          <cell r="J69">
            <v>43057268</v>
          </cell>
          <cell r="K69">
            <v>0</v>
          </cell>
        </row>
        <row r="70">
          <cell r="F70">
            <v>37132530</v>
          </cell>
          <cell r="G70">
            <v>0</v>
          </cell>
          <cell r="H70">
            <v>37132530</v>
          </cell>
          <cell r="I70">
            <v>0</v>
          </cell>
          <cell r="J70">
            <v>37132530</v>
          </cell>
          <cell r="K70">
            <v>0</v>
          </cell>
        </row>
        <row r="71">
          <cell r="F71">
            <v>84557562</v>
          </cell>
          <cell r="G71">
            <v>0</v>
          </cell>
          <cell r="H71">
            <v>84557562</v>
          </cell>
          <cell r="I71">
            <v>0</v>
          </cell>
          <cell r="J71">
            <v>84557562</v>
          </cell>
          <cell r="K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F79">
            <v>300000</v>
          </cell>
          <cell r="G79">
            <v>0</v>
          </cell>
          <cell r="H79">
            <v>300000</v>
          </cell>
          <cell r="I79">
            <v>0</v>
          </cell>
          <cell r="J79">
            <v>300000</v>
          </cell>
          <cell r="K79">
            <v>0</v>
          </cell>
        </row>
        <row r="80">
          <cell r="F80">
            <v>298000</v>
          </cell>
          <cell r="G80">
            <v>0</v>
          </cell>
          <cell r="H80">
            <v>298000</v>
          </cell>
          <cell r="I80">
            <v>0</v>
          </cell>
          <cell r="J80">
            <v>298000</v>
          </cell>
          <cell r="K80">
            <v>0</v>
          </cell>
        </row>
        <row r="81">
          <cell r="F81">
            <v>1216000</v>
          </cell>
          <cell r="G81">
            <v>0</v>
          </cell>
          <cell r="H81">
            <v>1216000</v>
          </cell>
          <cell r="I81">
            <v>0</v>
          </cell>
          <cell r="J81">
            <v>1216000</v>
          </cell>
          <cell r="K81">
            <v>0</v>
          </cell>
        </row>
        <row r="82">
          <cell r="F82">
            <v>1700795</v>
          </cell>
          <cell r="G82">
            <v>0</v>
          </cell>
          <cell r="H82">
            <v>1700795</v>
          </cell>
          <cell r="I82">
            <v>0</v>
          </cell>
          <cell r="J82">
            <v>1700795</v>
          </cell>
          <cell r="K82">
            <v>0</v>
          </cell>
        </row>
        <row r="83">
          <cell r="F83">
            <v>600000</v>
          </cell>
          <cell r="G83">
            <v>0</v>
          </cell>
          <cell r="H83">
            <v>600000</v>
          </cell>
          <cell r="I83">
            <v>0</v>
          </cell>
          <cell r="J83">
            <v>600000</v>
          </cell>
          <cell r="K83">
            <v>0</v>
          </cell>
        </row>
        <row r="84">
          <cell r="F84">
            <v>800000</v>
          </cell>
          <cell r="G84">
            <v>0</v>
          </cell>
          <cell r="H84">
            <v>800000</v>
          </cell>
          <cell r="I84">
            <v>0</v>
          </cell>
          <cell r="J84">
            <v>800000</v>
          </cell>
          <cell r="K84">
            <v>0</v>
          </cell>
        </row>
        <row r="85">
          <cell r="F85">
            <v>300000</v>
          </cell>
          <cell r="G85">
            <v>0</v>
          </cell>
          <cell r="H85">
            <v>300000</v>
          </cell>
          <cell r="I85">
            <v>0</v>
          </cell>
          <cell r="J85">
            <v>300000</v>
          </cell>
          <cell r="K85">
            <v>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F87">
            <v>1323687797</v>
          </cell>
          <cell r="G87">
            <v>0</v>
          </cell>
          <cell r="H87">
            <v>1323687797</v>
          </cell>
          <cell r="I87">
            <v>0</v>
          </cell>
          <cell r="J87">
            <v>1323687797</v>
          </cell>
          <cell r="K87">
            <v>0</v>
          </cell>
        </row>
        <row r="88">
          <cell r="F88">
            <v>1769608999</v>
          </cell>
          <cell r="G88">
            <v>0</v>
          </cell>
          <cell r="H88">
            <v>1769608999</v>
          </cell>
          <cell r="I88">
            <v>0</v>
          </cell>
          <cell r="J88">
            <v>1769608999</v>
          </cell>
          <cell r="K88">
            <v>0</v>
          </cell>
        </row>
        <row r="89">
          <cell r="F89">
            <v>1569989980</v>
          </cell>
          <cell r="G89">
            <v>0</v>
          </cell>
          <cell r="H89">
            <v>1569989980</v>
          </cell>
          <cell r="I89">
            <v>0</v>
          </cell>
          <cell r="J89">
            <v>1569989980</v>
          </cell>
          <cell r="K89">
            <v>0</v>
          </cell>
        </row>
        <row r="90">
          <cell r="F90">
            <v>1123131750</v>
          </cell>
          <cell r="G90">
            <v>0</v>
          </cell>
          <cell r="H90">
            <v>1123131750</v>
          </cell>
          <cell r="I90">
            <v>0</v>
          </cell>
          <cell r="J90">
            <v>1123131750</v>
          </cell>
          <cell r="K90">
            <v>0</v>
          </cell>
        </row>
        <row r="91">
          <cell r="F91">
            <v>1505426980</v>
          </cell>
          <cell r="G91">
            <v>0</v>
          </cell>
          <cell r="H91">
            <v>1505426980</v>
          </cell>
          <cell r="I91">
            <v>0</v>
          </cell>
          <cell r="J91">
            <v>1505426980</v>
          </cell>
          <cell r="K91">
            <v>0</v>
          </cell>
        </row>
        <row r="92">
          <cell r="F92">
            <v>1031209540</v>
          </cell>
          <cell r="G92">
            <v>0</v>
          </cell>
          <cell r="H92">
            <v>1031209540</v>
          </cell>
          <cell r="I92">
            <v>0</v>
          </cell>
          <cell r="J92">
            <v>1031209540</v>
          </cell>
          <cell r="K92">
            <v>0</v>
          </cell>
        </row>
        <row r="93">
          <cell r="F93">
            <v>735978980</v>
          </cell>
          <cell r="G93">
            <v>0</v>
          </cell>
          <cell r="H93">
            <v>735978980</v>
          </cell>
          <cell r="I93">
            <v>0</v>
          </cell>
          <cell r="J93">
            <v>735978980</v>
          </cell>
          <cell r="K93">
            <v>0</v>
          </cell>
        </row>
        <row r="94">
          <cell r="F94">
            <v>868500</v>
          </cell>
          <cell r="G94">
            <v>0</v>
          </cell>
          <cell r="H94">
            <v>868500</v>
          </cell>
          <cell r="I94">
            <v>0</v>
          </cell>
          <cell r="J94">
            <v>868500</v>
          </cell>
          <cell r="K94">
            <v>0</v>
          </cell>
        </row>
        <row r="95">
          <cell r="F95">
            <v>8455605</v>
          </cell>
          <cell r="G95">
            <v>0</v>
          </cell>
          <cell r="H95">
            <v>8455605</v>
          </cell>
          <cell r="I95">
            <v>0</v>
          </cell>
          <cell r="J95">
            <v>8455605</v>
          </cell>
          <cell r="K95">
            <v>0</v>
          </cell>
        </row>
        <row r="96">
          <cell r="F96">
            <v>9370962.4000000004</v>
          </cell>
          <cell r="G96">
            <v>0</v>
          </cell>
          <cell r="H96">
            <v>9370962.4000000004</v>
          </cell>
          <cell r="I96">
            <v>0</v>
          </cell>
          <cell r="J96">
            <v>9370962.4000000004</v>
          </cell>
          <cell r="K96">
            <v>0</v>
          </cell>
        </row>
        <row r="97">
          <cell r="F97">
            <v>6826605</v>
          </cell>
          <cell r="G97">
            <v>0</v>
          </cell>
          <cell r="H97">
            <v>6826605</v>
          </cell>
          <cell r="I97">
            <v>0</v>
          </cell>
          <cell r="J97">
            <v>6826605</v>
          </cell>
          <cell r="K97">
            <v>0</v>
          </cell>
        </row>
        <row r="98">
          <cell r="F98">
            <v>10009325.42</v>
          </cell>
          <cell r="G98">
            <v>0</v>
          </cell>
          <cell r="H98">
            <v>10009325.42</v>
          </cell>
          <cell r="I98">
            <v>0</v>
          </cell>
          <cell r="J98">
            <v>10009325.42</v>
          </cell>
          <cell r="K98">
            <v>0</v>
          </cell>
        </row>
        <row r="99">
          <cell r="F99">
            <v>5556182</v>
          </cell>
          <cell r="G99">
            <v>0</v>
          </cell>
          <cell r="H99">
            <v>5556182</v>
          </cell>
          <cell r="I99">
            <v>0</v>
          </cell>
          <cell r="J99">
            <v>5556182</v>
          </cell>
          <cell r="K99">
            <v>0</v>
          </cell>
        </row>
        <row r="100">
          <cell r="F100">
            <v>10009325.42</v>
          </cell>
          <cell r="G100">
            <v>0</v>
          </cell>
          <cell r="H100">
            <v>10009325.42</v>
          </cell>
          <cell r="I100">
            <v>0</v>
          </cell>
          <cell r="J100">
            <v>10009325.42</v>
          </cell>
          <cell r="K100">
            <v>0</v>
          </cell>
        </row>
        <row r="101">
          <cell r="F101">
            <v>13320599</v>
          </cell>
          <cell r="G101">
            <v>0</v>
          </cell>
          <cell r="H101">
            <v>13320599</v>
          </cell>
          <cell r="I101">
            <v>0</v>
          </cell>
          <cell r="J101">
            <v>13320599</v>
          </cell>
          <cell r="K101">
            <v>0</v>
          </cell>
        </row>
        <row r="102">
          <cell r="F102">
            <v>61570175</v>
          </cell>
          <cell r="G102">
            <v>0</v>
          </cell>
          <cell r="H102">
            <v>61570175</v>
          </cell>
          <cell r="I102">
            <v>0</v>
          </cell>
          <cell r="J102">
            <v>61570175</v>
          </cell>
          <cell r="K102">
            <v>0</v>
          </cell>
        </row>
        <row r="103">
          <cell r="F103">
            <v>1058875</v>
          </cell>
          <cell r="G103">
            <v>0</v>
          </cell>
          <cell r="H103">
            <v>1058875</v>
          </cell>
          <cell r="I103">
            <v>0</v>
          </cell>
          <cell r="J103">
            <v>1058875</v>
          </cell>
          <cell r="K103">
            <v>0</v>
          </cell>
        </row>
        <row r="104">
          <cell r="F104">
            <v>78202632</v>
          </cell>
          <cell r="G104">
            <v>0</v>
          </cell>
          <cell r="H104">
            <v>78202632</v>
          </cell>
          <cell r="I104">
            <v>0</v>
          </cell>
          <cell r="J104">
            <v>78202632</v>
          </cell>
          <cell r="K104">
            <v>0</v>
          </cell>
        </row>
        <row r="105">
          <cell r="F105">
            <v>34041765</v>
          </cell>
          <cell r="G105">
            <v>0</v>
          </cell>
          <cell r="H105">
            <v>34041765</v>
          </cell>
          <cell r="I105">
            <v>0</v>
          </cell>
          <cell r="J105">
            <v>34041765</v>
          </cell>
          <cell r="K105">
            <v>0</v>
          </cell>
        </row>
        <row r="106">
          <cell r="F106">
            <v>1058875</v>
          </cell>
          <cell r="G106">
            <v>0</v>
          </cell>
          <cell r="H106">
            <v>1058875</v>
          </cell>
          <cell r="I106">
            <v>0</v>
          </cell>
          <cell r="J106">
            <v>1058875</v>
          </cell>
          <cell r="K106">
            <v>0</v>
          </cell>
        </row>
        <row r="107">
          <cell r="F107">
            <v>98611035</v>
          </cell>
          <cell r="G107">
            <v>0</v>
          </cell>
          <cell r="H107">
            <v>98611035</v>
          </cell>
          <cell r="I107">
            <v>0</v>
          </cell>
          <cell r="J107">
            <v>98611035</v>
          </cell>
          <cell r="K107">
            <v>0</v>
          </cell>
        </row>
        <row r="108">
          <cell r="F108">
            <v>9129265</v>
          </cell>
          <cell r="G108">
            <v>0</v>
          </cell>
          <cell r="H108">
            <v>9129265</v>
          </cell>
          <cell r="I108">
            <v>0</v>
          </cell>
          <cell r="J108">
            <v>9129265</v>
          </cell>
          <cell r="K108">
            <v>0</v>
          </cell>
        </row>
        <row r="109">
          <cell r="F109">
            <v>9129265</v>
          </cell>
          <cell r="G109">
            <v>0</v>
          </cell>
          <cell r="H109">
            <v>9129265</v>
          </cell>
          <cell r="I109">
            <v>0</v>
          </cell>
          <cell r="J109">
            <v>9129265</v>
          </cell>
          <cell r="K109">
            <v>0</v>
          </cell>
        </row>
        <row r="110">
          <cell r="F110">
            <v>4200000</v>
          </cell>
          <cell r="G110">
            <v>0</v>
          </cell>
          <cell r="H110">
            <v>4200000</v>
          </cell>
          <cell r="I110">
            <v>0</v>
          </cell>
          <cell r="J110">
            <v>4200000</v>
          </cell>
          <cell r="K110">
            <v>0</v>
          </cell>
        </row>
        <row r="111">
          <cell r="F111">
            <v>49080500</v>
          </cell>
          <cell r="G111">
            <v>0</v>
          </cell>
          <cell r="H111">
            <v>49080500</v>
          </cell>
          <cell r="I111">
            <v>0</v>
          </cell>
          <cell r="J111">
            <v>49080500</v>
          </cell>
          <cell r="K111">
            <v>0</v>
          </cell>
        </row>
        <row r="112">
          <cell r="F112">
            <v>5311603.5</v>
          </cell>
          <cell r="G112">
            <v>0</v>
          </cell>
          <cell r="H112">
            <v>5311603.5</v>
          </cell>
          <cell r="I112">
            <v>0</v>
          </cell>
          <cell r="J112">
            <v>5311603.5</v>
          </cell>
          <cell r="K112">
            <v>0</v>
          </cell>
        </row>
        <row r="113">
          <cell r="F113">
            <v>31634923</v>
          </cell>
          <cell r="G113">
            <v>0</v>
          </cell>
          <cell r="H113">
            <v>31634923</v>
          </cell>
          <cell r="I113">
            <v>0</v>
          </cell>
          <cell r="J113">
            <v>31634923</v>
          </cell>
          <cell r="K113">
            <v>0</v>
          </cell>
        </row>
        <row r="114">
          <cell r="F114">
            <v>300000</v>
          </cell>
          <cell r="G114">
            <v>0</v>
          </cell>
          <cell r="H114">
            <v>300000</v>
          </cell>
          <cell r="I114">
            <v>0</v>
          </cell>
          <cell r="J114">
            <v>300000</v>
          </cell>
          <cell r="K114">
            <v>0</v>
          </cell>
        </row>
        <row r="115">
          <cell r="F115">
            <v>51280500</v>
          </cell>
          <cell r="G115">
            <v>0</v>
          </cell>
          <cell r="H115">
            <v>51280500</v>
          </cell>
          <cell r="I115">
            <v>0</v>
          </cell>
          <cell r="J115">
            <v>51280500</v>
          </cell>
          <cell r="K115">
            <v>0</v>
          </cell>
        </row>
        <row r="116">
          <cell r="F116">
            <v>2995800</v>
          </cell>
          <cell r="G116">
            <v>0</v>
          </cell>
          <cell r="H116">
            <v>2995800</v>
          </cell>
          <cell r="I116">
            <v>0</v>
          </cell>
          <cell r="J116">
            <v>2995800</v>
          </cell>
          <cell r="K116">
            <v>0</v>
          </cell>
        </row>
        <row r="117">
          <cell r="F117">
            <v>31483356</v>
          </cell>
          <cell r="G117">
            <v>0</v>
          </cell>
          <cell r="H117">
            <v>31483356</v>
          </cell>
          <cell r="I117">
            <v>0</v>
          </cell>
          <cell r="J117">
            <v>31483356</v>
          </cell>
          <cell r="K117">
            <v>0</v>
          </cell>
        </row>
        <row r="118">
          <cell r="F118">
            <v>3538800</v>
          </cell>
          <cell r="G118">
            <v>0</v>
          </cell>
          <cell r="H118">
            <v>3538800</v>
          </cell>
          <cell r="I118">
            <v>0</v>
          </cell>
          <cell r="J118">
            <v>3538800</v>
          </cell>
          <cell r="K118">
            <v>0</v>
          </cell>
        </row>
        <row r="119">
          <cell r="F119">
            <v>3508200</v>
          </cell>
          <cell r="G119">
            <v>0</v>
          </cell>
          <cell r="H119">
            <v>3508200</v>
          </cell>
          <cell r="I119">
            <v>0</v>
          </cell>
          <cell r="J119">
            <v>3508200</v>
          </cell>
          <cell r="K119">
            <v>0</v>
          </cell>
        </row>
        <row r="120">
          <cell r="F120">
            <v>558780</v>
          </cell>
          <cell r="G120">
            <v>0</v>
          </cell>
          <cell r="H120">
            <v>558780</v>
          </cell>
          <cell r="I120">
            <v>0</v>
          </cell>
          <cell r="J120">
            <v>558780</v>
          </cell>
          <cell r="K120">
            <v>0</v>
          </cell>
        </row>
        <row r="121"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F129">
            <v>600000</v>
          </cell>
          <cell r="G129">
            <v>0</v>
          </cell>
          <cell r="H129">
            <v>600000</v>
          </cell>
          <cell r="I129">
            <v>0</v>
          </cell>
          <cell r="J129">
            <v>600000</v>
          </cell>
          <cell r="K129">
            <v>0</v>
          </cell>
        </row>
        <row r="130">
          <cell r="F130">
            <v>1777499999</v>
          </cell>
          <cell r="G130">
            <v>0</v>
          </cell>
          <cell r="H130">
            <v>1777499999</v>
          </cell>
          <cell r="I130">
            <v>0</v>
          </cell>
          <cell r="J130">
            <v>1777499999</v>
          </cell>
          <cell r="K130">
            <v>0</v>
          </cell>
        </row>
        <row r="131">
          <cell r="F131">
            <v>1417500000</v>
          </cell>
          <cell r="G131">
            <v>0</v>
          </cell>
          <cell r="H131">
            <v>1417500000</v>
          </cell>
          <cell r="I131">
            <v>0</v>
          </cell>
          <cell r="J131">
            <v>1417500000</v>
          </cell>
          <cell r="K131">
            <v>0</v>
          </cell>
        </row>
        <row r="132">
          <cell r="F132">
            <v>1215000000</v>
          </cell>
          <cell r="G132">
            <v>0</v>
          </cell>
          <cell r="H132">
            <v>1215000000</v>
          </cell>
          <cell r="I132">
            <v>0</v>
          </cell>
          <cell r="J132">
            <v>1215000000</v>
          </cell>
          <cell r="K132">
            <v>0</v>
          </cell>
        </row>
        <row r="133">
          <cell r="F133">
            <v>823371647</v>
          </cell>
          <cell r="G133">
            <v>0</v>
          </cell>
          <cell r="H133">
            <v>823371647</v>
          </cell>
          <cell r="I133">
            <v>0</v>
          </cell>
          <cell r="J133">
            <v>823371647</v>
          </cell>
          <cell r="K133">
            <v>0</v>
          </cell>
        </row>
        <row r="134">
          <cell r="F134">
            <v>198000000</v>
          </cell>
          <cell r="G134">
            <v>0</v>
          </cell>
          <cell r="H134">
            <v>198000000</v>
          </cell>
          <cell r="I134">
            <v>0</v>
          </cell>
          <cell r="J134">
            <v>198000000</v>
          </cell>
          <cell r="K134">
            <v>0</v>
          </cell>
        </row>
        <row r="135">
          <cell r="F135">
            <v>13909300</v>
          </cell>
          <cell r="G135">
            <v>0</v>
          </cell>
          <cell r="H135">
            <v>13909300</v>
          </cell>
          <cell r="I135">
            <v>0</v>
          </cell>
          <cell r="J135">
            <v>13909300</v>
          </cell>
          <cell r="K135">
            <v>0</v>
          </cell>
        </row>
        <row r="136">
          <cell r="F136">
            <v>21340300</v>
          </cell>
          <cell r="G136">
            <v>0</v>
          </cell>
          <cell r="H136">
            <v>21340300</v>
          </cell>
          <cell r="I136">
            <v>0</v>
          </cell>
          <cell r="J136">
            <v>21340300</v>
          </cell>
          <cell r="K136">
            <v>0</v>
          </cell>
        </row>
        <row r="137">
          <cell r="F137">
            <v>49339300</v>
          </cell>
          <cell r="G137">
            <v>0</v>
          </cell>
          <cell r="H137">
            <v>49339300</v>
          </cell>
          <cell r="I137">
            <v>0</v>
          </cell>
          <cell r="J137">
            <v>49339300</v>
          </cell>
          <cell r="K137">
            <v>0</v>
          </cell>
        </row>
        <row r="138">
          <cell r="F138">
            <v>23239300</v>
          </cell>
          <cell r="G138">
            <v>0</v>
          </cell>
          <cell r="H138">
            <v>23239300</v>
          </cell>
          <cell r="I138">
            <v>0</v>
          </cell>
          <cell r="J138">
            <v>23239300</v>
          </cell>
          <cell r="K138">
            <v>0</v>
          </cell>
        </row>
        <row r="139">
          <cell r="F139">
            <v>23050000</v>
          </cell>
          <cell r="G139">
            <v>0</v>
          </cell>
          <cell r="H139">
            <v>23050000</v>
          </cell>
          <cell r="I139">
            <v>0</v>
          </cell>
          <cell r="J139">
            <v>23050000</v>
          </cell>
          <cell r="K139">
            <v>0</v>
          </cell>
        </row>
        <row r="140">
          <cell r="F140">
            <v>28550000</v>
          </cell>
          <cell r="G140">
            <v>0</v>
          </cell>
          <cell r="H140">
            <v>28550000</v>
          </cell>
          <cell r="I140">
            <v>0</v>
          </cell>
          <cell r="J140">
            <v>28550000</v>
          </cell>
          <cell r="K140">
            <v>0</v>
          </cell>
        </row>
        <row r="141">
          <cell r="F141">
            <v>19264300</v>
          </cell>
          <cell r="G141">
            <v>0</v>
          </cell>
          <cell r="H141">
            <v>19264300</v>
          </cell>
          <cell r="I141">
            <v>0</v>
          </cell>
          <cell r="J141">
            <v>19264300</v>
          </cell>
          <cell r="K141">
            <v>0</v>
          </cell>
        </row>
        <row r="142">
          <cell r="F142">
            <v>19264300</v>
          </cell>
          <cell r="G142">
            <v>0</v>
          </cell>
          <cell r="H142">
            <v>19264300</v>
          </cell>
          <cell r="I142">
            <v>0</v>
          </cell>
          <cell r="J142">
            <v>19264300</v>
          </cell>
          <cell r="K142">
            <v>0</v>
          </cell>
        </row>
        <row r="143">
          <cell r="F143">
            <v>24950000</v>
          </cell>
          <cell r="G143">
            <v>0</v>
          </cell>
          <cell r="H143">
            <v>24950000</v>
          </cell>
          <cell r="I143">
            <v>0</v>
          </cell>
          <cell r="J143">
            <v>24950000</v>
          </cell>
          <cell r="K143">
            <v>0</v>
          </cell>
        </row>
        <row r="144">
          <cell r="F144">
            <v>14950000</v>
          </cell>
          <cell r="G144">
            <v>0</v>
          </cell>
          <cell r="H144">
            <v>14950000</v>
          </cell>
          <cell r="I144">
            <v>0</v>
          </cell>
          <cell r="J144">
            <v>14950000</v>
          </cell>
          <cell r="K144">
            <v>0</v>
          </cell>
        </row>
        <row r="145">
          <cell r="F145">
            <v>7500000</v>
          </cell>
          <cell r="G145">
            <v>0</v>
          </cell>
          <cell r="H145">
            <v>7500000</v>
          </cell>
          <cell r="I145">
            <v>0</v>
          </cell>
          <cell r="J145">
            <v>7500000</v>
          </cell>
          <cell r="K145">
            <v>0</v>
          </cell>
        </row>
        <row r="146">
          <cell r="F146">
            <v>7500000</v>
          </cell>
          <cell r="G146">
            <v>0</v>
          </cell>
          <cell r="H146">
            <v>7500000</v>
          </cell>
          <cell r="I146">
            <v>0</v>
          </cell>
          <cell r="J146">
            <v>7500000</v>
          </cell>
          <cell r="K146">
            <v>0</v>
          </cell>
        </row>
        <row r="147">
          <cell r="F147">
            <v>7500000</v>
          </cell>
          <cell r="G147">
            <v>0</v>
          </cell>
          <cell r="H147">
            <v>7500000</v>
          </cell>
          <cell r="I147">
            <v>0</v>
          </cell>
          <cell r="J147">
            <v>7500000</v>
          </cell>
          <cell r="K147">
            <v>0</v>
          </cell>
        </row>
        <row r="148">
          <cell r="F148">
            <v>7500000</v>
          </cell>
          <cell r="G148">
            <v>0</v>
          </cell>
          <cell r="H148">
            <v>7500000</v>
          </cell>
          <cell r="I148">
            <v>0</v>
          </cell>
          <cell r="J148">
            <v>7500000</v>
          </cell>
          <cell r="K148">
            <v>0</v>
          </cell>
        </row>
        <row r="149">
          <cell r="F149">
            <v>7541600</v>
          </cell>
          <cell r="G149">
            <v>0</v>
          </cell>
          <cell r="H149">
            <v>7541600</v>
          </cell>
          <cell r="I149">
            <v>0</v>
          </cell>
          <cell r="J149">
            <v>7541600</v>
          </cell>
          <cell r="K149">
            <v>0</v>
          </cell>
        </row>
        <row r="150">
          <cell r="F150">
            <v>985000</v>
          </cell>
          <cell r="G150">
            <v>0</v>
          </cell>
          <cell r="H150">
            <v>985000</v>
          </cell>
          <cell r="I150">
            <v>0</v>
          </cell>
          <cell r="J150">
            <v>985000</v>
          </cell>
          <cell r="K150">
            <v>0</v>
          </cell>
        </row>
        <row r="151">
          <cell r="F151">
            <v>2250000</v>
          </cell>
          <cell r="G151">
            <v>0</v>
          </cell>
          <cell r="H151">
            <v>2250000</v>
          </cell>
          <cell r="I151">
            <v>0</v>
          </cell>
          <cell r="J151">
            <v>2250000</v>
          </cell>
          <cell r="K151">
            <v>0</v>
          </cell>
        </row>
        <row r="152">
          <cell r="F152">
            <v>130812788</v>
          </cell>
          <cell r="G152">
            <v>0</v>
          </cell>
          <cell r="H152">
            <v>130812788</v>
          </cell>
          <cell r="I152">
            <v>0</v>
          </cell>
          <cell r="J152">
            <v>130812788</v>
          </cell>
          <cell r="K152">
            <v>0</v>
          </cell>
        </row>
        <row r="153">
          <cell r="F153">
            <v>92831096</v>
          </cell>
          <cell r="G153">
            <v>0</v>
          </cell>
          <cell r="H153">
            <v>92831096</v>
          </cell>
          <cell r="I153">
            <v>0</v>
          </cell>
          <cell r="J153">
            <v>92831096</v>
          </cell>
          <cell r="K153">
            <v>0</v>
          </cell>
        </row>
        <row r="154">
          <cell r="F154">
            <v>57394090</v>
          </cell>
          <cell r="G154">
            <v>0</v>
          </cell>
          <cell r="H154">
            <v>57394090</v>
          </cell>
          <cell r="I154">
            <v>0</v>
          </cell>
          <cell r="J154">
            <v>57394090</v>
          </cell>
          <cell r="K154">
            <v>0</v>
          </cell>
        </row>
        <row r="155">
          <cell r="F155">
            <v>59859803</v>
          </cell>
          <cell r="G155">
            <v>0</v>
          </cell>
          <cell r="H155">
            <v>59859803</v>
          </cell>
          <cell r="I155">
            <v>0</v>
          </cell>
          <cell r="J155">
            <v>59859803</v>
          </cell>
          <cell r="K155">
            <v>0</v>
          </cell>
        </row>
        <row r="156">
          <cell r="F156">
            <v>72786100</v>
          </cell>
          <cell r="G156">
            <v>0</v>
          </cell>
          <cell r="H156">
            <v>72786100</v>
          </cell>
          <cell r="I156">
            <v>0</v>
          </cell>
          <cell r="J156">
            <v>72786100</v>
          </cell>
          <cell r="K156">
            <v>0</v>
          </cell>
        </row>
        <row r="157">
          <cell r="F157">
            <v>4401900</v>
          </cell>
          <cell r="G157">
            <v>0</v>
          </cell>
          <cell r="H157">
            <v>4401900</v>
          </cell>
          <cell r="I157">
            <v>0</v>
          </cell>
          <cell r="J157">
            <v>4401900</v>
          </cell>
          <cell r="K157">
            <v>0</v>
          </cell>
        </row>
        <row r="158">
          <cell r="F158">
            <v>3371870</v>
          </cell>
          <cell r="G158">
            <v>0</v>
          </cell>
          <cell r="H158">
            <v>3371870</v>
          </cell>
          <cell r="I158">
            <v>0</v>
          </cell>
          <cell r="J158">
            <v>3371870</v>
          </cell>
          <cell r="K158">
            <v>0</v>
          </cell>
        </row>
        <row r="159"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F165">
            <v>40075811</v>
          </cell>
          <cell r="G165">
            <v>0</v>
          </cell>
          <cell r="H165">
            <v>40075811</v>
          </cell>
          <cell r="I165">
            <v>0</v>
          </cell>
          <cell r="J165">
            <v>40075811</v>
          </cell>
          <cell r="K165">
            <v>0</v>
          </cell>
        </row>
        <row r="166">
          <cell r="F166">
            <v>27603050</v>
          </cell>
          <cell r="G166">
            <v>0</v>
          </cell>
          <cell r="H166">
            <v>27603050</v>
          </cell>
          <cell r="I166">
            <v>0</v>
          </cell>
          <cell r="J166">
            <v>27603050</v>
          </cell>
          <cell r="K166">
            <v>0</v>
          </cell>
        </row>
        <row r="167">
          <cell r="F167">
            <v>17650000</v>
          </cell>
          <cell r="G167">
            <v>0</v>
          </cell>
          <cell r="H167">
            <v>17650000</v>
          </cell>
          <cell r="I167">
            <v>0</v>
          </cell>
          <cell r="J167">
            <v>17650000</v>
          </cell>
          <cell r="K167">
            <v>0</v>
          </cell>
        </row>
        <row r="168">
          <cell r="F168">
            <v>17825000</v>
          </cell>
          <cell r="G168">
            <v>0</v>
          </cell>
          <cell r="H168">
            <v>17825000</v>
          </cell>
          <cell r="I168">
            <v>0</v>
          </cell>
          <cell r="J168">
            <v>17825000</v>
          </cell>
          <cell r="K168">
            <v>0</v>
          </cell>
        </row>
        <row r="169">
          <cell r="F169">
            <v>20030000</v>
          </cell>
          <cell r="G169">
            <v>0</v>
          </cell>
          <cell r="H169">
            <v>20030000</v>
          </cell>
          <cell r="I169">
            <v>0</v>
          </cell>
          <cell r="J169">
            <v>20030000</v>
          </cell>
          <cell r="K169">
            <v>0</v>
          </cell>
        </row>
        <row r="170">
          <cell r="F170">
            <v>211900</v>
          </cell>
          <cell r="G170">
            <v>0</v>
          </cell>
          <cell r="H170">
            <v>211900</v>
          </cell>
          <cell r="I170">
            <v>0</v>
          </cell>
          <cell r="J170">
            <v>211900</v>
          </cell>
          <cell r="K170">
            <v>0</v>
          </cell>
        </row>
        <row r="171">
          <cell r="F171">
            <v>15210000</v>
          </cell>
          <cell r="G171">
            <v>0</v>
          </cell>
          <cell r="H171">
            <v>15210000</v>
          </cell>
          <cell r="I171">
            <v>0</v>
          </cell>
          <cell r="J171">
            <v>15210000</v>
          </cell>
          <cell r="K171">
            <v>0</v>
          </cell>
        </row>
        <row r="172">
          <cell r="F172">
            <v>4930000</v>
          </cell>
          <cell r="G172">
            <v>0</v>
          </cell>
          <cell r="H172">
            <v>4930000</v>
          </cell>
          <cell r="I172">
            <v>0</v>
          </cell>
          <cell r="J172">
            <v>4930000</v>
          </cell>
          <cell r="K172">
            <v>0</v>
          </cell>
        </row>
        <row r="173">
          <cell r="F173">
            <v>7190000</v>
          </cell>
          <cell r="G173">
            <v>0</v>
          </cell>
          <cell r="H173">
            <v>7190000</v>
          </cell>
          <cell r="I173">
            <v>0</v>
          </cell>
          <cell r="J173">
            <v>7190000</v>
          </cell>
          <cell r="K173">
            <v>0</v>
          </cell>
        </row>
        <row r="174">
          <cell r="F174">
            <v>7190000</v>
          </cell>
          <cell r="G174">
            <v>0</v>
          </cell>
          <cell r="H174">
            <v>7190000</v>
          </cell>
          <cell r="I174">
            <v>0</v>
          </cell>
          <cell r="J174">
            <v>7190000</v>
          </cell>
          <cell r="K174">
            <v>0</v>
          </cell>
        </row>
        <row r="175">
          <cell r="F175">
            <v>174975</v>
          </cell>
          <cell r="G175">
            <v>0</v>
          </cell>
          <cell r="H175">
            <v>174975</v>
          </cell>
          <cell r="I175">
            <v>0</v>
          </cell>
          <cell r="J175">
            <v>174975</v>
          </cell>
          <cell r="K175">
            <v>0</v>
          </cell>
        </row>
        <row r="176">
          <cell r="F176">
            <v>349840</v>
          </cell>
          <cell r="G176">
            <v>0</v>
          </cell>
          <cell r="H176">
            <v>349840</v>
          </cell>
          <cell r="I176">
            <v>0</v>
          </cell>
          <cell r="J176">
            <v>349840</v>
          </cell>
          <cell r="K176">
            <v>0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F178">
            <v>600000</v>
          </cell>
          <cell r="G178">
            <v>0</v>
          </cell>
          <cell r="H178">
            <v>600000</v>
          </cell>
          <cell r="I178">
            <v>0</v>
          </cell>
          <cell r="J178">
            <v>600000</v>
          </cell>
          <cell r="K178">
            <v>0</v>
          </cell>
        </row>
        <row r="179">
          <cell r="F179">
            <v>8590000</v>
          </cell>
          <cell r="G179">
            <v>0</v>
          </cell>
          <cell r="H179">
            <v>8590000</v>
          </cell>
          <cell r="I179">
            <v>0</v>
          </cell>
          <cell r="J179">
            <v>8590000</v>
          </cell>
          <cell r="K179">
            <v>0</v>
          </cell>
        </row>
        <row r="180">
          <cell r="F180">
            <v>8240000</v>
          </cell>
          <cell r="G180">
            <v>0</v>
          </cell>
          <cell r="H180">
            <v>8240000</v>
          </cell>
          <cell r="I180">
            <v>0</v>
          </cell>
          <cell r="J180">
            <v>8240000</v>
          </cell>
          <cell r="K180">
            <v>0</v>
          </cell>
        </row>
        <row r="181"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F182">
            <v>5460000</v>
          </cell>
          <cell r="G182">
            <v>0</v>
          </cell>
          <cell r="H182">
            <v>5460000</v>
          </cell>
          <cell r="I182">
            <v>0</v>
          </cell>
          <cell r="J182">
            <v>5460000</v>
          </cell>
          <cell r="K182">
            <v>0</v>
          </cell>
        </row>
        <row r="183">
          <cell r="F183">
            <v>2475000</v>
          </cell>
          <cell r="G183">
            <v>0</v>
          </cell>
          <cell r="H183">
            <v>2475000</v>
          </cell>
          <cell r="I183">
            <v>0</v>
          </cell>
          <cell r="J183">
            <v>2475000</v>
          </cell>
          <cell r="K183">
            <v>0</v>
          </cell>
        </row>
        <row r="184">
          <cell r="F184">
            <v>2550000</v>
          </cell>
          <cell r="G184">
            <v>0</v>
          </cell>
          <cell r="H184">
            <v>2550000</v>
          </cell>
          <cell r="I184">
            <v>0</v>
          </cell>
          <cell r="J184">
            <v>2550000</v>
          </cell>
          <cell r="K184">
            <v>0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F186">
            <v>7761590</v>
          </cell>
          <cell r="G186">
            <v>0</v>
          </cell>
          <cell r="H186">
            <v>7761590</v>
          </cell>
          <cell r="I186">
            <v>0</v>
          </cell>
          <cell r="J186">
            <v>7761590</v>
          </cell>
          <cell r="K186">
            <v>0</v>
          </cell>
        </row>
        <row r="187">
          <cell r="F187">
            <v>3875000</v>
          </cell>
          <cell r="G187">
            <v>0</v>
          </cell>
          <cell r="H187">
            <v>3875000</v>
          </cell>
          <cell r="I187">
            <v>0</v>
          </cell>
          <cell r="J187">
            <v>3875000</v>
          </cell>
          <cell r="K187">
            <v>0</v>
          </cell>
        </row>
        <row r="188"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F189">
            <v>100000</v>
          </cell>
          <cell r="G189">
            <v>0</v>
          </cell>
          <cell r="H189">
            <v>100000</v>
          </cell>
          <cell r="I189">
            <v>0</v>
          </cell>
          <cell r="J189">
            <v>100000</v>
          </cell>
          <cell r="K189">
            <v>0</v>
          </cell>
        </row>
        <row r="190">
          <cell r="F190">
            <v>4796450</v>
          </cell>
          <cell r="G190">
            <v>0</v>
          </cell>
          <cell r="H190">
            <v>4796450</v>
          </cell>
          <cell r="I190">
            <v>0</v>
          </cell>
          <cell r="J190">
            <v>4796450</v>
          </cell>
          <cell r="K190">
            <v>0</v>
          </cell>
        </row>
        <row r="191">
          <cell r="F191">
            <v>4796450</v>
          </cell>
          <cell r="G191">
            <v>0</v>
          </cell>
          <cell r="H191">
            <v>4796450</v>
          </cell>
          <cell r="I191">
            <v>0</v>
          </cell>
          <cell r="J191">
            <v>4796450</v>
          </cell>
          <cell r="K191">
            <v>0</v>
          </cell>
        </row>
        <row r="192">
          <cell r="F192">
            <v>4996450</v>
          </cell>
          <cell r="G192">
            <v>0</v>
          </cell>
          <cell r="H192">
            <v>4996450</v>
          </cell>
          <cell r="I192">
            <v>0</v>
          </cell>
          <cell r="J192">
            <v>4996450</v>
          </cell>
          <cell r="K192">
            <v>0</v>
          </cell>
        </row>
        <row r="193">
          <cell r="F193">
            <v>4996450</v>
          </cell>
          <cell r="G193">
            <v>0</v>
          </cell>
          <cell r="H193">
            <v>4996450</v>
          </cell>
          <cell r="I193">
            <v>0</v>
          </cell>
          <cell r="J193">
            <v>4996450</v>
          </cell>
          <cell r="K193">
            <v>0</v>
          </cell>
        </row>
        <row r="194">
          <cell r="F194">
            <v>750000</v>
          </cell>
          <cell r="G194">
            <v>0</v>
          </cell>
          <cell r="H194">
            <v>750000</v>
          </cell>
          <cell r="I194">
            <v>0</v>
          </cell>
          <cell r="J194">
            <v>750000</v>
          </cell>
          <cell r="K194">
            <v>0</v>
          </cell>
        </row>
        <row r="195">
          <cell r="F195">
            <v>3596300</v>
          </cell>
          <cell r="G195">
            <v>0</v>
          </cell>
          <cell r="H195">
            <v>3596300</v>
          </cell>
          <cell r="I195">
            <v>0</v>
          </cell>
          <cell r="J195">
            <v>3596300</v>
          </cell>
          <cell r="K195">
            <v>0</v>
          </cell>
        </row>
        <row r="196">
          <cell r="F196">
            <v>8594190</v>
          </cell>
          <cell r="G196">
            <v>0</v>
          </cell>
          <cell r="H196">
            <v>8594190</v>
          </cell>
          <cell r="I196">
            <v>0</v>
          </cell>
          <cell r="J196">
            <v>8594190</v>
          </cell>
          <cell r="K196">
            <v>0</v>
          </cell>
        </row>
        <row r="197">
          <cell r="F197">
            <v>100000</v>
          </cell>
          <cell r="G197">
            <v>0</v>
          </cell>
          <cell r="H197">
            <v>100000</v>
          </cell>
          <cell r="I197">
            <v>0</v>
          </cell>
          <cell r="J197">
            <v>100000</v>
          </cell>
          <cell r="K197">
            <v>0</v>
          </cell>
        </row>
        <row r="198">
          <cell r="F198">
            <v>2720000</v>
          </cell>
          <cell r="G198">
            <v>0</v>
          </cell>
          <cell r="H198">
            <v>2720000</v>
          </cell>
          <cell r="I198">
            <v>0</v>
          </cell>
          <cell r="J198">
            <v>2720000</v>
          </cell>
          <cell r="K198">
            <v>0</v>
          </cell>
        </row>
        <row r="199">
          <cell r="F199">
            <v>21278950</v>
          </cell>
          <cell r="G199">
            <v>0</v>
          </cell>
          <cell r="H199">
            <v>21278950</v>
          </cell>
          <cell r="I199">
            <v>0</v>
          </cell>
          <cell r="J199">
            <v>21278950</v>
          </cell>
          <cell r="K199">
            <v>0</v>
          </cell>
        </row>
        <row r="200">
          <cell r="F200">
            <v>22428950</v>
          </cell>
          <cell r="G200">
            <v>0</v>
          </cell>
          <cell r="H200">
            <v>22428950</v>
          </cell>
          <cell r="I200">
            <v>0</v>
          </cell>
          <cell r="J200">
            <v>22428950</v>
          </cell>
          <cell r="K200">
            <v>0</v>
          </cell>
        </row>
        <row r="201">
          <cell r="F201">
            <v>100000</v>
          </cell>
          <cell r="G201">
            <v>0</v>
          </cell>
          <cell r="H201">
            <v>100000</v>
          </cell>
          <cell r="I201">
            <v>0</v>
          </cell>
          <cell r="J201">
            <v>100000</v>
          </cell>
          <cell r="K201">
            <v>0</v>
          </cell>
        </row>
        <row r="202">
          <cell r="F202">
            <v>22421500</v>
          </cell>
          <cell r="G202">
            <v>0</v>
          </cell>
          <cell r="H202">
            <v>22421500</v>
          </cell>
          <cell r="I202">
            <v>0</v>
          </cell>
          <cell r="J202">
            <v>22421500</v>
          </cell>
          <cell r="K202">
            <v>0</v>
          </cell>
        </row>
        <row r="203">
          <cell r="F203">
            <v>100000</v>
          </cell>
          <cell r="G203">
            <v>0</v>
          </cell>
          <cell r="H203">
            <v>100000</v>
          </cell>
          <cell r="I203">
            <v>0</v>
          </cell>
          <cell r="J203">
            <v>100000</v>
          </cell>
          <cell r="K203">
            <v>0</v>
          </cell>
        </row>
        <row r="204">
          <cell r="F204">
            <v>21271500</v>
          </cell>
          <cell r="G204">
            <v>0</v>
          </cell>
          <cell r="H204">
            <v>21271500</v>
          </cell>
          <cell r="I204">
            <v>0</v>
          </cell>
          <cell r="J204">
            <v>21271500</v>
          </cell>
          <cell r="K204">
            <v>0</v>
          </cell>
        </row>
        <row r="205"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F206">
            <v>750000</v>
          </cell>
          <cell r="G206">
            <v>0</v>
          </cell>
          <cell r="H206">
            <v>750000</v>
          </cell>
          <cell r="I206">
            <v>0</v>
          </cell>
          <cell r="J206">
            <v>750000</v>
          </cell>
          <cell r="K206">
            <v>0</v>
          </cell>
        </row>
        <row r="207">
          <cell r="F207">
            <v>772300</v>
          </cell>
          <cell r="G207">
            <v>0</v>
          </cell>
          <cell r="H207">
            <v>772300</v>
          </cell>
          <cell r="I207">
            <v>0</v>
          </cell>
          <cell r="J207">
            <v>772300</v>
          </cell>
          <cell r="K207">
            <v>0</v>
          </cell>
        </row>
        <row r="208">
          <cell r="F208">
            <v>64878000</v>
          </cell>
          <cell r="G208">
            <v>0</v>
          </cell>
          <cell r="H208">
            <v>64878000</v>
          </cell>
          <cell r="I208">
            <v>0</v>
          </cell>
          <cell r="J208">
            <v>64878000</v>
          </cell>
          <cell r="K208">
            <v>0</v>
          </cell>
        </row>
        <row r="209">
          <cell r="F209">
            <v>128998772.84999999</v>
          </cell>
          <cell r="G209">
            <v>0</v>
          </cell>
          <cell r="H209">
            <v>128998772.84999999</v>
          </cell>
          <cell r="I209">
            <v>0</v>
          </cell>
          <cell r="J209">
            <v>128998772.84999999</v>
          </cell>
          <cell r="K209">
            <v>0</v>
          </cell>
        </row>
        <row r="210">
          <cell r="F210">
            <v>772300</v>
          </cell>
          <cell r="G210">
            <v>0</v>
          </cell>
          <cell r="H210">
            <v>772300</v>
          </cell>
          <cell r="I210">
            <v>0</v>
          </cell>
          <cell r="J210">
            <v>772300</v>
          </cell>
          <cell r="K210">
            <v>0</v>
          </cell>
        </row>
        <row r="211">
          <cell r="F211">
            <v>64878000</v>
          </cell>
          <cell r="G211">
            <v>0</v>
          </cell>
          <cell r="H211">
            <v>64878000</v>
          </cell>
          <cell r="I211">
            <v>0</v>
          </cell>
          <cell r="J211">
            <v>64878000</v>
          </cell>
          <cell r="K211">
            <v>0</v>
          </cell>
        </row>
        <row r="212">
          <cell r="F212">
            <v>113244009.31</v>
          </cell>
          <cell r="G212">
            <v>0</v>
          </cell>
          <cell r="H212">
            <v>113244009.31</v>
          </cell>
          <cell r="I212">
            <v>0</v>
          </cell>
          <cell r="J212">
            <v>113244009.31</v>
          </cell>
          <cell r="K212">
            <v>0</v>
          </cell>
        </row>
        <row r="213">
          <cell r="F213">
            <v>772300</v>
          </cell>
          <cell r="G213">
            <v>0</v>
          </cell>
          <cell r="H213">
            <v>772300</v>
          </cell>
          <cell r="I213">
            <v>0</v>
          </cell>
          <cell r="J213">
            <v>772300</v>
          </cell>
          <cell r="K213">
            <v>0</v>
          </cell>
        </row>
        <row r="214">
          <cell r="F214">
            <v>48658500</v>
          </cell>
          <cell r="G214">
            <v>0</v>
          </cell>
          <cell r="H214">
            <v>48658500</v>
          </cell>
          <cell r="I214">
            <v>0</v>
          </cell>
          <cell r="J214">
            <v>48658500</v>
          </cell>
          <cell r="K214">
            <v>0</v>
          </cell>
        </row>
        <row r="215">
          <cell r="F215">
            <v>135612854.09</v>
          </cell>
          <cell r="G215">
            <v>0</v>
          </cell>
          <cell r="H215">
            <v>135612854.09</v>
          </cell>
          <cell r="I215">
            <v>0</v>
          </cell>
          <cell r="J215">
            <v>135612854.09</v>
          </cell>
          <cell r="K215">
            <v>0</v>
          </cell>
        </row>
        <row r="216">
          <cell r="F216">
            <v>772300</v>
          </cell>
          <cell r="G216">
            <v>0</v>
          </cell>
          <cell r="H216">
            <v>772300</v>
          </cell>
          <cell r="I216">
            <v>0</v>
          </cell>
          <cell r="J216">
            <v>772300</v>
          </cell>
          <cell r="K216">
            <v>0</v>
          </cell>
        </row>
        <row r="217">
          <cell r="F217">
            <v>48658500</v>
          </cell>
          <cell r="G217">
            <v>0</v>
          </cell>
          <cell r="H217">
            <v>48658500</v>
          </cell>
          <cell r="I217">
            <v>0</v>
          </cell>
          <cell r="J217">
            <v>48658500</v>
          </cell>
          <cell r="K217">
            <v>0</v>
          </cell>
        </row>
        <row r="218">
          <cell r="F218">
            <v>138807654.09</v>
          </cell>
          <cell r="G218">
            <v>0</v>
          </cell>
          <cell r="H218">
            <v>138807654.09</v>
          </cell>
          <cell r="I218">
            <v>0</v>
          </cell>
          <cell r="J218">
            <v>138807654.09</v>
          </cell>
          <cell r="K218">
            <v>0</v>
          </cell>
        </row>
        <row r="219">
          <cell r="F219">
            <v>674975</v>
          </cell>
          <cell r="G219">
            <v>0</v>
          </cell>
          <cell r="H219">
            <v>674975</v>
          </cell>
          <cell r="I219">
            <v>0</v>
          </cell>
          <cell r="J219">
            <v>674975</v>
          </cell>
          <cell r="K219">
            <v>0</v>
          </cell>
        </row>
        <row r="220">
          <cell r="F220">
            <v>3629402</v>
          </cell>
          <cell r="G220">
            <v>0</v>
          </cell>
          <cell r="H220">
            <v>3629402</v>
          </cell>
          <cell r="I220">
            <v>0</v>
          </cell>
          <cell r="J220">
            <v>3629402</v>
          </cell>
          <cell r="K220">
            <v>0</v>
          </cell>
        </row>
        <row r="221">
          <cell r="F221">
            <v>57503</v>
          </cell>
          <cell r="G221">
            <v>0</v>
          </cell>
          <cell r="H221">
            <v>57503</v>
          </cell>
          <cell r="I221">
            <v>0</v>
          </cell>
          <cell r="J221">
            <v>57503</v>
          </cell>
          <cell r="K221">
            <v>0</v>
          </cell>
        </row>
        <row r="222">
          <cell r="F222">
            <v>53459609</v>
          </cell>
          <cell r="G222">
            <v>0</v>
          </cell>
          <cell r="H222">
            <v>53459609</v>
          </cell>
          <cell r="I222">
            <v>0</v>
          </cell>
          <cell r="J222">
            <v>53459609</v>
          </cell>
          <cell r="K222">
            <v>0</v>
          </cell>
        </row>
        <row r="223">
          <cell r="F223">
            <v>1386708.34</v>
          </cell>
          <cell r="G223">
            <v>0</v>
          </cell>
          <cell r="H223">
            <v>1386708.34</v>
          </cell>
          <cell r="I223">
            <v>0</v>
          </cell>
          <cell r="J223">
            <v>1386708.34</v>
          </cell>
          <cell r="K223">
            <v>0</v>
          </cell>
        </row>
        <row r="224">
          <cell r="F224">
            <v>4458845</v>
          </cell>
          <cell r="G224">
            <v>0</v>
          </cell>
          <cell r="H224">
            <v>4458845</v>
          </cell>
          <cell r="I224">
            <v>0</v>
          </cell>
          <cell r="J224">
            <v>4458845</v>
          </cell>
          <cell r="K224">
            <v>0</v>
          </cell>
        </row>
        <row r="225">
          <cell r="F225">
            <v>285000</v>
          </cell>
          <cell r="G225">
            <v>0</v>
          </cell>
          <cell r="H225">
            <v>285000</v>
          </cell>
          <cell r="I225">
            <v>0</v>
          </cell>
          <cell r="J225">
            <v>285000</v>
          </cell>
          <cell r="K225">
            <v>0</v>
          </cell>
        </row>
        <row r="226">
          <cell r="F226">
            <v>27244600</v>
          </cell>
          <cell r="G226">
            <v>0</v>
          </cell>
          <cell r="H226">
            <v>27244600</v>
          </cell>
          <cell r="I226">
            <v>0</v>
          </cell>
          <cell r="J226">
            <v>27244600</v>
          </cell>
          <cell r="K226">
            <v>0</v>
          </cell>
        </row>
        <row r="227">
          <cell r="F227">
            <v>1386708.34</v>
          </cell>
          <cell r="G227">
            <v>0</v>
          </cell>
          <cell r="H227">
            <v>1386708.34</v>
          </cell>
          <cell r="I227">
            <v>0</v>
          </cell>
          <cell r="J227">
            <v>1386708.34</v>
          </cell>
          <cell r="K227">
            <v>0</v>
          </cell>
        </row>
        <row r="228">
          <cell r="F228">
            <v>43326600</v>
          </cell>
          <cell r="G228">
            <v>0</v>
          </cell>
          <cell r="H228">
            <v>43326600</v>
          </cell>
          <cell r="I228">
            <v>0</v>
          </cell>
          <cell r="J228">
            <v>43326600</v>
          </cell>
          <cell r="K228">
            <v>0</v>
          </cell>
        </row>
        <row r="229">
          <cell r="F229">
            <v>43305600</v>
          </cell>
          <cell r="G229">
            <v>0</v>
          </cell>
          <cell r="H229">
            <v>43305600</v>
          </cell>
          <cell r="I229">
            <v>0</v>
          </cell>
          <cell r="J229">
            <v>43305600</v>
          </cell>
          <cell r="K229">
            <v>0</v>
          </cell>
        </row>
        <row r="230">
          <cell r="F230">
            <v>174975</v>
          </cell>
          <cell r="G230">
            <v>0</v>
          </cell>
          <cell r="H230">
            <v>174975</v>
          </cell>
          <cell r="I230">
            <v>0</v>
          </cell>
          <cell r="J230">
            <v>174975</v>
          </cell>
          <cell r="K230">
            <v>0</v>
          </cell>
        </row>
        <row r="231">
          <cell r="F231">
            <v>52466950</v>
          </cell>
          <cell r="G231">
            <v>0</v>
          </cell>
          <cell r="H231">
            <v>52466950</v>
          </cell>
          <cell r="I231">
            <v>0</v>
          </cell>
          <cell r="J231">
            <v>52466950</v>
          </cell>
          <cell r="K231">
            <v>0</v>
          </cell>
        </row>
        <row r="232">
          <cell r="F232">
            <v>56870</v>
          </cell>
          <cell r="G232">
            <v>0</v>
          </cell>
          <cell r="H232">
            <v>56870</v>
          </cell>
          <cell r="I232">
            <v>0</v>
          </cell>
          <cell r="J232">
            <v>56870</v>
          </cell>
          <cell r="K232">
            <v>0</v>
          </cell>
        </row>
        <row r="233">
          <cell r="F233">
            <v>21738500</v>
          </cell>
          <cell r="G233">
            <v>0</v>
          </cell>
          <cell r="H233">
            <v>21738500</v>
          </cell>
          <cell r="I233">
            <v>0</v>
          </cell>
          <cell r="J233">
            <v>21738500</v>
          </cell>
          <cell r="K233">
            <v>0</v>
          </cell>
        </row>
        <row r="234">
          <cell r="F234">
            <v>76345041.650000006</v>
          </cell>
          <cell r="G234">
            <v>0</v>
          </cell>
          <cell r="H234">
            <v>76345041.650000006</v>
          </cell>
          <cell r="I234">
            <v>0</v>
          </cell>
          <cell r="J234">
            <v>76345041.650000006</v>
          </cell>
          <cell r="K234">
            <v>0</v>
          </cell>
        </row>
        <row r="235">
          <cell r="F235">
            <v>53759454</v>
          </cell>
          <cell r="G235">
            <v>0</v>
          </cell>
          <cell r="H235">
            <v>53759454</v>
          </cell>
          <cell r="I235">
            <v>0</v>
          </cell>
          <cell r="J235">
            <v>53759454</v>
          </cell>
          <cell r="K235">
            <v>0</v>
          </cell>
        </row>
        <row r="236">
          <cell r="F236">
            <v>56870</v>
          </cell>
          <cell r="G236">
            <v>0</v>
          </cell>
          <cell r="H236">
            <v>56870</v>
          </cell>
          <cell r="I236">
            <v>0</v>
          </cell>
          <cell r="J236">
            <v>56870</v>
          </cell>
          <cell r="K236">
            <v>0</v>
          </cell>
        </row>
        <row r="237">
          <cell r="F237">
            <v>21738500</v>
          </cell>
          <cell r="G237">
            <v>0</v>
          </cell>
          <cell r="H237">
            <v>21738500</v>
          </cell>
          <cell r="I237">
            <v>0</v>
          </cell>
          <cell r="J237">
            <v>21738500</v>
          </cell>
          <cell r="K237">
            <v>0</v>
          </cell>
        </row>
        <row r="238">
          <cell r="F238">
            <v>76345041.650000006</v>
          </cell>
          <cell r="G238">
            <v>0</v>
          </cell>
          <cell r="H238">
            <v>76345041.650000006</v>
          </cell>
          <cell r="I238">
            <v>0</v>
          </cell>
          <cell r="J238">
            <v>76345041.650000006</v>
          </cell>
          <cell r="K238">
            <v>0</v>
          </cell>
        </row>
        <row r="239">
          <cell r="F239">
            <v>174000</v>
          </cell>
          <cell r="G239">
            <v>0</v>
          </cell>
          <cell r="H239">
            <v>174000</v>
          </cell>
          <cell r="I239">
            <v>0</v>
          </cell>
          <cell r="J239">
            <v>174000</v>
          </cell>
          <cell r="K239">
            <v>0</v>
          </cell>
        </row>
        <row r="240">
          <cell r="F240">
            <v>174000</v>
          </cell>
          <cell r="G240">
            <v>0</v>
          </cell>
          <cell r="H240">
            <v>174000</v>
          </cell>
          <cell r="I240">
            <v>0</v>
          </cell>
          <cell r="J240">
            <v>174000</v>
          </cell>
          <cell r="K240">
            <v>0</v>
          </cell>
        </row>
        <row r="241">
          <cell r="F241">
            <v>1916167</v>
          </cell>
          <cell r="G241">
            <v>0</v>
          </cell>
          <cell r="H241">
            <v>1916167</v>
          </cell>
          <cell r="I241">
            <v>0</v>
          </cell>
          <cell r="J241">
            <v>1916167</v>
          </cell>
          <cell r="K241">
            <v>0</v>
          </cell>
        </row>
        <row r="242">
          <cell r="F242">
            <v>4700000</v>
          </cell>
          <cell r="G242">
            <v>0</v>
          </cell>
          <cell r="H242">
            <v>4700000</v>
          </cell>
          <cell r="I242">
            <v>0</v>
          </cell>
          <cell r="J242">
            <v>4700000</v>
          </cell>
          <cell r="K242">
            <v>0</v>
          </cell>
        </row>
        <row r="243"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F244">
            <v>24700</v>
          </cell>
          <cell r="G244">
            <v>0</v>
          </cell>
          <cell r="H244">
            <v>24700</v>
          </cell>
          <cell r="I244">
            <v>0</v>
          </cell>
          <cell r="J244">
            <v>24700</v>
          </cell>
          <cell r="K244">
            <v>0</v>
          </cell>
        </row>
        <row r="245">
          <cell r="F245">
            <v>5025000</v>
          </cell>
          <cell r="G245">
            <v>0</v>
          </cell>
          <cell r="H245">
            <v>5025000</v>
          </cell>
          <cell r="I245">
            <v>0</v>
          </cell>
          <cell r="J245">
            <v>5025000</v>
          </cell>
          <cell r="K245">
            <v>0</v>
          </cell>
        </row>
        <row r="246">
          <cell r="F246">
            <v>18467775</v>
          </cell>
          <cell r="G246">
            <v>0</v>
          </cell>
          <cell r="H246">
            <v>18467775</v>
          </cell>
          <cell r="I246">
            <v>0</v>
          </cell>
          <cell r="J246">
            <v>18467775</v>
          </cell>
          <cell r="K246">
            <v>0</v>
          </cell>
        </row>
        <row r="247">
          <cell r="F247">
            <v>6532875</v>
          </cell>
          <cell r="G247">
            <v>0</v>
          </cell>
          <cell r="H247">
            <v>6532875</v>
          </cell>
          <cell r="I247">
            <v>0</v>
          </cell>
          <cell r="J247">
            <v>6532875</v>
          </cell>
          <cell r="K247">
            <v>0</v>
          </cell>
        </row>
        <row r="248">
          <cell r="F248">
            <v>5407875</v>
          </cell>
          <cell r="G248">
            <v>0</v>
          </cell>
          <cell r="H248">
            <v>5407875</v>
          </cell>
          <cell r="I248">
            <v>0</v>
          </cell>
          <cell r="J248">
            <v>5407875</v>
          </cell>
          <cell r="K248">
            <v>0</v>
          </cell>
        </row>
        <row r="249">
          <cell r="F249">
            <v>44533701</v>
          </cell>
          <cell r="G249">
            <v>0</v>
          </cell>
          <cell r="H249">
            <v>44533701</v>
          </cell>
          <cell r="I249">
            <v>0</v>
          </cell>
          <cell r="J249">
            <v>44533701</v>
          </cell>
          <cell r="K249">
            <v>0</v>
          </cell>
        </row>
        <row r="250">
          <cell r="F250">
            <v>28872722</v>
          </cell>
          <cell r="G250">
            <v>0</v>
          </cell>
          <cell r="H250">
            <v>28872722</v>
          </cell>
          <cell r="I250">
            <v>0</v>
          </cell>
          <cell r="J250">
            <v>28872722</v>
          </cell>
          <cell r="K250">
            <v>0</v>
          </cell>
        </row>
        <row r="251">
          <cell r="F251">
            <v>4200000</v>
          </cell>
          <cell r="G251">
            <v>0</v>
          </cell>
          <cell r="H251">
            <v>4200000</v>
          </cell>
          <cell r="I251">
            <v>0</v>
          </cell>
          <cell r="J251">
            <v>4200000</v>
          </cell>
          <cell r="K251">
            <v>0</v>
          </cell>
        </row>
        <row r="252">
          <cell r="F252">
            <v>4200000</v>
          </cell>
          <cell r="G252">
            <v>0</v>
          </cell>
          <cell r="H252">
            <v>4200000</v>
          </cell>
          <cell r="I252">
            <v>0</v>
          </cell>
          <cell r="J252">
            <v>4200000</v>
          </cell>
          <cell r="K252">
            <v>0</v>
          </cell>
        </row>
        <row r="253">
          <cell r="F253">
            <v>15253650</v>
          </cell>
          <cell r="G253">
            <v>0</v>
          </cell>
          <cell r="H253">
            <v>15253650</v>
          </cell>
          <cell r="I253">
            <v>0</v>
          </cell>
          <cell r="J253">
            <v>15253650</v>
          </cell>
          <cell r="K253">
            <v>0</v>
          </cell>
        </row>
        <row r="254">
          <cell r="F254">
            <v>5363672</v>
          </cell>
          <cell r="G254">
            <v>0</v>
          </cell>
          <cell r="H254">
            <v>5363672</v>
          </cell>
          <cell r="I254">
            <v>0</v>
          </cell>
          <cell r="J254">
            <v>5363672</v>
          </cell>
          <cell r="K254">
            <v>0</v>
          </cell>
        </row>
        <row r="255">
          <cell r="F255">
            <v>12020208</v>
          </cell>
          <cell r="G255">
            <v>0</v>
          </cell>
          <cell r="H255">
            <v>12020208</v>
          </cell>
          <cell r="I255">
            <v>0</v>
          </cell>
          <cell r="J255">
            <v>12020208</v>
          </cell>
          <cell r="K255">
            <v>0</v>
          </cell>
        </row>
        <row r="256">
          <cell r="F256">
            <v>42754957</v>
          </cell>
          <cell r="G256">
            <v>0</v>
          </cell>
          <cell r="H256">
            <v>42754957</v>
          </cell>
          <cell r="I256">
            <v>0</v>
          </cell>
          <cell r="J256">
            <v>42754957</v>
          </cell>
          <cell r="K256">
            <v>0</v>
          </cell>
        </row>
        <row r="257">
          <cell r="F257">
            <v>3731250</v>
          </cell>
          <cell r="G257">
            <v>0</v>
          </cell>
          <cell r="H257">
            <v>3731250</v>
          </cell>
          <cell r="I257">
            <v>0</v>
          </cell>
          <cell r="J257">
            <v>3731250</v>
          </cell>
          <cell r="K257">
            <v>0</v>
          </cell>
        </row>
        <row r="258">
          <cell r="F258">
            <v>3479575</v>
          </cell>
          <cell r="G258">
            <v>0</v>
          </cell>
          <cell r="H258">
            <v>3479575</v>
          </cell>
          <cell r="I258">
            <v>0</v>
          </cell>
          <cell r="J258">
            <v>3479575</v>
          </cell>
          <cell r="K258">
            <v>0</v>
          </cell>
        </row>
        <row r="259">
          <cell r="F259">
            <v>32700000</v>
          </cell>
          <cell r="G259">
            <v>0</v>
          </cell>
          <cell r="H259">
            <v>32700000</v>
          </cell>
          <cell r="I259">
            <v>0</v>
          </cell>
          <cell r="J259">
            <v>32700000</v>
          </cell>
          <cell r="K259">
            <v>0</v>
          </cell>
        </row>
        <row r="260">
          <cell r="F260">
            <v>32700000</v>
          </cell>
          <cell r="G260">
            <v>0</v>
          </cell>
          <cell r="H260">
            <v>32700000</v>
          </cell>
          <cell r="I260">
            <v>0</v>
          </cell>
          <cell r="J260">
            <v>32700000</v>
          </cell>
          <cell r="K260">
            <v>0</v>
          </cell>
        </row>
        <row r="261">
          <cell r="F261">
            <v>3376888.03</v>
          </cell>
          <cell r="G261">
            <v>0</v>
          </cell>
          <cell r="H261">
            <v>3376888.03</v>
          </cell>
          <cell r="I261">
            <v>0</v>
          </cell>
          <cell r="J261">
            <v>3376888.03</v>
          </cell>
          <cell r="K261">
            <v>0</v>
          </cell>
        </row>
        <row r="262">
          <cell r="F262">
            <v>20539397.920000002</v>
          </cell>
          <cell r="G262">
            <v>0</v>
          </cell>
          <cell r="H262">
            <v>20539397.920000002</v>
          </cell>
          <cell r="I262">
            <v>0</v>
          </cell>
          <cell r="J262">
            <v>20539397.920000002</v>
          </cell>
          <cell r="K262">
            <v>0</v>
          </cell>
        </row>
        <row r="263">
          <cell r="F263">
            <v>193375000</v>
          </cell>
          <cell r="G263">
            <v>0</v>
          </cell>
          <cell r="H263">
            <v>193375000</v>
          </cell>
          <cell r="I263">
            <v>0</v>
          </cell>
          <cell r="J263">
            <v>193375000</v>
          </cell>
          <cell r="K263">
            <v>0</v>
          </cell>
        </row>
        <row r="264">
          <cell r="F264">
            <v>6050000</v>
          </cell>
          <cell r="G264">
            <v>0</v>
          </cell>
          <cell r="H264">
            <v>6050000</v>
          </cell>
          <cell r="I264">
            <v>0</v>
          </cell>
          <cell r="J264">
            <v>6050000</v>
          </cell>
          <cell r="K264">
            <v>0</v>
          </cell>
        </row>
        <row r="265">
          <cell r="F265">
            <v>26617200</v>
          </cell>
          <cell r="G265">
            <v>0</v>
          </cell>
          <cell r="H265">
            <v>26617200</v>
          </cell>
          <cell r="I265">
            <v>0</v>
          </cell>
          <cell r="J265">
            <v>26617200</v>
          </cell>
          <cell r="K265">
            <v>0</v>
          </cell>
        </row>
        <row r="266">
          <cell r="F266">
            <v>100540000</v>
          </cell>
          <cell r="G266">
            <v>0</v>
          </cell>
          <cell r="H266">
            <v>100540000</v>
          </cell>
          <cell r="I266">
            <v>0</v>
          </cell>
          <cell r="J266">
            <v>100540000</v>
          </cell>
          <cell r="K266">
            <v>0</v>
          </cell>
        </row>
        <row r="267">
          <cell r="F267">
            <v>18422250</v>
          </cell>
          <cell r="G267">
            <v>0</v>
          </cell>
          <cell r="H267">
            <v>18422250</v>
          </cell>
          <cell r="I267">
            <v>0</v>
          </cell>
          <cell r="J267">
            <v>18422250</v>
          </cell>
          <cell r="K267">
            <v>0</v>
          </cell>
        </row>
        <row r="268">
          <cell r="F268">
            <v>6999450</v>
          </cell>
          <cell r="G268">
            <v>0</v>
          </cell>
          <cell r="H268">
            <v>6999450</v>
          </cell>
          <cell r="I268">
            <v>0</v>
          </cell>
          <cell r="J268">
            <v>6999450</v>
          </cell>
          <cell r="K268">
            <v>0</v>
          </cell>
        </row>
        <row r="269">
          <cell r="F269">
            <v>15780000</v>
          </cell>
          <cell r="G269">
            <v>0</v>
          </cell>
          <cell r="H269">
            <v>15780000</v>
          </cell>
          <cell r="I269">
            <v>0</v>
          </cell>
          <cell r="J269">
            <v>15780000</v>
          </cell>
          <cell r="K269">
            <v>0</v>
          </cell>
        </row>
        <row r="270">
          <cell r="F270">
            <v>15780000</v>
          </cell>
          <cell r="G270">
            <v>0</v>
          </cell>
          <cell r="H270">
            <v>15780000</v>
          </cell>
          <cell r="I270">
            <v>0</v>
          </cell>
          <cell r="J270">
            <v>15780000</v>
          </cell>
          <cell r="K270">
            <v>0</v>
          </cell>
        </row>
        <row r="271">
          <cell r="F271">
            <v>34504935</v>
          </cell>
          <cell r="G271">
            <v>0</v>
          </cell>
          <cell r="H271">
            <v>34504935</v>
          </cell>
          <cell r="I271">
            <v>0</v>
          </cell>
          <cell r="J271">
            <v>34504935</v>
          </cell>
          <cell r="K271">
            <v>0</v>
          </cell>
        </row>
        <row r="272">
          <cell r="F272">
            <v>45017535</v>
          </cell>
          <cell r="G272">
            <v>0</v>
          </cell>
          <cell r="H272">
            <v>45017535</v>
          </cell>
          <cell r="I272">
            <v>0</v>
          </cell>
          <cell r="J272">
            <v>45017535</v>
          </cell>
          <cell r="K272">
            <v>0</v>
          </cell>
        </row>
        <row r="273">
          <cell r="F273">
            <v>4517535</v>
          </cell>
          <cell r="G273">
            <v>0</v>
          </cell>
          <cell r="H273">
            <v>4517535</v>
          </cell>
          <cell r="I273">
            <v>0</v>
          </cell>
          <cell r="J273">
            <v>4517535</v>
          </cell>
          <cell r="K273">
            <v>0</v>
          </cell>
        </row>
        <row r="274">
          <cell r="F274">
            <v>50067535</v>
          </cell>
          <cell r="G274">
            <v>0</v>
          </cell>
          <cell r="H274">
            <v>50067535</v>
          </cell>
          <cell r="I274">
            <v>0</v>
          </cell>
          <cell r="J274">
            <v>50067535</v>
          </cell>
          <cell r="K274">
            <v>0</v>
          </cell>
        </row>
        <row r="275">
          <cell r="F275">
            <v>11892000</v>
          </cell>
          <cell r="G275">
            <v>0</v>
          </cell>
          <cell r="H275">
            <v>11892000</v>
          </cell>
          <cell r="I275">
            <v>0</v>
          </cell>
          <cell r="J275">
            <v>11892000</v>
          </cell>
          <cell r="K275">
            <v>0</v>
          </cell>
        </row>
        <row r="276">
          <cell r="F276">
            <v>65900000</v>
          </cell>
          <cell r="G276">
            <v>0</v>
          </cell>
          <cell r="H276">
            <v>65900000</v>
          </cell>
          <cell r="I276">
            <v>0</v>
          </cell>
          <cell r="J276">
            <v>65900000</v>
          </cell>
          <cell r="K276">
            <v>0</v>
          </cell>
        </row>
        <row r="277">
          <cell r="F277">
            <v>29507426.289999999</v>
          </cell>
          <cell r="G277">
            <v>0</v>
          </cell>
          <cell r="H277">
            <v>29507426.289999999</v>
          </cell>
          <cell r="I277">
            <v>0</v>
          </cell>
          <cell r="J277">
            <v>29507426.289999999</v>
          </cell>
          <cell r="K277">
            <v>0</v>
          </cell>
        </row>
        <row r="278">
          <cell r="F278">
            <v>13380263.85</v>
          </cell>
          <cell r="G278">
            <v>0</v>
          </cell>
          <cell r="H278">
            <v>13380263.85</v>
          </cell>
          <cell r="I278">
            <v>0</v>
          </cell>
          <cell r="J278">
            <v>13380263.85</v>
          </cell>
          <cell r="K278">
            <v>0</v>
          </cell>
        </row>
        <row r="279">
          <cell r="F279">
            <v>1936657.45</v>
          </cell>
          <cell r="G279">
            <v>0</v>
          </cell>
          <cell r="H279">
            <v>1936657.45</v>
          </cell>
          <cell r="I279">
            <v>0</v>
          </cell>
          <cell r="J279">
            <v>1936657.45</v>
          </cell>
          <cell r="K279">
            <v>0</v>
          </cell>
        </row>
        <row r="280">
          <cell r="F280">
            <v>8863932.1600000001</v>
          </cell>
          <cell r="G280">
            <v>0</v>
          </cell>
          <cell r="H280">
            <v>8863932.1600000001</v>
          </cell>
          <cell r="I280">
            <v>0</v>
          </cell>
          <cell r="J280">
            <v>8863932.1600000001</v>
          </cell>
          <cell r="K280">
            <v>0</v>
          </cell>
        </row>
        <row r="281">
          <cell r="F281">
            <v>150000</v>
          </cell>
          <cell r="G281">
            <v>0</v>
          </cell>
          <cell r="H281">
            <v>150000</v>
          </cell>
          <cell r="I281">
            <v>0</v>
          </cell>
          <cell r="J281">
            <v>150000</v>
          </cell>
          <cell r="K281">
            <v>0</v>
          </cell>
        </row>
        <row r="282">
          <cell r="F282">
            <v>3467099.83</v>
          </cell>
          <cell r="G282">
            <v>0</v>
          </cell>
          <cell r="H282">
            <v>3467099.83</v>
          </cell>
          <cell r="I282">
            <v>0</v>
          </cell>
          <cell r="J282">
            <v>3467099.83</v>
          </cell>
          <cell r="K282">
            <v>0</v>
          </cell>
        </row>
        <row r="283">
          <cell r="F283">
            <v>5387694.9699999997</v>
          </cell>
          <cell r="G283">
            <v>0</v>
          </cell>
          <cell r="H283">
            <v>5387694.9699999997</v>
          </cell>
          <cell r="I283">
            <v>0</v>
          </cell>
          <cell r="J283">
            <v>5387694.9699999997</v>
          </cell>
          <cell r="K283">
            <v>0</v>
          </cell>
        </row>
        <row r="284">
          <cell r="F284">
            <v>3654986.1</v>
          </cell>
          <cell r="G284">
            <v>0</v>
          </cell>
          <cell r="H284">
            <v>3654986.1</v>
          </cell>
          <cell r="I284">
            <v>0</v>
          </cell>
          <cell r="J284">
            <v>3654986.1</v>
          </cell>
          <cell r="K284">
            <v>0</v>
          </cell>
        </row>
        <row r="285">
          <cell r="F285">
            <v>3501627.21</v>
          </cell>
          <cell r="G285">
            <v>0</v>
          </cell>
          <cell r="H285">
            <v>3501627.21</v>
          </cell>
          <cell r="I285">
            <v>0</v>
          </cell>
          <cell r="J285">
            <v>3501627.21</v>
          </cell>
          <cell r="K285">
            <v>0</v>
          </cell>
        </row>
        <row r="286">
          <cell r="F286">
            <v>450000</v>
          </cell>
          <cell r="G286">
            <v>0</v>
          </cell>
          <cell r="H286">
            <v>450000</v>
          </cell>
          <cell r="I286">
            <v>0</v>
          </cell>
          <cell r="J286">
            <v>450000</v>
          </cell>
          <cell r="K286">
            <v>0</v>
          </cell>
        </row>
        <row r="287">
          <cell r="F287">
            <v>450000</v>
          </cell>
          <cell r="G287">
            <v>0</v>
          </cell>
          <cell r="H287">
            <v>450000</v>
          </cell>
          <cell r="I287">
            <v>0</v>
          </cell>
          <cell r="J287">
            <v>450000</v>
          </cell>
          <cell r="K287">
            <v>0</v>
          </cell>
        </row>
        <row r="288">
          <cell r="F288">
            <v>450000</v>
          </cell>
          <cell r="G288">
            <v>0</v>
          </cell>
          <cell r="H288">
            <v>450000</v>
          </cell>
          <cell r="I288">
            <v>0</v>
          </cell>
          <cell r="J288">
            <v>450000</v>
          </cell>
          <cell r="K288">
            <v>0</v>
          </cell>
        </row>
        <row r="289">
          <cell r="F289">
            <v>450000</v>
          </cell>
          <cell r="G289">
            <v>0</v>
          </cell>
          <cell r="H289">
            <v>450000</v>
          </cell>
          <cell r="I289">
            <v>0</v>
          </cell>
          <cell r="J289">
            <v>450000</v>
          </cell>
          <cell r="K289">
            <v>0</v>
          </cell>
        </row>
        <row r="290">
          <cell r="F290">
            <v>3200000</v>
          </cell>
          <cell r="G290">
            <v>0</v>
          </cell>
          <cell r="H290">
            <v>3200000</v>
          </cell>
          <cell r="I290">
            <v>0</v>
          </cell>
          <cell r="J290">
            <v>3200000</v>
          </cell>
          <cell r="K290">
            <v>0</v>
          </cell>
        </row>
        <row r="291">
          <cell r="F291">
            <v>6459450</v>
          </cell>
          <cell r="G291">
            <v>0</v>
          </cell>
          <cell r="H291">
            <v>6459450</v>
          </cell>
          <cell r="I291">
            <v>0</v>
          </cell>
          <cell r="J291">
            <v>6459450</v>
          </cell>
          <cell r="K291">
            <v>0</v>
          </cell>
        </row>
        <row r="292">
          <cell r="F292">
            <v>3200000</v>
          </cell>
          <cell r="G292">
            <v>0</v>
          </cell>
          <cell r="H292">
            <v>3200000</v>
          </cell>
          <cell r="I292">
            <v>0</v>
          </cell>
          <cell r="J292">
            <v>3200000</v>
          </cell>
          <cell r="K292">
            <v>0</v>
          </cell>
        </row>
        <row r="293">
          <cell r="F293">
            <v>3200000</v>
          </cell>
          <cell r="G293">
            <v>0</v>
          </cell>
          <cell r="H293">
            <v>3200000</v>
          </cell>
          <cell r="I293">
            <v>0</v>
          </cell>
          <cell r="J293">
            <v>3200000</v>
          </cell>
          <cell r="K293">
            <v>0</v>
          </cell>
        </row>
        <row r="294">
          <cell r="F294">
            <v>4475000</v>
          </cell>
          <cell r="G294">
            <v>0</v>
          </cell>
          <cell r="H294">
            <v>4475000</v>
          </cell>
          <cell r="I294">
            <v>0</v>
          </cell>
          <cell r="J294">
            <v>4475000</v>
          </cell>
          <cell r="K294">
            <v>0</v>
          </cell>
        </row>
        <row r="295">
          <cell r="F295">
            <v>3545000</v>
          </cell>
          <cell r="G295">
            <v>0</v>
          </cell>
          <cell r="H295">
            <v>3545000</v>
          </cell>
          <cell r="I295">
            <v>0</v>
          </cell>
          <cell r="J295">
            <v>3545000</v>
          </cell>
          <cell r="K295">
            <v>0</v>
          </cell>
        </row>
        <row r="296">
          <cell r="F296">
            <v>1100000</v>
          </cell>
          <cell r="G296">
            <v>0</v>
          </cell>
          <cell r="H296">
            <v>1100000</v>
          </cell>
          <cell r="I296">
            <v>0</v>
          </cell>
          <cell r="J296">
            <v>1100000</v>
          </cell>
          <cell r="K296">
            <v>0</v>
          </cell>
        </row>
        <row r="297">
          <cell r="F297">
            <v>1100000</v>
          </cell>
          <cell r="G297">
            <v>0</v>
          </cell>
          <cell r="H297">
            <v>1100000</v>
          </cell>
          <cell r="I297">
            <v>0</v>
          </cell>
          <cell r="J297">
            <v>1100000</v>
          </cell>
          <cell r="K297">
            <v>0</v>
          </cell>
        </row>
        <row r="298">
          <cell r="F298">
            <v>1100000</v>
          </cell>
          <cell r="G298">
            <v>0</v>
          </cell>
          <cell r="H298">
            <v>1100000</v>
          </cell>
          <cell r="I298">
            <v>0</v>
          </cell>
          <cell r="J298">
            <v>1100000</v>
          </cell>
          <cell r="K298">
            <v>0</v>
          </cell>
        </row>
        <row r="299">
          <cell r="F299">
            <v>1100000</v>
          </cell>
          <cell r="G299">
            <v>0</v>
          </cell>
          <cell r="H299">
            <v>1100000</v>
          </cell>
          <cell r="I299">
            <v>0</v>
          </cell>
          <cell r="J299">
            <v>1100000</v>
          </cell>
          <cell r="K299">
            <v>0</v>
          </cell>
        </row>
        <row r="300">
          <cell r="F300">
            <v>3755932.16</v>
          </cell>
          <cell r="G300">
            <v>0</v>
          </cell>
          <cell r="H300">
            <v>3755932.16</v>
          </cell>
          <cell r="I300">
            <v>0</v>
          </cell>
          <cell r="J300">
            <v>3755932.16</v>
          </cell>
          <cell r="K300">
            <v>0</v>
          </cell>
        </row>
        <row r="301">
          <cell r="F301">
            <v>7327089</v>
          </cell>
          <cell r="G301">
            <v>0</v>
          </cell>
          <cell r="H301">
            <v>7327089</v>
          </cell>
          <cell r="I301">
            <v>0</v>
          </cell>
          <cell r="J301">
            <v>7327089</v>
          </cell>
          <cell r="K301">
            <v>0</v>
          </cell>
        </row>
        <row r="302">
          <cell r="F302">
            <v>41362097.5</v>
          </cell>
          <cell r="G302">
            <v>0</v>
          </cell>
          <cell r="H302">
            <v>41362097.5</v>
          </cell>
          <cell r="I302">
            <v>0</v>
          </cell>
          <cell r="J302">
            <v>41362097.5</v>
          </cell>
          <cell r="K302">
            <v>0</v>
          </cell>
        </row>
        <row r="303">
          <cell r="F303">
            <v>41510841.799999997</v>
          </cell>
          <cell r="G303">
            <v>0</v>
          </cell>
          <cell r="H303">
            <v>41510841.799999997</v>
          </cell>
          <cell r="I303">
            <v>0</v>
          </cell>
          <cell r="J303">
            <v>41510841.799999997</v>
          </cell>
          <cell r="K303">
            <v>0</v>
          </cell>
        </row>
        <row r="304">
          <cell r="F304">
            <v>50481231.049999997</v>
          </cell>
          <cell r="G304">
            <v>0</v>
          </cell>
          <cell r="H304">
            <v>50481231.049999997</v>
          </cell>
          <cell r="I304">
            <v>0</v>
          </cell>
          <cell r="J304">
            <v>50481231.049999997</v>
          </cell>
          <cell r="K304">
            <v>0</v>
          </cell>
        </row>
        <row r="305">
          <cell r="F305">
            <v>49954356.350000001</v>
          </cell>
          <cell r="G305">
            <v>0</v>
          </cell>
          <cell r="H305">
            <v>49954356.350000001</v>
          </cell>
          <cell r="I305">
            <v>0</v>
          </cell>
          <cell r="J305">
            <v>49954356.350000001</v>
          </cell>
          <cell r="K305">
            <v>0</v>
          </cell>
        </row>
        <row r="306">
          <cell r="F306">
            <v>101047320</v>
          </cell>
          <cell r="G306">
            <v>0</v>
          </cell>
          <cell r="H306">
            <v>101047320</v>
          </cell>
          <cell r="I306">
            <v>0</v>
          </cell>
          <cell r="J306">
            <v>101047320</v>
          </cell>
          <cell r="K306">
            <v>0</v>
          </cell>
        </row>
        <row r="307">
          <cell r="F307">
            <v>101047320</v>
          </cell>
          <cell r="G307">
            <v>0</v>
          </cell>
          <cell r="H307">
            <v>101047320</v>
          </cell>
          <cell r="I307">
            <v>0</v>
          </cell>
          <cell r="J307">
            <v>101047320</v>
          </cell>
          <cell r="K307">
            <v>0</v>
          </cell>
        </row>
        <row r="308">
          <cell r="F308">
            <v>690000</v>
          </cell>
          <cell r="G308">
            <v>0</v>
          </cell>
          <cell r="H308">
            <v>690000</v>
          </cell>
          <cell r="I308">
            <v>0</v>
          </cell>
          <cell r="J308">
            <v>690000</v>
          </cell>
          <cell r="K308">
            <v>0</v>
          </cell>
        </row>
        <row r="309">
          <cell r="F309">
            <v>131101.04999999999</v>
          </cell>
          <cell r="G309">
            <v>0</v>
          </cell>
          <cell r="H309">
            <v>131101.04999999999</v>
          </cell>
          <cell r="I309">
            <v>0</v>
          </cell>
          <cell r="J309">
            <v>131101.04999999999</v>
          </cell>
          <cell r="K309">
            <v>0</v>
          </cell>
        </row>
        <row r="310">
          <cell r="F310">
            <v>6480000</v>
          </cell>
          <cell r="G310">
            <v>0</v>
          </cell>
          <cell r="H310">
            <v>6480000</v>
          </cell>
          <cell r="I310">
            <v>0</v>
          </cell>
          <cell r="J310">
            <v>6480000</v>
          </cell>
          <cell r="K310">
            <v>0</v>
          </cell>
        </row>
        <row r="311">
          <cell r="F311">
            <v>6480000</v>
          </cell>
          <cell r="G311">
            <v>0</v>
          </cell>
          <cell r="H311">
            <v>6480000</v>
          </cell>
          <cell r="I311">
            <v>0</v>
          </cell>
          <cell r="J311">
            <v>6480000</v>
          </cell>
          <cell r="K311">
            <v>0</v>
          </cell>
        </row>
        <row r="312">
          <cell r="F312">
            <v>4742522.97</v>
          </cell>
          <cell r="G312">
            <v>0</v>
          </cell>
          <cell r="H312">
            <v>4742522.97</v>
          </cell>
          <cell r="I312">
            <v>0</v>
          </cell>
          <cell r="J312">
            <v>4742522.97</v>
          </cell>
          <cell r="K312">
            <v>0</v>
          </cell>
        </row>
        <row r="313">
          <cell r="F313">
            <v>600000</v>
          </cell>
          <cell r="G313">
            <v>0</v>
          </cell>
          <cell r="H313">
            <v>600000</v>
          </cell>
          <cell r="I313">
            <v>0</v>
          </cell>
          <cell r="J313">
            <v>600000</v>
          </cell>
          <cell r="K313">
            <v>0</v>
          </cell>
        </row>
        <row r="314">
          <cell r="F314">
            <v>660000</v>
          </cell>
          <cell r="G314">
            <v>0</v>
          </cell>
          <cell r="H314">
            <v>660000</v>
          </cell>
          <cell r="I314">
            <v>0</v>
          </cell>
          <cell r="J314">
            <v>660000</v>
          </cell>
          <cell r="K314">
            <v>0</v>
          </cell>
        </row>
        <row r="315">
          <cell r="F315">
            <v>212000</v>
          </cell>
          <cell r="G315">
            <v>0</v>
          </cell>
          <cell r="H315">
            <v>212000</v>
          </cell>
          <cell r="I315">
            <v>0</v>
          </cell>
          <cell r="J315">
            <v>212000</v>
          </cell>
          <cell r="K315">
            <v>0</v>
          </cell>
        </row>
        <row r="316">
          <cell r="F316">
            <v>46293378.880000003</v>
          </cell>
          <cell r="G316">
            <v>0</v>
          </cell>
          <cell r="H316">
            <v>46293378.880000003</v>
          </cell>
          <cell r="I316">
            <v>0</v>
          </cell>
          <cell r="J316">
            <v>46293378.880000003</v>
          </cell>
          <cell r="K316">
            <v>0</v>
          </cell>
        </row>
        <row r="317">
          <cell r="F317">
            <v>35430757.640000001</v>
          </cell>
          <cell r="G317">
            <v>0</v>
          </cell>
          <cell r="H317">
            <v>35430757.640000001</v>
          </cell>
          <cell r="I317">
            <v>0</v>
          </cell>
          <cell r="J317">
            <v>35430757.640000001</v>
          </cell>
          <cell r="K317">
            <v>0</v>
          </cell>
        </row>
        <row r="318">
          <cell r="F318">
            <v>16246450</v>
          </cell>
          <cell r="G318">
            <v>0</v>
          </cell>
          <cell r="H318">
            <v>16246450</v>
          </cell>
          <cell r="I318">
            <v>0</v>
          </cell>
          <cell r="J318">
            <v>16246450</v>
          </cell>
          <cell r="K318">
            <v>0</v>
          </cell>
        </row>
        <row r="319">
          <cell r="F319">
            <v>13379200</v>
          </cell>
          <cell r="G319">
            <v>0</v>
          </cell>
          <cell r="H319">
            <v>13379200</v>
          </cell>
          <cell r="I319">
            <v>0</v>
          </cell>
          <cell r="J319">
            <v>13379200</v>
          </cell>
          <cell r="K319">
            <v>0</v>
          </cell>
        </row>
        <row r="320">
          <cell r="F320">
            <v>38325000</v>
          </cell>
          <cell r="G320">
            <v>0</v>
          </cell>
          <cell r="H320">
            <v>38325000</v>
          </cell>
          <cell r="I320">
            <v>0</v>
          </cell>
          <cell r="J320">
            <v>38325000</v>
          </cell>
          <cell r="K320">
            <v>0</v>
          </cell>
        </row>
        <row r="321">
          <cell r="F321">
            <v>8639500</v>
          </cell>
          <cell r="G321">
            <v>0</v>
          </cell>
          <cell r="H321">
            <v>8639500</v>
          </cell>
          <cell r="I321">
            <v>0</v>
          </cell>
          <cell r="J321">
            <v>8639500</v>
          </cell>
          <cell r="K321">
            <v>0</v>
          </cell>
        </row>
        <row r="322">
          <cell r="F322">
            <v>45293497.920000002</v>
          </cell>
          <cell r="G322">
            <v>0</v>
          </cell>
          <cell r="H322">
            <v>45293497.920000002</v>
          </cell>
          <cell r="I322">
            <v>0</v>
          </cell>
          <cell r="J322">
            <v>45293497.920000002</v>
          </cell>
          <cell r="K322">
            <v>0</v>
          </cell>
        </row>
        <row r="323">
          <cell r="F323">
            <v>11356361</v>
          </cell>
          <cell r="G323">
            <v>0</v>
          </cell>
          <cell r="H323">
            <v>11356361</v>
          </cell>
          <cell r="I323">
            <v>0</v>
          </cell>
          <cell r="J323">
            <v>11356361</v>
          </cell>
          <cell r="K323">
            <v>0</v>
          </cell>
        </row>
        <row r="324">
          <cell r="F324">
            <v>1500000</v>
          </cell>
          <cell r="G324">
            <v>0</v>
          </cell>
          <cell r="H324">
            <v>1500000</v>
          </cell>
          <cell r="I324">
            <v>0</v>
          </cell>
          <cell r="J324">
            <v>1500000</v>
          </cell>
          <cell r="K324">
            <v>0</v>
          </cell>
        </row>
        <row r="325">
          <cell r="F325">
            <v>3002116</v>
          </cell>
          <cell r="G325">
            <v>0</v>
          </cell>
          <cell r="H325">
            <v>3002116</v>
          </cell>
          <cell r="I325">
            <v>0</v>
          </cell>
          <cell r="J325">
            <v>3002116</v>
          </cell>
          <cell r="K325">
            <v>0</v>
          </cell>
        </row>
        <row r="326">
          <cell r="F326">
            <v>36238834.5</v>
          </cell>
          <cell r="G326">
            <v>0</v>
          </cell>
          <cell r="H326">
            <v>36238834.5</v>
          </cell>
          <cell r="I326">
            <v>0</v>
          </cell>
          <cell r="J326">
            <v>36238834.5</v>
          </cell>
          <cell r="K326">
            <v>0</v>
          </cell>
        </row>
        <row r="327">
          <cell r="F327">
            <v>98502983</v>
          </cell>
          <cell r="G327">
            <v>0</v>
          </cell>
          <cell r="H327">
            <v>98502983</v>
          </cell>
          <cell r="I327">
            <v>0</v>
          </cell>
          <cell r="J327">
            <v>98502983</v>
          </cell>
          <cell r="K327">
            <v>0</v>
          </cell>
        </row>
        <row r="328">
          <cell r="F328">
            <v>94749706.849999994</v>
          </cell>
          <cell r="G328">
            <v>0</v>
          </cell>
          <cell r="H328">
            <v>94749706.849999994</v>
          </cell>
          <cell r="I328">
            <v>0</v>
          </cell>
          <cell r="J328">
            <v>94749706.849999994</v>
          </cell>
          <cell r="K328">
            <v>0</v>
          </cell>
        </row>
        <row r="329">
          <cell r="F329">
            <v>93411334.5</v>
          </cell>
          <cell r="G329">
            <v>0</v>
          </cell>
          <cell r="H329">
            <v>93411334.5</v>
          </cell>
          <cell r="I329">
            <v>0</v>
          </cell>
          <cell r="J329">
            <v>93411334.5</v>
          </cell>
          <cell r="K329">
            <v>0</v>
          </cell>
        </row>
        <row r="330">
          <cell r="F330">
            <v>93411334.5</v>
          </cell>
          <cell r="G330">
            <v>0</v>
          </cell>
          <cell r="H330">
            <v>93411334.5</v>
          </cell>
          <cell r="I330">
            <v>0</v>
          </cell>
          <cell r="J330">
            <v>93411334.5</v>
          </cell>
          <cell r="K330">
            <v>0</v>
          </cell>
        </row>
        <row r="331">
          <cell r="F331">
            <v>24843280</v>
          </cell>
          <cell r="G331">
            <v>0</v>
          </cell>
          <cell r="H331">
            <v>24843280</v>
          </cell>
          <cell r="I331">
            <v>0</v>
          </cell>
          <cell r="J331">
            <v>24843280</v>
          </cell>
          <cell r="K331">
            <v>0</v>
          </cell>
        </row>
        <row r="332">
          <cell r="F332">
            <v>17428115</v>
          </cell>
          <cell r="G332">
            <v>0</v>
          </cell>
          <cell r="H332">
            <v>17428115</v>
          </cell>
          <cell r="I332">
            <v>0</v>
          </cell>
          <cell r="J332">
            <v>17428115</v>
          </cell>
          <cell r="K332">
            <v>0</v>
          </cell>
        </row>
        <row r="333">
          <cell r="F333">
            <v>70448840</v>
          </cell>
          <cell r="G333">
            <v>0</v>
          </cell>
          <cell r="H333">
            <v>70448840</v>
          </cell>
          <cell r="I333">
            <v>0</v>
          </cell>
          <cell r="J333">
            <v>70448840</v>
          </cell>
          <cell r="K333">
            <v>0</v>
          </cell>
        </row>
        <row r="334">
          <cell r="F334">
            <v>70448840</v>
          </cell>
          <cell r="G334">
            <v>0</v>
          </cell>
          <cell r="H334">
            <v>70448840</v>
          </cell>
          <cell r="I334">
            <v>0</v>
          </cell>
          <cell r="J334">
            <v>70448840</v>
          </cell>
          <cell r="K334">
            <v>0</v>
          </cell>
        </row>
        <row r="335">
          <cell r="F335">
            <v>11577201.09</v>
          </cell>
          <cell r="G335">
            <v>0</v>
          </cell>
          <cell r="H335">
            <v>11577201.09</v>
          </cell>
          <cell r="I335">
            <v>0</v>
          </cell>
          <cell r="J335">
            <v>11577201.09</v>
          </cell>
          <cell r="K335">
            <v>0</v>
          </cell>
        </row>
        <row r="336">
          <cell r="F336">
            <v>11577201.09</v>
          </cell>
          <cell r="G336">
            <v>0</v>
          </cell>
          <cell r="H336">
            <v>11577201.09</v>
          </cell>
          <cell r="I336">
            <v>0</v>
          </cell>
          <cell r="J336">
            <v>11577201.09</v>
          </cell>
          <cell r="K336">
            <v>0</v>
          </cell>
        </row>
        <row r="337">
          <cell r="F337">
            <v>110604703.5</v>
          </cell>
          <cell r="G337">
            <v>0</v>
          </cell>
          <cell r="H337">
            <v>110604703.5</v>
          </cell>
          <cell r="I337">
            <v>0</v>
          </cell>
          <cell r="J337">
            <v>110604703.5</v>
          </cell>
          <cell r="K337">
            <v>0</v>
          </cell>
        </row>
        <row r="338">
          <cell r="F338">
            <v>106211883.59999999</v>
          </cell>
          <cell r="G338">
            <v>0</v>
          </cell>
          <cell r="H338">
            <v>106211883.59999999</v>
          </cell>
          <cell r="I338">
            <v>0</v>
          </cell>
          <cell r="J338">
            <v>106211883.59999999</v>
          </cell>
          <cell r="K338">
            <v>0</v>
          </cell>
        </row>
        <row r="339">
          <cell r="F339">
            <v>92690096.200000003</v>
          </cell>
          <cell r="G339">
            <v>0</v>
          </cell>
          <cell r="H339">
            <v>92690096.200000003</v>
          </cell>
          <cell r="I339">
            <v>0</v>
          </cell>
          <cell r="J339">
            <v>92690096.200000003</v>
          </cell>
          <cell r="K339">
            <v>0</v>
          </cell>
        </row>
        <row r="340">
          <cell r="F340">
            <v>92690096.200000003</v>
          </cell>
          <cell r="G340">
            <v>0</v>
          </cell>
          <cell r="H340">
            <v>92690096.200000003</v>
          </cell>
          <cell r="I340">
            <v>0</v>
          </cell>
          <cell r="J340">
            <v>92690096.200000003</v>
          </cell>
          <cell r="K340">
            <v>0</v>
          </cell>
        </row>
        <row r="341">
          <cell r="F341">
            <v>85526539.099999994</v>
          </cell>
          <cell r="G341">
            <v>0</v>
          </cell>
          <cell r="H341">
            <v>85526539.099999994</v>
          </cell>
          <cell r="I341">
            <v>0</v>
          </cell>
          <cell r="J341">
            <v>85526539.099999994</v>
          </cell>
          <cell r="K341">
            <v>0</v>
          </cell>
        </row>
        <row r="342">
          <cell r="F342">
            <v>52811906</v>
          </cell>
          <cell r="G342">
            <v>0</v>
          </cell>
          <cell r="H342">
            <v>52811906</v>
          </cell>
          <cell r="I342">
            <v>0</v>
          </cell>
          <cell r="J342">
            <v>52811906</v>
          </cell>
          <cell r="K342">
            <v>0</v>
          </cell>
        </row>
        <row r="343">
          <cell r="F343">
            <v>61082756.799999997</v>
          </cell>
          <cell r="G343">
            <v>0</v>
          </cell>
          <cell r="H343">
            <v>61082756.799999997</v>
          </cell>
          <cell r="I343">
            <v>0</v>
          </cell>
          <cell r="J343">
            <v>61082756.799999997</v>
          </cell>
          <cell r="K343">
            <v>0</v>
          </cell>
        </row>
        <row r="344">
          <cell r="F344">
            <v>61082756.799999997</v>
          </cell>
          <cell r="G344">
            <v>0</v>
          </cell>
          <cell r="H344">
            <v>61082756.799999997</v>
          </cell>
          <cell r="I344">
            <v>0</v>
          </cell>
          <cell r="J344">
            <v>61082756.799999997</v>
          </cell>
          <cell r="K344">
            <v>0</v>
          </cell>
        </row>
        <row r="345">
          <cell r="F345">
            <v>30396928.5</v>
          </cell>
          <cell r="G345">
            <v>0</v>
          </cell>
          <cell r="H345">
            <v>30396928.5</v>
          </cell>
          <cell r="I345">
            <v>0</v>
          </cell>
          <cell r="J345">
            <v>30396928.5</v>
          </cell>
          <cell r="K345">
            <v>0</v>
          </cell>
        </row>
        <row r="346">
          <cell r="F346">
            <v>30548157</v>
          </cell>
          <cell r="G346">
            <v>0</v>
          </cell>
          <cell r="H346">
            <v>30548157</v>
          </cell>
          <cell r="I346">
            <v>0</v>
          </cell>
          <cell r="J346">
            <v>30548157</v>
          </cell>
          <cell r="K346">
            <v>0</v>
          </cell>
        </row>
        <row r="347">
          <cell r="F347">
            <v>1764900</v>
          </cell>
          <cell r="G347">
            <v>0</v>
          </cell>
          <cell r="H347">
            <v>1764900</v>
          </cell>
          <cell r="I347">
            <v>0</v>
          </cell>
          <cell r="J347">
            <v>1764900</v>
          </cell>
          <cell r="K347">
            <v>0</v>
          </cell>
        </row>
        <row r="348">
          <cell r="F348">
            <v>1764900</v>
          </cell>
          <cell r="G348">
            <v>0</v>
          </cell>
          <cell r="H348">
            <v>1764900</v>
          </cell>
          <cell r="I348">
            <v>0</v>
          </cell>
          <cell r="J348">
            <v>1764900</v>
          </cell>
          <cell r="K348">
            <v>0</v>
          </cell>
        </row>
        <row r="349">
          <cell r="F349">
            <v>1764900</v>
          </cell>
          <cell r="G349">
            <v>0</v>
          </cell>
          <cell r="H349">
            <v>1764900</v>
          </cell>
          <cell r="I349">
            <v>0</v>
          </cell>
          <cell r="J349">
            <v>1764900</v>
          </cell>
          <cell r="K349">
            <v>0</v>
          </cell>
        </row>
        <row r="350">
          <cell r="F350">
            <v>1764900</v>
          </cell>
          <cell r="G350">
            <v>0</v>
          </cell>
          <cell r="H350">
            <v>1764900</v>
          </cell>
          <cell r="I350">
            <v>0</v>
          </cell>
          <cell r="J350">
            <v>1764900</v>
          </cell>
          <cell r="K350">
            <v>0</v>
          </cell>
        </row>
        <row r="351">
          <cell r="F351">
            <v>1311055</v>
          </cell>
          <cell r="G351">
            <v>0</v>
          </cell>
          <cell r="H351">
            <v>1311055</v>
          </cell>
          <cell r="I351">
            <v>0</v>
          </cell>
          <cell r="J351">
            <v>1311055</v>
          </cell>
          <cell r="K351">
            <v>0</v>
          </cell>
        </row>
        <row r="352">
          <cell r="F352">
            <v>1524873</v>
          </cell>
          <cell r="G352">
            <v>0</v>
          </cell>
          <cell r="H352">
            <v>1524873</v>
          </cell>
          <cell r="I352">
            <v>0</v>
          </cell>
          <cell r="J352">
            <v>1524873</v>
          </cell>
          <cell r="K352">
            <v>0</v>
          </cell>
        </row>
        <row r="353">
          <cell r="F353">
            <v>1524873</v>
          </cell>
          <cell r="G353">
            <v>0</v>
          </cell>
          <cell r="H353">
            <v>1524873</v>
          </cell>
          <cell r="I353">
            <v>0</v>
          </cell>
          <cell r="J353">
            <v>1524873</v>
          </cell>
          <cell r="K353">
            <v>0</v>
          </cell>
        </row>
        <row r="354">
          <cell r="F354">
            <v>743526</v>
          </cell>
          <cell r="G354">
            <v>0</v>
          </cell>
          <cell r="H354">
            <v>743526</v>
          </cell>
          <cell r="I354">
            <v>0</v>
          </cell>
          <cell r="J354">
            <v>743526</v>
          </cell>
          <cell r="K354">
            <v>0</v>
          </cell>
        </row>
        <row r="355">
          <cell r="F355">
            <v>743526</v>
          </cell>
          <cell r="G355">
            <v>0</v>
          </cell>
          <cell r="H355">
            <v>743526</v>
          </cell>
          <cell r="I355">
            <v>0</v>
          </cell>
          <cell r="J355">
            <v>743526</v>
          </cell>
          <cell r="K355">
            <v>0</v>
          </cell>
        </row>
        <row r="356">
          <cell r="F356">
            <v>576648091.64999998</v>
          </cell>
          <cell r="G356">
            <v>0</v>
          </cell>
          <cell r="H356">
            <v>576648091.64999998</v>
          </cell>
          <cell r="I356">
            <v>0</v>
          </cell>
          <cell r="J356">
            <v>576648091.64999998</v>
          </cell>
          <cell r="K356">
            <v>0</v>
          </cell>
        </row>
        <row r="357">
          <cell r="F357">
            <v>531006868.17000002</v>
          </cell>
          <cell r="G357">
            <v>0</v>
          </cell>
          <cell r="H357">
            <v>531006868.17000002</v>
          </cell>
          <cell r="I357">
            <v>0</v>
          </cell>
          <cell r="J357">
            <v>531006868.17000002</v>
          </cell>
          <cell r="K357">
            <v>0</v>
          </cell>
        </row>
        <row r="358">
          <cell r="F358">
            <v>466031092.39999998</v>
          </cell>
          <cell r="G358">
            <v>0</v>
          </cell>
          <cell r="H358">
            <v>466031092.39999998</v>
          </cell>
          <cell r="I358">
            <v>0</v>
          </cell>
          <cell r="J358">
            <v>466031092.39999998</v>
          </cell>
          <cell r="K358">
            <v>0</v>
          </cell>
        </row>
        <row r="359">
          <cell r="F359">
            <v>466031092.39999998</v>
          </cell>
          <cell r="G359">
            <v>0</v>
          </cell>
          <cell r="H359">
            <v>466031092.39999998</v>
          </cell>
          <cell r="I359">
            <v>0</v>
          </cell>
          <cell r="J359">
            <v>466031092.39999998</v>
          </cell>
          <cell r="K359">
            <v>0</v>
          </cell>
        </row>
        <row r="360">
          <cell r="F360">
            <v>411803976.00999999</v>
          </cell>
          <cell r="G360">
            <v>0</v>
          </cell>
          <cell r="H360">
            <v>411803976.00999999</v>
          </cell>
          <cell r="I360">
            <v>0</v>
          </cell>
          <cell r="J360">
            <v>411803976.00999999</v>
          </cell>
          <cell r="K360">
            <v>0</v>
          </cell>
        </row>
        <row r="361">
          <cell r="F361">
            <v>302211607.14999998</v>
          </cell>
          <cell r="G361">
            <v>0</v>
          </cell>
          <cell r="H361">
            <v>302211607.14999998</v>
          </cell>
          <cell r="I361">
            <v>0</v>
          </cell>
          <cell r="J361">
            <v>302211607.14999998</v>
          </cell>
          <cell r="K361">
            <v>0</v>
          </cell>
        </row>
        <row r="362">
          <cell r="F362">
            <v>290921191.47000003</v>
          </cell>
          <cell r="G362">
            <v>0</v>
          </cell>
          <cell r="H362">
            <v>290921191.47000003</v>
          </cell>
          <cell r="I362">
            <v>0</v>
          </cell>
          <cell r="J362">
            <v>290921191.47000003</v>
          </cell>
          <cell r="K362">
            <v>0</v>
          </cell>
        </row>
        <row r="363">
          <cell r="F363">
            <v>290921191.47000003</v>
          </cell>
          <cell r="G363">
            <v>0</v>
          </cell>
          <cell r="H363">
            <v>290921191.47000003</v>
          </cell>
          <cell r="I363">
            <v>0</v>
          </cell>
          <cell r="J363">
            <v>290921191.47000003</v>
          </cell>
          <cell r="K363">
            <v>0</v>
          </cell>
        </row>
        <row r="364">
          <cell r="F364">
            <v>177674025.96000001</v>
          </cell>
          <cell r="G364">
            <v>0</v>
          </cell>
          <cell r="H364">
            <v>177674025.96000001</v>
          </cell>
          <cell r="I364">
            <v>0</v>
          </cell>
          <cell r="J364">
            <v>177674025.96000001</v>
          </cell>
          <cell r="K364">
            <v>0</v>
          </cell>
        </row>
        <row r="365">
          <cell r="F365">
            <v>177674025.96000001</v>
          </cell>
          <cell r="G365">
            <v>0</v>
          </cell>
          <cell r="H365">
            <v>177674025.96000001</v>
          </cell>
          <cell r="I365">
            <v>0</v>
          </cell>
          <cell r="J365">
            <v>177674025.96000001</v>
          </cell>
          <cell r="K365">
            <v>0</v>
          </cell>
        </row>
        <row r="366">
          <cell r="F366">
            <v>369767708.32999998</v>
          </cell>
          <cell r="G366">
            <v>0</v>
          </cell>
          <cell r="H366">
            <v>369767708.32999998</v>
          </cell>
          <cell r="I366">
            <v>0</v>
          </cell>
          <cell r="J366">
            <v>369767708.32999998</v>
          </cell>
          <cell r="K366">
            <v>0</v>
          </cell>
        </row>
        <row r="367">
          <cell r="F367">
            <v>5169069.18</v>
          </cell>
          <cell r="G367">
            <v>0</v>
          </cell>
          <cell r="H367">
            <v>5169069.18</v>
          </cell>
          <cell r="I367">
            <v>0</v>
          </cell>
          <cell r="J367">
            <v>5169069.18</v>
          </cell>
          <cell r="K367">
            <v>0</v>
          </cell>
        </row>
        <row r="368">
          <cell r="F368">
            <v>7587115.0800000001</v>
          </cell>
          <cell r="G368">
            <v>0</v>
          </cell>
          <cell r="H368">
            <v>7587115.0800000001</v>
          </cell>
          <cell r="I368">
            <v>0</v>
          </cell>
          <cell r="J368">
            <v>7587115.0800000001</v>
          </cell>
          <cell r="K368">
            <v>0</v>
          </cell>
        </row>
        <row r="369">
          <cell r="F369">
            <v>2418045.9</v>
          </cell>
          <cell r="G369">
            <v>0</v>
          </cell>
          <cell r="H369">
            <v>2418045.9</v>
          </cell>
          <cell r="I369">
            <v>0</v>
          </cell>
          <cell r="J369">
            <v>2418045.9</v>
          </cell>
          <cell r="K369">
            <v>0</v>
          </cell>
        </row>
        <row r="370">
          <cell r="F370">
            <v>27473481101.549999</v>
          </cell>
          <cell r="G370">
            <v>0</v>
          </cell>
          <cell r="H370">
            <v>27473481101.549999</v>
          </cell>
          <cell r="I370">
            <v>0</v>
          </cell>
          <cell r="J370">
            <v>27473481101.549999</v>
          </cell>
          <cell r="K370">
            <v>0</v>
          </cell>
        </row>
        <row r="371">
          <cell r="F371">
            <v>27473481101.549999</v>
          </cell>
          <cell r="G371">
            <v>0</v>
          </cell>
          <cell r="H371">
            <v>27473481101.549999</v>
          </cell>
          <cell r="I371">
            <v>0</v>
          </cell>
          <cell r="J371">
            <v>27473481101.549999</v>
          </cell>
          <cell r="K371">
            <v>0</v>
          </cell>
        </row>
      </sheetData>
      <sheetData sheetId="2"/>
      <sheetData sheetId="3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talase-Bsl"/>
      <sheetName val="Lab-RO"/>
      <sheetName val="Stok+Lab+RO+Gigi"/>
      <sheetName val="Dr.Ahli"/>
      <sheetName val="Persed"/>
      <sheetName val="Hpp."/>
    </sheetNames>
    <sheetDataSet>
      <sheetData sheetId="0"/>
      <sheetData sheetId="1"/>
      <sheetData sheetId="2"/>
      <sheetData sheetId="3"/>
      <sheetData sheetId="4">
        <row r="6">
          <cell r="L6">
            <v>27</v>
          </cell>
          <cell r="M6">
            <v>24</v>
          </cell>
        </row>
        <row r="7">
          <cell r="L7">
            <v>26</v>
          </cell>
          <cell r="M7">
            <v>23</v>
          </cell>
        </row>
        <row r="8">
          <cell r="L8">
            <v>25</v>
          </cell>
          <cell r="M8">
            <v>22</v>
          </cell>
        </row>
        <row r="9">
          <cell r="L9">
            <v>24</v>
          </cell>
          <cell r="M9">
            <v>21</v>
          </cell>
        </row>
        <row r="10">
          <cell r="L10">
            <v>23</v>
          </cell>
          <cell r="M10">
            <v>20</v>
          </cell>
        </row>
        <row r="11">
          <cell r="L11">
            <v>21</v>
          </cell>
          <cell r="M11">
            <v>18</v>
          </cell>
        </row>
        <row r="12">
          <cell r="L12">
            <v>20</v>
          </cell>
          <cell r="M12">
            <v>17</v>
          </cell>
        </row>
        <row r="13">
          <cell r="L13">
            <v>19</v>
          </cell>
          <cell r="M13">
            <v>16</v>
          </cell>
        </row>
        <row r="14">
          <cell r="L14">
            <v>18</v>
          </cell>
          <cell r="M14">
            <v>15</v>
          </cell>
        </row>
        <row r="15">
          <cell r="L15">
            <v>16</v>
          </cell>
          <cell r="M15">
            <v>13</v>
          </cell>
        </row>
        <row r="16">
          <cell r="L16">
            <v>14</v>
          </cell>
          <cell r="M16">
            <v>11</v>
          </cell>
        </row>
        <row r="17">
          <cell r="L17">
            <v>13</v>
          </cell>
          <cell r="M17">
            <v>10</v>
          </cell>
        </row>
        <row r="18">
          <cell r="L18">
            <v>12</v>
          </cell>
          <cell r="M18">
            <v>9</v>
          </cell>
        </row>
        <row r="19">
          <cell r="L19">
            <v>11</v>
          </cell>
          <cell r="M19">
            <v>8</v>
          </cell>
        </row>
        <row r="20">
          <cell r="L20">
            <v>10</v>
          </cell>
          <cell r="M20">
            <v>7</v>
          </cell>
        </row>
        <row r="21">
          <cell r="L21">
            <v>9</v>
          </cell>
          <cell r="M21">
            <v>6</v>
          </cell>
        </row>
        <row r="22">
          <cell r="L22">
            <v>7</v>
          </cell>
          <cell r="M22">
            <v>4</v>
          </cell>
        </row>
        <row r="23">
          <cell r="L23">
            <v>6</v>
          </cell>
          <cell r="M23">
            <v>3</v>
          </cell>
        </row>
        <row r="24">
          <cell r="L24">
            <v>5</v>
          </cell>
          <cell r="M24">
            <v>2</v>
          </cell>
        </row>
        <row r="25">
          <cell r="L25">
            <v>4</v>
          </cell>
          <cell r="M25">
            <v>1</v>
          </cell>
        </row>
        <row r="26">
          <cell r="L26">
            <v>2</v>
          </cell>
          <cell r="M26">
            <v>-1</v>
          </cell>
        </row>
        <row r="27">
          <cell r="L27">
            <v>0</v>
          </cell>
          <cell r="M27">
            <v>-3</v>
          </cell>
        </row>
        <row r="28">
          <cell r="L28">
            <v>-1</v>
          </cell>
          <cell r="M28">
            <v>-4</v>
          </cell>
        </row>
        <row r="29">
          <cell r="L29">
            <v>26</v>
          </cell>
          <cell r="M29">
            <v>23</v>
          </cell>
        </row>
        <row r="30">
          <cell r="L30">
            <v>-3</v>
          </cell>
          <cell r="M30">
            <v>-6</v>
          </cell>
        </row>
        <row r="31">
          <cell r="L31">
            <v>-4</v>
          </cell>
          <cell r="M31">
            <v>-7</v>
          </cell>
        </row>
        <row r="32">
          <cell r="L32">
            <v>-5</v>
          </cell>
          <cell r="M32">
            <v>-8</v>
          </cell>
        </row>
      </sheetData>
      <sheetData sheetId="5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 &amp; Test"/>
      <sheetName val="Review"/>
      <sheetName val="Tick Mark"/>
      <sheetName val="Cover Samping"/>
      <sheetName val="Cover KKP"/>
      <sheetName val="Batas"/>
      <sheetName val="Index"/>
      <sheetName val="Adj Client"/>
      <sheetName val="Adj Audit"/>
      <sheetName val="WS 09"/>
      <sheetName val="neraca"/>
      <sheetName val="Rugi-laba"/>
      <sheetName val="EKUITAS"/>
      <sheetName val="CF TDL"/>
      <sheetName val="pajak kini dan tangguhan"/>
      <sheetName val="Pajak 08"/>
      <sheetName val="WS Pajak"/>
      <sheetName val="LS"/>
      <sheetName val="final (2)"/>
      <sheetName val="BS"/>
      <sheetName val="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2">
          <cell r="AC32">
            <v>272623313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Customer"/>
      <sheetName val="Fasilitas KUK "/>
      <sheetName val="Mutasi Rek Koran"/>
      <sheetName val="Realisasi Bayar"/>
      <sheetName val="CUSTOMER LUNAS"/>
      <sheetName val="REKAP BPKB"/>
      <sheetName val="FASILITAS KCMP"/>
      <sheetName val="Plafond"/>
      <sheetName val="Rekening Koran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(2)"/>
      <sheetName val="DAT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PEMBER"/>
      <sheetName val="DESEMBER"/>
      <sheetName val="SPT MASA"/>
      <sheetName val="SSP (5)"/>
      <sheetName val="REKAP BULANAN"/>
      <sheetName val="EVALUASI"/>
      <sheetName val="21-A"/>
      <sheetName val="data-21-A"/>
      <sheetName val="21-A12"/>
    </sheetNames>
    <sheetDataSet>
      <sheetData sheetId="0">
        <row r="1">
          <cell r="T1">
            <v>1</v>
          </cell>
          <cell r="U1" t="str">
            <v>seribu</v>
          </cell>
        </row>
        <row r="5">
          <cell r="T5">
            <v>0</v>
          </cell>
        </row>
        <row r="6">
          <cell r="T6" t="str">
            <v>000</v>
          </cell>
          <cell r="U6" t="str">
            <v xml:space="preserve"> </v>
          </cell>
          <cell r="V6" t="str">
            <v xml:space="preserve"> </v>
          </cell>
        </row>
        <row r="7">
          <cell r="V7" t="str">
            <v xml:space="preserve"> </v>
          </cell>
        </row>
        <row r="8">
          <cell r="T8">
            <v>1</v>
          </cell>
          <cell r="U8" t="str">
            <v>Satu</v>
          </cell>
          <cell r="V8" t="str">
            <v>puluh</v>
          </cell>
        </row>
        <row r="9">
          <cell r="T9">
            <v>2</v>
          </cell>
          <cell r="U9" t="str">
            <v>Dua</v>
          </cell>
          <cell r="V9" t="str">
            <v>puluh</v>
          </cell>
          <cell r="W9" t="str">
            <v>ribu</v>
          </cell>
        </row>
        <row r="10">
          <cell r="T10">
            <v>3</v>
          </cell>
          <cell r="U10" t="str">
            <v>Tiga</v>
          </cell>
          <cell r="V10" t="str">
            <v>puluh</v>
          </cell>
          <cell r="W10" t="str">
            <v>ribu</v>
          </cell>
        </row>
        <row r="11">
          <cell r="T11">
            <v>4</v>
          </cell>
          <cell r="U11" t="str">
            <v>Empat</v>
          </cell>
          <cell r="V11" t="str">
            <v>puluh</v>
          </cell>
          <cell r="W11" t="str">
            <v>ribu</v>
          </cell>
        </row>
        <row r="12">
          <cell r="T12">
            <v>5</v>
          </cell>
          <cell r="U12" t="str">
            <v>Lima</v>
          </cell>
          <cell r="V12" t="str">
            <v>puluh</v>
          </cell>
          <cell r="W12" t="str">
            <v>ribu</v>
          </cell>
        </row>
        <row r="13">
          <cell r="T13">
            <v>6</v>
          </cell>
          <cell r="U13" t="str">
            <v>Enam</v>
          </cell>
          <cell r="V13" t="str">
            <v>puluh</v>
          </cell>
          <cell r="W13" t="str">
            <v>ribu</v>
          </cell>
        </row>
        <row r="14">
          <cell r="T14">
            <v>7</v>
          </cell>
          <cell r="U14" t="str">
            <v>Tujuh</v>
          </cell>
          <cell r="V14" t="str">
            <v>puluh</v>
          </cell>
          <cell r="W14" t="str">
            <v>ribu</v>
          </cell>
        </row>
        <row r="15">
          <cell r="T15">
            <v>8</v>
          </cell>
          <cell r="U15" t="str">
            <v>Delapan</v>
          </cell>
          <cell r="V15" t="str">
            <v>puluh</v>
          </cell>
          <cell r="W15" t="str">
            <v>ribu</v>
          </cell>
        </row>
        <row r="16">
          <cell r="T16">
            <v>9</v>
          </cell>
          <cell r="U16" t="str">
            <v>Sembilan</v>
          </cell>
          <cell r="V16" t="str">
            <v>puluh</v>
          </cell>
          <cell r="W16" t="str">
            <v>ribu</v>
          </cell>
        </row>
        <row r="17">
          <cell r="T17">
            <v>10</v>
          </cell>
          <cell r="U17" t="str">
            <v>Sepuluh</v>
          </cell>
          <cell r="W17" t="str">
            <v>ribu</v>
          </cell>
        </row>
        <row r="18">
          <cell r="T18">
            <v>11</v>
          </cell>
          <cell r="U18" t="str">
            <v>Sebelas</v>
          </cell>
          <cell r="W18" t="str">
            <v>ribu</v>
          </cell>
        </row>
        <row r="19">
          <cell r="T19">
            <v>12</v>
          </cell>
          <cell r="U19" t="str">
            <v>Dua belas</v>
          </cell>
          <cell r="W19" t="str">
            <v>ribu</v>
          </cell>
        </row>
        <row r="20">
          <cell r="T20">
            <v>13</v>
          </cell>
          <cell r="U20" t="str">
            <v>Tiga belas</v>
          </cell>
          <cell r="W20" t="str">
            <v>ribu</v>
          </cell>
        </row>
        <row r="21">
          <cell r="T21">
            <v>14</v>
          </cell>
          <cell r="U21" t="str">
            <v>Empat belas</v>
          </cell>
          <cell r="W21" t="str">
            <v>ribu</v>
          </cell>
        </row>
        <row r="22">
          <cell r="T22">
            <v>15</v>
          </cell>
          <cell r="U22" t="str">
            <v>Lima belas</v>
          </cell>
          <cell r="W22" t="str">
            <v>ribu</v>
          </cell>
        </row>
        <row r="23">
          <cell r="T23">
            <v>16</v>
          </cell>
          <cell r="U23" t="str">
            <v>Enam belas</v>
          </cell>
          <cell r="W23" t="str">
            <v>ribu</v>
          </cell>
        </row>
        <row r="24">
          <cell r="T24">
            <v>17</v>
          </cell>
          <cell r="U24" t="str">
            <v>Tujuh belas</v>
          </cell>
          <cell r="W24" t="str">
            <v>ribu</v>
          </cell>
        </row>
        <row r="25">
          <cell r="T25">
            <v>18</v>
          </cell>
          <cell r="U25" t="str">
            <v>Delapan belas</v>
          </cell>
          <cell r="W25" t="str">
            <v>ribu</v>
          </cell>
        </row>
        <row r="26">
          <cell r="T26">
            <v>19</v>
          </cell>
          <cell r="U26" t="str">
            <v>Sembilan belas</v>
          </cell>
          <cell r="W26" t="str">
            <v>ribu</v>
          </cell>
        </row>
        <row r="27">
          <cell r="T27">
            <v>20</v>
          </cell>
          <cell r="U27" t="str">
            <v xml:space="preserve">Dua puluh </v>
          </cell>
          <cell r="V27" t="str">
            <v>nm</v>
          </cell>
          <cell r="W27" t="str">
            <v>ribu</v>
          </cell>
        </row>
        <row r="28">
          <cell r="T28">
            <v>21</v>
          </cell>
          <cell r="U28" t="str">
            <v>Dua puluh Satu</v>
          </cell>
          <cell r="V28" t="str">
            <v>nm</v>
          </cell>
          <cell r="W28" t="str">
            <v>ribu</v>
          </cell>
        </row>
        <row r="29">
          <cell r="T29">
            <v>22</v>
          </cell>
          <cell r="U29" t="str">
            <v>Dua puluh Dua</v>
          </cell>
          <cell r="V29" t="str">
            <v>nm</v>
          </cell>
          <cell r="W29" t="str">
            <v>ribu</v>
          </cell>
        </row>
        <row r="30">
          <cell r="T30">
            <v>23</v>
          </cell>
          <cell r="U30" t="str">
            <v>Dua puluh Tiga</v>
          </cell>
          <cell r="V30" t="str">
            <v>nm</v>
          </cell>
          <cell r="W30" t="str">
            <v>ribu</v>
          </cell>
        </row>
        <row r="31">
          <cell r="T31">
            <v>24</v>
          </cell>
          <cell r="U31" t="str">
            <v>Dua puluh Empat</v>
          </cell>
          <cell r="V31" t="str">
            <v>nm</v>
          </cell>
          <cell r="W31" t="str">
            <v>ribu</v>
          </cell>
        </row>
        <row r="32">
          <cell r="T32">
            <v>25</v>
          </cell>
          <cell r="U32" t="str">
            <v>Dua puluh Lima</v>
          </cell>
          <cell r="V32" t="str">
            <v>nm</v>
          </cell>
          <cell r="W32" t="str">
            <v>ribu</v>
          </cell>
        </row>
        <row r="33">
          <cell r="T33">
            <v>26</v>
          </cell>
          <cell r="U33" t="str">
            <v>Dua puluh Enam</v>
          </cell>
          <cell r="V33" t="str">
            <v>nm</v>
          </cell>
          <cell r="W33" t="str">
            <v>ribu</v>
          </cell>
        </row>
        <row r="34">
          <cell r="T34">
            <v>27</v>
          </cell>
          <cell r="U34" t="str">
            <v>Dua puluh Tujuh</v>
          </cell>
          <cell r="V34" t="str">
            <v>nm</v>
          </cell>
          <cell r="W34" t="str">
            <v>ribu</v>
          </cell>
        </row>
        <row r="35">
          <cell r="T35">
            <v>28</v>
          </cell>
          <cell r="U35" t="str">
            <v>Dua puluh Delapan</v>
          </cell>
          <cell r="V35" t="str">
            <v>nm</v>
          </cell>
          <cell r="W35" t="str">
            <v>ribu</v>
          </cell>
        </row>
        <row r="36">
          <cell r="T36">
            <v>29</v>
          </cell>
          <cell r="U36" t="str">
            <v>Dua puluh Sembilan</v>
          </cell>
          <cell r="V36" t="str">
            <v>nm</v>
          </cell>
          <cell r="W36" t="str">
            <v>ribu</v>
          </cell>
        </row>
        <row r="37">
          <cell r="T37">
            <v>30</v>
          </cell>
          <cell r="U37" t="str">
            <v xml:space="preserve">Tiga puluh </v>
          </cell>
          <cell r="V37" t="str">
            <v>nm</v>
          </cell>
          <cell r="W37" t="str">
            <v>ribu</v>
          </cell>
        </row>
        <row r="38">
          <cell r="T38">
            <v>31</v>
          </cell>
          <cell r="U38" t="str">
            <v>Tiga puluh Satu</v>
          </cell>
          <cell r="V38" t="str">
            <v>nm</v>
          </cell>
          <cell r="W38" t="str">
            <v>ribu</v>
          </cell>
        </row>
        <row r="39">
          <cell r="T39">
            <v>32</v>
          </cell>
          <cell r="U39" t="str">
            <v>Tiga puluh Dua</v>
          </cell>
          <cell r="V39" t="str">
            <v>nm</v>
          </cell>
          <cell r="W39" t="str">
            <v>ribu</v>
          </cell>
        </row>
        <row r="40">
          <cell r="T40">
            <v>33</v>
          </cell>
          <cell r="U40" t="str">
            <v>Tiga puluh Tiga</v>
          </cell>
          <cell r="V40" t="str">
            <v>nm</v>
          </cell>
          <cell r="W40" t="str">
            <v>ribu</v>
          </cell>
        </row>
        <row r="41">
          <cell r="T41">
            <v>34</v>
          </cell>
          <cell r="U41" t="str">
            <v>Tiga puluh Empat</v>
          </cell>
          <cell r="V41" t="str">
            <v>nm</v>
          </cell>
          <cell r="W41" t="str">
            <v>ribu</v>
          </cell>
        </row>
        <row r="42">
          <cell r="T42">
            <v>35</v>
          </cell>
          <cell r="U42" t="str">
            <v>Tiga puluh Lima</v>
          </cell>
          <cell r="V42" t="str">
            <v>nm</v>
          </cell>
          <cell r="W42" t="str">
            <v>ribu</v>
          </cell>
        </row>
        <row r="43">
          <cell r="T43">
            <v>36</v>
          </cell>
          <cell r="U43" t="str">
            <v>Tiga puluh Enam</v>
          </cell>
          <cell r="V43" t="str">
            <v>nm</v>
          </cell>
          <cell r="W43" t="str">
            <v>ribu</v>
          </cell>
        </row>
        <row r="44">
          <cell r="T44">
            <v>37</v>
          </cell>
          <cell r="U44" t="str">
            <v>Tiga puluh Tujuh</v>
          </cell>
          <cell r="V44" t="str">
            <v>nm</v>
          </cell>
          <cell r="W44" t="str">
            <v>ribu</v>
          </cell>
        </row>
        <row r="45">
          <cell r="T45">
            <v>38</v>
          </cell>
          <cell r="U45" t="str">
            <v>Tiga puluh Delapan</v>
          </cell>
          <cell r="V45" t="str">
            <v>nm</v>
          </cell>
          <cell r="W45" t="str">
            <v>ribu</v>
          </cell>
        </row>
        <row r="46">
          <cell r="T46">
            <v>39</v>
          </cell>
          <cell r="U46" t="str">
            <v>Tiga puluh Sembilan</v>
          </cell>
          <cell r="V46" t="str">
            <v>nm</v>
          </cell>
          <cell r="W46" t="str">
            <v>ribu</v>
          </cell>
        </row>
        <row r="47">
          <cell r="T47">
            <v>40</v>
          </cell>
          <cell r="U47" t="str">
            <v xml:space="preserve">Empat puluh </v>
          </cell>
          <cell r="V47" t="str">
            <v>nm</v>
          </cell>
          <cell r="W47" t="str">
            <v>ribu</v>
          </cell>
        </row>
        <row r="48">
          <cell r="T48">
            <v>41</v>
          </cell>
          <cell r="U48" t="str">
            <v>Empat puluh Satu</v>
          </cell>
          <cell r="V48" t="str">
            <v>nm</v>
          </cell>
          <cell r="W48" t="str">
            <v>ribu</v>
          </cell>
        </row>
        <row r="49">
          <cell r="T49">
            <v>42</v>
          </cell>
          <cell r="U49" t="str">
            <v>Empat puluh Dua</v>
          </cell>
          <cell r="V49" t="str">
            <v>nm</v>
          </cell>
          <cell r="W49" t="str">
            <v>ribu</v>
          </cell>
        </row>
        <row r="50">
          <cell r="T50">
            <v>43</v>
          </cell>
          <cell r="U50" t="str">
            <v>Empat puluh Tiga</v>
          </cell>
          <cell r="V50" t="str">
            <v>nm</v>
          </cell>
          <cell r="W50" t="str">
            <v>ribu</v>
          </cell>
        </row>
        <row r="51">
          <cell r="T51">
            <v>44</v>
          </cell>
          <cell r="U51" t="str">
            <v>Empat puluh Empat</v>
          </cell>
          <cell r="V51" t="str">
            <v>nm</v>
          </cell>
          <cell r="W51" t="str">
            <v>ribu</v>
          </cell>
        </row>
        <row r="52">
          <cell r="T52">
            <v>45</v>
          </cell>
          <cell r="U52" t="str">
            <v>Empat puluh Lima</v>
          </cell>
          <cell r="V52" t="str">
            <v>nm</v>
          </cell>
          <cell r="W52" t="str">
            <v>ribu</v>
          </cell>
        </row>
        <row r="53">
          <cell r="T53">
            <v>46</v>
          </cell>
          <cell r="U53" t="str">
            <v>Empat puluh Enam</v>
          </cell>
          <cell r="V53" t="str">
            <v>nm</v>
          </cell>
          <cell r="W53" t="str">
            <v>ribu</v>
          </cell>
        </row>
        <row r="54">
          <cell r="T54">
            <v>47</v>
          </cell>
          <cell r="U54" t="str">
            <v>Empat puluh Tujuh</v>
          </cell>
          <cell r="V54" t="str">
            <v>nm</v>
          </cell>
          <cell r="W54" t="str">
            <v>ribu</v>
          </cell>
        </row>
        <row r="55">
          <cell r="T55">
            <v>48</v>
          </cell>
          <cell r="U55" t="str">
            <v>Empat puluh Delapan</v>
          </cell>
          <cell r="V55" t="str">
            <v>nm</v>
          </cell>
          <cell r="W55" t="str">
            <v>ribu</v>
          </cell>
        </row>
        <row r="56">
          <cell r="T56">
            <v>49</v>
          </cell>
          <cell r="U56" t="str">
            <v>Empat puluh Sembilan</v>
          </cell>
          <cell r="V56" t="str">
            <v>nm</v>
          </cell>
          <cell r="W56" t="str">
            <v>ribu</v>
          </cell>
        </row>
        <row r="57">
          <cell r="T57">
            <v>50</v>
          </cell>
          <cell r="U57" t="str">
            <v xml:space="preserve">Lima puluh </v>
          </cell>
          <cell r="V57" t="str">
            <v>nm</v>
          </cell>
          <cell r="W57" t="str">
            <v>ribu</v>
          </cell>
        </row>
        <row r="58">
          <cell r="T58">
            <v>51</v>
          </cell>
          <cell r="U58" t="str">
            <v>Lima puluh Satu</v>
          </cell>
          <cell r="V58" t="str">
            <v>nm</v>
          </cell>
          <cell r="W58" t="str">
            <v>ribu</v>
          </cell>
        </row>
        <row r="59">
          <cell r="T59">
            <v>52</v>
          </cell>
          <cell r="U59" t="str">
            <v>Lima puluh Dua</v>
          </cell>
          <cell r="V59" t="str">
            <v>nm</v>
          </cell>
          <cell r="W59" t="str">
            <v>ribu</v>
          </cell>
        </row>
        <row r="60">
          <cell r="T60">
            <v>53</v>
          </cell>
          <cell r="U60" t="str">
            <v>Lima puluh Tiga</v>
          </cell>
          <cell r="V60" t="str">
            <v>nm</v>
          </cell>
          <cell r="W60" t="str">
            <v>ribu</v>
          </cell>
        </row>
        <row r="61">
          <cell r="T61">
            <v>54</v>
          </cell>
          <cell r="U61" t="str">
            <v>Lima puluh Empat</v>
          </cell>
          <cell r="V61" t="str">
            <v>nm</v>
          </cell>
          <cell r="W61" t="str">
            <v>ribu</v>
          </cell>
        </row>
        <row r="62">
          <cell r="T62">
            <v>55</v>
          </cell>
          <cell r="U62" t="str">
            <v>Lima puluh Lima</v>
          </cell>
          <cell r="V62" t="str">
            <v>nm</v>
          </cell>
          <cell r="W62" t="str">
            <v>ribu</v>
          </cell>
        </row>
        <row r="63">
          <cell r="T63">
            <v>56</v>
          </cell>
          <cell r="U63" t="str">
            <v>Lima puluh Enam</v>
          </cell>
          <cell r="V63" t="str">
            <v>nm</v>
          </cell>
          <cell r="W63" t="str">
            <v>ribu</v>
          </cell>
        </row>
        <row r="64">
          <cell r="T64">
            <v>57</v>
          </cell>
          <cell r="U64" t="str">
            <v>Lima puluh Tujuh</v>
          </cell>
          <cell r="V64" t="str">
            <v>nm</v>
          </cell>
          <cell r="W64" t="str">
            <v>ribu</v>
          </cell>
        </row>
        <row r="65">
          <cell r="T65">
            <v>58</v>
          </cell>
          <cell r="U65" t="str">
            <v>Lima puluh Delapan</v>
          </cell>
          <cell r="V65" t="str">
            <v>nm</v>
          </cell>
          <cell r="W65" t="str">
            <v>ribu</v>
          </cell>
        </row>
        <row r="66">
          <cell r="T66">
            <v>59</v>
          </cell>
          <cell r="U66" t="str">
            <v>Lima puluh Sembilan</v>
          </cell>
          <cell r="V66" t="str">
            <v>nm</v>
          </cell>
          <cell r="W66" t="str">
            <v>ribu</v>
          </cell>
        </row>
        <row r="67">
          <cell r="T67">
            <v>60</v>
          </cell>
          <cell r="U67" t="str">
            <v xml:space="preserve">Enam puluh </v>
          </cell>
          <cell r="V67" t="str">
            <v>nm</v>
          </cell>
          <cell r="W67" t="str">
            <v>ribu</v>
          </cell>
        </row>
        <row r="68">
          <cell r="T68">
            <v>61</v>
          </cell>
          <cell r="U68" t="str">
            <v>Enam puluh Satu</v>
          </cell>
          <cell r="V68" t="str">
            <v>nm</v>
          </cell>
          <cell r="W68" t="str">
            <v>ribu</v>
          </cell>
        </row>
        <row r="69">
          <cell r="T69">
            <v>62</v>
          </cell>
          <cell r="U69" t="str">
            <v>Enam puluh Dua</v>
          </cell>
          <cell r="V69" t="str">
            <v>nm</v>
          </cell>
          <cell r="W69" t="str">
            <v>ribu</v>
          </cell>
        </row>
        <row r="70">
          <cell r="T70">
            <v>63</v>
          </cell>
          <cell r="U70" t="str">
            <v>Enam puluh Tiga</v>
          </cell>
          <cell r="V70" t="str">
            <v>nm</v>
          </cell>
          <cell r="W70" t="str">
            <v>ribu</v>
          </cell>
        </row>
        <row r="71">
          <cell r="T71">
            <v>64</v>
          </cell>
          <cell r="U71" t="str">
            <v>Enam puluh Empat</v>
          </cell>
          <cell r="V71" t="str">
            <v>nm</v>
          </cell>
          <cell r="W71" t="str">
            <v>ribu</v>
          </cell>
        </row>
        <row r="72">
          <cell r="T72">
            <v>65</v>
          </cell>
          <cell r="U72" t="str">
            <v>Enam puluh Lima</v>
          </cell>
          <cell r="V72" t="str">
            <v>nm</v>
          </cell>
          <cell r="W72" t="str">
            <v>ribu</v>
          </cell>
        </row>
        <row r="73">
          <cell r="T73">
            <v>66</v>
          </cell>
          <cell r="U73" t="str">
            <v>Enam puluh Enam</v>
          </cell>
          <cell r="V73" t="str">
            <v>nm</v>
          </cell>
          <cell r="W73" t="str">
            <v>ribu</v>
          </cell>
        </row>
        <row r="74">
          <cell r="T74">
            <v>67</v>
          </cell>
          <cell r="U74" t="str">
            <v>Enam puluh Tujuh</v>
          </cell>
          <cell r="V74" t="str">
            <v>nm</v>
          </cell>
          <cell r="W74" t="str">
            <v>ribu</v>
          </cell>
        </row>
        <row r="75">
          <cell r="T75">
            <v>68</v>
          </cell>
          <cell r="U75" t="str">
            <v>Enam puluh Delapan</v>
          </cell>
          <cell r="V75" t="str">
            <v>nm</v>
          </cell>
          <cell r="W75" t="str">
            <v>ribu</v>
          </cell>
        </row>
        <row r="76">
          <cell r="T76">
            <v>69</v>
          </cell>
          <cell r="U76" t="str">
            <v>Enam puluh Sembilan</v>
          </cell>
          <cell r="V76" t="str">
            <v>nm</v>
          </cell>
          <cell r="W76" t="str">
            <v>ribu</v>
          </cell>
        </row>
        <row r="77">
          <cell r="T77">
            <v>70</v>
          </cell>
          <cell r="U77" t="str">
            <v xml:space="preserve">Tujuh puluh </v>
          </cell>
          <cell r="V77" t="str">
            <v>nm</v>
          </cell>
          <cell r="W77" t="str">
            <v>ribu</v>
          </cell>
        </row>
        <row r="78">
          <cell r="T78">
            <v>71</v>
          </cell>
          <cell r="U78" t="str">
            <v>Tujuh puluh Satu</v>
          </cell>
          <cell r="V78" t="str">
            <v>nm</v>
          </cell>
          <cell r="W78" t="str">
            <v>ribu</v>
          </cell>
        </row>
        <row r="79">
          <cell r="T79">
            <v>72</v>
          </cell>
          <cell r="U79" t="str">
            <v>Tujuh puluh Dua</v>
          </cell>
          <cell r="V79" t="str">
            <v>nm</v>
          </cell>
          <cell r="W79" t="str">
            <v>ribu</v>
          </cell>
        </row>
        <row r="80">
          <cell r="T80">
            <v>73</v>
          </cell>
          <cell r="U80" t="str">
            <v>Tujuh puluh Tiga</v>
          </cell>
          <cell r="V80" t="str">
            <v>nm</v>
          </cell>
          <cell r="W80" t="str">
            <v>ribu</v>
          </cell>
        </row>
        <row r="81">
          <cell r="T81">
            <v>74</v>
          </cell>
          <cell r="U81" t="str">
            <v>Tujuh puluh Empat</v>
          </cell>
          <cell r="V81" t="str">
            <v>nm</v>
          </cell>
          <cell r="W81" t="str">
            <v>ribu</v>
          </cell>
        </row>
        <row r="82">
          <cell r="T82">
            <v>75</v>
          </cell>
          <cell r="U82" t="str">
            <v>Tujuh puluh Lima</v>
          </cell>
          <cell r="V82" t="str">
            <v>nm</v>
          </cell>
          <cell r="W82" t="str">
            <v>ribu</v>
          </cell>
        </row>
        <row r="83">
          <cell r="T83">
            <v>76</v>
          </cell>
          <cell r="U83" t="str">
            <v>Tujuh puluh Enam</v>
          </cell>
          <cell r="V83" t="str">
            <v>nm</v>
          </cell>
          <cell r="W83" t="str">
            <v>ribu</v>
          </cell>
        </row>
        <row r="84">
          <cell r="T84">
            <v>77</v>
          </cell>
          <cell r="U84" t="str">
            <v>Tujuh puluh Tujuh</v>
          </cell>
          <cell r="V84" t="str">
            <v>nm</v>
          </cell>
          <cell r="W84" t="str">
            <v>ribu</v>
          </cell>
        </row>
        <row r="85">
          <cell r="T85">
            <v>78</v>
          </cell>
          <cell r="U85" t="str">
            <v>Tujuh puluh Delapan</v>
          </cell>
          <cell r="V85" t="str">
            <v>nm</v>
          </cell>
          <cell r="W85" t="str">
            <v>ribu</v>
          </cell>
        </row>
        <row r="86">
          <cell r="T86">
            <v>79</v>
          </cell>
          <cell r="U86" t="str">
            <v>Tujuh puluh Sembilan</v>
          </cell>
          <cell r="V86" t="str">
            <v>nm</v>
          </cell>
          <cell r="W86" t="str">
            <v>ribu</v>
          </cell>
        </row>
        <row r="87">
          <cell r="T87">
            <v>80</v>
          </cell>
          <cell r="U87" t="str">
            <v xml:space="preserve">Delapan puluh </v>
          </cell>
          <cell r="V87" t="str">
            <v>nm</v>
          </cell>
          <cell r="W87" t="str">
            <v>ribu</v>
          </cell>
        </row>
        <row r="88">
          <cell r="T88">
            <v>81</v>
          </cell>
          <cell r="U88" t="str">
            <v>Delapan puluh Satu</v>
          </cell>
          <cell r="V88" t="str">
            <v>nm</v>
          </cell>
          <cell r="W88" t="str">
            <v>ribu</v>
          </cell>
        </row>
        <row r="89">
          <cell r="T89">
            <v>82</v>
          </cell>
          <cell r="U89" t="str">
            <v>Delapan puluh Dua</v>
          </cell>
          <cell r="V89" t="str">
            <v>nm</v>
          </cell>
          <cell r="W89" t="str">
            <v>ribu</v>
          </cell>
        </row>
        <row r="90">
          <cell r="T90">
            <v>83</v>
          </cell>
          <cell r="U90" t="str">
            <v>Delapan puluh Tiga</v>
          </cell>
          <cell r="V90" t="str">
            <v>nm</v>
          </cell>
          <cell r="W90" t="str">
            <v>ribu</v>
          </cell>
        </row>
        <row r="91">
          <cell r="T91">
            <v>84</v>
          </cell>
          <cell r="U91" t="str">
            <v>Delapan puluh Empat</v>
          </cell>
          <cell r="V91" t="str">
            <v>nm</v>
          </cell>
          <cell r="W91" t="str">
            <v>ribu</v>
          </cell>
        </row>
        <row r="92">
          <cell r="T92">
            <v>85</v>
          </cell>
          <cell r="U92" t="str">
            <v>Delapan puluh Lima</v>
          </cell>
          <cell r="V92" t="str">
            <v>nm</v>
          </cell>
          <cell r="W92" t="str">
            <v>ribu</v>
          </cell>
        </row>
        <row r="93">
          <cell r="T93">
            <v>86</v>
          </cell>
          <cell r="U93" t="str">
            <v>Delapan puluh Enam</v>
          </cell>
          <cell r="V93" t="str">
            <v>nm</v>
          </cell>
          <cell r="W93" t="str">
            <v>ribu</v>
          </cell>
        </row>
        <row r="94">
          <cell r="T94">
            <v>87</v>
          </cell>
          <cell r="U94" t="str">
            <v>Delapan puluh Tujuh</v>
          </cell>
          <cell r="V94" t="str">
            <v>nm</v>
          </cell>
          <cell r="W94" t="str">
            <v>ribu</v>
          </cell>
        </row>
        <row r="95">
          <cell r="T95">
            <v>88</v>
          </cell>
          <cell r="U95" t="str">
            <v>Delapan puluh Delapan</v>
          </cell>
          <cell r="V95" t="str">
            <v>nm</v>
          </cell>
          <cell r="W95" t="str">
            <v>ribu</v>
          </cell>
        </row>
        <row r="96">
          <cell r="T96">
            <v>89</v>
          </cell>
          <cell r="U96" t="str">
            <v>Delapan puluh Sembilan</v>
          </cell>
          <cell r="V96" t="str">
            <v>nm</v>
          </cell>
          <cell r="W96" t="str">
            <v>ribu</v>
          </cell>
        </row>
        <row r="97">
          <cell r="T97">
            <v>90</v>
          </cell>
          <cell r="U97" t="str">
            <v xml:space="preserve">Sembilan puluh </v>
          </cell>
          <cell r="V97" t="str">
            <v>nm</v>
          </cell>
          <cell r="W97" t="str">
            <v>ribu</v>
          </cell>
        </row>
        <row r="98">
          <cell r="T98">
            <v>91</v>
          </cell>
          <cell r="U98" t="str">
            <v>Sembilan puluh Satu</v>
          </cell>
          <cell r="V98" t="str">
            <v>nm</v>
          </cell>
          <cell r="W98" t="str">
            <v>ribu</v>
          </cell>
        </row>
        <row r="99">
          <cell r="T99">
            <v>92</v>
          </cell>
          <cell r="U99" t="str">
            <v>Sembilan puluh Dua</v>
          </cell>
          <cell r="V99" t="str">
            <v>nm</v>
          </cell>
          <cell r="W99" t="str">
            <v>ribu</v>
          </cell>
        </row>
        <row r="100">
          <cell r="T100">
            <v>93</v>
          </cell>
          <cell r="U100" t="str">
            <v>Sembilan puluh Tiga</v>
          </cell>
          <cell r="V100" t="str">
            <v>nm</v>
          </cell>
          <cell r="W100" t="str">
            <v>ribu</v>
          </cell>
        </row>
        <row r="101">
          <cell r="T101">
            <v>94</v>
          </cell>
          <cell r="U101" t="str">
            <v>Sembilan puluh Empat</v>
          </cell>
          <cell r="V101" t="str">
            <v>nm</v>
          </cell>
          <cell r="W101" t="str">
            <v>ribu</v>
          </cell>
        </row>
        <row r="102">
          <cell r="T102">
            <v>95</v>
          </cell>
          <cell r="U102" t="str">
            <v>Sembilan puluh Lima</v>
          </cell>
          <cell r="V102" t="str">
            <v>nm</v>
          </cell>
          <cell r="W102" t="str">
            <v>ribu</v>
          </cell>
        </row>
        <row r="103">
          <cell r="T103">
            <v>96</v>
          </cell>
          <cell r="U103" t="str">
            <v>Sembilan puluh Enam</v>
          </cell>
          <cell r="V103" t="str">
            <v>nm</v>
          </cell>
          <cell r="W103" t="str">
            <v>ribu</v>
          </cell>
        </row>
        <row r="104">
          <cell r="T104">
            <v>97</v>
          </cell>
          <cell r="U104" t="str">
            <v>Sembilan puluh Tujuh</v>
          </cell>
          <cell r="V104" t="str">
            <v>nm</v>
          </cell>
          <cell r="W104" t="str">
            <v>ribu</v>
          </cell>
        </row>
        <row r="105">
          <cell r="T105">
            <v>98</v>
          </cell>
          <cell r="U105" t="str">
            <v>Sembilan puluh Delapan</v>
          </cell>
          <cell r="V105" t="str">
            <v>nm</v>
          </cell>
          <cell r="W105" t="str">
            <v>ribu</v>
          </cell>
        </row>
        <row r="106">
          <cell r="T106">
            <v>99</v>
          </cell>
          <cell r="U106" t="str">
            <v>Sembilan puluh Sembilan</v>
          </cell>
          <cell r="V106" t="str">
            <v>nm</v>
          </cell>
          <cell r="W106" t="str">
            <v>ribu</v>
          </cell>
        </row>
        <row r="107">
          <cell r="T107">
            <v>100</v>
          </cell>
          <cell r="U107" t="str">
            <v xml:space="preserve">seratus </v>
          </cell>
          <cell r="V107" t="str">
            <v xml:space="preserve">ribu </v>
          </cell>
          <cell r="W107" t="str">
            <v>ribu</v>
          </cell>
        </row>
        <row r="108">
          <cell r="T108">
            <v>101</v>
          </cell>
          <cell r="U108" t="str">
            <v>seratus Satu</v>
          </cell>
          <cell r="V108" t="str">
            <v xml:space="preserve">ribu </v>
          </cell>
          <cell r="W108" t="str">
            <v>ribu</v>
          </cell>
        </row>
        <row r="109">
          <cell r="T109">
            <v>102</v>
          </cell>
          <cell r="U109" t="str">
            <v>seratus Dua</v>
          </cell>
          <cell r="V109" t="str">
            <v xml:space="preserve">ribu </v>
          </cell>
          <cell r="W109" t="str">
            <v>ribu</v>
          </cell>
        </row>
        <row r="110">
          <cell r="T110">
            <v>103</v>
          </cell>
          <cell r="U110" t="str">
            <v>seratus Tiga</v>
          </cell>
          <cell r="V110" t="str">
            <v xml:space="preserve">ribu </v>
          </cell>
          <cell r="W110" t="str">
            <v>ribu</v>
          </cell>
        </row>
        <row r="111">
          <cell r="T111">
            <v>104</v>
          </cell>
          <cell r="U111" t="str">
            <v>seratus Empat</v>
          </cell>
          <cell r="V111" t="str">
            <v xml:space="preserve">ribu </v>
          </cell>
          <cell r="W111" t="str">
            <v>ribu</v>
          </cell>
        </row>
        <row r="112">
          <cell r="T112">
            <v>105</v>
          </cell>
          <cell r="U112" t="str">
            <v>seratus Lima</v>
          </cell>
          <cell r="V112" t="str">
            <v xml:space="preserve">ribu </v>
          </cell>
          <cell r="W112" t="str">
            <v>ribu</v>
          </cell>
        </row>
        <row r="113">
          <cell r="T113">
            <v>106</v>
          </cell>
          <cell r="U113" t="str">
            <v>seratus Enam</v>
          </cell>
          <cell r="V113" t="str">
            <v xml:space="preserve">ribu </v>
          </cell>
          <cell r="W113" t="str">
            <v>ribu</v>
          </cell>
        </row>
        <row r="114">
          <cell r="T114">
            <v>107</v>
          </cell>
          <cell r="U114" t="str">
            <v>seratus Tujuh</v>
          </cell>
          <cell r="V114" t="str">
            <v xml:space="preserve">ribu </v>
          </cell>
          <cell r="W114" t="str">
            <v>ribu</v>
          </cell>
        </row>
        <row r="115">
          <cell r="T115">
            <v>108</v>
          </cell>
          <cell r="U115" t="str">
            <v>seratus Delapan</v>
          </cell>
          <cell r="V115" t="str">
            <v xml:space="preserve">ribu </v>
          </cell>
          <cell r="W115" t="str">
            <v>ribu</v>
          </cell>
        </row>
        <row r="116">
          <cell r="T116">
            <v>109</v>
          </cell>
          <cell r="U116" t="str">
            <v>seratus Sembilan</v>
          </cell>
          <cell r="V116" t="str">
            <v xml:space="preserve">ribu </v>
          </cell>
          <cell r="W116" t="str">
            <v>ribu</v>
          </cell>
        </row>
        <row r="117">
          <cell r="T117">
            <v>110</v>
          </cell>
          <cell r="U117" t="str">
            <v>seratus Sepuluh</v>
          </cell>
          <cell r="V117" t="str">
            <v xml:space="preserve">ribu </v>
          </cell>
          <cell r="W117" t="str">
            <v>ribu</v>
          </cell>
        </row>
        <row r="118">
          <cell r="T118">
            <v>111</v>
          </cell>
          <cell r="U118" t="str">
            <v>seratus Sebelas</v>
          </cell>
          <cell r="V118" t="str">
            <v xml:space="preserve">ribu </v>
          </cell>
          <cell r="W118" t="str">
            <v>ribu</v>
          </cell>
        </row>
        <row r="119">
          <cell r="T119">
            <v>112</v>
          </cell>
          <cell r="U119" t="str">
            <v>seratus Dua belas</v>
          </cell>
          <cell r="V119" t="str">
            <v xml:space="preserve">ribu </v>
          </cell>
          <cell r="W119" t="str">
            <v>ribu</v>
          </cell>
        </row>
        <row r="120">
          <cell r="T120">
            <v>113</v>
          </cell>
          <cell r="U120" t="str">
            <v>seratus Tiga belas</v>
          </cell>
          <cell r="V120" t="str">
            <v xml:space="preserve">ribu </v>
          </cell>
          <cell r="W120" t="str">
            <v>ribu</v>
          </cell>
        </row>
        <row r="121">
          <cell r="T121">
            <v>114</v>
          </cell>
          <cell r="U121" t="str">
            <v>seratus Empat belas</v>
          </cell>
          <cell r="V121" t="str">
            <v xml:space="preserve">ribu </v>
          </cell>
          <cell r="W121" t="str">
            <v>ribu</v>
          </cell>
        </row>
        <row r="122">
          <cell r="T122">
            <v>115</v>
          </cell>
          <cell r="U122" t="str">
            <v>seratus Lima belas</v>
          </cell>
          <cell r="V122" t="str">
            <v xml:space="preserve">ribu </v>
          </cell>
          <cell r="W122" t="str">
            <v>ribu</v>
          </cell>
        </row>
        <row r="123">
          <cell r="T123">
            <v>116</v>
          </cell>
          <cell r="U123" t="str">
            <v>seratus Enam belas</v>
          </cell>
          <cell r="V123" t="str">
            <v xml:space="preserve">ribu </v>
          </cell>
          <cell r="W123" t="str">
            <v>ribu</v>
          </cell>
        </row>
        <row r="124">
          <cell r="T124">
            <v>117</v>
          </cell>
          <cell r="U124" t="str">
            <v>seratus Tujuh belas</v>
          </cell>
          <cell r="V124" t="str">
            <v xml:space="preserve">ribu </v>
          </cell>
          <cell r="W124" t="str">
            <v>ribu</v>
          </cell>
        </row>
        <row r="125">
          <cell r="T125">
            <v>118</v>
          </cell>
          <cell r="U125" t="str">
            <v>seratus Delapan belas</v>
          </cell>
          <cell r="V125" t="str">
            <v xml:space="preserve">ribu </v>
          </cell>
          <cell r="W125" t="str">
            <v>ribu</v>
          </cell>
        </row>
        <row r="126">
          <cell r="T126">
            <v>119</v>
          </cell>
          <cell r="U126" t="str">
            <v>seratus Sembilan belas</v>
          </cell>
          <cell r="V126" t="str">
            <v xml:space="preserve">ribu </v>
          </cell>
          <cell r="W126" t="str">
            <v>ribu</v>
          </cell>
        </row>
        <row r="127">
          <cell r="T127">
            <v>120</v>
          </cell>
          <cell r="U127" t="str">
            <v xml:space="preserve">seratus Dua puluh </v>
          </cell>
          <cell r="V127" t="str">
            <v xml:space="preserve">ribu </v>
          </cell>
          <cell r="W127" t="str">
            <v>ribu</v>
          </cell>
        </row>
        <row r="128">
          <cell r="T128">
            <v>121</v>
          </cell>
          <cell r="U128" t="str">
            <v>seratus Dua puluh Satu</v>
          </cell>
          <cell r="V128" t="str">
            <v xml:space="preserve">ribu </v>
          </cell>
          <cell r="W128" t="str">
            <v>ribu</v>
          </cell>
        </row>
        <row r="129">
          <cell r="T129">
            <v>122</v>
          </cell>
          <cell r="U129" t="str">
            <v>seratus Dua puluh Dua</v>
          </cell>
          <cell r="V129" t="str">
            <v xml:space="preserve">ribu </v>
          </cell>
          <cell r="W129" t="str">
            <v>ribu</v>
          </cell>
        </row>
        <row r="130">
          <cell r="T130">
            <v>123</v>
          </cell>
          <cell r="U130" t="str">
            <v>seratus Dua puluh Tiga</v>
          </cell>
          <cell r="V130" t="str">
            <v xml:space="preserve">ribu </v>
          </cell>
          <cell r="W130" t="str">
            <v>ribu</v>
          </cell>
        </row>
        <row r="131">
          <cell r="T131">
            <v>124</v>
          </cell>
          <cell r="U131" t="str">
            <v>seratus Dua puluh Empat</v>
          </cell>
          <cell r="V131" t="str">
            <v xml:space="preserve">ribu </v>
          </cell>
          <cell r="W131" t="str">
            <v>ribu</v>
          </cell>
        </row>
        <row r="132">
          <cell r="T132">
            <v>125</v>
          </cell>
          <cell r="U132" t="str">
            <v>seratus Dua puluh Lima</v>
          </cell>
          <cell r="V132" t="str">
            <v xml:space="preserve">ribu </v>
          </cell>
          <cell r="W132" t="str">
            <v>ribu</v>
          </cell>
        </row>
        <row r="133">
          <cell r="T133">
            <v>126</v>
          </cell>
          <cell r="U133" t="str">
            <v>seratus Dua puluh Enam</v>
          </cell>
          <cell r="V133" t="str">
            <v xml:space="preserve">ribu </v>
          </cell>
          <cell r="W133" t="str">
            <v>ribu</v>
          </cell>
        </row>
        <row r="134">
          <cell r="T134">
            <v>127</v>
          </cell>
          <cell r="U134" t="str">
            <v>seratus Dua puluh Tujuh</v>
          </cell>
          <cell r="V134" t="str">
            <v xml:space="preserve">ribu </v>
          </cell>
          <cell r="W134" t="str">
            <v>ribu</v>
          </cell>
        </row>
        <row r="135">
          <cell r="T135">
            <v>128</v>
          </cell>
          <cell r="U135" t="str">
            <v>seratus Dua puluh Delapan</v>
          </cell>
          <cell r="V135" t="str">
            <v xml:space="preserve">ribu </v>
          </cell>
          <cell r="W135" t="str">
            <v>ribu</v>
          </cell>
        </row>
        <row r="136">
          <cell r="T136">
            <v>129</v>
          </cell>
          <cell r="U136" t="str">
            <v>seratus Dua puluh Sembilan</v>
          </cell>
          <cell r="V136" t="str">
            <v xml:space="preserve">ribu </v>
          </cell>
          <cell r="W136" t="str">
            <v>ribu</v>
          </cell>
        </row>
        <row r="137">
          <cell r="T137">
            <v>130</v>
          </cell>
          <cell r="U137" t="str">
            <v xml:space="preserve">seratus Tiga puluh </v>
          </cell>
          <cell r="V137" t="str">
            <v xml:space="preserve">ribu </v>
          </cell>
          <cell r="W137" t="str">
            <v>ribu</v>
          </cell>
        </row>
        <row r="138">
          <cell r="T138">
            <v>131</v>
          </cell>
          <cell r="U138" t="str">
            <v>seratus Tiga puluh Satu</v>
          </cell>
          <cell r="V138" t="str">
            <v xml:space="preserve">ribu </v>
          </cell>
          <cell r="W138" t="str">
            <v>ribu</v>
          </cell>
        </row>
        <row r="139">
          <cell r="T139">
            <v>132</v>
          </cell>
          <cell r="U139" t="str">
            <v>seratus Tiga puluh Dua</v>
          </cell>
          <cell r="V139" t="str">
            <v xml:space="preserve">ribu </v>
          </cell>
          <cell r="W139" t="str">
            <v>ribu</v>
          </cell>
        </row>
        <row r="140">
          <cell r="T140">
            <v>133</v>
          </cell>
          <cell r="U140" t="str">
            <v>seratus Tiga puluh Tiga</v>
          </cell>
          <cell r="V140" t="str">
            <v xml:space="preserve">ribu </v>
          </cell>
          <cell r="W140" t="str">
            <v>ribu</v>
          </cell>
        </row>
        <row r="141">
          <cell r="T141">
            <v>134</v>
          </cell>
          <cell r="U141" t="str">
            <v>seratus Tiga puluh Empat</v>
          </cell>
          <cell r="V141" t="str">
            <v xml:space="preserve">ribu </v>
          </cell>
          <cell r="W141" t="str">
            <v>ribu</v>
          </cell>
        </row>
        <row r="142">
          <cell r="T142">
            <v>135</v>
          </cell>
          <cell r="U142" t="str">
            <v>seratus Tiga puluh Lima</v>
          </cell>
          <cell r="V142" t="str">
            <v xml:space="preserve">ribu </v>
          </cell>
          <cell r="W142" t="str">
            <v>ribu</v>
          </cell>
        </row>
        <row r="143">
          <cell r="T143">
            <v>136</v>
          </cell>
          <cell r="U143" t="str">
            <v>seratus Tiga puluh Enam</v>
          </cell>
          <cell r="V143" t="str">
            <v xml:space="preserve">ribu </v>
          </cell>
          <cell r="W143" t="str">
            <v>ribu</v>
          </cell>
        </row>
        <row r="144">
          <cell r="T144">
            <v>137</v>
          </cell>
          <cell r="U144" t="str">
            <v>seratus Tiga puluh Tujuh</v>
          </cell>
          <cell r="V144" t="str">
            <v xml:space="preserve">ribu </v>
          </cell>
          <cell r="W144" t="str">
            <v>ribu</v>
          </cell>
        </row>
        <row r="145">
          <cell r="T145">
            <v>138</v>
          </cell>
          <cell r="U145" t="str">
            <v>seratus Tiga puluh Delapan</v>
          </cell>
          <cell r="V145" t="str">
            <v xml:space="preserve">ribu </v>
          </cell>
          <cell r="W145" t="str">
            <v>ribu</v>
          </cell>
        </row>
        <row r="146">
          <cell r="T146">
            <v>139</v>
          </cell>
          <cell r="U146" t="str">
            <v>seratus Tiga puluh Sembilan</v>
          </cell>
          <cell r="V146" t="str">
            <v xml:space="preserve">ribu </v>
          </cell>
          <cell r="W146" t="str">
            <v>ribu</v>
          </cell>
        </row>
        <row r="147">
          <cell r="T147">
            <v>140</v>
          </cell>
          <cell r="U147" t="str">
            <v xml:space="preserve">seratus Empat puluh </v>
          </cell>
          <cell r="V147" t="str">
            <v xml:space="preserve">ribu </v>
          </cell>
          <cell r="W147" t="str">
            <v>ribu</v>
          </cell>
        </row>
        <row r="148">
          <cell r="T148">
            <v>141</v>
          </cell>
          <cell r="U148" t="str">
            <v>seratus Empat puluh Satu</v>
          </cell>
          <cell r="V148" t="str">
            <v xml:space="preserve">ribu </v>
          </cell>
          <cell r="W148" t="str">
            <v>ribu</v>
          </cell>
        </row>
        <row r="149">
          <cell r="T149">
            <v>142</v>
          </cell>
          <cell r="U149" t="str">
            <v>seratus Empat puluh Dua</v>
          </cell>
          <cell r="V149" t="str">
            <v xml:space="preserve">ribu </v>
          </cell>
          <cell r="W149" t="str">
            <v>ribu</v>
          </cell>
        </row>
        <row r="150">
          <cell r="T150">
            <v>143</v>
          </cell>
          <cell r="U150" t="str">
            <v>seratus Empat puluh Tiga</v>
          </cell>
          <cell r="V150" t="str">
            <v xml:space="preserve">ribu </v>
          </cell>
          <cell r="W150" t="str">
            <v>ribu</v>
          </cell>
        </row>
        <row r="151">
          <cell r="T151">
            <v>144</v>
          </cell>
          <cell r="U151" t="str">
            <v>seratus Empat puluh Empat</v>
          </cell>
          <cell r="V151" t="str">
            <v xml:space="preserve">ribu </v>
          </cell>
          <cell r="W151" t="str">
            <v>ribu</v>
          </cell>
        </row>
        <row r="152">
          <cell r="T152">
            <v>145</v>
          </cell>
          <cell r="U152" t="str">
            <v>seratus Empat puluh Lima</v>
          </cell>
          <cell r="V152" t="str">
            <v xml:space="preserve">ribu </v>
          </cell>
          <cell r="W152" t="str">
            <v>ribu</v>
          </cell>
        </row>
        <row r="153">
          <cell r="T153">
            <v>146</v>
          </cell>
          <cell r="U153" t="str">
            <v>seratus Empat puluh Enam</v>
          </cell>
          <cell r="V153" t="str">
            <v xml:space="preserve">ribu </v>
          </cell>
          <cell r="W153" t="str">
            <v>ribu</v>
          </cell>
        </row>
        <row r="154">
          <cell r="T154">
            <v>147</v>
          </cell>
          <cell r="U154" t="str">
            <v>seratus Empat puluh Tujuh</v>
          </cell>
          <cell r="V154" t="str">
            <v xml:space="preserve">ribu </v>
          </cell>
          <cell r="W154" t="str">
            <v>ribu</v>
          </cell>
        </row>
        <row r="155">
          <cell r="T155">
            <v>148</v>
          </cell>
          <cell r="U155" t="str">
            <v>seratus Empat puluh Delapan</v>
          </cell>
          <cell r="V155" t="str">
            <v xml:space="preserve">ribu </v>
          </cell>
          <cell r="W155" t="str">
            <v>ribu</v>
          </cell>
        </row>
        <row r="156">
          <cell r="T156">
            <v>149</v>
          </cell>
          <cell r="U156" t="str">
            <v>seratus Empat puluh Sembilan</v>
          </cell>
          <cell r="V156" t="str">
            <v xml:space="preserve">ribu </v>
          </cell>
          <cell r="W156" t="str">
            <v>ribu</v>
          </cell>
        </row>
        <row r="157">
          <cell r="T157">
            <v>150</v>
          </cell>
          <cell r="U157" t="str">
            <v xml:space="preserve">seratus Lima puluh </v>
          </cell>
          <cell r="V157" t="str">
            <v xml:space="preserve">ribu </v>
          </cell>
          <cell r="W157" t="str">
            <v>ribu</v>
          </cell>
        </row>
        <row r="158">
          <cell r="T158">
            <v>151</v>
          </cell>
          <cell r="U158" t="str">
            <v>seratus Lima puluh Satu</v>
          </cell>
          <cell r="V158" t="str">
            <v xml:space="preserve">ribu </v>
          </cell>
          <cell r="W158" t="str">
            <v>ribu</v>
          </cell>
        </row>
        <row r="159">
          <cell r="T159">
            <v>152</v>
          </cell>
          <cell r="U159" t="str">
            <v>seratus Lima puluh Dua</v>
          </cell>
          <cell r="V159" t="str">
            <v xml:space="preserve">ribu </v>
          </cell>
          <cell r="W159" t="str">
            <v>ribu</v>
          </cell>
        </row>
        <row r="160">
          <cell r="T160">
            <v>153</v>
          </cell>
          <cell r="U160" t="str">
            <v>seratus Lima puluh Tiga</v>
          </cell>
          <cell r="V160" t="str">
            <v xml:space="preserve">ribu </v>
          </cell>
          <cell r="W160" t="str">
            <v>ribu</v>
          </cell>
        </row>
        <row r="161">
          <cell r="T161">
            <v>154</v>
          </cell>
          <cell r="U161" t="str">
            <v>seratus Lima puluh Empat</v>
          </cell>
          <cell r="V161" t="str">
            <v xml:space="preserve">ribu </v>
          </cell>
          <cell r="W161" t="str">
            <v>ribu</v>
          </cell>
        </row>
        <row r="162">
          <cell r="T162">
            <v>155</v>
          </cell>
          <cell r="U162" t="str">
            <v>seratus Lima puluh Lima</v>
          </cell>
          <cell r="V162" t="str">
            <v xml:space="preserve">ribu </v>
          </cell>
          <cell r="W162" t="str">
            <v>ribu</v>
          </cell>
        </row>
        <row r="163">
          <cell r="T163">
            <v>156</v>
          </cell>
          <cell r="U163" t="str">
            <v>seratus Lima puluh Enam</v>
          </cell>
          <cell r="V163" t="str">
            <v xml:space="preserve">ribu </v>
          </cell>
          <cell r="W163" t="str">
            <v>ribu</v>
          </cell>
        </row>
        <row r="164">
          <cell r="T164">
            <v>157</v>
          </cell>
          <cell r="U164" t="str">
            <v>seratus Lima puluh Tujuh</v>
          </cell>
          <cell r="V164" t="str">
            <v xml:space="preserve">ribu </v>
          </cell>
          <cell r="W164" t="str">
            <v>ribu</v>
          </cell>
        </row>
        <row r="165">
          <cell r="T165">
            <v>158</v>
          </cell>
          <cell r="U165" t="str">
            <v>seratus Lima puluh Delapan</v>
          </cell>
          <cell r="V165" t="str">
            <v xml:space="preserve">ribu </v>
          </cell>
          <cell r="W165" t="str">
            <v>ribu</v>
          </cell>
        </row>
        <row r="166">
          <cell r="T166">
            <v>159</v>
          </cell>
          <cell r="U166" t="str">
            <v>seratus Lima puluh Sembilan</v>
          </cell>
          <cell r="V166" t="str">
            <v xml:space="preserve">ribu </v>
          </cell>
          <cell r="W166" t="str">
            <v>ribu</v>
          </cell>
        </row>
        <row r="167">
          <cell r="T167">
            <v>160</v>
          </cell>
          <cell r="U167" t="str">
            <v xml:space="preserve">seratus Enam puluh </v>
          </cell>
          <cell r="V167" t="str">
            <v xml:space="preserve">ribu </v>
          </cell>
          <cell r="W167" t="str">
            <v>ribu</v>
          </cell>
        </row>
        <row r="168">
          <cell r="T168">
            <v>161</v>
          </cell>
          <cell r="U168" t="str">
            <v>seratus Enam puluh Satu</v>
          </cell>
          <cell r="V168" t="str">
            <v xml:space="preserve">ribu </v>
          </cell>
          <cell r="W168" t="str">
            <v>ribu</v>
          </cell>
        </row>
        <row r="169">
          <cell r="T169">
            <v>162</v>
          </cell>
          <cell r="U169" t="str">
            <v>seratus Enam puluh Dua</v>
          </cell>
          <cell r="V169" t="str">
            <v xml:space="preserve">ribu </v>
          </cell>
          <cell r="W169" t="str">
            <v>ribu</v>
          </cell>
        </row>
        <row r="170">
          <cell r="T170">
            <v>163</v>
          </cell>
          <cell r="U170" t="str">
            <v>seratus Enam puluh Tiga</v>
          </cell>
          <cell r="V170" t="str">
            <v xml:space="preserve">ribu </v>
          </cell>
          <cell r="W170" t="str">
            <v>ribu</v>
          </cell>
        </row>
        <row r="171">
          <cell r="T171">
            <v>164</v>
          </cell>
          <cell r="U171" t="str">
            <v>seratus Enam puluh Empat</v>
          </cell>
          <cell r="V171" t="str">
            <v xml:space="preserve">ribu </v>
          </cell>
          <cell r="W171" t="str">
            <v>ribu</v>
          </cell>
        </row>
        <row r="172">
          <cell r="T172">
            <v>165</v>
          </cell>
          <cell r="U172" t="str">
            <v>seratus Enam puluh Lima</v>
          </cell>
          <cell r="V172" t="str">
            <v xml:space="preserve">ribu </v>
          </cell>
          <cell r="W172" t="str">
            <v>ribu</v>
          </cell>
        </row>
        <row r="173">
          <cell r="T173">
            <v>166</v>
          </cell>
          <cell r="U173" t="str">
            <v>seratus Enam puluh Enam</v>
          </cell>
          <cell r="V173" t="str">
            <v xml:space="preserve">ribu </v>
          </cell>
          <cell r="W173" t="str">
            <v>ribu</v>
          </cell>
        </row>
        <row r="174">
          <cell r="T174">
            <v>167</v>
          </cell>
          <cell r="U174" t="str">
            <v>seratus Enam puluh Tujuh</v>
          </cell>
          <cell r="V174" t="str">
            <v xml:space="preserve">ribu </v>
          </cell>
          <cell r="W174" t="str">
            <v>ribu</v>
          </cell>
        </row>
        <row r="175">
          <cell r="T175">
            <v>168</v>
          </cell>
          <cell r="U175" t="str">
            <v>seratus Enam puluh Delapan</v>
          </cell>
          <cell r="V175" t="str">
            <v xml:space="preserve">ribu </v>
          </cell>
          <cell r="W175" t="str">
            <v>ribu</v>
          </cell>
        </row>
        <row r="176">
          <cell r="T176">
            <v>169</v>
          </cell>
          <cell r="U176" t="str">
            <v>seratus Enam puluh Sembilan</v>
          </cell>
          <cell r="V176" t="str">
            <v xml:space="preserve">ribu </v>
          </cell>
          <cell r="W176" t="str">
            <v>ribu</v>
          </cell>
        </row>
        <row r="177">
          <cell r="T177">
            <v>170</v>
          </cell>
          <cell r="U177" t="str">
            <v xml:space="preserve">seratus Tujuh puluh </v>
          </cell>
          <cell r="V177" t="str">
            <v xml:space="preserve">ribu </v>
          </cell>
          <cell r="W177" t="str">
            <v>ribu</v>
          </cell>
        </row>
        <row r="178">
          <cell r="T178">
            <v>171</v>
          </cell>
          <cell r="U178" t="str">
            <v>seratus Tujuh puluh Satu</v>
          </cell>
          <cell r="V178" t="str">
            <v xml:space="preserve">ribu </v>
          </cell>
          <cell r="W178" t="str">
            <v>ribu</v>
          </cell>
        </row>
        <row r="179">
          <cell r="T179">
            <v>172</v>
          </cell>
          <cell r="U179" t="str">
            <v>seratus Tujuh puluh Dua</v>
          </cell>
          <cell r="V179" t="str">
            <v xml:space="preserve">ribu </v>
          </cell>
          <cell r="W179" t="str">
            <v>ribu</v>
          </cell>
        </row>
        <row r="180">
          <cell r="T180">
            <v>173</v>
          </cell>
          <cell r="U180" t="str">
            <v>seratus Tujuh puluh Tiga</v>
          </cell>
          <cell r="V180" t="str">
            <v xml:space="preserve">ribu </v>
          </cell>
          <cell r="W180" t="str">
            <v>ribu</v>
          </cell>
        </row>
        <row r="181">
          <cell r="T181">
            <v>174</v>
          </cell>
          <cell r="U181" t="str">
            <v>seratus Tujuh puluh Empat</v>
          </cell>
          <cell r="V181" t="str">
            <v xml:space="preserve">ribu </v>
          </cell>
          <cell r="W181" t="str">
            <v>ribu</v>
          </cell>
        </row>
        <row r="182">
          <cell r="T182">
            <v>175</v>
          </cell>
          <cell r="U182" t="str">
            <v>seratus Tujuh puluh Lima</v>
          </cell>
          <cell r="V182" t="str">
            <v xml:space="preserve">ribu </v>
          </cell>
          <cell r="W182" t="str">
            <v>ribu</v>
          </cell>
        </row>
        <row r="183">
          <cell r="T183">
            <v>176</v>
          </cell>
          <cell r="U183" t="str">
            <v>seratus Tujuh puluh Enam</v>
          </cell>
          <cell r="V183" t="str">
            <v xml:space="preserve">ribu </v>
          </cell>
          <cell r="W183" t="str">
            <v>ribu</v>
          </cell>
        </row>
        <row r="184">
          <cell r="T184">
            <v>177</v>
          </cell>
          <cell r="U184" t="str">
            <v>seratus Tujuh puluh Tujuh</v>
          </cell>
          <cell r="V184" t="str">
            <v xml:space="preserve">ribu </v>
          </cell>
          <cell r="W184" t="str">
            <v>ribu</v>
          </cell>
        </row>
        <row r="185">
          <cell r="T185">
            <v>178</v>
          </cell>
          <cell r="U185" t="str">
            <v>seratus Tujuh puluh Delapan</v>
          </cell>
          <cell r="V185" t="str">
            <v xml:space="preserve">ribu </v>
          </cell>
          <cell r="W185" t="str">
            <v>ribu</v>
          </cell>
        </row>
        <row r="186">
          <cell r="T186">
            <v>179</v>
          </cell>
          <cell r="U186" t="str">
            <v>seratus Tujuh puluh Sembilan</v>
          </cell>
          <cell r="V186" t="str">
            <v xml:space="preserve">ribu </v>
          </cell>
          <cell r="W186" t="str">
            <v>ribu</v>
          </cell>
        </row>
        <row r="187">
          <cell r="T187">
            <v>180</v>
          </cell>
          <cell r="U187" t="str">
            <v xml:space="preserve">seratus Delapan puluh </v>
          </cell>
          <cell r="V187" t="str">
            <v xml:space="preserve">ribu </v>
          </cell>
          <cell r="W187" t="str">
            <v>ribu</v>
          </cell>
        </row>
        <row r="188">
          <cell r="T188">
            <v>181</v>
          </cell>
          <cell r="U188" t="str">
            <v>seratus Delapan puluh Satu</v>
          </cell>
          <cell r="V188" t="str">
            <v xml:space="preserve">ribu </v>
          </cell>
          <cell r="W188" t="str">
            <v>ribu</v>
          </cell>
        </row>
        <row r="189">
          <cell r="T189">
            <v>182</v>
          </cell>
          <cell r="U189" t="str">
            <v>seratus Delapan puluh Dua</v>
          </cell>
          <cell r="V189" t="str">
            <v xml:space="preserve">ribu </v>
          </cell>
          <cell r="W189" t="str">
            <v>ribu</v>
          </cell>
        </row>
        <row r="190">
          <cell r="T190">
            <v>183</v>
          </cell>
          <cell r="U190" t="str">
            <v>seratus Delapan puluh Tiga</v>
          </cell>
          <cell r="V190" t="str">
            <v xml:space="preserve">ribu </v>
          </cell>
          <cell r="W190" t="str">
            <v>ribu</v>
          </cell>
        </row>
        <row r="191">
          <cell r="T191">
            <v>184</v>
          </cell>
          <cell r="U191" t="str">
            <v>seratus Delapan puluh Empat</v>
          </cell>
          <cell r="V191" t="str">
            <v xml:space="preserve">ribu </v>
          </cell>
          <cell r="W191" t="str">
            <v>ribu</v>
          </cell>
        </row>
        <row r="192">
          <cell r="T192">
            <v>185</v>
          </cell>
          <cell r="U192" t="str">
            <v>seratus Delapan puluh Lima</v>
          </cell>
          <cell r="V192" t="str">
            <v xml:space="preserve">ribu </v>
          </cell>
          <cell r="W192" t="str">
            <v>ribu</v>
          </cell>
        </row>
        <row r="193">
          <cell r="T193">
            <v>186</v>
          </cell>
          <cell r="U193" t="str">
            <v>seratus Delapan puluh Enam</v>
          </cell>
          <cell r="V193" t="str">
            <v xml:space="preserve">ribu </v>
          </cell>
          <cell r="W193" t="str">
            <v>ribu</v>
          </cell>
        </row>
        <row r="194">
          <cell r="T194">
            <v>187</v>
          </cell>
          <cell r="U194" t="str">
            <v>seratus Delapan puluh Tujuh</v>
          </cell>
          <cell r="V194" t="str">
            <v xml:space="preserve">ribu </v>
          </cell>
          <cell r="W194" t="str">
            <v>ribu</v>
          </cell>
        </row>
        <row r="195">
          <cell r="T195">
            <v>188</v>
          </cell>
          <cell r="U195" t="str">
            <v>seratus Delapan puluh Delapan</v>
          </cell>
          <cell r="V195" t="str">
            <v xml:space="preserve">ribu </v>
          </cell>
          <cell r="W195" t="str">
            <v>ribu</v>
          </cell>
        </row>
        <row r="196">
          <cell r="T196">
            <v>189</v>
          </cell>
          <cell r="U196" t="str">
            <v>seratus Delapan puluh Sembilan</v>
          </cell>
          <cell r="V196" t="str">
            <v xml:space="preserve">ribu </v>
          </cell>
          <cell r="W196" t="str">
            <v>ribu</v>
          </cell>
        </row>
        <row r="197">
          <cell r="T197">
            <v>190</v>
          </cell>
          <cell r="U197" t="str">
            <v xml:space="preserve">seratus Sembilan puluh </v>
          </cell>
          <cell r="V197" t="str">
            <v xml:space="preserve">ribu </v>
          </cell>
          <cell r="W197" t="str">
            <v>ribu</v>
          </cell>
        </row>
        <row r="198">
          <cell r="T198">
            <v>191</v>
          </cell>
          <cell r="U198" t="str">
            <v>seratus Sembilan puluh Satu</v>
          </cell>
          <cell r="V198" t="str">
            <v xml:space="preserve">ribu </v>
          </cell>
          <cell r="W198" t="str">
            <v>ribu</v>
          </cell>
        </row>
        <row r="199">
          <cell r="T199">
            <v>192</v>
          </cell>
          <cell r="U199" t="str">
            <v>seratus Sembilan puluh Dua</v>
          </cell>
          <cell r="V199" t="str">
            <v xml:space="preserve">ribu </v>
          </cell>
          <cell r="W199" t="str">
            <v>ribu</v>
          </cell>
        </row>
        <row r="200">
          <cell r="T200">
            <v>193</v>
          </cell>
          <cell r="U200" t="str">
            <v>seratus Sembilan puluh Tiga</v>
          </cell>
          <cell r="V200" t="str">
            <v xml:space="preserve">ribu </v>
          </cell>
          <cell r="W200" t="str">
            <v>ribu</v>
          </cell>
        </row>
        <row r="201">
          <cell r="T201">
            <v>194</v>
          </cell>
          <cell r="U201" t="str">
            <v>seratus Sembilan puluh Empat</v>
          </cell>
          <cell r="V201" t="str">
            <v xml:space="preserve">ribu </v>
          </cell>
          <cell r="W201" t="str">
            <v>ribu</v>
          </cell>
        </row>
        <row r="202">
          <cell r="T202">
            <v>195</v>
          </cell>
          <cell r="U202" t="str">
            <v>seratus Sembilan puluh Lima</v>
          </cell>
          <cell r="V202" t="str">
            <v xml:space="preserve">ribu </v>
          </cell>
          <cell r="W202" t="str">
            <v>ribu</v>
          </cell>
        </row>
        <row r="203">
          <cell r="T203">
            <v>196</v>
          </cell>
          <cell r="U203" t="str">
            <v>seratus Sembilan puluh Enam</v>
          </cell>
          <cell r="V203" t="str">
            <v xml:space="preserve">ribu </v>
          </cell>
          <cell r="W203" t="str">
            <v>ribu</v>
          </cell>
        </row>
        <row r="204">
          <cell r="T204">
            <v>197</v>
          </cell>
          <cell r="U204" t="str">
            <v>seratus Sembilan puluh Tujuh</v>
          </cell>
          <cell r="V204" t="str">
            <v xml:space="preserve">ribu </v>
          </cell>
          <cell r="W204" t="str">
            <v>ribu</v>
          </cell>
        </row>
        <row r="205">
          <cell r="T205">
            <v>198</v>
          </cell>
          <cell r="U205" t="str">
            <v>seratus Sembilan puluh Delapan</v>
          </cell>
          <cell r="V205" t="str">
            <v xml:space="preserve">ribu </v>
          </cell>
          <cell r="W205" t="str">
            <v>ribu</v>
          </cell>
        </row>
        <row r="206">
          <cell r="T206">
            <v>199</v>
          </cell>
          <cell r="U206" t="str">
            <v>seratus Sembilan puluh Sembilan</v>
          </cell>
          <cell r="V206" t="str">
            <v xml:space="preserve">ribu </v>
          </cell>
          <cell r="W206" t="str">
            <v>ribu</v>
          </cell>
        </row>
        <row r="207">
          <cell r="T207">
            <v>200</v>
          </cell>
          <cell r="U207" t="str">
            <v xml:space="preserve">Dua ratus </v>
          </cell>
          <cell r="V207" t="str">
            <v xml:space="preserve">ribu </v>
          </cell>
          <cell r="W207" t="str">
            <v>ribu</v>
          </cell>
        </row>
        <row r="208">
          <cell r="T208">
            <v>201</v>
          </cell>
          <cell r="U208" t="str">
            <v>Dua ratus Satu</v>
          </cell>
          <cell r="V208" t="str">
            <v xml:space="preserve">ribu </v>
          </cell>
          <cell r="W208" t="str">
            <v>ribu</v>
          </cell>
        </row>
        <row r="209">
          <cell r="T209">
            <v>202</v>
          </cell>
          <cell r="U209" t="str">
            <v>Dua ratus Dua</v>
          </cell>
          <cell r="V209" t="str">
            <v xml:space="preserve">ribu </v>
          </cell>
          <cell r="W209" t="str">
            <v>ribu</v>
          </cell>
        </row>
        <row r="210">
          <cell r="T210">
            <v>203</v>
          </cell>
          <cell r="U210" t="str">
            <v>Dua ratus Tiga</v>
          </cell>
          <cell r="V210" t="str">
            <v xml:space="preserve">ribu </v>
          </cell>
          <cell r="W210" t="str">
            <v>ribu</v>
          </cell>
        </row>
        <row r="211">
          <cell r="T211">
            <v>204</v>
          </cell>
          <cell r="U211" t="str">
            <v>Dua ratus Empat</v>
          </cell>
          <cell r="V211" t="str">
            <v xml:space="preserve">ribu </v>
          </cell>
          <cell r="W211" t="str">
            <v>ribu</v>
          </cell>
        </row>
        <row r="212">
          <cell r="T212">
            <v>205</v>
          </cell>
          <cell r="U212" t="str">
            <v>Dua ratus Lima</v>
          </cell>
          <cell r="V212" t="str">
            <v xml:space="preserve">ribu </v>
          </cell>
          <cell r="W212" t="str">
            <v>ribu</v>
          </cell>
        </row>
        <row r="213">
          <cell r="T213">
            <v>206</v>
          </cell>
          <cell r="U213" t="str">
            <v>Dua ratus Enam</v>
          </cell>
          <cell r="V213" t="str">
            <v xml:space="preserve">ribu </v>
          </cell>
          <cell r="W213" t="str">
            <v>ribu</v>
          </cell>
        </row>
        <row r="214">
          <cell r="T214">
            <v>207</v>
          </cell>
          <cell r="U214" t="str">
            <v>Dua ratus Tujuh</v>
          </cell>
          <cell r="V214" t="str">
            <v xml:space="preserve">ribu </v>
          </cell>
          <cell r="W214" t="str">
            <v>ribu</v>
          </cell>
        </row>
        <row r="215">
          <cell r="T215">
            <v>208</v>
          </cell>
          <cell r="U215" t="str">
            <v>Dua ratus Delapan</v>
          </cell>
          <cell r="V215" t="str">
            <v xml:space="preserve">ribu </v>
          </cell>
          <cell r="W215" t="str">
            <v>ribu</v>
          </cell>
        </row>
        <row r="216">
          <cell r="T216">
            <v>209</v>
          </cell>
          <cell r="U216" t="str">
            <v>Dua ratus Sembilan</v>
          </cell>
          <cell r="V216" t="str">
            <v xml:space="preserve">ribu </v>
          </cell>
          <cell r="W216" t="str">
            <v>ribu</v>
          </cell>
        </row>
        <row r="217">
          <cell r="T217">
            <v>210</v>
          </cell>
          <cell r="U217" t="str">
            <v>Dua ratus Sepuluh</v>
          </cell>
          <cell r="V217" t="str">
            <v xml:space="preserve">ribu </v>
          </cell>
          <cell r="W217" t="str">
            <v>ribu</v>
          </cell>
        </row>
        <row r="218">
          <cell r="T218">
            <v>211</v>
          </cell>
          <cell r="U218" t="str">
            <v>Dua ratus Sebelas</v>
          </cell>
          <cell r="V218" t="str">
            <v xml:space="preserve">ribu </v>
          </cell>
          <cell r="W218" t="str">
            <v>ribu</v>
          </cell>
        </row>
        <row r="219">
          <cell r="T219">
            <v>212</v>
          </cell>
          <cell r="U219" t="str">
            <v>Dua ratus Dua belas</v>
          </cell>
          <cell r="V219" t="str">
            <v xml:space="preserve">ribu </v>
          </cell>
          <cell r="W219" t="str">
            <v>ribu</v>
          </cell>
        </row>
        <row r="220">
          <cell r="T220">
            <v>213</v>
          </cell>
          <cell r="U220" t="str">
            <v>Dua ratus Tiga belas</v>
          </cell>
          <cell r="V220" t="str">
            <v xml:space="preserve">ribu </v>
          </cell>
          <cell r="W220" t="str">
            <v>ribu</v>
          </cell>
        </row>
        <row r="221">
          <cell r="T221">
            <v>214</v>
          </cell>
          <cell r="U221" t="str">
            <v>Dua ratus Empat belas</v>
          </cell>
          <cell r="V221" t="str">
            <v xml:space="preserve">ribu </v>
          </cell>
          <cell r="W221" t="str">
            <v>ribu</v>
          </cell>
        </row>
        <row r="222">
          <cell r="T222">
            <v>215</v>
          </cell>
          <cell r="U222" t="str">
            <v>Dua ratus Lima belas</v>
          </cell>
          <cell r="V222" t="str">
            <v xml:space="preserve">ribu </v>
          </cell>
          <cell r="W222" t="str">
            <v>ribu</v>
          </cell>
        </row>
        <row r="223">
          <cell r="T223">
            <v>216</v>
          </cell>
          <cell r="U223" t="str">
            <v>Dua ratus Enam belas</v>
          </cell>
          <cell r="V223" t="str">
            <v xml:space="preserve">ribu </v>
          </cell>
          <cell r="W223" t="str">
            <v>ribu</v>
          </cell>
        </row>
        <row r="224">
          <cell r="T224">
            <v>217</v>
          </cell>
          <cell r="U224" t="str">
            <v>Dua ratus Tujuh belas</v>
          </cell>
          <cell r="V224" t="str">
            <v xml:space="preserve">ribu </v>
          </cell>
          <cell r="W224" t="str">
            <v>ribu</v>
          </cell>
        </row>
        <row r="225">
          <cell r="T225">
            <v>218</v>
          </cell>
          <cell r="U225" t="str">
            <v>Dua ratus Delapan belas</v>
          </cell>
          <cell r="V225" t="str">
            <v xml:space="preserve">ribu </v>
          </cell>
          <cell r="W225" t="str">
            <v>ribu</v>
          </cell>
        </row>
        <row r="226">
          <cell r="T226">
            <v>219</v>
          </cell>
          <cell r="U226" t="str">
            <v>Dua ratus Sembilan belas</v>
          </cell>
          <cell r="V226" t="str">
            <v xml:space="preserve">ribu </v>
          </cell>
          <cell r="W226" t="str">
            <v>ribu</v>
          </cell>
        </row>
        <row r="227">
          <cell r="T227">
            <v>220</v>
          </cell>
          <cell r="U227" t="str">
            <v xml:space="preserve">Dua ratus Dua puluh </v>
          </cell>
          <cell r="V227" t="str">
            <v xml:space="preserve">ribu </v>
          </cell>
          <cell r="W227" t="str">
            <v>ribu</v>
          </cell>
        </row>
        <row r="228">
          <cell r="T228">
            <v>221</v>
          </cell>
          <cell r="U228" t="str">
            <v>Dua ratus Dua puluh Satu</v>
          </cell>
          <cell r="V228" t="str">
            <v xml:space="preserve">ribu </v>
          </cell>
          <cell r="W228" t="str">
            <v>ribu</v>
          </cell>
        </row>
        <row r="229">
          <cell r="T229">
            <v>222</v>
          </cell>
          <cell r="U229" t="str">
            <v>Dua ratus Dua puluh Dua</v>
          </cell>
          <cell r="V229" t="str">
            <v xml:space="preserve">ribu </v>
          </cell>
          <cell r="W229" t="str">
            <v>ribu</v>
          </cell>
        </row>
        <row r="230">
          <cell r="T230">
            <v>223</v>
          </cell>
          <cell r="U230" t="str">
            <v>Dua ratus Dua puluh Tiga</v>
          </cell>
          <cell r="V230" t="str">
            <v xml:space="preserve">ribu </v>
          </cell>
          <cell r="W230" t="str">
            <v>ribu</v>
          </cell>
        </row>
        <row r="231">
          <cell r="T231">
            <v>224</v>
          </cell>
          <cell r="U231" t="str">
            <v>Dua ratus Dua puluh Empat</v>
          </cell>
          <cell r="V231" t="str">
            <v xml:space="preserve">ribu </v>
          </cell>
          <cell r="W231" t="str">
            <v>ribu</v>
          </cell>
        </row>
        <row r="232">
          <cell r="T232">
            <v>225</v>
          </cell>
          <cell r="U232" t="str">
            <v>Dua ratus Dua puluh Lima</v>
          </cell>
          <cell r="V232" t="str">
            <v xml:space="preserve">ribu </v>
          </cell>
          <cell r="W232" t="str">
            <v>ribu</v>
          </cell>
        </row>
        <row r="233">
          <cell r="T233">
            <v>226</v>
          </cell>
          <cell r="U233" t="str">
            <v>Dua ratus Dua puluh Enam</v>
          </cell>
          <cell r="V233" t="str">
            <v xml:space="preserve">ribu </v>
          </cell>
          <cell r="W233" t="str">
            <v>ribu</v>
          </cell>
        </row>
        <row r="234">
          <cell r="T234">
            <v>227</v>
          </cell>
          <cell r="U234" t="str">
            <v>Dua ratus Dua puluh Tujuh</v>
          </cell>
          <cell r="V234" t="str">
            <v xml:space="preserve">ribu </v>
          </cell>
          <cell r="W234" t="str">
            <v>ribu</v>
          </cell>
        </row>
        <row r="235">
          <cell r="T235">
            <v>228</v>
          </cell>
          <cell r="U235" t="str">
            <v>Dua ratus Dua puluh Delapan</v>
          </cell>
          <cell r="V235" t="str">
            <v xml:space="preserve">ribu </v>
          </cell>
          <cell r="W235" t="str">
            <v>ribu</v>
          </cell>
        </row>
        <row r="236">
          <cell r="T236">
            <v>229</v>
          </cell>
          <cell r="U236" t="str">
            <v>Dua ratus Dua puluh Sembilan</v>
          </cell>
          <cell r="V236" t="str">
            <v xml:space="preserve">ribu </v>
          </cell>
          <cell r="W236" t="str">
            <v>ribu</v>
          </cell>
        </row>
        <row r="237">
          <cell r="T237">
            <v>230</v>
          </cell>
          <cell r="U237" t="str">
            <v xml:space="preserve">Dua ratus Tiga puluh </v>
          </cell>
          <cell r="V237" t="str">
            <v xml:space="preserve">ribu </v>
          </cell>
          <cell r="W237" t="str">
            <v>ribu</v>
          </cell>
        </row>
        <row r="238">
          <cell r="T238">
            <v>231</v>
          </cell>
          <cell r="U238" t="str">
            <v>Dua ratus Tiga puluh Satu</v>
          </cell>
          <cell r="V238" t="str">
            <v xml:space="preserve">ribu </v>
          </cell>
          <cell r="W238" t="str">
            <v>ribu</v>
          </cell>
        </row>
        <row r="239">
          <cell r="T239">
            <v>232</v>
          </cell>
          <cell r="U239" t="str">
            <v>Dua ratus Tiga puluh Dua</v>
          </cell>
          <cell r="V239" t="str">
            <v xml:space="preserve">ribu </v>
          </cell>
          <cell r="W239" t="str">
            <v>ribu</v>
          </cell>
        </row>
        <row r="240">
          <cell r="T240">
            <v>233</v>
          </cell>
          <cell r="U240" t="str">
            <v>Dua ratus Tiga puluh Tiga</v>
          </cell>
          <cell r="V240" t="str">
            <v xml:space="preserve">ribu </v>
          </cell>
          <cell r="W240" t="str">
            <v>ribu</v>
          </cell>
        </row>
        <row r="241">
          <cell r="T241">
            <v>234</v>
          </cell>
          <cell r="U241" t="str">
            <v>Dua ratus Tiga puluh Empat</v>
          </cell>
          <cell r="V241" t="str">
            <v xml:space="preserve">ribu </v>
          </cell>
          <cell r="W241" t="str">
            <v>ribu</v>
          </cell>
        </row>
        <row r="242">
          <cell r="T242">
            <v>235</v>
          </cell>
          <cell r="U242" t="str">
            <v>Dua ratus Tiga puluh Lima</v>
          </cell>
          <cell r="V242" t="str">
            <v xml:space="preserve">ribu </v>
          </cell>
          <cell r="W242" t="str">
            <v>ribu</v>
          </cell>
        </row>
        <row r="243">
          <cell r="T243">
            <v>236</v>
          </cell>
          <cell r="U243" t="str">
            <v>Dua ratus Tiga puluh Enam</v>
          </cell>
          <cell r="V243" t="str">
            <v xml:space="preserve">ribu </v>
          </cell>
          <cell r="W243" t="str">
            <v>ribu</v>
          </cell>
        </row>
        <row r="244">
          <cell r="T244">
            <v>237</v>
          </cell>
          <cell r="U244" t="str">
            <v>Dua ratus Tiga puluh Tujuh</v>
          </cell>
          <cell r="V244" t="str">
            <v xml:space="preserve">ribu </v>
          </cell>
          <cell r="W244" t="str">
            <v>ribu</v>
          </cell>
        </row>
        <row r="245">
          <cell r="T245">
            <v>238</v>
          </cell>
          <cell r="U245" t="str">
            <v>Dua ratus Tiga puluh Delapan</v>
          </cell>
          <cell r="V245" t="str">
            <v xml:space="preserve">ribu </v>
          </cell>
          <cell r="W245" t="str">
            <v>ribu</v>
          </cell>
        </row>
        <row r="246">
          <cell r="T246">
            <v>239</v>
          </cell>
          <cell r="U246" t="str">
            <v>Dua ratus Tiga puluh Sembilan</v>
          </cell>
          <cell r="V246" t="str">
            <v xml:space="preserve">ribu </v>
          </cell>
          <cell r="W246" t="str">
            <v>ribu</v>
          </cell>
        </row>
        <row r="247">
          <cell r="T247">
            <v>240</v>
          </cell>
          <cell r="U247" t="str">
            <v xml:space="preserve">Dua ratus Empat puluh </v>
          </cell>
          <cell r="V247" t="str">
            <v xml:space="preserve">ribu </v>
          </cell>
          <cell r="W247" t="str">
            <v>ribu</v>
          </cell>
        </row>
        <row r="248">
          <cell r="T248">
            <v>241</v>
          </cell>
          <cell r="U248" t="str">
            <v>Dua ratus Empat puluh Satu</v>
          </cell>
          <cell r="V248" t="str">
            <v xml:space="preserve">ribu </v>
          </cell>
          <cell r="W248" t="str">
            <v>ribu</v>
          </cell>
        </row>
        <row r="249">
          <cell r="T249">
            <v>242</v>
          </cell>
          <cell r="U249" t="str">
            <v>Dua ratus Empat puluh Dua</v>
          </cell>
          <cell r="V249" t="str">
            <v xml:space="preserve">ribu </v>
          </cell>
          <cell r="W249" t="str">
            <v>ribu</v>
          </cell>
        </row>
        <row r="250">
          <cell r="T250">
            <v>243</v>
          </cell>
          <cell r="U250" t="str">
            <v>Dua ratus Empat puluh Tiga</v>
          </cell>
          <cell r="V250" t="str">
            <v xml:space="preserve">ribu </v>
          </cell>
          <cell r="W250" t="str">
            <v>ribu</v>
          </cell>
        </row>
        <row r="251">
          <cell r="T251">
            <v>244</v>
          </cell>
          <cell r="U251" t="str">
            <v>Dua ratus Empat puluh Empat</v>
          </cell>
          <cell r="V251" t="str">
            <v xml:space="preserve">ribu </v>
          </cell>
          <cell r="W251" t="str">
            <v>ribu</v>
          </cell>
        </row>
        <row r="252">
          <cell r="T252">
            <v>245</v>
          </cell>
          <cell r="U252" t="str">
            <v>Dua ratus Empat puluh Lima</v>
          </cell>
          <cell r="V252" t="str">
            <v xml:space="preserve">ribu </v>
          </cell>
          <cell r="W252" t="str">
            <v>ribu</v>
          </cell>
        </row>
        <row r="253">
          <cell r="T253">
            <v>246</v>
          </cell>
          <cell r="U253" t="str">
            <v>Dua ratus Empat puluh Enam</v>
          </cell>
          <cell r="V253" t="str">
            <v xml:space="preserve">ribu </v>
          </cell>
          <cell r="W253" t="str">
            <v>ribu</v>
          </cell>
        </row>
        <row r="254">
          <cell r="T254">
            <v>247</v>
          </cell>
          <cell r="U254" t="str">
            <v>Dua ratus Empat puluh Tujuh</v>
          </cell>
          <cell r="V254" t="str">
            <v xml:space="preserve">ribu </v>
          </cell>
          <cell r="W254" t="str">
            <v>ribu</v>
          </cell>
        </row>
        <row r="255">
          <cell r="T255">
            <v>248</v>
          </cell>
          <cell r="U255" t="str">
            <v>Dua ratus Empat puluh Delapan</v>
          </cell>
          <cell r="V255" t="str">
            <v xml:space="preserve">ribu </v>
          </cell>
          <cell r="W255" t="str">
            <v>ribu</v>
          </cell>
        </row>
        <row r="256">
          <cell r="T256">
            <v>249</v>
          </cell>
          <cell r="U256" t="str">
            <v>Dua ratus Empat puluh Sembilan</v>
          </cell>
          <cell r="V256" t="str">
            <v xml:space="preserve">ribu </v>
          </cell>
          <cell r="W256" t="str">
            <v>ribu</v>
          </cell>
        </row>
        <row r="257">
          <cell r="T257">
            <v>250</v>
          </cell>
          <cell r="U257" t="str">
            <v xml:space="preserve">Dua ratus Lima puluh </v>
          </cell>
          <cell r="V257" t="str">
            <v xml:space="preserve">ribu </v>
          </cell>
          <cell r="W257" t="str">
            <v>ribu</v>
          </cell>
        </row>
        <row r="258">
          <cell r="T258">
            <v>251</v>
          </cell>
          <cell r="U258" t="str">
            <v>Dua ratus Lima puluh Satu</v>
          </cell>
          <cell r="V258" t="str">
            <v xml:space="preserve">ribu </v>
          </cell>
          <cell r="W258" t="str">
            <v>ribu</v>
          </cell>
        </row>
        <row r="259">
          <cell r="T259">
            <v>252</v>
          </cell>
          <cell r="U259" t="str">
            <v>Dua ratus Lima puluh Dua</v>
          </cell>
          <cell r="V259" t="str">
            <v xml:space="preserve">ribu </v>
          </cell>
          <cell r="W259" t="str">
            <v>ribu</v>
          </cell>
        </row>
        <row r="260">
          <cell r="T260">
            <v>253</v>
          </cell>
          <cell r="U260" t="str">
            <v>Dua ratus Lima puluh Tiga</v>
          </cell>
          <cell r="V260" t="str">
            <v xml:space="preserve">ribu </v>
          </cell>
          <cell r="W260" t="str">
            <v>ribu</v>
          </cell>
        </row>
        <row r="261">
          <cell r="T261">
            <v>254</v>
          </cell>
          <cell r="U261" t="str">
            <v>Dua ratus Lima puluh Empat</v>
          </cell>
          <cell r="V261" t="str">
            <v xml:space="preserve">ribu </v>
          </cell>
          <cell r="W261" t="str">
            <v>ribu</v>
          </cell>
        </row>
        <row r="262">
          <cell r="T262">
            <v>255</v>
          </cell>
          <cell r="U262" t="str">
            <v>Dua ratus Lima puluh Lima</v>
          </cell>
          <cell r="V262" t="str">
            <v xml:space="preserve">ribu </v>
          </cell>
          <cell r="W262" t="str">
            <v>ribu</v>
          </cell>
        </row>
        <row r="263">
          <cell r="T263">
            <v>256</v>
          </cell>
          <cell r="U263" t="str">
            <v>Dua ratus Lima puluh Enam</v>
          </cell>
          <cell r="V263" t="str">
            <v xml:space="preserve">ribu </v>
          </cell>
          <cell r="W263" t="str">
            <v>ribu</v>
          </cell>
        </row>
        <row r="264">
          <cell r="T264">
            <v>257</v>
          </cell>
          <cell r="U264" t="str">
            <v>Dua ratus Lima puluh Tujuh</v>
          </cell>
          <cell r="V264" t="str">
            <v xml:space="preserve">ribu </v>
          </cell>
          <cell r="W264" t="str">
            <v>ribu</v>
          </cell>
        </row>
        <row r="265">
          <cell r="T265">
            <v>258</v>
          </cell>
          <cell r="U265" t="str">
            <v>Dua ratus Lima puluh Delapan</v>
          </cell>
          <cell r="V265" t="str">
            <v xml:space="preserve">ribu </v>
          </cell>
          <cell r="W265" t="str">
            <v>ribu</v>
          </cell>
        </row>
        <row r="266">
          <cell r="T266">
            <v>259</v>
          </cell>
          <cell r="U266" t="str">
            <v>Dua ratus Lima puluh Sembilan</v>
          </cell>
          <cell r="V266" t="str">
            <v xml:space="preserve">ribu </v>
          </cell>
          <cell r="W266" t="str">
            <v>ribu</v>
          </cell>
        </row>
        <row r="267">
          <cell r="T267">
            <v>260</v>
          </cell>
          <cell r="U267" t="str">
            <v xml:space="preserve">Dua ratus Enam puluh </v>
          </cell>
          <cell r="V267" t="str">
            <v xml:space="preserve">ribu </v>
          </cell>
          <cell r="W267" t="str">
            <v>ribu</v>
          </cell>
        </row>
        <row r="268">
          <cell r="T268">
            <v>261</v>
          </cell>
          <cell r="U268" t="str">
            <v>Dua ratus Enam puluh Satu</v>
          </cell>
          <cell r="V268" t="str">
            <v xml:space="preserve">ribu </v>
          </cell>
          <cell r="W268" t="str">
            <v>ribu</v>
          </cell>
        </row>
        <row r="269">
          <cell r="T269">
            <v>262</v>
          </cell>
          <cell r="U269" t="str">
            <v>Dua ratus Enam puluh Dua</v>
          </cell>
          <cell r="V269" t="str">
            <v xml:space="preserve">ribu </v>
          </cell>
          <cell r="W269" t="str">
            <v>ribu</v>
          </cell>
        </row>
        <row r="270">
          <cell r="T270">
            <v>263</v>
          </cell>
          <cell r="U270" t="str">
            <v>Dua ratus Enam puluh Tiga</v>
          </cell>
          <cell r="V270" t="str">
            <v xml:space="preserve">ribu </v>
          </cell>
          <cell r="W270" t="str">
            <v>ribu</v>
          </cell>
        </row>
        <row r="271">
          <cell r="T271">
            <v>264</v>
          </cell>
          <cell r="U271" t="str">
            <v>Dua ratus Enam puluh Empat</v>
          </cell>
          <cell r="V271" t="str">
            <v xml:space="preserve">ribu </v>
          </cell>
          <cell r="W271" t="str">
            <v>ribu</v>
          </cell>
        </row>
        <row r="272">
          <cell r="T272">
            <v>265</v>
          </cell>
          <cell r="U272" t="str">
            <v>Dua ratus Enam puluh Lima</v>
          </cell>
          <cell r="V272" t="str">
            <v xml:space="preserve">ribu </v>
          </cell>
          <cell r="W272" t="str">
            <v>ribu</v>
          </cell>
        </row>
        <row r="273">
          <cell r="T273">
            <v>266</v>
          </cell>
          <cell r="U273" t="str">
            <v>Dua ratus Enam puluh Enam</v>
          </cell>
          <cell r="V273" t="str">
            <v xml:space="preserve">ribu </v>
          </cell>
          <cell r="W273" t="str">
            <v>ribu</v>
          </cell>
        </row>
        <row r="274">
          <cell r="T274">
            <v>267</v>
          </cell>
          <cell r="U274" t="str">
            <v>Dua ratus Enam puluh Tujuh</v>
          </cell>
          <cell r="V274" t="str">
            <v xml:space="preserve">ribu </v>
          </cell>
          <cell r="W274" t="str">
            <v>ribu</v>
          </cell>
        </row>
        <row r="275">
          <cell r="T275">
            <v>268</v>
          </cell>
          <cell r="U275" t="str">
            <v>Dua ratus Enam puluh Delapan</v>
          </cell>
          <cell r="V275" t="str">
            <v xml:space="preserve">ribu </v>
          </cell>
          <cell r="W275" t="str">
            <v>ribu</v>
          </cell>
        </row>
        <row r="276">
          <cell r="T276">
            <v>269</v>
          </cell>
          <cell r="U276" t="str">
            <v>Dua ratus Enam puluh Sembilan</v>
          </cell>
          <cell r="V276" t="str">
            <v xml:space="preserve">ribu </v>
          </cell>
          <cell r="W276" t="str">
            <v>ribu</v>
          </cell>
        </row>
        <row r="277">
          <cell r="T277">
            <v>270</v>
          </cell>
          <cell r="U277" t="str">
            <v xml:space="preserve">Dua ratus Tujuh puluh </v>
          </cell>
          <cell r="V277" t="str">
            <v xml:space="preserve">ribu </v>
          </cell>
          <cell r="W277" t="str">
            <v>ribu</v>
          </cell>
        </row>
        <row r="278">
          <cell r="T278">
            <v>271</v>
          </cell>
          <cell r="U278" t="str">
            <v>Dua ratus Tujuh puluh Satu</v>
          </cell>
          <cell r="V278" t="str">
            <v xml:space="preserve">ribu </v>
          </cell>
          <cell r="W278" t="str">
            <v>ribu</v>
          </cell>
        </row>
        <row r="279">
          <cell r="T279">
            <v>272</v>
          </cell>
          <cell r="U279" t="str">
            <v>Dua ratus Tujuh puluh Dua</v>
          </cell>
          <cell r="V279" t="str">
            <v xml:space="preserve">ribu </v>
          </cell>
          <cell r="W279" t="str">
            <v>ribu</v>
          </cell>
        </row>
        <row r="280">
          <cell r="T280">
            <v>273</v>
          </cell>
          <cell r="U280" t="str">
            <v>Dua ratus Tujuh puluh Tiga</v>
          </cell>
          <cell r="V280" t="str">
            <v xml:space="preserve">ribu </v>
          </cell>
          <cell r="W280" t="str">
            <v>ribu</v>
          </cell>
        </row>
        <row r="281">
          <cell r="T281">
            <v>274</v>
          </cell>
          <cell r="U281" t="str">
            <v>Dua ratus Tujuh puluh Empat</v>
          </cell>
          <cell r="V281" t="str">
            <v xml:space="preserve">ribu </v>
          </cell>
          <cell r="W281" t="str">
            <v>ribu</v>
          </cell>
        </row>
        <row r="282">
          <cell r="T282">
            <v>275</v>
          </cell>
          <cell r="U282" t="str">
            <v>Dua ratus Tujuh puluh Lima</v>
          </cell>
          <cell r="V282" t="str">
            <v xml:space="preserve">ribu </v>
          </cell>
          <cell r="W282" t="str">
            <v>ribu</v>
          </cell>
        </row>
        <row r="283">
          <cell r="T283">
            <v>276</v>
          </cell>
          <cell r="U283" t="str">
            <v>Dua ratus Tujuh puluh Enam</v>
          </cell>
          <cell r="V283" t="str">
            <v xml:space="preserve">ribu </v>
          </cell>
          <cell r="W283" t="str">
            <v>ribu</v>
          </cell>
        </row>
        <row r="284">
          <cell r="T284">
            <v>277</v>
          </cell>
          <cell r="U284" t="str">
            <v>Dua ratus Tujuh puluh Tujuh</v>
          </cell>
          <cell r="V284" t="str">
            <v xml:space="preserve">ribu </v>
          </cell>
          <cell r="W284" t="str">
            <v>ribu</v>
          </cell>
        </row>
        <row r="285">
          <cell r="T285">
            <v>278</v>
          </cell>
          <cell r="U285" t="str">
            <v>Dua ratus Tujuh puluh Delapan</v>
          </cell>
          <cell r="V285" t="str">
            <v xml:space="preserve">ribu </v>
          </cell>
          <cell r="W285" t="str">
            <v>ribu</v>
          </cell>
        </row>
        <row r="286">
          <cell r="T286">
            <v>279</v>
          </cell>
          <cell r="U286" t="str">
            <v>Dua ratus Tujuh puluh Sembilan</v>
          </cell>
          <cell r="V286" t="str">
            <v xml:space="preserve">ribu </v>
          </cell>
          <cell r="W286" t="str">
            <v>ribu</v>
          </cell>
        </row>
        <row r="287">
          <cell r="T287">
            <v>280</v>
          </cell>
          <cell r="U287" t="str">
            <v xml:space="preserve">Dua ratus Delapan puluh </v>
          </cell>
          <cell r="V287" t="str">
            <v xml:space="preserve">ribu </v>
          </cell>
          <cell r="W287" t="str">
            <v>ribu</v>
          </cell>
        </row>
        <row r="288">
          <cell r="T288">
            <v>281</v>
          </cell>
          <cell r="U288" t="str">
            <v>Dua ratus Delapan puluh Satu</v>
          </cell>
          <cell r="V288" t="str">
            <v xml:space="preserve">ribu </v>
          </cell>
          <cell r="W288" t="str">
            <v>ribu</v>
          </cell>
        </row>
        <row r="289">
          <cell r="T289">
            <v>282</v>
          </cell>
          <cell r="U289" t="str">
            <v>Dua ratus Delapan puluh Dua</v>
          </cell>
          <cell r="V289" t="str">
            <v xml:space="preserve">ribu </v>
          </cell>
          <cell r="W289" t="str">
            <v>ribu</v>
          </cell>
        </row>
        <row r="290">
          <cell r="T290">
            <v>283</v>
          </cell>
          <cell r="U290" t="str">
            <v>Dua ratus Delapan puluh Tiga</v>
          </cell>
          <cell r="V290" t="str">
            <v xml:space="preserve">ribu </v>
          </cell>
          <cell r="W290" t="str">
            <v>ribu</v>
          </cell>
        </row>
        <row r="291">
          <cell r="T291">
            <v>284</v>
          </cell>
          <cell r="U291" t="str">
            <v>Dua ratus Delapan puluh Empat</v>
          </cell>
          <cell r="V291" t="str">
            <v xml:space="preserve">ribu </v>
          </cell>
          <cell r="W291" t="str">
            <v>ribu</v>
          </cell>
        </row>
        <row r="292">
          <cell r="T292">
            <v>285</v>
          </cell>
          <cell r="U292" t="str">
            <v>Dua ratus Delapan puluh Lima</v>
          </cell>
          <cell r="V292" t="str">
            <v xml:space="preserve">ribu </v>
          </cell>
          <cell r="W292" t="str">
            <v>ribu</v>
          </cell>
        </row>
        <row r="293">
          <cell r="T293">
            <v>286</v>
          </cell>
          <cell r="U293" t="str">
            <v>Dua ratus Delapan puluh Enam</v>
          </cell>
          <cell r="V293" t="str">
            <v xml:space="preserve">ribu </v>
          </cell>
          <cell r="W293" t="str">
            <v>ribu</v>
          </cell>
        </row>
        <row r="294">
          <cell r="T294">
            <v>287</v>
          </cell>
          <cell r="U294" t="str">
            <v>Dua ratus Delapan puluh Tujuh</v>
          </cell>
          <cell r="V294" t="str">
            <v xml:space="preserve">ribu </v>
          </cell>
          <cell r="W294" t="str">
            <v>ribu</v>
          </cell>
        </row>
        <row r="295">
          <cell r="T295">
            <v>288</v>
          </cell>
          <cell r="U295" t="str">
            <v>Dua ratus Delapan puluh Delapan</v>
          </cell>
          <cell r="V295" t="str">
            <v xml:space="preserve">ribu </v>
          </cell>
          <cell r="W295" t="str">
            <v>ribu</v>
          </cell>
        </row>
        <row r="296">
          <cell r="T296">
            <v>289</v>
          </cell>
          <cell r="U296" t="str">
            <v>Dua ratus Delapan puluh Sembilan</v>
          </cell>
          <cell r="V296" t="str">
            <v xml:space="preserve">ribu </v>
          </cell>
          <cell r="W296" t="str">
            <v>ribu</v>
          </cell>
        </row>
        <row r="297">
          <cell r="T297">
            <v>290</v>
          </cell>
          <cell r="U297" t="str">
            <v xml:space="preserve">Dua ratus Sembilan puluh </v>
          </cell>
          <cell r="V297" t="str">
            <v xml:space="preserve">ribu </v>
          </cell>
          <cell r="W297" t="str">
            <v>ribu</v>
          </cell>
        </row>
        <row r="298">
          <cell r="T298">
            <v>291</v>
          </cell>
          <cell r="U298" t="str">
            <v>Dua ratus Sembilan puluh Satu</v>
          </cell>
          <cell r="V298" t="str">
            <v xml:space="preserve">ribu </v>
          </cell>
          <cell r="W298" t="str">
            <v>ribu</v>
          </cell>
        </row>
        <row r="299">
          <cell r="T299">
            <v>292</v>
          </cell>
          <cell r="U299" t="str">
            <v>Dua ratus Sembilan puluh Dua</v>
          </cell>
          <cell r="V299" t="str">
            <v xml:space="preserve">ribu </v>
          </cell>
          <cell r="W299" t="str">
            <v>ribu</v>
          </cell>
        </row>
        <row r="300">
          <cell r="T300">
            <v>293</v>
          </cell>
          <cell r="U300" t="str">
            <v>Dua ratus Sembilan puluh Tiga</v>
          </cell>
          <cell r="V300" t="str">
            <v xml:space="preserve">ribu </v>
          </cell>
          <cell r="W300" t="str">
            <v>ribu</v>
          </cell>
        </row>
        <row r="301">
          <cell r="T301">
            <v>294</v>
          </cell>
          <cell r="U301" t="str">
            <v>Dua ratus Sembilan puluh Empat</v>
          </cell>
          <cell r="V301" t="str">
            <v xml:space="preserve">ribu </v>
          </cell>
          <cell r="W301" t="str">
            <v>ribu</v>
          </cell>
        </row>
        <row r="302">
          <cell r="T302">
            <v>295</v>
          </cell>
          <cell r="U302" t="str">
            <v>Dua ratus Sembilan puluh Lima</v>
          </cell>
          <cell r="V302" t="str">
            <v xml:space="preserve">ribu </v>
          </cell>
          <cell r="W302" t="str">
            <v>ribu</v>
          </cell>
        </row>
        <row r="303">
          <cell r="T303">
            <v>296</v>
          </cell>
          <cell r="U303" t="str">
            <v>Dua ratus Sembilan puluh Enam</v>
          </cell>
          <cell r="V303" t="str">
            <v xml:space="preserve">ribu </v>
          </cell>
          <cell r="W303" t="str">
            <v>ribu</v>
          </cell>
        </row>
        <row r="304">
          <cell r="T304">
            <v>297</v>
          </cell>
          <cell r="U304" t="str">
            <v>Dua ratus Sembilan puluh Tujuh</v>
          </cell>
          <cell r="V304" t="str">
            <v xml:space="preserve">ribu </v>
          </cell>
          <cell r="W304" t="str">
            <v>ribu</v>
          </cell>
        </row>
        <row r="305">
          <cell r="T305">
            <v>298</v>
          </cell>
          <cell r="U305" t="str">
            <v>Dua ratus Sembilan puluh Delapan</v>
          </cell>
          <cell r="V305" t="str">
            <v xml:space="preserve">ribu </v>
          </cell>
          <cell r="W305" t="str">
            <v>ribu</v>
          </cell>
        </row>
        <row r="306">
          <cell r="T306">
            <v>299</v>
          </cell>
          <cell r="U306" t="str">
            <v>Dua ratus Sembilan puluh Sembilan</v>
          </cell>
          <cell r="V306" t="str">
            <v xml:space="preserve">ribu </v>
          </cell>
          <cell r="W306" t="str">
            <v>ribu</v>
          </cell>
        </row>
        <row r="307">
          <cell r="T307">
            <v>300</v>
          </cell>
          <cell r="U307" t="str">
            <v xml:space="preserve">Tiga ratus </v>
          </cell>
          <cell r="V307" t="str">
            <v xml:space="preserve">ribu </v>
          </cell>
          <cell r="W307" t="str">
            <v>ribu</v>
          </cell>
        </row>
        <row r="308">
          <cell r="T308">
            <v>301</v>
          </cell>
          <cell r="U308" t="str">
            <v>Tiga ratus Satu</v>
          </cell>
          <cell r="V308" t="str">
            <v xml:space="preserve">ribu </v>
          </cell>
          <cell r="W308" t="str">
            <v>ribu</v>
          </cell>
        </row>
        <row r="309">
          <cell r="T309">
            <v>302</v>
          </cell>
          <cell r="U309" t="str">
            <v>Tiga ratus Dua</v>
          </cell>
          <cell r="V309" t="str">
            <v xml:space="preserve">ribu </v>
          </cell>
          <cell r="W309" t="str">
            <v>ribu</v>
          </cell>
        </row>
        <row r="310">
          <cell r="T310">
            <v>303</v>
          </cell>
          <cell r="U310" t="str">
            <v>Tiga ratus Tiga</v>
          </cell>
          <cell r="V310" t="str">
            <v xml:space="preserve">ribu </v>
          </cell>
          <cell r="W310" t="str">
            <v>ribu</v>
          </cell>
        </row>
        <row r="311">
          <cell r="T311">
            <v>304</v>
          </cell>
          <cell r="U311" t="str">
            <v>Tiga ratus Empat</v>
          </cell>
          <cell r="V311" t="str">
            <v xml:space="preserve">ribu </v>
          </cell>
          <cell r="W311" t="str">
            <v>ribu</v>
          </cell>
        </row>
        <row r="312">
          <cell r="T312">
            <v>305</v>
          </cell>
          <cell r="U312" t="str">
            <v>Tiga ratus Lima</v>
          </cell>
          <cell r="V312" t="str">
            <v xml:space="preserve">ribu </v>
          </cell>
          <cell r="W312" t="str">
            <v>ribu</v>
          </cell>
        </row>
        <row r="313">
          <cell r="T313">
            <v>306</v>
          </cell>
          <cell r="U313" t="str">
            <v>Tiga ratus Enam</v>
          </cell>
          <cell r="V313" t="str">
            <v xml:space="preserve">ribu </v>
          </cell>
          <cell r="W313" t="str">
            <v>ribu</v>
          </cell>
        </row>
        <row r="314">
          <cell r="T314">
            <v>307</v>
          </cell>
          <cell r="U314" t="str">
            <v>Tiga ratus Tujuh</v>
          </cell>
          <cell r="V314" t="str">
            <v xml:space="preserve">ribu </v>
          </cell>
          <cell r="W314" t="str">
            <v>ribu</v>
          </cell>
        </row>
        <row r="315">
          <cell r="T315">
            <v>308</v>
          </cell>
          <cell r="U315" t="str">
            <v>Tiga ratus Delapan</v>
          </cell>
          <cell r="V315" t="str">
            <v xml:space="preserve">ribu </v>
          </cell>
          <cell r="W315" t="str">
            <v>ribu</v>
          </cell>
        </row>
        <row r="316">
          <cell r="T316">
            <v>309</v>
          </cell>
          <cell r="U316" t="str">
            <v>Tiga ratus Sembilan</v>
          </cell>
          <cell r="V316" t="str">
            <v xml:space="preserve">ribu </v>
          </cell>
          <cell r="W316" t="str">
            <v>ribu</v>
          </cell>
        </row>
        <row r="317">
          <cell r="T317">
            <v>310</v>
          </cell>
          <cell r="U317" t="str">
            <v>Tiga ratus Sepuluh</v>
          </cell>
          <cell r="V317" t="str">
            <v xml:space="preserve">ribu </v>
          </cell>
          <cell r="W317" t="str">
            <v>ribu</v>
          </cell>
        </row>
        <row r="318">
          <cell r="T318">
            <v>311</v>
          </cell>
          <cell r="U318" t="str">
            <v>Tiga ratus Sebelas</v>
          </cell>
          <cell r="V318" t="str">
            <v xml:space="preserve">ribu </v>
          </cell>
          <cell r="W318" t="str">
            <v>ribu</v>
          </cell>
        </row>
        <row r="319">
          <cell r="T319">
            <v>312</v>
          </cell>
          <cell r="U319" t="str">
            <v>Tiga ratus Dua belas</v>
          </cell>
          <cell r="V319" t="str">
            <v xml:space="preserve">ribu </v>
          </cell>
          <cell r="W319" t="str">
            <v>ribu</v>
          </cell>
        </row>
        <row r="320">
          <cell r="T320">
            <v>313</v>
          </cell>
          <cell r="U320" t="str">
            <v>Tiga ratus Tiga belas</v>
          </cell>
          <cell r="V320" t="str">
            <v xml:space="preserve">ribu </v>
          </cell>
          <cell r="W320" t="str">
            <v>ribu</v>
          </cell>
        </row>
        <row r="321">
          <cell r="T321">
            <v>314</v>
          </cell>
          <cell r="U321" t="str">
            <v>Tiga ratus Empat belas</v>
          </cell>
          <cell r="V321" t="str">
            <v xml:space="preserve">ribu </v>
          </cell>
          <cell r="W321" t="str">
            <v>ribu</v>
          </cell>
        </row>
        <row r="322">
          <cell r="T322">
            <v>315</v>
          </cell>
          <cell r="U322" t="str">
            <v>Tiga ratus Lima belas</v>
          </cell>
          <cell r="V322" t="str">
            <v xml:space="preserve">ribu </v>
          </cell>
          <cell r="W322" t="str">
            <v>ribu</v>
          </cell>
        </row>
        <row r="323">
          <cell r="T323">
            <v>316</v>
          </cell>
          <cell r="U323" t="str">
            <v>Tiga ratus Enam belas</v>
          </cell>
          <cell r="V323" t="str">
            <v xml:space="preserve">ribu </v>
          </cell>
          <cell r="W323" t="str">
            <v>ribu</v>
          </cell>
        </row>
        <row r="324">
          <cell r="T324">
            <v>317</v>
          </cell>
          <cell r="U324" t="str">
            <v>Tiga ratus Tujuh belas</v>
          </cell>
          <cell r="V324" t="str">
            <v xml:space="preserve">ribu </v>
          </cell>
          <cell r="W324" t="str">
            <v>ribu</v>
          </cell>
        </row>
        <row r="325">
          <cell r="T325">
            <v>318</v>
          </cell>
          <cell r="U325" t="str">
            <v>Tiga ratus Delapan belas</v>
          </cell>
          <cell r="V325" t="str">
            <v xml:space="preserve">ribu </v>
          </cell>
          <cell r="W325" t="str">
            <v>ribu</v>
          </cell>
        </row>
        <row r="326">
          <cell r="T326">
            <v>319</v>
          </cell>
          <cell r="U326" t="str">
            <v>Tiga ratus Sembilan belas</v>
          </cell>
          <cell r="V326" t="str">
            <v xml:space="preserve">ribu </v>
          </cell>
          <cell r="W326" t="str">
            <v>ribu</v>
          </cell>
        </row>
        <row r="327">
          <cell r="T327">
            <v>320</v>
          </cell>
          <cell r="U327" t="str">
            <v xml:space="preserve">Tiga ratus Dua puluh </v>
          </cell>
          <cell r="V327" t="str">
            <v xml:space="preserve">ribu </v>
          </cell>
          <cell r="W327" t="str">
            <v>ribu</v>
          </cell>
        </row>
        <row r="328">
          <cell r="T328">
            <v>321</v>
          </cell>
          <cell r="U328" t="str">
            <v>Tiga ratus Dua puluh Satu</v>
          </cell>
          <cell r="V328" t="str">
            <v xml:space="preserve">ribu </v>
          </cell>
          <cell r="W328" t="str">
            <v>ribu</v>
          </cell>
        </row>
        <row r="329">
          <cell r="T329">
            <v>322</v>
          </cell>
          <cell r="U329" t="str">
            <v>Tiga ratus Dua puluh Dua</v>
          </cell>
          <cell r="V329" t="str">
            <v xml:space="preserve">ribu </v>
          </cell>
          <cell r="W329" t="str">
            <v>ribu</v>
          </cell>
        </row>
        <row r="330">
          <cell r="T330">
            <v>323</v>
          </cell>
          <cell r="U330" t="str">
            <v>Tiga ratus Dua puluh Tiga</v>
          </cell>
          <cell r="V330" t="str">
            <v xml:space="preserve">ribu </v>
          </cell>
          <cell r="W330" t="str">
            <v>ribu</v>
          </cell>
        </row>
        <row r="331">
          <cell r="T331">
            <v>324</v>
          </cell>
          <cell r="U331" t="str">
            <v>Tiga ratus Dua puluh Empat</v>
          </cell>
          <cell r="V331" t="str">
            <v xml:space="preserve">ribu </v>
          </cell>
          <cell r="W331" t="str">
            <v>ribu</v>
          </cell>
        </row>
        <row r="332">
          <cell r="T332">
            <v>325</v>
          </cell>
          <cell r="U332" t="str">
            <v>Tiga ratus Dua puluh Lima</v>
          </cell>
          <cell r="V332" t="str">
            <v xml:space="preserve">ribu </v>
          </cell>
          <cell r="W332" t="str">
            <v>ribu</v>
          </cell>
        </row>
        <row r="333">
          <cell r="T333">
            <v>326</v>
          </cell>
          <cell r="U333" t="str">
            <v>Tiga ratus Dua puluh Enam</v>
          </cell>
          <cell r="V333" t="str">
            <v xml:space="preserve">ribu </v>
          </cell>
          <cell r="W333" t="str">
            <v>ribu</v>
          </cell>
        </row>
        <row r="334">
          <cell r="T334">
            <v>327</v>
          </cell>
          <cell r="U334" t="str">
            <v>Tiga ratus Dua puluh Tujuh</v>
          </cell>
          <cell r="V334" t="str">
            <v xml:space="preserve">ribu </v>
          </cell>
          <cell r="W334" t="str">
            <v>ribu</v>
          </cell>
        </row>
        <row r="335">
          <cell r="T335">
            <v>328</v>
          </cell>
          <cell r="U335" t="str">
            <v>Tiga ratus Dua puluh Delapan</v>
          </cell>
          <cell r="V335" t="str">
            <v xml:space="preserve">ribu </v>
          </cell>
          <cell r="W335" t="str">
            <v>ribu</v>
          </cell>
        </row>
        <row r="336">
          <cell r="T336">
            <v>329</v>
          </cell>
          <cell r="U336" t="str">
            <v>Tiga ratus Dua puluh Sembilan</v>
          </cell>
          <cell r="V336" t="str">
            <v xml:space="preserve">ribu </v>
          </cell>
          <cell r="W336" t="str">
            <v>ribu</v>
          </cell>
        </row>
        <row r="337">
          <cell r="T337">
            <v>330</v>
          </cell>
          <cell r="U337" t="str">
            <v xml:space="preserve">Tiga ratus Tiga puluh </v>
          </cell>
          <cell r="V337" t="str">
            <v xml:space="preserve">ribu </v>
          </cell>
          <cell r="W337" t="str">
            <v>ribu</v>
          </cell>
        </row>
        <row r="338">
          <cell r="T338">
            <v>331</v>
          </cell>
          <cell r="U338" t="str">
            <v>Tiga ratus Tiga puluh Satu</v>
          </cell>
          <cell r="V338" t="str">
            <v xml:space="preserve">ribu </v>
          </cell>
          <cell r="W338" t="str">
            <v>ribu</v>
          </cell>
        </row>
        <row r="339">
          <cell r="T339">
            <v>332</v>
          </cell>
          <cell r="U339" t="str">
            <v>Tiga ratus Tiga puluh Dua</v>
          </cell>
          <cell r="V339" t="str">
            <v xml:space="preserve">ribu </v>
          </cell>
          <cell r="W339" t="str">
            <v>ribu</v>
          </cell>
        </row>
        <row r="340">
          <cell r="T340">
            <v>333</v>
          </cell>
          <cell r="U340" t="str">
            <v>Tiga ratus Tiga puluh Tiga</v>
          </cell>
          <cell r="V340" t="str">
            <v xml:space="preserve">ribu </v>
          </cell>
          <cell r="W340" t="str">
            <v>ribu</v>
          </cell>
        </row>
        <row r="341">
          <cell r="T341">
            <v>334</v>
          </cell>
          <cell r="U341" t="str">
            <v>Tiga ratus Tiga puluh Empat</v>
          </cell>
          <cell r="V341" t="str">
            <v xml:space="preserve">ribu </v>
          </cell>
          <cell r="W341" t="str">
            <v>ribu</v>
          </cell>
        </row>
        <row r="342">
          <cell r="T342">
            <v>335</v>
          </cell>
          <cell r="U342" t="str">
            <v>Tiga ratus Tiga puluh Lima</v>
          </cell>
          <cell r="V342" t="str">
            <v xml:space="preserve">ribu </v>
          </cell>
          <cell r="W342" t="str">
            <v>ribu</v>
          </cell>
        </row>
        <row r="343">
          <cell r="T343">
            <v>336</v>
          </cell>
          <cell r="U343" t="str">
            <v>Tiga ratus Tiga puluh Enam</v>
          </cell>
          <cell r="V343" t="str">
            <v xml:space="preserve">ribu </v>
          </cell>
          <cell r="W343" t="str">
            <v>ribu</v>
          </cell>
        </row>
        <row r="344">
          <cell r="T344">
            <v>337</v>
          </cell>
          <cell r="U344" t="str">
            <v>Tiga ratus Tiga puluh Tujuh</v>
          </cell>
          <cell r="V344" t="str">
            <v xml:space="preserve">ribu </v>
          </cell>
          <cell r="W344" t="str">
            <v>ribu</v>
          </cell>
        </row>
        <row r="345">
          <cell r="T345">
            <v>338</v>
          </cell>
          <cell r="U345" t="str">
            <v>Tiga ratus Tiga puluh Delapan</v>
          </cell>
          <cell r="V345" t="str">
            <v xml:space="preserve">ribu </v>
          </cell>
          <cell r="W345" t="str">
            <v>ribu</v>
          </cell>
        </row>
        <row r="346">
          <cell r="T346">
            <v>339</v>
          </cell>
          <cell r="U346" t="str">
            <v>Tiga ratus Tiga puluh Sembilan</v>
          </cell>
          <cell r="V346" t="str">
            <v xml:space="preserve">ribu </v>
          </cell>
          <cell r="W346" t="str">
            <v>ribu</v>
          </cell>
        </row>
        <row r="347">
          <cell r="T347">
            <v>340</v>
          </cell>
          <cell r="U347" t="str">
            <v xml:space="preserve">Tiga ratus Empat puluh </v>
          </cell>
          <cell r="V347" t="str">
            <v xml:space="preserve">ribu </v>
          </cell>
          <cell r="W347" t="str">
            <v>ribu</v>
          </cell>
        </row>
        <row r="348">
          <cell r="T348">
            <v>341</v>
          </cell>
          <cell r="U348" t="str">
            <v>Tiga ratus Empat puluh Satu</v>
          </cell>
          <cell r="V348" t="str">
            <v xml:space="preserve">ribu </v>
          </cell>
          <cell r="W348" t="str">
            <v>ribu</v>
          </cell>
        </row>
        <row r="349">
          <cell r="T349">
            <v>342</v>
          </cell>
          <cell r="U349" t="str">
            <v>Tiga ratus Empat puluh Dua</v>
          </cell>
          <cell r="V349" t="str">
            <v xml:space="preserve">ribu </v>
          </cell>
          <cell r="W349" t="str">
            <v>ribu</v>
          </cell>
        </row>
        <row r="350">
          <cell r="T350">
            <v>343</v>
          </cell>
          <cell r="U350" t="str">
            <v>Tiga ratus Empat puluh Tiga</v>
          </cell>
          <cell r="V350" t="str">
            <v xml:space="preserve">ribu </v>
          </cell>
          <cell r="W350" t="str">
            <v>ribu</v>
          </cell>
        </row>
        <row r="351">
          <cell r="T351">
            <v>344</v>
          </cell>
          <cell r="U351" t="str">
            <v>Tiga ratus Empat puluh Empat</v>
          </cell>
          <cell r="V351" t="str">
            <v xml:space="preserve">ribu </v>
          </cell>
          <cell r="W351" t="str">
            <v>ribu</v>
          </cell>
        </row>
        <row r="352">
          <cell r="T352">
            <v>345</v>
          </cell>
          <cell r="U352" t="str">
            <v>Tiga ratus Empat puluh Lima</v>
          </cell>
          <cell r="V352" t="str">
            <v xml:space="preserve">ribu </v>
          </cell>
          <cell r="W352" t="str">
            <v>ribu</v>
          </cell>
        </row>
        <row r="353">
          <cell r="T353">
            <v>346</v>
          </cell>
          <cell r="U353" t="str">
            <v>Tiga ratus Empat puluh Enam</v>
          </cell>
          <cell r="V353" t="str">
            <v xml:space="preserve">ribu </v>
          </cell>
          <cell r="W353" t="str">
            <v>ribu</v>
          </cell>
        </row>
        <row r="354">
          <cell r="T354">
            <v>347</v>
          </cell>
          <cell r="U354" t="str">
            <v>Tiga ratus Empat puluh Tujuh</v>
          </cell>
          <cell r="V354" t="str">
            <v xml:space="preserve">ribu </v>
          </cell>
          <cell r="W354" t="str">
            <v>ribu</v>
          </cell>
        </row>
        <row r="355">
          <cell r="T355">
            <v>348</v>
          </cell>
          <cell r="U355" t="str">
            <v>Tiga ratus Empat puluh Delapan</v>
          </cell>
          <cell r="V355" t="str">
            <v xml:space="preserve">ribu </v>
          </cell>
          <cell r="W355" t="str">
            <v>ribu</v>
          </cell>
        </row>
        <row r="356">
          <cell r="T356">
            <v>349</v>
          </cell>
          <cell r="U356" t="str">
            <v>Tiga ratus Empat puluh Sembilan</v>
          </cell>
          <cell r="V356" t="str">
            <v xml:space="preserve">ribu </v>
          </cell>
          <cell r="W356" t="str">
            <v>ribu</v>
          </cell>
        </row>
        <row r="357">
          <cell r="T357">
            <v>350</v>
          </cell>
          <cell r="U357" t="str">
            <v xml:space="preserve">Tiga ratus Lima puluh </v>
          </cell>
          <cell r="V357" t="str">
            <v xml:space="preserve">ribu </v>
          </cell>
          <cell r="W357" t="str">
            <v>ribu</v>
          </cell>
        </row>
        <row r="358">
          <cell r="T358">
            <v>351</v>
          </cell>
          <cell r="U358" t="str">
            <v>Tiga ratus Lima puluh Satu</v>
          </cell>
          <cell r="V358" t="str">
            <v xml:space="preserve">ribu </v>
          </cell>
          <cell r="W358" t="str">
            <v>ribu</v>
          </cell>
        </row>
        <row r="359">
          <cell r="T359">
            <v>352</v>
          </cell>
          <cell r="U359" t="str">
            <v>Tiga ratus Lima puluh Dua</v>
          </cell>
          <cell r="V359" t="str">
            <v xml:space="preserve">ribu </v>
          </cell>
          <cell r="W359" t="str">
            <v>ribu</v>
          </cell>
        </row>
        <row r="360">
          <cell r="T360">
            <v>353</v>
          </cell>
          <cell r="U360" t="str">
            <v>Tiga ratus Lima puluh Tiga</v>
          </cell>
          <cell r="V360" t="str">
            <v xml:space="preserve">ribu </v>
          </cell>
          <cell r="W360" t="str">
            <v>ribu</v>
          </cell>
        </row>
        <row r="361">
          <cell r="T361">
            <v>354</v>
          </cell>
          <cell r="U361" t="str">
            <v>Tiga ratus Lima puluh Empat</v>
          </cell>
          <cell r="V361" t="str">
            <v xml:space="preserve">ribu </v>
          </cell>
          <cell r="W361" t="str">
            <v>ribu</v>
          </cell>
        </row>
        <row r="362">
          <cell r="T362">
            <v>355</v>
          </cell>
          <cell r="U362" t="str">
            <v>Tiga ratus Lima puluh Lima</v>
          </cell>
          <cell r="V362" t="str">
            <v xml:space="preserve">ribu </v>
          </cell>
          <cell r="W362" t="str">
            <v>ribu</v>
          </cell>
        </row>
        <row r="363">
          <cell r="T363">
            <v>356</v>
          </cell>
          <cell r="U363" t="str">
            <v>Tiga ratus Lima puluh Enam</v>
          </cell>
          <cell r="V363" t="str">
            <v xml:space="preserve">ribu </v>
          </cell>
          <cell r="W363" t="str">
            <v>ribu</v>
          </cell>
        </row>
        <row r="364">
          <cell r="T364">
            <v>357</v>
          </cell>
          <cell r="U364" t="str">
            <v>Tiga ratus Lima puluh Tujuh</v>
          </cell>
          <cell r="V364" t="str">
            <v xml:space="preserve">ribu </v>
          </cell>
          <cell r="W364" t="str">
            <v>ribu</v>
          </cell>
        </row>
        <row r="365">
          <cell r="T365">
            <v>358</v>
          </cell>
          <cell r="U365" t="str">
            <v>Tiga ratus Lima puluh Delapan</v>
          </cell>
          <cell r="V365" t="str">
            <v xml:space="preserve">ribu </v>
          </cell>
          <cell r="W365" t="str">
            <v>ribu</v>
          </cell>
        </row>
        <row r="366">
          <cell r="T366">
            <v>359</v>
          </cell>
          <cell r="U366" t="str">
            <v>Tiga ratus Lima puluh Sembilan</v>
          </cell>
          <cell r="V366" t="str">
            <v xml:space="preserve">ribu </v>
          </cell>
          <cell r="W366" t="str">
            <v>ribu</v>
          </cell>
        </row>
        <row r="367">
          <cell r="T367">
            <v>360</v>
          </cell>
          <cell r="U367" t="str">
            <v xml:space="preserve">Tiga ratus Enam puluh </v>
          </cell>
          <cell r="V367" t="str">
            <v xml:space="preserve">ribu </v>
          </cell>
          <cell r="W367" t="str">
            <v>ribu</v>
          </cell>
        </row>
        <row r="368">
          <cell r="T368">
            <v>361</v>
          </cell>
          <cell r="U368" t="str">
            <v>Tiga ratus Enam puluh Satu</v>
          </cell>
          <cell r="V368" t="str">
            <v xml:space="preserve">ribu </v>
          </cell>
          <cell r="W368" t="str">
            <v>ribu</v>
          </cell>
        </row>
        <row r="369">
          <cell r="T369">
            <v>362</v>
          </cell>
          <cell r="U369" t="str">
            <v>Tiga ratus Enam puluh Dua</v>
          </cell>
          <cell r="V369" t="str">
            <v xml:space="preserve">ribu </v>
          </cell>
          <cell r="W369" t="str">
            <v>ribu</v>
          </cell>
        </row>
        <row r="370">
          <cell r="T370">
            <v>363</v>
          </cell>
          <cell r="U370" t="str">
            <v>Tiga ratus Enam puluh Tiga</v>
          </cell>
          <cell r="V370" t="str">
            <v xml:space="preserve">ribu </v>
          </cell>
          <cell r="W370" t="str">
            <v>ribu</v>
          </cell>
        </row>
        <row r="371">
          <cell r="T371">
            <v>364</v>
          </cell>
          <cell r="U371" t="str">
            <v>Tiga ratus Enam puluh Empat</v>
          </cell>
          <cell r="V371" t="str">
            <v xml:space="preserve">ribu </v>
          </cell>
          <cell r="W371" t="str">
            <v>ribu</v>
          </cell>
        </row>
        <row r="372">
          <cell r="T372">
            <v>365</v>
          </cell>
          <cell r="U372" t="str">
            <v>Tiga ratus Enam puluh Lima</v>
          </cell>
          <cell r="V372" t="str">
            <v xml:space="preserve">ribu </v>
          </cell>
          <cell r="W372" t="str">
            <v>ribu</v>
          </cell>
        </row>
        <row r="373">
          <cell r="T373">
            <v>366</v>
          </cell>
          <cell r="U373" t="str">
            <v>Tiga ratus Enam puluh Enam</v>
          </cell>
          <cell r="V373" t="str">
            <v xml:space="preserve">ribu </v>
          </cell>
          <cell r="W373" t="str">
            <v>ribu</v>
          </cell>
        </row>
        <row r="374">
          <cell r="T374">
            <v>367</v>
          </cell>
          <cell r="U374" t="str">
            <v>Tiga ratus Enam puluh Tujuh</v>
          </cell>
          <cell r="V374" t="str">
            <v xml:space="preserve">ribu </v>
          </cell>
          <cell r="W374" t="str">
            <v>ribu</v>
          </cell>
        </row>
        <row r="375">
          <cell r="T375">
            <v>368</v>
          </cell>
          <cell r="U375" t="str">
            <v>Tiga ratus Enam puluh Delapan</v>
          </cell>
          <cell r="V375" t="str">
            <v xml:space="preserve">ribu </v>
          </cell>
          <cell r="W375" t="str">
            <v>ribu</v>
          </cell>
        </row>
        <row r="376">
          <cell r="T376">
            <v>369</v>
          </cell>
          <cell r="U376" t="str">
            <v>Tiga ratus Enam puluh Sembilan</v>
          </cell>
          <cell r="V376" t="str">
            <v xml:space="preserve">ribu </v>
          </cell>
          <cell r="W376" t="str">
            <v>ribu</v>
          </cell>
        </row>
        <row r="377">
          <cell r="T377">
            <v>370</v>
          </cell>
          <cell r="U377" t="str">
            <v xml:space="preserve">Tiga ratus Tujuh puluh </v>
          </cell>
          <cell r="V377" t="str">
            <v xml:space="preserve">ribu </v>
          </cell>
          <cell r="W377" t="str">
            <v>ribu</v>
          </cell>
        </row>
        <row r="378">
          <cell r="T378">
            <v>371</v>
          </cell>
          <cell r="U378" t="str">
            <v>Tiga ratus Tujuh puluh Satu</v>
          </cell>
          <cell r="V378" t="str">
            <v xml:space="preserve">ribu </v>
          </cell>
          <cell r="W378" t="str">
            <v>ribu</v>
          </cell>
        </row>
        <row r="379">
          <cell r="T379">
            <v>372</v>
          </cell>
          <cell r="U379" t="str">
            <v>Tiga ratus Tujuh puluh Dua</v>
          </cell>
          <cell r="V379" t="str">
            <v xml:space="preserve">ribu </v>
          </cell>
          <cell r="W379" t="str">
            <v>ribu</v>
          </cell>
        </row>
        <row r="380">
          <cell r="T380">
            <v>373</v>
          </cell>
          <cell r="U380" t="str">
            <v>Tiga ratus Tujuh puluh Tiga</v>
          </cell>
          <cell r="V380" t="str">
            <v xml:space="preserve">ribu </v>
          </cell>
          <cell r="W380" t="str">
            <v>ribu</v>
          </cell>
        </row>
        <row r="381">
          <cell r="T381">
            <v>374</v>
          </cell>
          <cell r="U381" t="str">
            <v>Tiga ratus Tujuh puluh Empat</v>
          </cell>
          <cell r="V381" t="str">
            <v xml:space="preserve">ribu </v>
          </cell>
          <cell r="W381" t="str">
            <v>ribu</v>
          </cell>
        </row>
        <row r="382">
          <cell r="T382">
            <v>375</v>
          </cell>
          <cell r="U382" t="str">
            <v>Tiga ratus Tujuh puluh Lima</v>
          </cell>
          <cell r="V382" t="str">
            <v xml:space="preserve">ribu </v>
          </cell>
          <cell r="W382" t="str">
            <v>ribu</v>
          </cell>
        </row>
        <row r="383">
          <cell r="T383">
            <v>376</v>
          </cell>
          <cell r="U383" t="str">
            <v>Tiga ratus Tujuh puluh Enam</v>
          </cell>
          <cell r="V383" t="str">
            <v xml:space="preserve">ribu </v>
          </cell>
          <cell r="W383" t="str">
            <v>ribu</v>
          </cell>
        </row>
        <row r="384">
          <cell r="T384">
            <v>377</v>
          </cell>
          <cell r="U384" t="str">
            <v>Tiga ratus Tujuh puluh Tujuh</v>
          </cell>
          <cell r="V384" t="str">
            <v xml:space="preserve">ribu </v>
          </cell>
          <cell r="W384" t="str">
            <v>ribu</v>
          </cell>
        </row>
        <row r="385">
          <cell r="T385">
            <v>378</v>
          </cell>
          <cell r="U385" t="str">
            <v>Tiga ratus Tujuh puluh Delapan</v>
          </cell>
          <cell r="V385" t="str">
            <v xml:space="preserve">ribu </v>
          </cell>
          <cell r="W385" t="str">
            <v>ribu</v>
          </cell>
        </row>
        <row r="386">
          <cell r="T386">
            <v>379</v>
          </cell>
          <cell r="U386" t="str">
            <v>Tiga ratus Tujuh puluh Sembilan</v>
          </cell>
          <cell r="V386" t="str">
            <v xml:space="preserve">ribu </v>
          </cell>
          <cell r="W386" t="str">
            <v>ribu</v>
          </cell>
        </row>
        <row r="387">
          <cell r="T387">
            <v>380</v>
          </cell>
          <cell r="U387" t="str">
            <v xml:space="preserve">Tiga ratus Delapan puluh </v>
          </cell>
          <cell r="V387" t="str">
            <v xml:space="preserve">ribu </v>
          </cell>
          <cell r="W387" t="str">
            <v>ribu</v>
          </cell>
        </row>
        <row r="388">
          <cell r="T388">
            <v>381</v>
          </cell>
          <cell r="U388" t="str">
            <v>Tiga ratus Delapan puluh Satu</v>
          </cell>
          <cell r="V388" t="str">
            <v xml:space="preserve">ribu </v>
          </cell>
          <cell r="W388" t="str">
            <v>ribu</v>
          </cell>
        </row>
        <row r="389">
          <cell r="T389">
            <v>382</v>
          </cell>
          <cell r="U389" t="str">
            <v>Tiga ratus Delapan puluh Dua</v>
          </cell>
          <cell r="V389" t="str">
            <v xml:space="preserve">ribu </v>
          </cell>
          <cell r="W389" t="str">
            <v>ribu</v>
          </cell>
        </row>
        <row r="390">
          <cell r="T390">
            <v>383</v>
          </cell>
          <cell r="U390" t="str">
            <v>Tiga ratus Delapan puluh Tiga</v>
          </cell>
          <cell r="V390" t="str">
            <v xml:space="preserve">ribu </v>
          </cell>
          <cell r="W390" t="str">
            <v>ribu</v>
          </cell>
        </row>
        <row r="391">
          <cell r="T391">
            <v>384</v>
          </cell>
          <cell r="U391" t="str">
            <v>Tiga ratus Delapan puluh Empat</v>
          </cell>
          <cell r="V391" t="str">
            <v xml:space="preserve">ribu </v>
          </cell>
          <cell r="W391" t="str">
            <v>ribu</v>
          </cell>
        </row>
        <row r="392">
          <cell r="T392">
            <v>385</v>
          </cell>
          <cell r="U392" t="str">
            <v>Tiga ratus Delapan puluh Lima</v>
          </cell>
          <cell r="V392" t="str">
            <v xml:space="preserve">ribu </v>
          </cell>
          <cell r="W392" t="str">
            <v>ribu</v>
          </cell>
        </row>
        <row r="393">
          <cell r="T393">
            <v>386</v>
          </cell>
          <cell r="U393" t="str">
            <v>Tiga ratus Delapan puluh Enam</v>
          </cell>
          <cell r="V393" t="str">
            <v xml:space="preserve">ribu </v>
          </cell>
          <cell r="W393" t="str">
            <v>ribu</v>
          </cell>
        </row>
        <row r="394">
          <cell r="T394">
            <v>387</v>
          </cell>
          <cell r="U394" t="str">
            <v>Tiga ratus Delapan puluh Tujuh</v>
          </cell>
          <cell r="V394" t="str">
            <v xml:space="preserve">ribu </v>
          </cell>
          <cell r="W394" t="str">
            <v>ribu</v>
          </cell>
        </row>
        <row r="395">
          <cell r="T395">
            <v>388</v>
          </cell>
          <cell r="U395" t="str">
            <v>Tiga ratus Delapan puluh Delapan</v>
          </cell>
          <cell r="V395" t="str">
            <v xml:space="preserve">ribu </v>
          </cell>
          <cell r="W395" t="str">
            <v>ribu</v>
          </cell>
        </row>
        <row r="396">
          <cell r="T396">
            <v>389</v>
          </cell>
          <cell r="U396" t="str">
            <v>Tiga ratus Delapan puluh Sembilan</v>
          </cell>
          <cell r="V396" t="str">
            <v xml:space="preserve">ribu </v>
          </cell>
          <cell r="W396" t="str">
            <v>ribu</v>
          </cell>
        </row>
        <row r="397">
          <cell r="T397">
            <v>390</v>
          </cell>
          <cell r="U397" t="str">
            <v xml:space="preserve">Tiga ratus Sembilan puluh </v>
          </cell>
          <cell r="V397" t="str">
            <v xml:space="preserve">ribu </v>
          </cell>
          <cell r="W397" t="str">
            <v>ribu</v>
          </cell>
        </row>
        <row r="398">
          <cell r="T398">
            <v>391</v>
          </cell>
          <cell r="U398" t="str">
            <v>Tiga ratus Sembilan puluh Satu</v>
          </cell>
          <cell r="V398" t="str">
            <v xml:space="preserve">ribu </v>
          </cell>
          <cell r="W398" t="str">
            <v>ribu</v>
          </cell>
        </row>
        <row r="399">
          <cell r="T399">
            <v>392</v>
          </cell>
          <cell r="U399" t="str">
            <v>Tiga ratus Sembilan puluh Dua</v>
          </cell>
          <cell r="V399" t="str">
            <v xml:space="preserve">ribu </v>
          </cell>
          <cell r="W399" t="str">
            <v>ribu</v>
          </cell>
        </row>
        <row r="400">
          <cell r="T400">
            <v>393</v>
          </cell>
          <cell r="U400" t="str">
            <v>Tiga ratus Sembilan puluh Tiga</v>
          </cell>
          <cell r="V400" t="str">
            <v xml:space="preserve">ribu </v>
          </cell>
          <cell r="W400" t="str">
            <v>ribu</v>
          </cell>
        </row>
        <row r="401">
          <cell r="T401">
            <v>394</v>
          </cell>
          <cell r="U401" t="str">
            <v>Tiga ratus Sembilan puluh Empat</v>
          </cell>
          <cell r="V401" t="str">
            <v xml:space="preserve">ribu </v>
          </cell>
          <cell r="W401" t="str">
            <v>ribu</v>
          </cell>
        </row>
        <row r="402">
          <cell r="T402">
            <v>395</v>
          </cell>
          <cell r="U402" t="str">
            <v>Tiga ratus Sembilan puluh Lima</v>
          </cell>
          <cell r="V402" t="str">
            <v xml:space="preserve">ribu </v>
          </cell>
          <cell r="W402" t="str">
            <v>ribu</v>
          </cell>
        </row>
        <row r="403">
          <cell r="T403">
            <v>396</v>
          </cell>
          <cell r="U403" t="str">
            <v>Tiga ratus Sembilan puluh Enam</v>
          </cell>
          <cell r="V403" t="str">
            <v xml:space="preserve">ribu </v>
          </cell>
          <cell r="W403" t="str">
            <v>ribu</v>
          </cell>
        </row>
        <row r="404">
          <cell r="T404">
            <v>397</v>
          </cell>
          <cell r="U404" t="str">
            <v>Tiga ratus Sembilan puluh Tujuh</v>
          </cell>
          <cell r="V404" t="str">
            <v xml:space="preserve">ribu </v>
          </cell>
          <cell r="W404" t="str">
            <v>ribu</v>
          </cell>
        </row>
        <row r="405">
          <cell r="T405">
            <v>398</v>
          </cell>
          <cell r="U405" t="str">
            <v>Tiga ratus Sembilan puluh Delapan</v>
          </cell>
          <cell r="V405" t="str">
            <v xml:space="preserve">ribu </v>
          </cell>
          <cell r="W405" t="str">
            <v>ribu</v>
          </cell>
        </row>
        <row r="406">
          <cell r="T406">
            <v>399</v>
          </cell>
          <cell r="U406" t="str">
            <v>Tiga ratus Sembilan puluh Sembilan</v>
          </cell>
          <cell r="V406" t="str">
            <v xml:space="preserve">ribu </v>
          </cell>
          <cell r="W406" t="str">
            <v>ribu</v>
          </cell>
        </row>
        <row r="407">
          <cell r="T407">
            <v>400</v>
          </cell>
          <cell r="U407" t="str">
            <v xml:space="preserve">Empat ratus </v>
          </cell>
          <cell r="V407" t="str">
            <v xml:space="preserve">ribu </v>
          </cell>
          <cell r="W407" t="str">
            <v>ribu</v>
          </cell>
        </row>
        <row r="408">
          <cell r="T408">
            <v>401</v>
          </cell>
          <cell r="U408" t="str">
            <v>Empat ratus Satu</v>
          </cell>
          <cell r="V408" t="str">
            <v xml:space="preserve">ribu </v>
          </cell>
          <cell r="W408" t="str">
            <v>ribu</v>
          </cell>
        </row>
        <row r="409">
          <cell r="T409">
            <v>402</v>
          </cell>
          <cell r="U409" t="str">
            <v>Empat ratus Dua</v>
          </cell>
          <cell r="V409" t="str">
            <v xml:space="preserve">ribu </v>
          </cell>
          <cell r="W409" t="str">
            <v>ribu</v>
          </cell>
        </row>
        <row r="410">
          <cell r="T410">
            <v>403</v>
          </cell>
          <cell r="U410" t="str">
            <v>Empat ratus Tiga</v>
          </cell>
          <cell r="V410" t="str">
            <v xml:space="preserve">ribu </v>
          </cell>
          <cell r="W410" t="str">
            <v>ribu</v>
          </cell>
        </row>
        <row r="411">
          <cell r="T411">
            <v>404</v>
          </cell>
          <cell r="U411" t="str">
            <v>Empat ratus Empat</v>
          </cell>
          <cell r="V411" t="str">
            <v xml:space="preserve">ribu </v>
          </cell>
          <cell r="W411" t="str">
            <v>ribu</v>
          </cell>
        </row>
        <row r="412">
          <cell r="T412">
            <v>405</v>
          </cell>
          <cell r="U412" t="str">
            <v>Empat ratus Lima</v>
          </cell>
          <cell r="V412" t="str">
            <v xml:space="preserve">ribu </v>
          </cell>
          <cell r="W412" t="str">
            <v>ribu</v>
          </cell>
        </row>
        <row r="413">
          <cell r="T413">
            <v>406</v>
          </cell>
          <cell r="U413" t="str">
            <v>Empat ratus Enam</v>
          </cell>
          <cell r="V413" t="str">
            <v xml:space="preserve">ribu </v>
          </cell>
          <cell r="W413" t="str">
            <v>ribu</v>
          </cell>
        </row>
        <row r="414">
          <cell r="T414">
            <v>407</v>
          </cell>
          <cell r="U414" t="str">
            <v>Empat ratus Tujuh</v>
          </cell>
          <cell r="V414" t="str">
            <v xml:space="preserve">ribu </v>
          </cell>
          <cell r="W414" t="str">
            <v>ribu</v>
          </cell>
        </row>
        <row r="415">
          <cell r="T415">
            <v>408</v>
          </cell>
          <cell r="U415" t="str">
            <v>Empat ratus Delapan</v>
          </cell>
          <cell r="V415" t="str">
            <v xml:space="preserve">ribu </v>
          </cell>
          <cell r="W415" t="str">
            <v>ribu</v>
          </cell>
        </row>
        <row r="416">
          <cell r="T416">
            <v>409</v>
          </cell>
          <cell r="U416" t="str">
            <v>Empat ratus Sembilan</v>
          </cell>
          <cell r="V416" t="str">
            <v xml:space="preserve">ribu </v>
          </cell>
          <cell r="W416" t="str">
            <v>ribu</v>
          </cell>
        </row>
        <row r="417">
          <cell r="T417">
            <v>410</v>
          </cell>
          <cell r="U417" t="str">
            <v>Empat ratus Sepuluh</v>
          </cell>
          <cell r="V417" t="str">
            <v xml:space="preserve">ribu </v>
          </cell>
          <cell r="W417" t="str">
            <v>ribu</v>
          </cell>
        </row>
        <row r="418">
          <cell r="T418">
            <v>411</v>
          </cell>
          <cell r="U418" t="str">
            <v>Empat ratus Sebelas</v>
          </cell>
          <cell r="V418" t="str">
            <v xml:space="preserve">ribu </v>
          </cell>
          <cell r="W418" t="str">
            <v>ribu</v>
          </cell>
        </row>
        <row r="419">
          <cell r="T419">
            <v>412</v>
          </cell>
          <cell r="U419" t="str">
            <v>Empat ratus Dua belas</v>
          </cell>
          <cell r="V419" t="str">
            <v xml:space="preserve">ribu </v>
          </cell>
          <cell r="W419" t="str">
            <v>ribu</v>
          </cell>
        </row>
        <row r="420">
          <cell r="T420">
            <v>413</v>
          </cell>
          <cell r="U420" t="str">
            <v>Empat ratus Tiga belas</v>
          </cell>
          <cell r="V420" t="str">
            <v xml:space="preserve">ribu </v>
          </cell>
          <cell r="W420" t="str">
            <v>ribu</v>
          </cell>
        </row>
        <row r="421">
          <cell r="T421">
            <v>414</v>
          </cell>
          <cell r="U421" t="str">
            <v>Empat ratus Empat belas</v>
          </cell>
          <cell r="V421" t="str">
            <v xml:space="preserve">ribu </v>
          </cell>
          <cell r="W421" t="str">
            <v>ribu</v>
          </cell>
        </row>
        <row r="422">
          <cell r="T422">
            <v>415</v>
          </cell>
          <cell r="U422" t="str">
            <v>Empat ratus Lima belas</v>
          </cell>
          <cell r="V422" t="str">
            <v xml:space="preserve">ribu </v>
          </cell>
          <cell r="W422" t="str">
            <v>ribu</v>
          </cell>
        </row>
        <row r="423">
          <cell r="T423">
            <v>416</v>
          </cell>
          <cell r="U423" t="str">
            <v>Empat ratus Enam belas</v>
          </cell>
          <cell r="V423" t="str">
            <v xml:space="preserve">ribu </v>
          </cell>
          <cell r="W423" t="str">
            <v>ribu</v>
          </cell>
        </row>
        <row r="424">
          <cell r="T424">
            <v>417</v>
          </cell>
          <cell r="U424" t="str">
            <v>Empat ratus Tujuh belas</v>
          </cell>
          <cell r="V424" t="str">
            <v xml:space="preserve">ribu </v>
          </cell>
          <cell r="W424" t="str">
            <v>ribu</v>
          </cell>
        </row>
        <row r="425">
          <cell r="T425">
            <v>418</v>
          </cell>
          <cell r="U425" t="str">
            <v>Empat ratus Delapan belas</v>
          </cell>
          <cell r="V425" t="str">
            <v xml:space="preserve">ribu </v>
          </cell>
          <cell r="W425" t="str">
            <v>ribu</v>
          </cell>
        </row>
        <row r="426">
          <cell r="T426">
            <v>419</v>
          </cell>
          <cell r="U426" t="str">
            <v>Empat ratus Sembilan belas</v>
          </cell>
          <cell r="V426" t="str">
            <v xml:space="preserve">ribu </v>
          </cell>
          <cell r="W426" t="str">
            <v>ribu</v>
          </cell>
        </row>
        <row r="427">
          <cell r="T427">
            <v>420</v>
          </cell>
          <cell r="U427" t="str">
            <v xml:space="preserve">Empat ratus Dua puluh </v>
          </cell>
          <cell r="V427" t="str">
            <v xml:space="preserve">ribu </v>
          </cell>
          <cell r="W427" t="str">
            <v>ribu</v>
          </cell>
        </row>
        <row r="428">
          <cell r="T428">
            <v>421</v>
          </cell>
          <cell r="U428" t="str">
            <v>Empat ratus Dua puluh Satu</v>
          </cell>
          <cell r="V428" t="str">
            <v xml:space="preserve">ribu </v>
          </cell>
          <cell r="W428" t="str">
            <v>ribu</v>
          </cell>
        </row>
        <row r="429">
          <cell r="T429">
            <v>422</v>
          </cell>
          <cell r="U429" t="str">
            <v>Empat ratus Dua puluh Dua</v>
          </cell>
          <cell r="V429" t="str">
            <v xml:space="preserve">ribu </v>
          </cell>
          <cell r="W429" t="str">
            <v>ribu</v>
          </cell>
        </row>
        <row r="430">
          <cell r="T430">
            <v>423</v>
          </cell>
          <cell r="U430" t="str">
            <v>Empat ratus Dua puluh Tiga</v>
          </cell>
          <cell r="V430" t="str">
            <v xml:space="preserve">ribu </v>
          </cell>
          <cell r="W430" t="str">
            <v>ribu</v>
          </cell>
        </row>
        <row r="431">
          <cell r="T431">
            <v>424</v>
          </cell>
          <cell r="U431" t="str">
            <v>Empat ratus Dua puluh Empat</v>
          </cell>
          <cell r="V431" t="str">
            <v xml:space="preserve">ribu </v>
          </cell>
          <cell r="W431" t="str">
            <v>ribu</v>
          </cell>
        </row>
        <row r="432">
          <cell r="T432">
            <v>425</v>
          </cell>
          <cell r="U432" t="str">
            <v>Empat ratus Dua puluh Lima</v>
          </cell>
          <cell r="V432" t="str">
            <v xml:space="preserve">ribu </v>
          </cell>
          <cell r="W432" t="str">
            <v>ribu</v>
          </cell>
        </row>
        <row r="433">
          <cell r="T433">
            <v>426</v>
          </cell>
          <cell r="U433" t="str">
            <v>Empat ratus Dua puluh Enam</v>
          </cell>
          <cell r="V433" t="str">
            <v xml:space="preserve">ribu </v>
          </cell>
          <cell r="W433" t="str">
            <v>ribu</v>
          </cell>
        </row>
        <row r="434">
          <cell r="T434">
            <v>427</v>
          </cell>
          <cell r="U434" t="str">
            <v>Empat ratus Dua puluh Tujuh</v>
          </cell>
          <cell r="V434" t="str">
            <v xml:space="preserve">ribu </v>
          </cell>
          <cell r="W434" t="str">
            <v>ribu</v>
          </cell>
        </row>
        <row r="435">
          <cell r="T435">
            <v>428</v>
          </cell>
          <cell r="U435" t="str">
            <v>Empat ratus Dua puluh Delapan</v>
          </cell>
          <cell r="V435" t="str">
            <v xml:space="preserve">ribu </v>
          </cell>
          <cell r="W435" t="str">
            <v>ribu</v>
          </cell>
        </row>
        <row r="436">
          <cell r="T436">
            <v>429</v>
          </cell>
          <cell r="U436" t="str">
            <v>Empat ratus Dua puluh Sembilan</v>
          </cell>
          <cell r="V436" t="str">
            <v xml:space="preserve">ribu </v>
          </cell>
          <cell r="W436" t="str">
            <v>ribu</v>
          </cell>
        </row>
        <row r="437">
          <cell r="T437">
            <v>430</v>
          </cell>
          <cell r="U437" t="str">
            <v xml:space="preserve">Empat ratus Tiga puluh </v>
          </cell>
          <cell r="V437" t="str">
            <v xml:space="preserve">ribu </v>
          </cell>
          <cell r="W437" t="str">
            <v>ribu</v>
          </cell>
        </row>
        <row r="438">
          <cell r="T438">
            <v>431</v>
          </cell>
          <cell r="U438" t="str">
            <v>Empat ratus Tiga puluh Satu</v>
          </cell>
          <cell r="V438" t="str">
            <v xml:space="preserve">ribu </v>
          </cell>
          <cell r="W438" t="str">
            <v>ribu</v>
          </cell>
        </row>
        <row r="439">
          <cell r="T439">
            <v>432</v>
          </cell>
          <cell r="U439" t="str">
            <v>Empat ratus Tiga puluh Dua</v>
          </cell>
          <cell r="V439" t="str">
            <v xml:space="preserve">ribu </v>
          </cell>
          <cell r="W439" t="str">
            <v>ribu</v>
          </cell>
        </row>
        <row r="440">
          <cell r="T440">
            <v>433</v>
          </cell>
          <cell r="U440" t="str">
            <v>Empat ratus Tiga puluh Tiga</v>
          </cell>
          <cell r="V440" t="str">
            <v xml:space="preserve">ribu </v>
          </cell>
          <cell r="W440" t="str">
            <v>ribu</v>
          </cell>
        </row>
        <row r="441">
          <cell r="T441">
            <v>434</v>
          </cell>
          <cell r="U441" t="str">
            <v>Empat ratus Tiga puluh Empat</v>
          </cell>
          <cell r="V441" t="str">
            <v xml:space="preserve">ribu </v>
          </cell>
          <cell r="W441" t="str">
            <v>ribu</v>
          </cell>
        </row>
        <row r="442">
          <cell r="T442">
            <v>435</v>
          </cell>
          <cell r="U442" t="str">
            <v>Empat ratus Tiga puluh Lima</v>
          </cell>
          <cell r="V442" t="str">
            <v xml:space="preserve">ribu </v>
          </cell>
          <cell r="W442" t="str">
            <v>ribu</v>
          </cell>
        </row>
        <row r="443">
          <cell r="T443">
            <v>436</v>
          </cell>
          <cell r="U443" t="str">
            <v>Empat ratus Tiga puluh Enam</v>
          </cell>
          <cell r="V443" t="str">
            <v xml:space="preserve">ribu </v>
          </cell>
          <cell r="W443" t="str">
            <v>ribu</v>
          </cell>
        </row>
        <row r="444">
          <cell r="T444">
            <v>437</v>
          </cell>
          <cell r="U444" t="str">
            <v>Empat ratus Tiga puluh Tujuh</v>
          </cell>
          <cell r="V444" t="str">
            <v xml:space="preserve">ribu </v>
          </cell>
          <cell r="W444" t="str">
            <v>ribu</v>
          </cell>
        </row>
        <row r="445">
          <cell r="T445">
            <v>438</v>
          </cell>
          <cell r="U445" t="str">
            <v>Empat ratus Tiga puluh Delapan</v>
          </cell>
          <cell r="V445" t="str">
            <v xml:space="preserve">ribu </v>
          </cell>
          <cell r="W445" t="str">
            <v>ribu</v>
          </cell>
        </row>
        <row r="446">
          <cell r="T446">
            <v>439</v>
          </cell>
          <cell r="U446" t="str">
            <v>Empat ratus Tiga puluh Sembilan</v>
          </cell>
          <cell r="V446" t="str">
            <v xml:space="preserve">ribu </v>
          </cell>
          <cell r="W446" t="str">
            <v>ribu</v>
          </cell>
        </row>
        <row r="447">
          <cell r="T447">
            <v>440</v>
          </cell>
          <cell r="U447" t="str">
            <v xml:space="preserve">Empat ratus Empat puluh </v>
          </cell>
          <cell r="V447" t="str">
            <v xml:space="preserve">ribu </v>
          </cell>
          <cell r="W447" t="str">
            <v>ribu</v>
          </cell>
        </row>
        <row r="448">
          <cell r="T448">
            <v>441</v>
          </cell>
          <cell r="U448" t="str">
            <v>Empat ratus Empat puluh Satu</v>
          </cell>
          <cell r="V448" t="str">
            <v xml:space="preserve">ribu </v>
          </cell>
          <cell r="W448" t="str">
            <v>ribu</v>
          </cell>
        </row>
        <row r="449">
          <cell r="T449">
            <v>442</v>
          </cell>
          <cell r="U449" t="str">
            <v>Empat ratus Empat puluh Dua</v>
          </cell>
          <cell r="V449" t="str">
            <v xml:space="preserve">ribu </v>
          </cell>
          <cell r="W449" t="str">
            <v>ribu</v>
          </cell>
        </row>
        <row r="450">
          <cell r="T450">
            <v>443</v>
          </cell>
          <cell r="U450" t="str">
            <v>Empat ratus Empat puluh Tiga</v>
          </cell>
          <cell r="V450" t="str">
            <v xml:space="preserve">ribu </v>
          </cell>
          <cell r="W450" t="str">
            <v>ribu</v>
          </cell>
        </row>
        <row r="451">
          <cell r="T451">
            <v>444</v>
          </cell>
          <cell r="U451" t="str">
            <v>Empat ratus Empat puluh Empat</v>
          </cell>
          <cell r="V451" t="str">
            <v xml:space="preserve">ribu </v>
          </cell>
          <cell r="W451" t="str">
            <v>ribu</v>
          </cell>
        </row>
        <row r="452">
          <cell r="T452">
            <v>445</v>
          </cell>
          <cell r="U452" t="str">
            <v>Empat ratus Empat puluh Lima</v>
          </cell>
          <cell r="V452" t="str">
            <v xml:space="preserve">ribu </v>
          </cell>
          <cell r="W452" t="str">
            <v>ribu</v>
          </cell>
        </row>
        <row r="453">
          <cell r="T453">
            <v>446</v>
          </cell>
          <cell r="U453" t="str">
            <v>Empat ratus Empat puluh Enam</v>
          </cell>
          <cell r="V453" t="str">
            <v xml:space="preserve">ribu </v>
          </cell>
          <cell r="W453" t="str">
            <v>ribu</v>
          </cell>
        </row>
        <row r="454">
          <cell r="T454">
            <v>447</v>
          </cell>
          <cell r="U454" t="str">
            <v>Empat ratus Empat puluh Tujuh</v>
          </cell>
          <cell r="V454" t="str">
            <v xml:space="preserve">ribu </v>
          </cell>
          <cell r="W454" t="str">
            <v>ribu</v>
          </cell>
        </row>
        <row r="455">
          <cell r="T455">
            <v>448</v>
          </cell>
          <cell r="U455" t="str">
            <v>Empat ratus Empat puluh Delapan</v>
          </cell>
          <cell r="V455" t="str">
            <v xml:space="preserve">ribu </v>
          </cell>
          <cell r="W455" t="str">
            <v>ribu</v>
          </cell>
        </row>
        <row r="456">
          <cell r="T456">
            <v>449</v>
          </cell>
          <cell r="U456" t="str">
            <v>Empat ratus Empat puluh Sembilan</v>
          </cell>
          <cell r="V456" t="str">
            <v xml:space="preserve">ribu </v>
          </cell>
          <cell r="W456" t="str">
            <v>ribu</v>
          </cell>
        </row>
        <row r="457">
          <cell r="T457">
            <v>450</v>
          </cell>
          <cell r="U457" t="str">
            <v xml:space="preserve">Empat ratus Lima puluh </v>
          </cell>
          <cell r="V457" t="str">
            <v xml:space="preserve">ribu </v>
          </cell>
          <cell r="W457" t="str">
            <v>ribu</v>
          </cell>
        </row>
        <row r="458">
          <cell r="T458">
            <v>451</v>
          </cell>
          <cell r="U458" t="str">
            <v>Empat ratus Lima puluh Satu</v>
          </cell>
          <cell r="V458" t="str">
            <v xml:space="preserve">ribu </v>
          </cell>
          <cell r="W458" t="str">
            <v>ribu</v>
          </cell>
        </row>
        <row r="459">
          <cell r="T459">
            <v>452</v>
          </cell>
          <cell r="U459" t="str">
            <v>Empat ratus Lima puluh Dua</v>
          </cell>
          <cell r="V459" t="str">
            <v xml:space="preserve">ribu </v>
          </cell>
          <cell r="W459" t="str">
            <v>ribu</v>
          </cell>
        </row>
        <row r="460">
          <cell r="T460">
            <v>453</v>
          </cell>
          <cell r="U460" t="str">
            <v>Empat ratus Lima puluh Tiga</v>
          </cell>
          <cell r="V460" t="str">
            <v xml:space="preserve">ribu </v>
          </cell>
          <cell r="W460" t="str">
            <v>ribu</v>
          </cell>
        </row>
        <row r="461">
          <cell r="T461">
            <v>454</v>
          </cell>
          <cell r="U461" t="str">
            <v>Empat ratus Lima puluh Empat</v>
          </cell>
          <cell r="V461" t="str">
            <v xml:space="preserve">ribu </v>
          </cell>
          <cell r="W461" t="str">
            <v>ribu</v>
          </cell>
        </row>
        <row r="462">
          <cell r="T462">
            <v>455</v>
          </cell>
          <cell r="U462" t="str">
            <v>Empat ratus Lima puluh Lima</v>
          </cell>
          <cell r="V462" t="str">
            <v xml:space="preserve">ribu </v>
          </cell>
          <cell r="W462" t="str">
            <v>ribu</v>
          </cell>
        </row>
        <row r="463">
          <cell r="T463">
            <v>456</v>
          </cell>
          <cell r="U463" t="str">
            <v>Empat ratus Lima puluh Enam</v>
          </cell>
          <cell r="V463" t="str">
            <v xml:space="preserve">ribu </v>
          </cell>
          <cell r="W463" t="str">
            <v>ribu</v>
          </cell>
        </row>
        <row r="464">
          <cell r="T464">
            <v>457</v>
          </cell>
          <cell r="U464" t="str">
            <v>Empat ratus Lima puluh Tujuh</v>
          </cell>
          <cell r="V464" t="str">
            <v xml:space="preserve">ribu </v>
          </cell>
          <cell r="W464" t="str">
            <v>ribu</v>
          </cell>
        </row>
        <row r="465">
          <cell r="T465">
            <v>458</v>
          </cell>
          <cell r="U465" t="str">
            <v>Empat ratus Lima puluh Delapan</v>
          </cell>
          <cell r="V465" t="str">
            <v xml:space="preserve">ribu </v>
          </cell>
          <cell r="W465" t="str">
            <v>ribu</v>
          </cell>
        </row>
        <row r="466">
          <cell r="T466">
            <v>459</v>
          </cell>
          <cell r="U466" t="str">
            <v>Empat ratus Lima puluh Sembilan</v>
          </cell>
          <cell r="V466" t="str">
            <v xml:space="preserve">ribu </v>
          </cell>
          <cell r="W466" t="str">
            <v>ribu</v>
          </cell>
        </row>
        <row r="467">
          <cell r="T467">
            <v>460</v>
          </cell>
          <cell r="U467" t="str">
            <v xml:space="preserve">Empat ratus Enam puluh </v>
          </cell>
          <cell r="V467" t="str">
            <v xml:space="preserve">ribu </v>
          </cell>
          <cell r="W467" t="str">
            <v>ribu</v>
          </cell>
        </row>
        <row r="468">
          <cell r="T468">
            <v>461</v>
          </cell>
          <cell r="U468" t="str">
            <v>Empat ratus Enam puluh Satu</v>
          </cell>
          <cell r="V468" t="str">
            <v xml:space="preserve">ribu </v>
          </cell>
          <cell r="W468" t="str">
            <v>ribu</v>
          </cell>
        </row>
        <row r="469">
          <cell r="T469">
            <v>462</v>
          </cell>
          <cell r="U469" t="str">
            <v>Empat ratus Enam puluh Dua</v>
          </cell>
          <cell r="V469" t="str">
            <v xml:space="preserve">ribu </v>
          </cell>
          <cell r="W469" t="str">
            <v>ribu</v>
          </cell>
        </row>
        <row r="470">
          <cell r="T470">
            <v>463</v>
          </cell>
          <cell r="U470" t="str">
            <v>Empat ratus Enam puluh Tiga</v>
          </cell>
          <cell r="V470" t="str">
            <v xml:space="preserve">ribu </v>
          </cell>
          <cell r="W470" t="str">
            <v>ribu</v>
          </cell>
        </row>
        <row r="471">
          <cell r="T471">
            <v>464</v>
          </cell>
          <cell r="U471" t="str">
            <v>Empat ratus Enam puluh Empat</v>
          </cell>
          <cell r="V471" t="str">
            <v xml:space="preserve">ribu </v>
          </cell>
          <cell r="W471" t="str">
            <v>ribu</v>
          </cell>
        </row>
        <row r="472">
          <cell r="T472">
            <v>465</v>
          </cell>
          <cell r="U472" t="str">
            <v>Empat ratus Enam puluh Lima</v>
          </cell>
          <cell r="V472" t="str">
            <v xml:space="preserve">ribu </v>
          </cell>
          <cell r="W472" t="str">
            <v>ribu</v>
          </cell>
        </row>
        <row r="473">
          <cell r="T473">
            <v>466</v>
          </cell>
          <cell r="U473" t="str">
            <v>Empat ratus Enam puluh Enam</v>
          </cell>
          <cell r="V473" t="str">
            <v xml:space="preserve">ribu </v>
          </cell>
          <cell r="W473" t="str">
            <v>ribu</v>
          </cell>
        </row>
        <row r="474">
          <cell r="T474">
            <v>467</v>
          </cell>
          <cell r="U474" t="str">
            <v>Empat ratus Enam puluh Tujuh</v>
          </cell>
          <cell r="V474" t="str">
            <v xml:space="preserve">ribu </v>
          </cell>
          <cell r="W474" t="str">
            <v>ribu</v>
          </cell>
        </row>
        <row r="475">
          <cell r="T475">
            <v>468</v>
          </cell>
          <cell r="U475" t="str">
            <v>Empat ratus Enam puluh Delapan</v>
          </cell>
          <cell r="V475" t="str">
            <v xml:space="preserve">ribu </v>
          </cell>
          <cell r="W475" t="str">
            <v>ribu</v>
          </cell>
        </row>
        <row r="476">
          <cell r="T476">
            <v>469</v>
          </cell>
          <cell r="U476" t="str">
            <v>Empat ratus Enam puluh Sembilan</v>
          </cell>
          <cell r="V476" t="str">
            <v xml:space="preserve">ribu </v>
          </cell>
          <cell r="W476" t="str">
            <v>ribu</v>
          </cell>
        </row>
        <row r="477">
          <cell r="T477">
            <v>470</v>
          </cell>
          <cell r="U477" t="str">
            <v xml:space="preserve">Empat ratus Tujuh puluh </v>
          </cell>
          <cell r="V477" t="str">
            <v xml:space="preserve">ribu </v>
          </cell>
          <cell r="W477" t="str">
            <v>ribu</v>
          </cell>
        </row>
        <row r="478">
          <cell r="T478">
            <v>471</v>
          </cell>
          <cell r="U478" t="str">
            <v>Empat ratus Tujuh puluh Satu</v>
          </cell>
          <cell r="V478" t="str">
            <v xml:space="preserve">ribu </v>
          </cell>
          <cell r="W478" t="str">
            <v>ribu</v>
          </cell>
        </row>
        <row r="479">
          <cell r="T479">
            <v>472</v>
          </cell>
          <cell r="U479" t="str">
            <v>Empat ratus Tujuh puluh Dua</v>
          </cell>
          <cell r="V479" t="str">
            <v xml:space="preserve">ribu </v>
          </cell>
          <cell r="W479" t="str">
            <v>ribu</v>
          </cell>
        </row>
        <row r="480">
          <cell r="T480">
            <v>473</v>
          </cell>
          <cell r="U480" t="str">
            <v>Empat ratus Tujuh puluh Tiga</v>
          </cell>
          <cell r="V480" t="str">
            <v xml:space="preserve">ribu </v>
          </cell>
          <cell r="W480" t="str">
            <v>ribu</v>
          </cell>
        </row>
        <row r="481">
          <cell r="T481">
            <v>474</v>
          </cell>
          <cell r="U481" t="str">
            <v>Empat ratus Tujuh puluh Empat</v>
          </cell>
          <cell r="V481" t="str">
            <v xml:space="preserve">ribu </v>
          </cell>
          <cell r="W481" t="str">
            <v>ribu</v>
          </cell>
        </row>
        <row r="482">
          <cell r="T482">
            <v>475</v>
          </cell>
          <cell r="U482" t="str">
            <v>Empat ratus Tujuh puluh Lima</v>
          </cell>
          <cell r="V482" t="str">
            <v xml:space="preserve">ribu </v>
          </cell>
          <cell r="W482" t="str">
            <v>ribu</v>
          </cell>
        </row>
        <row r="483">
          <cell r="T483">
            <v>476</v>
          </cell>
          <cell r="U483" t="str">
            <v>Empat ratus Tujuh puluh Enam</v>
          </cell>
          <cell r="V483" t="str">
            <v xml:space="preserve">ribu </v>
          </cell>
          <cell r="W483" t="str">
            <v>ribu</v>
          </cell>
        </row>
        <row r="484">
          <cell r="T484">
            <v>477</v>
          </cell>
          <cell r="U484" t="str">
            <v>Empat ratus Tujuh puluh Tujuh</v>
          </cell>
          <cell r="V484" t="str">
            <v xml:space="preserve">ribu </v>
          </cell>
          <cell r="W484" t="str">
            <v>ribu</v>
          </cell>
        </row>
        <row r="485">
          <cell r="T485">
            <v>478</v>
          </cell>
          <cell r="U485" t="str">
            <v>Empat ratus Tujuh puluh Delapan</v>
          </cell>
          <cell r="V485" t="str">
            <v xml:space="preserve">ribu </v>
          </cell>
          <cell r="W485" t="str">
            <v>ribu</v>
          </cell>
        </row>
        <row r="486">
          <cell r="T486">
            <v>479</v>
          </cell>
          <cell r="U486" t="str">
            <v>Empat ratus Tujuh puluh Sembilan</v>
          </cell>
          <cell r="V486" t="str">
            <v xml:space="preserve">ribu </v>
          </cell>
          <cell r="W486" t="str">
            <v>ribu</v>
          </cell>
        </row>
        <row r="487">
          <cell r="T487">
            <v>480</v>
          </cell>
          <cell r="U487" t="str">
            <v xml:space="preserve">Empat ratus Delapan puluh </v>
          </cell>
          <cell r="V487" t="str">
            <v xml:space="preserve">ribu </v>
          </cell>
          <cell r="W487" t="str">
            <v>ribu</v>
          </cell>
        </row>
        <row r="488">
          <cell r="T488">
            <v>481</v>
          </cell>
          <cell r="U488" t="str">
            <v>Empat ratus Delapan puluh Satu</v>
          </cell>
          <cell r="V488" t="str">
            <v xml:space="preserve">ribu </v>
          </cell>
          <cell r="W488" t="str">
            <v>ribu</v>
          </cell>
        </row>
        <row r="489">
          <cell r="T489">
            <v>482</v>
          </cell>
          <cell r="U489" t="str">
            <v>Empat ratus Delapan puluh Dua</v>
          </cell>
          <cell r="V489" t="str">
            <v xml:space="preserve">ribu </v>
          </cell>
          <cell r="W489" t="str">
            <v>ribu</v>
          </cell>
        </row>
        <row r="490">
          <cell r="T490">
            <v>483</v>
          </cell>
          <cell r="U490" t="str">
            <v>Empat ratus Delapan puluh Tiga</v>
          </cell>
          <cell r="V490" t="str">
            <v xml:space="preserve">ribu </v>
          </cell>
          <cell r="W490" t="str">
            <v>ribu</v>
          </cell>
        </row>
        <row r="491">
          <cell r="T491">
            <v>484</v>
          </cell>
          <cell r="U491" t="str">
            <v>Empat ratus Delapan puluh Empat</v>
          </cell>
          <cell r="V491" t="str">
            <v xml:space="preserve">ribu </v>
          </cell>
          <cell r="W491" t="str">
            <v>ribu</v>
          </cell>
        </row>
        <row r="492">
          <cell r="T492">
            <v>485</v>
          </cell>
          <cell r="U492" t="str">
            <v>Empat ratus Delapan puluh Lima</v>
          </cell>
          <cell r="V492" t="str">
            <v xml:space="preserve">ribu </v>
          </cell>
          <cell r="W492" t="str">
            <v>ribu</v>
          </cell>
        </row>
        <row r="493">
          <cell r="T493">
            <v>486</v>
          </cell>
          <cell r="U493" t="str">
            <v>Empat ratus Delapan puluh Enam</v>
          </cell>
          <cell r="V493" t="str">
            <v xml:space="preserve">ribu </v>
          </cell>
          <cell r="W493" t="str">
            <v>ribu</v>
          </cell>
        </row>
        <row r="494">
          <cell r="T494">
            <v>487</v>
          </cell>
          <cell r="U494" t="str">
            <v>Empat ratus Delapan puluh Tujuh</v>
          </cell>
          <cell r="V494" t="str">
            <v xml:space="preserve">ribu </v>
          </cell>
          <cell r="W494" t="str">
            <v>ribu</v>
          </cell>
        </row>
        <row r="495">
          <cell r="T495">
            <v>488</v>
          </cell>
          <cell r="U495" t="str">
            <v>Empat ratus Delapan puluh Delapan</v>
          </cell>
          <cell r="V495" t="str">
            <v xml:space="preserve">ribu </v>
          </cell>
          <cell r="W495" t="str">
            <v>ribu</v>
          </cell>
        </row>
        <row r="496">
          <cell r="T496">
            <v>489</v>
          </cell>
          <cell r="U496" t="str">
            <v>Empat ratus Delapan puluh Sembilan</v>
          </cell>
          <cell r="V496" t="str">
            <v xml:space="preserve">ribu </v>
          </cell>
          <cell r="W496" t="str">
            <v>ribu</v>
          </cell>
        </row>
        <row r="497">
          <cell r="T497">
            <v>490</v>
          </cell>
          <cell r="U497" t="str">
            <v xml:space="preserve">Empat ratus Sembilan puluh </v>
          </cell>
          <cell r="V497" t="str">
            <v xml:space="preserve">ribu </v>
          </cell>
          <cell r="W497" t="str">
            <v>ribu</v>
          </cell>
        </row>
        <row r="498">
          <cell r="T498">
            <v>491</v>
          </cell>
          <cell r="U498" t="str">
            <v>Empat ratus Sembilan puluh Satu</v>
          </cell>
          <cell r="V498" t="str">
            <v xml:space="preserve">ribu </v>
          </cell>
          <cell r="W498" t="str">
            <v>ribu</v>
          </cell>
        </row>
        <row r="499">
          <cell r="T499">
            <v>492</v>
          </cell>
          <cell r="U499" t="str">
            <v>Empat ratus Sembilan puluh Dua</v>
          </cell>
          <cell r="V499" t="str">
            <v xml:space="preserve">ribu </v>
          </cell>
          <cell r="W499" t="str">
            <v>ribu</v>
          </cell>
        </row>
        <row r="500">
          <cell r="T500">
            <v>493</v>
          </cell>
          <cell r="U500" t="str">
            <v>Empat ratus Sembilan puluh Tiga</v>
          </cell>
          <cell r="V500" t="str">
            <v xml:space="preserve">ribu </v>
          </cell>
          <cell r="W500" t="str">
            <v>ribu</v>
          </cell>
        </row>
        <row r="501">
          <cell r="T501">
            <v>494</v>
          </cell>
          <cell r="U501" t="str">
            <v>Empat ratus Sembilan puluh Empat</v>
          </cell>
          <cell r="V501" t="str">
            <v xml:space="preserve">ribu </v>
          </cell>
          <cell r="W501" t="str">
            <v>ribu</v>
          </cell>
        </row>
        <row r="502">
          <cell r="T502">
            <v>495</v>
          </cell>
          <cell r="U502" t="str">
            <v>Empat ratus Sembilan puluh Lima</v>
          </cell>
          <cell r="V502" t="str">
            <v xml:space="preserve">ribu </v>
          </cell>
          <cell r="W502" t="str">
            <v>ribu</v>
          </cell>
        </row>
        <row r="503">
          <cell r="T503">
            <v>496</v>
          </cell>
          <cell r="U503" t="str">
            <v>Empat ratus Sembilan puluh Enam</v>
          </cell>
          <cell r="V503" t="str">
            <v xml:space="preserve">ribu </v>
          </cell>
          <cell r="W503" t="str">
            <v>ribu</v>
          </cell>
        </row>
        <row r="504">
          <cell r="T504">
            <v>497</v>
          </cell>
          <cell r="U504" t="str">
            <v>Empat ratus Sembilan puluh Tujuh</v>
          </cell>
          <cell r="V504" t="str">
            <v xml:space="preserve">ribu </v>
          </cell>
          <cell r="W504" t="str">
            <v>ribu</v>
          </cell>
        </row>
        <row r="505">
          <cell r="T505">
            <v>498</v>
          </cell>
          <cell r="U505" t="str">
            <v>Empat ratus Sembilan puluh Delapan</v>
          </cell>
          <cell r="V505" t="str">
            <v xml:space="preserve">ribu </v>
          </cell>
          <cell r="W505" t="str">
            <v>ribu</v>
          </cell>
        </row>
        <row r="506">
          <cell r="T506">
            <v>499</v>
          </cell>
          <cell r="U506" t="str">
            <v>Empat ratus Sembilan puluh Sembilan</v>
          </cell>
          <cell r="V506" t="str">
            <v xml:space="preserve">ribu </v>
          </cell>
          <cell r="W506" t="str">
            <v>ribu</v>
          </cell>
        </row>
        <row r="507">
          <cell r="T507">
            <v>500</v>
          </cell>
          <cell r="U507" t="str">
            <v xml:space="preserve">Lima ratus </v>
          </cell>
          <cell r="V507" t="str">
            <v xml:space="preserve">ribu </v>
          </cell>
          <cell r="W507" t="str">
            <v>ribu</v>
          </cell>
        </row>
        <row r="508">
          <cell r="T508">
            <v>501</v>
          </cell>
          <cell r="U508" t="str">
            <v>Lima ratus Satu</v>
          </cell>
          <cell r="V508" t="str">
            <v xml:space="preserve">ribu </v>
          </cell>
          <cell r="W508" t="str">
            <v>ribu</v>
          </cell>
        </row>
        <row r="509">
          <cell r="T509">
            <v>502</v>
          </cell>
          <cell r="U509" t="str">
            <v>Lima ratus Dua</v>
          </cell>
          <cell r="V509" t="str">
            <v xml:space="preserve">ribu </v>
          </cell>
          <cell r="W509" t="str">
            <v>ribu</v>
          </cell>
        </row>
        <row r="510">
          <cell r="T510">
            <v>503</v>
          </cell>
          <cell r="U510" t="str">
            <v>Lima ratus Tiga</v>
          </cell>
          <cell r="V510" t="str">
            <v xml:space="preserve">ribu </v>
          </cell>
          <cell r="W510" t="str">
            <v>ribu</v>
          </cell>
        </row>
        <row r="511">
          <cell r="T511">
            <v>504</v>
          </cell>
          <cell r="U511" t="str">
            <v>Lima ratus Empat</v>
          </cell>
          <cell r="V511" t="str">
            <v xml:space="preserve">ribu </v>
          </cell>
          <cell r="W511" t="str">
            <v>ribu</v>
          </cell>
        </row>
        <row r="512">
          <cell r="T512">
            <v>505</v>
          </cell>
          <cell r="U512" t="str">
            <v>Lima ratus Lima</v>
          </cell>
          <cell r="V512" t="str">
            <v xml:space="preserve">ribu </v>
          </cell>
          <cell r="W512" t="str">
            <v>ribu</v>
          </cell>
        </row>
        <row r="513">
          <cell r="T513">
            <v>506</v>
          </cell>
          <cell r="U513" t="str">
            <v>Lima ratus Enam</v>
          </cell>
          <cell r="V513" t="str">
            <v xml:space="preserve">ribu </v>
          </cell>
          <cell r="W513" t="str">
            <v>ribu</v>
          </cell>
        </row>
        <row r="514">
          <cell r="T514">
            <v>507</v>
          </cell>
          <cell r="U514" t="str">
            <v>Lima ratus Tujuh</v>
          </cell>
          <cell r="V514" t="str">
            <v xml:space="preserve">ribu </v>
          </cell>
          <cell r="W514" t="str">
            <v>ribu</v>
          </cell>
        </row>
        <row r="515">
          <cell r="T515">
            <v>508</v>
          </cell>
          <cell r="U515" t="str">
            <v>Lima ratus Delapan</v>
          </cell>
          <cell r="V515" t="str">
            <v xml:space="preserve">ribu </v>
          </cell>
          <cell r="W515" t="str">
            <v>ribu</v>
          </cell>
        </row>
        <row r="516">
          <cell r="T516">
            <v>509</v>
          </cell>
          <cell r="U516" t="str">
            <v>Lima ratus Sembilan</v>
          </cell>
          <cell r="V516" t="str">
            <v xml:space="preserve">ribu </v>
          </cell>
          <cell r="W516" t="str">
            <v>ribu</v>
          </cell>
        </row>
        <row r="517">
          <cell r="T517">
            <v>510</v>
          </cell>
          <cell r="U517" t="str">
            <v>Lima ratus Sepuluh</v>
          </cell>
          <cell r="V517" t="str">
            <v xml:space="preserve">ribu </v>
          </cell>
          <cell r="W517" t="str">
            <v>ribu</v>
          </cell>
        </row>
        <row r="518">
          <cell r="T518">
            <v>511</v>
          </cell>
          <cell r="U518" t="str">
            <v>Lima ratus Sebelas</v>
          </cell>
          <cell r="V518" t="str">
            <v xml:space="preserve">ribu </v>
          </cell>
          <cell r="W518" t="str">
            <v>ribu</v>
          </cell>
        </row>
        <row r="519">
          <cell r="T519">
            <v>512</v>
          </cell>
          <cell r="U519" t="str">
            <v>Lima ratus Dua belas</v>
          </cell>
          <cell r="V519" t="str">
            <v xml:space="preserve">ribu </v>
          </cell>
          <cell r="W519" t="str">
            <v>ribu</v>
          </cell>
        </row>
        <row r="520">
          <cell r="T520">
            <v>513</v>
          </cell>
          <cell r="U520" t="str">
            <v>Lima ratus Tiga belas</v>
          </cell>
          <cell r="V520" t="str">
            <v xml:space="preserve">ribu </v>
          </cell>
          <cell r="W520" t="str">
            <v>ribu</v>
          </cell>
        </row>
        <row r="521">
          <cell r="T521">
            <v>514</v>
          </cell>
          <cell r="U521" t="str">
            <v>Lima ratus Empat belas</v>
          </cell>
          <cell r="V521" t="str">
            <v xml:space="preserve">ribu </v>
          </cell>
          <cell r="W521" t="str">
            <v>ribu</v>
          </cell>
        </row>
        <row r="522">
          <cell r="T522">
            <v>515</v>
          </cell>
          <cell r="U522" t="str">
            <v>Lima ratus Lima belas</v>
          </cell>
          <cell r="V522" t="str">
            <v xml:space="preserve">ribu </v>
          </cell>
          <cell r="W522" t="str">
            <v>ribu</v>
          </cell>
        </row>
        <row r="523">
          <cell r="T523">
            <v>516</v>
          </cell>
          <cell r="U523" t="str">
            <v>Lima ratus Enam belas</v>
          </cell>
          <cell r="V523" t="str">
            <v xml:space="preserve">ribu </v>
          </cell>
          <cell r="W523" t="str">
            <v>ribu</v>
          </cell>
        </row>
        <row r="524">
          <cell r="T524">
            <v>517</v>
          </cell>
          <cell r="U524" t="str">
            <v>Lima ratus Tujuh belas</v>
          </cell>
          <cell r="V524" t="str">
            <v xml:space="preserve">ribu </v>
          </cell>
          <cell r="W524" t="str">
            <v>ribu</v>
          </cell>
        </row>
        <row r="525">
          <cell r="T525">
            <v>518</v>
          </cell>
          <cell r="U525" t="str">
            <v>Lima ratus Delapan belas</v>
          </cell>
          <cell r="V525" t="str">
            <v xml:space="preserve">ribu </v>
          </cell>
          <cell r="W525" t="str">
            <v>ribu</v>
          </cell>
        </row>
        <row r="526">
          <cell r="T526">
            <v>519</v>
          </cell>
          <cell r="U526" t="str">
            <v>Lima ratus Sembilan belas</v>
          </cell>
          <cell r="V526" t="str">
            <v xml:space="preserve">ribu </v>
          </cell>
          <cell r="W526" t="str">
            <v>ribu</v>
          </cell>
        </row>
        <row r="527">
          <cell r="T527">
            <v>520</v>
          </cell>
          <cell r="U527" t="str">
            <v xml:space="preserve">Lima ratus Dua puluh </v>
          </cell>
          <cell r="V527" t="str">
            <v xml:space="preserve">ribu </v>
          </cell>
          <cell r="W527" t="str">
            <v>ribu</v>
          </cell>
        </row>
        <row r="528">
          <cell r="T528">
            <v>521</v>
          </cell>
          <cell r="U528" t="str">
            <v>Lima ratus Dua puluh Satu</v>
          </cell>
          <cell r="V528" t="str">
            <v xml:space="preserve">ribu </v>
          </cell>
          <cell r="W528" t="str">
            <v>ribu</v>
          </cell>
        </row>
        <row r="529">
          <cell r="T529">
            <v>522</v>
          </cell>
          <cell r="U529" t="str">
            <v>Lima ratus Dua puluh Dua</v>
          </cell>
          <cell r="V529" t="str">
            <v xml:space="preserve">ribu </v>
          </cell>
          <cell r="W529" t="str">
            <v>ribu</v>
          </cell>
        </row>
        <row r="530">
          <cell r="T530">
            <v>523</v>
          </cell>
          <cell r="U530" t="str">
            <v>Lima ratus Dua puluh Tiga</v>
          </cell>
          <cell r="V530" t="str">
            <v xml:space="preserve">ribu </v>
          </cell>
          <cell r="W530" t="str">
            <v>ribu</v>
          </cell>
        </row>
        <row r="531">
          <cell r="T531">
            <v>524</v>
          </cell>
          <cell r="U531" t="str">
            <v>Lima ratus Dua puluh Empat</v>
          </cell>
          <cell r="V531" t="str">
            <v xml:space="preserve">ribu </v>
          </cell>
          <cell r="W531" t="str">
            <v>ribu</v>
          </cell>
        </row>
        <row r="532">
          <cell r="T532">
            <v>525</v>
          </cell>
          <cell r="U532" t="str">
            <v>Lima ratus Dua puluh Lima</v>
          </cell>
          <cell r="V532" t="str">
            <v xml:space="preserve">ribu </v>
          </cell>
          <cell r="W532" t="str">
            <v>ribu</v>
          </cell>
        </row>
        <row r="533">
          <cell r="T533">
            <v>526</v>
          </cell>
          <cell r="U533" t="str">
            <v>Lima ratus Dua puluh Enam</v>
          </cell>
          <cell r="V533" t="str">
            <v xml:space="preserve">ribu </v>
          </cell>
          <cell r="W533" t="str">
            <v>ribu</v>
          </cell>
        </row>
        <row r="534">
          <cell r="T534">
            <v>527</v>
          </cell>
          <cell r="U534" t="str">
            <v>Lima ratus Dua puluh Tujuh</v>
          </cell>
          <cell r="V534" t="str">
            <v xml:space="preserve">ribu </v>
          </cell>
          <cell r="W534" t="str">
            <v>ribu</v>
          </cell>
        </row>
        <row r="535">
          <cell r="T535">
            <v>528</v>
          </cell>
          <cell r="U535" t="str">
            <v>Lima ratus Dua puluh Delapan</v>
          </cell>
          <cell r="V535" t="str">
            <v xml:space="preserve">ribu </v>
          </cell>
          <cell r="W535" t="str">
            <v>ribu</v>
          </cell>
        </row>
        <row r="536">
          <cell r="T536">
            <v>529</v>
          </cell>
          <cell r="U536" t="str">
            <v>Lima ratus Dua puluh Sembilan</v>
          </cell>
          <cell r="V536" t="str">
            <v xml:space="preserve">ribu </v>
          </cell>
          <cell r="W536" t="str">
            <v>ribu</v>
          </cell>
        </row>
        <row r="537">
          <cell r="T537">
            <v>530</v>
          </cell>
          <cell r="U537" t="str">
            <v xml:space="preserve">Lima ratus Tiga puluh </v>
          </cell>
          <cell r="V537" t="str">
            <v xml:space="preserve">ribu </v>
          </cell>
          <cell r="W537" t="str">
            <v>ribu</v>
          </cell>
        </row>
        <row r="538">
          <cell r="T538">
            <v>531</v>
          </cell>
          <cell r="U538" t="str">
            <v>Lima ratus Tiga puluh Satu</v>
          </cell>
          <cell r="V538" t="str">
            <v xml:space="preserve">ribu </v>
          </cell>
          <cell r="W538" t="str">
            <v>ribu</v>
          </cell>
        </row>
        <row r="539">
          <cell r="T539">
            <v>532</v>
          </cell>
          <cell r="U539" t="str">
            <v>Lima ratus Tiga puluh Dua</v>
          </cell>
          <cell r="V539" t="str">
            <v xml:space="preserve">ribu </v>
          </cell>
          <cell r="W539" t="str">
            <v>ribu</v>
          </cell>
        </row>
        <row r="540">
          <cell r="T540">
            <v>533</v>
          </cell>
          <cell r="U540" t="str">
            <v>Lima ratus Tiga puluh Tiga</v>
          </cell>
          <cell r="V540" t="str">
            <v xml:space="preserve">ribu </v>
          </cell>
          <cell r="W540" t="str">
            <v>ribu</v>
          </cell>
        </row>
        <row r="541">
          <cell r="T541">
            <v>534</v>
          </cell>
          <cell r="U541" t="str">
            <v>Lima ratus Tiga puluh Empat</v>
          </cell>
          <cell r="V541" t="str">
            <v xml:space="preserve">ribu </v>
          </cell>
          <cell r="W541" t="str">
            <v>ribu</v>
          </cell>
        </row>
        <row r="542">
          <cell r="T542">
            <v>535</v>
          </cell>
          <cell r="U542" t="str">
            <v>Lima ratus Tiga puluh Lima</v>
          </cell>
          <cell r="V542" t="str">
            <v xml:space="preserve">ribu </v>
          </cell>
          <cell r="W542" t="str">
            <v>ribu</v>
          </cell>
        </row>
        <row r="543">
          <cell r="T543">
            <v>536</v>
          </cell>
          <cell r="U543" t="str">
            <v>Lima ratus Tiga puluh Enam</v>
          </cell>
          <cell r="V543" t="str">
            <v xml:space="preserve">ribu </v>
          </cell>
          <cell r="W543" t="str">
            <v>ribu</v>
          </cell>
        </row>
        <row r="544">
          <cell r="T544">
            <v>537</v>
          </cell>
          <cell r="U544" t="str">
            <v>Lima ratus Tiga puluh Tujuh</v>
          </cell>
          <cell r="V544" t="str">
            <v xml:space="preserve">ribu </v>
          </cell>
          <cell r="W544" t="str">
            <v>ribu</v>
          </cell>
        </row>
        <row r="545">
          <cell r="T545">
            <v>538</v>
          </cell>
          <cell r="U545" t="str">
            <v>Lima ratus Tiga puluh Delapan</v>
          </cell>
          <cell r="V545" t="str">
            <v xml:space="preserve">ribu </v>
          </cell>
          <cell r="W545" t="str">
            <v>ribu</v>
          </cell>
        </row>
        <row r="546">
          <cell r="T546">
            <v>539</v>
          </cell>
          <cell r="U546" t="str">
            <v>Lima ratus Tiga puluh Sembilan</v>
          </cell>
          <cell r="V546" t="str">
            <v xml:space="preserve">ribu </v>
          </cell>
          <cell r="W546" t="str">
            <v>ribu</v>
          </cell>
        </row>
        <row r="547">
          <cell r="T547">
            <v>540</v>
          </cell>
          <cell r="U547" t="str">
            <v xml:space="preserve">Lima ratus Empat puluh </v>
          </cell>
          <cell r="V547" t="str">
            <v xml:space="preserve">ribu </v>
          </cell>
          <cell r="W547" t="str">
            <v>ribu</v>
          </cell>
        </row>
        <row r="548">
          <cell r="T548">
            <v>541</v>
          </cell>
          <cell r="U548" t="str">
            <v>Lima ratus Empat puluh Satu</v>
          </cell>
          <cell r="V548" t="str">
            <v xml:space="preserve">ribu </v>
          </cell>
          <cell r="W548" t="str">
            <v>ribu</v>
          </cell>
        </row>
        <row r="549">
          <cell r="T549">
            <v>542</v>
          </cell>
          <cell r="U549" t="str">
            <v>Lima ratus Empat puluh Dua</v>
          </cell>
          <cell r="V549" t="str">
            <v xml:space="preserve">ribu </v>
          </cell>
          <cell r="W549" t="str">
            <v>ribu</v>
          </cell>
        </row>
        <row r="550">
          <cell r="T550">
            <v>543</v>
          </cell>
          <cell r="U550" t="str">
            <v>Lima ratus Empat puluh Tiga</v>
          </cell>
          <cell r="V550" t="str">
            <v xml:space="preserve">ribu </v>
          </cell>
          <cell r="W550" t="str">
            <v>ribu</v>
          </cell>
        </row>
        <row r="551">
          <cell r="T551">
            <v>544</v>
          </cell>
          <cell r="U551" t="str">
            <v>Lima ratus Empat puluh Empat</v>
          </cell>
          <cell r="V551" t="str">
            <v xml:space="preserve">ribu </v>
          </cell>
          <cell r="W551" t="str">
            <v>ribu</v>
          </cell>
        </row>
        <row r="552">
          <cell r="T552">
            <v>545</v>
          </cell>
          <cell r="U552" t="str">
            <v>Lima ratus Empat puluh Lima</v>
          </cell>
          <cell r="V552" t="str">
            <v xml:space="preserve">ribu </v>
          </cell>
          <cell r="W552" t="str">
            <v>ribu</v>
          </cell>
        </row>
        <row r="553">
          <cell r="T553">
            <v>546</v>
          </cell>
          <cell r="U553" t="str">
            <v>Lima ratus Empat puluh Enam</v>
          </cell>
          <cell r="V553" t="str">
            <v xml:space="preserve">ribu </v>
          </cell>
          <cell r="W553" t="str">
            <v>ribu</v>
          </cell>
        </row>
        <row r="554">
          <cell r="T554">
            <v>547</v>
          </cell>
          <cell r="U554" t="str">
            <v>Lima ratus Empat puluh Tujuh</v>
          </cell>
          <cell r="V554" t="str">
            <v xml:space="preserve">ribu </v>
          </cell>
          <cell r="W554" t="str">
            <v>ribu</v>
          </cell>
        </row>
        <row r="555">
          <cell r="T555">
            <v>548</v>
          </cell>
          <cell r="U555" t="str">
            <v>Lima ratus Empat puluh Delapan</v>
          </cell>
          <cell r="V555" t="str">
            <v xml:space="preserve">ribu </v>
          </cell>
          <cell r="W555" t="str">
            <v>ribu</v>
          </cell>
        </row>
        <row r="556">
          <cell r="T556">
            <v>549</v>
          </cell>
          <cell r="U556" t="str">
            <v>Lima ratus Empat puluh Sembilan</v>
          </cell>
          <cell r="V556" t="str">
            <v xml:space="preserve">ribu </v>
          </cell>
          <cell r="W556" t="str">
            <v>ribu</v>
          </cell>
        </row>
        <row r="557">
          <cell r="T557">
            <v>550</v>
          </cell>
          <cell r="U557" t="str">
            <v xml:space="preserve">Lima ratus Lima puluh </v>
          </cell>
          <cell r="V557" t="str">
            <v xml:space="preserve">ribu </v>
          </cell>
          <cell r="W557" t="str">
            <v>ribu</v>
          </cell>
        </row>
        <row r="558">
          <cell r="T558">
            <v>551</v>
          </cell>
          <cell r="U558" t="str">
            <v>Lima ratus Lima puluh Satu</v>
          </cell>
          <cell r="V558" t="str">
            <v xml:space="preserve">ribu </v>
          </cell>
          <cell r="W558" t="str">
            <v>ribu</v>
          </cell>
        </row>
        <row r="559">
          <cell r="T559">
            <v>552</v>
          </cell>
          <cell r="U559" t="str">
            <v>Lima ratus Lima puluh Dua</v>
          </cell>
          <cell r="V559" t="str">
            <v xml:space="preserve">ribu </v>
          </cell>
          <cell r="W559" t="str">
            <v>ribu</v>
          </cell>
        </row>
        <row r="560">
          <cell r="T560">
            <v>553</v>
          </cell>
          <cell r="U560" t="str">
            <v>Lima ratus Lima puluh Tiga</v>
          </cell>
          <cell r="V560" t="str">
            <v xml:space="preserve">ribu </v>
          </cell>
          <cell r="W560" t="str">
            <v>ribu</v>
          </cell>
        </row>
        <row r="561">
          <cell r="T561">
            <v>554</v>
          </cell>
          <cell r="U561" t="str">
            <v>Lima ratus Lima puluh Empat</v>
          </cell>
          <cell r="V561" t="str">
            <v xml:space="preserve">ribu </v>
          </cell>
          <cell r="W561" t="str">
            <v>ribu</v>
          </cell>
        </row>
        <row r="562">
          <cell r="T562">
            <v>555</v>
          </cell>
          <cell r="U562" t="str">
            <v>Lima ratus Lima puluh Lima</v>
          </cell>
          <cell r="V562" t="str">
            <v xml:space="preserve">ribu </v>
          </cell>
          <cell r="W562" t="str">
            <v>ribu</v>
          </cell>
        </row>
        <row r="563">
          <cell r="T563">
            <v>556</v>
          </cell>
          <cell r="U563" t="str">
            <v>Lima ratus Lima puluh Enam</v>
          </cell>
          <cell r="V563" t="str">
            <v xml:space="preserve">ribu </v>
          </cell>
          <cell r="W563" t="str">
            <v>ribu</v>
          </cell>
        </row>
        <row r="564">
          <cell r="T564">
            <v>557</v>
          </cell>
          <cell r="U564" t="str">
            <v>Lima ratus Lima puluh Tujuh</v>
          </cell>
          <cell r="V564" t="str">
            <v xml:space="preserve">ribu </v>
          </cell>
          <cell r="W564" t="str">
            <v>ribu</v>
          </cell>
        </row>
        <row r="565">
          <cell r="T565">
            <v>558</v>
          </cell>
          <cell r="U565" t="str">
            <v>Lima ratus Lima puluh Delapan</v>
          </cell>
          <cell r="V565" t="str">
            <v xml:space="preserve">ribu </v>
          </cell>
          <cell r="W565" t="str">
            <v>ribu</v>
          </cell>
        </row>
        <row r="566">
          <cell r="T566">
            <v>559</v>
          </cell>
          <cell r="U566" t="str">
            <v>Lima ratus Lima puluh Sembilan</v>
          </cell>
          <cell r="V566" t="str">
            <v xml:space="preserve">ribu </v>
          </cell>
          <cell r="W566" t="str">
            <v>ribu</v>
          </cell>
        </row>
        <row r="567">
          <cell r="T567">
            <v>560</v>
          </cell>
          <cell r="U567" t="str">
            <v xml:space="preserve">Lima ratus Enam puluh </v>
          </cell>
          <cell r="V567" t="str">
            <v xml:space="preserve">ribu </v>
          </cell>
          <cell r="W567" t="str">
            <v>ribu</v>
          </cell>
        </row>
        <row r="568">
          <cell r="T568">
            <v>561</v>
          </cell>
          <cell r="U568" t="str">
            <v>Lima ratus Enam puluh Satu</v>
          </cell>
          <cell r="V568" t="str">
            <v xml:space="preserve">ribu </v>
          </cell>
          <cell r="W568" t="str">
            <v>ribu</v>
          </cell>
        </row>
        <row r="569">
          <cell r="T569">
            <v>562</v>
          </cell>
          <cell r="U569" t="str">
            <v>Lima ratus Enam puluh Dua</v>
          </cell>
          <cell r="V569" t="str">
            <v xml:space="preserve">ribu </v>
          </cell>
          <cell r="W569" t="str">
            <v>ribu</v>
          </cell>
        </row>
        <row r="570">
          <cell r="T570">
            <v>563</v>
          </cell>
          <cell r="U570" t="str">
            <v>Lima ratus Enam puluh Tiga</v>
          </cell>
          <cell r="V570" t="str">
            <v xml:space="preserve">ribu </v>
          </cell>
          <cell r="W570" t="str">
            <v>ribu</v>
          </cell>
        </row>
        <row r="571">
          <cell r="T571">
            <v>564</v>
          </cell>
          <cell r="U571" t="str">
            <v>Lima ratus Enam puluh Empat</v>
          </cell>
          <cell r="V571" t="str">
            <v xml:space="preserve">ribu </v>
          </cell>
          <cell r="W571" t="str">
            <v>ribu</v>
          </cell>
        </row>
        <row r="572">
          <cell r="T572">
            <v>565</v>
          </cell>
          <cell r="U572" t="str">
            <v>Lima ratus Enam puluh Lima</v>
          </cell>
          <cell r="V572" t="str">
            <v xml:space="preserve">ribu </v>
          </cell>
          <cell r="W572" t="str">
            <v>ribu</v>
          </cell>
        </row>
        <row r="573">
          <cell r="T573">
            <v>566</v>
          </cell>
          <cell r="U573" t="str">
            <v>Lima ratus Enam puluh Enam</v>
          </cell>
          <cell r="V573" t="str">
            <v xml:space="preserve">ribu </v>
          </cell>
          <cell r="W573" t="str">
            <v>ribu</v>
          </cell>
        </row>
        <row r="574">
          <cell r="T574">
            <v>567</v>
          </cell>
          <cell r="U574" t="str">
            <v>Lima ratus Enam puluh Tujuh</v>
          </cell>
          <cell r="V574" t="str">
            <v xml:space="preserve">ribu </v>
          </cell>
          <cell r="W574" t="str">
            <v>ribu</v>
          </cell>
        </row>
        <row r="575">
          <cell r="T575">
            <v>568</v>
          </cell>
          <cell r="U575" t="str">
            <v>Lima ratus Enam puluh Delapan</v>
          </cell>
          <cell r="V575" t="str">
            <v xml:space="preserve">ribu </v>
          </cell>
          <cell r="W575" t="str">
            <v>ribu</v>
          </cell>
        </row>
        <row r="576">
          <cell r="T576">
            <v>569</v>
          </cell>
          <cell r="U576" t="str">
            <v>Lima ratus Enam puluh Sembilan</v>
          </cell>
          <cell r="V576" t="str">
            <v xml:space="preserve">ribu </v>
          </cell>
          <cell r="W576" t="str">
            <v>ribu</v>
          </cell>
        </row>
        <row r="577">
          <cell r="T577">
            <v>570</v>
          </cell>
          <cell r="U577" t="str">
            <v xml:space="preserve">Lima ratus Tujuh puluh </v>
          </cell>
          <cell r="V577" t="str">
            <v xml:space="preserve">ribu </v>
          </cell>
          <cell r="W577" t="str">
            <v>ribu</v>
          </cell>
        </row>
        <row r="578">
          <cell r="T578">
            <v>571</v>
          </cell>
          <cell r="U578" t="str">
            <v>Lima ratus Tujuh puluh Satu</v>
          </cell>
          <cell r="V578" t="str">
            <v xml:space="preserve">ribu </v>
          </cell>
          <cell r="W578" t="str">
            <v>ribu</v>
          </cell>
        </row>
        <row r="579">
          <cell r="T579">
            <v>572</v>
          </cell>
          <cell r="U579" t="str">
            <v>Lima ratus Tujuh puluh Dua</v>
          </cell>
          <cell r="V579" t="str">
            <v xml:space="preserve">ribu </v>
          </cell>
          <cell r="W579" t="str">
            <v>ribu</v>
          </cell>
        </row>
        <row r="580">
          <cell r="T580">
            <v>573</v>
          </cell>
          <cell r="U580" t="str">
            <v>Lima ratus Tujuh puluh Tiga</v>
          </cell>
          <cell r="V580" t="str">
            <v xml:space="preserve">ribu </v>
          </cell>
          <cell r="W580" t="str">
            <v>ribu</v>
          </cell>
        </row>
        <row r="581">
          <cell r="T581">
            <v>574</v>
          </cell>
          <cell r="U581" t="str">
            <v>Lima ratus Tujuh puluh Empat</v>
          </cell>
          <cell r="V581" t="str">
            <v xml:space="preserve">ribu </v>
          </cell>
          <cell r="W581" t="str">
            <v>ribu</v>
          </cell>
        </row>
        <row r="582">
          <cell r="T582">
            <v>575</v>
          </cell>
          <cell r="U582" t="str">
            <v>Lima ratus Tujuh puluh Lima</v>
          </cell>
          <cell r="V582" t="str">
            <v xml:space="preserve">ribu </v>
          </cell>
          <cell r="W582" t="str">
            <v>ribu</v>
          </cell>
        </row>
        <row r="583">
          <cell r="T583">
            <v>576</v>
          </cell>
          <cell r="U583" t="str">
            <v>Lima ratus Tujuh puluh Enam</v>
          </cell>
          <cell r="V583" t="str">
            <v xml:space="preserve">ribu </v>
          </cell>
          <cell r="W583" t="str">
            <v>ribu</v>
          </cell>
        </row>
        <row r="584">
          <cell r="T584">
            <v>577</v>
          </cell>
          <cell r="U584" t="str">
            <v>Lima ratus Tujuh puluh Tujuh</v>
          </cell>
          <cell r="V584" t="str">
            <v xml:space="preserve">ribu </v>
          </cell>
          <cell r="W584" t="str">
            <v>ribu</v>
          </cell>
        </row>
        <row r="585">
          <cell r="T585">
            <v>578</v>
          </cell>
          <cell r="U585" t="str">
            <v>Lima ratus Tujuh puluh Delapan</v>
          </cell>
          <cell r="V585" t="str">
            <v xml:space="preserve">ribu </v>
          </cell>
          <cell r="W585" t="str">
            <v>ribu</v>
          </cell>
        </row>
        <row r="586">
          <cell r="T586">
            <v>579</v>
          </cell>
          <cell r="U586" t="str">
            <v>Lima ratus Tujuh puluh Sembilan</v>
          </cell>
          <cell r="V586" t="str">
            <v xml:space="preserve">ribu </v>
          </cell>
          <cell r="W586" t="str">
            <v>ribu</v>
          </cell>
        </row>
        <row r="587">
          <cell r="T587">
            <v>580</v>
          </cell>
          <cell r="U587" t="str">
            <v xml:space="preserve">Lima ratus Delapan puluh </v>
          </cell>
          <cell r="V587" t="str">
            <v xml:space="preserve">ribu </v>
          </cell>
          <cell r="W587" t="str">
            <v>ribu</v>
          </cell>
        </row>
        <row r="588">
          <cell r="T588">
            <v>581</v>
          </cell>
          <cell r="U588" t="str">
            <v>Lima ratus Delapan puluh Satu</v>
          </cell>
          <cell r="V588" t="str">
            <v xml:space="preserve">ribu </v>
          </cell>
          <cell r="W588" t="str">
            <v>ribu</v>
          </cell>
        </row>
        <row r="589">
          <cell r="T589">
            <v>582</v>
          </cell>
          <cell r="U589" t="str">
            <v>Lima ratus Delapan puluh Dua</v>
          </cell>
          <cell r="V589" t="str">
            <v xml:space="preserve">ribu </v>
          </cell>
          <cell r="W589" t="str">
            <v>ribu</v>
          </cell>
        </row>
        <row r="590">
          <cell r="T590">
            <v>583</v>
          </cell>
          <cell r="U590" t="str">
            <v>Lima ratus Delapan puluh Tiga</v>
          </cell>
          <cell r="V590" t="str">
            <v xml:space="preserve">ribu </v>
          </cell>
          <cell r="W590" t="str">
            <v>ribu</v>
          </cell>
        </row>
        <row r="591">
          <cell r="T591">
            <v>584</v>
          </cell>
          <cell r="U591" t="str">
            <v>Lima ratus Delapan puluh Empat</v>
          </cell>
          <cell r="V591" t="str">
            <v xml:space="preserve">ribu </v>
          </cell>
          <cell r="W591" t="str">
            <v>ribu</v>
          </cell>
        </row>
        <row r="592">
          <cell r="T592">
            <v>585</v>
          </cell>
          <cell r="U592" t="str">
            <v>Lima ratus Delapan puluh Lima</v>
          </cell>
          <cell r="V592" t="str">
            <v xml:space="preserve">ribu </v>
          </cell>
          <cell r="W592" t="str">
            <v>ribu</v>
          </cell>
        </row>
        <row r="593">
          <cell r="T593">
            <v>586</v>
          </cell>
          <cell r="U593" t="str">
            <v>Lima ratus Delapan puluh Enam</v>
          </cell>
          <cell r="V593" t="str">
            <v xml:space="preserve">ribu </v>
          </cell>
          <cell r="W593" t="str">
            <v>ribu</v>
          </cell>
        </row>
        <row r="594">
          <cell r="T594">
            <v>587</v>
          </cell>
          <cell r="U594" t="str">
            <v>Lima ratus Delapan puluh Tujuh</v>
          </cell>
          <cell r="V594" t="str">
            <v xml:space="preserve">ribu </v>
          </cell>
          <cell r="W594" t="str">
            <v>ribu</v>
          </cell>
        </row>
        <row r="595">
          <cell r="T595">
            <v>588</v>
          </cell>
          <cell r="U595" t="str">
            <v>Lima ratus Delapan puluh Delapan</v>
          </cell>
          <cell r="V595" t="str">
            <v xml:space="preserve">ribu </v>
          </cell>
          <cell r="W595" t="str">
            <v>ribu</v>
          </cell>
        </row>
        <row r="596">
          <cell r="T596">
            <v>589</v>
          </cell>
          <cell r="U596" t="str">
            <v>Lima ratus Delapan puluh Sembilan</v>
          </cell>
          <cell r="V596" t="str">
            <v xml:space="preserve">ribu </v>
          </cell>
          <cell r="W596" t="str">
            <v>ribu</v>
          </cell>
        </row>
        <row r="597">
          <cell r="T597">
            <v>590</v>
          </cell>
          <cell r="U597" t="str">
            <v xml:space="preserve">Lima ratus Sembilan puluh </v>
          </cell>
          <cell r="V597" t="str">
            <v xml:space="preserve">ribu </v>
          </cell>
          <cell r="W597" t="str">
            <v>ribu</v>
          </cell>
        </row>
        <row r="598">
          <cell r="T598">
            <v>591</v>
          </cell>
          <cell r="U598" t="str">
            <v>Lima ratus Sembilan puluh Satu</v>
          </cell>
          <cell r="V598" t="str">
            <v xml:space="preserve">ribu </v>
          </cell>
          <cell r="W598" t="str">
            <v>ribu</v>
          </cell>
        </row>
        <row r="599">
          <cell r="T599">
            <v>592</v>
          </cell>
          <cell r="U599" t="str">
            <v>Lima ratus Sembilan puluh Dua</v>
          </cell>
          <cell r="V599" t="str">
            <v xml:space="preserve">ribu </v>
          </cell>
          <cell r="W599" t="str">
            <v>ribu</v>
          </cell>
        </row>
        <row r="600">
          <cell r="T600">
            <v>593</v>
          </cell>
          <cell r="U600" t="str">
            <v>Lima ratus Sembilan puluh Tiga</v>
          </cell>
          <cell r="V600" t="str">
            <v xml:space="preserve">ribu </v>
          </cell>
          <cell r="W600" t="str">
            <v>ribu</v>
          </cell>
        </row>
        <row r="601">
          <cell r="T601">
            <v>594</v>
          </cell>
          <cell r="U601" t="str">
            <v>Lima ratus Sembilan puluh Empat</v>
          </cell>
          <cell r="V601" t="str">
            <v xml:space="preserve">ribu </v>
          </cell>
          <cell r="W601" t="str">
            <v>ribu</v>
          </cell>
        </row>
        <row r="602">
          <cell r="T602">
            <v>595</v>
          </cell>
          <cell r="U602" t="str">
            <v>Lima ratus Sembilan puluh Lima</v>
          </cell>
          <cell r="V602" t="str">
            <v xml:space="preserve">ribu </v>
          </cell>
          <cell r="W602" t="str">
            <v>ribu</v>
          </cell>
        </row>
        <row r="603">
          <cell r="T603">
            <v>596</v>
          </cell>
          <cell r="U603" t="str">
            <v>Lima ratus Sembilan puluh Enam</v>
          </cell>
          <cell r="V603" t="str">
            <v xml:space="preserve">ribu </v>
          </cell>
          <cell r="W603" t="str">
            <v>ribu</v>
          </cell>
        </row>
        <row r="604">
          <cell r="T604">
            <v>597</v>
          </cell>
          <cell r="U604" t="str">
            <v>Lima ratus Sembilan puluh Tujuh</v>
          </cell>
          <cell r="V604" t="str">
            <v xml:space="preserve">ribu </v>
          </cell>
          <cell r="W604" t="str">
            <v>ribu</v>
          </cell>
        </row>
        <row r="605">
          <cell r="T605">
            <v>598</v>
          </cell>
          <cell r="U605" t="str">
            <v>Lima ratus Sembilan puluh Delapan</v>
          </cell>
          <cell r="V605" t="str">
            <v xml:space="preserve">ribu </v>
          </cell>
          <cell r="W605" t="str">
            <v>ribu</v>
          </cell>
        </row>
        <row r="606">
          <cell r="T606">
            <v>599</v>
          </cell>
          <cell r="U606" t="str">
            <v>Lima ratus Sembilan puluh Sembilan</v>
          </cell>
          <cell r="V606" t="str">
            <v xml:space="preserve">ribu </v>
          </cell>
          <cell r="W606" t="str">
            <v>ribu</v>
          </cell>
        </row>
        <row r="607">
          <cell r="T607">
            <v>600</v>
          </cell>
          <cell r="U607" t="str">
            <v xml:space="preserve">Enam ratus </v>
          </cell>
          <cell r="V607" t="str">
            <v xml:space="preserve">ribu </v>
          </cell>
          <cell r="W607" t="str">
            <v>ribu</v>
          </cell>
        </row>
        <row r="608">
          <cell r="T608">
            <v>601</v>
          </cell>
          <cell r="U608" t="str">
            <v>Enam ratus Satu</v>
          </cell>
          <cell r="V608" t="str">
            <v xml:space="preserve">ribu </v>
          </cell>
          <cell r="W608" t="str">
            <v>ribu</v>
          </cell>
        </row>
        <row r="609">
          <cell r="T609">
            <v>602</v>
          </cell>
          <cell r="U609" t="str">
            <v>Enam ratus Dua</v>
          </cell>
          <cell r="V609" t="str">
            <v xml:space="preserve">ribu </v>
          </cell>
          <cell r="W609" t="str">
            <v>ribu</v>
          </cell>
        </row>
        <row r="610">
          <cell r="T610">
            <v>603</v>
          </cell>
          <cell r="U610" t="str">
            <v>Enam ratus Tiga</v>
          </cell>
          <cell r="V610" t="str">
            <v xml:space="preserve">ribu </v>
          </cell>
          <cell r="W610" t="str">
            <v>ribu</v>
          </cell>
        </row>
        <row r="611">
          <cell r="T611">
            <v>604</v>
          </cell>
          <cell r="U611" t="str">
            <v>Enam ratus Empat</v>
          </cell>
          <cell r="V611" t="str">
            <v xml:space="preserve">ribu </v>
          </cell>
          <cell r="W611" t="str">
            <v>ribu</v>
          </cell>
        </row>
        <row r="612">
          <cell r="T612">
            <v>605</v>
          </cell>
          <cell r="U612" t="str">
            <v>Enam ratus Lima</v>
          </cell>
          <cell r="V612" t="str">
            <v xml:space="preserve">ribu </v>
          </cell>
          <cell r="W612" t="str">
            <v>ribu</v>
          </cell>
        </row>
        <row r="613">
          <cell r="T613">
            <v>606</v>
          </cell>
          <cell r="U613" t="str">
            <v>Enam ratus Enam</v>
          </cell>
          <cell r="V613" t="str">
            <v xml:space="preserve">ribu </v>
          </cell>
          <cell r="W613" t="str">
            <v>ribu</v>
          </cell>
        </row>
        <row r="614">
          <cell r="T614">
            <v>607</v>
          </cell>
          <cell r="U614" t="str">
            <v>Enam ratus Tujuh</v>
          </cell>
          <cell r="V614" t="str">
            <v xml:space="preserve">ribu </v>
          </cell>
          <cell r="W614" t="str">
            <v>ribu</v>
          </cell>
        </row>
        <row r="615">
          <cell r="T615">
            <v>608</v>
          </cell>
          <cell r="U615" t="str">
            <v>Enam ratus Delapan</v>
          </cell>
          <cell r="V615" t="str">
            <v xml:space="preserve">ribu </v>
          </cell>
          <cell r="W615" t="str">
            <v>ribu</v>
          </cell>
        </row>
        <row r="616">
          <cell r="T616">
            <v>609</v>
          </cell>
          <cell r="U616" t="str">
            <v>Enam ratus Sembilan</v>
          </cell>
          <cell r="V616" t="str">
            <v xml:space="preserve">ribu </v>
          </cell>
          <cell r="W616" t="str">
            <v>ribu</v>
          </cell>
        </row>
        <row r="617">
          <cell r="T617">
            <v>610</v>
          </cell>
          <cell r="U617" t="str">
            <v>Enam ratus Sepuluh</v>
          </cell>
          <cell r="V617" t="str">
            <v xml:space="preserve">ribu </v>
          </cell>
          <cell r="W617" t="str">
            <v>ribu</v>
          </cell>
        </row>
        <row r="618">
          <cell r="T618">
            <v>611</v>
          </cell>
          <cell r="U618" t="str">
            <v>Enam ratus Sebelas</v>
          </cell>
          <cell r="V618" t="str">
            <v xml:space="preserve">ribu </v>
          </cell>
          <cell r="W618" t="str">
            <v>ribu</v>
          </cell>
        </row>
        <row r="619">
          <cell r="T619">
            <v>612</v>
          </cell>
          <cell r="U619" t="str">
            <v>Enam ratus Dua belas</v>
          </cell>
          <cell r="V619" t="str">
            <v xml:space="preserve">ribu </v>
          </cell>
          <cell r="W619" t="str">
            <v>ribu</v>
          </cell>
        </row>
        <row r="620">
          <cell r="T620">
            <v>613</v>
          </cell>
          <cell r="U620" t="str">
            <v>Enam ratus Tiga belas</v>
          </cell>
          <cell r="V620" t="str">
            <v xml:space="preserve">ribu </v>
          </cell>
          <cell r="W620" t="str">
            <v>ribu</v>
          </cell>
        </row>
        <row r="621">
          <cell r="T621">
            <v>614</v>
          </cell>
          <cell r="U621" t="str">
            <v>Enam ratus Empat belas</v>
          </cell>
          <cell r="V621" t="str">
            <v xml:space="preserve">ribu </v>
          </cell>
          <cell r="W621" t="str">
            <v>ribu</v>
          </cell>
        </row>
        <row r="622">
          <cell r="T622">
            <v>615</v>
          </cell>
          <cell r="U622" t="str">
            <v>Enam ratus Lima belas</v>
          </cell>
          <cell r="V622" t="str">
            <v xml:space="preserve">ribu </v>
          </cell>
          <cell r="W622" t="str">
            <v>ribu</v>
          </cell>
        </row>
        <row r="623">
          <cell r="T623">
            <v>616</v>
          </cell>
          <cell r="U623" t="str">
            <v>Enam ratus Enam belas</v>
          </cell>
          <cell r="V623" t="str">
            <v xml:space="preserve">ribu </v>
          </cell>
          <cell r="W623" t="str">
            <v>ribu</v>
          </cell>
        </row>
        <row r="624">
          <cell r="T624">
            <v>617</v>
          </cell>
          <cell r="U624" t="str">
            <v>Enam ratus Tujuh belas</v>
          </cell>
          <cell r="V624" t="str">
            <v xml:space="preserve">ribu </v>
          </cell>
          <cell r="W624" t="str">
            <v>ribu</v>
          </cell>
        </row>
        <row r="625">
          <cell r="T625">
            <v>618</v>
          </cell>
          <cell r="U625" t="str">
            <v>Enam ratus Delapan belas</v>
          </cell>
          <cell r="V625" t="str">
            <v xml:space="preserve">ribu </v>
          </cell>
          <cell r="W625" t="str">
            <v>ribu</v>
          </cell>
        </row>
        <row r="626">
          <cell r="T626">
            <v>619</v>
          </cell>
          <cell r="U626" t="str">
            <v>Enam ratus Sembilan belas</v>
          </cell>
          <cell r="V626" t="str">
            <v xml:space="preserve">ribu </v>
          </cell>
          <cell r="W626" t="str">
            <v>ribu</v>
          </cell>
        </row>
        <row r="627">
          <cell r="T627">
            <v>620</v>
          </cell>
          <cell r="U627" t="str">
            <v xml:space="preserve">Enam ratus Dua puluh </v>
          </cell>
          <cell r="V627" t="str">
            <v xml:space="preserve">ribu </v>
          </cell>
          <cell r="W627" t="str">
            <v>ribu</v>
          </cell>
        </row>
        <row r="628">
          <cell r="T628">
            <v>621</v>
          </cell>
          <cell r="U628" t="str">
            <v>Enam ratus Dua puluh Satu</v>
          </cell>
          <cell r="V628" t="str">
            <v xml:space="preserve">ribu </v>
          </cell>
          <cell r="W628" t="str">
            <v>ribu</v>
          </cell>
        </row>
        <row r="629">
          <cell r="T629">
            <v>622</v>
          </cell>
          <cell r="U629" t="str">
            <v>Enam ratus Dua puluh Dua</v>
          </cell>
          <cell r="V629" t="str">
            <v xml:space="preserve">ribu </v>
          </cell>
          <cell r="W629" t="str">
            <v>ribu</v>
          </cell>
        </row>
        <row r="630">
          <cell r="T630">
            <v>623</v>
          </cell>
          <cell r="U630" t="str">
            <v>Enam ratus Dua puluh Tiga</v>
          </cell>
          <cell r="V630" t="str">
            <v xml:space="preserve">ribu </v>
          </cell>
          <cell r="W630" t="str">
            <v>ribu</v>
          </cell>
        </row>
        <row r="631">
          <cell r="T631">
            <v>624</v>
          </cell>
          <cell r="U631" t="str">
            <v>Enam ratus Dua puluh Empat</v>
          </cell>
          <cell r="V631" t="str">
            <v xml:space="preserve">ribu </v>
          </cell>
          <cell r="W631" t="str">
            <v>ribu</v>
          </cell>
        </row>
        <row r="632">
          <cell r="T632">
            <v>625</v>
          </cell>
          <cell r="U632" t="str">
            <v>Enam ratus Dua puluh Lima</v>
          </cell>
          <cell r="V632" t="str">
            <v xml:space="preserve">ribu </v>
          </cell>
          <cell r="W632" t="str">
            <v>ribu</v>
          </cell>
        </row>
        <row r="633">
          <cell r="T633">
            <v>626</v>
          </cell>
          <cell r="U633" t="str">
            <v>Enam ratus Dua puluh Enam</v>
          </cell>
          <cell r="V633" t="str">
            <v xml:space="preserve">ribu </v>
          </cell>
          <cell r="W633" t="str">
            <v>ribu</v>
          </cell>
        </row>
        <row r="634">
          <cell r="T634">
            <v>627</v>
          </cell>
          <cell r="U634" t="str">
            <v>Enam ratus Dua puluh Tujuh</v>
          </cell>
          <cell r="V634" t="str">
            <v xml:space="preserve">ribu </v>
          </cell>
          <cell r="W634" t="str">
            <v>ribu</v>
          </cell>
        </row>
        <row r="635">
          <cell r="T635">
            <v>628</v>
          </cell>
          <cell r="U635" t="str">
            <v>Enam ratus Dua puluh Delapan</v>
          </cell>
          <cell r="V635" t="str">
            <v xml:space="preserve">ribu </v>
          </cell>
          <cell r="W635" t="str">
            <v>ribu</v>
          </cell>
        </row>
        <row r="636">
          <cell r="T636">
            <v>629</v>
          </cell>
          <cell r="U636" t="str">
            <v>Enam ratus Dua puluh Sembilan</v>
          </cell>
          <cell r="V636" t="str">
            <v xml:space="preserve">ribu </v>
          </cell>
          <cell r="W636" t="str">
            <v>ribu</v>
          </cell>
        </row>
        <row r="637">
          <cell r="T637">
            <v>630</v>
          </cell>
          <cell r="U637" t="str">
            <v xml:space="preserve">Enam ratus Tiga puluh </v>
          </cell>
          <cell r="V637" t="str">
            <v xml:space="preserve">ribu </v>
          </cell>
          <cell r="W637" t="str">
            <v>ribu</v>
          </cell>
        </row>
        <row r="638">
          <cell r="T638">
            <v>631</v>
          </cell>
          <cell r="U638" t="str">
            <v>Enam ratus Tiga puluh Satu</v>
          </cell>
          <cell r="V638" t="str">
            <v xml:space="preserve">ribu </v>
          </cell>
          <cell r="W638" t="str">
            <v>ribu</v>
          </cell>
        </row>
        <row r="639">
          <cell r="T639">
            <v>632</v>
          </cell>
          <cell r="U639" t="str">
            <v>Enam ratus Tiga puluh Dua</v>
          </cell>
          <cell r="V639" t="str">
            <v xml:space="preserve">ribu </v>
          </cell>
          <cell r="W639" t="str">
            <v>ribu</v>
          </cell>
        </row>
        <row r="640">
          <cell r="T640">
            <v>633</v>
          </cell>
          <cell r="U640" t="str">
            <v>Enam ratus Tiga puluh Tiga</v>
          </cell>
          <cell r="V640" t="str">
            <v xml:space="preserve">ribu </v>
          </cell>
          <cell r="W640" t="str">
            <v>ribu</v>
          </cell>
        </row>
        <row r="641">
          <cell r="T641">
            <v>634</v>
          </cell>
          <cell r="U641" t="str">
            <v>Enam ratus Tiga puluh Empat</v>
          </cell>
          <cell r="V641" t="str">
            <v xml:space="preserve">ribu </v>
          </cell>
          <cell r="W641" t="str">
            <v>ribu</v>
          </cell>
        </row>
        <row r="642">
          <cell r="T642">
            <v>635</v>
          </cell>
          <cell r="U642" t="str">
            <v>Enam ratus Tiga puluh Lima</v>
          </cell>
          <cell r="V642" t="str">
            <v xml:space="preserve">ribu </v>
          </cell>
          <cell r="W642" t="str">
            <v>ribu</v>
          </cell>
        </row>
        <row r="643">
          <cell r="T643">
            <v>636</v>
          </cell>
          <cell r="U643" t="str">
            <v>Enam ratus Tiga puluh Enam</v>
          </cell>
          <cell r="V643" t="str">
            <v xml:space="preserve">ribu </v>
          </cell>
          <cell r="W643" t="str">
            <v>ribu</v>
          </cell>
        </row>
        <row r="644">
          <cell r="T644">
            <v>637</v>
          </cell>
          <cell r="U644" t="str">
            <v>Enam ratus Tiga puluh Tujuh</v>
          </cell>
          <cell r="V644" t="str">
            <v xml:space="preserve">ribu </v>
          </cell>
          <cell r="W644" t="str">
            <v>ribu</v>
          </cell>
        </row>
        <row r="645">
          <cell r="T645">
            <v>638</v>
          </cell>
          <cell r="U645" t="str">
            <v>Enam ratus Tiga puluh Delapan</v>
          </cell>
          <cell r="V645" t="str">
            <v xml:space="preserve">ribu </v>
          </cell>
          <cell r="W645" t="str">
            <v>ribu</v>
          </cell>
        </row>
        <row r="646">
          <cell r="T646">
            <v>639</v>
          </cell>
          <cell r="U646" t="str">
            <v>Enam ratus Tiga puluh Sembilan</v>
          </cell>
          <cell r="V646" t="str">
            <v xml:space="preserve">ribu </v>
          </cell>
          <cell r="W646" t="str">
            <v>ribu</v>
          </cell>
        </row>
        <row r="647">
          <cell r="T647">
            <v>640</v>
          </cell>
          <cell r="U647" t="str">
            <v xml:space="preserve">Enam ratus Empat puluh </v>
          </cell>
          <cell r="V647" t="str">
            <v xml:space="preserve">ribu </v>
          </cell>
          <cell r="W647" t="str">
            <v>ribu</v>
          </cell>
        </row>
        <row r="648">
          <cell r="T648">
            <v>641</v>
          </cell>
          <cell r="U648" t="str">
            <v>Enam ratus Empat puluh Satu</v>
          </cell>
          <cell r="V648" t="str">
            <v xml:space="preserve">ribu </v>
          </cell>
          <cell r="W648" t="str">
            <v>ribu</v>
          </cell>
        </row>
        <row r="649">
          <cell r="T649">
            <v>642</v>
          </cell>
          <cell r="U649" t="str">
            <v>Enam ratus Empat puluh Dua</v>
          </cell>
          <cell r="V649" t="str">
            <v xml:space="preserve">ribu </v>
          </cell>
          <cell r="W649" t="str">
            <v>ribu</v>
          </cell>
        </row>
        <row r="650">
          <cell r="T650">
            <v>643</v>
          </cell>
          <cell r="U650" t="str">
            <v>Enam ratus Empat puluh Tiga</v>
          </cell>
          <cell r="V650" t="str">
            <v xml:space="preserve">ribu </v>
          </cell>
          <cell r="W650" t="str">
            <v>ribu</v>
          </cell>
        </row>
        <row r="651">
          <cell r="T651">
            <v>644</v>
          </cell>
          <cell r="U651" t="str">
            <v>Enam ratus Empat puluh Empat</v>
          </cell>
          <cell r="V651" t="str">
            <v xml:space="preserve">ribu </v>
          </cell>
          <cell r="W651" t="str">
            <v>ribu</v>
          </cell>
        </row>
        <row r="652">
          <cell r="T652">
            <v>645</v>
          </cell>
          <cell r="U652" t="str">
            <v>Enam ratus Empat puluh Lima</v>
          </cell>
          <cell r="V652" t="str">
            <v xml:space="preserve">ribu </v>
          </cell>
          <cell r="W652" t="str">
            <v>ribu</v>
          </cell>
        </row>
        <row r="653">
          <cell r="T653">
            <v>646</v>
          </cell>
          <cell r="U653" t="str">
            <v>Enam ratus Empat puluh Enam</v>
          </cell>
          <cell r="V653" t="str">
            <v xml:space="preserve">ribu </v>
          </cell>
          <cell r="W653" t="str">
            <v>ribu</v>
          </cell>
        </row>
        <row r="654">
          <cell r="T654">
            <v>647</v>
          </cell>
          <cell r="U654" t="str">
            <v>Enam ratus Empat puluh Tujuh</v>
          </cell>
          <cell r="V654" t="str">
            <v xml:space="preserve">ribu </v>
          </cell>
          <cell r="W654" t="str">
            <v>ribu</v>
          </cell>
        </row>
        <row r="655">
          <cell r="T655">
            <v>648</v>
          </cell>
          <cell r="U655" t="str">
            <v>Enam ratus Empat puluh Delapan</v>
          </cell>
          <cell r="V655" t="str">
            <v xml:space="preserve">ribu </v>
          </cell>
          <cell r="W655" t="str">
            <v>ribu</v>
          </cell>
        </row>
        <row r="656">
          <cell r="T656">
            <v>649</v>
          </cell>
          <cell r="U656" t="str">
            <v>Enam ratus Empat puluh Sembilan</v>
          </cell>
          <cell r="V656" t="str">
            <v xml:space="preserve">ribu </v>
          </cell>
          <cell r="W656" t="str">
            <v>ribu</v>
          </cell>
        </row>
        <row r="657">
          <cell r="T657">
            <v>650</v>
          </cell>
          <cell r="U657" t="str">
            <v xml:space="preserve">Enam ratus Lima puluh </v>
          </cell>
          <cell r="V657" t="str">
            <v xml:space="preserve">ribu </v>
          </cell>
          <cell r="W657" t="str">
            <v>ribu</v>
          </cell>
        </row>
        <row r="658">
          <cell r="T658">
            <v>651</v>
          </cell>
          <cell r="U658" t="str">
            <v>Enam ratus Lima puluh Satu</v>
          </cell>
          <cell r="V658" t="str">
            <v xml:space="preserve">ribu </v>
          </cell>
          <cell r="W658" t="str">
            <v>ribu</v>
          </cell>
        </row>
        <row r="659">
          <cell r="T659">
            <v>652</v>
          </cell>
          <cell r="U659" t="str">
            <v>Enam ratus Lima puluh Dua</v>
          </cell>
          <cell r="V659" t="str">
            <v xml:space="preserve">ribu </v>
          </cell>
          <cell r="W659" t="str">
            <v>ribu</v>
          </cell>
        </row>
        <row r="660">
          <cell r="T660">
            <v>653</v>
          </cell>
          <cell r="U660" t="str">
            <v>Enam ratus Lima puluh Tiga</v>
          </cell>
          <cell r="V660" t="str">
            <v xml:space="preserve">ribu </v>
          </cell>
          <cell r="W660" t="str">
            <v>ribu</v>
          </cell>
        </row>
        <row r="661">
          <cell r="T661">
            <v>654</v>
          </cell>
          <cell r="U661" t="str">
            <v>Enam ratus Lima puluh Empat</v>
          </cell>
          <cell r="V661" t="str">
            <v xml:space="preserve">ribu </v>
          </cell>
          <cell r="W661" t="str">
            <v>ribu</v>
          </cell>
        </row>
        <row r="662">
          <cell r="T662">
            <v>655</v>
          </cell>
          <cell r="U662" t="str">
            <v>Enam ratus Lima puluh Lima</v>
          </cell>
          <cell r="V662" t="str">
            <v xml:space="preserve">ribu </v>
          </cell>
          <cell r="W662" t="str">
            <v>ribu</v>
          </cell>
        </row>
        <row r="663">
          <cell r="T663">
            <v>656</v>
          </cell>
          <cell r="U663" t="str">
            <v>Enam ratus Lima puluh Enam</v>
          </cell>
          <cell r="V663" t="str">
            <v xml:space="preserve">ribu </v>
          </cell>
          <cell r="W663" t="str">
            <v>ribu</v>
          </cell>
        </row>
        <row r="664">
          <cell r="T664">
            <v>657</v>
          </cell>
          <cell r="U664" t="str">
            <v>Enam ratus Lima puluh Tujuh</v>
          </cell>
          <cell r="V664" t="str">
            <v xml:space="preserve">ribu </v>
          </cell>
          <cell r="W664" t="str">
            <v>ribu</v>
          </cell>
        </row>
        <row r="665">
          <cell r="T665">
            <v>658</v>
          </cell>
          <cell r="U665" t="str">
            <v>Enam ratus Lima puluh Delapan</v>
          </cell>
          <cell r="V665" t="str">
            <v xml:space="preserve">ribu </v>
          </cell>
          <cell r="W665" t="str">
            <v>ribu</v>
          </cell>
        </row>
        <row r="666">
          <cell r="T666">
            <v>659</v>
          </cell>
          <cell r="U666" t="str">
            <v>Enam ratus Lima puluh Sembilan</v>
          </cell>
          <cell r="V666" t="str">
            <v xml:space="preserve">ribu </v>
          </cell>
          <cell r="W666" t="str">
            <v>ribu</v>
          </cell>
        </row>
        <row r="667">
          <cell r="T667">
            <v>660</v>
          </cell>
          <cell r="U667" t="str">
            <v xml:space="preserve">Enam ratus Enam puluh </v>
          </cell>
          <cell r="V667" t="str">
            <v xml:space="preserve">ribu </v>
          </cell>
          <cell r="W667" t="str">
            <v>ribu</v>
          </cell>
        </row>
        <row r="668">
          <cell r="T668">
            <v>661</v>
          </cell>
          <cell r="U668" t="str">
            <v>Enam ratus Enam puluh Satu</v>
          </cell>
          <cell r="V668" t="str">
            <v xml:space="preserve">ribu </v>
          </cell>
          <cell r="W668" t="str">
            <v>ribu</v>
          </cell>
        </row>
        <row r="669">
          <cell r="T669">
            <v>662</v>
          </cell>
          <cell r="U669" t="str">
            <v>Enam ratus Enam puluh Dua</v>
          </cell>
          <cell r="V669" t="str">
            <v xml:space="preserve">ribu </v>
          </cell>
          <cell r="W669" t="str">
            <v>ribu</v>
          </cell>
        </row>
        <row r="670">
          <cell r="T670">
            <v>663</v>
          </cell>
          <cell r="U670" t="str">
            <v>Enam ratus Enam puluh Tiga</v>
          </cell>
          <cell r="V670" t="str">
            <v xml:space="preserve">ribu </v>
          </cell>
          <cell r="W670" t="str">
            <v>ribu</v>
          </cell>
        </row>
        <row r="671">
          <cell r="T671">
            <v>664</v>
          </cell>
          <cell r="U671" t="str">
            <v>Enam ratus Enam puluh Empat</v>
          </cell>
          <cell r="V671" t="str">
            <v xml:space="preserve">ribu </v>
          </cell>
          <cell r="W671" t="str">
            <v>ribu</v>
          </cell>
        </row>
        <row r="672">
          <cell r="T672">
            <v>665</v>
          </cell>
          <cell r="U672" t="str">
            <v>Enam ratus Enam puluh Lima</v>
          </cell>
          <cell r="V672" t="str">
            <v xml:space="preserve">ribu </v>
          </cell>
          <cell r="W672" t="str">
            <v>ribu</v>
          </cell>
        </row>
        <row r="673">
          <cell r="T673">
            <v>666</v>
          </cell>
          <cell r="U673" t="str">
            <v>Enam ratus Enam puluh Enam</v>
          </cell>
          <cell r="V673" t="str">
            <v xml:space="preserve">ribu </v>
          </cell>
          <cell r="W673" t="str">
            <v>ribu</v>
          </cell>
        </row>
        <row r="674">
          <cell r="T674">
            <v>667</v>
          </cell>
          <cell r="U674" t="str">
            <v>Enam ratus Enam puluh Tujuh</v>
          </cell>
          <cell r="V674" t="str">
            <v xml:space="preserve">ribu </v>
          </cell>
          <cell r="W674" t="str">
            <v>ribu</v>
          </cell>
        </row>
        <row r="675">
          <cell r="T675">
            <v>668</v>
          </cell>
          <cell r="U675" t="str">
            <v>Enam ratus Enam puluh Delapan</v>
          </cell>
          <cell r="V675" t="str">
            <v xml:space="preserve">ribu </v>
          </cell>
          <cell r="W675" t="str">
            <v>ribu</v>
          </cell>
        </row>
        <row r="676">
          <cell r="T676">
            <v>669</v>
          </cell>
          <cell r="U676" t="str">
            <v>Enam ratus Enam puluh Sembilan</v>
          </cell>
          <cell r="V676" t="str">
            <v xml:space="preserve">ribu </v>
          </cell>
          <cell r="W676" t="str">
            <v>ribu</v>
          </cell>
        </row>
        <row r="677">
          <cell r="T677">
            <v>670</v>
          </cell>
          <cell r="U677" t="str">
            <v xml:space="preserve">Enam ratus Tujuh puluh </v>
          </cell>
          <cell r="V677" t="str">
            <v xml:space="preserve">ribu </v>
          </cell>
          <cell r="W677" t="str">
            <v>ribu</v>
          </cell>
        </row>
        <row r="678">
          <cell r="T678">
            <v>671</v>
          </cell>
          <cell r="U678" t="str">
            <v>Enam ratus Tujuh puluh Satu</v>
          </cell>
          <cell r="V678" t="str">
            <v xml:space="preserve">ribu </v>
          </cell>
          <cell r="W678" t="str">
            <v>ribu</v>
          </cell>
        </row>
        <row r="679">
          <cell r="T679">
            <v>672</v>
          </cell>
          <cell r="U679" t="str">
            <v>Enam ratus Tujuh puluh Dua</v>
          </cell>
          <cell r="V679" t="str">
            <v xml:space="preserve">ribu </v>
          </cell>
          <cell r="W679" t="str">
            <v>ribu</v>
          </cell>
        </row>
        <row r="680">
          <cell r="T680">
            <v>673</v>
          </cell>
          <cell r="U680" t="str">
            <v>Enam ratus Tujuh puluh Tiga</v>
          </cell>
          <cell r="V680" t="str">
            <v xml:space="preserve">ribu </v>
          </cell>
          <cell r="W680" t="str">
            <v>ribu</v>
          </cell>
        </row>
        <row r="681">
          <cell r="T681">
            <v>674</v>
          </cell>
          <cell r="U681" t="str">
            <v>Enam ratus Tujuh puluh Empat</v>
          </cell>
          <cell r="V681" t="str">
            <v xml:space="preserve">ribu </v>
          </cell>
          <cell r="W681" t="str">
            <v>ribu</v>
          </cell>
        </row>
        <row r="682">
          <cell r="T682">
            <v>675</v>
          </cell>
          <cell r="U682" t="str">
            <v>Enam ratus Tujuh puluh Lima</v>
          </cell>
          <cell r="V682" t="str">
            <v xml:space="preserve">ribu </v>
          </cell>
          <cell r="W682" t="str">
            <v>ribu</v>
          </cell>
        </row>
        <row r="683">
          <cell r="T683">
            <v>676</v>
          </cell>
          <cell r="U683" t="str">
            <v>Enam ratus Tujuh puluh Enam</v>
          </cell>
          <cell r="V683" t="str">
            <v xml:space="preserve">ribu </v>
          </cell>
          <cell r="W683" t="str">
            <v>ribu</v>
          </cell>
        </row>
        <row r="684">
          <cell r="T684">
            <v>677</v>
          </cell>
          <cell r="U684" t="str">
            <v>Enam ratus Tujuh puluh Tujuh</v>
          </cell>
          <cell r="V684" t="str">
            <v xml:space="preserve">ribu </v>
          </cell>
          <cell r="W684" t="str">
            <v>ribu</v>
          </cell>
        </row>
        <row r="685">
          <cell r="T685">
            <v>678</v>
          </cell>
          <cell r="U685" t="str">
            <v>Enam ratus Tujuh puluh Delapan</v>
          </cell>
          <cell r="V685" t="str">
            <v xml:space="preserve">ribu </v>
          </cell>
          <cell r="W685" t="str">
            <v>ribu</v>
          </cell>
        </row>
        <row r="686">
          <cell r="T686">
            <v>679</v>
          </cell>
          <cell r="U686" t="str">
            <v>Enam ratus Tujuh puluh Sembilan</v>
          </cell>
          <cell r="V686" t="str">
            <v xml:space="preserve">ribu </v>
          </cell>
          <cell r="W686" t="str">
            <v>ribu</v>
          </cell>
        </row>
        <row r="687">
          <cell r="T687">
            <v>680</v>
          </cell>
          <cell r="U687" t="str">
            <v xml:space="preserve">Enam ratus Delapan puluh </v>
          </cell>
          <cell r="V687" t="str">
            <v xml:space="preserve">ribu </v>
          </cell>
          <cell r="W687" t="str">
            <v>ribu</v>
          </cell>
        </row>
        <row r="688">
          <cell r="T688">
            <v>681</v>
          </cell>
          <cell r="U688" t="str">
            <v>Enam ratus Delapan puluh Satu</v>
          </cell>
          <cell r="V688" t="str">
            <v xml:space="preserve">ribu </v>
          </cell>
          <cell r="W688" t="str">
            <v>ribu</v>
          </cell>
        </row>
        <row r="689">
          <cell r="T689">
            <v>682</v>
          </cell>
          <cell r="U689" t="str">
            <v>Enam ratus Delapan puluh Dua</v>
          </cell>
          <cell r="V689" t="str">
            <v xml:space="preserve">ribu </v>
          </cell>
          <cell r="W689" t="str">
            <v>ribu</v>
          </cell>
        </row>
        <row r="690">
          <cell r="T690">
            <v>683</v>
          </cell>
          <cell r="U690" t="str">
            <v>Enam ratus Delapan puluh Tiga</v>
          </cell>
          <cell r="V690" t="str">
            <v xml:space="preserve">ribu </v>
          </cell>
          <cell r="W690" t="str">
            <v>ribu</v>
          </cell>
        </row>
        <row r="691">
          <cell r="T691">
            <v>684</v>
          </cell>
          <cell r="U691" t="str">
            <v>Enam ratus Delapan puluh Empat</v>
          </cell>
          <cell r="V691" t="str">
            <v xml:space="preserve">ribu </v>
          </cell>
          <cell r="W691" t="str">
            <v>ribu</v>
          </cell>
        </row>
        <row r="692">
          <cell r="T692">
            <v>685</v>
          </cell>
          <cell r="U692" t="str">
            <v>Enam ratus Delapan puluh Lima</v>
          </cell>
          <cell r="V692" t="str">
            <v xml:space="preserve">ribu </v>
          </cell>
          <cell r="W692" t="str">
            <v>ribu</v>
          </cell>
        </row>
        <row r="693">
          <cell r="T693">
            <v>686</v>
          </cell>
          <cell r="U693" t="str">
            <v>Enam ratus Delapan puluh Enam</v>
          </cell>
          <cell r="V693" t="str">
            <v xml:space="preserve">ribu </v>
          </cell>
          <cell r="W693" t="str">
            <v>ribu</v>
          </cell>
        </row>
        <row r="694">
          <cell r="T694">
            <v>687</v>
          </cell>
          <cell r="U694" t="str">
            <v>Enam ratus Delapan puluh Tujuh</v>
          </cell>
          <cell r="V694" t="str">
            <v xml:space="preserve">ribu </v>
          </cell>
          <cell r="W694" t="str">
            <v>ribu</v>
          </cell>
        </row>
        <row r="695">
          <cell r="T695">
            <v>688</v>
          </cell>
          <cell r="U695" t="str">
            <v>Enam ratus Delapan puluh Delapan</v>
          </cell>
          <cell r="V695" t="str">
            <v xml:space="preserve">ribu </v>
          </cell>
          <cell r="W695" t="str">
            <v>ribu</v>
          </cell>
        </row>
        <row r="696">
          <cell r="T696">
            <v>689</v>
          </cell>
          <cell r="U696" t="str">
            <v>Enam ratus Delapan puluh Sembilan</v>
          </cell>
          <cell r="V696" t="str">
            <v xml:space="preserve">ribu </v>
          </cell>
          <cell r="W696" t="str">
            <v>ribu</v>
          </cell>
        </row>
        <row r="697">
          <cell r="T697">
            <v>690</v>
          </cell>
          <cell r="U697" t="str">
            <v xml:space="preserve">Enam ratus Sembilan puluh </v>
          </cell>
          <cell r="V697" t="str">
            <v xml:space="preserve">ribu </v>
          </cell>
          <cell r="W697" t="str">
            <v>ribu</v>
          </cell>
        </row>
        <row r="698">
          <cell r="T698">
            <v>691</v>
          </cell>
          <cell r="U698" t="str">
            <v>Enam ratus Sembilan puluh Satu</v>
          </cell>
          <cell r="V698" t="str">
            <v xml:space="preserve">ribu </v>
          </cell>
          <cell r="W698" t="str">
            <v>ribu</v>
          </cell>
        </row>
        <row r="699">
          <cell r="T699">
            <v>692</v>
          </cell>
          <cell r="U699" t="str">
            <v>Enam ratus Sembilan puluh Dua</v>
          </cell>
          <cell r="V699" t="str">
            <v xml:space="preserve">ribu </v>
          </cell>
          <cell r="W699" t="str">
            <v>ribu</v>
          </cell>
        </row>
        <row r="700">
          <cell r="T700">
            <v>693</v>
          </cell>
          <cell r="U700" t="str">
            <v>Enam ratus Sembilan puluh Tiga</v>
          </cell>
          <cell r="V700" t="str">
            <v xml:space="preserve">ribu </v>
          </cell>
          <cell r="W700" t="str">
            <v>ribu</v>
          </cell>
        </row>
        <row r="701">
          <cell r="T701">
            <v>694</v>
          </cell>
          <cell r="U701" t="str">
            <v>Enam ratus Sembilan puluh Empat</v>
          </cell>
          <cell r="V701" t="str">
            <v xml:space="preserve">ribu </v>
          </cell>
          <cell r="W701" t="str">
            <v>ribu</v>
          </cell>
        </row>
        <row r="702">
          <cell r="T702">
            <v>695</v>
          </cell>
          <cell r="U702" t="str">
            <v>Enam ratus Sembilan puluh Lima</v>
          </cell>
          <cell r="V702" t="str">
            <v xml:space="preserve">ribu </v>
          </cell>
          <cell r="W702" t="str">
            <v>ribu</v>
          </cell>
        </row>
        <row r="703">
          <cell r="T703">
            <v>696</v>
          </cell>
          <cell r="U703" t="str">
            <v>Enam ratus Sembilan puluh Enam</v>
          </cell>
          <cell r="V703" t="str">
            <v xml:space="preserve">ribu </v>
          </cell>
          <cell r="W703" t="str">
            <v>ribu</v>
          </cell>
        </row>
        <row r="704">
          <cell r="T704">
            <v>697</v>
          </cell>
          <cell r="U704" t="str">
            <v>Enam ratus Sembilan puluh Tujuh</v>
          </cell>
          <cell r="V704" t="str">
            <v xml:space="preserve">ribu </v>
          </cell>
          <cell r="W704" t="str">
            <v>ribu</v>
          </cell>
        </row>
        <row r="705">
          <cell r="T705">
            <v>698</v>
          </cell>
          <cell r="U705" t="str">
            <v>Enam ratus Sembilan puluh Delapan</v>
          </cell>
          <cell r="V705" t="str">
            <v xml:space="preserve">ribu </v>
          </cell>
          <cell r="W705" t="str">
            <v>ribu</v>
          </cell>
        </row>
        <row r="706">
          <cell r="T706">
            <v>699</v>
          </cell>
          <cell r="U706" t="str">
            <v>Enam ratus Sembilan puluh Sembilan</v>
          </cell>
          <cell r="V706" t="str">
            <v xml:space="preserve">ribu </v>
          </cell>
          <cell r="W706" t="str">
            <v>ribu</v>
          </cell>
        </row>
        <row r="707">
          <cell r="T707">
            <v>700</v>
          </cell>
          <cell r="U707" t="str">
            <v xml:space="preserve">Tujuh ratus </v>
          </cell>
          <cell r="V707" t="str">
            <v xml:space="preserve">ribu </v>
          </cell>
          <cell r="W707" t="str">
            <v>ribu</v>
          </cell>
        </row>
        <row r="708">
          <cell r="T708">
            <v>701</v>
          </cell>
          <cell r="U708" t="str">
            <v>Tujuh ratus Satu</v>
          </cell>
          <cell r="V708" t="str">
            <v xml:space="preserve">ribu </v>
          </cell>
          <cell r="W708" t="str">
            <v>ribu</v>
          </cell>
        </row>
        <row r="709">
          <cell r="T709">
            <v>702</v>
          </cell>
          <cell r="U709" t="str">
            <v>Tujuh ratus Dua</v>
          </cell>
          <cell r="V709" t="str">
            <v xml:space="preserve">ribu </v>
          </cell>
          <cell r="W709" t="str">
            <v>ribu</v>
          </cell>
        </row>
        <row r="710">
          <cell r="T710">
            <v>703</v>
          </cell>
          <cell r="U710" t="str">
            <v>Tujuh ratus Tiga</v>
          </cell>
          <cell r="V710" t="str">
            <v xml:space="preserve">ribu </v>
          </cell>
          <cell r="W710" t="str">
            <v>ribu</v>
          </cell>
        </row>
        <row r="711">
          <cell r="T711">
            <v>704</v>
          </cell>
          <cell r="U711" t="str">
            <v>Tujuh ratus Empat</v>
          </cell>
          <cell r="V711" t="str">
            <v xml:space="preserve">ribu </v>
          </cell>
          <cell r="W711" t="str">
            <v>ribu</v>
          </cell>
        </row>
        <row r="712">
          <cell r="T712">
            <v>705</v>
          </cell>
          <cell r="U712" t="str">
            <v>Tujuh ratus Lima</v>
          </cell>
          <cell r="V712" t="str">
            <v xml:space="preserve">ribu </v>
          </cell>
          <cell r="W712" t="str">
            <v>ribu</v>
          </cell>
        </row>
        <row r="713">
          <cell r="T713">
            <v>706</v>
          </cell>
          <cell r="U713" t="str">
            <v>Tujuh ratus Enam</v>
          </cell>
          <cell r="V713" t="str">
            <v xml:space="preserve">ribu </v>
          </cell>
          <cell r="W713" t="str">
            <v>ribu</v>
          </cell>
        </row>
        <row r="714">
          <cell r="T714">
            <v>707</v>
          </cell>
          <cell r="U714" t="str">
            <v>Tujuh ratus Tujuh</v>
          </cell>
          <cell r="V714" t="str">
            <v xml:space="preserve">ribu </v>
          </cell>
          <cell r="W714" t="str">
            <v>ribu</v>
          </cell>
        </row>
        <row r="715">
          <cell r="T715">
            <v>708</v>
          </cell>
          <cell r="U715" t="str">
            <v>Tujuh ratus Delapan</v>
          </cell>
          <cell r="V715" t="str">
            <v xml:space="preserve">ribu </v>
          </cell>
          <cell r="W715" t="str">
            <v>ribu</v>
          </cell>
        </row>
        <row r="716">
          <cell r="T716">
            <v>709</v>
          </cell>
          <cell r="U716" t="str">
            <v>Tujuh ratus Sembilan</v>
          </cell>
          <cell r="V716" t="str">
            <v xml:space="preserve">ribu </v>
          </cell>
          <cell r="W716" t="str">
            <v>ribu</v>
          </cell>
        </row>
        <row r="717">
          <cell r="T717">
            <v>710</v>
          </cell>
          <cell r="U717" t="str">
            <v>Tujuh ratus Sepuluh</v>
          </cell>
          <cell r="V717" t="str">
            <v xml:space="preserve">ribu </v>
          </cell>
          <cell r="W717" t="str">
            <v>ribu</v>
          </cell>
        </row>
        <row r="718">
          <cell r="T718">
            <v>711</v>
          </cell>
          <cell r="U718" t="str">
            <v>Tujuh ratus Sebelas</v>
          </cell>
          <cell r="V718" t="str">
            <v xml:space="preserve">ribu </v>
          </cell>
          <cell r="W718" t="str">
            <v>ribu</v>
          </cell>
        </row>
        <row r="719">
          <cell r="T719">
            <v>712</v>
          </cell>
          <cell r="U719" t="str">
            <v>Tujuh ratus Dua belas</v>
          </cell>
          <cell r="V719" t="str">
            <v xml:space="preserve">ribu </v>
          </cell>
          <cell r="W719" t="str">
            <v>ribu</v>
          </cell>
        </row>
        <row r="720">
          <cell r="T720">
            <v>713</v>
          </cell>
          <cell r="U720" t="str">
            <v>Tujuh ratus Tiga belas</v>
          </cell>
          <cell r="V720" t="str">
            <v xml:space="preserve">ribu </v>
          </cell>
          <cell r="W720" t="str">
            <v>ribu</v>
          </cell>
        </row>
        <row r="721">
          <cell r="T721">
            <v>714</v>
          </cell>
          <cell r="U721" t="str">
            <v>Tujuh ratus Empat belas</v>
          </cell>
          <cell r="V721" t="str">
            <v xml:space="preserve">ribu </v>
          </cell>
          <cell r="W721" t="str">
            <v>ribu</v>
          </cell>
        </row>
        <row r="722">
          <cell r="T722">
            <v>715</v>
          </cell>
          <cell r="U722" t="str">
            <v>Tujuh ratus Lima belas</v>
          </cell>
          <cell r="V722" t="str">
            <v xml:space="preserve">ribu </v>
          </cell>
          <cell r="W722" t="str">
            <v>ribu</v>
          </cell>
        </row>
        <row r="723">
          <cell r="T723">
            <v>716</v>
          </cell>
          <cell r="U723" t="str">
            <v>Tujuh ratus Enam belas</v>
          </cell>
          <cell r="V723" t="str">
            <v xml:space="preserve">ribu </v>
          </cell>
          <cell r="W723" t="str">
            <v>ribu</v>
          </cell>
        </row>
        <row r="724">
          <cell r="T724">
            <v>717</v>
          </cell>
          <cell r="U724" t="str">
            <v>Tujuh ratus Tujuh belas</v>
          </cell>
          <cell r="V724" t="str">
            <v xml:space="preserve">ribu </v>
          </cell>
          <cell r="W724" t="str">
            <v>ribu</v>
          </cell>
        </row>
        <row r="725">
          <cell r="T725">
            <v>718</v>
          </cell>
          <cell r="U725" t="str">
            <v>Tujuh ratus Delapan belas</v>
          </cell>
          <cell r="V725" t="str">
            <v xml:space="preserve">ribu </v>
          </cell>
          <cell r="W725" t="str">
            <v>ribu</v>
          </cell>
        </row>
        <row r="726">
          <cell r="T726">
            <v>719</v>
          </cell>
          <cell r="U726" t="str">
            <v>Tujuh ratus Sembilan belas</v>
          </cell>
          <cell r="V726" t="str">
            <v xml:space="preserve">ribu </v>
          </cell>
          <cell r="W726" t="str">
            <v>ribu</v>
          </cell>
        </row>
        <row r="727">
          <cell r="T727">
            <v>720</v>
          </cell>
          <cell r="U727" t="str">
            <v xml:space="preserve">Tujuh ratus Dua puluh </v>
          </cell>
          <cell r="V727" t="str">
            <v xml:space="preserve">ribu </v>
          </cell>
          <cell r="W727" t="str">
            <v>ribu</v>
          </cell>
        </row>
        <row r="728">
          <cell r="T728">
            <v>721</v>
          </cell>
          <cell r="U728" t="str">
            <v>Tujuh ratus Dua puluh Satu</v>
          </cell>
          <cell r="V728" t="str">
            <v xml:space="preserve">ribu </v>
          </cell>
          <cell r="W728" t="str">
            <v>ribu</v>
          </cell>
        </row>
        <row r="729">
          <cell r="T729">
            <v>722</v>
          </cell>
          <cell r="U729" t="str">
            <v>Tujuh ratus Dua puluh Dua</v>
          </cell>
          <cell r="V729" t="str">
            <v xml:space="preserve">ribu </v>
          </cell>
          <cell r="W729" t="str">
            <v>ribu</v>
          </cell>
        </row>
        <row r="730">
          <cell r="T730">
            <v>723</v>
          </cell>
          <cell r="U730" t="str">
            <v>Tujuh ratus Dua puluh Tiga</v>
          </cell>
          <cell r="V730" t="str">
            <v xml:space="preserve">ribu </v>
          </cell>
          <cell r="W730" t="str">
            <v>ribu</v>
          </cell>
        </row>
        <row r="731">
          <cell r="T731">
            <v>724</v>
          </cell>
          <cell r="U731" t="str">
            <v>Tujuh ratus Dua puluh Empat</v>
          </cell>
          <cell r="V731" t="str">
            <v xml:space="preserve">ribu </v>
          </cell>
          <cell r="W731" t="str">
            <v>ribu</v>
          </cell>
        </row>
        <row r="732">
          <cell r="T732">
            <v>725</v>
          </cell>
          <cell r="U732" t="str">
            <v>Tujuh ratus Dua puluh Lima</v>
          </cell>
          <cell r="V732" t="str">
            <v xml:space="preserve">ribu </v>
          </cell>
          <cell r="W732" t="str">
            <v>ribu</v>
          </cell>
        </row>
        <row r="733">
          <cell r="T733">
            <v>726</v>
          </cell>
          <cell r="U733" t="str">
            <v>Tujuh ratus Dua puluh Enam</v>
          </cell>
          <cell r="V733" t="str">
            <v xml:space="preserve">ribu </v>
          </cell>
          <cell r="W733" t="str">
            <v>ribu</v>
          </cell>
        </row>
        <row r="734">
          <cell r="T734">
            <v>727</v>
          </cell>
          <cell r="U734" t="str">
            <v>Tujuh ratus Dua puluh Tujuh</v>
          </cell>
          <cell r="V734" t="str">
            <v xml:space="preserve">ribu </v>
          </cell>
          <cell r="W734" t="str">
            <v>ribu</v>
          </cell>
        </row>
        <row r="735">
          <cell r="T735">
            <v>728</v>
          </cell>
          <cell r="U735" t="str">
            <v>Tujuh ratus Dua puluh Delapan</v>
          </cell>
          <cell r="V735" t="str">
            <v xml:space="preserve">ribu </v>
          </cell>
          <cell r="W735" t="str">
            <v>ribu</v>
          </cell>
        </row>
        <row r="736">
          <cell r="T736">
            <v>729</v>
          </cell>
          <cell r="U736" t="str">
            <v>Tujuh ratus Dua puluh Sembilan</v>
          </cell>
          <cell r="V736" t="str">
            <v xml:space="preserve">ribu </v>
          </cell>
          <cell r="W736" t="str">
            <v>ribu</v>
          </cell>
        </row>
        <row r="737">
          <cell r="T737">
            <v>730</v>
          </cell>
          <cell r="U737" t="str">
            <v xml:space="preserve">Tujuh ratus Tiga puluh </v>
          </cell>
          <cell r="V737" t="str">
            <v xml:space="preserve">ribu </v>
          </cell>
          <cell r="W737" t="str">
            <v>ribu</v>
          </cell>
        </row>
        <row r="738">
          <cell r="T738">
            <v>731</v>
          </cell>
          <cell r="U738" t="str">
            <v>Tujuh ratus Tiga puluh Satu</v>
          </cell>
          <cell r="V738" t="str">
            <v xml:space="preserve">ribu </v>
          </cell>
          <cell r="W738" t="str">
            <v>ribu</v>
          </cell>
        </row>
        <row r="739">
          <cell r="T739">
            <v>732</v>
          </cell>
          <cell r="U739" t="str">
            <v>Tujuh ratus Tiga puluh Dua</v>
          </cell>
          <cell r="V739" t="str">
            <v xml:space="preserve">ribu </v>
          </cell>
          <cell r="W739" t="str">
            <v>ribu</v>
          </cell>
        </row>
        <row r="740">
          <cell r="T740">
            <v>733</v>
          </cell>
          <cell r="U740" t="str">
            <v>Tujuh ratus Tiga puluh Tiga</v>
          </cell>
          <cell r="V740" t="str">
            <v xml:space="preserve">ribu </v>
          </cell>
          <cell r="W740" t="str">
            <v>ribu</v>
          </cell>
        </row>
        <row r="741">
          <cell r="T741">
            <v>734</v>
          </cell>
          <cell r="U741" t="str">
            <v>Tujuh ratus Tiga puluh Empat</v>
          </cell>
          <cell r="V741" t="str">
            <v xml:space="preserve">ribu </v>
          </cell>
          <cell r="W741" t="str">
            <v>ribu</v>
          </cell>
        </row>
        <row r="742">
          <cell r="T742">
            <v>735</v>
          </cell>
          <cell r="U742" t="str">
            <v>Tujuh ratus Tiga puluh Lima</v>
          </cell>
          <cell r="V742" t="str">
            <v xml:space="preserve">ribu </v>
          </cell>
          <cell r="W742" t="str">
            <v>ribu</v>
          </cell>
        </row>
        <row r="743">
          <cell r="T743">
            <v>736</v>
          </cell>
          <cell r="U743" t="str">
            <v>Tujuh ratus Tiga puluh Enam</v>
          </cell>
          <cell r="V743" t="str">
            <v xml:space="preserve">ribu </v>
          </cell>
          <cell r="W743" t="str">
            <v>ribu</v>
          </cell>
        </row>
        <row r="744">
          <cell r="T744">
            <v>737</v>
          </cell>
          <cell r="U744" t="str">
            <v>Tujuh ratus Tiga puluh Tujuh</v>
          </cell>
          <cell r="V744" t="str">
            <v xml:space="preserve">ribu </v>
          </cell>
          <cell r="W744" t="str">
            <v>ribu</v>
          </cell>
        </row>
        <row r="745">
          <cell r="T745">
            <v>738</v>
          </cell>
          <cell r="U745" t="str">
            <v>Tujuh ratus Tiga puluh Delapan</v>
          </cell>
          <cell r="V745" t="str">
            <v xml:space="preserve">ribu </v>
          </cell>
          <cell r="W745" t="str">
            <v>ribu</v>
          </cell>
        </row>
        <row r="746">
          <cell r="T746">
            <v>739</v>
          </cell>
          <cell r="U746" t="str">
            <v>Tujuh ratus Tiga puluh Sembilan</v>
          </cell>
          <cell r="V746" t="str">
            <v xml:space="preserve">ribu </v>
          </cell>
          <cell r="W746" t="str">
            <v>ribu</v>
          </cell>
        </row>
        <row r="747">
          <cell r="T747">
            <v>740</v>
          </cell>
          <cell r="U747" t="str">
            <v xml:space="preserve">Tujuh ratus Empat puluh </v>
          </cell>
          <cell r="V747" t="str">
            <v xml:space="preserve">ribu </v>
          </cell>
          <cell r="W747" t="str">
            <v>ribu</v>
          </cell>
        </row>
        <row r="748">
          <cell r="T748">
            <v>741</v>
          </cell>
          <cell r="U748" t="str">
            <v>Tujuh ratus Empat puluh Satu</v>
          </cell>
          <cell r="V748" t="str">
            <v xml:space="preserve">ribu </v>
          </cell>
          <cell r="W748" t="str">
            <v>ribu</v>
          </cell>
        </row>
        <row r="749">
          <cell r="T749">
            <v>742</v>
          </cell>
          <cell r="U749" t="str">
            <v>Tujuh ratus Empat puluh Dua</v>
          </cell>
          <cell r="V749" t="str">
            <v xml:space="preserve">ribu </v>
          </cell>
          <cell r="W749" t="str">
            <v>ribu</v>
          </cell>
        </row>
        <row r="750">
          <cell r="T750">
            <v>743</v>
          </cell>
          <cell r="U750" t="str">
            <v>Tujuh ratus Empat puluh Tiga</v>
          </cell>
          <cell r="V750" t="str">
            <v xml:space="preserve">ribu </v>
          </cell>
          <cell r="W750" t="str">
            <v>ribu</v>
          </cell>
        </row>
        <row r="751">
          <cell r="T751">
            <v>744</v>
          </cell>
          <cell r="U751" t="str">
            <v>Tujuh ratus Empat puluh Empat</v>
          </cell>
          <cell r="V751" t="str">
            <v xml:space="preserve">ribu </v>
          </cell>
          <cell r="W751" t="str">
            <v>ribu</v>
          </cell>
        </row>
        <row r="752">
          <cell r="T752">
            <v>745</v>
          </cell>
          <cell r="U752" t="str">
            <v>Tujuh ratus Empat puluh Lima</v>
          </cell>
          <cell r="V752" t="str">
            <v xml:space="preserve">ribu </v>
          </cell>
          <cell r="W752" t="str">
            <v>ribu</v>
          </cell>
        </row>
        <row r="753">
          <cell r="T753">
            <v>746</v>
          </cell>
          <cell r="U753" t="str">
            <v>Tujuh ratus Empat puluh Enam</v>
          </cell>
          <cell r="V753" t="str">
            <v xml:space="preserve">ribu </v>
          </cell>
          <cell r="W753" t="str">
            <v>ribu</v>
          </cell>
        </row>
        <row r="754">
          <cell r="T754">
            <v>747</v>
          </cell>
          <cell r="U754" t="str">
            <v>Tujuh ratus Empat puluh Tujuh</v>
          </cell>
          <cell r="V754" t="str">
            <v xml:space="preserve">ribu </v>
          </cell>
          <cell r="W754" t="str">
            <v>ribu</v>
          </cell>
        </row>
        <row r="755">
          <cell r="T755">
            <v>748</v>
          </cell>
          <cell r="U755" t="str">
            <v>Tujuh ratus Empat puluh Delapan</v>
          </cell>
          <cell r="V755" t="str">
            <v xml:space="preserve">ribu </v>
          </cell>
          <cell r="W755" t="str">
            <v>ribu</v>
          </cell>
        </row>
        <row r="756">
          <cell r="T756">
            <v>749</v>
          </cell>
          <cell r="U756" t="str">
            <v>Tujuh ratus Empat puluh Sembilan</v>
          </cell>
          <cell r="V756" t="str">
            <v xml:space="preserve">ribu </v>
          </cell>
          <cell r="W756" t="str">
            <v>ribu</v>
          </cell>
        </row>
        <row r="757">
          <cell r="T757">
            <v>750</v>
          </cell>
          <cell r="U757" t="str">
            <v xml:space="preserve">Tujuh ratus Lima puluh </v>
          </cell>
          <cell r="V757" t="str">
            <v xml:space="preserve">ribu </v>
          </cell>
          <cell r="W757" t="str">
            <v>ribu</v>
          </cell>
        </row>
        <row r="758">
          <cell r="T758">
            <v>751</v>
          </cell>
          <cell r="U758" t="str">
            <v>Tujuh ratus Lima puluh Satu</v>
          </cell>
          <cell r="V758" t="str">
            <v xml:space="preserve">ribu </v>
          </cell>
          <cell r="W758" t="str">
            <v>ribu</v>
          </cell>
        </row>
        <row r="759">
          <cell r="T759">
            <v>752</v>
          </cell>
          <cell r="U759" t="str">
            <v>Tujuh ratus Lima puluh Dua</v>
          </cell>
          <cell r="V759" t="str">
            <v xml:space="preserve">ribu </v>
          </cell>
          <cell r="W759" t="str">
            <v>ribu</v>
          </cell>
        </row>
        <row r="760">
          <cell r="T760">
            <v>753</v>
          </cell>
          <cell r="U760" t="str">
            <v>Tujuh ratus Lima puluh Tiga</v>
          </cell>
          <cell r="V760" t="str">
            <v xml:space="preserve">ribu </v>
          </cell>
          <cell r="W760" t="str">
            <v>ribu</v>
          </cell>
        </row>
        <row r="761">
          <cell r="T761">
            <v>754</v>
          </cell>
          <cell r="U761" t="str">
            <v>Tujuh ratus Lima puluh Empat</v>
          </cell>
          <cell r="V761" t="str">
            <v xml:space="preserve">ribu </v>
          </cell>
          <cell r="W761" t="str">
            <v>ribu</v>
          </cell>
        </row>
        <row r="762">
          <cell r="T762">
            <v>755</v>
          </cell>
          <cell r="U762" t="str">
            <v>Tujuh ratus Lima puluh Lima</v>
          </cell>
          <cell r="V762" t="str">
            <v xml:space="preserve">ribu </v>
          </cell>
          <cell r="W762" t="str">
            <v>ribu</v>
          </cell>
        </row>
        <row r="763">
          <cell r="T763">
            <v>756</v>
          </cell>
          <cell r="U763" t="str">
            <v>Tujuh ratus Lima puluh Enam</v>
          </cell>
          <cell r="V763" t="str">
            <v xml:space="preserve">ribu </v>
          </cell>
          <cell r="W763" t="str">
            <v>ribu</v>
          </cell>
        </row>
        <row r="764">
          <cell r="T764">
            <v>757</v>
          </cell>
          <cell r="U764" t="str">
            <v>Tujuh ratus Lima puluh Tujuh</v>
          </cell>
          <cell r="V764" t="str">
            <v xml:space="preserve">ribu </v>
          </cell>
          <cell r="W764" t="str">
            <v>ribu</v>
          </cell>
        </row>
        <row r="765">
          <cell r="T765">
            <v>758</v>
          </cell>
          <cell r="U765" t="str">
            <v>Tujuh ratus Lima puluh Delapan</v>
          </cell>
          <cell r="V765" t="str">
            <v xml:space="preserve">ribu </v>
          </cell>
          <cell r="W765" t="str">
            <v>ribu</v>
          </cell>
        </row>
        <row r="766">
          <cell r="T766">
            <v>759</v>
          </cell>
          <cell r="U766" t="str">
            <v>Tujuh ratus Lima puluh Sembilan</v>
          </cell>
          <cell r="V766" t="str">
            <v xml:space="preserve">ribu </v>
          </cell>
          <cell r="W766" t="str">
            <v>ribu</v>
          </cell>
        </row>
        <row r="767">
          <cell r="T767">
            <v>760</v>
          </cell>
          <cell r="U767" t="str">
            <v xml:space="preserve">Tujuh ratus Enam puluh </v>
          </cell>
          <cell r="V767" t="str">
            <v xml:space="preserve">ribu </v>
          </cell>
          <cell r="W767" t="str">
            <v>ribu</v>
          </cell>
        </row>
        <row r="768">
          <cell r="T768">
            <v>761</v>
          </cell>
          <cell r="U768" t="str">
            <v>Tujuh ratus Enam puluh Satu</v>
          </cell>
          <cell r="V768" t="str">
            <v xml:space="preserve">ribu </v>
          </cell>
          <cell r="W768" t="str">
            <v>ribu</v>
          </cell>
        </row>
        <row r="769">
          <cell r="T769">
            <v>762</v>
          </cell>
          <cell r="U769" t="str">
            <v>Tujuh ratus Enam puluh Dua</v>
          </cell>
          <cell r="V769" t="str">
            <v xml:space="preserve">ribu </v>
          </cell>
          <cell r="W769" t="str">
            <v>ribu</v>
          </cell>
        </row>
        <row r="770">
          <cell r="T770">
            <v>763</v>
          </cell>
          <cell r="U770" t="str">
            <v>Tujuh ratus Enam puluh Tiga</v>
          </cell>
          <cell r="V770" t="str">
            <v xml:space="preserve">ribu </v>
          </cell>
          <cell r="W770" t="str">
            <v>ribu</v>
          </cell>
        </row>
        <row r="771">
          <cell r="T771">
            <v>764</v>
          </cell>
          <cell r="U771" t="str">
            <v>Tujuh ratus Enam puluh Empat</v>
          </cell>
          <cell r="V771" t="str">
            <v xml:space="preserve">ribu </v>
          </cell>
          <cell r="W771" t="str">
            <v>ribu</v>
          </cell>
        </row>
        <row r="772">
          <cell r="T772">
            <v>765</v>
          </cell>
          <cell r="U772" t="str">
            <v>Tujuh ratus Enam puluh Lima</v>
          </cell>
          <cell r="V772" t="str">
            <v xml:space="preserve">ribu </v>
          </cell>
          <cell r="W772" t="str">
            <v>ribu</v>
          </cell>
        </row>
        <row r="773">
          <cell r="T773">
            <v>766</v>
          </cell>
          <cell r="U773" t="str">
            <v>Tujuh ratus Enam puluh Enam</v>
          </cell>
          <cell r="V773" t="str">
            <v xml:space="preserve">ribu </v>
          </cell>
          <cell r="W773" t="str">
            <v>ribu</v>
          </cell>
        </row>
        <row r="774">
          <cell r="T774">
            <v>767</v>
          </cell>
          <cell r="U774" t="str">
            <v>Tujuh ratus Enam puluh Tujuh</v>
          </cell>
          <cell r="V774" t="str">
            <v xml:space="preserve">ribu </v>
          </cell>
          <cell r="W774" t="str">
            <v>ribu</v>
          </cell>
        </row>
        <row r="775">
          <cell r="T775">
            <v>768</v>
          </cell>
          <cell r="U775" t="str">
            <v>Tujuh ratus Enam puluh Delapan</v>
          </cell>
          <cell r="V775" t="str">
            <v xml:space="preserve">ribu </v>
          </cell>
          <cell r="W775" t="str">
            <v>ribu</v>
          </cell>
        </row>
        <row r="776">
          <cell r="T776">
            <v>769</v>
          </cell>
          <cell r="U776" t="str">
            <v>Tujuh ratus Enam puluh Sembilan</v>
          </cell>
          <cell r="V776" t="str">
            <v xml:space="preserve">ribu </v>
          </cell>
          <cell r="W776" t="str">
            <v>ribu</v>
          </cell>
        </row>
        <row r="777">
          <cell r="T777">
            <v>770</v>
          </cell>
          <cell r="U777" t="str">
            <v xml:space="preserve">Tujuh ratus Tujuh puluh </v>
          </cell>
          <cell r="V777" t="str">
            <v xml:space="preserve">ribu </v>
          </cell>
          <cell r="W777" t="str">
            <v>ribu</v>
          </cell>
        </row>
        <row r="778">
          <cell r="T778">
            <v>771</v>
          </cell>
          <cell r="U778" t="str">
            <v>Tujuh ratus Tujuh puluh Satu</v>
          </cell>
          <cell r="V778" t="str">
            <v xml:space="preserve">ribu </v>
          </cell>
          <cell r="W778" t="str">
            <v>ribu</v>
          </cell>
        </row>
        <row r="779">
          <cell r="T779">
            <v>772</v>
          </cell>
          <cell r="U779" t="str">
            <v>Tujuh ratus Tujuh puluh Dua</v>
          </cell>
          <cell r="V779" t="str">
            <v xml:space="preserve">ribu </v>
          </cell>
          <cell r="W779" t="str">
            <v>ribu</v>
          </cell>
        </row>
        <row r="780">
          <cell r="T780">
            <v>773</v>
          </cell>
          <cell r="U780" t="str">
            <v>Tujuh ratus Tujuh puluh Tiga</v>
          </cell>
          <cell r="V780" t="str">
            <v xml:space="preserve">ribu </v>
          </cell>
          <cell r="W780" t="str">
            <v>ribu</v>
          </cell>
        </row>
        <row r="781">
          <cell r="T781">
            <v>774</v>
          </cell>
          <cell r="U781" t="str">
            <v>Tujuh ratus Tujuh puluh Empat</v>
          </cell>
          <cell r="V781" t="str">
            <v xml:space="preserve">ribu </v>
          </cell>
          <cell r="W781" t="str">
            <v>ribu</v>
          </cell>
        </row>
        <row r="782">
          <cell r="T782">
            <v>775</v>
          </cell>
          <cell r="U782" t="str">
            <v>Tujuh ratus Tujuh puluh Lima</v>
          </cell>
          <cell r="V782" t="str">
            <v xml:space="preserve">ribu </v>
          </cell>
          <cell r="W782" t="str">
            <v>ribu</v>
          </cell>
        </row>
        <row r="783">
          <cell r="T783">
            <v>776</v>
          </cell>
          <cell r="U783" t="str">
            <v>Tujuh ratus Tujuh puluh Enam</v>
          </cell>
          <cell r="V783" t="str">
            <v xml:space="preserve">ribu </v>
          </cell>
          <cell r="W783" t="str">
            <v>ribu</v>
          </cell>
        </row>
        <row r="784">
          <cell r="T784">
            <v>777</v>
          </cell>
          <cell r="U784" t="str">
            <v>Tujuh ratus Tujuh puluh Tujuh</v>
          </cell>
          <cell r="V784" t="str">
            <v xml:space="preserve">ribu </v>
          </cell>
          <cell r="W784" t="str">
            <v>ribu</v>
          </cell>
        </row>
        <row r="785">
          <cell r="T785">
            <v>778</v>
          </cell>
          <cell r="U785" t="str">
            <v>Tujuh ratus Tujuh puluh Delapan</v>
          </cell>
          <cell r="V785" t="str">
            <v xml:space="preserve">ribu </v>
          </cell>
          <cell r="W785" t="str">
            <v>ribu</v>
          </cell>
        </row>
        <row r="786">
          <cell r="T786">
            <v>779</v>
          </cell>
          <cell r="U786" t="str">
            <v>Tujuh ratus Tujuh puluh Sembilan</v>
          </cell>
          <cell r="V786" t="str">
            <v xml:space="preserve">ribu </v>
          </cell>
          <cell r="W786" t="str">
            <v>ribu</v>
          </cell>
        </row>
        <row r="787">
          <cell r="T787">
            <v>780</v>
          </cell>
          <cell r="U787" t="str">
            <v xml:space="preserve">Tujuh ratus Delapan puluh </v>
          </cell>
          <cell r="V787" t="str">
            <v xml:space="preserve">ribu </v>
          </cell>
          <cell r="W787" t="str">
            <v>ribu</v>
          </cell>
        </row>
        <row r="788">
          <cell r="T788">
            <v>781</v>
          </cell>
          <cell r="U788" t="str">
            <v>Tujuh ratus Delapan puluh Satu</v>
          </cell>
          <cell r="V788" t="str">
            <v xml:space="preserve">ribu </v>
          </cell>
          <cell r="W788" t="str">
            <v>ribu</v>
          </cell>
        </row>
        <row r="789">
          <cell r="T789">
            <v>782</v>
          </cell>
          <cell r="U789" t="str">
            <v>Tujuh ratus Delapan puluh Dua</v>
          </cell>
          <cell r="V789" t="str">
            <v xml:space="preserve">ribu </v>
          </cell>
          <cell r="W789" t="str">
            <v>ribu</v>
          </cell>
        </row>
        <row r="790">
          <cell r="T790">
            <v>783</v>
          </cell>
          <cell r="U790" t="str">
            <v>Tujuh ratus Delapan puluh Tiga</v>
          </cell>
          <cell r="V790" t="str">
            <v xml:space="preserve">ribu </v>
          </cell>
          <cell r="W790" t="str">
            <v>ribu</v>
          </cell>
        </row>
        <row r="791">
          <cell r="T791">
            <v>784</v>
          </cell>
          <cell r="U791" t="str">
            <v>Tujuh ratus Delapan puluh Empat</v>
          </cell>
          <cell r="V791" t="str">
            <v xml:space="preserve">ribu </v>
          </cell>
          <cell r="W791" t="str">
            <v>ribu</v>
          </cell>
        </row>
        <row r="792">
          <cell r="T792">
            <v>785</v>
          </cell>
          <cell r="U792" t="str">
            <v>Tujuh ratus Delapan puluh Lima</v>
          </cell>
          <cell r="V792" t="str">
            <v xml:space="preserve">ribu </v>
          </cell>
          <cell r="W792" t="str">
            <v>ribu</v>
          </cell>
        </row>
        <row r="793">
          <cell r="T793">
            <v>786</v>
          </cell>
          <cell r="U793" t="str">
            <v>Tujuh ratus Delapan puluh Enam</v>
          </cell>
          <cell r="V793" t="str">
            <v xml:space="preserve">ribu </v>
          </cell>
          <cell r="W793" t="str">
            <v>ribu</v>
          </cell>
        </row>
        <row r="794">
          <cell r="T794">
            <v>787</v>
          </cell>
          <cell r="U794" t="str">
            <v>Tujuh ratus Delapan puluh Tujuh</v>
          </cell>
          <cell r="V794" t="str">
            <v xml:space="preserve">ribu </v>
          </cell>
          <cell r="W794" t="str">
            <v>ribu</v>
          </cell>
        </row>
        <row r="795">
          <cell r="T795">
            <v>788</v>
          </cell>
          <cell r="U795" t="str">
            <v>Tujuh ratus Delapan puluh Delapan</v>
          </cell>
          <cell r="V795" t="str">
            <v xml:space="preserve">ribu </v>
          </cell>
          <cell r="W795" t="str">
            <v>ribu</v>
          </cell>
        </row>
        <row r="796">
          <cell r="T796">
            <v>789</v>
          </cell>
          <cell r="U796" t="str">
            <v>Tujuh ratus Delapan puluh Sembilan</v>
          </cell>
          <cell r="V796" t="str">
            <v xml:space="preserve">ribu </v>
          </cell>
          <cell r="W796" t="str">
            <v>ribu</v>
          </cell>
        </row>
        <row r="797">
          <cell r="T797">
            <v>790</v>
          </cell>
          <cell r="U797" t="str">
            <v xml:space="preserve">Tujuh ratus Sembilan puluh </v>
          </cell>
          <cell r="V797" t="str">
            <v xml:space="preserve">ribu </v>
          </cell>
          <cell r="W797" t="str">
            <v>ribu</v>
          </cell>
        </row>
        <row r="798">
          <cell r="T798">
            <v>791</v>
          </cell>
          <cell r="U798" t="str">
            <v>Tujuh ratus Sembilan puluh Satu</v>
          </cell>
          <cell r="V798" t="str">
            <v xml:space="preserve">ribu </v>
          </cell>
          <cell r="W798" t="str">
            <v>ribu</v>
          </cell>
        </row>
        <row r="799">
          <cell r="T799">
            <v>792</v>
          </cell>
          <cell r="U799" t="str">
            <v>Tujuh ratus Sembilan puluh Dua</v>
          </cell>
          <cell r="V799" t="str">
            <v xml:space="preserve">ribu </v>
          </cell>
          <cell r="W799" t="str">
            <v>ribu</v>
          </cell>
        </row>
        <row r="800">
          <cell r="T800">
            <v>793</v>
          </cell>
          <cell r="U800" t="str">
            <v>Tujuh ratus Sembilan puluh Tiga</v>
          </cell>
          <cell r="V800" t="str">
            <v xml:space="preserve">ribu </v>
          </cell>
          <cell r="W800" t="str">
            <v>ribu</v>
          </cell>
        </row>
        <row r="801">
          <cell r="T801">
            <v>794</v>
          </cell>
          <cell r="U801" t="str">
            <v>Tujuh ratus Sembilan puluh Empat</v>
          </cell>
          <cell r="V801" t="str">
            <v xml:space="preserve">ribu </v>
          </cell>
          <cell r="W801" t="str">
            <v>ribu</v>
          </cell>
        </row>
        <row r="802">
          <cell r="T802">
            <v>795</v>
          </cell>
          <cell r="U802" t="str">
            <v>Tujuh ratus Sembilan puluh Lima</v>
          </cell>
          <cell r="V802" t="str">
            <v xml:space="preserve">ribu </v>
          </cell>
          <cell r="W802" t="str">
            <v>ribu</v>
          </cell>
        </row>
        <row r="803">
          <cell r="T803">
            <v>796</v>
          </cell>
          <cell r="U803" t="str">
            <v>Tujuh ratus Sembilan puluh Enam</v>
          </cell>
          <cell r="V803" t="str">
            <v xml:space="preserve">ribu </v>
          </cell>
          <cell r="W803" t="str">
            <v>ribu</v>
          </cell>
        </row>
        <row r="804">
          <cell r="T804">
            <v>797</v>
          </cell>
          <cell r="U804" t="str">
            <v>Tujuh ratus Sembilan puluh Tujuh</v>
          </cell>
          <cell r="V804" t="str">
            <v xml:space="preserve">ribu </v>
          </cell>
          <cell r="W804" t="str">
            <v>ribu</v>
          </cell>
        </row>
        <row r="805">
          <cell r="T805">
            <v>798</v>
          </cell>
          <cell r="U805" t="str">
            <v>Tujuh ratus Sembilan puluh Delapan</v>
          </cell>
          <cell r="V805" t="str">
            <v xml:space="preserve">ribu </v>
          </cell>
          <cell r="W805" t="str">
            <v>ribu</v>
          </cell>
        </row>
        <row r="806">
          <cell r="T806">
            <v>799</v>
          </cell>
          <cell r="U806" t="str">
            <v>Tujuh ratus Sembilan puluh Sembilan</v>
          </cell>
          <cell r="V806" t="str">
            <v xml:space="preserve">ribu </v>
          </cell>
          <cell r="W806" t="str">
            <v>ribu</v>
          </cell>
        </row>
        <row r="807">
          <cell r="T807">
            <v>800</v>
          </cell>
          <cell r="U807" t="str">
            <v xml:space="preserve">Delapan ratus </v>
          </cell>
          <cell r="V807" t="str">
            <v xml:space="preserve">ribu </v>
          </cell>
          <cell r="W807" t="str">
            <v>ribu</v>
          </cell>
        </row>
        <row r="808">
          <cell r="T808">
            <v>801</v>
          </cell>
          <cell r="U808" t="str">
            <v>Delapan ratus Satu</v>
          </cell>
          <cell r="V808" t="str">
            <v xml:space="preserve">ribu </v>
          </cell>
          <cell r="W808" t="str">
            <v>ribu</v>
          </cell>
        </row>
        <row r="809">
          <cell r="T809">
            <v>802</v>
          </cell>
          <cell r="U809" t="str">
            <v>Delapan ratus Dua</v>
          </cell>
          <cell r="V809" t="str">
            <v xml:space="preserve">ribu </v>
          </cell>
          <cell r="W809" t="str">
            <v>ribu</v>
          </cell>
        </row>
        <row r="810">
          <cell r="T810">
            <v>803</v>
          </cell>
          <cell r="U810" t="str">
            <v>Delapan ratus Tiga</v>
          </cell>
          <cell r="V810" t="str">
            <v xml:space="preserve">ribu </v>
          </cell>
          <cell r="W810" t="str">
            <v>ribu</v>
          </cell>
        </row>
        <row r="811">
          <cell r="T811">
            <v>804</v>
          </cell>
          <cell r="U811" t="str">
            <v>Delapan ratus Empat</v>
          </cell>
          <cell r="V811" t="str">
            <v xml:space="preserve">ribu </v>
          </cell>
          <cell r="W811" t="str">
            <v>ribu</v>
          </cell>
        </row>
        <row r="812">
          <cell r="T812">
            <v>805</v>
          </cell>
          <cell r="U812" t="str">
            <v>Delapan ratus Lima</v>
          </cell>
          <cell r="V812" t="str">
            <v xml:space="preserve">ribu </v>
          </cell>
          <cell r="W812" t="str">
            <v>ribu</v>
          </cell>
        </row>
        <row r="813">
          <cell r="T813">
            <v>806</v>
          </cell>
          <cell r="U813" t="str">
            <v>Delapan ratus Enam</v>
          </cell>
          <cell r="V813" t="str">
            <v xml:space="preserve">ribu </v>
          </cell>
          <cell r="W813" t="str">
            <v>ribu</v>
          </cell>
        </row>
        <row r="814">
          <cell r="T814">
            <v>807</v>
          </cell>
          <cell r="U814" t="str">
            <v>Delapan ratus Tujuh</v>
          </cell>
          <cell r="V814" t="str">
            <v xml:space="preserve">ribu </v>
          </cell>
          <cell r="W814" t="str">
            <v>ribu</v>
          </cell>
        </row>
        <row r="815">
          <cell r="T815">
            <v>808</v>
          </cell>
          <cell r="U815" t="str">
            <v>Delapan ratus Delapan</v>
          </cell>
          <cell r="V815" t="str">
            <v xml:space="preserve">ribu </v>
          </cell>
          <cell r="W815" t="str">
            <v>ribu</v>
          </cell>
        </row>
        <row r="816">
          <cell r="T816">
            <v>809</v>
          </cell>
          <cell r="U816" t="str">
            <v>Delapan ratus Sembilan</v>
          </cell>
          <cell r="V816" t="str">
            <v xml:space="preserve">ribu </v>
          </cell>
          <cell r="W816" t="str">
            <v>ribu</v>
          </cell>
        </row>
        <row r="817">
          <cell r="T817">
            <v>810</v>
          </cell>
          <cell r="U817" t="str">
            <v>Delapan ratus Sepuluh</v>
          </cell>
          <cell r="V817" t="str">
            <v xml:space="preserve">ribu </v>
          </cell>
          <cell r="W817" t="str">
            <v>ribu</v>
          </cell>
        </row>
        <row r="818">
          <cell r="T818">
            <v>811</v>
          </cell>
          <cell r="U818" t="str">
            <v>Delapan ratus Sebelas</v>
          </cell>
          <cell r="V818" t="str">
            <v xml:space="preserve">ribu </v>
          </cell>
          <cell r="W818" t="str">
            <v>ribu</v>
          </cell>
        </row>
        <row r="819">
          <cell r="T819">
            <v>812</v>
          </cell>
          <cell r="U819" t="str">
            <v>Delapan ratus Dua belas</v>
          </cell>
          <cell r="V819" t="str">
            <v xml:space="preserve">ribu </v>
          </cell>
          <cell r="W819" t="str">
            <v>ribu</v>
          </cell>
        </row>
        <row r="820">
          <cell r="T820">
            <v>813</v>
          </cell>
          <cell r="U820" t="str">
            <v>Delapan ratus Tiga belas</v>
          </cell>
          <cell r="V820" t="str">
            <v xml:space="preserve">ribu </v>
          </cell>
          <cell r="W820" t="str">
            <v>ribu</v>
          </cell>
        </row>
        <row r="821">
          <cell r="T821">
            <v>814</v>
          </cell>
          <cell r="U821" t="str">
            <v>Delapan ratus Empat belas</v>
          </cell>
          <cell r="V821" t="str">
            <v xml:space="preserve">ribu </v>
          </cell>
          <cell r="W821" t="str">
            <v>ribu</v>
          </cell>
        </row>
        <row r="822">
          <cell r="T822">
            <v>815</v>
          </cell>
          <cell r="U822" t="str">
            <v>Delapan ratus Lima belas</v>
          </cell>
          <cell r="V822" t="str">
            <v xml:space="preserve">ribu </v>
          </cell>
          <cell r="W822" t="str">
            <v>ribu</v>
          </cell>
        </row>
        <row r="823">
          <cell r="T823">
            <v>816</v>
          </cell>
          <cell r="U823" t="str">
            <v>Delapan ratus Enam belas</v>
          </cell>
          <cell r="V823" t="str">
            <v xml:space="preserve">ribu </v>
          </cell>
          <cell r="W823" t="str">
            <v>ribu</v>
          </cell>
        </row>
        <row r="824">
          <cell r="T824">
            <v>817</v>
          </cell>
          <cell r="U824" t="str">
            <v>Delapan ratus Tujuh belas</v>
          </cell>
          <cell r="V824" t="str">
            <v xml:space="preserve">ribu </v>
          </cell>
          <cell r="W824" t="str">
            <v>ribu</v>
          </cell>
        </row>
        <row r="825">
          <cell r="T825">
            <v>818</v>
          </cell>
          <cell r="U825" t="str">
            <v>Delapan ratus Delapan belas</v>
          </cell>
          <cell r="V825" t="str">
            <v xml:space="preserve">ribu </v>
          </cell>
          <cell r="W825" t="str">
            <v>ribu</v>
          </cell>
        </row>
        <row r="826">
          <cell r="T826">
            <v>819</v>
          </cell>
          <cell r="U826" t="str">
            <v>Delapan ratus Sembilan belas</v>
          </cell>
          <cell r="V826" t="str">
            <v xml:space="preserve">ribu </v>
          </cell>
          <cell r="W826" t="str">
            <v>ribu</v>
          </cell>
        </row>
        <row r="827">
          <cell r="T827">
            <v>820</v>
          </cell>
          <cell r="U827" t="str">
            <v xml:space="preserve">Delapan ratus Dua puluh </v>
          </cell>
          <cell r="V827" t="str">
            <v xml:space="preserve">ribu </v>
          </cell>
          <cell r="W827" t="str">
            <v>ribu</v>
          </cell>
        </row>
        <row r="828">
          <cell r="T828">
            <v>821</v>
          </cell>
          <cell r="U828" t="str">
            <v>Delapan ratus Dua puluh Satu</v>
          </cell>
          <cell r="V828" t="str">
            <v xml:space="preserve">ribu </v>
          </cell>
          <cell r="W828" t="str">
            <v>ribu</v>
          </cell>
        </row>
        <row r="829">
          <cell r="T829">
            <v>822</v>
          </cell>
          <cell r="U829" t="str">
            <v>Delapan ratus Dua puluh Dua</v>
          </cell>
          <cell r="V829" t="str">
            <v xml:space="preserve">ribu </v>
          </cell>
          <cell r="W829" t="str">
            <v>ribu</v>
          </cell>
        </row>
        <row r="830">
          <cell r="T830">
            <v>823</v>
          </cell>
          <cell r="U830" t="str">
            <v>Delapan ratus Dua puluh Tiga</v>
          </cell>
          <cell r="V830" t="str">
            <v xml:space="preserve">ribu </v>
          </cell>
          <cell r="W830" t="str">
            <v>ribu</v>
          </cell>
        </row>
        <row r="831">
          <cell r="T831">
            <v>824</v>
          </cell>
          <cell r="U831" t="str">
            <v>Delapan ratus Dua puluh Empat</v>
          </cell>
          <cell r="V831" t="str">
            <v xml:space="preserve">ribu </v>
          </cell>
          <cell r="W831" t="str">
            <v>ribu</v>
          </cell>
        </row>
        <row r="832">
          <cell r="T832">
            <v>825</v>
          </cell>
          <cell r="U832" t="str">
            <v>Delapan ratus Dua puluh Lima</v>
          </cell>
          <cell r="V832" t="str">
            <v xml:space="preserve">ribu </v>
          </cell>
          <cell r="W832" t="str">
            <v>ribu</v>
          </cell>
        </row>
        <row r="833">
          <cell r="T833">
            <v>826</v>
          </cell>
          <cell r="U833" t="str">
            <v>Delapan ratus Dua puluh Enam</v>
          </cell>
          <cell r="V833" t="str">
            <v xml:space="preserve">ribu </v>
          </cell>
          <cell r="W833" t="str">
            <v>ribu</v>
          </cell>
        </row>
        <row r="834">
          <cell r="T834">
            <v>827</v>
          </cell>
          <cell r="U834" t="str">
            <v>Delapan ratus Dua puluh Tujuh</v>
          </cell>
          <cell r="V834" t="str">
            <v xml:space="preserve">ribu </v>
          </cell>
          <cell r="W834" t="str">
            <v>ribu</v>
          </cell>
        </row>
        <row r="835">
          <cell r="T835">
            <v>828</v>
          </cell>
          <cell r="U835" t="str">
            <v>Delapan ratus Dua puluh Delapan</v>
          </cell>
          <cell r="V835" t="str">
            <v xml:space="preserve">ribu </v>
          </cell>
          <cell r="W835" t="str">
            <v>ribu</v>
          </cell>
        </row>
        <row r="836">
          <cell r="T836">
            <v>829</v>
          </cell>
          <cell r="U836" t="str">
            <v>Delapan ratus Dua puluh Sembilan</v>
          </cell>
          <cell r="V836" t="str">
            <v xml:space="preserve">ribu </v>
          </cell>
          <cell r="W836" t="str">
            <v>ribu</v>
          </cell>
        </row>
        <row r="837">
          <cell r="T837">
            <v>830</v>
          </cell>
          <cell r="U837" t="str">
            <v xml:space="preserve">Delapan ratus Tiga puluh </v>
          </cell>
          <cell r="V837" t="str">
            <v xml:space="preserve">ribu </v>
          </cell>
          <cell r="W837" t="str">
            <v>ribu</v>
          </cell>
        </row>
        <row r="838">
          <cell r="T838">
            <v>831</v>
          </cell>
          <cell r="U838" t="str">
            <v>Delapan ratus Tiga puluh Satu</v>
          </cell>
          <cell r="V838" t="str">
            <v xml:space="preserve">ribu </v>
          </cell>
          <cell r="W838" t="str">
            <v>ribu</v>
          </cell>
        </row>
        <row r="839">
          <cell r="T839">
            <v>832</v>
          </cell>
          <cell r="U839" t="str">
            <v>Delapan ratus Tiga puluh Dua</v>
          </cell>
          <cell r="V839" t="str">
            <v xml:space="preserve">ribu </v>
          </cell>
          <cell r="W839" t="str">
            <v>ribu</v>
          </cell>
        </row>
        <row r="840">
          <cell r="T840">
            <v>833</v>
          </cell>
          <cell r="U840" t="str">
            <v>Delapan ratus Tiga puluh Tiga</v>
          </cell>
          <cell r="V840" t="str">
            <v xml:space="preserve">ribu </v>
          </cell>
          <cell r="W840" t="str">
            <v>ribu</v>
          </cell>
        </row>
        <row r="841">
          <cell r="T841">
            <v>834</v>
          </cell>
          <cell r="U841" t="str">
            <v>Delapan ratus Tiga puluh Empat</v>
          </cell>
          <cell r="V841" t="str">
            <v xml:space="preserve">ribu </v>
          </cell>
          <cell r="W841" t="str">
            <v>ribu</v>
          </cell>
        </row>
        <row r="842">
          <cell r="T842">
            <v>835</v>
          </cell>
          <cell r="U842" t="str">
            <v>Delapan ratus Tiga puluh Lima</v>
          </cell>
          <cell r="V842" t="str">
            <v xml:space="preserve">ribu </v>
          </cell>
          <cell r="W842" t="str">
            <v>ribu</v>
          </cell>
        </row>
        <row r="843">
          <cell r="T843">
            <v>836</v>
          </cell>
          <cell r="U843" t="str">
            <v>Delapan ratus Tiga puluh Enam</v>
          </cell>
          <cell r="V843" t="str">
            <v xml:space="preserve">ribu </v>
          </cell>
          <cell r="W843" t="str">
            <v>ribu</v>
          </cell>
        </row>
        <row r="844">
          <cell r="T844">
            <v>837</v>
          </cell>
          <cell r="U844" t="str">
            <v>Delapan ratus Tiga puluh Tujuh</v>
          </cell>
          <cell r="V844" t="str">
            <v xml:space="preserve">ribu </v>
          </cell>
          <cell r="W844" t="str">
            <v>ribu</v>
          </cell>
        </row>
        <row r="845">
          <cell r="T845">
            <v>838</v>
          </cell>
          <cell r="U845" t="str">
            <v>Delapan ratus Tiga puluh Delapan</v>
          </cell>
          <cell r="V845" t="str">
            <v xml:space="preserve">ribu </v>
          </cell>
          <cell r="W845" t="str">
            <v>ribu</v>
          </cell>
        </row>
        <row r="846">
          <cell r="T846">
            <v>839</v>
          </cell>
          <cell r="U846" t="str">
            <v>Delapan ratus Tiga puluh Sembilan</v>
          </cell>
          <cell r="V846" t="str">
            <v xml:space="preserve">ribu </v>
          </cell>
          <cell r="W846" t="str">
            <v>ribu</v>
          </cell>
        </row>
        <row r="847">
          <cell r="T847">
            <v>840</v>
          </cell>
          <cell r="U847" t="str">
            <v xml:space="preserve">Delapan ratus Empat puluh </v>
          </cell>
          <cell r="V847" t="str">
            <v xml:space="preserve">ribu </v>
          </cell>
          <cell r="W847" t="str">
            <v>ribu</v>
          </cell>
        </row>
        <row r="848">
          <cell r="T848">
            <v>841</v>
          </cell>
          <cell r="U848" t="str">
            <v>Delapan ratus Empat puluh Satu</v>
          </cell>
          <cell r="V848" t="str">
            <v xml:space="preserve">ribu </v>
          </cell>
          <cell r="W848" t="str">
            <v>ribu</v>
          </cell>
        </row>
        <row r="849">
          <cell r="T849">
            <v>842</v>
          </cell>
          <cell r="U849" t="str">
            <v>Delapan ratus Empat puluh Dua</v>
          </cell>
          <cell r="V849" t="str">
            <v xml:space="preserve">ribu </v>
          </cell>
          <cell r="W849" t="str">
            <v>ribu</v>
          </cell>
        </row>
        <row r="850">
          <cell r="T850">
            <v>843</v>
          </cell>
          <cell r="U850" t="str">
            <v>Delapan ratus Empat puluh Tiga</v>
          </cell>
          <cell r="V850" t="str">
            <v xml:space="preserve">ribu </v>
          </cell>
          <cell r="W850" t="str">
            <v>ribu</v>
          </cell>
        </row>
        <row r="851">
          <cell r="T851">
            <v>844</v>
          </cell>
          <cell r="U851" t="str">
            <v>Delapan ratus Empat puluh Empat</v>
          </cell>
          <cell r="V851" t="str">
            <v xml:space="preserve">ribu </v>
          </cell>
          <cell r="W851" t="str">
            <v>ribu</v>
          </cell>
        </row>
        <row r="852">
          <cell r="T852">
            <v>845</v>
          </cell>
          <cell r="U852" t="str">
            <v>Delapan ratus Empat puluh Lima</v>
          </cell>
          <cell r="V852" t="str">
            <v xml:space="preserve">ribu </v>
          </cell>
          <cell r="W852" t="str">
            <v>ribu</v>
          </cell>
        </row>
        <row r="853">
          <cell r="T853">
            <v>846</v>
          </cell>
          <cell r="U853" t="str">
            <v>Delapan ratus Empat puluh Enam</v>
          </cell>
          <cell r="V853" t="str">
            <v xml:space="preserve">ribu </v>
          </cell>
          <cell r="W853" t="str">
            <v>ribu</v>
          </cell>
        </row>
        <row r="854">
          <cell r="T854">
            <v>847</v>
          </cell>
          <cell r="U854" t="str">
            <v>Delapan ratus Empat puluh Tujuh</v>
          </cell>
          <cell r="V854" t="str">
            <v xml:space="preserve">ribu </v>
          </cell>
          <cell r="W854" t="str">
            <v>ribu</v>
          </cell>
        </row>
        <row r="855">
          <cell r="T855">
            <v>848</v>
          </cell>
          <cell r="U855" t="str">
            <v>Delapan ratus Empat puluh Delapan</v>
          </cell>
          <cell r="V855" t="str">
            <v xml:space="preserve">ribu </v>
          </cell>
          <cell r="W855" t="str">
            <v>ribu</v>
          </cell>
        </row>
        <row r="856">
          <cell r="T856">
            <v>849</v>
          </cell>
          <cell r="U856" t="str">
            <v>Delapan ratus Empat puluh Sembilan</v>
          </cell>
          <cell r="V856" t="str">
            <v xml:space="preserve">ribu </v>
          </cell>
          <cell r="W856" t="str">
            <v>ribu</v>
          </cell>
        </row>
        <row r="857">
          <cell r="T857">
            <v>850</v>
          </cell>
          <cell r="U857" t="str">
            <v xml:space="preserve">Delapan ratus Lima puluh </v>
          </cell>
          <cell r="V857" t="str">
            <v xml:space="preserve">ribu </v>
          </cell>
          <cell r="W857" t="str">
            <v>ribu</v>
          </cell>
        </row>
        <row r="858">
          <cell r="T858">
            <v>851</v>
          </cell>
          <cell r="U858" t="str">
            <v>Delapan ratus Lima puluh Satu</v>
          </cell>
          <cell r="V858" t="str">
            <v xml:space="preserve">ribu </v>
          </cell>
          <cell r="W858" t="str">
            <v>ribu</v>
          </cell>
        </row>
        <row r="859">
          <cell r="T859">
            <v>852</v>
          </cell>
          <cell r="U859" t="str">
            <v>Delapan ratus Lima puluh Dua</v>
          </cell>
          <cell r="V859" t="str">
            <v xml:space="preserve">ribu </v>
          </cell>
          <cell r="W859" t="str">
            <v>ribu</v>
          </cell>
        </row>
        <row r="860">
          <cell r="T860">
            <v>853</v>
          </cell>
          <cell r="U860" t="str">
            <v>Delapan ratus Lima puluh Tiga</v>
          </cell>
          <cell r="V860" t="str">
            <v xml:space="preserve">ribu </v>
          </cell>
          <cell r="W860" t="str">
            <v>ribu</v>
          </cell>
        </row>
        <row r="861">
          <cell r="T861">
            <v>854</v>
          </cell>
          <cell r="U861" t="str">
            <v>Delapan ratus Lima puluh Empat</v>
          </cell>
          <cell r="V861" t="str">
            <v xml:space="preserve">ribu </v>
          </cell>
          <cell r="W861" t="str">
            <v>ribu</v>
          </cell>
        </row>
        <row r="862">
          <cell r="T862">
            <v>855</v>
          </cell>
          <cell r="U862" t="str">
            <v>Delapan ratus Lima puluh Lima</v>
          </cell>
          <cell r="V862" t="str">
            <v xml:space="preserve">ribu </v>
          </cell>
          <cell r="W862" t="str">
            <v>ribu</v>
          </cell>
        </row>
        <row r="863">
          <cell r="T863">
            <v>856</v>
          </cell>
          <cell r="U863" t="str">
            <v>Delapan ratus Lima puluh Enam</v>
          </cell>
          <cell r="V863" t="str">
            <v xml:space="preserve">ribu </v>
          </cell>
          <cell r="W863" t="str">
            <v>ribu</v>
          </cell>
        </row>
        <row r="864">
          <cell r="T864">
            <v>857</v>
          </cell>
          <cell r="U864" t="str">
            <v>Delapan ratus Lima puluh Tujuh</v>
          </cell>
          <cell r="V864" t="str">
            <v xml:space="preserve">ribu </v>
          </cell>
          <cell r="W864" t="str">
            <v>ribu</v>
          </cell>
        </row>
        <row r="865">
          <cell r="T865">
            <v>858</v>
          </cell>
          <cell r="U865" t="str">
            <v>Delapan ratus Lima puluh Delapan</v>
          </cell>
          <cell r="V865" t="str">
            <v xml:space="preserve">ribu </v>
          </cell>
          <cell r="W865" t="str">
            <v>ribu</v>
          </cell>
        </row>
        <row r="866">
          <cell r="T866">
            <v>859</v>
          </cell>
          <cell r="U866" t="str">
            <v>Delapan ratus Lima puluh Sembilan</v>
          </cell>
          <cell r="V866" t="str">
            <v xml:space="preserve">ribu </v>
          </cell>
          <cell r="W866" t="str">
            <v>ribu</v>
          </cell>
        </row>
        <row r="867">
          <cell r="T867">
            <v>860</v>
          </cell>
          <cell r="U867" t="str">
            <v xml:space="preserve">Delapan ratus Enam puluh </v>
          </cell>
          <cell r="V867" t="str">
            <v xml:space="preserve">ribu </v>
          </cell>
          <cell r="W867" t="str">
            <v>ribu</v>
          </cell>
        </row>
        <row r="868">
          <cell r="T868">
            <v>861</v>
          </cell>
          <cell r="U868" t="str">
            <v>Delapan ratus Enam puluh Satu</v>
          </cell>
          <cell r="V868" t="str">
            <v xml:space="preserve">ribu </v>
          </cell>
          <cell r="W868" t="str">
            <v>ribu</v>
          </cell>
        </row>
        <row r="869">
          <cell r="T869">
            <v>862</v>
          </cell>
          <cell r="U869" t="str">
            <v>Delapan ratus Enam puluh Dua</v>
          </cell>
          <cell r="V869" t="str">
            <v xml:space="preserve">ribu </v>
          </cell>
          <cell r="W869" t="str">
            <v>ribu</v>
          </cell>
        </row>
        <row r="870">
          <cell r="T870">
            <v>863</v>
          </cell>
          <cell r="U870" t="str">
            <v>Delapan ratus Enam puluh Tiga</v>
          </cell>
          <cell r="V870" t="str">
            <v xml:space="preserve">ribu </v>
          </cell>
          <cell r="W870" t="str">
            <v>ribu</v>
          </cell>
        </row>
        <row r="871">
          <cell r="T871">
            <v>864</v>
          </cell>
          <cell r="U871" t="str">
            <v>Delapan ratus Enam puluh Empat</v>
          </cell>
          <cell r="V871" t="str">
            <v xml:space="preserve">ribu </v>
          </cell>
          <cell r="W871" t="str">
            <v>ribu</v>
          </cell>
        </row>
        <row r="872">
          <cell r="T872">
            <v>865</v>
          </cell>
          <cell r="U872" t="str">
            <v>Delapan ratus Enam puluh Lima</v>
          </cell>
          <cell r="V872" t="str">
            <v xml:space="preserve">ribu </v>
          </cell>
          <cell r="W872" t="str">
            <v>ribu</v>
          </cell>
        </row>
        <row r="873">
          <cell r="T873">
            <v>866</v>
          </cell>
          <cell r="U873" t="str">
            <v>Delapan ratus Enam puluh Enam</v>
          </cell>
          <cell r="V873" t="str">
            <v xml:space="preserve">ribu </v>
          </cell>
          <cell r="W873" t="str">
            <v>ribu</v>
          </cell>
        </row>
        <row r="874">
          <cell r="T874">
            <v>867</v>
          </cell>
          <cell r="U874" t="str">
            <v>Delapan ratus Enam puluh Tujuh</v>
          </cell>
          <cell r="V874" t="str">
            <v xml:space="preserve">ribu </v>
          </cell>
          <cell r="W874" t="str">
            <v>ribu</v>
          </cell>
        </row>
        <row r="875">
          <cell r="T875">
            <v>868</v>
          </cell>
          <cell r="U875" t="str">
            <v>Delapan ratus Enam puluh Delapan</v>
          </cell>
          <cell r="V875" t="str">
            <v xml:space="preserve">ribu </v>
          </cell>
          <cell r="W875" t="str">
            <v>ribu</v>
          </cell>
        </row>
        <row r="876">
          <cell r="T876">
            <v>869</v>
          </cell>
          <cell r="U876" t="str">
            <v>Delapan ratus Enam puluh Sembilan</v>
          </cell>
          <cell r="V876" t="str">
            <v xml:space="preserve">ribu </v>
          </cell>
          <cell r="W876" t="str">
            <v>ribu</v>
          </cell>
        </row>
        <row r="877">
          <cell r="T877">
            <v>870</v>
          </cell>
          <cell r="U877" t="str">
            <v xml:space="preserve">Delapan ratus Tujuh puluh </v>
          </cell>
          <cell r="V877" t="str">
            <v xml:space="preserve">ribu </v>
          </cell>
          <cell r="W877" t="str">
            <v>ribu</v>
          </cell>
        </row>
        <row r="878">
          <cell r="T878">
            <v>871</v>
          </cell>
          <cell r="U878" t="str">
            <v>Delapan ratus Tujuh puluh Satu</v>
          </cell>
          <cell r="V878" t="str">
            <v xml:space="preserve">ribu </v>
          </cell>
          <cell r="W878" t="str">
            <v>ribu</v>
          </cell>
        </row>
        <row r="879">
          <cell r="T879">
            <v>872</v>
          </cell>
          <cell r="U879" t="str">
            <v>Delapan ratus Tujuh puluh Dua</v>
          </cell>
          <cell r="V879" t="str">
            <v xml:space="preserve">ribu </v>
          </cell>
          <cell r="W879" t="str">
            <v>ribu</v>
          </cell>
        </row>
        <row r="880">
          <cell r="T880">
            <v>873</v>
          </cell>
          <cell r="U880" t="str">
            <v>Delapan ratus Tujuh puluh Tiga</v>
          </cell>
          <cell r="V880" t="str">
            <v xml:space="preserve">ribu </v>
          </cell>
          <cell r="W880" t="str">
            <v>ribu</v>
          </cell>
        </row>
        <row r="881">
          <cell r="T881">
            <v>874</v>
          </cell>
          <cell r="U881" t="str">
            <v>Delapan ratus Tujuh puluh Empat</v>
          </cell>
          <cell r="V881" t="str">
            <v xml:space="preserve">ribu </v>
          </cell>
          <cell r="W881" t="str">
            <v>ribu</v>
          </cell>
        </row>
        <row r="882">
          <cell r="T882">
            <v>875</v>
          </cell>
          <cell r="U882" t="str">
            <v>Delapan ratus Tujuh puluh Lima</v>
          </cell>
          <cell r="V882" t="str">
            <v xml:space="preserve">ribu </v>
          </cell>
          <cell r="W882" t="str">
            <v>ribu</v>
          </cell>
        </row>
        <row r="883">
          <cell r="T883">
            <v>876</v>
          </cell>
          <cell r="U883" t="str">
            <v>Delapan ratus Tujuh puluh Enam</v>
          </cell>
          <cell r="V883" t="str">
            <v xml:space="preserve">ribu </v>
          </cell>
          <cell r="W883" t="str">
            <v>ribu</v>
          </cell>
        </row>
        <row r="884">
          <cell r="T884">
            <v>877</v>
          </cell>
          <cell r="U884" t="str">
            <v>Delapan ratus Tujuh puluh Tujuh</v>
          </cell>
          <cell r="V884" t="str">
            <v xml:space="preserve">ribu </v>
          </cell>
          <cell r="W884" t="str">
            <v>ribu</v>
          </cell>
        </row>
        <row r="885">
          <cell r="T885">
            <v>878</v>
          </cell>
          <cell r="U885" t="str">
            <v>Delapan ratus Tujuh puluh Delapan</v>
          </cell>
          <cell r="V885" t="str">
            <v xml:space="preserve">ribu </v>
          </cell>
          <cell r="W885" t="str">
            <v>ribu</v>
          </cell>
        </row>
        <row r="886">
          <cell r="T886">
            <v>879</v>
          </cell>
          <cell r="U886" t="str">
            <v>Delapan ratus Tujuh puluh Sembilan</v>
          </cell>
          <cell r="V886" t="str">
            <v xml:space="preserve">ribu </v>
          </cell>
          <cell r="W886" t="str">
            <v>ribu</v>
          </cell>
        </row>
        <row r="887">
          <cell r="T887">
            <v>880</v>
          </cell>
          <cell r="U887" t="str">
            <v xml:space="preserve">Delapan ratus Delapan puluh </v>
          </cell>
          <cell r="V887" t="str">
            <v xml:space="preserve">ribu </v>
          </cell>
          <cell r="W887" t="str">
            <v>ribu</v>
          </cell>
        </row>
        <row r="888">
          <cell r="T888">
            <v>881</v>
          </cell>
          <cell r="U888" t="str">
            <v>Delapan ratus Delapan puluh Satu</v>
          </cell>
          <cell r="V888" t="str">
            <v xml:space="preserve">ribu </v>
          </cell>
          <cell r="W888" t="str">
            <v>ribu</v>
          </cell>
        </row>
        <row r="889">
          <cell r="T889">
            <v>882</v>
          </cell>
          <cell r="U889" t="str">
            <v>Delapan ratus Delapan puluh Dua</v>
          </cell>
          <cell r="V889" t="str">
            <v xml:space="preserve">ribu </v>
          </cell>
          <cell r="W889" t="str">
            <v>ribu</v>
          </cell>
        </row>
        <row r="890">
          <cell r="T890">
            <v>883</v>
          </cell>
          <cell r="U890" t="str">
            <v>Delapan ratus Delapan puluh Tiga</v>
          </cell>
          <cell r="V890" t="str">
            <v xml:space="preserve">ribu </v>
          </cell>
          <cell r="W890" t="str">
            <v>ribu</v>
          </cell>
        </row>
        <row r="891">
          <cell r="T891">
            <v>884</v>
          </cell>
          <cell r="U891" t="str">
            <v>Delapan ratus Delapan puluh Empat</v>
          </cell>
          <cell r="V891" t="str">
            <v xml:space="preserve">ribu </v>
          </cell>
          <cell r="W891" t="str">
            <v>ribu</v>
          </cell>
        </row>
        <row r="892">
          <cell r="T892">
            <v>885</v>
          </cell>
          <cell r="U892" t="str">
            <v>Delapan ratus Delapan puluh Lima</v>
          </cell>
          <cell r="V892" t="str">
            <v xml:space="preserve">ribu </v>
          </cell>
          <cell r="W892" t="str">
            <v>ribu</v>
          </cell>
        </row>
        <row r="893">
          <cell r="T893">
            <v>886</v>
          </cell>
          <cell r="U893" t="str">
            <v>Delapan ratus Delapan puluh Enam</v>
          </cell>
          <cell r="V893" t="str">
            <v xml:space="preserve">ribu </v>
          </cell>
          <cell r="W893" t="str">
            <v>ribu</v>
          </cell>
        </row>
        <row r="894">
          <cell r="T894">
            <v>887</v>
          </cell>
          <cell r="U894" t="str">
            <v>Delapan ratus Delapan puluh Tujuh</v>
          </cell>
          <cell r="V894" t="str">
            <v xml:space="preserve">ribu </v>
          </cell>
          <cell r="W894" t="str">
            <v>ribu</v>
          </cell>
        </row>
        <row r="895">
          <cell r="T895">
            <v>888</v>
          </cell>
          <cell r="U895" t="str">
            <v>Delapan ratus Delapan puluh Delapan</v>
          </cell>
          <cell r="V895" t="str">
            <v xml:space="preserve">ribu </v>
          </cell>
          <cell r="W895" t="str">
            <v>ribu</v>
          </cell>
        </row>
        <row r="896">
          <cell r="T896">
            <v>889</v>
          </cell>
          <cell r="U896" t="str">
            <v>Delapan ratus Delapan puluh Sembilan</v>
          </cell>
          <cell r="V896" t="str">
            <v xml:space="preserve">ribu </v>
          </cell>
          <cell r="W896" t="str">
            <v>ribu</v>
          </cell>
        </row>
        <row r="897">
          <cell r="T897">
            <v>890</v>
          </cell>
          <cell r="U897" t="str">
            <v xml:space="preserve">Delapan ratus Sembilan puluh </v>
          </cell>
          <cell r="V897" t="str">
            <v xml:space="preserve">ribu </v>
          </cell>
          <cell r="W897" t="str">
            <v>ribu</v>
          </cell>
        </row>
        <row r="898">
          <cell r="T898">
            <v>891</v>
          </cell>
          <cell r="U898" t="str">
            <v>Delapan ratus Sembilan puluh Satu</v>
          </cell>
          <cell r="V898" t="str">
            <v xml:space="preserve">ribu </v>
          </cell>
          <cell r="W898" t="str">
            <v>ribu</v>
          </cell>
        </row>
        <row r="899">
          <cell r="T899">
            <v>892</v>
          </cell>
          <cell r="U899" t="str">
            <v>Delapan ratus Sembilan puluh Dua</v>
          </cell>
          <cell r="V899" t="str">
            <v xml:space="preserve">ribu </v>
          </cell>
          <cell r="W899" t="str">
            <v>ribu</v>
          </cell>
        </row>
        <row r="900">
          <cell r="T900">
            <v>893</v>
          </cell>
          <cell r="U900" t="str">
            <v>Delapan ratus Sembilan puluh Tiga</v>
          </cell>
          <cell r="V900" t="str">
            <v xml:space="preserve">ribu </v>
          </cell>
          <cell r="W900" t="str">
            <v>ribu</v>
          </cell>
        </row>
        <row r="901">
          <cell r="T901">
            <v>894</v>
          </cell>
          <cell r="U901" t="str">
            <v>Delapan ratus Sembilan puluh Empat</v>
          </cell>
          <cell r="V901" t="str">
            <v xml:space="preserve">ribu </v>
          </cell>
          <cell r="W901" t="str">
            <v>ribu</v>
          </cell>
        </row>
        <row r="902">
          <cell r="T902">
            <v>895</v>
          </cell>
          <cell r="U902" t="str">
            <v>Delapan ratus Sembilan puluh Lima</v>
          </cell>
          <cell r="V902" t="str">
            <v xml:space="preserve">ribu </v>
          </cell>
          <cell r="W902" t="str">
            <v>ribu</v>
          </cell>
        </row>
        <row r="903">
          <cell r="T903">
            <v>896</v>
          </cell>
          <cell r="U903" t="str">
            <v>Delapan ratus Sembilan puluh Enam</v>
          </cell>
          <cell r="V903" t="str">
            <v xml:space="preserve">ribu </v>
          </cell>
          <cell r="W903" t="str">
            <v>ribu</v>
          </cell>
        </row>
        <row r="904">
          <cell r="T904">
            <v>897</v>
          </cell>
          <cell r="U904" t="str">
            <v>Delapan ratus Sembilan puluh Tujuh</v>
          </cell>
          <cell r="V904" t="str">
            <v xml:space="preserve">ribu </v>
          </cell>
          <cell r="W904" t="str">
            <v>ribu</v>
          </cell>
        </row>
        <row r="905">
          <cell r="T905">
            <v>898</v>
          </cell>
          <cell r="U905" t="str">
            <v>Delapan ratus Sembilan puluh Delapan</v>
          </cell>
          <cell r="V905" t="str">
            <v xml:space="preserve">ribu </v>
          </cell>
          <cell r="W905" t="str">
            <v>ribu</v>
          </cell>
        </row>
        <row r="906">
          <cell r="T906">
            <v>899</v>
          </cell>
          <cell r="U906" t="str">
            <v>Delapan ratus Sembilan puluh Sembilan</v>
          </cell>
          <cell r="V906" t="str">
            <v xml:space="preserve">ribu </v>
          </cell>
          <cell r="W906" t="str">
            <v>ribu</v>
          </cell>
        </row>
        <row r="907">
          <cell r="T907">
            <v>900</v>
          </cell>
          <cell r="U907" t="str">
            <v xml:space="preserve">Sembilan ratus </v>
          </cell>
          <cell r="V907" t="str">
            <v xml:space="preserve">ribu </v>
          </cell>
          <cell r="W907" t="str">
            <v>ribu</v>
          </cell>
        </row>
        <row r="908">
          <cell r="T908">
            <v>901</v>
          </cell>
          <cell r="U908" t="str">
            <v>Sembilan ratus Satu</v>
          </cell>
          <cell r="V908" t="str">
            <v xml:space="preserve">ribu </v>
          </cell>
          <cell r="W908" t="str">
            <v>ribu</v>
          </cell>
        </row>
        <row r="909">
          <cell r="T909">
            <v>902</v>
          </cell>
          <cell r="U909" t="str">
            <v>Sembilan ratus Dua</v>
          </cell>
          <cell r="V909" t="str">
            <v xml:space="preserve">ribu </v>
          </cell>
          <cell r="W909" t="str">
            <v>ribu</v>
          </cell>
        </row>
        <row r="910">
          <cell r="T910">
            <v>903</v>
          </cell>
          <cell r="U910" t="str">
            <v>Sembilan ratus Tiga</v>
          </cell>
          <cell r="V910" t="str">
            <v xml:space="preserve">ribu </v>
          </cell>
          <cell r="W910" t="str">
            <v>ribu</v>
          </cell>
        </row>
        <row r="911">
          <cell r="T911">
            <v>904</v>
          </cell>
          <cell r="U911" t="str">
            <v>Sembilan ratus Empat</v>
          </cell>
          <cell r="V911" t="str">
            <v xml:space="preserve">ribu </v>
          </cell>
          <cell r="W911" t="str">
            <v>ribu</v>
          </cell>
        </row>
        <row r="912">
          <cell r="T912">
            <v>905</v>
          </cell>
          <cell r="U912" t="str">
            <v>Sembilan ratus Lima</v>
          </cell>
          <cell r="V912" t="str">
            <v xml:space="preserve">ribu </v>
          </cell>
          <cell r="W912" t="str">
            <v>ribu</v>
          </cell>
        </row>
        <row r="913">
          <cell r="T913">
            <v>906</v>
          </cell>
          <cell r="U913" t="str">
            <v>Sembilan ratus Enam</v>
          </cell>
          <cell r="V913" t="str">
            <v xml:space="preserve">ribu </v>
          </cell>
          <cell r="W913" t="str">
            <v>ribu</v>
          </cell>
        </row>
        <row r="914">
          <cell r="T914">
            <v>907</v>
          </cell>
          <cell r="U914" t="str">
            <v>Sembilan ratus Tujuh</v>
          </cell>
          <cell r="V914" t="str">
            <v xml:space="preserve">ribu </v>
          </cell>
          <cell r="W914" t="str">
            <v>ribu</v>
          </cell>
        </row>
        <row r="915">
          <cell r="T915">
            <v>908</v>
          </cell>
          <cell r="U915" t="str">
            <v>Sembilan ratus Delapan</v>
          </cell>
          <cell r="V915" t="str">
            <v xml:space="preserve">ribu </v>
          </cell>
          <cell r="W915" t="str">
            <v>ribu</v>
          </cell>
        </row>
        <row r="916">
          <cell r="T916">
            <v>909</v>
          </cell>
          <cell r="U916" t="str">
            <v>Sembilan ratus Sembilan</v>
          </cell>
          <cell r="V916" t="str">
            <v xml:space="preserve">ribu </v>
          </cell>
          <cell r="W916" t="str">
            <v>ribu</v>
          </cell>
        </row>
        <row r="917">
          <cell r="T917">
            <v>910</v>
          </cell>
          <cell r="U917" t="str">
            <v>Sembilan ratus Sepuluh</v>
          </cell>
          <cell r="V917" t="str">
            <v xml:space="preserve">ribu </v>
          </cell>
          <cell r="W917" t="str">
            <v>ribu</v>
          </cell>
        </row>
        <row r="918">
          <cell r="T918">
            <v>911</v>
          </cell>
          <cell r="U918" t="str">
            <v>Sembilan ratus Sebelas</v>
          </cell>
          <cell r="V918" t="str">
            <v xml:space="preserve">ribu </v>
          </cell>
          <cell r="W918" t="str">
            <v>ribu</v>
          </cell>
        </row>
        <row r="919">
          <cell r="T919">
            <v>912</v>
          </cell>
          <cell r="U919" t="str">
            <v>Sembilan ratus Dua belas</v>
          </cell>
          <cell r="V919" t="str">
            <v xml:space="preserve">ribu </v>
          </cell>
          <cell r="W919" t="str">
            <v>ribu</v>
          </cell>
        </row>
        <row r="920">
          <cell r="T920">
            <v>913</v>
          </cell>
          <cell r="U920" t="str">
            <v>Sembilan ratus Tiga belas</v>
          </cell>
          <cell r="V920" t="str">
            <v xml:space="preserve">ribu </v>
          </cell>
          <cell r="W920" t="str">
            <v>ribu</v>
          </cell>
        </row>
        <row r="921">
          <cell r="T921">
            <v>914</v>
          </cell>
          <cell r="U921" t="str">
            <v>Sembilan ratus Empat belas</v>
          </cell>
          <cell r="V921" t="str">
            <v xml:space="preserve">ribu </v>
          </cell>
          <cell r="W921" t="str">
            <v>ribu</v>
          </cell>
        </row>
        <row r="922">
          <cell r="T922">
            <v>915</v>
          </cell>
          <cell r="U922" t="str">
            <v>Sembilan ratus Lima belas</v>
          </cell>
          <cell r="V922" t="str">
            <v xml:space="preserve">ribu </v>
          </cell>
          <cell r="W922" t="str">
            <v>ribu</v>
          </cell>
        </row>
        <row r="923">
          <cell r="T923">
            <v>916</v>
          </cell>
          <cell r="U923" t="str">
            <v>Sembilan ratus Enam belas</v>
          </cell>
          <cell r="V923" t="str">
            <v xml:space="preserve">ribu </v>
          </cell>
          <cell r="W923" t="str">
            <v>ribu</v>
          </cell>
        </row>
        <row r="924">
          <cell r="T924">
            <v>917</v>
          </cell>
          <cell r="U924" t="str">
            <v>Sembilan ratus Tujuh belas</v>
          </cell>
          <cell r="V924" t="str">
            <v xml:space="preserve">ribu </v>
          </cell>
          <cell r="W924" t="str">
            <v>ribu</v>
          </cell>
        </row>
        <row r="925">
          <cell r="T925">
            <v>918</v>
          </cell>
          <cell r="U925" t="str">
            <v>Sembilan ratus Delapan belas</v>
          </cell>
          <cell r="V925" t="str">
            <v xml:space="preserve">ribu </v>
          </cell>
          <cell r="W925" t="str">
            <v>ribu</v>
          </cell>
        </row>
        <row r="926">
          <cell r="T926">
            <v>919</v>
          </cell>
          <cell r="U926" t="str">
            <v>Sembilan ratus Sembilan belas</v>
          </cell>
          <cell r="V926" t="str">
            <v xml:space="preserve">ribu </v>
          </cell>
          <cell r="W926" t="str">
            <v>ribu</v>
          </cell>
        </row>
        <row r="927">
          <cell r="T927">
            <v>920</v>
          </cell>
          <cell r="U927" t="str">
            <v xml:space="preserve">Sembilan ratus Dua puluh </v>
          </cell>
          <cell r="V927" t="str">
            <v xml:space="preserve">ribu </v>
          </cell>
          <cell r="W927" t="str">
            <v>ribu</v>
          </cell>
        </row>
        <row r="928">
          <cell r="T928">
            <v>921</v>
          </cell>
          <cell r="U928" t="str">
            <v>Sembilan ratus Dua puluh Satu</v>
          </cell>
          <cell r="V928" t="str">
            <v xml:space="preserve">ribu </v>
          </cell>
          <cell r="W928" t="str">
            <v>ribu</v>
          </cell>
        </row>
        <row r="929">
          <cell r="T929">
            <v>922</v>
          </cell>
          <cell r="U929" t="str">
            <v>Sembilan ratus Dua puluh Dua</v>
          </cell>
          <cell r="V929" t="str">
            <v xml:space="preserve">ribu </v>
          </cell>
          <cell r="W929" t="str">
            <v>ribu</v>
          </cell>
        </row>
        <row r="930">
          <cell r="T930">
            <v>923</v>
          </cell>
          <cell r="U930" t="str">
            <v>Sembilan ratus Dua puluh Tiga</v>
          </cell>
          <cell r="V930" t="str">
            <v xml:space="preserve">ribu </v>
          </cell>
          <cell r="W930" t="str">
            <v>ribu</v>
          </cell>
        </row>
        <row r="931">
          <cell r="T931">
            <v>924</v>
          </cell>
          <cell r="U931" t="str">
            <v>Sembilan ratus Dua puluh Empat</v>
          </cell>
          <cell r="V931" t="str">
            <v xml:space="preserve">ribu </v>
          </cell>
          <cell r="W931" t="str">
            <v>ribu</v>
          </cell>
        </row>
        <row r="932">
          <cell r="T932">
            <v>925</v>
          </cell>
          <cell r="U932" t="str">
            <v>Sembilan ratus Dua puluh Lima</v>
          </cell>
          <cell r="V932" t="str">
            <v xml:space="preserve">ribu </v>
          </cell>
          <cell r="W932" t="str">
            <v>ribu</v>
          </cell>
        </row>
        <row r="933">
          <cell r="T933">
            <v>926</v>
          </cell>
          <cell r="U933" t="str">
            <v>Sembilan ratus Dua puluh Enam</v>
          </cell>
          <cell r="V933" t="str">
            <v xml:space="preserve">ribu </v>
          </cell>
          <cell r="W933" t="str">
            <v>ribu</v>
          </cell>
        </row>
        <row r="934">
          <cell r="T934">
            <v>927</v>
          </cell>
          <cell r="U934" t="str">
            <v>Sembilan ratus Dua puluh Tujuh</v>
          </cell>
          <cell r="V934" t="str">
            <v xml:space="preserve">ribu </v>
          </cell>
          <cell r="W934" t="str">
            <v>ribu</v>
          </cell>
        </row>
        <row r="935">
          <cell r="T935">
            <v>928</v>
          </cell>
          <cell r="U935" t="str">
            <v>Sembilan ratus Dua puluh Delapan</v>
          </cell>
          <cell r="V935" t="str">
            <v xml:space="preserve">ribu </v>
          </cell>
          <cell r="W935" t="str">
            <v>ribu</v>
          </cell>
        </row>
        <row r="936">
          <cell r="T936">
            <v>929</v>
          </cell>
          <cell r="U936" t="str">
            <v>Sembilan ratus Dua puluh Sembilan</v>
          </cell>
          <cell r="V936" t="str">
            <v xml:space="preserve">ribu </v>
          </cell>
          <cell r="W936" t="str">
            <v>ribu</v>
          </cell>
        </row>
        <row r="937">
          <cell r="T937">
            <v>930</v>
          </cell>
          <cell r="U937" t="str">
            <v xml:space="preserve">Sembilan ratus Tiga puluh </v>
          </cell>
          <cell r="V937" t="str">
            <v xml:space="preserve">ribu </v>
          </cell>
          <cell r="W937" t="str">
            <v>ribu</v>
          </cell>
        </row>
        <row r="938">
          <cell r="T938">
            <v>931</v>
          </cell>
          <cell r="U938" t="str">
            <v>Sembilan ratus Tiga puluh Satu</v>
          </cell>
          <cell r="V938" t="str">
            <v xml:space="preserve">ribu </v>
          </cell>
          <cell r="W938" t="str">
            <v>ribu</v>
          </cell>
        </row>
        <row r="939">
          <cell r="T939">
            <v>932</v>
          </cell>
          <cell r="U939" t="str">
            <v>Sembilan ratus Tiga puluh Dua</v>
          </cell>
          <cell r="V939" t="str">
            <v xml:space="preserve">ribu </v>
          </cell>
          <cell r="W939" t="str">
            <v>ribu</v>
          </cell>
        </row>
        <row r="940">
          <cell r="T940">
            <v>933</v>
          </cell>
          <cell r="U940" t="str">
            <v>Sembilan ratus Tiga puluh Tiga</v>
          </cell>
          <cell r="V940" t="str">
            <v xml:space="preserve">ribu </v>
          </cell>
          <cell r="W940" t="str">
            <v>ribu</v>
          </cell>
        </row>
        <row r="941">
          <cell r="T941">
            <v>934</v>
          </cell>
          <cell r="U941" t="str">
            <v>Sembilan ratus Tiga puluh Empat</v>
          </cell>
          <cell r="V941" t="str">
            <v xml:space="preserve">ribu </v>
          </cell>
          <cell r="W941" t="str">
            <v>ribu</v>
          </cell>
        </row>
        <row r="942">
          <cell r="T942">
            <v>935</v>
          </cell>
          <cell r="U942" t="str">
            <v>Sembilan ratus Tiga puluh Lima</v>
          </cell>
          <cell r="V942" t="str">
            <v xml:space="preserve">ribu </v>
          </cell>
          <cell r="W942" t="str">
            <v>ribu</v>
          </cell>
        </row>
        <row r="943">
          <cell r="T943">
            <v>936</v>
          </cell>
          <cell r="U943" t="str">
            <v>Sembilan ratus Tiga puluh Enam</v>
          </cell>
          <cell r="V943" t="str">
            <v xml:space="preserve">ribu </v>
          </cell>
          <cell r="W943" t="str">
            <v>ribu</v>
          </cell>
        </row>
        <row r="944">
          <cell r="T944">
            <v>937</v>
          </cell>
          <cell r="U944" t="str">
            <v>Sembilan ratus Tiga puluh Tujuh</v>
          </cell>
          <cell r="V944" t="str">
            <v xml:space="preserve">ribu </v>
          </cell>
          <cell r="W944" t="str">
            <v>ribu</v>
          </cell>
        </row>
        <row r="945">
          <cell r="T945">
            <v>938</v>
          </cell>
          <cell r="U945" t="str">
            <v>Sembilan ratus Tiga puluh Delapan</v>
          </cell>
          <cell r="V945" t="str">
            <v xml:space="preserve">ribu </v>
          </cell>
          <cell r="W945" t="str">
            <v>ribu</v>
          </cell>
        </row>
        <row r="946">
          <cell r="T946">
            <v>939</v>
          </cell>
          <cell r="U946" t="str">
            <v>Sembilan ratus Tiga puluh Sembilan</v>
          </cell>
          <cell r="V946" t="str">
            <v xml:space="preserve">ribu </v>
          </cell>
          <cell r="W946" t="str">
            <v>ribu</v>
          </cell>
        </row>
        <row r="947">
          <cell r="T947">
            <v>940</v>
          </cell>
          <cell r="U947" t="str">
            <v xml:space="preserve">Sembilan ratus Empat puluh </v>
          </cell>
          <cell r="V947" t="str">
            <v xml:space="preserve">ribu </v>
          </cell>
          <cell r="W947" t="str">
            <v>ribu</v>
          </cell>
        </row>
        <row r="948">
          <cell r="T948">
            <v>941</v>
          </cell>
          <cell r="U948" t="str">
            <v>Sembilan ratus Empat puluh Satu</v>
          </cell>
          <cell r="V948" t="str">
            <v xml:space="preserve">ribu </v>
          </cell>
          <cell r="W948" t="str">
            <v>ribu</v>
          </cell>
        </row>
        <row r="949">
          <cell r="T949">
            <v>942</v>
          </cell>
          <cell r="U949" t="str">
            <v>Sembilan ratus Empat puluh Dua</v>
          </cell>
          <cell r="V949" t="str">
            <v xml:space="preserve">ribu </v>
          </cell>
          <cell r="W949" t="str">
            <v>ribu</v>
          </cell>
        </row>
        <row r="950">
          <cell r="T950">
            <v>943</v>
          </cell>
          <cell r="U950" t="str">
            <v>Sembilan ratus Empat puluh Tiga</v>
          </cell>
          <cell r="V950" t="str">
            <v xml:space="preserve">ribu </v>
          </cell>
          <cell r="W950" t="str">
            <v>ribu</v>
          </cell>
        </row>
        <row r="951">
          <cell r="T951">
            <v>944</v>
          </cell>
          <cell r="U951" t="str">
            <v>Sembilan ratus Empat puluh Empat</v>
          </cell>
          <cell r="V951" t="str">
            <v xml:space="preserve">ribu </v>
          </cell>
          <cell r="W951" t="str">
            <v>ribu</v>
          </cell>
        </row>
        <row r="952">
          <cell r="T952">
            <v>945</v>
          </cell>
          <cell r="U952" t="str">
            <v>Sembilan ratus Empat puluh Lima</v>
          </cell>
          <cell r="V952" t="str">
            <v xml:space="preserve">ribu </v>
          </cell>
          <cell r="W952" t="str">
            <v>ribu</v>
          </cell>
        </row>
        <row r="953">
          <cell r="T953">
            <v>946</v>
          </cell>
          <cell r="U953" t="str">
            <v>Sembilan ratus Empat puluh Enam</v>
          </cell>
          <cell r="V953" t="str">
            <v xml:space="preserve">ribu </v>
          </cell>
          <cell r="W953" t="str">
            <v>ribu</v>
          </cell>
        </row>
        <row r="954">
          <cell r="T954">
            <v>947</v>
          </cell>
          <cell r="U954" t="str">
            <v>Sembilan ratus Empat puluh Tujuh</v>
          </cell>
          <cell r="V954" t="str">
            <v xml:space="preserve">ribu </v>
          </cell>
          <cell r="W954" t="str">
            <v>ribu</v>
          </cell>
        </row>
        <row r="955">
          <cell r="T955">
            <v>948</v>
          </cell>
          <cell r="U955" t="str">
            <v>Sembilan ratus Empat puluh Delapan</v>
          </cell>
          <cell r="V955" t="str">
            <v xml:space="preserve">ribu </v>
          </cell>
          <cell r="W955" t="str">
            <v>ribu</v>
          </cell>
        </row>
        <row r="956">
          <cell r="T956">
            <v>949</v>
          </cell>
          <cell r="U956" t="str">
            <v>Sembilan ratus Empat puluh Sembilan</v>
          </cell>
          <cell r="V956" t="str">
            <v xml:space="preserve">ribu </v>
          </cell>
          <cell r="W956" t="str">
            <v>ribu</v>
          </cell>
        </row>
        <row r="957">
          <cell r="T957">
            <v>950</v>
          </cell>
          <cell r="U957" t="str">
            <v xml:space="preserve">Sembilan ratus Lima puluh </v>
          </cell>
          <cell r="V957" t="str">
            <v xml:space="preserve">ribu </v>
          </cell>
          <cell r="W957" t="str">
            <v>ribu</v>
          </cell>
        </row>
        <row r="958">
          <cell r="T958">
            <v>951</v>
          </cell>
          <cell r="U958" t="str">
            <v>Sembilan ratus Lima puluh Satu</v>
          </cell>
          <cell r="V958" t="str">
            <v xml:space="preserve">ribu </v>
          </cell>
          <cell r="W958" t="str">
            <v>ribu</v>
          </cell>
        </row>
        <row r="959">
          <cell r="T959">
            <v>952</v>
          </cell>
          <cell r="U959" t="str">
            <v>Sembilan ratus Lima puluh Dua</v>
          </cell>
          <cell r="V959" t="str">
            <v xml:space="preserve">ribu </v>
          </cell>
          <cell r="W959" t="str">
            <v>ribu</v>
          </cell>
        </row>
        <row r="960">
          <cell r="T960">
            <v>953</v>
          </cell>
          <cell r="U960" t="str">
            <v>Sembilan ratus Lima puluh Tiga</v>
          </cell>
          <cell r="V960" t="str">
            <v xml:space="preserve">ribu </v>
          </cell>
          <cell r="W960" t="str">
            <v>ribu</v>
          </cell>
        </row>
        <row r="961">
          <cell r="T961">
            <v>954</v>
          </cell>
          <cell r="U961" t="str">
            <v>Sembilan ratus Lima puluh Empat</v>
          </cell>
          <cell r="V961" t="str">
            <v xml:space="preserve">ribu </v>
          </cell>
          <cell r="W961" t="str">
            <v>ribu</v>
          </cell>
        </row>
        <row r="962">
          <cell r="T962">
            <v>955</v>
          </cell>
          <cell r="U962" t="str">
            <v>Sembilan ratus Lima puluh Lima</v>
          </cell>
          <cell r="V962" t="str">
            <v xml:space="preserve">ribu </v>
          </cell>
          <cell r="W962" t="str">
            <v>ribu</v>
          </cell>
        </row>
        <row r="963">
          <cell r="T963">
            <v>956</v>
          </cell>
          <cell r="U963" t="str">
            <v>Sembilan ratus Lima puluh Enam</v>
          </cell>
          <cell r="V963" t="str">
            <v xml:space="preserve">ribu </v>
          </cell>
          <cell r="W963" t="str">
            <v>ribu</v>
          </cell>
        </row>
        <row r="964">
          <cell r="T964">
            <v>957</v>
          </cell>
          <cell r="U964" t="str">
            <v>Sembilan ratus Lima puluh Tujuh</v>
          </cell>
          <cell r="V964" t="str">
            <v xml:space="preserve">ribu </v>
          </cell>
          <cell r="W964" t="str">
            <v>ribu</v>
          </cell>
        </row>
        <row r="965">
          <cell r="T965">
            <v>958</v>
          </cell>
          <cell r="U965" t="str">
            <v>Sembilan ratus Lima puluh Delapan</v>
          </cell>
          <cell r="V965" t="str">
            <v xml:space="preserve">ribu </v>
          </cell>
          <cell r="W965" t="str">
            <v>ribu</v>
          </cell>
        </row>
        <row r="966">
          <cell r="T966">
            <v>959</v>
          </cell>
          <cell r="U966" t="str">
            <v>Sembilan ratus Lima puluh Sembilan</v>
          </cell>
          <cell r="V966" t="str">
            <v xml:space="preserve">ribu </v>
          </cell>
          <cell r="W966" t="str">
            <v>ribu</v>
          </cell>
        </row>
        <row r="967">
          <cell r="T967">
            <v>960</v>
          </cell>
          <cell r="U967" t="str">
            <v xml:space="preserve">Sembilan ratus Enam puluh </v>
          </cell>
          <cell r="V967" t="str">
            <v xml:space="preserve">ribu </v>
          </cell>
          <cell r="W967" t="str">
            <v>ribu</v>
          </cell>
        </row>
        <row r="968">
          <cell r="T968">
            <v>961</v>
          </cell>
          <cell r="U968" t="str">
            <v>Sembilan ratus Enam puluh Satu</v>
          </cell>
          <cell r="V968" t="str">
            <v xml:space="preserve">ribu </v>
          </cell>
          <cell r="W968" t="str">
            <v>ribu</v>
          </cell>
        </row>
        <row r="969">
          <cell r="T969">
            <v>962</v>
          </cell>
          <cell r="U969" t="str">
            <v>Sembilan ratus Enam puluh Dua</v>
          </cell>
          <cell r="V969" t="str">
            <v xml:space="preserve">ribu </v>
          </cell>
          <cell r="W969" t="str">
            <v>ribu</v>
          </cell>
        </row>
        <row r="970">
          <cell r="T970">
            <v>963</v>
          </cell>
          <cell r="U970" t="str">
            <v>Sembilan ratus Enam puluh Tiga</v>
          </cell>
          <cell r="V970" t="str">
            <v xml:space="preserve">ribu </v>
          </cell>
          <cell r="W970" t="str">
            <v>ribu</v>
          </cell>
        </row>
        <row r="971">
          <cell r="T971">
            <v>964</v>
          </cell>
          <cell r="U971" t="str">
            <v>Sembilan ratus Enam puluh Empat</v>
          </cell>
          <cell r="V971" t="str">
            <v xml:space="preserve">ribu </v>
          </cell>
          <cell r="W971" t="str">
            <v>ribu</v>
          </cell>
        </row>
        <row r="972">
          <cell r="T972">
            <v>965</v>
          </cell>
          <cell r="U972" t="str">
            <v>Sembilan ratus Enam puluh Lima</v>
          </cell>
          <cell r="V972" t="str">
            <v xml:space="preserve">ribu </v>
          </cell>
          <cell r="W972" t="str">
            <v>ribu</v>
          </cell>
        </row>
        <row r="973">
          <cell r="T973">
            <v>966</v>
          </cell>
          <cell r="U973" t="str">
            <v>Sembilan ratus Enam puluh Enam</v>
          </cell>
          <cell r="V973" t="str">
            <v xml:space="preserve">ribu </v>
          </cell>
          <cell r="W973" t="str">
            <v>ribu</v>
          </cell>
        </row>
        <row r="974">
          <cell r="T974">
            <v>967</v>
          </cell>
          <cell r="U974" t="str">
            <v>Sembilan ratus Enam puluh Tujuh</v>
          </cell>
          <cell r="V974" t="str">
            <v xml:space="preserve">ribu </v>
          </cell>
          <cell r="W974" t="str">
            <v>ribu</v>
          </cell>
        </row>
        <row r="975">
          <cell r="T975">
            <v>968</v>
          </cell>
          <cell r="U975" t="str">
            <v>Sembilan ratus Enam puluh Delapan</v>
          </cell>
          <cell r="V975" t="str">
            <v xml:space="preserve">ribu </v>
          </cell>
          <cell r="W975" t="str">
            <v>ribu</v>
          </cell>
        </row>
        <row r="976">
          <cell r="T976">
            <v>969</v>
          </cell>
          <cell r="U976" t="str">
            <v>Sembilan ratus Enam puluh Sembilan</v>
          </cell>
          <cell r="V976" t="str">
            <v xml:space="preserve">ribu </v>
          </cell>
          <cell r="W976" t="str">
            <v>ribu</v>
          </cell>
        </row>
        <row r="977">
          <cell r="T977">
            <v>970</v>
          </cell>
          <cell r="U977" t="str">
            <v xml:space="preserve">Sembilan ratus Tujuh puluh </v>
          </cell>
          <cell r="V977" t="str">
            <v xml:space="preserve">ribu </v>
          </cell>
          <cell r="W977" t="str">
            <v>ribu</v>
          </cell>
        </row>
        <row r="978">
          <cell r="T978">
            <v>971</v>
          </cell>
          <cell r="U978" t="str">
            <v>Sembilan ratus Tujuh puluh Satu</v>
          </cell>
          <cell r="V978" t="str">
            <v xml:space="preserve">ribu </v>
          </cell>
          <cell r="W978" t="str">
            <v>ribu</v>
          </cell>
        </row>
        <row r="979">
          <cell r="T979">
            <v>972</v>
          </cell>
          <cell r="U979" t="str">
            <v>Sembilan ratus Tujuh puluh Dua</v>
          </cell>
          <cell r="V979" t="str">
            <v xml:space="preserve">ribu </v>
          </cell>
          <cell r="W979" t="str">
            <v>ribu</v>
          </cell>
        </row>
        <row r="980">
          <cell r="T980">
            <v>973</v>
          </cell>
          <cell r="U980" t="str">
            <v>Sembilan ratus Tujuh puluh Tiga</v>
          </cell>
          <cell r="V980" t="str">
            <v xml:space="preserve">ribu </v>
          </cell>
          <cell r="W980" t="str">
            <v>ribu</v>
          </cell>
        </row>
        <row r="981">
          <cell r="T981">
            <v>974</v>
          </cell>
          <cell r="U981" t="str">
            <v>Sembilan ratus Tujuh puluh Empat</v>
          </cell>
          <cell r="V981" t="str">
            <v xml:space="preserve">ribu </v>
          </cell>
          <cell r="W981" t="str">
            <v>ribu</v>
          </cell>
        </row>
        <row r="982">
          <cell r="T982">
            <v>975</v>
          </cell>
          <cell r="U982" t="str">
            <v>Sembilan ratus Tujuh puluh Lima</v>
          </cell>
          <cell r="V982" t="str">
            <v xml:space="preserve">ribu </v>
          </cell>
          <cell r="W982" t="str">
            <v>ribu</v>
          </cell>
        </row>
        <row r="983">
          <cell r="T983">
            <v>976</v>
          </cell>
          <cell r="U983" t="str">
            <v>Sembilan ratus Tujuh puluh Enam</v>
          </cell>
          <cell r="V983" t="str">
            <v xml:space="preserve">ribu </v>
          </cell>
          <cell r="W983" t="str">
            <v>ribu</v>
          </cell>
        </row>
        <row r="984">
          <cell r="T984">
            <v>977</v>
          </cell>
          <cell r="U984" t="str">
            <v>Sembilan ratus Tujuh puluh Tujuh</v>
          </cell>
          <cell r="V984" t="str">
            <v xml:space="preserve">ribu </v>
          </cell>
          <cell r="W984" t="str">
            <v>ribu</v>
          </cell>
        </row>
        <row r="985">
          <cell r="T985">
            <v>978</v>
          </cell>
          <cell r="U985" t="str">
            <v>Sembilan ratus Tujuh puluh Delapan</v>
          </cell>
          <cell r="V985" t="str">
            <v xml:space="preserve">ribu </v>
          </cell>
          <cell r="W985" t="str">
            <v>ribu</v>
          </cell>
        </row>
        <row r="986">
          <cell r="T986">
            <v>979</v>
          </cell>
          <cell r="U986" t="str">
            <v>Sembilan ratus Tujuh puluh Sembilan</v>
          </cell>
          <cell r="V986" t="str">
            <v xml:space="preserve">ribu </v>
          </cell>
          <cell r="W986" t="str">
            <v>ribu</v>
          </cell>
        </row>
        <row r="987">
          <cell r="T987">
            <v>980</v>
          </cell>
          <cell r="U987" t="str">
            <v xml:space="preserve">Sembilan ratus Delapan puluh </v>
          </cell>
          <cell r="V987" t="str">
            <v xml:space="preserve">ribu </v>
          </cell>
          <cell r="W987" t="str">
            <v>ribu</v>
          </cell>
        </row>
        <row r="988">
          <cell r="T988">
            <v>981</v>
          </cell>
          <cell r="U988" t="str">
            <v>Sembilan ratus Delapan puluh Satu</v>
          </cell>
          <cell r="V988" t="str">
            <v xml:space="preserve">ribu </v>
          </cell>
          <cell r="W988" t="str">
            <v>ribu</v>
          </cell>
        </row>
        <row r="989">
          <cell r="T989">
            <v>982</v>
          </cell>
          <cell r="U989" t="str">
            <v>Sembilan ratus Delapan puluh Dua</v>
          </cell>
          <cell r="V989" t="str">
            <v xml:space="preserve">ribu </v>
          </cell>
          <cell r="W989" t="str">
            <v>ribu</v>
          </cell>
        </row>
        <row r="990">
          <cell r="T990">
            <v>983</v>
          </cell>
          <cell r="U990" t="str">
            <v>Sembilan ratus Delapan puluh Tiga</v>
          </cell>
          <cell r="V990" t="str">
            <v xml:space="preserve">ribu </v>
          </cell>
          <cell r="W990" t="str">
            <v>ribu</v>
          </cell>
        </row>
        <row r="991">
          <cell r="T991">
            <v>984</v>
          </cell>
          <cell r="U991" t="str">
            <v>Sembilan ratus Delapan puluh Empat</v>
          </cell>
          <cell r="V991" t="str">
            <v xml:space="preserve">ribu </v>
          </cell>
          <cell r="W991" t="str">
            <v>ribu</v>
          </cell>
        </row>
        <row r="992">
          <cell r="T992">
            <v>985</v>
          </cell>
          <cell r="U992" t="str">
            <v>Sembilan ratus Delapan puluh Lima</v>
          </cell>
          <cell r="V992" t="str">
            <v xml:space="preserve">ribu </v>
          </cell>
          <cell r="W992" t="str">
            <v>ribu</v>
          </cell>
        </row>
        <row r="993">
          <cell r="T993">
            <v>986</v>
          </cell>
          <cell r="U993" t="str">
            <v>Sembilan ratus Delapan puluh Enam</v>
          </cell>
          <cell r="V993" t="str">
            <v xml:space="preserve">ribu </v>
          </cell>
          <cell r="W993" t="str">
            <v>ribu</v>
          </cell>
        </row>
        <row r="994">
          <cell r="T994">
            <v>987</v>
          </cell>
          <cell r="U994" t="str">
            <v>Sembilan ratus Delapan puluh Tujuh</v>
          </cell>
          <cell r="V994" t="str">
            <v xml:space="preserve">ribu </v>
          </cell>
          <cell r="W994" t="str">
            <v>ribu</v>
          </cell>
        </row>
        <row r="995">
          <cell r="T995">
            <v>988</v>
          </cell>
          <cell r="U995" t="str">
            <v>Sembilan ratus Delapan puluh Delapan</v>
          </cell>
          <cell r="V995" t="str">
            <v xml:space="preserve">ribu </v>
          </cell>
          <cell r="W995" t="str">
            <v>ribu</v>
          </cell>
        </row>
        <row r="996">
          <cell r="T996">
            <v>989</v>
          </cell>
          <cell r="U996" t="str">
            <v>Sembilan ratus Delapan puluh Sembilan</v>
          </cell>
          <cell r="V996" t="str">
            <v xml:space="preserve">ribu </v>
          </cell>
          <cell r="W996" t="str">
            <v>ribu</v>
          </cell>
        </row>
        <row r="997">
          <cell r="T997">
            <v>990</v>
          </cell>
          <cell r="U997" t="str">
            <v xml:space="preserve">Sembilan ratus Sembilan puluh </v>
          </cell>
          <cell r="V997" t="str">
            <v xml:space="preserve">ribu </v>
          </cell>
          <cell r="W997" t="str">
            <v>ribu</v>
          </cell>
        </row>
        <row r="998">
          <cell r="T998">
            <v>991</v>
          </cell>
          <cell r="U998" t="str">
            <v>Sembilan ratus Sembilan puluh Satu</v>
          </cell>
          <cell r="V998" t="str">
            <v xml:space="preserve">ribu </v>
          </cell>
          <cell r="W998" t="str">
            <v>ribu</v>
          </cell>
        </row>
        <row r="999">
          <cell r="T999">
            <v>992</v>
          </cell>
          <cell r="U999" t="str">
            <v>Sembilan ratus Sembilan puluh Dua</v>
          </cell>
          <cell r="V999" t="str">
            <v xml:space="preserve">ribu </v>
          </cell>
          <cell r="W999" t="str">
            <v>ribu</v>
          </cell>
        </row>
        <row r="1000">
          <cell r="T1000">
            <v>993</v>
          </cell>
          <cell r="U1000" t="str">
            <v>Sembilan ratus Sembilan puluh Tiga</v>
          </cell>
          <cell r="V1000" t="str">
            <v xml:space="preserve">ribu </v>
          </cell>
          <cell r="W1000" t="str">
            <v>ribu</v>
          </cell>
        </row>
        <row r="1001">
          <cell r="T1001">
            <v>994</v>
          </cell>
          <cell r="U1001" t="str">
            <v>Sembilan ratus Sembilan puluh Empat</v>
          </cell>
          <cell r="V1001" t="str">
            <v xml:space="preserve">ribu </v>
          </cell>
          <cell r="W1001" t="str">
            <v>ribu</v>
          </cell>
        </row>
        <row r="1002">
          <cell r="T1002">
            <v>995</v>
          </cell>
          <cell r="U1002" t="str">
            <v>Sembilan ratus Sembilan puluh Lima</v>
          </cell>
          <cell r="V1002" t="str">
            <v xml:space="preserve">ribu </v>
          </cell>
          <cell r="W1002" t="str">
            <v>ribu</v>
          </cell>
        </row>
        <row r="1003">
          <cell r="T1003">
            <v>996</v>
          </cell>
          <cell r="U1003" t="str">
            <v>Sembilan ratus Sembilan puluh Enam</v>
          </cell>
          <cell r="V1003" t="str">
            <v xml:space="preserve">ribu </v>
          </cell>
          <cell r="W1003" t="str">
            <v>ribu</v>
          </cell>
        </row>
        <row r="1004">
          <cell r="T1004">
            <v>997</v>
          </cell>
          <cell r="U1004" t="str">
            <v>Sembilan ratus Sembilan puluh Tujuh</v>
          </cell>
          <cell r="V1004" t="str">
            <v xml:space="preserve">ribu </v>
          </cell>
          <cell r="W1004" t="str">
            <v>ribu</v>
          </cell>
        </row>
        <row r="1005">
          <cell r="T1005">
            <v>998</v>
          </cell>
          <cell r="U1005" t="str">
            <v>Sembilan ratus Sembilan puluh Delapan</v>
          </cell>
          <cell r="V1005" t="str">
            <v xml:space="preserve">ribu </v>
          </cell>
          <cell r="W1005" t="str">
            <v>ribu</v>
          </cell>
        </row>
        <row r="1006">
          <cell r="T1006">
            <v>999</v>
          </cell>
          <cell r="U1006" t="str">
            <v>Sembilan ratus Sembilan puluh Sembilan</v>
          </cell>
          <cell r="V1006" t="str">
            <v xml:space="preserve">ribu </v>
          </cell>
          <cell r="W1006" t="str">
            <v>ribu</v>
          </cell>
        </row>
        <row r="1007">
          <cell r="T1007">
            <v>1000</v>
          </cell>
          <cell r="U1007" t="str">
            <v>SERIBU</v>
          </cell>
        </row>
        <row r="1008">
          <cell r="T1008" t="str">
            <v>001</v>
          </cell>
          <cell r="U1008" t="str">
            <v>SE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3"/>
      <sheetName val="FEB03"/>
      <sheetName val="MAR03"/>
      <sheetName val="APR03"/>
      <sheetName val="MEI03"/>
      <sheetName val="JUN03"/>
      <sheetName val="JULI03"/>
      <sheetName val="AGT03"/>
      <sheetName val="SEP03"/>
      <sheetName val="OKT03"/>
      <sheetName val="NOP03"/>
      <sheetName val="DES03"/>
      <sheetName val="Jan-Dec"/>
      <sheetName val="Jan-Dec (2)"/>
      <sheetName val="NEGARA"/>
      <sheetName val="DG "/>
      <sheetName val="Marshal"/>
      <sheetName val="NAP"/>
      <sheetName val="Permanent info"/>
      <sheetName val="GeneralInfo"/>
      <sheetName val="DATA WP"/>
      <sheetName val="DATABASE"/>
      <sheetName val="Orders"/>
      <sheetName val="Sheet1"/>
      <sheetName val="Pesangon _ jml kary"/>
      <sheetName val="General Info"/>
      <sheetName val="NERACA"/>
      <sheetName val="NAME"/>
      <sheetName val="SheetGMP"/>
      <sheetName val="SheetGMT"/>
      <sheetName val="Cost 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1">
          <cell r="A1">
            <v>6</v>
          </cell>
          <cell r="B1" t="str">
            <v>Affish B.V.</v>
          </cell>
        </row>
        <row r="2">
          <cell r="A2">
            <v>8</v>
          </cell>
          <cell r="B2" t="str">
            <v>A + P Warenhandels GMBH</v>
          </cell>
        </row>
        <row r="3">
          <cell r="A3">
            <v>11</v>
          </cell>
          <cell r="B3" t="str">
            <v>W.G. Den Heijer En ZN. B.V.</v>
          </cell>
        </row>
        <row r="4">
          <cell r="A4">
            <v>15</v>
          </cell>
          <cell r="B4" t="str">
            <v>Atalanta Corporation</v>
          </cell>
        </row>
        <row r="5">
          <cell r="A5">
            <v>16</v>
          </cell>
          <cell r="B5" t="str">
            <v>Apex Marine Products Inc</v>
          </cell>
        </row>
        <row r="6">
          <cell r="A6">
            <v>17</v>
          </cell>
          <cell r="B6" t="str">
            <v>Alpha Best International Enterprise Inc.</v>
          </cell>
        </row>
        <row r="7">
          <cell r="A7">
            <v>62</v>
          </cell>
          <cell r="B7" t="str">
            <v>Buesumer Fischerei-Gesellschaft MBH + CO. KG</v>
          </cell>
        </row>
        <row r="8">
          <cell r="A8">
            <v>134</v>
          </cell>
          <cell r="B8" t="str">
            <v>Chia Tai Consumer Products PTE Ltd.</v>
          </cell>
        </row>
        <row r="9">
          <cell r="A9">
            <v>137</v>
          </cell>
          <cell r="B9" t="str">
            <v>Co-Op Trade Japan Ltd</v>
          </cell>
        </row>
        <row r="10">
          <cell r="A10">
            <v>138</v>
          </cell>
          <cell r="B10" t="str">
            <v>Fishery Products International Limited</v>
          </cell>
        </row>
        <row r="11">
          <cell r="A11">
            <v>141</v>
          </cell>
          <cell r="B11" t="str">
            <v>CPF Europe SA</v>
          </cell>
        </row>
        <row r="12">
          <cell r="A12">
            <v>145</v>
          </cell>
          <cell r="B12" t="str">
            <v>Daiei Taigen Co., Ltd.</v>
          </cell>
        </row>
        <row r="13">
          <cell r="A13">
            <v>154</v>
          </cell>
          <cell r="B13" t="str">
            <v>Escal</v>
          </cell>
        </row>
        <row r="14">
          <cell r="A14">
            <v>160</v>
          </cell>
          <cell r="B14" t="str">
            <v>Fooder Co., Ltd.</v>
          </cell>
        </row>
        <row r="15">
          <cell r="A15">
            <v>161</v>
          </cell>
          <cell r="B15" t="str">
            <v>Foods Creation Co., Ltd.</v>
          </cell>
        </row>
        <row r="16">
          <cell r="A16">
            <v>162</v>
          </cell>
          <cell r="B16" t="str">
            <v>Foods Produce Co., Ltd.</v>
          </cell>
        </row>
        <row r="17">
          <cell r="A17">
            <v>165</v>
          </cell>
          <cell r="B17" t="str">
            <v>Foods Planner Co., Ltd.</v>
          </cell>
        </row>
        <row r="18">
          <cell r="A18">
            <v>180</v>
          </cell>
          <cell r="B18" t="str">
            <v>Gallant Union International Inc.</v>
          </cell>
        </row>
        <row r="19">
          <cell r="A19">
            <v>181</v>
          </cell>
          <cell r="B19" t="str">
            <v>Galana NV</v>
          </cell>
        </row>
        <row r="20">
          <cell r="A20">
            <v>199</v>
          </cell>
          <cell r="B20" t="str">
            <v>Great Status Enterprise Ltd.</v>
          </cell>
        </row>
        <row r="21">
          <cell r="A21">
            <v>203</v>
          </cell>
          <cell r="B21" t="str">
            <v>GMRI, Inc.</v>
          </cell>
        </row>
        <row r="22">
          <cell r="A22">
            <v>242</v>
          </cell>
          <cell r="B22" t="str">
            <v>Heiploeg B.V.</v>
          </cell>
        </row>
        <row r="23">
          <cell r="A23">
            <v>246</v>
          </cell>
          <cell r="B23" t="str">
            <v>Hokugan Co., Ltd.</v>
          </cell>
        </row>
        <row r="24">
          <cell r="A24">
            <v>325</v>
          </cell>
          <cell r="B24" t="str">
            <v>Ken Bell International Limited</v>
          </cell>
        </row>
        <row r="25">
          <cell r="A25">
            <v>376</v>
          </cell>
          <cell r="B25" t="str">
            <v xml:space="preserve">Kinabalu Sunrise Seafood Supply Sdn Bhd </v>
          </cell>
        </row>
        <row r="26">
          <cell r="A26">
            <v>395</v>
          </cell>
          <cell r="B26" t="str">
            <v>Maple Leaf Rassau GMBH</v>
          </cell>
        </row>
        <row r="27">
          <cell r="A27">
            <v>397</v>
          </cell>
          <cell r="B27" t="str">
            <v>Maruei Commerce International Ltd.</v>
          </cell>
        </row>
        <row r="28">
          <cell r="A28">
            <v>398</v>
          </cell>
          <cell r="B28" t="str">
            <v>Maruha Corporation</v>
          </cell>
        </row>
        <row r="29">
          <cell r="A29">
            <v>402</v>
          </cell>
          <cell r="B29" t="str">
            <v>Mazzetta Company</v>
          </cell>
        </row>
        <row r="30">
          <cell r="A30">
            <v>412</v>
          </cell>
          <cell r="B30" t="str">
            <v>Morubel N.V</v>
          </cell>
        </row>
        <row r="31">
          <cell r="A31">
            <v>414</v>
          </cell>
          <cell r="B31" t="str">
            <v>Klaas Puul Zoon BV</v>
          </cell>
        </row>
        <row r="32">
          <cell r="A32">
            <v>419</v>
          </cell>
          <cell r="B32" t="str">
            <v>Landauer Limited</v>
          </cell>
        </row>
        <row r="33">
          <cell r="A33">
            <v>446</v>
          </cell>
          <cell r="B33" t="str">
            <v>Neptune Fisheries, Inc.</v>
          </cell>
        </row>
        <row r="34">
          <cell r="A34">
            <v>452</v>
          </cell>
          <cell r="B34" t="str">
            <v>Nichirei Corporation</v>
          </cell>
        </row>
        <row r="35">
          <cell r="A35">
            <v>453</v>
          </cell>
          <cell r="B35" t="str">
            <v>Nippon Suisan Kaisha, Ltd.</v>
          </cell>
        </row>
        <row r="36">
          <cell r="A36">
            <v>462</v>
          </cell>
          <cell r="B36" t="str">
            <v>NUGEN BIO SCIENCE (TAIWAN) CO., LTD</v>
          </cell>
        </row>
        <row r="37">
          <cell r="A37">
            <v>490</v>
          </cell>
          <cell r="B37" t="str">
            <v>Orca Bay Seafoods, Inc.</v>
          </cell>
        </row>
        <row r="38">
          <cell r="A38">
            <v>492</v>
          </cell>
          <cell r="B38" t="str">
            <v>Ocean Garden Products, Inc.</v>
          </cell>
        </row>
        <row r="39">
          <cell r="A39">
            <v>495</v>
          </cell>
          <cell r="B39" t="str">
            <v>Ore-Cal Corporation</v>
          </cell>
        </row>
        <row r="40">
          <cell r="A40">
            <v>510</v>
          </cell>
          <cell r="B40" t="str">
            <v>Peng Hsing Enterprise Inc.</v>
          </cell>
        </row>
        <row r="41">
          <cell r="A41">
            <v>700</v>
          </cell>
          <cell r="B41" t="str">
            <v>BGL I, Inc.</v>
          </cell>
        </row>
        <row r="42">
          <cell r="A42">
            <v>740</v>
          </cell>
          <cell r="B42" t="str">
            <v>Shigaken Trade Co., Ltd</v>
          </cell>
        </row>
        <row r="43">
          <cell r="A43">
            <v>790</v>
          </cell>
          <cell r="B43" t="str">
            <v>Thaina Trading Pte Ltd.</v>
          </cell>
        </row>
        <row r="44">
          <cell r="A44">
            <v>801</v>
          </cell>
          <cell r="B44" t="str">
            <v>True Dragon Frozen Foodstuff Co. Ltd.</v>
          </cell>
        </row>
        <row r="45">
          <cell r="A45">
            <v>805</v>
          </cell>
          <cell r="B45" t="str">
            <v>Tomen Corporation TKRGA Section, Tokyo</v>
          </cell>
        </row>
        <row r="46">
          <cell r="A46">
            <v>811</v>
          </cell>
          <cell r="B46" t="str">
            <v>Tak Fat (Far East) Trading Company</v>
          </cell>
        </row>
        <row r="47">
          <cell r="A47">
            <v>820</v>
          </cell>
          <cell r="B47" t="str">
            <v>UENO TRADE CO., LTD</v>
          </cell>
        </row>
        <row r="48">
          <cell r="A48">
            <v>823</v>
          </cell>
          <cell r="B48" t="str">
            <v>U Co-Op Consumer Co-Operative Federation</v>
          </cell>
        </row>
        <row r="49">
          <cell r="A49">
            <v>824</v>
          </cell>
          <cell r="B49" t="str">
            <v>Ueno Trade Co., Ltd.</v>
          </cell>
        </row>
        <row r="50">
          <cell r="A50">
            <v>825</v>
          </cell>
          <cell r="B50" t="str">
            <v>Unisea Foods</v>
          </cell>
        </row>
        <row r="51">
          <cell r="A51">
            <v>950</v>
          </cell>
          <cell r="B51" t="str">
            <v>Valio-Avicola</v>
          </cell>
        </row>
        <row r="52">
          <cell r="A52">
            <v>825</v>
          </cell>
          <cell r="B52" t="str">
            <v>Unisea Foods</v>
          </cell>
        </row>
        <row r="53">
          <cell r="A53">
            <v>950</v>
          </cell>
          <cell r="B53" t="str">
            <v>Valio-Avicola</v>
          </cell>
        </row>
        <row r="54">
          <cell r="A54">
            <v>972</v>
          </cell>
          <cell r="B54" t="str">
            <v xml:space="preserve">YUSEN AIR 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bahas"/>
      <sheetName val="report1"/>
      <sheetName val="report1 (2)"/>
      <sheetName val="kartu"/>
      <sheetName val="Sheet1"/>
      <sheetName val="reg"/>
      <sheetName val="lunas"/>
      <sheetName val="report2"/>
    </sheetNames>
    <sheetDataSet>
      <sheetData sheetId="0"/>
      <sheetData sheetId="1"/>
      <sheetData sheetId="2"/>
      <sheetData sheetId="3"/>
      <sheetData sheetId="4"/>
      <sheetData sheetId="5"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20</v>
          </cell>
        </row>
        <row r="28">
          <cell r="B28">
            <v>21</v>
          </cell>
        </row>
        <row r="29">
          <cell r="B29">
            <v>22</v>
          </cell>
        </row>
        <row r="30">
          <cell r="B30">
            <v>23</v>
          </cell>
        </row>
        <row r="31">
          <cell r="B31">
            <v>24</v>
          </cell>
        </row>
        <row r="32">
          <cell r="B32">
            <v>25</v>
          </cell>
        </row>
        <row r="33">
          <cell r="B33">
            <v>26</v>
          </cell>
        </row>
        <row r="34">
          <cell r="B34">
            <v>27</v>
          </cell>
        </row>
        <row r="35">
          <cell r="B35">
            <v>28</v>
          </cell>
        </row>
        <row r="36">
          <cell r="B36">
            <v>29</v>
          </cell>
        </row>
        <row r="37">
          <cell r="B37">
            <v>30</v>
          </cell>
        </row>
        <row r="38">
          <cell r="B38">
            <v>31</v>
          </cell>
        </row>
        <row r="39">
          <cell r="B39">
            <v>32</v>
          </cell>
        </row>
        <row r="40">
          <cell r="B40">
            <v>33</v>
          </cell>
        </row>
        <row r="41">
          <cell r="B41">
            <v>34</v>
          </cell>
        </row>
        <row r="42">
          <cell r="B42">
            <v>35</v>
          </cell>
        </row>
        <row r="43">
          <cell r="B43">
            <v>36</v>
          </cell>
        </row>
        <row r="44">
          <cell r="B44">
            <v>37</v>
          </cell>
        </row>
        <row r="45">
          <cell r="B45">
            <v>38</v>
          </cell>
        </row>
        <row r="46">
          <cell r="B46">
            <v>39</v>
          </cell>
        </row>
        <row r="47">
          <cell r="B47">
            <v>40</v>
          </cell>
        </row>
        <row r="48">
          <cell r="B48">
            <v>41</v>
          </cell>
        </row>
        <row r="49">
          <cell r="B49">
            <v>42</v>
          </cell>
        </row>
        <row r="50">
          <cell r="B50">
            <v>43</v>
          </cell>
        </row>
        <row r="51">
          <cell r="B51">
            <v>44</v>
          </cell>
        </row>
        <row r="52">
          <cell r="B52">
            <v>45</v>
          </cell>
        </row>
        <row r="53">
          <cell r="B53">
            <v>46</v>
          </cell>
        </row>
        <row r="54">
          <cell r="B54">
            <v>47</v>
          </cell>
        </row>
        <row r="55">
          <cell r="B55">
            <v>48</v>
          </cell>
        </row>
        <row r="56">
          <cell r="B56">
            <v>49</v>
          </cell>
        </row>
        <row r="57">
          <cell r="B57">
            <v>50</v>
          </cell>
        </row>
        <row r="58">
          <cell r="B58">
            <v>51</v>
          </cell>
        </row>
        <row r="59">
          <cell r="B59">
            <v>52</v>
          </cell>
        </row>
        <row r="60">
          <cell r="B60">
            <v>53</v>
          </cell>
        </row>
        <row r="61">
          <cell r="B61">
            <v>54</v>
          </cell>
        </row>
        <row r="62">
          <cell r="B62">
            <v>55</v>
          </cell>
        </row>
        <row r="63">
          <cell r="B63">
            <v>56</v>
          </cell>
        </row>
        <row r="64">
          <cell r="B64">
            <v>57</v>
          </cell>
        </row>
        <row r="65">
          <cell r="B65">
            <v>58</v>
          </cell>
        </row>
        <row r="66">
          <cell r="B66">
            <v>59</v>
          </cell>
        </row>
        <row r="67">
          <cell r="B67">
            <v>60</v>
          </cell>
        </row>
        <row r="68">
          <cell r="B68">
            <v>61</v>
          </cell>
        </row>
        <row r="69">
          <cell r="B69">
            <v>62</v>
          </cell>
        </row>
        <row r="70">
          <cell r="B70">
            <v>63</v>
          </cell>
        </row>
        <row r="71">
          <cell r="B71">
            <v>64</v>
          </cell>
        </row>
        <row r="72">
          <cell r="B72">
            <v>65</v>
          </cell>
        </row>
        <row r="73">
          <cell r="B73">
            <v>66</v>
          </cell>
        </row>
        <row r="74">
          <cell r="B74">
            <v>67</v>
          </cell>
        </row>
        <row r="75">
          <cell r="B75">
            <v>68</v>
          </cell>
        </row>
        <row r="76">
          <cell r="B76">
            <v>69</v>
          </cell>
        </row>
        <row r="77">
          <cell r="B77">
            <v>70</v>
          </cell>
        </row>
        <row r="78">
          <cell r="B78">
            <v>71</v>
          </cell>
        </row>
        <row r="79">
          <cell r="B79">
            <v>72</v>
          </cell>
        </row>
        <row r="80">
          <cell r="B80">
            <v>73</v>
          </cell>
        </row>
        <row r="81">
          <cell r="B81">
            <v>74</v>
          </cell>
        </row>
        <row r="82">
          <cell r="B82">
            <v>75</v>
          </cell>
        </row>
        <row r="83">
          <cell r="B83">
            <v>76</v>
          </cell>
        </row>
        <row r="84">
          <cell r="B84">
            <v>77</v>
          </cell>
        </row>
        <row r="85">
          <cell r="B85">
            <v>78</v>
          </cell>
        </row>
        <row r="86">
          <cell r="B86">
            <v>79</v>
          </cell>
        </row>
        <row r="87">
          <cell r="B87">
            <v>80</v>
          </cell>
        </row>
        <row r="88">
          <cell r="B88">
            <v>81</v>
          </cell>
        </row>
        <row r="89">
          <cell r="B89">
            <v>82</v>
          </cell>
        </row>
        <row r="90">
          <cell r="B90">
            <v>83</v>
          </cell>
        </row>
        <row r="91">
          <cell r="B91">
            <v>84</v>
          </cell>
        </row>
        <row r="92">
          <cell r="B92">
            <v>85</v>
          </cell>
        </row>
        <row r="93">
          <cell r="B93">
            <v>86</v>
          </cell>
        </row>
        <row r="94">
          <cell r="B94">
            <v>87</v>
          </cell>
        </row>
        <row r="95">
          <cell r="B95">
            <v>88</v>
          </cell>
        </row>
        <row r="96">
          <cell r="B96">
            <v>89</v>
          </cell>
        </row>
        <row r="97">
          <cell r="B97">
            <v>90</v>
          </cell>
        </row>
        <row r="98">
          <cell r="B98">
            <v>91</v>
          </cell>
        </row>
        <row r="99">
          <cell r="B99">
            <v>92</v>
          </cell>
        </row>
        <row r="100">
          <cell r="B100">
            <v>93</v>
          </cell>
        </row>
        <row r="101">
          <cell r="B101">
            <v>94</v>
          </cell>
        </row>
        <row r="102">
          <cell r="B102">
            <v>95</v>
          </cell>
        </row>
        <row r="103">
          <cell r="B103">
            <v>96</v>
          </cell>
        </row>
        <row r="104">
          <cell r="B104">
            <v>97</v>
          </cell>
        </row>
        <row r="105">
          <cell r="B105">
            <v>98</v>
          </cell>
        </row>
        <row r="106">
          <cell r="B106">
            <v>99</v>
          </cell>
        </row>
        <row r="107">
          <cell r="B107">
            <v>100</v>
          </cell>
        </row>
        <row r="108">
          <cell r="B108">
            <v>101</v>
          </cell>
        </row>
        <row r="109">
          <cell r="B109">
            <v>102</v>
          </cell>
        </row>
        <row r="110">
          <cell r="B110">
            <v>103</v>
          </cell>
        </row>
        <row r="111">
          <cell r="B111">
            <v>104</v>
          </cell>
        </row>
        <row r="112">
          <cell r="B112">
            <v>105</v>
          </cell>
        </row>
        <row r="113">
          <cell r="B113">
            <v>106</v>
          </cell>
        </row>
        <row r="114">
          <cell r="B114">
            <v>107</v>
          </cell>
        </row>
        <row r="115">
          <cell r="B115">
            <v>108</v>
          </cell>
        </row>
        <row r="116">
          <cell r="B116">
            <v>109</v>
          </cell>
        </row>
        <row r="117">
          <cell r="B117">
            <v>110</v>
          </cell>
        </row>
        <row r="118">
          <cell r="B118">
            <v>111</v>
          </cell>
        </row>
        <row r="119">
          <cell r="B119">
            <v>112</v>
          </cell>
        </row>
        <row r="120">
          <cell r="B120">
            <v>113</v>
          </cell>
        </row>
        <row r="121">
          <cell r="B121">
            <v>114</v>
          </cell>
        </row>
        <row r="122">
          <cell r="B122">
            <v>115</v>
          </cell>
        </row>
        <row r="123">
          <cell r="B123">
            <v>116</v>
          </cell>
        </row>
        <row r="124">
          <cell r="B124">
            <v>117</v>
          </cell>
        </row>
        <row r="125">
          <cell r="B125">
            <v>118</v>
          </cell>
        </row>
        <row r="126">
          <cell r="B126">
            <v>119</v>
          </cell>
        </row>
        <row r="127">
          <cell r="B127">
            <v>120</v>
          </cell>
        </row>
        <row r="128">
          <cell r="B128">
            <v>121</v>
          </cell>
        </row>
        <row r="129">
          <cell r="B129">
            <v>122</v>
          </cell>
        </row>
        <row r="130">
          <cell r="B130">
            <v>123</v>
          </cell>
        </row>
        <row r="131">
          <cell r="B131">
            <v>124</v>
          </cell>
        </row>
        <row r="132">
          <cell r="B132">
            <v>125</v>
          </cell>
        </row>
        <row r="133">
          <cell r="B133">
            <v>126</v>
          </cell>
        </row>
        <row r="134">
          <cell r="B134">
            <v>127</v>
          </cell>
        </row>
        <row r="135">
          <cell r="B135">
            <v>128</v>
          </cell>
        </row>
        <row r="136">
          <cell r="B136">
            <v>129</v>
          </cell>
        </row>
        <row r="137">
          <cell r="B137">
            <v>130</v>
          </cell>
        </row>
        <row r="138">
          <cell r="B138">
            <v>131</v>
          </cell>
        </row>
        <row r="139">
          <cell r="B139">
            <v>132</v>
          </cell>
        </row>
        <row r="140">
          <cell r="B140">
            <v>133</v>
          </cell>
        </row>
        <row r="141">
          <cell r="B141">
            <v>134</v>
          </cell>
        </row>
        <row r="142">
          <cell r="B142">
            <v>135</v>
          </cell>
        </row>
        <row r="143">
          <cell r="B143">
            <v>136</v>
          </cell>
        </row>
        <row r="144">
          <cell r="B144">
            <v>137</v>
          </cell>
        </row>
        <row r="145">
          <cell r="B145">
            <v>138</v>
          </cell>
        </row>
        <row r="146">
          <cell r="B146">
            <v>139</v>
          </cell>
        </row>
        <row r="147">
          <cell r="B147">
            <v>140</v>
          </cell>
        </row>
        <row r="148">
          <cell r="B148">
            <v>141</v>
          </cell>
        </row>
        <row r="149">
          <cell r="B149">
            <v>142</v>
          </cell>
        </row>
        <row r="150">
          <cell r="B150">
            <v>143</v>
          </cell>
        </row>
        <row r="151">
          <cell r="B151">
            <v>144</v>
          </cell>
        </row>
        <row r="152">
          <cell r="B152">
            <v>145</v>
          </cell>
        </row>
        <row r="153">
          <cell r="B153">
            <v>146</v>
          </cell>
        </row>
        <row r="154">
          <cell r="B154">
            <v>147</v>
          </cell>
        </row>
        <row r="155">
          <cell r="B155">
            <v>148</v>
          </cell>
        </row>
        <row r="156">
          <cell r="B156">
            <v>149</v>
          </cell>
        </row>
        <row r="157">
          <cell r="B157">
            <v>150</v>
          </cell>
        </row>
        <row r="158">
          <cell r="B158">
            <v>151</v>
          </cell>
        </row>
        <row r="159">
          <cell r="B159">
            <v>152</v>
          </cell>
        </row>
        <row r="160">
          <cell r="B160">
            <v>153</v>
          </cell>
        </row>
        <row r="161">
          <cell r="B161">
            <v>154</v>
          </cell>
        </row>
        <row r="162">
          <cell r="B162">
            <v>155</v>
          </cell>
        </row>
        <row r="163">
          <cell r="B163">
            <v>156</v>
          </cell>
        </row>
        <row r="164">
          <cell r="B164">
            <v>157</v>
          </cell>
        </row>
        <row r="165">
          <cell r="B165">
            <v>158</v>
          </cell>
        </row>
        <row r="166">
          <cell r="B166">
            <v>159</v>
          </cell>
        </row>
        <row r="167">
          <cell r="B167">
            <v>160</v>
          </cell>
        </row>
        <row r="168">
          <cell r="B168">
            <v>161</v>
          </cell>
        </row>
        <row r="169">
          <cell r="B169">
            <v>162</v>
          </cell>
        </row>
        <row r="170">
          <cell r="B170">
            <v>163</v>
          </cell>
        </row>
        <row r="171">
          <cell r="B171">
            <v>164</v>
          </cell>
        </row>
        <row r="172">
          <cell r="B172">
            <v>165</v>
          </cell>
        </row>
        <row r="173">
          <cell r="B173">
            <v>166</v>
          </cell>
        </row>
        <row r="174">
          <cell r="B174">
            <v>167</v>
          </cell>
        </row>
        <row r="175">
          <cell r="B175">
            <v>168</v>
          </cell>
        </row>
        <row r="176">
          <cell r="B176">
            <v>169</v>
          </cell>
        </row>
        <row r="177">
          <cell r="B177">
            <v>170</v>
          </cell>
        </row>
        <row r="178">
          <cell r="B178">
            <v>171</v>
          </cell>
        </row>
        <row r="179">
          <cell r="B179">
            <v>172</v>
          </cell>
        </row>
        <row r="180">
          <cell r="B180">
            <v>173</v>
          </cell>
        </row>
        <row r="181">
          <cell r="B181">
            <v>174</v>
          </cell>
        </row>
        <row r="182">
          <cell r="B182">
            <v>175</v>
          </cell>
        </row>
        <row r="183">
          <cell r="B183">
            <v>176</v>
          </cell>
        </row>
        <row r="184">
          <cell r="B184">
            <v>177</v>
          </cell>
        </row>
        <row r="185">
          <cell r="B185">
            <v>178</v>
          </cell>
        </row>
        <row r="186">
          <cell r="B186">
            <v>179</v>
          </cell>
        </row>
        <row r="187">
          <cell r="B187">
            <v>180</v>
          </cell>
        </row>
        <row r="188">
          <cell r="B188">
            <v>181</v>
          </cell>
        </row>
        <row r="189">
          <cell r="B189">
            <v>182</v>
          </cell>
        </row>
        <row r="190">
          <cell r="B190">
            <v>183</v>
          </cell>
        </row>
        <row r="191">
          <cell r="B191">
            <v>184</v>
          </cell>
        </row>
        <row r="192">
          <cell r="B192">
            <v>185</v>
          </cell>
        </row>
        <row r="193">
          <cell r="B193">
            <v>186</v>
          </cell>
        </row>
        <row r="194">
          <cell r="B194">
            <v>187</v>
          </cell>
        </row>
        <row r="195">
          <cell r="B195">
            <v>188</v>
          </cell>
        </row>
        <row r="196">
          <cell r="B196">
            <v>189</v>
          </cell>
        </row>
        <row r="197">
          <cell r="B197">
            <v>190</v>
          </cell>
        </row>
        <row r="198">
          <cell r="B198">
            <v>191</v>
          </cell>
        </row>
        <row r="199">
          <cell r="B199">
            <v>192</v>
          </cell>
        </row>
        <row r="200">
          <cell r="B200">
            <v>193</v>
          </cell>
        </row>
        <row r="201">
          <cell r="B201">
            <v>194</v>
          </cell>
        </row>
        <row r="202">
          <cell r="B202">
            <v>195</v>
          </cell>
        </row>
        <row r="203">
          <cell r="B203">
            <v>196</v>
          </cell>
        </row>
        <row r="204">
          <cell r="B204">
            <v>197</v>
          </cell>
        </row>
        <row r="205">
          <cell r="B205">
            <v>198</v>
          </cell>
        </row>
        <row r="206">
          <cell r="B206">
            <v>199</v>
          </cell>
        </row>
        <row r="207">
          <cell r="B207">
            <v>200</v>
          </cell>
        </row>
        <row r="208">
          <cell r="B208">
            <v>201</v>
          </cell>
        </row>
        <row r="209">
          <cell r="B209">
            <v>202</v>
          </cell>
        </row>
        <row r="210">
          <cell r="B210">
            <v>203</v>
          </cell>
        </row>
        <row r="211">
          <cell r="B211">
            <v>204</v>
          </cell>
        </row>
        <row r="212">
          <cell r="B212">
            <v>205</v>
          </cell>
        </row>
        <row r="213">
          <cell r="B213">
            <v>206</v>
          </cell>
        </row>
        <row r="214">
          <cell r="B214">
            <v>207</v>
          </cell>
        </row>
        <row r="215">
          <cell r="B215">
            <v>208</v>
          </cell>
        </row>
        <row r="216">
          <cell r="B216">
            <v>209</v>
          </cell>
        </row>
        <row r="217">
          <cell r="B217">
            <v>210</v>
          </cell>
        </row>
        <row r="218">
          <cell r="B218">
            <v>211</v>
          </cell>
        </row>
        <row r="219">
          <cell r="B219">
            <v>212</v>
          </cell>
        </row>
        <row r="220">
          <cell r="B220">
            <v>213</v>
          </cell>
        </row>
        <row r="221">
          <cell r="B221">
            <v>214</v>
          </cell>
        </row>
        <row r="222">
          <cell r="B222">
            <v>215</v>
          </cell>
        </row>
        <row r="223">
          <cell r="B223">
            <v>216</v>
          </cell>
        </row>
        <row r="224">
          <cell r="B224">
            <v>217</v>
          </cell>
        </row>
        <row r="225">
          <cell r="B225">
            <v>218</v>
          </cell>
        </row>
        <row r="226">
          <cell r="B226">
            <v>219</v>
          </cell>
        </row>
        <row r="227">
          <cell r="B227">
            <v>220</v>
          </cell>
        </row>
        <row r="228">
          <cell r="B228">
            <v>221</v>
          </cell>
        </row>
        <row r="229">
          <cell r="B229">
            <v>222</v>
          </cell>
        </row>
        <row r="230">
          <cell r="B230">
            <v>223</v>
          </cell>
        </row>
        <row r="231">
          <cell r="B231">
            <v>224</v>
          </cell>
        </row>
        <row r="232">
          <cell r="B232">
            <v>225</v>
          </cell>
        </row>
        <row r="233">
          <cell r="B233">
            <v>226</v>
          </cell>
        </row>
        <row r="234">
          <cell r="B234">
            <v>227</v>
          </cell>
        </row>
        <row r="235">
          <cell r="B235">
            <v>228</v>
          </cell>
        </row>
        <row r="236">
          <cell r="B236">
            <v>229</v>
          </cell>
        </row>
        <row r="237">
          <cell r="B237">
            <v>230</v>
          </cell>
        </row>
        <row r="238">
          <cell r="B238">
            <v>231</v>
          </cell>
        </row>
        <row r="239">
          <cell r="B239">
            <v>232</v>
          </cell>
        </row>
        <row r="240">
          <cell r="B240">
            <v>233</v>
          </cell>
        </row>
        <row r="241">
          <cell r="B241">
            <v>234</v>
          </cell>
        </row>
        <row r="242">
          <cell r="B242">
            <v>235</v>
          </cell>
        </row>
        <row r="243">
          <cell r="B243">
            <v>236</v>
          </cell>
        </row>
        <row r="244">
          <cell r="B244">
            <v>237</v>
          </cell>
        </row>
        <row r="245">
          <cell r="B245">
            <v>238</v>
          </cell>
        </row>
        <row r="246">
          <cell r="B246">
            <v>239</v>
          </cell>
        </row>
        <row r="247">
          <cell r="B247">
            <v>240</v>
          </cell>
        </row>
        <row r="248">
          <cell r="B248">
            <v>241</v>
          </cell>
        </row>
        <row r="249">
          <cell r="B249">
            <v>242</v>
          </cell>
        </row>
        <row r="250">
          <cell r="B250">
            <v>243</v>
          </cell>
        </row>
        <row r="251">
          <cell r="B251">
            <v>244</v>
          </cell>
        </row>
        <row r="252">
          <cell r="B252">
            <v>245</v>
          </cell>
        </row>
        <row r="253">
          <cell r="B253">
            <v>246</v>
          </cell>
        </row>
        <row r="254">
          <cell r="B254">
            <v>247</v>
          </cell>
        </row>
        <row r="255">
          <cell r="B255">
            <v>248</v>
          </cell>
        </row>
        <row r="256">
          <cell r="B256">
            <v>249</v>
          </cell>
        </row>
        <row r="257">
          <cell r="B257">
            <v>250</v>
          </cell>
        </row>
        <row r="258">
          <cell r="B258">
            <v>251</v>
          </cell>
        </row>
        <row r="259">
          <cell r="B259">
            <v>252</v>
          </cell>
        </row>
        <row r="260">
          <cell r="B260">
            <v>253</v>
          </cell>
        </row>
        <row r="261">
          <cell r="B261">
            <v>254</v>
          </cell>
        </row>
        <row r="262">
          <cell r="B262">
            <v>255</v>
          </cell>
        </row>
        <row r="263">
          <cell r="B263">
            <v>256</v>
          </cell>
        </row>
        <row r="264">
          <cell r="B264">
            <v>257</v>
          </cell>
        </row>
        <row r="265">
          <cell r="B265">
            <v>258</v>
          </cell>
        </row>
        <row r="266">
          <cell r="B266">
            <v>259</v>
          </cell>
        </row>
        <row r="267">
          <cell r="B267">
            <v>260</v>
          </cell>
        </row>
        <row r="268">
          <cell r="B268">
            <v>261</v>
          </cell>
        </row>
        <row r="269">
          <cell r="B269">
            <v>262</v>
          </cell>
        </row>
        <row r="270">
          <cell r="B270">
            <v>263</v>
          </cell>
        </row>
        <row r="271">
          <cell r="B271">
            <v>264</v>
          </cell>
        </row>
        <row r="272">
          <cell r="B272">
            <v>265</v>
          </cell>
        </row>
        <row r="273">
          <cell r="B273">
            <v>266</v>
          </cell>
        </row>
        <row r="274">
          <cell r="B274">
            <v>267</v>
          </cell>
        </row>
        <row r="275">
          <cell r="B275">
            <v>268</v>
          </cell>
        </row>
        <row r="276">
          <cell r="B276">
            <v>269</v>
          </cell>
        </row>
      </sheetData>
      <sheetData sheetId="6"/>
      <sheetData sheetId="7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hunan"/>
      <sheetName val="Rincian-dr"/>
      <sheetName val="Awal 2,5 M"/>
      <sheetName val="Neraca Awal"/>
      <sheetName val="Aset Awal"/>
      <sheetName val="Awal 5 M"/>
      <sheetName val="Rekap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A10">
            <v>1</v>
          </cell>
          <cell r="B10" t="str">
            <v>dr. H. Probodjati,Sp.BO</v>
          </cell>
          <cell r="C10">
            <v>1</v>
          </cell>
          <cell r="D10">
            <v>170</v>
          </cell>
          <cell r="E10">
            <v>750000000</v>
          </cell>
          <cell r="F10">
            <v>0</v>
          </cell>
          <cell r="G10">
            <v>750000000</v>
          </cell>
          <cell r="H10">
            <v>100000000</v>
          </cell>
          <cell r="I10">
            <v>850000000</v>
          </cell>
          <cell r="J10">
            <v>170</v>
          </cell>
          <cell r="K10">
            <v>5048077</v>
          </cell>
          <cell r="L10">
            <v>0</v>
          </cell>
          <cell r="M10">
            <v>3739316</v>
          </cell>
          <cell r="N10">
            <v>5048077</v>
          </cell>
          <cell r="O10">
            <v>5048077</v>
          </cell>
          <cell r="P10">
            <v>5046077</v>
          </cell>
          <cell r="Q10">
            <v>5048077</v>
          </cell>
          <cell r="R10">
            <v>5048077</v>
          </cell>
          <cell r="S10">
            <v>5048077</v>
          </cell>
          <cell r="T10">
            <v>5048077</v>
          </cell>
          <cell r="U10">
            <v>5048077</v>
          </cell>
          <cell r="V10">
            <v>5048077</v>
          </cell>
          <cell r="W10">
            <v>5048077</v>
          </cell>
          <cell r="X10">
            <v>5048077</v>
          </cell>
          <cell r="Y10">
            <v>0</v>
          </cell>
          <cell r="Z10">
            <v>10096154</v>
          </cell>
          <cell r="AA10">
            <v>5048077</v>
          </cell>
          <cell r="AB10">
            <v>5048077</v>
          </cell>
          <cell r="AC10">
            <v>5048077</v>
          </cell>
          <cell r="AD10">
            <v>5048077</v>
          </cell>
          <cell r="AE10">
            <v>5048077</v>
          </cell>
          <cell r="AF10">
            <v>14738644</v>
          </cell>
          <cell r="AG10">
            <v>8278266</v>
          </cell>
          <cell r="AH10">
            <v>8278266</v>
          </cell>
          <cell r="AI10">
            <v>18821734</v>
          </cell>
        </row>
        <row r="11">
          <cell r="A11">
            <v>2</v>
          </cell>
          <cell r="B11" t="str">
            <v>dr. H. Darmono S,Sp.B</v>
          </cell>
          <cell r="C11">
            <v>171</v>
          </cell>
          <cell r="D11">
            <v>292</v>
          </cell>
          <cell r="E11">
            <v>500000000</v>
          </cell>
          <cell r="F11">
            <v>35000000</v>
          </cell>
          <cell r="G11">
            <v>535000000</v>
          </cell>
          <cell r="H11">
            <v>75000000</v>
          </cell>
          <cell r="I11">
            <v>610000000</v>
          </cell>
          <cell r="J11">
            <v>122</v>
          </cell>
          <cell r="K11">
            <v>3650150</v>
          </cell>
          <cell r="L11">
            <v>0</v>
          </cell>
          <cell r="M11">
            <v>2492877</v>
          </cell>
          <cell r="N11">
            <v>2492877</v>
          </cell>
          <cell r="O11">
            <v>4807423</v>
          </cell>
          <cell r="P11">
            <v>3650150</v>
          </cell>
          <cell r="Q11">
            <v>3650200</v>
          </cell>
          <cell r="R11">
            <v>3650150</v>
          </cell>
          <cell r="S11">
            <v>3650150</v>
          </cell>
          <cell r="T11">
            <v>3650150</v>
          </cell>
          <cell r="U11">
            <v>3650150</v>
          </cell>
          <cell r="V11">
            <v>3650150</v>
          </cell>
          <cell r="W11">
            <v>3650150</v>
          </cell>
          <cell r="X11">
            <v>3650150</v>
          </cell>
          <cell r="Y11">
            <v>3650150</v>
          </cell>
          <cell r="Z11">
            <v>3650150</v>
          </cell>
          <cell r="AA11">
            <v>3650150</v>
          </cell>
          <cell r="AB11">
            <v>3650150</v>
          </cell>
          <cell r="AC11">
            <v>3650150</v>
          </cell>
          <cell r="AD11">
            <v>5964184</v>
          </cell>
          <cell r="AE11">
            <v>5964184</v>
          </cell>
          <cell r="AF11">
            <v>8278218</v>
          </cell>
          <cell r="AG11">
            <v>17892368</v>
          </cell>
        </row>
        <row r="12">
          <cell r="A12">
            <v>3</v>
          </cell>
          <cell r="B12" t="str">
            <v>dr. H. Sumartono,Sp.AN</v>
          </cell>
          <cell r="C12">
            <v>293</v>
          </cell>
          <cell r="D12">
            <v>449</v>
          </cell>
          <cell r="E12">
            <v>500000000</v>
          </cell>
          <cell r="F12">
            <v>35000000</v>
          </cell>
          <cell r="G12">
            <v>535000000</v>
          </cell>
          <cell r="H12">
            <v>250000000</v>
          </cell>
          <cell r="I12">
            <v>785000000</v>
          </cell>
          <cell r="J12">
            <v>157</v>
          </cell>
          <cell r="K12">
            <v>3650150</v>
          </cell>
          <cell r="L12">
            <v>0</v>
          </cell>
          <cell r="M12">
            <v>0</v>
          </cell>
          <cell r="N12">
            <v>5858262</v>
          </cell>
          <cell r="O12">
            <v>3650150</v>
          </cell>
          <cell r="P12">
            <v>3650150</v>
          </cell>
          <cell r="Q12">
            <v>0</v>
          </cell>
          <cell r="R12">
            <v>7300300</v>
          </cell>
          <cell r="S12">
            <v>3650150</v>
          </cell>
          <cell r="T12">
            <v>3650150</v>
          </cell>
          <cell r="U12">
            <v>3650150</v>
          </cell>
          <cell r="V12">
            <v>3650150</v>
          </cell>
          <cell r="W12">
            <v>3650150</v>
          </cell>
          <cell r="X12">
            <v>3650150</v>
          </cell>
          <cell r="Y12">
            <v>3650150</v>
          </cell>
          <cell r="Z12">
            <v>3650150</v>
          </cell>
          <cell r="AA12">
            <v>3650150</v>
          </cell>
          <cell r="AB12">
            <v>3650150</v>
          </cell>
          <cell r="AC12">
            <v>3650150</v>
          </cell>
          <cell r="AD12">
            <v>5964100</v>
          </cell>
          <cell r="AE12">
            <v>5965000</v>
          </cell>
          <cell r="AF12">
            <v>5964200</v>
          </cell>
          <cell r="AG12">
            <v>5964000</v>
          </cell>
          <cell r="AH12">
            <v>5964200</v>
          </cell>
          <cell r="AI12">
            <v>5964200</v>
          </cell>
        </row>
        <row r="13">
          <cell r="A13">
            <v>4</v>
          </cell>
          <cell r="B13" t="str">
            <v>dr. H. Trimulyo,Sp.A</v>
          </cell>
          <cell r="C13">
            <v>450</v>
          </cell>
          <cell r="D13">
            <v>571</v>
          </cell>
          <cell r="E13">
            <v>500000000</v>
          </cell>
          <cell r="F13">
            <v>40000000</v>
          </cell>
          <cell r="G13">
            <v>540000000</v>
          </cell>
          <cell r="H13">
            <v>70000000</v>
          </cell>
          <cell r="I13">
            <v>610000000</v>
          </cell>
          <cell r="J13">
            <v>122</v>
          </cell>
          <cell r="K13">
            <v>3690829</v>
          </cell>
          <cell r="L13">
            <v>0</v>
          </cell>
          <cell r="M13">
            <v>0</v>
          </cell>
          <cell r="N13">
            <v>10850829</v>
          </cell>
          <cell r="O13">
            <v>3690829</v>
          </cell>
          <cell r="P13">
            <v>3690829</v>
          </cell>
          <cell r="Q13">
            <v>3690829</v>
          </cell>
          <cell r="R13">
            <v>0</v>
          </cell>
          <cell r="S13">
            <v>0</v>
          </cell>
          <cell r="T13">
            <v>0</v>
          </cell>
          <cell r="U13">
            <v>14763500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18455000</v>
          </cell>
          <cell r="AB13">
            <v>0</v>
          </cell>
          <cell r="AC13">
            <v>11072487</v>
          </cell>
          <cell r="AD13">
            <v>8365000</v>
          </cell>
          <cell r="AE13">
            <v>6028000</v>
          </cell>
          <cell r="AF13">
            <v>6028000</v>
          </cell>
          <cell r="AH13">
            <v>12056000</v>
          </cell>
        </row>
        <row r="14">
          <cell r="A14">
            <v>5</v>
          </cell>
          <cell r="B14" t="str">
            <v>dr. H. Bambang Sugito,Sp.OG</v>
          </cell>
          <cell r="C14">
            <v>572</v>
          </cell>
          <cell r="D14">
            <v>693</v>
          </cell>
          <cell r="E14">
            <v>500000000</v>
          </cell>
          <cell r="F14">
            <v>40000000</v>
          </cell>
          <cell r="G14">
            <v>540000000</v>
          </cell>
          <cell r="H14">
            <v>70000000</v>
          </cell>
          <cell r="I14">
            <v>610000000</v>
          </cell>
          <cell r="J14">
            <v>122</v>
          </cell>
          <cell r="K14">
            <v>3690829</v>
          </cell>
          <cell r="L14">
            <v>0</v>
          </cell>
          <cell r="M14">
            <v>2493000</v>
          </cell>
          <cell r="N14">
            <v>3690829</v>
          </cell>
          <cell r="O14">
            <v>3856965</v>
          </cell>
          <cell r="P14">
            <v>3691000</v>
          </cell>
          <cell r="Q14">
            <v>3691000</v>
          </cell>
          <cell r="R14">
            <v>3691000</v>
          </cell>
          <cell r="S14">
            <v>3691000</v>
          </cell>
          <cell r="T14">
            <v>3690000</v>
          </cell>
          <cell r="U14">
            <v>3691000</v>
          </cell>
          <cell r="V14">
            <v>3690800</v>
          </cell>
          <cell r="W14">
            <v>3691000</v>
          </cell>
          <cell r="X14">
            <v>3691000</v>
          </cell>
          <cell r="Y14">
            <v>3691000</v>
          </cell>
          <cell r="Z14">
            <v>3691000</v>
          </cell>
          <cell r="AB14">
            <v>0</v>
          </cell>
          <cell r="AC14">
            <v>7382000</v>
          </cell>
          <cell r="AD14">
            <v>12050800</v>
          </cell>
          <cell r="AF14">
            <v>12051400</v>
          </cell>
          <cell r="AH14">
            <v>12051400</v>
          </cell>
        </row>
        <row r="15">
          <cell r="A15">
            <v>6</v>
          </cell>
          <cell r="B15" t="str">
            <v>dr. H. Cholid Wahyudi,Sp.OG</v>
          </cell>
          <cell r="C15">
            <v>694</v>
          </cell>
          <cell r="D15">
            <v>815</v>
          </cell>
          <cell r="E15">
            <v>500000000</v>
          </cell>
          <cell r="F15">
            <v>35000000</v>
          </cell>
          <cell r="G15">
            <v>535000000</v>
          </cell>
          <cell r="H15">
            <v>75000000</v>
          </cell>
          <cell r="I15">
            <v>610000000</v>
          </cell>
          <cell r="J15">
            <v>122</v>
          </cell>
          <cell r="K15">
            <v>3650150</v>
          </cell>
          <cell r="L15">
            <v>0</v>
          </cell>
          <cell r="M15">
            <v>2492877</v>
          </cell>
          <cell r="N15">
            <v>3650500</v>
          </cell>
          <cell r="O15">
            <v>3650000</v>
          </cell>
          <cell r="P15">
            <v>6966800</v>
          </cell>
          <cell r="Q15">
            <v>3650000</v>
          </cell>
          <cell r="R15">
            <v>3650000</v>
          </cell>
          <cell r="S15">
            <v>3650000</v>
          </cell>
          <cell r="T15">
            <v>3650000</v>
          </cell>
          <cell r="U15">
            <v>3650000</v>
          </cell>
          <cell r="V15">
            <v>3650000</v>
          </cell>
          <cell r="W15">
            <v>3650000</v>
          </cell>
          <cell r="X15">
            <v>3650000</v>
          </cell>
          <cell r="Y15">
            <v>3650000</v>
          </cell>
          <cell r="Z15">
            <v>3650000</v>
          </cell>
          <cell r="AA15">
            <v>3650000</v>
          </cell>
          <cell r="AB15">
            <v>0</v>
          </cell>
          <cell r="AC15">
            <v>9614211</v>
          </cell>
          <cell r="AD15">
            <v>5964211</v>
          </cell>
          <cell r="AE15">
            <v>5964211</v>
          </cell>
          <cell r="AF15">
            <v>5964211</v>
          </cell>
          <cell r="AI15">
            <v>5964211</v>
          </cell>
        </row>
        <row r="16">
          <cell r="A16">
            <v>7</v>
          </cell>
          <cell r="B16" t="str">
            <v>dr. Irawan Soedomo,Sp.B</v>
          </cell>
          <cell r="C16">
            <v>816</v>
          </cell>
          <cell r="D16">
            <v>937</v>
          </cell>
          <cell r="E16">
            <v>500000000</v>
          </cell>
          <cell r="F16">
            <v>40000000</v>
          </cell>
          <cell r="G16">
            <v>540000000</v>
          </cell>
          <cell r="H16">
            <v>70000000</v>
          </cell>
          <cell r="I16">
            <v>610000000</v>
          </cell>
          <cell r="J16">
            <v>122</v>
          </cell>
          <cell r="K16">
            <v>3690829</v>
          </cell>
          <cell r="L16">
            <v>0</v>
          </cell>
          <cell r="M16">
            <v>2492877</v>
          </cell>
          <cell r="N16">
            <v>3690829</v>
          </cell>
          <cell r="O16">
            <v>3690829</v>
          </cell>
          <cell r="P16">
            <v>3690829</v>
          </cell>
          <cell r="Q16">
            <v>3690829</v>
          </cell>
          <cell r="R16">
            <v>3690829</v>
          </cell>
          <cell r="S16">
            <v>3690829</v>
          </cell>
          <cell r="T16">
            <v>0</v>
          </cell>
          <cell r="U16">
            <v>0</v>
          </cell>
          <cell r="V16">
            <v>11072487</v>
          </cell>
          <cell r="W16">
            <v>3690829</v>
          </cell>
          <cell r="X16">
            <v>0</v>
          </cell>
          <cell r="Y16">
            <v>0</v>
          </cell>
          <cell r="Z16">
            <v>0</v>
          </cell>
          <cell r="AB16">
            <v>0</v>
          </cell>
          <cell r="AC16">
            <v>18463316</v>
          </cell>
          <cell r="AE16">
            <v>6027000</v>
          </cell>
          <cell r="AG16">
            <v>18084000</v>
          </cell>
          <cell r="AH16">
            <v>6028000</v>
          </cell>
          <cell r="AI16">
            <v>6027800</v>
          </cell>
        </row>
        <row r="17">
          <cell r="A17">
            <v>8</v>
          </cell>
          <cell r="B17" t="str">
            <v xml:space="preserve">drg. Soekamto,Sp.BM </v>
          </cell>
          <cell r="C17">
            <v>938</v>
          </cell>
          <cell r="D17">
            <v>1059</v>
          </cell>
          <cell r="E17">
            <v>500000000</v>
          </cell>
          <cell r="F17">
            <v>40000000</v>
          </cell>
          <cell r="G17">
            <v>540000000</v>
          </cell>
          <cell r="H17">
            <v>70000000</v>
          </cell>
          <cell r="I17">
            <v>610000000</v>
          </cell>
          <cell r="J17">
            <v>122</v>
          </cell>
          <cell r="K17">
            <v>3690829</v>
          </cell>
          <cell r="L17">
            <v>0</v>
          </cell>
          <cell r="M17">
            <v>2492877</v>
          </cell>
          <cell r="N17">
            <v>3690829</v>
          </cell>
          <cell r="O17">
            <v>3690000</v>
          </cell>
          <cell r="P17">
            <v>3690000</v>
          </cell>
          <cell r="Q17">
            <v>3690000</v>
          </cell>
          <cell r="R17">
            <v>3690000</v>
          </cell>
          <cell r="S17">
            <v>3690000</v>
          </cell>
          <cell r="T17">
            <v>3690000</v>
          </cell>
          <cell r="U17">
            <v>3690000</v>
          </cell>
          <cell r="V17">
            <v>3690000</v>
          </cell>
          <cell r="W17">
            <v>3691000</v>
          </cell>
          <cell r="X17">
            <v>3691000</v>
          </cell>
          <cell r="Y17">
            <v>3690000</v>
          </cell>
          <cell r="Z17">
            <v>3691000</v>
          </cell>
          <cell r="AA17">
            <v>3690000</v>
          </cell>
          <cell r="AB17">
            <v>0</v>
          </cell>
          <cell r="AC17">
            <v>9718900</v>
          </cell>
          <cell r="AD17">
            <v>6000000</v>
          </cell>
          <cell r="AE17">
            <v>4000000</v>
          </cell>
          <cell r="AF17">
            <v>8056000</v>
          </cell>
          <cell r="AH17">
            <v>12056000</v>
          </cell>
          <cell r="AI17">
            <v>6028000</v>
          </cell>
        </row>
        <row r="18">
          <cell r="A18">
            <v>9</v>
          </cell>
          <cell r="B18" t="str">
            <v>H. Sodikin,Bsc</v>
          </cell>
          <cell r="C18">
            <v>1060</v>
          </cell>
          <cell r="D18">
            <v>1181</v>
          </cell>
          <cell r="E18">
            <v>500000000</v>
          </cell>
          <cell r="F18">
            <v>40000000</v>
          </cell>
          <cell r="G18">
            <v>540000000</v>
          </cell>
          <cell r="H18">
            <v>70000000</v>
          </cell>
          <cell r="I18">
            <v>610000000</v>
          </cell>
          <cell r="J18">
            <v>122</v>
          </cell>
          <cell r="K18">
            <v>3690829</v>
          </cell>
          <cell r="L18">
            <v>0</v>
          </cell>
          <cell r="M18">
            <v>7160000</v>
          </cell>
          <cell r="N18">
            <v>3690900</v>
          </cell>
          <cell r="O18">
            <v>3690900</v>
          </cell>
          <cell r="P18">
            <v>3690900</v>
          </cell>
          <cell r="Q18">
            <v>3690000</v>
          </cell>
          <cell r="R18">
            <v>3690900</v>
          </cell>
          <cell r="S18">
            <v>3690000</v>
          </cell>
          <cell r="T18">
            <v>3690000</v>
          </cell>
          <cell r="U18">
            <v>3690000</v>
          </cell>
          <cell r="V18">
            <v>3690000</v>
          </cell>
          <cell r="W18">
            <v>3690000</v>
          </cell>
          <cell r="X18">
            <v>3690000</v>
          </cell>
          <cell r="Y18">
            <v>3690000</v>
          </cell>
          <cell r="Z18">
            <v>3690000</v>
          </cell>
          <cell r="AA18">
            <v>3690000</v>
          </cell>
          <cell r="AB18">
            <v>3690000</v>
          </cell>
          <cell r="AC18">
            <v>6028000</v>
          </cell>
          <cell r="AD18">
            <v>6028000</v>
          </cell>
          <cell r="AE18">
            <v>6028000</v>
          </cell>
          <cell r="AF18">
            <v>6028000</v>
          </cell>
          <cell r="AG18">
            <v>6028000</v>
          </cell>
          <cell r="AH18">
            <v>6028000</v>
          </cell>
          <cell r="AI18">
            <v>6028000</v>
          </cell>
        </row>
        <row r="19">
          <cell r="A19">
            <v>10</v>
          </cell>
          <cell r="B19" t="str">
            <v>dr. Tonny Eko Hartono,Sp.P</v>
          </cell>
          <cell r="C19">
            <v>1182</v>
          </cell>
          <cell r="D19">
            <v>1238</v>
          </cell>
          <cell r="E19">
            <v>0</v>
          </cell>
          <cell r="F19">
            <v>0</v>
          </cell>
          <cell r="G19">
            <v>0</v>
          </cell>
          <cell r="H19">
            <v>285000000</v>
          </cell>
          <cell r="I19">
            <v>285000000</v>
          </cell>
          <cell r="J19">
            <v>57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B19">
            <v>0</v>
          </cell>
        </row>
        <row r="20">
          <cell r="A20">
            <v>11</v>
          </cell>
          <cell r="B20" t="str">
            <v>dr. FX. Sugiharto,Sp.KK</v>
          </cell>
          <cell r="C20">
            <v>1239</v>
          </cell>
          <cell r="D20">
            <v>1285</v>
          </cell>
          <cell r="E20">
            <v>200000000</v>
          </cell>
          <cell r="F20">
            <v>0</v>
          </cell>
          <cell r="G20">
            <v>200000000</v>
          </cell>
          <cell r="H20">
            <v>35000000</v>
          </cell>
          <cell r="I20">
            <v>235000000</v>
          </cell>
          <cell r="J20">
            <v>47</v>
          </cell>
          <cell r="K20">
            <v>1346154</v>
          </cell>
          <cell r="L20">
            <v>0</v>
          </cell>
          <cell r="M20">
            <v>2867000.002849</v>
          </cell>
          <cell r="N20">
            <v>2344000</v>
          </cell>
          <cell r="O20">
            <v>1346200</v>
          </cell>
          <cell r="P20">
            <v>1346200</v>
          </cell>
          <cell r="Q20">
            <v>1346200</v>
          </cell>
          <cell r="R20">
            <v>1346200</v>
          </cell>
          <cell r="S20">
            <v>1346200</v>
          </cell>
          <cell r="T20">
            <v>1346200</v>
          </cell>
          <cell r="U20">
            <v>1346200</v>
          </cell>
          <cell r="V20">
            <v>1346200</v>
          </cell>
          <cell r="W20">
            <v>1346200</v>
          </cell>
          <cell r="X20">
            <v>1346200</v>
          </cell>
          <cell r="Y20">
            <v>1346200</v>
          </cell>
          <cell r="Z20">
            <v>1346200</v>
          </cell>
          <cell r="AA20">
            <v>1346200</v>
          </cell>
          <cell r="AB20">
            <v>1346200</v>
          </cell>
          <cell r="AC20">
            <v>2207600</v>
          </cell>
          <cell r="AD20">
            <v>2207600</v>
          </cell>
          <cell r="AE20">
            <v>2207600</v>
          </cell>
          <cell r="AF20">
            <v>2207600</v>
          </cell>
          <cell r="AG20">
            <v>2207600</v>
          </cell>
          <cell r="AH20">
            <v>2207600</v>
          </cell>
          <cell r="AI20">
            <v>2207600</v>
          </cell>
        </row>
        <row r="21">
          <cell r="A21">
            <v>12</v>
          </cell>
          <cell r="B21" t="str">
            <v>dr. H. Indrawan Mardik,Sp.S</v>
          </cell>
          <cell r="C21">
            <v>1286</v>
          </cell>
          <cell r="D21">
            <v>1309</v>
          </cell>
          <cell r="E21">
            <v>100000000</v>
          </cell>
          <cell r="F21">
            <v>0</v>
          </cell>
          <cell r="G21">
            <v>100000000</v>
          </cell>
          <cell r="H21">
            <v>20000000</v>
          </cell>
          <cell r="I21">
            <v>120000000</v>
          </cell>
          <cell r="J21">
            <v>24</v>
          </cell>
          <cell r="K21">
            <v>673077</v>
          </cell>
          <cell r="L21">
            <v>0</v>
          </cell>
          <cell r="M21">
            <v>500000</v>
          </cell>
          <cell r="N21">
            <v>675000</v>
          </cell>
          <cell r="O21">
            <v>675000</v>
          </cell>
          <cell r="P21">
            <v>650000</v>
          </cell>
          <cell r="Q21">
            <v>700000</v>
          </cell>
          <cell r="R21">
            <v>700000</v>
          </cell>
          <cell r="S21">
            <v>675000</v>
          </cell>
          <cell r="T21">
            <v>675000</v>
          </cell>
          <cell r="U21">
            <v>675000</v>
          </cell>
          <cell r="V21">
            <v>675000</v>
          </cell>
          <cell r="W21">
            <v>675000</v>
          </cell>
          <cell r="X21">
            <v>675000</v>
          </cell>
          <cell r="Y21">
            <v>675000</v>
          </cell>
          <cell r="Z21">
            <v>675000</v>
          </cell>
          <cell r="AA21">
            <v>675000</v>
          </cell>
          <cell r="AB21">
            <v>675000</v>
          </cell>
          <cell r="AC21">
            <v>1675000</v>
          </cell>
          <cell r="AD21">
            <v>675000</v>
          </cell>
          <cell r="AE21">
            <v>675000</v>
          </cell>
          <cell r="AF21">
            <v>675000</v>
          </cell>
          <cell r="AG21">
            <v>675000</v>
          </cell>
          <cell r="AH21">
            <v>675000</v>
          </cell>
          <cell r="AI21">
            <v>675000</v>
          </cell>
        </row>
        <row r="22">
          <cell r="A22">
            <v>13</v>
          </cell>
          <cell r="B22" t="str">
            <v>dr. H. Syaiful Ichwan,Sp.BS</v>
          </cell>
          <cell r="C22">
            <v>1310</v>
          </cell>
          <cell r="D22">
            <v>1364</v>
          </cell>
          <cell r="E22">
            <v>100000000</v>
          </cell>
          <cell r="F22">
            <v>150000000</v>
          </cell>
          <cell r="G22">
            <v>250000000</v>
          </cell>
          <cell r="H22">
            <v>25000000</v>
          </cell>
          <cell r="I22">
            <v>275000000</v>
          </cell>
          <cell r="J22">
            <v>55</v>
          </cell>
          <cell r="K22">
            <v>1893434</v>
          </cell>
          <cell r="L22">
            <v>0</v>
          </cell>
          <cell r="M22">
            <v>4431408.5014244998</v>
          </cell>
          <cell r="N22">
            <v>1893434</v>
          </cell>
          <cell r="O22">
            <v>1893434</v>
          </cell>
          <cell r="P22">
            <v>1893434</v>
          </cell>
          <cell r="Q22">
            <v>1893500</v>
          </cell>
          <cell r="R22">
            <v>1893500</v>
          </cell>
          <cell r="S22">
            <v>1893500</v>
          </cell>
          <cell r="T22">
            <v>0</v>
          </cell>
          <cell r="U22">
            <v>3786900</v>
          </cell>
          <cell r="V22">
            <v>1894000</v>
          </cell>
          <cell r="W22">
            <v>1893500</v>
          </cell>
          <cell r="X22">
            <v>0</v>
          </cell>
          <cell r="Y22">
            <v>3787000</v>
          </cell>
          <cell r="Z22">
            <v>0</v>
          </cell>
          <cell r="AA22">
            <v>0</v>
          </cell>
          <cell r="AB22">
            <v>0</v>
          </cell>
          <cell r="AC22">
            <v>8693000</v>
          </cell>
          <cell r="AE22">
            <v>6024754</v>
          </cell>
        </row>
        <row r="23">
          <cell r="A23">
            <v>14</v>
          </cell>
          <cell r="B23" t="str">
            <v>dr. Wasril Wazar,Sp.JP</v>
          </cell>
          <cell r="C23">
            <v>1365</v>
          </cell>
          <cell r="D23">
            <v>1409</v>
          </cell>
          <cell r="E23">
            <v>100000000</v>
          </cell>
          <cell r="F23">
            <v>100000000</v>
          </cell>
          <cell r="G23">
            <v>200000000</v>
          </cell>
          <cell r="H23">
            <v>25000000</v>
          </cell>
          <cell r="I23">
            <v>225000000</v>
          </cell>
          <cell r="J23">
            <v>45</v>
          </cell>
          <cell r="K23">
            <v>1486648</v>
          </cell>
          <cell r="L23">
            <v>0</v>
          </cell>
          <cell r="M23">
            <v>498575</v>
          </cell>
          <cell r="N23">
            <v>5419882</v>
          </cell>
          <cell r="O23">
            <v>1486548</v>
          </cell>
          <cell r="P23">
            <v>1486548</v>
          </cell>
          <cell r="Q23">
            <v>1486548</v>
          </cell>
          <cell r="R23">
            <v>1486548</v>
          </cell>
          <cell r="S23">
            <v>1486548</v>
          </cell>
          <cell r="T23">
            <v>1486548</v>
          </cell>
          <cell r="U23">
            <v>1486548</v>
          </cell>
          <cell r="V23">
            <v>1486548</v>
          </cell>
          <cell r="W23">
            <v>1486548</v>
          </cell>
          <cell r="X23">
            <v>1486548</v>
          </cell>
          <cell r="Y23">
            <v>1486548</v>
          </cell>
          <cell r="Z23">
            <v>1486548</v>
          </cell>
          <cell r="AA23">
            <v>1486548</v>
          </cell>
          <cell r="AB23">
            <v>1486548</v>
          </cell>
          <cell r="AC23">
            <v>2376203</v>
          </cell>
          <cell r="AD23">
            <v>2376203</v>
          </cell>
          <cell r="AE23">
            <v>2376203</v>
          </cell>
          <cell r="AF23">
            <v>2376203</v>
          </cell>
          <cell r="AH23">
            <v>4752406</v>
          </cell>
          <cell r="AI23">
            <v>2376203</v>
          </cell>
        </row>
        <row r="24">
          <cell r="A24">
            <v>15</v>
          </cell>
          <cell r="B24" t="str">
            <v>dr. Hatmanto,Sp.PD</v>
          </cell>
          <cell r="C24">
            <v>1410</v>
          </cell>
          <cell r="D24">
            <v>1454</v>
          </cell>
          <cell r="E24">
            <v>100000000</v>
          </cell>
          <cell r="F24">
            <v>100000000</v>
          </cell>
          <cell r="G24">
            <v>200000000</v>
          </cell>
          <cell r="H24">
            <v>25000000</v>
          </cell>
          <cell r="I24">
            <v>225000000</v>
          </cell>
          <cell r="J24">
            <v>45</v>
          </cell>
          <cell r="K24">
            <v>1486648</v>
          </cell>
          <cell r="L24">
            <v>0</v>
          </cell>
          <cell r="M24">
            <v>498575</v>
          </cell>
          <cell r="N24">
            <v>5419982</v>
          </cell>
          <cell r="O24">
            <v>1486548</v>
          </cell>
          <cell r="P24">
            <v>1486548</v>
          </cell>
          <cell r="Q24">
            <v>1486548</v>
          </cell>
          <cell r="R24">
            <v>1486548</v>
          </cell>
          <cell r="S24">
            <v>1486548</v>
          </cell>
          <cell r="T24">
            <v>1486548</v>
          </cell>
          <cell r="U24">
            <v>1486548</v>
          </cell>
          <cell r="V24">
            <v>1486548</v>
          </cell>
          <cell r="W24">
            <v>1486548</v>
          </cell>
          <cell r="X24">
            <v>1486548</v>
          </cell>
          <cell r="Y24">
            <v>1486548</v>
          </cell>
          <cell r="Z24">
            <v>1486548</v>
          </cell>
          <cell r="AA24">
            <v>1486548</v>
          </cell>
          <cell r="AB24">
            <v>1486548</v>
          </cell>
          <cell r="AC24">
            <v>2376148</v>
          </cell>
          <cell r="AD24">
            <v>2376200</v>
          </cell>
          <cell r="AE24">
            <v>2376300</v>
          </cell>
          <cell r="AF24">
            <v>2377000</v>
          </cell>
          <cell r="AG24">
            <v>2376200</v>
          </cell>
          <cell r="AH24">
            <v>2376000</v>
          </cell>
          <cell r="AI24">
            <v>2377000</v>
          </cell>
        </row>
        <row r="25">
          <cell r="A25">
            <v>16</v>
          </cell>
          <cell r="B25" t="str">
            <v>dr. H. B. Soekardono,Sp.OG</v>
          </cell>
          <cell r="C25">
            <v>1455</v>
          </cell>
          <cell r="D25">
            <v>1467</v>
          </cell>
          <cell r="E25">
            <v>0</v>
          </cell>
          <cell r="G25">
            <v>0</v>
          </cell>
          <cell r="H25">
            <v>65000000</v>
          </cell>
          <cell r="I25">
            <v>65000000</v>
          </cell>
          <cell r="J25">
            <v>13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B25">
            <v>0</v>
          </cell>
        </row>
        <row r="26">
          <cell r="A26">
            <v>17</v>
          </cell>
          <cell r="B26" t="str">
            <v>dr. H. Liliek Isyoto Y,Sp.M</v>
          </cell>
          <cell r="C26">
            <v>1468</v>
          </cell>
          <cell r="D26">
            <v>1541</v>
          </cell>
          <cell r="E26">
            <v>100000000</v>
          </cell>
          <cell r="F26">
            <v>250000000</v>
          </cell>
          <cell r="G26">
            <v>350000000</v>
          </cell>
          <cell r="H26">
            <v>20000000</v>
          </cell>
          <cell r="I26">
            <v>370000000</v>
          </cell>
          <cell r="J26">
            <v>74</v>
          </cell>
          <cell r="K26">
            <v>2707005</v>
          </cell>
          <cell r="L26">
            <v>0</v>
          </cell>
          <cell r="M26">
            <v>498575</v>
          </cell>
          <cell r="N26">
            <v>2707005</v>
          </cell>
          <cell r="O26">
            <v>2707005</v>
          </cell>
          <cell r="P26">
            <v>2707004</v>
          </cell>
          <cell r="Q26">
            <v>2707000</v>
          </cell>
          <cell r="R26">
            <v>2707000</v>
          </cell>
          <cell r="S26">
            <v>2707000</v>
          </cell>
          <cell r="T26">
            <v>2707000</v>
          </cell>
          <cell r="U26">
            <v>2707000</v>
          </cell>
          <cell r="V26">
            <v>2707000</v>
          </cell>
          <cell r="W26">
            <v>2707000</v>
          </cell>
          <cell r="X26">
            <v>2707000</v>
          </cell>
          <cell r="Y26">
            <v>2707000</v>
          </cell>
          <cell r="Z26">
            <v>2707000</v>
          </cell>
          <cell r="AA26">
            <v>2707000</v>
          </cell>
          <cell r="AB26">
            <v>2707000</v>
          </cell>
          <cell r="AC26">
            <v>2710000</v>
          </cell>
          <cell r="AD26">
            <v>5862600</v>
          </cell>
          <cell r="AE26">
            <v>4284800</v>
          </cell>
          <cell r="AF26">
            <v>4285000</v>
          </cell>
          <cell r="AH26">
            <v>4285000</v>
          </cell>
          <cell r="AI26">
            <v>4284800</v>
          </cell>
        </row>
        <row r="27">
          <cell r="A27">
            <v>18</v>
          </cell>
          <cell r="B27" t="str">
            <v>Lilik Yusuf Indrajaya,Apth.</v>
          </cell>
          <cell r="C27">
            <v>1542</v>
          </cell>
          <cell r="D27">
            <v>1565</v>
          </cell>
          <cell r="E27">
            <v>100000000</v>
          </cell>
          <cell r="F27">
            <v>0</v>
          </cell>
          <cell r="G27">
            <v>100000000</v>
          </cell>
          <cell r="H27">
            <v>20000000</v>
          </cell>
          <cell r="I27">
            <v>120000000</v>
          </cell>
          <cell r="J27">
            <v>24</v>
          </cell>
          <cell r="K27">
            <v>673077</v>
          </cell>
          <cell r="L27">
            <v>0</v>
          </cell>
          <cell r="M27">
            <v>500000</v>
          </cell>
          <cell r="N27">
            <v>675000</v>
          </cell>
          <cell r="O27">
            <v>675000</v>
          </cell>
          <cell r="P27">
            <v>650000</v>
          </cell>
          <cell r="Q27">
            <v>700000</v>
          </cell>
          <cell r="R27">
            <v>700000</v>
          </cell>
          <cell r="S27">
            <v>675000</v>
          </cell>
          <cell r="T27">
            <v>675000</v>
          </cell>
          <cell r="U27">
            <v>675000</v>
          </cell>
          <cell r="V27">
            <v>675000</v>
          </cell>
          <cell r="W27">
            <v>675000</v>
          </cell>
          <cell r="X27">
            <v>675000</v>
          </cell>
          <cell r="Y27">
            <v>675000</v>
          </cell>
          <cell r="Z27">
            <v>675000</v>
          </cell>
          <cell r="AA27">
            <v>675000</v>
          </cell>
          <cell r="AB27">
            <v>675000</v>
          </cell>
          <cell r="AC27">
            <v>1675000</v>
          </cell>
          <cell r="AD27">
            <v>675000</v>
          </cell>
          <cell r="AE27">
            <v>675000</v>
          </cell>
          <cell r="AF27">
            <v>675000</v>
          </cell>
          <cell r="AG27">
            <v>675000</v>
          </cell>
          <cell r="AH27">
            <v>675000</v>
          </cell>
          <cell r="AI27">
            <v>675000</v>
          </cell>
        </row>
        <row r="28">
          <cell r="A28">
            <v>19</v>
          </cell>
          <cell r="B28" t="str">
            <v>dr. H. Muslih Dahlan</v>
          </cell>
          <cell r="C28">
            <v>1566</v>
          </cell>
          <cell r="D28">
            <v>1594</v>
          </cell>
          <cell r="E28">
            <v>75000000</v>
          </cell>
          <cell r="F28">
            <v>50000000</v>
          </cell>
          <cell r="G28">
            <v>125000000</v>
          </cell>
          <cell r="H28">
            <v>20000000</v>
          </cell>
          <cell r="I28">
            <v>145000000</v>
          </cell>
          <cell r="J28">
            <v>29</v>
          </cell>
          <cell r="K28">
            <v>911594</v>
          </cell>
          <cell r="L28">
            <v>0</v>
          </cell>
          <cell r="M28">
            <v>0</v>
          </cell>
          <cell r="N28">
            <v>3375000</v>
          </cell>
          <cell r="O28">
            <v>911594</v>
          </cell>
          <cell r="P28">
            <v>912000</v>
          </cell>
          <cell r="Q28">
            <v>912000</v>
          </cell>
          <cell r="R28">
            <v>911600</v>
          </cell>
          <cell r="S28">
            <v>911600</v>
          </cell>
          <cell r="T28">
            <v>0</v>
          </cell>
          <cell r="U28">
            <v>1823600</v>
          </cell>
          <cell r="V28">
            <v>912000</v>
          </cell>
          <cell r="W28">
            <v>911600</v>
          </cell>
          <cell r="X28">
            <v>911600</v>
          </cell>
          <cell r="Y28">
            <v>911600</v>
          </cell>
          <cell r="Z28">
            <v>911600</v>
          </cell>
          <cell r="AA28">
            <v>911500</v>
          </cell>
          <cell r="AB28">
            <v>0</v>
          </cell>
          <cell r="AC28">
            <v>2376000</v>
          </cell>
          <cell r="AD28">
            <v>1464000</v>
          </cell>
          <cell r="AE28">
            <v>1464000</v>
          </cell>
          <cell r="AF28">
            <v>1464000</v>
          </cell>
          <cell r="AH28">
            <v>1464000</v>
          </cell>
          <cell r="AI28">
            <v>1464000</v>
          </cell>
        </row>
        <row r="29">
          <cell r="A29">
            <v>20</v>
          </cell>
          <cell r="B29" t="str">
            <v>dr. H. Wahyu Heru Triyono</v>
          </cell>
          <cell r="C29">
            <v>1595</v>
          </cell>
          <cell r="D29">
            <v>1628</v>
          </cell>
          <cell r="E29">
            <v>75000000</v>
          </cell>
          <cell r="F29">
            <v>75000000</v>
          </cell>
          <cell r="G29">
            <v>150000000</v>
          </cell>
          <cell r="H29">
            <v>20000000</v>
          </cell>
          <cell r="I29">
            <v>170000000</v>
          </cell>
          <cell r="J29">
            <v>34</v>
          </cell>
          <cell r="K29">
            <v>1114986</v>
          </cell>
          <cell r="L29">
            <v>0</v>
          </cell>
          <cell r="M29">
            <v>373932</v>
          </cell>
          <cell r="N29">
            <v>505000</v>
          </cell>
          <cell r="O29">
            <v>1114986</v>
          </cell>
          <cell r="P29">
            <v>1114986</v>
          </cell>
          <cell r="Q29">
            <v>1114961</v>
          </cell>
          <cell r="R29">
            <v>1115000</v>
          </cell>
          <cell r="S29">
            <v>1115000</v>
          </cell>
          <cell r="T29">
            <v>1115000</v>
          </cell>
          <cell r="U29">
            <v>1115000</v>
          </cell>
          <cell r="V29">
            <v>1115000</v>
          </cell>
          <cell r="W29">
            <v>1115000</v>
          </cell>
          <cell r="X29">
            <v>1115000</v>
          </cell>
          <cell r="Y29">
            <v>1115000</v>
          </cell>
          <cell r="Z29">
            <v>1115000</v>
          </cell>
          <cell r="AA29">
            <v>1115000</v>
          </cell>
          <cell r="AB29">
            <v>1115000</v>
          </cell>
          <cell r="AC29">
            <v>1783000</v>
          </cell>
          <cell r="AD29">
            <v>1782200</v>
          </cell>
          <cell r="AE29">
            <v>1783000</v>
          </cell>
          <cell r="AF29">
            <v>1783000</v>
          </cell>
          <cell r="AG29">
            <v>1782500</v>
          </cell>
          <cell r="AH29">
            <v>1782500</v>
          </cell>
          <cell r="AI29">
            <v>1782200</v>
          </cell>
        </row>
        <row r="30">
          <cell r="A30">
            <v>21</v>
          </cell>
          <cell r="B30" t="str">
            <v xml:space="preserve">Drs. H. Nurcholis Mustofa </v>
          </cell>
          <cell r="C30">
            <v>1629</v>
          </cell>
          <cell r="D30">
            <v>1642</v>
          </cell>
          <cell r="E30">
            <v>50000000</v>
          </cell>
          <cell r="F30">
            <v>0</v>
          </cell>
          <cell r="G30">
            <v>50000000</v>
          </cell>
          <cell r="H30">
            <v>20000000</v>
          </cell>
          <cell r="I30">
            <v>70000000</v>
          </cell>
          <cell r="J30">
            <v>14</v>
          </cell>
          <cell r="K30">
            <v>336538</v>
          </cell>
          <cell r="L30">
            <v>0</v>
          </cell>
          <cell r="M30">
            <v>250000</v>
          </cell>
          <cell r="N30">
            <v>336538</v>
          </cell>
          <cell r="O30">
            <v>336538</v>
          </cell>
          <cell r="P30">
            <v>336538</v>
          </cell>
          <cell r="Q30">
            <v>336538</v>
          </cell>
          <cell r="R30">
            <v>336538</v>
          </cell>
          <cell r="S30">
            <v>336538</v>
          </cell>
          <cell r="T30">
            <v>336538</v>
          </cell>
          <cell r="U30">
            <v>336538</v>
          </cell>
          <cell r="V30">
            <v>336538</v>
          </cell>
          <cell r="W30">
            <v>336538</v>
          </cell>
          <cell r="X30">
            <v>336538</v>
          </cell>
          <cell r="Y30">
            <v>336538</v>
          </cell>
          <cell r="Z30">
            <v>336538</v>
          </cell>
          <cell r="AA30">
            <v>336538</v>
          </cell>
          <cell r="AB30">
            <v>336538</v>
          </cell>
          <cell r="AC30">
            <v>336538</v>
          </cell>
          <cell r="AD30">
            <v>800000</v>
          </cell>
          <cell r="AE30">
            <v>148724.5389995575</v>
          </cell>
          <cell r="AF30">
            <v>600000</v>
          </cell>
          <cell r="AG30">
            <v>600000</v>
          </cell>
        </row>
        <row r="31">
          <cell r="A31">
            <v>22</v>
          </cell>
          <cell r="B31" t="str">
            <v>dr. H. Ali Budihardjo,Sp.THT</v>
          </cell>
          <cell r="C31">
            <v>1643</v>
          </cell>
          <cell r="D31">
            <v>1665</v>
          </cell>
          <cell r="E31">
            <v>50000000</v>
          </cell>
          <cell r="F31">
            <v>50000000</v>
          </cell>
          <cell r="G31">
            <v>100000000</v>
          </cell>
          <cell r="H31">
            <v>15000000</v>
          </cell>
          <cell r="I31">
            <v>115000000</v>
          </cell>
          <cell r="J31">
            <v>23</v>
          </cell>
          <cell r="K31">
            <v>743324</v>
          </cell>
          <cell r="L31">
            <v>0</v>
          </cell>
          <cell r="M31">
            <v>498575</v>
          </cell>
          <cell r="N31">
            <v>742324</v>
          </cell>
          <cell r="O31">
            <v>742324</v>
          </cell>
          <cell r="P31">
            <v>1642324</v>
          </cell>
          <cell r="Q31">
            <v>742324</v>
          </cell>
          <cell r="R31">
            <v>742324</v>
          </cell>
          <cell r="S31">
            <v>742324</v>
          </cell>
          <cell r="T31">
            <v>742324</v>
          </cell>
          <cell r="U31">
            <v>742324</v>
          </cell>
          <cell r="V31">
            <v>742324</v>
          </cell>
          <cell r="W31">
            <v>742324</v>
          </cell>
          <cell r="X31">
            <v>742324</v>
          </cell>
          <cell r="Y31">
            <v>742324</v>
          </cell>
          <cell r="Z31">
            <v>742324</v>
          </cell>
          <cell r="AA31">
            <v>742324</v>
          </cell>
          <cell r="AB31">
            <v>742324</v>
          </cell>
          <cell r="AC31">
            <v>1185230</v>
          </cell>
          <cell r="AD31">
            <v>1185230</v>
          </cell>
          <cell r="AE31">
            <v>1185230</v>
          </cell>
          <cell r="AF31">
            <v>1185230</v>
          </cell>
          <cell r="AG31">
            <v>1185230</v>
          </cell>
          <cell r="AH31">
            <v>1185230</v>
          </cell>
          <cell r="AI31">
            <v>1185230</v>
          </cell>
        </row>
        <row r="32">
          <cell r="A32">
            <v>23</v>
          </cell>
          <cell r="B32" t="str">
            <v>dr. H. Wibowo P,Sp.R</v>
          </cell>
          <cell r="C32">
            <v>1666</v>
          </cell>
          <cell r="D32">
            <v>1688</v>
          </cell>
          <cell r="E32">
            <v>0</v>
          </cell>
          <cell r="F32">
            <v>50000000</v>
          </cell>
          <cell r="G32">
            <v>50000000</v>
          </cell>
          <cell r="H32">
            <v>65000000</v>
          </cell>
          <cell r="I32">
            <v>115000000</v>
          </cell>
          <cell r="J32">
            <v>23</v>
          </cell>
          <cell r="K32">
            <v>406786</v>
          </cell>
          <cell r="L32">
            <v>0</v>
          </cell>
          <cell r="M32">
            <v>0</v>
          </cell>
          <cell r="N32">
            <v>3073453</v>
          </cell>
          <cell r="O32">
            <v>406799</v>
          </cell>
          <cell r="P32">
            <v>406800</v>
          </cell>
          <cell r="Q32">
            <v>406800</v>
          </cell>
          <cell r="R32">
            <v>406800</v>
          </cell>
          <cell r="S32">
            <v>406800</v>
          </cell>
          <cell r="T32">
            <v>406800</v>
          </cell>
          <cell r="U32">
            <v>407000</v>
          </cell>
          <cell r="V32">
            <v>406800</v>
          </cell>
          <cell r="W32">
            <v>406800</v>
          </cell>
          <cell r="X32">
            <v>407000</v>
          </cell>
          <cell r="Y32">
            <v>407000</v>
          </cell>
          <cell r="Z32">
            <v>0</v>
          </cell>
          <cell r="AA32">
            <v>406800</v>
          </cell>
          <cell r="AB32">
            <v>406800</v>
          </cell>
          <cell r="AC32">
            <v>1043000</v>
          </cell>
          <cell r="AD32">
            <v>636200</v>
          </cell>
          <cell r="AE32">
            <v>637000</v>
          </cell>
          <cell r="AF32">
            <v>637000</v>
          </cell>
          <cell r="AG32">
            <v>637000</v>
          </cell>
          <cell r="AH32">
            <v>637000</v>
          </cell>
          <cell r="AI32">
            <v>637000</v>
          </cell>
        </row>
        <row r="33">
          <cell r="A33">
            <v>24</v>
          </cell>
          <cell r="B33" t="str">
            <v>dr. H. Achmad S. Birri</v>
          </cell>
          <cell r="C33">
            <v>1689</v>
          </cell>
          <cell r="D33">
            <v>1717</v>
          </cell>
          <cell r="E33">
            <v>50000000</v>
          </cell>
          <cell r="F33">
            <v>75000000</v>
          </cell>
          <cell r="G33">
            <v>125000000</v>
          </cell>
          <cell r="H33">
            <v>20000000</v>
          </cell>
          <cell r="I33">
            <v>145000000</v>
          </cell>
          <cell r="J33">
            <v>29</v>
          </cell>
          <cell r="K33">
            <v>946716</v>
          </cell>
          <cell r="L33">
            <v>0</v>
          </cell>
          <cell r="M33">
            <v>4715955</v>
          </cell>
          <cell r="N33">
            <v>946716</v>
          </cell>
          <cell r="O33">
            <v>946716</v>
          </cell>
          <cell r="P33">
            <v>947800</v>
          </cell>
          <cell r="Q33">
            <v>946716</v>
          </cell>
          <cell r="R33">
            <v>946716</v>
          </cell>
          <cell r="S33">
            <v>946716</v>
          </cell>
          <cell r="T33">
            <v>946716</v>
          </cell>
          <cell r="U33">
            <v>0</v>
          </cell>
          <cell r="V33">
            <v>1894000</v>
          </cell>
          <cell r="W33">
            <v>0</v>
          </cell>
          <cell r="X33">
            <v>1893716</v>
          </cell>
          <cell r="Z33">
            <v>1893800</v>
          </cell>
          <cell r="AA33">
            <v>946800</v>
          </cell>
          <cell r="AB33">
            <v>947000</v>
          </cell>
          <cell r="AI33">
            <v>0</v>
          </cell>
        </row>
        <row r="34">
          <cell r="A34">
            <v>25</v>
          </cell>
          <cell r="B34" t="str">
            <v>Yayasan RSI. Tegal</v>
          </cell>
          <cell r="C34">
            <v>1718</v>
          </cell>
          <cell r="D34">
            <v>1777</v>
          </cell>
          <cell r="E34">
            <v>0</v>
          </cell>
          <cell r="F34">
            <v>0</v>
          </cell>
          <cell r="G34">
            <v>0</v>
          </cell>
          <cell r="H34">
            <v>300000000</v>
          </cell>
          <cell r="I34">
            <v>300000000</v>
          </cell>
          <cell r="J34">
            <v>60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B34">
            <v>0</v>
          </cell>
        </row>
        <row r="35">
          <cell r="A35">
            <v>26</v>
          </cell>
          <cell r="B35" t="str">
            <v>Tan Ing Djie</v>
          </cell>
          <cell r="C35">
            <v>2091</v>
          </cell>
          <cell r="D35">
            <v>2190</v>
          </cell>
          <cell r="E35">
            <v>0</v>
          </cell>
          <cell r="F35">
            <v>0</v>
          </cell>
          <cell r="G35">
            <v>0</v>
          </cell>
          <cell r="H35">
            <v>500000000</v>
          </cell>
          <cell r="I35">
            <v>500000000</v>
          </cell>
          <cell r="J35">
            <v>100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B35">
            <v>0</v>
          </cell>
        </row>
        <row r="36">
          <cell r="A36">
            <v>27</v>
          </cell>
          <cell r="B36" t="str">
            <v>dr. Sri Primawati I,Sp.KK</v>
          </cell>
          <cell r="C36">
            <v>1778</v>
          </cell>
          <cell r="D36">
            <v>1877</v>
          </cell>
          <cell r="E36">
            <v>0</v>
          </cell>
          <cell r="F36">
            <v>500000000</v>
          </cell>
          <cell r="G36">
            <v>500000000</v>
          </cell>
          <cell r="H36">
            <v>0</v>
          </cell>
          <cell r="I36">
            <v>500000000</v>
          </cell>
          <cell r="J36">
            <v>100</v>
          </cell>
          <cell r="K36">
            <v>4067900</v>
          </cell>
          <cell r="L36">
            <v>0</v>
          </cell>
          <cell r="M36">
            <v>0</v>
          </cell>
          <cell r="N36">
            <v>4067900</v>
          </cell>
          <cell r="O36">
            <v>4067900</v>
          </cell>
          <cell r="P36">
            <v>4067900</v>
          </cell>
          <cell r="Q36">
            <v>4067900</v>
          </cell>
          <cell r="R36">
            <v>4067900</v>
          </cell>
          <cell r="S36">
            <v>4067900</v>
          </cell>
          <cell r="T36">
            <v>4067900</v>
          </cell>
          <cell r="U36">
            <v>4067900</v>
          </cell>
          <cell r="V36">
            <v>4067900</v>
          </cell>
          <cell r="W36">
            <v>4067900</v>
          </cell>
          <cell r="X36">
            <v>4067900</v>
          </cell>
          <cell r="Y36">
            <v>4067900</v>
          </cell>
          <cell r="Z36">
            <v>4067900</v>
          </cell>
          <cell r="AA36">
            <v>4067900</v>
          </cell>
          <cell r="AB36">
            <v>4067900</v>
          </cell>
          <cell r="AC36">
            <v>6369051</v>
          </cell>
          <cell r="AD36">
            <v>6369061</v>
          </cell>
          <cell r="AE36">
            <v>6369061</v>
          </cell>
          <cell r="AF36">
            <v>6369061</v>
          </cell>
          <cell r="AG36">
            <v>6369061</v>
          </cell>
          <cell r="AH36">
            <v>6369061</v>
          </cell>
        </row>
        <row r="37">
          <cell r="A37">
            <v>28</v>
          </cell>
          <cell r="B37" t="str">
            <v>dr. Ratna Trisiyani,Sp.OG</v>
          </cell>
          <cell r="C37">
            <v>1878</v>
          </cell>
          <cell r="D37">
            <v>1917</v>
          </cell>
          <cell r="E37">
            <v>0</v>
          </cell>
          <cell r="F37">
            <v>200000000</v>
          </cell>
          <cell r="G37">
            <v>200000000</v>
          </cell>
          <cell r="H37">
            <v>0</v>
          </cell>
          <cell r="I37">
            <v>200000000</v>
          </cell>
          <cell r="J37">
            <v>40</v>
          </cell>
          <cell r="K37">
            <v>1627150</v>
          </cell>
          <cell r="L37">
            <v>0</v>
          </cell>
          <cell r="M37">
            <v>0</v>
          </cell>
          <cell r="N37">
            <v>1630000</v>
          </cell>
          <cell r="O37">
            <v>1630000</v>
          </cell>
          <cell r="P37">
            <v>1630000</v>
          </cell>
          <cell r="Q37">
            <v>1630000</v>
          </cell>
          <cell r="R37">
            <v>1700000</v>
          </cell>
          <cell r="S37">
            <v>1600000</v>
          </cell>
          <cell r="T37">
            <v>1600000</v>
          </cell>
          <cell r="U37">
            <v>2950000</v>
          </cell>
          <cell r="V37">
            <v>0</v>
          </cell>
          <cell r="W37">
            <v>1900000</v>
          </cell>
          <cell r="X37">
            <v>1600000</v>
          </cell>
          <cell r="Y37">
            <v>1700000</v>
          </cell>
          <cell r="Z37">
            <v>1700000</v>
          </cell>
          <cell r="AA37">
            <v>1650000</v>
          </cell>
          <cell r="AB37">
            <v>1650000</v>
          </cell>
          <cell r="AH37">
            <v>5000000</v>
          </cell>
          <cell r="AI37">
            <v>5000000</v>
          </cell>
        </row>
        <row r="38">
          <cell r="A38">
            <v>29</v>
          </cell>
          <cell r="B38" t="str">
            <v>dr. Sunarto,Sp.PD</v>
          </cell>
          <cell r="C38">
            <v>1918</v>
          </cell>
          <cell r="D38">
            <v>1942</v>
          </cell>
          <cell r="E38">
            <v>0</v>
          </cell>
          <cell r="F38">
            <v>125000000</v>
          </cell>
          <cell r="G38">
            <v>125000000</v>
          </cell>
          <cell r="H38">
            <v>0</v>
          </cell>
          <cell r="I38">
            <v>125000000</v>
          </cell>
          <cell r="J38">
            <v>25</v>
          </cell>
          <cell r="K38">
            <v>1016964</v>
          </cell>
          <cell r="L38">
            <v>0</v>
          </cell>
          <cell r="M38">
            <v>0</v>
          </cell>
          <cell r="N38">
            <v>0</v>
          </cell>
          <cell r="O38">
            <v>1020000</v>
          </cell>
          <cell r="P38">
            <v>2200000</v>
          </cell>
          <cell r="Q38">
            <v>0</v>
          </cell>
          <cell r="R38">
            <v>0</v>
          </cell>
          <cell r="S38">
            <v>1016964</v>
          </cell>
          <cell r="T38">
            <v>4100000</v>
          </cell>
          <cell r="U38">
            <v>0</v>
          </cell>
          <cell r="V38">
            <v>0</v>
          </cell>
          <cell r="W38">
            <v>3100000</v>
          </cell>
          <cell r="X38">
            <v>0</v>
          </cell>
          <cell r="Y38">
            <v>0</v>
          </cell>
          <cell r="Z38">
            <v>3100000</v>
          </cell>
          <cell r="AB38">
            <v>0</v>
          </cell>
          <cell r="AC38">
            <v>2100000</v>
          </cell>
          <cell r="AF38">
            <v>2200000</v>
          </cell>
          <cell r="AI38">
            <v>5500000</v>
          </cell>
        </row>
        <row r="39">
          <cell r="A39">
            <v>30</v>
          </cell>
          <cell r="B39" t="str">
            <v>H. Muchotib</v>
          </cell>
          <cell r="C39">
            <v>1943</v>
          </cell>
          <cell r="D39">
            <v>1962</v>
          </cell>
          <cell r="E39">
            <v>0</v>
          </cell>
          <cell r="F39">
            <v>100000000</v>
          </cell>
          <cell r="G39">
            <v>100000000</v>
          </cell>
          <cell r="H39">
            <v>0</v>
          </cell>
          <cell r="I39">
            <v>100000000</v>
          </cell>
          <cell r="J39">
            <v>20</v>
          </cell>
          <cell r="K39">
            <v>813575</v>
          </cell>
          <cell r="L39">
            <v>0</v>
          </cell>
          <cell r="M39">
            <v>0</v>
          </cell>
          <cell r="N39">
            <v>813575</v>
          </cell>
          <cell r="O39">
            <v>813575</v>
          </cell>
          <cell r="P39">
            <v>813575</v>
          </cell>
          <cell r="Q39">
            <v>813600</v>
          </cell>
          <cell r="R39">
            <v>813600</v>
          </cell>
          <cell r="S39">
            <v>813600</v>
          </cell>
          <cell r="T39">
            <v>813600</v>
          </cell>
          <cell r="U39">
            <v>0</v>
          </cell>
          <cell r="V39">
            <v>813500</v>
          </cell>
          <cell r="W39">
            <v>815000</v>
          </cell>
          <cell r="X39">
            <v>814000</v>
          </cell>
          <cell r="Y39">
            <v>813500</v>
          </cell>
          <cell r="Z39">
            <v>814000</v>
          </cell>
          <cell r="AB39">
            <v>1628600</v>
          </cell>
          <cell r="AC39">
            <v>1273000</v>
          </cell>
          <cell r="AD39">
            <v>1272500</v>
          </cell>
          <cell r="AE39">
            <v>1272500</v>
          </cell>
          <cell r="AF39">
            <v>1272500</v>
          </cell>
          <cell r="AG39">
            <v>1275000</v>
          </cell>
          <cell r="AH39">
            <v>1272500</v>
          </cell>
          <cell r="AI39">
            <v>1272500</v>
          </cell>
        </row>
        <row r="40">
          <cell r="A40">
            <v>31</v>
          </cell>
          <cell r="B40" t="str">
            <v>dr. Juwita,Sp.OG</v>
          </cell>
          <cell r="C40">
            <v>1963</v>
          </cell>
          <cell r="D40">
            <v>1982</v>
          </cell>
          <cell r="E40">
            <v>0</v>
          </cell>
          <cell r="F40">
            <v>100000000</v>
          </cell>
          <cell r="G40">
            <v>100000000</v>
          </cell>
          <cell r="H40">
            <v>0</v>
          </cell>
          <cell r="I40">
            <v>100000000</v>
          </cell>
          <cell r="J40">
            <v>20</v>
          </cell>
          <cell r="K40">
            <v>813575</v>
          </cell>
          <cell r="L40">
            <v>0</v>
          </cell>
          <cell r="M40">
            <v>0</v>
          </cell>
          <cell r="N40">
            <v>813575</v>
          </cell>
          <cell r="O40">
            <v>813575</v>
          </cell>
          <cell r="P40">
            <v>813600</v>
          </cell>
          <cell r="Q40">
            <v>0</v>
          </cell>
          <cell r="R40">
            <v>813575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B40">
            <v>0</v>
          </cell>
        </row>
        <row r="41">
          <cell r="A41">
            <v>32</v>
          </cell>
          <cell r="B41" t="str">
            <v>dr. Hanafi,Sp.J</v>
          </cell>
          <cell r="C41">
            <v>1983</v>
          </cell>
          <cell r="D41">
            <v>1992</v>
          </cell>
          <cell r="E41">
            <v>0</v>
          </cell>
          <cell r="F41">
            <v>50000000</v>
          </cell>
          <cell r="G41">
            <v>50000000</v>
          </cell>
          <cell r="H41">
            <v>0</v>
          </cell>
          <cell r="I41">
            <v>50000000</v>
          </cell>
          <cell r="J41">
            <v>10</v>
          </cell>
          <cell r="K41">
            <v>406790</v>
          </cell>
          <cell r="L41">
            <v>0</v>
          </cell>
          <cell r="M41">
            <v>0</v>
          </cell>
          <cell r="N41">
            <v>406895</v>
          </cell>
          <cell r="O41">
            <v>406790</v>
          </cell>
          <cell r="P41">
            <v>406790</v>
          </cell>
          <cell r="Q41">
            <v>409800</v>
          </cell>
          <cell r="R41">
            <v>406800</v>
          </cell>
          <cell r="S41">
            <v>407000</v>
          </cell>
          <cell r="T41">
            <v>406700</v>
          </cell>
          <cell r="U41">
            <v>406790</v>
          </cell>
          <cell r="V41">
            <v>406700</v>
          </cell>
          <cell r="W41">
            <v>407000</v>
          </cell>
          <cell r="X41">
            <v>406800</v>
          </cell>
          <cell r="Y41">
            <v>407000</v>
          </cell>
          <cell r="Z41">
            <v>406800</v>
          </cell>
          <cell r="AB41">
            <v>814000</v>
          </cell>
          <cell r="AC41">
            <v>406800</v>
          </cell>
          <cell r="AD41">
            <v>636500</v>
          </cell>
          <cell r="AE41">
            <v>636200</v>
          </cell>
          <cell r="AF41">
            <v>637000</v>
          </cell>
          <cell r="AG41">
            <v>636000</v>
          </cell>
          <cell r="AH41">
            <v>640000</v>
          </cell>
          <cell r="AI41">
            <v>637000</v>
          </cell>
        </row>
        <row r="42">
          <cell r="A42">
            <v>33</v>
          </cell>
          <cell r="B42" t="str">
            <v>Sriyono,Amd An.</v>
          </cell>
          <cell r="C42">
            <v>1993</v>
          </cell>
          <cell r="D42">
            <v>2002</v>
          </cell>
          <cell r="E42">
            <v>0</v>
          </cell>
          <cell r="F42">
            <v>50000000</v>
          </cell>
          <cell r="G42">
            <v>50000000</v>
          </cell>
          <cell r="H42">
            <v>0</v>
          </cell>
          <cell r="I42">
            <v>50000000</v>
          </cell>
          <cell r="J42">
            <v>10</v>
          </cell>
          <cell r="K42">
            <v>406790</v>
          </cell>
          <cell r="L42">
            <v>0</v>
          </cell>
          <cell r="M42">
            <v>0</v>
          </cell>
          <cell r="N42">
            <v>406786</v>
          </cell>
          <cell r="O42">
            <v>406790</v>
          </cell>
          <cell r="P42">
            <v>406790</v>
          </cell>
          <cell r="Q42">
            <v>406800</v>
          </cell>
          <cell r="R42">
            <v>406750</v>
          </cell>
          <cell r="S42">
            <v>406750</v>
          </cell>
          <cell r="T42">
            <v>406800</v>
          </cell>
          <cell r="U42">
            <v>407000</v>
          </cell>
          <cell r="V42">
            <v>406800</v>
          </cell>
          <cell r="W42">
            <v>406800</v>
          </cell>
          <cell r="X42">
            <v>406750</v>
          </cell>
          <cell r="Y42">
            <v>407000</v>
          </cell>
          <cell r="Z42">
            <v>407000</v>
          </cell>
          <cell r="AA42">
            <v>407000</v>
          </cell>
          <cell r="AB42">
            <v>407000</v>
          </cell>
          <cell r="AC42">
            <v>406800</v>
          </cell>
          <cell r="AD42">
            <v>636250</v>
          </cell>
          <cell r="AE42">
            <v>636200</v>
          </cell>
          <cell r="AF42">
            <v>637000</v>
          </cell>
          <cell r="AG42">
            <v>636200</v>
          </cell>
          <cell r="AH42">
            <v>636200</v>
          </cell>
          <cell r="AI42">
            <v>637000</v>
          </cell>
        </row>
        <row r="43">
          <cell r="A43">
            <v>34</v>
          </cell>
          <cell r="B43" t="str">
            <v>Fatchudin,Amd An.</v>
          </cell>
          <cell r="C43">
            <v>2003</v>
          </cell>
          <cell r="D43">
            <v>2012</v>
          </cell>
          <cell r="E43">
            <v>0</v>
          </cell>
          <cell r="F43">
            <v>50000000</v>
          </cell>
          <cell r="G43">
            <v>50000000</v>
          </cell>
          <cell r="H43">
            <v>0</v>
          </cell>
          <cell r="I43">
            <v>50000000</v>
          </cell>
          <cell r="J43">
            <v>10</v>
          </cell>
          <cell r="K43">
            <v>406790</v>
          </cell>
          <cell r="L43">
            <v>0</v>
          </cell>
          <cell r="M43">
            <v>0</v>
          </cell>
          <cell r="N43">
            <v>406786</v>
          </cell>
          <cell r="O43">
            <v>406790</v>
          </cell>
          <cell r="P43">
            <v>406790</v>
          </cell>
          <cell r="Q43">
            <v>406800</v>
          </cell>
          <cell r="R43">
            <v>407000</v>
          </cell>
          <cell r="S43">
            <v>406750</v>
          </cell>
          <cell r="T43">
            <v>406800</v>
          </cell>
          <cell r="U43">
            <v>407000</v>
          </cell>
          <cell r="V43">
            <v>406800</v>
          </cell>
          <cell r="W43">
            <v>406800</v>
          </cell>
          <cell r="X43">
            <v>406750</v>
          </cell>
          <cell r="Y43">
            <v>407000</v>
          </cell>
          <cell r="Z43">
            <v>407000</v>
          </cell>
          <cell r="AA43">
            <v>407000</v>
          </cell>
          <cell r="AB43">
            <v>407000</v>
          </cell>
          <cell r="AC43">
            <v>406800</v>
          </cell>
          <cell r="AD43">
            <v>636250</v>
          </cell>
          <cell r="AE43">
            <v>636200</v>
          </cell>
          <cell r="AF43">
            <v>637000</v>
          </cell>
          <cell r="AG43">
            <v>636200</v>
          </cell>
          <cell r="AH43">
            <v>636200</v>
          </cell>
          <cell r="AI43">
            <v>637000</v>
          </cell>
        </row>
        <row r="44">
          <cell r="A44">
            <v>35</v>
          </cell>
          <cell r="B44" t="str">
            <v>Ronto Utomo,Amd An.</v>
          </cell>
          <cell r="C44">
            <v>2013</v>
          </cell>
          <cell r="D44">
            <v>2022</v>
          </cell>
          <cell r="E44">
            <v>0</v>
          </cell>
          <cell r="F44">
            <v>50000000</v>
          </cell>
          <cell r="G44">
            <v>50000000</v>
          </cell>
          <cell r="H44">
            <v>0</v>
          </cell>
          <cell r="I44">
            <v>50000000</v>
          </cell>
          <cell r="J44">
            <v>10</v>
          </cell>
          <cell r="K44">
            <v>406790</v>
          </cell>
          <cell r="L44">
            <v>0</v>
          </cell>
          <cell r="M44">
            <v>0</v>
          </cell>
          <cell r="N44">
            <v>406786</v>
          </cell>
          <cell r="O44">
            <v>406790</v>
          </cell>
          <cell r="P44">
            <v>406790</v>
          </cell>
          <cell r="Q44">
            <v>406800</v>
          </cell>
          <cell r="R44">
            <v>407000</v>
          </cell>
          <cell r="S44">
            <v>406750</v>
          </cell>
          <cell r="T44">
            <v>406800</v>
          </cell>
          <cell r="U44">
            <v>407000</v>
          </cell>
          <cell r="V44">
            <v>407000</v>
          </cell>
          <cell r="W44">
            <v>406800</v>
          </cell>
          <cell r="X44">
            <v>406750</v>
          </cell>
          <cell r="Y44">
            <v>407000</v>
          </cell>
          <cell r="Z44">
            <v>407000</v>
          </cell>
          <cell r="AA44">
            <v>407000</v>
          </cell>
          <cell r="AB44">
            <v>407000</v>
          </cell>
          <cell r="AC44">
            <v>406800</v>
          </cell>
          <cell r="AD44">
            <v>636250</v>
          </cell>
          <cell r="AE44">
            <v>636200</v>
          </cell>
          <cell r="AF44">
            <v>637000</v>
          </cell>
          <cell r="AG44">
            <v>636200</v>
          </cell>
          <cell r="AH44">
            <v>636200</v>
          </cell>
          <cell r="AI44">
            <v>637000</v>
          </cell>
        </row>
        <row r="45">
          <cell r="A45">
            <v>36</v>
          </cell>
          <cell r="B45" t="str">
            <v>Ny. Ety Rahmawati</v>
          </cell>
          <cell r="C45">
            <v>2023</v>
          </cell>
          <cell r="D45">
            <v>2032</v>
          </cell>
          <cell r="E45">
            <v>0</v>
          </cell>
          <cell r="F45">
            <v>50000000</v>
          </cell>
          <cell r="G45">
            <v>50000000</v>
          </cell>
          <cell r="H45">
            <v>0</v>
          </cell>
          <cell r="I45">
            <v>50000000</v>
          </cell>
          <cell r="J45">
            <v>10</v>
          </cell>
          <cell r="K45">
            <v>406790</v>
          </cell>
          <cell r="L45">
            <v>0</v>
          </cell>
          <cell r="M45">
            <v>0</v>
          </cell>
          <cell r="N45">
            <v>406786</v>
          </cell>
          <cell r="O45">
            <v>406800</v>
          </cell>
          <cell r="P45">
            <v>406790</v>
          </cell>
          <cell r="Q45">
            <v>406800</v>
          </cell>
          <cell r="R45">
            <v>406750</v>
          </cell>
          <cell r="S45">
            <v>406750</v>
          </cell>
          <cell r="T45">
            <v>406800</v>
          </cell>
          <cell r="U45">
            <v>407000</v>
          </cell>
          <cell r="V45">
            <v>406800</v>
          </cell>
          <cell r="W45">
            <v>406800</v>
          </cell>
          <cell r="X45">
            <v>406750</v>
          </cell>
          <cell r="Y45">
            <v>407000</v>
          </cell>
          <cell r="Z45">
            <v>407000</v>
          </cell>
          <cell r="AA45">
            <v>407000</v>
          </cell>
          <cell r="AB45">
            <v>407000</v>
          </cell>
          <cell r="AC45">
            <v>406800</v>
          </cell>
          <cell r="AD45">
            <v>636250</v>
          </cell>
          <cell r="AE45">
            <v>636200</v>
          </cell>
          <cell r="AF45">
            <v>637000</v>
          </cell>
          <cell r="AG45">
            <v>636200</v>
          </cell>
          <cell r="AH45">
            <v>636200</v>
          </cell>
          <cell r="AI45">
            <v>637000</v>
          </cell>
        </row>
        <row r="46">
          <cell r="A46">
            <v>37</v>
          </cell>
          <cell r="B46" t="str">
            <v>Ny. Wartiah</v>
          </cell>
          <cell r="C46">
            <v>2033</v>
          </cell>
          <cell r="D46">
            <v>2042</v>
          </cell>
          <cell r="E46">
            <v>0</v>
          </cell>
          <cell r="F46">
            <v>50000000</v>
          </cell>
          <cell r="G46">
            <v>50000000</v>
          </cell>
          <cell r="H46">
            <v>0</v>
          </cell>
          <cell r="I46">
            <v>50000000</v>
          </cell>
          <cell r="J46">
            <v>10</v>
          </cell>
          <cell r="K46">
            <v>406790</v>
          </cell>
          <cell r="L46">
            <v>0</v>
          </cell>
          <cell r="M46">
            <v>0</v>
          </cell>
          <cell r="N46">
            <v>406786</v>
          </cell>
          <cell r="O46">
            <v>406790</v>
          </cell>
          <cell r="P46">
            <v>406790</v>
          </cell>
          <cell r="Q46">
            <v>406800</v>
          </cell>
          <cell r="R46">
            <v>406800</v>
          </cell>
          <cell r="S46">
            <v>406800</v>
          </cell>
          <cell r="T46">
            <v>406790</v>
          </cell>
          <cell r="U46">
            <v>406790</v>
          </cell>
          <cell r="V46">
            <v>407000</v>
          </cell>
          <cell r="W46">
            <v>406800</v>
          </cell>
          <cell r="X46">
            <v>406800</v>
          </cell>
          <cell r="Y46">
            <v>406811</v>
          </cell>
          <cell r="Z46">
            <v>406800</v>
          </cell>
          <cell r="AA46">
            <v>406800</v>
          </cell>
          <cell r="AB46">
            <v>406800</v>
          </cell>
          <cell r="AC46">
            <v>636200</v>
          </cell>
          <cell r="AD46">
            <v>636201</v>
          </cell>
          <cell r="AE46">
            <v>636201</v>
          </cell>
          <cell r="AG46">
            <v>636201</v>
          </cell>
          <cell r="AH46">
            <v>636201</v>
          </cell>
          <cell r="AI46">
            <v>636201</v>
          </cell>
        </row>
        <row r="47">
          <cell r="A47">
            <v>38</v>
          </cell>
          <cell r="B47" t="str">
            <v>Ny. Sulistiyowati</v>
          </cell>
          <cell r="C47">
            <v>2043</v>
          </cell>
          <cell r="D47">
            <v>2047</v>
          </cell>
          <cell r="E47">
            <v>0</v>
          </cell>
          <cell r="F47">
            <v>25000000</v>
          </cell>
          <cell r="G47">
            <v>25000000</v>
          </cell>
          <cell r="H47">
            <v>0</v>
          </cell>
          <cell r="I47">
            <v>25000000</v>
          </cell>
          <cell r="J47">
            <v>5</v>
          </cell>
          <cell r="K47">
            <v>203395</v>
          </cell>
          <cell r="L47">
            <v>0</v>
          </cell>
          <cell r="M47">
            <v>0</v>
          </cell>
          <cell r="N47">
            <v>203395</v>
          </cell>
          <cell r="O47">
            <v>203395</v>
          </cell>
          <cell r="P47">
            <v>203395</v>
          </cell>
          <cell r="Q47">
            <v>203390</v>
          </cell>
          <cell r="R47">
            <v>203400</v>
          </cell>
          <cell r="S47">
            <v>203400</v>
          </cell>
          <cell r="T47">
            <v>203395</v>
          </cell>
          <cell r="U47">
            <v>203390</v>
          </cell>
          <cell r="V47">
            <v>205000</v>
          </cell>
          <cell r="W47">
            <v>203405</v>
          </cell>
          <cell r="X47">
            <v>203400</v>
          </cell>
          <cell r="Y47">
            <v>203416</v>
          </cell>
          <cell r="Z47">
            <v>203400</v>
          </cell>
          <cell r="AA47">
            <v>203400</v>
          </cell>
          <cell r="AB47">
            <v>203400</v>
          </cell>
          <cell r="AC47">
            <v>274600</v>
          </cell>
          <cell r="AD47">
            <v>274600</v>
          </cell>
          <cell r="AE47">
            <v>274600</v>
          </cell>
          <cell r="AG47">
            <v>274600</v>
          </cell>
          <cell r="AH47">
            <v>274600</v>
          </cell>
          <cell r="AI47">
            <v>274600</v>
          </cell>
        </row>
        <row r="48">
          <cell r="A48">
            <v>39</v>
          </cell>
          <cell r="B48" t="str">
            <v>dr. H. Saroto DS</v>
          </cell>
          <cell r="C48">
            <v>2048</v>
          </cell>
          <cell r="D48">
            <v>2051</v>
          </cell>
          <cell r="E48">
            <v>0</v>
          </cell>
          <cell r="F48">
            <v>20000000</v>
          </cell>
          <cell r="G48">
            <v>20000000</v>
          </cell>
          <cell r="H48">
            <v>0</v>
          </cell>
          <cell r="I48">
            <v>20000000</v>
          </cell>
          <cell r="J48">
            <v>4</v>
          </cell>
          <cell r="K48">
            <v>162715</v>
          </cell>
          <cell r="L48">
            <v>0</v>
          </cell>
          <cell r="M48">
            <v>0</v>
          </cell>
          <cell r="N48">
            <v>325500</v>
          </cell>
          <cell r="O48">
            <v>162715</v>
          </cell>
          <cell r="P48">
            <v>162715</v>
          </cell>
          <cell r="Q48">
            <v>163000</v>
          </cell>
          <cell r="R48">
            <v>162800</v>
          </cell>
          <cell r="S48">
            <v>162715</v>
          </cell>
          <cell r="T48">
            <v>162700</v>
          </cell>
          <cell r="U48">
            <v>162710</v>
          </cell>
          <cell r="V48">
            <v>162700</v>
          </cell>
          <cell r="W48">
            <v>162700</v>
          </cell>
          <cell r="X48">
            <v>162700</v>
          </cell>
          <cell r="Y48">
            <v>162700</v>
          </cell>
          <cell r="Z48">
            <v>162700</v>
          </cell>
          <cell r="AA48">
            <v>162700</v>
          </cell>
          <cell r="AB48">
            <v>163000</v>
          </cell>
          <cell r="AC48">
            <v>163000</v>
          </cell>
          <cell r="AE48">
            <v>16555863</v>
          </cell>
        </row>
        <row r="49">
          <cell r="A49">
            <v>40</v>
          </cell>
          <cell r="B49" t="str">
            <v>Ny. Amperawati</v>
          </cell>
          <cell r="C49">
            <v>2052</v>
          </cell>
          <cell r="D49">
            <v>2054</v>
          </cell>
          <cell r="E49">
            <v>0</v>
          </cell>
          <cell r="F49">
            <v>15000000</v>
          </cell>
          <cell r="G49">
            <v>15000000</v>
          </cell>
          <cell r="H49">
            <v>0</v>
          </cell>
          <cell r="I49">
            <v>15000000</v>
          </cell>
          <cell r="J49">
            <v>3</v>
          </cell>
          <cell r="K49">
            <v>122036</v>
          </cell>
          <cell r="L49">
            <v>0</v>
          </cell>
          <cell r="M49">
            <v>0</v>
          </cell>
          <cell r="N49">
            <v>122040</v>
          </cell>
          <cell r="O49">
            <v>122036</v>
          </cell>
          <cell r="P49">
            <v>122036</v>
          </cell>
          <cell r="Q49">
            <v>122020</v>
          </cell>
          <cell r="R49">
            <v>122050</v>
          </cell>
          <cell r="S49">
            <v>122060</v>
          </cell>
          <cell r="T49">
            <v>122035</v>
          </cell>
          <cell r="U49">
            <v>122050</v>
          </cell>
          <cell r="V49">
            <v>123000</v>
          </cell>
          <cell r="W49">
            <v>122047</v>
          </cell>
          <cell r="X49">
            <v>122100</v>
          </cell>
          <cell r="Y49">
            <v>122057</v>
          </cell>
          <cell r="Z49">
            <v>122000</v>
          </cell>
          <cell r="AA49">
            <v>122000</v>
          </cell>
          <cell r="AB49">
            <v>122000</v>
          </cell>
          <cell r="AC49">
            <v>190900</v>
          </cell>
          <cell r="AD49">
            <v>190847</v>
          </cell>
          <cell r="AE49">
            <v>190847</v>
          </cell>
          <cell r="AG49">
            <v>190847</v>
          </cell>
          <cell r="AH49">
            <v>190847</v>
          </cell>
          <cell r="AI49">
            <v>190850</v>
          </cell>
        </row>
        <row r="50">
          <cell r="A50">
            <v>41</v>
          </cell>
          <cell r="B50" t="str">
            <v>Ny. Yhenni Arisisca</v>
          </cell>
          <cell r="C50">
            <v>2055</v>
          </cell>
          <cell r="D50">
            <v>2057</v>
          </cell>
          <cell r="E50">
            <v>0</v>
          </cell>
          <cell r="F50">
            <v>15000000</v>
          </cell>
          <cell r="G50">
            <v>15000000</v>
          </cell>
          <cell r="H50">
            <v>0</v>
          </cell>
          <cell r="I50">
            <v>15000000</v>
          </cell>
          <cell r="J50">
            <v>3</v>
          </cell>
          <cell r="K50">
            <v>122036</v>
          </cell>
          <cell r="L50">
            <v>0</v>
          </cell>
          <cell r="M50">
            <v>0</v>
          </cell>
          <cell r="N50">
            <v>122040</v>
          </cell>
          <cell r="O50">
            <v>122036</v>
          </cell>
          <cell r="P50">
            <v>122036</v>
          </cell>
          <cell r="Q50">
            <v>122100</v>
          </cell>
          <cell r="R50">
            <v>122000</v>
          </cell>
          <cell r="S50">
            <v>122000</v>
          </cell>
          <cell r="T50">
            <v>122000</v>
          </cell>
          <cell r="U50">
            <v>122000</v>
          </cell>
          <cell r="V50">
            <v>122000</v>
          </cell>
          <cell r="W50">
            <v>125000</v>
          </cell>
          <cell r="X50">
            <v>122000</v>
          </cell>
          <cell r="Y50">
            <v>122000</v>
          </cell>
          <cell r="Z50">
            <v>122000</v>
          </cell>
          <cell r="AA50">
            <v>122000</v>
          </cell>
          <cell r="AB50">
            <v>122100</v>
          </cell>
          <cell r="AC50">
            <v>191000</v>
          </cell>
          <cell r="AD50">
            <v>191000</v>
          </cell>
          <cell r="AE50">
            <v>191000</v>
          </cell>
          <cell r="AF50">
            <v>191000</v>
          </cell>
          <cell r="AH50">
            <v>381700</v>
          </cell>
        </row>
        <row r="51">
          <cell r="A51">
            <v>42</v>
          </cell>
          <cell r="B51" t="str">
            <v>Ny. Sri Apriana</v>
          </cell>
          <cell r="C51">
            <v>2058</v>
          </cell>
          <cell r="D51">
            <v>2059</v>
          </cell>
          <cell r="E51">
            <v>0</v>
          </cell>
          <cell r="F51">
            <v>10000000</v>
          </cell>
          <cell r="G51">
            <v>10000000</v>
          </cell>
          <cell r="H51">
            <v>0</v>
          </cell>
          <cell r="I51">
            <v>10000000</v>
          </cell>
          <cell r="J51">
            <v>2</v>
          </cell>
          <cell r="K51">
            <v>81357</v>
          </cell>
          <cell r="L51">
            <v>0</v>
          </cell>
          <cell r="M51">
            <v>0</v>
          </cell>
          <cell r="N51">
            <v>976300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976300</v>
          </cell>
          <cell r="Z51">
            <v>0</v>
          </cell>
          <cell r="AB51">
            <v>0</v>
          </cell>
        </row>
        <row r="52">
          <cell r="A52">
            <v>43</v>
          </cell>
          <cell r="B52" t="str">
            <v>Ny. Muslikha</v>
          </cell>
          <cell r="C52">
            <v>2060</v>
          </cell>
          <cell r="D52">
            <v>2061</v>
          </cell>
          <cell r="E52">
            <v>0</v>
          </cell>
          <cell r="F52">
            <v>10000000</v>
          </cell>
          <cell r="G52">
            <v>10000000</v>
          </cell>
          <cell r="H52">
            <v>0</v>
          </cell>
          <cell r="I52">
            <v>10000000</v>
          </cell>
          <cell r="J52">
            <v>2</v>
          </cell>
          <cell r="K52">
            <v>81357</v>
          </cell>
          <cell r="L52">
            <v>0</v>
          </cell>
          <cell r="M52">
            <v>0</v>
          </cell>
          <cell r="N52">
            <v>81357</v>
          </cell>
          <cell r="O52">
            <v>81357</v>
          </cell>
          <cell r="P52">
            <v>81360</v>
          </cell>
          <cell r="Q52">
            <v>81350</v>
          </cell>
          <cell r="R52">
            <v>81400</v>
          </cell>
          <cell r="S52">
            <v>81360</v>
          </cell>
          <cell r="T52">
            <v>81356</v>
          </cell>
          <cell r="U52">
            <v>81360</v>
          </cell>
          <cell r="V52">
            <v>82000</v>
          </cell>
          <cell r="W52">
            <v>81367</v>
          </cell>
          <cell r="X52">
            <v>81350</v>
          </cell>
          <cell r="Y52">
            <v>81379</v>
          </cell>
          <cell r="Z52">
            <v>81350</v>
          </cell>
          <cell r="AA52">
            <v>81400</v>
          </cell>
          <cell r="AB52">
            <v>81350</v>
          </cell>
          <cell r="AC52">
            <v>127230</v>
          </cell>
          <cell r="AD52">
            <v>127230</v>
          </cell>
          <cell r="AE52">
            <v>127230</v>
          </cell>
          <cell r="AG52">
            <v>127230</v>
          </cell>
          <cell r="AH52">
            <v>127230</v>
          </cell>
          <cell r="AI52">
            <v>127230</v>
          </cell>
        </row>
        <row r="53">
          <cell r="A53">
            <v>44</v>
          </cell>
          <cell r="B53" t="str">
            <v>Ny. Filianah</v>
          </cell>
          <cell r="C53">
            <v>2062</v>
          </cell>
          <cell r="D53">
            <v>2063</v>
          </cell>
          <cell r="E53">
            <v>0</v>
          </cell>
          <cell r="F53">
            <v>10000000</v>
          </cell>
          <cell r="G53">
            <v>10000000</v>
          </cell>
          <cell r="H53">
            <v>0</v>
          </cell>
          <cell r="I53">
            <v>10000000</v>
          </cell>
          <cell r="J53">
            <v>2</v>
          </cell>
          <cell r="K53">
            <v>81357</v>
          </cell>
          <cell r="L53">
            <v>0</v>
          </cell>
          <cell r="M53">
            <v>0</v>
          </cell>
          <cell r="N53">
            <v>81357</v>
          </cell>
          <cell r="O53">
            <v>81357</v>
          </cell>
          <cell r="P53">
            <v>81360</v>
          </cell>
          <cell r="Q53">
            <v>81350</v>
          </cell>
          <cell r="R53">
            <v>81350</v>
          </cell>
          <cell r="S53">
            <v>81360</v>
          </cell>
          <cell r="T53">
            <v>81356</v>
          </cell>
          <cell r="U53">
            <v>81350</v>
          </cell>
          <cell r="V53">
            <v>82000</v>
          </cell>
          <cell r="W53">
            <v>81367</v>
          </cell>
          <cell r="X53">
            <v>81350</v>
          </cell>
          <cell r="Y53">
            <v>81378</v>
          </cell>
          <cell r="Z53">
            <v>81350</v>
          </cell>
          <cell r="AA53">
            <v>81350</v>
          </cell>
          <cell r="AB53">
            <v>81350</v>
          </cell>
          <cell r="AC53">
            <v>127230</v>
          </cell>
          <cell r="AD53">
            <v>127232</v>
          </cell>
          <cell r="AE53">
            <v>127232</v>
          </cell>
          <cell r="AG53">
            <v>127232</v>
          </cell>
          <cell r="AH53">
            <v>127232</v>
          </cell>
          <cell r="AI53">
            <v>127240</v>
          </cell>
        </row>
        <row r="54">
          <cell r="A54">
            <v>45</v>
          </cell>
          <cell r="B54" t="str">
            <v>Ny. Indah Arumsari</v>
          </cell>
          <cell r="C54">
            <v>2064</v>
          </cell>
          <cell r="D54">
            <v>2065</v>
          </cell>
          <cell r="E54">
            <v>0</v>
          </cell>
          <cell r="F54">
            <v>10000000</v>
          </cell>
          <cell r="G54">
            <v>10000000</v>
          </cell>
          <cell r="H54">
            <v>0</v>
          </cell>
          <cell r="I54">
            <v>10000000</v>
          </cell>
          <cell r="J54">
            <v>2</v>
          </cell>
          <cell r="K54">
            <v>81357</v>
          </cell>
          <cell r="L54">
            <v>0</v>
          </cell>
          <cell r="M54">
            <v>0</v>
          </cell>
          <cell r="N54">
            <v>81357</v>
          </cell>
          <cell r="O54">
            <v>81357</v>
          </cell>
          <cell r="P54">
            <v>81360</v>
          </cell>
          <cell r="Q54">
            <v>81350</v>
          </cell>
          <cell r="R54">
            <v>81350</v>
          </cell>
          <cell r="S54">
            <v>81360</v>
          </cell>
          <cell r="T54">
            <v>81356</v>
          </cell>
          <cell r="U54">
            <v>81350</v>
          </cell>
          <cell r="V54">
            <v>82000</v>
          </cell>
          <cell r="W54">
            <v>81367</v>
          </cell>
          <cell r="X54">
            <v>81350</v>
          </cell>
          <cell r="Y54">
            <v>81379</v>
          </cell>
          <cell r="Z54">
            <v>81350</v>
          </cell>
          <cell r="AA54">
            <v>81400</v>
          </cell>
          <cell r="AB54">
            <v>81350</v>
          </cell>
          <cell r="AC54">
            <v>127230</v>
          </cell>
          <cell r="AD54">
            <v>127300</v>
          </cell>
          <cell r="AE54">
            <v>127231</v>
          </cell>
          <cell r="AG54">
            <v>127231</v>
          </cell>
          <cell r="AH54">
            <v>127231</v>
          </cell>
          <cell r="AI54">
            <v>127240</v>
          </cell>
        </row>
        <row r="55">
          <cell r="A55">
            <v>46</v>
          </cell>
          <cell r="B55" t="str">
            <v>Ny. Sunarti</v>
          </cell>
          <cell r="C55">
            <v>2066</v>
          </cell>
          <cell r="D55">
            <v>2067</v>
          </cell>
          <cell r="E55">
            <v>0</v>
          </cell>
          <cell r="F55">
            <v>10000000</v>
          </cell>
          <cell r="G55">
            <v>10000000</v>
          </cell>
          <cell r="H55">
            <v>0</v>
          </cell>
          <cell r="I55">
            <v>10000000</v>
          </cell>
          <cell r="J55">
            <v>2</v>
          </cell>
          <cell r="K55">
            <v>81357</v>
          </cell>
          <cell r="L55">
            <v>0</v>
          </cell>
          <cell r="M55">
            <v>0</v>
          </cell>
          <cell r="N55">
            <v>81357</v>
          </cell>
          <cell r="O55">
            <v>81357</v>
          </cell>
          <cell r="P55">
            <v>81357</v>
          </cell>
          <cell r="Q55">
            <v>81400</v>
          </cell>
          <cell r="R55">
            <v>81350</v>
          </cell>
          <cell r="S55">
            <v>81360</v>
          </cell>
          <cell r="T55">
            <v>81356</v>
          </cell>
          <cell r="U55">
            <v>81350</v>
          </cell>
          <cell r="V55">
            <v>82000</v>
          </cell>
          <cell r="W55">
            <v>81367</v>
          </cell>
          <cell r="X55">
            <v>81350</v>
          </cell>
          <cell r="Y55">
            <v>81379</v>
          </cell>
          <cell r="Z55">
            <v>81350</v>
          </cell>
          <cell r="AA55">
            <v>81350</v>
          </cell>
          <cell r="AB55">
            <v>81350</v>
          </cell>
          <cell r="AC55">
            <v>127300</v>
          </cell>
          <cell r="AD55">
            <v>127231</v>
          </cell>
          <cell r="AE55">
            <v>127235</v>
          </cell>
          <cell r="AG55">
            <v>127231</v>
          </cell>
          <cell r="AH55">
            <v>127231</v>
          </cell>
          <cell r="AI55">
            <v>127240</v>
          </cell>
        </row>
        <row r="56">
          <cell r="A56">
            <v>47</v>
          </cell>
          <cell r="B56" t="str">
            <v>Ny. Umayah</v>
          </cell>
          <cell r="C56">
            <v>2068</v>
          </cell>
          <cell r="D56">
            <v>2068</v>
          </cell>
          <cell r="E56">
            <v>0</v>
          </cell>
          <cell r="F56">
            <v>5000000</v>
          </cell>
          <cell r="G56">
            <v>5000000</v>
          </cell>
          <cell r="H56">
            <v>0</v>
          </cell>
          <cell r="I56">
            <v>5000000</v>
          </cell>
          <cell r="J56">
            <v>1</v>
          </cell>
          <cell r="K56">
            <v>40679</v>
          </cell>
          <cell r="L56">
            <v>0</v>
          </cell>
          <cell r="M56">
            <v>0</v>
          </cell>
          <cell r="N56">
            <v>40679</v>
          </cell>
          <cell r="O56">
            <v>40700</v>
          </cell>
          <cell r="P56">
            <v>40679</v>
          </cell>
          <cell r="Q56">
            <v>40670</v>
          </cell>
          <cell r="R56">
            <v>40700</v>
          </cell>
          <cell r="S56">
            <v>40700</v>
          </cell>
          <cell r="T56">
            <v>40678</v>
          </cell>
          <cell r="U56">
            <v>40680</v>
          </cell>
          <cell r="V56">
            <v>41000</v>
          </cell>
          <cell r="W56">
            <v>40690</v>
          </cell>
          <cell r="X56">
            <v>40700</v>
          </cell>
          <cell r="Y56">
            <v>40701</v>
          </cell>
          <cell r="Z56">
            <v>40700</v>
          </cell>
          <cell r="AA56">
            <v>40650</v>
          </cell>
          <cell r="AB56">
            <v>40700</v>
          </cell>
          <cell r="AC56">
            <v>63605</v>
          </cell>
          <cell r="AD56">
            <v>63614</v>
          </cell>
          <cell r="AE56">
            <v>63614</v>
          </cell>
          <cell r="AG56">
            <v>60291</v>
          </cell>
          <cell r="AH56">
            <v>63614</v>
          </cell>
          <cell r="AI56">
            <v>66948</v>
          </cell>
        </row>
        <row r="57">
          <cell r="A57">
            <v>48</v>
          </cell>
          <cell r="B57" t="str">
            <v>Ny. Nur Khasanah</v>
          </cell>
          <cell r="C57">
            <v>2069</v>
          </cell>
          <cell r="D57">
            <v>2069</v>
          </cell>
          <cell r="E57">
            <v>0</v>
          </cell>
          <cell r="F57">
            <v>5000000</v>
          </cell>
          <cell r="G57">
            <v>5000000</v>
          </cell>
          <cell r="H57">
            <v>0</v>
          </cell>
          <cell r="I57">
            <v>5000000</v>
          </cell>
          <cell r="J57">
            <v>1</v>
          </cell>
          <cell r="K57">
            <v>40679</v>
          </cell>
          <cell r="L57">
            <v>0</v>
          </cell>
          <cell r="M57">
            <v>0</v>
          </cell>
          <cell r="N57">
            <v>40679</v>
          </cell>
          <cell r="O57">
            <v>40679</v>
          </cell>
          <cell r="P57">
            <v>40700</v>
          </cell>
          <cell r="Q57">
            <v>40670</v>
          </cell>
          <cell r="R57">
            <v>40700</v>
          </cell>
          <cell r="S57">
            <v>40700</v>
          </cell>
          <cell r="T57">
            <v>40678</v>
          </cell>
          <cell r="U57">
            <v>40680</v>
          </cell>
          <cell r="V57">
            <v>41000</v>
          </cell>
          <cell r="W57">
            <v>40690</v>
          </cell>
          <cell r="X57">
            <v>40700</v>
          </cell>
          <cell r="Y57">
            <v>40700</v>
          </cell>
          <cell r="Z57">
            <v>40700</v>
          </cell>
          <cell r="AA57">
            <v>40650</v>
          </cell>
          <cell r="AB57">
            <v>41000</v>
          </cell>
          <cell r="AC57">
            <v>63605</v>
          </cell>
          <cell r="AD57">
            <v>63610</v>
          </cell>
          <cell r="AE57">
            <v>63610</v>
          </cell>
          <cell r="AG57">
            <v>60287</v>
          </cell>
          <cell r="AH57">
            <v>63641</v>
          </cell>
          <cell r="AI57">
            <v>66943</v>
          </cell>
        </row>
        <row r="58">
          <cell r="A58">
            <v>49</v>
          </cell>
          <cell r="B58" t="str">
            <v>Ny. Hj. Fatimah</v>
          </cell>
          <cell r="C58">
            <v>2070</v>
          </cell>
          <cell r="D58">
            <v>2070</v>
          </cell>
          <cell r="E58">
            <v>0</v>
          </cell>
          <cell r="F58">
            <v>5000000</v>
          </cell>
          <cell r="G58">
            <v>5000000</v>
          </cell>
          <cell r="H58">
            <v>0</v>
          </cell>
          <cell r="I58">
            <v>5000000</v>
          </cell>
          <cell r="J58">
            <v>1</v>
          </cell>
          <cell r="K58">
            <v>40679</v>
          </cell>
          <cell r="L58">
            <v>0</v>
          </cell>
          <cell r="M58">
            <v>0</v>
          </cell>
          <cell r="N58">
            <v>40679</v>
          </cell>
          <cell r="O58">
            <v>40679</v>
          </cell>
          <cell r="P58">
            <v>40700</v>
          </cell>
          <cell r="Q58">
            <v>40700</v>
          </cell>
          <cell r="R58">
            <v>41000</v>
          </cell>
          <cell r="S58">
            <v>41000</v>
          </cell>
          <cell r="T58">
            <v>41000</v>
          </cell>
          <cell r="U58">
            <v>41000</v>
          </cell>
          <cell r="V58">
            <v>41000</v>
          </cell>
          <cell r="W58">
            <v>41000</v>
          </cell>
          <cell r="X58">
            <v>41000</v>
          </cell>
          <cell r="Y58">
            <v>41000</v>
          </cell>
          <cell r="Z58">
            <v>41000</v>
          </cell>
          <cell r="AA58">
            <v>41000</v>
          </cell>
          <cell r="AB58">
            <v>40700</v>
          </cell>
          <cell r="AC58">
            <v>41000</v>
          </cell>
          <cell r="AD58">
            <v>63600</v>
          </cell>
          <cell r="AE58">
            <v>63600</v>
          </cell>
          <cell r="AG58">
            <v>60250</v>
          </cell>
          <cell r="AH58">
            <v>63573</v>
          </cell>
          <cell r="AI58">
            <v>66908</v>
          </cell>
        </row>
        <row r="59">
          <cell r="A59">
            <v>50</v>
          </cell>
          <cell r="B59" t="str">
            <v>dr. Dwi Aniek,Sp.A</v>
          </cell>
          <cell r="C59">
            <v>2071</v>
          </cell>
          <cell r="D59">
            <v>2090</v>
          </cell>
          <cell r="E59">
            <v>0</v>
          </cell>
          <cell r="F59">
            <v>100000000</v>
          </cell>
          <cell r="G59">
            <v>100000000</v>
          </cell>
          <cell r="H59">
            <v>0</v>
          </cell>
          <cell r="I59">
            <v>100000000</v>
          </cell>
          <cell r="J59">
            <v>20</v>
          </cell>
          <cell r="K59">
            <v>813575</v>
          </cell>
          <cell r="L59">
            <v>0</v>
          </cell>
          <cell r="M59">
            <v>0</v>
          </cell>
          <cell r="N59">
            <v>813575</v>
          </cell>
          <cell r="O59">
            <v>813575</v>
          </cell>
          <cell r="P59">
            <v>813575</v>
          </cell>
          <cell r="Q59">
            <v>813575</v>
          </cell>
          <cell r="R59">
            <v>813575</v>
          </cell>
          <cell r="S59">
            <v>813575</v>
          </cell>
          <cell r="T59">
            <v>840000</v>
          </cell>
          <cell r="U59">
            <v>813575</v>
          </cell>
          <cell r="V59">
            <v>813575</v>
          </cell>
          <cell r="W59">
            <v>813575</v>
          </cell>
          <cell r="X59">
            <v>813575</v>
          </cell>
          <cell r="Y59">
            <v>813575</v>
          </cell>
          <cell r="Z59">
            <v>813575</v>
          </cell>
          <cell r="AA59">
            <v>813575</v>
          </cell>
          <cell r="AB59">
            <v>0</v>
          </cell>
          <cell r="AC59">
            <v>1627150</v>
          </cell>
          <cell r="AD59">
            <v>1250000</v>
          </cell>
          <cell r="AE59">
            <v>0</v>
          </cell>
          <cell r="AF59">
            <v>2544056</v>
          </cell>
          <cell r="AG59">
            <v>1300000</v>
          </cell>
        </row>
        <row r="60">
          <cell r="A60">
            <v>51</v>
          </cell>
          <cell r="B60" t="str">
            <v>dr. Nani Yulia</v>
          </cell>
          <cell r="C60">
            <v>2191</v>
          </cell>
          <cell r="D60">
            <v>2210</v>
          </cell>
          <cell r="E60">
            <v>0</v>
          </cell>
          <cell r="F60">
            <v>0</v>
          </cell>
          <cell r="G60">
            <v>0</v>
          </cell>
          <cell r="H60">
            <v>100000000</v>
          </cell>
          <cell r="I60">
            <v>100000000</v>
          </cell>
          <cell r="J60">
            <v>20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B60">
            <v>0</v>
          </cell>
        </row>
        <row r="61">
          <cell r="A61">
            <v>52</v>
          </cell>
          <cell r="B61" t="str">
            <v>Lidia anggraeni/Agus</v>
          </cell>
          <cell r="C61">
            <v>2211</v>
          </cell>
          <cell r="D61">
            <v>2290</v>
          </cell>
          <cell r="E61">
            <v>0</v>
          </cell>
          <cell r="F61">
            <v>0</v>
          </cell>
          <cell r="G61">
            <v>0</v>
          </cell>
          <cell r="H61">
            <v>400000000</v>
          </cell>
          <cell r="I61">
            <v>400000000</v>
          </cell>
          <cell r="J61">
            <v>80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B61">
            <v>0</v>
          </cell>
        </row>
      </sheetData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SAA"/>
      <sheetName val="JU"/>
      <sheetName val="BB"/>
      <sheetName val="NR"/>
      <sheetName val="LR"/>
    </sheetNames>
    <sheetDataSet>
      <sheetData sheetId="0"/>
      <sheetData sheetId="1">
        <row r="10">
          <cell r="C10" t="str">
            <v>1-1110</v>
          </cell>
        </row>
        <row r="11">
          <cell r="C11" t="str">
            <v>1-1120</v>
          </cell>
        </row>
        <row r="12">
          <cell r="C12" t="str">
            <v>1-1210</v>
          </cell>
        </row>
        <row r="13">
          <cell r="C13" t="str">
            <v>1-1220</v>
          </cell>
        </row>
        <row r="14">
          <cell r="C14" t="str">
            <v>1-1310</v>
          </cell>
        </row>
        <row r="15">
          <cell r="C15" t="str">
            <v>1-1320</v>
          </cell>
        </row>
        <row r="16">
          <cell r="C16" t="str">
            <v>1-1410</v>
          </cell>
        </row>
        <row r="17">
          <cell r="C17" t="str">
            <v>1-1420</v>
          </cell>
        </row>
        <row r="18">
          <cell r="C18" t="str">
            <v>1-1430</v>
          </cell>
        </row>
        <row r="19">
          <cell r="C19" t="str">
            <v>1-1500</v>
          </cell>
        </row>
        <row r="20">
          <cell r="C20" t="str">
            <v>1-2110</v>
          </cell>
        </row>
        <row r="21">
          <cell r="C21" t="str">
            <v>1-2120</v>
          </cell>
        </row>
        <row r="22">
          <cell r="C22" t="str">
            <v>1-2210</v>
          </cell>
        </row>
        <row r="23">
          <cell r="C23" t="str">
            <v>1-2220</v>
          </cell>
        </row>
        <row r="24">
          <cell r="C24" t="str">
            <v>2-1110</v>
          </cell>
        </row>
        <row r="25">
          <cell r="C25" t="str">
            <v>2-1210</v>
          </cell>
        </row>
        <row r="26">
          <cell r="C26" t="str">
            <v>2-1220</v>
          </cell>
        </row>
        <row r="27">
          <cell r="C27" t="str">
            <v>2-1230</v>
          </cell>
        </row>
        <row r="28">
          <cell r="C28" t="str">
            <v>2-1310</v>
          </cell>
        </row>
        <row r="29">
          <cell r="C29" t="str">
            <v>2-1320</v>
          </cell>
        </row>
        <row r="30">
          <cell r="C30" t="str">
            <v>2-2110</v>
          </cell>
        </row>
        <row r="31">
          <cell r="C31" t="str">
            <v>2-2210</v>
          </cell>
        </row>
        <row r="32">
          <cell r="C32" t="str">
            <v>3-1000</v>
          </cell>
        </row>
        <row r="33">
          <cell r="C33" t="str">
            <v>3-2000</v>
          </cell>
        </row>
        <row r="34">
          <cell r="C34" t="str">
            <v>3-3000</v>
          </cell>
        </row>
        <row r="35">
          <cell r="C35" t="str">
            <v>4-1000</v>
          </cell>
        </row>
        <row r="36">
          <cell r="C36" t="str">
            <v>5-1000</v>
          </cell>
        </row>
        <row r="37">
          <cell r="C37" t="str">
            <v>5-1110</v>
          </cell>
        </row>
        <row r="38">
          <cell r="C38" t="str">
            <v>5-1120</v>
          </cell>
        </row>
        <row r="39">
          <cell r="C39" t="str">
            <v>5-1130</v>
          </cell>
        </row>
        <row r="40">
          <cell r="C40" t="str">
            <v>5-1140</v>
          </cell>
        </row>
        <row r="41">
          <cell r="C41" t="str">
            <v>5-1150</v>
          </cell>
        </row>
        <row r="42">
          <cell r="C42" t="str">
            <v>5-1180</v>
          </cell>
        </row>
        <row r="43">
          <cell r="C43" t="str">
            <v>5-1190</v>
          </cell>
        </row>
        <row r="44">
          <cell r="C44" t="str">
            <v>5-1200</v>
          </cell>
        </row>
        <row r="45">
          <cell r="C45" t="str">
            <v>5-1210</v>
          </cell>
        </row>
        <row r="46">
          <cell r="C46" t="str">
            <v/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Customer"/>
      <sheetName val="KWJB BNI MKS"/>
      <sheetName val="RINCIAN ANGSURAN"/>
      <sheetName val="CUSTOMER LUNAS"/>
      <sheetName val="REKAP BPKB"/>
      <sheetName val="SALDO LIST BNI MKS"/>
      <sheetName val="FASILITAS KCMP"/>
      <sheetName val="Plafond"/>
      <sheetName val="Rekening Koran"/>
    </sheetNames>
    <sheetDataSet>
      <sheetData sheetId="0" refreshError="1">
        <row r="8">
          <cell r="B8">
            <v>1</v>
          </cell>
          <cell r="C8" t="str">
            <v>007.010035219.201</v>
          </cell>
          <cell r="E8" t="str">
            <v>SAMPARAJA</v>
          </cell>
          <cell r="F8" t="str">
            <v>MAKASSAR</v>
          </cell>
          <cell r="G8" t="str">
            <v>T 120ss Mkl</v>
          </cell>
          <cell r="H8" t="str">
            <v>076425</v>
          </cell>
          <cell r="I8" t="str">
            <v>049123</v>
          </cell>
          <cell r="J8">
            <v>36721</v>
          </cell>
          <cell r="K8">
            <v>14</v>
          </cell>
          <cell r="L8" t="str">
            <v>Juli 2000</v>
          </cell>
          <cell r="M8">
            <v>37816</v>
          </cell>
          <cell r="N8">
            <v>36</v>
          </cell>
          <cell r="O8">
            <v>1</v>
          </cell>
          <cell r="P8">
            <v>50000000</v>
          </cell>
          <cell r="Q8">
            <v>0</v>
          </cell>
          <cell r="U8" t="e">
            <v>#REF!</v>
          </cell>
          <cell r="V8" t="e">
            <v>#REF!</v>
          </cell>
          <cell r="Z8">
            <v>0</v>
          </cell>
          <cell r="AB8">
            <v>1385000</v>
          </cell>
          <cell r="AC8" t="e">
            <v>#REF!</v>
          </cell>
          <cell r="AD8" t="e">
            <v>#REF!</v>
          </cell>
          <cell r="AE8" t="e">
            <v>#REF!</v>
          </cell>
          <cell r="ID8" t="str">
            <v>0371881 R</v>
          </cell>
          <cell r="IE8">
            <v>36980</v>
          </cell>
          <cell r="IG8" t="str">
            <v>A</v>
          </cell>
        </row>
        <row r="9">
          <cell r="B9">
            <v>2</v>
          </cell>
          <cell r="C9" t="str">
            <v>007.010035227.201</v>
          </cell>
          <cell r="E9" t="str">
            <v>H. MUNTU DG. NGALLE</v>
          </cell>
          <cell r="F9" t="str">
            <v>TAKALAR</v>
          </cell>
          <cell r="G9" t="str">
            <v>FE 347 CHS</v>
          </cell>
          <cell r="H9" t="str">
            <v>002292</v>
          </cell>
          <cell r="I9" t="str">
            <v>056912</v>
          </cell>
          <cell r="J9">
            <v>36721</v>
          </cell>
          <cell r="K9">
            <v>14</v>
          </cell>
          <cell r="L9" t="str">
            <v>Juli 2000</v>
          </cell>
          <cell r="M9">
            <v>37816</v>
          </cell>
          <cell r="N9">
            <v>36</v>
          </cell>
          <cell r="O9">
            <v>1</v>
          </cell>
          <cell r="P9">
            <v>106000000</v>
          </cell>
          <cell r="Q9">
            <v>0</v>
          </cell>
          <cell r="U9" t="e">
            <v>#REF!</v>
          </cell>
          <cell r="V9" t="e">
            <v>#REF!</v>
          </cell>
          <cell r="Z9">
            <v>0</v>
          </cell>
          <cell r="AB9">
            <v>2925000</v>
          </cell>
          <cell r="AC9" t="e">
            <v>#REF!</v>
          </cell>
          <cell r="AD9" t="e">
            <v>#REF!</v>
          </cell>
          <cell r="AE9" t="e">
            <v>#REF!</v>
          </cell>
          <cell r="ID9">
            <v>9373326</v>
          </cell>
          <cell r="IE9">
            <v>36778</v>
          </cell>
          <cell r="IG9" t="str">
            <v>A</v>
          </cell>
        </row>
        <row r="10">
          <cell r="B10">
            <v>3</v>
          </cell>
          <cell r="C10" t="str">
            <v>007.010035235.201</v>
          </cell>
          <cell r="E10" t="str">
            <v>SYAMSINAR</v>
          </cell>
          <cell r="F10" t="str">
            <v>SIDRAP</v>
          </cell>
          <cell r="G10" t="str">
            <v>L 300 PU</v>
          </cell>
          <cell r="H10" t="str">
            <v>265662</v>
          </cell>
          <cell r="I10" t="str">
            <v>058950</v>
          </cell>
          <cell r="J10">
            <v>36721</v>
          </cell>
          <cell r="K10">
            <v>14</v>
          </cell>
          <cell r="L10" t="str">
            <v>Juli 2000</v>
          </cell>
          <cell r="M10">
            <v>37816</v>
          </cell>
          <cell r="N10">
            <v>36</v>
          </cell>
          <cell r="O10">
            <v>1</v>
          </cell>
          <cell r="P10">
            <v>50000000</v>
          </cell>
          <cell r="Q10">
            <v>0</v>
          </cell>
          <cell r="U10" t="e">
            <v>#REF!</v>
          </cell>
          <cell r="V10" t="e">
            <v>#REF!</v>
          </cell>
          <cell r="Z10">
            <v>0</v>
          </cell>
          <cell r="AB10">
            <v>1385000</v>
          </cell>
          <cell r="AC10" t="e">
            <v>#REF!</v>
          </cell>
          <cell r="AD10" t="e">
            <v>#REF!</v>
          </cell>
          <cell r="AE10" t="e">
            <v>#REF!</v>
          </cell>
          <cell r="ID10">
            <v>9373322</v>
          </cell>
          <cell r="IE10">
            <v>36778</v>
          </cell>
          <cell r="IG10" t="str">
            <v>A</v>
          </cell>
        </row>
        <row r="11">
          <cell r="B11">
            <v>4</v>
          </cell>
          <cell r="C11" t="str">
            <v>007.010035243.201</v>
          </cell>
          <cell r="E11" t="str">
            <v>B U R H A N</v>
          </cell>
          <cell r="F11" t="str">
            <v>POLMAS</v>
          </cell>
          <cell r="G11" t="str">
            <v>T 120ss MKL</v>
          </cell>
          <cell r="H11" t="str">
            <v>076427</v>
          </cell>
          <cell r="I11" t="str">
            <v>049125</v>
          </cell>
          <cell r="J11">
            <v>36721</v>
          </cell>
          <cell r="K11">
            <v>14</v>
          </cell>
          <cell r="L11" t="str">
            <v>Juli 2000</v>
          </cell>
          <cell r="M11">
            <v>37816</v>
          </cell>
          <cell r="N11">
            <v>36</v>
          </cell>
          <cell r="O11">
            <v>1</v>
          </cell>
          <cell r="P11">
            <v>50000000</v>
          </cell>
          <cell r="Q11">
            <v>0</v>
          </cell>
          <cell r="U11" t="e">
            <v>#REF!</v>
          </cell>
          <cell r="V11" t="e">
            <v>#REF!</v>
          </cell>
          <cell r="Z11">
            <v>0</v>
          </cell>
          <cell r="AB11">
            <v>1385000</v>
          </cell>
          <cell r="AC11" t="e">
            <v>#REF!</v>
          </cell>
          <cell r="AD11" t="e">
            <v>#REF!</v>
          </cell>
          <cell r="AE11" t="e">
            <v>#REF!</v>
          </cell>
          <cell r="ID11" t="str">
            <v>9377966 R</v>
          </cell>
          <cell r="IE11">
            <v>36819</v>
          </cell>
          <cell r="IG11" t="str">
            <v>A</v>
          </cell>
        </row>
        <row r="12">
          <cell r="B12">
            <v>5</v>
          </cell>
          <cell r="C12" t="str">
            <v>007.010035251.201</v>
          </cell>
          <cell r="E12" t="str">
            <v>H. KARIM</v>
          </cell>
          <cell r="F12" t="str">
            <v>Kendari</v>
          </cell>
          <cell r="G12" t="str">
            <v>FE 304 Bus</v>
          </cell>
          <cell r="H12" t="str">
            <v>002829</v>
          </cell>
          <cell r="I12" t="str">
            <v>025529</v>
          </cell>
          <cell r="J12">
            <v>36721</v>
          </cell>
          <cell r="K12">
            <v>14</v>
          </cell>
          <cell r="L12" t="str">
            <v>Juli 2000</v>
          </cell>
          <cell r="M12">
            <v>37816</v>
          </cell>
          <cell r="N12">
            <v>36</v>
          </cell>
          <cell r="O12">
            <v>1</v>
          </cell>
          <cell r="P12">
            <v>119000000</v>
          </cell>
          <cell r="Q12">
            <v>0</v>
          </cell>
          <cell r="U12" t="e">
            <v>#REF!</v>
          </cell>
          <cell r="V12" t="e">
            <v>#REF!</v>
          </cell>
          <cell r="Z12">
            <v>0</v>
          </cell>
          <cell r="AB12">
            <v>3290000</v>
          </cell>
          <cell r="AC12" t="e">
            <v>#REF!</v>
          </cell>
          <cell r="AD12" t="e">
            <v>#REF!</v>
          </cell>
          <cell r="AE12" t="e">
            <v>#REF!</v>
          </cell>
          <cell r="ID12">
            <v>9031275</v>
          </cell>
          <cell r="IE12">
            <v>36847</v>
          </cell>
          <cell r="IG12" t="str">
            <v>A</v>
          </cell>
        </row>
        <row r="13">
          <cell r="B13">
            <v>6</v>
          </cell>
          <cell r="C13" t="str">
            <v>007.010035277.201</v>
          </cell>
          <cell r="E13" t="str">
            <v>ROSWATI RAMLI</v>
          </cell>
          <cell r="F13" t="str">
            <v xml:space="preserve">Buton </v>
          </cell>
          <cell r="G13" t="str">
            <v>T 120ss MKL</v>
          </cell>
          <cell r="H13" t="str">
            <v>076497</v>
          </cell>
          <cell r="I13" t="str">
            <v>049267</v>
          </cell>
          <cell r="J13">
            <v>36721</v>
          </cell>
          <cell r="K13">
            <v>14</v>
          </cell>
          <cell r="L13" t="str">
            <v>Juli 2000</v>
          </cell>
          <cell r="M13">
            <v>37816</v>
          </cell>
          <cell r="N13">
            <v>36</v>
          </cell>
          <cell r="O13">
            <v>1</v>
          </cell>
          <cell r="P13">
            <v>50000000</v>
          </cell>
          <cell r="Q13">
            <v>0</v>
          </cell>
          <cell r="U13" t="e">
            <v>#REF!</v>
          </cell>
          <cell r="V13" t="e">
            <v>#REF!</v>
          </cell>
          <cell r="Z13">
            <v>0</v>
          </cell>
          <cell r="AB13">
            <v>1385000</v>
          </cell>
          <cell r="AC13" t="e">
            <v>#REF!</v>
          </cell>
          <cell r="AD13" t="e">
            <v>#REF!</v>
          </cell>
          <cell r="AE13" t="e">
            <v>#REF!</v>
          </cell>
          <cell r="ID13">
            <v>9031271</v>
          </cell>
          <cell r="IE13">
            <v>36847</v>
          </cell>
          <cell r="IG13" t="str">
            <v>A</v>
          </cell>
        </row>
        <row r="14">
          <cell r="B14">
            <v>7</v>
          </cell>
          <cell r="C14" t="str">
            <v>007.010035285.201</v>
          </cell>
          <cell r="E14" t="str">
            <v>S A E N A L</v>
          </cell>
          <cell r="F14" t="str">
            <v>PALU</v>
          </cell>
          <cell r="G14" t="str">
            <v>T 120ss MKL</v>
          </cell>
          <cell r="H14" t="str">
            <v>076492</v>
          </cell>
          <cell r="I14" t="str">
            <v>049262</v>
          </cell>
          <cell r="J14">
            <v>36721</v>
          </cell>
          <cell r="K14">
            <v>14</v>
          </cell>
          <cell r="L14" t="str">
            <v>Juli 2000</v>
          </cell>
          <cell r="M14">
            <v>37816</v>
          </cell>
          <cell r="N14">
            <v>36</v>
          </cell>
          <cell r="O14">
            <v>1</v>
          </cell>
          <cell r="P14">
            <v>50000000</v>
          </cell>
          <cell r="Q14">
            <v>0</v>
          </cell>
          <cell r="U14" t="e">
            <v>#REF!</v>
          </cell>
          <cell r="V14" t="e">
            <v>#REF!</v>
          </cell>
          <cell r="Z14">
            <v>0</v>
          </cell>
          <cell r="AB14">
            <v>1385000</v>
          </cell>
          <cell r="AC14" t="e">
            <v>#REF!</v>
          </cell>
          <cell r="AD14" t="e">
            <v>#REF!</v>
          </cell>
          <cell r="AE14" t="e">
            <v>#REF!</v>
          </cell>
          <cell r="ID14" t="str">
            <v>9525817 S</v>
          </cell>
          <cell r="IE14">
            <v>36847</v>
          </cell>
          <cell r="IG14" t="str">
            <v>A</v>
          </cell>
        </row>
        <row r="15">
          <cell r="B15">
            <v>8</v>
          </cell>
          <cell r="C15" t="str">
            <v>007.010035293.201</v>
          </cell>
          <cell r="E15" t="str">
            <v>Drs. MUCHLIS N.</v>
          </cell>
          <cell r="F15" t="str">
            <v>P A L U</v>
          </cell>
          <cell r="G15" t="str">
            <v>L 300 MBS</v>
          </cell>
          <cell r="H15" t="str">
            <v>222732</v>
          </cell>
          <cell r="I15" t="str">
            <v>9Y5110</v>
          </cell>
          <cell r="J15">
            <v>36721</v>
          </cell>
          <cell r="K15">
            <v>14</v>
          </cell>
          <cell r="L15" t="str">
            <v>Juli 2000</v>
          </cell>
          <cell r="M15">
            <v>37816</v>
          </cell>
          <cell r="N15">
            <v>36</v>
          </cell>
          <cell r="O15">
            <v>1</v>
          </cell>
          <cell r="P15">
            <v>50000000</v>
          </cell>
          <cell r="Q15">
            <v>0</v>
          </cell>
          <cell r="U15" t="e">
            <v>#REF!</v>
          </cell>
          <cell r="V15" t="e">
            <v>#REF!</v>
          </cell>
          <cell r="Z15">
            <v>0</v>
          </cell>
          <cell r="AB15">
            <v>1385000</v>
          </cell>
          <cell r="AC15" t="e">
            <v>#REF!</v>
          </cell>
          <cell r="AD15" t="e">
            <v>#REF!</v>
          </cell>
          <cell r="AE15" t="e">
            <v>#REF!</v>
          </cell>
          <cell r="ID15" t="str">
            <v>8524721 S</v>
          </cell>
          <cell r="IE15">
            <v>36847</v>
          </cell>
          <cell r="IG15" t="str">
            <v>A</v>
          </cell>
        </row>
        <row r="16">
          <cell r="B16">
            <v>9</v>
          </cell>
          <cell r="C16" t="str">
            <v>007.010035308.201</v>
          </cell>
          <cell r="E16" t="str">
            <v>MEGAWATI</v>
          </cell>
          <cell r="F16" t="str">
            <v>PALU</v>
          </cell>
          <cell r="G16" t="str">
            <v>T 120ss MKL</v>
          </cell>
          <cell r="H16" t="str">
            <v>076225</v>
          </cell>
          <cell r="I16" t="str">
            <v>038755</v>
          </cell>
          <cell r="J16">
            <v>36721</v>
          </cell>
          <cell r="K16">
            <v>14</v>
          </cell>
          <cell r="L16" t="str">
            <v>Juli 2000</v>
          </cell>
          <cell r="M16">
            <v>37816</v>
          </cell>
          <cell r="N16">
            <v>36</v>
          </cell>
          <cell r="O16">
            <v>1</v>
          </cell>
          <cell r="P16">
            <v>50000000</v>
          </cell>
          <cell r="Q16">
            <v>0</v>
          </cell>
          <cell r="U16" t="e">
            <v>#REF!</v>
          </cell>
          <cell r="V16" t="e">
            <v>#REF!</v>
          </cell>
          <cell r="Z16">
            <v>0</v>
          </cell>
          <cell r="AB16">
            <v>1385000</v>
          </cell>
          <cell r="AC16" t="e">
            <v>#REF!</v>
          </cell>
          <cell r="AD16" t="e">
            <v>#REF!</v>
          </cell>
          <cell r="AE16" t="e">
            <v>#REF!</v>
          </cell>
          <cell r="ID16" t="str">
            <v>9325819 S</v>
          </cell>
          <cell r="IE16">
            <v>36847</v>
          </cell>
          <cell r="IG16" t="str">
            <v>A</v>
          </cell>
        </row>
        <row r="17">
          <cell r="B17">
            <v>10</v>
          </cell>
          <cell r="C17" t="str">
            <v>007.010035316.201</v>
          </cell>
          <cell r="E17" t="str">
            <v>AYU RAI INDRAWATI</v>
          </cell>
          <cell r="F17" t="str">
            <v>PALU</v>
          </cell>
          <cell r="G17" t="str">
            <v>T 120ss PU</v>
          </cell>
          <cell r="H17" t="str">
            <v>033120</v>
          </cell>
          <cell r="I17" t="str">
            <v>059930</v>
          </cell>
          <cell r="J17">
            <v>36721</v>
          </cell>
          <cell r="K17">
            <v>14</v>
          </cell>
          <cell r="L17" t="str">
            <v>Juli 2000</v>
          </cell>
          <cell r="M17">
            <v>37816</v>
          </cell>
          <cell r="N17">
            <v>36</v>
          </cell>
          <cell r="O17">
            <v>1</v>
          </cell>
          <cell r="P17">
            <v>47000000</v>
          </cell>
          <cell r="Q17">
            <v>0</v>
          </cell>
          <cell r="U17" t="e">
            <v>#REF!</v>
          </cell>
          <cell r="V17" t="e">
            <v>#REF!</v>
          </cell>
          <cell r="Z17">
            <v>0</v>
          </cell>
          <cell r="AB17">
            <v>1290000</v>
          </cell>
          <cell r="AC17" t="e">
            <v>#REF!</v>
          </cell>
          <cell r="AD17" t="e">
            <v>#REF!</v>
          </cell>
          <cell r="AE17" t="e">
            <v>#REF!</v>
          </cell>
          <cell r="ID17" t="str">
            <v>8525822 S</v>
          </cell>
          <cell r="IE17">
            <v>36847</v>
          </cell>
          <cell r="IG17" t="str">
            <v>A</v>
          </cell>
        </row>
        <row r="18">
          <cell r="B18">
            <v>11</v>
          </cell>
          <cell r="C18" t="str">
            <v>007.010035324.201</v>
          </cell>
          <cell r="E18" t="str">
            <v>ABD. RAHMAN M.</v>
          </cell>
          <cell r="F18" t="str">
            <v>Toli - Toli</v>
          </cell>
          <cell r="G18" t="str">
            <v>T 120ss MKL</v>
          </cell>
          <cell r="H18" t="str">
            <v>076496</v>
          </cell>
          <cell r="I18" t="str">
            <v>049266</v>
          </cell>
          <cell r="J18">
            <v>36721</v>
          </cell>
          <cell r="K18">
            <v>14</v>
          </cell>
          <cell r="L18" t="str">
            <v>Juli 2000</v>
          </cell>
          <cell r="M18">
            <v>37816</v>
          </cell>
          <cell r="N18">
            <v>36</v>
          </cell>
          <cell r="O18">
            <v>1</v>
          </cell>
          <cell r="P18">
            <v>50000000</v>
          </cell>
          <cell r="Q18">
            <v>0</v>
          </cell>
          <cell r="U18" t="e">
            <v>#REF!</v>
          </cell>
          <cell r="V18" t="e">
            <v>#REF!</v>
          </cell>
          <cell r="Z18">
            <v>0</v>
          </cell>
          <cell r="AB18">
            <v>1385000</v>
          </cell>
          <cell r="AC18" t="e">
            <v>#REF!</v>
          </cell>
          <cell r="AD18" t="e">
            <v>#REF!</v>
          </cell>
          <cell r="AE18" t="e">
            <v>#REF!</v>
          </cell>
          <cell r="ID18">
            <v>9527626</v>
          </cell>
          <cell r="IE18">
            <v>36842</v>
          </cell>
          <cell r="IG18" t="str">
            <v>A</v>
          </cell>
        </row>
        <row r="19">
          <cell r="B19">
            <v>12</v>
          </cell>
          <cell r="C19" t="str">
            <v>007.010035332.201</v>
          </cell>
          <cell r="E19" t="str">
            <v>JIMMY G. LENGKONG</v>
          </cell>
          <cell r="F19" t="str">
            <v>MANADO</v>
          </cell>
          <cell r="G19" t="str">
            <v>KUDA PL</v>
          </cell>
          <cell r="H19" t="str">
            <v>004975</v>
          </cell>
          <cell r="I19" t="str">
            <v>056205</v>
          </cell>
          <cell r="J19">
            <v>36721</v>
          </cell>
          <cell r="K19">
            <v>14</v>
          </cell>
          <cell r="L19" t="str">
            <v>Juli 2000</v>
          </cell>
          <cell r="M19">
            <v>37816</v>
          </cell>
          <cell r="N19">
            <v>36</v>
          </cell>
          <cell r="O19">
            <v>1</v>
          </cell>
          <cell r="P19">
            <v>109000000</v>
          </cell>
          <cell r="Q19">
            <v>0</v>
          </cell>
          <cell r="U19" t="e">
            <v>#REF!</v>
          </cell>
          <cell r="V19" t="e">
            <v>#REF!</v>
          </cell>
          <cell r="Z19">
            <v>0</v>
          </cell>
          <cell r="AB19">
            <v>3020000</v>
          </cell>
          <cell r="AC19" t="e">
            <v>#REF!</v>
          </cell>
          <cell r="AD19" t="e">
            <v>#REF!</v>
          </cell>
          <cell r="AE19" t="e">
            <v>#REF!</v>
          </cell>
          <cell r="IG19" t="str">
            <v>A</v>
          </cell>
        </row>
        <row r="20">
          <cell r="B20">
            <v>13</v>
          </cell>
          <cell r="C20" t="str">
            <v>007.010035340.201</v>
          </cell>
          <cell r="E20" t="str">
            <v>SAN RESA LOPRANG</v>
          </cell>
          <cell r="F20" t="str">
            <v>MANADO</v>
          </cell>
          <cell r="G20" t="str">
            <v>KUDA GLS D</v>
          </cell>
          <cell r="H20" t="str">
            <v>007495</v>
          </cell>
          <cell r="I20" t="str">
            <v>048020</v>
          </cell>
          <cell r="J20">
            <v>36721</v>
          </cell>
          <cell r="K20">
            <v>14</v>
          </cell>
          <cell r="L20" t="str">
            <v>Juli 2000</v>
          </cell>
          <cell r="M20">
            <v>37816</v>
          </cell>
          <cell r="N20">
            <v>36</v>
          </cell>
          <cell r="O20">
            <v>1</v>
          </cell>
          <cell r="P20">
            <v>108000000</v>
          </cell>
          <cell r="Q20">
            <v>0</v>
          </cell>
          <cell r="U20" t="e">
            <v>#REF!</v>
          </cell>
          <cell r="V20" t="e">
            <v>#REF!</v>
          </cell>
          <cell r="Z20">
            <v>0</v>
          </cell>
          <cell r="AB20">
            <v>3000000</v>
          </cell>
          <cell r="AC20" t="e">
            <v>#REF!</v>
          </cell>
          <cell r="AD20" t="e">
            <v>#REF!</v>
          </cell>
          <cell r="AE20" t="e">
            <v>#REF!</v>
          </cell>
          <cell r="ID20" t="str">
            <v>0155307 S</v>
          </cell>
          <cell r="IE20">
            <v>37211</v>
          </cell>
          <cell r="IG20" t="str">
            <v>A</v>
          </cell>
        </row>
        <row r="21">
          <cell r="B21">
            <v>14</v>
          </cell>
          <cell r="C21" t="str">
            <v>007.010035358.201</v>
          </cell>
          <cell r="E21" t="str">
            <v>RIDWAN YAKIS</v>
          </cell>
          <cell r="F21" t="str">
            <v>MANADO</v>
          </cell>
          <cell r="G21" t="str">
            <v>T 120ss PU</v>
          </cell>
          <cell r="H21" t="str">
            <v>033224</v>
          </cell>
          <cell r="I21" t="str">
            <v>050167</v>
          </cell>
          <cell r="J21">
            <v>36721</v>
          </cell>
          <cell r="K21">
            <v>14</v>
          </cell>
          <cell r="L21" t="str">
            <v>Juli 2000</v>
          </cell>
          <cell r="M21">
            <v>37816</v>
          </cell>
          <cell r="N21">
            <v>36</v>
          </cell>
          <cell r="O21">
            <v>1</v>
          </cell>
          <cell r="P21">
            <v>47000000</v>
          </cell>
          <cell r="Q21">
            <v>0</v>
          </cell>
          <cell r="U21" t="e">
            <v>#REF!</v>
          </cell>
          <cell r="V21" t="e">
            <v>#REF!</v>
          </cell>
          <cell r="Z21">
            <v>0</v>
          </cell>
          <cell r="AB21">
            <v>1290000</v>
          </cell>
          <cell r="AC21" t="e">
            <v>#REF!</v>
          </cell>
          <cell r="AD21" t="e">
            <v>#REF!</v>
          </cell>
          <cell r="AE21" t="e">
            <v>#REF!</v>
          </cell>
          <cell r="ID21" t="str">
            <v>8237446 S</v>
          </cell>
          <cell r="IE21">
            <v>37211</v>
          </cell>
          <cell r="IG21" t="str">
            <v>A</v>
          </cell>
        </row>
        <row r="22">
          <cell r="B22">
            <v>15</v>
          </cell>
          <cell r="C22" t="str">
            <v>007.010035366.201</v>
          </cell>
          <cell r="E22" t="str">
            <v>DEDDY CAHYADI</v>
          </cell>
          <cell r="F22" t="str">
            <v>GORONTALO</v>
          </cell>
          <cell r="G22" t="str">
            <v>KUDA GLS D</v>
          </cell>
          <cell r="H22" t="str">
            <v>007800</v>
          </cell>
          <cell r="I22" t="str">
            <v>048340</v>
          </cell>
          <cell r="J22">
            <v>36721</v>
          </cell>
          <cell r="K22">
            <v>14</v>
          </cell>
          <cell r="L22" t="str">
            <v>Juli 2000</v>
          </cell>
          <cell r="M22">
            <v>37816</v>
          </cell>
          <cell r="N22">
            <v>36</v>
          </cell>
          <cell r="O22">
            <v>1</v>
          </cell>
          <cell r="P22">
            <v>110000000</v>
          </cell>
          <cell r="Q22">
            <v>0</v>
          </cell>
          <cell r="U22" t="e">
            <v>#REF!</v>
          </cell>
          <cell r="V22" t="e">
            <v>#REF!</v>
          </cell>
          <cell r="Z22">
            <v>0</v>
          </cell>
          <cell r="AB22">
            <v>3040000</v>
          </cell>
          <cell r="AC22" t="e">
            <v>#REF!</v>
          </cell>
          <cell r="AD22" t="e">
            <v>#REF!</v>
          </cell>
          <cell r="AE22" t="e">
            <v>#REF!</v>
          </cell>
          <cell r="ID22" t="str">
            <v>0154643 S</v>
          </cell>
          <cell r="IE22">
            <v>36980</v>
          </cell>
          <cell r="IG22" t="str">
            <v>A</v>
          </cell>
        </row>
        <row r="23">
          <cell r="B23">
            <v>16</v>
          </cell>
          <cell r="C23" t="str">
            <v>007.010035374.201</v>
          </cell>
          <cell r="E23" t="str">
            <v>MUHAMMAD RAMLI</v>
          </cell>
          <cell r="F23" t="str">
            <v>JAYAPURA</v>
          </cell>
          <cell r="G23" t="str">
            <v>KUDA GLS D</v>
          </cell>
          <cell r="H23" t="str">
            <v>008640/125198</v>
          </cell>
          <cell r="I23" t="str">
            <v>059360/015297</v>
          </cell>
          <cell r="J23">
            <v>36721</v>
          </cell>
          <cell r="K23">
            <v>14</v>
          </cell>
          <cell r="L23" t="str">
            <v>Juli 2000</v>
          </cell>
          <cell r="M23">
            <v>37816</v>
          </cell>
          <cell r="N23">
            <v>36</v>
          </cell>
          <cell r="O23">
            <v>1</v>
          </cell>
          <cell r="P23">
            <v>108000000</v>
          </cell>
          <cell r="Q23">
            <v>0</v>
          </cell>
          <cell r="U23" t="e">
            <v>#REF!</v>
          </cell>
          <cell r="V23" t="e">
            <v>#REF!</v>
          </cell>
          <cell r="Z23">
            <v>0</v>
          </cell>
          <cell r="AB23">
            <v>3000000</v>
          </cell>
          <cell r="AC23" t="e">
            <v>#REF!</v>
          </cell>
          <cell r="AD23" t="e">
            <v>#REF!</v>
          </cell>
          <cell r="AE23" t="e">
            <v>#REF!</v>
          </cell>
          <cell r="ID23" t="str">
            <v>0743519 R</v>
          </cell>
          <cell r="IE23">
            <v>37034</v>
          </cell>
          <cell r="IG23" t="str">
            <v>A</v>
          </cell>
        </row>
        <row r="24">
          <cell r="B24">
            <v>17</v>
          </cell>
          <cell r="C24" t="str">
            <v>007.010035382.201</v>
          </cell>
          <cell r="E24" t="str">
            <v>FRANSISKUS RM.</v>
          </cell>
          <cell r="F24" t="str">
            <v>SIKKA</v>
          </cell>
          <cell r="G24" t="str">
            <v>L 300 MKL</v>
          </cell>
          <cell r="H24" t="str">
            <v>222730</v>
          </cell>
          <cell r="I24" t="str">
            <v>9Y5108</v>
          </cell>
          <cell r="J24">
            <v>36721</v>
          </cell>
          <cell r="K24">
            <v>14</v>
          </cell>
          <cell r="L24" t="str">
            <v>Juli 2000</v>
          </cell>
          <cell r="M24">
            <v>37816</v>
          </cell>
          <cell r="N24">
            <v>36</v>
          </cell>
          <cell r="O24">
            <v>1</v>
          </cell>
          <cell r="P24">
            <v>50000000</v>
          </cell>
          <cell r="Q24">
            <v>0</v>
          </cell>
          <cell r="U24" t="e">
            <v>#REF!</v>
          </cell>
          <cell r="V24" t="e">
            <v>#REF!</v>
          </cell>
          <cell r="Z24">
            <v>0</v>
          </cell>
          <cell r="AB24">
            <v>1385000</v>
          </cell>
          <cell r="AC24" t="e">
            <v>#REF!</v>
          </cell>
          <cell r="AD24" t="e">
            <v>#REF!</v>
          </cell>
          <cell r="AE24" t="e">
            <v>#REF!</v>
          </cell>
          <cell r="IG24" t="str">
            <v>A</v>
          </cell>
        </row>
        <row r="25">
          <cell r="B25">
            <v>18</v>
          </cell>
          <cell r="C25" t="str">
            <v>007.010035390.201</v>
          </cell>
          <cell r="E25" t="str">
            <v>H. M. AMIN</v>
          </cell>
          <cell r="F25" t="str">
            <v>POLMAS</v>
          </cell>
          <cell r="G25" t="str">
            <v>KUDA GLS D</v>
          </cell>
          <cell r="H25" t="str">
            <v>009530</v>
          </cell>
          <cell r="I25" t="str">
            <v>060251</v>
          </cell>
          <cell r="J25">
            <v>36721</v>
          </cell>
          <cell r="K25">
            <v>14</v>
          </cell>
          <cell r="L25" t="str">
            <v>Juli 2000</v>
          </cell>
          <cell r="M25">
            <v>37816</v>
          </cell>
          <cell r="N25">
            <v>36</v>
          </cell>
          <cell r="O25">
            <v>1</v>
          </cell>
          <cell r="P25">
            <v>108000000</v>
          </cell>
          <cell r="Q25">
            <v>0</v>
          </cell>
          <cell r="U25" t="e">
            <v>#REF!</v>
          </cell>
          <cell r="V25" t="e">
            <v>#REF!</v>
          </cell>
          <cell r="Z25">
            <v>0</v>
          </cell>
          <cell r="AB25">
            <v>3000000</v>
          </cell>
          <cell r="AC25" t="e">
            <v>#REF!</v>
          </cell>
          <cell r="AD25" t="e">
            <v>#REF!</v>
          </cell>
          <cell r="AE25" t="e">
            <v>#REF!</v>
          </cell>
          <cell r="ID25" t="str">
            <v>9377974 R</v>
          </cell>
          <cell r="IE25">
            <v>36819</v>
          </cell>
          <cell r="IG25" t="str">
            <v>A</v>
          </cell>
        </row>
        <row r="26">
          <cell r="B26">
            <v>19</v>
          </cell>
          <cell r="C26" t="str">
            <v>007.010035405.201</v>
          </cell>
          <cell r="E26" t="str">
            <v>MUNIRA, SE</v>
          </cell>
          <cell r="F26" t="str">
            <v>POLMAS</v>
          </cell>
          <cell r="G26" t="str">
            <v>KUDA GLS D</v>
          </cell>
          <cell r="H26" t="str">
            <v>009523</v>
          </cell>
          <cell r="I26" t="str">
            <v>060244</v>
          </cell>
          <cell r="J26">
            <v>36721</v>
          </cell>
          <cell r="K26">
            <v>14</v>
          </cell>
          <cell r="L26" t="str">
            <v>Juli 2000</v>
          </cell>
          <cell r="M26">
            <v>37816</v>
          </cell>
          <cell r="N26">
            <v>36</v>
          </cell>
          <cell r="O26">
            <v>1</v>
          </cell>
          <cell r="P26">
            <v>108000000</v>
          </cell>
          <cell r="Q26">
            <v>0</v>
          </cell>
          <cell r="U26" t="e">
            <v>#REF!</v>
          </cell>
          <cell r="V26" t="e">
            <v>#REF!</v>
          </cell>
          <cell r="Z26">
            <v>0</v>
          </cell>
          <cell r="AB26">
            <v>3000000</v>
          </cell>
          <cell r="AC26" t="e">
            <v>#REF!</v>
          </cell>
          <cell r="AD26" t="e">
            <v>#REF!</v>
          </cell>
          <cell r="AE26" t="e">
            <v>#REF!</v>
          </cell>
          <cell r="ID26" t="str">
            <v>9377970 R</v>
          </cell>
          <cell r="IE26">
            <v>36819</v>
          </cell>
          <cell r="IG26" t="str">
            <v>A</v>
          </cell>
        </row>
        <row r="27">
          <cell r="B27">
            <v>20</v>
          </cell>
          <cell r="C27" t="str">
            <v>007.010035413.201</v>
          </cell>
          <cell r="E27" t="str">
            <v>ABUSTAN. SH, MBA</v>
          </cell>
          <cell r="F27" t="str">
            <v>Makassar</v>
          </cell>
          <cell r="G27" t="str">
            <v>T 120ss MKL</v>
          </cell>
          <cell r="H27" t="str">
            <v>076358</v>
          </cell>
          <cell r="I27" t="str">
            <v>039056</v>
          </cell>
          <cell r="J27">
            <v>36721</v>
          </cell>
          <cell r="K27">
            <v>14</v>
          </cell>
          <cell r="L27" t="str">
            <v>Juli 2000</v>
          </cell>
          <cell r="M27">
            <v>37816</v>
          </cell>
          <cell r="N27">
            <v>36</v>
          </cell>
          <cell r="O27">
            <v>1</v>
          </cell>
          <cell r="P27">
            <v>50000000</v>
          </cell>
          <cell r="Q27">
            <v>0</v>
          </cell>
          <cell r="U27" t="e">
            <v>#REF!</v>
          </cell>
          <cell r="V27" t="e">
            <v>#REF!</v>
          </cell>
          <cell r="Z27">
            <v>0</v>
          </cell>
          <cell r="AB27">
            <v>1385000</v>
          </cell>
          <cell r="AC27" t="e">
            <v>#REF!</v>
          </cell>
          <cell r="AD27" t="e">
            <v>#REF!</v>
          </cell>
          <cell r="AE27" t="e">
            <v>#REF!</v>
          </cell>
          <cell r="ID27">
            <v>9375814</v>
          </cell>
          <cell r="IE27">
            <v>36801</v>
          </cell>
          <cell r="IG27" t="str">
            <v>A</v>
          </cell>
        </row>
        <row r="28">
          <cell r="B28">
            <v>21</v>
          </cell>
          <cell r="C28" t="str">
            <v>007.010035421.201</v>
          </cell>
          <cell r="E28" t="str">
            <v>HERLINDA AMIN NOOR</v>
          </cell>
          <cell r="F28" t="str">
            <v>Makassar</v>
          </cell>
          <cell r="G28" t="str">
            <v>Kuda GLX B</v>
          </cell>
          <cell r="H28" t="str">
            <v>000648</v>
          </cell>
          <cell r="I28" t="str">
            <v>055718</v>
          </cell>
          <cell r="J28">
            <v>36721</v>
          </cell>
          <cell r="K28">
            <v>14</v>
          </cell>
          <cell r="L28" t="str">
            <v>Juli 2000</v>
          </cell>
          <cell r="M28">
            <v>37816</v>
          </cell>
          <cell r="N28">
            <v>36</v>
          </cell>
          <cell r="O28">
            <v>1</v>
          </cell>
          <cell r="P28">
            <v>102000000</v>
          </cell>
          <cell r="Q28">
            <v>0</v>
          </cell>
          <cell r="U28" t="e">
            <v>#REF!</v>
          </cell>
          <cell r="V28" t="e">
            <v>#REF!</v>
          </cell>
          <cell r="Z28">
            <v>0</v>
          </cell>
          <cell r="AB28">
            <v>2810000</v>
          </cell>
          <cell r="AC28" t="e">
            <v>#REF!</v>
          </cell>
          <cell r="AD28" t="e">
            <v>#REF!</v>
          </cell>
          <cell r="AE28" t="e">
            <v>#REF!</v>
          </cell>
          <cell r="ID28">
            <v>9375808</v>
          </cell>
          <cell r="IE28">
            <v>36801</v>
          </cell>
          <cell r="IG28" t="str">
            <v>A</v>
          </cell>
        </row>
        <row r="29">
          <cell r="B29">
            <v>22</v>
          </cell>
          <cell r="C29" t="str">
            <v>007.010035439.201</v>
          </cell>
          <cell r="E29" t="str">
            <v>VIVI CITRO</v>
          </cell>
          <cell r="F29" t="str">
            <v>MAKASSAR</v>
          </cell>
          <cell r="G29" t="str">
            <v>FE 347 CHS</v>
          </cell>
          <cell r="H29" t="str">
            <v>002296</v>
          </cell>
          <cell r="I29" t="str">
            <v>056916</v>
          </cell>
          <cell r="J29">
            <v>36721</v>
          </cell>
          <cell r="K29">
            <v>14</v>
          </cell>
          <cell r="L29" t="str">
            <v>Juli 2000</v>
          </cell>
          <cell r="M29">
            <v>37816</v>
          </cell>
          <cell r="N29">
            <v>36</v>
          </cell>
          <cell r="O29">
            <v>1</v>
          </cell>
          <cell r="P29">
            <v>109000000</v>
          </cell>
          <cell r="Q29">
            <v>0</v>
          </cell>
          <cell r="U29" t="e">
            <v>#REF!</v>
          </cell>
          <cell r="V29" t="e">
            <v>#REF!</v>
          </cell>
          <cell r="Z29">
            <v>0</v>
          </cell>
          <cell r="AB29">
            <v>3020000</v>
          </cell>
          <cell r="AC29" t="e">
            <v>#REF!</v>
          </cell>
          <cell r="AD29" t="e">
            <v>#REF!</v>
          </cell>
          <cell r="AE29" t="e">
            <v>#REF!</v>
          </cell>
          <cell r="ID29">
            <v>9375822</v>
          </cell>
          <cell r="IE29">
            <v>36801</v>
          </cell>
          <cell r="IG29" t="str">
            <v>A</v>
          </cell>
        </row>
        <row r="30">
          <cell r="B30">
            <v>23</v>
          </cell>
          <cell r="C30" t="str">
            <v>007.010035447.201</v>
          </cell>
          <cell r="E30" t="str">
            <v>MUSLIMIN</v>
          </cell>
          <cell r="F30" t="str">
            <v>BONE</v>
          </cell>
          <cell r="G30" t="str">
            <v>T 120ss MKL</v>
          </cell>
          <cell r="H30" t="str">
            <v>049142</v>
          </cell>
          <cell r="I30" t="str">
            <v>076444</v>
          </cell>
          <cell r="J30">
            <v>36721</v>
          </cell>
          <cell r="K30">
            <v>14</v>
          </cell>
          <cell r="L30" t="str">
            <v>Juli 2000</v>
          </cell>
          <cell r="M30">
            <v>37816</v>
          </cell>
          <cell r="N30">
            <v>36</v>
          </cell>
          <cell r="O30">
            <v>1</v>
          </cell>
          <cell r="P30">
            <v>50000000</v>
          </cell>
          <cell r="Q30">
            <v>0</v>
          </cell>
          <cell r="U30" t="e">
            <v>#REF!</v>
          </cell>
          <cell r="V30" t="e">
            <v>#REF!</v>
          </cell>
          <cell r="Z30">
            <v>0</v>
          </cell>
          <cell r="AB30">
            <v>1385000</v>
          </cell>
          <cell r="AC30" t="e">
            <v>#REF!</v>
          </cell>
          <cell r="AD30" t="e">
            <v>#REF!</v>
          </cell>
          <cell r="AE30" t="e">
            <v>#REF!</v>
          </cell>
          <cell r="ID30">
            <v>9374516</v>
          </cell>
          <cell r="IE30">
            <v>36778</v>
          </cell>
          <cell r="IG30" t="str">
            <v>A</v>
          </cell>
        </row>
        <row r="31">
          <cell r="B31">
            <v>24</v>
          </cell>
          <cell r="C31" t="str">
            <v>007.010035455.201</v>
          </cell>
          <cell r="E31" t="str">
            <v>S A K K A</v>
          </cell>
          <cell r="F31" t="str">
            <v>KOLAKA</v>
          </cell>
          <cell r="G31" t="str">
            <v>T 120ss MKL</v>
          </cell>
          <cell r="H31" t="str">
            <v>076359</v>
          </cell>
          <cell r="I31" t="str">
            <v>039057</v>
          </cell>
          <cell r="J31">
            <v>36721</v>
          </cell>
          <cell r="K31">
            <v>14</v>
          </cell>
          <cell r="L31" t="str">
            <v>Juli 2000</v>
          </cell>
          <cell r="M31">
            <v>37816</v>
          </cell>
          <cell r="N31">
            <v>36</v>
          </cell>
          <cell r="O31">
            <v>1</v>
          </cell>
          <cell r="P31">
            <v>50000000</v>
          </cell>
          <cell r="Q31">
            <v>0</v>
          </cell>
          <cell r="U31" t="e">
            <v>#REF!</v>
          </cell>
          <cell r="V31" t="e">
            <v>#REF!</v>
          </cell>
          <cell r="Z31">
            <v>0</v>
          </cell>
          <cell r="AB31">
            <v>1385000</v>
          </cell>
          <cell r="AC31" t="e">
            <v>#REF!</v>
          </cell>
          <cell r="AD31" t="e">
            <v>#REF!</v>
          </cell>
          <cell r="AE31" t="e">
            <v>#REF!</v>
          </cell>
          <cell r="ID31">
            <v>9027358</v>
          </cell>
          <cell r="IE31">
            <v>36842</v>
          </cell>
          <cell r="IG31" t="str">
            <v>A</v>
          </cell>
        </row>
        <row r="32">
          <cell r="B32">
            <v>25</v>
          </cell>
          <cell r="C32" t="str">
            <v>007.010035463.201</v>
          </cell>
          <cell r="E32" t="str">
            <v>ABD. JALAL LATIF</v>
          </cell>
          <cell r="F32" t="str">
            <v>Kolaka</v>
          </cell>
          <cell r="G32" t="str">
            <v>Kuda GLX D</v>
          </cell>
          <cell r="H32" t="str">
            <v>000565</v>
          </cell>
          <cell r="I32" t="str">
            <v>059030</v>
          </cell>
          <cell r="J32">
            <v>36721</v>
          </cell>
          <cell r="K32">
            <v>14</v>
          </cell>
          <cell r="L32" t="str">
            <v>Juli 2000</v>
          </cell>
          <cell r="M32">
            <v>37816</v>
          </cell>
          <cell r="N32">
            <v>36</v>
          </cell>
          <cell r="O32">
            <v>1</v>
          </cell>
          <cell r="P32">
            <v>102000000</v>
          </cell>
          <cell r="Q32">
            <v>0</v>
          </cell>
          <cell r="U32" t="e">
            <v>#REF!</v>
          </cell>
          <cell r="V32" t="e">
            <v>#REF!</v>
          </cell>
          <cell r="Z32">
            <v>0</v>
          </cell>
          <cell r="AB32">
            <v>2810000</v>
          </cell>
          <cell r="AC32" t="e">
            <v>#REF!</v>
          </cell>
          <cell r="AD32" t="e">
            <v>#REF!</v>
          </cell>
          <cell r="AE32" t="e">
            <v>#REF!</v>
          </cell>
          <cell r="IG32" t="str">
            <v>A</v>
          </cell>
        </row>
        <row r="33">
          <cell r="B33">
            <v>26</v>
          </cell>
          <cell r="C33" t="str">
            <v>007.010035471.201</v>
          </cell>
          <cell r="E33" t="str">
            <v>Drs. LARIJA</v>
          </cell>
          <cell r="F33" t="str">
            <v>Buton</v>
          </cell>
          <cell r="G33" t="str">
            <v>T 120ss MKL</v>
          </cell>
          <cell r="H33" t="str">
            <v>076450</v>
          </cell>
          <cell r="I33" t="str">
            <v>049148</v>
          </cell>
          <cell r="J33">
            <v>36721</v>
          </cell>
          <cell r="K33">
            <v>14</v>
          </cell>
          <cell r="L33" t="str">
            <v>Juli 2000</v>
          </cell>
          <cell r="M33">
            <v>37816</v>
          </cell>
          <cell r="N33">
            <v>36</v>
          </cell>
          <cell r="O33">
            <v>1</v>
          </cell>
          <cell r="P33">
            <v>50000000</v>
          </cell>
          <cell r="Q33">
            <v>0</v>
          </cell>
          <cell r="U33" t="e">
            <v>#REF!</v>
          </cell>
          <cell r="V33" t="e">
            <v>#REF!</v>
          </cell>
          <cell r="Z33">
            <v>0</v>
          </cell>
          <cell r="AB33">
            <v>1385000</v>
          </cell>
          <cell r="AC33" t="e">
            <v>#REF!</v>
          </cell>
          <cell r="AD33" t="e">
            <v>#REF!</v>
          </cell>
          <cell r="AE33" t="e">
            <v>#REF!</v>
          </cell>
          <cell r="ID33">
            <v>9027361</v>
          </cell>
          <cell r="IE33">
            <v>36842</v>
          </cell>
          <cell r="IG33" t="str">
            <v>A</v>
          </cell>
        </row>
        <row r="34">
          <cell r="B34">
            <v>27</v>
          </cell>
          <cell r="C34" t="str">
            <v>007.010035489.201</v>
          </cell>
          <cell r="E34" t="str">
            <v>HA A N I</v>
          </cell>
          <cell r="F34" t="str">
            <v>Buton</v>
          </cell>
          <cell r="G34" t="str">
            <v>T 120ss MKL</v>
          </cell>
          <cell r="H34" t="str">
            <v>076256</v>
          </cell>
          <cell r="I34" t="str">
            <v>038786</v>
          </cell>
          <cell r="J34">
            <v>36721</v>
          </cell>
          <cell r="K34">
            <v>14</v>
          </cell>
          <cell r="L34" t="str">
            <v>Juli 2000</v>
          </cell>
          <cell r="M34">
            <v>37816</v>
          </cell>
          <cell r="N34">
            <v>36</v>
          </cell>
          <cell r="O34">
            <v>1</v>
          </cell>
          <cell r="P34">
            <v>50000000</v>
          </cell>
          <cell r="Q34">
            <v>0</v>
          </cell>
          <cell r="U34" t="e">
            <v>#REF!</v>
          </cell>
          <cell r="V34" t="e">
            <v>#REF!</v>
          </cell>
          <cell r="Z34">
            <v>0</v>
          </cell>
          <cell r="AB34">
            <v>1385000</v>
          </cell>
          <cell r="AC34" t="e">
            <v>#REF!</v>
          </cell>
          <cell r="AD34" t="e">
            <v>#REF!</v>
          </cell>
          <cell r="AE34" t="e">
            <v>#REF!</v>
          </cell>
          <cell r="ID34">
            <v>9027354</v>
          </cell>
          <cell r="IE34">
            <v>36842</v>
          </cell>
          <cell r="IG34" t="str">
            <v>A</v>
          </cell>
        </row>
        <row r="35">
          <cell r="B35">
            <v>28</v>
          </cell>
          <cell r="C35" t="str">
            <v>007.010035497.201</v>
          </cell>
          <cell r="E35" t="str">
            <v>Drs. PAUL TIRAYOH</v>
          </cell>
          <cell r="F35" t="str">
            <v>MINAHASA</v>
          </cell>
          <cell r="G35" t="str">
            <v>KUDA PL</v>
          </cell>
          <cell r="H35" t="str">
            <v>004898</v>
          </cell>
          <cell r="I35" t="str">
            <v>056128</v>
          </cell>
          <cell r="J35">
            <v>36721</v>
          </cell>
          <cell r="K35">
            <v>14</v>
          </cell>
          <cell r="L35" t="str">
            <v>Juli 2000</v>
          </cell>
          <cell r="M35">
            <v>37816</v>
          </cell>
          <cell r="N35">
            <v>36</v>
          </cell>
          <cell r="O35">
            <v>1</v>
          </cell>
          <cell r="P35">
            <v>108000000</v>
          </cell>
          <cell r="Q35">
            <v>0</v>
          </cell>
          <cell r="U35" t="e">
            <v>#REF!</v>
          </cell>
          <cell r="V35" t="e">
            <v>#REF!</v>
          </cell>
          <cell r="Z35">
            <v>0</v>
          </cell>
          <cell r="AB35">
            <v>3000000</v>
          </cell>
          <cell r="AC35" t="e">
            <v>#REF!</v>
          </cell>
          <cell r="AD35" t="e">
            <v>#REF!</v>
          </cell>
          <cell r="AE35" t="e">
            <v>#REF!</v>
          </cell>
          <cell r="IG35" t="str">
            <v>A</v>
          </cell>
        </row>
        <row r="36">
          <cell r="B36">
            <v>29</v>
          </cell>
          <cell r="C36" t="str">
            <v>007.010035502.201</v>
          </cell>
          <cell r="E36" t="str">
            <v>SINTJE RONDONUWU</v>
          </cell>
          <cell r="F36" t="str">
            <v>Minahasa</v>
          </cell>
          <cell r="G36" t="str">
            <v>Kuda PL</v>
          </cell>
          <cell r="H36" t="str">
            <v>004973</v>
          </cell>
          <cell r="I36" t="str">
            <v>056203</v>
          </cell>
          <cell r="J36">
            <v>36721</v>
          </cell>
          <cell r="K36">
            <v>14</v>
          </cell>
          <cell r="L36" t="str">
            <v>Juli 2000</v>
          </cell>
          <cell r="M36">
            <v>37816</v>
          </cell>
          <cell r="N36">
            <v>36</v>
          </cell>
          <cell r="O36">
            <v>1</v>
          </cell>
          <cell r="P36">
            <v>106000000</v>
          </cell>
          <cell r="Q36">
            <v>0</v>
          </cell>
          <cell r="U36" t="e">
            <v>#REF!</v>
          </cell>
          <cell r="V36" t="e">
            <v>#REF!</v>
          </cell>
          <cell r="Z36">
            <v>0</v>
          </cell>
          <cell r="AB36">
            <v>2925000</v>
          </cell>
          <cell r="AC36" t="e">
            <v>#REF!</v>
          </cell>
          <cell r="AD36" t="e">
            <v>#REF!</v>
          </cell>
          <cell r="AE36" t="e">
            <v>#REF!</v>
          </cell>
          <cell r="ID36" t="str">
            <v>0163207 S</v>
          </cell>
          <cell r="IE36">
            <v>37196</v>
          </cell>
          <cell r="IG36" t="str">
            <v>A</v>
          </cell>
        </row>
        <row r="37">
          <cell r="B37">
            <v>30</v>
          </cell>
          <cell r="C37" t="str">
            <v>007.010035706.201</v>
          </cell>
          <cell r="E37" t="str">
            <v>H. SUKIMAN</v>
          </cell>
          <cell r="F37" t="str">
            <v>P A L U</v>
          </cell>
          <cell r="G37" t="str">
            <v>FE 349 CHS</v>
          </cell>
          <cell r="H37" t="str">
            <v>002456</v>
          </cell>
          <cell r="I37" t="str">
            <v>067136</v>
          </cell>
          <cell r="J37">
            <v>36721</v>
          </cell>
          <cell r="K37">
            <v>14</v>
          </cell>
          <cell r="L37" t="str">
            <v>Juli 2000</v>
          </cell>
          <cell r="M37">
            <v>37816</v>
          </cell>
          <cell r="N37">
            <v>36</v>
          </cell>
          <cell r="O37">
            <v>1</v>
          </cell>
          <cell r="P37">
            <v>101000000</v>
          </cell>
          <cell r="Q37">
            <v>0</v>
          </cell>
          <cell r="U37" t="e">
            <v>#REF!</v>
          </cell>
          <cell r="V37" t="e">
            <v>#REF!</v>
          </cell>
          <cell r="Z37">
            <v>0</v>
          </cell>
          <cell r="AB37">
            <v>2790000</v>
          </cell>
          <cell r="AC37" t="e">
            <v>#REF!</v>
          </cell>
          <cell r="AD37" t="e">
            <v>#REF!</v>
          </cell>
          <cell r="AE37" t="e">
            <v>#REF!</v>
          </cell>
          <cell r="ID37" t="str">
            <v>9525824 S</v>
          </cell>
          <cell r="IE37">
            <v>36847</v>
          </cell>
          <cell r="IG37" t="str">
            <v>A</v>
          </cell>
        </row>
        <row r="38">
          <cell r="B38">
            <v>31</v>
          </cell>
          <cell r="C38" t="str">
            <v>007.010035756.201</v>
          </cell>
          <cell r="E38" t="str">
            <v>PIUS POSO</v>
          </cell>
          <cell r="F38" t="str">
            <v>ENDE</v>
          </cell>
          <cell r="G38" t="str">
            <v>T 120ss PU</v>
          </cell>
          <cell r="H38" t="str">
            <v>033212</v>
          </cell>
          <cell r="I38" t="str">
            <v>050155</v>
          </cell>
          <cell r="J38">
            <v>36721</v>
          </cell>
          <cell r="K38">
            <v>14</v>
          </cell>
          <cell r="L38" t="str">
            <v>Juli 2000</v>
          </cell>
          <cell r="M38">
            <v>37816</v>
          </cell>
          <cell r="N38">
            <v>36</v>
          </cell>
          <cell r="O38">
            <v>1</v>
          </cell>
          <cell r="P38">
            <v>47000000</v>
          </cell>
          <cell r="Q38">
            <v>0</v>
          </cell>
          <cell r="U38" t="e">
            <v>#REF!</v>
          </cell>
          <cell r="V38" t="e">
            <v>#REF!</v>
          </cell>
          <cell r="Z38">
            <v>0</v>
          </cell>
          <cell r="AB38">
            <v>1290000</v>
          </cell>
          <cell r="AC38" t="e">
            <v>#REF!</v>
          </cell>
          <cell r="AD38" t="e">
            <v>#REF!</v>
          </cell>
          <cell r="AE38" t="e">
            <v>#REF!</v>
          </cell>
          <cell r="ID38">
            <v>8057149</v>
          </cell>
          <cell r="IE38">
            <v>36980</v>
          </cell>
          <cell r="IG38" t="str">
            <v>A</v>
          </cell>
        </row>
        <row r="39">
          <cell r="B39">
            <v>32</v>
          </cell>
          <cell r="C39" t="str">
            <v>007.010035772.201</v>
          </cell>
          <cell r="E39" t="str">
            <v>H. A. MICHDAR</v>
          </cell>
          <cell r="F39" t="str">
            <v>PANGKEP</v>
          </cell>
          <cell r="G39" t="str">
            <v>KUDA PL</v>
          </cell>
          <cell r="H39" t="str">
            <v>005346</v>
          </cell>
          <cell r="I39" t="str">
            <v>056576</v>
          </cell>
          <cell r="J39">
            <v>36721</v>
          </cell>
          <cell r="K39">
            <v>14</v>
          </cell>
          <cell r="L39" t="str">
            <v>Juli 2000</v>
          </cell>
          <cell r="M39">
            <v>37816</v>
          </cell>
          <cell r="N39">
            <v>36</v>
          </cell>
          <cell r="O39">
            <v>1</v>
          </cell>
          <cell r="P39">
            <v>107500000</v>
          </cell>
          <cell r="Q39">
            <v>0</v>
          </cell>
          <cell r="U39" t="e">
            <v>#REF!</v>
          </cell>
          <cell r="V39" t="e">
            <v>#REF!</v>
          </cell>
          <cell r="Z39">
            <v>0</v>
          </cell>
          <cell r="AB39">
            <v>2955000</v>
          </cell>
          <cell r="AC39" t="e">
            <v>#REF!</v>
          </cell>
          <cell r="AD39" t="e">
            <v>#REF!</v>
          </cell>
          <cell r="AE39" t="e">
            <v>#REF!</v>
          </cell>
          <cell r="ID39">
            <v>9375797</v>
          </cell>
          <cell r="IE39">
            <v>36801</v>
          </cell>
          <cell r="IG39" t="str">
            <v>A</v>
          </cell>
        </row>
        <row r="40">
          <cell r="B40">
            <v>33</v>
          </cell>
          <cell r="C40" t="str">
            <v>007.010035780.201</v>
          </cell>
          <cell r="E40" t="str">
            <v>H. MUH. JAFAR</v>
          </cell>
          <cell r="F40" t="str">
            <v>Pinrang</v>
          </cell>
          <cell r="G40" t="str">
            <v>T 120ss MBS</v>
          </cell>
          <cell r="H40" t="str">
            <v>076232</v>
          </cell>
          <cell r="I40" t="str">
            <v>038762</v>
          </cell>
          <cell r="J40">
            <v>36721</v>
          </cell>
          <cell r="K40">
            <v>14</v>
          </cell>
          <cell r="L40" t="str">
            <v>Juli 2000</v>
          </cell>
          <cell r="M40">
            <v>37816</v>
          </cell>
          <cell r="N40">
            <v>36</v>
          </cell>
          <cell r="O40">
            <v>1</v>
          </cell>
          <cell r="P40">
            <v>50000000</v>
          </cell>
          <cell r="Q40">
            <v>0</v>
          </cell>
          <cell r="U40" t="e">
            <v>#REF!</v>
          </cell>
          <cell r="V40" t="e">
            <v>#REF!</v>
          </cell>
          <cell r="Z40">
            <v>0</v>
          </cell>
          <cell r="AB40">
            <v>1385000</v>
          </cell>
          <cell r="AC40" t="e">
            <v>#REF!</v>
          </cell>
          <cell r="AD40" t="e">
            <v>#REF!</v>
          </cell>
          <cell r="AE40" t="e">
            <v>#REF!</v>
          </cell>
          <cell r="ID40" t="str">
            <v>9377939 R</v>
          </cell>
          <cell r="IE40">
            <v>36819</v>
          </cell>
          <cell r="IG40" t="str">
            <v>A</v>
          </cell>
        </row>
        <row r="41">
          <cell r="B41">
            <v>34</v>
          </cell>
          <cell r="C41" t="str">
            <v>007.010035803.201</v>
          </cell>
          <cell r="E41" t="str">
            <v>I WAYAN SUBALI</v>
          </cell>
          <cell r="F41" t="str">
            <v>Buton</v>
          </cell>
          <cell r="G41" t="str">
            <v>FE 347 DT</v>
          </cell>
          <cell r="H41" t="str">
            <v>002320</v>
          </cell>
          <cell r="I41" t="str">
            <v>056940</v>
          </cell>
          <cell r="J41">
            <v>36721</v>
          </cell>
          <cell r="K41">
            <v>14</v>
          </cell>
          <cell r="L41" t="str">
            <v>Juli 2000</v>
          </cell>
          <cell r="M41">
            <v>37816</v>
          </cell>
          <cell r="N41">
            <v>36</v>
          </cell>
          <cell r="O41">
            <v>1</v>
          </cell>
          <cell r="P41">
            <v>135000000</v>
          </cell>
          <cell r="Q41">
            <v>0</v>
          </cell>
          <cell r="U41" t="e">
            <v>#REF!</v>
          </cell>
          <cell r="V41" t="e">
            <v>#REF!</v>
          </cell>
          <cell r="Z41">
            <v>0</v>
          </cell>
          <cell r="AB41">
            <v>3750000</v>
          </cell>
          <cell r="AC41" t="e">
            <v>#REF!</v>
          </cell>
          <cell r="AD41" t="e">
            <v>#REF!</v>
          </cell>
          <cell r="AE41" t="e">
            <v>#REF!</v>
          </cell>
          <cell r="ID41">
            <v>9028287</v>
          </cell>
          <cell r="IE41">
            <v>36842</v>
          </cell>
          <cell r="IG41" t="str">
            <v>A</v>
          </cell>
        </row>
        <row r="42">
          <cell r="B42">
            <v>35</v>
          </cell>
          <cell r="C42" t="str">
            <v>007.010035811.201</v>
          </cell>
          <cell r="E42" t="str">
            <v>I Z U L I</v>
          </cell>
          <cell r="F42" t="str">
            <v>Pinrang</v>
          </cell>
          <cell r="G42" t="str">
            <v>Kuda GLX D</v>
          </cell>
          <cell r="H42" t="str">
            <v>000587</v>
          </cell>
          <cell r="I42" t="str">
            <v>059046</v>
          </cell>
          <cell r="J42">
            <v>36721</v>
          </cell>
          <cell r="K42">
            <v>14</v>
          </cell>
          <cell r="L42" t="str">
            <v>Juli 2000</v>
          </cell>
          <cell r="M42">
            <v>37816</v>
          </cell>
          <cell r="N42">
            <v>36</v>
          </cell>
          <cell r="O42">
            <v>1</v>
          </cell>
          <cell r="P42">
            <v>100000000</v>
          </cell>
          <cell r="Q42">
            <v>0</v>
          </cell>
          <cell r="U42" t="e">
            <v>#REF!</v>
          </cell>
          <cell r="V42" t="e">
            <v>#REF!</v>
          </cell>
          <cell r="Z42">
            <v>0</v>
          </cell>
          <cell r="AB42">
            <v>2770000</v>
          </cell>
          <cell r="AC42" t="e">
            <v>#REF!</v>
          </cell>
          <cell r="AD42" t="e">
            <v>#REF!</v>
          </cell>
          <cell r="AE42" t="e">
            <v>#REF!</v>
          </cell>
          <cell r="ID42" t="str">
            <v>9377936 R</v>
          </cell>
          <cell r="IE42">
            <v>36819</v>
          </cell>
          <cell r="IG42" t="str">
            <v>A</v>
          </cell>
        </row>
        <row r="43">
          <cell r="B43">
            <v>36</v>
          </cell>
          <cell r="C43" t="str">
            <v>007.010035829.201</v>
          </cell>
          <cell r="E43" t="str">
            <v>K A D I R</v>
          </cell>
          <cell r="F43" t="str">
            <v>JAYAPURA</v>
          </cell>
          <cell r="G43" t="str">
            <v>KUDA GLX B</v>
          </cell>
          <cell r="H43" t="str">
            <v>000536</v>
          </cell>
          <cell r="I43" t="str">
            <v>055846</v>
          </cell>
          <cell r="J43">
            <v>36721</v>
          </cell>
          <cell r="K43">
            <v>14</v>
          </cell>
          <cell r="L43" t="str">
            <v>Juli 2000</v>
          </cell>
          <cell r="M43">
            <v>37816</v>
          </cell>
          <cell r="N43">
            <v>36</v>
          </cell>
          <cell r="O43">
            <v>1</v>
          </cell>
          <cell r="P43">
            <v>90000000</v>
          </cell>
          <cell r="Q43">
            <v>0</v>
          </cell>
          <cell r="U43" t="e">
            <v>#REF!</v>
          </cell>
          <cell r="V43" t="e">
            <v>#REF!</v>
          </cell>
          <cell r="Z43">
            <v>0</v>
          </cell>
          <cell r="AB43">
            <v>2500000</v>
          </cell>
          <cell r="AC43" t="e">
            <v>#REF!</v>
          </cell>
          <cell r="AD43" t="e">
            <v>#REF!</v>
          </cell>
          <cell r="AE43" t="e">
            <v>#REF!</v>
          </cell>
          <cell r="ID43" t="str">
            <v>8757855 U</v>
          </cell>
          <cell r="IE43" t="str">
            <v>23 Okt 2001</v>
          </cell>
          <cell r="IG43" t="str">
            <v>A</v>
          </cell>
        </row>
        <row r="44">
          <cell r="B44">
            <v>37</v>
          </cell>
          <cell r="C44" t="str">
            <v>007.010035837.201</v>
          </cell>
          <cell r="E44" t="str">
            <v>YUDI SURATINOYO</v>
          </cell>
          <cell r="F44" t="str">
            <v>LIMBOTO</v>
          </cell>
          <cell r="G44" t="str">
            <v>KUDA GLS D</v>
          </cell>
          <cell r="H44" t="str">
            <v>007801 / 008979</v>
          </cell>
          <cell r="I44" t="str">
            <v>048341 / 059699</v>
          </cell>
          <cell r="J44">
            <v>36721</v>
          </cell>
          <cell r="K44">
            <v>14</v>
          </cell>
          <cell r="L44" t="str">
            <v>Juli 2000</v>
          </cell>
          <cell r="M44">
            <v>37816</v>
          </cell>
          <cell r="N44">
            <v>36</v>
          </cell>
          <cell r="O44">
            <v>1</v>
          </cell>
          <cell r="P44">
            <v>216000000</v>
          </cell>
          <cell r="Q44">
            <v>0</v>
          </cell>
          <cell r="U44" t="e">
            <v>#REF!</v>
          </cell>
          <cell r="V44" t="e">
            <v>#REF!</v>
          </cell>
          <cell r="Z44">
            <v>0</v>
          </cell>
          <cell r="AB44">
            <v>6000000</v>
          </cell>
          <cell r="AC44" t="e">
            <v>#REF!</v>
          </cell>
          <cell r="AD44" t="e">
            <v>#REF!</v>
          </cell>
          <cell r="AE44" t="e">
            <v>#REF!</v>
          </cell>
          <cell r="ID44" t="str">
            <v>0154225 S / 0154115 S</v>
          </cell>
          <cell r="IE44" t="str">
            <v>30 Mar 2001 / 29 Jan 2000</v>
          </cell>
          <cell r="IG44" t="str">
            <v>A</v>
          </cell>
        </row>
        <row r="45">
          <cell r="B45">
            <v>38</v>
          </cell>
          <cell r="C45" t="str">
            <v>007.010035853.201</v>
          </cell>
          <cell r="E45" t="str">
            <v>Dra. MARIE M. MAKALOW</v>
          </cell>
          <cell r="F45" t="str">
            <v>Manado</v>
          </cell>
          <cell r="G45" t="str">
            <v>T 120ss MKL</v>
          </cell>
          <cell r="H45" t="str">
            <v>076773</v>
          </cell>
          <cell r="I45" t="str">
            <v>059795</v>
          </cell>
          <cell r="J45">
            <v>36721</v>
          </cell>
          <cell r="K45">
            <v>14</v>
          </cell>
          <cell r="L45" t="str">
            <v>Juli 2000</v>
          </cell>
          <cell r="M45">
            <v>37816</v>
          </cell>
          <cell r="N45">
            <v>36</v>
          </cell>
          <cell r="O45">
            <v>1</v>
          </cell>
          <cell r="P45">
            <v>50000000</v>
          </cell>
          <cell r="Q45">
            <v>0</v>
          </cell>
          <cell r="U45" t="e">
            <v>#REF!</v>
          </cell>
          <cell r="V45" t="e">
            <v>#REF!</v>
          </cell>
          <cell r="Z45">
            <v>0</v>
          </cell>
          <cell r="AB45">
            <v>1385000</v>
          </cell>
          <cell r="AC45" t="e">
            <v>#REF!</v>
          </cell>
          <cell r="AD45" t="e">
            <v>#REF!</v>
          </cell>
          <cell r="AE45" t="e">
            <v>#REF!</v>
          </cell>
          <cell r="IG45" t="str">
            <v>A</v>
          </cell>
        </row>
        <row r="46">
          <cell r="B46">
            <v>39</v>
          </cell>
          <cell r="C46" t="str">
            <v>007.010035861.201</v>
          </cell>
          <cell r="E46" t="str">
            <v>ABDULLAH BULOTIO</v>
          </cell>
          <cell r="F46" t="str">
            <v>MINAHASA</v>
          </cell>
          <cell r="G46" t="str">
            <v>T 120ss MKL</v>
          </cell>
          <cell r="H46" t="str">
            <v>076769</v>
          </cell>
          <cell r="I46" t="str">
            <v>059791</v>
          </cell>
          <cell r="J46">
            <v>36721</v>
          </cell>
          <cell r="K46">
            <v>14</v>
          </cell>
          <cell r="L46" t="str">
            <v>Juli 2000</v>
          </cell>
          <cell r="M46">
            <v>37816</v>
          </cell>
          <cell r="N46">
            <v>36</v>
          </cell>
          <cell r="O46">
            <v>1</v>
          </cell>
          <cell r="P46">
            <v>50000000</v>
          </cell>
          <cell r="Q46">
            <v>0</v>
          </cell>
          <cell r="U46" t="e">
            <v>#REF!</v>
          </cell>
          <cell r="V46" t="e">
            <v>#REF!</v>
          </cell>
          <cell r="Z46">
            <v>0</v>
          </cell>
          <cell r="AB46">
            <v>1385000</v>
          </cell>
          <cell r="AC46" t="e">
            <v>#REF!</v>
          </cell>
          <cell r="AD46" t="e">
            <v>#REF!</v>
          </cell>
          <cell r="AE46" t="e">
            <v>#REF!</v>
          </cell>
          <cell r="ID46" t="str">
            <v>0160066 S</v>
          </cell>
          <cell r="IE46">
            <v>37211</v>
          </cell>
          <cell r="IG46" t="str">
            <v>A</v>
          </cell>
        </row>
        <row r="47">
          <cell r="B47">
            <v>40</v>
          </cell>
          <cell r="C47" t="str">
            <v>007.010035918.201</v>
          </cell>
          <cell r="E47" t="str">
            <v>H A R I S  M.</v>
          </cell>
          <cell r="F47" t="str">
            <v>JENEPONTO</v>
          </cell>
          <cell r="G47" t="str">
            <v>T 120ss MKL</v>
          </cell>
          <cell r="H47" t="str">
            <v>076807</v>
          </cell>
          <cell r="I47" t="str">
            <v>059961</v>
          </cell>
          <cell r="J47">
            <v>36721</v>
          </cell>
          <cell r="K47">
            <v>14</v>
          </cell>
          <cell r="L47" t="str">
            <v>Juli 2000</v>
          </cell>
          <cell r="M47">
            <v>37816</v>
          </cell>
          <cell r="N47">
            <v>36</v>
          </cell>
          <cell r="O47">
            <v>1</v>
          </cell>
          <cell r="P47">
            <v>50000000</v>
          </cell>
          <cell r="Q47">
            <v>0</v>
          </cell>
          <cell r="U47" t="e">
            <v>#REF!</v>
          </cell>
          <cell r="V47" t="e">
            <v>#REF!</v>
          </cell>
          <cell r="Z47">
            <v>0</v>
          </cell>
          <cell r="AB47">
            <v>1385000</v>
          </cell>
          <cell r="AC47" t="e">
            <v>#REF!</v>
          </cell>
          <cell r="AD47" t="e">
            <v>#REF!</v>
          </cell>
          <cell r="AE47" t="e">
            <v>#REF!</v>
          </cell>
          <cell r="ID47" t="str">
            <v>9379682 R</v>
          </cell>
          <cell r="IE47">
            <v>36819</v>
          </cell>
          <cell r="IG47" t="str">
            <v>A</v>
          </cell>
        </row>
        <row r="48">
          <cell r="B48">
            <v>41</v>
          </cell>
          <cell r="C48" t="str">
            <v>007.010035950.201</v>
          </cell>
          <cell r="E48" t="str">
            <v>MAHMUDIN</v>
          </cell>
          <cell r="F48" t="str">
            <v>Wajo</v>
          </cell>
          <cell r="G48" t="str">
            <v>Kuda GLS D</v>
          </cell>
          <cell r="H48" t="str">
            <v>008964</v>
          </cell>
          <cell r="I48" t="str">
            <v>059684</v>
          </cell>
          <cell r="J48">
            <v>36721</v>
          </cell>
          <cell r="K48">
            <v>14</v>
          </cell>
          <cell r="L48" t="str">
            <v>Juli 2000</v>
          </cell>
          <cell r="M48">
            <v>37816</v>
          </cell>
          <cell r="N48">
            <v>36</v>
          </cell>
          <cell r="O48">
            <v>1</v>
          </cell>
          <cell r="P48">
            <v>109000000</v>
          </cell>
          <cell r="Q48">
            <v>0</v>
          </cell>
          <cell r="U48" t="e">
            <v>#REF!</v>
          </cell>
          <cell r="V48" t="e">
            <v>#REF!</v>
          </cell>
          <cell r="Z48">
            <v>0</v>
          </cell>
          <cell r="AB48">
            <v>3020000</v>
          </cell>
          <cell r="AC48" t="e">
            <v>#REF!</v>
          </cell>
          <cell r="AD48" t="e">
            <v>#REF!</v>
          </cell>
          <cell r="AE48" t="e">
            <v>#REF!</v>
          </cell>
          <cell r="ID48" t="str">
            <v>9377932 R</v>
          </cell>
          <cell r="IE48">
            <v>36819</v>
          </cell>
          <cell r="IG48" t="str">
            <v>A</v>
          </cell>
        </row>
        <row r="49">
          <cell r="B49">
            <v>42</v>
          </cell>
          <cell r="C49" t="str">
            <v>007.010035968.201</v>
          </cell>
          <cell r="E49" t="str">
            <v>SYUKUR TANDI ALLO</v>
          </cell>
          <cell r="F49" t="str">
            <v>Tator</v>
          </cell>
          <cell r="G49" t="str">
            <v>T 120ss MBS</v>
          </cell>
          <cell r="H49" t="str">
            <v>076468</v>
          </cell>
          <cell r="I49" t="str">
            <v>049166</v>
          </cell>
          <cell r="J49">
            <v>36721</v>
          </cell>
          <cell r="K49">
            <v>14</v>
          </cell>
          <cell r="L49" t="str">
            <v>Juli 2000</v>
          </cell>
          <cell r="M49">
            <v>37816</v>
          </cell>
          <cell r="N49">
            <v>36</v>
          </cell>
          <cell r="O49">
            <v>1</v>
          </cell>
          <cell r="P49">
            <v>50000000</v>
          </cell>
          <cell r="Q49">
            <v>0</v>
          </cell>
          <cell r="U49" t="e">
            <v>#REF!</v>
          </cell>
          <cell r="V49" t="e">
            <v>#REF!</v>
          </cell>
          <cell r="Z49">
            <v>0</v>
          </cell>
          <cell r="AB49">
            <v>1385000</v>
          </cell>
          <cell r="AC49" t="e">
            <v>#REF!</v>
          </cell>
          <cell r="AD49" t="e">
            <v>#REF!</v>
          </cell>
          <cell r="AE49" t="e">
            <v>#REF!</v>
          </cell>
          <cell r="ID49" t="str">
            <v>9380518 R</v>
          </cell>
          <cell r="IE49" t="str">
            <v>23 OKT 2001</v>
          </cell>
          <cell r="IG49" t="str">
            <v>A</v>
          </cell>
        </row>
        <row r="50">
          <cell r="B50">
            <v>43</v>
          </cell>
          <cell r="C50" t="str">
            <v>007.010035984.201</v>
          </cell>
          <cell r="E50" t="str">
            <v>YEMIMA BIDONSANO</v>
          </cell>
          <cell r="F50" t="str">
            <v xml:space="preserve">MANOKWARI </v>
          </cell>
          <cell r="G50" t="str">
            <v>T 120ss MKL</v>
          </cell>
          <cell r="H50" t="str">
            <v>076522</v>
          </cell>
          <cell r="I50" t="str">
            <v>049292</v>
          </cell>
          <cell r="J50">
            <v>36721</v>
          </cell>
          <cell r="K50">
            <v>14</v>
          </cell>
          <cell r="L50" t="str">
            <v>Juli 2000</v>
          </cell>
          <cell r="M50">
            <v>37816</v>
          </cell>
          <cell r="N50">
            <v>36</v>
          </cell>
          <cell r="O50">
            <v>1</v>
          </cell>
          <cell r="P50">
            <v>50000000</v>
          </cell>
          <cell r="Q50">
            <v>0</v>
          </cell>
          <cell r="U50" t="e">
            <v>#REF!</v>
          </cell>
          <cell r="V50" t="e">
            <v>#REF!</v>
          </cell>
          <cell r="Z50">
            <v>0</v>
          </cell>
          <cell r="AB50">
            <v>1385000</v>
          </cell>
          <cell r="AC50" t="e">
            <v>#REF!</v>
          </cell>
          <cell r="AD50" t="e">
            <v>#REF!</v>
          </cell>
          <cell r="AE50" t="e">
            <v>#REF!</v>
          </cell>
          <cell r="ID50" t="str">
            <v>9773406 U</v>
          </cell>
          <cell r="IE50">
            <v>37196</v>
          </cell>
          <cell r="IG50" t="str">
            <v>A</v>
          </cell>
        </row>
        <row r="51">
          <cell r="B51">
            <v>44</v>
          </cell>
          <cell r="C51" t="str">
            <v>007.010035992.201</v>
          </cell>
          <cell r="E51" t="str">
            <v>MOSES FONGO</v>
          </cell>
          <cell r="F51" t="str">
            <v xml:space="preserve">ENDE </v>
          </cell>
          <cell r="G51" t="str">
            <v xml:space="preserve">FE 349 CHS </v>
          </cell>
          <cell r="H51" t="str">
            <v>007670</v>
          </cell>
          <cell r="I51" t="str">
            <v>067670</v>
          </cell>
          <cell r="J51">
            <v>36721</v>
          </cell>
          <cell r="K51">
            <v>14</v>
          </cell>
          <cell r="L51" t="str">
            <v>Juli 2000</v>
          </cell>
          <cell r="M51">
            <v>37816</v>
          </cell>
          <cell r="N51">
            <v>36</v>
          </cell>
          <cell r="O51">
            <v>1</v>
          </cell>
          <cell r="P51">
            <v>101600000</v>
          </cell>
          <cell r="Q51">
            <v>0</v>
          </cell>
          <cell r="U51" t="e">
            <v>#REF!</v>
          </cell>
          <cell r="V51" t="e">
            <v>#REF!</v>
          </cell>
          <cell r="Z51">
            <v>0</v>
          </cell>
          <cell r="AB51">
            <v>2795000</v>
          </cell>
          <cell r="AC51" t="e">
            <v>#REF!</v>
          </cell>
          <cell r="AD51" t="e">
            <v>#REF!</v>
          </cell>
          <cell r="AE51" t="e">
            <v>#REF!</v>
          </cell>
          <cell r="ID51" t="str">
            <v>8060038 O</v>
          </cell>
          <cell r="IE51">
            <v>36980</v>
          </cell>
          <cell r="IG51" t="str">
            <v>A</v>
          </cell>
        </row>
        <row r="52">
          <cell r="B52">
            <v>45</v>
          </cell>
          <cell r="C52" t="str">
            <v>007.010036003.201</v>
          </cell>
          <cell r="E52" t="str">
            <v>MARIA DH TULIS</v>
          </cell>
          <cell r="F52" t="str">
            <v>MANGGARAI</v>
          </cell>
          <cell r="G52" t="str">
            <v xml:space="preserve">FE 349 CHS </v>
          </cell>
          <cell r="H52" t="str">
            <v>007671</v>
          </cell>
          <cell r="I52" t="str">
            <v>067671</v>
          </cell>
          <cell r="J52">
            <v>36721</v>
          </cell>
          <cell r="K52">
            <v>14</v>
          </cell>
          <cell r="L52" t="str">
            <v>Juli 2000</v>
          </cell>
          <cell r="M52">
            <v>37816</v>
          </cell>
          <cell r="N52">
            <v>36</v>
          </cell>
          <cell r="O52">
            <v>1</v>
          </cell>
          <cell r="P52">
            <v>101600000</v>
          </cell>
          <cell r="Q52">
            <v>0</v>
          </cell>
          <cell r="U52" t="e">
            <v>#REF!</v>
          </cell>
          <cell r="V52" t="e">
            <v>#REF!</v>
          </cell>
          <cell r="Z52">
            <v>0</v>
          </cell>
          <cell r="AB52">
            <v>2795000</v>
          </cell>
          <cell r="AC52" t="e">
            <v>#REF!</v>
          </cell>
          <cell r="AD52" t="e">
            <v>#REF!</v>
          </cell>
          <cell r="AE52" t="e">
            <v>#REF!</v>
          </cell>
          <cell r="IG52" t="str">
            <v>A</v>
          </cell>
        </row>
        <row r="53">
          <cell r="B53">
            <v>46</v>
          </cell>
          <cell r="C53" t="str">
            <v>007.010036011.201</v>
          </cell>
          <cell r="E53" t="str">
            <v>DOMINIKUS NGADA</v>
          </cell>
          <cell r="F53" t="str">
            <v>NGADA</v>
          </cell>
          <cell r="G53" t="str">
            <v xml:space="preserve">FE 349 CHS </v>
          </cell>
          <cell r="H53" t="str">
            <v>008489</v>
          </cell>
          <cell r="I53" t="str">
            <v>078489</v>
          </cell>
          <cell r="J53">
            <v>36721</v>
          </cell>
          <cell r="K53">
            <v>14</v>
          </cell>
          <cell r="L53" t="str">
            <v>Juli 2000</v>
          </cell>
          <cell r="M53">
            <v>37816</v>
          </cell>
          <cell r="N53">
            <v>36</v>
          </cell>
          <cell r="O53">
            <v>1</v>
          </cell>
          <cell r="P53">
            <v>101600000</v>
          </cell>
          <cell r="Q53">
            <v>0</v>
          </cell>
          <cell r="U53" t="e">
            <v>#REF!</v>
          </cell>
          <cell r="V53" t="e">
            <v>#REF!</v>
          </cell>
          <cell r="Z53">
            <v>0</v>
          </cell>
          <cell r="AB53">
            <v>2795000</v>
          </cell>
          <cell r="AC53" t="e">
            <v>#REF!</v>
          </cell>
          <cell r="AD53" t="e">
            <v>#REF!</v>
          </cell>
          <cell r="AE53" t="e">
            <v>#REF!</v>
          </cell>
          <cell r="ID53" t="str">
            <v>8060063</v>
          </cell>
          <cell r="IE53">
            <v>37196</v>
          </cell>
          <cell r="IG53" t="str">
            <v>A</v>
          </cell>
        </row>
        <row r="54">
          <cell r="B54">
            <v>47</v>
          </cell>
          <cell r="C54" t="str">
            <v>007.010036053.201</v>
          </cell>
          <cell r="E54" t="str">
            <v>TEDI SUYONO</v>
          </cell>
          <cell r="F54" t="str">
            <v>MANADO</v>
          </cell>
          <cell r="G54" t="str">
            <v>FE349 CHS</v>
          </cell>
          <cell r="H54" t="str">
            <v>006824</v>
          </cell>
          <cell r="I54" t="str">
            <v>056824</v>
          </cell>
          <cell r="J54">
            <v>36721</v>
          </cell>
          <cell r="K54">
            <v>14</v>
          </cell>
          <cell r="L54" t="str">
            <v>Juli 2000</v>
          </cell>
          <cell r="M54">
            <v>37816</v>
          </cell>
          <cell r="N54">
            <v>36</v>
          </cell>
          <cell r="O54">
            <v>1</v>
          </cell>
          <cell r="P54">
            <v>50000000</v>
          </cell>
          <cell r="Q54">
            <v>0</v>
          </cell>
          <cell r="U54" t="e">
            <v>#REF!</v>
          </cell>
          <cell r="V54" t="e">
            <v>#REF!</v>
          </cell>
          <cell r="Z54">
            <v>0</v>
          </cell>
          <cell r="AB54">
            <v>1385000</v>
          </cell>
          <cell r="AC54" t="e">
            <v>#REF!</v>
          </cell>
          <cell r="AD54" t="e">
            <v>#REF!</v>
          </cell>
          <cell r="AE54" t="e">
            <v>#REF!</v>
          </cell>
          <cell r="ID54" t="str">
            <v>9156612 S</v>
          </cell>
          <cell r="IE54">
            <v>37290</v>
          </cell>
          <cell r="IG54" t="str">
            <v>A</v>
          </cell>
        </row>
        <row r="55">
          <cell r="B55">
            <v>48</v>
          </cell>
          <cell r="C55" t="str">
            <v>007.010036061.201</v>
          </cell>
          <cell r="E55" t="str">
            <v>H. RUSLAN</v>
          </cell>
          <cell r="F55" t="str">
            <v>PALOPO</v>
          </cell>
          <cell r="G55" t="str">
            <v>FM517H CHS</v>
          </cell>
          <cell r="H55" t="str">
            <v>044825</v>
          </cell>
          <cell r="I55" t="str">
            <v>067174</v>
          </cell>
          <cell r="J55">
            <v>36721</v>
          </cell>
          <cell r="K55">
            <v>14</v>
          </cell>
          <cell r="L55" t="str">
            <v>Juli 2000</v>
          </cell>
          <cell r="M55">
            <v>37816</v>
          </cell>
          <cell r="N55">
            <v>36</v>
          </cell>
          <cell r="O55">
            <v>1</v>
          </cell>
          <cell r="P55">
            <v>200000000</v>
          </cell>
          <cell r="Q55">
            <v>0</v>
          </cell>
          <cell r="U55" t="e">
            <v>#REF!</v>
          </cell>
          <cell r="V55" t="e">
            <v>#REF!</v>
          </cell>
          <cell r="Z55">
            <v>0</v>
          </cell>
          <cell r="AB55">
            <v>5540000</v>
          </cell>
          <cell r="AC55" t="e">
            <v>#REF!</v>
          </cell>
          <cell r="AD55" t="e">
            <v>#REF!</v>
          </cell>
          <cell r="AE55" t="e">
            <v>#REF!</v>
          </cell>
          <cell r="ID55" t="str">
            <v>9380563 R</v>
          </cell>
          <cell r="IE55">
            <v>36980</v>
          </cell>
          <cell r="IG55" t="str">
            <v>A</v>
          </cell>
        </row>
        <row r="56">
          <cell r="B56">
            <v>49</v>
          </cell>
          <cell r="C56" t="str">
            <v>007.010036079.201</v>
          </cell>
          <cell r="E56" t="str">
            <v>ICKHSAN</v>
          </cell>
          <cell r="F56" t="str">
            <v>PALOPO</v>
          </cell>
          <cell r="G56" t="str">
            <v>FE349 CHS</v>
          </cell>
          <cell r="H56" t="str">
            <v>007755</v>
          </cell>
          <cell r="I56" t="str">
            <v>067755</v>
          </cell>
          <cell r="J56">
            <v>36721</v>
          </cell>
          <cell r="K56">
            <v>14</v>
          </cell>
          <cell r="L56" t="str">
            <v>Juli 2000</v>
          </cell>
          <cell r="M56">
            <v>37816</v>
          </cell>
          <cell r="N56">
            <v>36</v>
          </cell>
          <cell r="O56">
            <v>1</v>
          </cell>
          <cell r="P56">
            <v>104000000</v>
          </cell>
          <cell r="Q56">
            <v>0</v>
          </cell>
          <cell r="U56" t="e">
            <v>#REF!</v>
          </cell>
          <cell r="V56" t="e">
            <v>#REF!</v>
          </cell>
          <cell r="Z56">
            <v>0</v>
          </cell>
          <cell r="AB56">
            <v>2885000</v>
          </cell>
          <cell r="AC56" t="e">
            <v>#REF!</v>
          </cell>
          <cell r="AD56" t="e">
            <v>#REF!</v>
          </cell>
          <cell r="AE56" t="e">
            <v>#REF!</v>
          </cell>
          <cell r="ID56" t="str">
            <v>9380562 R</v>
          </cell>
          <cell r="IE56">
            <v>36980</v>
          </cell>
          <cell r="IG56" t="str">
            <v>A</v>
          </cell>
        </row>
        <row r="57">
          <cell r="B57">
            <v>50</v>
          </cell>
          <cell r="C57" t="str">
            <v>007.010036100.201</v>
          </cell>
          <cell r="E57" t="str">
            <v>ISNO Y. KAREL</v>
          </cell>
          <cell r="F57" t="str">
            <v>PALU</v>
          </cell>
          <cell r="G57" t="str">
            <v>FE349 CHS</v>
          </cell>
          <cell r="H57" t="str">
            <v>007750</v>
          </cell>
          <cell r="I57" t="str">
            <v>067750</v>
          </cell>
          <cell r="J57">
            <v>36721</v>
          </cell>
          <cell r="K57">
            <v>14</v>
          </cell>
          <cell r="L57" t="str">
            <v>Juli 2000</v>
          </cell>
          <cell r="M57">
            <v>37816</v>
          </cell>
          <cell r="N57">
            <v>36</v>
          </cell>
          <cell r="O57">
            <v>1</v>
          </cell>
          <cell r="P57">
            <v>104000000</v>
          </cell>
          <cell r="Q57">
            <v>0</v>
          </cell>
          <cell r="U57" t="e">
            <v>#REF!</v>
          </cell>
          <cell r="V57" t="e">
            <v>#REF!</v>
          </cell>
          <cell r="Z57">
            <v>0</v>
          </cell>
          <cell r="AB57">
            <v>2885000</v>
          </cell>
          <cell r="AC57" t="e">
            <v>#REF!</v>
          </cell>
          <cell r="AD57" t="e">
            <v>#REF!</v>
          </cell>
          <cell r="AE57" t="e">
            <v>#REF!</v>
          </cell>
          <cell r="ID57" t="str">
            <v>8525816 S</v>
          </cell>
          <cell r="IE57">
            <v>36847</v>
          </cell>
          <cell r="IG57" t="str">
            <v>A</v>
          </cell>
        </row>
        <row r="58">
          <cell r="B58">
            <v>51</v>
          </cell>
          <cell r="C58" t="str">
            <v>007.010036118.201</v>
          </cell>
          <cell r="E58" t="str">
            <v>HJ. FATIMASANG MAHMUD</v>
          </cell>
          <cell r="F58" t="str">
            <v>BARRU</v>
          </cell>
          <cell r="G58" t="str">
            <v>FE347 BUS</v>
          </cell>
          <cell r="H58" t="str">
            <v>002052 / 002068</v>
          </cell>
          <cell r="I58" t="str">
            <v>026672 / 026688</v>
          </cell>
          <cell r="J58">
            <v>36721</v>
          </cell>
          <cell r="K58">
            <v>14</v>
          </cell>
          <cell r="L58" t="str">
            <v>Juli 2000</v>
          </cell>
          <cell r="M58">
            <v>37816</v>
          </cell>
          <cell r="N58">
            <v>36</v>
          </cell>
          <cell r="O58">
            <v>1</v>
          </cell>
          <cell r="P58">
            <v>282000000</v>
          </cell>
          <cell r="Q58">
            <v>0</v>
          </cell>
          <cell r="U58" t="e">
            <v>#REF!</v>
          </cell>
          <cell r="V58" t="e">
            <v>#REF!</v>
          </cell>
          <cell r="Z58">
            <v>0</v>
          </cell>
          <cell r="AB58">
            <v>7810000</v>
          </cell>
          <cell r="AC58" t="e">
            <v>#REF!</v>
          </cell>
          <cell r="AD58" t="e">
            <v>#REF!</v>
          </cell>
          <cell r="AE58" t="e">
            <v>#REF!</v>
          </cell>
          <cell r="ID58" t="str">
            <v>9375825 / 9377923 R</v>
          </cell>
          <cell r="IE58" t="str">
            <v>2 Oct 2000 / 20 Oct 2000</v>
          </cell>
          <cell r="IG58" t="str">
            <v>A</v>
          </cell>
        </row>
        <row r="59">
          <cell r="B59">
            <v>52</v>
          </cell>
          <cell r="C59" t="str">
            <v>007.010036126.201</v>
          </cell>
          <cell r="E59" t="str">
            <v>H. IBRAHIM MAHMUD M.</v>
          </cell>
          <cell r="F59" t="str">
            <v>PANGKEP</v>
          </cell>
          <cell r="G59" t="str">
            <v>KUDA PL</v>
          </cell>
          <cell r="H59" t="str">
            <v>076394</v>
          </cell>
          <cell r="I59" t="str">
            <v>039094</v>
          </cell>
          <cell r="J59">
            <v>36721</v>
          </cell>
          <cell r="K59">
            <v>14</v>
          </cell>
          <cell r="L59" t="str">
            <v>Juli 2000</v>
          </cell>
          <cell r="M59">
            <v>37816</v>
          </cell>
          <cell r="N59">
            <v>36</v>
          </cell>
          <cell r="O59">
            <v>1</v>
          </cell>
          <cell r="P59">
            <v>50000000</v>
          </cell>
          <cell r="Q59">
            <v>0</v>
          </cell>
          <cell r="U59" t="e">
            <v>#REF!</v>
          </cell>
          <cell r="V59" t="e">
            <v>#REF!</v>
          </cell>
          <cell r="Z59">
            <v>0</v>
          </cell>
          <cell r="AB59">
            <v>1385000</v>
          </cell>
          <cell r="AC59" t="e">
            <v>#REF!</v>
          </cell>
          <cell r="AD59" t="e">
            <v>#REF!</v>
          </cell>
          <cell r="AE59" t="e">
            <v>#REF!</v>
          </cell>
          <cell r="ID59">
            <v>7407</v>
          </cell>
          <cell r="IE59">
            <v>36842</v>
          </cell>
          <cell r="IG59" t="str">
            <v>A</v>
          </cell>
        </row>
        <row r="60">
          <cell r="B60">
            <v>53</v>
          </cell>
          <cell r="C60" t="str">
            <v>007.010036134.201</v>
          </cell>
          <cell r="E60" t="str">
            <v>H. A. RACHIM RADJA</v>
          </cell>
          <cell r="F60" t="str">
            <v>SOPPENG</v>
          </cell>
          <cell r="G60" t="str">
            <v>KUDA PL</v>
          </cell>
          <cell r="H60" t="str">
            <v>005349</v>
          </cell>
          <cell r="I60" t="str">
            <v>056579</v>
          </cell>
          <cell r="J60">
            <v>36721</v>
          </cell>
          <cell r="K60">
            <v>14</v>
          </cell>
          <cell r="L60" t="str">
            <v>Juli 2000</v>
          </cell>
          <cell r="M60">
            <v>37816</v>
          </cell>
          <cell r="N60">
            <v>36</v>
          </cell>
          <cell r="O60">
            <v>1</v>
          </cell>
          <cell r="P60">
            <v>108000000</v>
          </cell>
          <cell r="Q60">
            <v>0</v>
          </cell>
          <cell r="U60" t="e">
            <v>#REF!</v>
          </cell>
          <cell r="V60" t="e">
            <v>#REF!</v>
          </cell>
          <cell r="Z60">
            <v>0</v>
          </cell>
          <cell r="AB60">
            <v>3000000</v>
          </cell>
          <cell r="AC60" t="e">
            <v>#REF!</v>
          </cell>
          <cell r="AD60" t="e">
            <v>#REF!</v>
          </cell>
          <cell r="AE60" t="e">
            <v>#REF!</v>
          </cell>
          <cell r="ID60">
            <v>9375781</v>
          </cell>
          <cell r="IE60">
            <v>36801</v>
          </cell>
          <cell r="IG60" t="str">
            <v>A</v>
          </cell>
        </row>
        <row r="61">
          <cell r="B61">
            <v>54</v>
          </cell>
          <cell r="C61" t="str">
            <v>007.010036142.201</v>
          </cell>
          <cell r="E61" t="str">
            <v>H. SAHRI BULAN M.</v>
          </cell>
          <cell r="F61" t="str">
            <v>SOPPENG</v>
          </cell>
          <cell r="G61" t="str">
            <v>KUDA PL</v>
          </cell>
          <cell r="H61" t="str">
            <v>009793</v>
          </cell>
          <cell r="I61" t="str">
            <v>060514</v>
          </cell>
          <cell r="J61">
            <v>36721</v>
          </cell>
          <cell r="K61">
            <v>14</v>
          </cell>
          <cell r="L61" t="str">
            <v>Juli 2000</v>
          </cell>
          <cell r="M61">
            <v>37816</v>
          </cell>
          <cell r="N61">
            <v>36</v>
          </cell>
          <cell r="O61">
            <v>1</v>
          </cell>
          <cell r="P61">
            <v>108000000</v>
          </cell>
          <cell r="Q61">
            <v>0</v>
          </cell>
          <cell r="U61" t="e">
            <v>#REF!</v>
          </cell>
          <cell r="V61" t="e">
            <v>#REF!</v>
          </cell>
          <cell r="Z61">
            <v>0</v>
          </cell>
          <cell r="AB61">
            <v>3000000</v>
          </cell>
          <cell r="AC61" t="e">
            <v>#REF!</v>
          </cell>
          <cell r="AD61" t="e">
            <v>#REF!</v>
          </cell>
          <cell r="AE61" t="e">
            <v>#REF!</v>
          </cell>
          <cell r="ID61">
            <v>9374517</v>
          </cell>
          <cell r="IE61">
            <v>36778</v>
          </cell>
          <cell r="IG61" t="str">
            <v>A</v>
          </cell>
        </row>
        <row r="62">
          <cell r="B62">
            <v>55</v>
          </cell>
          <cell r="C62" t="str">
            <v>007.010036150.201</v>
          </cell>
          <cell r="E62" t="str">
            <v>LA HANINU</v>
          </cell>
          <cell r="F62" t="str">
            <v>MUNA</v>
          </cell>
          <cell r="G62" t="str">
            <v>T120SS MKL</v>
          </cell>
          <cell r="H62" t="str">
            <v>076490</v>
          </cell>
          <cell r="I62" t="str">
            <v>049260</v>
          </cell>
          <cell r="J62">
            <v>36721</v>
          </cell>
          <cell r="K62">
            <v>14</v>
          </cell>
          <cell r="L62" t="str">
            <v>Juli 2000</v>
          </cell>
          <cell r="M62">
            <v>37816</v>
          </cell>
          <cell r="N62">
            <v>36</v>
          </cell>
          <cell r="O62">
            <v>1</v>
          </cell>
          <cell r="P62">
            <v>50000000</v>
          </cell>
          <cell r="Q62">
            <v>0</v>
          </cell>
          <cell r="U62" t="e">
            <v>#REF!</v>
          </cell>
          <cell r="V62" t="e">
            <v>#REF!</v>
          </cell>
          <cell r="Z62">
            <v>0</v>
          </cell>
          <cell r="AB62">
            <v>1385000</v>
          </cell>
          <cell r="AC62" t="e">
            <v>#REF!</v>
          </cell>
          <cell r="AD62" t="e">
            <v>#REF!</v>
          </cell>
          <cell r="AE62" t="e">
            <v>#REF!</v>
          </cell>
          <cell r="ID62">
            <v>9027368</v>
          </cell>
          <cell r="IE62">
            <v>36842</v>
          </cell>
          <cell r="IG62" t="str">
            <v>A</v>
          </cell>
        </row>
        <row r="63">
          <cell r="B63">
            <v>56</v>
          </cell>
          <cell r="C63" t="str">
            <v>007.010036176.201</v>
          </cell>
          <cell r="E63" t="str">
            <v>H. MUH. SAAD</v>
          </cell>
          <cell r="F63" t="str">
            <v>PARE-PARE</v>
          </cell>
          <cell r="G63" t="str">
            <v>FE349 CHS</v>
          </cell>
          <cell r="H63" t="str">
            <v>007609</v>
          </cell>
          <cell r="I63" t="str">
            <v>067609</v>
          </cell>
          <cell r="J63">
            <v>36721</v>
          </cell>
          <cell r="K63">
            <v>14</v>
          </cell>
          <cell r="L63" t="str">
            <v>Juli 2000</v>
          </cell>
          <cell r="M63">
            <v>37816</v>
          </cell>
          <cell r="N63">
            <v>36</v>
          </cell>
          <cell r="O63">
            <v>1</v>
          </cell>
          <cell r="P63">
            <v>104000000</v>
          </cell>
          <cell r="Q63">
            <v>0</v>
          </cell>
          <cell r="U63" t="e">
            <v>#REF!</v>
          </cell>
          <cell r="V63" t="e">
            <v>#REF!</v>
          </cell>
          <cell r="Z63">
            <v>0</v>
          </cell>
          <cell r="AB63">
            <v>2885000</v>
          </cell>
          <cell r="AC63" t="e">
            <v>#REF!</v>
          </cell>
          <cell r="AD63" t="e">
            <v>#REF!</v>
          </cell>
          <cell r="AE63" t="e">
            <v>#REF!</v>
          </cell>
          <cell r="ID63" t="str">
            <v>9379649 R</v>
          </cell>
          <cell r="IE63">
            <v>36847</v>
          </cell>
          <cell r="IG63" t="str">
            <v>A</v>
          </cell>
        </row>
        <row r="64">
          <cell r="B64">
            <v>57</v>
          </cell>
          <cell r="C64" t="str">
            <v>007.010036184.201</v>
          </cell>
          <cell r="E64" t="str">
            <v>HARTINA HAMID</v>
          </cell>
          <cell r="F64" t="str">
            <v>KENDARI</v>
          </cell>
          <cell r="G64" t="str">
            <v>T120SS MKL</v>
          </cell>
          <cell r="H64" t="str">
            <v>076441</v>
          </cell>
          <cell r="I64" t="str">
            <v>049139</v>
          </cell>
          <cell r="J64">
            <v>36721</v>
          </cell>
          <cell r="K64">
            <v>14</v>
          </cell>
          <cell r="L64" t="str">
            <v>Juli 2000</v>
          </cell>
          <cell r="M64">
            <v>37816</v>
          </cell>
          <cell r="N64">
            <v>36</v>
          </cell>
          <cell r="O64">
            <v>1</v>
          </cell>
          <cell r="P64">
            <v>50000000</v>
          </cell>
          <cell r="Q64">
            <v>0</v>
          </cell>
          <cell r="U64" t="e">
            <v>#REF!</v>
          </cell>
          <cell r="V64" t="e">
            <v>#REF!</v>
          </cell>
          <cell r="Z64">
            <v>0</v>
          </cell>
          <cell r="AB64">
            <v>1385000</v>
          </cell>
          <cell r="AC64" t="e">
            <v>#REF!</v>
          </cell>
          <cell r="AD64" t="e">
            <v>#REF!</v>
          </cell>
          <cell r="AE64" t="e">
            <v>#REF!</v>
          </cell>
          <cell r="ID64">
            <v>9027245</v>
          </cell>
          <cell r="IE64">
            <v>36842</v>
          </cell>
          <cell r="IG64" t="str">
            <v>A</v>
          </cell>
        </row>
        <row r="65">
          <cell r="B65">
            <v>58</v>
          </cell>
          <cell r="C65" t="str">
            <v>007.010036192.201</v>
          </cell>
          <cell r="E65" t="str">
            <v>AMIR SIRAKKA</v>
          </cell>
          <cell r="F65" t="str">
            <v>KENDARI</v>
          </cell>
          <cell r="G65" t="str">
            <v>T120SS MKL</v>
          </cell>
          <cell r="H65" t="str">
            <v>076435</v>
          </cell>
          <cell r="I65" t="str">
            <v>049133</v>
          </cell>
          <cell r="J65">
            <v>36721</v>
          </cell>
          <cell r="K65">
            <v>14</v>
          </cell>
          <cell r="L65" t="str">
            <v>Juli 2000</v>
          </cell>
          <cell r="M65">
            <v>37816</v>
          </cell>
          <cell r="N65">
            <v>36</v>
          </cell>
          <cell r="O65">
            <v>1</v>
          </cell>
          <cell r="P65">
            <v>50000000</v>
          </cell>
          <cell r="Q65">
            <v>0</v>
          </cell>
          <cell r="U65" t="e">
            <v>#REF!</v>
          </cell>
          <cell r="V65" t="e">
            <v>#REF!</v>
          </cell>
          <cell r="Z65">
            <v>0</v>
          </cell>
          <cell r="AB65">
            <v>1385000</v>
          </cell>
          <cell r="AC65" t="e">
            <v>#REF!</v>
          </cell>
          <cell r="AD65" t="e">
            <v>#REF!</v>
          </cell>
          <cell r="AE65" t="e">
            <v>#REF!</v>
          </cell>
          <cell r="ID65">
            <v>9027359</v>
          </cell>
          <cell r="IE65">
            <v>36842</v>
          </cell>
          <cell r="IG65" t="str">
            <v>A</v>
          </cell>
        </row>
        <row r="66">
          <cell r="B66">
            <v>59</v>
          </cell>
          <cell r="C66" t="str">
            <v>007.010036215.201</v>
          </cell>
          <cell r="E66" t="str">
            <v>ZOELKIFLI BACHRI</v>
          </cell>
          <cell r="F66" t="str">
            <v>PALU</v>
          </cell>
          <cell r="G66" t="str">
            <v>FE349 CHS</v>
          </cell>
          <cell r="H66" t="str">
            <v>007749</v>
          </cell>
          <cell r="I66" t="str">
            <v>067749</v>
          </cell>
          <cell r="J66">
            <v>36721</v>
          </cell>
          <cell r="K66">
            <v>14</v>
          </cell>
          <cell r="L66" t="str">
            <v>Juli 2000</v>
          </cell>
          <cell r="M66">
            <v>37816</v>
          </cell>
          <cell r="N66">
            <v>36</v>
          </cell>
          <cell r="O66">
            <v>1</v>
          </cell>
          <cell r="P66">
            <v>101000000</v>
          </cell>
          <cell r="Q66">
            <v>0</v>
          </cell>
          <cell r="U66" t="e">
            <v>#REF!</v>
          </cell>
          <cell r="V66" t="e">
            <v>#REF!</v>
          </cell>
          <cell r="Z66">
            <v>0</v>
          </cell>
          <cell r="AB66">
            <v>2790000</v>
          </cell>
          <cell r="AC66" t="e">
            <v>#REF!</v>
          </cell>
          <cell r="AD66" t="e">
            <v>#REF!</v>
          </cell>
          <cell r="AE66" t="e">
            <v>#REF!</v>
          </cell>
          <cell r="IG66" t="str">
            <v>A</v>
          </cell>
        </row>
        <row r="67">
          <cell r="B67">
            <v>60</v>
          </cell>
          <cell r="C67" t="str">
            <v>007.010036223.201</v>
          </cell>
          <cell r="E67" t="str">
            <v>BUDI ARSANTO (CV. AGUNG)</v>
          </cell>
          <cell r="F67" t="str">
            <v>BITUNG</v>
          </cell>
          <cell r="G67" t="str">
            <v>KUDA GLS D</v>
          </cell>
          <cell r="H67" t="str">
            <v>008664</v>
          </cell>
          <cell r="I67" t="str">
            <v>059384</v>
          </cell>
          <cell r="J67">
            <v>36721</v>
          </cell>
          <cell r="K67">
            <v>14</v>
          </cell>
          <cell r="L67" t="str">
            <v>Juli 2000</v>
          </cell>
          <cell r="M67">
            <v>37816</v>
          </cell>
          <cell r="N67">
            <v>36</v>
          </cell>
          <cell r="O67">
            <v>1</v>
          </cell>
          <cell r="P67">
            <v>108000000</v>
          </cell>
          <cell r="Q67">
            <v>0</v>
          </cell>
          <cell r="U67" t="e">
            <v>#REF!</v>
          </cell>
          <cell r="V67" t="e">
            <v>#REF!</v>
          </cell>
          <cell r="Z67">
            <v>0</v>
          </cell>
          <cell r="AB67">
            <v>3000000</v>
          </cell>
          <cell r="AC67" t="e">
            <v>#REF!</v>
          </cell>
          <cell r="AD67" t="e">
            <v>#REF!</v>
          </cell>
          <cell r="AE67" t="e">
            <v>#REF!</v>
          </cell>
          <cell r="ID67" t="str">
            <v>8237304 S</v>
          </cell>
          <cell r="IE67">
            <v>37211</v>
          </cell>
          <cell r="IG67" t="str">
            <v>A</v>
          </cell>
        </row>
        <row r="68">
          <cell r="B68">
            <v>61</v>
          </cell>
          <cell r="C68" t="str">
            <v>007.010036231.201</v>
          </cell>
          <cell r="E68" t="str">
            <v>LIN BUDIMAN HALIM</v>
          </cell>
          <cell r="F68" t="str">
            <v>BITUNG</v>
          </cell>
          <cell r="G68" t="str">
            <v>L 300 PU</v>
          </cell>
          <cell r="H68" t="str">
            <v>265629</v>
          </cell>
          <cell r="I68" t="str">
            <v>058917</v>
          </cell>
          <cell r="J68">
            <v>36721</v>
          </cell>
          <cell r="K68">
            <v>14</v>
          </cell>
          <cell r="L68" t="str">
            <v>Juli 2000</v>
          </cell>
          <cell r="M68">
            <v>37816</v>
          </cell>
          <cell r="N68">
            <v>36</v>
          </cell>
          <cell r="O68">
            <v>1</v>
          </cell>
          <cell r="P68">
            <v>50000000</v>
          </cell>
          <cell r="Q68">
            <v>0</v>
          </cell>
          <cell r="U68" t="e">
            <v>#REF!</v>
          </cell>
          <cell r="V68" t="e">
            <v>#REF!</v>
          </cell>
          <cell r="Z68">
            <v>0</v>
          </cell>
          <cell r="AB68">
            <v>1385000</v>
          </cell>
          <cell r="AC68" t="e">
            <v>#REF!</v>
          </cell>
          <cell r="AD68" t="e">
            <v>#REF!</v>
          </cell>
          <cell r="AE68" t="e">
            <v>#REF!</v>
          </cell>
          <cell r="ID68" t="str">
            <v>0155590 S</v>
          </cell>
          <cell r="IE68">
            <v>37211</v>
          </cell>
          <cell r="IG68" t="str">
            <v>A</v>
          </cell>
        </row>
        <row r="69">
          <cell r="B69">
            <v>62</v>
          </cell>
          <cell r="C69" t="str">
            <v>007.010036249.201</v>
          </cell>
          <cell r="E69" t="str">
            <v>GRACE IRENE</v>
          </cell>
          <cell r="F69" t="str">
            <v>SORONG</v>
          </cell>
          <cell r="G69" t="str">
            <v>KUDA GLX B</v>
          </cell>
          <cell r="H69" t="str">
            <v>000554</v>
          </cell>
          <cell r="I69" t="str">
            <v>055864</v>
          </cell>
          <cell r="J69">
            <v>36721</v>
          </cell>
          <cell r="K69">
            <v>14</v>
          </cell>
          <cell r="L69" t="str">
            <v>Juli 2000</v>
          </cell>
          <cell r="M69">
            <v>37816</v>
          </cell>
          <cell r="N69">
            <v>36</v>
          </cell>
          <cell r="O69">
            <v>1</v>
          </cell>
          <cell r="P69">
            <v>90000000</v>
          </cell>
          <cell r="Q69">
            <v>0</v>
          </cell>
          <cell r="U69" t="e">
            <v>#REF!</v>
          </cell>
          <cell r="V69" t="e">
            <v>#REF!</v>
          </cell>
          <cell r="Z69">
            <v>0</v>
          </cell>
          <cell r="AB69">
            <v>2500000</v>
          </cell>
          <cell r="AC69" t="e">
            <v>#REF!</v>
          </cell>
          <cell r="AD69" t="e">
            <v>#REF!</v>
          </cell>
          <cell r="AE69" t="e">
            <v>#REF!</v>
          </cell>
          <cell r="ID69" t="str">
            <v>8757864 U</v>
          </cell>
          <cell r="IE69">
            <v>37191</v>
          </cell>
          <cell r="IG69" t="str">
            <v>A</v>
          </cell>
        </row>
        <row r="70">
          <cell r="B70">
            <v>63</v>
          </cell>
          <cell r="C70" t="str">
            <v>007.010036257.201</v>
          </cell>
          <cell r="E70" t="str">
            <v>Drs. HENDRIKUS HENKY M. SH</v>
          </cell>
          <cell r="F70" t="str">
            <v>FLOTIM</v>
          </cell>
          <cell r="G70" t="str">
            <v>T 120ss MKL</v>
          </cell>
          <cell r="H70" t="str">
            <v>-</v>
          </cell>
          <cell r="I70" t="str">
            <v>-</v>
          </cell>
          <cell r="J70">
            <v>36721</v>
          </cell>
          <cell r="K70">
            <v>14</v>
          </cell>
          <cell r="L70" t="str">
            <v>Juli 2000</v>
          </cell>
          <cell r="M70">
            <v>37816</v>
          </cell>
          <cell r="N70">
            <v>36</v>
          </cell>
          <cell r="O70">
            <v>1</v>
          </cell>
          <cell r="P70">
            <v>50000000</v>
          </cell>
          <cell r="Q70">
            <v>0</v>
          </cell>
          <cell r="U70" t="e">
            <v>#REF!</v>
          </cell>
          <cell r="V70" t="e">
            <v>#REF!</v>
          </cell>
          <cell r="Z70">
            <v>0</v>
          </cell>
          <cell r="AB70">
            <v>1385000</v>
          </cell>
          <cell r="AC70" t="e">
            <v>#REF!</v>
          </cell>
          <cell r="AD70" t="e">
            <v>#REF!</v>
          </cell>
          <cell r="AE70" t="e">
            <v>#REF!</v>
          </cell>
          <cell r="IG70" t="str">
            <v>A</v>
          </cell>
        </row>
        <row r="71">
          <cell r="B71">
            <v>64</v>
          </cell>
          <cell r="C71" t="str">
            <v>007.010036265.201</v>
          </cell>
          <cell r="E71" t="str">
            <v>ROKUS RONGO</v>
          </cell>
          <cell r="F71" t="str">
            <v>ENDE</v>
          </cell>
          <cell r="G71" t="str">
            <v>L 300 MKL</v>
          </cell>
          <cell r="H71" t="str">
            <v>222510</v>
          </cell>
          <cell r="I71" t="str">
            <v>9X4228</v>
          </cell>
          <cell r="J71">
            <v>36721</v>
          </cell>
          <cell r="K71">
            <v>14</v>
          </cell>
          <cell r="L71" t="str">
            <v>Juli 2000</v>
          </cell>
          <cell r="M71">
            <v>37816</v>
          </cell>
          <cell r="N71">
            <v>36</v>
          </cell>
          <cell r="O71">
            <v>1</v>
          </cell>
          <cell r="P71">
            <v>50000000</v>
          </cell>
          <cell r="Q71">
            <v>0</v>
          </cell>
          <cell r="U71" t="e">
            <v>#REF!</v>
          </cell>
          <cell r="V71" t="e">
            <v>#REF!</v>
          </cell>
          <cell r="Z71">
            <v>0</v>
          </cell>
          <cell r="AB71">
            <v>1385000</v>
          </cell>
          <cell r="AC71" t="e">
            <v>#REF!</v>
          </cell>
          <cell r="AD71" t="e">
            <v>#REF!</v>
          </cell>
          <cell r="AE71" t="e">
            <v>#REF!</v>
          </cell>
          <cell r="ID71" t="str">
            <v>8060039 O</v>
          </cell>
          <cell r="IE71">
            <v>36980</v>
          </cell>
          <cell r="IG71" t="str">
            <v>A</v>
          </cell>
        </row>
        <row r="72">
          <cell r="B72">
            <v>65</v>
          </cell>
          <cell r="C72" t="str">
            <v>007.010036281.201</v>
          </cell>
          <cell r="E72" t="str">
            <v>IR. H. ARIFUDDIN MALLI</v>
          </cell>
          <cell r="F72" t="str">
            <v>MAKASSAR</v>
          </cell>
          <cell r="G72" t="str">
            <v>Kuda GLX B</v>
          </cell>
          <cell r="H72" t="str">
            <v>000453</v>
          </cell>
          <cell r="I72" t="str">
            <v>045013</v>
          </cell>
          <cell r="J72">
            <v>36721</v>
          </cell>
          <cell r="K72">
            <v>14</v>
          </cell>
          <cell r="L72" t="str">
            <v>Juli 2000</v>
          </cell>
          <cell r="M72">
            <v>37816</v>
          </cell>
          <cell r="N72">
            <v>36</v>
          </cell>
          <cell r="O72">
            <v>1</v>
          </cell>
          <cell r="P72">
            <v>50000000</v>
          </cell>
          <cell r="Q72">
            <v>0</v>
          </cell>
          <cell r="U72" t="e">
            <v>#REF!</v>
          </cell>
          <cell r="V72" t="e">
            <v>#REF!</v>
          </cell>
          <cell r="Z72">
            <v>0</v>
          </cell>
          <cell r="AB72">
            <v>1385000</v>
          </cell>
          <cell r="AC72" t="e">
            <v>#REF!</v>
          </cell>
          <cell r="AD72" t="e">
            <v>#REF!</v>
          </cell>
          <cell r="AE72" t="e">
            <v>#REF!</v>
          </cell>
          <cell r="ID72">
            <v>9375809</v>
          </cell>
          <cell r="IE72">
            <v>36801</v>
          </cell>
          <cell r="IG72" t="str">
            <v>A</v>
          </cell>
        </row>
        <row r="73">
          <cell r="B73">
            <v>66</v>
          </cell>
          <cell r="C73" t="str">
            <v>007.010036299.201</v>
          </cell>
          <cell r="E73" t="str">
            <v>H. GANING</v>
          </cell>
          <cell r="F73" t="str">
            <v>Pinrang</v>
          </cell>
          <cell r="G73" t="str">
            <v>Kuda GLX D</v>
          </cell>
          <cell r="H73" t="str">
            <v>000588</v>
          </cell>
          <cell r="I73" t="str">
            <v>059047</v>
          </cell>
          <cell r="J73">
            <v>36721</v>
          </cell>
          <cell r="K73">
            <v>14</v>
          </cell>
          <cell r="L73" t="str">
            <v>Juli 2000</v>
          </cell>
          <cell r="M73">
            <v>37816</v>
          </cell>
          <cell r="N73">
            <v>36</v>
          </cell>
          <cell r="O73">
            <v>1</v>
          </cell>
          <cell r="P73">
            <v>100000000</v>
          </cell>
          <cell r="Q73">
            <v>0</v>
          </cell>
          <cell r="U73" t="e">
            <v>#REF!</v>
          </cell>
          <cell r="V73" t="e">
            <v>#REF!</v>
          </cell>
          <cell r="Z73">
            <v>0</v>
          </cell>
          <cell r="AB73">
            <v>2770000</v>
          </cell>
          <cell r="AC73" t="e">
            <v>#REF!</v>
          </cell>
          <cell r="AD73" t="e">
            <v>#REF!</v>
          </cell>
          <cell r="AE73" t="e">
            <v>#REF!</v>
          </cell>
          <cell r="ID73" t="str">
            <v>9377935 R</v>
          </cell>
          <cell r="IE73">
            <v>36819</v>
          </cell>
          <cell r="IG73" t="str">
            <v>A</v>
          </cell>
        </row>
        <row r="74">
          <cell r="B74">
            <v>67</v>
          </cell>
          <cell r="C74" t="str">
            <v>007.010036304.201</v>
          </cell>
          <cell r="E74" t="str">
            <v>SUPARMIN</v>
          </cell>
          <cell r="F74" t="str">
            <v>KOLAKA</v>
          </cell>
          <cell r="G74" t="str">
            <v>KUDA GLX D</v>
          </cell>
          <cell r="H74" t="str">
            <v>000538</v>
          </cell>
          <cell r="I74" t="str">
            <v>058997</v>
          </cell>
          <cell r="J74">
            <v>36721</v>
          </cell>
          <cell r="K74">
            <v>14</v>
          </cell>
          <cell r="L74" t="str">
            <v>Juli 2000</v>
          </cell>
          <cell r="M74">
            <v>37816</v>
          </cell>
          <cell r="N74">
            <v>36</v>
          </cell>
          <cell r="O74">
            <v>1</v>
          </cell>
          <cell r="P74">
            <v>101000000</v>
          </cell>
          <cell r="Q74">
            <v>0</v>
          </cell>
          <cell r="U74" t="e">
            <v>#REF!</v>
          </cell>
          <cell r="V74" t="e">
            <v>#REF!</v>
          </cell>
          <cell r="Z74">
            <v>0</v>
          </cell>
          <cell r="AB74">
            <v>2790000</v>
          </cell>
          <cell r="AC74" t="e">
            <v>#REF!</v>
          </cell>
          <cell r="AD74" t="e">
            <v>#REF!</v>
          </cell>
          <cell r="AE74" t="e">
            <v>#REF!</v>
          </cell>
          <cell r="ID74">
            <v>9027352</v>
          </cell>
          <cell r="IE74">
            <v>36842</v>
          </cell>
          <cell r="IG74" t="str">
            <v>A</v>
          </cell>
        </row>
        <row r="75">
          <cell r="B75">
            <v>68</v>
          </cell>
          <cell r="C75" t="str">
            <v>007.010036354.201</v>
          </cell>
          <cell r="E75" t="str">
            <v>SYARIFUDDIN</v>
          </cell>
          <cell r="F75" t="str">
            <v>POLMAS</v>
          </cell>
          <cell r="G75" t="str">
            <v>KUDA PL</v>
          </cell>
          <cell r="H75" t="str">
            <v>066779</v>
          </cell>
          <cell r="I75" t="str">
            <v>005549</v>
          </cell>
          <cell r="J75">
            <v>36721</v>
          </cell>
          <cell r="K75">
            <v>14</v>
          </cell>
          <cell r="L75" t="str">
            <v>Juli 2000</v>
          </cell>
          <cell r="M75">
            <v>37816</v>
          </cell>
          <cell r="N75">
            <v>36</v>
          </cell>
          <cell r="O75">
            <v>1</v>
          </cell>
          <cell r="P75">
            <v>109000000</v>
          </cell>
          <cell r="Q75">
            <v>0</v>
          </cell>
          <cell r="U75" t="e">
            <v>#REF!</v>
          </cell>
          <cell r="V75" t="e">
            <v>#REF!</v>
          </cell>
          <cell r="Z75">
            <v>0</v>
          </cell>
          <cell r="AB75">
            <v>3020000</v>
          </cell>
          <cell r="AC75" t="e">
            <v>#REF!</v>
          </cell>
          <cell r="AD75" t="e">
            <v>#REF!</v>
          </cell>
          <cell r="AE75" t="e">
            <v>#REF!</v>
          </cell>
          <cell r="ID75" t="str">
            <v>9379627 R</v>
          </cell>
          <cell r="IE75">
            <v>36909</v>
          </cell>
          <cell r="IG75" t="str">
            <v>A</v>
          </cell>
        </row>
        <row r="76">
          <cell r="B76">
            <v>69</v>
          </cell>
          <cell r="C76" t="str">
            <v>007.011007764.201</v>
          </cell>
          <cell r="E76" t="str">
            <v>YULIANUS ROMBE PASA</v>
          </cell>
          <cell r="F76" t="str">
            <v>Makassar</v>
          </cell>
          <cell r="G76" t="str">
            <v>Kuda GLS D</v>
          </cell>
          <cell r="H76" t="str">
            <v>007787</v>
          </cell>
          <cell r="I76" t="str">
            <v>048327</v>
          </cell>
          <cell r="J76">
            <v>36732</v>
          </cell>
          <cell r="K76">
            <v>25</v>
          </cell>
          <cell r="L76" t="str">
            <v>Juli 2000</v>
          </cell>
          <cell r="M76">
            <v>37827</v>
          </cell>
          <cell r="N76">
            <v>36</v>
          </cell>
          <cell r="O76">
            <v>1</v>
          </cell>
          <cell r="P76">
            <v>108800000</v>
          </cell>
          <cell r="Q76">
            <v>0</v>
          </cell>
          <cell r="U76" t="e">
            <v>#REF!</v>
          </cell>
          <cell r="V76" t="e">
            <v>#REF!</v>
          </cell>
          <cell r="Z76">
            <v>0</v>
          </cell>
          <cell r="AB76">
            <v>2995000</v>
          </cell>
          <cell r="AC76" t="e">
            <v>#REF!</v>
          </cell>
          <cell r="AD76" t="e">
            <v>#REF!</v>
          </cell>
          <cell r="AE76" t="e">
            <v>#REF!</v>
          </cell>
          <cell r="ID76">
            <v>9375806</v>
          </cell>
          <cell r="IE76">
            <v>36801</v>
          </cell>
          <cell r="IG76" t="str">
            <v>A</v>
          </cell>
        </row>
        <row r="77">
          <cell r="B77">
            <v>70</v>
          </cell>
          <cell r="C77" t="str">
            <v>007.011007780.201</v>
          </cell>
          <cell r="E77" t="str">
            <v>WAWOJA</v>
          </cell>
          <cell r="F77" t="str">
            <v>Sidrap</v>
          </cell>
          <cell r="G77" t="str">
            <v>FE 347 CHS</v>
          </cell>
          <cell r="H77" t="str">
            <v>002448</v>
          </cell>
          <cell r="I77" t="str">
            <v>067128</v>
          </cell>
          <cell r="J77">
            <v>36732</v>
          </cell>
          <cell r="K77">
            <v>25</v>
          </cell>
          <cell r="L77" t="str">
            <v>Juli 2000</v>
          </cell>
          <cell r="M77">
            <v>37827</v>
          </cell>
          <cell r="N77">
            <v>36</v>
          </cell>
          <cell r="O77">
            <v>1</v>
          </cell>
          <cell r="P77">
            <v>112000000</v>
          </cell>
          <cell r="Q77">
            <v>0</v>
          </cell>
          <cell r="U77" t="e">
            <v>#REF!</v>
          </cell>
          <cell r="V77" t="e">
            <v>#REF!</v>
          </cell>
          <cell r="Z77">
            <v>0</v>
          </cell>
          <cell r="AB77">
            <v>3080000</v>
          </cell>
          <cell r="AC77" t="e">
            <v>#REF!</v>
          </cell>
          <cell r="AD77" t="e">
            <v>#REF!</v>
          </cell>
          <cell r="AE77" t="e">
            <v>#REF!</v>
          </cell>
          <cell r="ID77" t="str">
            <v>9677928 R</v>
          </cell>
          <cell r="IE77">
            <v>36819</v>
          </cell>
          <cell r="IG77" t="str">
            <v>A</v>
          </cell>
        </row>
        <row r="78">
          <cell r="B78">
            <v>71</v>
          </cell>
          <cell r="C78" t="str">
            <v>007.011007798.201</v>
          </cell>
          <cell r="E78" t="str">
            <v>H. A L W I</v>
          </cell>
          <cell r="F78" t="str">
            <v>Soppeng</v>
          </cell>
          <cell r="G78" t="str">
            <v>Kuda GLX D</v>
          </cell>
          <cell r="H78" t="str">
            <v>000625</v>
          </cell>
          <cell r="I78" t="str">
            <v>059084</v>
          </cell>
          <cell r="J78">
            <v>36732</v>
          </cell>
          <cell r="K78">
            <v>25</v>
          </cell>
          <cell r="L78" t="str">
            <v>Juli 2000</v>
          </cell>
          <cell r="M78">
            <v>37827</v>
          </cell>
          <cell r="N78">
            <v>36</v>
          </cell>
          <cell r="O78">
            <v>1</v>
          </cell>
          <cell r="P78">
            <v>100000000</v>
          </cell>
          <cell r="Q78">
            <v>0</v>
          </cell>
          <cell r="U78" t="e">
            <v>#REF!</v>
          </cell>
          <cell r="V78" t="e">
            <v>#REF!</v>
          </cell>
          <cell r="Z78">
            <v>0</v>
          </cell>
          <cell r="AB78">
            <v>2770000</v>
          </cell>
          <cell r="AC78" t="e">
            <v>#REF!</v>
          </cell>
          <cell r="AD78" t="e">
            <v>#REF!</v>
          </cell>
          <cell r="AE78" t="e">
            <v>#REF!</v>
          </cell>
          <cell r="ID78">
            <v>9375775</v>
          </cell>
          <cell r="IE78">
            <v>36801</v>
          </cell>
          <cell r="IG78" t="str">
            <v>A</v>
          </cell>
        </row>
        <row r="79">
          <cell r="B79">
            <v>72</v>
          </cell>
          <cell r="C79" t="str">
            <v>007.011007803.201</v>
          </cell>
          <cell r="E79" t="str">
            <v>H. R A M A N G</v>
          </cell>
          <cell r="F79" t="str">
            <v>Wajo</v>
          </cell>
          <cell r="G79" t="str">
            <v>T 120ss PU</v>
          </cell>
          <cell r="H79" t="str">
            <v>033191</v>
          </cell>
          <cell r="I79" t="str">
            <v>050086</v>
          </cell>
          <cell r="J79">
            <v>36732</v>
          </cell>
          <cell r="K79">
            <v>25</v>
          </cell>
          <cell r="L79" t="str">
            <v>Juli 2000</v>
          </cell>
          <cell r="M79">
            <v>37827</v>
          </cell>
          <cell r="N79">
            <v>36</v>
          </cell>
          <cell r="O79">
            <v>1</v>
          </cell>
          <cell r="P79">
            <v>43000000</v>
          </cell>
          <cell r="Q79">
            <v>0</v>
          </cell>
          <cell r="U79" t="e">
            <v>#REF!</v>
          </cell>
          <cell r="V79" t="e">
            <v>#REF!</v>
          </cell>
          <cell r="Z79">
            <v>0</v>
          </cell>
          <cell r="AB79">
            <v>1175000</v>
          </cell>
          <cell r="AC79" t="e">
            <v>#REF!</v>
          </cell>
          <cell r="AD79" t="e">
            <v>#REF!</v>
          </cell>
          <cell r="AE79" t="e">
            <v>#REF!</v>
          </cell>
          <cell r="ID79" t="str">
            <v>9377962 R</v>
          </cell>
          <cell r="IE79">
            <v>36819</v>
          </cell>
          <cell r="IG79" t="str">
            <v>A</v>
          </cell>
        </row>
        <row r="80">
          <cell r="B80">
            <v>73</v>
          </cell>
          <cell r="C80" t="str">
            <v>007.011007811.201</v>
          </cell>
          <cell r="E80" t="str">
            <v>I Y N U</v>
          </cell>
          <cell r="F80" t="str">
            <v>Buton</v>
          </cell>
          <cell r="G80" t="str">
            <v>T 120ss MKL</v>
          </cell>
          <cell r="H80" t="str">
            <v>076265</v>
          </cell>
          <cell r="I80" t="str">
            <v>038795</v>
          </cell>
          <cell r="J80">
            <v>36732</v>
          </cell>
          <cell r="K80">
            <v>25</v>
          </cell>
          <cell r="L80" t="str">
            <v>Juli 2000</v>
          </cell>
          <cell r="M80">
            <v>37827</v>
          </cell>
          <cell r="N80">
            <v>36</v>
          </cell>
          <cell r="O80">
            <v>1</v>
          </cell>
          <cell r="P80">
            <v>50000000</v>
          </cell>
          <cell r="Q80">
            <v>0</v>
          </cell>
          <cell r="U80" t="e">
            <v>#REF!</v>
          </cell>
          <cell r="V80" t="e">
            <v>#REF!</v>
          </cell>
          <cell r="Z80">
            <v>0</v>
          </cell>
          <cell r="AB80">
            <v>1385000</v>
          </cell>
          <cell r="AC80" t="e">
            <v>#REF!</v>
          </cell>
          <cell r="AD80" t="e">
            <v>#REF!</v>
          </cell>
          <cell r="AE80" t="e">
            <v>#REF!</v>
          </cell>
          <cell r="ID80">
            <v>9027367</v>
          </cell>
          <cell r="IE80">
            <v>36842</v>
          </cell>
          <cell r="IG80" t="str">
            <v>A</v>
          </cell>
        </row>
        <row r="81">
          <cell r="B81">
            <v>74</v>
          </cell>
          <cell r="C81" t="str">
            <v>007.011007829.201</v>
          </cell>
          <cell r="E81" t="str">
            <v>LA  D U U</v>
          </cell>
          <cell r="F81" t="str">
            <v>Buton</v>
          </cell>
          <cell r="G81" t="str">
            <v>T 120ss MKL</v>
          </cell>
          <cell r="H81" t="str">
            <v>076206</v>
          </cell>
          <cell r="I81" t="str">
            <v>038688</v>
          </cell>
          <cell r="J81">
            <v>36732</v>
          </cell>
          <cell r="K81">
            <v>25</v>
          </cell>
          <cell r="L81" t="str">
            <v>Juli 2000</v>
          </cell>
          <cell r="M81">
            <v>37827</v>
          </cell>
          <cell r="N81">
            <v>36</v>
          </cell>
          <cell r="O81">
            <v>1</v>
          </cell>
          <cell r="P81">
            <v>50000000</v>
          </cell>
          <cell r="Q81">
            <v>0</v>
          </cell>
          <cell r="U81" t="e">
            <v>#REF!</v>
          </cell>
          <cell r="V81" t="e">
            <v>#REF!</v>
          </cell>
          <cell r="Z81">
            <v>0</v>
          </cell>
          <cell r="AB81">
            <v>1385000</v>
          </cell>
          <cell r="AC81" t="e">
            <v>#REF!</v>
          </cell>
          <cell r="AD81" t="e">
            <v>#REF!</v>
          </cell>
          <cell r="AE81" t="e">
            <v>#REF!</v>
          </cell>
          <cell r="ID81">
            <v>9027244</v>
          </cell>
          <cell r="IE81">
            <v>36842</v>
          </cell>
          <cell r="IG81" t="str">
            <v>A</v>
          </cell>
        </row>
        <row r="82">
          <cell r="B82">
            <v>75</v>
          </cell>
          <cell r="C82" t="str">
            <v>007.011007837.201</v>
          </cell>
          <cell r="E82" t="str">
            <v>SUMITRO LAROPO</v>
          </cell>
          <cell r="F82" t="str">
            <v>DONGGALA</v>
          </cell>
          <cell r="G82" t="str">
            <v>T 120ss MKL</v>
          </cell>
          <cell r="H82" t="str">
            <v>076765</v>
          </cell>
          <cell r="I82" t="str">
            <v>059787</v>
          </cell>
          <cell r="J82">
            <v>36732</v>
          </cell>
          <cell r="K82">
            <v>25</v>
          </cell>
          <cell r="L82" t="str">
            <v>Juli 2000</v>
          </cell>
          <cell r="M82">
            <v>37827</v>
          </cell>
          <cell r="N82">
            <v>36</v>
          </cell>
          <cell r="O82">
            <v>1</v>
          </cell>
          <cell r="P82">
            <v>50000000</v>
          </cell>
          <cell r="Q82">
            <v>0</v>
          </cell>
          <cell r="U82" t="e">
            <v>#REF!</v>
          </cell>
          <cell r="V82" t="e">
            <v>#REF!</v>
          </cell>
          <cell r="Z82">
            <v>0</v>
          </cell>
          <cell r="AB82">
            <v>1385000</v>
          </cell>
          <cell r="AC82" t="e">
            <v>#REF!</v>
          </cell>
          <cell r="AD82" t="e">
            <v>#REF!</v>
          </cell>
          <cell r="AE82" t="e">
            <v>#REF!</v>
          </cell>
          <cell r="ID82" t="str">
            <v>9525820 S</v>
          </cell>
          <cell r="IE82">
            <v>36847</v>
          </cell>
          <cell r="IG82" t="str">
            <v>A</v>
          </cell>
        </row>
        <row r="83">
          <cell r="B83">
            <v>76</v>
          </cell>
          <cell r="C83" t="str">
            <v>007.011007861.201</v>
          </cell>
          <cell r="E83" t="str">
            <v>DJAHUDIN</v>
          </cell>
          <cell r="F83" t="str">
            <v>Donggala</v>
          </cell>
          <cell r="G83" t="str">
            <v>T 120ss MKL</v>
          </cell>
          <cell r="H83" t="str">
            <v>076752</v>
          </cell>
          <cell r="I83" t="str">
            <v>059774</v>
          </cell>
          <cell r="J83">
            <v>36732</v>
          </cell>
          <cell r="K83">
            <v>25</v>
          </cell>
          <cell r="L83" t="str">
            <v>Juli 2000</v>
          </cell>
          <cell r="M83">
            <v>37827</v>
          </cell>
          <cell r="N83">
            <v>36</v>
          </cell>
          <cell r="O83">
            <v>1</v>
          </cell>
          <cell r="P83">
            <v>50000000</v>
          </cell>
          <cell r="Q83">
            <v>0</v>
          </cell>
          <cell r="U83" t="e">
            <v>#REF!</v>
          </cell>
          <cell r="V83" t="e">
            <v>#REF!</v>
          </cell>
          <cell r="Z83">
            <v>0</v>
          </cell>
          <cell r="AB83">
            <v>1385000</v>
          </cell>
          <cell r="AC83" t="e">
            <v>#REF!</v>
          </cell>
          <cell r="AD83" t="e">
            <v>#REF!</v>
          </cell>
          <cell r="AE83" t="e">
            <v>#REF!</v>
          </cell>
          <cell r="ID83" t="str">
            <v>9525818 S</v>
          </cell>
          <cell r="IE83">
            <v>36847</v>
          </cell>
          <cell r="IG83" t="str">
            <v>A</v>
          </cell>
        </row>
        <row r="84">
          <cell r="B84">
            <v>77</v>
          </cell>
          <cell r="C84" t="str">
            <v>007.011008003.201</v>
          </cell>
          <cell r="E84" t="str">
            <v>YUNUS PORE</v>
          </cell>
          <cell r="F84" t="str">
            <v>TOLI-TOLI</v>
          </cell>
          <cell r="G84" t="str">
            <v>L 300 MBS</v>
          </cell>
          <cell r="H84" t="str">
            <v>222948</v>
          </cell>
          <cell r="I84" t="str">
            <v>036706</v>
          </cell>
          <cell r="J84">
            <v>36733</v>
          </cell>
          <cell r="K84">
            <v>26</v>
          </cell>
          <cell r="L84" t="str">
            <v>Juli 2000</v>
          </cell>
          <cell r="M84">
            <v>37828</v>
          </cell>
          <cell r="N84">
            <v>36</v>
          </cell>
          <cell r="O84">
            <v>1</v>
          </cell>
          <cell r="P84">
            <v>50000000</v>
          </cell>
          <cell r="Q84">
            <v>0</v>
          </cell>
          <cell r="U84" t="e">
            <v>#REF!</v>
          </cell>
          <cell r="V84" t="e">
            <v>#REF!</v>
          </cell>
          <cell r="Z84">
            <v>0</v>
          </cell>
          <cell r="AB84">
            <v>1385000</v>
          </cell>
          <cell r="AC84" t="e">
            <v>#REF!</v>
          </cell>
          <cell r="AD84" t="e">
            <v>#REF!</v>
          </cell>
          <cell r="AE84" t="e">
            <v>#REF!</v>
          </cell>
          <cell r="ID84" t="str">
            <v>9527869 R</v>
          </cell>
          <cell r="IE84">
            <v>36909</v>
          </cell>
          <cell r="IG84" t="str">
            <v>A</v>
          </cell>
        </row>
        <row r="85">
          <cell r="B85">
            <v>78</v>
          </cell>
          <cell r="C85" t="str">
            <v>007.011008011.201</v>
          </cell>
          <cell r="E85" t="str">
            <v>SANTY  SARTIKA</v>
          </cell>
          <cell r="F85" t="str">
            <v>TOLI-TOLI</v>
          </cell>
          <cell r="G85" t="str">
            <v>T 120ss MKL</v>
          </cell>
          <cell r="H85" t="str">
            <v>076748</v>
          </cell>
          <cell r="I85" t="str">
            <v>059770</v>
          </cell>
          <cell r="J85">
            <v>36733</v>
          </cell>
          <cell r="K85">
            <v>26</v>
          </cell>
          <cell r="L85" t="str">
            <v>Juli 2000</v>
          </cell>
          <cell r="M85">
            <v>37828</v>
          </cell>
          <cell r="N85">
            <v>36</v>
          </cell>
          <cell r="O85">
            <v>1</v>
          </cell>
          <cell r="P85">
            <v>50000000</v>
          </cell>
          <cell r="Q85">
            <v>0</v>
          </cell>
          <cell r="U85" t="e">
            <v>#REF!</v>
          </cell>
          <cell r="V85" t="e">
            <v>#REF!</v>
          </cell>
          <cell r="Z85">
            <v>0</v>
          </cell>
          <cell r="AB85">
            <v>1385000</v>
          </cell>
          <cell r="AC85" t="e">
            <v>#REF!</v>
          </cell>
          <cell r="AD85" t="e">
            <v>#REF!</v>
          </cell>
          <cell r="AE85" t="e">
            <v>#REF!</v>
          </cell>
          <cell r="ID85">
            <v>9527866</v>
          </cell>
          <cell r="IE85">
            <v>36909</v>
          </cell>
          <cell r="IG85" t="str">
            <v>A</v>
          </cell>
        </row>
        <row r="86">
          <cell r="B86">
            <v>79</v>
          </cell>
          <cell r="C86" t="str">
            <v>007.011008029.201</v>
          </cell>
          <cell r="E86" t="str">
            <v>SOMARAK SONTOUM</v>
          </cell>
          <cell r="F86" t="str">
            <v>TOLI-TOLI</v>
          </cell>
          <cell r="G86" t="str">
            <v>FE 304 BUS</v>
          </cell>
          <cell r="H86" t="str">
            <v>002664</v>
          </cell>
          <cell r="I86" t="str">
            <v>015244</v>
          </cell>
          <cell r="J86">
            <v>36733</v>
          </cell>
          <cell r="K86">
            <v>26</v>
          </cell>
          <cell r="L86" t="str">
            <v>Juli 2000</v>
          </cell>
          <cell r="M86">
            <v>37828</v>
          </cell>
          <cell r="N86">
            <v>36</v>
          </cell>
          <cell r="O86">
            <v>1</v>
          </cell>
          <cell r="P86">
            <v>116000000</v>
          </cell>
          <cell r="Q86">
            <v>0</v>
          </cell>
          <cell r="U86" t="e">
            <v>#REF!</v>
          </cell>
          <cell r="V86" t="e">
            <v>#REF!</v>
          </cell>
          <cell r="Z86">
            <v>0</v>
          </cell>
          <cell r="AB86">
            <v>3195000</v>
          </cell>
          <cell r="AC86" t="e">
            <v>#REF!</v>
          </cell>
          <cell r="AD86" t="e">
            <v>#REF!</v>
          </cell>
          <cell r="AE86" t="e">
            <v>#REF!</v>
          </cell>
          <cell r="ID86">
            <v>9527865</v>
          </cell>
          <cell r="IE86">
            <v>36909</v>
          </cell>
          <cell r="IG86" t="str">
            <v>A</v>
          </cell>
        </row>
        <row r="87">
          <cell r="B87">
            <v>80</v>
          </cell>
          <cell r="C87" t="str">
            <v>007.011008037.201</v>
          </cell>
          <cell r="E87" t="str">
            <v>RAMLI PAU</v>
          </cell>
          <cell r="F87" t="str">
            <v>TOLI-TOLI</v>
          </cell>
          <cell r="G87" t="str">
            <v>T 120ss MKL</v>
          </cell>
          <cell r="H87" t="str">
            <v>076793</v>
          </cell>
          <cell r="I87" t="str">
            <v>059815</v>
          </cell>
          <cell r="J87">
            <v>36733</v>
          </cell>
          <cell r="K87">
            <v>26</v>
          </cell>
          <cell r="L87" t="str">
            <v>Juli 2000</v>
          </cell>
          <cell r="M87">
            <v>37828</v>
          </cell>
          <cell r="N87">
            <v>36</v>
          </cell>
          <cell r="O87">
            <v>1</v>
          </cell>
          <cell r="P87">
            <v>50000000</v>
          </cell>
          <cell r="Q87">
            <v>0</v>
          </cell>
          <cell r="U87" t="e">
            <v>#REF!</v>
          </cell>
          <cell r="V87" t="e">
            <v>#REF!</v>
          </cell>
          <cell r="Z87">
            <v>0</v>
          </cell>
          <cell r="AB87">
            <v>1385000</v>
          </cell>
          <cell r="AC87" t="e">
            <v>#REF!</v>
          </cell>
          <cell r="AD87" t="e">
            <v>#REF!</v>
          </cell>
          <cell r="AE87" t="e">
            <v>#REF!</v>
          </cell>
          <cell r="ID87">
            <v>9527864</v>
          </cell>
          <cell r="IE87">
            <v>36909</v>
          </cell>
          <cell r="IG87" t="str">
            <v>A</v>
          </cell>
        </row>
        <row r="88">
          <cell r="B88">
            <v>81</v>
          </cell>
          <cell r="C88" t="str">
            <v>007.011008045.201</v>
          </cell>
          <cell r="E88" t="str">
            <v>BASRI HUSAIN</v>
          </cell>
          <cell r="F88" t="str">
            <v>TOLI-TOLI</v>
          </cell>
          <cell r="G88" t="str">
            <v>T 120ss MKL</v>
          </cell>
          <cell r="H88" t="str">
            <v>076804</v>
          </cell>
          <cell r="I88" t="str">
            <v>059958</v>
          </cell>
          <cell r="J88">
            <v>36733</v>
          </cell>
          <cell r="K88">
            <v>26</v>
          </cell>
          <cell r="L88" t="str">
            <v>Juli 2000</v>
          </cell>
          <cell r="M88">
            <v>37828</v>
          </cell>
          <cell r="N88">
            <v>36</v>
          </cell>
          <cell r="O88">
            <v>1</v>
          </cell>
          <cell r="P88">
            <v>50000000</v>
          </cell>
          <cell r="Q88">
            <v>0</v>
          </cell>
          <cell r="U88" t="e">
            <v>#REF!</v>
          </cell>
          <cell r="V88" t="e">
            <v>#REF!</v>
          </cell>
          <cell r="Z88">
            <v>0</v>
          </cell>
          <cell r="AB88">
            <v>1385000</v>
          </cell>
          <cell r="AC88" t="e">
            <v>#REF!</v>
          </cell>
          <cell r="AD88" t="e">
            <v>#REF!</v>
          </cell>
          <cell r="AE88" t="e">
            <v>#REF!</v>
          </cell>
          <cell r="ID88">
            <v>9527863</v>
          </cell>
          <cell r="IE88">
            <v>36909</v>
          </cell>
          <cell r="IG88" t="str">
            <v>A</v>
          </cell>
        </row>
        <row r="89">
          <cell r="B89">
            <v>82</v>
          </cell>
          <cell r="C89" t="str">
            <v>007.011008061.201</v>
          </cell>
          <cell r="E89" t="str">
            <v>ALFRITS WUNGKANA</v>
          </cell>
          <cell r="F89" t="str">
            <v>Minahasa</v>
          </cell>
          <cell r="G89" t="str">
            <v>T 120ss MKL</v>
          </cell>
          <cell r="H89" t="str">
            <v>076767</v>
          </cell>
          <cell r="I89" t="str">
            <v>059789</v>
          </cell>
          <cell r="J89">
            <v>36733</v>
          </cell>
          <cell r="K89">
            <v>26</v>
          </cell>
          <cell r="L89" t="str">
            <v>Juli 2000</v>
          </cell>
          <cell r="M89">
            <v>37828</v>
          </cell>
          <cell r="N89">
            <v>36</v>
          </cell>
          <cell r="O89">
            <v>1</v>
          </cell>
          <cell r="P89">
            <v>50000000</v>
          </cell>
          <cell r="Q89">
            <v>0</v>
          </cell>
          <cell r="U89" t="e">
            <v>#REF!</v>
          </cell>
          <cell r="V89" t="e">
            <v>#REF!</v>
          </cell>
          <cell r="Z89">
            <v>0</v>
          </cell>
          <cell r="AB89">
            <v>1385000</v>
          </cell>
          <cell r="AC89" t="e">
            <v>#REF!</v>
          </cell>
          <cell r="AD89" t="e">
            <v>#REF!</v>
          </cell>
          <cell r="AE89" t="e">
            <v>#REF!</v>
          </cell>
          <cell r="ID89" t="str">
            <v>0164421 S</v>
          </cell>
          <cell r="IE89">
            <v>37196</v>
          </cell>
          <cell r="IG89" t="str">
            <v>A</v>
          </cell>
        </row>
        <row r="90">
          <cell r="B90">
            <v>83</v>
          </cell>
          <cell r="C90" t="str">
            <v>007.011008079.201</v>
          </cell>
          <cell r="E90" t="str">
            <v>JOOTJE MANOPO</v>
          </cell>
          <cell r="F90" t="str">
            <v>Minahasa</v>
          </cell>
          <cell r="G90" t="str">
            <v>T 120ss MKL</v>
          </cell>
          <cell r="H90" t="str">
            <v>076768</v>
          </cell>
          <cell r="I90" t="str">
            <v>059790</v>
          </cell>
          <cell r="J90">
            <v>36733</v>
          </cell>
          <cell r="K90">
            <v>26</v>
          </cell>
          <cell r="L90" t="str">
            <v>Juli 2000</v>
          </cell>
          <cell r="M90">
            <v>37828</v>
          </cell>
          <cell r="N90">
            <v>36</v>
          </cell>
          <cell r="O90">
            <v>1</v>
          </cell>
          <cell r="P90">
            <v>50000000</v>
          </cell>
          <cell r="Q90">
            <v>0</v>
          </cell>
          <cell r="U90" t="e">
            <v>#REF!</v>
          </cell>
          <cell r="V90" t="e">
            <v>#REF!</v>
          </cell>
          <cell r="Z90">
            <v>0</v>
          </cell>
          <cell r="AB90">
            <v>1385000</v>
          </cell>
          <cell r="AC90" t="e">
            <v>#REF!</v>
          </cell>
          <cell r="AD90" t="e">
            <v>#REF!</v>
          </cell>
          <cell r="AE90" t="e">
            <v>#REF!</v>
          </cell>
          <cell r="IG90" t="str">
            <v>A</v>
          </cell>
        </row>
        <row r="91">
          <cell r="B91">
            <v>84</v>
          </cell>
          <cell r="C91" t="str">
            <v>007.011008087.201</v>
          </cell>
          <cell r="E91" t="str">
            <v>REINTJE MAKARAU</v>
          </cell>
          <cell r="F91" t="str">
            <v>Minahasa</v>
          </cell>
          <cell r="G91" t="str">
            <v>T 120ss MKL</v>
          </cell>
          <cell r="H91" t="str">
            <v>076775</v>
          </cell>
          <cell r="I91" t="str">
            <v>059797</v>
          </cell>
          <cell r="J91">
            <v>36733</v>
          </cell>
          <cell r="K91">
            <v>26</v>
          </cell>
          <cell r="L91" t="str">
            <v>Juli 2000</v>
          </cell>
          <cell r="M91">
            <v>37828</v>
          </cell>
          <cell r="N91">
            <v>36</v>
          </cell>
          <cell r="O91">
            <v>1</v>
          </cell>
          <cell r="P91">
            <v>50000000</v>
          </cell>
          <cell r="Q91">
            <v>0</v>
          </cell>
          <cell r="U91" t="e">
            <v>#REF!</v>
          </cell>
          <cell r="V91" t="e">
            <v>#REF!</v>
          </cell>
          <cell r="Z91">
            <v>0</v>
          </cell>
          <cell r="AB91">
            <v>1385000</v>
          </cell>
          <cell r="AC91" t="e">
            <v>#REF!</v>
          </cell>
          <cell r="AD91" t="e">
            <v>#REF!</v>
          </cell>
          <cell r="AE91" t="e">
            <v>#REF!</v>
          </cell>
          <cell r="ID91" t="str">
            <v>0163210 S</v>
          </cell>
          <cell r="IE91">
            <v>37196</v>
          </cell>
          <cell r="IG91" t="str">
            <v>A</v>
          </cell>
        </row>
        <row r="92">
          <cell r="B92">
            <v>85</v>
          </cell>
          <cell r="C92" t="str">
            <v>007.011008095.201</v>
          </cell>
          <cell r="E92" t="str">
            <v>JORRY FANNY WOROTIKAN</v>
          </cell>
          <cell r="F92" t="str">
            <v>Manado</v>
          </cell>
          <cell r="G92" t="str">
            <v>Kuda PL</v>
          </cell>
          <cell r="H92" t="str">
            <v>004581</v>
          </cell>
          <cell r="I92" t="str">
            <v>055691</v>
          </cell>
          <cell r="J92">
            <v>36733</v>
          </cell>
          <cell r="K92">
            <v>26</v>
          </cell>
          <cell r="L92" t="str">
            <v>Juli 2000</v>
          </cell>
          <cell r="M92">
            <v>37828</v>
          </cell>
          <cell r="N92">
            <v>36</v>
          </cell>
          <cell r="O92">
            <v>1</v>
          </cell>
          <cell r="P92">
            <v>109600000</v>
          </cell>
          <cell r="Q92">
            <v>0</v>
          </cell>
          <cell r="U92" t="e">
            <v>#REF!</v>
          </cell>
          <cell r="V92" t="e">
            <v>#REF!</v>
          </cell>
          <cell r="Z92">
            <v>0</v>
          </cell>
          <cell r="AB92">
            <v>3025000</v>
          </cell>
          <cell r="AC92" t="e">
            <v>#REF!</v>
          </cell>
          <cell r="AD92" t="e">
            <v>#REF!</v>
          </cell>
          <cell r="AE92" t="e">
            <v>#REF!</v>
          </cell>
          <cell r="ID92" t="str">
            <v>0153716 S</v>
          </cell>
          <cell r="IE92">
            <v>37211</v>
          </cell>
          <cell r="IG92" t="str">
            <v>A</v>
          </cell>
        </row>
        <row r="93">
          <cell r="B93">
            <v>86</v>
          </cell>
          <cell r="C93" t="str">
            <v>007.011008100.201</v>
          </cell>
          <cell r="E93" t="str">
            <v>MUHAMMAD DUHE</v>
          </cell>
          <cell r="F93" t="str">
            <v>Minahasa</v>
          </cell>
          <cell r="G93" t="str">
            <v>T 120ss PU</v>
          </cell>
          <cell r="H93" t="str">
            <v>033203</v>
          </cell>
          <cell r="I93" t="str">
            <v>050098</v>
          </cell>
          <cell r="J93">
            <v>36733</v>
          </cell>
          <cell r="K93">
            <v>26</v>
          </cell>
          <cell r="L93" t="str">
            <v>Juli 2000</v>
          </cell>
          <cell r="M93">
            <v>37828</v>
          </cell>
          <cell r="N93">
            <v>36</v>
          </cell>
          <cell r="O93">
            <v>1</v>
          </cell>
          <cell r="P93">
            <v>43000000</v>
          </cell>
          <cell r="Q93">
            <v>0</v>
          </cell>
          <cell r="U93" t="e">
            <v>#REF!</v>
          </cell>
          <cell r="V93" t="e">
            <v>#REF!</v>
          </cell>
          <cell r="Z93">
            <v>0</v>
          </cell>
          <cell r="AB93">
            <v>1175000</v>
          </cell>
          <cell r="AC93" t="e">
            <v>#REF!</v>
          </cell>
          <cell r="AD93" t="e">
            <v>#REF!</v>
          </cell>
          <cell r="AE93" t="e">
            <v>#REF!</v>
          </cell>
          <cell r="ID93" t="str">
            <v>0163220 S</v>
          </cell>
          <cell r="IE93">
            <v>37196</v>
          </cell>
          <cell r="IG93" t="str">
            <v>A</v>
          </cell>
        </row>
        <row r="94">
          <cell r="B94">
            <v>87</v>
          </cell>
          <cell r="C94" t="str">
            <v>007.011008126.201</v>
          </cell>
          <cell r="E94" t="str">
            <v>SARI KOESOEMANINGSIH</v>
          </cell>
          <cell r="F94" t="str">
            <v>Bitung</v>
          </cell>
          <cell r="G94" t="str">
            <v>Kuda PL</v>
          </cell>
          <cell r="H94" t="str">
            <v>005048</v>
          </cell>
          <cell r="I94" t="str">
            <v>056278</v>
          </cell>
          <cell r="J94">
            <v>36733</v>
          </cell>
          <cell r="K94">
            <v>26</v>
          </cell>
          <cell r="L94" t="str">
            <v>Juli 2000</v>
          </cell>
          <cell r="M94">
            <v>37828</v>
          </cell>
          <cell r="N94">
            <v>36</v>
          </cell>
          <cell r="O94">
            <v>1</v>
          </cell>
          <cell r="P94">
            <v>109600000</v>
          </cell>
          <cell r="Q94">
            <v>0</v>
          </cell>
          <cell r="U94" t="e">
            <v>#REF!</v>
          </cell>
          <cell r="V94" t="e">
            <v>#REF!</v>
          </cell>
          <cell r="Z94">
            <v>0</v>
          </cell>
          <cell r="AB94">
            <v>3025000</v>
          </cell>
          <cell r="AC94" t="e">
            <v>#REF!</v>
          </cell>
          <cell r="AD94" t="e">
            <v>#REF!</v>
          </cell>
          <cell r="AE94" t="e">
            <v>#REF!</v>
          </cell>
          <cell r="ID94" t="str">
            <v>0159246 S</v>
          </cell>
          <cell r="IE94">
            <v>37099</v>
          </cell>
          <cell r="IG94" t="str">
            <v>A</v>
          </cell>
        </row>
        <row r="95">
          <cell r="B95">
            <v>88</v>
          </cell>
          <cell r="C95" t="str">
            <v>007.011008134.201</v>
          </cell>
          <cell r="E95" t="str">
            <v>RUSLAN ABD. GANI</v>
          </cell>
          <cell r="F95" t="str">
            <v>Bitung</v>
          </cell>
          <cell r="G95" t="str">
            <v>Kuda GLS D</v>
          </cell>
          <cell r="H95" t="str">
            <v>008663</v>
          </cell>
          <cell r="I95" t="str">
            <v>059383</v>
          </cell>
          <cell r="J95">
            <v>36733</v>
          </cell>
          <cell r="K95">
            <v>26</v>
          </cell>
          <cell r="L95" t="str">
            <v>Juli 2000</v>
          </cell>
          <cell r="M95">
            <v>37828</v>
          </cell>
          <cell r="N95">
            <v>36</v>
          </cell>
          <cell r="O95">
            <v>1</v>
          </cell>
          <cell r="P95">
            <v>110400000</v>
          </cell>
          <cell r="Q95">
            <v>0</v>
          </cell>
          <cell r="U95" t="e">
            <v>#REF!</v>
          </cell>
          <cell r="V95" t="e">
            <v>#REF!</v>
          </cell>
          <cell r="Z95">
            <v>0</v>
          </cell>
          <cell r="AB95">
            <v>3055000</v>
          </cell>
          <cell r="AC95" t="e">
            <v>#REF!</v>
          </cell>
          <cell r="AD95" t="e">
            <v>#REF!</v>
          </cell>
          <cell r="AE95" t="e">
            <v>#REF!</v>
          </cell>
          <cell r="ID95" t="str">
            <v>0159306 S</v>
          </cell>
          <cell r="IE95">
            <v>37099</v>
          </cell>
          <cell r="IG95" t="str">
            <v>A</v>
          </cell>
        </row>
        <row r="96">
          <cell r="B96">
            <v>89</v>
          </cell>
          <cell r="C96" t="str">
            <v>007.011008142.201</v>
          </cell>
          <cell r="E96" t="str">
            <v>MURSAL ADNAN HIDAYAT</v>
          </cell>
          <cell r="F96" t="str">
            <v>Jayapura</v>
          </cell>
          <cell r="G96" t="str">
            <v>Kuda GLS D</v>
          </cell>
          <cell r="H96" t="str">
            <v>009006</v>
          </cell>
          <cell r="I96" t="str">
            <v>059726</v>
          </cell>
          <cell r="J96">
            <v>36733</v>
          </cell>
          <cell r="K96">
            <v>26</v>
          </cell>
          <cell r="L96" t="str">
            <v>Juli 2000</v>
          </cell>
          <cell r="M96">
            <v>37828</v>
          </cell>
          <cell r="N96">
            <v>36</v>
          </cell>
          <cell r="O96">
            <v>1</v>
          </cell>
          <cell r="P96">
            <v>110400000</v>
          </cell>
          <cell r="Q96">
            <v>0</v>
          </cell>
          <cell r="U96" t="e">
            <v>#REF!</v>
          </cell>
          <cell r="V96" t="e">
            <v>#REF!</v>
          </cell>
          <cell r="Z96">
            <v>0</v>
          </cell>
          <cell r="AB96">
            <v>3055000</v>
          </cell>
          <cell r="AC96" t="e">
            <v>#REF!</v>
          </cell>
          <cell r="AD96" t="e">
            <v>#REF!</v>
          </cell>
          <cell r="AE96" t="e">
            <v>#REF!</v>
          </cell>
          <cell r="ID96" t="str">
            <v>8757851 U</v>
          </cell>
          <cell r="IE96" t="str">
            <v>23 OKT 2001</v>
          </cell>
          <cell r="IG96" t="str">
            <v>A</v>
          </cell>
        </row>
        <row r="97">
          <cell r="B97">
            <v>90</v>
          </cell>
          <cell r="C97" t="str">
            <v>007.011008168.201</v>
          </cell>
          <cell r="E97" t="str">
            <v>WANDY ANTOLIS</v>
          </cell>
          <cell r="F97" t="str">
            <v>Sikka</v>
          </cell>
          <cell r="G97" t="str">
            <v>T 120ss PU</v>
          </cell>
          <cell r="H97" t="str">
            <v>033625</v>
          </cell>
          <cell r="I97" t="str">
            <v>060808</v>
          </cell>
          <cell r="J97">
            <v>36733</v>
          </cell>
          <cell r="K97">
            <v>26</v>
          </cell>
          <cell r="L97" t="str">
            <v>Juli 2000</v>
          </cell>
          <cell r="M97">
            <v>37828</v>
          </cell>
          <cell r="N97">
            <v>36</v>
          </cell>
          <cell r="O97">
            <v>1</v>
          </cell>
          <cell r="P97">
            <v>44800000</v>
          </cell>
          <cell r="Q97">
            <v>0</v>
          </cell>
          <cell r="U97" t="e">
            <v>#REF!</v>
          </cell>
          <cell r="V97" t="e">
            <v>#REF!</v>
          </cell>
          <cell r="Z97">
            <v>0</v>
          </cell>
          <cell r="AB97">
            <v>1225000</v>
          </cell>
          <cell r="AC97" t="e">
            <v>#REF!</v>
          </cell>
          <cell r="AD97" t="e">
            <v>#REF!</v>
          </cell>
          <cell r="AE97" t="e">
            <v>#REF!</v>
          </cell>
          <cell r="IG97" t="str">
            <v>A</v>
          </cell>
        </row>
        <row r="98">
          <cell r="B98">
            <v>91</v>
          </cell>
          <cell r="C98" t="str">
            <v>007.011008176.201</v>
          </cell>
          <cell r="E98" t="str">
            <v>USMAN ZUBAIR</v>
          </cell>
          <cell r="F98" t="str">
            <v>Sikka</v>
          </cell>
          <cell r="G98" t="str">
            <v>T 120ss PU</v>
          </cell>
          <cell r="H98" t="str">
            <v>033624</v>
          </cell>
          <cell r="I98" t="str">
            <v>060807</v>
          </cell>
          <cell r="J98">
            <v>36733</v>
          </cell>
          <cell r="K98">
            <v>26</v>
          </cell>
          <cell r="L98" t="str">
            <v>Juli 2000</v>
          </cell>
          <cell r="M98">
            <v>37828</v>
          </cell>
          <cell r="N98">
            <v>36</v>
          </cell>
          <cell r="O98">
            <v>1</v>
          </cell>
          <cell r="P98">
            <v>45000000</v>
          </cell>
          <cell r="Q98">
            <v>0</v>
          </cell>
          <cell r="U98" t="e">
            <v>#REF!</v>
          </cell>
          <cell r="V98" t="e">
            <v>#REF!</v>
          </cell>
          <cell r="Z98">
            <v>0</v>
          </cell>
          <cell r="AB98">
            <v>1250000</v>
          </cell>
          <cell r="AC98" t="e">
            <v>#REF!</v>
          </cell>
          <cell r="AD98" t="e">
            <v>#REF!</v>
          </cell>
          <cell r="AE98" t="e">
            <v>#REF!</v>
          </cell>
          <cell r="ID98" t="str">
            <v>8634377 O</v>
          </cell>
          <cell r="IE98">
            <v>37259</v>
          </cell>
          <cell r="IG98" t="str">
            <v>A</v>
          </cell>
        </row>
        <row r="99">
          <cell r="B99">
            <v>92</v>
          </cell>
          <cell r="C99" t="str">
            <v>007.011008184.201</v>
          </cell>
          <cell r="E99" t="str">
            <v>MACHMUD A. GILI</v>
          </cell>
          <cell r="F99" t="str">
            <v>Ende</v>
          </cell>
          <cell r="G99" t="str">
            <v>T 120ss MKL</v>
          </cell>
          <cell r="H99" t="str">
            <v>076475</v>
          </cell>
          <cell r="I99" t="str">
            <v>049173</v>
          </cell>
          <cell r="J99">
            <v>36733</v>
          </cell>
          <cell r="K99">
            <v>26</v>
          </cell>
          <cell r="L99" t="str">
            <v>Juli 2000</v>
          </cell>
          <cell r="M99">
            <v>37828</v>
          </cell>
          <cell r="N99">
            <v>36</v>
          </cell>
          <cell r="O99">
            <v>1</v>
          </cell>
          <cell r="P99">
            <v>50000000</v>
          </cell>
          <cell r="Q99">
            <v>0</v>
          </cell>
          <cell r="U99" t="e">
            <v>#REF!</v>
          </cell>
          <cell r="V99" t="e">
            <v>#REF!</v>
          </cell>
          <cell r="Z99">
            <v>0</v>
          </cell>
          <cell r="AB99">
            <v>1385000</v>
          </cell>
          <cell r="AC99" t="e">
            <v>#REF!</v>
          </cell>
          <cell r="AD99" t="e">
            <v>#REF!</v>
          </cell>
          <cell r="AE99" t="e">
            <v>#REF!</v>
          </cell>
          <cell r="ID99">
            <v>8057020</v>
          </cell>
          <cell r="IE99">
            <v>36980</v>
          </cell>
          <cell r="IG99" t="str">
            <v>A</v>
          </cell>
        </row>
        <row r="100">
          <cell r="B100">
            <v>93</v>
          </cell>
          <cell r="C100" t="str">
            <v>007.011008207.201</v>
          </cell>
          <cell r="E100" t="str">
            <v>BAKRI BITTE</v>
          </cell>
          <cell r="F100" t="str">
            <v>KENDARI</v>
          </cell>
          <cell r="G100" t="str">
            <v>KUDA GLS D</v>
          </cell>
          <cell r="H100" t="str">
            <v>010077</v>
          </cell>
          <cell r="I100" t="str">
            <v>060798</v>
          </cell>
          <cell r="J100">
            <v>36733</v>
          </cell>
          <cell r="K100">
            <v>26</v>
          </cell>
          <cell r="L100" t="str">
            <v>Juli 2000</v>
          </cell>
          <cell r="M100">
            <v>37828</v>
          </cell>
          <cell r="N100">
            <v>36</v>
          </cell>
          <cell r="O100">
            <v>1</v>
          </cell>
          <cell r="P100">
            <v>111000000</v>
          </cell>
          <cell r="Q100">
            <v>0</v>
          </cell>
          <cell r="U100" t="e">
            <v>#REF!</v>
          </cell>
          <cell r="V100" t="e">
            <v>#REF!</v>
          </cell>
          <cell r="Z100">
            <v>0</v>
          </cell>
          <cell r="AB100">
            <v>3060000</v>
          </cell>
          <cell r="AC100" t="e">
            <v>#REF!</v>
          </cell>
          <cell r="AD100" t="e">
            <v>#REF!</v>
          </cell>
          <cell r="AE100" t="e">
            <v>#REF!</v>
          </cell>
          <cell r="ID100">
            <v>9027247</v>
          </cell>
          <cell r="IE100">
            <v>36842</v>
          </cell>
          <cell r="IG100" t="str">
            <v>A</v>
          </cell>
        </row>
        <row r="101">
          <cell r="B101">
            <v>94</v>
          </cell>
          <cell r="C101" t="str">
            <v>007.011008215.201</v>
          </cell>
          <cell r="E101" t="str">
            <v>HJ. FATIMAH SATRIA</v>
          </cell>
          <cell r="F101" t="str">
            <v>KENDARI</v>
          </cell>
          <cell r="G101" t="str">
            <v>FE 349 CHS</v>
          </cell>
          <cell r="H101" t="str">
            <v>007043</v>
          </cell>
          <cell r="I101" t="str">
            <v>057043</v>
          </cell>
          <cell r="J101">
            <v>36733</v>
          </cell>
          <cell r="K101">
            <v>26</v>
          </cell>
          <cell r="L101" t="str">
            <v>Juli 2000</v>
          </cell>
          <cell r="M101">
            <v>37828</v>
          </cell>
          <cell r="N101">
            <v>36</v>
          </cell>
          <cell r="O101">
            <v>1</v>
          </cell>
          <cell r="P101">
            <v>107000000</v>
          </cell>
          <cell r="Q101">
            <v>0</v>
          </cell>
          <cell r="U101" t="e">
            <v>#REF!</v>
          </cell>
          <cell r="V101" t="e">
            <v>#REF!</v>
          </cell>
          <cell r="Z101">
            <v>0</v>
          </cell>
          <cell r="AB101">
            <v>2945000</v>
          </cell>
          <cell r="AC101" t="e">
            <v>#REF!</v>
          </cell>
          <cell r="AD101" t="e">
            <v>#REF!</v>
          </cell>
          <cell r="AE101" t="e">
            <v>#REF!</v>
          </cell>
          <cell r="ID101">
            <v>9028304</v>
          </cell>
          <cell r="IE101">
            <v>36842</v>
          </cell>
          <cell r="IG101" t="str">
            <v>A</v>
          </cell>
        </row>
        <row r="102">
          <cell r="B102">
            <v>95</v>
          </cell>
          <cell r="C102" t="str">
            <v>007.011008223.201</v>
          </cell>
          <cell r="E102" t="str">
            <v>SITTI SANIA</v>
          </cell>
          <cell r="F102" t="str">
            <v>SORONG</v>
          </cell>
          <cell r="G102" t="str">
            <v>KUDA PL</v>
          </cell>
          <cell r="H102" t="str">
            <v>005138</v>
          </cell>
          <cell r="I102" t="str">
            <v>056368</v>
          </cell>
          <cell r="J102">
            <v>36733</v>
          </cell>
          <cell r="K102">
            <v>26</v>
          </cell>
          <cell r="L102" t="str">
            <v>Juli 2000</v>
          </cell>
          <cell r="M102">
            <v>37828</v>
          </cell>
          <cell r="N102">
            <v>36</v>
          </cell>
          <cell r="O102">
            <v>1</v>
          </cell>
          <cell r="P102">
            <v>108000000</v>
          </cell>
          <cell r="Q102">
            <v>0</v>
          </cell>
          <cell r="U102" t="e">
            <v>#REF!</v>
          </cell>
          <cell r="V102" t="e">
            <v>#REF!</v>
          </cell>
          <cell r="Z102">
            <v>0</v>
          </cell>
          <cell r="AB102">
            <v>3000000</v>
          </cell>
          <cell r="AC102" t="e">
            <v>#REF!</v>
          </cell>
          <cell r="AD102" t="e">
            <v>#REF!</v>
          </cell>
          <cell r="AE102" t="e">
            <v>#REF!</v>
          </cell>
          <cell r="ID102" t="str">
            <v>9770060 U</v>
          </cell>
          <cell r="IE102">
            <v>37191</v>
          </cell>
          <cell r="IG102" t="str">
            <v>A</v>
          </cell>
        </row>
        <row r="103">
          <cell r="B103">
            <v>96</v>
          </cell>
          <cell r="C103" t="str">
            <v>007.011008231.201</v>
          </cell>
          <cell r="E103" t="str">
            <v>ARIFIN KADIR</v>
          </cell>
          <cell r="F103" t="str">
            <v>Belu</v>
          </cell>
          <cell r="G103" t="str">
            <v>FE 347 CHS</v>
          </cell>
          <cell r="H103" t="str">
            <v>002455</v>
          </cell>
          <cell r="I103" t="str">
            <v>067135</v>
          </cell>
          <cell r="J103">
            <v>36733</v>
          </cell>
          <cell r="K103">
            <v>26</v>
          </cell>
          <cell r="L103" t="str">
            <v>Juli 2000</v>
          </cell>
          <cell r="M103">
            <v>37828</v>
          </cell>
          <cell r="N103">
            <v>36</v>
          </cell>
          <cell r="O103">
            <v>1</v>
          </cell>
          <cell r="P103">
            <v>109000000</v>
          </cell>
          <cell r="Q103">
            <v>0</v>
          </cell>
          <cell r="U103" t="e">
            <v>#REF!</v>
          </cell>
          <cell r="V103" t="e">
            <v>#REF!</v>
          </cell>
          <cell r="Z103">
            <v>0</v>
          </cell>
          <cell r="AB103">
            <v>3020000</v>
          </cell>
          <cell r="AC103" t="e">
            <v>#REF!</v>
          </cell>
          <cell r="AD103" t="e">
            <v>#REF!</v>
          </cell>
          <cell r="AE103" t="e">
            <v>#REF!</v>
          </cell>
          <cell r="ID103" t="str">
            <v>7524714 O</v>
          </cell>
          <cell r="IE103">
            <v>37034</v>
          </cell>
          <cell r="IG103" t="str">
            <v>A</v>
          </cell>
        </row>
        <row r="104">
          <cell r="B104">
            <v>97</v>
          </cell>
          <cell r="C104" t="str">
            <v>007.011008257.201</v>
          </cell>
          <cell r="E104" t="str">
            <v>ALFONSUS BEDU</v>
          </cell>
          <cell r="F104" t="str">
            <v>MAUMERE</v>
          </cell>
          <cell r="G104" t="str">
            <v>T 120ss MKL</v>
          </cell>
          <cell r="H104" t="str">
            <v>076811</v>
          </cell>
          <cell r="I104" t="str">
            <v>059965</v>
          </cell>
          <cell r="J104">
            <v>36733</v>
          </cell>
          <cell r="K104">
            <v>26</v>
          </cell>
          <cell r="L104" t="str">
            <v>Juli 2000</v>
          </cell>
          <cell r="M104">
            <v>37828</v>
          </cell>
          <cell r="N104">
            <v>36</v>
          </cell>
          <cell r="O104">
            <v>1</v>
          </cell>
          <cell r="P104">
            <v>50000000</v>
          </cell>
          <cell r="Q104">
            <v>0</v>
          </cell>
          <cell r="U104" t="e">
            <v>#REF!</v>
          </cell>
          <cell r="V104" t="e">
            <v>#REF!</v>
          </cell>
          <cell r="Z104">
            <v>0</v>
          </cell>
          <cell r="AB104">
            <v>1385000</v>
          </cell>
          <cell r="AC104" t="e">
            <v>#REF!</v>
          </cell>
          <cell r="AD104" t="e">
            <v>#REF!</v>
          </cell>
          <cell r="AE104" t="e">
            <v>#REF!</v>
          </cell>
          <cell r="ID104" t="str">
            <v>8635310 O</v>
          </cell>
          <cell r="IE104">
            <v>37215</v>
          </cell>
          <cell r="IG104" t="str">
            <v>A</v>
          </cell>
        </row>
        <row r="105">
          <cell r="B105">
            <v>98</v>
          </cell>
          <cell r="C105" t="str">
            <v>007.011008265.201</v>
          </cell>
          <cell r="E105" t="str">
            <v>RUSLAN NUR</v>
          </cell>
          <cell r="F105" t="str">
            <v>Makassar</v>
          </cell>
          <cell r="G105" t="str">
            <v>Kuda PL</v>
          </cell>
          <cell r="H105" t="str">
            <v>005433</v>
          </cell>
          <cell r="I105" t="str">
            <v>056663</v>
          </cell>
          <cell r="J105">
            <v>36733</v>
          </cell>
          <cell r="K105">
            <v>26</v>
          </cell>
          <cell r="L105" t="str">
            <v>Juli 2000</v>
          </cell>
          <cell r="M105">
            <v>37828</v>
          </cell>
          <cell r="N105">
            <v>36</v>
          </cell>
          <cell r="O105">
            <v>1</v>
          </cell>
          <cell r="P105">
            <v>108000000</v>
          </cell>
          <cell r="Q105">
            <v>0</v>
          </cell>
          <cell r="U105" t="e">
            <v>#REF!</v>
          </cell>
          <cell r="V105" t="e">
            <v>#REF!</v>
          </cell>
          <cell r="Z105">
            <v>0</v>
          </cell>
          <cell r="AB105">
            <v>3000000</v>
          </cell>
          <cell r="AC105" t="e">
            <v>#REF!</v>
          </cell>
          <cell r="AD105" t="e">
            <v>#REF!</v>
          </cell>
          <cell r="AE105" t="e">
            <v>#REF!</v>
          </cell>
          <cell r="ID105" t="str">
            <v>9379605 R</v>
          </cell>
          <cell r="IE105">
            <v>36847</v>
          </cell>
          <cell r="IG105" t="str">
            <v>A</v>
          </cell>
        </row>
        <row r="106">
          <cell r="B106">
            <v>99</v>
          </cell>
          <cell r="C106" t="str">
            <v>007.011008281.201</v>
          </cell>
          <cell r="E106" t="str">
            <v>Ir. MUH. RAFIQ FALAQ</v>
          </cell>
          <cell r="F106" t="str">
            <v>MAKASSAR</v>
          </cell>
          <cell r="G106" t="str">
            <v>FE 349 Chs</v>
          </cell>
          <cell r="H106" t="str">
            <v>007760</v>
          </cell>
          <cell r="I106" t="str">
            <v>067760</v>
          </cell>
          <cell r="J106">
            <v>36733</v>
          </cell>
          <cell r="K106">
            <v>26</v>
          </cell>
          <cell r="L106" t="str">
            <v>Juli 2000</v>
          </cell>
          <cell r="M106">
            <v>37828</v>
          </cell>
          <cell r="N106">
            <v>36</v>
          </cell>
          <cell r="O106">
            <v>1</v>
          </cell>
          <cell r="P106">
            <v>100000000</v>
          </cell>
          <cell r="Q106">
            <v>0</v>
          </cell>
          <cell r="U106" t="e">
            <v>#REF!</v>
          </cell>
          <cell r="V106" t="e">
            <v>#REF!</v>
          </cell>
          <cell r="Z106">
            <v>0</v>
          </cell>
          <cell r="AB106">
            <v>2770000</v>
          </cell>
          <cell r="AC106" t="e">
            <v>#REF!</v>
          </cell>
          <cell r="AD106" t="e">
            <v>#REF!</v>
          </cell>
          <cell r="AE106" t="e">
            <v>#REF!</v>
          </cell>
          <cell r="ID106" t="str">
            <v>9379607 R</v>
          </cell>
          <cell r="IE106">
            <v>36847</v>
          </cell>
          <cell r="IG106" t="str">
            <v>A</v>
          </cell>
        </row>
        <row r="107">
          <cell r="B107">
            <v>100</v>
          </cell>
          <cell r="C107" t="str">
            <v>007.011008338.201</v>
          </cell>
          <cell r="E107" t="str">
            <v>WISAN SIAUW LIANTO</v>
          </cell>
          <cell r="F107" t="str">
            <v>Mamuju</v>
          </cell>
          <cell r="G107" t="str">
            <v>FE 349 Box</v>
          </cell>
          <cell r="H107" t="str">
            <v>-</v>
          </cell>
          <cell r="I107" t="str">
            <v>-</v>
          </cell>
          <cell r="J107">
            <v>36733</v>
          </cell>
          <cell r="K107">
            <v>26</v>
          </cell>
          <cell r="L107" t="str">
            <v>Juli 2000</v>
          </cell>
          <cell r="M107">
            <v>37828</v>
          </cell>
          <cell r="N107">
            <v>36</v>
          </cell>
          <cell r="O107">
            <v>1</v>
          </cell>
          <cell r="P107">
            <v>120000000</v>
          </cell>
          <cell r="Q107">
            <v>0</v>
          </cell>
          <cell r="U107" t="e">
            <v>#REF!</v>
          </cell>
          <cell r="V107" t="e">
            <v>#REF!</v>
          </cell>
          <cell r="Z107">
            <v>0</v>
          </cell>
          <cell r="AB107">
            <v>3310000</v>
          </cell>
          <cell r="AC107" t="e">
            <v>#REF!</v>
          </cell>
          <cell r="AD107" t="e">
            <v>#REF!</v>
          </cell>
          <cell r="AE107" t="e">
            <v>#REF!</v>
          </cell>
          <cell r="IG107" t="str">
            <v>F</v>
          </cell>
        </row>
        <row r="108">
          <cell r="B108">
            <v>101</v>
          </cell>
          <cell r="C108" t="str">
            <v>007.011008346.201</v>
          </cell>
          <cell r="E108" t="str">
            <v>H. MASLIM MANTIRI</v>
          </cell>
          <cell r="F108" t="str">
            <v>L. BANGGAI</v>
          </cell>
          <cell r="G108" t="str">
            <v>T 120ss MKL</v>
          </cell>
          <cell r="H108" t="str">
            <v>-</v>
          </cell>
          <cell r="I108" t="str">
            <v>-</v>
          </cell>
          <cell r="J108">
            <v>36733</v>
          </cell>
          <cell r="K108">
            <v>26</v>
          </cell>
          <cell r="L108" t="str">
            <v>Juli 2000</v>
          </cell>
          <cell r="M108">
            <v>37828</v>
          </cell>
          <cell r="N108">
            <v>36</v>
          </cell>
          <cell r="O108">
            <v>1</v>
          </cell>
          <cell r="P108">
            <v>50000000</v>
          </cell>
          <cell r="Q108">
            <v>0</v>
          </cell>
          <cell r="U108" t="e">
            <v>#REF!</v>
          </cell>
          <cell r="V108" t="e">
            <v>#REF!</v>
          </cell>
          <cell r="Z108">
            <v>0</v>
          </cell>
          <cell r="AB108">
            <v>1385000</v>
          </cell>
          <cell r="AC108" t="e">
            <v>#REF!</v>
          </cell>
          <cell r="AD108" t="e">
            <v>#REF!</v>
          </cell>
          <cell r="AE108" t="e">
            <v>#REF!</v>
          </cell>
          <cell r="IG108" t="str">
            <v>F</v>
          </cell>
        </row>
        <row r="109">
          <cell r="B109">
            <v>102</v>
          </cell>
          <cell r="C109" t="str">
            <v>007.011008362.201</v>
          </cell>
          <cell r="E109" t="str">
            <v>W E L L Y</v>
          </cell>
          <cell r="F109" t="str">
            <v>TOLI-TOLI</v>
          </cell>
          <cell r="G109" t="str">
            <v>T 120ss PU</v>
          </cell>
          <cell r="H109" t="str">
            <v>-</v>
          </cell>
          <cell r="I109" t="str">
            <v>-</v>
          </cell>
          <cell r="J109">
            <v>36733</v>
          </cell>
          <cell r="K109">
            <v>26</v>
          </cell>
          <cell r="L109" t="str">
            <v>Juli 2000</v>
          </cell>
          <cell r="M109">
            <v>37828</v>
          </cell>
          <cell r="N109">
            <v>36</v>
          </cell>
          <cell r="O109">
            <v>1</v>
          </cell>
          <cell r="P109">
            <v>43000000</v>
          </cell>
          <cell r="Q109">
            <v>0</v>
          </cell>
          <cell r="U109" t="e">
            <v>#REF!</v>
          </cell>
          <cell r="V109" t="e">
            <v>#REF!</v>
          </cell>
          <cell r="Z109">
            <v>0</v>
          </cell>
          <cell r="AB109">
            <v>1175000</v>
          </cell>
          <cell r="AC109" t="e">
            <v>#REF!</v>
          </cell>
          <cell r="AD109" t="e">
            <v>#REF!</v>
          </cell>
          <cell r="AE109" t="e">
            <v>#REF!</v>
          </cell>
          <cell r="IG109" t="str">
            <v>F</v>
          </cell>
        </row>
        <row r="110">
          <cell r="B110">
            <v>103</v>
          </cell>
          <cell r="C110" t="str">
            <v>007.011008388.201</v>
          </cell>
          <cell r="E110" t="str">
            <v>MOURITS BERHANDUS</v>
          </cell>
          <cell r="F110" t="str">
            <v>MANADO</v>
          </cell>
          <cell r="G110" t="str">
            <v>T 120ss MKL</v>
          </cell>
          <cell r="H110" t="str">
            <v>-</v>
          </cell>
          <cell r="I110" t="str">
            <v>-</v>
          </cell>
          <cell r="J110">
            <v>36733</v>
          </cell>
          <cell r="K110">
            <v>26</v>
          </cell>
          <cell r="L110" t="str">
            <v>Juli 2000</v>
          </cell>
          <cell r="M110">
            <v>37828</v>
          </cell>
          <cell r="N110">
            <v>36</v>
          </cell>
          <cell r="O110">
            <v>1</v>
          </cell>
          <cell r="P110">
            <v>50000000</v>
          </cell>
          <cell r="Q110">
            <v>0</v>
          </cell>
          <cell r="U110" t="e">
            <v>#REF!</v>
          </cell>
          <cell r="V110" t="e">
            <v>#REF!</v>
          </cell>
          <cell r="Z110">
            <v>0</v>
          </cell>
          <cell r="AB110">
            <v>1385000</v>
          </cell>
          <cell r="AC110" t="e">
            <v>#REF!</v>
          </cell>
          <cell r="AD110" t="e">
            <v>#REF!</v>
          </cell>
          <cell r="AE110" t="e">
            <v>#REF!</v>
          </cell>
          <cell r="IG110" t="str">
            <v>F</v>
          </cell>
        </row>
        <row r="111">
          <cell r="B111">
            <v>104</v>
          </cell>
          <cell r="C111" t="str">
            <v>007.011008396.201</v>
          </cell>
          <cell r="E111" t="str">
            <v>DRS. USMAN PAKAYA</v>
          </cell>
          <cell r="F111" t="str">
            <v>MANADO</v>
          </cell>
          <cell r="G111" t="str">
            <v>T 120ss MKL</v>
          </cell>
          <cell r="H111" t="str">
            <v>060497</v>
          </cell>
          <cell r="I111" t="str">
            <v>077042</v>
          </cell>
          <cell r="J111">
            <v>36733</v>
          </cell>
          <cell r="K111">
            <v>26</v>
          </cell>
          <cell r="L111" t="str">
            <v>Juli 2000</v>
          </cell>
          <cell r="M111">
            <v>37828</v>
          </cell>
          <cell r="N111">
            <v>36</v>
          </cell>
          <cell r="O111">
            <v>1</v>
          </cell>
          <cell r="P111">
            <v>50000000</v>
          </cell>
          <cell r="Q111">
            <v>0</v>
          </cell>
          <cell r="U111" t="e">
            <v>#REF!</v>
          </cell>
          <cell r="V111" t="e">
            <v>#REF!</v>
          </cell>
          <cell r="Z111">
            <v>0</v>
          </cell>
          <cell r="AB111">
            <v>1385000</v>
          </cell>
          <cell r="AC111" t="e">
            <v>#REF!</v>
          </cell>
          <cell r="AD111" t="e">
            <v>#REF!</v>
          </cell>
          <cell r="AE111" t="e">
            <v>#REF!</v>
          </cell>
          <cell r="ID111" t="str">
            <v>0156613 S</v>
          </cell>
          <cell r="IE111">
            <v>37099</v>
          </cell>
          <cell r="IG111" t="str">
            <v>A</v>
          </cell>
        </row>
        <row r="112">
          <cell r="B112">
            <v>105</v>
          </cell>
          <cell r="C112" t="str">
            <v>007.011008401.201</v>
          </cell>
          <cell r="E112" t="str">
            <v>SUMI ABDJUI</v>
          </cell>
          <cell r="F112" t="str">
            <v>MANADO</v>
          </cell>
          <cell r="G112" t="str">
            <v>T 120ss MKL</v>
          </cell>
          <cell r="H112" t="str">
            <v>-</v>
          </cell>
          <cell r="I112" t="str">
            <v>-</v>
          </cell>
          <cell r="J112">
            <v>36733</v>
          </cell>
          <cell r="K112">
            <v>26</v>
          </cell>
          <cell r="L112" t="str">
            <v>Juli 2000</v>
          </cell>
          <cell r="M112">
            <v>37828</v>
          </cell>
          <cell r="N112">
            <v>36</v>
          </cell>
          <cell r="O112">
            <v>1</v>
          </cell>
          <cell r="P112">
            <v>50000000</v>
          </cell>
          <cell r="Q112">
            <v>0</v>
          </cell>
          <cell r="U112" t="e">
            <v>#REF!</v>
          </cell>
          <cell r="V112" t="e">
            <v>#REF!</v>
          </cell>
          <cell r="Z112">
            <v>0</v>
          </cell>
          <cell r="AB112">
            <v>1385000</v>
          </cell>
          <cell r="AC112" t="e">
            <v>#REF!</v>
          </cell>
          <cell r="AD112" t="e">
            <v>#REF!</v>
          </cell>
          <cell r="AE112" t="e">
            <v>#REF!</v>
          </cell>
          <cell r="IG112" t="str">
            <v>F</v>
          </cell>
        </row>
        <row r="113">
          <cell r="B113">
            <v>106</v>
          </cell>
          <cell r="C113" t="str">
            <v>007.011008427.201</v>
          </cell>
          <cell r="E113" t="str">
            <v>OLGA MAKANONENG</v>
          </cell>
          <cell r="F113" t="str">
            <v>MANADO</v>
          </cell>
          <cell r="G113" t="str">
            <v>T 120ss MKL</v>
          </cell>
          <cell r="H113" t="str">
            <v>065895</v>
          </cell>
          <cell r="I113" t="str">
            <v>878954</v>
          </cell>
          <cell r="J113">
            <v>36733</v>
          </cell>
          <cell r="K113">
            <v>26</v>
          </cell>
          <cell r="L113" t="str">
            <v>Juli 2000</v>
          </cell>
          <cell r="M113">
            <v>37828</v>
          </cell>
          <cell r="N113">
            <v>36</v>
          </cell>
          <cell r="O113">
            <v>1</v>
          </cell>
          <cell r="P113">
            <v>50000000</v>
          </cell>
          <cell r="Q113">
            <v>0</v>
          </cell>
          <cell r="U113" t="e">
            <v>#REF!</v>
          </cell>
          <cell r="V113" t="e">
            <v>#REF!</v>
          </cell>
          <cell r="Z113">
            <v>0</v>
          </cell>
          <cell r="AB113">
            <v>1385000</v>
          </cell>
          <cell r="AC113" t="e">
            <v>#REF!</v>
          </cell>
          <cell r="AD113" t="e">
            <v>#REF!</v>
          </cell>
          <cell r="AE113" t="e">
            <v>#REF!</v>
          </cell>
          <cell r="IG113" t="str">
            <v>A</v>
          </cell>
        </row>
        <row r="114">
          <cell r="B114">
            <v>107</v>
          </cell>
          <cell r="C114" t="str">
            <v>007.011008508.201</v>
          </cell>
          <cell r="E114" t="str">
            <v>MARTINUS OTU</v>
          </cell>
          <cell r="F114" t="str">
            <v>KUPANG</v>
          </cell>
          <cell r="G114" t="str">
            <v>T 120ss MKL</v>
          </cell>
          <cell r="H114" t="str">
            <v>-</v>
          </cell>
          <cell r="I114" t="str">
            <v>-</v>
          </cell>
          <cell r="J114">
            <v>36733</v>
          </cell>
          <cell r="K114">
            <v>26</v>
          </cell>
          <cell r="L114" t="str">
            <v>Juli 2000</v>
          </cell>
          <cell r="M114">
            <v>37828</v>
          </cell>
          <cell r="N114">
            <v>36</v>
          </cell>
          <cell r="O114">
            <v>1</v>
          </cell>
          <cell r="P114">
            <v>50000000</v>
          </cell>
          <cell r="Q114">
            <v>0</v>
          </cell>
          <cell r="U114" t="e">
            <v>#REF!</v>
          </cell>
          <cell r="V114" t="e">
            <v>#REF!</v>
          </cell>
          <cell r="Z114">
            <v>0</v>
          </cell>
          <cell r="AB114">
            <v>1385000</v>
          </cell>
          <cell r="AC114" t="e">
            <v>#REF!</v>
          </cell>
          <cell r="AD114" t="e">
            <v>#REF!</v>
          </cell>
          <cell r="AE114" t="e">
            <v>#REF!</v>
          </cell>
          <cell r="IG114" t="str">
            <v>F</v>
          </cell>
        </row>
        <row r="115">
          <cell r="B115">
            <v>116</v>
          </cell>
          <cell r="C115" t="str">
            <v>007.011052060.201</v>
          </cell>
          <cell r="E115" t="str">
            <v>ALFENSUS DEDU</v>
          </cell>
          <cell r="F115" t="str">
            <v>MAUMERE</v>
          </cell>
          <cell r="G115" t="str">
            <v>T 120ss MKL</v>
          </cell>
          <cell r="H115" t="str">
            <v>-</v>
          </cell>
          <cell r="I115" t="str">
            <v>-</v>
          </cell>
          <cell r="J115">
            <v>36738</v>
          </cell>
          <cell r="K115">
            <v>31</v>
          </cell>
          <cell r="L115" t="str">
            <v>Juli 2000</v>
          </cell>
          <cell r="M115">
            <v>37468</v>
          </cell>
          <cell r="N115">
            <v>24</v>
          </cell>
          <cell r="O115">
            <v>1</v>
          </cell>
          <cell r="P115">
            <v>50000000</v>
          </cell>
          <cell r="Q115">
            <v>0</v>
          </cell>
          <cell r="U115" t="e">
            <v>#REF!</v>
          </cell>
          <cell r="V115" t="e">
            <v>#REF!</v>
          </cell>
          <cell r="Z115">
            <v>0</v>
          </cell>
          <cell r="AB115">
            <v>1385000</v>
          </cell>
          <cell r="AC115" t="e">
            <v>#REF!</v>
          </cell>
          <cell r="AD115" t="e">
            <v>#REF!</v>
          </cell>
          <cell r="AE115" t="e">
            <v>#REF!</v>
          </cell>
          <cell r="IG115" t="str">
            <v>F</v>
          </cell>
        </row>
        <row r="116">
          <cell r="B116">
            <v>117</v>
          </cell>
          <cell r="C116" t="str">
            <v>007.011052078.201</v>
          </cell>
          <cell r="E116" t="str">
            <v>KRISTOFERUS NAFTON</v>
          </cell>
          <cell r="F116" t="str">
            <v>MAUMERE</v>
          </cell>
          <cell r="G116" t="str">
            <v>T 120ss MKL</v>
          </cell>
          <cell r="H116" t="str">
            <v>076465</v>
          </cell>
          <cell r="I116" t="str">
            <v>049163</v>
          </cell>
          <cell r="J116">
            <v>36738</v>
          </cell>
          <cell r="K116">
            <v>31</v>
          </cell>
          <cell r="L116" t="str">
            <v>Juli 2000</v>
          </cell>
          <cell r="M116">
            <v>37468</v>
          </cell>
          <cell r="N116">
            <v>24</v>
          </cell>
          <cell r="O116">
            <v>1</v>
          </cell>
          <cell r="P116">
            <v>50000000</v>
          </cell>
          <cell r="Q116">
            <v>0</v>
          </cell>
          <cell r="U116" t="e">
            <v>#REF!</v>
          </cell>
          <cell r="V116" t="e">
            <v>#REF!</v>
          </cell>
          <cell r="Z116">
            <v>0</v>
          </cell>
          <cell r="AB116">
            <v>1385000</v>
          </cell>
          <cell r="AC116" t="e">
            <v>#REF!</v>
          </cell>
          <cell r="AD116" t="e">
            <v>#REF!</v>
          </cell>
          <cell r="AE116" t="e">
            <v>#REF!</v>
          </cell>
          <cell r="ID116" t="str">
            <v>8635308 O</v>
          </cell>
          <cell r="IE116">
            <v>37215</v>
          </cell>
          <cell r="IG116" t="str">
            <v>A</v>
          </cell>
        </row>
        <row r="117">
          <cell r="B117">
            <v>108</v>
          </cell>
          <cell r="C117" t="str">
            <v>007.011051860.201</v>
          </cell>
          <cell r="E117" t="str">
            <v>H. BADARUDDIN, SE</v>
          </cell>
          <cell r="F117" t="str">
            <v>PARE-PARE</v>
          </cell>
          <cell r="G117" t="str">
            <v>KUDA GLX D</v>
          </cell>
          <cell r="H117" t="str">
            <v>005312</v>
          </cell>
          <cell r="I117" t="str">
            <v>058991</v>
          </cell>
          <cell r="J117">
            <v>36738</v>
          </cell>
          <cell r="K117">
            <v>31</v>
          </cell>
          <cell r="L117" t="str">
            <v>Juli 2000</v>
          </cell>
          <cell r="M117">
            <v>37833</v>
          </cell>
          <cell r="N117">
            <v>36</v>
          </cell>
          <cell r="O117">
            <v>1</v>
          </cell>
          <cell r="P117">
            <v>100400000</v>
          </cell>
          <cell r="Q117">
            <v>0</v>
          </cell>
          <cell r="U117" t="e">
            <v>#REF!</v>
          </cell>
          <cell r="V117" t="e">
            <v>#REF!</v>
          </cell>
          <cell r="Z117">
            <v>0</v>
          </cell>
          <cell r="AB117">
            <v>2785000</v>
          </cell>
          <cell r="AC117" t="e">
            <v>#REF!</v>
          </cell>
          <cell r="AD117" t="e">
            <v>#REF!</v>
          </cell>
          <cell r="AE117" t="e">
            <v>#REF!</v>
          </cell>
          <cell r="ID117" t="str">
            <v>9379644 R</v>
          </cell>
          <cell r="IE117">
            <v>36847</v>
          </cell>
          <cell r="IG117" t="str">
            <v>A</v>
          </cell>
        </row>
        <row r="118">
          <cell r="B118">
            <v>109</v>
          </cell>
          <cell r="C118" t="str">
            <v>007.011051886.201</v>
          </cell>
          <cell r="E118" t="str">
            <v>I WAYAN NABAWINATA</v>
          </cell>
          <cell r="F118" t="str">
            <v>BAU-BAU</v>
          </cell>
          <cell r="G118" t="str">
            <v>T 120ss MKL</v>
          </cell>
          <cell r="H118" t="str">
            <v>076823</v>
          </cell>
          <cell r="I118" t="str">
            <v>059977</v>
          </cell>
          <cell r="J118">
            <v>36738</v>
          </cell>
          <cell r="K118">
            <v>31</v>
          </cell>
          <cell r="L118" t="str">
            <v>Juli 2000</v>
          </cell>
          <cell r="M118">
            <v>37833</v>
          </cell>
          <cell r="N118">
            <v>36</v>
          </cell>
          <cell r="O118">
            <v>1</v>
          </cell>
          <cell r="P118">
            <v>50000000</v>
          </cell>
          <cell r="Q118">
            <v>0</v>
          </cell>
          <cell r="U118" t="e">
            <v>#REF!</v>
          </cell>
          <cell r="V118" t="e">
            <v>#REF!</v>
          </cell>
          <cell r="Z118">
            <v>0</v>
          </cell>
          <cell r="AB118">
            <v>1385000</v>
          </cell>
          <cell r="AC118" t="e">
            <v>#REF!</v>
          </cell>
          <cell r="AD118" t="e">
            <v>#REF!</v>
          </cell>
          <cell r="AE118" t="e">
            <v>#REF!</v>
          </cell>
          <cell r="ID118">
            <v>9027355</v>
          </cell>
          <cell r="IE118">
            <v>36842</v>
          </cell>
          <cell r="IG118" t="str">
            <v>A</v>
          </cell>
        </row>
        <row r="119">
          <cell r="B119">
            <v>110</v>
          </cell>
          <cell r="C119" t="str">
            <v>007.011051894.201</v>
          </cell>
          <cell r="E119" t="str">
            <v>H. ROSNANI</v>
          </cell>
          <cell r="F119" t="str">
            <v>PAREPARE</v>
          </cell>
          <cell r="G119" t="str">
            <v>Kuda GLS D</v>
          </cell>
          <cell r="H119" t="str">
            <v>000554</v>
          </cell>
          <cell r="I119" t="str">
            <v>059013</v>
          </cell>
          <cell r="J119">
            <v>36738</v>
          </cell>
          <cell r="K119">
            <v>31</v>
          </cell>
          <cell r="L119" t="str">
            <v>Juli 2000</v>
          </cell>
          <cell r="M119">
            <v>37833</v>
          </cell>
          <cell r="N119">
            <v>36</v>
          </cell>
          <cell r="O119">
            <v>1</v>
          </cell>
          <cell r="P119">
            <v>104400000</v>
          </cell>
          <cell r="Q119">
            <v>0</v>
          </cell>
          <cell r="U119" t="e">
            <v>#REF!</v>
          </cell>
          <cell r="V119" t="e">
            <v>#REF!</v>
          </cell>
          <cell r="Z119">
            <v>0</v>
          </cell>
          <cell r="AB119">
            <v>2900000</v>
          </cell>
          <cell r="AC119" t="e">
            <v>#REF!</v>
          </cell>
          <cell r="AD119" t="e">
            <v>#REF!</v>
          </cell>
          <cell r="AE119" t="e">
            <v>#REF!</v>
          </cell>
          <cell r="ID119" t="str">
            <v>9379642 R</v>
          </cell>
          <cell r="IE119">
            <v>36847</v>
          </cell>
          <cell r="IG119" t="str">
            <v>A</v>
          </cell>
        </row>
        <row r="120">
          <cell r="B120">
            <v>111</v>
          </cell>
          <cell r="C120" t="str">
            <v>007.011051909.201</v>
          </cell>
          <cell r="E120" t="str">
            <v>H. B A S R I</v>
          </cell>
          <cell r="F120" t="str">
            <v>PAREPARE</v>
          </cell>
          <cell r="G120" t="str">
            <v>KUDA GLS D</v>
          </cell>
          <cell r="H120" t="str">
            <v>009304</v>
          </cell>
          <cell r="I120" t="str">
            <v>050025</v>
          </cell>
          <cell r="J120">
            <v>36738</v>
          </cell>
          <cell r="K120">
            <v>31</v>
          </cell>
          <cell r="L120" t="str">
            <v>Juli 2000</v>
          </cell>
          <cell r="M120">
            <v>37833</v>
          </cell>
          <cell r="N120">
            <v>36</v>
          </cell>
          <cell r="O120">
            <v>1</v>
          </cell>
          <cell r="P120">
            <v>110000000</v>
          </cell>
          <cell r="Q120">
            <v>0</v>
          </cell>
          <cell r="U120" t="e">
            <v>#REF!</v>
          </cell>
          <cell r="V120" t="e">
            <v>#REF!</v>
          </cell>
          <cell r="Z120">
            <v>0</v>
          </cell>
          <cell r="AB120">
            <v>3040000</v>
          </cell>
          <cell r="AC120" t="e">
            <v>#REF!</v>
          </cell>
          <cell r="AD120" t="e">
            <v>#REF!</v>
          </cell>
          <cell r="AE120" t="e">
            <v>#REF!</v>
          </cell>
          <cell r="ID120" t="str">
            <v>9377941 R</v>
          </cell>
          <cell r="IE120">
            <v>36819</v>
          </cell>
          <cell r="IG120" t="str">
            <v>A</v>
          </cell>
        </row>
        <row r="121">
          <cell r="B121">
            <v>112</v>
          </cell>
          <cell r="C121" t="str">
            <v>007.011051925.201</v>
          </cell>
          <cell r="E121" t="str">
            <v>AVVIANNI L GOLIOTH</v>
          </cell>
          <cell r="F121" t="str">
            <v>MANADO</v>
          </cell>
          <cell r="G121" t="str">
            <v>T 120SS AK</v>
          </cell>
          <cell r="H121" t="str">
            <v>076776</v>
          </cell>
          <cell r="I121" t="str">
            <v>059798</v>
          </cell>
          <cell r="J121">
            <v>36738</v>
          </cell>
          <cell r="K121">
            <v>31</v>
          </cell>
          <cell r="L121" t="str">
            <v>Juli 2000</v>
          </cell>
          <cell r="M121">
            <v>37833</v>
          </cell>
          <cell r="N121">
            <v>36</v>
          </cell>
          <cell r="O121">
            <v>1</v>
          </cell>
          <cell r="P121">
            <v>50000000</v>
          </cell>
          <cell r="Q121">
            <v>0</v>
          </cell>
          <cell r="U121" t="e">
            <v>#REF!</v>
          </cell>
          <cell r="V121" t="e">
            <v>#REF!</v>
          </cell>
          <cell r="Z121">
            <v>0</v>
          </cell>
          <cell r="AB121">
            <v>1385000</v>
          </cell>
          <cell r="AC121" t="e">
            <v>#REF!</v>
          </cell>
          <cell r="AD121" t="e">
            <v>#REF!</v>
          </cell>
          <cell r="AE121" t="e">
            <v>#REF!</v>
          </cell>
          <cell r="ID121" t="str">
            <v>0163219 S</v>
          </cell>
          <cell r="IE121">
            <v>37211</v>
          </cell>
          <cell r="IG121" t="str">
            <v>A</v>
          </cell>
        </row>
        <row r="122">
          <cell r="B122">
            <v>113</v>
          </cell>
          <cell r="C122" t="str">
            <v>007.011051933.201</v>
          </cell>
          <cell r="E122" t="str">
            <v>L A U P E</v>
          </cell>
          <cell r="F122" t="str">
            <v>PINRANG</v>
          </cell>
          <cell r="G122" t="str">
            <v>T 120SS AK</v>
          </cell>
          <cell r="H122" t="str">
            <v>076445</v>
          </cell>
          <cell r="I122" t="str">
            <v>049143</v>
          </cell>
          <cell r="J122">
            <v>36738</v>
          </cell>
          <cell r="K122">
            <v>31</v>
          </cell>
          <cell r="L122" t="str">
            <v>Juli 2000</v>
          </cell>
          <cell r="M122">
            <v>37833</v>
          </cell>
          <cell r="N122">
            <v>36</v>
          </cell>
          <cell r="O122">
            <v>1</v>
          </cell>
          <cell r="P122">
            <v>50000000</v>
          </cell>
          <cell r="Q122">
            <v>0</v>
          </cell>
          <cell r="U122" t="e">
            <v>#REF!</v>
          </cell>
          <cell r="V122" t="e">
            <v>#REF!</v>
          </cell>
          <cell r="Z122">
            <v>0</v>
          </cell>
          <cell r="AB122">
            <v>1385000</v>
          </cell>
          <cell r="AC122" t="e">
            <v>#REF!</v>
          </cell>
          <cell r="AD122" t="e">
            <v>#REF!</v>
          </cell>
          <cell r="AE122" t="e">
            <v>#REF!</v>
          </cell>
          <cell r="ID122" t="str">
            <v>9377940 R</v>
          </cell>
          <cell r="IE122">
            <v>36819</v>
          </cell>
          <cell r="IG122" t="str">
            <v>A</v>
          </cell>
        </row>
        <row r="123">
          <cell r="B123">
            <v>114</v>
          </cell>
          <cell r="C123" t="str">
            <v>007.011051941.201</v>
          </cell>
          <cell r="E123" t="str">
            <v>SARIANTO</v>
          </cell>
          <cell r="F123" t="str">
            <v>TOLI-TOLI</v>
          </cell>
          <cell r="G123" t="str">
            <v>KUDA PL</v>
          </cell>
          <cell r="H123" t="str">
            <v>000554</v>
          </cell>
          <cell r="I123" t="str">
            <v>055864</v>
          </cell>
          <cell r="J123">
            <v>36738</v>
          </cell>
          <cell r="K123">
            <v>31</v>
          </cell>
          <cell r="L123" t="str">
            <v>Juli 2000</v>
          </cell>
          <cell r="M123">
            <v>37833</v>
          </cell>
          <cell r="N123">
            <v>36</v>
          </cell>
          <cell r="O123">
            <v>1</v>
          </cell>
          <cell r="P123">
            <v>106000000</v>
          </cell>
          <cell r="Q123">
            <v>0</v>
          </cell>
          <cell r="U123" t="e">
            <v>#REF!</v>
          </cell>
          <cell r="V123" t="e">
            <v>#REF!</v>
          </cell>
          <cell r="Z123">
            <v>0</v>
          </cell>
          <cell r="AB123">
            <v>2925000</v>
          </cell>
          <cell r="AC123" t="e">
            <v>#REF!</v>
          </cell>
          <cell r="AD123" t="e">
            <v>#REF!</v>
          </cell>
          <cell r="AE123" t="e">
            <v>#REF!</v>
          </cell>
          <cell r="IG123" t="str">
            <v>A</v>
          </cell>
        </row>
        <row r="124">
          <cell r="B124">
            <v>115</v>
          </cell>
          <cell r="C124" t="str">
            <v>007.011052052.201</v>
          </cell>
          <cell r="E124" t="str">
            <v>DR. PITER</v>
          </cell>
          <cell r="F124" t="str">
            <v>SORONG</v>
          </cell>
          <cell r="G124" t="str">
            <v>KUDA PL</v>
          </cell>
          <cell r="H124" t="str">
            <v>-</v>
          </cell>
          <cell r="I124" t="str">
            <v>-</v>
          </cell>
          <cell r="J124">
            <v>36738</v>
          </cell>
          <cell r="K124">
            <v>31</v>
          </cell>
          <cell r="L124" t="str">
            <v>Juli 2000</v>
          </cell>
          <cell r="M124">
            <v>37833</v>
          </cell>
          <cell r="N124">
            <v>36</v>
          </cell>
          <cell r="O124">
            <v>1</v>
          </cell>
          <cell r="P124">
            <v>109000000</v>
          </cell>
          <cell r="Q124">
            <v>0</v>
          </cell>
          <cell r="U124" t="e">
            <v>#REF!</v>
          </cell>
          <cell r="V124" t="e">
            <v>#REF!</v>
          </cell>
          <cell r="Z124">
            <v>0</v>
          </cell>
          <cell r="AB124">
            <v>3020000</v>
          </cell>
          <cell r="AC124" t="e">
            <v>#REF!</v>
          </cell>
          <cell r="AD124" t="e">
            <v>#REF!</v>
          </cell>
          <cell r="AE124" t="e">
            <v>#REF!</v>
          </cell>
          <cell r="IG124" t="str">
            <v>F</v>
          </cell>
        </row>
        <row r="125">
          <cell r="B125">
            <v>118</v>
          </cell>
          <cell r="C125" t="str">
            <v>007.011052094.201</v>
          </cell>
          <cell r="E125" t="str">
            <v>H. MUHAMMAD/FREDY SETIAWAN</v>
          </cell>
          <cell r="F125" t="str">
            <v>MAUMERE</v>
          </cell>
          <cell r="G125" t="str">
            <v>FE 347 CHS</v>
          </cell>
          <cell r="H125" t="str">
            <v>002454</v>
          </cell>
          <cell r="I125" t="str">
            <v>067134</v>
          </cell>
          <cell r="J125">
            <v>36738</v>
          </cell>
          <cell r="K125">
            <v>31</v>
          </cell>
          <cell r="L125" t="str">
            <v>Juli 2000</v>
          </cell>
          <cell r="M125">
            <v>37833</v>
          </cell>
          <cell r="N125">
            <v>36</v>
          </cell>
          <cell r="O125">
            <v>1</v>
          </cell>
          <cell r="P125">
            <v>110400000</v>
          </cell>
          <cell r="Q125">
            <v>0</v>
          </cell>
          <cell r="U125" t="e">
            <v>#REF!</v>
          </cell>
          <cell r="V125" t="e">
            <v>#REF!</v>
          </cell>
          <cell r="Z125">
            <v>0</v>
          </cell>
          <cell r="AB125">
            <v>3055000</v>
          </cell>
          <cell r="AC125" t="e">
            <v>#REF!</v>
          </cell>
          <cell r="AD125" t="e">
            <v>#REF!</v>
          </cell>
          <cell r="AE125" t="e">
            <v>#REF!</v>
          </cell>
          <cell r="ID125" t="str">
            <v>8057168 O</v>
          </cell>
          <cell r="IE125">
            <v>37215</v>
          </cell>
          <cell r="IG125" t="str">
            <v>A</v>
          </cell>
        </row>
        <row r="126">
          <cell r="B126">
            <v>119</v>
          </cell>
          <cell r="C126" t="str">
            <v>007.011052167.201</v>
          </cell>
          <cell r="E126" t="str">
            <v>SYAFRUDDIN</v>
          </cell>
          <cell r="F126" t="str">
            <v>PALU</v>
          </cell>
          <cell r="G126" t="str">
            <v>KUDA PL</v>
          </cell>
          <cell r="H126" t="str">
            <v>004791</v>
          </cell>
          <cell r="I126" t="str">
            <v>056021</v>
          </cell>
          <cell r="J126">
            <v>36738</v>
          </cell>
          <cell r="K126">
            <v>31</v>
          </cell>
          <cell r="L126" t="str">
            <v>Juli 2000</v>
          </cell>
          <cell r="M126">
            <v>37833</v>
          </cell>
          <cell r="N126">
            <v>36</v>
          </cell>
          <cell r="O126">
            <v>1</v>
          </cell>
          <cell r="P126">
            <v>108000000</v>
          </cell>
          <cell r="Q126">
            <v>0</v>
          </cell>
          <cell r="U126" t="e">
            <v>#REF!</v>
          </cell>
          <cell r="V126" t="e">
            <v>#REF!</v>
          </cell>
          <cell r="Z126">
            <v>0</v>
          </cell>
          <cell r="AB126">
            <v>3000000</v>
          </cell>
          <cell r="AC126" t="e">
            <v>#REF!</v>
          </cell>
          <cell r="AD126" t="e">
            <v>#REF!</v>
          </cell>
          <cell r="AE126" t="e">
            <v>#REF!</v>
          </cell>
          <cell r="ID126" t="str">
            <v>9525826 S</v>
          </cell>
          <cell r="IE126" t="str">
            <v>23 OKT 2001</v>
          </cell>
          <cell r="IG126" t="str">
            <v>A</v>
          </cell>
        </row>
        <row r="127">
          <cell r="B127">
            <v>120</v>
          </cell>
          <cell r="C127" t="str">
            <v>007.011052175.201</v>
          </cell>
          <cell r="E127" t="str">
            <v xml:space="preserve">LA TANRELLE </v>
          </cell>
          <cell r="F127" t="str">
            <v>SIDRAP</v>
          </cell>
          <cell r="G127" t="str">
            <v>FM 517H CHS</v>
          </cell>
          <cell r="H127" t="str">
            <v>044929</v>
          </cell>
          <cell r="I127" t="str">
            <v>077278</v>
          </cell>
          <cell r="J127">
            <v>36738</v>
          </cell>
          <cell r="K127">
            <v>31</v>
          </cell>
          <cell r="L127" t="str">
            <v>Juli 2000</v>
          </cell>
          <cell r="M127">
            <v>37833</v>
          </cell>
          <cell r="N127">
            <v>36</v>
          </cell>
          <cell r="O127">
            <v>1</v>
          </cell>
          <cell r="P127">
            <v>200000000</v>
          </cell>
          <cell r="Q127">
            <v>0</v>
          </cell>
          <cell r="U127" t="e">
            <v>#REF!</v>
          </cell>
          <cell r="V127" t="e">
            <v>#REF!</v>
          </cell>
          <cell r="Z127">
            <v>0</v>
          </cell>
          <cell r="AB127">
            <v>5540000</v>
          </cell>
          <cell r="AC127" t="e">
            <v>#REF!</v>
          </cell>
          <cell r="AD127" t="e">
            <v>#REF!</v>
          </cell>
          <cell r="AE127" t="e">
            <v>#REF!</v>
          </cell>
          <cell r="IG127" t="str">
            <v>A</v>
          </cell>
        </row>
        <row r="128">
          <cell r="B128">
            <v>121</v>
          </cell>
          <cell r="C128" t="str">
            <v>007.011052183.201</v>
          </cell>
          <cell r="E128" t="str">
            <v>H. KASSE NONTJI</v>
          </cell>
          <cell r="F128" t="str">
            <v>PAREPARE</v>
          </cell>
          <cell r="G128" t="str">
            <v>KUDA GLS D</v>
          </cell>
          <cell r="H128" t="str">
            <v>009882</v>
          </cell>
          <cell r="I128" t="str">
            <v>060603</v>
          </cell>
          <cell r="J128">
            <v>36738</v>
          </cell>
          <cell r="K128">
            <v>31</v>
          </cell>
          <cell r="L128" t="str">
            <v>Juli 2000</v>
          </cell>
          <cell r="M128">
            <v>37833</v>
          </cell>
          <cell r="N128">
            <v>36</v>
          </cell>
          <cell r="O128">
            <v>1</v>
          </cell>
          <cell r="P128">
            <v>110000000</v>
          </cell>
          <cell r="Q128">
            <v>0</v>
          </cell>
          <cell r="U128" t="e">
            <v>#REF!</v>
          </cell>
          <cell r="V128" t="e">
            <v>#REF!</v>
          </cell>
          <cell r="Z128">
            <v>0</v>
          </cell>
          <cell r="AB128">
            <v>3040000</v>
          </cell>
          <cell r="AC128" t="e">
            <v>#REF!</v>
          </cell>
          <cell r="AD128" t="e">
            <v>#REF!</v>
          </cell>
          <cell r="AE128" t="e">
            <v>#REF!</v>
          </cell>
          <cell r="ID128" t="str">
            <v>9379648 R</v>
          </cell>
          <cell r="IE128">
            <v>36847</v>
          </cell>
          <cell r="IG128" t="str">
            <v>A</v>
          </cell>
        </row>
        <row r="129">
          <cell r="B129">
            <v>122</v>
          </cell>
          <cell r="C129" t="str">
            <v>007.011052222.201</v>
          </cell>
          <cell r="E129" t="str">
            <v>FRANKLING SINGJAL</v>
          </cell>
          <cell r="F129" t="str">
            <v>MANADO</v>
          </cell>
          <cell r="G129" t="str">
            <v>KUDA PL</v>
          </cell>
          <cell r="H129" t="str">
            <v>005049</v>
          </cell>
          <cell r="I129" t="str">
            <v>056279</v>
          </cell>
          <cell r="J129">
            <v>36738</v>
          </cell>
          <cell r="K129">
            <v>31</v>
          </cell>
          <cell r="L129" t="str">
            <v>Juli 2000</v>
          </cell>
          <cell r="M129">
            <v>37833</v>
          </cell>
          <cell r="N129">
            <v>36</v>
          </cell>
          <cell r="O129">
            <v>1</v>
          </cell>
          <cell r="P129">
            <v>107000000</v>
          </cell>
          <cell r="Q129">
            <v>0</v>
          </cell>
          <cell r="U129" t="e">
            <v>#REF!</v>
          </cell>
          <cell r="V129" t="e">
            <v>#REF!</v>
          </cell>
          <cell r="Z129">
            <v>0</v>
          </cell>
          <cell r="AB129">
            <v>2945000</v>
          </cell>
          <cell r="AC129" t="e">
            <v>#REF!</v>
          </cell>
          <cell r="AD129" t="e">
            <v>#REF!</v>
          </cell>
          <cell r="AE129" t="e">
            <v>#REF!</v>
          </cell>
          <cell r="ID129" t="str">
            <v>0153718 S</v>
          </cell>
          <cell r="IE129">
            <v>37211</v>
          </cell>
          <cell r="IG129" t="str">
            <v>A</v>
          </cell>
        </row>
        <row r="130">
          <cell r="B130">
            <v>123</v>
          </cell>
          <cell r="C130" t="str">
            <v>007.011052230.201</v>
          </cell>
          <cell r="E130" t="str">
            <v>JONNCY M. ZEEKEON</v>
          </cell>
          <cell r="F130" t="str">
            <v>MANADO</v>
          </cell>
          <cell r="G130" t="str">
            <v>KUDA PL</v>
          </cell>
          <cell r="H130" t="str">
            <v>005147</v>
          </cell>
          <cell r="I130" t="str">
            <v>056377</v>
          </cell>
          <cell r="J130">
            <v>36738</v>
          </cell>
          <cell r="K130">
            <v>31</v>
          </cell>
          <cell r="L130" t="str">
            <v>Juli 2000</v>
          </cell>
          <cell r="M130">
            <v>37833</v>
          </cell>
          <cell r="N130">
            <v>36</v>
          </cell>
          <cell r="O130">
            <v>1</v>
          </cell>
          <cell r="P130">
            <v>108000000</v>
          </cell>
          <cell r="Q130">
            <v>0</v>
          </cell>
          <cell r="U130" t="e">
            <v>#REF!</v>
          </cell>
          <cell r="V130" t="e">
            <v>#REF!</v>
          </cell>
          <cell r="Z130">
            <v>0</v>
          </cell>
          <cell r="AB130">
            <v>3000000</v>
          </cell>
          <cell r="AC130" t="e">
            <v>#REF!</v>
          </cell>
          <cell r="AD130" t="e">
            <v>#REF!</v>
          </cell>
          <cell r="AE130" t="e">
            <v>#REF!</v>
          </cell>
          <cell r="ID130" t="str">
            <v>0153717 S</v>
          </cell>
          <cell r="IE130">
            <v>37211</v>
          </cell>
          <cell r="IG130" t="str">
            <v>A</v>
          </cell>
        </row>
        <row r="131">
          <cell r="B131">
            <v>124</v>
          </cell>
          <cell r="C131" t="str">
            <v>007.011052248.201</v>
          </cell>
          <cell r="E131" t="str">
            <v>DG. S I J A</v>
          </cell>
          <cell r="F131" t="str">
            <v>PALU</v>
          </cell>
          <cell r="G131" t="str">
            <v>KUDA GLS B</v>
          </cell>
          <cell r="H131" t="str">
            <v>000534</v>
          </cell>
          <cell r="I131" t="str">
            <v>034104</v>
          </cell>
          <cell r="J131">
            <v>36738</v>
          </cell>
          <cell r="K131">
            <v>31</v>
          </cell>
          <cell r="L131" t="str">
            <v>Juli 2000</v>
          </cell>
          <cell r="M131">
            <v>37833</v>
          </cell>
          <cell r="N131">
            <v>36</v>
          </cell>
          <cell r="O131">
            <v>1</v>
          </cell>
          <cell r="P131">
            <v>100000000</v>
          </cell>
          <cell r="Q131">
            <v>0</v>
          </cell>
          <cell r="U131" t="e">
            <v>#REF!</v>
          </cell>
          <cell r="V131" t="e">
            <v>#REF!</v>
          </cell>
          <cell r="Z131">
            <v>0</v>
          </cell>
          <cell r="AB131">
            <v>2770000</v>
          </cell>
          <cell r="AC131" t="e">
            <v>#REF!</v>
          </cell>
          <cell r="AD131" t="e">
            <v>#REF!</v>
          </cell>
          <cell r="AE131" t="e">
            <v>#REF!</v>
          </cell>
          <cell r="ID131" t="str">
            <v>6525827 S</v>
          </cell>
          <cell r="IE131" t="str">
            <v>23 OKT 2001</v>
          </cell>
          <cell r="IG131" t="str">
            <v>A</v>
          </cell>
        </row>
        <row r="132">
          <cell r="B132">
            <v>125</v>
          </cell>
          <cell r="C132" t="str">
            <v>007.011052256.201</v>
          </cell>
          <cell r="E132" t="str">
            <v>MULIATI TUMEWAH/EVITA EROSADO</v>
          </cell>
          <cell r="F132" t="str">
            <v>MAKASSAR</v>
          </cell>
          <cell r="G132" t="str">
            <v>KUDA PL</v>
          </cell>
          <cell r="H132" t="str">
            <v>005409</v>
          </cell>
          <cell r="I132" t="str">
            <v>056639</v>
          </cell>
          <cell r="J132">
            <v>36738</v>
          </cell>
          <cell r="K132">
            <v>31</v>
          </cell>
          <cell r="L132" t="str">
            <v>Juli 2000</v>
          </cell>
          <cell r="M132">
            <v>37833</v>
          </cell>
          <cell r="N132">
            <v>36</v>
          </cell>
          <cell r="O132">
            <v>1</v>
          </cell>
          <cell r="P132">
            <v>108000000</v>
          </cell>
          <cell r="Q132">
            <v>0</v>
          </cell>
          <cell r="U132" t="e">
            <v>#REF!</v>
          </cell>
          <cell r="V132" t="e">
            <v>#REF!</v>
          </cell>
          <cell r="Z132">
            <v>0</v>
          </cell>
          <cell r="AB132">
            <v>3000000</v>
          </cell>
          <cell r="AC132" t="e">
            <v>#REF!</v>
          </cell>
          <cell r="AD132" t="e">
            <v>#REF!</v>
          </cell>
          <cell r="AE132" t="e">
            <v>#REF!</v>
          </cell>
          <cell r="ID132" t="str">
            <v>0009081 R</v>
          </cell>
          <cell r="IE132">
            <v>36554</v>
          </cell>
          <cell r="IG132" t="str">
            <v>A</v>
          </cell>
        </row>
        <row r="133">
          <cell r="B133">
            <v>126</v>
          </cell>
          <cell r="C133" t="str">
            <v>007.011052272.201</v>
          </cell>
          <cell r="E133" t="str">
            <v>MAN RASAK</v>
          </cell>
          <cell r="F133" t="str">
            <v>BAU-BAU</v>
          </cell>
          <cell r="G133" t="str">
            <v>KUDA GLS B</v>
          </cell>
          <cell r="H133" t="str">
            <v>000645</v>
          </cell>
          <cell r="I133" t="str">
            <v>055715</v>
          </cell>
          <cell r="J133">
            <v>36738</v>
          </cell>
          <cell r="K133">
            <v>31</v>
          </cell>
          <cell r="L133" t="str">
            <v>Juli 2000</v>
          </cell>
          <cell r="M133">
            <v>37833</v>
          </cell>
          <cell r="N133">
            <v>36</v>
          </cell>
          <cell r="O133">
            <v>1</v>
          </cell>
          <cell r="P133">
            <v>102000000</v>
          </cell>
          <cell r="Q133">
            <v>0</v>
          </cell>
          <cell r="U133" t="e">
            <v>#REF!</v>
          </cell>
          <cell r="V133" t="e">
            <v>#REF!</v>
          </cell>
          <cell r="Z133">
            <v>0</v>
          </cell>
          <cell r="AB133">
            <v>2810000</v>
          </cell>
          <cell r="AC133" t="e">
            <v>#REF!</v>
          </cell>
          <cell r="AD133" t="e">
            <v>#REF!</v>
          </cell>
          <cell r="AE133" t="e">
            <v>#REF!</v>
          </cell>
          <cell r="ID133" t="str">
            <v>9028170</v>
          </cell>
          <cell r="IE133">
            <v>37193</v>
          </cell>
          <cell r="IG133" t="str">
            <v>A</v>
          </cell>
        </row>
        <row r="134">
          <cell r="B134">
            <v>127</v>
          </cell>
          <cell r="C134" t="str">
            <v>007.011052303.201</v>
          </cell>
          <cell r="E134" t="str">
            <v>WAHID HALIK</v>
          </cell>
          <cell r="F134" t="str">
            <v>TOLI-TOLI</v>
          </cell>
          <cell r="G134" t="str">
            <v>T 120ss MKL</v>
          </cell>
          <cell r="H134" t="str">
            <v>-</v>
          </cell>
          <cell r="I134" t="str">
            <v>-</v>
          </cell>
          <cell r="J134">
            <v>36738</v>
          </cell>
          <cell r="K134">
            <v>31</v>
          </cell>
          <cell r="L134" t="str">
            <v>Juli 2000</v>
          </cell>
          <cell r="M134">
            <v>37833</v>
          </cell>
          <cell r="N134">
            <v>36</v>
          </cell>
          <cell r="O134">
            <v>1</v>
          </cell>
          <cell r="P134">
            <v>50000000</v>
          </cell>
          <cell r="Q134">
            <v>0</v>
          </cell>
          <cell r="U134" t="e">
            <v>#REF!</v>
          </cell>
          <cell r="V134" t="e">
            <v>#REF!</v>
          </cell>
          <cell r="Z134">
            <v>0</v>
          </cell>
          <cell r="AB134">
            <v>1385000</v>
          </cell>
          <cell r="AC134" t="e">
            <v>#REF!</v>
          </cell>
          <cell r="AD134" t="e">
            <v>#REF!</v>
          </cell>
          <cell r="AE134" t="e">
            <v>#REF!</v>
          </cell>
          <cell r="IG134" t="str">
            <v>F</v>
          </cell>
        </row>
        <row r="135">
          <cell r="B135">
            <v>128</v>
          </cell>
          <cell r="C135" t="str">
            <v>007.011052311.201</v>
          </cell>
          <cell r="E135" t="str">
            <v>NAYLA KHAND</v>
          </cell>
          <cell r="F135" t="str">
            <v>MANADO</v>
          </cell>
          <cell r="G135" t="str">
            <v>T 120ss PU</v>
          </cell>
          <cell r="H135" t="str">
            <v>033618</v>
          </cell>
          <cell r="I135" t="str">
            <v>060801</v>
          </cell>
          <cell r="J135">
            <v>36738</v>
          </cell>
          <cell r="K135">
            <v>31</v>
          </cell>
          <cell r="L135" t="str">
            <v>Juli 2000</v>
          </cell>
          <cell r="M135">
            <v>37833</v>
          </cell>
          <cell r="N135">
            <v>36</v>
          </cell>
          <cell r="O135">
            <v>1</v>
          </cell>
          <cell r="P135">
            <v>43000000</v>
          </cell>
          <cell r="Q135">
            <v>0</v>
          </cell>
          <cell r="U135" t="e">
            <v>#REF!</v>
          </cell>
          <cell r="V135" t="e">
            <v>#REF!</v>
          </cell>
          <cell r="Z135">
            <v>0</v>
          </cell>
          <cell r="AB135">
            <v>1175000</v>
          </cell>
          <cell r="AC135" t="e">
            <v>#REF!</v>
          </cell>
          <cell r="AD135" t="e">
            <v>#REF!</v>
          </cell>
          <cell r="AE135" t="e">
            <v>#REF!</v>
          </cell>
          <cell r="ID135" t="str">
            <v>0153733 S</v>
          </cell>
          <cell r="IE135">
            <v>37211</v>
          </cell>
          <cell r="IG135" t="str">
            <v>A</v>
          </cell>
        </row>
        <row r="136">
          <cell r="B136">
            <v>129</v>
          </cell>
          <cell r="C136" t="str">
            <v>007.011052329.201</v>
          </cell>
          <cell r="E136" t="str">
            <v>Drs. M. ZAINAL</v>
          </cell>
          <cell r="F136" t="str">
            <v>MAKASSAR</v>
          </cell>
          <cell r="G136" t="str">
            <v>FE 347 CHS</v>
          </cell>
          <cell r="H136" t="str">
            <v>002460</v>
          </cell>
          <cell r="I136" t="str">
            <v>067140</v>
          </cell>
          <cell r="J136">
            <v>36738</v>
          </cell>
          <cell r="K136">
            <v>31</v>
          </cell>
          <cell r="L136" t="str">
            <v>Juli 2000</v>
          </cell>
          <cell r="M136">
            <v>37833</v>
          </cell>
          <cell r="N136">
            <v>36</v>
          </cell>
          <cell r="O136">
            <v>1</v>
          </cell>
          <cell r="P136">
            <v>110000000</v>
          </cell>
          <cell r="Q136">
            <v>0</v>
          </cell>
          <cell r="U136" t="e">
            <v>#REF!</v>
          </cell>
          <cell r="V136" t="e">
            <v>#REF!</v>
          </cell>
          <cell r="Z136">
            <v>0</v>
          </cell>
          <cell r="AB136">
            <v>3040000</v>
          </cell>
          <cell r="AC136" t="e">
            <v>#REF!</v>
          </cell>
          <cell r="AD136" t="e">
            <v>#REF!</v>
          </cell>
          <cell r="AE136" t="e">
            <v>#REF!</v>
          </cell>
          <cell r="ID136" t="str">
            <v>9379606 R</v>
          </cell>
          <cell r="IE136">
            <v>36847</v>
          </cell>
          <cell r="IG136" t="str">
            <v>A</v>
          </cell>
        </row>
        <row r="137">
          <cell r="B137">
            <v>130</v>
          </cell>
          <cell r="C137" t="str">
            <v>007.011052337.201</v>
          </cell>
          <cell r="E137" t="str">
            <v>H. HASNAWATY</v>
          </cell>
          <cell r="F137" t="str">
            <v>SOPPENG</v>
          </cell>
          <cell r="G137" t="str">
            <v>KUDA PL</v>
          </cell>
          <cell r="H137" t="str">
            <v>-</v>
          </cell>
          <cell r="I137" t="str">
            <v>-</v>
          </cell>
          <cell r="J137">
            <v>36738</v>
          </cell>
          <cell r="K137">
            <v>31</v>
          </cell>
          <cell r="L137" t="str">
            <v>Juli 2000</v>
          </cell>
          <cell r="M137">
            <v>37833</v>
          </cell>
          <cell r="N137">
            <v>36</v>
          </cell>
          <cell r="O137">
            <v>1</v>
          </cell>
          <cell r="P137">
            <v>83400000</v>
          </cell>
          <cell r="Q137">
            <v>0</v>
          </cell>
          <cell r="U137" t="e">
            <v>#REF!</v>
          </cell>
          <cell r="V137" t="e">
            <v>#REF!</v>
          </cell>
          <cell r="Z137">
            <v>0</v>
          </cell>
          <cell r="AB137">
            <v>2305000</v>
          </cell>
          <cell r="AC137" t="e">
            <v>#REF!</v>
          </cell>
          <cell r="AD137" t="e">
            <v>#REF!</v>
          </cell>
          <cell r="AE137" t="e">
            <v>#REF!</v>
          </cell>
          <cell r="IG137" t="str">
            <v>F</v>
          </cell>
        </row>
        <row r="138">
          <cell r="B138">
            <v>131</v>
          </cell>
          <cell r="C138" t="str">
            <v>007.010312611.201</v>
          </cell>
          <cell r="E138" t="str">
            <v xml:space="preserve">H. A S M A </v>
          </cell>
          <cell r="F138" t="str">
            <v>BANTAENG</v>
          </cell>
          <cell r="G138" t="str">
            <v>T 120ss PU</v>
          </cell>
          <cell r="H138" t="str">
            <v>033675</v>
          </cell>
          <cell r="I138" t="str">
            <v>060858</v>
          </cell>
          <cell r="J138">
            <v>36745</v>
          </cell>
          <cell r="K138">
            <v>7</v>
          </cell>
          <cell r="L138" t="str">
            <v>Agustus 2000</v>
          </cell>
          <cell r="M138">
            <v>37840</v>
          </cell>
          <cell r="N138">
            <v>36</v>
          </cell>
          <cell r="O138">
            <v>1</v>
          </cell>
          <cell r="P138">
            <v>44000000</v>
          </cell>
          <cell r="Q138">
            <v>0</v>
          </cell>
          <cell r="U138" t="e">
            <v>#REF!</v>
          </cell>
          <cell r="V138" t="e">
            <v>#REF!</v>
          </cell>
          <cell r="Z138">
            <v>0</v>
          </cell>
          <cell r="AB138">
            <v>1195000</v>
          </cell>
          <cell r="AC138" t="e">
            <v>#REF!</v>
          </cell>
          <cell r="AD138" t="e">
            <v>#REF!</v>
          </cell>
          <cell r="AE138" t="e">
            <v>#REF!</v>
          </cell>
          <cell r="ID138" t="str">
            <v>9379968 R</v>
          </cell>
          <cell r="IE138">
            <v>36819</v>
          </cell>
          <cell r="IG138" t="str">
            <v>A</v>
          </cell>
        </row>
        <row r="139">
          <cell r="B139">
            <v>132</v>
          </cell>
          <cell r="C139" t="str">
            <v>007.010312637.201</v>
          </cell>
          <cell r="E139" t="str">
            <v>ARTIMAN</v>
          </cell>
          <cell r="F139" t="str">
            <v xml:space="preserve"> KENDARI</v>
          </cell>
          <cell r="G139" t="str">
            <v>T 120ss MKL</v>
          </cell>
          <cell r="H139" t="str">
            <v>076784</v>
          </cell>
          <cell r="I139" t="str">
            <v>059806</v>
          </cell>
          <cell r="J139">
            <v>36745</v>
          </cell>
          <cell r="K139">
            <v>7</v>
          </cell>
          <cell r="L139" t="str">
            <v>Agustus 2000</v>
          </cell>
          <cell r="M139">
            <v>37840</v>
          </cell>
          <cell r="N139">
            <v>36</v>
          </cell>
          <cell r="O139">
            <v>1</v>
          </cell>
          <cell r="P139">
            <v>50000000</v>
          </cell>
          <cell r="Q139">
            <v>0</v>
          </cell>
          <cell r="U139" t="e">
            <v>#REF!</v>
          </cell>
          <cell r="V139" t="e">
            <v>#REF!</v>
          </cell>
          <cell r="Z139">
            <v>0</v>
          </cell>
          <cell r="AB139">
            <v>1385000</v>
          </cell>
          <cell r="AC139" t="e">
            <v>#REF!</v>
          </cell>
          <cell r="AD139" t="e">
            <v>#REF!</v>
          </cell>
          <cell r="AE139" t="e">
            <v>#REF!</v>
          </cell>
          <cell r="IG139" t="str">
            <v>A</v>
          </cell>
        </row>
        <row r="140">
          <cell r="B140">
            <v>133</v>
          </cell>
          <cell r="C140" t="str">
            <v>007.010312653.201</v>
          </cell>
          <cell r="E140" t="str">
            <v>HARIYANTO</v>
          </cell>
          <cell r="F140" t="str">
            <v>TOLI-TOLI</v>
          </cell>
          <cell r="G140" t="str">
            <v>KUDA PL</v>
          </cell>
          <cell r="H140" t="str">
            <v>005197</v>
          </cell>
          <cell r="I140" t="str">
            <v>056427</v>
          </cell>
          <cell r="J140">
            <v>36745</v>
          </cell>
          <cell r="K140">
            <v>7</v>
          </cell>
          <cell r="L140" t="str">
            <v>Agustus 2000</v>
          </cell>
          <cell r="M140">
            <v>37840</v>
          </cell>
          <cell r="N140">
            <v>36</v>
          </cell>
          <cell r="O140">
            <v>1</v>
          </cell>
          <cell r="P140">
            <v>106000000</v>
          </cell>
          <cell r="Q140">
            <v>0</v>
          </cell>
          <cell r="U140" t="e">
            <v>#REF!</v>
          </cell>
          <cell r="V140" t="e">
            <v>#REF!</v>
          </cell>
          <cell r="Z140">
            <v>0</v>
          </cell>
          <cell r="AB140">
            <v>2925000</v>
          </cell>
          <cell r="AC140" t="e">
            <v>#REF!</v>
          </cell>
          <cell r="AD140" t="e">
            <v>#REF!</v>
          </cell>
          <cell r="AE140" t="e">
            <v>#REF!</v>
          </cell>
          <cell r="IG140" t="str">
            <v>A</v>
          </cell>
        </row>
        <row r="141">
          <cell r="B141">
            <v>134</v>
          </cell>
          <cell r="C141" t="str">
            <v>007.010312695.201</v>
          </cell>
          <cell r="E141" t="str">
            <v>R A H M A N</v>
          </cell>
          <cell r="F141" t="str">
            <v xml:space="preserve"> PINRANG</v>
          </cell>
          <cell r="G141" t="str">
            <v>T 120ss MKL</v>
          </cell>
          <cell r="H141" t="str">
            <v>076540</v>
          </cell>
          <cell r="I141" t="str">
            <v>049310</v>
          </cell>
          <cell r="J141">
            <v>36745</v>
          </cell>
          <cell r="K141">
            <v>7</v>
          </cell>
          <cell r="L141" t="str">
            <v>Agustus 2000</v>
          </cell>
          <cell r="M141">
            <v>37840</v>
          </cell>
          <cell r="N141">
            <v>36</v>
          </cell>
          <cell r="O141">
            <v>1</v>
          </cell>
          <cell r="P141">
            <v>50000000</v>
          </cell>
          <cell r="Q141">
            <v>0</v>
          </cell>
          <cell r="U141" t="e">
            <v>#REF!</v>
          </cell>
          <cell r="V141" t="e">
            <v>#REF!</v>
          </cell>
          <cell r="Z141">
            <v>0</v>
          </cell>
          <cell r="AB141">
            <v>1385000</v>
          </cell>
          <cell r="AC141" t="e">
            <v>#REF!</v>
          </cell>
          <cell r="AD141" t="e">
            <v>#REF!</v>
          </cell>
          <cell r="AE141" t="e">
            <v>#REF!</v>
          </cell>
          <cell r="ID141" t="str">
            <v>007398</v>
          </cell>
          <cell r="IE141">
            <v>36842</v>
          </cell>
          <cell r="IG141" t="str">
            <v>A</v>
          </cell>
        </row>
        <row r="142">
          <cell r="B142">
            <v>135</v>
          </cell>
          <cell r="C142" t="str">
            <v>007.010312718.201</v>
          </cell>
          <cell r="E142" t="str">
            <v>S U P R I A D I</v>
          </cell>
          <cell r="F142" t="str">
            <v xml:space="preserve"> LUWU</v>
          </cell>
          <cell r="G142" t="str">
            <v>T 120ss PU</v>
          </cell>
          <cell r="H142" t="str">
            <v>033660</v>
          </cell>
          <cell r="I142" t="str">
            <v>060843</v>
          </cell>
          <cell r="J142">
            <v>36745</v>
          </cell>
          <cell r="K142">
            <v>7</v>
          </cell>
          <cell r="L142" t="str">
            <v>Agustus 2000</v>
          </cell>
          <cell r="M142">
            <v>37840</v>
          </cell>
          <cell r="N142">
            <v>36</v>
          </cell>
          <cell r="O142">
            <v>1</v>
          </cell>
          <cell r="P142">
            <v>43000000</v>
          </cell>
          <cell r="Q142">
            <v>0</v>
          </cell>
          <cell r="U142" t="e">
            <v>#REF!</v>
          </cell>
          <cell r="V142" t="e">
            <v>#REF!</v>
          </cell>
          <cell r="Z142">
            <v>0</v>
          </cell>
          <cell r="AB142">
            <v>1175000</v>
          </cell>
          <cell r="AC142" t="e">
            <v>#REF!</v>
          </cell>
          <cell r="AD142" t="e">
            <v>#REF!</v>
          </cell>
          <cell r="AE142" t="e">
            <v>#REF!</v>
          </cell>
          <cell r="ID142" t="str">
            <v>9381151 R</v>
          </cell>
          <cell r="IE142">
            <v>36980</v>
          </cell>
          <cell r="IG142" t="str">
            <v>A</v>
          </cell>
        </row>
        <row r="143">
          <cell r="B143">
            <v>136</v>
          </cell>
          <cell r="C143" t="str">
            <v>007.010312750.201</v>
          </cell>
          <cell r="E143" t="str">
            <v>H. HASMULIYADI</v>
          </cell>
          <cell r="F143" t="str">
            <v xml:space="preserve"> Wajo</v>
          </cell>
          <cell r="G143" t="str">
            <v>Kuda GLX B</v>
          </cell>
          <cell r="H143" t="str">
            <v>000684</v>
          </cell>
          <cell r="I143" t="str">
            <v>077314</v>
          </cell>
          <cell r="J143">
            <v>36745</v>
          </cell>
          <cell r="K143">
            <v>7</v>
          </cell>
          <cell r="L143" t="str">
            <v>Agustus 2000</v>
          </cell>
          <cell r="M143">
            <v>37840</v>
          </cell>
          <cell r="N143">
            <v>36</v>
          </cell>
          <cell r="O143">
            <v>1</v>
          </cell>
          <cell r="P143">
            <v>50000000</v>
          </cell>
          <cell r="Q143">
            <v>0</v>
          </cell>
          <cell r="U143" t="e">
            <v>#REF!</v>
          </cell>
          <cell r="V143" t="e">
            <v>#REF!</v>
          </cell>
          <cell r="Z143">
            <v>0</v>
          </cell>
          <cell r="AB143">
            <v>1385000</v>
          </cell>
          <cell r="AC143" t="e">
            <v>#REF!</v>
          </cell>
          <cell r="AD143" t="e">
            <v>#REF!</v>
          </cell>
          <cell r="AE143" t="e">
            <v>#REF!</v>
          </cell>
          <cell r="ID143" t="str">
            <v>9382051 R</v>
          </cell>
          <cell r="IE143">
            <v>36847</v>
          </cell>
          <cell r="IG143" t="str">
            <v>A</v>
          </cell>
        </row>
        <row r="144">
          <cell r="B144">
            <v>137</v>
          </cell>
          <cell r="C144" t="str">
            <v>007.010312776.201</v>
          </cell>
          <cell r="E144" t="str">
            <v>LAURENS YAN NUMBERI</v>
          </cell>
          <cell r="F144" t="str">
            <v xml:space="preserve"> Sorong</v>
          </cell>
          <cell r="G144" t="str">
            <v xml:space="preserve">Kuda PL </v>
          </cell>
          <cell r="H144" t="str">
            <v>004613</v>
          </cell>
          <cell r="I144" t="str">
            <v>055783</v>
          </cell>
          <cell r="J144">
            <v>36745</v>
          </cell>
          <cell r="K144">
            <v>7</v>
          </cell>
          <cell r="L144" t="str">
            <v>Agustus 2000</v>
          </cell>
          <cell r="M144">
            <v>37840</v>
          </cell>
          <cell r="N144">
            <v>36</v>
          </cell>
          <cell r="O144">
            <v>1</v>
          </cell>
          <cell r="P144">
            <v>109000000</v>
          </cell>
          <cell r="Q144">
            <v>0</v>
          </cell>
          <cell r="U144" t="e">
            <v>#REF!</v>
          </cell>
          <cell r="V144" t="e">
            <v>#REF!</v>
          </cell>
          <cell r="Z144">
            <v>0</v>
          </cell>
          <cell r="AB144">
            <v>3020000</v>
          </cell>
          <cell r="AC144" t="e">
            <v>#REF!</v>
          </cell>
          <cell r="AD144" t="e">
            <v>#REF!</v>
          </cell>
          <cell r="AE144" t="e">
            <v>#REF!</v>
          </cell>
          <cell r="ID144">
            <v>8755984</v>
          </cell>
          <cell r="IE144">
            <v>37191</v>
          </cell>
          <cell r="IG144" t="str">
            <v>A</v>
          </cell>
        </row>
        <row r="145">
          <cell r="B145">
            <v>138</v>
          </cell>
          <cell r="C145" t="str">
            <v>007.010313023.201</v>
          </cell>
          <cell r="E145" t="str">
            <v>ADRI PUSUNG</v>
          </cell>
          <cell r="F145" t="str">
            <v xml:space="preserve"> Donggala</v>
          </cell>
          <cell r="G145" t="str">
            <v>T 120ss PU</v>
          </cell>
          <cell r="H145" t="str">
            <v>-</v>
          </cell>
          <cell r="I145" t="str">
            <v>-</v>
          </cell>
          <cell r="J145">
            <v>36745</v>
          </cell>
          <cell r="K145">
            <v>7</v>
          </cell>
          <cell r="L145" t="str">
            <v>Agustus 2000</v>
          </cell>
          <cell r="M145">
            <v>37840</v>
          </cell>
          <cell r="N145">
            <v>36</v>
          </cell>
          <cell r="O145">
            <v>1</v>
          </cell>
          <cell r="P145">
            <v>44000000</v>
          </cell>
          <cell r="Q145">
            <v>0</v>
          </cell>
          <cell r="U145" t="e">
            <v>#REF!</v>
          </cell>
          <cell r="V145" t="e">
            <v>#REF!</v>
          </cell>
          <cell r="Z145">
            <v>0</v>
          </cell>
          <cell r="AB145">
            <v>1195000</v>
          </cell>
          <cell r="AC145" t="e">
            <v>#REF!</v>
          </cell>
          <cell r="AD145" t="e">
            <v>#REF!</v>
          </cell>
          <cell r="AE145" t="e">
            <v>#REF!</v>
          </cell>
          <cell r="IG145" t="str">
            <v>F</v>
          </cell>
        </row>
        <row r="146">
          <cell r="B146">
            <v>139</v>
          </cell>
          <cell r="C146" t="str">
            <v>007.010313065.201</v>
          </cell>
          <cell r="E146" t="str">
            <v>ABD. FATAH B.</v>
          </cell>
          <cell r="F146" t="str">
            <v xml:space="preserve"> Donggala</v>
          </cell>
          <cell r="G146" t="str">
            <v>T 120ss MKL</v>
          </cell>
          <cell r="H146" t="str">
            <v>-</v>
          </cell>
          <cell r="I146" t="str">
            <v>-</v>
          </cell>
          <cell r="J146">
            <v>36745</v>
          </cell>
          <cell r="K146">
            <v>7</v>
          </cell>
          <cell r="L146" t="str">
            <v>Agustus 2000</v>
          </cell>
          <cell r="M146">
            <v>37840</v>
          </cell>
          <cell r="N146">
            <v>36</v>
          </cell>
          <cell r="O146">
            <v>1</v>
          </cell>
          <cell r="P146">
            <v>50000000</v>
          </cell>
          <cell r="Q146">
            <v>0</v>
          </cell>
          <cell r="U146" t="e">
            <v>#REF!</v>
          </cell>
          <cell r="V146" t="e">
            <v>#REF!</v>
          </cell>
          <cell r="Z146">
            <v>0</v>
          </cell>
          <cell r="AB146">
            <v>1385000</v>
          </cell>
          <cell r="AC146" t="e">
            <v>#REF!</v>
          </cell>
          <cell r="AD146" t="e">
            <v>#REF!</v>
          </cell>
          <cell r="AE146" t="e">
            <v>#REF!</v>
          </cell>
          <cell r="IG146" t="str">
            <v>F</v>
          </cell>
        </row>
        <row r="147">
          <cell r="B147">
            <v>140</v>
          </cell>
          <cell r="C147" t="str">
            <v>007.010313081.201</v>
          </cell>
          <cell r="E147" t="str">
            <v>H. NASLIM MANTIRI</v>
          </cell>
          <cell r="F147" t="str">
            <v xml:space="preserve"> Banggai</v>
          </cell>
          <cell r="G147" t="str">
            <v>T 120ss MKL</v>
          </cell>
          <cell r="H147" t="str">
            <v>-</v>
          </cell>
          <cell r="I147" t="str">
            <v>-</v>
          </cell>
          <cell r="J147">
            <v>36745</v>
          </cell>
          <cell r="K147">
            <v>7</v>
          </cell>
          <cell r="L147" t="str">
            <v>Agustus 2000</v>
          </cell>
          <cell r="M147">
            <v>37840</v>
          </cell>
          <cell r="N147">
            <v>36</v>
          </cell>
          <cell r="O147">
            <v>1</v>
          </cell>
          <cell r="P147">
            <v>50000000</v>
          </cell>
          <cell r="Q147">
            <v>0</v>
          </cell>
          <cell r="U147" t="e">
            <v>#REF!</v>
          </cell>
          <cell r="V147" t="e">
            <v>#REF!</v>
          </cell>
          <cell r="Z147">
            <v>0</v>
          </cell>
          <cell r="AB147">
            <v>1385000</v>
          </cell>
          <cell r="AC147" t="e">
            <v>#REF!</v>
          </cell>
          <cell r="AD147" t="e">
            <v>#REF!</v>
          </cell>
          <cell r="AE147" t="e">
            <v>#REF!</v>
          </cell>
          <cell r="IG147" t="str">
            <v>F</v>
          </cell>
        </row>
        <row r="148">
          <cell r="B148">
            <v>141</v>
          </cell>
          <cell r="C148" t="str">
            <v>007.010313104.201</v>
          </cell>
          <cell r="E148" t="str">
            <v>Drs. ABD. AZIS</v>
          </cell>
          <cell r="F148" t="str">
            <v xml:space="preserve"> B. Toli-Toli</v>
          </cell>
          <cell r="G148" t="str">
            <v>T 120ss MKL</v>
          </cell>
          <cell r="H148" t="str">
            <v>-</v>
          </cell>
          <cell r="I148" t="str">
            <v>-</v>
          </cell>
          <cell r="J148">
            <v>36745</v>
          </cell>
          <cell r="K148">
            <v>7</v>
          </cell>
          <cell r="L148" t="str">
            <v>Agustus 2000</v>
          </cell>
          <cell r="M148">
            <v>37840</v>
          </cell>
          <cell r="N148">
            <v>36</v>
          </cell>
          <cell r="O148">
            <v>1</v>
          </cell>
          <cell r="P148">
            <v>50000000</v>
          </cell>
          <cell r="Q148">
            <v>0</v>
          </cell>
          <cell r="U148" t="e">
            <v>#REF!</v>
          </cell>
          <cell r="V148" t="e">
            <v>#REF!</v>
          </cell>
          <cell r="Z148">
            <v>0</v>
          </cell>
          <cell r="AB148">
            <v>1385000</v>
          </cell>
          <cell r="AC148" t="e">
            <v>#REF!</v>
          </cell>
          <cell r="AD148" t="e">
            <v>#REF!</v>
          </cell>
          <cell r="AE148" t="e">
            <v>#REF!</v>
          </cell>
          <cell r="IG148" t="str">
            <v>F</v>
          </cell>
        </row>
        <row r="149">
          <cell r="B149">
            <v>142</v>
          </cell>
          <cell r="C149" t="str">
            <v>007.010313120.201</v>
          </cell>
          <cell r="E149" t="str">
            <v>NAYLA KHAND</v>
          </cell>
          <cell r="F149" t="str">
            <v xml:space="preserve"> Manado</v>
          </cell>
          <cell r="G149" t="str">
            <v>T 120ss PU</v>
          </cell>
          <cell r="H149" t="str">
            <v>033618</v>
          </cell>
          <cell r="I149" t="str">
            <v>060801</v>
          </cell>
          <cell r="J149">
            <v>36745</v>
          </cell>
          <cell r="K149">
            <v>7</v>
          </cell>
          <cell r="L149" t="str">
            <v>Agustus 2000</v>
          </cell>
          <cell r="M149">
            <v>37840</v>
          </cell>
          <cell r="N149">
            <v>36</v>
          </cell>
          <cell r="O149">
            <v>1</v>
          </cell>
          <cell r="P149">
            <v>44000000</v>
          </cell>
          <cell r="Q149">
            <v>0</v>
          </cell>
          <cell r="U149" t="e">
            <v>#REF!</v>
          </cell>
          <cell r="V149" t="e">
            <v>#REF!</v>
          </cell>
          <cell r="Z149">
            <v>0</v>
          </cell>
          <cell r="AB149">
            <v>1195000</v>
          </cell>
          <cell r="AC149" t="e">
            <v>#REF!</v>
          </cell>
          <cell r="AD149" t="e">
            <v>#REF!</v>
          </cell>
          <cell r="AE149" t="e">
            <v>#REF!</v>
          </cell>
          <cell r="IG149" t="str">
            <v>A</v>
          </cell>
        </row>
        <row r="150">
          <cell r="B150">
            <v>143</v>
          </cell>
          <cell r="C150" t="str">
            <v>007.010313201.201</v>
          </cell>
          <cell r="E150" t="str">
            <v>Dr. FARIDA MOPILI</v>
          </cell>
          <cell r="F150" t="str">
            <v xml:space="preserve"> Gorontalo</v>
          </cell>
          <cell r="G150" t="str">
            <v>FE 347 CHS</v>
          </cell>
          <cell r="H150" t="str">
            <v>002459</v>
          </cell>
          <cell r="I150" t="str">
            <v>067139</v>
          </cell>
          <cell r="J150">
            <v>36745</v>
          </cell>
          <cell r="K150">
            <v>7</v>
          </cell>
          <cell r="L150" t="str">
            <v>Agustus 2000</v>
          </cell>
          <cell r="M150">
            <v>37840</v>
          </cell>
          <cell r="N150">
            <v>36</v>
          </cell>
          <cell r="O150">
            <v>1</v>
          </cell>
          <cell r="P150">
            <v>50000000</v>
          </cell>
          <cell r="Q150">
            <v>0</v>
          </cell>
          <cell r="U150" t="e">
            <v>#REF!</v>
          </cell>
          <cell r="V150" t="e">
            <v>#REF!</v>
          </cell>
          <cell r="Z150">
            <v>0</v>
          </cell>
          <cell r="AB150">
            <v>1385000</v>
          </cell>
          <cell r="AC150" t="e">
            <v>#REF!</v>
          </cell>
          <cell r="AD150" t="e">
            <v>#REF!</v>
          </cell>
          <cell r="AE150" t="e">
            <v>#REF!</v>
          </cell>
          <cell r="ID150" t="str">
            <v>0154617 S</v>
          </cell>
          <cell r="IE150">
            <v>36980</v>
          </cell>
          <cell r="IG150" t="str">
            <v>A</v>
          </cell>
        </row>
        <row r="151">
          <cell r="B151">
            <v>144</v>
          </cell>
          <cell r="C151" t="str">
            <v>007.010313227.201</v>
          </cell>
          <cell r="E151" t="str">
            <v>MUKSIN H. DJAFAR</v>
          </cell>
          <cell r="F151" t="str">
            <v xml:space="preserve"> Gorontalo</v>
          </cell>
          <cell r="G151" t="str">
            <v>FE 349 CHS</v>
          </cell>
          <cell r="H151" t="str">
            <v>008318</v>
          </cell>
          <cell r="I151" t="str">
            <v>078318</v>
          </cell>
          <cell r="J151">
            <v>36745</v>
          </cell>
          <cell r="K151">
            <v>7</v>
          </cell>
          <cell r="L151" t="str">
            <v>Agustus 2000</v>
          </cell>
          <cell r="M151">
            <v>37840</v>
          </cell>
          <cell r="N151">
            <v>36</v>
          </cell>
          <cell r="O151">
            <v>1</v>
          </cell>
          <cell r="P151">
            <v>50000000</v>
          </cell>
          <cell r="Q151">
            <v>0</v>
          </cell>
          <cell r="U151" t="e">
            <v>#REF!</v>
          </cell>
          <cell r="V151" t="e">
            <v>#REF!</v>
          </cell>
          <cell r="Z151">
            <v>0</v>
          </cell>
          <cell r="AB151">
            <v>1385000</v>
          </cell>
          <cell r="AC151" t="e">
            <v>#REF!</v>
          </cell>
          <cell r="AD151" t="e">
            <v>#REF!</v>
          </cell>
          <cell r="AE151" t="e">
            <v>#REF!</v>
          </cell>
          <cell r="ID151" t="str">
            <v>0154614 S</v>
          </cell>
          <cell r="IE151">
            <v>36980</v>
          </cell>
          <cell r="IG151" t="str">
            <v>A</v>
          </cell>
        </row>
        <row r="152">
          <cell r="B152">
            <v>145</v>
          </cell>
          <cell r="C152" t="str">
            <v>007.010313332.201</v>
          </cell>
          <cell r="E152" t="str">
            <v>H. A H M A D</v>
          </cell>
          <cell r="F152" t="str">
            <v xml:space="preserve"> Flores Timur</v>
          </cell>
          <cell r="G152" t="str">
            <v>T 120ss PU</v>
          </cell>
          <cell r="H152" t="str">
            <v>-</v>
          </cell>
          <cell r="I152" t="str">
            <v>-</v>
          </cell>
          <cell r="J152">
            <v>36745</v>
          </cell>
          <cell r="K152">
            <v>7</v>
          </cell>
          <cell r="L152" t="str">
            <v>Agustus 2000</v>
          </cell>
          <cell r="M152">
            <v>37840</v>
          </cell>
          <cell r="N152">
            <v>36</v>
          </cell>
          <cell r="O152">
            <v>1</v>
          </cell>
          <cell r="P152">
            <v>44000000</v>
          </cell>
          <cell r="Q152">
            <v>0</v>
          </cell>
          <cell r="U152" t="e">
            <v>#REF!</v>
          </cell>
          <cell r="V152" t="e">
            <v>#REF!</v>
          </cell>
          <cell r="Z152">
            <v>0</v>
          </cell>
          <cell r="AB152">
            <v>1195000</v>
          </cell>
          <cell r="AC152" t="e">
            <v>#REF!</v>
          </cell>
          <cell r="AD152" t="e">
            <v>#REF!</v>
          </cell>
          <cell r="AE152" t="e">
            <v>#REF!</v>
          </cell>
          <cell r="IG152" t="str">
            <v>F</v>
          </cell>
        </row>
        <row r="153">
          <cell r="B153">
            <v>146</v>
          </cell>
          <cell r="C153" t="str">
            <v>007.010313497.201</v>
          </cell>
          <cell r="E153" t="str">
            <v>ELISABET SILIMALAR</v>
          </cell>
          <cell r="F153" t="str">
            <v xml:space="preserve"> Flores Timur</v>
          </cell>
          <cell r="G153" t="str">
            <v>FE 349 CHS</v>
          </cell>
          <cell r="H153" t="str">
            <v>-</v>
          </cell>
          <cell r="I153" t="str">
            <v>-</v>
          </cell>
          <cell r="J153">
            <v>36745</v>
          </cell>
          <cell r="K153">
            <v>7</v>
          </cell>
          <cell r="L153" t="str">
            <v>Agustus 2000</v>
          </cell>
          <cell r="M153">
            <v>37840</v>
          </cell>
          <cell r="N153">
            <v>36</v>
          </cell>
          <cell r="O153">
            <v>1</v>
          </cell>
          <cell r="P153">
            <v>50000000</v>
          </cell>
          <cell r="Q153">
            <v>0</v>
          </cell>
          <cell r="U153" t="e">
            <v>#REF!</v>
          </cell>
          <cell r="V153" t="e">
            <v>#REF!</v>
          </cell>
          <cell r="Z153">
            <v>0</v>
          </cell>
          <cell r="AB153">
            <v>1385000</v>
          </cell>
          <cell r="AC153" t="e">
            <v>#REF!</v>
          </cell>
          <cell r="AD153" t="e">
            <v>#REF!</v>
          </cell>
          <cell r="AE153" t="e">
            <v>#REF!</v>
          </cell>
          <cell r="IG153" t="str">
            <v>F</v>
          </cell>
        </row>
        <row r="154">
          <cell r="B154">
            <v>147</v>
          </cell>
          <cell r="C154" t="str">
            <v>007.010412225.201</v>
          </cell>
          <cell r="E154" t="str">
            <v>S U D D I N</v>
          </cell>
          <cell r="F154" t="str">
            <v xml:space="preserve"> Gowa</v>
          </cell>
          <cell r="G154" t="str">
            <v>L 300 MBS</v>
          </cell>
          <cell r="H154" t="str">
            <v>222740</v>
          </cell>
          <cell r="I154" t="str">
            <v>9Y5118</v>
          </cell>
          <cell r="J154">
            <v>36750</v>
          </cell>
          <cell r="K154">
            <v>12</v>
          </cell>
          <cell r="L154" t="str">
            <v>Agustus 2000</v>
          </cell>
          <cell r="M154">
            <v>37845</v>
          </cell>
          <cell r="N154">
            <v>36</v>
          </cell>
          <cell r="O154">
            <v>1</v>
          </cell>
          <cell r="P154">
            <v>50000000</v>
          </cell>
          <cell r="Q154">
            <v>1385000</v>
          </cell>
          <cell r="R154" t="str">
            <v>YA</v>
          </cell>
          <cell r="S154">
            <v>1385000</v>
          </cell>
          <cell r="U154" t="e">
            <v>#REF!</v>
          </cell>
          <cell r="V154" t="e">
            <v>#REF!</v>
          </cell>
          <cell r="Z154">
            <v>0</v>
          </cell>
          <cell r="AB154">
            <v>1389000</v>
          </cell>
          <cell r="AC154" t="e">
            <v>#REF!</v>
          </cell>
          <cell r="AD154" t="e">
            <v>#REF!</v>
          </cell>
          <cell r="AE154" t="e">
            <v>#REF!</v>
          </cell>
          <cell r="AF154">
            <v>1385000</v>
          </cell>
          <cell r="AG154" t="e">
            <v>#REF!</v>
          </cell>
          <cell r="AH154" t="e">
            <v>#REF!</v>
          </cell>
          <cell r="AI154" t="e">
            <v>#REF!</v>
          </cell>
          <cell r="AK154" t="e">
            <v>#REF!</v>
          </cell>
          <cell r="AL154" t="e">
            <v>#REF!</v>
          </cell>
          <cell r="AM154" t="e">
            <v>#REF!</v>
          </cell>
          <cell r="AO154" t="e">
            <v>#REF!</v>
          </cell>
          <cell r="AP154" t="e">
            <v>#REF!</v>
          </cell>
          <cell r="AQ154" t="e">
            <v>#REF!</v>
          </cell>
          <cell r="AS154" t="e">
            <v>#REF!</v>
          </cell>
          <cell r="AT154" t="e">
            <v>#REF!</v>
          </cell>
          <cell r="AU154" t="e">
            <v>#REF!</v>
          </cell>
          <cell r="AW154" t="e">
            <v>#REF!</v>
          </cell>
          <cell r="AX154" t="e">
            <v>#REF!</v>
          </cell>
          <cell r="AY154" t="e">
            <v>#REF!</v>
          </cell>
          <cell r="BA154" t="e">
            <v>#REF!</v>
          </cell>
          <cell r="BB154" t="e">
            <v>#REF!</v>
          </cell>
          <cell r="BC154" t="e">
            <v>#REF!</v>
          </cell>
          <cell r="BE154" t="e">
            <v>#REF!</v>
          </cell>
          <cell r="BF154" t="e">
            <v>#REF!</v>
          </cell>
          <cell r="BG154" t="e">
            <v>#REF!</v>
          </cell>
          <cell r="BI154" t="e">
            <v>#REF!</v>
          </cell>
          <cell r="BJ154" t="e">
            <v>#REF!</v>
          </cell>
          <cell r="BK154" t="e">
            <v>#REF!</v>
          </cell>
          <cell r="BM154" t="e">
            <v>#REF!</v>
          </cell>
          <cell r="BN154" t="e">
            <v>#REF!</v>
          </cell>
          <cell r="BO154" t="e">
            <v>#REF!</v>
          </cell>
          <cell r="BQ154" t="e">
            <v>#REF!</v>
          </cell>
          <cell r="BR154" t="e">
            <v>#REF!</v>
          </cell>
          <cell r="BS154" t="e">
            <v>#REF!</v>
          </cell>
          <cell r="BU154" t="e">
            <v>#REF!</v>
          </cell>
          <cell r="BV154" t="e">
            <v>#REF!</v>
          </cell>
          <cell r="BW154" t="e">
            <v>#REF!</v>
          </cell>
          <cell r="BY154" t="e">
            <v>#REF!</v>
          </cell>
          <cell r="BZ154" t="e">
            <v>#REF!</v>
          </cell>
          <cell r="CA154" t="e">
            <v>#REF!</v>
          </cell>
          <cell r="CC154" t="e">
            <v>#REF!</v>
          </cell>
          <cell r="CD154" t="e">
            <v>#REF!</v>
          </cell>
          <cell r="CE154" t="e">
            <v>#REF!</v>
          </cell>
          <cell r="CG154" t="e">
            <v>#REF!</v>
          </cell>
          <cell r="CH154" t="e">
            <v>#REF!</v>
          </cell>
          <cell r="CI154" t="e">
            <v>#REF!</v>
          </cell>
          <cell r="CK154" t="e">
            <v>#REF!</v>
          </cell>
          <cell r="CL154" t="e">
            <v>#REF!</v>
          </cell>
          <cell r="CM154" t="e">
            <v>#REF!</v>
          </cell>
          <cell r="CO154" t="e">
            <v>#REF!</v>
          </cell>
          <cell r="CP154" t="e">
            <v>#REF!</v>
          </cell>
          <cell r="CQ154" t="e">
            <v>#REF!</v>
          </cell>
          <cell r="CS154" t="e">
            <v>#REF!</v>
          </cell>
          <cell r="CT154" t="e">
            <v>#REF!</v>
          </cell>
          <cell r="CU154" t="e">
            <v>#REF!</v>
          </cell>
          <cell r="CW154" t="e">
            <v>#REF!</v>
          </cell>
          <cell r="CX154" t="e">
            <v>#REF!</v>
          </cell>
          <cell r="CY154" t="e">
            <v>#REF!</v>
          </cell>
          <cell r="DA154" t="e">
            <v>#REF!</v>
          </cell>
          <cell r="DB154" t="e">
            <v>#REF!</v>
          </cell>
          <cell r="DC154" t="e">
            <v>#REF!</v>
          </cell>
          <cell r="DE154" t="e">
            <v>#REF!</v>
          </cell>
          <cell r="DF154" t="e">
            <v>#REF!</v>
          </cell>
          <cell r="DG154" t="e">
            <v>#REF!</v>
          </cell>
          <cell r="DI154" t="e">
            <v>#REF!</v>
          </cell>
          <cell r="DJ154" t="e">
            <v>#REF!</v>
          </cell>
          <cell r="DK154" t="e">
            <v>#REF!</v>
          </cell>
          <cell r="DM154" t="e">
            <v>#REF!</v>
          </cell>
          <cell r="DN154" t="e">
            <v>#REF!</v>
          </cell>
          <cell r="DO154" t="e">
            <v>#REF!</v>
          </cell>
          <cell r="DQ154" t="e">
            <v>#REF!</v>
          </cell>
          <cell r="DR154" t="e">
            <v>#REF!</v>
          </cell>
          <cell r="DS154" t="e">
            <v>#REF!</v>
          </cell>
          <cell r="DU154" t="e">
            <v>#REF!</v>
          </cell>
          <cell r="DV154" t="e">
            <v>#REF!</v>
          </cell>
          <cell r="DW154" t="e">
            <v>#REF!</v>
          </cell>
          <cell r="DY154" t="e">
            <v>#REF!</v>
          </cell>
          <cell r="DZ154" t="e">
            <v>#REF!</v>
          </cell>
          <cell r="EA154" t="e">
            <v>#REF!</v>
          </cell>
          <cell r="EC154" t="e">
            <v>#REF!</v>
          </cell>
          <cell r="ED154" t="e">
            <v>#REF!</v>
          </cell>
          <cell r="EE154" t="e">
            <v>#REF!</v>
          </cell>
          <cell r="EG154" t="e">
            <v>#REF!</v>
          </cell>
          <cell r="EH154" t="e">
            <v>#REF!</v>
          </cell>
          <cell r="EI154" t="e">
            <v>#REF!</v>
          </cell>
          <cell r="EK154" t="e">
            <v>#REF!</v>
          </cell>
          <cell r="EL154" t="e">
            <v>#REF!</v>
          </cell>
          <cell r="EM154" t="e">
            <v>#REF!</v>
          </cell>
          <cell r="EO154" t="e">
            <v>#REF!</v>
          </cell>
          <cell r="EP154" t="e">
            <v>#REF!</v>
          </cell>
          <cell r="EQ154" t="e">
            <v>#REF!</v>
          </cell>
          <cell r="ES154" t="e">
            <v>#REF!</v>
          </cell>
          <cell r="ET154" t="e">
            <v>#REF!</v>
          </cell>
          <cell r="EU154" t="e">
            <v>#REF!</v>
          </cell>
          <cell r="EW154" t="e">
            <v>#REF!</v>
          </cell>
          <cell r="EX154" t="e">
            <v>#REF!</v>
          </cell>
          <cell r="EY154" t="e">
            <v>#REF!</v>
          </cell>
          <cell r="FA154" t="e">
            <v>#REF!</v>
          </cell>
          <cell r="FB154" t="e">
            <v>#REF!</v>
          </cell>
          <cell r="FC154" t="e">
            <v>#REF!</v>
          </cell>
          <cell r="FE154" t="e">
            <v>#REF!</v>
          </cell>
          <cell r="FF154" t="e">
            <v>#REF!</v>
          </cell>
          <cell r="FG154" t="e">
            <v>#REF!</v>
          </cell>
          <cell r="FI154" t="e">
            <v>#REF!</v>
          </cell>
          <cell r="FJ154" t="e">
            <v>#REF!</v>
          </cell>
          <cell r="FK154" t="e">
            <v>#REF!</v>
          </cell>
          <cell r="FM154" t="e">
            <v>#REF!</v>
          </cell>
          <cell r="FN154" t="e">
            <v>#REF!</v>
          </cell>
          <cell r="FO154" t="e">
            <v>#REF!</v>
          </cell>
          <cell r="FQ154" t="e">
            <v>#REF!</v>
          </cell>
          <cell r="FR154" t="e">
            <v>#REF!</v>
          </cell>
          <cell r="FS154" t="e">
            <v>#REF!</v>
          </cell>
          <cell r="FU154" t="e">
            <v>#REF!</v>
          </cell>
          <cell r="FV154" t="e">
            <v>#REF!</v>
          </cell>
          <cell r="FW154" t="e">
            <v>#REF!</v>
          </cell>
          <cell r="FY154" t="e">
            <v>#REF!</v>
          </cell>
          <cell r="FZ154" t="e">
            <v>#REF!</v>
          </cell>
          <cell r="GA154" t="e">
            <v>#REF!</v>
          </cell>
          <cell r="GC154" t="e">
            <v>#REF!</v>
          </cell>
          <cell r="GD154" t="e">
            <v>#REF!</v>
          </cell>
          <cell r="GE154" t="e">
            <v>#REF!</v>
          </cell>
          <cell r="GG154" t="e">
            <v>#REF!</v>
          </cell>
          <cell r="GH154" t="e">
            <v>#REF!</v>
          </cell>
          <cell r="GI154" t="e">
            <v>#REF!</v>
          </cell>
          <cell r="GK154" t="e">
            <v>#REF!</v>
          </cell>
          <cell r="GL154" t="e">
            <v>#REF!</v>
          </cell>
          <cell r="GM154" t="e">
            <v>#REF!</v>
          </cell>
          <cell r="GO154" t="e">
            <v>#REF!</v>
          </cell>
          <cell r="GP154" t="e">
            <v>#REF!</v>
          </cell>
          <cell r="GQ154" t="e">
            <v>#REF!</v>
          </cell>
          <cell r="GS154" t="e">
            <v>#REF!</v>
          </cell>
          <cell r="GT154" t="e">
            <v>#REF!</v>
          </cell>
          <cell r="GU154" t="e">
            <v>#REF!</v>
          </cell>
          <cell r="GW154" t="e">
            <v>#REF!</v>
          </cell>
          <cell r="GX154" t="e">
            <v>#REF!</v>
          </cell>
          <cell r="GY154" t="e">
            <v>#REF!</v>
          </cell>
          <cell r="HA154" t="e">
            <v>#REF!</v>
          </cell>
          <cell r="HB154" t="e">
            <v>#REF!</v>
          </cell>
          <cell r="HC154" t="e">
            <v>#REF!</v>
          </cell>
          <cell r="HE154" t="e">
            <v>#REF!</v>
          </cell>
          <cell r="HF154" t="e">
            <v>#REF!</v>
          </cell>
          <cell r="HG154" t="e">
            <v>#REF!</v>
          </cell>
          <cell r="HI154" t="e">
            <v>#REF!</v>
          </cell>
          <cell r="HJ154" t="e">
            <v>#REF!</v>
          </cell>
          <cell r="HK154" t="e">
            <v>#REF!</v>
          </cell>
          <cell r="HM154" t="e">
            <v>#REF!</v>
          </cell>
          <cell r="HN154" t="e">
            <v>#REF!</v>
          </cell>
          <cell r="HO154" t="e">
            <v>#REF!</v>
          </cell>
          <cell r="HQ154" t="e">
            <v>#REF!</v>
          </cell>
          <cell r="HR154" t="e">
            <v>#REF!</v>
          </cell>
          <cell r="HS154" t="e">
            <v>#REF!</v>
          </cell>
          <cell r="HU154" t="e">
            <v>#REF!</v>
          </cell>
          <cell r="HV154" t="e">
            <v>#REF!</v>
          </cell>
          <cell r="HW154" t="e">
            <v>#REF!</v>
          </cell>
          <cell r="ID154" t="str">
            <v>9377945 R</v>
          </cell>
          <cell r="IE154">
            <v>36819</v>
          </cell>
          <cell r="IG154" t="str">
            <v>A</v>
          </cell>
        </row>
        <row r="155">
          <cell r="B155">
            <v>148</v>
          </cell>
          <cell r="C155" t="str">
            <v>007.010412267.201</v>
          </cell>
          <cell r="E155" t="str">
            <v>NETY BUA'BARA'LANGI</v>
          </cell>
          <cell r="F155" t="str">
            <v xml:space="preserve"> Tator</v>
          </cell>
          <cell r="G155" t="str">
            <v>FE 304 CHS</v>
          </cell>
          <cell r="H155" t="str">
            <v>004065</v>
          </cell>
          <cell r="I155" t="str">
            <v>057365</v>
          </cell>
          <cell r="J155">
            <v>36750</v>
          </cell>
          <cell r="K155">
            <v>12</v>
          </cell>
          <cell r="L155" t="str">
            <v>Agustus 2000</v>
          </cell>
          <cell r="M155">
            <v>37845</v>
          </cell>
          <cell r="N155">
            <v>36</v>
          </cell>
          <cell r="O155">
            <v>1</v>
          </cell>
          <cell r="P155">
            <v>50000000</v>
          </cell>
          <cell r="Q155">
            <v>1385000</v>
          </cell>
          <cell r="R155" t="str">
            <v>YA</v>
          </cell>
          <cell r="S155">
            <v>1385000</v>
          </cell>
          <cell r="U155" t="e">
            <v>#REF!</v>
          </cell>
          <cell r="V155" t="e">
            <v>#REF!</v>
          </cell>
          <cell r="Z155">
            <v>0</v>
          </cell>
          <cell r="AB155">
            <v>1389000</v>
          </cell>
          <cell r="AC155" t="e">
            <v>#REF!</v>
          </cell>
          <cell r="AD155" t="e">
            <v>#REF!</v>
          </cell>
          <cell r="AE155" t="e">
            <v>#REF!</v>
          </cell>
          <cell r="AF155">
            <v>1385000</v>
          </cell>
          <cell r="AG155" t="e">
            <v>#REF!</v>
          </cell>
          <cell r="AH155" t="e">
            <v>#REF!</v>
          </cell>
          <cell r="AI155" t="e">
            <v>#REF!</v>
          </cell>
          <cell r="AK155" t="e">
            <v>#REF!</v>
          </cell>
          <cell r="AL155" t="e">
            <v>#REF!</v>
          </cell>
          <cell r="AM155" t="e">
            <v>#REF!</v>
          </cell>
          <cell r="AO155" t="e">
            <v>#REF!</v>
          </cell>
          <cell r="AP155" t="e">
            <v>#REF!</v>
          </cell>
          <cell r="AQ155" t="e">
            <v>#REF!</v>
          </cell>
          <cell r="AS155" t="e">
            <v>#REF!</v>
          </cell>
          <cell r="AT155" t="e">
            <v>#REF!</v>
          </cell>
          <cell r="AU155" t="e">
            <v>#REF!</v>
          </cell>
          <cell r="AW155" t="e">
            <v>#REF!</v>
          </cell>
          <cell r="AX155" t="e">
            <v>#REF!</v>
          </cell>
          <cell r="AY155" t="e">
            <v>#REF!</v>
          </cell>
          <cell r="BA155" t="e">
            <v>#REF!</v>
          </cell>
          <cell r="BB155" t="e">
            <v>#REF!</v>
          </cell>
          <cell r="BC155" t="e">
            <v>#REF!</v>
          </cell>
          <cell r="BE155" t="e">
            <v>#REF!</v>
          </cell>
          <cell r="BF155" t="e">
            <v>#REF!</v>
          </cell>
          <cell r="BG155" t="e">
            <v>#REF!</v>
          </cell>
          <cell r="BI155" t="e">
            <v>#REF!</v>
          </cell>
          <cell r="BJ155" t="e">
            <v>#REF!</v>
          </cell>
          <cell r="BK155" t="e">
            <v>#REF!</v>
          </cell>
          <cell r="BM155" t="e">
            <v>#REF!</v>
          </cell>
          <cell r="BN155" t="e">
            <v>#REF!</v>
          </cell>
          <cell r="BO155" t="e">
            <v>#REF!</v>
          </cell>
          <cell r="BQ155" t="e">
            <v>#REF!</v>
          </cell>
          <cell r="BR155" t="e">
            <v>#REF!</v>
          </cell>
          <cell r="BS155" t="e">
            <v>#REF!</v>
          </cell>
          <cell r="BU155" t="e">
            <v>#REF!</v>
          </cell>
          <cell r="BV155" t="e">
            <v>#REF!</v>
          </cell>
          <cell r="BW155" t="e">
            <v>#REF!</v>
          </cell>
          <cell r="BY155" t="e">
            <v>#REF!</v>
          </cell>
          <cell r="BZ155" t="e">
            <v>#REF!</v>
          </cell>
          <cell r="CA155" t="e">
            <v>#REF!</v>
          </cell>
          <cell r="CC155" t="e">
            <v>#REF!</v>
          </cell>
          <cell r="CD155" t="e">
            <v>#REF!</v>
          </cell>
          <cell r="CE155" t="e">
            <v>#REF!</v>
          </cell>
          <cell r="CG155" t="e">
            <v>#REF!</v>
          </cell>
          <cell r="CH155" t="e">
            <v>#REF!</v>
          </cell>
          <cell r="CI155" t="e">
            <v>#REF!</v>
          </cell>
          <cell r="CK155" t="e">
            <v>#REF!</v>
          </cell>
          <cell r="CL155" t="e">
            <v>#REF!</v>
          </cell>
          <cell r="CM155" t="e">
            <v>#REF!</v>
          </cell>
          <cell r="CO155" t="e">
            <v>#REF!</v>
          </cell>
          <cell r="CP155" t="e">
            <v>#REF!</v>
          </cell>
          <cell r="CQ155" t="e">
            <v>#REF!</v>
          </cell>
          <cell r="CS155" t="e">
            <v>#REF!</v>
          </cell>
          <cell r="CT155" t="e">
            <v>#REF!</v>
          </cell>
          <cell r="CU155" t="e">
            <v>#REF!</v>
          </cell>
          <cell r="CW155" t="e">
            <v>#REF!</v>
          </cell>
          <cell r="CX155" t="e">
            <v>#REF!</v>
          </cell>
          <cell r="CY155" t="e">
            <v>#REF!</v>
          </cell>
          <cell r="DA155" t="e">
            <v>#REF!</v>
          </cell>
          <cell r="DB155" t="e">
            <v>#REF!</v>
          </cell>
          <cell r="DC155" t="e">
            <v>#REF!</v>
          </cell>
          <cell r="DE155" t="e">
            <v>#REF!</v>
          </cell>
          <cell r="DF155" t="e">
            <v>#REF!</v>
          </cell>
          <cell r="DG155" t="e">
            <v>#REF!</v>
          </cell>
          <cell r="DI155" t="e">
            <v>#REF!</v>
          </cell>
          <cell r="DJ155" t="e">
            <v>#REF!</v>
          </cell>
          <cell r="DK155" t="e">
            <v>#REF!</v>
          </cell>
          <cell r="DM155" t="e">
            <v>#REF!</v>
          </cell>
          <cell r="DN155" t="e">
            <v>#REF!</v>
          </cell>
          <cell r="DO155" t="e">
            <v>#REF!</v>
          </cell>
          <cell r="DQ155" t="e">
            <v>#REF!</v>
          </cell>
          <cell r="DR155" t="e">
            <v>#REF!</v>
          </cell>
          <cell r="DS155" t="e">
            <v>#REF!</v>
          </cell>
          <cell r="DU155" t="e">
            <v>#REF!</v>
          </cell>
          <cell r="DV155" t="e">
            <v>#REF!</v>
          </cell>
          <cell r="DW155" t="e">
            <v>#REF!</v>
          </cell>
          <cell r="DY155" t="e">
            <v>#REF!</v>
          </cell>
          <cell r="DZ155" t="e">
            <v>#REF!</v>
          </cell>
          <cell r="EA155" t="e">
            <v>#REF!</v>
          </cell>
          <cell r="EC155" t="e">
            <v>#REF!</v>
          </cell>
          <cell r="ED155" t="e">
            <v>#REF!</v>
          </cell>
          <cell r="EE155" t="e">
            <v>#REF!</v>
          </cell>
          <cell r="EG155" t="e">
            <v>#REF!</v>
          </cell>
          <cell r="EH155" t="e">
            <v>#REF!</v>
          </cell>
          <cell r="EI155" t="e">
            <v>#REF!</v>
          </cell>
          <cell r="EK155" t="e">
            <v>#REF!</v>
          </cell>
          <cell r="EL155" t="e">
            <v>#REF!</v>
          </cell>
          <cell r="EM155" t="e">
            <v>#REF!</v>
          </cell>
          <cell r="EO155" t="e">
            <v>#REF!</v>
          </cell>
          <cell r="EP155" t="e">
            <v>#REF!</v>
          </cell>
          <cell r="EQ155" t="e">
            <v>#REF!</v>
          </cell>
          <cell r="ES155" t="e">
            <v>#REF!</v>
          </cell>
          <cell r="ET155" t="e">
            <v>#REF!</v>
          </cell>
          <cell r="EU155" t="e">
            <v>#REF!</v>
          </cell>
          <cell r="EW155" t="e">
            <v>#REF!</v>
          </cell>
          <cell r="EX155" t="e">
            <v>#REF!</v>
          </cell>
          <cell r="EY155" t="e">
            <v>#REF!</v>
          </cell>
          <cell r="FA155" t="e">
            <v>#REF!</v>
          </cell>
          <cell r="FB155" t="e">
            <v>#REF!</v>
          </cell>
          <cell r="FC155" t="e">
            <v>#REF!</v>
          </cell>
          <cell r="FE155" t="e">
            <v>#REF!</v>
          </cell>
          <cell r="FF155" t="e">
            <v>#REF!</v>
          </cell>
          <cell r="FG155" t="e">
            <v>#REF!</v>
          </cell>
          <cell r="FI155" t="e">
            <v>#REF!</v>
          </cell>
          <cell r="FJ155" t="e">
            <v>#REF!</v>
          </cell>
          <cell r="FK155" t="e">
            <v>#REF!</v>
          </cell>
          <cell r="FM155" t="e">
            <v>#REF!</v>
          </cell>
          <cell r="FN155" t="e">
            <v>#REF!</v>
          </cell>
          <cell r="FO155" t="e">
            <v>#REF!</v>
          </cell>
          <cell r="FQ155" t="e">
            <v>#REF!</v>
          </cell>
          <cell r="FR155" t="e">
            <v>#REF!</v>
          </cell>
          <cell r="FS155" t="e">
            <v>#REF!</v>
          </cell>
          <cell r="FU155" t="e">
            <v>#REF!</v>
          </cell>
          <cell r="FV155" t="e">
            <v>#REF!</v>
          </cell>
          <cell r="FW155" t="e">
            <v>#REF!</v>
          </cell>
          <cell r="FY155" t="e">
            <v>#REF!</v>
          </cell>
          <cell r="FZ155" t="e">
            <v>#REF!</v>
          </cell>
          <cell r="GA155" t="e">
            <v>#REF!</v>
          </cell>
          <cell r="GC155" t="e">
            <v>#REF!</v>
          </cell>
          <cell r="GD155" t="e">
            <v>#REF!</v>
          </cell>
          <cell r="GE155" t="e">
            <v>#REF!</v>
          </cell>
          <cell r="GG155" t="e">
            <v>#REF!</v>
          </cell>
          <cell r="GH155" t="e">
            <v>#REF!</v>
          </cell>
          <cell r="GI155" t="e">
            <v>#REF!</v>
          </cell>
          <cell r="GK155" t="e">
            <v>#REF!</v>
          </cell>
          <cell r="GL155" t="e">
            <v>#REF!</v>
          </cell>
          <cell r="GM155" t="e">
            <v>#REF!</v>
          </cell>
          <cell r="GO155" t="e">
            <v>#REF!</v>
          </cell>
          <cell r="GP155" t="e">
            <v>#REF!</v>
          </cell>
          <cell r="GQ155" t="e">
            <v>#REF!</v>
          </cell>
          <cell r="GS155" t="e">
            <v>#REF!</v>
          </cell>
          <cell r="GT155" t="e">
            <v>#REF!</v>
          </cell>
          <cell r="GU155" t="e">
            <v>#REF!</v>
          </cell>
          <cell r="GW155" t="e">
            <v>#REF!</v>
          </cell>
          <cell r="GX155" t="e">
            <v>#REF!</v>
          </cell>
          <cell r="GY155" t="e">
            <v>#REF!</v>
          </cell>
          <cell r="HA155" t="e">
            <v>#REF!</v>
          </cell>
          <cell r="HB155" t="e">
            <v>#REF!</v>
          </cell>
          <cell r="HC155" t="e">
            <v>#REF!</v>
          </cell>
          <cell r="HE155" t="e">
            <v>#REF!</v>
          </cell>
          <cell r="HF155" t="e">
            <v>#REF!</v>
          </cell>
          <cell r="HG155" t="e">
            <v>#REF!</v>
          </cell>
          <cell r="HI155" t="e">
            <v>#REF!</v>
          </cell>
          <cell r="HJ155" t="e">
            <v>#REF!</v>
          </cell>
          <cell r="HK155" t="e">
            <v>#REF!</v>
          </cell>
          <cell r="HM155" t="e">
            <v>#REF!</v>
          </cell>
          <cell r="HN155" t="e">
            <v>#REF!</v>
          </cell>
          <cell r="HO155" t="e">
            <v>#REF!</v>
          </cell>
          <cell r="HQ155" t="e">
            <v>#REF!</v>
          </cell>
          <cell r="HR155" t="e">
            <v>#REF!</v>
          </cell>
          <cell r="HS155" t="e">
            <v>#REF!</v>
          </cell>
          <cell r="HU155" t="e">
            <v>#REF!</v>
          </cell>
          <cell r="HV155" t="e">
            <v>#REF!</v>
          </cell>
          <cell r="HW155" t="e">
            <v>#REF!</v>
          </cell>
          <cell r="ID155" t="str">
            <v>0956707 R</v>
          </cell>
          <cell r="IE155" t="str">
            <v>23 OKT 2001</v>
          </cell>
          <cell r="IG155" t="str">
            <v>A</v>
          </cell>
        </row>
        <row r="156">
          <cell r="B156">
            <v>149</v>
          </cell>
          <cell r="C156" t="str">
            <v>007.010412291.201</v>
          </cell>
          <cell r="E156" t="str">
            <v>AMIRULLAH</v>
          </cell>
          <cell r="F156" t="str">
            <v xml:space="preserve"> Bulukumba</v>
          </cell>
          <cell r="G156" t="str">
            <v>T 120ss MKL</v>
          </cell>
          <cell r="H156" t="str">
            <v>076491</v>
          </cell>
          <cell r="I156" t="str">
            <v>049261</v>
          </cell>
          <cell r="J156">
            <v>36750</v>
          </cell>
          <cell r="K156">
            <v>12</v>
          </cell>
          <cell r="L156" t="str">
            <v>Agustus 2000</v>
          </cell>
          <cell r="M156">
            <v>37845</v>
          </cell>
          <cell r="N156">
            <v>36</v>
          </cell>
          <cell r="O156">
            <v>1</v>
          </cell>
          <cell r="P156">
            <v>50000000</v>
          </cell>
          <cell r="Q156">
            <v>1385000</v>
          </cell>
          <cell r="R156" t="str">
            <v>YA</v>
          </cell>
          <cell r="S156">
            <v>1385000</v>
          </cell>
          <cell r="U156" t="e">
            <v>#REF!</v>
          </cell>
          <cell r="V156" t="e">
            <v>#REF!</v>
          </cell>
          <cell r="Z156">
            <v>0</v>
          </cell>
          <cell r="AB156">
            <v>1389000</v>
          </cell>
          <cell r="AC156" t="e">
            <v>#REF!</v>
          </cell>
          <cell r="AD156" t="e">
            <v>#REF!</v>
          </cell>
          <cell r="AE156" t="e">
            <v>#REF!</v>
          </cell>
          <cell r="AF156">
            <v>1385000</v>
          </cell>
          <cell r="AG156" t="e">
            <v>#REF!</v>
          </cell>
          <cell r="AH156" t="e">
            <v>#REF!</v>
          </cell>
          <cell r="AI156" t="e">
            <v>#REF!</v>
          </cell>
          <cell r="AK156" t="e">
            <v>#REF!</v>
          </cell>
          <cell r="AL156" t="e">
            <v>#REF!</v>
          </cell>
          <cell r="AM156" t="e">
            <v>#REF!</v>
          </cell>
          <cell r="AO156" t="e">
            <v>#REF!</v>
          </cell>
          <cell r="AP156" t="e">
            <v>#REF!</v>
          </cell>
          <cell r="AQ156" t="e">
            <v>#REF!</v>
          </cell>
          <cell r="AS156" t="e">
            <v>#REF!</v>
          </cell>
          <cell r="AT156" t="e">
            <v>#REF!</v>
          </cell>
          <cell r="AU156" t="e">
            <v>#REF!</v>
          </cell>
          <cell r="AW156" t="e">
            <v>#REF!</v>
          </cell>
          <cell r="AX156" t="e">
            <v>#REF!</v>
          </cell>
          <cell r="AY156" t="e">
            <v>#REF!</v>
          </cell>
          <cell r="BA156" t="e">
            <v>#REF!</v>
          </cell>
          <cell r="BB156" t="e">
            <v>#REF!</v>
          </cell>
          <cell r="BC156" t="e">
            <v>#REF!</v>
          </cell>
          <cell r="BE156" t="e">
            <v>#REF!</v>
          </cell>
          <cell r="BF156" t="e">
            <v>#REF!</v>
          </cell>
          <cell r="BG156" t="e">
            <v>#REF!</v>
          </cell>
          <cell r="BI156" t="e">
            <v>#REF!</v>
          </cell>
          <cell r="BJ156" t="e">
            <v>#REF!</v>
          </cell>
          <cell r="BK156" t="e">
            <v>#REF!</v>
          </cell>
          <cell r="BM156" t="e">
            <v>#REF!</v>
          </cell>
          <cell r="BN156" t="e">
            <v>#REF!</v>
          </cell>
          <cell r="BO156" t="e">
            <v>#REF!</v>
          </cell>
          <cell r="BQ156" t="e">
            <v>#REF!</v>
          </cell>
          <cell r="BR156" t="e">
            <v>#REF!</v>
          </cell>
          <cell r="BS156" t="e">
            <v>#REF!</v>
          </cell>
          <cell r="BU156" t="e">
            <v>#REF!</v>
          </cell>
          <cell r="BV156" t="e">
            <v>#REF!</v>
          </cell>
          <cell r="BW156" t="e">
            <v>#REF!</v>
          </cell>
          <cell r="BY156" t="e">
            <v>#REF!</v>
          </cell>
          <cell r="BZ156" t="e">
            <v>#REF!</v>
          </cell>
          <cell r="CA156" t="e">
            <v>#REF!</v>
          </cell>
          <cell r="CC156" t="e">
            <v>#REF!</v>
          </cell>
          <cell r="CD156" t="e">
            <v>#REF!</v>
          </cell>
          <cell r="CE156" t="e">
            <v>#REF!</v>
          </cell>
          <cell r="CG156" t="e">
            <v>#REF!</v>
          </cell>
          <cell r="CH156" t="e">
            <v>#REF!</v>
          </cell>
          <cell r="CI156" t="e">
            <v>#REF!</v>
          </cell>
          <cell r="CK156" t="e">
            <v>#REF!</v>
          </cell>
          <cell r="CL156" t="e">
            <v>#REF!</v>
          </cell>
          <cell r="CM156" t="e">
            <v>#REF!</v>
          </cell>
          <cell r="CO156" t="e">
            <v>#REF!</v>
          </cell>
          <cell r="CP156" t="e">
            <v>#REF!</v>
          </cell>
          <cell r="CQ156" t="e">
            <v>#REF!</v>
          </cell>
          <cell r="CS156" t="e">
            <v>#REF!</v>
          </cell>
          <cell r="CT156" t="e">
            <v>#REF!</v>
          </cell>
          <cell r="CU156" t="e">
            <v>#REF!</v>
          </cell>
          <cell r="CW156" t="e">
            <v>#REF!</v>
          </cell>
          <cell r="CX156" t="e">
            <v>#REF!</v>
          </cell>
          <cell r="CY156" t="e">
            <v>#REF!</v>
          </cell>
          <cell r="DA156" t="e">
            <v>#REF!</v>
          </cell>
          <cell r="DB156" t="e">
            <v>#REF!</v>
          </cell>
          <cell r="DC156" t="e">
            <v>#REF!</v>
          </cell>
          <cell r="DE156" t="e">
            <v>#REF!</v>
          </cell>
          <cell r="DF156" t="e">
            <v>#REF!</v>
          </cell>
          <cell r="DG156" t="e">
            <v>#REF!</v>
          </cell>
          <cell r="DI156" t="e">
            <v>#REF!</v>
          </cell>
          <cell r="DJ156" t="e">
            <v>#REF!</v>
          </cell>
          <cell r="DK156" t="e">
            <v>#REF!</v>
          </cell>
          <cell r="DM156" t="e">
            <v>#REF!</v>
          </cell>
          <cell r="DN156" t="e">
            <v>#REF!</v>
          </cell>
          <cell r="DO156" t="e">
            <v>#REF!</v>
          </cell>
          <cell r="DQ156" t="e">
            <v>#REF!</v>
          </cell>
          <cell r="DR156" t="e">
            <v>#REF!</v>
          </cell>
          <cell r="DS156" t="e">
            <v>#REF!</v>
          </cell>
          <cell r="DU156" t="e">
            <v>#REF!</v>
          </cell>
          <cell r="DV156" t="e">
            <v>#REF!</v>
          </cell>
          <cell r="DW156" t="e">
            <v>#REF!</v>
          </cell>
          <cell r="DY156" t="e">
            <v>#REF!</v>
          </cell>
          <cell r="DZ156" t="e">
            <v>#REF!</v>
          </cell>
          <cell r="EA156" t="e">
            <v>#REF!</v>
          </cell>
          <cell r="EC156" t="e">
            <v>#REF!</v>
          </cell>
          <cell r="ED156" t="e">
            <v>#REF!</v>
          </cell>
          <cell r="EE156" t="e">
            <v>#REF!</v>
          </cell>
          <cell r="EG156" t="e">
            <v>#REF!</v>
          </cell>
          <cell r="EH156" t="e">
            <v>#REF!</v>
          </cell>
          <cell r="EI156" t="e">
            <v>#REF!</v>
          </cell>
          <cell r="EK156" t="e">
            <v>#REF!</v>
          </cell>
          <cell r="EL156" t="e">
            <v>#REF!</v>
          </cell>
          <cell r="EM156" t="e">
            <v>#REF!</v>
          </cell>
          <cell r="EO156" t="e">
            <v>#REF!</v>
          </cell>
          <cell r="EP156" t="e">
            <v>#REF!</v>
          </cell>
          <cell r="EQ156" t="e">
            <v>#REF!</v>
          </cell>
          <cell r="ES156" t="e">
            <v>#REF!</v>
          </cell>
          <cell r="ET156" t="e">
            <v>#REF!</v>
          </cell>
          <cell r="EU156" t="e">
            <v>#REF!</v>
          </cell>
          <cell r="EW156" t="e">
            <v>#REF!</v>
          </cell>
          <cell r="EX156" t="e">
            <v>#REF!</v>
          </cell>
          <cell r="EY156" t="e">
            <v>#REF!</v>
          </cell>
          <cell r="FA156" t="e">
            <v>#REF!</v>
          </cell>
          <cell r="FB156" t="e">
            <v>#REF!</v>
          </cell>
          <cell r="FC156" t="e">
            <v>#REF!</v>
          </cell>
          <cell r="FE156" t="e">
            <v>#REF!</v>
          </cell>
          <cell r="FF156" t="e">
            <v>#REF!</v>
          </cell>
          <cell r="FG156" t="e">
            <v>#REF!</v>
          </cell>
          <cell r="FI156" t="e">
            <v>#REF!</v>
          </cell>
          <cell r="FJ156" t="e">
            <v>#REF!</v>
          </cell>
          <cell r="FK156" t="e">
            <v>#REF!</v>
          </cell>
          <cell r="FM156" t="e">
            <v>#REF!</v>
          </cell>
          <cell r="FN156" t="e">
            <v>#REF!</v>
          </cell>
          <cell r="FO156" t="e">
            <v>#REF!</v>
          </cell>
          <cell r="FQ156" t="e">
            <v>#REF!</v>
          </cell>
          <cell r="FR156" t="e">
            <v>#REF!</v>
          </cell>
          <cell r="FS156" t="e">
            <v>#REF!</v>
          </cell>
          <cell r="FU156" t="e">
            <v>#REF!</v>
          </cell>
          <cell r="FV156" t="e">
            <v>#REF!</v>
          </cell>
          <cell r="FW156" t="e">
            <v>#REF!</v>
          </cell>
          <cell r="FY156" t="e">
            <v>#REF!</v>
          </cell>
          <cell r="FZ156" t="e">
            <v>#REF!</v>
          </cell>
          <cell r="GA156" t="e">
            <v>#REF!</v>
          </cell>
          <cell r="GC156" t="e">
            <v>#REF!</v>
          </cell>
          <cell r="GD156" t="e">
            <v>#REF!</v>
          </cell>
          <cell r="GE156" t="e">
            <v>#REF!</v>
          </cell>
          <cell r="GG156" t="e">
            <v>#REF!</v>
          </cell>
          <cell r="GH156" t="e">
            <v>#REF!</v>
          </cell>
          <cell r="GI156" t="e">
            <v>#REF!</v>
          </cell>
          <cell r="GK156" t="e">
            <v>#REF!</v>
          </cell>
          <cell r="GL156" t="e">
            <v>#REF!</v>
          </cell>
          <cell r="GM156" t="e">
            <v>#REF!</v>
          </cell>
          <cell r="GO156" t="e">
            <v>#REF!</v>
          </cell>
          <cell r="GP156" t="e">
            <v>#REF!</v>
          </cell>
          <cell r="GQ156" t="e">
            <v>#REF!</v>
          </cell>
          <cell r="GS156" t="e">
            <v>#REF!</v>
          </cell>
          <cell r="GT156" t="e">
            <v>#REF!</v>
          </cell>
          <cell r="GU156" t="e">
            <v>#REF!</v>
          </cell>
          <cell r="GW156" t="e">
            <v>#REF!</v>
          </cell>
          <cell r="GX156" t="e">
            <v>#REF!</v>
          </cell>
          <cell r="GY156" t="e">
            <v>#REF!</v>
          </cell>
          <cell r="HA156" t="e">
            <v>#REF!</v>
          </cell>
          <cell r="HB156" t="e">
            <v>#REF!</v>
          </cell>
          <cell r="HC156" t="e">
            <v>#REF!</v>
          </cell>
          <cell r="HE156" t="e">
            <v>#REF!</v>
          </cell>
          <cell r="HF156" t="e">
            <v>#REF!</v>
          </cell>
          <cell r="HG156" t="e">
            <v>#REF!</v>
          </cell>
          <cell r="HI156" t="e">
            <v>#REF!</v>
          </cell>
          <cell r="HJ156" t="e">
            <v>#REF!</v>
          </cell>
          <cell r="HK156" t="e">
            <v>#REF!</v>
          </cell>
          <cell r="HM156" t="e">
            <v>#REF!</v>
          </cell>
          <cell r="HN156" t="e">
            <v>#REF!</v>
          </cell>
          <cell r="HO156" t="e">
            <v>#REF!</v>
          </cell>
          <cell r="HQ156" t="e">
            <v>#REF!</v>
          </cell>
          <cell r="HR156" t="e">
            <v>#REF!</v>
          </cell>
          <cell r="HS156" t="e">
            <v>#REF!</v>
          </cell>
          <cell r="HU156" t="e">
            <v>#REF!</v>
          </cell>
          <cell r="HV156" t="e">
            <v>#REF!</v>
          </cell>
          <cell r="HW156" t="e">
            <v>#REF!</v>
          </cell>
          <cell r="ID156">
            <v>9381232</v>
          </cell>
          <cell r="IE156">
            <v>36847</v>
          </cell>
          <cell r="IG156" t="str">
            <v>A</v>
          </cell>
        </row>
        <row r="157">
          <cell r="B157">
            <v>150</v>
          </cell>
          <cell r="C157" t="str">
            <v>007.010412306.201</v>
          </cell>
          <cell r="E157" t="str">
            <v>H. A N W A R</v>
          </cell>
          <cell r="F157" t="str">
            <v xml:space="preserve"> Kendari</v>
          </cell>
          <cell r="G157" t="str">
            <v>Kuda PL B</v>
          </cell>
          <cell r="H157" t="str">
            <v>005826</v>
          </cell>
          <cell r="I157" t="str">
            <v>077116</v>
          </cell>
          <cell r="J157">
            <v>36750</v>
          </cell>
          <cell r="K157">
            <v>12</v>
          </cell>
          <cell r="L157" t="str">
            <v>Agustus 2000</v>
          </cell>
          <cell r="M157">
            <v>37845</v>
          </cell>
          <cell r="N157">
            <v>36</v>
          </cell>
          <cell r="O157">
            <v>1</v>
          </cell>
          <cell r="P157">
            <v>109000000</v>
          </cell>
          <cell r="Q157">
            <v>3020000</v>
          </cell>
          <cell r="R157" t="str">
            <v>YA</v>
          </cell>
          <cell r="S157">
            <v>3020000</v>
          </cell>
          <cell r="U157" t="e">
            <v>#REF!</v>
          </cell>
          <cell r="V157" t="e">
            <v>#REF!</v>
          </cell>
          <cell r="Z157">
            <v>0</v>
          </cell>
          <cell r="AB157">
            <v>3028000</v>
          </cell>
          <cell r="AC157" t="e">
            <v>#REF!</v>
          </cell>
          <cell r="AD157" t="e">
            <v>#REF!</v>
          </cell>
          <cell r="AE157" t="e">
            <v>#REF!</v>
          </cell>
          <cell r="AF157">
            <v>3020000</v>
          </cell>
          <cell r="AG157" t="e">
            <v>#REF!</v>
          </cell>
          <cell r="AH157" t="e">
            <v>#REF!</v>
          </cell>
          <cell r="AI157" t="e">
            <v>#REF!</v>
          </cell>
          <cell r="AK157" t="e">
            <v>#REF!</v>
          </cell>
          <cell r="AL157" t="e">
            <v>#REF!</v>
          </cell>
          <cell r="AM157" t="e">
            <v>#REF!</v>
          </cell>
          <cell r="AO157" t="e">
            <v>#REF!</v>
          </cell>
          <cell r="AP157" t="e">
            <v>#REF!</v>
          </cell>
          <cell r="AQ157" t="e">
            <v>#REF!</v>
          </cell>
          <cell r="AS157" t="e">
            <v>#REF!</v>
          </cell>
          <cell r="AT157" t="e">
            <v>#REF!</v>
          </cell>
          <cell r="AU157" t="e">
            <v>#REF!</v>
          </cell>
          <cell r="AW157" t="e">
            <v>#REF!</v>
          </cell>
          <cell r="AX157" t="e">
            <v>#REF!</v>
          </cell>
          <cell r="AY157" t="e">
            <v>#REF!</v>
          </cell>
          <cell r="BA157" t="e">
            <v>#REF!</v>
          </cell>
          <cell r="BB157" t="e">
            <v>#REF!</v>
          </cell>
          <cell r="BC157" t="e">
            <v>#REF!</v>
          </cell>
          <cell r="BE157" t="e">
            <v>#REF!</v>
          </cell>
          <cell r="BF157" t="e">
            <v>#REF!</v>
          </cell>
          <cell r="BG157" t="e">
            <v>#REF!</v>
          </cell>
          <cell r="BI157" t="e">
            <v>#REF!</v>
          </cell>
          <cell r="BJ157" t="e">
            <v>#REF!</v>
          </cell>
          <cell r="BK157" t="e">
            <v>#REF!</v>
          </cell>
          <cell r="BM157" t="e">
            <v>#REF!</v>
          </cell>
          <cell r="BN157" t="e">
            <v>#REF!</v>
          </cell>
          <cell r="BO157" t="e">
            <v>#REF!</v>
          </cell>
          <cell r="BQ157" t="e">
            <v>#REF!</v>
          </cell>
          <cell r="BR157" t="e">
            <v>#REF!</v>
          </cell>
          <cell r="BS157" t="e">
            <v>#REF!</v>
          </cell>
          <cell r="BU157" t="e">
            <v>#REF!</v>
          </cell>
          <cell r="BV157" t="e">
            <v>#REF!</v>
          </cell>
          <cell r="BW157" t="e">
            <v>#REF!</v>
          </cell>
          <cell r="BY157" t="e">
            <v>#REF!</v>
          </cell>
          <cell r="BZ157" t="e">
            <v>#REF!</v>
          </cell>
          <cell r="CA157" t="e">
            <v>#REF!</v>
          </cell>
          <cell r="CC157" t="e">
            <v>#REF!</v>
          </cell>
          <cell r="CD157" t="e">
            <v>#REF!</v>
          </cell>
          <cell r="CE157" t="e">
            <v>#REF!</v>
          </cell>
          <cell r="CG157" t="e">
            <v>#REF!</v>
          </cell>
          <cell r="CH157" t="e">
            <v>#REF!</v>
          </cell>
          <cell r="CI157" t="e">
            <v>#REF!</v>
          </cell>
          <cell r="CK157" t="e">
            <v>#REF!</v>
          </cell>
          <cell r="CL157" t="e">
            <v>#REF!</v>
          </cell>
          <cell r="CM157" t="e">
            <v>#REF!</v>
          </cell>
          <cell r="CO157" t="e">
            <v>#REF!</v>
          </cell>
          <cell r="CP157" t="e">
            <v>#REF!</v>
          </cell>
          <cell r="CQ157" t="e">
            <v>#REF!</v>
          </cell>
          <cell r="CS157" t="e">
            <v>#REF!</v>
          </cell>
          <cell r="CT157" t="e">
            <v>#REF!</v>
          </cell>
          <cell r="CU157" t="e">
            <v>#REF!</v>
          </cell>
          <cell r="CW157" t="e">
            <v>#REF!</v>
          </cell>
          <cell r="CX157" t="e">
            <v>#REF!</v>
          </cell>
          <cell r="CY157" t="e">
            <v>#REF!</v>
          </cell>
          <cell r="DA157" t="e">
            <v>#REF!</v>
          </cell>
          <cell r="DB157" t="e">
            <v>#REF!</v>
          </cell>
          <cell r="DC157" t="e">
            <v>#REF!</v>
          </cell>
          <cell r="DE157" t="e">
            <v>#REF!</v>
          </cell>
          <cell r="DF157" t="e">
            <v>#REF!</v>
          </cell>
          <cell r="DG157" t="e">
            <v>#REF!</v>
          </cell>
          <cell r="DI157" t="e">
            <v>#REF!</v>
          </cell>
          <cell r="DJ157" t="e">
            <v>#REF!</v>
          </cell>
          <cell r="DK157" t="e">
            <v>#REF!</v>
          </cell>
          <cell r="DM157" t="e">
            <v>#REF!</v>
          </cell>
          <cell r="DN157" t="e">
            <v>#REF!</v>
          </cell>
          <cell r="DO157" t="e">
            <v>#REF!</v>
          </cell>
          <cell r="DQ157" t="e">
            <v>#REF!</v>
          </cell>
          <cell r="DR157" t="e">
            <v>#REF!</v>
          </cell>
          <cell r="DS157" t="e">
            <v>#REF!</v>
          </cell>
          <cell r="DU157" t="e">
            <v>#REF!</v>
          </cell>
          <cell r="DV157" t="e">
            <v>#REF!</v>
          </cell>
          <cell r="DW157" t="e">
            <v>#REF!</v>
          </cell>
          <cell r="DY157" t="e">
            <v>#REF!</v>
          </cell>
          <cell r="DZ157" t="e">
            <v>#REF!</v>
          </cell>
          <cell r="EA157" t="e">
            <v>#REF!</v>
          </cell>
          <cell r="EC157" t="e">
            <v>#REF!</v>
          </cell>
          <cell r="ED157" t="e">
            <v>#REF!</v>
          </cell>
          <cell r="EE157" t="e">
            <v>#REF!</v>
          </cell>
          <cell r="EG157" t="e">
            <v>#REF!</v>
          </cell>
          <cell r="EH157" t="e">
            <v>#REF!</v>
          </cell>
          <cell r="EI157" t="e">
            <v>#REF!</v>
          </cell>
          <cell r="EK157" t="e">
            <v>#REF!</v>
          </cell>
          <cell r="EL157" t="e">
            <v>#REF!</v>
          </cell>
          <cell r="EM157" t="e">
            <v>#REF!</v>
          </cell>
          <cell r="EO157" t="e">
            <v>#REF!</v>
          </cell>
          <cell r="EP157" t="e">
            <v>#REF!</v>
          </cell>
          <cell r="EQ157" t="e">
            <v>#REF!</v>
          </cell>
          <cell r="ES157" t="e">
            <v>#REF!</v>
          </cell>
          <cell r="ET157" t="e">
            <v>#REF!</v>
          </cell>
          <cell r="EU157" t="e">
            <v>#REF!</v>
          </cell>
          <cell r="EW157" t="e">
            <v>#REF!</v>
          </cell>
          <cell r="EX157" t="e">
            <v>#REF!</v>
          </cell>
          <cell r="EY157" t="e">
            <v>#REF!</v>
          </cell>
          <cell r="FA157" t="e">
            <v>#REF!</v>
          </cell>
          <cell r="FB157" t="e">
            <v>#REF!</v>
          </cell>
          <cell r="FC157" t="e">
            <v>#REF!</v>
          </cell>
          <cell r="FE157" t="e">
            <v>#REF!</v>
          </cell>
          <cell r="FF157" t="e">
            <v>#REF!</v>
          </cell>
          <cell r="FG157" t="e">
            <v>#REF!</v>
          </cell>
          <cell r="FI157" t="e">
            <v>#REF!</v>
          </cell>
          <cell r="FJ157" t="e">
            <v>#REF!</v>
          </cell>
          <cell r="FK157" t="e">
            <v>#REF!</v>
          </cell>
          <cell r="FM157" t="e">
            <v>#REF!</v>
          </cell>
          <cell r="FN157" t="e">
            <v>#REF!</v>
          </cell>
          <cell r="FO157" t="e">
            <v>#REF!</v>
          </cell>
          <cell r="FQ157" t="e">
            <v>#REF!</v>
          </cell>
          <cell r="FR157" t="e">
            <v>#REF!</v>
          </cell>
          <cell r="FS157" t="e">
            <v>#REF!</v>
          </cell>
          <cell r="FU157" t="e">
            <v>#REF!</v>
          </cell>
          <cell r="FV157" t="e">
            <v>#REF!</v>
          </cell>
          <cell r="FW157" t="e">
            <v>#REF!</v>
          </cell>
          <cell r="FY157" t="e">
            <v>#REF!</v>
          </cell>
          <cell r="FZ157" t="e">
            <v>#REF!</v>
          </cell>
          <cell r="GA157" t="e">
            <v>#REF!</v>
          </cell>
          <cell r="GC157" t="e">
            <v>#REF!</v>
          </cell>
          <cell r="GD157" t="e">
            <v>#REF!</v>
          </cell>
          <cell r="GE157" t="e">
            <v>#REF!</v>
          </cell>
          <cell r="GG157" t="e">
            <v>#REF!</v>
          </cell>
          <cell r="GH157" t="e">
            <v>#REF!</v>
          </cell>
          <cell r="GI157" t="e">
            <v>#REF!</v>
          </cell>
          <cell r="GK157" t="e">
            <v>#REF!</v>
          </cell>
          <cell r="GL157" t="e">
            <v>#REF!</v>
          </cell>
          <cell r="GM157" t="e">
            <v>#REF!</v>
          </cell>
          <cell r="GO157" t="e">
            <v>#REF!</v>
          </cell>
          <cell r="GP157" t="e">
            <v>#REF!</v>
          </cell>
          <cell r="GQ157" t="e">
            <v>#REF!</v>
          </cell>
          <cell r="GS157" t="e">
            <v>#REF!</v>
          </cell>
          <cell r="GT157" t="e">
            <v>#REF!</v>
          </cell>
          <cell r="GU157" t="e">
            <v>#REF!</v>
          </cell>
          <cell r="GW157" t="e">
            <v>#REF!</v>
          </cell>
          <cell r="GX157" t="e">
            <v>#REF!</v>
          </cell>
          <cell r="GY157" t="e">
            <v>#REF!</v>
          </cell>
          <cell r="HA157" t="e">
            <v>#REF!</v>
          </cell>
          <cell r="HB157" t="e">
            <v>#REF!</v>
          </cell>
          <cell r="HC157" t="e">
            <v>#REF!</v>
          </cell>
          <cell r="HE157" t="e">
            <v>#REF!</v>
          </cell>
          <cell r="HF157" t="e">
            <v>#REF!</v>
          </cell>
          <cell r="HG157" t="e">
            <v>#REF!</v>
          </cell>
          <cell r="HI157" t="e">
            <v>#REF!</v>
          </cell>
          <cell r="HJ157" t="e">
            <v>#REF!</v>
          </cell>
          <cell r="HK157" t="e">
            <v>#REF!</v>
          </cell>
          <cell r="HM157" t="e">
            <v>#REF!</v>
          </cell>
          <cell r="HN157" t="e">
            <v>#REF!</v>
          </cell>
          <cell r="HO157" t="e">
            <v>#REF!</v>
          </cell>
          <cell r="HQ157" t="e">
            <v>#REF!</v>
          </cell>
          <cell r="HR157" t="e">
            <v>#REF!</v>
          </cell>
          <cell r="HS157" t="e">
            <v>#REF!</v>
          </cell>
          <cell r="HU157" t="e">
            <v>#REF!</v>
          </cell>
          <cell r="HV157" t="e">
            <v>#REF!</v>
          </cell>
          <cell r="HW157" t="e">
            <v>#REF!</v>
          </cell>
          <cell r="ID157">
            <v>9028320</v>
          </cell>
          <cell r="IE157">
            <v>36842</v>
          </cell>
          <cell r="IG157" t="str">
            <v>A</v>
          </cell>
        </row>
        <row r="158">
          <cell r="B158">
            <v>151</v>
          </cell>
          <cell r="C158" t="str">
            <v>007.010412314.201</v>
          </cell>
          <cell r="E158" t="str">
            <v>H. DG. TOLA</v>
          </cell>
          <cell r="F158" t="str">
            <v xml:space="preserve"> Kendari</v>
          </cell>
          <cell r="G158" t="str">
            <v>T 120ss MBS</v>
          </cell>
          <cell r="H158" t="str">
            <v>076462</v>
          </cell>
          <cell r="I158" t="str">
            <v>049160</v>
          </cell>
          <cell r="J158">
            <v>36750</v>
          </cell>
          <cell r="K158">
            <v>12</v>
          </cell>
          <cell r="L158" t="str">
            <v>Agustus 2000</v>
          </cell>
          <cell r="M158">
            <v>37845</v>
          </cell>
          <cell r="N158">
            <v>36</v>
          </cell>
          <cell r="O158">
            <v>1</v>
          </cell>
          <cell r="P158">
            <v>50000000</v>
          </cell>
          <cell r="Q158">
            <v>1385000</v>
          </cell>
          <cell r="R158" t="str">
            <v>YA</v>
          </cell>
          <cell r="S158">
            <v>1385000</v>
          </cell>
          <cell r="U158" t="e">
            <v>#REF!</v>
          </cell>
          <cell r="V158" t="e">
            <v>#REF!</v>
          </cell>
          <cell r="Z158">
            <v>0</v>
          </cell>
          <cell r="AB158">
            <v>1389000</v>
          </cell>
          <cell r="AC158" t="e">
            <v>#REF!</v>
          </cell>
          <cell r="AD158" t="e">
            <v>#REF!</v>
          </cell>
          <cell r="AE158" t="e">
            <v>#REF!</v>
          </cell>
          <cell r="AF158">
            <v>1385000</v>
          </cell>
          <cell r="AG158" t="e">
            <v>#REF!</v>
          </cell>
          <cell r="AH158" t="e">
            <v>#REF!</v>
          </cell>
          <cell r="AI158" t="e">
            <v>#REF!</v>
          </cell>
          <cell r="AK158" t="e">
            <v>#REF!</v>
          </cell>
          <cell r="AL158" t="e">
            <v>#REF!</v>
          </cell>
          <cell r="AM158" t="e">
            <v>#REF!</v>
          </cell>
          <cell r="AO158" t="e">
            <v>#REF!</v>
          </cell>
          <cell r="AP158" t="e">
            <v>#REF!</v>
          </cell>
          <cell r="AQ158" t="e">
            <v>#REF!</v>
          </cell>
          <cell r="AS158" t="e">
            <v>#REF!</v>
          </cell>
          <cell r="AT158" t="e">
            <v>#REF!</v>
          </cell>
          <cell r="AU158" t="e">
            <v>#REF!</v>
          </cell>
          <cell r="AW158" t="e">
            <v>#REF!</v>
          </cell>
          <cell r="AX158" t="e">
            <v>#REF!</v>
          </cell>
          <cell r="AY158" t="e">
            <v>#REF!</v>
          </cell>
          <cell r="BA158" t="e">
            <v>#REF!</v>
          </cell>
          <cell r="BB158" t="e">
            <v>#REF!</v>
          </cell>
          <cell r="BC158" t="e">
            <v>#REF!</v>
          </cell>
          <cell r="BE158" t="e">
            <v>#REF!</v>
          </cell>
          <cell r="BF158" t="e">
            <v>#REF!</v>
          </cell>
          <cell r="BG158" t="e">
            <v>#REF!</v>
          </cell>
          <cell r="BI158" t="e">
            <v>#REF!</v>
          </cell>
          <cell r="BJ158" t="e">
            <v>#REF!</v>
          </cell>
          <cell r="BK158" t="e">
            <v>#REF!</v>
          </cell>
          <cell r="BM158" t="e">
            <v>#REF!</v>
          </cell>
          <cell r="BN158" t="e">
            <v>#REF!</v>
          </cell>
          <cell r="BO158" t="e">
            <v>#REF!</v>
          </cell>
          <cell r="BQ158" t="e">
            <v>#REF!</v>
          </cell>
          <cell r="BR158" t="e">
            <v>#REF!</v>
          </cell>
          <cell r="BS158" t="e">
            <v>#REF!</v>
          </cell>
          <cell r="BU158" t="e">
            <v>#REF!</v>
          </cell>
          <cell r="BV158" t="e">
            <v>#REF!</v>
          </cell>
          <cell r="BW158" t="e">
            <v>#REF!</v>
          </cell>
          <cell r="BY158" t="e">
            <v>#REF!</v>
          </cell>
          <cell r="BZ158" t="e">
            <v>#REF!</v>
          </cell>
          <cell r="CA158" t="e">
            <v>#REF!</v>
          </cell>
          <cell r="CC158" t="e">
            <v>#REF!</v>
          </cell>
          <cell r="CD158" t="e">
            <v>#REF!</v>
          </cell>
          <cell r="CE158" t="e">
            <v>#REF!</v>
          </cell>
          <cell r="CG158" t="e">
            <v>#REF!</v>
          </cell>
          <cell r="CH158" t="e">
            <v>#REF!</v>
          </cell>
          <cell r="CI158" t="e">
            <v>#REF!</v>
          </cell>
          <cell r="CK158" t="e">
            <v>#REF!</v>
          </cell>
          <cell r="CL158" t="e">
            <v>#REF!</v>
          </cell>
          <cell r="CM158" t="e">
            <v>#REF!</v>
          </cell>
          <cell r="CO158" t="e">
            <v>#REF!</v>
          </cell>
          <cell r="CP158" t="e">
            <v>#REF!</v>
          </cell>
          <cell r="CQ158" t="e">
            <v>#REF!</v>
          </cell>
          <cell r="CS158" t="e">
            <v>#REF!</v>
          </cell>
          <cell r="CT158" t="e">
            <v>#REF!</v>
          </cell>
          <cell r="CU158" t="e">
            <v>#REF!</v>
          </cell>
          <cell r="CW158" t="e">
            <v>#REF!</v>
          </cell>
          <cell r="CX158" t="e">
            <v>#REF!</v>
          </cell>
          <cell r="CY158" t="e">
            <v>#REF!</v>
          </cell>
          <cell r="DA158" t="e">
            <v>#REF!</v>
          </cell>
          <cell r="DB158" t="e">
            <v>#REF!</v>
          </cell>
          <cell r="DC158" t="e">
            <v>#REF!</v>
          </cell>
          <cell r="DE158" t="e">
            <v>#REF!</v>
          </cell>
          <cell r="DF158" t="e">
            <v>#REF!</v>
          </cell>
          <cell r="DG158" t="e">
            <v>#REF!</v>
          </cell>
          <cell r="DI158" t="e">
            <v>#REF!</v>
          </cell>
          <cell r="DJ158" t="e">
            <v>#REF!</v>
          </cell>
          <cell r="DK158" t="e">
            <v>#REF!</v>
          </cell>
          <cell r="DM158" t="e">
            <v>#REF!</v>
          </cell>
          <cell r="DN158" t="e">
            <v>#REF!</v>
          </cell>
          <cell r="DO158" t="e">
            <v>#REF!</v>
          </cell>
          <cell r="DQ158" t="e">
            <v>#REF!</v>
          </cell>
          <cell r="DR158" t="e">
            <v>#REF!</v>
          </cell>
          <cell r="DS158" t="e">
            <v>#REF!</v>
          </cell>
          <cell r="DU158" t="e">
            <v>#REF!</v>
          </cell>
          <cell r="DV158" t="e">
            <v>#REF!</v>
          </cell>
          <cell r="DW158" t="e">
            <v>#REF!</v>
          </cell>
          <cell r="DY158" t="e">
            <v>#REF!</v>
          </cell>
          <cell r="DZ158" t="e">
            <v>#REF!</v>
          </cell>
          <cell r="EA158" t="e">
            <v>#REF!</v>
          </cell>
          <cell r="EC158" t="e">
            <v>#REF!</v>
          </cell>
          <cell r="ED158" t="e">
            <v>#REF!</v>
          </cell>
          <cell r="EE158" t="e">
            <v>#REF!</v>
          </cell>
          <cell r="EG158" t="e">
            <v>#REF!</v>
          </cell>
          <cell r="EH158" t="e">
            <v>#REF!</v>
          </cell>
          <cell r="EI158" t="e">
            <v>#REF!</v>
          </cell>
          <cell r="EK158" t="e">
            <v>#REF!</v>
          </cell>
          <cell r="EL158" t="e">
            <v>#REF!</v>
          </cell>
          <cell r="EM158" t="e">
            <v>#REF!</v>
          </cell>
          <cell r="EO158" t="e">
            <v>#REF!</v>
          </cell>
          <cell r="EP158" t="e">
            <v>#REF!</v>
          </cell>
          <cell r="EQ158" t="e">
            <v>#REF!</v>
          </cell>
          <cell r="ES158" t="e">
            <v>#REF!</v>
          </cell>
          <cell r="ET158" t="e">
            <v>#REF!</v>
          </cell>
          <cell r="EU158" t="e">
            <v>#REF!</v>
          </cell>
          <cell r="EW158" t="e">
            <v>#REF!</v>
          </cell>
          <cell r="EX158" t="e">
            <v>#REF!</v>
          </cell>
          <cell r="EY158" t="e">
            <v>#REF!</v>
          </cell>
          <cell r="FA158" t="e">
            <v>#REF!</v>
          </cell>
          <cell r="FB158" t="e">
            <v>#REF!</v>
          </cell>
          <cell r="FC158" t="e">
            <v>#REF!</v>
          </cell>
          <cell r="FE158" t="e">
            <v>#REF!</v>
          </cell>
          <cell r="FF158" t="e">
            <v>#REF!</v>
          </cell>
          <cell r="FG158" t="e">
            <v>#REF!</v>
          </cell>
          <cell r="FI158" t="e">
            <v>#REF!</v>
          </cell>
          <cell r="FJ158" t="e">
            <v>#REF!</v>
          </cell>
          <cell r="FK158" t="e">
            <v>#REF!</v>
          </cell>
          <cell r="FM158" t="e">
            <v>#REF!</v>
          </cell>
          <cell r="FN158" t="e">
            <v>#REF!</v>
          </cell>
          <cell r="FO158" t="e">
            <v>#REF!</v>
          </cell>
          <cell r="FQ158" t="e">
            <v>#REF!</v>
          </cell>
          <cell r="FR158" t="e">
            <v>#REF!</v>
          </cell>
          <cell r="FS158" t="e">
            <v>#REF!</v>
          </cell>
          <cell r="FU158" t="e">
            <v>#REF!</v>
          </cell>
          <cell r="FV158" t="e">
            <v>#REF!</v>
          </cell>
          <cell r="FW158" t="e">
            <v>#REF!</v>
          </cell>
          <cell r="FY158" t="e">
            <v>#REF!</v>
          </cell>
          <cell r="FZ158" t="e">
            <v>#REF!</v>
          </cell>
          <cell r="GA158" t="e">
            <v>#REF!</v>
          </cell>
          <cell r="GC158" t="e">
            <v>#REF!</v>
          </cell>
          <cell r="GD158" t="e">
            <v>#REF!</v>
          </cell>
          <cell r="GE158" t="e">
            <v>#REF!</v>
          </cell>
          <cell r="GG158" t="e">
            <v>#REF!</v>
          </cell>
          <cell r="GH158" t="e">
            <v>#REF!</v>
          </cell>
          <cell r="GI158" t="e">
            <v>#REF!</v>
          </cell>
          <cell r="GK158" t="e">
            <v>#REF!</v>
          </cell>
          <cell r="GL158" t="e">
            <v>#REF!</v>
          </cell>
          <cell r="GM158" t="e">
            <v>#REF!</v>
          </cell>
          <cell r="GO158" t="e">
            <v>#REF!</v>
          </cell>
          <cell r="GP158" t="e">
            <v>#REF!</v>
          </cell>
          <cell r="GQ158" t="e">
            <v>#REF!</v>
          </cell>
          <cell r="GS158" t="e">
            <v>#REF!</v>
          </cell>
          <cell r="GT158" t="e">
            <v>#REF!</v>
          </cell>
          <cell r="GU158" t="e">
            <v>#REF!</v>
          </cell>
          <cell r="GW158" t="e">
            <v>#REF!</v>
          </cell>
          <cell r="GX158" t="e">
            <v>#REF!</v>
          </cell>
          <cell r="GY158" t="e">
            <v>#REF!</v>
          </cell>
          <cell r="HA158" t="e">
            <v>#REF!</v>
          </cell>
          <cell r="HB158" t="e">
            <v>#REF!</v>
          </cell>
          <cell r="HC158" t="e">
            <v>#REF!</v>
          </cell>
          <cell r="HE158" t="e">
            <v>#REF!</v>
          </cell>
          <cell r="HF158" t="e">
            <v>#REF!</v>
          </cell>
          <cell r="HG158" t="e">
            <v>#REF!</v>
          </cell>
          <cell r="HI158" t="e">
            <v>#REF!</v>
          </cell>
          <cell r="HJ158" t="e">
            <v>#REF!</v>
          </cell>
          <cell r="HK158" t="e">
            <v>#REF!</v>
          </cell>
          <cell r="HM158" t="e">
            <v>#REF!</v>
          </cell>
          <cell r="HN158" t="e">
            <v>#REF!</v>
          </cell>
          <cell r="HO158" t="e">
            <v>#REF!</v>
          </cell>
          <cell r="HQ158" t="e">
            <v>#REF!</v>
          </cell>
          <cell r="HR158" t="e">
            <v>#REF!</v>
          </cell>
          <cell r="HS158" t="e">
            <v>#REF!</v>
          </cell>
          <cell r="HU158" t="e">
            <v>#REF!</v>
          </cell>
          <cell r="HV158" t="e">
            <v>#REF!</v>
          </cell>
          <cell r="HW158" t="e">
            <v>#REF!</v>
          </cell>
          <cell r="ID158">
            <v>9027340</v>
          </cell>
          <cell r="IE158">
            <v>36842</v>
          </cell>
          <cell r="IG158" t="str">
            <v>A</v>
          </cell>
        </row>
        <row r="159">
          <cell r="B159">
            <v>152</v>
          </cell>
          <cell r="C159" t="str">
            <v>007.010412322.201</v>
          </cell>
          <cell r="E159" t="str">
            <v>U S M A N</v>
          </cell>
          <cell r="F159" t="str">
            <v xml:space="preserve"> Buton</v>
          </cell>
          <cell r="G159" t="str">
            <v>L 300 MBS</v>
          </cell>
          <cell r="H159" t="str">
            <v>222317</v>
          </cell>
          <cell r="I159" t="str">
            <v>9X3765</v>
          </cell>
          <cell r="J159">
            <v>36750</v>
          </cell>
          <cell r="K159">
            <v>12</v>
          </cell>
          <cell r="L159" t="str">
            <v>Agustus 2000</v>
          </cell>
          <cell r="M159">
            <v>37845</v>
          </cell>
          <cell r="N159">
            <v>36</v>
          </cell>
          <cell r="O159">
            <v>1</v>
          </cell>
          <cell r="P159">
            <v>50000000</v>
          </cell>
          <cell r="Q159">
            <v>1385000</v>
          </cell>
          <cell r="R159" t="str">
            <v>YA</v>
          </cell>
          <cell r="S159">
            <v>1385000</v>
          </cell>
          <cell r="U159" t="e">
            <v>#REF!</v>
          </cell>
          <cell r="V159" t="e">
            <v>#REF!</v>
          </cell>
          <cell r="Z159">
            <v>0</v>
          </cell>
          <cell r="AB159">
            <v>1389000</v>
          </cell>
          <cell r="AC159" t="e">
            <v>#REF!</v>
          </cell>
          <cell r="AD159" t="e">
            <v>#REF!</v>
          </cell>
          <cell r="AE159" t="e">
            <v>#REF!</v>
          </cell>
          <cell r="AF159">
            <v>1385000</v>
          </cell>
          <cell r="AG159" t="e">
            <v>#REF!</v>
          </cell>
          <cell r="AH159" t="e">
            <v>#REF!</v>
          </cell>
          <cell r="AI159" t="e">
            <v>#REF!</v>
          </cell>
          <cell r="AK159" t="e">
            <v>#REF!</v>
          </cell>
          <cell r="AL159" t="e">
            <v>#REF!</v>
          </cell>
          <cell r="AM159" t="e">
            <v>#REF!</v>
          </cell>
          <cell r="AO159" t="e">
            <v>#REF!</v>
          </cell>
          <cell r="AP159" t="e">
            <v>#REF!</v>
          </cell>
          <cell r="AQ159" t="e">
            <v>#REF!</v>
          </cell>
          <cell r="AS159" t="e">
            <v>#REF!</v>
          </cell>
          <cell r="AT159" t="e">
            <v>#REF!</v>
          </cell>
          <cell r="AU159" t="e">
            <v>#REF!</v>
          </cell>
          <cell r="AW159" t="e">
            <v>#REF!</v>
          </cell>
          <cell r="AX159" t="e">
            <v>#REF!</v>
          </cell>
          <cell r="AY159" t="e">
            <v>#REF!</v>
          </cell>
          <cell r="BA159" t="e">
            <v>#REF!</v>
          </cell>
          <cell r="BB159" t="e">
            <v>#REF!</v>
          </cell>
          <cell r="BC159" t="e">
            <v>#REF!</v>
          </cell>
          <cell r="BE159" t="e">
            <v>#REF!</v>
          </cell>
          <cell r="BF159" t="e">
            <v>#REF!</v>
          </cell>
          <cell r="BG159" t="e">
            <v>#REF!</v>
          </cell>
          <cell r="BI159" t="e">
            <v>#REF!</v>
          </cell>
          <cell r="BJ159" t="e">
            <v>#REF!</v>
          </cell>
          <cell r="BK159" t="e">
            <v>#REF!</v>
          </cell>
          <cell r="BM159" t="e">
            <v>#REF!</v>
          </cell>
          <cell r="BN159" t="e">
            <v>#REF!</v>
          </cell>
          <cell r="BO159" t="e">
            <v>#REF!</v>
          </cell>
          <cell r="BQ159" t="e">
            <v>#REF!</v>
          </cell>
          <cell r="BR159" t="e">
            <v>#REF!</v>
          </cell>
          <cell r="BS159" t="e">
            <v>#REF!</v>
          </cell>
          <cell r="BU159" t="e">
            <v>#REF!</v>
          </cell>
          <cell r="BV159" t="e">
            <v>#REF!</v>
          </cell>
          <cell r="BW159" t="e">
            <v>#REF!</v>
          </cell>
          <cell r="BY159" t="e">
            <v>#REF!</v>
          </cell>
          <cell r="BZ159" t="e">
            <v>#REF!</v>
          </cell>
          <cell r="CA159" t="e">
            <v>#REF!</v>
          </cell>
          <cell r="CC159" t="e">
            <v>#REF!</v>
          </cell>
          <cell r="CD159" t="e">
            <v>#REF!</v>
          </cell>
          <cell r="CE159" t="e">
            <v>#REF!</v>
          </cell>
          <cell r="CG159" t="e">
            <v>#REF!</v>
          </cell>
          <cell r="CH159" t="e">
            <v>#REF!</v>
          </cell>
          <cell r="CI159" t="e">
            <v>#REF!</v>
          </cell>
          <cell r="CK159" t="e">
            <v>#REF!</v>
          </cell>
          <cell r="CL159" t="e">
            <v>#REF!</v>
          </cell>
          <cell r="CM159" t="e">
            <v>#REF!</v>
          </cell>
          <cell r="CO159" t="e">
            <v>#REF!</v>
          </cell>
          <cell r="CP159" t="e">
            <v>#REF!</v>
          </cell>
          <cell r="CQ159" t="e">
            <v>#REF!</v>
          </cell>
          <cell r="CS159" t="e">
            <v>#REF!</v>
          </cell>
          <cell r="CT159" t="e">
            <v>#REF!</v>
          </cell>
          <cell r="CU159" t="e">
            <v>#REF!</v>
          </cell>
          <cell r="CW159" t="e">
            <v>#REF!</v>
          </cell>
          <cell r="CX159" t="e">
            <v>#REF!</v>
          </cell>
          <cell r="CY159" t="e">
            <v>#REF!</v>
          </cell>
          <cell r="DA159" t="e">
            <v>#REF!</v>
          </cell>
          <cell r="DB159" t="e">
            <v>#REF!</v>
          </cell>
          <cell r="DC159" t="e">
            <v>#REF!</v>
          </cell>
          <cell r="DE159" t="e">
            <v>#REF!</v>
          </cell>
          <cell r="DF159" t="e">
            <v>#REF!</v>
          </cell>
          <cell r="DG159" t="e">
            <v>#REF!</v>
          </cell>
          <cell r="DI159" t="e">
            <v>#REF!</v>
          </cell>
          <cell r="DJ159" t="e">
            <v>#REF!</v>
          </cell>
          <cell r="DK159" t="e">
            <v>#REF!</v>
          </cell>
          <cell r="DM159" t="e">
            <v>#REF!</v>
          </cell>
          <cell r="DN159" t="e">
            <v>#REF!</v>
          </cell>
          <cell r="DO159" t="e">
            <v>#REF!</v>
          </cell>
          <cell r="DQ159" t="e">
            <v>#REF!</v>
          </cell>
          <cell r="DR159" t="e">
            <v>#REF!</v>
          </cell>
          <cell r="DS159" t="e">
            <v>#REF!</v>
          </cell>
          <cell r="DU159" t="e">
            <v>#REF!</v>
          </cell>
          <cell r="DV159" t="e">
            <v>#REF!</v>
          </cell>
          <cell r="DW159" t="e">
            <v>#REF!</v>
          </cell>
          <cell r="DY159" t="e">
            <v>#REF!</v>
          </cell>
          <cell r="DZ159" t="e">
            <v>#REF!</v>
          </cell>
          <cell r="EA159" t="e">
            <v>#REF!</v>
          </cell>
          <cell r="EC159" t="e">
            <v>#REF!</v>
          </cell>
          <cell r="ED159" t="e">
            <v>#REF!</v>
          </cell>
          <cell r="EE159" t="e">
            <v>#REF!</v>
          </cell>
          <cell r="EG159" t="e">
            <v>#REF!</v>
          </cell>
          <cell r="EH159" t="e">
            <v>#REF!</v>
          </cell>
          <cell r="EI159" t="e">
            <v>#REF!</v>
          </cell>
          <cell r="EK159" t="e">
            <v>#REF!</v>
          </cell>
          <cell r="EL159" t="e">
            <v>#REF!</v>
          </cell>
          <cell r="EM159" t="e">
            <v>#REF!</v>
          </cell>
          <cell r="EO159" t="e">
            <v>#REF!</v>
          </cell>
          <cell r="EP159" t="e">
            <v>#REF!</v>
          </cell>
          <cell r="EQ159" t="e">
            <v>#REF!</v>
          </cell>
          <cell r="ES159" t="e">
            <v>#REF!</v>
          </cell>
          <cell r="ET159" t="e">
            <v>#REF!</v>
          </cell>
          <cell r="EU159" t="e">
            <v>#REF!</v>
          </cell>
          <cell r="EW159" t="e">
            <v>#REF!</v>
          </cell>
          <cell r="EX159" t="e">
            <v>#REF!</v>
          </cell>
          <cell r="EY159" t="e">
            <v>#REF!</v>
          </cell>
          <cell r="FA159" t="e">
            <v>#REF!</v>
          </cell>
          <cell r="FB159" t="e">
            <v>#REF!</v>
          </cell>
          <cell r="FC159" t="e">
            <v>#REF!</v>
          </cell>
          <cell r="FE159" t="e">
            <v>#REF!</v>
          </cell>
          <cell r="FF159" t="e">
            <v>#REF!</v>
          </cell>
          <cell r="FG159" t="e">
            <v>#REF!</v>
          </cell>
          <cell r="FI159" t="e">
            <v>#REF!</v>
          </cell>
          <cell r="FJ159" t="e">
            <v>#REF!</v>
          </cell>
          <cell r="FK159" t="e">
            <v>#REF!</v>
          </cell>
          <cell r="FM159" t="e">
            <v>#REF!</v>
          </cell>
          <cell r="FN159" t="e">
            <v>#REF!</v>
          </cell>
          <cell r="FO159" t="e">
            <v>#REF!</v>
          </cell>
          <cell r="FQ159" t="e">
            <v>#REF!</v>
          </cell>
          <cell r="FR159" t="e">
            <v>#REF!</v>
          </cell>
          <cell r="FS159" t="e">
            <v>#REF!</v>
          </cell>
          <cell r="FU159" t="e">
            <v>#REF!</v>
          </cell>
          <cell r="FV159" t="e">
            <v>#REF!</v>
          </cell>
          <cell r="FW159" t="e">
            <v>#REF!</v>
          </cell>
          <cell r="FY159" t="e">
            <v>#REF!</v>
          </cell>
          <cell r="FZ159" t="e">
            <v>#REF!</v>
          </cell>
          <cell r="GA159" t="e">
            <v>#REF!</v>
          </cell>
          <cell r="GC159" t="e">
            <v>#REF!</v>
          </cell>
          <cell r="GD159" t="e">
            <v>#REF!</v>
          </cell>
          <cell r="GE159" t="e">
            <v>#REF!</v>
          </cell>
          <cell r="GG159" t="e">
            <v>#REF!</v>
          </cell>
          <cell r="GH159" t="e">
            <v>#REF!</v>
          </cell>
          <cell r="GI159" t="e">
            <v>#REF!</v>
          </cell>
          <cell r="GK159" t="e">
            <v>#REF!</v>
          </cell>
          <cell r="GL159" t="e">
            <v>#REF!</v>
          </cell>
          <cell r="GM159" t="e">
            <v>#REF!</v>
          </cell>
          <cell r="GO159" t="e">
            <v>#REF!</v>
          </cell>
          <cell r="GP159" t="e">
            <v>#REF!</v>
          </cell>
          <cell r="GQ159" t="e">
            <v>#REF!</v>
          </cell>
          <cell r="GS159" t="e">
            <v>#REF!</v>
          </cell>
          <cell r="GT159" t="e">
            <v>#REF!</v>
          </cell>
          <cell r="GU159" t="e">
            <v>#REF!</v>
          </cell>
          <cell r="GW159" t="e">
            <v>#REF!</v>
          </cell>
          <cell r="GX159" t="e">
            <v>#REF!</v>
          </cell>
          <cell r="GY159" t="e">
            <v>#REF!</v>
          </cell>
          <cell r="HA159" t="e">
            <v>#REF!</v>
          </cell>
          <cell r="HB159" t="e">
            <v>#REF!</v>
          </cell>
          <cell r="HC159" t="e">
            <v>#REF!</v>
          </cell>
          <cell r="HE159" t="e">
            <v>#REF!</v>
          </cell>
          <cell r="HF159" t="e">
            <v>#REF!</v>
          </cell>
          <cell r="HG159" t="e">
            <v>#REF!</v>
          </cell>
          <cell r="HI159" t="e">
            <v>#REF!</v>
          </cell>
          <cell r="HJ159" t="e">
            <v>#REF!</v>
          </cell>
          <cell r="HK159" t="e">
            <v>#REF!</v>
          </cell>
          <cell r="HM159" t="e">
            <v>#REF!</v>
          </cell>
          <cell r="HN159" t="e">
            <v>#REF!</v>
          </cell>
          <cell r="HO159" t="e">
            <v>#REF!</v>
          </cell>
          <cell r="HQ159" t="e">
            <v>#REF!</v>
          </cell>
          <cell r="HR159" t="e">
            <v>#REF!</v>
          </cell>
          <cell r="HS159" t="e">
            <v>#REF!</v>
          </cell>
          <cell r="HU159" t="e">
            <v>#REF!</v>
          </cell>
          <cell r="HV159" t="e">
            <v>#REF!</v>
          </cell>
          <cell r="HW159" t="e">
            <v>#REF!</v>
          </cell>
          <cell r="ID159">
            <v>9028295</v>
          </cell>
          <cell r="IE159">
            <v>36842</v>
          </cell>
          <cell r="IG159" t="str">
            <v>A</v>
          </cell>
        </row>
        <row r="160">
          <cell r="B160">
            <v>153</v>
          </cell>
          <cell r="C160" t="str">
            <v>007.010412330.201</v>
          </cell>
          <cell r="E160" t="str">
            <v>LA  M I S I</v>
          </cell>
          <cell r="F160" t="str">
            <v xml:space="preserve"> Muna</v>
          </cell>
          <cell r="G160" t="str">
            <v>T 120ss MKL</v>
          </cell>
          <cell r="H160" t="str">
            <v>076805</v>
          </cell>
          <cell r="I160" t="str">
            <v>059959</v>
          </cell>
          <cell r="J160">
            <v>36750</v>
          </cell>
          <cell r="K160">
            <v>12</v>
          </cell>
          <cell r="L160" t="str">
            <v>Agustus 2000</v>
          </cell>
          <cell r="M160">
            <v>37845</v>
          </cell>
          <cell r="N160">
            <v>36</v>
          </cell>
          <cell r="O160">
            <v>1</v>
          </cell>
          <cell r="P160">
            <v>50000000</v>
          </cell>
          <cell r="Q160">
            <v>1385000</v>
          </cell>
          <cell r="R160" t="str">
            <v>YA</v>
          </cell>
          <cell r="S160">
            <v>1385000</v>
          </cell>
          <cell r="U160" t="e">
            <v>#REF!</v>
          </cell>
          <cell r="V160" t="e">
            <v>#REF!</v>
          </cell>
          <cell r="Z160">
            <v>0</v>
          </cell>
          <cell r="AB160">
            <v>1389000</v>
          </cell>
          <cell r="AC160" t="e">
            <v>#REF!</v>
          </cell>
          <cell r="AD160" t="e">
            <v>#REF!</v>
          </cell>
          <cell r="AE160" t="e">
            <v>#REF!</v>
          </cell>
          <cell r="AF160">
            <v>1385000</v>
          </cell>
          <cell r="AG160" t="e">
            <v>#REF!</v>
          </cell>
          <cell r="AH160" t="e">
            <v>#REF!</v>
          </cell>
          <cell r="AI160" t="e">
            <v>#REF!</v>
          </cell>
          <cell r="AK160" t="e">
            <v>#REF!</v>
          </cell>
          <cell r="AL160" t="e">
            <v>#REF!</v>
          </cell>
          <cell r="AM160" t="e">
            <v>#REF!</v>
          </cell>
          <cell r="AO160" t="e">
            <v>#REF!</v>
          </cell>
          <cell r="AP160" t="e">
            <v>#REF!</v>
          </cell>
          <cell r="AQ160" t="e">
            <v>#REF!</v>
          </cell>
          <cell r="AS160" t="e">
            <v>#REF!</v>
          </cell>
          <cell r="AT160" t="e">
            <v>#REF!</v>
          </cell>
          <cell r="AU160" t="e">
            <v>#REF!</v>
          </cell>
          <cell r="AW160" t="e">
            <v>#REF!</v>
          </cell>
          <cell r="AX160" t="e">
            <v>#REF!</v>
          </cell>
          <cell r="AY160" t="e">
            <v>#REF!</v>
          </cell>
          <cell r="BA160" t="e">
            <v>#REF!</v>
          </cell>
          <cell r="BB160" t="e">
            <v>#REF!</v>
          </cell>
          <cell r="BC160" t="e">
            <v>#REF!</v>
          </cell>
          <cell r="BE160" t="e">
            <v>#REF!</v>
          </cell>
          <cell r="BF160" t="e">
            <v>#REF!</v>
          </cell>
          <cell r="BG160" t="e">
            <v>#REF!</v>
          </cell>
          <cell r="BI160" t="e">
            <v>#REF!</v>
          </cell>
          <cell r="BJ160" t="e">
            <v>#REF!</v>
          </cell>
          <cell r="BK160" t="e">
            <v>#REF!</v>
          </cell>
          <cell r="BM160" t="e">
            <v>#REF!</v>
          </cell>
          <cell r="BN160" t="e">
            <v>#REF!</v>
          </cell>
          <cell r="BO160" t="e">
            <v>#REF!</v>
          </cell>
          <cell r="BQ160" t="e">
            <v>#REF!</v>
          </cell>
          <cell r="BR160" t="e">
            <v>#REF!</v>
          </cell>
          <cell r="BS160" t="e">
            <v>#REF!</v>
          </cell>
          <cell r="BU160" t="e">
            <v>#REF!</v>
          </cell>
          <cell r="BV160" t="e">
            <v>#REF!</v>
          </cell>
          <cell r="BW160" t="e">
            <v>#REF!</v>
          </cell>
          <cell r="BY160" t="e">
            <v>#REF!</v>
          </cell>
          <cell r="BZ160" t="e">
            <v>#REF!</v>
          </cell>
          <cell r="CA160" t="e">
            <v>#REF!</v>
          </cell>
          <cell r="CC160" t="e">
            <v>#REF!</v>
          </cell>
          <cell r="CD160" t="e">
            <v>#REF!</v>
          </cell>
          <cell r="CE160" t="e">
            <v>#REF!</v>
          </cell>
          <cell r="CG160" t="e">
            <v>#REF!</v>
          </cell>
          <cell r="CH160" t="e">
            <v>#REF!</v>
          </cell>
          <cell r="CI160" t="e">
            <v>#REF!</v>
          </cell>
          <cell r="CK160" t="e">
            <v>#REF!</v>
          </cell>
          <cell r="CL160" t="e">
            <v>#REF!</v>
          </cell>
          <cell r="CM160" t="e">
            <v>#REF!</v>
          </cell>
          <cell r="CO160" t="e">
            <v>#REF!</v>
          </cell>
          <cell r="CP160" t="e">
            <v>#REF!</v>
          </cell>
          <cell r="CQ160" t="e">
            <v>#REF!</v>
          </cell>
          <cell r="CS160" t="e">
            <v>#REF!</v>
          </cell>
          <cell r="CT160" t="e">
            <v>#REF!</v>
          </cell>
          <cell r="CU160" t="e">
            <v>#REF!</v>
          </cell>
          <cell r="CW160" t="e">
            <v>#REF!</v>
          </cell>
          <cell r="CX160" t="e">
            <v>#REF!</v>
          </cell>
          <cell r="CY160" t="e">
            <v>#REF!</v>
          </cell>
          <cell r="DA160" t="e">
            <v>#REF!</v>
          </cell>
          <cell r="DB160" t="e">
            <v>#REF!</v>
          </cell>
          <cell r="DC160" t="e">
            <v>#REF!</v>
          </cell>
          <cell r="DE160" t="e">
            <v>#REF!</v>
          </cell>
          <cell r="DF160" t="e">
            <v>#REF!</v>
          </cell>
          <cell r="DG160" t="e">
            <v>#REF!</v>
          </cell>
          <cell r="DI160" t="e">
            <v>#REF!</v>
          </cell>
          <cell r="DJ160" t="e">
            <v>#REF!</v>
          </cell>
          <cell r="DK160" t="e">
            <v>#REF!</v>
          </cell>
          <cell r="DM160" t="e">
            <v>#REF!</v>
          </cell>
          <cell r="DN160" t="e">
            <v>#REF!</v>
          </cell>
          <cell r="DO160" t="e">
            <v>#REF!</v>
          </cell>
          <cell r="DQ160" t="e">
            <v>#REF!</v>
          </cell>
          <cell r="DR160" t="e">
            <v>#REF!</v>
          </cell>
          <cell r="DS160" t="e">
            <v>#REF!</v>
          </cell>
          <cell r="DU160" t="e">
            <v>#REF!</v>
          </cell>
          <cell r="DV160" t="e">
            <v>#REF!</v>
          </cell>
          <cell r="DW160" t="e">
            <v>#REF!</v>
          </cell>
          <cell r="DY160" t="e">
            <v>#REF!</v>
          </cell>
          <cell r="DZ160" t="e">
            <v>#REF!</v>
          </cell>
          <cell r="EA160" t="e">
            <v>#REF!</v>
          </cell>
          <cell r="EC160" t="e">
            <v>#REF!</v>
          </cell>
          <cell r="ED160" t="e">
            <v>#REF!</v>
          </cell>
          <cell r="EE160" t="e">
            <v>#REF!</v>
          </cell>
          <cell r="EG160" t="e">
            <v>#REF!</v>
          </cell>
          <cell r="EH160" t="e">
            <v>#REF!</v>
          </cell>
          <cell r="EI160" t="e">
            <v>#REF!</v>
          </cell>
          <cell r="EK160" t="e">
            <v>#REF!</v>
          </cell>
          <cell r="EL160" t="e">
            <v>#REF!</v>
          </cell>
          <cell r="EM160" t="e">
            <v>#REF!</v>
          </cell>
          <cell r="EO160" t="e">
            <v>#REF!</v>
          </cell>
          <cell r="EP160" t="e">
            <v>#REF!</v>
          </cell>
          <cell r="EQ160" t="e">
            <v>#REF!</v>
          </cell>
          <cell r="ES160" t="e">
            <v>#REF!</v>
          </cell>
          <cell r="ET160" t="e">
            <v>#REF!</v>
          </cell>
          <cell r="EU160" t="e">
            <v>#REF!</v>
          </cell>
          <cell r="EW160" t="e">
            <v>#REF!</v>
          </cell>
          <cell r="EX160" t="e">
            <v>#REF!</v>
          </cell>
          <cell r="EY160" t="e">
            <v>#REF!</v>
          </cell>
          <cell r="FA160" t="e">
            <v>#REF!</v>
          </cell>
          <cell r="FB160" t="e">
            <v>#REF!</v>
          </cell>
          <cell r="FC160" t="e">
            <v>#REF!</v>
          </cell>
          <cell r="FE160" t="e">
            <v>#REF!</v>
          </cell>
          <cell r="FF160" t="e">
            <v>#REF!</v>
          </cell>
          <cell r="FG160" t="e">
            <v>#REF!</v>
          </cell>
          <cell r="FI160" t="e">
            <v>#REF!</v>
          </cell>
          <cell r="FJ160" t="e">
            <v>#REF!</v>
          </cell>
          <cell r="FK160" t="e">
            <v>#REF!</v>
          </cell>
          <cell r="FM160" t="e">
            <v>#REF!</v>
          </cell>
          <cell r="FN160" t="e">
            <v>#REF!</v>
          </cell>
          <cell r="FO160" t="e">
            <v>#REF!</v>
          </cell>
          <cell r="FQ160" t="e">
            <v>#REF!</v>
          </cell>
          <cell r="FR160" t="e">
            <v>#REF!</v>
          </cell>
          <cell r="FS160" t="e">
            <v>#REF!</v>
          </cell>
          <cell r="FU160" t="e">
            <v>#REF!</v>
          </cell>
          <cell r="FV160" t="e">
            <v>#REF!</v>
          </cell>
          <cell r="FW160" t="e">
            <v>#REF!</v>
          </cell>
          <cell r="FY160" t="e">
            <v>#REF!</v>
          </cell>
          <cell r="FZ160" t="e">
            <v>#REF!</v>
          </cell>
          <cell r="GA160" t="e">
            <v>#REF!</v>
          </cell>
          <cell r="GC160" t="e">
            <v>#REF!</v>
          </cell>
          <cell r="GD160" t="e">
            <v>#REF!</v>
          </cell>
          <cell r="GE160" t="e">
            <v>#REF!</v>
          </cell>
          <cell r="GG160" t="e">
            <v>#REF!</v>
          </cell>
          <cell r="GH160" t="e">
            <v>#REF!</v>
          </cell>
          <cell r="GI160" t="e">
            <v>#REF!</v>
          </cell>
          <cell r="GK160" t="e">
            <v>#REF!</v>
          </cell>
          <cell r="GL160" t="e">
            <v>#REF!</v>
          </cell>
          <cell r="GM160" t="e">
            <v>#REF!</v>
          </cell>
          <cell r="GO160" t="e">
            <v>#REF!</v>
          </cell>
          <cell r="GP160" t="e">
            <v>#REF!</v>
          </cell>
          <cell r="GQ160" t="e">
            <v>#REF!</v>
          </cell>
          <cell r="GS160" t="e">
            <v>#REF!</v>
          </cell>
          <cell r="GT160" t="e">
            <v>#REF!</v>
          </cell>
          <cell r="GU160" t="e">
            <v>#REF!</v>
          </cell>
          <cell r="GW160" t="e">
            <v>#REF!</v>
          </cell>
          <cell r="GX160" t="e">
            <v>#REF!</v>
          </cell>
          <cell r="GY160" t="e">
            <v>#REF!</v>
          </cell>
          <cell r="HA160" t="e">
            <v>#REF!</v>
          </cell>
          <cell r="HB160" t="e">
            <v>#REF!</v>
          </cell>
          <cell r="HC160" t="e">
            <v>#REF!</v>
          </cell>
          <cell r="HE160" t="e">
            <v>#REF!</v>
          </cell>
          <cell r="HF160" t="e">
            <v>#REF!</v>
          </cell>
          <cell r="HG160" t="e">
            <v>#REF!</v>
          </cell>
          <cell r="HI160" t="e">
            <v>#REF!</v>
          </cell>
          <cell r="HJ160" t="e">
            <v>#REF!</v>
          </cell>
          <cell r="HK160" t="e">
            <v>#REF!</v>
          </cell>
          <cell r="HM160" t="e">
            <v>#REF!</v>
          </cell>
          <cell r="HN160" t="e">
            <v>#REF!</v>
          </cell>
          <cell r="HO160" t="e">
            <v>#REF!</v>
          </cell>
          <cell r="HQ160" t="e">
            <v>#REF!</v>
          </cell>
          <cell r="HR160" t="e">
            <v>#REF!</v>
          </cell>
          <cell r="HS160" t="e">
            <v>#REF!</v>
          </cell>
          <cell r="HU160" t="e">
            <v>#REF!</v>
          </cell>
          <cell r="HV160" t="e">
            <v>#REF!</v>
          </cell>
          <cell r="HW160" t="e">
            <v>#REF!</v>
          </cell>
          <cell r="ID160">
            <v>9027339</v>
          </cell>
          <cell r="IE160">
            <v>36842</v>
          </cell>
          <cell r="IG160" t="str">
            <v>A</v>
          </cell>
        </row>
        <row r="161">
          <cell r="B161">
            <v>154</v>
          </cell>
          <cell r="C161" t="str">
            <v>007.010412348.201</v>
          </cell>
          <cell r="E161" t="str">
            <v>Hj.  J E N N E</v>
          </cell>
          <cell r="F161" t="str">
            <v xml:space="preserve"> Palu</v>
          </cell>
          <cell r="G161" t="str">
            <v>Kuda PL B</v>
          </cell>
          <cell r="H161" t="str">
            <v>005273</v>
          </cell>
          <cell r="I161" t="str">
            <v>056503</v>
          </cell>
          <cell r="J161">
            <v>36750</v>
          </cell>
          <cell r="K161">
            <v>12</v>
          </cell>
          <cell r="L161" t="str">
            <v>Agustus 2000</v>
          </cell>
          <cell r="M161">
            <v>37845</v>
          </cell>
          <cell r="N161">
            <v>36</v>
          </cell>
          <cell r="O161">
            <v>1</v>
          </cell>
          <cell r="P161">
            <v>108000000</v>
          </cell>
          <cell r="Q161">
            <v>3000000</v>
          </cell>
          <cell r="R161" t="str">
            <v>YA</v>
          </cell>
          <cell r="S161">
            <v>3000000</v>
          </cell>
          <cell r="U161" t="e">
            <v>#REF!</v>
          </cell>
          <cell r="V161" t="e">
            <v>#REF!</v>
          </cell>
          <cell r="Z161">
            <v>0</v>
          </cell>
          <cell r="AB161">
            <v>3000000</v>
          </cell>
          <cell r="AC161" t="e">
            <v>#REF!</v>
          </cell>
          <cell r="AD161" t="e">
            <v>#REF!</v>
          </cell>
          <cell r="AE161" t="e">
            <v>#REF!</v>
          </cell>
          <cell r="AF161">
            <v>3000000</v>
          </cell>
          <cell r="AG161" t="e">
            <v>#REF!</v>
          </cell>
          <cell r="AH161" t="e">
            <v>#REF!</v>
          </cell>
          <cell r="AI161" t="e">
            <v>#REF!</v>
          </cell>
          <cell r="AK161" t="e">
            <v>#REF!</v>
          </cell>
          <cell r="AL161" t="e">
            <v>#REF!</v>
          </cell>
          <cell r="AM161" t="e">
            <v>#REF!</v>
          </cell>
          <cell r="AO161" t="e">
            <v>#REF!</v>
          </cell>
          <cell r="AP161" t="e">
            <v>#REF!</v>
          </cell>
          <cell r="AQ161" t="e">
            <v>#REF!</v>
          </cell>
          <cell r="AS161" t="e">
            <v>#REF!</v>
          </cell>
          <cell r="AT161" t="e">
            <v>#REF!</v>
          </cell>
          <cell r="AU161" t="e">
            <v>#REF!</v>
          </cell>
          <cell r="AW161" t="e">
            <v>#REF!</v>
          </cell>
          <cell r="AX161" t="e">
            <v>#REF!</v>
          </cell>
          <cell r="AY161" t="e">
            <v>#REF!</v>
          </cell>
          <cell r="BA161" t="e">
            <v>#REF!</v>
          </cell>
          <cell r="BB161" t="e">
            <v>#REF!</v>
          </cell>
          <cell r="BC161" t="e">
            <v>#REF!</v>
          </cell>
          <cell r="BE161" t="e">
            <v>#REF!</v>
          </cell>
          <cell r="BF161" t="e">
            <v>#REF!</v>
          </cell>
          <cell r="BG161" t="e">
            <v>#REF!</v>
          </cell>
          <cell r="BI161" t="e">
            <v>#REF!</v>
          </cell>
          <cell r="BJ161" t="e">
            <v>#REF!</v>
          </cell>
          <cell r="BK161" t="e">
            <v>#REF!</v>
          </cell>
          <cell r="BM161" t="e">
            <v>#REF!</v>
          </cell>
          <cell r="BN161" t="e">
            <v>#REF!</v>
          </cell>
          <cell r="BO161" t="e">
            <v>#REF!</v>
          </cell>
          <cell r="BQ161" t="e">
            <v>#REF!</v>
          </cell>
          <cell r="BR161" t="e">
            <v>#REF!</v>
          </cell>
          <cell r="BS161" t="e">
            <v>#REF!</v>
          </cell>
          <cell r="BU161" t="e">
            <v>#REF!</v>
          </cell>
          <cell r="BV161" t="e">
            <v>#REF!</v>
          </cell>
          <cell r="BW161" t="e">
            <v>#REF!</v>
          </cell>
          <cell r="BY161" t="e">
            <v>#REF!</v>
          </cell>
          <cell r="BZ161" t="e">
            <v>#REF!</v>
          </cell>
          <cell r="CA161" t="e">
            <v>#REF!</v>
          </cell>
          <cell r="CC161" t="e">
            <v>#REF!</v>
          </cell>
          <cell r="CD161" t="e">
            <v>#REF!</v>
          </cell>
          <cell r="CE161" t="e">
            <v>#REF!</v>
          </cell>
          <cell r="CG161" t="e">
            <v>#REF!</v>
          </cell>
          <cell r="CH161" t="e">
            <v>#REF!</v>
          </cell>
          <cell r="CI161" t="e">
            <v>#REF!</v>
          </cell>
          <cell r="CK161" t="e">
            <v>#REF!</v>
          </cell>
          <cell r="CL161" t="e">
            <v>#REF!</v>
          </cell>
          <cell r="CM161" t="e">
            <v>#REF!</v>
          </cell>
          <cell r="CO161" t="e">
            <v>#REF!</v>
          </cell>
          <cell r="CP161" t="e">
            <v>#REF!</v>
          </cell>
          <cell r="CQ161" t="e">
            <v>#REF!</v>
          </cell>
          <cell r="CS161" t="e">
            <v>#REF!</v>
          </cell>
          <cell r="CT161" t="e">
            <v>#REF!</v>
          </cell>
          <cell r="CU161" t="e">
            <v>#REF!</v>
          </cell>
          <cell r="CW161" t="e">
            <v>#REF!</v>
          </cell>
          <cell r="CX161" t="e">
            <v>#REF!</v>
          </cell>
          <cell r="CY161" t="e">
            <v>#REF!</v>
          </cell>
          <cell r="DA161" t="e">
            <v>#REF!</v>
          </cell>
          <cell r="DB161" t="e">
            <v>#REF!</v>
          </cell>
          <cell r="DC161" t="e">
            <v>#REF!</v>
          </cell>
          <cell r="DE161" t="e">
            <v>#REF!</v>
          </cell>
          <cell r="DF161" t="e">
            <v>#REF!</v>
          </cell>
          <cell r="DG161" t="e">
            <v>#REF!</v>
          </cell>
          <cell r="DI161" t="e">
            <v>#REF!</v>
          </cell>
          <cell r="DJ161" t="e">
            <v>#REF!</v>
          </cell>
          <cell r="DK161" t="e">
            <v>#REF!</v>
          </cell>
          <cell r="DM161" t="e">
            <v>#REF!</v>
          </cell>
          <cell r="DN161" t="e">
            <v>#REF!</v>
          </cell>
          <cell r="DO161" t="e">
            <v>#REF!</v>
          </cell>
          <cell r="DQ161" t="e">
            <v>#REF!</v>
          </cell>
          <cell r="DR161" t="e">
            <v>#REF!</v>
          </cell>
          <cell r="DS161" t="e">
            <v>#REF!</v>
          </cell>
          <cell r="DU161" t="e">
            <v>#REF!</v>
          </cell>
          <cell r="DV161" t="e">
            <v>#REF!</v>
          </cell>
          <cell r="DW161" t="e">
            <v>#REF!</v>
          </cell>
          <cell r="DY161" t="e">
            <v>#REF!</v>
          </cell>
          <cell r="DZ161" t="e">
            <v>#REF!</v>
          </cell>
          <cell r="EA161" t="e">
            <v>#REF!</v>
          </cell>
          <cell r="EC161" t="e">
            <v>#REF!</v>
          </cell>
          <cell r="ED161" t="e">
            <v>#REF!</v>
          </cell>
          <cell r="EE161" t="e">
            <v>#REF!</v>
          </cell>
          <cell r="EG161" t="e">
            <v>#REF!</v>
          </cell>
          <cell r="EH161" t="e">
            <v>#REF!</v>
          </cell>
          <cell r="EI161" t="e">
            <v>#REF!</v>
          </cell>
          <cell r="EK161" t="e">
            <v>#REF!</v>
          </cell>
          <cell r="EL161" t="e">
            <v>#REF!</v>
          </cell>
          <cell r="EM161" t="e">
            <v>#REF!</v>
          </cell>
          <cell r="EO161" t="e">
            <v>#REF!</v>
          </cell>
          <cell r="EP161" t="e">
            <v>#REF!</v>
          </cell>
          <cell r="EQ161" t="e">
            <v>#REF!</v>
          </cell>
          <cell r="ES161" t="e">
            <v>#REF!</v>
          </cell>
          <cell r="ET161" t="e">
            <v>#REF!</v>
          </cell>
          <cell r="EU161" t="e">
            <v>#REF!</v>
          </cell>
          <cell r="EW161" t="e">
            <v>#REF!</v>
          </cell>
          <cell r="EX161" t="e">
            <v>#REF!</v>
          </cell>
          <cell r="EY161" t="e">
            <v>#REF!</v>
          </cell>
          <cell r="FA161" t="e">
            <v>#REF!</v>
          </cell>
          <cell r="FB161" t="e">
            <v>#REF!</v>
          </cell>
          <cell r="FC161" t="e">
            <v>#REF!</v>
          </cell>
          <cell r="FE161" t="e">
            <v>#REF!</v>
          </cell>
          <cell r="FF161" t="e">
            <v>#REF!</v>
          </cell>
          <cell r="FG161" t="e">
            <v>#REF!</v>
          </cell>
          <cell r="FI161" t="e">
            <v>#REF!</v>
          </cell>
          <cell r="FJ161" t="e">
            <v>#REF!</v>
          </cell>
          <cell r="FK161" t="e">
            <v>#REF!</v>
          </cell>
          <cell r="FM161" t="e">
            <v>#REF!</v>
          </cell>
          <cell r="FN161" t="e">
            <v>#REF!</v>
          </cell>
          <cell r="FO161" t="e">
            <v>#REF!</v>
          </cell>
          <cell r="FQ161" t="e">
            <v>#REF!</v>
          </cell>
          <cell r="FR161" t="e">
            <v>#REF!</v>
          </cell>
          <cell r="FS161" t="e">
            <v>#REF!</v>
          </cell>
          <cell r="FU161" t="e">
            <v>#REF!</v>
          </cell>
          <cell r="FV161" t="e">
            <v>#REF!</v>
          </cell>
          <cell r="FW161" t="e">
            <v>#REF!</v>
          </cell>
          <cell r="FY161" t="e">
            <v>#REF!</v>
          </cell>
          <cell r="FZ161" t="e">
            <v>#REF!</v>
          </cell>
          <cell r="GA161" t="e">
            <v>#REF!</v>
          </cell>
          <cell r="GC161" t="e">
            <v>#REF!</v>
          </cell>
          <cell r="GD161" t="e">
            <v>#REF!</v>
          </cell>
          <cell r="GE161" t="e">
            <v>#REF!</v>
          </cell>
          <cell r="GG161" t="e">
            <v>#REF!</v>
          </cell>
          <cell r="GH161" t="e">
            <v>#REF!</v>
          </cell>
          <cell r="GI161" t="e">
            <v>#REF!</v>
          </cell>
          <cell r="GK161" t="e">
            <v>#REF!</v>
          </cell>
          <cell r="GL161" t="e">
            <v>#REF!</v>
          </cell>
          <cell r="GM161" t="e">
            <v>#REF!</v>
          </cell>
          <cell r="GO161" t="e">
            <v>#REF!</v>
          </cell>
          <cell r="GP161" t="e">
            <v>#REF!</v>
          </cell>
          <cell r="GQ161" t="e">
            <v>#REF!</v>
          </cell>
          <cell r="GS161" t="e">
            <v>#REF!</v>
          </cell>
          <cell r="GT161" t="e">
            <v>#REF!</v>
          </cell>
          <cell r="GU161" t="e">
            <v>#REF!</v>
          </cell>
          <cell r="GW161" t="e">
            <v>#REF!</v>
          </cell>
          <cell r="GX161" t="e">
            <v>#REF!</v>
          </cell>
          <cell r="GY161" t="e">
            <v>#REF!</v>
          </cell>
          <cell r="HA161" t="e">
            <v>#REF!</v>
          </cell>
          <cell r="HB161" t="e">
            <v>#REF!</v>
          </cell>
          <cell r="HC161" t="e">
            <v>#REF!</v>
          </cell>
          <cell r="HE161" t="e">
            <v>#REF!</v>
          </cell>
          <cell r="HF161" t="e">
            <v>#REF!</v>
          </cell>
          <cell r="HG161" t="e">
            <v>#REF!</v>
          </cell>
          <cell r="HI161" t="e">
            <v>#REF!</v>
          </cell>
          <cell r="HJ161" t="e">
            <v>#REF!</v>
          </cell>
          <cell r="HK161" t="e">
            <v>#REF!</v>
          </cell>
          <cell r="HM161" t="e">
            <v>#REF!</v>
          </cell>
          <cell r="HN161" t="e">
            <v>#REF!</v>
          </cell>
          <cell r="HO161" t="e">
            <v>#REF!</v>
          </cell>
          <cell r="HQ161" t="e">
            <v>#REF!</v>
          </cell>
          <cell r="HR161" t="e">
            <v>#REF!</v>
          </cell>
          <cell r="HS161" t="e">
            <v>#REF!</v>
          </cell>
          <cell r="HU161" t="e">
            <v>#REF!</v>
          </cell>
          <cell r="HV161" t="e">
            <v>#REF!</v>
          </cell>
          <cell r="HW161" t="e">
            <v>#REF!</v>
          </cell>
          <cell r="ID161" t="str">
            <v>0142604 S</v>
          </cell>
          <cell r="IE161">
            <v>36909</v>
          </cell>
          <cell r="IG161" t="str">
            <v>A</v>
          </cell>
        </row>
        <row r="162">
          <cell r="B162">
            <v>155</v>
          </cell>
          <cell r="C162" t="str">
            <v>007.010412356.201</v>
          </cell>
          <cell r="E162" t="str">
            <v>FERDINAND MAWU</v>
          </cell>
          <cell r="F162" t="str">
            <v xml:space="preserve"> Manado</v>
          </cell>
          <cell r="G162" t="str">
            <v>Kuda PL B</v>
          </cell>
          <cell r="H162" t="str">
            <v>004580</v>
          </cell>
          <cell r="I162" t="str">
            <v>055690</v>
          </cell>
          <cell r="J162">
            <v>36750</v>
          </cell>
          <cell r="K162">
            <v>12</v>
          </cell>
          <cell r="L162" t="str">
            <v>Agustus 2000</v>
          </cell>
          <cell r="M162">
            <v>37845</v>
          </cell>
          <cell r="N162">
            <v>36</v>
          </cell>
          <cell r="O162">
            <v>1</v>
          </cell>
          <cell r="P162">
            <v>108000000</v>
          </cell>
          <cell r="Q162">
            <v>3000000</v>
          </cell>
          <cell r="R162" t="str">
            <v>YA</v>
          </cell>
          <cell r="S162">
            <v>3000000</v>
          </cell>
          <cell r="U162" t="e">
            <v>#REF!</v>
          </cell>
          <cell r="V162" t="e">
            <v>#REF!</v>
          </cell>
          <cell r="X162">
            <v>3079083.3333333335</v>
          </cell>
          <cell r="Z162">
            <v>3079083.3333333335</v>
          </cell>
          <cell r="AB162">
            <v>3000000</v>
          </cell>
          <cell r="AC162" t="e">
            <v>#REF!</v>
          </cell>
          <cell r="AD162" t="e">
            <v>#REF!</v>
          </cell>
          <cell r="AE162" t="e">
            <v>#REF!</v>
          </cell>
          <cell r="AF162">
            <v>3000000</v>
          </cell>
          <cell r="AG162" t="e">
            <v>#REF!</v>
          </cell>
          <cell r="AH162" t="e">
            <v>#REF!</v>
          </cell>
          <cell r="AI162" t="e">
            <v>#REF!</v>
          </cell>
          <cell r="AK162" t="e">
            <v>#REF!</v>
          </cell>
          <cell r="AL162" t="e">
            <v>#REF!</v>
          </cell>
          <cell r="AM162" t="e">
            <v>#REF!</v>
          </cell>
          <cell r="AO162" t="e">
            <v>#REF!</v>
          </cell>
          <cell r="AP162" t="e">
            <v>#REF!</v>
          </cell>
          <cell r="AQ162" t="e">
            <v>#REF!</v>
          </cell>
          <cell r="AS162" t="e">
            <v>#REF!</v>
          </cell>
          <cell r="AT162" t="e">
            <v>#REF!</v>
          </cell>
          <cell r="AU162" t="e">
            <v>#REF!</v>
          </cell>
          <cell r="AW162" t="e">
            <v>#REF!</v>
          </cell>
          <cell r="AX162" t="e">
            <v>#REF!</v>
          </cell>
          <cell r="AY162" t="e">
            <v>#REF!</v>
          </cell>
          <cell r="BA162" t="e">
            <v>#REF!</v>
          </cell>
          <cell r="BB162" t="e">
            <v>#REF!</v>
          </cell>
          <cell r="BC162" t="e">
            <v>#REF!</v>
          </cell>
          <cell r="BE162" t="e">
            <v>#REF!</v>
          </cell>
          <cell r="BF162" t="e">
            <v>#REF!</v>
          </cell>
          <cell r="BG162" t="e">
            <v>#REF!</v>
          </cell>
          <cell r="BI162" t="e">
            <v>#REF!</v>
          </cell>
          <cell r="BJ162" t="e">
            <v>#REF!</v>
          </cell>
          <cell r="BK162" t="e">
            <v>#REF!</v>
          </cell>
          <cell r="BM162" t="e">
            <v>#REF!</v>
          </cell>
          <cell r="BN162" t="e">
            <v>#REF!</v>
          </cell>
          <cell r="BO162" t="e">
            <v>#REF!</v>
          </cell>
          <cell r="BQ162" t="e">
            <v>#REF!</v>
          </cell>
          <cell r="BR162" t="e">
            <v>#REF!</v>
          </cell>
          <cell r="BS162" t="e">
            <v>#REF!</v>
          </cell>
          <cell r="BU162" t="e">
            <v>#REF!</v>
          </cell>
          <cell r="BV162" t="e">
            <v>#REF!</v>
          </cell>
          <cell r="BW162" t="e">
            <v>#REF!</v>
          </cell>
          <cell r="BY162" t="e">
            <v>#REF!</v>
          </cell>
          <cell r="BZ162" t="e">
            <v>#REF!</v>
          </cell>
          <cell r="CA162" t="e">
            <v>#REF!</v>
          </cell>
          <cell r="CC162" t="e">
            <v>#REF!</v>
          </cell>
          <cell r="CD162" t="e">
            <v>#REF!</v>
          </cell>
          <cell r="CE162" t="e">
            <v>#REF!</v>
          </cell>
          <cell r="CG162" t="e">
            <v>#REF!</v>
          </cell>
          <cell r="CH162" t="e">
            <v>#REF!</v>
          </cell>
          <cell r="CI162" t="e">
            <v>#REF!</v>
          </cell>
          <cell r="CK162" t="e">
            <v>#REF!</v>
          </cell>
          <cell r="CL162" t="e">
            <v>#REF!</v>
          </cell>
          <cell r="CM162" t="e">
            <v>#REF!</v>
          </cell>
          <cell r="CO162" t="e">
            <v>#REF!</v>
          </cell>
          <cell r="CP162" t="e">
            <v>#REF!</v>
          </cell>
          <cell r="CQ162" t="e">
            <v>#REF!</v>
          </cell>
          <cell r="CS162" t="e">
            <v>#REF!</v>
          </cell>
          <cell r="CT162" t="e">
            <v>#REF!</v>
          </cell>
          <cell r="CU162" t="e">
            <v>#REF!</v>
          </cell>
          <cell r="CW162" t="e">
            <v>#REF!</v>
          </cell>
          <cell r="CX162" t="e">
            <v>#REF!</v>
          </cell>
          <cell r="CY162" t="e">
            <v>#REF!</v>
          </cell>
          <cell r="DA162" t="e">
            <v>#REF!</v>
          </cell>
          <cell r="DB162" t="e">
            <v>#REF!</v>
          </cell>
          <cell r="DC162" t="e">
            <v>#REF!</v>
          </cell>
          <cell r="DE162" t="e">
            <v>#REF!</v>
          </cell>
          <cell r="DF162" t="e">
            <v>#REF!</v>
          </cell>
          <cell r="DG162" t="e">
            <v>#REF!</v>
          </cell>
          <cell r="DI162" t="e">
            <v>#REF!</v>
          </cell>
          <cell r="DJ162" t="e">
            <v>#REF!</v>
          </cell>
          <cell r="DK162" t="e">
            <v>#REF!</v>
          </cell>
          <cell r="DM162" t="e">
            <v>#REF!</v>
          </cell>
          <cell r="DN162" t="e">
            <v>#REF!</v>
          </cell>
          <cell r="DO162" t="e">
            <v>#REF!</v>
          </cell>
          <cell r="DQ162" t="e">
            <v>#REF!</v>
          </cell>
          <cell r="DR162" t="e">
            <v>#REF!</v>
          </cell>
          <cell r="DS162" t="e">
            <v>#REF!</v>
          </cell>
          <cell r="DU162" t="e">
            <v>#REF!</v>
          </cell>
          <cell r="DV162" t="e">
            <v>#REF!</v>
          </cell>
          <cell r="DW162" t="e">
            <v>#REF!</v>
          </cell>
          <cell r="DY162" t="e">
            <v>#REF!</v>
          </cell>
          <cell r="DZ162" t="e">
            <v>#REF!</v>
          </cell>
          <cell r="EA162" t="e">
            <v>#REF!</v>
          </cell>
          <cell r="EC162" t="e">
            <v>#REF!</v>
          </cell>
          <cell r="ED162" t="e">
            <v>#REF!</v>
          </cell>
          <cell r="EE162" t="e">
            <v>#REF!</v>
          </cell>
          <cell r="EG162" t="e">
            <v>#REF!</v>
          </cell>
          <cell r="EH162" t="e">
            <v>#REF!</v>
          </cell>
          <cell r="EI162" t="e">
            <v>#REF!</v>
          </cell>
          <cell r="EK162" t="e">
            <v>#REF!</v>
          </cell>
          <cell r="EL162" t="e">
            <v>#REF!</v>
          </cell>
          <cell r="EM162" t="e">
            <v>#REF!</v>
          </cell>
          <cell r="EO162" t="e">
            <v>#REF!</v>
          </cell>
          <cell r="EP162" t="e">
            <v>#REF!</v>
          </cell>
          <cell r="EQ162" t="e">
            <v>#REF!</v>
          </cell>
          <cell r="ES162" t="e">
            <v>#REF!</v>
          </cell>
          <cell r="ET162" t="e">
            <v>#REF!</v>
          </cell>
          <cell r="EU162" t="e">
            <v>#REF!</v>
          </cell>
          <cell r="EW162" t="e">
            <v>#REF!</v>
          </cell>
          <cell r="EX162" t="e">
            <v>#REF!</v>
          </cell>
          <cell r="EY162" t="e">
            <v>#REF!</v>
          </cell>
          <cell r="FA162" t="e">
            <v>#REF!</v>
          </cell>
          <cell r="FB162" t="e">
            <v>#REF!</v>
          </cell>
          <cell r="FC162" t="e">
            <v>#REF!</v>
          </cell>
          <cell r="FE162" t="e">
            <v>#REF!</v>
          </cell>
          <cell r="FF162" t="e">
            <v>#REF!</v>
          </cell>
          <cell r="FG162" t="e">
            <v>#REF!</v>
          </cell>
          <cell r="FI162" t="e">
            <v>#REF!</v>
          </cell>
          <cell r="FJ162" t="e">
            <v>#REF!</v>
          </cell>
          <cell r="FK162" t="e">
            <v>#REF!</v>
          </cell>
          <cell r="FM162" t="e">
            <v>#REF!</v>
          </cell>
          <cell r="FN162" t="e">
            <v>#REF!</v>
          </cell>
          <cell r="FO162" t="e">
            <v>#REF!</v>
          </cell>
          <cell r="FQ162" t="e">
            <v>#REF!</v>
          </cell>
          <cell r="FR162" t="e">
            <v>#REF!</v>
          </cell>
          <cell r="FS162" t="e">
            <v>#REF!</v>
          </cell>
          <cell r="FU162" t="e">
            <v>#REF!</v>
          </cell>
          <cell r="FV162" t="e">
            <v>#REF!</v>
          </cell>
          <cell r="FW162" t="e">
            <v>#REF!</v>
          </cell>
          <cell r="FY162" t="e">
            <v>#REF!</v>
          </cell>
          <cell r="FZ162" t="e">
            <v>#REF!</v>
          </cell>
          <cell r="GA162" t="e">
            <v>#REF!</v>
          </cell>
          <cell r="GC162" t="e">
            <v>#REF!</v>
          </cell>
          <cell r="GD162" t="e">
            <v>#REF!</v>
          </cell>
          <cell r="GE162" t="e">
            <v>#REF!</v>
          </cell>
          <cell r="GG162" t="e">
            <v>#REF!</v>
          </cell>
          <cell r="GH162" t="e">
            <v>#REF!</v>
          </cell>
          <cell r="GI162" t="e">
            <v>#REF!</v>
          </cell>
          <cell r="GK162" t="e">
            <v>#REF!</v>
          </cell>
          <cell r="GL162" t="e">
            <v>#REF!</v>
          </cell>
          <cell r="GM162" t="e">
            <v>#REF!</v>
          </cell>
          <cell r="GO162" t="e">
            <v>#REF!</v>
          </cell>
          <cell r="GP162" t="e">
            <v>#REF!</v>
          </cell>
          <cell r="GQ162" t="e">
            <v>#REF!</v>
          </cell>
          <cell r="GS162" t="e">
            <v>#REF!</v>
          </cell>
          <cell r="GT162" t="e">
            <v>#REF!</v>
          </cell>
          <cell r="GU162" t="e">
            <v>#REF!</v>
          </cell>
          <cell r="GW162" t="e">
            <v>#REF!</v>
          </cell>
          <cell r="GX162" t="e">
            <v>#REF!</v>
          </cell>
          <cell r="GY162" t="e">
            <v>#REF!</v>
          </cell>
          <cell r="HA162" t="e">
            <v>#REF!</v>
          </cell>
          <cell r="HB162" t="e">
            <v>#REF!</v>
          </cell>
          <cell r="HC162" t="e">
            <v>#REF!</v>
          </cell>
          <cell r="HE162" t="e">
            <v>#REF!</v>
          </cell>
          <cell r="HF162" t="e">
            <v>#REF!</v>
          </cell>
          <cell r="HG162" t="e">
            <v>#REF!</v>
          </cell>
          <cell r="HI162" t="e">
            <v>#REF!</v>
          </cell>
          <cell r="HJ162" t="e">
            <v>#REF!</v>
          </cell>
          <cell r="HK162" t="e">
            <v>#REF!</v>
          </cell>
          <cell r="HM162" t="e">
            <v>#REF!</v>
          </cell>
          <cell r="HN162" t="e">
            <v>#REF!</v>
          </cell>
          <cell r="HO162" t="e">
            <v>#REF!</v>
          </cell>
          <cell r="HQ162" t="e">
            <v>#REF!</v>
          </cell>
          <cell r="HR162" t="e">
            <v>#REF!</v>
          </cell>
          <cell r="HS162" t="e">
            <v>#REF!</v>
          </cell>
          <cell r="HU162" t="e">
            <v>#REF!</v>
          </cell>
          <cell r="HV162" t="e">
            <v>#REF!</v>
          </cell>
          <cell r="HW162" t="e">
            <v>#REF!</v>
          </cell>
          <cell r="ID162" t="str">
            <v>0156133 S</v>
          </cell>
          <cell r="IE162">
            <v>37196</v>
          </cell>
          <cell r="IG162" t="str">
            <v>A</v>
          </cell>
        </row>
        <row r="163">
          <cell r="B163">
            <v>156</v>
          </cell>
          <cell r="C163" t="str">
            <v>007.010412364.201</v>
          </cell>
          <cell r="E163" t="str">
            <v>AGUSTINUS S. RAMPENGAN</v>
          </cell>
          <cell r="F163" t="str">
            <v xml:space="preserve"> Minahasa</v>
          </cell>
          <cell r="G163" t="str">
            <v xml:space="preserve">T 120ss PU </v>
          </cell>
          <cell r="H163" t="str">
            <v>033644</v>
          </cell>
          <cell r="I163" t="str">
            <v>060827</v>
          </cell>
          <cell r="J163">
            <v>36750</v>
          </cell>
          <cell r="K163">
            <v>12</v>
          </cell>
          <cell r="L163" t="str">
            <v>Agustus 2000</v>
          </cell>
          <cell r="M163">
            <v>37845</v>
          </cell>
          <cell r="N163">
            <v>36</v>
          </cell>
          <cell r="O163">
            <v>1</v>
          </cell>
          <cell r="P163">
            <v>43000000</v>
          </cell>
          <cell r="Q163">
            <v>1175000</v>
          </cell>
          <cell r="R163" t="str">
            <v>YA</v>
          </cell>
          <cell r="S163">
            <v>1175000</v>
          </cell>
          <cell r="U163" t="e">
            <v>#REF!</v>
          </cell>
          <cell r="V163" t="e">
            <v>#REF!</v>
          </cell>
          <cell r="Z163">
            <v>0</v>
          </cell>
          <cell r="AB163">
            <v>1195000</v>
          </cell>
          <cell r="AC163" t="e">
            <v>#REF!</v>
          </cell>
          <cell r="AD163" t="e">
            <v>#REF!</v>
          </cell>
          <cell r="AE163" t="e">
            <v>#REF!</v>
          </cell>
          <cell r="AF163">
            <v>1175000</v>
          </cell>
          <cell r="AG163" t="e">
            <v>#REF!</v>
          </cell>
          <cell r="AH163" t="e">
            <v>#REF!</v>
          </cell>
          <cell r="AI163" t="e">
            <v>#REF!</v>
          </cell>
          <cell r="AK163" t="e">
            <v>#REF!</v>
          </cell>
          <cell r="AL163" t="e">
            <v>#REF!</v>
          </cell>
          <cell r="AM163" t="e">
            <v>#REF!</v>
          </cell>
          <cell r="AO163" t="e">
            <v>#REF!</v>
          </cell>
          <cell r="AP163" t="e">
            <v>#REF!</v>
          </cell>
          <cell r="AQ163" t="e">
            <v>#REF!</v>
          </cell>
          <cell r="AS163" t="e">
            <v>#REF!</v>
          </cell>
          <cell r="AT163" t="e">
            <v>#REF!</v>
          </cell>
          <cell r="AU163" t="e">
            <v>#REF!</v>
          </cell>
          <cell r="AW163" t="e">
            <v>#REF!</v>
          </cell>
          <cell r="AX163" t="e">
            <v>#REF!</v>
          </cell>
          <cell r="AY163" t="e">
            <v>#REF!</v>
          </cell>
          <cell r="BA163" t="e">
            <v>#REF!</v>
          </cell>
          <cell r="BB163" t="e">
            <v>#REF!</v>
          </cell>
          <cell r="BC163" t="e">
            <v>#REF!</v>
          </cell>
          <cell r="BE163" t="e">
            <v>#REF!</v>
          </cell>
          <cell r="BF163" t="e">
            <v>#REF!</v>
          </cell>
          <cell r="BG163" t="e">
            <v>#REF!</v>
          </cell>
          <cell r="BI163" t="e">
            <v>#REF!</v>
          </cell>
          <cell r="BJ163" t="e">
            <v>#REF!</v>
          </cell>
          <cell r="BK163" t="e">
            <v>#REF!</v>
          </cell>
          <cell r="BM163" t="e">
            <v>#REF!</v>
          </cell>
          <cell r="BN163" t="e">
            <v>#REF!</v>
          </cell>
          <cell r="BO163" t="e">
            <v>#REF!</v>
          </cell>
          <cell r="BQ163" t="e">
            <v>#REF!</v>
          </cell>
          <cell r="BR163" t="e">
            <v>#REF!</v>
          </cell>
          <cell r="BS163" t="e">
            <v>#REF!</v>
          </cell>
          <cell r="BU163" t="e">
            <v>#REF!</v>
          </cell>
          <cell r="BV163" t="e">
            <v>#REF!</v>
          </cell>
          <cell r="BW163" t="e">
            <v>#REF!</v>
          </cell>
          <cell r="BY163" t="e">
            <v>#REF!</v>
          </cell>
          <cell r="BZ163" t="e">
            <v>#REF!</v>
          </cell>
          <cell r="CA163" t="e">
            <v>#REF!</v>
          </cell>
          <cell r="CC163" t="e">
            <v>#REF!</v>
          </cell>
          <cell r="CD163" t="e">
            <v>#REF!</v>
          </cell>
          <cell r="CE163" t="e">
            <v>#REF!</v>
          </cell>
          <cell r="CG163" t="e">
            <v>#REF!</v>
          </cell>
          <cell r="CH163" t="e">
            <v>#REF!</v>
          </cell>
          <cell r="CI163" t="e">
            <v>#REF!</v>
          </cell>
          <cell r="CK163" t="e">
            <v>#REF!</v>
          </cell>
          <cell r="CL163" t="e">
            <v>#REF!</v>
          </cell>
          <cell r="CM163" t="e">
            <v>#REF!</v>
          </cell>
          <cell r="CO163" t="e">
            <v>#REF!</v>
          </cell>
          <cell r="CP163" t="e">
            <v>#REF!</v>
          </cell>
          <cell r="CQ163" t="e">
            <v>#REF!</v>
          </cell>
          <cell r="CS163" t="e">
            <v>#REF!</v>
          </cell>
          <cell r="CT163" t="e">
            <v>#REF!</v>
          </cell>
          <cell r="CU163" t="e">
            <v>#REF!</v>
          </cell>
          <cell r="CW163" t="e">
            <v>#REF!</v>
          </cell>
          <cell r="CX163" t="e">
            <v>#REF!</v>
          </cell>
          <cell r="CY163" t="e">
            <v>#REF!</v>
          </cell>
          <cell r="DA163" t="e">
            <v>#REF!</v>
          </cell>
          <cell r="DB163" t="e">
            <v>#REF!</v>
          </cell>
          <cell r="DC163" t="e">
            <v>#REF!</v>
          </cell>
          <cell r="DE163" t="e">
            <v>#REF!</v>
          </cell>
          <cell r="DF163" t="e">
            <v>#REF!</v>
          </cell>
          <cell r="DG163" t="e">
            <v>#REF!</v>
          </cell>
          <cell r="DI163" t="e">
            <v>#REF!</v>
          </cell>
          <cell r="DJ163" t="e">
            <v>#REF!</v>
          </cell>
          <cell r="DK163" t="e">
            <v>#REF!</v>
          </cell>
          <cell r="DM163" t="e">
            <v>#REF!</v>
          </cell>
          <cell r="DN163" t="e">
            <v>#REF!</v>
          </cell>
          <cell r="DO163" t="e">
            <v>#REF!</v>
          </cell>
          <cell r="DQ163" t="e">
            <v>#REF!</v>
          </cell>
          <cell r="DR163" t="e">
            <v>#REF!</v>
          </cell>
          <cell r="DS163" t="e">
            <v>#REF!</v>
          </cell>
          <cell r="DU163" t="e">
            <v>#REF!</v>
          </cell>
          <cell r="DV163" t="e">
            <v>#REF!</v>
          </cell>
          <cell r="DW163" t="e">
            <v>#REF!</v>
          </cell>
          <cell r="DY163" t="e">
            <v>#REF!</v>
          </cell>
          <cell r="DZ163" t="e">
            <v>#REF!</v>
          </cell>
          <cell r="EA163" t="e">
            <v>#REF!</v>
          </cell>
          <cell r="EC163" t="e">
            <v>#REF!</v>
          </cell>
          <cell r="ED163" t="e">
            <v>#REF!</v>
          </cell>
          <cell r="EE163" t="e">
            <v>#REF!</v>
          </cell>
          <cell r="EG163" t="e">
            <v>#REF!</v>
          </cell>
          <cell r="EH163" t="e">
            <v>#REF!</v>
          </cell>
          <cell r="EI163" t="e">
            <v>#REF!</v>
          </cell>
          <cell r="EK163" t="e">
            <v>#REF!</v>
          </cell>
          <cell r="EL163" t="e">
            <v>#REF!</v>
          </cell>
          <cell r="EM163" t="e">
            <v>#REF!</v>
          </cell>
          <cell r="EO163" t="e">
            <v>#REF!</v>
          </cell>
          <cell r="EP163" t="e">
            <v>#REF!</v>
          </cell>
          <cell r="EQ163" t="e">
            <v>#REF!</v>
          </cell>
          <cell r="ES163" t="e">
            <v>#REF!</v>
          </cell>
          <cell r="ET163" t="e">
            <v>#REF!</v>
          </cell>
          <cell r="EU163" t="e">
            <v>#REF!</v>
          </cell>
          <cell r="EW163" t="e">
            <v>#REF!</v>
          </cell>
          <cell r="EX163" t="e">
            <v>#REF!</v>
          </cell>
          <cell r="EY163" t="e">
            <v>#REF!</v>
          </cell>
          <cell r="FA163" t="e">
            <v>#REF!</v>
          </cell>
          <cell r="FB163" t="e">
            <v>#REF!</v>
          </cell>
          <cell r="FC163" t="e">
            <v>#REF!</v>
          </cell>
          <cell r="FE163" t="e">
            <v>#REF!</v>
          </cell>
          <cell r="FF163" t="e">
            <v>#REF!</v>
          </cell>
          <cell r="FG163" t="e">
            <v>#REF!</v>
          </cell>
          <cell r="FI163" t="e">
            <v>#REF!</v>
          </cell>
          <cell r="FJ163" t="e">
            <v>#REF!</v>
          </cell>
          <cell r="FK163" t="e">
            <v>#REF!</v>
          </cell>
          <cell r="FM163" t="e">
            <v>#REF!</v>
          </cell>
          <cell r="FN163" t="e">
            <v>#REF!</v>
          </cell>
          <cell r="FO163" t="e">
            <v>#REF!</v>
          </cell>
          <cell r="FQ163" t="e">
            <v>#REF!</v>
          </cell>
          <cell r="FR163" t="e">
            <v>#REF!</v>
          </cell>
          <cell r="FS163" t="e">
            <v>#REF!</v>
          </cell>
          <cell r="FU163" t="e">
            <v>#REF!</v>
          </cell>
          <cell r="FV163" t="e">
            <v>#REF!</v>
          </cell>
          <cell r="FW163" t="e">
            <v>#REF!</v>
          </cell>
          <cell r="FY163" t="e">
            <v>#REF!</v>
          </cell>
          <cell r="FZ163" t="e">
            <v>#REF!</v>
          </cell>
          <cell r="GA163" t="e">
            <v>#REF!</v>
          </cell>
          <cell r="GC163" t="e">
            <v>#REF!</v>
          </cell>
          <cell r="GD163" t="e">
            <v>#REF!</v>
          </cell>
          <cell r="GE163" t="e">
            <v>#REF!</v>
          </cell>
          <cell r="GG163" t="e">
            <v>#REF!</v>
          </cell>
          <cell r="GH163" t="e">
            <v>#REF!</v>
          </cell>
          <cell r="GI163" t="e">
            <v>#REF!</v>
          </cell>
          <cell r="GK163" t="e">
            <v>#REF!</v>
          </cell>
          <cell r="GL163" t="e">
            <v>#REF!</v>
          </cell>
          <cell r="GM163" t="e">
            <v>#REF!</v>
          </cell>
          <cell r="GO163" t="e">
            <v>#REF!</v>
          </cell>
          <cell r="GP163" t="e">
            <v>#REF!</v>
          </cell>
          <cell r="GQ163" t="e">
            <v>#REF!</v>
          </cell>
          <cell r="GS163" t="e">
            <v>#REF!</v>
          </cell>
          <cell r="GT163" t="e">
            <v>#REF!</v>
          </cell>
          <cell r="GU163" t="e">
            <v>#REF!</v>
          </cell>
          <cell r="GW163" t="e">
            <v>#REF!</v>
          </cell>
          <cell r="GX163" t="e">
            <v>#REF!</v>
          </cell>
          <cell r="GY163" t="e">
            <v>#REF!</v>
          </cell>
          <cell r="HA163" t="e">
            <v>#REF!</v>
          </cell>
          <cell r="HB163" t="e">
            <v>#REF!</v>
          </cell>
          <cell r="HC163" t="e">
            <v>#REF!</v>
          </cell>
          <cell r="HE163" t="e">
            <v>#REF!</v>
          </cell>
          <cell r="HF163" t="e">
            <v>#REF!</v>
          </cell>
          <cell r="HG163" t="e">
            <v>#REF!</v>
          </cell>
          <cell r="HI163" t="e">
            <v>#REF!</v>
          </cell>
          <cell r="HJ163" t="e">
            <v>#REF!</v>
          </cell>
          <cell r="HK163" t="e">
            <v>#REF!</v>
          </cell>
          <cell r="HM163" t="e">
            <v>#REF!</v>
          </cell>
          <cell r="HN163" t="e">
            <v>#REF!</v>
          </cell>
          <cell r="HO163" t="e">
            <v>#REF!</v>
          </cell>
          <cell r="HQ163" t="e">
            <v>#REF!</v>
          </cell>
          <cell r="HR163" t="e">
            <v>#REF!</v>
          </cell>
          <cell r="HS163" t="e">
            <v>#REF!</v>
          </cell>
          <cell r="HU163" t="e">
            <v>#REF!</v>
          </cell>
          <cell r="HV163" t="e">
            <v>#REF!</v>
          </cell>
          <cell r="HW163" t="e">
            <v>#REF!</v>
          </cell>
          <cell r="IG163" t="str">
            <v>A</v>
          </cell>
        </row>
        <row r="164">
          <cell r="B164">
            <v>157</v>
          </cell>
          <cell r="C164" t="str">
            <v>007.010412372.201</v>
          </cell>
          <cell r="E164" t="str">
            <v>RICHARD Z.D. KAINDE</v>
          </cell>
          <cell r="F164" t="str">
            <v xml:space="preserve"> Minahasa</v>
          </cell>
          <cell r="G164" t="str">
            <v>T 120ss MKL</v>
          </cell>
          <cell r="H164" t="str">
            <v>076907</v>
          </cell>
          <cell r="I164" t="str">
            <v>050122</v>
          </cell>
          <cell r="J164">
            <v>36750</v>
          </cell>
          <cell r="K164">
            <v>12</v>
          </cell>
          <cell r="L164" t="str">
            <v>Agustus 2000</v>
          </cell>
          <cell r="M164">
            <v>37845</v>
          </cell>
          <cell r="N164">
            <v>36</v>
          </cell>
          <cell r="O164">
            <v>1</v>
          </cell>
          <cell r="P164">
            <v>50000000</v>
          </cell>
          <cell r="Q164">
            <v>1385000</v>
          </cell>
          <cell r="R164" t="str">
            <v>YA</v>
          </cell>
          <cell r="S164">
            <v>1385000</v>
          </cell>
          <cell r="U164" t="e">
            <v>#REF!</v>
          </cell>
          <cell r="V164" t="e">
            <v>#REF!</v>
          </cell>
          <cell r="Z164">
            <v>0</v>
          </cell>
          <cell r="AB164">
            <v>1389000</v>
          </cell>
          <cell r="AC164" t="e">
            <v>#REF!</v>
          </cell>
          <cell r="AD164" t="e">
            <v>#REF!</v>
          </cell>
          <cell r="AE164" t="e">
            <v>#REF!</v>
          </cell>
          <cell r="AF164">
            <v>1385000</v>
          </cell>
          <cell r="AG164" t="e">
            <v>#REF!</v>
          </cell>
          <cell r="AH164" t="e">
            <v>#REF!</v>
          </cell>
          <cell r="AI164" t="e">
            <v>#REF!</v>
          </cell>
          <cell r="AK164" t="e">
            <v>#REF!</v>
          </cell>
          <cell r="AL164" t="e">
            <v>#REF!</v>
          </cell>
          <cell r="AM164" t="e">
            <v>#REF!</v>
          </cell>
          <cell r="AO164" t="e">
            <v>#REF!</v>
          </cell>
          <cell r="AP164" t="e">
            <v>#REF!</v>
          </cell>
          <cell r="AQ164" t="e">
            <v>#REF!</v>
          </cell>
          <cell r="AS164" t="e">
            <v>#REF!</v>
          </cell>
          <cell r="AT164" t="e">
            <v>#REF!</v>
          </cell>
          <cell r="AU164" t="e">
            <v>#REF!</v>
          </cell>
          <cell r="AW164" t="e">
            <v>#REF!</v>
          </cell>
          <cell r="AX164" t="e">
            <v>#REF!</v>
          </cell>
          <cell r="AY164" t="e">
            <v>#REF!</v>
          </cell>
          <cell r="BA164" t="e">
            <v>#REF!</v>
          </cell>
          <cell r="BB164" t="e">
            <v>#REF!</v>
          </cell>
          <cell r="BC164" t="e">
            <v>#REF!</v>
          </cell>
          <cell r="BE164" t="e">
            <v>#REF!</v>
          </cell>
          <cell r="BF164" t="e">
            <v>#REF!</v>
          </cell>
          <cell r="BG164" t="e">
            <v>#REF!</v>
          </cell>
          <cell r="BI164" t="e">
            <v>#REF!</v>
          </cell>
          <cell r="BJ164" t="e">
            <v>#REF!</v>
          </cell>
          <cell r="BK164" t="e">
            <v>#REF!</v>
          </cell>
          <cell r="BM164" t="e">
            <v>#REF!</v>
          </cell>
          <cell r="BN164" t="e">
            <v>#REF!</v>
          </cell>
          <cell r="BO164" t="e">
            <v>#REF!</v>
          </cell>
          <cell r="BQ164" t="e">
            <v>#REF!</v>
          </cell>
          <cell r="BR164" t="e">
            <v>#REF!</v>
          </cell>
          <cell r="BS164" t="e">
            <v>#REF!</v>
          </cell>
          <cell r="BU164" t="e">
            <v>#REF!</v>
          </cell>
          <cell r="BV164" t="e">
            <v>#REF!</v>
          </cell>
          <cell r="BW164" t="e">
            <v>#REF!</v>
          </cell>
          <cell r="BY164" t="e">
            <v>#REF!</v>
          </cell>
          <cell r="BZ164" t="e">
            <v>#REF!</v>
          </cell>
          <cell r="CA164" t="e">
            <v>#REF!</v>
          </cell>
          <cell r="CC164" t="e">
            <v>#REF!</v>
          </cell>
          <cell r="CD164" t="e">
            <v>#REF!</v>
          </cell>
          <cell r="CE164" t="e">
            <v>#REF!</v>
          </cell>
          <cell r="CG164" t="e">
            <v>#REF!</v>
          </cell>
          <cell r="CH164" t="e">
            <v>#REF!</v>
          </cell>
          <cell r="CI164" t="e">
            <v>#REF!</v>
          </cell>
          <cell r="CK164" t="e">
            <v>#REF!</v>
          </cell>
          <cell r="CL164" t="e">
            <v>#REF!</v>
          </cell>
          <cell r="CM164" t="e">
            <v>#REF!</v>
          </cell>
          <cell r="CO164" t="e">
            <v>#REF!</v>
          </cell>
          <cell r="CP164" t="e">
            <v>#REF!</v>
          </cell>
          <cell r="CQ164" t="e">
            <v>#REF!</v>
          </cell>
          <cell r="CS164" t="e">
            <v>#REF!</v>
          </cell>
          <cell r="CT164" t="e">
            <v>#REF!</v>
          </cell>
          <cell r="CU164" t="e">
            <v>#REF!</v>
          </cell>
          <cell r="CW164" t="e">
            <v>#REF!</v>
          </cell>
          <cell r="CX164" t="e">
            <v>#REF!</v>
          </cell>
          <cell r="CY164" t="e">
            <v>#REF!</v>
          </cell>
          <cell r="DA164" t="e">
            <v>#REF!</v>
          </cell>
          <cell r="DB164" t="e">
            <v>#REF!</v>
          </cell>
          <cell r="DC164" t="e">
            <v>#REF!</v>
          </cell>
          <cell r="DE164" t="e">
            <v>#REF!</v>
          </cell>
          <cell r="DF164" t="e">
            <v>#REF!</v>
          </cell>
          <cell r="DG164" t="e">
            <v>#REF!</v>
          </cell>
          <cell r="DI164" t="e">
            <v>#REF!</v>
          </cell>
          <cell r="DJ164" t="e">
            <v>#REF!</v>
          </cell>
          <cell r="DK164" t="e">
            <v>#REF!</v>
          </cell>
          <cell r="DM164" t="e">
            <v>#REF!</v>
          </cell>
          <cell r="DN164" t="e">
            <v>#REF!</v>
          </cell>
          <cell r="DO164" t="e">
            <v>#REF!</v>
          </cell>
          <cell r="DQ164" t="e">
            <v>#REF!</v>
          </cell>
          <cell r="DR164" t="e">
            <v>#REF!</v>
          </cell>
          <cell r="DS164" t="e">
            <v>#REF!</v>
          </cell>
          <cell r="DU164" t="e">
            <v>#REF!</v>
          </cell>
          <cell r="DV164" t="e">
            <v>#REF!</v>
          </cell>
          <cell r="DW164" t="e">
            <v>#REF!</v>
          </cell>
          <cell r="DY164" t="e">
            <v>#REF!</v>
          </cell>
          <cell r="DZ164" t="e">
            <v>#REF!</v>
          </cell>
          <cell r="EA164" t="e">
            <v>#REF!</v>
          </cell>
          <cell r="EC164" t="e">
            <v>#REF!</v>
          </cell>
          <cell r="ED164" t="e">
            <v>#REF!</v>
          </cell>
          <cell r="EE164" t="e">
            <v>#REF!</v>
          </cell>
          <cell r="EG164" t="e">
            <v>#REF!</v>
          </cell>
          <cell r="EH164" t="e">
            <v>#REF!</v>
          </cell>
          <cell r="EI164" t="e">
            <v>#REF!</v>
          </cell>
          <cell r="EK164" t="e">
            <v>#REF!</v>
          </cell>
          <cell r="EL164" t="e">
            <v>#REF!</v>
          </cell>
          <cell r="EM164" t="e">
            <v>#REF!</v>
          </cell>
          <cell r="EO164" t="e">
            <v>#REF!</v>
          </cell>
          <cell r="EP164" t="e">
            <v>#REF!</v>
          </cell>
          <cell r="EQ164" t="e">
            <v>#REF!</v>
          </cell>
          <cell r="ES164" t="e">
            <v>#REF!</v>
          </cell>
          <cell r="ET164" t="e">
            <v>#REF!</v>
          </cell>
          <cell r="EU164" t="e">
            <v>#REF!</v>
          </cell>
          <cell r="EW164" t="e">
            <v>#REF!</v>
          </cell>
          <cell r="EX164" t="e">
            <v>#REF!</v>
          </cell>
          <cell r="EY164" t="e">
            <v>#REF!</v>
          </cell>
          <cell r="FA164" t="e">
            <v>#REF!</v>
          </cell>
          <cell r="FB164" t="e">
            <v>#REF!</v>
          </cell>
          <cell r="FC164" t="e">
            <v>#REF!</v>
          </cell>
          <cell r="FE164" t="e">
            <v>#REF!</v>
          </cell>
          <cell r="FF164" t="e">
            <v>#REF!</v>
          </cell>
          <cell r="FG164" t="e">
            <v>#REF!</v>
          </cell>
          <cell r="FI164" t="e">
            <v>#REF!</v>
          </cell>
          <cell r="FJ164" t="e">
            <v>#REF!</v>
          </cell>
          <cell r="FK164" t="e">
            <v>#REF!</v>
          </cell>
          <cell r="FM164" t="e">
            <v>#REF!</v>
          </cell>
          <cell r="FN164" t="e">
            <v>#REF!</v>
          </cell>
          <cell r="FO164" t="e">
            <v>#REF!</v>
          </cell>
          <cell r="FQ164" t="e">
            <v>#REF!</v>
          </cell>
          <cell r="FR164" t="e">
            <v>#REF!</v>
          </cell>
          <cell r="FS164" t="e">
            <v>#REF!</v>
          </cell>
          <cell r="FU164" t="e">
            <v>#REF!</v>
          </cell>
          <cell r="FV164" t="e">
            <v>#REF!</v>
          </cell>
          <cell r="FW164" t="e">
            <v>#REF!</v>
          </cell>
          <cell r="FY164" t="e">
            <v>#REF!</v>
          </cell>
          <cell r="FZ164" t="e">
            <v>#REF!</v>
          </cell>
          <cell r="GA164" t="e">
            <v>#REF!</v>
          </cell>
          <cell r="GC164" t="e">
            <v>#REF!</v>
          </cell>
          <cell r="GD164" t="e">
            <v>#REF!</v>
          </cell>
          <cell r="GE164" t="e">
            <v>#REF!</v>
          </cell>
          <cell r="GG164" t="e">
            <v>#REF!</v>
          </cell>
          <cell r="GH164" t="e">
            <v>#REF!</v>
          </cell>
          <cell r="GI164" t="e">
            <v>#REF!</v>
          </cell>
          <cell r="GK164" t="e">
            <v>#REF!</v>
          </cell>
          <cell r="GL164" t="e">
            <v>#REF!</v>
          </cell>
          <cell r="GM164" t="e">
            <v>#REF!</v>
          </cell>
          <cell r="GO164" t="e">
            <v>#REF!</v>
          </cell>
          <cell r="GP164" t="e">
            <v>#REF!</v>
          </cell>
          <cell r="GQ164" t="e">
            <v>#REF!</v>
          </cell>
          <cell r="GS164" t="e">
            <v>#REF!</v>
          </cell>
          <cell r="GT164" t="e">
            <v>#REF!</v>
          </cell>
          <cell r="GU164" t="e">
            <v>#REF!</v>
          </cell>
          <cell r="GW164" t="e">
            <v>#REF!</v>
          </cell>
          <cell r="GX164" t="e">
            <v>#REF!</v>
          </cell>
          <cell r="GY164" t="e">
            <v>#REF!</v>
          </cell>
          <cell r="HA164" t="e">
            <v>#REF!</v>
          </cell>
          <cell r="HB164" t="e">
            <v>#REF!</v>
          </cell>
          <cell r="HC164" t="e">
            <v>#REF!</v>
          </cell>
          <cell r="HE164" t="e">
            <v>#REF!</v>
          </cell>
          <cell r="HF164" t="e">
            <v>#REF!</v>
          </cell>
          <cell r="HG164" t="e">
            <v>#REF!</v>
          </cell>
          <cell r="HI164" t="e">
            <v>#REF!</v>
          </cell>
          <cell r="HJ164" t="e">
            <v>#REF!</v>
          </cell>
          <cell r="HK164" t="e">
            <v>#REF!</v>
          </cell>
          <cell r="HM164" t="e">
            <v>#REF!</v>
          </cell>
          <cell r="HN164" t="e">
            <v>#REF!</v>
          </cell>
          <cell r="HO164" t="e">
            <v>#REF!</v>
          </cell>
          <cell r="HQ164" t="e">
            <v>#REF!</v>
          </cell>
          <cell r="HR164" t="e">
            <v>#REF!</v>
          </cell>
          <cell r="HS164" t="e">
            <v>#REF!</v>
          </cell>
          <cell r="HU164" t="e">
            <v>#REF!</v>
          </cell>
          <cell r="HV164" t="e">
            <v>#REF!</v>
          </cell>
          <cell r="HW164" t="e">
            <v>#REF!</v>
          </cell>
          <cell r="ID164" t="str">
            <v>0163209 S</v>
          </cell>
          <cell r="IE164">
            <v>37196</v>
          </cell>
          <cell r="IG164" t="str">
            <v>A</v>
          </cell>
        </row>
        <row r="165">
          <cell r="B165">
            <v>158</v>
          </cell>
          <cell r="C165" t="str">
            <v>007.010412380.201</v>
          </cell>
          <cell r="E165" t="str">
            <v>SIRAJI ALI</v>
          </cell>
          <cell r="F165" t="str">
            <v xml:space="preserve"> Minahasa</v>
          </cell>
          <cell r="G165" t="str">
            <v xml:space="preserve">L 300 PU </v>
          </cell>
          <cell r="H165" t="str">
            <v>266775</v>
          </cell>
          <cell r="I165" t="str">
            <v>060304</v>
          </cell>
          <cell r="J165">
            <v>36750</v>
          </cell>
          <cell r="K165">
            <v>12</v>
          </cell>
          <cell r="L165" t="str">
            <v>Agustus 2000</v>
          </cell>
          <cell r="M165">
            <v>37845</v>
          </cell>
          <cell r="N165">
            <v>36</v>
          </cell>
          <cell r="O165">
            <v>1</v>
          </cell>
          <cell r="P165">
            <v>50000000</v>
          </cell>
          <cell r="Q165">
            <v>1385000</v>
          </cell>
          <cell r="R165" t="str">
            <v>YA</v>
          </cell>
          <cell r="S165">
            <v>1385000</v>
          </cell>
          <cell r="U165" t="e">
            <v>#REF!</v>
          </cell>
          <cell r="V165" t="e">
            <v>#REF!</v>
          </cell>
          <cell r="Z165">
            <v>0</v>
          </cell>
          <cell r="AB165">
            <v>1389000</v>
          </cell>
          <cell r="AC165" t="e">
            <v>#REF!</v>
          </cell>
          <cell r="AD165" t="e">
            <v>#REF!</v>
          </cell>
          <cell r="AE165" t="e">
            <v>#REF!</v>
          </cell>
          <cell r="AF165">
            <v>1385000</v>
          </cell>
          <cell r="AG165" t="e">
            <v>#REF!</v>
          </cell>
          <cell r="AH165" t="e">
            <v>#REF!</v>
          </cell>
          <cell r="AI165" t="e">
            <v>#REF!</v>
          </cell>
          <cell r="AK165" t="e">
            <v>#REF!</v>
          </cell>
          <cell r="AL165" t="e">
            <v>#REF!</v>
          </cell>
          <cell r="AM165" t="e">
            <v>#REF!</v>
          </cell>
          <cell r="AO165" t="e">
            <v>#REF!</v>
          </cell>
          <cell r="AP165" t="e">
            <v>#REF!</v>
          </cell>
          <cell r="AQ165" t="e">
            <v>#REF!</v>
          </cell>
          <cell r="AS165" t="e">
            <v>#REF!</v>
          </cell>
          <cell r="AT165" t="e">
            <v>#REF!</v>
          </cell>
          <cell r="AU165" t="e">
            <v>#REF!</v>
          </cell>
          <cell r="AW165" t="e">
            <v>#REF!</v>
          </cell>
          <cell r="AX165" t="e">
            <v>#REF!</v>
          </cell>
          <cell r="AY165" t="e">
            <v>#REF!</v>
          </cell>
          <cell r="BA165" t="e">
            <v>#REF!</v>
          </cell>
          <cell r="BB165" t="e">
            <v>#REF!</v>
          </cell>
          <cell r="BC165" t="e">
            <v>#REF!</v>
          </cell>
          <cell r="BE165" t="e">
            <v>#REF!</v>
          </cell>
          <cell r="BF165" t="e">
            <v>#REF!</v>
          </cell>
          <cell r="BG165" t="e">
            <v>#REF!</v>
          </cell>
          <cell r="BI165" t="e">
            <v>#REF!</v>
          </cell>
          <cell r="BJ165" t="e">
            <v>#REF!</v>
          </cell>
          <cell r="BK165" t="e">
            <v>#REF!</v>
          </cell>
          <cell r="BM165" t="e">
            <v>#REF!</v>
          </cell>
          <cell r="BN165" t="e">
            <v>#REF!</v>
          </cell>
          <cell r="BO165" t="e">
            <v>#REF!</v>
          </cell>
          <cell r="BQ165" t="e">
            <v>#REF!</v>
          </cell>
          <cell r="BR165" t="e">
            <v>#REF!</v>
          </cell>
          <cell r="BS165" t="e">
            <v>#REF!</v>
          </cell>
          <cell r="BU165" t="e">
            <v>#REF!</v>
          </cell>
          <cell r="BV165" t="e">
            <v>#REF!</v>
          </cell>
          <cell r="BW165" t="e">
            <v>#REF!</v>
          </cell>
          <cell r="BY165" t="e">
            <v>#REF!</v>
          </cell>
          <cell r="BZ165" t="e">
            <v>#REF!</v>
          </cell>
          <cell r="CA165" t="e">
            <v>#REF!</v>
          </cell>
          <cell r="CC165" t="e">
            <v>#REF!</v>
          </cell>
          <cell r="CD165" t="e">
            <v>#REF!</v>
          </cell>
          <cell r="CE165" t="e">
            <v>#REF!</v>
          </cell>
          <cell r="CG165" t="e">
            <v>#REF!</v>
          </cell>
          <cell r="CH165" t="e">
            <v>#REF!</v>
          </cell>
          <cell r="CI165" t="e">
            <v>#REF!</v>
          </cell>
          <cell r="CK165" t="e">
            <v>#REF!</v>
          </cell>
          <cell r="CL165" t="e">
            <v>#REF!</v>
          </cell>
          <cell r="CM165" t="e">
            <v>#REF!</v>
          </cell>
          <cell r="CO165" t="e">
            <v>#REF!</v>
          </cell>
          <cell r="CP165" t="e">
            <v>#REF!</v>
          </cell>
          <cell r="CQ165" t="e">
            <v>#REF!</v>
          </cell>
          <cell r="CS165" t="e">
            <v>#REF!</v>
          </cell>
          <cell r="CT165" t="e">
            <v>#REF!</v>
          </cell>
          <cell r="CU165" t="e">
            <v>#REF!</v>
          </cell>
          <cell r="CW165" t="e">
            <v>#REF!</v>
          </cell>
          <cell r="CX165" t="e">
            <v>#REF!</v>
          </cell>
          <cell r="CY165" t="e">
            <v>#REF!</v>
          </cell>
          <cell r="DA165" t="e">
            <v>#REF!</v>
          </cell>
          <cell r="DB165" t="e">
            <v>#REF!</v>
          </cell>
          <cell r="DC165" t="e">
            <v>#REF!</v>
          </cell>
          <cell r="DE165" t="e">
            <v>#REF!</v>
          </cell>
          <cell r="DF165" t="e">
            <v>#REF!</v>
          </cell>
          <cell r="DG165" t="e">
            <v>#REF!</v>
          </cell>
          <cell r="DI165" t="e">
            <v>#REF!</v>
          </cell>
          <cell r="DJ165" t="e">
            <v>#REF!</v>
          </cell>
          <cell r="DK165" t="e">
            <v>#REF!</v>
          </cell>
          <cell r="DM165" t="e">
            <v>#REF!</v>
          </cell>
          <cell r="DN165" t="e">
            <v>#REF!</v>
          </cell>
          <cell r="DO165" t="e">
            <v>#REF!</v>
          </cell>
          <cell r="DQ165" t="e">
            <v>#REF!</v>
          </cell>
          <cell r="DR165" t="e">
            <v>#REF!</v>
          </cell>
          <cell r="DS165" t="e">
            <v>#REF!</v>
          </cell>
          <cell r="DU165" t="e">
            <v>#REF!</v>
          </cell>
          <cell r="DV165" t="e">
            <v>#REF!</v>
          </cell>
          <cell r="DW165" t="e">
            <v>#REF!</v>
          </cell>
          <cell r="DY165" t="e">
            <v>#REF!</v>
          </cell>
          <cell r="DZ165" t="e">
            <v>#REF!</v>
          </cell>
          <cell r="EA165" t="e">
            <v>#REF!</v>
          </cell>
          <cell r="EC165" t="e">
            <v>#REF!</v>
          </cell>
          <cell r="ED165" t="e">
            <v>#REF!</v>
          </cell>
          <cell r="EE165" t="e">
            <v>#REF!</v>
          </cell>
          <cell r="EG165" t="e">
            <v>#REF!</v>
          </cell>
          <cell r="EH165" t="e">
            <v>#REF!</v>
          </cell>
          <cell r="EI165" t="e">
            <v>#REF!</v>
          </cell>
          <cell r="EK165" t="e">
            <v>#REF!</v>
          </cell>
          <cell r="EL165" t="e">
            <v>#REF!</v>
          </cell>
          <cell r="EM165" t="e">
            <v>#REF!</v>
          </cell>
          <cell r="EO165" t="e">
            <v>#REF!</v>
          </cell>
          <cell r="EP165" t="e">
            <v>#REF!</v>
          </cell>
          <cell r="EQ165" t="e">
            <v>#REF!</v>
          </cell>
          <cell r="ES165" t="e">
            <v>#REF!</v>
          </cell>
          <cell r="ET165" t="e">
            <v>#REF!</v>
          </cell>
          <cell r="EU165" t="e">
            <v>#REF!</v>
          </cell>
          <cell r="EW165" t="e">
            <v>#REF!</v>
          </cell>
          <cell r="EX165" t="e">
            <v>#REF!</v>
          </cell>
          <cell r="EY165" t="e">
            <v>#REF!</v>
          </cell>
          <cell r="FA165" t="e">
            <v>#REF!</v>
          </cell>
          <cell r="FB165" t="e">
            <v>#REF!</v>
          </cell>
          <cell r="FC165" t="e">
            <v>#REF!</v>
          </cell>
          <cell r="FE165" t="e">
            <v>#REF!</v>
          </cell>
          <cell r="FF165" t="e">
            <v>#REF!</v>
          </cell>
          <cell r="FG165" t="e">
            <v>#REF!</v>
          </cell>
          <cell r="FI165" t="e">
            <v>#REF!</v>
          </cell>
          <cell r="FJ165" t="e">
            <v>#REF!</v>
          </cell>
          <cell r="FK165" t="e">
            <v>#REF!</v>
          </cell>
          <cell r="FM165" t="e">
            <v>#REF!</v>
          </cell>
          <cell r="FN165" t="e">
            <v>#REF!</v>
          </cell>
          <cell r="FO165" t="e">
            <v>#REF!</v>
          </cell>
          <cell r="FQ165" t="e">
            <v>#REF!</v>
          </cell>
          <cell r="FR165" t="e">
            <v>#REF!</v>
          </cell>
          <cell r="FS165" t="e">
            <v>#REF!</v>
          </cell>
          <cell r="FU165" t="e">
            <v>#REF!</v>
          </cell>
          <cell r="FV165" t="e">
            <v>#REF!</v>
          </cell>
          <cell r="FW165" t="e">
            <v>#REF!</v>
          </cell>
          <cell r="FY165" t="e">
            <v>#REF!</v>
          </cell>
          <cell r="FZ165" t="e">
            <v>#REF!</v>
          </cell>
          <cell r="GA165" t="e">
            <v>#REF!</v>
          </cell>
          <cell r="GC165" t="e">
            <v>#REF!</v>
          </cell>
          <cell r="GD165" t="e">
            <v>#REF!</v>
          </cell>
          <cell r="GE165" t="e">
            <v>#REF!</v>
          </cell>
          <cell r="GG165" t="e">
            <v>#REF!</v>
          </cell>
          <cell r="GH165" t="e">
            <v>#REF!</v>
          </cell>
          <cell r="GI165" t="e">
            <v>#REF!</v>
          </cell>
          <cell r="GK165" t="e">
            <v>#REF!</v>
          </cell>
          <cell r="GL165" t="e">
            <v>#REF!</v>
          </cell>
          <cell r="GM165" t="e">
            <v>#REF!</v>
          </cell>
          <cell r="GO165" t="e">
            <v>#REF!</v>
          </cell>
          <cell r="GP165" t="e">
            <v>#REF!</v>
          </cell>
          <cell r="GQ165" t="e">
            <v>#REF!</v>
          </cell>
          <cell r="GS165" t="e">
            <v>#REF!</v>
          </cell>
          <cell r="GT165" t="e">
            <v>#REF!</v>
          </cell>
          <cell r="GU165" t="e">
            <v>#REF!</v>
          </cell>
          <cell r="GW165" t="e">
            <v>#REF!</v>
          </cell>
          <cell r="GX165" t="e">
            <v>#REF!</v>
          </cell>
          <cell r="GY165" t="e">
            <v>#REF!</v>
          </cell>
          <cell r="HA165" t="e">
            <v>#REF!</v>
          </cell>
          <cell r="HB165" t="e">
            <v>#REF!</v>
          </cell>
          <cell r="HC165" t="e">
            <v>#REF!</v>
          </cell>
          <cell r="HE165" t="e">
            <v>#REF!</v>
          </cell>
          <cell r="HF165" t="e">
            <v>#REF!</v>
          </cell>
          <cell r="HG165" t="e">
            <v>#REF!</v>
          </cell>
          <cell r="HI165" t="e">
            <v>#REF!</v>
          </cell>
          <cell r="HJ165" t="e">
            <v>#REF!</v>
          </cell>
          <cell r="HK165" t="e">
            <v>#REF!</v>
          </cell>
          <cell r="HM165" t="e">
            <v>#REF!</v>
          </cell>
          <cell r="HN165" t="e">
            <v>#REF!</v>
          </cell>
          <cell r="HO165" t="e">
            <v>#REF!</v>
          </cell>
          <cell r="HQ165" t="e">
            <v>#REF!</v>
          </cell>
          <cell r="HR165" t="e">
            <v>#REF!</v>
          </cell>
          <cell r="HS165" t="e">
            <v>#REF!</v>
          </cell>
          <cell r="HU165" t="e">
            <v>#REF!</v>
          </cell>
          <cell r="HV165" t="e">
            <v>#REF!</v>
          </cell>
          <cell r="HW165" t="e">
            <v>#REF!</v>
          </cell>
          <cell r="ID165" t="str">
            <v>0164413 S</v>
          </cell>
          <cell r="IE165">
            <v>37196</v>
          </cell>
          <cell r="IG165" t="str">
            <v>A</v>
          </cell>
        </row>
        <row r="166">
          <cell r="B166">
            <v>159</v>
          </cell>
          <cell r="C166" t="str">
            <v>007.010412403.201</v>
          </cell>
          <cell r="E166" t="str">
            <v>FANY SULILA</v>
          </cell>
          <cell r="F166" t="str">
            <v xml:space="preserve"> Manado</v>
          </cell>
          <cell r="G166" t="str">
            <v xml:space="preserve">L 300 PU </v>
          </cell>
          <cell r="H166" t="str">
            <v>266746</v>
          </cell>
          <cell r="I166" t="str">
            <v>060275</v>
          </cell>
          <cell r="J166">
            <v>36750</v>
          </cell>
          <cell r="K166">
            <v>12</v>
          </cell>
          <cell r="L166" t="str">
            <v>Agustus 2000</v>
          </cell>
          <cell r="M166">
            <v>37845</v>
          </cell>
          <cell r="N166">
            <v>36</v>
          </cell>
          <cell r="O166">
            <v>1</v>
          </cell>
          <cell r="P166">
            <v>50000000</v>
          </cell>
          <cell r="Q166">
            <v>1385000</v>
          </cell>
          <cell r="R166" t="str">
            <v>YA</v>
          </cell>
          <cell r="S166">
            <v>1385000</v>
          </cell>
          <cell r="U166" t="e">
            <v>#REF!</v>
          </cell>
          <cell r="V166" t="e">
            <v>#REF!</v>
          </cell>
          <cell r="Z166">
            <v>0</v>
          </cell>
          <cell r="AB166">
            <v>1389000</v>
          </cell>
          <cell r="AC166" t="e">
            <v>#REF!</v>
          </cell>
          <cell r="AD166" t="e">
            <v>#REF!</v>
          </cell>
          <cell r="AE166" t="e">
            <v>#REF!</v>
          </cell>
          <cell r="AF166">
            <v>1385000</v>
          </cell>
          <cell r="AG166" t="e">
            <v>#REF!</v>
          </cell>
          <cell r="AH166" t="e">
            <v>#REF!</v>
          </cell>
          <cell r="AI166" t="e">
            <v>#REF!</v>
          </cell>
          <cell r="AK166" t="e">
            <v>#REF!</v>
          </cell>
          <cell r="AL166" t="e">
            <v>#REF!</v>
          </cell>
          <cell r="AM166" t="e">
            <v>#REF!</v>
          </cell>
          <cell r="AO166" t="e">
            <v>#REF!</v>
          </cell>
          <cell r="AP166" t="e">
            <v>#REF!</v>
          </cell>
          <cell r="AQ166" t="e">
            <v>#REF!</v>
          </cell>
          <cell r="AS166" t="e">
            <v>#REF!</v>
          </cell>
          <cell r="AT166" t="e">
            <v>#REF!</v>
          </cell>
          <cell r="AU166" t="e">
            <v>#REF!</v>
          </cell>
          <cell r="AW166" t="e">
            <v>#REF!</v>
          </cell>
          <cell r="AX166" t="e">
            <v>#REF!</v>
          </cell>
          <cell r="AY166" t="e">
            <v>#REF!</v>
          </cell>
          <cell r="BA166" t="e">
            <v>#REF!</v>
          </cell>
          <cell r="BB166" t="e">
            <v>#REF!</v>
          </cell>
          <cell r="BC166" t="e">
            <v>#REF!</v>
          </cell>
          <cell r="BE166" t="e">
            <v>#REF!</v>
          </cell>
          <cell r="BF166" t="e">
            <v>#REF!</v>
          </cell>
          <cell r="BG166" t="e">
            <v>#REF!</v>
          </cell>
          <cell r="BI166" t="e">
            <v>#REF!</v>
          </cell>
          <cell r="BJ166" t="e">
            <v>#REF!</v>
          </cell>
          <cell r="BK166" t="e">
            <v>#REF!</v>
          </cell>
          <cell r="BM166" t="e">
            <v>#REF!</v>
          </cell>
          <cell r="BN166" t="e">
            <v>#REF!</v>
          </cell>
          <cell r="BO166" t="e">
            <v>#REF!</v>
          </cell>
          <cell r="BQ166" t="e">
            <v>#REF!</v>
          </cell>
          <cell r="BR166" t="e">
            <v>#REF!</v>
          </cell>
          <cell r="BS166" t="e">
            <v>#REF!</v>
          </cell>
          <cell r="BU166" t="e">
            <v>#REF!</v>
          </cell>
          <cell r="BV166" t="e">
            <v>#REF!</v>
          </cell>
          <cell r="BW166" t="e">
            <v>#REF!</v>
          </cell>
          <cell r="BY166" t="e">
            <v>#REF!</v>
          </cell>
          <cell r="BZ166" t="e">
            <v>#REF!</v>
          </cell>
          <cell r="CA166" t="e">
            <v>#REF!</v>
          </cell>
          <cell r="CC166" t="e">
            <v>#REF!</v>
          </cell>
          <cell r="CD166" t="e">
            <v>#REF!</v>
          </cell>
          <cell r="CE166" t="e">
            <v>#REF!</v>
          </cell>
          <cell r="CG166" t="e">
            <v>#REF!</v>
          </cell>
          <cell r="CH166" t="e">
            <v>#REF!</v>
          </cell>
          <cell r="CI166" t="e">
            <v>#REF!</v>
          </cell>
          <cell r="CK166" t="e">
            <v>#REF!</v>
          </cell>
          <cell r="CL166" t="e">
            <v>#REF!</v>
          </cell>
          <cell r="CM166" t="e">
            <v>#REF!</v>
          </cell>
          <cell r="CO166" t="e">
            <v>#REF!</v>
          </cell>
          <cell r="CP166" t="e">
            <v>#REF!</v>
          </cell>
          <cell r="CQ166" t="e">
            <v>#REF!</v>
          </cell>
          <cell r="CS166" t="e">
            <v>#REF!</v>
          </cell>
          <cell r="CT166" t="e">
            <v>#REF!</v>
          </cell>
          <cell r="CU166" t="e">
            <v>#REF!</v>
          </cell>
          <cell r="CW166" t="e">
            <v>#REF!</v>
          </cell>
          <cell r="CX166" t="e">
            <v>#REF!</v>
          </cell>
          <cell r="CY166" t="e">
            <v>#REF!</v>
          </cell>
          <cell r="DA166" t="e">
            <v>#REF!</v>
          </cell>
          <cell r="DB166" t="e">
            <v>#REF!</v>
          </cell>
          <cell r="DC166" t="e">
            <v>#REF!</v>
          </cell>
          <cell r="DE166" t="e">
            <v>#REF!</v>
          </cell>
          <cell r="DF166" t="e">
            <v>#REF!</v>
          </cell>
          <cell r="DG166" t="e">
            <v>#REF!</v>
          </cell>
          <cell r="DI166" t="e">
            <v>#REF!</v>
          </cell>
          <cell r="DJ166" t="e">
            <v>#REF!</v>
          </cell>
          <cell r="DK166" t="e">
            <v>#REF!</v>
          </cell>
          <cell r="DM166" t="e">
            <v>#REF!</v>
          </cell>
          <cell r="DN166" t="e">
            <v>#REF!</v>
          </cell>
          <cell r="DO166" t="e">
            <v>#REF!</v>
          </cell>
          <cell r="DQ166" t="e">
            <v>#REF!</v>
          </cell>
          <cell r="DR166" t="e">
            <v>#REF!</v>
          </cell>
          <cell r="DS166" t="e">
            <v>#REF!</v>
          </cell>
          <cell r="DU166" t="e">
            <v>#REF!</v>
          </cell>
          <cell r="DV166" t="e">
            <v>#REF!</v>
          </cell>
          <cell r="DW166" t="e">
            <v>#REF!</v>
          </cell>
          <cell r="DY166" t="e">
            <v>#REF!</v>
          </cell>
          <cell r="DZ166" t="e">
            <v>#REF!</v>
          </cell>
          <cell r="EA166" t="e">
            <v>#REF!</v>
          </cell>
          <cell r="EC166" t="e">
            <v>#REF!</v>
          </cell>
          <cell r="ED166" t="e">
            <v>#REF!</v>
          </cell>
          <cell r="EE166" t="e">
            <v>#REF!</v>
          </cell>
          <cell r="EG166" t="e">
            <v>#REF!</v>
          </cell>
          <cell r="EH166" t="e">
            <v>#REF!</v>
          </cell>
          <cell r="EI166" t="e">
            <v>#REF!</v>
          </cell>
          <cell r="EK166" t="e">
            <v>#REF!</v>
          </cell>
          <cell r="EL166" t="e">
            <v>#REF!</v>
          </cell>
          <cell r="EM166" t="e">
            <v>#REF!</v>
          </cell>
          <cell r="EO166" t="e">
            <v>#REF!</v>
          </cell>
          <cell r="EP166" t="e">
            <v>#REF!</v>
          </cell>
          <cell r="EQ166" t="e">
            <v>#REF!</v>
          </cell>
          <cell r="ES166" t="e">
            <v>#REF!</v>
          </cell>
          <cell r="ET166" t="e">
            <v>#REF!</v>
          </cell>
          <cell r="EU166" t="e">
            <v>#REF!</v>
          </cell>
          <cell r="EW166" t="e">
            <v>#REF!</v>
          </cell>
          <cell r="EX166" t="e">
            <v>#REF!</v>
          </cell>
          <cell r="EY166" t="e">
            <v>#REF!</v>
          </cell>
          <cell r="FA166" t="e">
            <v>#REF!</v>
          </cell>
          <cell r="FB166" t="e">
            <v>#REF!</v>
          </cell>
          <cell r="FC166" t="e">
            <v>#REF!</v>
          </cell>
          <cell r="FE166" t="e">
            <v>#REF!</v>
          </cell>
          <cell r="FF166" t="e">
            <v>#REF!</v>
          </cell>
          <cell r="FG166" t="e">
            <v>#REF!</v>
          </cell>
          <cell r="FI166" t="e">
            <v>#REF!</v>
          </cell>
          <cell r="FJ166" t="e">
            <v>#REF!</v>
          </cell>
          <cell r="FK166" t="e">
            <v>#REF!</v>
          </cell>
          <cell r="FM166" t="e">
            <v>#REF!</v>
          </cell>
          <cell r="FN166" t="e">
            <v>#REF!</v>
          </cell>
          <cell r="FO166" t="e">
            <v>#REF!</v>
          </cell>
          <cell r="FQ166" t="e">
            <v>#REF!</v>
          </cell>
          <cell r="FR166" t="e">
            <v>#REF!</v>
          </cell>
          <cell r="FS166" t="e">
            <v>#REF!</v>
          </cell>
          <cell r="FU166" t="e">
            <v>#REF!</v>
          </cell>
          <cell r="FV166" t="e">
            <v>#REF!</v>
          </cell>
          <cell r="FW166" t="e">
            <v>#REF!</v>
          </cell>
          <cell r="FY166" t="e">
            <v>#REF!</v>
          </cell>
          <cell r="FZ166" t="e">
            <v>#REF!</v>
          </cell>
          <cell r="GA166" t="e">
            <v>#REF!</v>
          </cell>
          <cell r="GC166" t="e">
            <v>#REF!</v>
          </cell>
          <cell r="GD166" t="e">
            <v>#REF!</v>
          </cell>
          <cell r="GE166" t="e">
            <v>#REF!</v>
          </cell>
          <cell r="GG166" t="e">
            <v>#REF!</v>
          </cell>
          <cell r="GH166" t="e">
            <v>#REF!</v>
          </cell>
          <cell r="GI166" t="e">
            <v>#REF!</v>
          </cell>
          <cell r="GK166" t="e">
            <v>#REF!</v>
          </cell>
          <cell r="GL166" t="e">
            <v>#REF!</v>
          </cell>
          <cell r="GM166" t="e">
            <v>#REF!</v>
          </cell>
          <cell r="GO166" t="e">
            <v>#REF!</v>
          </cell>
          <cell r="GP166" t="e">
            <v>#REF!</v>
          </cell>
          <cell r="GQ166" t="e">
            <v>#REF!</v>
          </cell>
          <cell r="GS166" t="e">
            <v>#REF!</v>
          </cell>
          <cell r="GT166" t="e">
            <v>#REF!</v>
          </cell>
          <cell r="GU166" t="e">
            <v>#REF!</v>
          </cell>
          <cell r="GW166" t="e">
            <v>#REF!</v>
          </cell>
          <cell r="GX166" t="e">
            <v>#REF!</v>
          </cell>
          <cell r="GY166" t="e">
            <v>#REF!</v>
          </cell>
          <cell r="HA166" t="e">
            <v>#REF!</v>
          </cell>
          <cell r="HB166" t="e">
            <v>#REF!</v>
          </cell>
          <cell r="HC166" t="e">
            <v>#REF!</v>
          </cell>
          <cell r="HE166" t="e">
            <v>#REF!</v>
          </cell>
          <cell r="HF166" t="e">
            <v>#REF!</v>
          </cell>
          <cell r="HG166" t="e">
            <v>#REF!</v>
          </cell>
          <cell r="HI166" t="e">
            <v>#REF!</v>
          </cell>
          <cell r="HJ166" t="e">
            <v>#REF!</v>
          </cell>
          <cell r="HK166" t="e">
            <v>#REF!</v>
          </cell>
          <cell r="HM166" t="e">
            <v>#REF!</v>
          </cell>
          <cell r="HN166" t="e">
            <v>#REF!</v>
          </cell>
          <cell r="HO166" t="e">
            <v>#REF!</v>
          </cell>
          <cell r="HQ166" t="e">
            <v>#REF!</v>
          </cell>
          <cell r="HR166" t="e">
            <v>#REF!</v>
          </cell>
          <cell r="HS166" t="e">
            <v>#REF!</v>
          </cell>
          <cell r="HU166" t="e">
            <v>#REF!</v>
          </cell>
          <cell r="HV166" t="e">
            <v>#REF!</v>
          </cell>
          <cell r="HW166" t="e">
            <v>#REF!</v>
          </cell>
          <cell r="ID166" t="str">
            <v>0153722 S</v>
          </cell>
          <cell r="IE166">
            <v>37196</v>
          </cell>
          <cell r="IG166" t="str">
            <v>A</v>
          </cell>
        </row>
        <row r="167">
          <cell r="B167">
            <v>160</v>
          </cell>
          <cell r="C167" t="str">
            <v>007.010412411.201</v>
          </cell>
          <cell r="E167" t="str">
            <v>KAREL SUNTAMA</v>
          </cell>
          <cell r="F167" t="str">
            <v xml:space="preserve"> Manado</v>
          </cell>
          <cell r="G167" t="str">
            <v>Kuda PL D</v>
          </cell>
          <cell r="H167" t="str">
            <v>000377</v>
          </cell>
          <cell r="I167" t="str">
            <v>061597</v>
          </cell>
          <cell r="J167">
            <v>36750</v>
          </cell>
          <cell r="K167">
            <v>12</v>
          </cell>
          <cell r="L167" t="str">
            <v>Agustus 2000</v>
          </cell>
          <cell r="M167">
            <v>37845</v>
          </cell>
          <cell r="N167">
            <v>36</v>
          </cell>
          <cell r="O167">
            <v>1</v>
          </cell>
          <cell r="P167">
            <v>122000000</v>
          </cell>
          <cell r="Q167">
            <v>3385000</v>
          </cell>
          <cell r="R167" t="str">
            <v>YA</v>
          </cell>
          <cell r="S167">
            <v>3385000</v>
          </cell>
          <cell r="U167" t="e">
            <v>#REF!</v>
          </cell>
          <cell r="V167" t="e">
            <v>#REF!</v>
          </cell>
          <cell r="Z167">
            <v>0</v>
          </cell>
          <cell r="AB167">
            <v>3389000</v>
          </cell>
          <cell r="AC167" t="e">
            <v>#REF!</v>
          </cell>
          <cell r="AD167" t="e">
            <v>#REF!</v>
          </cell>
          <cell r="AE167" t="e">
            <v>#REF!</v>
          </cell>
          <cell r="AF167">
            <v>3385000</v>
          </cell>
          <cell r="AG167" t="e">
            <v>#REF!</v>
          </cell>
          <cell r="AH167" t="e">
            <v>#REF!</v>
          </cell>
          <cell r="AI167" t="e">
            <v>#REF!</v>
          </cell>
          <cell r="AK167" t="e">
            <v>#REF!</v>
          </cell>
          <cell r="AL167" t="e">
            <v>#REF!</v>
          </cell>
          <cell r="AM167" t="e">
            <v>#REF!</v>
          </cell>
          <cell r="AO167" t="e">
            <v>#REF!</v>
          </cell>
          <cell r="AP167" t="e">
            <v>#REF!</v>
          </cell>
          <cell r="AQ167" t="e">
            <v>#REF!</v>
          </cell>
          <cell r="AS167" t="e">
            <v>#REF!</v>
          </cell>
          <cell r="AT167" t="e">
            <v>#REF!</v>
          </cell>
          <cell r="AU167" t="e">
            <v>#REF!</v>
          </cell>
          <cell r="AW167" t="e">
            <v>#REF!</v>
          </cell>
          <cell r="AX167" t="e">
            <v>#REF!</v>
          </cell>
          <cell r="AY167" t="e">
            <v>#REF!</v>
          </cell>
          <cell r="BA167" t="e">
            <v>#REF!</v>
          </cell>
          <cell r="BB167" t="e">
            <v>#REF!</v>
          </cell>
          <cell r="BC167" t="e">
            <v>#REF!</v>
          </cell>
          <cell r="BE167" t="e">
            <v>#REF!</v>
          </cell>
          <cell r="BF167" t="e">
            <v>#REF!</v>
          </cell>
          <cell r="BG167" t="e">
            <v>#REF!</v>
          </cell>
          <cell r="BI167" t="e">
            <v>#REF!</v>
          </cell>
          <cell r="BJ167" t="e">
            <v>#REF!</v>
          </cell>
          <cell r="BK167" t="e">
            <v>#REF!</v>
          </cell>
          <cell r="BM167" t="e">
            <v>#REF!</v>
          </cell>
          <cell r="BN167" t="e">
            <v>#REF!</v>
          </cell>
          <cell r="BO167" t="e">
            <v>#REF!</v>
          </cell>
          <cell r="BQ167" t="e">
            <v>#REF!</v>
          </cell>
          <cell r="BR167" t="e">
            <v>#REF!</v>
          </cell>
          <cell r="BS167" t="e">
            <v>#REF!</v>
          </cell>
          <cell r="BU167" t="e">
            <v>#REF!</v>
          </cell>
          <cell r="BV167" t="e">
            <v>#REF!</v>
          </cell>
          <cell r="BW167" t="e">
            <v>#REF!</v>
          </cell>
          <cell r="BY167" t="e">
            <v>#REF!</v>
          </cell>
          <cell r="BZ167" t="e">
            <v>#REF!</v>
          </cell>
          <cell r="CA167" t="e">
            <v>#REF!</v>
          </cell>
          <cell r="CC167" t="e">
            <v>#REF!</v>
          </cell>
          <cell r="CD167" t="e">
            <v>#REF!</v>
          </cell>
          <cell r="CE167" t="e">
            <v>#REF!</v>
          </cell>
          <cell r="CG167" t="e">
            <v>#REF!</v>
          </cell>
          <cell r="CH167" t="e">
            <v>#REF!</v>
          </cell>
          <cell r="CI167" t="e">
            <v>#REF!</v>
          </cell>
          <cell r="CK167" t="e">
            <v>#REF!</v>
          </cell>
          <cell r="CL167" t="e">
            <v>#REF!</v>
          </cell>
          <cell r="CM167" t="e">
            <v>#REF!</v>
          </cell>
          <cell r="CO167" t="e">
            <v>#REF!</v>
          </cell>
          <cell r="CP167" t="e">
            <v>#REF!</v>
          </cell>
          <cell r="CQ167" t="e">
            <v>#REF!</v>
          </cell>
          <cell r="CS167" t="e">
            <v>#REF!</v>
          </cell>
          <cell r="CT167" t="e">
            <v>#REF!</v>
          </cell>
          <cell r="CU167" t="e">
            <v>#REF!</v>
          </cell>
          <cell r="CW167" t="e">
            <v>#REF!</v>
          </cell>
          <cell r="CX167" t="e">
            <v>#REF!</v>
          </cell>
          <cell r="CY167" t="e">
            <v>#REF!</v>
          </cell>
          <cell r="DA167" t="e">
            <v>#REF!</v>
          </cell>
          <cell r="DB167" t="e">
            <v>#REF!</v>
          </cell>
          <cell r="DC167" t="e">
            <v>#REF!</v>
          </cell>
          <cell r="DE167" t="e">
            <v>#REF!</v>
          </cell>
          <cell r="DF167" t="e">
            <v>#REF!</v>
          </cell>
          <cell r="DG167" t="e">
            <v>#REF!</v>
          </cell>
          <cell r="DI167" t="e">
            <v>#REF!</v>
          </cell>
          <cell r="DJ167" t="e">
            <v>#REF!</v>
          </cell>
          <cell r="DK167" t="e">
            <v>#REF!</v>
          </cell>
          <cell r="DM167" t="e">
            <v>#REF!</v>
          </cell>
          <cell r="DN167" t="e">
            <v>#REF!</v>
          </cell>
          <cell r="DO167" t="e">
            <v>#REF!</v>
          </cell>
          <cell r="DQ167" t="e">
            <v>#REF!</v>
          </cell>
          <cell r="DR167" t="e">
            <v>#REF!</v>
          </cell>
          <cell r="DS167" t="e">
            <v>#REF!</v>
          </cell>
          <cell r="DU167" t="e">
            <v>#REF!</v>
          </cell>
          <cell r="DV167" t="e">
            <v>#REF!</v>
          </cell>
          <cell r="DW167" t="e">
            <v>#REF!</v>
          </cell>
          <cell r="DY167" t="e">
            <v>#REF!</v>
          </cell>
          <cell r="DZ167" t="e">
            <v>#REF!</v>
          </cell>
          <cell r="EA167" t="e">
            <v>#REF!</v>
          </cell>
          <cell r="EC167" t="e">
            <v>#REF!</v>
          </cell>
          <cell r="ED167" t="e">
            <v>#REF!</v>
          </cell>
          <cell r="EE167" t="e">
            <v>#REF!</v>
          </cell>
          <cell r="EG167" t="e">
            <v>#REF!</v>
          </cell>
          <cell r="EH167" t="e">
            <v>#REF!</v>
          </cell>
          <cell r="EI167" t="e">
            <v>#REF!</v>
          </cell>
          <cell r="EK167" t="e">
            <v>#REF!</v>
          </cell>
          <cell r="EL167" t="e">
            <v>#REF!</v>
          </cell>
          <cell r="EM167" t="e">
            <v>#REF!</v>
          </cell>
          <cell r="EO167" t="e">
            <v>#REF!</v>
          </cell>
          <cell r="EP167" t="e">
            <v>#REF!</v>
          </cell>
          <cell r="EQ167" t="e">
            <v>#REF!</v>
          </cell>
          <cell r="ES167" t="e">
            <v>#REF!</v>
          </cell>
          <cell r="ET167" t="e">
            <v>#REF!</v>
          </cell>
          <cell r="EU167" t="e">
            <v>#REF!</v>
          </cell>
          <cell r="EW167" t="e">
            <v>#REF!</v>
          </cell>
          <cell r="EX167" t="e">
            <v>#REF!</v>
          </cell>
          <cell r="EY167" t="e">
            <v>#REF!</v>
          </cell>
          <cell r="FA167" t="e">
            <v>#REF!</v>
          </cell>
          <cell r="FB167" t="e">
            <v>#REF!</v>
          </cell>
          <cell r="FC167" t="e">
            <v>#REF!</v>
          </cell>
          <cell r="FE167" t="e">
            <v>#REF!</v>
          </cell>
          <cell r="FF167" t="e">
            <v>#REF!</v>
          </cell>
          <cell r="FG167" t="e">
            <v>#REF!</v>
          </cell>
          <cell r="FI167" t="e">
            <v>#REF!</v>
          </cell>
          <cell r="FJ167" t="e">
            <v>#REF!</v>
          </cell>
          <cell r="FK167" t="e">
            <v>#REF!</v>
          </cell>
          <cell r="FM167" t="e">
            <v>#REF!</v>
          </cell>
          <cell r="FN167" t="e">
            <v>#REF!</v>
          </cell>
          <cell r="FO167" t="e">
            <v>#REF!</v>
          </cell>
          <cell r="FQ167" t="e">
            <v>#REF!</v>
          </cell>
          <cell r="FR167" t="e">
            <v>#REF!</v>
          </cell>
          <cell r="FS167" t="e">
            <v>#REF!</v>
          </cell>
          <cell r="FU167" t="e">
            <v>#REF!</v>
          </cell>
          <cell r="FV167" t="e">
            <v>#REF!</v>
          </cell>
          <cell r="FW167" t="e">
            <v>#REF!</v>
          </cell>
          <cell r="FY167" t="e">
            <v>#REF!</v>
          </cell>
          <cell r="FZ167" t="e">
            <v>#REF!</v>
          </cell>
          <cell r="GA167" t="e">
            <v>#REF!</v>
          </cell>
          <cell r="GC167" t="e">
            <v>#REF!</v>
          </cell>
          <cell r="GD167" t="e">
            <v>#REF!</v>
          </cell>
          <cell r="GE167" t="e">
            <v>#REF!</v>
          </cell>
          <cell r="GG167" t="e">
            <v>#REF!</v>
          </cell>
          <cell r="GH167" t="e">
            <v>#REF!</v>
          </cell>
          <cell r="GI167" t="e">
            <v>#REF!</v>
          </cell>
          <cell r="GK167" t="e">
            <v>#REF!</v>
          </cell>
          <cell r="GL167" t="e">
            <v>#REF!</v>
          </cell>
          <cell r="GM167" t="e">
            <v>#REF!</v>
          </cell>
          <cell r="GO167" t="e">
            <v>#REF!</v>
          </cell>
          <cell r="GP167" t="e">
            <v>#REF!</v>
          </cell>
          <cell r="GQ167" t="e">
            <v>#REF!</v>
          </cell>
          <cell r="GS167" t="e">
            <v>#REF!</v>
          </cell>
          <cell r="GT167" t="e">
            <v>#REF!</v>
          </cell>
          <cell r="GU167" t="e">
            <v>#REF!</v>
          </cell>
          <cell r="GW167" t="e">
            <v>#REF!</v>
          </cell>
          <cell r="GX167" t="e">
            <v>#REF!</v>
          </cell>
          <cell r="GY167" t="e">
            <v>#REF!</v>
          </cell>
          <cell r="HA167" t="e">
            <v>#REF!</v>
          </cell>
          <cell r="HB167" t="e">
            <v>#REF!</v>
          </cell>
          <cell r="HC167" t="e">
            <v>#REF!</v>
          </cell>
          <cell r="HE167" t="e">
            <v>#REF!</v>
          </cell>
          <cell r="HF167" t="e">
            <v>#REF!</v>
          </cell>
          <cell r="HG167" t="e">
            <v>#REF!</v>
          </cell>
          <cell r="HI167" t="e">
            <v>#REF!</v>
          </cell>
          <cell r="HJ167" t="e">
            <v>#REF!</v>
          </cell>
          <cell r="HK167" t="e">
            <v>#REF!</v>
          </cell>
          <cell r="HM167" t="e">
            <v>#REF!</v>
          </cell>
          <cell r="HN167" t="e">
            <v>#REF!</v>
          </cell>
          <cell r="HO167" t="e">
            <v>#REF!</v>
          </cell>
          <cell r="HQ167" t="e">
            <v>#REF!</v>
          </cell>
          <cell r="HR167" t="e">
            <v>#REF!</v>
          </cell>
          <cell r="HS167" t="e">
            <v>#REF!</v>
          </cell>
          <cell r="HU167" t="e">
            <v>#REF!</v>
          </cell>
          <cell r="HV167" t="e">
            <v>#REF!</v>
          </cell>
          <cell r="HW167" t="e">
            <v>#REF!</v>
          </cell>
          <cell r="ID167" t="str">
            <v>0156604 S</v>
          </cell>
          <cell r="IE167">
            <v>37034</v>
          </cell>
          <cell r="IG167" t="str">
            <v>A</v>
          </cell>
        </row>
        <row r="168">
          <cell r="B168">
            <v>161</v>
          </cell>
          <cell r="C168" t="str">
            <v>007.010412437.201</v>
          </cell>
          <cell r="E168" t="str">
            <v>Dr. RICKY E. ROOROH</v>
          </cell>
          <cell r="F168" t="str">
            <v xml:space="preserve"> Manado</v>
          </cell>
          <cell r="G168" t="str">
            <v>Kuda GLX D</v>
          </cell>
          <cell r="H168" t="str">
            <v>000629</v>
          </cell>
          <cell r="I168" t="str">
            <v>066869</v>
          </cell>
          <cell r="J168">
            <v>36750</v>
          </cell>
          <cell r="K168">
            <v>12</v>
          </cell>
          <cell r="L168" t="str">
            <v>Agustus 2000</v>
          </cell>
          <cell r="M168">
            <v>37845</v>
          </cell>
          <cell r="N168">
            <v>36</v>
          </cell>
          <cell r="O168">
            <v>1</v>
          </cell>
          <cell r="P168">
            <v>90000000</v>
          </cell>
          <cell r="Q168">
            <v>2500000</v>
          </cell>
          <cell r="R168" t="str">
            <v>YA</v>
          </cell>
          <cell r="S168">
            <v>2500000</v>
          </cell>
          <cell r="U168" t="e">
            <v>#REF!</v>
          </cell>
          <cell r="V168" t="e">
            <v>#REF!</v>
          </cell>
          <cell r="Z168">
            <v>0</v>
          </cell>
          <cell r="AB168">
            <v>2500000</v>
          </cell>
          <cell r="AC168" t="e">
            <v>#REF!</v>
          </cell>
          <cell r="AD168" t="e">
            <v>#REF!</v>
          </cell>
          <cell r="AE168" t="e">
            <v>#REF!</v>
          </cell>
          <cell r="AF168">
            <v>2500000</v>
          </cell>
          <cell r="AG168" t="e">
            <v>#REF!</v>
          </cell>
          <cell r="AH168" t="e">
            <v>#REF!</v>
          </cell>
          <cell r="AI168" t="e">
            <v>#REF!</v>
          </cell>
          <cell r="AK168" t="e">
            <v>#REF!</v>
          </cell>
          <cell r="AL168" t="e">
            <v>#REF!</v>
          </cell>
          <cell r="AM168" t="e">
            <v>#REF!</v>
          </cell>
          <cell r="AO168" t="e">
            <v>#REF!</v>
          </cell>
          <cell r="AP168" t="e">
            <v>#REF!</v>
          </cell>
          <cell r="AQ168" t="e">
            <v>#REF!</v>
          </cell>
          <cell r="AS168" t="e">
            <v>#REF!</v>
          </cell>
          <cell r="AT168" t="e">
            <v>#REF!</v>
          </cell>
          <cell r="AU168" t="e">
            <v>#REF!</v>
          </cell>
          <cell r="AW168" t="e">
            <v>#REF!</v>
          </cell>
          <cell r="AX168" t="e">
            <v>#REF!</v>
          </cell>
          <cell r="AY168" t="e">
            <v>#REF!</v>
          </cell>
          <cell r="BA168" t="e">
            <v>#REF!</v>
          </cell>
          <cell r="BB168" t="e">
            <v>#REF!</v>
          </cell>
          <cell r="BC168" t="e">
            <v>#REF!</v>
          </cell>
          <cell r="BE168" t="e">
            <v>#REF!</v>
          </cell>
          <cell r="BF168" t="e">
            <v>#REF!</v>
          </cell>
          <cell r="BG168" t="e">
            <v>#REF!</v>
          </cell>
          <cell r="BI168" t="e">
            <v>#REF!</v>
          </cell>
          <cell r="BJ168" t="e">
            <v>#REF!</v>
          </cell>
          <cell r="BK168" t="e">
            <v>#REF!</v>
          </cell>
          <cell r="BM168" t="e">
            <v>#REF!</v>
          </cell>
          <cell r="BN168" t="e">
            <v>#REF!</v>
          </cell>
          <cell r="BO168" t="e">
            <v>#REF!</v>
          </cell>
          <cell r="BQ168" t="e">
            <v>#REF!</v>
          </cell>
          <cell r="BR168" t="e">
            <v>#REF!</v>
          </cell>
          <cell r="BS168" t="e">
            <v>#REF!</v>
          </cell>
          <cell r="BU168" t="e">
            <v>#REF!</v>
          </cell>
          <cell r="BV168" t="e">
            <v>#REF!</v>
          </cell>
          <cell r="BW168" t="e">
            <v>#REF!</v>
          </cell>
          <cell r="BY168" t="e">
            <v>#REF!</v>
          </cell>
          <cell r="BZ168" t="e">
            <v>#REF!</v>
          </cell>
          <cell r="CA168" t="e">
            <v>#REF!</v>
          </cell>
          <cell r="CC168" t="e">
            <v>#REF!</v>
          </cell>
          <cell r="CD168" t="e">
            <v>#REF!</v>
          </cell>
          <cell r="CE168" t="e">
            <v>#REF!</v>
          </cell>
          <cell r="CG168" t="e">
            <v>#REF!</v>
          </cell>
          <cell r="CH168" t="e">
            <v>#REF!</v>
          </cell>
          <cell r="CI168" t="e">
            <v>#REF!</v>
          </cell>
          <cell r="CK168" t="e">
            <v>#REF!</v>
          </cell>
          <cell r="CL168" t="e">
            <v>#REF!</v>
          </cell>
          <cell r="CM168" t="e">
            <v>#REF!</v>
          </cell>
          <cell r="CO168" t="e">
            <v>#REF!</v>
          </cell>
          <cell r="CP168" t="e">
            <v>#REF!</v>
          </cell>
          <cell r="CQ168" t="e">
            <v>#REF!</v>
          </cell>
          <cell r="CS168" t="e">
            <v>#REF!</v>
          </cell>
          <cell r="CT168" t="e">
            <v>#REF!</v>
          </cell>
          <cell r="CU168" t="e">
            <v>#REF!</v>
          </cell>
          <cell r="CW168" t="e">
            <v>#REF!</v>
          </cell>
          <cell r="CX168" t="e">
            <v>#REF!</v>
          </cell>
          <cell r="CY168" t="e">
            <v>#REF!</v>
          </cell>
          <cell r="DA168" t="e">
            <v>#REF!</v>
          </cell>
          <cell r="DB168" t="e">
            <v>#REF!</v>
          </cell>
          <cell r="DC168" t="e">
            <v>#REF!</v>
          </cell>
          <cell r="DE168" t="e">
            <v>#REF!</v>
          </cell>
          <cell r="DF168" t="e">
            <v>#REF!</v>
          </cell>
          <cell r="DG168" t="e">
            <v>#REF!</v>
          </cell>
          <cell r="DI168" t="e">
            <v>#REF!</v>
          </cell>
          <cell r="DJ168" t="e">
            <v>#REF!</v>
          </cell>
          <cell r="DK168" t="e">
            <v>#REF!</v>
          </cell>
          <cell r="DM168" t="e">
            <v>#REF!</v>
          </cell>
          <cell r="DN168" t="e">
            <v>#REF!</v>
          </cell>
          <cell r="DO168" t="e">
            <v>#REF!</v>
          </cell>
          <cell r="DQ168" t="e">
            <v>#REF!</v>
          </cell>
          <cell r="DR168" t="e">
            <v>#REF!</v>
          </cell>
          <cell r="DS168" t="e">
            <v>#REF!</v>
          </cell>
          <cell r="DU168" t="e">
            <v>#REF!</v>
          </cell>
          <cell r="DV168" t="e">
            <v>#REF!</v>
          </cell>
          <cell r="DW168" t="e">
            <v>#REF!</v>
          </cell>
          <cell r="DY168" t="e">
            <v>#REF!</v>
          </cell>
          <cell r="DZ168" t="e">
            <v>#REF!</v>
          </cell>
          <cell r="EA168" t="e">
            <v>#REF!</v>
          </cell>
          <cell r="EC168" t="e">
            <v>#REF!</v>
          </cell>
          <cell r="ED168" t="e">
            <v>#REF!</v>
          </cell>
          <cell r="EE168" t="e">
            <v>#REF!</v>
          </cell>
          <cell r="EG168" t="e">
            <v>#REF!</v>
          </cell>
          <cell r="EH168" t="e">
            <v>#REF!</v>
          </cell>
          <cell r="EI168" t="e">
            <v>#REF!</v>
          </cell>
          <cell r="EK168" t="e">
            <v>#REF!</v>
          </cell>
          <cell r="EL168" t="e">
            <v>#REF!</v>
          </cell>
          <cell r="EM168" t="e">
            <v>#REF!</v>
          </cell>
          <cell r="EO168" t="e">
            <v>#REF!</v>
          </cell>
          <cell r="EP168" t="e">
            <v>#REF!</v>
          </cell>
          <cell r="EQ168" t="e">
            <v>#REF!</v>
          </cell>
          <cell r="ES168" t="e">
            <v>#REF!</v>
          </cell>
          <cell r="ET168" t="e">
            <v>#REF!</v>
          </cell>
          <cell r="EU168" t="e">
            <v>#REF!</v>
          </cell>
          <cell r="EW168" t="e">
            <v>#REF!</v>
          </cell>
          <cell r="EX168" t="e">
            <v>#REF!</v>
          </cell>
          <cell r="EY168" t="e">
            <v>#REF!</v>
          </cell>
          <cell r="FA168" t="e">
            <v>#REF!</v>
          </cell>
          <cell r="FB168" t="e">
            <v>#REF!</v>
          </cell>
          <cell r="FC168" t="e">
            <v>#REF!</v>
          </cell>
          <cell r="FE168" t="e">
            <v>#REF!</v>
          </cell>
          <cell r="FF168" t="e">
            <v>#REF!</v>
          </cell>
          <cell r="FG168" t="e">
            <v>#REF!</v>
          </cell>
          <cell r="FI168" t="e">
            <v>#REF!</v>
          </cell>
          <cell r="FJ168" t="e">
            <v>#REF!</v>
          </cell>
          <cell r="FK168" t="e">
            <v>#REF!</v>
          </cell>
          <cell r="FM168" t="e">
            <v>#REF!</v>
          </cell>
          <cell r="FN168" t="e">
            <v>#REF!</v>
          </cell>
          <cell r="FO168" t="e">
            <v>#REF!</v>
          </cell>
          <cell r="FQ168" t="e">
            <v>#REF!</v>
          </cell>
          <cell r="FR168" t="e">
            <v>#REF!</v>
          </cell>
          <cell r="FS168" t="e">
            <v>#REF!</v>
          </cell>
          <cell r="FU168" t="e">
            <v>#REF!</v>
          </cell>
          <cell r="FV168" t="e">
            <v>#REF!</v>
          </cell>
          <cell r="FW168" t="e">
            <v>#REF!</v>
          </cell>
          <cell r="FY168" t="e">
            <v>#REF!</v>
          </cell>
          <cell r="FZ168" t="e">
            <v>#REF!</v>
          </cell>
          <cell r="GA168" t="e">
            <v>#REF!</v>
          </cell>
          <cell r="GC168" t="e">
            <v>#REF!</v>
          </cell>
          <cell r="GD168" t="e">
            <v>#REF!</v>
          </cell>
          <cell r="GE168" t="e">
            <v>#REF!</v>
          </cell>
          <cell r="GG168" t="e">
            <v>#REF!</v>
          </cell>
          <cell r="GH168" t="e">
            <v>#REF!</v>
          </cell>
          <cell r="GI168" t="e">
            <v>#REF!</v>
          </cell>
          <cell r="GK168" t="e">
            <v>#REF!</v>
          </cell>
          <cell r="GL168" t="e">
            <v>#REF!</v>
          </cell>
          <cell r="GM168" t="e">
            <v>#REF!</v>
          </cell>
          <cell r="GO168" t="e">
            <v>#REF!</v>
          </cell>
          <cell r="GP168" t="e">
            <v>#REF!</v>
          </cell>
          <cell r="GQ168" t="e">
            <v>#REF!</v>
          </cell>
          <cell r="GS168" t="e">
            <v>#REF!</v>
          </cell>
          <cell r="GT168" t="e">
            <v>#REF!</v>
          </cell>
          <cell r="GU168" t="e">
            <v>#REF!</v>
          </cell>
          <cell r="GW168" t="e">
            <v>#REF!</v>
          </cell>
          <cell r="GX168" t="e">
            <v>#REF!</v>
          </cell>
          <cell r="GY168" t="e">
            <v>#REF!</v>
          </cell>
          <cell r="HA168" t="e">
            <v>#REF!</v>
          </cell>
          <cell r="HB168" t="e">
            <v>#REF!</v>
          </cell>
          <cell r="HC168" t="e">
            <v>#REF!</v>
          </cell>
          <cell r="HE168" t="e">
            <v>#REF!</v>
          </cell>
          <cell r="HF168" t="e">
            <v>#REF!</v>
          </cell>
          <cell r="HG168" t="e">
            <v>#REF!</v>
          </cell>
          <cell r="HI168" t="e">
            <v>#REF!</v>
          </cell>
          <cell r="HJ168" t="e">
            <v>#REF!</v>
          </cell>
          <cell r="HK168" t="e">
            <v>#REF!</v>
          </cell>
          <cell r="HM168" t="e">
            <v>#REF!</v>
          </cell>
          <cell r="HN168" t="e">
            <v>#REF!</v>
          </cell>
          <cell r="HO168" t="e">
            <v>#REF!</v>
          </cell>
          <cell r="HQ168" t="e">
            <v>#REF!</v>
          </cell>
          <cell r="HR168" t="e">
            <v>#REF!</v>
          </cell>
          <cell r="HS168" t="e">
            <v>#REF!</v>
          </cell>
          <cell r="HU168" t="e">
            <v>#REF!</v>
          </cell>
          <cell r="HV168" t="e">
            <v>#REF!</v>
          </cell>
          <cell r="HW168" t="e">
            <v>#REF!</v>
          </cell>
          <cell r="ID168" t="str">
            <v>0156602 S</v>
          </cell>
          <cell r="IE168">
            <v>37034</v>
          </cell>
          <cell r="IG168" t="str">
            <v>A</v>
          </cell>
        </row>
        <row r="169">
          <cell r="B169">
            <v>162</v>
          </cell>
          <cell r="C169" t="str">
            <v>007.010412445.201</v>
          </cell>
          <cell r="E169" t="str">
            <v>ARIFIN HELINGO</v>
          </cell>
          <cell r="F169" t="str">
            <v xml:space="preserve"> Gorontalo</v>
          </cell>
          <cell r="G169" t="str">
            <v>Kuda PL B</v>
          </cell>
          <cell r="H169" t="str">
            <v>005383</v>
          </cell>
          <cell r="I169" t="str">
            <v>056613</v>
          </cell>
          <cell r="J169">
            <v>36750</v>
          </cell>
          <cell r="K169">
            <v>12</v>
          </cell>
          <cell r="L169" t="str">
            <v>Agustus 2000</v>
          </cell>
          <cell r="M169">
            <v>37845</v>
          </cell>
          <cell r="N169">
            <v>36</v>
          </cell>
          <cell r="O169">
            <v>1</v>
          </cell>
          <cell r="P169">
            <v>107600000</v>
          </cell>
          <cell r="Q169">
            <v>2985000</v>
          </cell>
          <cell r="R169" t="str">
            <v>YA</v>
          </cell>
          <cell r="S169">
            <v>2985000</v>
          </cell>
          <cell r="U169" t="e">
            <v>#REF!</v>
          </cell>
          <cell r="V169" t="e">
            <v>#REF!</v>
          </cell>
          <cell r="Z169">
            <v>0</v>
          </cell>
          <cell r="AB169">
            <v>2989000</v>
          </cell>
          <cell r="AC169" t="e">
            <v>#REF!</v>
          </cell>
          <cell r="AD169" t="e">
            <v>#REF!</v>
          </cell>
          <cell r="AE169" t="e">
            <v>#REF!</v>
          </cell>
          <cell r="AF169">
            <v>2985000</v>
          </cell>
          <cell r="AG169" t="e">
            <v>#REF!</v>
          </cell>
          <cell r="AH169" t="e">
            <v>#REF!</v>
          </cell>
          <cell r="AI169" t="e">
            <v>#REF!</v>
          </cell>
          <cell r="AK169" t="e">
            <v>#REF!</v>
          </cell>
          <cell r="AL169" t="e">
            <v>#REF!</v>
          </cell>
          <cell r="AM169" t="e">
            <v>#REF!</v>
          </cell>
          <cell r="AO169" t="e">
            <v>#REF!</v>
          </cell>
          <cell r="AP169" t="e">
            <v>#REF!</v>
          </cell>
          <cell r="AQ169" t="e">
            <v>#REF!</v>
          </cell>
          <cell r="AS169" t="e">
            <v>#REF!</v>
          </cell>
          <cell r="AT169" t="e">
            <v>#REF!</v>
          </cell>
          <cell r="AU169" t="e">
            <v>#REF!</v>
          </cell>
          <cell r="AW169" t="e">
            <v>#REF!</v>
          </cell>
          <cell r="AX169" t="e">
            <v>#REF!</v>
          </cell>
          <cell r="AY169" t="e">
            <v>#REF!</v>
          </cell>
          <cell r="BA169" t="e">
            <v>#REF!</v>
          </cell>
          <cell r="BB169" t="e">
            <v>#REF!</v>
          </cell>
          <cell r="BC169" t="e">
            <v>#REF!</v>
          </cell>
          <cell r="BE169" t="e">
            <v>#REF!</v>
          </cell>
          <cell r="BF169" t="e">
            <v>#REF!</v>
          </cell>
          <cell r="BG169" t="e">
            <v>#REF!</v>
          </cell>
          <cell r="BI169" t="e">
            <v>#REF!</v>
          </cell>
          <cell r="BJ169" t="e">
            <v>#REF!</v>
          </cell>
          <cell r="BK169" t="e">
            <v>#REF!</v>
          </cell>
          <cell r="BM169" t="e">
            <v>#REF!</v>
          </cell>
          <cell r="BN169" t="e">
            <v>#REF!</v>
          </cell>
          <cell r="BO169" t="e">
            <v>#REF!</v>
          </cell>
          <cell r="BQ169" t="e">
            <v>#REF!</v>
          </cell>
          <cell r="BR169" t="e">
            <v>#REF!</v>
          </cell>
          <cell r="BS169" t="e">
            <v>#REF!</v>
          </cell>
          <cell r="BU169" t="e">
            <v>#REF!</v>
          </cell>
          <cell r="BV169" t="e">
            <v>#REF!</v>
          </cell>
          <cell r="BW169" t="e">
            <v>#REF!</v>
          </cell>
          <cell r="BY169" t="e">
            <v>#REF!</v>
          </cell>
          <cell r="BZ169" t="e">
            <v>#REF!</v>
          </cell>
          <cell r="CA169" t="e">
            <v>#REF!</v>
          </cell>
          <cell r="CC169" t="e">
            <v>#REF!</v>
          </cell>
          <cell r="CD169" t="e">
            <v>#REF!</v>
          </cell>
          <cell r="CE169" t="e">
            <v>#REF!</v>
          </cell>
          <cell r="CG169" t="e">
            <v>#REF!</v>
          </cell>
          <cell r="CH169" t="e">
            <v>#REF!</v>
          </cell>
          <cell r="CI169" t="e">
            <v>#REF!</v>
          </cell>
          <cell r="CK169" t="e">
            <v>#REF!</v>
          </cell>
          <cell r="CL169" t="e">
            <v>#REF!</v>
          </cell>
          <cell r="CM169" t="e">
            <v>#REF!</v>
          </cell>
          <cell r="CO169" t="e">
            <v>#REF!</v>
          </cell>
          <cell r="CP169" t="e">
            <v>#REF!</v>
          </cell>
          <cell r="CQ169" t="e">
            <v>#REF!</v>
          </cell>
          <cell r="CS169" t="e">
            <v>#REF!</v>
          </cell>
          <cell r="CT169" t="e">
            <v>#REF!</v>
          </cell>
          <cell r="CU169" t="e">
            <v>#REF!</v>
          </cell>
          <cell r="CW169" t="e">
            <v>#REF!</v>
          </cell>
          <cell r="CX169" t="e">
            <v>#REF!</v>
          </cell>
          <cell r="CY169" t="e">
            <v>#REF!</v>
          </cell>
          <cell r="DA169" t="e">
            <v>#REF!</v>
          </cell>
          <cell r="DB169" t="e">
            <v>#REF!</v>
          </cell>
          <cell r="DC169" t="e">
            <v>#REF!</v>
          </cell>
          <cell r="DE169" t="e">
            <v>#REF!</v>
          </cell>
          <cell r="DF169" t="e">
            <v>#REF!</v>
          </cell>
          <cell r="DG169" t="e">
            <v>#REF!</v>
          </cell>
          <cell r="DI169" t="e">
            <v>#REF!</v>
          </cell>
          <cell r="DJ169" t="e">
            <v>#REF!</v>
          </cell>
          <cell r="DK169" t="e">
            <v>#REF!</v>
          </cell>
          <cell r="DM169" t="e">
            <v>#REF!</v>
          </cell>
          <cell r="DN169" t="e">
            <v>#REF!</v>
          </cell>
          <cell r="DO169" t="e">
            <v>#REF!</v>
          </cell>
          <cell r="DQ169" t="e">
            <v>#REF!</v>
          </cell>
          <cell r="DR169" t="e">
            <v>#REF!</v>
          </cell>
          <cell r="DS169" t="e">
            <v>#REF!</v>
          </cell>
          <cell r="DU169" t="e">
            <v>#REF!</v>
          </cell>
          <cell r="DV169" t="e">
            <v>#REF!</v>
          </cell>
          <cell r="DW169" t="e">
            <v>#REF!</v>
          </cell>
          <cell r="DY169" t="e">
            <v>#REF!</v>
          </cell>
          <cell r="DZ169" t="e">
            <v>#REF!</v>
          </cell>
          <cell r="EA169" t="e">
            <v>#REF!</v>
          </cell>
          <cell r="EC169" t="e">
            <v>#REF!</v>
          </cell>
          <cell r="ED169" t="e">
            <v>#REF!</v>
          </cell>
          <cell r="EE169" t="e">
            <v>#REF!</v>
          </cell>
          <cell r="EG169" t="e">
            <v>#REF!</v>
          </cell>
          <cell r="EH169" t="e">
            <v>#REF!</v>
          </cell>
          <cell r="EI169" t="e">
            <v>#REF!</v>
          </cell>
          <cell r="EK169" t="e">
            <v>#REF!</v>
          </cell>
          <cell r="EL169" t="e">
            <v>#REF!</v>
          </cell>
          <cell r="EM169" t="e">
            <v>#REF!</v>
          </cell>
          <cell r="EO169" t="e">
            <v>#REF!</v>
          </cell>
          <cell r="EP169" t="e">
            <v>#REF!</v>
          </cell>
          <cell r="EQ169" t="e">
            <v>#REF!</v>
          </cell>
          <cell r="ES169" t="e">
            <v>#REF!</v>
          </cell>
          <cell r="ET169" t="e">
            <v>#REF!</v>
          </cell>
          <cell r="EU169" t="e">
            <v>#REF!</v>
          </cell>
          <cell r="EW169" t="e">
            <v>#REF!</v>
          </cell>
          <cell r="EX169" t="e">
            <v>#REF!</v>
          </cell>
          <cell r="EY169" t="e">
            <v>#REF!</v>
          </cell>
          <cell r="FA169" t="e">
            <v>#REF!</v>
          </cell>
          <cell r="FB169" t="e">
            <v>#REF!</v>
          </cell>
          <cell r="FC169" t="e">
            <v>#REF!</v>
          </cell>
          <cell r="FE169" t="e">
            <v>#REF!</v>
          </cell>
          <cell r="FF169" t="e">
            <v>#REF!</v>
          </cell>
          <cell r="FG169" t="e">
            <v>#REF!</v>
          </cell>
          <cell r="FI169" t="e">
            <v>#REF!</v>
          </cell>
          <cell r="FJ169" t="e">
            <v>#REF!</v>
          </cell>
          <cell r="FK169" t="e">
            <v>#REF!</v>
          </cell>
          <cell r="FM169" t="e">
            <v>#REF!</v>
          </cell>
          <cell r="FN169" t="e">
            <v>#REF!</v>
          </cell>
          <cell r="FO169" t="e">
            <v>#REF!</v>
          </cell>
          <cell r="FQ169" t="e">
            <v>#REF!</v>
          </cell>
          <cell r="FR169" t="e">
            <v>#REF!</v>
          </cell>
          <cell r="FS169" t="e">
            <v>#REF!</v>
          </cell>
          <cell r="FU169" t="e">
            <v>#REF!</v>
          </cell>
          <cell r="FV169" t="e">
            <v>#REF!</v>
          </cell>
          <cell r="FW169" t="e">
            <v>#REF!</v>
          </cell>
          <cell r="FY169" t="e">
            <v>#REF!</v>
          </cell>
          <cell r="FZ169" t="e">
            <v>#REF!</v>
          </cell>
          <cell r="GA169" t="e">
            <v>#REF!</v>
          </cell>
          <cell r="GC169" t="e">
            <v>#REF!</v>
          </cell>
          <cell r="GD169" t="e">
            <v>#REF!</v>
          </cell>
          <cell r="GE169" t="e">
            <v>#REF!</v>
          </cell>
          <cell r="GG169" t="e">
            <v>#REF!</v>
          </cell>
          <cell r="GH169" t="e">
            <v>#REF!</v>
          </cell>
          <cell r="GI169" t="e">
            <v>#REF!</v>
          </cell>
          <cell r="GK169" t="e">
            <v>#REF!</v>
          </cell>
          <cell r="GL169" t="e">
            <v>#REF!</v>
          </cell>
          <cell r="GM169" t="e">
            <v>#REF!</v>
          </cell>
          <cell r="GO169" t="e">
            <v>#REF!</v>
          </cell>
          <cell r="GP169" t="e">
            <v>#REF!</v>
          </cell>
          <cell r="GQ169" t="e">
            <v>#REF!</v>
          </cell>
          <cell r="GS169" t="e">
            <v>#REF!</v>
          </cell>
          <cell r="GT169" t="e">
            <v>#REF!</v>
          </cell>
          <cell r="GU169" t="e">
            <v>#REF!</v>
          </cell>
          <cell r="GW169" t="e">
            <v>#REF!</v>
          </cell>
          <cell r="GX169" t="e">
            <v>#REF!</v>
          </cell>
          <cell r="GY169" t="e">
            <v>#REF!</v>
          </cell>
          <cell r="HA169" t="e">
            <v>#REF!</v>
          </cell>
          <cell r="HB169" t="e">
            <v>#REF!</v>
          </cell>
          <cell r="HC169" t="e">
            <v>#REF!</v>
          </cell>
          <cell r="HE169" t="e">
            <v>#REF!</v>
          </cell>
          <cell r="HF169" t="e">
            <v>#REF!</v>
          </cell>
          <cell r="HG169" t="e">
            <v>#REF!</v>
          </cell>
          <cell r="HI169" t="e">
            <v>#REF!</v>
          </cell>
          <cell r="HJ169" t="e">
            <v>#REF!</v>
          </cell>
          <cell r="HK169" t="e">
            <v>#REF!</v>
          </cell>
          <cell r="HM169" t="e">
            <v>#REF!</v>
          </cell>
          <cell r="HN169" t="e">
            <v>#REF!</v>
          </cell>
          <cell r="HO169" t="e">
            <v>#REF!</v>
          </cell>
          <cell r="HQ169" t="e">
            <v>#REF!</v>
          </cell>
          <cell r="HR169" t="e">
            <v>#REF!</v>
          </cell>
          <cell r="HS169" t="e">
            <v>#REF!</v>
          </cell>
          <cell r="HU169" t="e">
            <v>#REF!</v>
          </cell>
          <cell r="HV169" t="e">
            <v>#REF!</v>
          </cell>
          <cell r="HW169" t="e">
            <v>#REF!</v>
          </cell>
          <cell r="ID169" t="str">
            <v>0154119 S</v>
          </cell>
          <cell r="IE169">
            <v>36554</v>
          </cell>
          <cell r="IG169" t="str">
            <v>A</v>
          </cell>
        </row>
        <row r="170">
          <cell r="B170">
            <v>163</v>
          </cell>
          <cell r="C170" t="str">
            <v>007.010412453.201</v>
          </cell>
          <cell r="E170" t="str">
            <v>Hj. NURHAYATI M.</v>
          </cell>
          <cell r="F170" t="str">
            <v xml:space="preserve"> Sidrap</v>
          </cell>
          <cell r="G170" t="str">
            <v>L 300 PU</v>
          </cell>
          <cell r="H170" t="str">
            <v>267315</v>
          </cell>
          <cell r="I170" t="str">
            <v>070994</v>
          </cell>
          <cell r="J170">
            <v>36750</v>
          </cell>
          <cell r="K170">
            <v>12</v>
          </cell>
          <cell r="L170" t="str">
            <v>Agustus 2000</v>
          </cell>
          <cell r="M170">
            <v>37845</v>
          </cell>
          <cell r="N170">
            <v>36</v>
          </cell>
          <cell r="O170">
            <v>1</v>
          </cell>
          <cell r="P170">
            <v>50000000</v>
          </cell>
          <cell r="Q170">
            <v>1385000</v>
          </cell>
          <cell r="R170" t="str">
            <v>YA</v>
          </cell>
          <cell r="S170">
            <v>1385000</v>
          </cell>
          <cell r="U170" t="e">
            <v>#REF!</v>
          </cell>
          <cell r="V170" t="e">
            <v>#REF!</v>
          </cell>
          <cell r="Z170">
            <v>0</v>
          </cell>
          <cell r="AB170">
            <v>1389000</v>
          </cell>
          <cell r="AC170" t="e">
            <v>#REF!</v>
          </cell>
          <cell r="AD170" t="e">
            <v>#REF!</v>
          </cell>
          <cell r="AE170" t="e">
            <v>#REF!</v>
          </cell>
          <cell r="AF170">
            <v>1385000</v>
          </cell>
          <cell r="AG170" t="e">
            <v>#REF!</v>
          </cell>
          <cell r="AH170" t="e">
            <v>#REF!</v>
          </cell>
          <cell r="AI170" t="e">
            <v>#REF!</v>
          </cell>
          <cell r="AK170" t="e">
            <v>#REF!</v>
          </cell>
          <cell r="AL170" t="e">
            <v>#REF!</v>
          </cell>
          <cell r="AM170" t="e">
            <v>#REF!</v>
          </cell>
          <cell r="AO170" t="e">
            <v>#REF!</v>
          </cell>
          <cell r="AP170" t="e">
            <v>#REF!</v>
          </cell>
          <cell r="AQ170" t="e">
            <v>#REF!</v>
          </cell>
          <cell r="AS170" t="e">
            <v>#REF!</v>
          </cell>
          <cell r="AT170" t="e">
            <v>#REF!</v>
          </cell>
          <cell r="AU170" t="e">
            <v>#REF!</v>
          </cell>
          <cell r="AW170" t="e">
            <v>#REF!</v>
          </cell>
          <cell r="AX170" t="e">
            <v>#REF!</v>
          </cell>
          <cell r="AY170" t="e">
            <v>#REF!</v>
          </cell>
          <cell r="BA170" t="e">
            <v>#REF!</v>
          </cell>
          <cell r="BB170" t="e">
            <v>#REF!</v>
          </cell>
          <cell r="BC170" t="e">
            <v>#REF!</v>
          </cell>
          <cell r="BE170" t="e">
            <v>#REF!</v>
          </cell>
          <cell r="BF170" t="e">
            <v>#REF!</v>
          </cell>
          <cell r="BG170" t="e">
            <v>#REF!</v>
          </cell>
          <cell r="BI170" t="e">
            <v>#REF!</v>
          </cell>
          <cell r="BJ170" t="e">
            <v>#REF!</v>
          </cell>
          <cell r="BK170" t="e">
            <v>#REF!</v>
          </cell>
          <cell r="BM170" t="e">
            <v>#REF!</v>
          </cell>
          <cell r="BN170" t="e">
            <v>#REF!</v>
          </cell>
          <cell r="BO170" t="e">
            <v>#REF!</v>
          </cell>
          <cell r="BQ170" t="e">
            <v>#REF!</v>
          </cell>
          <cell r="BR170" t="e">
            <v>#REF!</v>
          </cell>
          <cell r="BS170" t="e">
            <v>#REF!</v>
          </cell>
          <cell r="BU170" t="e">
            <v>#REF!</v>
          </cell>
          <cell r="BV170" t="e">
            <v>#REF!</v>
          </cell>
          <cell r="BW170" t="e">
            <v>#REF!</v>
          </cell>
          <cell r="BY170" t="e">
            <v>#REF!</v>
          </cell>
          <cell r="BZ170" t="e">
            <v>#REF!</v>
          </cell>
          <cell r="CA170" t="e">
            <v>#REF!</v>
          </cell>
          <cell r="CC170" t="e">
            <v>#REF!</v>
          </cell>
          <cell r="CD170" t="e">
            <v>#REF!</v>
          </cell>
          <cell r="CE170" t="e">
            <v>#REF!</v>
          </cell>
          <cell r="CG170" t="e">
            <v>#REF!</v>
          </cell>
          <cell r="CH170" t="e">
            <v>#REF!</v>
          </cell>
          <cell r="CI170" t="e">
            <v>#REF!</v>
          </cell>
          <cell r="CK170" t="e">
            <v>#REF!</v>
          </cell>
          <cell r="CL170" t="e">
            <v>#REF!</v>
          </cell>
          <cell r="CM170" t="e">
            <v>#REF!</v>
          </cell>
          <cell r="CO170" t="e">
            <v>#REF!</v>
          </cell>
          <cell r="CP170" t="e">
            <v>#REF!</v>
          </cell>
          <cell r="CQ170" t="e">
            <v>#REF!</v>
          </cell>
          <cell r="CS170" t="e">
            <v>#REF!</v>
          </cell>
          <cell r="CT170" t="e">
            <v>#REF!</v>
          </cell>
          <cell r="CU170" t="e">
            <v>#REF!</v>
          </cell>
          <cell r="CW170" t="e">
            <v>#REF!</v>
          </cell>
          <cell r="CX170" t="e">
            <v>#REF!</v>
          </cell>
          <cell r="CY170" t="e">
            <v>#REF!</v>
          </cell>
          <cell r="DA170" t="e">
            <v>#REF!</v>
          </cell>
          <cell r="DB170" t="e">
            <v>#REF!</v>
          </cell>
          <cell r="DC170" t="e">
            <v>#REF!</v>
          </cell>
          <cell r="DE170" t="e">
            <v>#REF!</v>
          </cell>
          <cell r="DF170" t="e">
            <v>#REF!</v>
          </cell>
          <cell r="DG170" t="e">
            <v>#REF!</v>
          </cell>
          <cell r="DI170" t="e">
            <v>#REF!</v>
          </cell>
          <cell r="DJ170" t="e">
            <v>#REF!</v>
          </cell>
          <cell r="DK170" t="e">
            <v>#REF!</v>
          </cell>
          <cell r="DM170" t="e">
            <v>#REF!</v>
          </cell>
          <cell r="DN170" t="e">
            <v>#REF!</v>
          </cell>
          <cell r="DO170" t="e">
            <v>#REF!</v>
          </cell>
          <cell r="DQ170" t="e">
            <v>#REF!</v>
          </cell>
          <cell r="DR170" t="e">
            <v>#REF!</v>
          </cell>
          <cell r="DS170" t="e">
            <v>#REF!</v>
          </cell>
          <cell r="DU170" t="e">
            <v>#REF!</v>
          </cell>
          <cell r="DV170" t="e">
            <v>#REF!</v>
          </cell>
          <cell r="DW170" t="e">
            <v>#REF!</v>
          </cell>
          <cell r="DY170" t="e">
            <v>#REF!</v>
          </cell>
          <cell r="DZ170" t="e">
            <v>#REF!</v>
          </cell>
          <cell r="EA170" t="e">
            <v>#REF!</v>
          </cell>
          <cell r="EC170" t="e">
            <v>#REF!</v>
          </cell>
          <cell r="ED170" t="e">
            <v>#REF!</v>
          </cell>
          <cell r="EE170" t="e">
            <v>#REF!</v>
          </cell>
          <cell r="EG170" t="e">
            <v>#REF!</v>
          </cell>
          <cell r="EH170" t="e">
            <v>#REF!</v>
          </cell>
          <cell r="EI170" t="e">
            <v>#REF!</v>
          </cell>
          <cell r="EK170" t="e">
            <v>#REF!</v>
          </cell>
          <cell r="EL170" t="e">
            <v>#REF!</v>
          </cell>
          <cell r="EM170" t="e">
            <v>#REF!</v>
          </cell>
          <cell r="EO170" t="e">
            <v>#REF!</v>
          </cell>
          <cell r="EP170" t="e">
            <v>#REF!</v>
          </cell>
          <cell r="EQ170" t="e">
            <v>#REF!</v>
          </cell>
          <cell r="ES170" t="e">
            <v>#REF!</v>
          </cell>
          <cell r="ET170" t="e">
            <v>#REF!</v>
          </cell>
          <cell r="EU170" t="e">
            <v>#REF!</v>
          </cell>
          <cell r="EW170" t="e">
            <v>#REF!</v>
          </cell>
          <cell r="EX170" t="e">
            <v>#REF!</v>
          </cell>
          <cell r="EY170" t="e">
            <v>#REF!</v>
          </cell>
          <cell r="FA170" t="e">
            <v>#REF!</v>
          </cell>
          <cell r="FB170" t="e">
            <v>#REF!</v>
          </cell>
          <cell r="FC170" t="e">
            <v>#REF!</v>
          </cell>
          <cell r="FE170" t="e">
            <v>#REF!</v>
          </cell>
          <cell r="FF170" t="e">
            <v>#REF!</v>
          </cell>
          <cell r="FG170" t="e">
            <v>#REF!</v>
          </cell>
          <cell r="FI170" t="e">
            <v>#REF!</v>
          </cell>
          <cell r="FJ170" t="e">
            <v>#REF!</v>
          </cell>
          <cell r="FK170" t="e">
            <v>#REF!</v>
          </cell>
          <cell r="FM170" t="e">
            <v>#REF!</v>
          </cell>
          <cell r="FN170" t="e">
            <v>#REF!</v>
          </cell>
          <cell r="FO170" t="e">
            <v>#REF!</v>
          </cell>
          <cell r="FQ170" t="e">
            <v>#REF!</v>
          </cell>
          <cell r="FR170" t="e">
            <v>#REF!</v>
          </cell>
          <cell r="FS170" t="e">
            <v>#REF!</v>
          </cell>
          <cell r="FU170" t="e">
            <v>#REF!</v>
          </cell>
          <cell r="FV170" t="e">
            <v>#REF!</v>
          </cell>
          <cell r="FW170" t="e">
            <v>#REF!</v>
          </cell>
          <cell r="FY170" t="e">
            <v>#REF!</v>
          </cell>
          <cell r="FZ170" t="e">
            <v>#REF!</v>
          </cell>
          <cell r="GA170" t="e">
            <v>#REF!</v>
          </cell>
          <cell r="GC170" t="e">
            <v>#REF!</v>
          </cell>
          <cell r="GD170" t="e">
            <v>#REF!</v>
          </cell>
          <cell r="GE170" t="e">
            <v>#REF!</v>
          </cell>
          <cell r="GG170" t="e">
            <v>#REF!</v>
          </cell>
          <cell r="GH170" t="e">
            <v>#REF!</v>
          </cell>
          <cell r="GI170" t="e">
            <v>#REF!</v>
          </cell>
          <cell r="GK170" t="e">
            <v>#REF!</v>
          </cell>
          <cell r="GL170" t="e">
            <v>#REF!</v>
          </cell>
          <cell r="GM170" t="e">
            <v>#REF!</v>
          </cell>
          <cell r="GO170" t="e">
            <v>#REF!</v>
          </cell>
          <cell r="GP170" t="e">
            <v>#REF!</v>
          </cell>
          <cell r="GQ170" t="e">
            <v>#REF!</v>
          </cell>
          <cell r="GS170" t="e">
            <v>#REF!</v>
          </cell>
          <cell r="GT170" t="e">
            <v>#REF!</v>
          </cell>
          <cell r="GU170" t="e">
            <v>#REF!</v>
          </cell>
          <cell r="GW170" t="e">
            <v>#REF!</v>
          </cell>
          <cell r="GX170" t="e">
            <v>#REF!</v>
          </cell>
          <cell r="GY170" t="e">
            <v>#REF!</v>
          </cell>
          <cell r="HA170" t="e">
            <v>#REF!</v>
          </cell>
          <cell r="HB170" t="e">
            <v>#REF!</v>
          </cell>
          <cell r="HC170" t="e">
            <v>#REF!</v>
          </cell>
          <cell r="HE170" t="e">
            <v>#REF!</v>
          </cell>
          <cell r="HF170" t="e">
            <v>#REF!</v>
          </cell>
          <cell r="HG170" t="e">
            <v>#REF!</v>
          </cell>
          <cell r="HI170" t="e">
            <v>#REF!</v>
          </cell>
          <cell r="HJ170" t="e">
            <v>#REF!</v>
          </cell>
          <cell r="HK170" t="e">
            <v>#REF!</v>
          </cell>
          <cell r="HM170" t="e">
            <v>#REF!</v>
          </cell>
          <cell r="HN170" t="e">
            <v>#REF!</v>
          </cell>
          <cell r="HO170" t="e">
            <v>#REF!</v>
          </cell>
          <cell r="HQ170" t="e">
            <v>#REF!</v>
          </cell>
          <cell r="HR170" t="e">
            <v>#REF!</v>
          </cell>
          <cell r="HS170" t="e">
            <v>#REF!</v>
          </cell>
          <cell r="HU170" t="e">
            <v>#REF!</v>
          </cell>
          <cell r="HV170" t="e">
            <v>#REF!</v>
          </cell>
          <cell r="HW170" t="e">
            <v>#REF!</v>
          </cell>
          <cell r="ID170" t="str">
            <v>9379594 R</v>
          </cell>
          <cell r="IE170">
            <v>36847</v>
          </cell>
          <cell r="IG170" t="str">
            <v>A</v>
          </cell>
        </row>
        <row r="171">
          <cell r="B171">
            <v>164</v>
          </cell>
          <cell r="C171" t="str">
            <v>007.010412461.201</v>
          </cell>
          <cell r="E171" t="str">
            <v>H. MUTHALIB</v>
          </cell>
          <cell r="F171" t="str">
            <v xml:space="preserve"> Bone</v>
          </cell>
          <cell r="G171" t="str">
            <v>L 300 MBS</v>
          </cell>
          <cell r="H171" t="str">
            <v>222946</v>
          </cell>
          <cell r="I171" t="str">
            <v>036704</v>
          </cell>
          <cell r="J171">
            <v>36750</v>
          </cell>
          <cell r="K171">
            <v>12</v>
          </cell>
          <cell r="L171" t="str">
            <v>Agustus 2000</v>
          </cell>
          <cell r="M171">
            <v>37845</v>
          </cell>
          <cell r="N171">
            <v>36</v>
          </cell>
          <cell r="O171">
            <v>1</v>
          </cell>
          <cell r="P171">
            <v>80000000</v>
          </cell>
          <cell r="Q171">
            <v>2195000</v>
          </cell>
          <cell r="R171" t="str">
            <v>YA</v>
          </cell>
          <cell r="S171">
            <v>2195000</v>
          </cell>
          <cell r="U171" t="e">
            <v>#REF!</v>
          </cell>
          <cell r="V171" t="e">
            <v>#REF!</v>
          </cell>
          <cell r="Z171">
            <v>0</v>
          </cell>
          <cell r="AB171">
            <v>2223000</v>
          </cell>
          <cell r="AC171" t="e">
            <v>#REF!</v>
          </cell>
          <cell r="AD171" t="e">
            <v>#REF!</v>
          </cell>
          <cell r="AE171" t="e">
            <v>#REF!</v>
          </cell>
          <cell r="AF171">
            <v>2195000</v>
          </cell>
          <cell r="AG171" t="e">
            <v>#REF!</v>
          </cell>
          <cell r="AH171" t="e">
            <v>#REF!</v>
          </cell>
          <cell r="AI171" t="e">
            <v>#REF!</v>
          </cell>
          <cell r="AK171" t="e">
            <v>#REF!</v>
          </cell>
          <cell r="AL171" t="e">
            <v>#REF!</v>
          </cell>
          <cell r="AM171" t="e">
            <v>#REF!</v>
          </cell>
          <cell r="AO171" t="e">
            <v>#REF!</v>
          </cell>
          <cell r="AP171" t="e">
            <v>#REF!</v>
          </cell>
          <cell r="AQ171" t="e">
            <v>#REF!</v>
          </cell>
          <cell r="AS171" t="e">
            <v>#REF!</v>
          </cell>
          <cell r="AT171" t="e">
            <v>#REF!</v>
          </cell>
          <cell r="AU171" t="e">
            <v>#REF!</v>
          </cell>
          <cell r="AW171" t="e">
            <v>#REF!</v>
          </cell>
          <cell r="AX171" t="e">
            <v>#REF!</v>
          </cell>
          <cell r="AY171" t="e">
            <v>#REF!</v>
          </cell>
          <cell r="BA171" t="e">
            <v>#REF!</v>
          </cell>
          <cell r="BB171" t="e">
            <v>#REF!</v>
          </cell>
          <cell r="BC171" t="e">
            <v>#REF!</v>
          </cell>
          <cell r="BE171" t="e">
            <v>#REF!</v>
          </cell>
          <cell r="BF171" t="e">
            <v>#REF!</v>
          </cell>
          <cell r="BG171" t="e">
            <v>#REF!</v>
          </cell>
          <cell r="BI171" t="e">
            <v>#REF!</v>
          </cell>
          <cell r="BJ171" t="e">
            <v>#REF!</v>
          </cell>
          <cell r="BK171" t="e">
            <v>#REF!</v>
          </cell>
          <cell r="BM171" t="e">
            <v>#REF!</v>
          </cell>
          <cell r="BN171" t="e">
            <v>#REF!</v>
          </cell>
          <cell r="BO171" t="e">
            <v>#REF!</v>
          </cell>
          <cell r="BQ171" t="e">
            <v>#REF!</v>
          </cell>
          <cell r="BR171" t="e">
            <v>#REF!</v>
          </cell>
          <cell r="BS171" t="e">
            <v>#REF!</v>
          </cell>
          <cell r="BU171" t="e">
            <v>#REF!</v>
          </cell>
          <cell r="BV171" t="e">
            <v>#REF!</v>
          </cell>
          <cell r="BW171" t="e">
            <v>#REF!</v>
          </cell>
          <cell r="BY171" t="e">
            <v>#REF!</v>
          </cell>
          <cell r="BZ171" t="e">
            <v>#REF!</v>
          </cell>
          <cell r="CA171" t="e">
            <v>#REF!</v>
          </cell>
          <cell r="CC171" t="e">
            <v>#REF!</v>
          </cell>
          <cell r="CD171" t="e">
            <v>#REF!</v>
          </cell>
          <cell r="CE171" t="e">
            <v>#REF!</v>
          </cell>
          <cell r="CG171" t="e">
            <v>#REF!</v>
          </cell>
          <cell r="CH171" t="e">
            <v>#REF!</v>
          </cell>
          <cell r="CI171" t="e">
            <v>#REF!</v>
          </cell>
          <cell r="CK171" t="e">
            <v>#REF!</v>
          </cell>
          <cell r="CL171" t="e">
            <v>#REF!</v>
          </cell>
          <cell r="CM171" t="e">
            <v>#REF!</v>
          </cell>
          <cell r="CO171" t="e">
            <v>#REF!</v>
          </cell>
          <cell r="CP171" t="e">
            <v>#REF!</v>
          </cell>
          <cell r="CQ171" t="e">
            <v>#REF!</v>
          </cell>
          <cell r="CS171" t="e">
            <v>#REF!</v>
          </cell>
          <cell r="CT171" t="e">
            <v>#REF!</v>
          </cell>
          <cell r="CU171" t="e">
            <v>#REF!</v>
          </cell>
          <cell r="CW171" t="e">
            <v>#REF!</v>
          </cell>
          <cell r="CX171" t="e">
            <v>#REF!</v>
          </cell>
          <cell r="CY171" t="e">
            <v>#REF!</v>
          </cell>
          <cell r="DA171" t="e">
            <v>#REF!</v>
          </cell>
          <cell r="DB171" t="e">
            <v>#REF!</v>
          </cell>
          <cell r="DC171" t="e">
            <v>#REF!</v>
          </cell>
          <cell r="DE171" t="e">
            <v>#REF!</v>
          </cell>
          <cell r="DF171" t="e">
            <v>#REF!</v>
          </cell>
          <cell r="DG171" t="e">
            <v>#REF!</v>
          </cell>
          <cell r="DI171" t="e">
            <v>#REF!</v>
          </cell>
          <cell r="DJ171" t="e">
            <v>#REF!</v>
          </cell>
          <cell r="DK171" t="e">
            <v>#REF!</v>
          </cell>
          <cell r="DM171" t="e">
            <v>#REF!</v>
          </cell>
          <cell r="DN171" t="e">
            <v>#REF!</v>
          </cell>
          <cell r="DO171" t="e">
            <v>#REF!</v>
          </cell>
          <cell r="DQ171" t="e">
            <v>#REF!</v>
          </cell>
          <cell r="DR171" t="e">
            <v>#REF!</v>
          </cell>
          <cell r="DS171" t="e">
            <v>#REF!</v>
          </cell>
          <cell r="DU171" t="e">
            <v>#REF!</v>
          </cell>
          <cell r="DV171" t="e">
            <v>#REF!</v>
          </cell>
          <cell r="DW171" t="e">
            <v>#REF!</v>
          </cell>
          <cell r="DY171" t="e">
            <v>#REF!</v>
          </cell>
          <cell r="DZ171" t="e">
            <v>#REF!</v>
          </cell>
          <cell r="EA171" t="e">
            <v>#REF!</v>
          </cell>
          <cell r="EC171" t="e">
            <v>#REF!</v>
          </cell>
          <cell r="ED171" t="e">
            <v>#REF!</v>
          </cell>
          <cell r="EE171" t="e">
            <v>#REF!</v>
          </cell>
          <cell r="EG171" t="e">
            <v>#REF!</v>
          </cell>
          <cell r="EH171" t="e">
            <v>#REF!</v>
          </cell>
          <cell r="EI171" t="e">
            <v>#REF!</v>
          </cell>
          <cell r="EK171" t="e">
            <v>#REF!</v>
          </cell>
          <cell r="EL171" t="e">
            <v>#REF!</v>
          </cell>
          <cell r="EM171" t="e">
            <v>#REF!</v>
          </cell>
          <cell r="EO171" t="e">
            <v>#REF!</v>
          </cell>
          <cell r="EP171" t="e">
            <v>#REF!</v>
          </cell>
          <cell r="EQ171" t="e">
            <v>#REF!</v>
          </cell>
          <cell r="ES171" t="e">
            <v>#REF!</v>
          </cell>
          <cell r="ET171" t="e">
            <v>#REF!</v>
          </cell>
          <cell r="EU171" t="e">
            <v>#REF!</v>
          </cell>
          <cell r="EW171" t="e">
            <v>#REF!</v>
          </cell>
          <cell r="EX171" t="e">
            <v>#REF!</v>
          </cell>
          <cell r="EY171" t="e">
            <v>#REF!</v>
          </cell>
          <cell r="FA171" t="e">
            <v>#REF!</v>
          </cell>
          <cell r="FB171" t="e">
            <v>#REF!</v>
          </cell>
          <cell r="FC171" t="e">
            <v>#REF!</v>
          </cell>
          <cell r="FE171" t="e">
            <v>#REF!</v>
          </cell>
          <cell r="FF171" t="e">
            <v>#REF!</v>
          </cell>
          <cell r="FG171" t="e">
            <v>#REF!</v>
          </cell>
          <cell r="FI171" t="e">
            <v>#REF!</v>
          </cell>
          <cell r="FJ171" t="e">
            <v>#REF!</v>
          </cell>
          <cell r="FK171" t="e">
            <v>#REF!</v>
          </cell>
          <cell r="FM171" t="e">
            <v>#REF!</v>
          </cell>
          <cell r="FN171" t="e">
            <v>#REF!</v>
          </cell>
          <cell r="FO171" t="e">
            <v>#REF!</v>
          </cell>
          <cell r="FQ171" t="e">
            <v>#REF!</v>
          </cell>
          <cell r="FR171" t="e">
            <v>#REF!</v>
          </cell>
          <cell r="FS171" t="e">
            <v>#REF!</v>
          </cell>
          <cell r="FU171" t="e">
            <v>#REF!</v>
          </cell>
          <cell r="FV171" t="e">
            <v>#REF!</v>
          </cell>
          <cell r="FW171" t="e">
            <v>#REF!</v>
          </cell>
          <cell r="FY171" t="e">
            <v>#REF!</v>
          </cell>
          <cell r="FZ171" t="e">
            <v>#REF!</v>
          </cell>
          <cell r="GA171" t="e">
            <v>#REF!</v>
          </cell>
          <cell r="GC171" t="e">
            <v>#REF!</v>
          </cell>
          <cell r="GD171" t="e">
            <v>#REF!</v>
          </cell>
          <cell r="GE171" t="e">
            <v>#REF!</v>
          </cell>
          <cell r="GG171" t="e">
            <v>#REF!</v>
          </cell>
          <cell r="GH171" t="e">
            <v>#REF!</v>
          </cell>
          <cell r="GI171" t="e">
            <v>#REF!</v>
          </cell>
          <cell r="GK171" t="e">
            <v>#REF!</v>
          </cell>
          <cell r="GL171" t="e">
            <v>#REF!</v>
          </cell>
          <cell r="GM171" t="e">
            <v>#REF!</v>
          </cell>
          <cell r="GO171" t="e">
            <v>#REF!</v>
          </cell>
          <cell r="GP171" t="e">
            <v>#REF!</v>
          </cell>
          <cell r="GQ171" t="e">
            <v>#REF!</v>
          </cell>
          <cell r="GS171" t="e">
            <v>#REF!</v>
          </cell>
          <cell r="GT171" t="e">
            <v>#REF!</v>
          </cell>
          <cell r="GU171" t="e">
            <v>#REF!</v>
          </cell>
          <cell r="GW171" t="e">
            <v>#REF!</v>
          </cell>
          <cell r="GX171" t="e">
            <v>#REF!</v>
          </cell>
          <cell r="GY171" t="e">
            <v>#REF!</v>
          </cell>
          <cell r="HA171" t="e">
            <v>#REF!</v>
          </cell>
          <cell r="HB171" t="e">
            <v>#REF!</v>
          </cell>
          <cell r="HC171" t="e">
            <v>#REF!</v>
          </cell>
          <cell r="HE171" t="e">
            <v>#REF!</v>
          </cell>
          <cell r="HF171" t="e">
            <v>#REF!</v>
          </cell>
          <cell r="HG171" t="e">
            <v>#REF!</v>
          </cell>
          <cell r="HI171" t="e">
            <v>#REF!</v>
          </cell>
          <cell r="HJ171" t="e">
            <v>#REF!</v>
          </cell>
          <cell r="HK171" t="e">
            <v>#REF!</v>
          </cell>
          <cell r="HM171" t="e">
            <v>#REF!</v>
          </cell>
          <cell r="HN171" t="e">
            <v>#REF!</v>
          </cell>
          <cell r="HO171" t="e">
            <v>#REF!</v>
          </cell>
          <cell r="HQ171" t="e">
            <v>#REF!</v>
          </cell>
          <cell r="HR171" t="e">
            <v>#REF!</v>
          </cell>
          <cell r="HS171" t="e">
            <v>#REF!</v>
          </cell>
          <cell r="HU171" t="e">
            <v>#REF!</v>
          </cell>
          <cell r="HV171" t="e">
            <v>#REF!</v>
          </cell>
          <cell r="HW171" t="e">
            <v>#REF!</v>
          </cell>
          <cell r="ID171" t="str">
            <v>9381235 R</v>
          </cell>
          <cell r="IE171">
            <v>36819</v>
          </cell>
          <cell r="IG171" t="str">
            <v>A</v>
          </cell>
        </row>
        <row r="172">
          <cell r="B172">
            <v>165</v>
          </cell>
          <cell r="C172" t="str">
            <v>007.011118769.201</v>
          </cell>
          <cell r="E172" t="str">
            <v>Dg. B O H A R I  N.</v>
          </cell>
          <cell r="F172" t="str">
            <v xml:space="preserve"> Makassar</v>
          </cell>
          <cell r="G172" t="str">
            <v>T 120ss MKL</v>
          </cell>
          <cell r="H172" t="str">
            <v>077044</v>
          </cell>
          <cell r="I172" t="str">
            <v>060499</v>
          </cell>
          <cell r="J172">
            <v>36773</v>
          </cell>
          <cell r="K172">
            <v>4</v>
          </cell>
          <cell r="L172" t="str">
            <v>September 2000</v>
          </cell>
          <cell r="M172">
            <v>37868</v>
          </cell>
          <cell r="N172">
            <v>36</v>
          </cell>
          <cell r="O172">
            <v>1</v>
          </cell>
          <cell r="P172">
            <v>50000000</v>
          </cell>
          <cell r="Q172">
            <v>1385000</v>
          </cell>
          <cell r="R172" t="str">
            <v>YA</v>
          </cell>
          <cell r="S172">
            <v>1385000</v>
          </cell>
          <cell r="U172" t="e">
            <v>#REF!</v>
          </cell>
          <cell r="V172" t="e">
            <v>#REF!</v>
          </cell>
          <cell r="Z172">
            <v>0</v>
          </cell>
          <cell r="AB172">
            <v>1389000</v>
          </cell>
          <cell r="AC172" t="e">
            <v>#REF!</v>
          </cell>
          <cell r="AD172" t="e">
            <v>#REF!</v>
          </cell>
          <cell r="AE172" t="e">
            <v>#REF!</v>
          </cell>
          <cell r="AF172">
            <v>1385000</v>
          </cell>
          <cell r="AG172" t="e">
            <v>#REF!</v>
          </cell>
          <cell r="AH172" t="e">
            <v>#REF!</v>
          </cell>
          <cell r="AI172" t="e">
            <v>#REF!</v>
          </cell>
          <cell r="AK172" t="e">
            <v>#REF!</v>
          </cell>
          <cell r="AL172" t="e">
            <v>#REF!</v>
          </cell>
          <cell r="AM172" t="e">
            <v>#REF!</v>
          </cell>
          <cell r="AO172" t="e">
            <v>#REF!</v>
          </cell>
          <cell r="AP172" t="e">
            <v>#REF!</v>
          </cell>
          <cell r="AQ172" t="e">
            <v>#REF!</v>
          </cell>
          <cell r="AS172" t="e">
            <v>#REF!</v>
          </cell>
          <cell r="AT172" t="e">
            <v>#REF!</v>
          </cell>
          <cell r="AU172" t="e">
            <v>#REF!</v>
          </cell>
          <cell r="AW172" t="e">
            <v>#REF!</v>
          </cell>
          <cell r="AX172" t="e">
            <v>#REF!</v>
          </cell>
          <cell r="AY172" t="e">
            <v>#REF!</v>
          </cell>
          <cell r="BA172" t="e">
            <v>#REF!</v>
          </cell>
          <cell r="BB172" t="e">
            <v>#REF!</v>
          </cell>
          <cell r="BC172" t="e">
            <v>#REF!</v>
          </cell>
          <cell r="BE172" t="e">
            <v>#REF!</v>
          </cell>
          <cell r="BF172" t="e">
            <v>#REF!</v>
          </cell>
          <cell r="BG172" t="e">
            <v>#REF!</v>
          </cell>
          <cell r="BI172" t="e">
            <v>#REF!</v>
          </cell>
          <cell r="BJ172" t="e">
            <v>#REF!</v>
          </cell>
          <cell r="BK172" t="e">
            <v>#REF!</v>
          </cell>
          <cell r="BM172" t="e">
            <v>#REF!</v>
          </cell>
          <cell r="BN172" t="e">
            <v>#REF!</v>
          </cell>
          <cell r="BO172" t="e">
            <v>#REF!</v>
          </cell>
          <cell r="BQ172" t="e">
            <v>#REF!</v>
          </cell>
          <cell r="BR172" t="e">
            <v>#REF!</v>
          </cell>
          <cell r="BS172" t="e">
            <v>#REF!</v>
          </cell>
          <cell r="BU172" t="e">
            <v>#REF!</v>
          </cell>
          <cell r="BV172" t="e">
            <v>#REF!</v>
          </cell>
          <cell r="BW172" t="e">
            <v>#REF!</v>
          </cell>
          <cell r="BY172" t="e">
            <v>#REF!</v>
          </cell>
          <cell r="BZ172" t="e">
            <v>#REF!</v>
          </cell>
          <cell r="CA172" t="e">
            <v>#REF!</v>
          </cell>
          <cell r="CC172" t="e">
            <v>#REF!</v>
          </cell>
          <cell r="CD172" t="e">
            <v>#REF!</v>
          </cell>
          <cell r="CE172" t="e">
            <v>#REF!</v>
          </cell>
          <cell r="CG172" t="e">
            <v>#REF!</v>
          </cell>
          <cell r="CH172" t="e">
            <v>#REF!</v>
          </cell>
          <cell r="CI172" t="e">
            <v>#REF!</v>
          </cell>
          <cell r="CK172" t="e">
            <v>#REF!</v>
          </cell>
          <cell r="CL172" t="e">
            <v>#REF!</v>
          </cell>
          <cell r="CM172" t="e">
            <v>#REF!</v>
          </cell>
          <cell r="CO172" t="e">
            <v>#REF!</v>
          </cell>
          <cell r="CP172" t="e">
            <v>#REF!</v>
          </cell>
          <cell r="CQ172" t="e">
            <v>#REF!</v>
          </cell>
          <cell r="CS172" t="e">
            <v>#REF!</v>
          </cell>
          <cell r="CT172" t="e">
            <v>#REF!</v>
          </cell>
          <cell r="CU172" t="e">
            <v>#REF!</v>
          </cell>
          <cell r="CW172" t="e">
            <v>#REF!</v>
          </cell>
          <cell r="CX172" t="e">
            <v>#REF!</v>
          </cell>
          <cell r="CY172" t="e">
            <v>#REF!</v>
          </cell>
          <cell r="DA172" t="e">
            <v>#REF!</v>
          </cell>
          <cell r="DB172" t="e">
            <v>#REF!</v>
          </cell>
          <cell r="DC172" t="e">
            <v>#REF!</v>
          </cell>
          <cell r="DE172" t="e">
            <v>#REF!</v>
          </cell>
          <cell r="DF172" t="e">
            <v>#REF!</v>
          </cell>
          <cell r="DG172" t="e">
            <v>#REF!</v>
          </cell>
          <cell r="DI172" t="e">
            <v>#REF!</v>
          </cell>
          <cell r="DJ172" t="e">
            <v>#REF!</v>
          </cell>
          <cell r="DK172" t="e">
            <v>#REF!</v>
          </cell>
          <cell r="DM172" t="e">
            <v>#REF!</v>
          </cell>
          <cell r="DN172" t="e">
            <v>#REF!</v>
          </cell>
          <cell r="DO172" t="e">
            <v>#REF!</v>
          </cell>
          <cell r="DQ172" t="e">
            <v>#REF!</v>
          </cell>
          <cell r="DR172" t="e">
            <v>#REF!</v>
          </cell>
          <cell r="DS172" t="e">
            <v>#REF!</v>
          </cell>
          <cell r="DU172" t="e">
            <v>#REF!</v>
          </cell>
          <cell r="DV172" t="e">
            <v>#REF!</v>
          </cell>
          <cell r="DW172" t="e">
            <v>#REF!</v>
          </cell>
          <cell r="DY172" t="e">
            <v>#REF!</v>
          </cell>
          <cell r="DZ172" t="e">
            <v>#REF!</v>
          </cell>
          <cell r="EA172" t="e">
            <v>#REF!</v>
          </cell>
          <cell r="EC172" t="e">
            <v>#REF!</v>
          </cell>
          <cell r="ED172" t="e">
            <v>#REF!</v>
          </cell>
          <cell r="EE172" t="e">
            <v>#REF!</v>
          </cell>
          <cell r="EG172" t="e">
            <v>#REF!</v>
          </cell>
          <cell r="EH172" t="e">
            <v>#REF!</v>
          </cell>
          <cell r="EI172" t="e">
            <v>#REF!</v>
          </cell>
          <cell r="EK172" t="e">
            <v>#REF!</v>
          </cell>
          <cell r="EL172" t="e">
            <v>#REF!</v>
          </cell>
          <cell r="EM172" t="e">
            <v>#REF!</v>
          </cell>
          <cell r="EO172" t="e">
            <v>#REF!</v>
          </cell>
          <cell r="EP172" t="e">
            <v>#REF!</v>
          </cell>
          <cell r="EQ172" t="e">
            <v>#REF!</v>
          </cell>
          <cell r="ES172" t="e">
            <v>#REF!</v>
          </cell>
          <cell r="ET172" t="e">
            <v>#REF!</v>
          </cell>
          <cell r="EU172" t="e">
            <v>#REF!</v>
          </cell>
          <cell r="EW172" t="e">
            <v>#REF!</v>
          </cell>
          <cell r="EX172" t="e">
            <v>#REF!</v>
          </cell>
          <cell r="EY172" t="e">
            <v>#REF!</v>
          </cell>
          <cell r="FA172" t="e">
            <v>#REF!</v>
          </cell>
          <cell r="FB172" t="e">
            <v>#REF!</v>
          </cell>
          <cell r="FC172" t="e">
            <v>#REF!</v>
          </cell>
          <cell r="FE172" t="e">
            <v>#REF!</v>
          </cell>
          <cell r="FF172" t="e">
            <v>#REF!</v>
          </cell>
          <cell r="FG172" t="e">
            <v>#REF!</v>
          </cell>
          <cell r="FI172" t="e">
            <v>#REF!</v>
          </cell>
          <cell r="FJ172" t="e">
            <v>#REF!</v>
          </cell>
          <cell r="FK172" t="e">
            <v>#REF!</v>
          </cell>
          <cell r="FM172" t="e">
            <v>#REF!</v>
          </cell>
          <cell r="FN172" t="e">
            <v>#REF!</v>
          </cell>
          <cell r="FO172" t="e">
            <v>#REF!</v>
          </cell>
          <cell r="FQ172" t="e">
            <v>#REF!</v>
          </cell>
          <cell r="FR172" t="e">
            <v>#REF!</v>
          </cell>
          <cell r="FS172" t="e">
            <v>#REF!</v>
          </cell>
          <cell r="FU172" t="e">
            <v>#REF!</v>
          </cell>
          <cell r="FV172" t="e">
            <v>#REF!</v>
          </cell>
          <cell r="FW172" t="e">
            <v>#REF!</v>
          </cell>
          <cell r="FY172" t="e">
            <v>#REF!</v>
          </cell>
          <cell r="FZ172" t="e">
            <v>#REF!</v>
          </cell>
          <cell r="GA172" t="e">
            <v>#REF!</v>
          </cell>
          <cell r="GC172" t="e">
            <v>#REF!</v>
          </cell>
          <cell r="GD172" t="e">
            <v>#REF!</v>
          </cell>
          <cell r="GE172" t="e">
            <v>#REF!</v>
          </cell>
          <cell r="GG172" t="e">
            <v>#REF!</v>
          </cell>
          <cell r="GH172" t="e">
            <v>#REF!</v>
          </cell>
          <cell r="GI172" t="e">
            <v>#REF!</v>
          </cell>
          <cell r="GK172" t="e">
            <v>#REF!</v>
          </cell>
          <cell r="GL172" t="e">
            <v>#REF!</v>
          </cell>
          <cell r="GM172" t="e">
            <v>#REF!</v>
          </cell>
          <cell r="GO172" t="e">
            <v>#REF!</v>
          </cell>
          <cell r="GP172" t="e">
            <v>#REF!</v>
          </cell>
          <cell r="GQ172" t="e">
            <v>#REF!</v>
          </cell>
          <cell r="GS172" t="e">
            <v>#REF!</v>
          </cell>
          <cell r="GT172" t="e">
            <v>#REF!</v>
          </cell>
          <cell r="GU172" t="e">
            <v>#REF!</v>
          </cell>
          <cell r="GW172" t="e">
            <v>#REF!</v>
          </cell>
          <cell r="GX172" t="e">
            <v>#REF!</v>
          </cell>
          <cell r="GY172" t="e">
            <v>#REF!</v>
          </cell>
          <cell r="HA172" t="e">
            <v>#REF!</v>
          </cell>
          <cell r="HB172" t="e">
            <v>#REF!</v>
          </cell>
          <cell r="HC172" t="e">
            <v>#REF!</v>
          </cell>
          <cell r="HE172" t="e">
            <v>#REF!</v>
          </cell>
          <cell r="HF172" t="e">
            <v>#REF!</v>
          </cell>
          <cell r="HG172" t="e">
            <v>#REF!</v>
          </cell>
          <cell r="HI172" t="e">
            <v>#REF!</v>
          </cell>
          <cell r="HJ172" t="e">
            <v>#REF!</v>
          </cell>
          <cell r="HK172" t="e">
            <v>#REF!</v>
          </cell>
          <cell r="HM172" t="e">
            <v>#REF!</v>
          </cell>
          <cell r="HN172" t="e">
            <v>#REF!</v>
          </cell>
          <cell r="HO172" t="e">
            <v>#REF!</v>
          </cell>
          <cell r="HQ172" t="e">
            <v>#REF!</v>
          </cell>
          <cell r="HR172" t="e">
            <v>#REF!</v>
          </cell>
          <cell r="HS172" t="e">
            <v>#REF!</v>
          </cell>
          <cell r="HU172" t="e">
            <v>#REF!</v>
          </cell>
          <cell r="HV172" t="e">
            <v>#REF!</v>
          </cell>
          <cell r="HW172" t="e">
            <v>#REF!</v>
          </cell>
          <cell r="ID172" t="str">
            <v>9379584 R</v>
          </cell>
          <cell r="IE172">
            <v>36847</v>
          </cell>
          <cell r="IG172" t="str">
            <v>A</v>
          </cell>
        </row>
        <row r="173">
          <cell r="B173">
            <v>166</v>
          </cell>
          <cell r="C173" t="str">
            <v>007.011118777.201</v>
          </cell>
          <cell r="E173" t="str">
            <v>U D I N</v>
          </cell>
          <cell r="F173" t="str">
            <v xml:space="preserve"> Donggala</v>
          </cell>
          <cell r="G173" t="str">
            <v>T 120ss MKL</v>
          </cell>
          <cell r="H173" t="str">
            <v>076847</v>
          </cell>
          <cell r="I173" t="str">
            <v>050002</v>
          </cell>
          <cell r="J173">
            <v>36773</v>
          </cell>
          <cell r="K173">
            <v>4</v>
          </cell>
          <cell r="L173" t="str">
            <v>September 2000</v>
          </cell>
          <cell r="M173">
            <v>37868</v>
          </cell>
          <cell r="N173">
            <v>36</v>
          </cell>
          <cell r="O173">
            <v>1</v>
          </cell>
          <cell r="P173">
            <v>50000000</v>
          </cell>
          <cell r="Q173">
            <v>1385000</v>
          </cell>
          <cell r="R173" t="str">
            <v>YA</v>
          </cell>
          <cell r="S173">
            <v>1385000</v>
          </cell>
          <cell r="U173" t="e">
            <v>#REF!</v>
          </cell>
          <cell r="V173" t="e">
            <v>#REF!</v>
          </cell>
          <cell r="Z173">
            <v>0</v>
          </cell>
          <cell r="AB173">
            <v>1389000</v>
          </cell>
          <cell r="AC173" t="e">
            <v>#REF!</v>
          </cell>
          <cell r="AD173" t="e">
            <v>#REF!</v>
          </cell>
          <cell r="AE173" t="e">
            <v>#REF!</v>
          </cell>
          <cell r="AF173">
            <v>1385000</v>
          </cell>
          <cell r="AG173" t="e">
            <v>#REF!</v>
          </cell>
          <cell r="AH173" t="e">
            <v>#REF!</v>
          </cell>
          <cell r="AI173" t="e">
            <v>#REF!</v>
          </cell>
          <cell r="AK173" t="e">
            <v>#REF!</v>
          </cell>
          <cell r="AL173" t="e">
            <v>#REF!</v>
          </cell>
          <cell r="AM173" t="e">
            <v>#REF!</v>
          </cell>
          <cell r="AO173" t="e">
            <v>#REF!</v>
          </cell>
          <cell r="AP173" t="e">
            <v>#REF!</v>
          </cell>
          <cell r="AQ173" t="e">
            <v>#REF!</v>
          </cell>
          <cell r="AS173" t="e">
            <v>#REF!</v>
          </cell>
          <cell r="AT173" t="e">
            <v>#REF!</v>
          </cell>
          <cell r="AU173" t="e">
            <v>#REF!</v>
          </cell>
          <cell r="AW173" t="e">
            <v>#REF!</v>
          </cell>
          <cell r="AX173" t="e">
            <v>#REF!</v>
          </cell>
          <cell r="AY173" t="e">
            <v>#REF!</v>
          </cell>
          <cell r="BA173" t="e">
            <v>#REF!</v>
          </cell>
          <cell r="BB173" t="e">
            <v>#REF!</v>
          </cell>
          <cell r="BC173" t="e">
            <v>#REF!</v>
          </cell>
          <cell r="BE173" t="e">
            <v>#REF!</v>
          </cell>
          <cell r="BF173" t="e">
            <v>#REF!</v>
          </cell>
          <cell r="BG173" t="e">
            <v>#REF!</v>
          </cell>
          <cell r="BI173" t="e">
            <v>#REF!</v>
          </cell>
          <cell r="BJ173" t="e">
            <v>#REF!</v>
          </cell>
          <cell r="BK173" t="e">
            <v>#REF!</v>
          </cell>
          <cell r="BM173" t="e">
            <v>#REF!</v>
          </cell>
          <cell r="BN173" t="e">
            <v>#REF!</v>
          </cell>
          <cell r="BO173" t="e">
            <v>#REF!</v>
          </cell>
          <cell r="BQ173" t="e">
            <v>#REF!</v>
          </cell>
          <cell r="BR173" t="e">
            <v>#REF!</v>
          </cell>
          <cell r="BS173" t="e">
            <v>#REF!</v>
          </cell>
          <cell r="BU173" t="e">
            <v>#REF!</v>
          </cell>
          <cell r="BV173" t="e">
            <v>#REF!</v>
          </cell>
          <cell r="BW173" t="e">
            <v>#REF!</v>
          </cell>
          <cell r="BY173" t="e">
            <v>#REF!</v>
          </cell>
          <cell r="BZ173" t="e">
            <v>#REF!</v>
          </cell>
          <cell r="CA173" t="e">
            <v>#REF!</v>
          </cell>
          <cell r="CC173" t="e">
            <v>#REF!</v>
          </cell>
          <cell r="CD173" t="e">
            <v>#REF!</v>
          </cell>
          <cell r="CE173" t="e">
            <v>#REF!</v>
          </cell>
          <cell r="CG173" t="e">
            <v>#REF!</v>
          </cell>
          <cell r="CH173" t="e">
            <v>#REF!</v>
          </cell>
          <cell r="CI173" t="e">
            <v>#REF!</v>
          </cell>
          <cell r="CK173" t="e">
            <v>#REF!</v>
          </cell>
          <cell r="CL173" t="e">
            <v>#REF!</v>
          </cell>
          <cell r="CM173" t="e">
            <v>#REF!</v>
          </cell>
          <cell r="CO173" t="e">
            <v>#REF!</v>
          </cell>
          <cell r="CP173" t="e">
            <v>#REF!</v>
          </cell>
          <cell r="CQ173" t="e">
            <v>#REF!</v>
          </cell>
          <cell r="CS173" t="e">
            <v>#REF!</v>
          </cell>
          <cell r="CT173" t="e">
            <v>#REF!</v>
          </cell>
          <cell r="CU173" t="e">
            <v>#REF!</v>
          </cell>
          <cell r="CW173" t="e">
            <v>#REF!</v>
          </cell>
          <cell r="CX173" t="e">
            <v>#REF!</v>
          </cell>
          <cell r="CY173" t="e">
            <v>#REF!</v>
          </cell>
          <cell r="DA173" t="e">
            <v>#REF!</v>
          </cell>
          <cell r="DB173" t="e">
            <v>#REF!</v>
          </cell>
          <cell r="DC173" t="e">
            <v>#REF!</v>
          </cell>
          <cell r="DE173" t="e">
            <v>#REF!</v>
          </cell>
          <cell r="DF173" t="e">
            <v>#REF!</v>
          </cell>
          <cell r="DG173" t="e">
            <v>#REF!</v>
          </cell>
          <cell r="DI173" t="e">
            <v>#REF!</v>
          </cell>
          <cell r="DJ173" t="e">
            <v>#REF!</v>
          </cell>
          <cell r="DK173" t="e">
            <v>#REF!</v>
          </cell>
          <cell r="DM173" t="e">
            <v>#REF!</v>
          </cell>
          <cell r="DN173" t="e">
            <v>#REF!</v>
          </cell>
          <cell r="DO173" t="e">
            <v>#REF!</v>
          </cell>
          <cell r="DQ173" t="e">
            <v>#REF!</v>
          </cell>
          <cell r="DR173" t="e">
            <v>#REF!</v>
          </cell>
          <cell r="DS173" t="e">
            <v>#REF!</v>
          </cell>
          <cell r="DU173" t="e">
            <v>#REF!</v>
          </cell>
          <cell r="DV173" t="e">
            <v>#REF!</v>
          </cell>
          <cell r="DW173" t="e">
            <v>#REF!</v>
          </cell>
          <cell r="DY173" t="e">
            <v>#REF!</v>
          </cell>
          <cell r="DZ173" t="e">
            <v>#REF!</v>
          </cell>
          <cell r="EA173" t="e">
            <v>#REF!</v>
          </cell>
          <cell r="EC173" t="e">
            <v>#REF!</v>
          </cell>
          <cell r="ED173" t="e">
            <v>#REF!</v>
          </cell>
          <cell r="EE173" t="e">
            <v>#REF!</v>
          </cell>
          <cell r="EG173" t="e">
            <v>#REF!</v>
          </cell>
          <cell r="EH173" t="e">
            <v>#REF!</v>
          </cell>
          <cell r="EI173" t="e">
            <v>#REF!</v>
          </cell>
          <cell r="EK173" t="e">
            <v>#REF!</v>
          </cell>
          <cell r="EL173" t="e">
            <v>#REF!</v>
          </cell>
          <cell r="EM173" t="e">
            <v>#REF!</v>
          </cell>
          <cell r="EO173" t="e">
            <v>#REF!</v>
          </cell>
          <cell r="EP173" t="e">
            <v>#REF!</v>
          </cell>
          <cell r="EQ173" t="e">
            <v>#REF!</v>
          </cell>
          <cell r="ES173" t="e">
            <v>#REF!</v>
          </cell>
          <cell r="ET173" t="e">
            <v>#REF!</v>
          </cell>
          <cell r="EU173" t="e">
            <v>#REF!</v>
          </cell>
          <cell r="EW173" t="e">
            <v>#REF!</v>
          </cell>
          <cell r="EX173" t="e">
            <v>#REF!</v>
          </cell>
          <cell r="EY173" t="e">
            <v>#REF!</v>
          </cell>
          <cell r="FA173" t="e">
            <v>#REF!</v>
          </cell>
          <cell r="FB173" t="e">
            <v>#REF!</v>
          </cell>
          <cell r="FC173" t="e">
            <v>#REF!</v>
          </cell>
          <cell r="FE173" t="e">
            <v>#REF!</v>
          </cell>
          <cell r="FF173" t="e">
            <v>#REF!</v>
          </cell>
          <cell r="FG173" t="e">
            <v>#REF!</v>
          </cell>
          <cell r="FI173" t="e">
            <v>#REF!</v>
          </cell>
          <cell r="FJ173" t="e">
            <v>#REF!</v>
          </cell>
          <cell r="FK173" t="e">
            <v>#REF!</v>
          </cell>
          <cell r="FM173" t="e">
            <v>#REF!</v>
          </cell>
          <cell r="FN173" t="e">
            <v>#REF!</v>
          </cell>
          <cell r="FO173" t="e">
            <v>#REF!</v>
          </cell>
          <cell r="FQ173" t="e">
            <v>#REF!</v>
          </cell>
          <cell r="FR173" t="e">
            <v>#REF!</v>
          </cell>
          <cell r="FS173" t="e">
            <v>#REF!</v>
          </cell>
          <cell r="FU173" t="e">
            <v>#REF!</v>
          </cell>
          <cell r="FV173" t="e">
            <v>#REF!</v>
          </cell>
          <cell r="FW173" t="e">
            <v>#REF!</v>
          </cell>
          <cell r="FY173" t="e">
            <v>#REF!</v>
          </cell>
          <cell r="FZ173" t="e">
            <v>#REF!</v>
          </cell>
          <cell r="GA173" t="e">
            <v>#REF!</v>
          </cell>
          <cell r="GC173" t="e">
            <v>#REF!</v>
          </cell>
          <cell r="GD173" t="e">
            <v>#REF!</v>
          </cell>
          <cell r="GE173" t="e">
            <v>#REF!</v>
          </cell>
          <cell r="GG173" t="e">
            <v>#REF!</v>
          </cell>
          <cell r="GH173" t="e">
            <v>#REF!</v>
          </cell>
          <cell r="GI173" t="e">
            <v>#REF!</v>
          </cell>
          <cell r="GK173" t="e">
            <v>#REF!</v>
          </cell>
          <cell r="GL173" t="e">
            <v>#REF!</v>
          </cell>
          <cell r="GM173" t="e">
            <v>#REF!</v>
          </cell>
          <cell r="GO173" t="e">
            <v>#REF!</v>
          </cell>
          <cell r="GP173" t="e">
            <v>#REF!</v>
          </cell>
          <cell r="GQ173" t="e">
            <v>#REF!</v>
          </cell>
          <cell r="GS173" t="e">
            <v>#REF!</v>
          </cell>
          <cell r="GT173" t="e">
            <v>#REF!</v>
          </cell>
          <cell r="GU173" t="e">
            <v>#REF!</v>
          </cell>
          <cell r="GW173" t="e">
            <v>#REF!</v>
          </cell>
          <cell r="GX173" t="e">
            <v>#REF!</v>
          </cell>
          <cell r="GY173" t="e">
            <v>#REF!</v>
          </cell>
          <cell r="HA173" t="e">
            <v>#REF!</v>
          </cell>
          <cell r="HB173" t="e">
            <v>#REF!</v>
          </cell>
          <cell r="HC173" t="e">
            <v>#REF!</v>
          </cell>
          <cell r="HE173" t="e">
            <v>#REF!</v>
          </cell>
          <cell r="HF173" t="e">
            <v>#REF!</v>
          </cell>
          <cell r="HG173" t="e">
            <v>#REF!</v>
          </cell>
          <cell r="HI173" t="e">
            <v>#REF!</v>
          </cell>
          <cell r="HJ173" t="e">
            <v>#REF!</v>
          </cell>
          <cell r="HK173" t="e">
            <v>#REF!</v>
          </cell>
          <cell r="HM173" t="e">
            <v>#REF!</v>
          </cell>
          <cell r="HN173" t="e">
            <v>#REF!</v>
          </cell>
          <cell r="HO173" t="e">
            <v>#REF!</v>
          </cell>
          <cell r="HQ173" t="e">
            <v>#REF!</v>
          </cell>
          <cell r="HR173" t="e">
            <v>#REF!</v>
          </cell>
          <cell r="HS173" t="e">
            <v>#REF!</v>
          </cell>
          <cell r="HU173" t="e">
            <v>#REF!</v>
          </cell>
          <cell r="HV173" t="e">
            <v>#REF!</v>
          </cell>
          <cell r="HW173" t="e">
            <v>#REF!</v>
          </cell>
          <cell r="ID173" t="str">
            <v>0142595 S</v>
          </cell>
          <cell r="IE173">
            <v>36909</v>
          </cell>
          <cell r="IG173" t="str">
            <v>A</v>
          </cell>
        </row>
        <row r="174">
          <cell r="B174">
            <v>167</v>
          </cell>
          <cell r="C174" t="str">
            <v>007.011118785.201</v>
          </cell>
          <cell r="E174" t="str">
            <v>YENNY LIWAN</v>
          </cell>
          <cell r="F174" t="str">
            <v>PALU</v>
          </cell>
          <cell r="G174" t="str">
            <v>Kuda GLS D</v>
          </cell>
          <cell r="H174" t="str">
            <v>010184</v>
          </cell>
          <cell r="I174" t="str">
            <v>060965</v>
          </cell>
          <cell r="J174">
            <v>36773</v>
          </cell>
          <cell r="K174">
            <v>4</v>
          </cell>
          <cell r="L174" t="str">
            <v>September 2000</v>
          </cell>
          <cell r="M174">
            <v>37868</v>
          </cell>
          <cell r="N174">
            <v>36</v>
          </cell>
          <cell r="O174">
            <v>1</v>
          </cell>
          <cell r="P174">
            <v>110000000</v>
          </cell>
          <cell r="Q174">
            <v>3040000</v>
          </cell>
          <cell r="R174" t="str">
            <v>YA</v>
          </cell>
          <cell r="S174">
            <v>3040000</v>
          </cell>
          <cell r="U174" t="e">
            <v>#REF!</v>
          </cell>
          <cell r="V174" t="e">
            <v>#REF!</v>
          </cell>
          <cell r="Z174">
            <v>0</v>
          </cell>
          <cell r="AB174">
            <v>3056000</v>
          </cell>
          <cell r="AC174" t="e">
            <v>#REF!</v>
          </cell>
          <cell r="AD174" t="e">
            <v>#REF!</v>
          </cell>
          <cell r="AE174" t="e">
            <v>#REF!</v>
          </cell>
          <cell r="AF174">
            <v>3040000</v>
          </cell>
          <cell r="AG174" t="e">
            <v>#REF!</v>
          </cell>
          <cell r="AH174" t="e">
            <v>#REF!</v>
          </cell>
          <cell r="AI174" t="e">
            <v>#REF!</v>
          </cell>
          <cell r="AK174" t="e">
            <v>#REF!</v>
          </cell>
          <cell r="AL174" t="e">
            <v>#REF!</v>
          </cell>
          <cell r="AM174" t="e">
            <v>#REF!</v>
          </cell>
          <cell r="AO174" t="e">
            <v>#REF!</v>
          </cell>
          <cell r="AP174" t="e">
            <v>#REF!</v>
          </cell>
          <cell r="AQ174" t="e">
            <v>#REF!</v>
          </cell>
          <cell r="AS174" t="e">
            <v>#REF!</v>
          </cell>
          <cell r="AT174" t="e">
            <v>#REF!</v>
          </cell>
          <cell r="AU174" t="e">
            <v>#REF!</v>
          </cell>
          <cell r="AW174" t="e">
            <v>#REF!</v>
          </cell>
          <cell r="AX174" t="e">
            <v>#REF!</v>
          </cell>
          <cell r="AY174" t="e">
            <v>#REF!</v>
          </cell>
          <cell r="BA174" t="e">
            <v>#REF!</v>
          </cell>
          <cell r="BB174" t="e">
            <v>#REF!</v>
          </cell>
          <cell r="BC174" t="e">
            <v>#REF!</v>
          </cell>
          <cell r="BE174" t="e">
            <v>#REF!</v>
          </cell>
          <cell r="BF174" t="e">
            <v>#REF!</v>
          </cell>
          <cell r="BG174" t="e">
            <v>#REF!</v>
          </cell>
          <cell r="BI174" t="e">
            <v>#REF!</v>
          </cell>
          <cell r="BJ174" t="e">
            <v>#REF!</v>
          </cell>
          <cell r="BK174" t="e">
            <v>#REF!</v>
          </cell>
          <cell r="BM174" t="e">
            <v>#REF!</v>
          </cell>
          <cell r="BN174" t="e">
            <v>#REF!</v>
          </cell>
          <cell r="BO174" t="e">
            <v>#REF!</v>
          </cell>
          <cell r="BQ174" t="e">
            <v>#REF!</v>
          </cell>
          <cell r="BR174" t="e">
            <v>#REF!</v>
          </cell>
          <cell r="BS174" t="e">
            <v>#REF!</v>
          </cell>
          <cell r="BU174" t="e">
            <v>#REF!</v>
          </cell>
          <cell r="BV174" t="e">
            <v>#REF!</v>
          </cell>
          <cell r="BW174" t="e">
            <v>#REF!</v>
          </cell>
          <cell r="BY174" t="e">
            <v>#REF!</v>
          </cell>
          <cell r="BZ174" t="e">
            <v>#REF!</v>
          </cell>
          <cell r="CA174" t="e">
            <v>#REF!</v>
          </cell>
          <cell r="CC174" t="e">
            <v>#REF!</v>
          </cell>
          <cell r="CD174" t="e">
            <v>#REF!</v>
          </cell>
          <cell r="CE174" t="e">
            <v>#REF!</v>
          </cell>
          <cell r="CG174" t="e">
            <v>#REF!</v>
          </cell>
          <cell r="CH174" t="e">
            <v>#REF!</v>
          </cell>
          <cell r="CI174" t="e">
            <v>#REF!</v>
          </cell>
          <cell r="CK174" t="e">
            <v>#REF!</v>
          </cell>
          <cell r="CL174" t="e">
            <v>#REF!</v>
          </cell>
          <cell r="CM174" t="e">
            <v>#REF!</v>
          </cell>
          <cell r="CO174" t="e">
            <v>#REF!</v>
          </cell>
          <cell r="CP174" t="e">
            <v>#REF!</v>
          </cell>
          <cell r="CQ174" t="e">
            <v>#REF!</v>
          </cell>
          <cell r="CS174" t="e">
            <v>#REF!</v>
          </cell>
          <cell r="CT174" t="e">
            <v>#REF!</v>
          </cell>
          <cell r="CU174" t="e">
            <v>#REF!</v>
          </cell>
          <cell r="CW174" t="e">
            <v>#REF!</v>
          </cell>
          <cell r="CX174" t="e">
            <v>#REF!</v>
          </cell>
          <cell r="CY174" t="e">
            <v>#REF!</v>
          </cell>
          <cell r="DA174" t="e">
            <v>#REF!</v>
          </cell>
          <cell r="DB174" t="e">
            <v>#REF!</v>
          </cell>
          <cell r="DC174" t="e">
            <v>#REF!</v>
          </cell>
          <cell r="DE174" t="e">
            <v>#REF!</v>
          </cell>
          <cell r="DF174" t="e">
            <v>#REF!</v>
          </cell>
          <cell r="DG174" t="e">
            <v>#REF!</v>
          </cell>
          <cell r="DI174" t="e">
            <v>#REF!</v>
          </cell>
          <cell r="DJ174" t="e">
            <v>#REF!</v>
          </cell>
          <cell r="DK174" t="e">
            <v>#REF!</v>
          </cell>
          <cell r="DM174" t="e">
            <v>#REF!</v>
          </cell>
          <cell r="DN174" t="e">
            <v>#REF!</v>
          </cell>
          <cell r="DO174" t="e">
            <v>#REF!</v>
          </cell>
          <cell r="DQ174" t="e">
            <v>#REF!</v>
          </cell>
          <cell r="DR174" t="e">
            <v>#REF!</v>
          </cell>
          <cell r="DS174" t="e">
            <v>#REF!</v>
          </cell>
          <cell r="DU174" t="e">
            <v>#REF!</v>
          </cell>
          <cell r="DV174" t="e">
            <v>#REF!</v>
          </cell>
          <cell r="DW174" t="e">
            <v>#REF!</v>
          </cell>
          <cell r="DY174" t="e">
            <v>#REF!</v>
          </cell>
          <cell r="DZ174" t="e">
            <v>#REF!</v>
          </cell>
          <cell r="EA174" t="e">
            <v>#REF!</v>
          </cell>
          <cell r="EC174" t="e">
            <v>#REF!</v>
          </cell>
          <cell r="ED174" t="e">
            <v>#REF!</v>
          </cell>
          <cell r="EE174" t="e">
            <v>#REF!</v>
          </cell>
          <cell r="EG174" t="e">
            <v>#REF!</v>
          </cell>
          <cell r="EH174" t="e">
            <v>#REF!</v>
          </cell>
          <cell r="EI174" t="e">
            <v>#REF!</v>
          </cell>
          <cell r="EK174" t="e">
            <v>#REF!</v>
          </cell>
          <cell r="EL174" t="e">
            <v>#REF!</v>
          </cell>
          <cell r="EM174" t="e">
            <v>#REF!</v>
          </cell>
          <cell r="EO174" t="e">
            <v>#REF!</v>
          </cell>
          <cell r="EP174" t="e">
            <v>#REF!</v>
          </cell>
          <cell r="EQ174" t="e">
            <v>#REF!</v>
          </cell>
          <cell r="ES174" t="e">
            <v>#REF!</v>
          </cell>
          <cell r="ET174" t="e">
            <v>#REF!</v>
          </cell>
          <cell r="EU174" t="e">
            <v>#REF!</v>
          </cell>
          <cell r="EW174" t="e">
            <v>#REF!</v>
          </cell>
          <cell r="EX174" t="e">
            <v>#REF!</v>
          </cell>
          <cell r="EY174" t="e">
            <v>#REF!</v>
          </cell>
          <cell r="FA174" t="e">
            <v>#REF!</v>
          </cell>
          <cell r="FB174" t="e">
            <v>#REF!</v>
          </cell>
          <cell r="FC174" t="e">
            <v>#REF!</v>
          </cell>
          <cell r="FE174" t="e">
            <v>#REF!</v>
          </cell>
          <cell r="FF174" t="e">
            <v>#REF!</v>
          </cell>
          <cell r="FG174" t="e">
            <v>#REF!</v>
          </cell>
          <cell r="FI174" t="e">
            <v>#REF!</v>
          </cell>
          <cell r="FJ174" t="e">
            <v>#REF!</v>
          </cell>
          <cell r="FK174" t="e">
            <v>#REF!</v>
          </cell>
          <cell r="FM174" t="e">
            <v>#REF!</v>
          </cell>
          <cell r="FN174" t="e">
            <v>#REF!</v>
          </cell>
          <cell r="FO174" t="e">
            <v>#REF!</v>
          </cell>
          <cell r="FQ174" t="e">
            <v>#REF!</v>
          </cell>
          <cell r="FR174" t="e">
            <v>#REF!</v>
          </cell>
          <cell r="FS174" t="e">
            <v>#REF!</v>
          </cell>
          <cell r="FU174" t="e">
            <v>#REF!</v>
          </cell>
          <cell r="FV174" t="e">
            <v>#REF!</v>
          </cell>
          <cell r="FW174" t="e">
            <v>#REF!</v>
          </cell>
          <cell r="FY174" t="e">
            <v>#REF!</v>
          </cell>
          <cell r="FZ174" t="e">
            <v>#REF!</v>
          </cell>
          <cell r="GA174" t="e">
            <v>#REF!</v>
          </cell>
          <cell r="GC174" t="e">
            <v>#REF!</v>
          </cell>
          <cell r="GD174" t="e">
            <v>#REF!</v>
          </cell>
          <cell r="GE174" t="e">
            <v>#REF!</v>
          </cell>
          <cell r="GG174" t="e">
            <v>#REF!</v>
          </cell>
          <cell r="GH174" t="e">
            <v>#REF!</v>
          </cell>
          <cell r="GI174" t="e">
            <v>#REF!</v>
          </cell>
          <cell r="GK174" t="e">
            <v>#REF!</v>
          </cell>
          <cell r="GL174" t="e">
            <v>#REF!</v>
          </cell>
          <cell r="GM174" t="e">
            <v>#REF!</v>
          </cell>
          <cell r="GO174" t="e">
            <v>#REF!</v>
          </cell>
          <cell r="GP174" t="e">
            <v>#REF!</v>
          </cell>
          <cell r="GQ174" t="e">
            <v>#REF!</v>
          </cell>
          <cell r="GS174" t="e">
            <v>#REF!</v>
          </cell>
          <cell r="GT174" t="e">
            <v>#REF!</v>
          </cell>
          <cell r="GU174" t="e">
            <v>#REF!</v>
          </cell>
          <cell r="GW174" t="e">
            <v>#REF!</v>
          </cell>
          <cell r="GX174" t="e">
            <v>#REF!</v>
          </cell>
          <cell r="GY174" t="e">
            <v>#REF!</v>
          </cell>
          <cell r="HA174" t="e">
            <v>#REF!</v>
          </cell>
          <cell r="HB174" t="e">
            <v>#REF!</v>
          </cell>
          <cell r="HC174" t="e">
            <v>#REF!</v>
          </cell>
          <cell r="HE174" t="e">
            <v>#REF!</v>
          </cell>
          <cell r="HF174" t="e">
            <v>#REF!</v>
          </cell>
          <cell r="HG174" t="e">
            <v>#REF!</v>
          </cell>
          <cell r="HI174" t="e">
            <v>#REF!</v>
          </cell>
          <cell r="HJ174" t="e">
            <v>#REF!</v>
          </cell>
          <cell r="HK174" t="e">
            <v>#REF!</v>
          </cell>
          <cell r="HM174" t="e">
            <v>#REF!</v>
          </cell>
          <cell r="HN174" t="e">
            <v>#REF!</v>
          </cell>
          <cell r="HO174" t="e">
            <v>#REF!</v>
          </cell>
          <cell r="HQ174" t="e">
            <v>#REF!</v>
          </cell>
          <cell r="HR174" t="e">
            <v>#REF!</v>
          </cell>
          <cell r="HS174" t="e">
            <v>#REF!</v>
          </cell>
          <cell r="HU174" t="e">
            <v>#REF!</v>
          </cell>
          <cell r="HV174" t="e">
            <v>#REF!</v>
          </cell>
          <cell r="HW174" t="e">
            <v>#REF!</v>
          </cell>
          <cell r="ID174" t="str">
            <v>0142588 S</v>
          </cell>
          <cell r="IE174">
            <v>36909</v>
          </cell>
          <cell r="IG174" t="str">
            <v>A</v>
          </cell>
        </row>
        <row r="175">
          <cell r="B175">
            <v>168</v>
          </cell>
          <cell r="C175" t="str">
            <v>007.011118793.201</v>
          </cell>
          <cell r="E175" t="str">
            <v>A G U S</v>
          </cell>
          <cell r="F175" t="str">
            <v>TOLI-TOLI</v>
          </cell>
          <cell r="G175" t="str">
            <v>T 120ss MKL</v>
          </cell>
          <cell r="H175" t="str">
            <v>076520</v>
          </cell>
          <cell r="I175" t="str">
            <v>049290</v>
          </cell>
          <cell r="J175">
            <v>36773</v>
          </cell>
          <cell r="K175">
            <v>4</v>
          </cell>
          <cell r="L175" t="str">
            <v>September 2000</v>
          </cell>
          <cell r="M175">
            <v>37868</v>
          </cell>
          <cell r="N175">
            <v>36</v>
          </cell>
          <cell r="O175">
            <v>1</v>
          </cell>
          <cell r="P175">
            <v>50000000</v>
          </cell>
          <cell r="Q175">
            <v>1385000</v>
          </cell>
          <cell r="R175" t="str">
            <v>YA</v>
          </cell>
          <cell r="S175">
            <v>1385000</v>
          </cell>
          <cell r="U175" t="e">
            <v>#REF!</v>
          </cell>
          <cell r="V175" t="e">
            <v>#REF!</v>
          </cell>
          <cell r="Z175">
            <v>0</v>
          </cell>
          <cell r="AB175">
            <v>1389000</v>
          </cell>
          <cell r="AC175" t="e">
            <v>#REF!</v>
          </cell>
          <cell r="AD175" t="e">
            <v>#REF!</v>
          </cell>
          <cell r="AE175" t="e">
            <v>#REF!</v>
          </cell>
          <cell r="AF175">
            <v>1385000</v>
          </cell>
          <cell r="AG175" t="e">
            <v>#REF!</v>
          </cell>
          <cell r="AH175" t="e">
            <v>#REF!</v>
          </cell>
          <cell r="AI175" t="e">
            <v>#REF!</v>
          </cell>
          <cell r="AK175" t="e">
            <v>#REF!</v>
          </cell>
          <cell r="AL175" t="e">
            <v>#REF!</v>
          </cell>
          <cell r="AM175" t="e">
            <v>#REF!</v>
          </cell>
          <cell r="AO175" t="e">
            <v>#REF!</v>
          </cell>
          <cell r="AP175" t="e">
            <v>#REF!</v>
          </cell>
          <cell r="AQ175" t="e">
            <v>#REF!</v>
          </cell>
          <cell r="AS175" t="e">
            <v>#REF!</v>
          </cell>
          <cell r="AT175" t="e">
            <v>#REF!</v>
          </cell>
          <cell r="AU175" t="e">
            <v>#REF!</v>
          </cell>
          <cell r="AW175" t="e">
            <v>#REF!</v>
          </cell>
          <cell r="AX175" t="e">
            <v>#REF!</v>
          </cell>
          <cell r="AY175" t="e">
            <v>#REF!</v>
          </cell>
          <cell r="BA175" t="e">
            <v>#REF!</v>
          </cell>
          <cell r="BB175" t="e">
            <v>#REF!</v>
          </cell>
          <cell r="BC175" t="e">
            <v>#REF!</v>
          </cell>
          <cell r="BE175" t="e">
            <v>#REF!</v>
          </cell>
          <cell r="BF175" t="e">
            <v>#REF!</v>
          </cell>
          <cell r="BG175" t="e">
            <v>#REF!</v>
          </cell>
          <cell r="BI175" t="e">
            <v>#REF!</v>
          </cell>
          <cell r="BJ175" t="e">
            <v>#REF!</v>
          </cell>
          <cell r="BK175" t="e">
            <v>#REF!</v>
          </cell>
          <cell r="BM175" t="e">
            <v>#REF!</v>
          </cell>
          <cell r="BN175" t="e">
            <v>#REF!</v>
          </cell>
          <cell r="BO175" t="e">
            <v>#REF!</v>
          </cell>
          <cell r="BQ175" t="e">
            <v>#REF!</v>
          </cell>
          <cell r="BR175" t="e">
            <v>#REF!</v>
          </cell>
          <cell r="BS175" t="e">
            <v>#REF!</v>
          </cell>
          <cell r="BU175" t="e">
            <v>#REF!</v>
          </cell>
          <cell r="BV175" t="e">
            <v>#REF!</v>
          </cell>
          <cell r="BW175" t="e">
            <v>#REF!</v>
          </cell>
          <cell r="BY175" t="e">
            <v>#REF!</v>
          </cell>
          <cell r="BZ175" t="e">
            <v>#REF!</v>
          </cell>
          <cell r="CA175" t="e">
            <v>#REF!</v>
          </cell>
          <cell r="CC175" t="e">
            <v>#REF!</v>
          </cell>
          <cell r="CD175" t="e">
            <v>#REF!</v>
          </cell>
          <cell r="CE175" t="e">
            <v>#REF!</v>
          </cell>
          <cell r="CG175" t="e">
            <v>#REF!</v>
          </cell>
          <cell r="CH175" t="e">
            <v>#REF!</v>
          </cell>
          <cell r="CI175" t="e">
            <v>#REF!</v>
          </cell>
          <cell r="CK175" t="e">
            <v>#REF!</v>
          </cell>
          <cell r="CL175" t="e">
            <v>#REF!</v>
          </cell>
          <cell r="CM175" t="e">
            <v>#REF!</v>
          </cell>
          <cell r="CO175" t="e">
            <v>#REF!</v>
          </cell>
          <cell r="CP175" t="e">
            <v>#REF!</v>
          </cell>
          <cell r="CQ175" t="e">
            <v>#REF!</v>
          </cell>
          <cell r="CS175" t="e">
            <v>#REF!</v>
          </cell>
          <cell r="CT175" t="e">
            <v>#REF!</v>
          </cell>
          <cell r="CU175" t="e">
            <v>#REF!</v>
          </cell>
          <cell r="CW175" t="e">
            <v>#REF!</v>
          </cell>
          <cell r="CX175" t="e">
            <v>#REF!</v>
          </cell>
          <cell r="CY175" t="e">
            <v>#REF!</v>
          </cell>
          <cell r="DA175" t="e">
            <v>#REF!</v>
          </cell>
          <cell r="DB175" t="e">
            <v>#REF!</v>
          </cell>
          <cell r="DC175" t="e">
            <v>#REF!</v>
          </cell>
          <cell r="DE175" t="e">
            <v>#REF!</v>
          </cell>
          <cell r="DF175" t="e">
            <v>#REF!</v>
          </cell>
          <cell r="DG175" t="e">
            <v>#REF!</v>
          </cell>
          <cell r="DI175" t="e">
            <v>#REF!</v>
          </cell>
          <cell r="DJ175" t="e">
            <v>#REF!</v>
          </cell>
          <cell r="DK175" t="e">
            <v>#REF!</v>
          </cell>
          <cell r="DM175" t="e">
            <v>#REF!</v>
          </cell>
          <cell r="DN175" t="e">
            <v>#REF!</v>
          </cell>
          <cell r="DO175" t="e">
            <v>#REF!</v>
          </cell>
          <cell r="DQ175" t="e">
            <v>#REF!</v>
          </cell>
          <cell r="DR175" t="e">
            <v>#REF!</v>
          </cell>
          <cell r="DS175" t="e">
            <v>#REF!</v>
          </cell>
          <cell r="DU175" t="e">
            <v>#REF!</v>
          </cell>
          <cell r="DV175" t="e">
            <v>#REF!</v>
          </cell>
          <cell r="DW175" t="e">
            <v>#REF!</v>
          </cell>
          <cell r="DY175" t="e">
            <v>#REF!</v>
          </cell>
          <cell r="DZ175" t="e">
            <v>#REF!</v>
          </cell>
          <cell r="EA175" t="e">
            <v>#REF!</v>
          </cell>
          <cell r="EC175" t="e">
            <v>#REF!</v>
          </cell>
          <cell r="ED175" t="e">
            <v>#REF!</v>
          </cell>
          <cell r="EE175" t="e">
            <v>#REF!</v>
          </cell>
          <cell r="EG175" t="e">
            <v>#REF!</v>
          </cell>
          <cell r="EH175" t="e">
            <v>#REF!</v>
          </cell>
          <cell r="EI175" t="e">
            <v>#REF!</v>
          </cell>
          <cell r="EK175" t="e">
            <v>#REF!</v>
          </cell>
          <cell r="EL175" t="e">
            <v>#REF!</v>
          </cell>
          <cell r="EM175" t="e">
            <v>#REF!</v>
          </cell>
          <cell r="EO175" t="e">
            <v>#REF!</v>
          </cell>
          <cell r="EP175" t="e">
            <v>#REF!</v>
          </cell>
          <cell r="EQ175" t="e">
            <v>#REF!</v>
          </cell>
          <cell r="ES175" t="e">
            <v>#REF!</v>
          </cell>
          <cell r="ET175" t="e">
            <v>#REF!</v>
          </cell>
          <cell r="EU175" t="e">
            <v>#REF!</v>
          </cell>
          <cell r="EW175" t="e">
            <v>#REF!</v>
          </cell>
          <cell r="EX175" t="e">
            <v>#REF!</v>
          </cell>
          <cell r="EY175" t="e">
            <v>#REF!</v>
          </cell>
          <cell r="FA175" t="e">
            <v>#REF!</v>
          </cell>
          <cell r="FB175" t="e">
            <v>#REF!</v>
          </cell>
          <cell r="FC175" t="e">
            <v>#REF!</v>
          </cell>
          <cell r="FE175" t="e">
            <v>#REF!</v>
          </cell>
          <cell r="FF175" t="e">
            <v>#REF!</v>
          </cell>
          <cell r="FG175" t="e">
            <v>#REF!</v>
          </cell>
          <cell r="FI175" t="e">
            <v>#REF!</v>
          </cell>
          <cell r="FJ175" t="e">
            <v>#REF!</v>
          </cell>
          <cell r="FK175" t="e">
            <v>#REF!</v>
          </cell>
          <cell r="FM175" t="e">
            <v>#REF!</v>
          </cell>
          <cell r="FN175" t="e">
            <v>#REF!</v>
          </cell>
          <cell r="FO175" t="e">
            <v>#REF!</v>
          </cell>
          <cell r="FQ175" t="e">
            <v>#REF!</v>
          </cell>
          <cell r="FR175" t="e">
            <v>#REF!</v>
          </cell>
          <cell r="FS175" t="e">
            <v>#REF!</v>
          </cell>
          <cell r="FU175" t="e">
            <v>#REF!</v>
          </cell>
          <cell r="FV175" t="e">
            <v>#REF!</v>
          </cell>
          <cell r="FW175" t="e">
            <v>#REF!</v>
          </cell>
          <cell r="FY175" t="e">
            <v>#REF!</v>
          </cell>
          <cell r="FZ175" t="e">
            <v>#REF!</v>
          </cell>
          <cell r="GA175" t="e">
            <v>#REF!</v>
          </cell>
          <cell r="GC175" t="e">
            <v>#REF!</v>
          </cell>
          <cell r="GD175" t="e">
            <v>#REF!</v>
          </cell>
          <cell r="GE175" t="e">
            <v>#REF!</v>
          </cell>
          <cell r="GG175" t="e">
            <v>#REF!</v>
          </cell>
          <cell r="GH175" t="e">
            <v>#REF!</v>
          </cell>
          <cell r="GI175" t="e">
            <v>#REF!</v>
          </cell>
          <cell r="GK175" t="e">
            <v>#REF!</v>
          </cell>
          <cell r="GL175" t="e">
            <v>#REF!</v>
          </cell>
          <cell r="GM175" t="e">
            <v>#REF!</v>
          </cell>
          <cell r="GO175" t="e">
            <v>#REF!</v>
          </cell>
          <cell r="GP175" t="e">
            <v>#REF!</v>
          </cell>
          <cell r="GQ175" t="e">
            <v>#REF!</v>
          </cell>
          <cell r="GS175" t="e">
            <v>#REF!</v>
          </cell>
          <cell r="GT175" t="e">
            <v>#REF!</v>
          </cell>
          <cell r="GU175" t="e">
            <v>#REF!</v>
          </cell>
          <cell r="GW175" t="e">
            <v>#REF!</v>
          </cell>
          <cell r="GX175" t="e">
            <v>#REF!</v>
          </cell>
          <cell r="GY175" t="e">
            <v>#REF!</v>
          </cell>
          <cell r="HA175" t="e">
            <v>#REF!</v>
          </cell>
          <cell r="HB175" t="e">
            <v>#REF!</v>
          </cell>
          <cell r="HC175" t="e">
            <v>#REF!</v>
          </cell>
          <cell r="HE175" t="e">
            <v>#REF!</v>
          </cell>
          <cell r="HF175" t="e">
            <v>#REF!</v>
          </cell>
          <cell r="HG175" t="e">
            <v>#REF!</v>
          </cell>
          <cell r="HI175" t="e">
            <v>#REF!</v>
          </cell>
          <cell r="HJ175" t="e">
            <v>#REF!</v>
          </cell>
          <cell r="HK175" t="e">
            <v>#REF!</v>
          </cell>
          <cell r="HM175" t="e">
            <v>#REF!</v>
          </cell>
          <cell r="HN175" t="e">
            <v>#REF!</v>
          </cell>
          <cell r="HO175" t="e">
            <v>#REF!</v>
          </cell>
          <cell r="HQ175" t="e">
            <v>#REF!</v>
          </cell>
          <cell r="HR175" t="e">
            <v>#REF!</v>
          </cell>
          <cell r="HS175" t="e">
            <v>#REF!</v>
          </cell>
          <cell r="HU175" t="e">
            <v>#REF!</v>
          </cell>
          <cell r="HV175" t="e">
            <v>#REF!</v>
          </cell>
          <cell r="HW175" t="e">
            <v>#REF!</v>
          </cell>
          <cell r="ID175">
            <v>377929</v>
          </cell>
          <cell r="IE175">
            <v>37034</v>
          </cell>
          <cell r="IG175" t="str">
            <v>A</v>
          </cell>
        </row>
        <row r="176">
          <cell r="B176">
            <v>169</v>
          </cell>
          <cell r="C176" t="str">
            <v>007.011118808.201</v>
          </cell>
          <cell r="E176" t="str">
            <v>DJAHARU SUNANI</v>
          </cell>
          <cell r="F176" t="str">
            <v xml:space="preserve"> L. Banggai</v>
          </cell>
          <cell r="G176" t="str">
            <v>T 120ss MKL</v>
          </cell>
          <cell r="H176" t="str">
            <v>076898</v>
          </cell>
          <cell r="I176" t="str">
            <v>050113</v>
          </cell>
          <cell r="J176">
            <v>36773</v>
          </cell>
          <cell r="K176">
            <v>4</v>
          </cell>
          <cell r="L176" t="str">
            <v>September 2000</v>
          </cell>
          <cell r="M176">
            <v>37868</v>
          </cell>
          <cell r="N176">
            <v>36</v>
          </cell>
          <cell r="O176">
            <v>1</v>
          </cell>
          <cell r="P176">
            <v>50000000</v>
          </cell>
          <cell r="Q176">
            <v>1385000</v>
          </cell>
          <cell r="R176" t="str">
            <v>YA</v>
          </cell>
          <cell r="S176">
            <v>1385000</v>
          </cell>
          <cell r="U176" t="e">
            <v>#REF!</v>
          </cell>
          <cell r="V176" t="e">
            <v>#REF!</v>
          </cell>
          <cell r="Z176">
            <v>0</v>
          </cell>
          <cell r="AB176">
            <v>1389000</v>
          </cell>
          <cell r="AC176" t="e">
            <v>#REF!</v>
          </cell>
          <cell r="AD176" t="e">
            <v>#REF!</v>
          </cell>
          <cell r="AE176" t="e">
            <v>#REF!</v>
          </cell>
          <cell r="AF176">
            <v>1385000</v>
          </cell>
          <cell r="AG176" t="e">
            <v>#REF!</v>
          </cell>
          <cell r="AH176" t="e">
            <v>#REF!</v>
          </cell>
          <cell r="AI176" t="e">
            <v>#REF!</v>
          </cell>
          <cell r="AK176" t="e">
            <v>#REF!</v>
          </cell>
          <cell r="AL176" t="e">
            <v>#REF!</v>
          </cell>
          <cell r="AM176" t="e">
            <v>#REF!</v>
          </cell>
          <cell r="AO176" t="e">
            <v>#REF!</v>
          </cell>
          <cell r="AP176" t="e">
            <v>#REF!</v>
          </cell>
          <cell r="AQ176" t="e">
            <v>#REF!</v>
          </cell>
          <cell r="AS176" t="e">
            <v>#REF!</v>
          </cell>
          <cell r="AT176" t="e">
            <v>#REF!</v>
          </cell>
          <cell r="AU176" t="e">
            <v>#REF!</v>
          </cell>
          <cell r="AW176" t="e">
            <v>#REF!</v>
          </cell>
          <cell r="AX176" t="e">
            <v>#REF!</v>
          </cell>
          <cell r="AY176" t="e">
            <v>#REF!</v>
          </cell>
          <cell r="BA176" t="e">
            <v>#REF!</v>
          </cell>
          <cell r="BB176" t="e">
            <v>#REF!</v>
          </cell>
          <cell r="BC176" t="e">
            <v>#REF!</v>
          </cell>
          <cell r="BE176" t="e">
            <v>#REF!</v>
          </cell>
          <cell r="BF176" t="e">
            <v>#REF!</v>
          </cell>
          <cell r="BG176" t="e">
            <v>#REF!</v>
          </cell>
          <cell r="BI176" t="e">
            <v>#REF!</v>
          </cell>
          <cell r="BJ176" t="e">
            <v>#REF!</v>
          </cell>
          <cell r="BK176" t="e">
            <v>#REF!</v>
          </cell>
          <cell r="BM176" t="e">
            <v>#REF!</v>
          </cell>
          <cell r="BN176" t="e">
            <v>#REF!</v>
          </cell>
          <cell r="BO176" t="e">
            <v>#REF!</v>
          </cell>
          <cell r="BQ176" t="e">
            <v>#REF!</v>
          </cell>
          <cell r="BR176" t="e">
            <v>#REF!</v>
          </cell>
          <cell r="BS176" t="e">
            <v>#REF!</v>
          </cell>
          <cell r="BU176" t="e">
            <v>#REF!</v>
          </cell>
          <cell r="BV176" t="e">
            <v>#REF!</v>
          </cell>
          <cell r="BW176" t="e">
            <v>#REF!</v>
          </cell>
          <cell r="BY176" t="e">
            <v>#REF!</v>
          </cell>
          <cell r="BZ176" t="e">
            <v>#REF!</v>
          </cell>
          <cell r="CA176" t="e">
            <v>#REF!</v>
          </cell>
          <cell r="CC176" t="e">
            <v>#REF!</v>
          </cell>
          <cell r="CD176" t="e">
            <v>#REF!</v>
          </cell>
          <cell r="CE176" t="e">
            <v>#REF!</v>
          </cell>
          <cell r="CG176" t="e">
            <v>#REF!</v>
          </cell>
          <cell r="CH176" t="e">
            <v>#REF!</v>
          </cell>
          <cell r="CI176" t="e">
            <v>#REF!</v>
          </cell>
          <cell r="CK176" t="e">
            <v>#REF!</v>
          </cell>
          <cell r="CL176" t="e">
            <v>#REF!</v>
          </cell>
          <cell r="CM176" t="e">
            <v>#REF!</v>
          </cell>
          <cell r="CO176" t="e">
            <v>#REF!</v>
          </cell>
          <cell r="CP176" t="e">
            <v>#REF!</v>
          </cell>
          <cell r="CQ176" t="e">
            <v>#REF!</v>
          </cell>
          <cell r="CS176" t="e">
            <v>#REF!</v>
          </cell>
          <cell r="CT176" t="e">
            <v>#REF!</v>
          </cell>
          <cell r="CU176" t="e">
            <v>#REF!</v>
          </cell>
          <cell r="CW176" t="e">
            <v>#REF!</v>
          </cell>
          <cell r="CX176" t="e">
            <v>#REF!</v>
          </cell>
          <cell r="CY176" t="e">
            <v>#REF!</v>
          </cell>
          <cell r="DA176" t="e">
            <v>#REF!</v>
          </cell>
          <cell r="DB176" t="e">
            <v>#REF!</v>
          </cell>
          <cell r="DC176" t="e">
            <v>#REF!</v>
          </cell>
          <cell r="DE176" t="e">
            <v>#REF!</v>
          </cell>
          <cell r="DF176" t="e">
            <v>#REF!</v>
          </cell>
          <cell r="DG176" t="e">
            <v>#REF!</v>
          </cell>
          <cell r="DI176" t="e">
            <v>#REF!</v>
          </cell>
          <cell r="DJ176" t="e">
            <v>#REF!</v>
          </cell>
          <cell r="DK176" t="e">
            <v>#REF!</v>
          </cell>
          <cell r="DM176" t="e">
            <v>#REF!</v>
          </cell>
          <cell r="DN176" t="e">
            <v>#REF!</v>
          </cell>
          <cell r="DO176" t="e">
            <v>#REF!</v>
          </cell>
          <cell r="DQ176" t="e">
            <v>#REF!</v>
          </cell>
          <cell r="DR176" t="e">
            <v>#REF!</v>
          </cell>
          <cell r="DS176" t="e">
            <v>#REF!</v>
          </cell>
          <cell r="DU176" t="e">
            <v>#REF!</v>
          </cell>
          <cell r="DV176" t="e">
            <v>#REF!</v>
          </cell>
          <cell r="DW176" t="e">
            <v>#REF!</v>
          </cell>
          <cell r="DY176" t="e">
            <v>#REF!</v>
          </cell>
          <cell r="DZ176" t="e">
            <v>#REF!</v>
          </cell>
          <cell r="EA176" t="e">
            <v>#REF!</v>
          </cell>
          <cell r="EC176" t="e">
            <v>#REF!</v>
          </cell>
          <cell r="ED176" t="e">
            <v>#REF!</v>
          </cell>
          <cell r="EE176" t="e">
            <v>#REF!</v>
          </cell>
          <cell r="EG176" t="e">
            <v>#REF!</v>
          </cell>
          <cell r="EH176" t="e">
            <v>#REF!</v>
          </cell>
          <cell r="EI176" t="e">
            <v>#REF!</v>
          </cell>
          <cell r="EK176" t="e">
            <v>#REF!</v>
          </cell>
          <cell r="EL176" t="e">
            <v>#REF!</v>
          </cell>
          <cell r="EM176" t="e">
            <v>#REF!</v>
          </cell>
          <cell r="EO176" t="e">
            <v>#REF!</v>
          </cell>
          <cell r="EP176" t="e">
            <v>#REF!</v>
          </cell>
          <cell r="EQ176" t="e">
            <v>#REF!</v>
          </cell>
          <cell r="ES176" t="e">
            <v>#REF!</v>
          </cell>
          <cell r="ET176" t="e">
            <v>#REF!</v>
          </cell>
          <cell r="EU176" t="e">
            <v>#REF!</v>
          </cell>
          <cell r="EW176" t="e">
            <v>#REF!</v>
          </cell>
          <cell r="EX176" t="e">
            <v>#REF!</v>
          </cell>
          <cell r="EY176" t="e">
            <v>#REF!</v>
          </cell>
          <cell r="FA176" t="e">
            <v>#REF!</v>
          </cell>
          <cell r="FB176" t="e">
            <v>#REF!</v>
          </cell>
          <cell r="FC176" t="e">
            <v>#REF!</v>
          </cell>
          <cell r="FE176" t="e">
            <v>#REF!</v>
          </cell>
          <cell r="FF176" t="e">
            <v>#REF!</v>
          </cell>
          <cell r="FG176" t="e">
            <v>#REF!</v>
          </cell>
          <cell r="FI176" t="e">
            <v>#REF!</v>
          </cell>
          <cell r="FJ176" t="e">
            <v>#REF!</v>
          </cell>
          <cell r="FK176" t="e">
            <v>#REF!</v>
          </cell>
          <cell r="FM176" t="e">
            <v>#REF!</v>
          </cell>
          <cell r="FN176" t="e">
            <v>#REF!</v>
          </cell>
          <cell r="FO176" t="e">
            <v>#REF!</v>
          </cell>
          <cell r="FQ176" t="e">
            <v>#REF!</v>
          </cell>
          <cell r="FR176" t="e">
            <v>#REF!</v>
          </cell>
          <cell r="FS176" t="e">
            <v>#REF!</v>
          </cell>
          <cell r="FU176" t="e">
            <v>#REF!</v>
          </cell>
          <cell r="FV176" t="e">
            <v>#REF!</v>
          </cell>
          <cell r="FW176" t="e">
            <v>#REF!</v>
          </cell>
          <cell r="FY176" t="e">
            <v>#REF!</v>
          </cell>
          <cell r="FZ176" t="e">
            <v>#REF!</v>
          </cell>
          <cell r="GA176" t="e">
            <v>#REF!</v>
          </cell>
          <cell r="GC176" t="e">
            <v>#REF!</v>
          </cell>
          <cell r="GD176" t="e">
            <v>#REF!</v>
          </cell>
          <cell r="GE176" t="e">
            <v>#REF!</v>
          </cell>
          <cell r="GG176" t="e">
            <v>#REF!</v>
          </cell>
          <cell r="GH176" t="e">
            <v>#REF!</v>
          </cell>
          <cell r="GI176" t="e">
            <v>#REF!</v>
          </cell>
          <cell r="GK176" t="e">
            <v>#REF!</v>
          </cell>
          <cell r="GL176" t="e">
            <v>#REF!</v>
          </cell>
          <cell r="GM176" t="e">
            <v>#REF!</v>
          </cell>
          <cell r="GO176" t="e">
            <v>#REF!</v>
          </cell>
          <cell r="GP176" t="e">
            <v>#REF!</v>
          </cell>
          <cell r="GQ176" t="e">
            <v>#REF!</v>
          </cell>
          <cell r="GS176" t="e">
            <v>#REF!</v>
          </cell>
          <cell r="GT176" t="e">
            <v>#REF!</v>
          </cell>
          <cell r="GU176" t="e">
            <v>#REF!</v>
          </cell>
          <cell r="GW176" t="e">
            <v>#REF!</v>
          </cell>
          <cell r="GX176" t="e">
            <v>#REF!</v>
          </cell>
          <cell r="GY176" t="e">
            <v>#REF!</v>
          </cell>
          <cell r="HA176" t="e">
            <v>#REF!</v>
          </cell>
          <cell r="HB176" t="e">
            <v>#REF!</v>
          </cell>
          <cell r="HC176" t="e">
            <v>#REF!</v>
          </cell>
          <cell r="HE176" t="e">
            <v>#REF!</v>
          </cell>
          <cell r="HF176" t="e">
            <v>#REF!</v>
          </cell>
          <cell r="HG176" t="e">
            <v>#REF!</v>
          </cell>
          <cell r="HI176" t="e">
            <v>#REF!</v>
          </cell>
          <cell r="HJ176" t="e">
            <v>#REF!</v>
          </cell>
          <cell r="HK176" t="e">
            <v>#REF!</v>
          </cell>
          <cell r="HM176" t="e">
            <v>#REF!</v>
          </cell>
          <cell r="HN176" t="e">
            <v>#REF!</v>
          </cell>
          <cell r="HO176" t="e">
            <v>#REF!</v>
          </cell>
          <cell r="HQ176" t="e">
            <v>#REF!</v>
          </cell>
          <cell r="HR176" t="e">
            <v>#REF!</v>
          </cell>
          <cell r="HS176" t="e">
            <v>#REF!</v>
          </cell>
          <cell r="HU176" t="e">
            <v>#REF!</v>
          </cell>
          <cell r="HV176" t="e">
            <v>#REF!</v>
          </cell>
          <cell r="HW176" t="e">
            <v>#REF!</v>
          </cell>
          <cell r="ID176" t="str">
            <v>9525144 S</v>
          </cell>
          <cell r="IE176">
            <v>36847</v>
          </cell>
          <cell r="IG176" t="str">
            <v>A</v>
          </cell>
        </row>
        <row r="177">
          <cell r="B177">
            <v>170</v>
          </cell>
          <cell r="C177" t="str">
            <v>007.011118824.201</v>
          </cell>
          <cell r="E177" t="str">
            <v>THERESJE RUNTUWENE</v>
          </cell>
          <cell r="F177" t="str">
            <v>MANADO</v>
          </cell>
          <cell r="G177" t="str">
            <v>FM 517H CHS</v>
          </cell>
          <cell r="H177" t="str">
            <v>044872</v>
          </cell>
          <cell r="I177" t="str">
            <v>077221</v>
          </cell>
          <cell r="J177">
            <v>36773</v>
          </cell>
          <cell r="K177">
            <v>4</v>
          </cell>
          <cell r="L177" t="str">
            <v>September 2000</v>
          </cell>
          <cell r="M177">
            <v>37868</v>
          </cell>
          <cell r="N177">
            <v>36</v>
          </cell>
          <cell r="O177">
            <v>1</v>
          </cell>
          <cell r="P177">
            <v>200000000</v>
          </cell>
          <cell r="Q177">
            <v>5540000</v>
          </cell>
          <cell r="R177" t="str">
            <v>YA</v>
          </cell>
          <cell r="S177">
            <v>5540000</v>
          </cell>
          <cell r="U177" t="e">
            <v>#REF!</v>
          </cell>
          <cell r="V177" t="e">
            <v>#REF!</v>
          </cell>
          <cell r="Z177">
            <v>0</v>
          </cell>
          <cell r="AB177">
            <v>5556000</v>
          </cell>
          <cell r="AC177" t="e">
            <v>#REF!</v>
          </cell>
          <cell r="AD177" t="e">
            <v>#REF!</v>
          </cell>
          <cell r="AE177" t="e">
            <v>#REF!</v>
          </cell>
          <cell r="AF177">
            <v>5540000</v>
          </cell>
          <cell r="AG177" t="e">
            <v>#REF!</v>
          </cell>
          <cell r="AH177" t="e">
            <v>#REF!</v>
          </cell>
          <cell r="AI177" t="e">
            <v>#REF!</v>
          </cell>
          <cell r="AK177" t="e">
            <v>#REF!</v>
          </cell>
          <cell r="AL177" t="e">
            <v>#REF!</v>
          </cell>
          <cell r="AM177" t="e">
            <v>#REF!</v>
          </cell>
          <cell r="AO177" t="e">
            <v>#REF!</v>
          </cell>
          <cell r="AP177" t="e">
            <v>#REF!</v>
          </cell>
          <cell r="AQ177" t="e">
            <v>#REF!</v>
          </cell>
          <cell r="AS177" t="e">
            <v>#REF!</v>
          </cell>
          <cell r="AT177" t="e">
            <v>#REF!</v>
          </cell>
          <cell r="AU177" t="e">
            <v>#REF!</v>
          </cell>
          <cell r="AW177" t="e">
            <v>#REF!</v>
          </cell>
          <cell r="AX177" t="e">
            <v>#REF!</v>
          </cell>
          <cell r="AY177" t="e">
            <v>#REF!</v>
          </cell>
          <cell r="BA177" t="e">
            <v>#REF!</v>
          </cell>
          <cell r="BB177" t="e">
            <v>#REF!</v>
          </cell>
          <cell r="BC177" t="e">
            <v>#REF!</v>
          </cell>
          <cell r="BE177" t="e">
            <v>#REF!</v>
          </cell>
          <cell r="BF177" t="e">
            <v>#REF!</v>
          </cell>
          <cell r="BG177" t="e">
            <v>#REF!</v>
          </cell>
          <cell r="BI177" t="e">
            <v>#REF!</v>
          </cell>
          <cell r="BJ177" t="e">
            <v>#REF!</v>
          </cell>
          <cell r="BK177" t="e">
            <v>#REF!</v>
          </cell>
          <cell r="BM177" t="e">
            <v>#REF!</v>
          </cell>
          <cell r="BN177" t="e">
            <v>#REF!</v>
          </cell>
          <cell r="BO177" t="e">
            <v>#REF!</v>
          </cell>
          <cell r="BQ177" t="e">
            <v>#REF!</v>
          </cell>
          <cell r="BR177" t="e">
            <v>#REF!</v>
          </cell>
          <cell r="BS177" t="e">
            <v>#REF!</v>
          </cell>
          <cell r="BU177" t="e">
            <v>#REF!</v>
          </cell>
          <cell r="BV177" t="e">
            <v>#REF!</v>
          </cell>
          <cell r="BW177" t="e">
            <v>#REF!</v>
          </cell>
          <cell r="BY177" t="e">
            <v>#REF!</v>
          </cell>
          <cell r="BZ177" t="e">
            <v>#REF!</v>
          </cell>
          <cell r="CA177" t="e">
            <v>#REF!</v>
          </cell>
          <cell r="CC177" t="e">
            <v>#REF!</v>
          </cell>
          <cell r="CD177" t="e">
            <v>#REF!</v>
          </cell>
          <cell r="CE177" t="e">
            <v>#REF!</v>
          </cell>
          <cell r="CG177" t="e">
            <v>#REF!</v>
          </cell>
          <cell r="CH177" t="e">
            <v>#REF!</v>
          </cell>
          <cell r="CI177" t="e">
            <v>#REF!</v>
          </cell>
          <cell r="CK177" t="e">
            <v>#REF!</v>
          </cell>
          <cell r="CL177" t="e">
            <v>#REF!</v>
          </cell>
          <cell r="CM177" t="e">
            <v>#REF!</v>
          </cell>
          <cell r="CO177" t="e">
            <v>#REF!</v>
          </cell>
          <cell r="CP177" t="e">
            <v>#REF!</v>
          </cell>
          <cell r="CQ177" t="e">
            <v>#REF!</v>
          </cell>
          <cell r="CS177" t="e">
            <v>#REF!</v>
          </cell>
          <cell r="CT177" t="e">
            <v>#REF!</v>
          </cell>
          <cell r="CU177" t="e">
            <v>#REF!</v>
          </cell>
          <cell r="CW177" t="e">
            <v>#REF!</v>
          </cell>
          <cell r="CX177" t="e">
            <v>#REF!</v>
          </cell>
          <cell r="CY177" t="e">
            <v>#REF!</v>
          </cell>
          <cell r="DA177" t="e">
            <v>#REF!</v>
          </cell>
          <cell r="DB177" t="e">
            <v>#REF!</v>
          </cell>
          <cell r="DC177" t="e">
            <v>#REF!</v>
          </cell>
          <cell r="DE177" t="e">
            <v>#REF!</v>
          </cell>
          <cell r="DF177" t="e">
            <v>#REF!</v>
          </cell>
          <cell r="DG177" t="e">
            <v>#REF!</v>
          </cell>
          <cell r="DI177" t="e">
            <v>#REF!</v>
          </cell>
          <cell r="DJ177" t="e">
            <v>#REF!</v>
          </cell>
          <cell r="DK177" t="e">
            <v>#REF!</v>
          </cell>
          <cell r="DM177" t="e">
            <v>#REF!</v>
          </cell>
          <cell r="DN177" t="e">
            <v>#REF!</v>
          </cell>
          <cell r="DO177" t="e">
            <v>#REF!</v>
          </cell>
          <cell r="DQ177" t="e">
            <v>#REF!</v>
          </cell>
          <cell r="DR177" t="e">
            <v>#REF!</v>
          </cell>
          <cell r="DS177" t="e">
            <v>#REF!</v>
          </cell>
          <cell r="DU177" t="e">
            <v>#REF!</v>
          </cell>
          <cell r="DV177" t="e">
            <v>#REF!</v>
          </cell>
          <cell r="DW177" t="e">
            <v>#REF!</v>
          </cell>
          <cell r="DY177" t="e">
            <v>#REF!</v>
          </cell>
          <cell r="DZ177" t="e">
            <v>#REF!</v>
          </cell>
          <cell r="EA177" t="e">
            <v>#REF!</v>
          </cell>
          <cell r="EC177" t="e">
            <v>#REF!</v>
          </cell>
          <cell r="ED177" t="e">
            <v>#REF!</v>
          </cell>
          <cell r="EE177" t="e">
            <v>#REF!</v>
          </cell>
          <cell r="EG177" t="e">
            <v>#REF!</v>
          </cell>
          <cell r="EH177" t="e">
            <v>#REF!</v>
          </cell>
          <cell r="EI177" t="e">
            <v>#REF!</v>
          </cell>
          <cell r="EK177" t="e">
            <v>#REF!</v>
          </cell>
          <cell r="EL177" t="e">
            <v>#REF!</v>
          </cell>
          <cell r="EM177" t="e">
            <v>#REF!</v>
          </cell>
          <cell r="EO177" t="e">
            <v>#REF!</v>
          </cell>
          <cell r="EP177" t="e">
            <v>#REF!</v>
          </cell>
          <cell r="EQ177" t="e">
            <v>#REF!</v>
          </cell>
          <cell r="ES177" t="e">
            <v>#REF!</v>
          </cell>
          <cell r="ET177" t="e">
            <v>#REF!</v>
          </cell>
          <cell r="EU177" t="e">
            <v>#REF!</v>
          </cell>
          <cell r="EW177" t="e">
            <v>#REF!</v>
          </cell>
          <cell r="EX177" t="e">
            <v>#REF!</v>
          </cell>
          <cell r="EY177" t="e">
            <v>#REF!</v>
          </cell>
          <cell r="FA177" t="e">
            <v>#REF!</v>
          </cell>
          <cell r="FB177" t="e">
            <v>#REF!</v>
          </cell>
          <cell r="FC177" t="e">
            <v>#REF!</v>
          </cell>
          <cell r="FE177" t="e">
            <v>#REF!</v>
          </cell>
          <cell r="FF177" t="e">
            <v>#REF!</v>
          </cell>
          <cell r="FG177" t="e">
            <v>#REF!</v>
          </cell>
          <cell r="FI177" t="e">
            <v>#REF!</v>
          </cell>
          <cell r="FJ177" t="e">
            <v>#REF!</v>
          </cell>
          <cell r="FK177" t="e">
            <v>#REF!</v>
          </cell>
          <cell r="FM177" t="e">
            <v>#REF!</v>
          </cell>
          <cell r="FN177" t="e">
            <v>#REF!</v>
          </cell>
          <cell r="FO177" t="e">
            <v>#REF!</v>
          </cell>
          <cell r="FQ177" t="e">
            <v>#REF!</v>
          </cell>
          <cell r="FR177" t="e">
            <v>#REF!</v>
          </cell>
          <cell r="FS177" t="e">
            <v>#REF!</v>
          </cell>
          <cell r="FU177" t="e">
            <v>#REF!</v>
          </cell>
          <cell r="FV177" t="e">
            <v>#REF!</v>
          </cell>
          <cell r="FW177" t="e">
            <v>#REF!</v>
          </cell>
          <cell r="FY177" t="e">
            <v>#REF!</v>
          </cell>
          <cell r="FZ177" t="e">
            <v>#REF!</v>
          </cell>
          <cell r="GA177" t="e">
            <v>#REF!</v>
          </cell>
          <cell r="GC177" t="e">
            <v>#REF!</v>
          </cell>
          <cell r="GD177" t="e">
            <v>#REF!</v>
          </cell>
          <cell r="GE177" t="e">
            <v>#REF!</v>
          </cell>
          <cell r="GG177" t="e">
            <v>#REF!</v>
          </cell>
          <cell r="GH177" t="e">
            <v>#REF!</v>
          </cell>
          <cell r="GI177" t="e">
            <v>#REF!</v>
          </cell>
          <cell r="GK177" t="e">
            <v>#REF!</v>
          </cell>
          <cell r="GL177" t="e">
            <v>#REF!</v>
          </cell>
          <cell r="GM177" t="e">
            <v>#REF!</v>
          </cell>
          <cell r="GO177" t="e">
            <v>#REF!</v>
          </cell>
          <cell r="GP177" t="e">
            <v>#REF!</v>
          </cell>
          <cell r="GQ177" t="e">
            <v>#REF!</v>
          </cell>
          <cell r="GS177" t="e">
            <v>#REF!</v>
          </cell>
          <cell r="GT177" t="e">
            <v>#REF!</v>
          </cell>
          <cell r="GU177" t="e">
            <v>#REF!</v>
          </cell>
          <cell r="GW177" t="e">
            <v>#REF!</v>
          </cell>
          <cell r="GX177" t="e">
            <v>#REF!</v>
          </cell>
          <cell r="GY177" t="e">
            <v>#REF!</v>
          </cell>
          <cell r="HA177" t="e">
            <v>#REF!</v>
          </cell>
          <cell r="HB177" t="e">
            <v>#REF!</v>
          </cell>
          <cell r="HC177" t="e">
            <v>#REF!</v>
          </cell>
          <cell r="HE177" t="e">
            <v>#REF!</v>
          </cell>
          <cell r="HF177" t="e">
            <v>#REF!</v>
          </cell>
          <cell r="HG177" t="e">
            <v>#REF!</v>
          </cell>
          <cell r="HI177" t="e">
            <v>#REF!</v>
          </cell>
          <cell r="HJ177" t="e">
            <v>#REF!</v>
          </cell>
          <cell r="HK177" t="e">
            <v>#REF!</v>
          </cell>
          <cell r="HM177" t="e">
            <v>#REF!</v>
          </cell>
          <cell r="HN177" t="e">
            <v>#REF!</v>
          </cell>
          <cell r="HO177" t="e">
            <v>#REF!</v>
          </cell>
          <cell r="HQ177" t="e">
            <v>#REF!</v>
          </cell>
          <cell r="HR177" t="e">
            <v>#REF!</v>
          </cell>
          <cell r="HS177" t="e">
            <v>#REF!</v>
          </cell>
          <cell r="HU177" t="e">
            <v>#REF!</v>
          </cell>
          <cell r="HV177" t="e">
            <v>#REF!</v>
          </cell>
          <cell r="HW177" t="e">
            <v>#REF!</v>
          </cell>
          <cell r="ID177" t="str">
            <v>0156606 S</v>
          </cell>
          <cell r="IE177">
            <v>37034</v>
          </cell>
          <cell r="IG177" t="str">
            <v>A</v>
          </cell>
        </row>
        <row r="178">
          <cell r="B178">
            <v>171</v>
          </cell>
          <cell r="C178" t="str">
            <v>007.011118832.201</v>
          </cell>
          <cell r="E178" t="str">
            <v>SUHARTO MANDIR</v>
          </cell>
          <cell r="F178" t="str">
            <v>MANADO</v>
          </cell>
          <cell r="G178" t="str">
            <v>Kuda PL B</v>
          </cell>
          <cell r="H178" t="str">
            <v>005724</v>
          </cell>
          <cell r="I178" t="str">
            <v>067014</v>
          </cell>
          <cell r="J178">
            <v>36773</v>
          </cell>
          <cell r="K178">
            <v>4</v>
          </cell>
          <cell r="L178" t="str">
            <v>September 2000</v>
          </cell>
          <cell r="M178">
            <v>37868</v>
          </cell>
          <cell r="N178">
            <v>36</v>
          </cell>
          <cell r="O178">
            <v>1</v>
          </cell>
          <cell r="P178">
            <v>108000000</v>
          </cell>
          <cell r="Q178">
            <v>3000000</v>
          </cell>
          <cell r="R178" t="str">
            <v>YA</v>
          </cell>
          <cell r="S178">
            <v>3000000</v>
          </cell>
          <cell r="U178" t="e">
            <v>#REF!</v>
          </cell>
          <cell r="V178" t="e">
            <v>#REF!</v>
          </cell>
          <cell r="Z178">
            <v>0</v>
          </cell>
          <cell r="AB178">
            <v>3000000</v>
          </cell>
          <cell r="AC178" t="e">
            <v>#REF!</v>
          </cell>
          <cell r="AD178" t="e">
            <v>#REF!</v>
          </cell>
          <cell r="AE178" t="e">
            <v>#REF!</v>
          </cell>
          <cell r="AF178">
            <v>3000000</v>
          </cell>
          <cell r="AG178" t="e">
            <v>#REF!</v>
          </cell>
          <cell r="AH178" t="e">
            <v>#REF!</v>
          </cell>
          <cell r="AI178" t="e">
            <v>#REF!</v>
          </cell>
          <cell r="AK178" t="e">
            <v>#REF!</v>
          </cell>
          <cell r="AL178" t="e">
            <v>#REF!</v>
          </cell>
          <cell r="AM178" t="e">
            <v>#REF!</v>
          </cell>
          <cell r="AO178" t="e">
            <v>#REF!</v>
          </cell>
          <cell r="AP178" t="e">
            <v>#REF!</v>
          </cell>
          <cell r="AQ178" t="e">
            <v>#REF!</v>
          </cell>
          <cell r="AS178" t="e">
            <v>#REF!</v>
          </cell>
          <cell r="AT178" t="e">
            <v>#REF!</v>
          </cell>
          <cell r="AU178" t="e">
            <v>#REF!</v>
          </cell>
          <cell r="AW178" t="e">
            <v>#REF!</v>
          </cell>
          <cell r="AX178" t="e">
            <v>#REF!</v>
          </cell>
          <cell r="AY178" t="e">
            <v>#REF!</v>
          </cell>
          <cell r="BA178" t="e">
            <v>#REF!</v>
          </cell>
          <cell r="BB178" t="e">
            <v>#REF!</v>
          </cell>
          <cell r="BC178" t="e">
            <v>#REF!</v>
          </cell>
          <cell r="BE178" t="e">
            <v>#REF!</v>
          </cell>
          <cell r="BF178" t="e">
            <v>#REF!</v>
          </cell>
          <cell r="BG178" t="e">
            <v>#REF!</v>
          </cell>
          <cell r="BI178" t="e">
            <v>#REF!</v>
          </cell>
          <cell r="BJ178" t="e">
            <v>#REF!</v>
          </cell>
          <cell r="BK178" t="e">
            <v>#REF!</v>
          </cell>
          <cell r="BM178" t="e">
            <v>#REF!</v>
          </cell>
          <cell r="BN178" t="e">
            <v>#REF!</v>
          </cell>
          <cell r="BO178" t="e">
            <v>#REF!</v>
          </cell>
          <cell r="BQ178" t="e">
            <v>#REF!</v>
          </cell>
          <cell r="BR178" t="e">
            <v>#REF!</v>
          </cell>
          <cell r="BS178" t="e">
            <v>#REF!</v>
          </cell>
          <cell r="BU178" t="e">
            <v>#REF!</v>
          </cell>
          <cell r="BV178" t="e">
            <v>#REF!</v>
          </cell>
          <cell r="BW178" t="e">
            <v>#REF!</v>
          </cell>
          <cell r="BY178" t="e">
            <v>#REF!</v>
          </cell>
          <cell r="BZ178" t="e">
            <v>#REF!</v>
          </cell>
          <cell r="CA178" t="e">
            <v>#REF!</v>
          </cell>
          <cell r="CC178" t="e">
            <v>#REF!</v>
          </cell>
          <cell r="CD178" t="e">
            <v>#REF!</v>
          </cell>
          <cell r="CE178" t="e">
            <v>#REF!</v>
          </cell>
          <cell r="CG178" t="e">
            <v>#REF!</v>
          </cell>
          <cell r="CH178" t="e">
            <v>#REF!</v>
          </cell>
          <cell r="CI178" t="e">
            <v>#REF!</v>
          </cell>
          <cell r="CK178" t="e">
            <v>#REF!</v>
          </cell>
          <cell r="CL178" t="e">
            <v>#REF!</v>
          </cell>
          <cell r="CM178" t="e">
            <v>#REF!</v>
          </cell>
          <cell r="CO178" t="e">
            <v>#REF!</v>
          </cell>
          <cell r="CP178" t="e">
            <v>#REF!</v>
          </cell>
          <cell r="CQ178" t="e">
            <v>#REF!</v>
          </cell>
          <cell r="CS178" t="e">
            <v>#REF!</v>
          </cell>
          <cell r="CT178" t="e">
            <v>#REF!</v>
          </cell>
          <cell r="CU178" t="e">
            <v>#REF!</v>
          </cell>
          <cell r="CW178" t="e">
            <v>#REF!</v>
          </cell>
          <cell r="CX178" t="e">
            <v>#REF!</v>
          </cell>
          <cell r="CY178" t="e">
            <v>#REF!</v>
          </cell>
          <cell r="DA178" t="e">
            <v>#REF!</v>
          </cell>
          <cell r="DB178" t="e">
            <v>#REF!</v>
          </cell>
          <cell r="DC178" t="e">
            <v>#REF!</v>
          </cell>
          <cell r="DE178" t="e">
            <v>#REF!</v>
          </cell>
          <cell r="DF178" t="e">
            <v>#REF!</v>
          </cell>
          <cell r="DG178" t="e">
            <v>#REF!</v>
          </cell>
          <cell r="DI178" t="e">
            <v>#REF!</v>
          </cell>
          <cell r="DJ178" t="e">
            <v>#REF!</v>
          </cell>
          <cell r="DK178" t="e">
            <v>#REF!</v>
          </cell>
          <cell r="DM178" t="e">
            <v>#REF!</v>
          </cell>
          <cell r="DN178" t="e">
            <v>#REF!</v>
          </cell>
          <cell r="DO178" t="e">
            <v>#REF!</v>
          </cell>
          <cell r="DQ178" t="e">
            <v>#REF!</v>
          </cell>
          <cell r="DR178" t="e">
            <v>#REF!</v>
          </cell>
          <cell r="DS178" t="e">
            <v>#REF!</v>
          </cell>
          <cell r="DU178" t="e">
            <v>#REF!</v>
          </cell>
          <cell r="DV178" t="e">
            <v>#REF!</v>
          </cell>
          <cell r="DW178" t="e">
            <v>#REF!</v>
          </cell>
          <cell r="DY178" t="e">
            <v>#REF!</v>
          </cell>
          <cell r="DZ178" t="e">
            <v>#REF!</v>
          </cell>
          <cell r="EA178" t="e">
            <v>#REF!</v>
          </cell>
          <cell r="EC178" t="e">
            <v>#REF!</v>
          </cell>
          <cell r="ED178" t="e">
            <v>#REF!</v>
          </cell>
          <cell r="EE178" t="e">
            <v>#REF!</v>
          </cell>
          <cell r="EG178" t="e">
            <v>#REF!</v>
          </cell>
          <cell r="EH178" t="e">
            <v>#REF!</v>
          </cell>
          <cell r="EI178" t="e">
            <v>#REF!</v>
          </cell>
          <cell r="EK178" t="e">
            <v>#REF!</v>
          </cell>
          <cell r="EL178" t="e">
            <v>#REF!</v>
          </cell>
          <cell r="EM178" t="e">
            <v>#REF!</v>
          </cell>
          <cell r="EO178" t="e">
            <v>#REF!</v>
          </cell>
          <cell r="EP178" t="e">
            <v>#REF!</v>
          </cell>
          <cell r="EQ178" t="e">
            <v>#REF!</v>
          </cell>
          <cell r="ES178" t="e">
            <v>#REF!</v>
          </cell>
          <cell r="ET178" t="e">
            <v>#REF!</v>
          </cell>
          <cell r="EU178" t="e">
            <v>#REF!</v>
          </cell>
          <cell r="EW178" t="e">
            <v>#REF!</v>
          </cell>
          <cell r="EX178" t="e">
            <v>#REF!</v>
          </cell>
          <cell r="EY178" t="e">
            <v>#REF!</v>
          </cell>
          <cell r="FA178" t="e">
            <v>#REF!</v>
          </cell>
          <cell r="FB178" t="e">
            <v>#REF!</v>
          </cell>
          <cell r="FC178" t="e">
            <v>#REF!</v>
          </cell>
          <cell r="FE178" t="e">
            <v>#REF!</v>
          </cell>
          <cell r="FF178" t="e">
            <v>#REF!</v>
          </cell>
          <cell r="FG178" t="e">
            <v>#REF!</v>
          </cell>
          <cell r="FI178" t="e">
            <v>#REF!</v>
          </cell>
          <cell r="FJ178" t="e">
            <v>#REF!</v>
          </cell>
          <cell r="FK178" t="e">
            <v>#REF!</v>
          </cell>
          <cell r="FM178" t="e">
            <v>#REF!</v>
          </cell>
          <cell r="FN178" t="e">
            <v>#REF!</v>
          </cell>
          <cell r="FO178" t="e">
            <v>#REF!</v>
          </cell>
          <cell r="FQ178" t="e">
            <v>#REF!</v>
          </cell>
          <cell r="FR178" t="e">
            <v>#REF!</v>
          </cell>
          <cell r="FS178" t="e">
            <v>#REF!</v>
          </cell>
          <cell r="FU178" t="e">
            <v>#REF!</v>
          </cell>
          <cell r="FV178" t="e">
            <v>#REF!</v>
          </cell>
          <cell r="FW178" t="e">
            <v>#REF!</v>
          </cell>
          <cell r="FY178" t="e">
            <v>#REF!</v>
          </cell>
          <cell r="FZ178" t="e">
            <v>#REF!</v>
          </cell>
          <cell r="GA178" t="e">
            <v>#REF!</v>
          </cell>
          <cell r="GC178" t="e">
            <v>#REF!</v>
          </cell>
          <cell r="GD178" t="e">
            <v>#REF!</v>
          </cell>
          <cell r="GE178" t="e">
            <v>#REF!</v>
          </cell>
          <cell r="GG178" t="e">
            <v>#REF!</v>
          </cell>
          <cell r="GH178" t="e">
            <v>#REF!</v>
          </cell>
          <cell r="GI178" t="e">
            <v>#REF!</v>
          </cell>
          <cell r="GK178" t="e">
            <v>#REF!</v>
          </cell>
          <cell r="GL178" t="e">
            <v>#REF!</v>
          </cell>
          <cell r="GM178" t="e">
            <v>#REF!</v>
          </cell>
          <cell r="GO178" t="e">
            <v>#REF!</v>
          </cell>
          <cell r="GP178" t="e">
            <v>#REF!</v>
          </cell>
          <cell r="GQ178" t="e">
            <v>#REF!</v>
          </cell>
          <cell r="GS178" t="e">
            <v>#REF!</v>
          </cell>
          <cell r="GT178" t="e">
            <v>#REF!</v>
          </cell>
          <cell r="GU178" t="e">
            <v>#REF!</v>
          </cell>
          <cell r="GW178" t="e">
            <v>#REF!</v>
          </cell>
          <cell r="GX178" t="e">
            <v>#REF!</v>
          </cell>
          <cell r="GY178" t="e">
            <v>#REF!</v>
          </cell>
          <cell r="HA178" t="e">
            <v>#REF!</v>
          </cell>
          <cell r="HB178" t="e">
            <v>#REF!</v>
          </cell>
          <cell r="HC178" t="e">
            <v>#REF!</v>
          </cell>
          <cell r="HE178" t="e">
            <v>#REF!</v>
          </cell>
          <cell r="HF178" t="e">
            <v>#REF!</v>
          </cell>
          <cell r="HG178" t="e">
            <v>#REF!</v>
          </cell>
          <cell r="HI178" t="e">
            <v>#REF!</v>
          </cell>
          <cell r="HJ178" t="e">
            <v>#REF!</v>
          </cell>
          <cell r="HK178" t="e">
            <v>#REF!</v>
          </cell>
          <cell r="HM178" t="e">
            <v>#REF!</v>
          </cell>
          <cell r="HN178" t="e">
            <v>#REF!</v>
          </cell>
          <cell r="HO178" t="e">
            <v>#REF!</v>
          </cell>
          <cell r="HQ178" t="e">
            <v>#REF!</v>
          </cell>
          <cell r="HR178" t="e">
            <v>#REF!</v>
          </cell>
          <cell r="HS178" t="e">
            <v>#REF!</v>
          </cell>
          <cell r="HU178" t="e">
            <v>#REF!</v>
          </cell>
          <cell r="HV178" t="e">
            <v>#REF!</v>
          </cell>
          <cell r="HW178" t="e">
            <v>#REF!</v>
          </cell>
          <cell r="ID178" t="str">
            <v>0156601 S</v>
          </cell>
          <cell r="IE178">
            <v>37034</v>
          </cell>
          <cell r="IG178" t="str">
            <v>A</v>
          </cell>
        </row>
        <row r="179">
          <cell r="B179">
            <v>172</v>
          </cell>
          <cell r="C179" t="str">
            <v>007.011118840.201</v>
          </cell>
          <cell r="E179" t="str">
            <v>ROYKE RONDONUWU</v>
          </cell>
          <cell r="F179" t="str">
            <v xml:space="preserve"> Minahasa</v>
          </cell>
          <cell r="G179" t="str">
            <v>T 120ss PU</v>
          </cell>
          <cell r="H179" t="str">
            <v>033633</v>
          </cell>
          <cell r="I179" t="str">
            <v>060816</v>
          </cell>
          <cell r="J179">
            <v>36773</v>
          </cell>
          <cell r="K179">
            <v>4</v>
          </cell>
          <cell r="L179" t="str">
            <v>September 2000</v>
          </cell>
          <cell r="M179">
            <v>37868</v>
          </cell>
          <cell r="N179">
            <v>36</v>
          </cell>
          <cell r="O179">
            <v>1</v>
          </cell>
          <cell r="P179">
            <v>44000000</v>
          </cell>
          <cell r="Q179">
            <v>1195000</v>
          </cell>
          <cell r="R179" t="str">
            <v>YA</v>
          </cell>
          <cell r="S179">
            <v>1195000</v>
          </cell>
          <cell r="U179" t="e">
            <v>#REF!</v>
          </cell>
          <cell r="V179" t="e">
            <v>#REF!</v>
          </cell>
          <cell r="Z179">
            <v>0</v>
          </cell>
          <cell r="AB179">
            <v>1223000</v>
          </cell>
          <cell r="AC179" t="e">
            <v>#REF!</v>
          </cell>
          <cell r="AD179" t="e">
            <v>#REF!</v>
          </cell>
          <cell r="AE179" t="e">
            <v>#REF!</v>
          </cell>
          <cell r="AF179">
            <v>1195000</v>
          </cell>
          <cell r="AG179" t="e">
            <v>#REF!</v>
          </cell>
          <cell r="AH179" t="e">
            <v>#REF!</v>
          </cell>
          <cell r="AI179" t="e">
            <v>#REF!</v>
          </cell>
          <cell r="AK179" t="e">
            <v>#REF!</v>
          </cell>
          <cell r="AL179" t="e">
            <v>#REF!</v>
          </cell>
          <cell r="AM179" t="e">
            <v>#REF!</v>
          </cell>
          <cell r="AO179" t="e">
            <v>#REF!</v>
          </cell>
          <cell r="AP179" t="e">
            <v>#REF!</v>
          </cell>
          <cell r="AQ179" t="e">
            <v>#REF!</v>
          </cell>
          <cell r="AS179" t="e">
            <v>#REF!</v>
          </cell>
          <cell r="AT179" t="e">
            <v>#REF!</v>
          </cell>
          <cell r="AU179" t="e">
            <v>#REF!</v>
          </cell>
          <cell r="AW179" t="e">
            <v>#REF!</v>
          </cell>
          <cell r="AX179" t="e">
            <v>#REF!</v>
          </cell>
          <cell r="AY179" t="e">
            <v>#REF!</v>
          </cell>
          <cell r="BA179" t="e">
            <v>#REF!</v>
          </cell>
          <cell r="BB179" t="e">
            <v>#REF!</v>
          </cell>
          <cell r="BC179" t="e">
            <v>#REF!</v>
          </cell>
          <cell r="BE179" t="e">
            <v>#REF!</v>
          </cell>
          <cell r="BF179" t="e">
            <v>#REF!</v>
          </cell>
          <cell r="BG179" t="e">
            <v>#REF!</v>
          </cell>
          <cell r="BI179" t="e">
            <v>#REF!</v>
          </cell>
          <cell r="BJ179" t="e">
            <v>#REF!</v>
          </cell>
          <cell r="BK179" t="e">
            <v>#REF!</v>
          </cell>
          <cell r="BM179" t="e">
            <v>#REF!</v>
          </cell>
          <cell r="BN179" t="e">
            <v>#REF!</v>
          </cell>
          <cell r="BO179" t="e">
            <v>#REF!</v>
          </cell>
          <cell r="BQ179" t="e">
            <v>#REF!</v>
          </cell>
          <cell r="BR179" t="e">
            <v>#REF!</v>
          </cell>
          <cell r="BS179" t="e">
            <v>#REF!</v>
          </cell>
          <cell r="BU179" t="e">
            <v>#REF!</v>
          </cell>
          <cell r="BV179" t="e">
            <v>#REF!</v>
          </cell>
          <cell r="BW179" t="e">
            <v>#REF!</v>
          </cell>
          <cell r="BY179" t="e">
            <v>#REF!</v>
          </cell>
          <cell r="BZ179" t="e">
            <v>#REF!</v>
          </cell>
          <cell r="CA179" t="e">
            <v>#REF!</v>
          </cell>
          <cell r="CC179" t="e">
            <v>#REF!</v>
          </cell>
          <cell r="CD179" t="e">
            <v>#REF!</v>
          </cell>
          <cell r="CE179" t="e">
            <v>#REF!</v>
          </cell>
          <cell r="CG179" t="e">
            <v>#REF!</v>
          </cell>
          <cell r="CH179" t="e">
            <v>#REF!</v>
          </cell>
          <cell r="CI179" t="e">
            <v>#REF!</v>
          </cell>
          <cell r="CK179" t="e">
            <v>#REF!</v>
          </cell>
          <cell r="CL179" t="e">
            <v>#REF!</v>
          </cell>
          <cell r="CM179" t="e">
            <v>#REF!</v>
          </cell>
          <cell r="CO179" t="e">
            <v>#REF!</v>
          </cell>
          <cell r="CP179" t="e">
            <v>#REF!</v>
          </cell>
          <cell r="CQ179" t="e">
            <v>#REF!</v>
          </cell>
          <cell r="CS179" t="e">
            <v>#REF!</v>
          </cell>
          <cell r="CT179" t="e">
            <v>#REF!</v>
          </cell>
          <cell r="CU179" t="e">
            <v>#REF!</v>
          </cell>
          <cell r="CW179" t="e">
            <v>#REF!</v>
          </cell>
          <cell r="CX179" t="e">
            <v>#REF!</v>
          </cell>
          <cell r="CY179" t="e">
            <v>#REF!</v>
          </cell>
          <cell r="DA179" t="e">
            <v>#REF!</v>
          </cell>
          <cell r="DB179" t="e">
            <v>#REF!</v>
          </cell>
          <cell r="DC179" t="e">
            <v>#REF!</v>
          </cell>
          <cell r="DE179" t="e">
            <v>#REF!</v>
          </cell>
          <cell r="DF179" t="e">
            <v>#REF!</v>
          </cell>
          <cell r="DG179" t="e">
            <v>#REF!</v>
          </cell>
          <cell r="DI179" t="e">
            <v>#REF!</v>
          </cell>
          <cell r="DJ179" t="e">
            <v>#REF!</v>
          </cell>
          <cell r="DK179" t="e">
            <v>#REF!</v>
          </cell>
          <cell r="DM179" t="e">
            <v>#REF!</v>
          </cell>
          <cell r="DN179" t="e">
            <v>#REF!</v>
          </cell>
          <cell r="DO179" t="e">
            <v>#REF!</v>
          </cell>
          <cell r="DQ179" t="e">
            <v>#REF!</v>
          </cell>
          <cell r="DR179" t="e">
            <v>#REF!</v>
          </cell>
          <cell r="DS179" t="e">
            <v>#REF!</v>
          </cell>
          <cell r="DU179" t="e">
            <v>#REF!</v>
          </cell>
          <cell r="DV179" t="e">
            <v>#REF!</v>
          </cell>
          <cell r="DW179" t="e">
            <v>#REF!</v>
          </cell>
          <cell r="DY179" t="e">
            <v>#REF!</v>
          </cell>
          <cell r="DZ179" t="e">
            <v>#REF!</v>
          </cell>
          <cell r="EA179" t="e">
            <v>#REF!</v>
          </cell>
          <cell r="EC179" t="e">
            <v>#REF!</v>
          </cell>
          <cell r="ED179" t="e">
            <v>#REF!</v>
          </cell>
          <cell r="EE179" t="e">
            <v>#REF!</v>
          </cell>
          <cell r="EG179" t="e">
            <v>#REF!</v>
          </cell>
          <cell r="EH179" t="e">
            <v>#REF!</v>
          </cell>
          <cell r="EI179" t="e">
            <v>#REF!</v>
          </cell>
          <cell r="EK179" t="e">
            <v>#REF!</v>
          </cell>
          <cell r="EL179" t="e">
            <v>#REF!</v>
          </cell>
          <cell r="EM179" t="e">
            <v>#REF!</v>
          </cell>
          <cell r="EO179" t="e">
            <v>#REF!</v>
          </cell>
          <cell r="EP179" t="e">
            <v>#REF!</v>
          </cell>
          <cell r="EQ179" t="e">
            <v>#REF!</v>
          </cell>
          <cell r="ES179" t="e">
            <v>#REF!</v>
          </cell>
          <cell r="ET179" t="e">
            <v>#REF!</v>
          </cell>
          <cell r="EU179" t="e">
            <v>#REF!</v>
          </cell>
          <cell r="EW179" t="e">
            <v>#REF!</v>
          </cell>
          <cell r="EX179" t="e">
            <v>#REF!</v>
          </cell>
          <cell r="EY179" t="e">
            <v>#REF!</v>
          </cell>
          <cell r="FA179" t="e">
            <v>#REF!</v>
          </cell>
          <cell r="FB179" t="e">
            <v>#REF!</v>
          </cell>
          <cell r="FC179" t="e">
            <v>#REF!</v>
          </cell>
          <cell r="FE179" t="e">
            <v>#REF!</v>
          </cell>
          <cell r="FF179" t="e">
            <v>#REF!</v>
          </cell>
          <cell r="FG179" t="e">
            <v>#REF!</v>
          </cell>
          <cell r="FI179" t="e">
            <v>#REF!</v>
          </cell>
          <cell r="FJ179" t="e">
            <v>#REF!</v>
          </cell>
          <cell r="FK179" t="e">
            <v>#REF!</v>
          </cell>
          <cell r="FM179" t="e">
            <v>#REF!</v>
          </cell>
          <cell r="FN179" t="e">
            <v>#REF!</v>
          </cell>
          <cell r="FO179" t="e">
            <v>#REF!</v>
          </cell>
          <cell r="FQ179" t="e">
            <v>#REF!</v>
          </cell>
          <cell r="FR179" t="e">
            <v>#REF!</v>
          </cell>
          <cell r="FS179" t="e">
            <v>#REF!</v>
          </cell>
          <cell r="FU179" t="e">
            <v>#REF!</v>
          </cell>
          <cell r="FV179" t="e">
            <v>#REF!</v>
          </cell>
          <cell r="FW179" t="e">
            <v>#REF!</v>
          </cell>
          <cell r="FY179" t="e">
            <v>#REF!</v>
          </cell>
          <cell r="FZ179" t="e">
            <v>#REF!</v>
          </cell>
          <cell r="GA179" t="e">
            <v>#REF!</v>
          </cell>
          <cell r="GC179" t="e">
            <v>#REF!</v>
          </cell>
          <cell r="GD179" t="e">
            <v>#REF!</v>
          </cell>
          <cell r="GE179" t="e">
            <v>#REF!</v>
          </cell>
          <cell r="GG179" t="e">
            <v>#REF!</v>
          </cell>
          <cell r="GH179" t="e">
            <v>#REF!</v>
          </cell>
          <cell r="GI179" t="e">
            <v>#REF!</v>
          </cell>
          <cell r="GK179" t="e">
            <v>#REF!</v>
          </cell>
          <cell r="GL179" t="e">
            <v>#REF!</v>
          </cell>
          <cell r="GM179" t="e">
            <v>#REF!</v>
          </cell>
          <cell r="GO179" t="e">
            <v>#REF!</v>
          </cell>
          <cell r="GP179" t="e">
            <v>#REF!</v>
          </cell>
          <cell r="GQ179" t="e">
            <v>#REF!</v>
          </cell>
          <cell r="GS179" t="e">
            <v>#REF!</v>
          </cell>
          <cell r="GT179" t="e">
            <v>#REF!</v>
          </cell>
          <cell r="GU179" t="e">
            <v>#REF!</v>
          </cell>
          <cell r="GW179" t="e">
            <v>#REF!</v>
          </cell>
          <cell r="GX179" t="e">
            <v>#REF!</v>
          </cell>
          <cell r="GY179" t="e">
            <v>#REF!</v>
          </cell>
          <cell r="HA179" t="e">
            <v>#REF!</v>
          </cell>
          <cell r="HB179" t="e">
            <v>#REF!</v>
          </cell>
          <cell r="HC179" t="e">
            <v>#REF!</v>
          </cell>
          <cell r="HE179" t="e">
            <v>#REF!</v>
          </cell>
          <cell r="HF179" t="e">
            <v>#REF!</v>
          </cell>
          <cell r="HG179" t="e">
            <v>#REF!</v>
          </cell>
          <cell r="HI179" t="e">
            <v>#REF!</v>
          </cell>
          <cell r="HJ179" t="e">
            <v>#REF!</v>
          </cell>
          <cell r="HK179" t="e">
            <v>#REF!</v>
          </cell>
          <cell r="HM179" t="e">
            <v>#REF!</v>
          </cell>
          <cell r="HN179" t="e">
            <v>#REF!</v>
          </cell>
          <cell r="HO179" t="e">
            <v>#REF!</v>
          </cell>
          <cell r="HQ179" t="e">
            <v>#REF!</v>
          </cell>
          <cell r="HR179" t="e">
            <v>#REF!</v>
          </cell>
          <cell r="HS179" t="e">
            <v>#REF!</v>
          </cell>
          <cell r="HU179" t="e">
            <v>#REF!</v>
          </cell>
          <cell r="HV179" t="e">
            <v>#REF!</v>
          </cell>
          <cell r="HW179" t="e">
            <v>#REF!</v>
          </cell>
          <cell r="ID179" t="str">
            <v>0164412 S</v>
          </cell>
          <cell r="IE179">
            <v>37196</v>
          </cell>
          <cell r="IG179" t="str">
            <v>A</v>
          </cell>
        </row>
        <row r="180">
          <cell r="B180">
            <v>173</v>
          </cell>
          <cell r="C180" t="str">
            <v>007.011118866.201</v>
          </cell>
          <cell r="E180" t="str">
            <v>EDWIN TENGKER</v>
          </cell>
          <cell r="F180" t="str">
            <v xml:space="preserve"> MANADO</v>
          </cell>
          <cell r="G180" t="str">
            <v>Kuda GLS B</v>
          </cell>
          <cell r="H180" t="str">
            <v>000691</v>
          </cell>
          <cell r="I180" t="str">
            <v>077231</v>
          </cell>
          <cell r="J180">
            <v>36773</v>
          </cell>
          <cell r="K180">
            <v>4</v>
          </cell>
          <cell r="L180" t="str">
            <v>September 2000</v>
          </cell>
          <cell r="M180">
            <v>37868</v>
          </cell>
          <cell r="N180">
            <v>36</v>
          </cell>
          <cell r="O180">
            <v>1</v>
          </cell>
          <cell r="P180">
            <v>102000000</v>
          </cell>
          <cell r="Q180">
            <v>2810000</v>
          </cell>
          <cell r="R180" t="str">
            <v>YA</v>
          </cell>
          <cell r="S180">
            <v>2810000</v>
          </cell>
          <cell r="U180" t="e">
            <v>#REF!</v>
          </cell>
          <cell r="V180" t="e">
            <v>#REF!</v>
          </cell>
          <cell r="Z180">
            <v>0</v>
          </cell>
          <cell r="AB180">
            <v>2834000</v>
          </cell>
          <cell r="AC180" t="e">
            <v>#REF!</v>
          </cell>
          <cell r="AD180" t="e">
            <v>#REF!</v>
          </cell>
          <cell r="AE180" t="e">
            <v>#REF!</v>
          </cell>
          <cell r="AF180">
            <v>2810000</v>
          </cell>
          <cell r="AG180" t="e">
            <v>#REF!</v>
          </cell>
          <cell r="AH180" t="e">
            <v>#REF!</v>
          </cell>
          <cell r="AI180" t="e">
            <v>#REF!</v>
          </cell>
          <cell r="AK180" t="e">
            <v>#REF!</v>
          </cell>
          <cell r="AL180" t="e">
            <v>#REF!</v>
          </cell>
          <cell r="AM180" t="e">
            <v>#REF!</v>
          </cell>
          <cell r="AO180" t="e">
            <v>#REF!</v>
          </cell>
          <cell r="AP180" t="e">
            <v>#REF!</v>
          </cell>
          <cell r="AQ180" t="e">
            <v>#REF!</v>
          </cell>
          <cell r="AS180" t="e">
            <v>#REF!</v>
          </cell>
          <cell r="AT180" t="e">
            <v>#REF!</v>
          </cell>
          <cell r="AU180" t="e">
            <v>#REF!</v>
          </cell>
          <cell r="AW180" t="e">
            <v>#REF!</v>
          </cell>
          <cell r="AX180" t="e">
            <v>#REF!</v>
          </cell>
          <cell r="AY180" t="e">
            <v>#REF!</v>
          </cell>
          <cell r="BA180" t="e">
            <v>#REF!</v>
          </cell>
          <cell r="BB180" t="e">
            <v>#REF!</v>
          </cell>
          <cell r="BC180" t="e">
            <v>#REF!</v>
          </cell>
          <cell r="BE180" t="e">
            <v>#REF!</v>
          </cell>
          <cell r="BF180" t="e">
            <v>#REF!</v>
          </cell>
          <cell r="BG180" t="e">
            <v>#REF!</v>
          </cell>
          <cell r="BI180" t="e">
            <v>#REF!</v>
          </cell>
          <cell r="BJ180" t="e">
            <v>#REF!</v>
          </cell>
          <cell r="BK180" t="e">
            <v>#REF!</v>
          </cell>
          <cell r="BM180" t="e">
            <v>#REF!</v>
          </cell>
          <cell r="BN180" t="e">
            <v>#REF!</v>
          </cell>
          <cell r="BO180" t="e">
            <v>#REF!</v>
          </cell>
          <cell r="BQ180" t="e">
            <v>#REF!</v>
          </cell>
          <cell r="BR180" t="e">
            <v>#REF!</v>
          </cell>
          <cell r="BS180" t="e">
            <v>#REF!</v>
          </cell>
          <cell r="BU180" t="e">
            <v>#REF!</v>
          </cell>
          <cell r="BV180" t="e">
            <v>#REF!</v>
          </cell>
          <cell r="BW180" t="e">
            <v>#REF!</v>
          </cell>
          <cell r="BY180" t="e">
            <v>#REF!</v>
          </cell>
          <cell r="BZ180" t="e">
            <v>#REF!</v>
          </cell>
          <cell r="CA180" t="e">
            <v>#REF!</v>
          </cell>
          <cell r="CC180" t="e">
            <v>#REF!</v>
          </cell>
          <cell r="CD180" t="e">
            <v>#REF!</v>
          </cell>
          <cell r="CE180" t="e">
            <v>#REF!</v>
          </cell>
          <cell r="CG180" t="e">
            <v>#REF!</v>
          </cell>
          <cell r="CH180" t="e">
            <v>#REF!</v>
          </cell>
          <cell r="CI180" t="e">
            <v>#REF!</v>
          </cell>
          <cell r="CK180" t="e">
            <v>#REF!</v>
          </cell>
          <cell r="CL180" t="e">
            <v>#REF!</v>
          </cell>
          <cell r="CM180" t="e">
            <v>#REF!</v>
          </cell>
          <cell r="CO180" t="e">
            <v>#REF!</v>
          </cell>
          <cell r="CP180" t="e">
            <v>#REF!</v>
          </cell>
          <cell r="CQ180" t="e">
            <v>#REF!</v>
          </cell>
          <cell r="CS180" t="e">
            <v>#REF!</v>
          </cell>
          <cell r="CT180" t="e">
            <v>#REF!</v>
          </cell>
          <cell r="CU180" t="e">
            <v>#REF!</v>
          </cell>
          <cell r="CW180" t="e">
            <v>#REF!</v>
          </cell>
          <cell r="CX180" t="e">
            <v>#REF!</v>
          </cell>
          <cell r="CY180" t="e">
            <v>#REF!</v>
          </cell>
          <cell r="DA180" t="e">
            <v>#REF!</v>
          </cell>
          <cell r="DB180" t="e">
            <v>#REF!</v>
          </cell>
          <cell r="DC180" t="e">
            <v>#REF!</v>
          </cell>
          <cell r="DE180" t="e">
            <v>#REF!</v>
          </cell>
          <cell r="DF180" t="e">
            <v>#REF!</v>
          </cell>
          <cell r="DG180" t="e">
            <v>#REF!</v>
          </cell>
          <cell r="DI180" t="e">
            <v>#REF!</v>
          </cell>
          <cell r="DJ180" t="e">
            <v>#REF!</v>
          </cell>
          <cell r="DK180" t="e">
            <v>#REF!</v>
          </cell>
          <cell r="DM180" t="e">
            <v>#REF!</v>
          </cell>
          <cell r="DN180" t="e">
            <v>#REF!</v>
          </cell>
          <cell r="DO180" t="e">
            <v>#REF!</v>
          </cell>
          <cell r="DQ180" t="e">
            <v>#REF!</v>
          </cell>
          <cell r="DR180" t="e">
            <v>#REF!</v>
          </cell>
          <cell r="DS180" t="e">
            <v>#REF!</v>
          </cell>
          <cell r="DU180" t="e">
            <v>#REF!</v>
          </cell>
          <cell r="DV180" t="e">
            <v>#REF!</v>
          </cell>
          <cell r="DW180" t="e">
            <v>#REF!</v>
          </cell>
          <cell r="DY180" t="e">
            <v>#REF!</v>
          </cell>
          <cell r="DZ180" t="e">
            <v>#REF!</v>
          </cell>
          <cell r="EA180" t="e">
            <v>#REF!</v>
          </cell>
          <cell r="EC180" t="e">
            <v>#REF!</v>
          </cell>
          <cell r="ED180" t="e">
            <v>#REF!</v>
          </cell>
          <cell r="EE180" t="e">
            <v>#REF!</v>
          </cell>
          <cell r="EG180" t="e">
            <v>#REF!</v>
          </cell>
          <cell r="EH180" t="e">
            <v>#REF!</v>
          </cell>
          <cell r="EI180" t="e">
            <v>#REF!</v>
          </cell>
          <cell r="EK180" t="e">
            <v>#REF!</v>
          </cell>
          <cell r="EL180" t="e">
            <v>#REF!</v>
          </cell>
          <cell r="EM180" t="e">
            <v>#REF!</v>
          </cell>
          <cell r="EO180" t="e">
            <v>#REF!</v>
          </cell>
          <cell r="EP180" t="e">
            <v>#REF!</v>
          </cell>
          <cell r="EQ180" t="e">
            <v>#REF!</v>
          </cell>
          <cell r="ES180" t="e">
            <v>#REF!</v>
          </cell>
          <cell r="ET180" t="e">
            <v>#REF!</v>
          </cell>
          <cell r="EU180" t="e">
            <v>#REF!</v>
          </cell>
          <cell r="EW180" t="e">
            <v>#REF!</v>
          </cell>
          <cell r="EX180" t="e">
            <v>#REF!</v>
          </cell>
          <cell r="EY180" t="e">
            <v>#REF!</v>
          </cell>
          <cell r="FA180" t="e">
            <v>#REF!</v>
          </cell>
          <cell r="FB180" t="e">
            <v>#REF!</v>
          </cell>
          <cell r="FC180" t="e">
            <v>#REF!</v>
          </cell>
          <cell r="FE180" t="e">
            <v>#REF!</v>
          </cell>
          <cell r="FF180" t="e">
            <v>#REF!</v>
          </cell>
          <cell r="FG180" t="e">
            <v>#REF!</v>
          </cell>
          <cell r="FI180" t="e">
            <v>#REF!</v>
          </cell>
          <cell r="FJ180" t="e">
            <v>#REF!</v>
          </cell>
          <cell r="FK180" t="e">
            <v>#REF!</v>
          </cell>
          <cell r="FM180" t="e">
            <v>#REF!</v>
          </cell>
          <cell r="FN180" t="e">
            <v>#REF!</v>
          </cell>
          <cell r="FO180" t="e">
            <v>#REF!</v>
          </cell>
          <cell r="FQ180" t="e">
            <v>#REF!</v>
          </cell>
          <cell r="FR180" t="e">
            <v>#REF!</v>
          </cell>
          <cell r="FS180" t="e">
            <v>#REF!</v>
          </cell>
          <cell r="FU180" t="e">
            <v>#REF!</v>
          </cell>
          <cell r="FV180" t="e">
            <v>#REF!</v>
          </cell>
          <cell r="FW180" t="e">
            <v>#REF!</v>
          </cell>
          <cell r="FY180" t="e">
            <v>#REF!</v>
          </cell>
          <cell r="FZ180" t="e">
            <v>#REF!</v>
          </cell>
          <cell r="GA180" t="e">
            <v>#REF!</v>
          </cell>
          <cell r="GC180" t="e">
            <v>#REF!</v>
          </cell>
          <cell r="GD180" t="e">
            <v>#REF!</v>
          </cell>
          <cell r="GE180" t="e">
            <v>#REF!</v>
          </cell>
          <cell r="GG180" t="e">
            <v>#REF!</v>
          </cell>
          <cell r="GH180" t="e">
            <v>#REF!</v>
          </cell>
          <cell r="GI180" t="e">
            <v>#REF!</v>
          </cell>
          <cell r="GK180" t="e">
            <v>#REF!</v>
          </cell>
          <cell r="GL180" t="e">
            <v>#REF!</v>
          </cell>
          <cell r="GM180" t="e">
            <v>#REF!</v>
          </cell>
          <cell r="GO180" t="e">
            <v>#REF!</v>
          </cell>
          <cell r="GP180" t="e">
            <v>#REF!</v>
          </cell>
          <cell r="GQ180" t="e">
            <v>#REF!</v>
          </cell>
          <cell r="GS180" t="e">
            <v>#REF!</v>
          </cell>
          <cell r="GT180" t="e">
            <v>#REF!</v>
          </cell>
          <cell r="GU180" t="e">
            <v>#REF!</v>
          </cell>
          <cell r="GW180" t="e">
            <v>#REF!</v>
          </cell>
          <cell r="GX180" t="e">
            <v>#REF!</v>
          </cell>
          <cell r="GY180" t="e">
            <v>#REF!</v>
          </cell>
          <cell r="HA180" t="e">
            <v>#REF!</v>
          </cell>
          <cell r="HB180" t="e">
            <v>#REF!</v>
          </cell>
          <cell r="HC180" t="e">
            <v>#REF!</v>
          </cell>
          <cell r="HE180" t="e">
            <v>#REF!</v>
          </cell>
          <cell r="HF180" t="e">
            <v>#REF!</v>
          </cell>
          <cell r="HG180" t="e">
            <v>#REF!</v>
          </cell>
          <cell r="HI180" t="e">
            <v>#REF!</v>
          </cell>
          <cell r="HJ180" t="e">
            <v>#REF!</v>
          </cell>
          <cell r="HK180" t="e">
            <v>#REF!</v>
          </cell>
          <cell r="HM180" t="e">
            <v>#REF!</v>
          </cell>
          <cell r="HN180" t="e">
            <v>#REF!</v>
          </cell>
          <cell r="HO180" t="e">
            <v>#REF!</v>
          </cell>
          <cell r="HQ180" t="e">
            <v>#REF!</v>
          </cell>
          <cell r="HR180" t="e">
            <v>#REF!</v>
          </cell>
          <cell r="HS180" t="e">
            <v>#REF!</v>
          </cell>
          <cell r="HU180" t="e">
            <v>#REF!</v>
          </cell>
          <cell r="HV180" t="e">
            <v>#REF!</v>
          </cell>
          <cell r="HW180" t="e">
            <v>#REF!</v>
          </cell>
          <cell r="ID180" t="str">
            <v>0163221 S</v>
          </cell>
          <cell r="IE180">
            <v>37196</v>
          </cell>
          <cell r="IG180" t="str">
            <v>A</v>
          </cell>
        </row>
        <row r="181">
          <cell r="B181">
            <v>174</v>
          </cell>
          <cell r="C181" t="str">
            <v>007.011118874.201</v>
          </cell>
          <cell r="E181" t="str">
            <v>BAMBANG  A. JOEWONO</v>
          </cell>
          <cell r="F181" t="str">
            <v xml:space="preserve"> MANADO</v>
          </cell>
          <cell r="G181" t="str">
            <v>Kuda GLS D</v>
          </cell>
          <cell r="H181" t="str">
            <v>009950</v>
          </cell>
          <cell r="I181" t="str">
            <v>060671</v>
          </cell>
          <cell r="J181">
            <v>36773</v>
          </cell>
          <cell r="K181">
            <v>4</v>
          </cell>
          <cell r="L181" t="str">
            <v>September 2000</v>
          </cell>
          <cell r="M181">
            <v>37868</v>
          </cell>
          <cell r="N181">
            <v>36</v>
          </cell>
          <cell r="O181">
            <v>1</v>
          </cell>
          <cell r="P181">
            <v>110000000</v>
          </cell>
          <cell r="Q181">
            <v>3040000</v>
          </cell>
          <cell r="R181" t="str">
            <v>YA</v>
          </cell>
          <cell r="S181">
            <v>3040000</v>
          </cell>
          <cell r="U181" t="e">
            <v>#REF!</v>
          </cell>
          <cell r="V181" t="e">
            <v>#REF!</v>
          </cell>
          <cell r="Z181">
            <v>0</v>
          </cell>
          <cell r="AB181">
            <v>3056000</v>
          </cell>
          <cell r="AC181" t="e">
            <v>#REF!</v>
          </cell>
          <cell r="AD181" t="e">
            <v>#REF!</v>
          </cell>
          <cell r="AE181" t="e">
            <v>#REF!</v>
          </cell>
          <cell r="AF181">
            <v>3040000</v>
          </cell>
          <cell r="AG181" t="e">
            <v>#REF!</v>
          </cell>
          <cell r="AH181" t="e">
            <v>#REF!</v>
          </cell>
          <cell r="AI181" t="e">
            <v>#REF!</v>
          </cell>
          <cell r="AK181" t="e">
            <v>#REF!</v>
          </cell>
          <cell r="AL181" t="e">
            <v>#REF!</v>
          </cell>
          <cell r="AM181" t="e">
            <v>#REF!</v>
          </cell>
          <cell r="AO181" t="e">
            <v>#REF!</v>
          </cell>
          <cell r="AP181" t="e">
            <v>#REF!</v>
          </cell>
          <cell r="AQ181" t="e">
            <v>#REF!</v>
          </cell>
          <cell r="AS181" t="e">
            <v>#REF!</v>
          </cell>
          <cell r="AT181" t="e">
            <v>#REF!</v>
          </cell>
          <cell r="AU181" t="e">
            <v>#REF!</v>
          </cell>
          <cell r="AW181" t="e">
            <v>#REF!</v>
          </cell>
          <cell r="AX181" t="e">
            <v>#REF!</v>
          </cell>
          <cell r="AY181" t="e">
            <v>#REF!</v>
          </cell>
          <cell r="BA181" t="e">
            <v>#REF!</v>
          </cell>
          <cell r="BB181" t="e">
            <v>#REF!</v>
          </cell>
          <cell r="BC181" t="e">
            <v>#REF!</v>
          </cell>
          <cell r="BE181" t="e">
            <v>#REF!</v>
          </cell>
          <cell r="BF181" t="e">
            <v>#REF!</v>
          </cell>
          <cell r="BG181" t="e">
            <v>#REF!</v>
          </cell>
          <cell r="BI181" t="e">
            <v>#REF!</v>
          </cell>
          <cell r="BJ181" t="e">
            <v>#REF!</v>
          </cell>
          <cell r="BK181" t="e">
            <v>#REF!</v>
          </cell>
          <cell r="BM181" t="e">
            <v>#REF!</v>
          </cell>
          <cell r="BN181" t="e">
            <v>#REF!</v>
          </cell>
          <cell r="BO181" t="e">
            <v>#REF!</v>
          </cell>
          <cell r="BQ181" t="e">
            <v>#REF!</v>
          </cell>
          <cell r="BR181" t="e">
            <v>#REF!</v>
          </cell>
          <cell r="BS181" t="e">
            <v>#REF!</v>
          </cell>
          <cell r="BU181" t="e">
            <v>#REF!</v>
          </cell>
          <cell r="BV181" t="e">
            <v>#REF!</v>
          </cell>
          <cell r="BW181" t="e">
            <v>#REF!</v>
          </cell>
          <cell r="BY181" t="e">
            <v>#REF!</v>
          </cell>
          <cell r="BZ181" t="e">
            <v>#REF!</v>
          </cell>
          <cell r="CA181" t="e">
            <v>#REF!</v>
          </cell>
          <cell r="CC181" t="e">
            <v>#REF!</v>
          </cell>
          <cell r="CD181" t="e">
            <v>#REF!</v>
          </cell>
          <cell r="CE181" t="e">
            <v>#REF!</v>
          </cell>
          <cell r="CG181" t="e">
            <v>#REF!</v>
          </cell>
          <cell r="CH181" t="e">
            <v>#REF!</v>
          </cell>
          <cell r="CI181" t="e">
            <v>#REF!</v>
          </cell>
          <cell r="CK181" t="e">
            <v>#REF!</v>
          </cell>
          <cell r="CL181" t="e">
            <v>#REF!</v>
          </cell>
          <cell r="CM181" t="e">
            <v>#REF!</v>
          </cell>
          <cell r="CO181" t="e">
            <v>#REF!</v>
          </cell>
          <cell r="CP181" t="e">
            <v>#REF!</v>
          </cell>
          <cell r="CQ181" t="e">
            <v>#REF!</v>
          </cell>
          <cell r="CS181" t="e">
            <v>#REF!</v>
          </cell>
          <cell r="CT181" t="e">
            <v>#REF!</v>
          </cell>
          <cell r="CU181" t="e">
            <v>#REF!</v>
          </cell>
          <cell r="CW181" t="e">
            <v>#REF!</v>
          </cell>
          <cell r="CX181" t="e">
            <v>#REF!</v>
          </cell>
          <cell r="CY181" t="e">
            <v>#REF!</v>
          </cell>
          <cell r="DA181" t="e">
            <v>#REF!</v>
          </cell>
          <cell r="DB181" t="e">
            <v>#REF!</v>
          </cell>
          <cell r="DC181" t="e">
            <v>#REF!</v>
          </cell>
          <cell r="DE181" t="e">
            <v>#REF!</v>
          </cell>
          <cell r="DF181" t="e">
            <v>#REF!</v>
          </cell>
          <cell r="DG181" t="e">
            <v>#REF!</v>
          </cell>
          <cell r="DI181" t="e">
            <v>#REF!</v>
          </cell>
          <cell r="DJ181" t="e">
            <v>#REF!</v>
          </cell>
          <cell r="DK181" t="e">
            <v>#REF!</v>
          </cell>
          <cell r="DM181" t="e">
            <v>#REF!</v>
          </cell>
          <cell r="DN181" t="e">
            <v>#REF!</v>
          </cell>
          <cell r="DO181" t="e">
            <v>#REF!</v>
          </cell>
          <cell r="DQ181" t="e">
            <v>#REF!</v>
          </cell>
          <cell r="DR181" t="e">
            <v>#REF!</v>
          </cell>
          <cell r="DS181" t="e">
            <v>#REF!</v>
          </cell>
          <cell r="DU181" t="e">
            <v>#REF!</v>
          </cell>
          <cell r="DV181" t="e">
            <v>#REF!</v>
          </cell>
          <cell r="DW181" t="e">
            <v>#REF!</v>
          </cell>
          <cell r="DY181" t="e">
            <v>#REF!</v>
          </cell>
          <cell r="DZ181" t="e">
            <v>#REF!</v>
          </cell>
          <cell r="EA181" t="e">
            <v>#REF!</v>
          </cell>
          <cell r="EC181" t="e">
            <v>#REF!</v>
          </cell>
          <cell r="ED181" t="e">
            <v>#REF!</v>
          </cell>
          <cell r="EE181" t="e">
            <v>#REF!</v>
          </cell>
          <cell r="EG181" t="e">
            <v>#REF!</v>
          </cell>
          <cell r="EH181" t="e">
            <v>#REF!</v>
          </cell>
          <cell r="EI181" t="e">
            <v>#REF!</v>
          </cell>
          <cell r="EK181" t="e">
            <v>#REF!</v>
          </cell>
          <cell r="EL181" t="e">
            <v>#REF!</v>
          </cell>
          <cell r="EM181" t="e">
            <v>#REF!</v>
          </cell>
          <cell r="EO181" t="e">
            <v>#REF!</v>
          </cell>
          <cell r="EP181" t="e">
            <v>#REF!</v>
          </cell>
          <cell r="EQ181" t="e">
            <v>#REF!</v>
          </cell>
          <cell r="ES181" t="e">
            <v>#REF!</v>
          </cell>
          <cell r="ET181" t="e">
            <v>#REF!</v>
          </cell>
          <cell r="EU181" t="e">
            <v>#REF!</v>
          </cell>
          <cell r="EW181" t="e">
            <v>#REF!</v>
          </cell>
          <cell r="EX181" t="e">
            <v>#REF!</v>
          </cell>
          <cell r="EY181" t="e">
            <v>#REF!</v>
          </cell>
          <cell r="FA181" t="e">
            <v>#REF!</v>
          </cell>
          <cell r="FB181" t="e">
            <v>#REF!</v>
          </cell>
          <cell r="FC181" t="e">
            <v>#REF!</v>
          </cell>
          <cell r="FE181" t="e">
            <v>#REF!</v>
          </cell>
          <cell r="FF181" t="e">
            <v>#REF!</v>
          </cell>
          <cell r="FG181" t="e">
            <v>#REF!</v>
          </cell>
          <cell r="FI181" t="e">
            <v>#REF!</v>
          </cell>
          <cell r="FJ181" t="e">
            <v>#REF!</v>
          </cell>
          <cell r="FK181" t="e">
            <v>#REF!</v>
          </cell>
          <cell r="FM181" t="e">
            <v>#REF!</v>
          </cell>
          <cell r="FN181" t="e">
            <v>#REF!</v>
          </cell>
          <cell r="FO181" t="e">
            <v>#REF!</v>
          </cell>
          <cell r="FQ181" t="e">
            <v>#REF!</v>
          </cell>
          <cell r="FR181" t="e">
            <v>#REF!</v>
          </cell>
          <cell r="FS181" t="e">
            <v>#REF!</v>
          </cell>
          <cell r="FU181" t="e">
            <v>#REF!</v>
          </cell>
          <cell r="FV181" t="e">
            <v>#REF!</v>
          </cell>
          <cell r="FW181" t="e">
            <v>#REF!</v>
          </cell>
          <cell r="FY181" t="e">
            <v>#REF!</v>
          </cell>
          <cell r="FZ181" t="e">
            <v>#REF!</v>
          </cell>
          <cell r="GA181" t="e">
            <v>#REF!</v>
          </cell>
          <cell r="GC181" t="e">
            <v>#REF!</v>
          </cell>
          <cell r="GD181" t="e">
            <v>#REF!</v>
          </cell>
          <cell r="GE181" t="e">
            <v>#REF!</v>
          </cell>
          <cell r="GG181" t="e">
            <v>#REF!</v>
          </cell>
          <cell r="GH181" t="e">
            <v>#REF!</v>
          </cell>
          <cell r="GI181" t="e">
            <v>#REF!</v>
          </cell>
          <cell r="GK181" t="e">
            <v>#REF!</v>
          </cell>
          <cell r="GL181" t="e">
            <v>#REF!</v>
          </cell>
          <cell r="GM181" t="e">
            <v>#REF!</v>
          </cell>
          <cell r="GO181" t="e">
            <v>#REF!</v>
          </cell>
          <cell r="GP181" t="e">
            <v>#REF!</v>
          </cell>
          <cell r="GQ181" t="e">
            <v>#REF!</v>
          </cell>
          <cell r="GS181" t="e">
            <v>#REF!</v>
          </cell>
          <cell r="GT181" t="e">
            <v>#REF!</v>
          </cell>
          <cell r="GU181" t="e">
            <v>#REF!</v>
          </cell>
          <cell r="GW181" t="e">
            <v>#REF!</v>
          </cell>
          <cell r="GX181" t="e">
            <v>#REF!</v>
          </cell>
          <cell r="GY181" t="e">
            <v>#REF!</v>
          </cell>
          <cell r="HA181" t="e">
            <v>#REF!</v>
          </cell>
          <cell r="HB181" t="e">
            <v>#REF!</v>
          </cell>
          <cell r="HC181" t="e">
            <v>#REF!</v>
          </cell>
          <cell r="HE181" t="e">
            <v>#REF!</v>
          </cell>
          <cell r="HF181" t="e">
            <v>#REF!</v>
          </cell>
          <cell r="HG181" t="e">
            <v>#REF!</v>
          </cell>
          <cell r="HI181" t="e">
            <v>#REF!</v>
          </cell>
          <cell r="HJ181" t="e">
            <v>#REF!</v>
          </cell>
          <cell r="HK181" t="e">
            <v>#REF!</v>
          </cell>
          <cell r="HM181" t="e">
            <v>#REF!</v>
          </cell>
          <cell r="HN181" t="e">
            <v>#REF!</v>
          </cell>
          <cell r="HO181" t="e">
            <v>#REF!</v>
          </cell>
          <cell r="HQ181" t="e">
            <v>#REF!</v>
          </cell>
          <cell r="HR181" t="e">
            <v>#REF!</v>
          </cell>
          <cell r="HS181" t="e">
            <v>#REF!</v>
          </cell>
          <cell r="HU181" t="e">
            <v>#REF!</v>
          </cell>
          <cell r="HV181" t="e">
            <v>#REF!</v>
          </cell>
          <cell r="HW181" t="e">
            <v>#REF!</v>
          </cell>
          <cell r="ID181" t="str">
            <v>0156596 S</v>
          </cell>
          <cell r="IG181" t="str">
            <v>A</v>
          </cell>
        </row>
        <row r="182">
          <cell r="B182">
            <v>175</v>
          </cell>
          <cell r="C182" t="str">
            <v>007.011118882.201</v>
          </cell>
          <cell r="E182" t="str">
            <v>DAVID THIO WIJAYA</v>
          </cell>
          <cell r="F182" t="str">
            <v xml:space="preserve"> SORONG</v>
          </cell>
          <cell r="G182" t="str">
            <v>Kuda GLX D</v>
          </cell>
          <cell r="H182" t="str">
            <v>000168</v>
          </cell>
          <cell r="I182" t="str">
            <v>901368</v>
          </cell>
          <cell r="J182">
            <v>36773</v>
          </cell>
          <cell r="K182">
            <v>4</v>
          </cell>
          <cell r="L182" t="str">
            <v>September 2000</v>
          </cell>
          <cell r="M182">
            <v>37868</v>
          </cell>
          <cell r="N182">
            <v>36</v>
          </cell>
          <cell r="O182">
            <v>1</v>
          </cell>
          <cell r="P182">
            <v>101000000</v>
          </cell>
          <cell r="Q182">
            <v>2790000</v>
          </cell>
          <cell r="R182" t="str">
            <v>YA</v>
          </cell>
          <cell r="S182">
            <v>2790000</v>
          </cell>
          <cell r="U182" t="e">
            <v>#REF!</v>
          </cell>
          <cell r="V182" t="e">
            <v>#REF!</v>
          </cell>
          <cell r="Z182">
            <v>0</v>
          </cell>
          <cell r="AB182">
            <v>2806000</v>
          </cell>
          <cell r="AC182" t="e">
            <v>#REF!</v>
          </cell>
          <cell r="AD182" t="e">
            <v>#REF!</v>
          </cell>
          <cell r="AE182" t="e">
            <v>#REF!</v>
          </cell>
          <cell r="AF182">
            <v>2790000</v>
          </cell>
          <cell r="AG182" t="e">
            <v>#REF!</v>
          </cell>
          <cell r="AH182" t="e">
            <v>#REF!</v>
          </cell>
          <cell r="AI182" t="e">
            <v>#REF!</v>
          </cell>
          <cell r="AK182" t="e">
            <v>#REF!</v>
          </cell>
          <cell r="AL182" t="e">
            <v>#REF!</v>
          </cell>
          <cell r="AM182" t="e">
            <v>#REF!</v>
          </cell>
          <cell r="AO182" t="e">
            <v>#REF!</v>
          </cell>
          <cell r="AP182" t="e">
            <v>#REF!</v>
          </cell>
          <cell r="AQ182" t="e">
            <v>#REF!</v>
          </cell>
          <cell r="AS182" t="e">
            <v>#REF!</v>
          </cell>
          <cell r="AT182" t="e">
            <v>#REF!</v>
          </cell>
          <cell r="AU182" t="e">
            <v>#REF!</v>
          </cell>
          <cell r="AW182" t="e">
            <v>#REF!</v>
          </cell>
          <cell r="AX182" t="e">
            <v>#REF!</v>
          </cell>
          <cell r="AY182" t="e">
            <v>#REF!</v>
          </cell>
          <cell r="BA182" t="e">
            <v>#REF!</v>
          </cell>
          <cell r="BB182" t="e">
            <v>#REF!</v>
          </cell>
          <cell r="BC182" t="e">
            <v>#REF!</v>
          </cell>
          <cell r="BE182" t="e">
            <v>#REF!</v>
          </cell>
          <cell r="BF182" t="e">
            <v>#REF!</v>
          </cell>
          <cell r="BG182" t="e">
            <v>#REF!</v>
          </cell>
          <cell r="BI182" t="e">
            <v>#REF!</v>
          </cell>
          <cell r="BJ182" t="e">
            <v>#REF!</v>
          </cell>
          <cell r="BK182" t="e">
            <v>#REF!</v>
          </cell>
          <cell r="BM182" t="e">
            <v>#REF!</v>
          </cell>
          <cell r="BN182" t="e">
            <v>#REF!</v>
          </cell>
          <cell r="BO182" t="e">
            <v>#REF!</v>
          </cell>
          <cell r="BQ182" t="e">
            <v>#REF!</v>
          </cell>
          <cell r="BR182" t="e">
            <v>#REF!</v>
          </cell>
          <cell r="BS182" t="e">
            <v>#REF!</v>
          </cell>
          <cell r="BU182" t="e">
            <v>#REF!</v>
          </cell>
          <cell r="BV182" t="e">
            <v>#REF!</v>
          </cell>
          <cell r="BW182" t="e">
            <v>#REF!</v>
          </cell>
          <cell r="BY182" t="e">
            <v>#REF!</v>
          </cell>
          <cell r="BZ182" t="e">
            <v>#REF!</v>
          </cell>
          <cell r="CA182" t="e">
            <v>#REF!</v>
          </cell>
          <cell r="CC182" t="e">
            <v>#REF!</v>
          </cell>
          <cell r="CD182" t="e">
            <v>#REF!</v>
          </cell>
          <cell r="CE182" t="e">
            <v>#REF!</v>
          </cell>
          <cell r="CG182" t="e">
            <v>#REF!</v>
          </cell>
          <cell r="CH182" t="e">
            <v>#REF!</v>
          </cell>
          <cell r="CI182" t="e">
            <v>#REF!</v>
          </cell>
          <cell r="CK182" t="e">
            <v>#REF!</v>
          </cell>
          <cell r="CL182" t="e">
            <v>#REF!</v>
          </cell>
          <cell r="CM182" t="e">
            <v>#REF!</v>
          </cell>
          <cell r="CO182" t="e">
            <v>#REF!</v>
          </cell>
          <cell r="CP182" t="e">
            <v>#REF!</v>
          </cell>
          <cell r="CQ182" t="e">
            <v>#REF!</v>
          </cell>
          <cell r="CS182" t="e">
            <v>#REF!</v>
          </cell>
          <cell r="CT182" t="e">
            <v>#REF!</v>
          </cell>
          <cell r="CU182" t="e">
            <v>#REF!</v>
          </cell>
          <cell r="CW182" t="e">
            <v>#REF!</v>
          </cell>
          <cell r="CX182" t="e">
            <v>#REF!</v>
          </cell>
          <cell r="CY182" t="e">
            <v>#REF!</v>
          </cell>
          <cell r="DA182" t="e">
            <v>#REF!</v>
          </cell>
          <cell r="DB182" t="e">
            <v>#REF!</v>
          </cell>
          <cell r="DC182" t="e">
            <v>#REF!</v>
          </cell>
          <cell r="DE182" t="e">
            <v>#REF!</v>
          </cell>
          <cell r="DF182" t="e">
            <v>#REF!</v>
          </cell>
          <cell r="DG182" t="e">
            <v>#REF!</v>
          </cell>
          <cell r="DI182" t="e">
            <v>#REF!</v>
          </cell>
          <cell r="DJ182" t="e">
            <v>#REF!</v>
          </cell>
          <cell r="DK182" t="e">
            <v>#REF!</v>
          </cell>
          <cell r="DM182" t="e">
            <v>#REF!</v>
          </cell>
          <cell r="DN182" t="e">
            <v>#REF!</v>
          </cell>
          <cell r="DO182" t="e">
            <v>#REF!</v>
          </cell>
          <cell r="DQ182" t="e">
            <v>#REF!</v>
          </cell>
          <cell r="DR182" t="e">
            <v>#REF!</v>
          </cell>
          <cell r="DS182" t="e">
            <v>#REF!</v>
          </cell>
          <cell r="DU182" t="e">
            <v>#REF!</v>
          </cell>
          <cell r="DV182" t="e">
            <v>#REF!</v>
          </cell>
          <cell r="DW182" t="e">
            <v>#REF!</v>
          </cell>
          <cell r="DY182" t="e">
            <v>#REF!</v>
          </cell>
          <cell r="DZ182" t="e">
            <v>#REF!</v>
          </cell>
          <cell r="EA182" t="e">
            <v>#REF!</v>
          </cell>
          <cell r="EC182" t="e">
            <v>#REF!</v>
          </cell>
          <cell r="ED182" t="e">
            <v>#REF!</v>
          </cell>
          <cell r="EE182" t="e">
            <v>#REF!</v>
          </cell>
          <cell r="EG182" t="e">
            <v>#REF!</v>
          </cell>
          <cell r="EH182" t="e">
            <v>#REF!</v>
          </cell>
          <cell r="EI182" t="e">
            <v>#REF!</v>
          </cell>
          <cell r="EK182" t="e">
            <v>#REF!</v>
          </cell>
          <cell r="EL182" t="e">
            <v>#REF!</v>
          </cell>
          <cell r="EM182" t="e">
            <v>#REF!</v>
          </cell>
          <cell r="EO182" t="e">
            <v>#REF!</v>
          </cell>
          <cell r="EP182" t="e">
            <v>#REF!</v>
          </cell>
          <cell r="EQ182" t="e">
            <v>#REF!</v>
          </cell>
          <cell r="ES182" t="e">
            <v>#REF!</v>
          </cell>
          <cell r="ET182" t="e">
            <v>#REF!</v>
          </cell>
          <cell r="EU182" t="e">
            <v>#REF!</v>
          </cell>
          <cell r="EW182" t="e">
            <v>#REF!</v>
          </cell>
          <cell r="EX182" t="e">
            <v>#REF!</v>
          </cell>
          <cell r="EY182" t="e">
            <v>#REF!</v>
          </cell>
          <cell r="FA182" t="e">
            <v>#REF!</v>
          </cell>
          <cell r="FB182" t="e">
            <v>#REF!</v>
          </cell>
          <cell r="FC182" t="e">
            <v>#REF!</v>
          </cell>
          <cell r="FE182" t="e">
            <v>#REF!</v>
          </cell>
          <cell r="FF182" t="e">
            <v>#REF!</v>
          </cell>
          <cell r="FG182" t="e">
            <v>#REF!</v>
          </cell>
          <cell r="FI182" t="e">
            <v>#REF!</v>
          </cell>
          <cell r="FJ182" t="e">
            <v>#REF!</v>
          </cell>
          <cell r="FK182" t="e">
            <v>#REF!</v>
          </cell>
          <cell r="FM182" t="e">
            <v>#REF!</v>
          </cell>
          <cell r="FN182" t="e">
            <v>#REF!</v>
          </cell>
          <cell r="FO182" t="e">
            <v>#REF!</v>
          </cell>
          <cell r="FQ182" t="e">
            <v>#REF!</v>
          </cell>
          <cell r="FR182" t="e">
            <v>#REF!</v>
          </cell>
          <cell r="FS182" t="e">
            <v>#REF!</v>
          </cell>
          <cell r="FU182" t="e">
            <v>#REF!</v>
          </cell>
          <cell r="FV182" t="e">
            <v>#REF!</v>
          </cell>
          <cell r="FW182" t="e">
            <v>#REF!</v>
          </cell>
          <cell r="FY182" t="e">
            <v>#REF!</v>
          </cell>
          <cell r="FZ182" t="e">
            <v>#REF!</v>
          </cell>
          <cell r="GA182" t="e">
            <v>#REF!</v>
          </cell>
          <cell r="GC182" t="e">
            <v>#REF!</v>
          </cell>
          <cell r="GD182" t="e">
            <v>#REF!</v>
          </cell>
          <cell r="GE182" t="e">
            <v>#REF!</v>
          </cell>
          <cell r="GG182" t="e">
            <v>#REF!</v>
          </cell>
          <cell r="GH182" t="e">
            <v>#REF!</v>
          </cell>
          <cell r="GI182" t="e">
            <v>#REF!</v>
          </cell>
          <cell r="GK182" t="e">
            <v>#REF!</v>
          </cell>
          <cell r="GL182" t="e">
            <v>#REF!</v>
          </cell>
          <cell r="GM182" t="e">
            <v>#REF!</v>
          </cell>
          <cell r="GO182" t="e">
            <v>#REF!</v>
          </cell>
          <cell r="GP182" t="e">
            <v>#REF!</v>
          </cell>
          <cell r="GQ182" t="e">
            <v>#REF!</v>
          </cell>
          <cell r="GS182" t="e">
            <v>#REF!</v>
          </cell>
          <cell r="GT182" t="e">
            <v>#REF!</v>
          </cell>
          <cell r="GU182" t="e">
            <v>#REF!</v>
          </cell>
          <cell r="GW182" t="e">
            <v>#REF!</v>
          </cell>
          <cell r="GX182" t="e">
            <v>#REF!</v>
          </cell>
          <cell r="GY182" t="e">
            <v>#REF!</v>
          </cell>
          <cell r="HA182" t="e">
            <v>#REF!</v>
          </cell>
          <cell r="HB182" t="e">
            <v>#REF!</v>
          </cell>
          <cell r="HC182" t="e">
            <v>#REF!</v>
          </cell>
          <cell r="HE182" t="e">
            <v>#REF!</v>
          </cell>
          <cell r="HF182" t="e">
            <v>#REF!</v>
          </cell>
          <cell r="HG182" t="e">
            <v>#REF!</v>
          </cell>
          <cell r="HI182" t="e">
            <v>#REF!</v>
          </cell>
          <cell r="HJ182" t="e">
            <v>#REF!</v>
          </cell>
          <cell r="HK182" t="e">
            <v>#REF!</v>
          </cell>
          <cell r="HM182" t="e">
            <v>#REF!</v>
          </cell>
          <cell r="HN182" t="e">
            <v>#REF!</v>
          </cell>
          <cell r="HO182" t="e">
            <v>#REF!</v>
          </cell>
          <cell r="HQ182" t="e">
            <v>#REF!</v>
          </cell>
          <cell r="HR182" t="e">
            <v>#REF!</v>
          </cell>
          <cell r="HS182" t="e">
            <v>#REF!</v>
          </cell>
          <cell r="HU182" t="e">
            <v>#REF!</v>
          </cell>
          <cell r="HV182" t="e">
            <v>#REF!</v>
          </cell>
          <cell r="HW182" t="e">
            <v>#REF!</v>
          </cell>
          <cell r="ID182" t="str">
            <v>9770061 U</v>
          </cell>
          <cell r="IE182">
            <v>37191</v>
          </cell>
          <cell r="IG182" t="str">
            <v>A</v>
          </cell>
        </row>
        <row r="183">
          <cell r="B183">
            <v>176</v>
          </cell>
          <cell r="C183" t="str">
            <v>007.011118921.201</v>
          </cell>
          <cell r="E183" t="str">
            <v>WARLONS F.H. NOPE, SH</v>
          </cell>
          <cell r="F183" t="str">
            <v>KUPANG</v>
          </cell>
          <cell r="G183" t="str">
            <v>Kuda GLS D</v>
          </cell>
          <cell r="H183" t="str">
            <v>009907</v>
          </cell>
          <cell r="I183" t="str">
            <v>060628</v>
          </cell>
          <cell r="J183">
            <v>36773</v>
          </cell>
          <cell r="K183">
            <v>4</v>
          </cell>
          <cell r="L183" t="str">
            <v>September 2000</v>
          </cell>
          <cell r="M183">
            <v>37868</v>
          </cell>
          <cell r="N183">
            <v>36</v>
          </cell>
          <cell r="O183">
            <v>1</v>
          </cell>
          <cell r="P183">
            <v>110000000</v>
          </cell>
          <cell r="Q183">
            <v>3040000</v>
          </cell>
          <cell r="R183" t="str">
            <v>YA</v>
          </cell>
          <cell r="S183">
            <v>3040000</v>
          </cell>
          <cell r="U183" t="e">
            <v>#REF!</v>
          </cell>
          <cell r="V183" t="e">
            <v>#REF!</v>
          </cell>
          <cell r="Z183">
            <v>0</v>
          </cell>
          <cell r="AB183">
            <v>3056000</v>
          </cell>
          <cell r="AC183" t="e">
            <v>#REF!</v>
          </cell>
          <cell r="AD183" t="e">
            <v>#REF!</v>
          </cell>
          <cell r="AE183" t="e">
            <v>#REF!</v>
          </cell>
          <cell r="AF183">
            <v>3040000</v>
          </cell>
          <cell r="AG183" t="e">
            <v>#REF!</v>
          </cell>
          <cell r="AH183" t="e">
            <v>#REF!</v>
          </cell>
          <cell r="AI183" t="e">
            <v>#REF!</v>
          </cell>
          <cell r="AK183" t="e">
            <v>#REF!</v>
          </cell>
          <cell r="AL183" t="e">
            <v>#REF!</v>
          </cell>
          <cell r="AM183" t="e">
            <v>#REF!</v>
          </cell>
          <cell r="AO183" t="e">
            <v>#REF!</v>
          </cell>
          <cell r="AP183" t="e">
            <v>#REF!</v>
          </cell>
          <cell r="AQ183" t="e">
            <v>#REF!</v>
          </cell>
          <cell r="AS183" t="e">
            <v>#REF!</v>
          </cell>
          <cell r="AT183" t="e">
            <v>#REF!</v>
          </cell>
          <cell r="AU183" t="e">
            <v>#REF!</v>
          </cell>
          <cell r="AW183" t="e">
            <v>#REF!</v>
          </cell>
          <cell r="AX183" t="e">
            <v>#REF!</v>
          </cell>
          <cell r="AY183" t="e">
            <v>#REF!</v>
          </cell>
          <cell r="BA183" t="e">
            <v>#REF!</v>
          </cell>
          <cell r="BB183" t="e">
            <v>#REF!</v>
          </cell>
          <cell r="BC183" t="e">
            <v>#REF!</v>
          </cell>
          <cell r="BE183" t="e">
            <v>#REF!</v>
          </cell>
          <cell r="BF183" t="e">
            <v>#REF!</v>
          </cell>
          <cell r="BG183" t="e">
            <v>#REF!</v>
          </cell>
          <cell r="BI183" t="e">
            <v>#REF!</v>
          </cell>
          <cell r="BJ183" t="e">
            <v>#REF!</v>
          </cell>
          <cell r="BK183" t="e">
            <v>#REF!</v>
          </cell>
          <cell r="BM183" t="e">
            <v>#REF!</v>
          </cell>
          <cell r="BN183" t="e">
            <v>#REF!</v>
          </cell>
          <cell r="BO183" t="e">
            <v>#REF!</v>
          </cell>
          <cell r="BQ183" t="e">
            <v>#REF!</v>
          </cell>
          <cell r="BR183" t="e">
            <v>#REF!</v>
          </cell>
          <cell r="BS183" t="e">
            <v>#REF!</v>
          </cell>
          <cell r="BU183" t="e">
            <v>#REF!</v>
          </cell>
          <cell r="BV183" t="e">
            <v>#REF!</v>
          </cell>
          <cell r="BW183" t="e">
            <v>#REF!</v>
          </cell>
          <cell r="BY183" t="e">
            <v>#REF!</v>
          </cell>
          <cell r="BZ183" t="e">
            <v>#REF!</v>
          </cell>
          <cell r="CA183" t="e">
            <v>#REF!</v>
          </cell>
          <cell r="CC183" t="e">
            <v>#REF!</v>
          </cell>
          <cell r="CD183" t="e">
            <v>#REF!</v>
          </cell>
          <cell r="CE183" t="e">
            <v>#REF!</v>
          </cell>
          <cell r="CG183" t="e">
            <v>#REF!</v>
          </cell>
          <cell r="CH183" t="e">
            <v>#REF!</v>
          </cell>
          <cell r="CI183" t="e">
            <v>#REF!</v>
          </cell>
          <cell r="CK183" t="e">
            <v>#REF!</v>
          </cell>
          <cell r="CL183" t="e">
            <v>#REF!</v>
          </cell>
          <cell r="CM183" t="e">
            <v>#REF!</v>
          </cell>
          <cell r="CO183" t="e">
            <v>#REF!</v>
          </cell>
          <cell r="CP183" t="e">
            <v>#REF!</v>
          </cell>
          <cell r="CQ183" t="e">
            <v>#REF!</v>
          </cell>
          <cell r="CS183" t="e">
            <v>#REF!</v>
          </cell>
          <cell r="CT183" t="e">
            <v>#REF!</v>
          </cell>
          <cell r="CU183" t="e">
            <v>#REF!</v>
          </cell>
          <cell r="CW183" t="e">
            <v>#REF!</v>
          </cell>
          <cell r="CX183" t="e">
            <v>#REF!</v>
          </cell>
          <cell r="CY183" t="e">
            <v>#REF!</v>
          </cell>
          <cell r="DA183" t="e">
            <v>#REF!</v>
          </cell>
          <cell r="DB183" t="e">
            <v>#REF!</v>
          </cell>
          <cell r="DC183" t="e">
            <v>#REF!</v>
          </cell>
          <cell r="DE183" t="e">
            <v>#REF!</v>
          </cell>
          <cell r="DF183" t="e">
            <v>#REF!</v>
          </cell>
          <cell r="DG183" t="e">
            <v>#REF!</v>
          </cell>
          <cell r="DI183" t="e">
            <v>#REF!</v>
          </cell>
          <cell r="DJ183" t="e">
            <v>#REF!</v>
          </cell>
          <cell r="DK183" t="e">
            <v>#REF!</v>
          </cell>
          <cell r="DM183" t="e">
            <v>#REF!</v>
          </cell>
          <cell r="DN183" t="e">
            <v>#REF!</v>
          </cell>
          <cell r="DO183" t="e">
            <v>#REF!</v>
          </cell>
          <cell r="DQ183" t="e">
            <v>#REF!</v>
          </cell>
          <cell r="DR183" t="e">
            <v>#REF!</v>
          </cell>
          <cell r="DS183" t="e">
            <v>#REF!</v>
          </cell>
          <cell r="DU183" t="e">
            <v>#REF!</v>
          </cell>
          <cell r="DV183" t="e">
            <v>#REF!</v>
          </cell>
          <cell r="DW183" t="e">
            <v>#REF!</v>
          </cell>
          <cell r="DY183" t="e">
            <v>#REF!</v>
          </cell>
          <cell r="DZ183" t="e">
            <v>#REF!</v>
          </cell>
          <cell r="EA183" t="e">
            <v>#REF!</v>
          </cell>
          <cell r="EC183" t="e">
            <v>#REF!</v>
          </cell>
          <cell r="ED183" t="e">
            <v>#REF!</v>
          </cell>
          <cell r="EE183" t="e">
            <v>#REF!</v>
          </cell>
          <cell r="EG183" t="e">
            <v>#REF!</v>
          </cell>
          <cell r="EH183" t="e">
            <v>#REF!</v>
          </cell>
          <cell r="EI183" t="e">
            <v>#REF!</v>
          </cell>
          <cell r="EK183" t="e">
            <v>#REF!</v>
          </cell>
          <cell r="EL183" t="e">
            <v>#REF!</v>
          </cell>
          <cell r="EM183" t="e">
            <v>#REF!</v>
          </cell>
          <cell r="EO183" t="e">
            <v>#REF!</v>
          </cell>
          <cell r="EP183" t="e">
            <v>#REF!</v>
          </cell>
          <cell r="EQ183" t="e">
            <v>#REF!</v>
          </cell>
          <cell r="ES183" t="e">
            <v>#REF!</v>
          </cell>
          <cell r="ET183" t="e">
            <v>#REF!</v>
          </cell>
          <cell r="EU183" t="e">
            <v>#REF!</v>
          </cell>
          <cell r="EW183" t="e">
            <v>#REF!</v>
          </cell>
          <cell r="EX183" t="e">
            <v>#REF!</v>
          </cell>
          <cell r="EY183" t="e">
            <v>#REF!</v>
          </cell>
          <cell r="FA183" t="e">
            <v>#REF!</v>
          </cell>
          <cell r="FB183" t="e">
            <v>#REF!</v>
          </cell>
          <cell r="FC183" t="e">
            <v>#REF!</v>
          </cell>
          <cell r="FE183" t="e">
            <v>#REF!</v>
          </cell>
          <cell r="FF183" t="e">
            <v>#REF!</v>
          </cell>
          <cell r="FG183" t="e">
            <v>#REF!</v>
          </cell>
          <cell r="FI183" t="e">
            <v>#REF!</v>
          </cell>
          <cell r="FJ183" t="e">
            <v>#REF!</v>
          </cell>
          <cell r="FK183" t="e">
            <v>#REF!</v>
          </cell>
          <cell r="FM183" t="e">
            <v>#REF!</v>
          </cell>
          <cell r="FN183" t="e">
            <v>#REF!</v>
          </cell>
          <cell r="FO183" t="e">
            <v>#REF!</v>
          </cell>
          <cell r="FQ183" t="e">
            <v>#REF!</v>
          </cell>
          <cell r="FR183" t="e">
            <v>#REF!</v>
          </cell>
          <cell r="FS183" t="e">
            <v>#REF!</v>
          </cell>
          <cell r="FU183" t="e">
            <v>#REF!</v>
          </cell>
          <cell r="FV183" t="e">
            <v>#REF!</v>
          </cell>
          <cell r="FW183" t="e">
            <v>#REF!</v>
          </cell>
          <cell r="FY183" t="e">
            <v>#REF!</v>
          </cell>
          <cell r="FZ183" t="e">
            <v>#REF!</v>
          </cell>
          <cell r="GA183" t="e">
            <v>#REF!</v>
          </cell>
          <cell r="GC183" t="e">
            <v>#REF!</v>
          </cell>
          <cell r="GD183" t="e">
            <v>#REF!</v>
          </cell>
          <cell r="GE183" t="e">
            <v>#REF!</v>
          </cell>
          <cell r="GG183" t="e">
            <v>#REF!</v>
          </cell>
          <cell r="GH183" t="e">
            <v>#REF!</v>
          </cell>
          <cell r="GI183" t="e">
            <v>#REF!</v>
          </cell>
          <cell r="GK183" t="e">
            <v>#REF!</v>
          </cell>
          <cell r="GL183" t="e">
            <v>#REF!</v>
          </cell>
          <cell r="GM183" t="e">
            <v>#REF!</v>
          </cell>
          <cell r="GO183" t="e">
            <v>#REF!</v>
          </cell>
          <cell r="GP183" t="e">
            <v>#REF!</v>
          </cell>
          <cell r="GQ183" t="e">
            <v>#REF!</v>
          </cell>
          <cell r="GS183" t="e">
            <v>#REF!</v>
          </cell>
          <cell r="GT183" t="e">
            <v>#REF!</v>
          </cell>
          <cell r="GU183" t="e">
            <v>#REF!</v>
          </cell>
          <cell r="GW183" t="e">
            <v>#REF!</v>
          </cell>
          <cell r="GX183" t="e">
            <v>#REF!</v>
          </cell>
          <cell r="GY183" t="e">
            <v>#REF!</v>
          </cell>
          <cell r="HA183" t="e">
            <v>#REF!</v>
          </cell>
          <cell r="HB183" t="e">
            <v>#REF!</v>
          </cell>
          <cell r="HC183" t="e">
            <v>#REF!</v>
          </cell>
          <cell r="HE183" t="e">
            <v>#REF!</v>
          </cell>
          <cell r="HF183" t="e">
            <v>#REF!</v>
          </cell>
          <cell r="HG183" t="e">
            <v>#REF!</v>
          </cell>
          <cell r="HI183" t="e">
            <v>#REF!</v>
          </cell>
          <cell r="HJ183" t="e">
            <v>#REF!</v>
          </cell>
          <cell r="HK183" t="e">
            <v>#REF!</v>
          </cell>
          <cell r="HM183" t="e">
            <v>#REF!</v>
          </cell>
          <cell r="HN183" t="e">
            <v>#REF!</v>
          </cell>
          <cell r="HO183" t="e">
            <v>#REF!</v>
          </cell>
          <cell r="HQ183" t="e">
            <v>#REF!</v>
          </cell>
          <cell r="HR183" t="e">
            <v>#REF!</v>
          </cell>
          <cell r="HS183" t="e">
            <v>#REF!</v>
          </cell>
          <cell r="HU183" t="e">
            <v>#REF!</v>
          </cell>
          <cell r="HV183" t="e">
            <v>#REF!</v>
          </cell>
          <cell r="HW183" t="e">
            <v>#REF!</v>
          </cell>
          <cell r="ID183" t="str">
            <v>8053009 O</v>
          </cell>
          <cell r="IE183">
            <v>36937</v>
          </cell>
          <cell r="IG183" t="str">
            <v>A</v>
          </cell>
        </row>
        <row r="184">
          <cell r="B184">
            <v>177</v>
          </cell>
          <cell r="C184" t="str">
            <v>007.011118947.201</v>
          </cell>
          <cell r="E184" t="str">
            <v>VICTOR VALERIANUS</v>
          </cell>
          <cell r="F184" t="str">
            <v xml:space="preserve"> Sikka</v>
          </cell>
          <cell r="G184" t="str">
            <v>L 300 MKL</v>
          </cell>
          <cell r="H184" t="str">
            <v>222976</v>
          </cell>
          <cell r="I184" t="str">
            <v>046824</v>
          </cell>
          <cell r="J184">
            <v>36773</v>
          </cell>
          <cell r="K184">
            <v>4</v>
          </cell>
          <cell r="L184" t="str">
            <v>September 2000</v>
          </cell>
          <cell r="M184">
            <v>37868</v>
          </cell>
          <cell r="N184">
            <v>36</v>
          </cell>
          <cell r="O184">
            <v>1</v>
          </cell>
          <cell r="P184">
            <v>50000000</v>
          </cell>
          <cell r="Q184">
            <v>1385000</v>
          </cell>
          <cell r="R184" t="str">
            <v>YA</v>
          </cell>
          <cell r="S184">
            <v>1385000</v>
          </cell>
          <cell r="U184" t="e">
            <v>#REF!</v>
          </cell>
          <cell r="V184" t="e">
            <v>#REF!</v>
          </cell>
          <cell r="Z184">
            <v>0</v>
          </cell>
          <cell r="AB184">
            <v>1389000</v>
          </cell>
          <cell r="AC184" t="e">
            <v>#REF!</v>
          </cell>
          <cell r="AD184" t="e">
            <v>#REF!</v>
          </cell>
          <cell r="AE184" t="e">
            <v>#REF!</v>
          </cell>
          <cell r="AF184">
            <v>1385000</v>
          </cell>
          <cell r="AG184" t="e">
            <v>#REF!</v>
          </cell>
          <cell r="AH184" t="e">
            <v>#REF!</v>
          </cell>
          <cell r="AI184" t="e">
            <v>#REF!</v>
          </cell>
          <cell r="AK184" t="e">
            <v>#REF!</v>
          </cell>
          <cell r="AL184" t="e">
            <v>#REF!</v>
          </cell>
          <cell r="AM184" t="e">
            <v>#REF!</v>
          </cell>
          <cell r="AO184" t="e">
            <v>#REF!</v>
          </cell>
          <cell r="AP184" t="e">
            <v>#REF!</v>
          </cell>
          <cell r="AQ184" t="e">
            <v>#REF!</v>
          </cell>
          <cell r="AS184" t="e">
            <v>#REF!</v>
          </cell>
          <cell r="AT184" t="e">
            <v>#REF!</v>
          </cell>
          <cell r="AU184" t="e">
            <v>#REF!</v>
          </cell>
          <cell r="AW184" t="e">
            <v>#REF!</v>
          </cell>
          <cell r="AX184" t="e">
            <v>#REF!</v>
          </cell>
          <cell r="AY184" t="e">
            <v>#REF!</v>
          </cell>
          <cell r="BA184" t="e">
            <v>#REF!</v>
          </cell>
          <cell r="BB184" t="e">
            <v>#REF!</v>
          </cell>
          <cell r="BC184" t="e">
            <v>#REF!</v>
          </cell>
          <cell r="BE184" t="e">
            <v>#REF!</v>
          </cell>
          <cell r="BF184" t="e">
            <v>#REF!</v>
          </cell>
          <cell r="BG184" t="e">
            <v>#REF!</v>
          </cell>
          <cell r="BI184" t="e">
            <v>#REF!</v>
          </cell>
          <cell r="BJ184" t="e">
            <v>#REF!</v>
          </cell>
          <cell r="BK184" t="e">
            <v>#REF!</v>
          </cell>
          <cell r="BM184" t="e">
            <v>#REF!</v>
          </cell>
          <cell r="BN184" t="e">
            <v>#REF!</v>
          </cell>
          <cell r="BO184" t="e">
            <v>#REF!</v>
          </cell>
          <cell r="BQ184" t="e">
            <v>#REF!</v>
          </cell>
          <cell r="BR184" t="e">
            <v>#REF!</v>
          </cell>
          <cell r="BS184" t="e">
            <v>#REF!</v>
          </cell>
          <cell r="BU184" t="e">
            <v>#REF!</v>
          </cell>
          <cell r="BV184" t="e">
            <v>#REF!</v>
          </cell>
          <cell r="BW184" t="e">
            <v>#REF!</v>
          </cell>
          <cell r="BY184" t="e">
            <v>#REF!</v>
          </cell>
          <cell r="BZ184" t="e">
            <v>#REF!</v>
          </cell>
          <cell r="CA184" t="e">
            <v>#REF!</v>
          </cell>
          <cell r="CC184" t="e">
            <v>#REF!</v>
          </cell>
          <cell r="CD184" t="e">
            <v>#REF!</v>
          </cell>
          <cell r="CE184" t="e">
            <v>#REF!</v>
          </cell>
          <cell r="CG184" t="e">
            <v>#REF!</v>
          </cell>
          <cell r="CH184" t="e">
            <v>#REF!</v>
          </cell>
          <cell r="CI184" t="e">
            <v>#REF!</v>
          </cell>
          <cell r="CK184" t="e">
            <v>#REF!</v>
          </cell>
          <cell r="CL184" t="e">
            <v>#REF!</v>
          </cell>
          <cell r="CM184" t="e">
            <v>#REF!</v>
          </cell>
          <cell r="CO184" t="e">
            <v>#REF!</v>
          </cell>
          <cell r="CP184" t="e">
            <v>#REF!</v>
          </cell>
          <cell r="CQ184" t="e">
            <v>#REF!</v>
          </cell>
          <cell r="CS184" t="e">
            <v>#REF!</v>
          </cell>
          <cell r="CT184" t="e">
            <v>#REF!</v>
          </cell>
          <cell r="CU184" t="e">
            <v>#REF!</v>
          </cell>
          <cell r="CW184" t="e">
            <v>#REF!</v>
          </cell>
          <cell r="CX184" t="e">
            <v>#REF!</v>
          </cell>
          <cell r="CY184" t="e">
            <v>#REF!</v>
          </cell>
          <cell r="DA184" t="e">
            <v>#REF!</v>
          </cell>
          <cell r="DB184" t="e">
            <v>#REF!</v>
          </cell>
          <cell r="DC184" t="e">
            <v>#REF!</v>
          </cell>
          <cell r="DE184" t="e">
            <v>#REF!</v>
          </cell>
          <cell r="DF184" t="e">
            <v>#REF!</v>
          </cell>
          <cell r="DG184" t="e">
            <v>#REF!</v>
          </cell>
          <cell r="DI184" t="e">
            <v>#REF!</v>
          </cell>
          <cell r="DJ184" t="e">
            <v>#REF!</v>
          </cell>
          <cell r="DK184" t="e">
            <v>#REF!</v>
          </cell>
          <cell r="DM184" t="e">
            <v>#REF!</v>
          </cell>
          <cell r="DN184" t="e">
            <v>#REF!</v>
          </cell>
          <cell r="DO184" t="e">
            <v>#REF!</v>
          </cell>
          <cell r="DQ184" t="e">
            <v>#REF!</v>
          </cell>
          <cell r="DR184" t="e">
            <v>#REF!</v>
          </cell>
          <cell r="DS184" t="e">
            <v>#REF!</v>
          </cell>
          <cell r="DU184" t="e">
            <v>#REF!</v>
          </cell>
          <cell r="DV184" t="e">
            <v>#REF!</v>
          </cell>
          <cell r="DW184" t="e">
            <v>#REF!</v>
          </cell>
          <cell r="DY184" t="e">
            <v>#REF!</v>
          </cell>
          <cell r="DZ184" t="e">
            <v>#REF!</v>
          </cell>
          <cell r="EA184" t="e">
            <v>#REF!</v>
          </cell>
          <cell r="EC184" t="e">
            <v>#REF!</v>
          </cell>
          <cell r="ED184" t="e">
            <v>#REF!</v>
          </cell>
          <cell r="EE184" t="e">
            <v>#REF!</v>
          </cell>
          <cell r="EG184" t="e">
            <v>#REF!</v>
          </cell>
          <cell r="EH184" t="e">
            <v>#REF!</v>
          </cell>
          <cell r="EI184" t="e">
            <v>#REF!</v>
          </cell>
          <cell r="EK184" t="e">
            <v>#REF!</v>
          </cell>
          <cell r="EL184" t="e">
            <v>#REF!</v>
          </cell>
          <cell r="EM184" t="e">
            <v>#REF!</v>
          </cell>
          <cell r="EO184" t="e">
            <v>#REF!</v>
          </cell>
          <cell r="EP184" t="e">
            <v>#REF!</v>
          </cell>
          <cell r="EQ184" t="e">
            <v>#REF!</v>
          </cell>
          <cell r="ES184" t="e">
            <v>#REF!</v>
          </cell>
          <cell r="ET184" t="e">
            <v>#REF!</v>
          </cell>
          <cell r="EU184" t="e">
            <v>#REF!</v>
          </cell>
          <cell r="EW184" t="e">
            <v>#REF!</v>
          </cell>
          <cell r="EX184" t="e">
            <v>#REF!</v>
          </cell>
          <cell r="EY184" t="e">
            <v>#REF!</v>
          </cell>
          <cell r="FA184" t="e">
            <v>#REF!</v>
          </cell>
          <cell r="FB184" t="e">
            <v>#REF!</v>
          </cell>
          <cell r="FC184" t="e">
            <v>#REF!</v>
          </cell>
          <cell r="FE184" t="e">
            <v>#REF!</v>
          </cell>
          <cell r="FF184" t="e">
            <v>#REF!</v>
          </cell>
          <cell r="FG184" t="e">
            <v>#REF!</v>
          </cell>
          <cell r="FI184" t="e">
            <v>#REF!</v>
          </cell>
          <cell r="FJ184" t="e">
            <v>#REF!</v>
          </cell>
          <cell r="FK184" t="e">
            <v>#REF!</v>
          </cell>
          <cell r="FM184" t="e">
            <v>#REF!</v>
          </cell>
          <cell r="FN184" t="e">
            <v>#REF!</v>
          </cell>
          <cell r="FO184" t="e">
            <v>#REF!</v>
          </cell>
          <cell r="FQ184" t="e">
            <v>#REF!</v>
          </cell>
          <cell r="FR184" t="e">
            <v>#REF!</v>
          </cell>
          <cell r="FS184" t="e">
            <v>#REF!</v>
          </cell>
          <cell r="FU184" t="e">
            <v>#REF!</v>
          </cell>
          <cell r="FV184" t="e">
            <v>#REF!</v>
          </cell>
          <cell r="FW184" t="e">
            <v>#REF!</v>
          </cell>
          <cell r="FY184" t="e">
            <v>#REF!</v>
          </cell>
          <cell r="FZ184" t="e">
            <v>#REF!</v>
          </cell>
          <cell r="GA184" t="e">
            <v>#REF!</v>
          </cell>
          <cell r="GC184" t="e">
            <v>#REF!</v>
          </cell>
          <cell r="GD184" t="e">
            <v>#REF!</v>
          </cell>
          <cell r="GE184" t="e">
            <v>#REF!</v>
          </cell>
          <cell r="GG184" t="e">
            <v>#REF!</v>
          </cell>
          <cell r="GH184" t="e">
            <v>#REF!</v>
          </cell>
          <cell r="GI184" t="e">
            <v>#REF!</v>
          </cell>
          <cell r="GK184" t="e">
            <v>#REF!</v>
          </cell>
          <cell r="GL184" t="e">
            <v>#REF!</v>
          </cell>
          <cell r="GM184" t="e">
            <v>#REF!</v>
          </cell>
          <cell r="GO184" t="e">
            <v>#REF!</v>
          </cell>
          <cell r="GP184" t="e">
            <v>#REF!</v>
          </cell>
          <cell r="GQ184" t="e">
            <v>#REF!</v>
          </cell>
          <cell r="GS184" t="e">
            <v>#REF!</v>
          </cell>
          <cell r="GT184" t="e">
            <v>#REF!</v>
          </cell>
          <cell r="GU184" t="e">
            <v>#REF!</v>
          </cell>
          <cell r="GW184" t="e">
            <v>#REF!</v>
          </cell>
          <cell r="GX184" t="e">
            <v>#REF!</v>
          </cell>
          <cell r="GY184" t="e">
            <v>#REF!</v>
          </cell>
          <cell r="HA184" t="e">
            <v>#REF!</v>
          </cell>
          <cell r="HB184" t="e">
            <v>#REF!</v>
          </cell>
          <cell r="HC184" t="e">
            <v>#REF!</v>
          </cell>
          <cell r="HE184" t="e">
            <v>#REF!</v>
          </cell>
          <cell r="HF184" t="e">
            <v>#REF!</v>
          </cell>
          <cell r="HG184" t="e">
            <v>#REF!</v>
          </cell>
          <cell r="HI184" t="e">
            <v>#REF!</v>
          </cell>
          <cell r="HJ184" t="e">
            <v>#REF!</v>
          </cell>
          <cell r="HK184" t="e">
            <v>#REF!</v>
          </cell>
          <cell r="HM184" t="e">
            <v>#REF!</v>
          </cell>
          <cell r="HN184" t="e">
            <v>#REF!</v>
          </cell>
          <cell r="HO184" t="e">
            <v>#REF!</v>
          </cell>
          <cell r="HQ184" t="e">
            <v>#REF!</v>
          </cell>
          <cell r="HR184" t="e">
            <v>#REF!</v>
          </cell>
          <cell r="HS184" t="e">
            <v>#REF!</v>
          </cell>
          <cell r="HU184" t="e">
            <v>#REF!</v>
          </cell>
          <cell r="HV184" t="e">
            <v>#REF!</v>
          </cell>
          <cell r="HW184" t="e">
            <v>#REF!</v>
          </cell>
          <cell r="ID184" t="str">
            <v>8636217 O</v>
          </cell>
          <cell r="IE184">
            <v>37259</v>
          </cell>
          <cell r="IG184" t="str">
            <v>A</v>
          </cell>
        </row>
        <row r="185">
          <cell r="B185">
            <v>178</v>
          </cell>
          <cell r="C185" t="str">
            <v>007.011118955.201</v>
          </cell>
          <cell r="E185" t="str">
            <v>BENEDIKTUS BALA</v>
          </cell>
          <cell r="F185" t="str">
            <v xml:space="preserve"> Sikka</v>
          </cell>
          <cell r="G185" t="str">
            <v>L 300 MKL</v>
          </cell>
          <cell r="H185" t="str">
            <v>222739</v>
          </cell>
          <cell r="I185" t="str">
            <v>9Y5117</v>
          </cell>
          <cell r="J185">
            <v>36773</v>
          </cell>
          <cell r="K185">
            <v>4</v>
          </cell>
          <cell r="L185" t="str">
            <v>September 2000</v>
          </cell>
          <cell r="M185">
            <v>37868</v>
          </cell>
          <cell r="N185">
            <v>36</v>
          </cell>
          <cell r="O185">
            <v>1</v>
          </cell>
          <cell r="P185">
            <v>50000000</v>
          </cell>
          <cell r="Q185">
            <v>1385000</v>
          </cell>
          <cell r="R185" t="str">
            <v>YA</v>
          </cell>
          <cell r="S185">
            <v>1385000</v>
          </cell>
          <cell r="U185" t="e">
            <v>#REF!</v>
          </cell>
          <cell r="V185" t="e">
            <v>#REF!</v>
          </cell>
          <cell r="Z185">
            <v>0</v>
          </cell>
          <cell r="AB185">
            <v>1389000</v>
          </cell>
          <cell r="AC185" t="e">
            <v>#REF!</v>
          </cell>
          <cell r="AD185" t="e">
            <v>#REF!</v>
          </cell>
          <cell r="AE185" t="e">
            <v>#REF!</v>
          </cell>
          <cell r="AF185">
            <v>1385000</v>
          </cell>
          <cell r="AG185" t="e">
            <v>#REF!</v>
          </cell>
          <cell r="AH185" t="e">
            <v>#REF!</v>
          </cell>
          <cell r="AI185" t="e">
            <v>#REF!</v>
          </cell>
          <cell r="AK185" t="e">
            <v>#REF!</v>
          </cell>
          <cell r="AL185" t="e">
            <v>#REF!</v>
          </cell>
          <cell r="AM185" t="e">
            <v>#REF!</v>
          </cell>
          <cell r="AO185" t="e">
            <v>#REF!</v>
          </cell>
          <cell r="AP185" t="e">
            <v>#REF!</v>
          </cell>
          <cell r="AQ185" t="e">
            <v>#REF!</v>
          </cell>
          <cell r="AS185" t="e">
            <v>#REF!</v>
          </cell>
          <cell r="AT185" t="e">
            <v>#REF!</v>
          </cell>
          <cell r="AU185" t="e">
            <v>#REF!</v>
          </cell>
          <cell r="AW185" t="e">
            <v>#REF!</v>
          </cell>
          <cell r="AX185" t="e">
            <v>#REF!</v>
          </cell>
          <cell r="AY185" t="e">
            <v>#REF!</v>
          </cell>
          <cell r="BA185" t="e">
            <v>#REF!</v>
          </cell>
          <cell r="BB185" t="e">
            <v>#REF!</v>
          </cell>
          <cell r="BC185" t="e">
            <v>#REF!</v>
          </cell>
          <cell r="BE185" t="e">
            <v>#REF!</v>
          </cell>
          <cell r="BF185" t="e">
            <v>#REF!</v>
          </cell>
          <cell r="BG185" t="e">
            <v>#REF!</v>
          </cell>
          <cell r="BI185" t="e">
            <v>#REF!</v>
          </cell>
          <cell r="BJ185" t="e">
            <v>#REF!</v>
          </cell>
          <cell r="BK185" t="e">
            <v>#REF!</v>
          </cell>
          <cell r="BM185" t="e">
            <v>#REF!</v>
          </cell>
          <cell r="BN185" t="e">
            <v>#REF!</v>
          </cell>
          <cell r="BO185" t="e">
            <v>#REF!</v>
          </cell>
          <cell r="BQ185" t="e">
            <v>#REF!</v>
          </cell>
          <cell r="BR185" t="e">
            <v>#REF!</v>
          </cell>
          <cell r="BS185" t="e">
            <v>#REF!</v>
          </cell>
          <cell r="BU185" t="e">
            <v>#REF!</v>
          </cell>
          <cell r="BV185" t="e">
            <v>#REF!</v>
          </cell>
          <cell r="BW185" t="e">
            <v>#REF!</v>
          </cell>
          <cell r="BY185" t="e">
            <v>#REF!</v>
          </cell>
          <cell r="BZ185" t="e">
            <v>#REF!</v>
          </cell>
          <cell r="CA185" t="e">
            <v>#REF!</v>
          </cell>
          <cell r="CC185" t="e">
            <v>#REF!</v>
          </cell>
          <cell r="CD185" t="e">
            <v>#REF!</v>
          </cell>
          <cell r="CE185" t="e">
            <v>#REF!</v>
          </cell>
          <cell r="CG185" t="e">
            <v>#REF!</v>
          </cell>
          <cell r="CH185" t="e">
            <v>#REF!</v>
          </cell>
          <cell r="CI185" t="e">
            <v>#REF!</v>
          </cell>
          <cell r="CK185" t="e">
            <v>#REF!</v>
          </cell>
          <cell r="CL185" t="e">
            <v>#REF!</v>
          </cell>
          <cell r="CM185" t="e">
            <v>#REF!</v>
          </cell>
          <cell r="CO185" t="e">
            <v>#REF!</v>
          </cell>
          <cell r="CP185" t="e">
            <v>#REF!</v>
          </cell>
          <cell r="CQ185" t="e">
            <v>#REF!</v>
          </cell>
          <cell r="CS185" t="e">
            <v>#REF!</v>
          </cell>
          <cell r="CT185" t="e">
            <v>#REF!</v>
          </cell>
          <cell r="CU185" t="e">
            <v>#REF!</v>
          </cell>
          <cell r="CW185" t="e">
            <v>#REF!</v>
          </cell>
          <cell r="CX185" t="e">
            <v>#REF!</v>
          </cell>
          <cell r="CY185" t="e">
            <v>#REF!</v>
          </cell>
          <cell r="DA185" t="e">
            <v>#REF!</v>
          </cell>
          <cell r="DB185" t="e">
            <v>#REF!</v>
          </cell>
          <cell r="DC185" t="e">
            <v>#REF!</v>
          </cell>
          <cell r="DE185" t="e">
            <v>#REF!</v>
          </cell>
          <cell r="DF185" t="e">
            <v>#REF!</v>
          </cell>
          <cell r="DG185" t="e">
            <v>#REF!</v>
          </cell>
          <cell r="DI185" t="e">
            <v>#REF!</v>
          </cell>
          <cell r="DJ185" t="e">
            <v>#REF!</v>
          </cell>
          <cell r="DK185" t="e">
            <v>#REF!</v>
          </cell>
          <cell r="DM185" t="e">
            <v>#REF!</v>
          </cell>
          <cell r="DN185" t="e">
            <v>#REF!</v>
          </cell>
          <cell r="DO185" t="e">
            <v>#REF!</v>
          </cell>
          <cell r="DQ185" t="e">
            <v>#REF!</v>
          </cell>
          <cell r="DR185" t="e">
            <v>#REF!</v>
          </cell>
          <cell r="DS185" t="e">
            <v>#REF!</v>
          </cell>
          <cell r="DU185" t="e">
            <v>#REF!</v>
          </cell>
          <cell r="DV185" t="e">
            <v>#REF!</v>
          </cell>
          <cell r="DW185" t="e">
            <v>#REF!</v>
          </cell>
          <cell r="DY185" t="e">
            <v>#REF!</v>
          </cell>
          <cell r="DZ185" t="e">
            <v>#REF!</v>
          </cell>
          <cell r="EA185" t="e">
            <v>#REF!</v>
          </cell>
          <cell r="EC185" t="e">
            <v>#REF!</v>
          </cell>
          <cell r="ED185" t="e">
            <v>#REF!</v>
          </cell>
          <cell r="EE185" t="e">
            <v>#REF!</v>
          </cell>
          <cell r="EG185" t="e">
            <v>#REF!</v>
          </cell>
          <cell r="EH185" t="e">
            <v>#REF!</v>
          </cell>
          <cell r="EI185" t="e">
            <v>#REF!</v>
          </cell>
          <cell r="EK185" t="e">
            <v>#REF!</v>
          </cell>
          <cell r="EL185" t="e">
            <v>#REF!</v>
          </cell>
          <cell r="EM185" t="e">
            <v>#REF!</v>
          </cell>
          <cell r="EO185" t="e">
            <v>#REF!</v>
          </cell>
          <cell r="EP185" t="e">
            <v>#REF!</v>
          </cell>
          <cell r="EQ185" t="e">
            <v>#REF!</v>
          </cell>
          <cell r="ES185" t="e">
            <v>#REF!</v>
          </cell>
          <cell r="ET185" t="e">
            <v>#REF!</v>
          </cell>
          <cell r="EU185" t="e">
            <v>#REF!</v>
          </cell>
          <cell r="EW185" t="e">
            <v>#REF!</v>
          </cell>
          <cell r="EX185" t="e">
            <v>#REF!</v>
          </cell>
          <cell r="EY185" t="e">
            <v>#REF!</v>
          </cell>
          <cell r="FA185" t="e">
            <v>#REF!</v>
          </cell>
          <cell r="FB185" t="e">
            <v>#REF!</v>
          </cell>
          <cell r="FC185" t="e">
            <v>#REF!</v>
          </cell>
          <cell r="FE185" t="e">
            <v>#REF!</v>
          </cell>
          <cell r="FF185" t="e">
            <v>#REF!</v>
          </cell>
          <cell r="FG185" t="e">
            <v>#REF!</v>
          </cell>
          <cell r="FI185" t="e">
            <v>#REF!</v>
          </cell>
          <cell r="FJ185" t="e">
            <v>#REF!</v>
          </cell>
          <cell r="FK185" t="e">
            <v>#REF!</v>
          </cell>
          <cell r="FM185" t="e">
            <v>#REF!</v>
          </cell>
          <cell r="FN185" t="e">
            <v>#REF!</v>
          </cell>
          <cell r="FO185" t="e">
            <v>#REF!</v>
          </cell>
          <cell r="FQ185" t="e">
            <v>#REF!</v>
          </cell>
          <cell r="FR185" t="e">
            <v>#REF!</v>
          </cell>
          <cell r="FS185" t="e">
            <v>#REF!</v>
          </cell>
          <cell r="FU185" t="e">
            <v>#REF!</v>
          </cell>
          <cell r="FV185" t="e">
            <v>#REF!</v>
          </cell>
          <cell r="FW185" t="e">
            <v>#REF!</v>
          </cell>
          <cell r="FY185" t="e">
            <v>#REF!</v>
          </cell>
          <cell r="FZ185" t="e">
            <v>#REF!</v>
          </cell>
          <cell r="GA185" t="e">
            <v>#REF!</v>
          </cell>
          <cell r="GC185" t="e">
            <v>#REF!</v>
          </cell>
          <cell r="GD185" t="e">
            <v>#REF!</v>
          </cell>
          <cell r="GE185" t="e">
            <v>#REF!</v>
          </cell>
          <cell r="GG185" t="e">
            <v>#REF!</v>
          </cell>
          <cell r="GH185" t="e">
            <v>#REF!</v>
          </cell>
          <cell r="GI185" t="e">
            <v>#REF!</v>
          </cell>
          <cell r="GK185" t="e">
            <v>#REF!</v>
          </cell>
          <cell r="GL185" t="e">
            <v>#REF!</v>
          </cell>
          <cell r="GM185" t="e">
            <v>#REF!</v>
          </cell>
          <cell r="GO185" t="e">
            <v>#REF!</v>
          </cell>
          <cell r="GP185" t="e">
            <v>#REF!</v>
          </cell>
          <cell r="GQ185" t="e">
            <v>#REF!</v>
          </cell>
          <cell r="GS185" t="e">
            <v>#REF!</v>
          </cell>
          <cell r="GT185" t="e">
            <v>#REF!</v>
          </cell>
          <cell r="GU185" t="e">
            <v>#REF!</v>
          </cell>
          <cell r="GW185" t="e">
            <v>#REF!</v>
          </cell>
          <cell r="GX185" t="e">
            <v>#REF!</v>
          </cell>
          <cell r="GY185" t="e">
            <v>#REF!</v>
          </cell>
          <cell r="HA185" t="e">
            <v>#REF!</v>
          </cell>
          <cell r="HB185" t="e">
            <v>#REF!</v>
          </cell>
          <cell r="HC185" t="e">
            <v>#REF!</v>
          </cell>
          <cell r="HE185" t="e">
            <v>#REF!</v>
          </cell>
          <cell r="HF185" t="e">
            <v>#REF!</v>
          </cell>
          <cell r="HG185" t="e">
            <v>#REF!</v>
          </cell>
          <cell r="HI185" t="e">
            <v>#REF!</v>
          </cell>
          <cell r="HJ185" t="e">
            <v>#REF!</v>
          </cell>
          <cell r="HK185" t="e">
            <v>#REF!</v>
          </cell>
          <cell r="HM185" t="e">
            <v>#REF!</v>
          </cell>
          <cell r="HN185" t="e">
            <v>#REF!</v>
          </cell>
          <cell r="HO185" t="e">
            <v>#REF!</v>
          </cell>
          <cell r="HQ185" t="e">
            <v>#REF!</v>
          </cell>
          <cell r="HR185" t="e">
            <v>#REF!</v>
          </cell>
          <cell r="HS185" t="e">
            <v>#REF!</v>
          </cell>
          <cell r="HU185" t="e">
            <v>#REF!</v>
          </cell>
          <cell r="HV185" t="e">
            <v>#REF!</v>
          </cell>
          <cell r="HW185" t="e">
            <v>#REF!</v>
          </cell>
          <cell r="ID185" t="str">
            <v>8636203 O</v>
          </cell>
          <cell r="IE185">
            <v>37259</v>
          </cell>
          <cell r="IG185" t="str">
            <v>A</v>
          </cell>
        </row>
        <row r="186">
          <cell r="B186">
            <v>179</v>
          </cell>
          <cell r="C186" t="str">
            <v>007.011118963.201</v>
          </cell>
          <cell r="E186" t="str">
            <v>Ir. A. LUTFI TAKKO</v>
          </cell>
          <cell r="F186" t="str">
            <v xml:space="preserve"> Makassar</v>
          </cell>
          <cell r="G186" t="str">
            <v>Kuda GLX B</v>
          </cell>
          <cell r="H186" t="str">
            <v>000745</v>
          </cell>
          <cell r="I186" t="str">
            <v>077375</v>
          </cell>
          <cell r="J186">
            <v>36773</v>
          </cell>
          <cell r="K186">
            <v>4</v>
          </cell>
          <cell r="L186" t="str">
            <v>September 2000</v>
          </cell>
          <cell r="M186">
            <v>37868</v>
          </cell>
          <cell r="N186">
            <v>36</v>
          </cell>
          <cell r="O186">
            <v>1</v>
          </cell>
          <cell r="P186">
            <v>86000000</v>
          </cell>
          <cell r="Q186">
            <v>2385000</v>
          </cell>
          <cell r="R186" t="str">
            <v>YA</v>
          </cell>
          <cell r="S186">
            <v>2385000</v>
          </cell>
          <cell r="U186" t="e">
            <v>#REF!</v>
          </cell>
          <cell r="V186" t="e">
            <v>#REF!</v>
          </cell>
          <cell r="Z186">
            <v>0</v>
          </cell>
          <cell r="AB186">
            <v>2389000</v>
          </cell>
          <cell r="AC186" t="e">
            <v>#REF!</v>
          </cell>
          <cell r="AD186" t="e">
            <v>#REF!</v>
          </cell>
          <cell r="AE186" t="e">
            <v>#REF!</v>
          </cell>
          <cell r="AF186">
            <v>2385000</v>
          </cell>
          <cell r="AG186" t="e">
            <v>#REF!</v>
          </cell>
          <cell r="AH186" t="e">
            <v>#REF!</v>
          </cell>
          <cell r="AI186" t="e">
            <v>#REF!</v>
          </cell>
          <cell r="AK186" t="e">
            <v>#REF!</v>
          </cell>
          <cell r="AL186" t="e">
            <v>#REF!</v>
          </cell>
          <cell r="AM186" t="e">
            <v>#REF!</v>
          </cell>
          <cell r="AO186" t="e">
            <v>#REF!</v>
          </cell>
          <cell r="AP186" t="e">
            <v>#REF!</v>
          </cell>
          <cell r="AQ186" t="e">
            <v>#REF!</v>
          </cell>
          <cell r="AS186" t="e">
            <v>#REF!</v>
          </cell>
          <cell r="AT186" t="e">
            <v>#REF!</v>
          </cell>
          <cell r="AU186" t="e">
            <v>#REF!</v>
          </cell>
          <cell r="AW186" t="e">
            <v>#REF!</v>
          </cell>
          <cell r="AX186" t="e">
            <v>#REF!</v>
          </cell>
          <cell r="AY186" t="e">
            <v>#REF!</v>
          </cell>
          <cell r="BA186" t="e">
            <v>#REF!</v>
          </cell>
          <cell r="BB186" t="e">
            <v>#REF!</v>
          </cell>
          <cell r="BC186" t="e">
            <v>#REF!</v>
          </cell>
          <cell r="BE186" t="e">
            <v>#REF!</v>
          </cell>
          <cell r="BF186" t="e">
            <v>#REF!</v>
          </cell>
          <cell r="BG186" t="e">
            <v>#REF!</v>
          </cell>
          <cell r="BI186" t="e">
            <v>#REF!</v>
          </cell>
          <cell r="BJ186" t="e">
            <v>#REF!</v>
          </cell>
          <cell r="BK186" t="e">
            <v>#REF!</v>
          </cell>
          <cell r="BM186" t="e">
            <v>#REF!</v>
          </cell>
          <cell r="BN186" t="e">
            <v>#REF!</v>
          </cell>
          <cell r="BO186" t="e">
            <v>#REF!</v>
          </cell>
          <cell r="BQ186" t="e">
            <v>#REF!</v>
          </cell>
          <cell r="BR186" t="e">
            <v>#REF!</v>
          </cell>
          <cell r="BS186" t="e">
            <v>#REF!</v>
          </cell>
          <cell r="BU186" t="e">
            <v>#REF!</v>
          </cell>
          <cell r="BV186" t="e">
            <v>#REF!</v>
          </cell>
          <cell r="BW186" t="e">
            <v>#REF!</v>
          </cell>
          <cell r="BY186" t="e">
            <v>#REF!</v>
          </cell>
          <cell r="BZ186" t="e">
            <v>#REF!</v>
          </cell>
          <cell r="CA186" t="e">
            <v>#REF!</v>
          </cell>
          <cell r="CC186" t="e">
            <v>#REF!</v>
          </cell>
          <cell r="CD186" t="e">
            <v>#REF!</v>
          </cell>
          <cell r="CE186" t="e">
            <v>#REF!</v>
          </cell>
          <cell r="CG186" t="e">
            <v>#REF!</v>
          </cell>
          <cell r="CH186" t="e">
            <v>#REF!</v>
          </cell>
          <cell r="CI186" t="e">
            <v>#REF!</v>
          </cell>
          <cell r="CK186" t="e">
            <v>#REF!</v>
          </cell>
          <cell r="CL186" t="e">
            <v>#REF!</v>
          </cell>
          <cell r="CM186" t="e">
            <v>#REF!</v>
          </cell>
          <cell r="CO186" t="e">
            <v>#REF!</v>
          </cell>
          <cell r="CP186" t="e">
            <v>#REF!</v>
          </cell>
          <cell r="CQ186" t="e">
            <v>#REF!</v>
          </cell>
          <cell r="CS186" t="e">
            <v>#REF!</v>
          </cell>
          <cell r="CT186" t="e">
            <v>#REF!</v>
          </cell>
          <cell r="CU186" t="e">
            <v>#REF!</v>
          </cell>
          <cell r="CW186" t="e">
            <v>#REF!</v>
          </cell>
          <cell r="CX186" t="e">
            <v>#REF!</v>
          </cell>
          <cell r="CY186" t="e">
            <v>#REF!</v>
          </cell>
          <cell r="DA186" t="e">
            <v>#REF!</v>
          </cell>
          <cell r="DB186" t="e">
            <v>#REF!</v>
          </cell>
          <cell r="DC186" t="e">
            <v>#REF!</v>
          </cell>
          <cell r="DE186" t="e">
            <v>#REF!</v>
          </cell>
          <cell r="DF186" t="e">
            <v>#REF!</v>
          </cell>
          <cell r="DG186" t="e">
            <v>#REF!</v>
          </cell>
          <cell r="DI186" t="e">
            <v>#REF!</v>
          </cell>
          <cell r="DJ186" t="e">
            <v>#REF!</v>
          </cell>
          <cell r="DK186" t="e">
            <v>#REF!</v>
          </cell>
          <cell r="DM186" t="e">
            <v>#REF!</v>
          </cell>
          <cell r="DN186" t="e">
            <v>#REF!</v>
          </cell>
          <cell r="DO186" t="e">
            <v>#REF!</v>
          </cell>
          <cell r="DQ186" t="e">
            <v>#REF!</v>
          </cell>
          <cell r="DR186" t="e">
            <v>#REF!</v>
          </cell>
          <cell r="DS186" t="e">
            <v>#REF!</v>
          </cell>
          <cell r="DU186" t="e">
            <v>#REF!</v>
          </cell>
          <cell r="DV186" t="e">
            <v>#REF!</v>
          </cell>
          <cell r="DW186" t="e">
            <v>#REF!</v>
          </cell>
          <cell r="DY186" t="e">
            <v>#REF!</v>
          </cell>
          <cell r="DZ186" t="e">
            <v>#REF!</v>
          </cell>
          <cell r="EA186" t="e">
            <v>#REF!</v>
          </cell>
          <cell r="EC186" t="e">
            <v>#REF!</v>
          </cell>
          <cell r="ED186" t="e">
            <v>#REF!</v>
          </cell>
          <cell r="EE186" t="e">
            <v>#REF!</v>
          </cell>
          <cell r="EG186" t="e">
            <v>#REF!</v>
          </cell>
          <cell r="EH186" t="e">
            <v>#REF!</v>
          </cell>
          <cell r="EI186" t="e">
            <v>#REF!</v>
          </cell>
          <cell r="EK186" t="e">
            <v>#REF!</v>
          </cell>
          <cell r="EL186" t="e">
            <v>#REF!</v>
          </cell>
          <cell r="EM186" t="e">
            <v>#REF!</v>
          </cell>
          <cell r="EO186" t="e">
            <v>#REF!</v>
          </cell>
          <cell r="EP186" t="e">
            <v>#REF!</v>
          </cell>
          <cell r="EQ186" t="e">
            <v>#REF!</v>
          </cell>
          <cell r="ES186" t="e">
            <v>#REF!</v>
          </cell>
          <cell r="ET186" t="e">
            <v>#REF!</v>
          </cell>
          <cell r="EU186" t="e">
            <v>#REF!</v>
          </cell>
          <cell r="EW186" t="e">
            <v>#REF!</v>
          </cell>
          <cell r="EX186" t="e">
            <v>#REF!</v>
          </cell>
          <cell r="EY186" t="e">
            <v>#REF!</v>
          </cell>
          <cell r="FA186" t="e">
            <v>#REF!</v>
          </cell>
          <cell r="FB186" t="e">
            <v>#REF!</v>
          </cell>
          <cell r="FC186" t="e">
            <v>#REF!</v>
          </cell>
          <cell r="FE186" t="e">
            <v>#REF!</v>
          </cell>
          <cell r="FF186" t="e">
            <v>#REF!</v>
          </cell>
          <cell r="FG186" t="e">
            <v>#REF!</v>
          </cell>
          <cell r="FI186" t="e">
            <v>#REF!</v>
          </cell>
          <cell r="FJ186" t="e">
            <v>#REF!</v>
          </cell>
          <cell r="FK186" t="e">
            <v>#REF!</v>
          </cell>
          <cell r="FM186" t="e">
            <v>#REF!</v>
          </cell>
          <cell r="FN186" t="e">
            <v>#REF!</v>
          </cell>
          <cell r="FO186" t="e">
            <v>#REF!</v>
          </cell>
          <cell r="FQ186" t="e">
            <v>#REF!</v>
          </cell>
          <cell r="FR186" t="e">
            <v>#REF!</v>
          </cell>
          <cell r="FS186" t="e">
            <v>#REF!</v>
          </cell>
          <cell r="FU186" t="e">
            <v>#REF!</v>
          </cell>
          <cell r="FV186" t="e">
            <v>#REF!</v>
          </cell>
          <cell r="FW186" t="e">
            <v>#REF!</v>
          </cell>
          <cell r="FY186" t="e">
            <v>#REF!</v>
          </cell>
          <cell r="FZ186" t="e">
            <v>#REF!</v>
          </cell>
          <cell r="GA186" t="e">
            <v>#REF!</v>
          </cell>
          <cell r="GC186" t="e">
            <v>#REF!</v>
          </cell>
          <cell r="GD186" t="e">
            <v>#REF!</v>
          </cell>
          <cell r="GE186" t="e">
            <v>#REF!</v>
          </cell>
          <cell r="GG186" t="e">
            <v>#REF!</v>
          </cell>
          <cell r="GH186" t="e">
            <v>#REF!</v>
          </cell>
          <cell r="GI186" t="e">
            <v>#REF!</v>
          </cell>
          <cell r="GK186" t="e">
            <v>#REF!</v>
          </cell>
          <cell r="GL186" t="e">
            <v>#REF!</v>
          </cell>
          <cell r="GM186" t="e">
            <v>#REF!</v>
          </cell>
          <cell r="GO186" t="e">
            <v>#REF!</v>
          </cell>
          <cell r="GP186" t="e">
            <v>#REF!</v>
          </cell>
          <cell r="GQ186" t="e">
            <v>#REF!</v>
          </cell>
          <cell r="GS186" t="e">
            <v>#REF!</v>
          </cell>
          <cell r="GT186" t="e">
            <v>#REF!</v>
          </cell>
          <cell r="GU186" t="e">
            <v>#REF!</v>
          </cell>
          <cell r="GW186" t="e">
            <v>#REF!</v>
          </cell>
          <cell r="GX186" t="e">
            <v>#REF!</v>
          </cell>
          <cell r="GY186" t="e">
            <v>#REF!</v>
          </cell>
          <cell r="HA186" t="e">
            <v>#REF!</v>
          </cell>
          <cell r="HB186" t="e">
            <v>#REF!</v>
          </cell>
          <cell r="HC186" t="e">
            <v>#REF!</v>
          </cell>
          <cell r="HE186" t="e">
            <v>#REF!</v>
          </cell>
          <cell r="HF186" t="e">
            <v>#REF!</v>
          </cell>
          <cell r="HG186" t="e">
            <v>#REF!</v>
          </cell>
          <cell r="HI186" t="e">
            <v>#REF!</v>
          </cell>
          <cell r="HJ186" t="e">
            <v>#REF!</v>
          </cell>
          <cell r="HK186" t="e">
            <v>#REF!</v>
          </cell>
          <cell r="HM186" t="e">
            <v>#REF!</v>
          </cell>
          <cell r="HN186" t="e">
            <v>#REF!</v>
          </cell>
          <cell r="HO186" t="e">
            <v>#REF!</v>
          </cell>
          <cell r="HQ186" t="e">
            <v>#REF!</v>
          </cell>
          <cell r="HR186" t="e">
            <v>#REF!</v>
          </cell>
          <cell r="HS186" t="e">
            <v>#REF!</v>
          </cell>
          <cell r="HU186" t="e">
            <v>#REF!</v>
          </cell>
          <cell r="HV186" t="e">
            <v>#REF!</v>
          </cell>
          <cell r="HW186" t="e">
            <v>#REF!</v>
          </cell>
          <cell r="ID186" t="str">
            <v>0838471 R</v>
          </cell>
          <cell r="IE186">
            <v>37076</v>
          </cell>
          <cell r="IG186" t="str">
            <v>A</v>
          </cell>
        </row>
        <row r="187">
          <cell r="B187">
            <v>180</v>
          </cell>
          <cell r="C187" t="str">
            <v>007.011118971.201</v>
          </cell>
          <cell r="E187" t="str">
            <v>S A L I H U D D I N</v>
          </cell>
          <cell r="F187" t="str">
            <v xml:space="preserve"> Makassar</v>
          </cell>
          <cell r="G187" t="str">
            <v>T 120ss MKL</v>
          </cell>
          <cell r="H187" t="str">
            <v>077027</v>
          </cell>
          <cell r="I187" t="str">
            <v>060410</v>
          </cell>
          <cell r="J187">
            <v>36773</v>
          </cell>
          <cell r="K187">
            <v>4</v>
          </cell>
          <cell r="L187" t="str">
            <v>September 2000</v>
          </cell>
          <cell r="M187">
            <v>37868</v>
          </cell>
          <cell r="N187">
            <v>36</v>
          </cell>
          <cell r="O187">
            <v>1</v>
          </cell>
          <cell r="P187">
            <v>50000000</v>
          </cell>
          <cell r="Q187">
            <v>1385000</v>
          </cell>
          <cell r="R187" t="str">
            <v>YA</v>
          </cell>
          <cell r="S187">
            <v>1385000</v>
          </cell>
          <cell r="U187" t="e">
            <v>#REF!</v>
          </cell>
          <cell r="V187" t="e">
            <v>#REF!</v>
          </cell>
          <cell r="Z187">
            <v>0</v>
          </cell>
          <cell r="AB187">
            <v>1389000</v>
          </cell>
          <cell r="AC187" t="e">
            <v>#REF!</v>
          </cell>
          <cell r="AD187" t="e">
            <v>#REF!</v>
          </cell>
          <cell r="AE187" t="e">
            <v>#REF!</v>
          </cell>
          <cell r="AF187">
            <v>1385000</v>
          </cell>
          <cell r="AG187" t="e">
            <v>#REF!</v>
          </cell>
          <cell r="AH187" t="e">
            <v>#REF!</v>
          </cell>
          <cell r="AI187" t="e">
            <v>#REF!</v>
          </cell>
          <cell r="AK187" t="e">
            <v>#REF!</v>
          </cell>
          <cell r="AL187" t="e">
            <v>#REF!</v>
          </cell>
          <cell r="AM187" t="e">
            <v>#REF!</v>
          </cell>
          <cell r="AO187" t="e">
            <v>#REF!</v>
          </cell>
          <cell r="AP187" t="e">
            <v>#REF!</v>
          </cell>
          <cell r="AQ187" t="e">
            <v>#REF!</v>
          </cell>
          <cell r="AS187" t="e">
            <v>#REF!</v>
          </cell>
          <cell r="AT187" t="e">
            <v>#REF!</v>
          </cell>
          <cell r="AU187" t="e">
            <v>#REF!</v>
          </cell>
          <cell r="AW187" t="e">
            <v>#REF!</v>
          </cell>
          <cell r="AX187" t="e">
            <v>#REF!</v>
          </cell>
          <cell r="AY187" t="e">
            <v>#REF!</v>
          </cell>
          <cell r="BA187" t="e">
            <v>#REF!</v>
          </cell>
          <cell r="BB187" t="e">
            <v>#REF!</v>
          </cell>
          <cell r="BC187" t="e">
            <v>#REF!</v>
          </cell>
          <cell r="BE187" t="e">
            <v>#REF!</v>
          </cell>
          <cell r="BF187" t="e">
            <v>#REF!</v>
          </cell>
          <cell r="BG187" t="e">
            <v>#REF!</v>
          </cell>
          <cell r="BI187" t="e">
            <v>#REF!</v>
          </cell>
          <cell r="BJ187" t="e">
            <v>#REF!</v>
          </cell>
          <cell r="BK187" t="e">
            <v>#REF!</v>
          </cell>
          <cell r="BM187" t="e">
            <v>#REF!</v>
          </cell>
          <cell r="BN187" t="e">
            <v>#REF!</v>
          </cell>
          <cell r="BO187" t="e">
            <v>#REF!</v>
          </cell>
          <cell r="BQ187" t="e">
            <v>#REF!</v>
          </cell>
          <cell r="BR187" t="e">
            <v>#REF!</v>
          </cell>
          <cell r="BS187" t="e">
            <v>#REF!</v>
          </cell>
          <cell r="BU187" t="e">
            <v>#REF!</v>
          </cell>
          <cell r="BV187" t="e">
            <v>#REF!</v>
          </cell>
          <cell r="BW187" t="e">
            <v>#REF!</v>
          </cell>
          <cell r="BY187" t="e">
            <v>#REF!</v>
          </cell>
          <cell r="BZ187" t="e">
            <v>#REF!</v>
          </cell>
          <cell r="CA187" t="e">
            <v>#REF!</v>
          </cell>
          <cell r="CC187" t="e">
            <v>#REF!</v>
          </cell>
          <cell r="CD187" t="e">
            <v>#REF!</v>
          </cell>
          <cell r="CE187" t="e">
            <v>#REF!</v>
          </cell>
          <cell r="CG187" t="e">
            <v>#REF!</v>
          </cell>
          <cell r="CH187" t="e">
            <v>#REF!</v>
          </cell>
          <cell r="CI187" t="e">
            <v>#REF!</v>
          </cell>
          <cell r="CK187" t="e">
            <v>#REF!</v>
          </cell>
          <cell r="CL187" t="e">
            <v>#REF!</v>
          </cell>
          <cell r="CM187" t="e">
            <v>#REF!</v>
          </cell>
          <cell r="CO187" t="e">
            <v>#REF!</v>
          </cell>
          <cell r="CP187" t="e">
            <v>#REF!</v>
          </cell>
          <cell r="CQ187" t="e">
            <v>#REF!</v>
          </cell>
          <cell r="CS187" t="e">
            <v>#REF!</v>
          </cell>
          <cell r="CT187" t="e">
            <v>#REF!</v>
          </cell>
          <cell r="CU187" t="e">
            <v>#REF!</v>
          </cell>
          <cell r="CW187" t="e">
            <v>#REF!</v>
          </cell>
          <cell r="CX187" t="e">
            <v>#REF!</v>
          </cell>
          <cell r="CY187" t="e">
            <v>#REF!</v>
          </cell>
          <cell r="DA187" t="e">
            <v>#REF!</v>
          </cell>
          <cell r="DB187" t="e">
            <v>#REF!</v>
          </cell>
          <cell r="DC187" t="e">
            <v>#REF!</v>
          </cell>
          <cell r="DE187" t="e">
            <v>#REF!</v>
          </cell>
          <cell r="DF187" t="e">
            <v>#REF!</v>
          </cell>
          <cell r="DG187" t="e">
            <v>#REF!</v>
          </cell>
          <cell r="DI187" t="e">
            <v>#REF!</v>
          </cell>
          <cell r="DJ187" t="e">
            <v>#REF!</v>
          </cell>
          <cell r="DK187" t="e">
            <v>#REF!</v>
          </cell>
          <cell r="DM187" t="e">
            <v>#REF!</v>
          </cell>
          <cell r="DN187" t="e">
            <v>#REF!</v>
          </cell>
          <cell r="DO187" t="e">
            <v>#REF!</v>
          </cell>
          <cell r="DQ187" t="e">
            <v>#REF!</v>
          </cell>
          <cell r="DR187" t="e">
            <v>#REF!</v>
          </cell>
          <cell r="DS187" t="e">
            <v>#REF!</v>
          </cell>
          <cell r="DU187" t="e">
            <v>#REF!</v>
          </cell>
          <cell r="DV187" t="e">
            <v>#REF!</v>
          </cell>
          <cell r="DW187" t="e">
            <v>#REF!</v>
          </cell>
          <cell r="DY187" t="e">
            <v>#REF!</v>
          </cell>
          <cell r="DZ187" t="e">
            <v>#REF!</v>
          </cell>
          <cell r="EA187" t="e">
            <v>#REF!</v>
          </cell>
          <cell r="EC187" t="e">
            <v>#REF!</v>
          </cell>
          <cell r="ED187" t="e">
            <v>#REF!</v>
          </cell>
          <cell r="EE187" t="e">
            <v>#REF!</v>
          </cell>
          <cell r="EG187" t="e">
            <v>#REF!</v>
          </cell>
          <cell r="EH187" t="e">
            <v>#REF!</v>
          </cell>
          <cell r="EI187" t="e">
            <v>#REF!</v>
          </cell>
          <cell r="EK187" t="e">
            <v>#REF!</v>
          </cell>
          <cell r="EL187" t="e">
            <v>#REF!</v>
          </cell>
          <cell r="EM187" t="e">
            <v>#REF!</v>
          </cell>
          <cell r="EO187" t="e">
            <v>#REF!</v>
          </cell>
          <cell r="EP187" t="e">
            <v>#REF!</v>
          </cell>
          <cell r="EQ187" t="e">
            <v>#REF!</v>
          </cell>
          <cell r="ES187" t="e">
            <v>#REF!</v>
          </cell>
          <cell r="ET187" t="e">
            <v>#REF!</v>
          </cell>
          <cell r="EU187" t="e">
            <v>#REF!</v>
          </cell>
          <cell r="EW187" t="e">
            <v>#REF!</v>
          </cell>
          <cell r="EX187" t="e">
            <v>#REF!</v>
          </cell>
          <cell r="EY187" t="e">
            <v>#REF!</v>
          </cell>
          <cell r="FA187" t="e">
            <v>#REF!</v>
          </cell>
          <cell r="FB187" t="e">
            <v>#REF!</v>
          </cell>
          <cell r="FC187" t="e">
            <v>#REF!</v>
          </cell>
          <cell r="FE187" t="e">
            <v>#REF!</v>
          </cell>
          <cell r="FF187" t="e">
            <v>#REF!</v>
          </cell>
          <cell r="FG187" t="e">
            <v>#REF!</v>
          </cell>
          <cell r="FI187" t="e">
            <v>#REF!</v>
          </cell>
          <cell r="FJ187" t="e">
            <v>#REF!</v>
          </cell>
          <cell r="FK187" t="e">
            <v>#REF!</v>
          </cell>
          <cell r="FM187" t="e">
            <v>#REF!</v>
          </cell>
          <cell r="FN187" t="e">
            <v>#REF!</v>
          </cell>
          <cell r="FO187" t="e">
            <v>#REF!</v>
          </cell>
          <cell r="FQ187" t="e">
            <v>#REF!</v>
          </cell>
          <cell r="FR187" t="e">
            <v>#REF!</v>
          </cell>
          <cell r="FS187" t="e">
            <v>#REF!</v>
          </cell>
          <cell r="FU187" t="e">
            <v>#REF!</v>
          </cell>
          <cell r="FV187" t="e">
            <v>#REF!</v>
          </cell>
          <cell r="FW187" t="e">
            <v>#REF!</v>
          </cell>
          <cell r="FY187" t="e">
            <v>#REF!</v>
          </cell>
          <cell r="FZ187" t="e">
            <v>#REF!</v>
          </cell>
          <cell r="GA187" t="e">
            <v>#REF!</v>
          </cell>
          <cell r="GC187" t="e">
            <v>#REF!</v>
          </cell>
          <cell r="GD187" t="e">
            <v>#REF!</v>
          </cell>
          <cell r="GE187" t="e">
            <v>#REF!</v>
          </cell>
          <cell r="GG187" t="e">
            <v>#REF!</v>
          </cell>
          <cell r="GH187" t="e">
            <v>#REF!</v>
          </cell>
          <cell r="GI187" t="e">
            <v>#REF!</v>
          </cell>
          <cell r="GK187" t="e">
            <v>#REF!</v>
          </cell>
          <cell r="GL187" t="e">
            <v>#REF!</v>
          </cell>
          <cell r="GM187" t="e">
            <v>#REF!</v>
          </cell>
          <cell r="GO187" t="e">
            <v>#REF!</v>
          </cell>
          <cell r="GP187" t="e">
            <v>#REF!</v>
          </cell>
          <cell r="GQ187" t="e">
            <v>#REF!</v>
          </cell>
          <cell r="GS187" t="e">
            <v>#REF!</v>
          </cell>
          <cell r="GT187" t="e">
            <v>#REF!</v>
          </cell>
          <cell r="GU187" t="e">
            <v>#REF!</v>
          </cell>
          <cell r="GW187" t="e">
            <v>#REF!</v>
          </cell>
          <cell r="GX187" t="e">
            <v>#REF!</v>
          </cell>
          <cell r="GY187" t="e">
            <v>#REF!</v>
          </cell>
          <cell r="HA187" t="e">
            <v>#REF!</v>
          </cell>
          <cell r="HB187" t="e">
            <v>#REF!</v>
          </cell>
          <cell r="HC187" t="e">
            <v>#REF!</v>
          </cell>
          <cell r="HE187" t="e">
            <v>#REF!</v>
          </cell>
          <cell r="HF187" t="e">
            <v>#REF!</v>
          </cell>
          <cell r="HG187" t="e">
            <v>#REF!</v>
          </cell>
          <cell r="HI187" t="e">
            <v>#REF!</v>
          </cell>
          <cell r="HJ187" t="e">
            <v>#REF!</v>
          </cell>
          <cell r="HK187" t="e">
            <v>#REF!</v>
          </cell>
          <cell r="HM187" t="e">
            <v>#REF!</v>
          </cell>
          <cell r="HN187" t="e">
            <v>#REF!</v>
          </cell>
          <cell r="HO187" t="e">
            <v>#REF!</v>
          </cell>
          <cell r="HQ187" t="e">
            <v>#REF!</v>
          </cell>
          <cell r="HR187" t="e">
            <v>#REF!</v>
          </cell>
          <cell r="HS187" t="e">
            <v>#REF!</v>
          </cell>
          <cell r="HU187" t="e">
            <v>#REF!</v>
          </cell>
          <cell r="HV187" t="e">
            <v>#REF!</v>
          </cell>
          <cell r="HW187" t="e">
            <v>#REF!</v>
          </cell>
          <cell r="ID187" t="str">
            <v>9381709 R</v>
          </cell>
          <cell r="IE187">
            <v>36847</v>
          </cell>
          <cell r="IG187" t="str">
            <v>A</v>
          </cell>
        </row>
        <row r="188">
          <cell r="B188">
            <v>181</v>
          </cell>
          <cell r="C188" t="str">
            <v>007.011118989.201</v>
          </cell>
          <cell r="E188" t="str">
            <v>Drs. ASRI JAYA</v>
          </cell>
          <cell r="F188" t="str">
            <v xml:space="preserve"> MAKASSAR</v>
          </cell>
          <cell r="G188" t="str">
            <v>T 120ss MKL</v>
          </cell>
          <cell r="H188" t="str">
            <v>060485</v>
          </cell>
          <cell r="I188" t="str">
            <v>077030</v>
          </cell>
          <cell r="J188">
            <v>36773</v>
          </cell>
          <cell r="K188">
            <v>4</v>
          </cell>
          <cell r="L188" t="str">
            <v>September 2000</v>
          </cell>
          <cell r="M188">
            <v>37868</v>
          </cell>
          <cell r="N188">
            <v>36</v>
          </cell>
          <cell r="O188">
            <v>1</v>
          </cell>
          <cell r="P188">
            <v>50000000</v>
          </cell>
          <cell r="Q188">
            <v>1385000</v>
          </cell>
          <cell r="R188" t="str">
            <v>YA</v>
          </cell>
          <cell r="S188">
            <v>1385000</v>
          </cell>
          <cell r="U188" t="e">
            <v>#REF!</v>
          </cell>
          <cell r="V188" t="e">
            <v>#REF!</v>
          </cell>
          <cell r="Z188">
            <v>0</v>
          </cell>
          <cell r="AB188">
            <v>1389000</v>
          </cell>
          <cell r="AC188" t="e">
            <v>#REF!</v>
          </cell>
          <cell r="AD188" t="e">
            <v>#REF!</v>
          </cell>
          <cell r="AE188" t="e">
            <v>#REF!</v>
          </cell>
          <cell r="AF188">
            <v>1385000</v>
          </cell>
          <cell r="AG188" t="e">
            <v>#REF!</v>
          </cell>
          <cell r="AH188" t="e">
            <v>#REF!</v>
          </cell>
          <cell r="AI188" t="e">
            <v>#REF!</v>
          </cell>
          <cell r="AK188" t="e">
            <v>#REF!</v>
          </cell>
          <cell r="AL188" t="e">
            <v>#REF!</v>
          </cell>
          <cell r="AM188" t="e">
            <v>#REF!</v>
          </cell>
          <cell r="AO188" t="e">
            <v>#REF!</v>
          </cell>
          <cell r="AP188" t="e">
            <v>#REF!</v>
          </cell>
          <cell r="AQ188" t="e">
            <v>#REF!</v>
          </cell>
          <cell r="AS188" t="e">
            <v>#REF!</v>
          </cell>
          <cell r="AT188" t="e">
            <v>#REF!</v>
          </cell>
          <cell r="AU188" t="e">
            <v>#REF!</v>
          </cell>
          <cell r="AW188" t="e">
            <v>#REF!</v>
          </cell>
          <cell r="AX188" t="e">
            <v>#REF!</v>
          </cell>
          <cell r="AY188" t="e">
            <v>#REF!</v>
          </cell>
          <cell r="BA188" t="e">
            <v>#REF!</v>
          </cell>
          <cell r="BB188" t="e">
            <v>#REF!</v>
          </cell>
          <cell r="BC188" t="e">
            <v>#REF!</v>
          </cell>
          <cell r="BE188" t="e">
            <v>#REF!</v>
          </cell>
          <cell r="BF188" t="e">
            <v>#REF!</v>
          </cell>
          <cell r="BG188" t="e">
            <v>#REF!</v>
          </cell>
          <cell r="BI188" t="e">
            <v>#REF!</v>
          </cell>
          <cell r="BJ188" t="e">
            <v>#REF!</v>
          </cell>
          <cell r="BK188" t="e">
            <v>#REF!</v>
          </cell>
          <cell r="BM188" t="e">
            <v>#REF!</v>
          </cell>
          <cell r="BN188" t="e">
            <v>#REF!</v>
          </cell>
          <cell r="BO188" t="e">
            <v>#REF!</v>
          </cell>
          <cell r="BQ188" t="e">
            <v>#REF!</v>
          </cell>
          <cell r="BR188" t="e">
            <v>#REF!</v>
          </cell>
          <cell r="BS188" t="e">
            <v>#REF!</v>
          </cell>
          <cell r="BU188" t="e">
            <v>#REF!</v>
          </cell>
          <cell r="BV188" t="e">
            <v>#REF!</v>
          </cell>
          <cell r="BW188" t="e">
            <v>#REF!</v>
          </cell>
          <cell r="BY188" t="e">
            <v>#REF!</v>
          </cell>
          <cell r="BZ188" t="e">
            <v>#REF!</v>
          </cell>
          <cell r="CA188" t="e">
            <v>#REF!</v>
          </cell>
          <cell r="CC188" t="e">
            <v>#REF!</v>
          </cell>
          <cell r="CD188" t="e">
            <v>#REF!</v>
          </cell>
          <cell r="CE188" t="e">
            <v>#REF!</v>
          </cell>
          <cell r="CG188" t="e">
            <v>#REF!</v>
          </cell>
          <cell r="CH188" t="e">
            <v>#REF!</v>
          </cell>
          <cell r="CI188" t="e">
            <v>#REF!</v>
          </cell>
          <cell r="CK188" t="e">
            <v>#REF!</v>
          </cell>
          <cell r="CL188" t="e">
            <v>#REF!</v>
          </cell>
          <cell r="CM188" t="e">
            <v>#REF!</v>
          </cell>
          <cell r="CO188" t="e">
            <v>#REF!</v>
          </cell>
          <cell r="CP188" t="e">
            <v>#REF!</v>
          </cell>
          <cell r="CQ188" t="e">
            <v>#REF!</v>
          </cell>
          <cell r="CS188" t="e">
            <v>#REF!</v>
          </cell>
          <cell r="CT188" t="e">
            <v>#REF!</v>
          </cell>
          <cell r="CU188" t="e">
            <v>#REF!</v>
          </cell>
          <cell r="CW188" t="e">
            <v>#REF!</v>
          </cell>
          <cell r="CX188" t="e">
            <v>#REF!</v>
          </cell>
          <cell r="CY188" t="e">
            <v>#REF!</v>
          </cell>
          <cell r="DA188" t="e">
            <v>#REF!</v>
          </cell>
          <cell r="DB188" t="e">
            <v>#REF!</v>
          </cell>
          <cell r="DC188" t="e">
            <v>#REF!</v>
          </cell>
          <cell r="DE188" t="e">
            <v>#REF!</v>
          </cell>
          <cell r="DF188" t="e">
            <v>#REF!</v>
          </cell>
          <cell r="DG188" t="e">
            <v>#REF!</v>
          </cell>
          <cell r="DI188" t="e">
            <v>#REF!</v>
          </cell>
          <cell r="DJ188" t="e">
            <v>#REF!</v>
          </cell>
          <cell r="DK188" t="e">
            <v>#REF!</v>
          </cell>
          <cell r="DM188" t="e">
            <v>#REF!</v>
          </cell>
          <cell r="DN188" t="e">
            <v>#REF!</v>
          </cell>
          <cell r="DO188" t="e">
            <v>#REF!</v>
          </cell>
          <cell r="DQ188" t="e">
            <v>#REF!</v>
          </cell>
          <cell r="DR188" t="e">
            <v>#REF!</v>
          </cell>
          <cell r="DS188" t="e">
            <v>#REF!</v>
          </cell>
          <cell r="DU188" t="e">
            <v>#REF!</v>
          </cell>
          <cell r="DV188" t="e">
            <v>#REF!</v>
          </cell>
          <cell r="DW188" t="e">
            <v>#REF!</v>
          </cell>
          <cell r="DY188" t="e">
            <v>#REF!</v>
          </cell>
          <cell r="DZ188" t="e">
            <v>#REF!</v>
          </cell>
          <cell r="EA188" t="e">
            <v>#REF!</v>
          </cell>
          <cell r="EC188" t="e">
            <v>#REF!</v>
          </cell>
          <cell r="ED188" t="e">
            <v>#REF!</v>
          </cell>
          <cell r="EE188" t="e">
            <v>#REF!</v>
          </cell>
          <cell r="EG188" t="e">
            <v>#REF!</v>
          </cell>
          <cell r="EH188" t="e">
            <v>#REF!</v>
          </cell>
          <cell r="EI188" t="e">
            <v>#REF!</v>
          </cell>
          <cell r="EK188" t="e">
            <v>#REF!</v>
          </cell>
          <cell r="EL188" t="e">
            <v>#REF!</v>
          </cell>
          <cell r="EM188" t="e">
            <v>#REF!</v>
          </cell>
          <cell r="EO188" t="e">
            <v>#REF!</v>
          </cell>
          <cell r="EP188" t="e">
            <v>#REF!</v>
          </cell>
          <cell r="EQ188" t="e">
            <v>#REF!</v>
          </cell>
          <cell r="ES188" t="e">
            <v>#REF!</v>
          </cell>
          <cell r="ET188" t="e">
            <v>#REF!</v>
          </cell>
          <cell r="EU188" t="e">
            <v>#REF!</v>
          </cell>
          <cell r="EW188" t="e">
            <v>#REF!</v>
          </cell>
          <cell r="EX188" t="e">
            <v>#REF!</v>
          </cell>
          <cell r="EY188" t="e">
            <v>#REF!</v>
          </cell>
          <cell r="FA188" t="e">
            <v>#REF!</v>
          </cell>
          <cell r="FB188" t="e">
            <v>#REF!</v>
          </cell>
          <cell r="FC188" t="e">
            <v>#REF!</v>
          </cell>
          <cell r="FE188" t="e">
            <v>#REF!</v>
          </cell>
          <cell r="FF188" t="e">
            <v>#REF!</v>
          </cell>
          <cell r="FG188" t="e">
            <v>#REF!</v>
          </cell>
          <cell r="FI188" t="e">
            <v>#REF!</v>
          </cell>
          <cell r="FJ188" t="e">
            <v>#REF!</v>
          </cell>
          <cell r="FK188" t="e">
            <v>#REF!</v>
          </cell>
          <cell r="FM188" t="e">
            <v>#REF!</v>
          </cell>
          <cell r="FN188" t="e">
            <v>#REF!</v>
          </cell>
          <cell r="FO188" t="e">
            <v>#REF!</v>
          </cell>
          <cell r="FQ188" t="e">
            <v>#REF!</v>
          </cell>
          <cell r="FR188" t="e">
            <v>#REF!</v>
          </cell>
          <cell r="FS188" t="e">
            <v>#REF!</v>
          </cell>
          <cell r="FU188" t="e">
            <v>#REF!</v>
          </cell>
          <cell r="FV188" t="e">
            <v>#REF!</v>
          </cell>
          <cell r="FW188" t="e">
            <v>#REF!</v>
          </cell>
          <cell r="FY188" t="e">
            <v>#REF!</v>
          </cell>
          <cell r="FZ188" t="e">
            <v>#REF!</v>
          </cell>
          <cell r="GA188" t="e">
            <v>#REF!</v>
          </cell>
          <cell r="GC188" t="e">
            <v>#REF!</v>
          </cell>
          <cell r="GD188" t="e">
            <v>#REF!</v>
          </cell>
          <cell r="GE188" t="e">
            <v>#REF!</v>
          </cell>
          <cell r="GG188" t="e">
            <v>#REF!</v>
          </cell>
          <cell r="GH188" t="e">
            <v>#REF!</v>
          </cell>
          <cell r="GI188" t="e">
            <v>#REF!</v>
          </cell>
          <cell r="GK188" t="e">
            <v>#REF!</v>
          </cell>
          <cell r="GL188" t="e">
            <v>#REF!</v>
          </cell>
          <cell r="GM188" t="e">
            <v>#REF!</v>
          </cell>
          <cell r="GO188" t="e">
            <v>#REF!</v>
          </cell>
          <cell r="GP188" t="e">
            <v>#REF!</v>
          </cell>
          <cell r="GQ188" t="e">
            <v>#REF!</v>
          </cell>
          <cell r="GS188" t="e">
            <v>#REF!</v>
          </cell>
          <cell r="GT188" t="e">
            <v>#REF!</v>
          </cell>
          <cell r="GU188" t="e">
            <v>#REF!</v>
          </cell>
          <cell r="GW188" t="e">
            <v>#REF!</v>
          </cell>
          <cell r="GX188" t="e">
            <v>#REF!</v>
          </cell>
          <cell r="GY188" t="e">
            <v>#REF!</v>
          </cell>
          <cell r="HA188" t="e">
            <v>#REF!</v>
          </cell>
          <cell r="HB188" t="e">
            <v>#REF!</v>
          </cell>
          <cell r="HC188" t="e">
            <v>#REF!</v>
          </cell>
          <cell r="HE188" t="e">
            <v>#REF!</v>
          </cell>
          <cell r="HF188" t="e">
            <v>#REF!</v>
          </cell>
          <cell r="HG188" t="e">
            <v>#REF!</v>
          </cell>
          <cell r="HI188" t="e">
            <v>#REF!</v>
          </cell>
          <cell r="HJ188" t="e">
            <v>#REF!</v>
          </cell>
          <cell r="HK188" t="e">
            <v>#REF!</v>
          </cell>
          <cell r="HM188" t="e">
            <v>#REF!</v>
          </cell>
          <cell r="HN188" t="e">
            <v>#REF!</v>
          </cell>
          <cell r="HO188" t="e">
            <v>#REF!</v>
          </cell>
          <cell r="HQ188" t="e">
            <v>#REF!</v>
          </cell>
          <cell r="HR188" t="e">
            <v>#REF!</v>
          </cell>
          <cell r="HS188" t="e">
            <v>#REF!</v>
          </cell>
          <cell r="HU188" t="e">
            <v>#REF!</v>
          </cell>
          <cell r="HV188" t="e">
            <v>#REF!</v>
          </cell>
          <cell r="HW188" t="e">
            <v>#REF!</v>
          </cell>
          <cell r="ID188" t="str">
            <v>9379583 R</v>
          </cell>
          <cell r="IE188">
            <v>36847</v>
          </cell>
          <cell r="IG188" t="str">
            <v>A</v>
          </cell>
        </row>
        <row r="189">
          <cell r="B189">
            <v>182</v>
          </cell>
          <cell r="C189" t="str">
            <v>007.011118997.201</v>
          </cell>
          <cell r="E189" t="str">
            <v>MUH. YAHYA DM.</v>
          </cell>
          <cell r="F189" t="str">
            <v xml:space="preserve"> Makassar</v>
          </cell>
          <cell r="G189" t="str">
            <v>T 120ss MKL</v>
          </cell>
          <cell r="H189" t="str">
            <v>060409</v>
          </cell>
          <cell r="I189" t="str">
            <v>077026</v>
          </cell>
          <cell r="J189">
            <v>36773</v>
          </cell>
          <cell r="K189">
            <v>4</v>
          </cell>
          <cell r="L189" t="str">
            <v>September 2000</v>
          </cell>
          <cell r="M189">
            <v>37868</v>
          </cell>
          <cell r="N189">
            <v>36</v>
          </cell>
          <cell r="O189">
            <v>1</v>
          </cell>
          <cell r="P189">
            <v>50000000</v>
          </cell>
          <cell r="Q189">
            <v>1385000</v>
          </cell>
          <cell r="R189" t="str">
            <v>YA</v>
          </cell>
          <cell r="S189">
            <v>1385000</v>
          </cell>
          <cell r="U189" t="e">
            <v>#REF!</v>
          </cell>
          <cell r="V189" t="e">
            <v>#REF!</v>
          </cell>
          <cell r="Z189">
            <v>0</v>
          </cell>
          <cell r="AB189">
            <v>1389000</v>
          </cell>
          <cell r="AC189" t="e">
            <v>#REF!</v>
          </cell>
          <cell r="AD189" t="e">
            <v>#REF!</v>
          </cell>
          <cell r="AE189" t="e">
            <v>#REF!</v>
          </cell>
          <cell r="AF189">
            <v>1385000</v>
          </cell>
          <cell r="AG189" t="e">
            <v>#REF!</v>
          </cell>
          <cell r="AH189" t="e">
            <v>#REF!</v>
          </cell>
          <cell r="AI189" t="e">
            <v>#REF!</v>
          </cell>
          <cell r="AK189" t="e">
            <v>#REF!</v>
          </cell>
          <cell r="AL189" t="e">
            <v>#REF!</v>
          </cell>
          <cell r="AM189" t="e">
            <v>#REF!</v>
          </cell>
          <cell r="AO189" t="e">
            <v>#REF!</v>
          </cell>
          <cell r="AP189" t="e">
            <v>#REF!</v>
          </cell>
          <cell r="AQ189" t="e">
            <v>#REF!</v>
          </cell>
          <cell r="AS189" t="e">
            <v>#REF!</v>
          </cell>
          <cell r="AT189" t="e">
            <v>#REF!</v>
          </cell>
          <cell r="AU189" t="e">
            <v>#REF!</v>
          </cell>
          <cell r="AW189" t="e">
            <v>#REF!</v>
          </cell>
          <cell r="AX189" t="e">
            <v>#REF!</v>
          </cell>
          <cell r="AY189" t="e">
            <v>#REF!</v>
          </cell>
          <cell r="BA189" t="e">
            <v>#REF!</v>
          </cell>
          <cell r="BB189" t="e">
            <v>#REF!</v>
          </cell>
          <cell r="BC189" t="e">
            <v>#REF!</v>
          </cell>
          <cell r="BE189" t="e">
            <v>#REF!</v>
          </cell>
          <cell r="BF189" t="e">
            <v>#REF!</v>
          </cell>
          <cell r="BG189" t="e">
            <v>#REF!</v>
          </cell>
          <cell r="BI189" t="e">
            <v>#REF!</v>
          </cell>
          <cell r="BJ189" t="e">
            <v>#REF!</v>
          </cell>
          <cell r="BK189" t="e">
            <v>#REF!</v>
          </cell>
          <cell r="BM189" t="e">
            <v>#REF!</v>
          </cell>
          <cell r="BN189" t="e">
            <v>#REF!</v>
          </cell>
          <cell r="BO189" t="e">
            <v>#REF!</v>
          </cell>
          <cell r="BQ189" t="e">
            <v>#REF!</v>
          </cell>
          <cell r="BR189" t="e">
            <v>#REF!</v>
          </cell>
          <cell r="BS189" t="e">
            <v>#REF!</v>
          </cell>
          <cell r="BU189" t="e">
            <v>#REF!</v>
          </cell>
          <cell r="BV189" t="e">
            <v>#REF!</v>
          </cell>
          <cell r="BW189" t="e">
            <v>#REF!</v>
          </cell>
          <cell r="BY189" t="e">
            <v>#REF!</v>
          </cell>
          <cell r="BZ189" t="e">
            <v>#REF!</v>
          </cell>
          <cell r="CA189" t="e">
            <v>#REF!</v>
          </cell>
          <cell r="CC189" t="e">
            <v>#REF!</v>
          </cell>
          <cell r="CD189" t="e">
            <v>#REF!</v>
          </cell>
          <cell r="CE189" t="e">
            <v>#REF!</v>
          </cell>
          <cell r="CG189" t="e">
            <v>#REF!</v>
          </cell>
          <cell r="CH189" t="e">
            <v>#REF!</v>
          </cell>
          <cell r="CI189" t="e">
            <v>#REF!</v>
          </cell>
          <cell r="CK189" t="e">
            <v>#REF!</v>
          </cell>
          <cell r="CL189" t="e">
            <v>#REF!</v>
          </cell>
          <cell r="CM189" t="e">
            <v>#REF!</v>
          </cell>
          <cell r="CO189" t="e">
            <v>#REF!</v>
          </cell>
          <cell r="CP189" t="e">
            <v>#REF!</v>
          </cell>
          <cell r="CQ189" t="e">
            <v>#REF!</v>
          </cell>
          <cell r="CS189" t="e">
            <v>#REF!</v>
          </cell>
          <cell r="CT189" t="e">
            <v>#REF!</v>
          </cell>
          <cell r="CU189" t="e">
            <v>#REF!</v>
          </cell>
          <cell r="CW189" t="e">
            <v>#REF!</v>
          </cell>
          <cell r="CX189" t="e">
            <v>#REF!</v>
          </cell>
          <cell r="CY189" t="e">
            <v>#REF!</v>
          </cell>
          <cell r="DA189" t="e">
            <v>#REF!</v>
          </cell>
          <cell r="DB189" t="e">
            <v>#REF!</v>
          </cell>
          <cell r="DC189" t="e">
            <v>#REF!</v>
          </cell>
          <cell r="DE189" t="e">
            <v>#REF!</v>
          </cell>
          <cell r="DF189" t="e">
            <v>#REF!</v>
          </cell>
          <cell r="DG189" t="e">
            <v>#REF!</v>
          </cell>
          <cell r="DI189" t="e">
            <v>#REF!</v>
          </cell>
          <cell r="DJ189" t="e">
            <v>#REF!</v>
          </cell>
          <cell r="DK189" t="e">
            <v>#REF!</v>
          </cell>
          <cell r="DM189" t="e">
            <v>#REF!</v>
          </cell>
          <cell r="DN189" t="e">
            <v>#REF!</v>
          </cell>
          <cell r="DO189" t="e">
            <v>#REF!</v>
          </cell>
          <cell r="DQ189" t="e">
            <v>#REF!</v>
          </cell>
          <cell r="DR189" t="e">
            <v>#REF!</v>
          </cell>
          <cell r="DS189" t="e">
            <v>#REF!</v>
          </cell>
          <cell r="DU189" t="e">
            <v>#REF!</v>
          </cell>
          <cell r="DV189" t="e">
            <v>#REF!</v>
          </cell>
          <cell r="DW189" t="e">
            <v>#REF!</v>
          </cell>
          <cell r="DY189" t="e">
            <v>#REF!</v>
          </cell>
          <cell r="DZ189" t="e">
            <v>#REF!</v>
          </cell>
          <cell r="EA189" t="e">
            <v>#REF!</v>
          </cell>
          <cell r="EC189" t="e">
            <v>#REF!</v>
          </cell>
          <cell r="ED189" t="e">
            <v>#REF!</v>
          </cell>
          <cell r="EE189" t="e">
            <v>#REF!</v>
          </cell>
          <cell r="EG189" t="e">
            <v>#REF!</v>
          </cell>
          <cell r="EH189" t="e">
            <v>#REF!</v>
          </cell>
          <cell r="EI189" t="e">
            <v>#REF!</v>
          </cell>
          <cell r="EK189" t="e">
            <v>#REF!</v>
          </cell>
          <cell r="EL189" t="e">
            <v>#REF!</v>
          </cell>
          <cell r="EM189" t="e">
            <v>#REF!</v>
          </cell>
          <cell r="EO189" t="e">
            <v>#REF!</v>
          </cell>
          <cell r="EP189" t="e">
            <v>#REF!</v>
          </cell>
          <cell r="EQ189" t="e">
            <v>#REF!</v>
          </cell>
          <cell r="ES189" t="e">
            <v>#REF!</v>
          </cell>
          <cell r="ET189" t="e">
            <v>#REF!</v>
          </cell>
          <cell r="EU189" t="e">
            <v>#REF!</v>
          </cell>
          <cell r="EW189" t="e">
            <v>#REF!</v>
          </cell>
          <cell r="EX189" t="e">
            <v>#REF!</v>
          </cell>
          <cell r="EY189" t="e">
            <v>#REF!</v>
          </cell>
          <cell r="FA189" t="e">
            <v>#REF!</v>
          </cell>
          <cell r="FB189" t="e">
            <v>#REF!</v>
          </cell>
          <cell r="FC189" t="e">
            <v>#REF!</v>
          </cell>
          <cell r="FE189" t="e">
            <v>#REF!</v>
          </cell>
          <cell r="FF189" t="e">
            <v>#REF!</v>
          </cell>
          <cell r="FG189" t="e">
            <v>#REF!</v>
          </cell>
          <cell r="FI189" t="e">
            <v>#REF!</v>
          </cell>
          <cell r="FJ189" t="e">
            <v>#REF!</v>
          </cell>
          <cell r="FK189" t="e">
            <v>#REF!</v>
          </cell>
          <cell r="FM189" t="e">
            <v>#REF!</v>
          </cell>
          <cell r="FN189" t="e">
            <v>#REF!</v>
          </cell>
          <cell r="FO189" t="e">
            <v>#REF!</v>
          </cell>
          <cell r="FQ189" t="e">
            <v>#REF!</v>
          </cell>
          <cell r="FR189" t="e">
            <v>#REF!</v>
          </cell>
          <cell r="FS189" t="e">
            <v>#REF!</v>
          </cell>
          <cell r="FU189" t="e">
            <v>#REF!</v>
          </cell>
          <cell r="FV189" t="e">
            <v>#REF!</v>
          </cell>
          <cell r="FW189" t="e">
            <v>#REF!</v>
          </cell>
          <cell r="FY189" t="e">
            <v>#REF!</v>
          </cell>
          <cell r="FZ189" t="e">
            <v>#REF!</v>
          </cell>
          <cell r="GA189" t="e">
            <v>#REF!</v>
          </cell>
          <cell r="GC189" t="e">
            <v>#REF!</v>
          </cell>
          <cell r="GD189" t="e">
            <v>#REF!</v>
          </cell>
          <cell r="GE189" t="e">
            <v>#REF!</v>
          </cell>
          <cell r="GG189" t="e">
            <v>#REF!</v>
          </cell>
          <cell r="GH189" t="e">
            <v>#REF!</v>
          </cell>
          <cell r="GI189" t="e">
            <v>#REF!</v>
          </cell>
          <cell r="GK189" t="e">
            <v>#REF!</v>
          </cell>
          <cell r="GL189" t="e">
            <v>#REF!</v>
          </cell>
          <cell r="GM189" t="e">
            <v>#REF!</v>
          </cell>
          <cell r="GO189" t="e">
            <v>#REF!</v>
          </cell>
          <cell r="GP189" t="e">
            <v>#REF!</v>
          </cell>
          <cell r="GQ189" t="e">
            <v>#REF!</v>
          </cell>
          <cell r="GS189" t="e">
            <v>#REF!</v>
          </cell>
          <cell r="GT189" t="e">
            <v>#REF!</v>
          </cell>
          <cell r="GU189" t="e">
            <v>#REF!</v>
          </cell>
          <cell r="GW189" t="e">
            <v>#REF!</v>
          </cell>
          <cell r="GX189" t="e">
            <v>#REF!</v>
          </cell>
          <cell r="GY189" t="e">
            <v>#REF!</v>
          </cell>
          <cell r="HA189" t="e">
            <v>#REF!</v>
          </cell>
          <cell r="HB189" t="e">
            <v>#REF!</v>
          </cell>
          <cell r="HC189" t="e">
            <v>#REF!</v>
          </cell>
          <cell r="HE189" t="e">
            <v>#REF!</v>
          </cell>
          <cell r="HF189" t="e">
            <v>#REF!</v>
          </cell>
          <cell r="HG189" t="e">
            <v>#REF!</v>
          </cell>
          <cell r="HI189" t="e">
            <v>#REF!</v>
          </cell>
          <cell r="HJ189" t="e">
            <v>#REF!</v>
          </cell>
          <cell r="HK189" t="e">
            <v>#REF!</v>
          </cell>
          <cell r="HM189" t="e">
            <v>#REF!</v>
          </cell>
          <cell r="HN189" t="e">
            <v>#REF!</v>
          </cell>
          <cell r="HO189" t="e">
            <v>#REF!</v>
          </cell>
          <cell r="HQ189" t="e">
            <v>#REF!</v>
          </cell>
          <cell r="HR189" t="e">
            <v>#REF!</v>
          </cell>
          <cell r="HS189" t="e">
            <v>#REF!</v>
          </cell>
          <cell r="HU189" t="e">
            <v>#REF!</v>
          </cell>
          <cell r="HV189" t="e">
            <v>#REF!</v>
          </cell>
          <cell r="HW189" t="e">
            <v>#REF!</v>
          </cell>
          <cell r="ID189" t="str">
            <v>9379585 R</v>
          </cell>
          <cell r="IE189">
            <v>36847</v>
          </cell>
          <cell r="IG189" t="str">
            <v>A</v>
          </cell>
        </row>
        <row r="190">
          <cell r="B190">
            <v>183</v>
          </cell>
          <cell r="C190" t="str">
            <v>007.011119008.201</v>
          </cell>
          <cell r="E190" t="str">
            <v>AGUS DWIKORA</v>
          </cell>
          <cell r="F190" t="str">
            <v xml:space="preserve"> Maros</v>
          </cell>
          <cell r="G190" t="str">
            <v>Kuda PL B</v>
          </cell>
          <cell r="H190" t="str">
            <v>005854</v>
          </cell>
          <cell r="I190" t="str">
            <v>077144</v>
          </cell>
          <cell r="J190">
            <v>36773</v>
          </cell>
          <cell r="K190">
            <v>4</v>
          </cell>
          <cell r="L190" t="str">
            <v>September 2000</v>
          </cell>
          <cell r="M190">
            <v>37868</v>
          </cell>
          <cell r="N190">
            <v>36</v>
          </cell>
          <cell r="O190">
            <v>1</v>
          </cell>
          <cell r="P190">
            <v>108000000</v>
          </cell>
          <cell r="Q190">
            <v>3000000</v>
          </cell>
          <cell r="R190" t="str">
            <v>YA</v>
          </cell>
          <cell r="S190">
            <v>3000000</v>
          </cell>
          <cell r="U190" t="e">
            <v>#REF!</v>
          </cell>
          <cell r="V190" t="e">
            <v>#REF!</v>
          </cell>
          <cell r="Z190">
            <v>0</v>
          </cell>
          <cell r="AB190">
            <v>3000000</v>
          </cell>
          <cell r="AC190" t="e">
            <v>#REF!</v>
          </cell>
          <cell r="AD190" t="e">
            <v>#REF!</v>
          </cell>
          <cell r="AE190" t="e">
            <v>#REF!</v>
          </cell>
          <cell r="AF190">
            <v>3000000</v>
          </cell>
          <cell r="AG190" t="e">
            <v>#REF!</v>
          </cell>
          <cell r="AH190" t="e">
            <v>#REF!</v>
          </cell>
          <cell r="AI190" t="e">
            <v>#REF!</v>
          </cell>
          <cell r="AK190" t="e">
            <v>#REF!</v>
          </cell>
          <cell r="AL190" t="e">
            <v>#REF!</v>
          </cell>
          <cell r="AM190" t="e">
            <v>#REF!</v>
          </cell>
          <cell r="AO190" t="e">
            <v>#REF!</v>
          </cell>
          <cell r="AP190" t="e">
            <v>#REF!</v>
          </cell>
          <cell r="AQ190" t="e">
            <v>#REF!</v>
          </cell>
          <cell r="AS190" t="e">
            <v>#REF!</v>
          </cell>
          <cell r="AT190" t="e">
            <v>#REF!</v>
          </cell>
          <cell r="AU190" t="e">
            <v>#REF!</v>
          </cell>
          <cell r="AW190" t="e">
            <v>#REF!</v>
          </cell>
          <cell r="AX190" t="e">
            <v>#REF!</v>
          </cell>
          <cell r="AY190" t="e">
            <v>#REF!</v>
          </cell>
          <cell r="BA190" t="e">
            <v>#REF!</v>
          </cell>
          <cell r="BB190" t="e">
            <v>#REF!</v>
          </cell>
          <cell r="BC190" t="e">
            <v>#REF!</v>
          </cell>
          <cell r="BE190" t="e">
            <v>#REF!</v>
          </cell>
          <cell r="BF190" t="e">
            <v>#REF!</v>
          </cell>
          <cell r="BG190" t="e">
            <v>#REF!</v>
          </cell>
          <cell r="BI190" t="e">
            <v>#REF!</v>
          </cell>
          <cell r="BJ190" t="e">
            <v>#REF!</v>
          </cell>
          <cell r="BK190" t="e">
            <v>#REF!</v>
          </cell>
          <cell r="BM190" t="e">
            <v>#REF!</v>
          </cell>
          <cell r="BN190" t="e">
            <v>#REF!</v>
          </cell>
          <cell r="BO190" t="e">
            <v>#REF!</v>
          </cell>
          <cell r="BQ190" t="e">
            <v>#REF!</v>
          </cell>
          <cell r="BR190" t="e">
            <v>#REF!</v>
          </cell>
          <cell r="BS190" t="e">
            <v>#REF!</v>
          </cell>
          <cell r="BU190" t="e">
            <v>#REF!</v>
          </cell>
          <cell r="BV190" t="e">
            <v>#REF!</v>
          </cell>
          <cell r="BW190" t="e">
            <v>#REF!</v>
          </cell>
          <cell r="BY190" t="e">
            <v>#REF!</v>
          </cell>
          <cell r="BZ190" t="e">
            <v>#REF!</v>
          </cell>
          <cell r="CA190" t="e">
            <v>#REF!</v>
          </cell>
          <cell r="CC190" t="e">
            <v>#REF!</v>
          </cell>
          <cell r="CD190" t="e">
            <v>#REF!</v>
          </cell>
          <cell r="CE190" t="e">
            <v>#REF!</v>
          </cell>
          <cell r="CG190" t="e">
            <v>#REF!</v>
          </cell>
          <cell r="CH190" t="e">
            <v>#REF!</v>
          </cell>
          <cell r="CI190" t="e">
            <v>#REF!</v>
          </cell>
          <cell r="CK190" t="e">
            <v>#REF!</v>
          </cell>
          <cell r="CL190" t="e">
            <v>#REF!</v>
          </cell>
          <cell r="CM190" t="e">
            <v>#REF!</v>
          </cell>
          <cell r="CO190" t="e">
            <v>#REF!</v>
          </cell>
          <cell r="CP190" t="e">
            <v>#REF!</v>
          </cell>
          <cell r="CQ190" t="e">
            <v>#REF!</v>
          </cell>
          <cell r="CS190" t="e">
            <v>#REF!</v>
          </cell>
          <cell r="CT190" t="e">
            <v>#REF!</v>
          </cell>
          <cell r="CU190" t="e">
            <v>#REF!</v>
          </cell>
          <cell r="CW190" t="e">
            <v>#REF!</v>
          </cell>
          <cell r="CX190" t="e">
            <v>#REF!</v>
          </cell>
          <cell r="CY190" t="e">
            <v>#REF!</v>
          </cell>
          <cell r="DA190" t="e">
            <v>#REF!</v>
          </cell>
          <cell r="DB190" t="e">
            <v>#REF!</v>
          </cell>
          <cell r="DC190" t="e">
            <v>#REF!</v>
          </cell>
          <cell r="DE190" t="e">
            <v>#REF!</v>
          </cell>
          <cell r="DF190" t="e">
            <v>#REF!</v>
          </cell>
          <cell r="DG190" t="e">
            <v>#REF!</v>
          </cell>
          <cell r="DI190" t="e">
            <v>#REF!</v>
          </cell>
          <cell r="DJ190" t="e">
            <v>#REF!</v>
          </cell>
          <cell r="DK190" t="e">
            <v>#REF!</v>
          </cell>
          <cell r="DM190" t="e">
            <v>#REF!</v>
          </cell>
          <cell r="DN190" t="e">
            <v>#REF!</v>
          </cell>
          <cell r="DO190" t="e">
            <v>#REF!</v>
          </cell>
          <cell r="DQ190" t="e">
            <v>#REF!</v>
          </cell>
          <cell r="DR190" t="e">
            <v>#REF!</v>
          </cell>
          <cell r="DS190" t="e">
            <v>#REF!</v>
          </cell>
          <cell r="DU190" t="e">
            <v>#REF!</v>
          </cell>
          <cell r="DV190" t="e">
            <v>#REF!</v>
          </cell>
          <cell r="DW190" t="e">
            <v>#REF!</v>
          </cell>
          <cell r="DY190" t="e">
            <v>#REF!</v>
          </cell>
          <cell r="DZ190" t="e">
            <v>#REF!</v>
          </cell>
          <cell r="EA190" t="e">
            <v>#REF!</v>
          </cell>
          <cell r="EC190" t="e">
            <v>#REF!</v>
          </cell>
          <cell r="ED190" t="e">
            <v>#REF!</v>
          </cell>
          <cell r="EE190" t="e">
            <v>#REF!</v>
          </cell>
          <cell r="EG190" t="e">
            <v>#REF!</v>
          </cell>
          <cell r="EH190" t="e">
            <v>#REF!</v>
          </cell>
          <cell r="EI190" t="e">
            <v>#REF!</v>
          </cell>
          <cell r="EK190" t="e">
            <v>#REF!</v>
          </cell>
          <cell r="EL190" t="e">
            <v>#REF!</v>
          </cell>
          <cell r="EM190" t="e">
            <v>#REF!</v>
          </cell>
          <cell r="EO190" t="e">
            <v>#REF!</v>
          </cell>
          <cell r="EP190" t="e">
            <v>#REF!</v>
          </cell>
          <cell r="EQ190" t="e">
            <v>#REF!</v>
          </cell>
          <cell r="ES190" t="e">
            <v>#REF!</v>
          </cell>
          <cell r="ET190" t="e">
            <v>#REF!</v>
          </cell>
          <cell r="EU190" t="e">
            <v>#REF!</v>
          </cell>
          <cell r="EW190" t="e">
            <v>#REF!</v>
          </cell>
          <cell r="EX190" t="e">
            <v>#REF!</v>
          </cell>
          <cell r="EY190" t="e">
            <v>#REF!</v>
          </cell>
          <cell r="FA190" t="e">
            <v>#REF!</v>
          </cell>
          <cell r="FB190" t="e">
            <v>#REF!</v>
          </cell>
          <cell r="FC190" t="e">
            <v>#REF!</v>
          </cell>
          <cell r="FE190" t="e">
            <v>#REF!</v>
          </cell>
          <cell r="FF190" t="e">
            <v>#REF!</v>
          </cell>
          <cell r="FG190" t="e">
            <v>#REF!</v>
          </cell>
          <cell r="FI190" t="e">
            <v>#REF!</v>
          </cell>
          <cell r="FJ190" t="e">
            <v>#REF!</v>
          </cell>
          <cell r="FK190" t="e">
            <v>#REF!</v>
          </cell>
          <cell r="FM190" t="e">
            <v>#REF!</v>
          </cell>
          <cell r="FN190" t="e">
            <v>#REF!</v>
          </cell>
          <cell r="FO190" t="e">
            <v>#REF!</v>
          </cell>
          <cell r="FQ190" t="e">
            <v>#REF!</v>
          </cell>
          <cell r="FR190" t="e">
            <v>#REF!</v>
          </cell>
          <cell r="FS190" t="e">
            <v>#REF!</v>
          </cell>
          <cell r="FU190" t="e">
            <v>#REF!</v>
          </cell>
          <cell r="FV190" t="e">
            <v>#REF!</v>
          </cell>
          <cell r="FW190" t="e">
            <v>#REF!</v>
          </cell>
          <cell r="FY190" t="e">
            <v>#REF!</v>
          </cell>
          <cell r="FZ190" t="e">
            <v>#REF!</v>
          </cell>
          <cell r="GA190" t="e">
            <v>#REF!</v>
          </cell>
          <cell r="GC190" t="e">
            <v>#REF!</v>
          </cell>
          <cell r="GD190" t="e">
            <v>#REF!</v>
          </cell>
          <cell r="GE190" t="e">
            <v>#REF!</v>
          </cell>
          <cell r="GG190" t="e">
            <v>#REF!</v>
          </cell>
          <cell r="GH190" t="e">
            <v>#REF!</v>
          </cell>
          <cell r="GI190" t="e">
            <v>#REF!</v>
          </cell>
          <cell r="GK190" t="e">
            <v>#REF!</v>
          </cell>
          <cell r="GL190" t="e">
            <v>#REF!</v>
          </cell>
          <cell r="GM190" t="e">
            <v>#REF!</v>
          </cell>
          <cell r="GO190" t="e">
            <v>#REF!</v>
          </cell>
          <cell r="GP190" t="e">
            <v>#REF!</v>
          </cell>
          <cell r="GQ190" t="e">
            <v>#REF!</v>
          </cell>
          <cell r="GS190" t="e">
            <v>#REF!</v>
          </cell>
          <cell r="GT190" t="e">
            <v>#REF!</v>
          </cell>
          <cell r="GU190" t="e">
            <v>#REF!</v>
          </cell>
          <cell r="GW190" t="e">
            <v>#REF!</v>
          </cell>
          <cell r="GX190" t="e">
            <v>#REF!</v>
          </cell>
          <cell r="GY190" t="e">
            <v>#REF!</v>
          </cell>
          <cell r="HA190" t="e">
            <v>#REF!</v>
          </cell>
          <cell r="HB190" t="e">
            <v>#REF!</v>
          </cell>
          <cell r="HC190" t="e">
            <v>#REF!</v>
          </cell>
          <cell r="HE190" t="e">
            <v>#REF!</v>
          </cell>
          <cell r="HF190" t="e">
            <v>#REF!</v>
          </cell>
          <cell r="HG190" t="e">
            <v>#REF!</v>
          </cell>
          <cell r="HI190" t="e">
            <v>#REF!</v>
          </cell>
          <cell r="HJ190" t="e">
            <v>#REF!</v>
          </cell>
          <cell r="HK190" t="e">
            <v>#REF!</v>
          </cell>
          <cell r="HM190" t="e">
            <v>#REF!</v>
          </cell>
          <cell r="HN190" t="e">
            <v>#REF!</v>
          </cell>
          <cell r="HO190" t="e">
            <v>#REF!</v>
          </cell>
          <cell r="HQ190" t="e">
            <v>#REF!</v>
          </cell>
          <cell r="HR190" t="e">
            <v>#REF!</v>
          </cell>
          <cell r="HS190" t="e">
            <v>#REF!</v>
          </cell>
          <cell r="HU190" t="e">
            <v>#REF!</v>
          </cell>
          <cell r="HV190" t="e">
            <v>#REF!</v>
          </cell>
          <cell r="HW190" t="e">
            <v>#REF!</v>
          </cell>
          <cell r="ID190" t="str">
            <v>9381692 R</v>
          </cell>
          <cell r="IE190">
            <v>36847</v>
          </cell>
          <cell r="IG190" t="str">
            <v>A</v>
          </cell>
        </row>
        <row r="191">
          <cell r="B191">
            <v>184</v>
          </cell>
          <cell r="C191" t="str">
            <v>007.011119024.201</v>
          </cell>
          <cell r="E191" t="str">
            <v>B U S R I</v>
          </cell>
          <cell r="F191" t="str">
            <v xml:space="preserve"> Gowa</v>
          </cell>
          <cell r="G191" t="str">
            <v>FE 349 CHS</v>
          </cell>
          <cell r="H191" t="str">
            <v>008951</v>
          </cell>
          <cell r="I191" t="str">
            <v>088951</v>
          </cell>
          <cell r="J191">
            <v>36773</v>
          </cell>
          <cell r="K191">
            <v>4</v>
          </cell>
          <cell r="L191" t="str">
            <v>September 2000</v>
          </cell>
          <cell r="M191">
            <v>37868</v>
          </cell>
          <cell r="N191">
            <v>36</v>
          </cell>
          <cell r="O191">
            <v>1</v>
          </cell>
          <cell r="P191">
            <v>110000000</v>
          </cell>
          <cell r="Q191">
            <v>3040000</v>
          </cell>
          <cell r="R191" t="str">
            <v>YA</v>
          </cell>
          <cell r="S191">
            <v>3040000</v>
          </cell>
          <cell r="U191" t="e">
            <v>#REF!</v>
          </cell>
          <cell r="V191" t="e">
            <v>#REF!</v>
          </cell>
          <cell r="Z191">
            <v>0</v>
          </cell>
          <cell r="AB191">
            <v>3056000</v>
          </cell>
          <cell r="AC191" t="e">
            <v>#REF!</v>
          </cell>
          <cell r="AD191" t="e">
            <v>#REF!</v>
          </cell>
          <cell r="AE191" t="e">
            <v>#REF!</v>
          </cell>
          <cell r="AF191">
            <v>3040000</v>
          </cell>
          <cell r="AG191" t="e">
            <v>#REF!</v>
          </cell>
          <cell r="AH191" t="e">
            <v>#REF!</v>
          </cell>
          <cell r="AI191" t="e">
            <v>#REF!</v>
          </cell>
          <cell r="AK191" t="e">
            <v>#REF!</v>
          </cell>
          <cell r="AL191" t="e">
            <v>#REF!</v>
          </cell>
          <cell r="AM191" t="e">
            <v>#REF!</v>
          </cell>
          <cell r="AO191" t="e">
            <v>#REF!</v>
          </cell>
          <cell r="AP191" t="e">
            <v>#REF!</v>
          </cell>
          <cell r="AQ191" t="e">
            <v>#REF!</v>
          </cell>
          <cell r="AS191" t="e">
            <v>#REF!</v>
          </cell>
          <cell r="AT191" t="e">
            <v>#REF!</v>
          </cell>
          <cell r="AU191" t="e">
            <v>#REF!</v>
          </cell>
          <cell r="AW191" t="e">
            <v>#REF!</v>
          </cell>
          <cell r="AX191" t="e">
            <v>#REF!</v>
          </cell>
          <cell r="AY191" t="e">
            <v>#REF!</v>
          </cell>
          <cell r="BA191" t="e">
            <v>#REF!</v>
          </cell>
          <cell r="BB191" t="e">
            <v>#REF!</v>
          </cell>
          <cell r="BC191" t="e">
            <v>#REF!</v>
          </cell>
          <cell r="BE191" t="e">
            <v>#REF!</v>
          </cell>
          <cell r="BF191" t="e">
            <v>#REF!</v>
          </cell>
          <cell r="BG191" t="e">
            <v>#REF!</v>
          </cell>
          <cell r="BI191" t="e">
            <v>#REF!</v>
          </cell>
          <cell r="BJ191" t="e">
            <v>#REF!</v>
          </cell>
          <cell r="BK191" t="e">
            <v>#REF!</v>
          </cell>
          <cell r="BM191" t="e">
            <v>#REF!</v>
          </cell>
          <cell r="BN191" t="e">
            <v>#REF!</v>
          </cell>
          <cell r="BO191" t="e">
            <v>#REF!</v>
          </cell>
          <cell r="BQ191" t="e">
            <v>#REF!</v>
          </cell>
          <cell r="BR191" t="e">
            <v>#REF!</v>
          </cell>
          <cell r="BS191" t="e">
            <v>#REF!</v>
          </cell>
          <cell r="BU191" t="e">
            <v>#REF!</v>
          </cell>
          <cell r="BV191" t="e">
            <v>#REF!</v>
          </cell>
          <cell r="BW191" t="e">
            <v>#REF!</v>
          </cell>
          <cell r="BY191" t="e">
            <v>#REF!</v>
          </cell>
          <cell r="BZ191" t="e">
            <v>#REF!</v>
          </cell>
          <cell r="CA191" t="e">
            <v>#REF!</v>
          </cell>
          <cell r="CC191" t="e">
            <v>#REF!</v>
          </cell>
          <cell r="CD191" t="e">
            <v>#REF!</v>
          </cell>
          <cell r="CE191" t="e">
            <v>#REF!</v>
          </cell>
          <cell r="CG191" t="e">
            <v>#REF!</v>
          </cell>
          <cell r="CH191" t="e">
            <v>#REF!</v>
          </cell>
          <cell r="CI191" t="e">
            <v>#REF!</v>
          </cell>
          <cell r="CK191" t="e">
            <v>#REF!</v>
          </cell>
          <cell r="CL191" t="e">
            <v>#REF!</v>
          </cell>
          <cell r="CM191" t="e">
            <v>#REF!</v>
          </cell>
          <cell r="CO191" t="e">
            <v>#REF!</v>
          </cell>
          <cell r="CP191" t="e">
            <v>#REF!</v>
          </cell>
          <cell r="CQ191" t="e">
            <v>#REF!</v>
          </cell>
          <cell r="CS191" t="e">
            <v>#REF!</v>
          </cell>
          <cell r="CT191" t="e">
            <v>#REF!</v>
          </cell>
          <cell r="CU191" t="e">
            <v>#REF!</v>
          </cell>
          <cell r="CW191" t="e">
            <v>#REF!</v>
          </cell>
          <cell r="CX191" t="e">
            <v>#REF!</v>
          </cell>
          <cell r="CY191" t="e">
            <v>#REF!</v>
          </cell>
          <cell r="DA191" t="e">
            <v>#REF!</v>
          </cell>
          <cell r="DB191" t="e">
            <v>#REF!</v>
          </cell>
          <cell r="DC191" t="e">
            <v>#REF!</v>
          </cell>
          <cell r="DE191" t="e">
            <v>#REF!</v>
          </cell>
          <cell r="DF191" t="e">
            <v>#REF!</v>
          </cell>
          <cell r="DG191" t="e">
            <v>#REF!</v>
          </cell>
          <cell r="DI191" t="e">
            <v>#REF!</v>
          </cell>
          <cell r="DJ191" t="e">
            <v>#REF!</v>
          </cell>
          <cell r="DK191" t="e">
            <v>#REF!</v>
          </cell>
          <cell r="DM191" t="e">
            <v>#REF!</v>
          </cell>
          <cell r="DN191" t="e">
            <v>#REF!</v>
          </cell>
          <cell r="DO191" t="e">
            <v>#REF!</v>
          </cell>
          <cell r="DQ191" t="e">
            <v>#REF!</v>
          </cell>
          <cell r="DR191" t="e">
            <v>#REF!</v>
          </cell>
          <cell r="DS191" t="e">
            <v>#REF!</v>
          </cell>
          <cell r="DU191" t="e">
            <v>#REF!</v>
          </cell>
          <cell r="DV191" t="e">
            <v>#REF!</v>
          </cell>
          <cell r="DW191" t="e">
            <v>#REF!</v>
          </cell>
          <cell r="DY191" t="e">
            <v>#REF!</v>
          </cell>
          <cell r="DZ191" t="e">
            <v>#REF!</v>
          </cell>
          <cell r="EA191" t="e">
            <v>#REF!</v>
          </cell>
          <cell r="EC191" t="e">
            <v>#REF!</v>
          </cell>
          <cell r="ED191" t="e">
            <v>#REF!</v>
          </cell>
          <cell r="EE191" t="e">
            <v>#REF!</v>
          </cell>
          <cell r="EG191" t="e">
            <v>#REF!</v>
          </cell>
          <cell r="EH191" t="e">
            <v>#REF!</v>
          </cell>
          <cell r="EI191" t="e">
            <v>#REF!</v>
          </cell>
          <cell r="EK191" t="e">
            <v>#REF!</v>
          </cell>
          <cell r="EL191" t="e">
            <v>#REF!</v>
          </cell>
          <cell r="EM191" t="e">
            <v>#REF!</v>
          </cell>
          <cell r="EO191" t="e">
            <v>#REF!</v>
          </cell>
          <cell r="EP191" t="e">
            <v>#REF!</v>
          </cell>
          <cell r="EQ191" t="e">
            <v>#REF!</v>
          </cell>
          <cell r="ES191" t="e">
            <v>#REF!</v>
          </cell>
          <cell r="ET191" t="e">
            <v>#REF!</v>
          </cell>
          <cell r="EU191" t="e">
            <v>#REF!</v>
          </cell>
          <cell r="EW191" t="e">
            <v>#REF!</v>
          </cell>
          <cell r="EX191" t="e">
            <v>#REF!</v>
          </cell>
          <cell r="EY191" t="e">
            <v>#REF!</v>
          </cell>
          <cell r="FA191" t="e">
            <v>#REF!</v>
          </cell>
          <cell r="FB191" t="e">
            <v>#REF!</v>
          </cell>
          <cell r="FC191" t="e">
            <v>#REF!</v>
          </cell>
          <cell r="FE191" t="e">
            <v>#REF!</v>
          </cell>
          <cell r="FF191" t="e">
            <v>#REF!</v>
          </cell>
          <cell r="FG191" t="e">
            <v>#REF!</v>
          </cell>
          <cell r="FI191" t="e">
            <v>#REF!</v>
          </cell>
          <cell r="FJ191" t="e">
            <v>#REF!</v>
          </cell>
          <cell r="FK191" t="e">
            <v>#REF!</v>
          </cell>
          <cell r="FM191" t="e">
            <v>#REF!</v>
          </cell>
          <cell r="FN191" t="e">
            <v>#REF!</v>
          </cell>
          <cell r="FO191" t="e">
            <v>#REF!</v>
          </cell>
          <cell r="FQ191" t="e">
            <v>#REF!</v>
          </cell>
          <cell r="FR191" t="e">
            <v>#REF!</v>
          </cell>
          <cell r="FS191" t="e">
            <v>#REF!</v>
          </cell>
          <cell r="FU191" t="e">
            <v>#REF!</v>
          </cell>
          <cell r="FV191" t="e">
            <v>#REF!</v>
          </cell>
          <cell r="FW191" t="e">
            <v>#REF!</v>
          </cell>
          <cell r="FY191" t="e">
            <v>#REF!</v>
          </cell>
          <cell r="FZ191" t="e">
            <v>#REF!</v>
          </cell>
          <cell r="GA191" t="e">
            <v>#REF!</v>
          </cell>
          <cell r="GC191" t="e">
            <v>#REF!</v>
          </cell>
          <cell r="GD191" t="e">
            <v>#REF!</v>
          </cell>
          <cell r="GE191" t="e">
            <v>#REF!</v>
          </cell>
          <cell r="GG191" t="e">
            <v>#REF!</v>
          </cell>
          <cell r="GH191" t="e">
            <v>#REF!</v>
          </cell>
          <cell r="GI191" t="e">
            <v>#REF!</v>
          </cell>
          <cell r="GK191" t="e">
            <v>#REF!</v>
          </cell>
          <cell r="GL191" t="e">
            <v>#REF!</v>
          </cell>
          <cell r="GM191" t="e">
            <v>#REF!</v>
          </cell>
          <cell r="GO191" t="e">
            <v>#REF!</v>
          </cell>
          <cell r="GP191" t="e">
            <v>#REF!</v>
          </cell>
          <cell r="GQ191" t="e">
            <v>#REF!</v>
          </cell>
          <cell r="GS191" t="e">
            <v>#REF!</v>
          </cell>
          <cell r="GT191" t="e">
            <v>#REF!</v>
          </cell>
          <cell r="GU191" t="e">
            <v>#REF!</v>
          </cell>
          <cell r="GW191" t="e">
            <v>#REF!</v>
          </cell>
          <cell r="GX191" t="e">
            <v>#REF!</v>
          </cell>
          <cell r="GY191" t="e">
            <v>#REF!</v>
          </cell>
          <cell r="HA191" t="e">
            <v>#REF!</v>
          </cell>
          <cell r="HB191" t="e">
            <v>#REF!</v>
          </cell>
          <cell r="HC191" t="e">
            <v>#REF!</v>
          </cell>
          <cell r="HE191" t="e">
            <v>#REF!</v>
          </cell>
          <cell r="HF191" t="e">
            <v>#REF!</v>
          </cell>
          <cell r="HG191" t="e">
            <v>#REF!</v>
          </cell>
          <cell r="HI191" t="e">
            <v>#REF!</v>
          </cell>
          <cell r="HJ191" t="e">
            <v>#REF!</v>
          </cell>
          <cell r="HK191" t="e">
            <v>#REF!</v>
          </cell>
          <cell r="HM191" t="e">
            <v>#REF!</v>
          </cell>
          <cell r="HN191" t="e">
            <v>#REF!</v>
          </cell>
          <cell r="HO191" t="e">
            <v>#REF!</v>
          </cell>
          <cell r="HQ191" t="e">
            <v>#REF!</v>
          </cell>
          <cell r="HR191" t="e">
            <v>#REF!</v>
          </cell>
          <cell r="HS191" t="e">
            <v>#REF!</v>
          </cell>
          <cell r="HU191" t="e">
            <v>#REF!</v>
          </cell>
          <cell r="HV191" t="e">
            <v>#REF!</v>
          </cell>
          <cell r="HW191" t="e">
            <v>#REF!</v>
          </cell>
          <cell r="ID191" t="str">
            <v>9381699 R</v>
          </cell>
          <cell r="IE191">
            <v>36847</v>
          </cell>
          <cell r="IG191" t="str">
            <v>A</v>
          </cell>
        </row>
        <row r="192">
          <cell r="B192">
            <v>185</v>
          </cell>
          <cell r="C192" t="str">
            <v>007.011119032.201</v>
          </cell>
          <cell r="E192" t="str">
            <v>NUR ALAM</v>
          </cell>
          <cell r="F192" t="str">
            <v xml:space="preserve"> PARE-PARE</v>
          </cell>
          <cell r="G192" t="str">
            <v>Kuda GLS D</v>
          </cell>
          <cell r="H192" t="str">
            <v>009232</v>
          </cell>
          <cell r="I192" t="str">
            <v>059952</v>
          </cell>
          <cell r="J192">
            <v>36773</v>
          </cell>
          <cell r="K192">
            <v>4</v>
          </cell>
          <cell r="L192" t="str">
            <v>September 2000</v>
          </cell>
          <cell r="M192">
            <v>37868</v>
          </cell>
          <cell r="N192">
            <v>36</v>
          </cell>
          <cell r="O192">
            <v>1</v>
          </cell>
          <cell r="P192">
            <v>110000000</v>
          </cell>
          <cell r="Q192">
            <v>3040000</v>
          </cell>
          <cell r="R192" t="str">
            <v>YA</v>
          </cell>
          <cell r="S192">
            <v>3040000</v>
          </cell>
          <cell r="U192" t="e">
            <v>#REF!</v>
          </cell>
          <cell r="V192" t="e">
            <v>#REF!</v>
          </cell>
          <cell r="Z192">
            <v>0</v>
          </cell>
          <cell r="AB192">
            <v>3056000</v>
          </cell>
          <cell r="AC192" t="e">
            <v>#REF!</v>
          </cell>
          <cell r="AD192" t="e">
            <v>#REF!</v>
          </cell>
          <cell r="AE192" t="e">
            <v>#REF!</v>
          </cell>
          <cell r="AF192">
            <v>3040000</v>
          </cell>
          <cell r="AG192" t="e">
            <v>#REF!</v>
          </cell>
          <cell r="AH192" t="e">
            <v>#REF!</v>
          </cell>
          <cell r="AI192" t="e">
            <v>#REF!</v>
          </cell>
          <cell r="AK192" t="e">
            <v>#REF!</v>
          </cell>
          <cell r="AL192" t="e">
            <v>#REF!</v>
          </cell>
          <cell r="AM192" t="e">
            <v>#REF!</v>
          </cell>
          <cell r="AO192" t="e">
            <v>#REF!</v>
          </cell>
          <cell r="AP192" t="e">
            <v>#REF!</v>
          </cell>
          <cell r="AQ192" t="e">
            <v>#REF!</v>
          </cell>
          <cell r="AS192" t="e">
            <v>#REF!</v>
          </cell>
          <cell r="AT192" t="e">
            <v>#REF!</v>
          </cell>
          <cell r="AU192" t="e">
            <v>#REF!</v>
          </cell>
          <cell r="AW192" t="e">
            <v>#REF!</v>
          </cell>
          <cell r="AX192" t="e">
            <v>#REF!</v>
          </cell>
          <cell r="AY192" t="e">
            <v>#REF!</v>
          </cell>
          <cell r="BA192" t="e">
            <v>#REF!</v>
          </cell>
          <cell r="BB192" t="e">
            <v>#REF!</v>
          </cell>
          <cell r="BC192" t="e">
            <v>#REF!</v>
          </cell>
          <cell r="BE192" t="e">
            <v>#REF!</v>
          </cell>
          <cell r="BF192" t="e">
            <v>#REF!</v>
          </cell>
          <cell r="BG192" t="e">
            <v>#REF!</v>
          </cell>
          <cell r="BI192" t="e">
            <v>#REF!</v>
          </cell>
          <cell r="BJ192" t="e">
            <v>#REF!</v>
          </cell>
          <cell r="BK192" t="e">
            <v>#REF!</v>
          </cell>
          <cell r="BM192" t="e">
            <v>#REF!</v>
          </cell>
          <cell r="BN192" t="e">
            <v>#REF!</v>
          </cell>
          <cell r="BO192" t="e">
            <v>#REF!</v>
          </cell>
          <cell r="BQ192" t="e">
            <v>#REF!</v>
          </cell>
          <cell r="BR192" t="e">
            <v>#REF!</v>
          </cell>
          <cell r="BS192" t="e">
            <v>#REF!</v>
          </cell>
          <cell r="BU192" t="e">
            <v>#REF!</v>
          </cell>
          <cell r="BV192" t="e">
            <v>#REF!</v>
          </cell>
          <cell r="BW192" t="e">
            <v>#REF!</v>
          </cell>
          <cell r="BY192" t="e">
            <v>#REF!</v>
          </cell>
          <cell r="BZ192" t="e">
            <v>#REF!</v>
          </cell>
          <cell r="CA192" t="e">
            <v>#REF!</v>
          </cell>
          <cell r="CC192" t="e">
            <v>#REF!</v>
          </cell>
          <cell r="CD192" t="e">
            <v>#REF!</v>
          </cell>
          <cell r="CE192" t="e">
            <v>#REF!</v>
          </cell>
          <cell r="CG192" t="e">
            <v>#REF!</v>
          </cell>
          <cell r="CH192" t="e">
            <v>#REF!</v>
          </cell>
          <cell r="CI192" t="e">
            <v>#REF!</v>
          </cell>
          <cell r="CK192" t="e">
            <v>#REF!</v>
          </cell>
          <cell r="CL192" t="e">
            <v>#REF!</v>
          </cell>
          <cell r="CM192" t="e">
            <v>#REF!</v>
          </cell>
          <cell r="CO192" t="e">
            <v>#REF!</v>
          </cell>
          <cell r="CP192" t="e">
            <v>#REF!</v>
          </cell>
          <cell r="CQ192" t="e">
            <v>#REF!</v>
          </cell>
          <cell r="CS192" t="e">
            <v>#REF!</v>
          </cell>
          <cell r="CT192" t="e">
            <v>#REF!</v>
          </cell>
          <cell r="CU192" t="e">
            <v>#REF!</v>
          </cell>
          <cell r="CW192" t="e">
            <v>#REF!</v>
          </cell>
          <cell r="CX192" t="e">
            <v>#REF!</v>
          </cell>
          <cell r="CY192" t="e">
            <v>#REF!</v>
          </cell>
          <cell r="DA192" t="e">
            <v>#REF!</v>
          </cell>
          <cell r="DB192" t="e">
            <v>#REF!</v>
          </cell>
          <cell r="DC192" t="e">
            <v>#REF!</v>
          </cell>
          <cell r="DE192" t="e">
            <v>#REF!</v>
          </cell>
          <cell r="DF192" t="e">
            <v>#REF!</v>
          </cell>
          <cell r="DG192" t="e">
            <v>#REF!</v>
          </cell>
          <cell r="DI192" t="e">
            <v>#REF!</v>
          </cell>
          <cell r="DJ192" t="e">
            <v>#REF!</v>
          </cell>
          <cell r="DK192" t="e">
            <v>#REF!</v>
          </cell>
          <cell r="DM192" t="e">
            <v>#REF!</v>
          </cell>
          <cell r="DN192" t="e">
            <v>#REF!</v>
          </cell>
          <cell r="DO192" t="e">
            <v>#REF!</v>
          </cell>
          <cell r="DQ192" t="e">
            <v>#REF!</v>
          </cell>
          <cell r="DR192" t="e">
            <v>#REF!</v>
          </cell>
          <cell r="DS192" t="e">
            <v>#REF!</v>
          </cell>
          <cell r="DU192" t="e">
            <v>#REF!</v>
          </cell>
          <cell r="DV192" t="e">
            <v>#REF!</v>
          </cell>
          <cell r="DW192" t="e">
            <v>#REF!</v>
          </cell>
          <cell r="DY192" t="e">
            <v>#REF!</v>
          </cell>
          <cell r="DZ192" t="e">
            <v>#REF!</v>
          </cell>
          <cell r="EA192" t="e">
            <v>#REF!</v>
          </cell>
          <cell r="EC192" t="e">
            <v>#REF!</v>
          </cell>
          <cell r="ED192" t="e">
            <v>#REF!</v>
          </cell>
          <cell r="EE192" t="e">
            <v>#REF!</v>
          </cell>
          <cell r="EG192" t="e">
            <v>#REF!</v>
          </cell>
          <cell r="EH192" t="e">
            <v>#REF!</v>
          </cell>
          <cell r="EI192" t="e">
            <v>#REF!</v>
          </cell>
          <cell r="EK192" t="e">
            <v>#REF!</v>
          </cell>
          <cell r="EL192" t="e">
            <v>#REF!</v>
          </cell>
          <cell r="EM192" t="e">
            <v>#REF!</v>
          </cell>
          <cell r="EO192" t="e">
            <v>#REF!</v>
          </cell>
          <cell r="EP192" t="e">
            <v>#REF!</v>
          </cell>
          <cell r="EQ192" t="e">
            <v>#REF!</v>
          </cell>
          <cell r="ES192" t="e">
            <v>#REF!</v>
          </cell>
          <cell r="ET192" t="e">
            <v>#REF!</v>
          </cell>
          <cell r="EU192" t="e">
            <v>#REF!</v>
          </cell>
          <cell r="EW192" t="e">
            <v>#REF!</v>
          </cell>
          <cell r="EX192" t="e">
            <v>#REF!</v>
          </cell>
          <cell r="EY192" t="e">
            <v>#REF!</v>
          </cell>
          <cell r="FA192" t="e">
            <v>#REF!</v>
          </cell>
          <cell r="FB192" t="e">
            <v>#REF!</v>
          </cell>
          <cell r="FC192" t="e">
            <v>#REF!</v>
          </cell>
          <cell r="FE192" t="e">
            <v>#REF!</v>
          </cell>
          <cell r="FF192" t="e">
            <v>#REF!</v>
          </cell>
          <cell r="FG192" t="e">
            <v>#REF!</v>
          </cell>
          <cell r="FI192" t="e">
            <v>#REF!</v>
          </cell>
          <cell r="FJ192" t="e">
            <v>#REF!</v>
          </cell>
          <cell r="FK192" t="e">
            <v>#REF!</v>
          </cell>
          <cell r="FM192" t="e">
            <v>#REF!</v>
          </cell>
          <cell r="FN192" t="e">
            <v>#REF!</v>
          </cell>
          <cell r="FO192" t="e">
            <v>#REF!</v>
          </cell>
          <cell r="FQ192" t="e">
            <v>#REF!</v>
          </cell>
          <cell r="FR192" t="e">
            <v>#REF!</v>
          </cell>
          <cell r="FS192" t="e">
            <v>#REF!</v>
          </cell>
          <cell r="FU192" t="e">
            <v>#REF!</v>
          </cell>
          <cell r="FV192" t="e">
            <v>#REF!</v>
          </cell>
          <cell r="FW192" t="e">
            <v>#REF!</v>
          </cell>
          <cell r="FY192" t="e">
            <v>#REF!</v>
          </cell>
          <cell r="FZ192" t="e">
            <v>#REF!</v>
          </cell>
          <cell r="GA192" t="e">
            <v>#REF!</v>
          </cell>
          <cell r="GC192" t="e">
            <v>#REF!</v>
          </cell>
          <cell r="GD192" t="e">
            <v>#REF!</v>
          </cell>
          <cell r="GE192" t="e">
            <v>#REF!</v>
          </cell>
          <cell r="GG192" t="e">
            <v>#REF!</v>
          </cell>
          <cell r="GH192" t="e">
            <v>#REF!</v>
          </cell>
          <cell r="GI192" t="e">
            <v>#REF!</v>
          </cell>
          <cell r="GK192" t="e">
            <v>#REF!</v>
          </cell>
          <cell r="GL192" t="e">
            <v>#REF!</v>
          </cell>
          <cell r="GM192" t="e">
            <v>#REF!</v>
          </cell>
          <cell r="GO192" t="e">
            <v>#REF!</v>
          </cell>
          <cell r="GP192" t="e">
            <v>#REF!</v>
          </cell>
          <cell r="GQ192" t="e">
            <v>#REF!</v>
          </cell>
          <cell r="GS192" t="e">
            <v>#REF!</v>
          </cell>
          <cell r="GT192" t="e">
            <v>#REF!</v>
          </cell>
          <cell r="GU192" t="e">
            <v>#REF!</v>
          </cell>
          <cell r="GW192" t="e">
            <v>#REF!</v>
          </cell>
          <cell r="GX192" t="e">
            <v>#REF!</v>
          </cell>
          <cell r="GY192" t="e">
            <v>#REF!</v>
          </cell>
          <cell r="HA192" t="e">
            <v>#REF!</v>
          </cell>
          <cell r="HB192" t="e">
            <v>#REF!</v>
          </cell>
          <cell r="HC192" t="e">
            <v>#REF!</v>
          </cell>
          <cell r="HE192" t="e">
            <v>#REF!</v>
          </cell>
          <cell r="HF192" t="e">
            <v>#REF!</v>
          </cell>
          <cell r="HG192" t="e">
            <v>#REF!</v>
          </cell>
          <cell r="HI192" t="e">
            <v>#REF!</v>
          </cell>
          <cell r="HJ192" t="e">
            <v>#REF!</v>
          </cell>
          <cell r="HK192" t="e">
            <v>#REF!</v>
          </cell>
          <cell r="HM192" t="e">
            <v>#REF!</v>
          </cell>
          <cell r="HN192" t="e">
            <v>#REF!</v>
          </cell>
          <cell r="HO192" t="e">
            <v>#REF!</v>
          </cell>
          <cell r="HQ192" t="e">
            <v>#REF!</v>
          </cell>
          <cell r="HR192" t="e">
            <v>#REF!</v>
          </cell>
          <cell r="HS192" t="e">
            <v>#REF!</v>
          </cell>
          <cell r="HU192" t="e">
            <v>#REF!</v>
          </cell>
          <cell r="HV192" t="e">
            <v>#REF!</v>
          </cell>
          <cell r="HW192" t="e">
            <v>#REF!</v>
          </cell>
          <cell r="ID192">
            <v>7400</v>
          </cell>
          <cell r="IE192">
            <v>36842</v>
          </cell>
          <cell r="IG192" t="str">
            <v>A</v>
          </cell>
        </row>
        <row r="193">
          <cell r="B193">
            <v>186</v>
          </cell>
          <cell r="C193" t="str">
            <v>007.011119040.201</v>
          </cell>
          <cell r="E193" t="str">
            <v>S U D A R M I N</v>
          </cell>
          <cell r="F193" t="str">
            <v xml:space="preserve"> Parepare</v>
          </cell>
          <cell r="G193" t="str">
            <v>T 120ss MKL</v>
          </cell>
          <cell r="H193" t="str">
            <v>077045</v>
          </cell>
          <cell r="I193" t="str">
            <v>060500</v>
          </cell>
          <cell r="J193">
            <v>36773</v>
          </cell>
          <cell r="K193">
            <v>4</v>
          </cell>
          <cell r="L193" t="str">
            <v>September 2000</v>
          </cell>
          <cell r="M193">
            <v>37868</v>
          </cell>
          <cell r="N193">
            <v>36</v>
          </cell>
          <cell r="O193">
            <v>1</v>
          </cell>
          <cell r="P193">
            <v>50000000</v>
          </cell>
          <cell r="Q193">
            <v>1385000</v>
          </cell>
          <cell r="R193" t="str">
            <v>YA</v>
          </cell>
          <cell r="S193">
            <v>1385000</v>
          </cell>
          <cell r="U193" t="e">
            <v>#REF!</v>
          </cell>
          <cell r="V193" t="e">
            <v>#REF!</v>
          </cell>
          <cell r="Z193">
            <v>0</v>
          </cell>
          <cell r="AB193">
            <v>1389000</v>
          </cell>
          <cell r="AC193" t="e">
            <v>#REF!</v>
          </cell>
          <cell r="AD193" t="e">
            <v>#REF!</v>
          </cell>
          <cell r="AE193" t="e">
            <v>#REF!</v>
          </cell>
          <cell r="AF193">
            <v>1385000</v>
          </cell>
          <cell r="AG193" t="e">
            <v>#REF!</v>
          </cell>
          <cell r="AH193" t="e">
            <v>#REF!</v>
          </cell>
          <cell r="AI193" t="e">
            <v>#REF!</v>
          </cell>
          <cell r="AK193" t="e">
            <v>#REF!</v>
          </cell>
          <cell r="AL193" t="e">
            <v>#REF!</v>
          </cell>
          <cell r="AM193" t="e">
            <v>#REF!</v>
          </cell>
          <cell r="AO193" t="e">
            <v>#REF!</v>
          </cell>
          <cell r="AP193" t="e">
            <v>#REF!</v>
          </cell>
          <cell r="AQ193" t="e">
            <v>#REF!</v>
          </cell>
          <cell r="AS193" t="e">
            <v>#REF!</v>
          </cell>
          <cell r="AT193" t="e">
            <v>#REF!</v>
          </cell>
          <cell r="AU193" t="e">
            <v>#REF!</v>
          </cell>
          <cell r="AW193" t="e">
            <v>#REF!</v>
          </cell>
          <cell r="AX193" t="e">
            <v>#REF!</v>
          </cell>
          <cell r="AY193" t="e">
            <v>#REF!</v>
          </cell>
          <cell r="BA193" t="e">
            <v>#REF!</v>
          </cell>
          <cell r="BB193" t="e">
            <v>#REF!</v>
          </cell>
          <cell r="BC193" t="e">
            <v>#REF!</v>
          </cell>
          <cell r="BE193" t="e">
            <v>#REF!</v>
          </cell>
          <cell r="BF193" t="e">
            <v>#REF!</v>
          </cell>
          <cell r="BG193" t="e">
            <v>#REF!</v>
          </cell>
          <cell r="BI193" t="e">
            <v>#REF!</v>
          </cell>
          <cell r="BJ193" t="e">
            <v>#REF!</v>
          </cell>
          <cell r="BK193" t="e">
            <v>#REF!</v>
          </cell>
          <cell r="BM193" t="e">
            <v>#REF!</v>
          </cell>
          <cell r="BN193" t="e">
            <v>#REF!</v>
          </cell>
          <cell r="BO193" t="e">
            <v>#REF!</v>
          </cell>
          <cell r="BQ193" t="e">
            <v>#REF!</v>
          </cell>
          <cell r="BR193" t="e">
            <v>#REF!</v>
          </cell>
          <cell r="BS193" t="e">
            <v>#REF!</v>
          </cell>
          <cell r="BU193" t="e">
            <v>#REF!</v>
          </cell>
          <cell r="BV193" t="e">
            <v>#REF!</v>
          </cell>
          <cell r="BW193" t="e">
            <v>#REF!</v>
          </cell>
          <cell r="BY193" t="e">
            <v>#REF!</v>
          </cell>
          <cell r="BZ193" t="e">
            <v>#REF!</v>
          </cell>
          <cell r="CA193" t="e">
            <v>#REF!</v>
          </cell>
          <cell r="CC193" t="e">
            <v>#REF!</v>
          </cell>
          <cell r="CD193" t="e">
            <v>#REF!</v>
          </cell>
          <cell r="CE193" t="e">
            <v>#REF!</v>
          </cell>
          <cell r="CG193" t="e">
            <v>#REF!</v>
          </cell>
          <cell r="CH193" t="e">
            <v>#REF!</v>
          </cell>
          <cell r="CI193" t="e">
            <v>#REF!</v>
          </cell>
          <cell r="CK193" t="e">
            <v>#REF!</v>
          </cell>
          <cell r="CL193" t="e">
            <v>#REF!</v>
          </cell>
          <cell r="CM193" t="e">
            <v>#REF!</v>
          </cell>
          <cell r="CO193" t="e">
            <v>#REF!</v>
          </cell>
          <cell r="CP193" t="e">
            <v>#REF!</v>
          </cell>
          <cell r="CQ193" t="e">
            <v>#REF!</v>
          </cell>
          <cell r="CS193" t="e">
            <v>#REF!</v>
          </cell>
          <cell r="CT193" t="e">
            <v>#REF!</v>
          </cell>
          <cell r="CU193" t="e">
            <v>#REF!</v>
          </cell>
          <cell r="CW193" t="e">
            <v>#REF!</v>
          </cell>
          <cell r="CX193" t="e">
            <v>#REF!</v>
          </cell>
          <cell r="CY193" t="e">
            <v>#REF!</v>
          </cell>
          <cell r="DA193" t="e">
            <v>#REF!</v>
          </cell>
          <cell r="DB193" t="e">
            <v>#REF!</v>
          </cell>
          <cell r="DC193" t="e">
            <v>#REF!</v>
          </cell>
          <cell r="DE193" t="e">
            <v>#REF!</v>
          </cell>
          <cell r="DF193" t="e">
            <v>#REF!</v>
          </cell>
          <cell r="DG193" t="e">
            <v>#REF!</v>
          </cell>
          <cell r="DI193" t="e">
            <v>#REF!</v>
          </cell>
          <cell r="DJ193" t="e">
            <v>#REF!</v>
          </cell>
          <cell r="DK193" t="e">
            <v>#REF!</v>
          </cell>
          <cell r="DM193" t="e">
            <v>#REF!</v>
          </cell>
          <cell r="DN193" t="e">
            <v>#REF!</v>
          </cell>
          <cell r="DO193" t="e">
            <v>#REF!</v>
          </cell>
          <cell r="DQ193" t="e">
            <v>#REF!</v>
          </cell>
          <cell r="DR193" t="e">
            <v>#REF!</v>
          </cell>
          <cell r="DS193" t="e">
            <v>#REF!</v>
          </cell>
          <cell r="DU193" t="e">
            <v>#REF!</v>
          </cell>
          <cell r="DV193" t="e">
            <v>#REF!</v>
          </cell>
          <cell r="DW193" t="e">
            <v>#REF!</v>
          </cell>
          <cell r="DY193" t="e">
            <v>#REF!</v>
          </cell>
          <cell r="DZ193" t="e">
            <v>#REF!</v>
          </cell>
          <cell r="EA193" t="e">
            <v>#REF!</v>
          </cell>
          <cell r="EC193" t="e">
            <v>#REF!</v>
          </cell>
          <cell r="ED193" t="e">
            <v>#REF!</v>
          </cell>
          <cell r="EE193" t="e">
            <v>#REF!</v>
          </cell>
          <cell r="EG193" t="e">
            <v>#REF!</v>
          </cell>
          <cell r="EH193" t="e">
            <v>#REF!</v>
          </cell>
          <cell r="EI193" t="e">
            <v>#REF!</v>
          </cell>
          <cell r="EK193" t="e">
            <v>#REF!</v>
          </cell>
          <cell r="EL193" t="e">
            <v>#REF!</v>
          </cell>
          <cell r="EM193" t="e">
            <v>#REF!</v>
          </cell>
          <cell r="EO193" t="e">
            <v>#REF!</v>
          </cell>
          <cell r="EP193" t="e">
            <v>#REF!</v>
          </cell>
          <cell r="EQ193" t="e">
            <v>#REF!</v>
          </cell>
          <cell r="ES193" t="e">
            <v>#REF!</v>
          </cell>
          <cell r="ET193" t="e">
            <v>#REF!</v>
          </cell>
          <cell r="EU193" t="e">
            <v>#REF!</v>
          </cell>
          <cell r="EW193" t="e">
            <v>#REF!</v>
          </cell>
          <cell r="EX193" t="e">
            <v>#REF!</v>
          </cell>
          <cell r="EY193" t="e">
            <v>#REF!</v>
          </cell>
          <cell r="FA193" t="e">
            <v>#REF!</v>
          </cell>
          <cell r="FB193" t="e">
            <v>#REF!</v>
          </cell>
          <cell r="FC193" t="e">
            <v>#REF!</v>
          </cell>
          <cell r="FE193" t="e">
            <v>#REF!</v>
          </cell>
          <cell r="FF193" t="e">
            <v>#REF!</v>
          </cell>
          <cell r="FG193" t="e">
            <v>#REF!</v>
          </cell>
          <cell r="FI193" t="e">
            <v>#REF!</v>
          </cell>
          <cell r="FJ193" t="e">
            <v>#REF!</v>
          </cell>
          <cell r="FK193" t="e">
            <v>#REF!</v>
          </cell>
          <cell r="FM193" t="e">
            <v>#REF!</v>
          </cell>
          <cell r="FN193" t="e">
            <v>#REF!</v>
          </cell>
          <cell r="FO193" t="e">
            <v>#REF!</v>
          </cell>
          <cell r="FQ193" t="e">
            <v>#REF!</v>
          </cell>
          <cell r="FR193" t="e">
            <v>#REF!</v>
          </cell>
          <cell r="FS193" t="e">
            <v>#REF!</v>
          </cell>
          <cell r="FU193" t="e">
            <v>#REF!</v>
          </cell>
          <cell r="FV193" t="e">
            <v>#REF!</v>
          </cell>
          <cell r="FW193" t="e">
            <v>#REF!</v>
          </cell>
          <cell r="FY193" t="e">
            <v>#REF!</v>
          </cell>
          <cell r="FZ193" t="e">
            <v>#REF!</v>
          </cell>
          <cell r="GA193" t="e">
            <v>#REF!</v>
          </cell>
          <cell r="GC193" t="e">
            <v>#REF!</v>
          </cell>
          <cell r="GD193" t="e">
            <v>#REF!</v>
          </cell>
          <cell r="GE193" t="e">
            <v>#REF!</v>
          </cell>
          <cell r="GG193" t="e">
            <v>#REF!</v>
          </cell>
          <cell r="GH193" t="e">
            <v>#REF!</v>
          </cell>
          <cell r="GI193" t="e">
            <v>#REF!</v>
          </cell>
          <cell r="GK193" t="e">
            <v>#REF!</v>
          </cell>
          <cell r="GL193" t="e">
            <v>#REF!</v>
          </cell>
          <cell r="GM193" t="e">
            <v>#REF!</v>
          </cell>
          <cell r="GO193" t="e">
            <v>#REF!</v>
          </cell>
          <cell r="GP193" t="e">
            <v>#REF!</v>
          </cell>
          <cell r="GQ193" t="e">
            <v>#REF!</v>
          </cell>
          <cell r="GS193" t="e">
            <v>#REF!</v>
          </cell>
          <cell r="GT193" t="e">
            <v>#REF!</v>
          </cell>
          <cell r="GU193" t="e">
            <v>#REF!</v>
          </cell>
          <cell r="GW193" t="e">
            <v>#REF!</v>
          </cell>
          <cell r="GX193" t="e">
            <v>#REF!</v>
          </cell>
          <cell r="GY193" t="e">
            <v>#REF!</v>
          </cell>
          <cell r="HA193" t="e">
            <v>#REF!</v>
          </cell>
          <cell r="HB193" t="e">
            <v>#REF!</v>
          </cell>
          <cell r="HC193" t="e">
            <v>#REF!</v>
          </cell>
          <cell r="HE193" t="e">
            <v>#REF!</v>
          </cell>
          <cell r="HF193" t="e">
            <v>#REF!</v>
          </cell>
          <cell r="HG193" t="e">
            <v>#REF!</v>
          </cell>
          <cell r="HI193" t="e">
            <v>#REF!</v>
          </cell>
          <cell r="HJ193" t="e">
            <v>#REF!</v>
          </cell>
          <cell r="HK193" t="e">
            <v>#REF!</v>
          </cell>
          <cell r="HM193" t="e">
            <v>#REF!</v>
          </cell>
          <cell r="HN193" t="e">
            <v>#REF!</v>
          </cell>
          <cell r="HO193" t="e">
            <v>#REF!</v>
          </cell>
          <cell r="HQ193" t="e">
            <v>#REF!</v>
          </cell>
          <cell r="HR193" t="e">
            <v>#REF!</v>
          </cell>
          <cell r="HS193" t="e">
            <v>#REF!</v>
          </cell>
          <cell r="HU193" t="e">
            <v>#REF!</v>
          </cell>
          <cell r="HV193" t="e">
            <v>#REF!</v>
          </cell>
          <cell r="HW193" t="e">
            <v>#REF!</v>
          </cell>
          <cell r="ID193">
            <v>7433</v>
          </cell>
          <cell r="IE193">
            <v>36842</v>
          </cell>
          <cell r="IG193" t="str">
            <v>A</v>
          </cell>
        </row>
        <row r="194">
          <cell r="B194">
            <v>187</v>
          </cell>
          <cell r="C194" t="str">
            <v>007.011119058.201</v>
          </cell>
          <cell r="E194" t="str">
            <v>H. ERNIANTI</v>
          </cell>
          <cell r="F194" t="str">
            <v xml:space="preserve"> PALOPO</v>
          </cell>
          <cell r="G194" t="str">
            <v>Kuda GLX D</v>
          </cell>
          <cell r="H194" t="str">
            <v>000601</v>
          </cell>
          <cell r="I194" t="str">
            <v>059060</v>
          </cell>
          <cell r="J194">
            <v>36773</v>
          </cell>
          <cell r="K194">
            <v>4</v>
          </cell>
          <cell r="L194" t="str">
            <v>September 2000</v>
          </cell>
          <cell r="M194">
            <v>37868</v>
          </cell>
          <cell r="N194">
            <v>36</v>
          </cell>
          <cell r="O194">
            <v>1</v>
          </cell>
          <cell r="P194">
            <v>102000000</v>
          </cell>
          <cell r="Q194">
            <v>2810000</v>
          </cell>
          <cell r="R194" t="str">
            <v>YA</v>
          </cell>
          <cell r="S194">
            <v>2810000</v>
          </cell>
          <cell r="U194" t="e">
            <v>#REF!</v>
          </cell>
          <cell r="V194" t="e">
            <v>#REF!</v>
          </cell>
          <cell r="Z194">
            <v>0</v>
          </cell>
          <cell r="AB194">
            <v>2834000</v>
          </cell>
          <cell r="AC194" t="e">
            <v>#REF!</v>
          </cell>
          <cell r="AD194" t="e">
            <v>#REF!</v>
          </cell>
          <cell r="AE194" t="e">
            <v>#REF!</v>
          </cell>
          <cell r="AF194">
            <v>2810000</v>
          </cell>
          <cell r="AG194" t="e">
            <v>#REF!</v>
          </cell>
          <cell r="AH194" t="e">
            <v>#REF!</v>
          </cell>
          <cell r="AI194" t="e">
            <v>#REF!</v>
          </cell>
          <cell r="AK194" t="e">
            <v>#REF!</v>
          </cell>
          <cell r="AL194" t="e">
            <v>#REF!</v>
          </cell>
          <cell r="AM194" t="e">
            <v>#REF!</v>
          </cell>
          <cell r="AO194" t="e">
            <v>#REF!</v>
          </cell>
          <cell r="AP194" t="e">
            <v>#REF!</v>
          </cell>
          <cell r="AQ194" t="e">
            <v>#REF!</v>
          </cell>
          <cell r="AS194" t="e">
            <v>#REF!</v>
          </cell>
          <cell r="AT194" t="e">
            <v>#REF!</v>
          </cell>
          <cell r="AU194" t="e">
            <v>#REF!</v>
          </cell>
          <cell r="AW194" t="e">
            <v>#REF!</v>
          </cell>
          <cell r="AX194" t="e">
            <v>#REF!</v>
          </cell>
          <cell r="AY194" t="e">
            <v>#REF!</v>
          </cell>
          <cell r="BA194" t="e">
            <v>#REF!</v>
          </cell>
          <cell r="BB194" t="e">
            <v>#REF!</v>
          </cell>
          <cell r="BC194" t="e">
            <v>#REF!</v>
          </cell>
          <cell r="BE194" t="e">
            <v>#REF!</v>
          </cell>
          <cell r="BF194" t="e">
            <v>#REF!</v>
          </cell>
          <cell r="BG194" t="e">
            <v>#REF!</v>
          </cell>
          <cell r="BI194" t="e">
            <v>#REF!</v>
          </cell>
          <cell r="BJ194" t="e">
            <v>#REF!</v>
          </cell>
          <cell r="BK194" t="e">
            <v>#REF!</v>
          </cell>
          <cell r="BM194" t="e">
            <v>#REF!</v>
          </cell>
          <cell r="BN194" t="e">
            <v>#REF!</v>
          </cell>
          <cell r="BO194" t="e">
            <v>#REF!</v>
          </cell>
          <cell r="BQ194" t="e">
            <v>#REF!</v>
          </cell>
          <cell r="BR194" t="e">
            <v>#REF!</v>
          </cell>
          <cell r="BS194" t="e">
            <v>#REF!</v>
          </cell>
          <cell r="BU194" t="e">
            <v>#REF!</v>
          </cell>
          <cell r="BV194" t="e">
            <v>#REF!</v>
          </cell>
          <cell r="BW194" t="e">
            <v>#REF!</v>
          </cell>
          <cell r="BY194" t="e">
            <v>#REF!</v>
          </cell>
          <cell r="BZ194" t="e">
            <v>#REF!</v>
          </cell>
          <cell r="CA194" t="e">
            <v>#REF!</v>
          </cell>
          <cell r="CC194" t="e">
            <v>#REF!</v>
          </cell>
          <cell r="CD194" t="e">
            <v>#REF!</v>
          </cell>
          <cell r="CE194" t="e">
            <v>#REF!</v>
          </cell>
          <cell r="CG194" t="e">
            <v>#REF!</v>
          </cell>
          <cell r="CH194" t="e">
            <v>#REF!</v>
          </cell>
          <cell r="CI194" t="e">
            <v>#REF!</v>
          </cell>
          <cell r="CK194" t="e">
            <v>#REF!</v>
          </cell>
          <cell r="CL194" t="e">
            <v>#REF!</v>
          </cell>
          <cell r="CM194" t="e">
            <v>#REF!</v>
          </cell>
          <cell r="CO194" t="e">
            <v>#REF!</v>
          </cell>
          <cell r="CP194" t="e">
            <v>#REF!</v>
          </cell>
          <cell r="CQ194" t="e">
            <v>#REF!</v>
          </cell>
          <cell r="CS194" t="e">
            <v>#REF!</v>
          </cell>
          <cell r="CT194" t="e">
            <v>#REF!</v>
          </cell>
          <cell r="CU194" t="e">
            <v>#REF!</v>
          </cell>
          <cell r="CW194" t="e">
            <v>#REF!</v>
          </cell>
          <cell r="CX194" t="e">
            <v>#REF!</v>
          </cell>
          <cell r="CY194" t="e">
            <v>#REF!</v>
          </cell>
          <cell r="DA194" t="e">
            <v>#REF!</v>
          </cell>
          <cell r="DB194" t="e">
            <v>#REF!</v>
          </cell>
          <cell r="DC194" t="e">
            <v>#REF!</v>
          </cell>
          <cell r="DE194" t="e">
            <v>#REF!</v>
          </cell>
          <cell r="DF194" t="e">
            <v>#REF!</v>
          </cell>
          <cell r="DG194" t="e">
            <v>#REF!</v>
          </cell>
          <cell r="DI194" t="e">
            <v>#REF!</v>
          </cell>
          <cell r="DJ194" t="e">
            <v>#REF!</v>
          </cell>
          <cell r="DK194" t="e">
            <v>#REF!</v>
          </cell>
          <cell r="DM194" t="e">
            <v>#REF!</v>
          </cell>
          <cell r="DN194" t="e">
            <v>#REF!</v>
          </cell>
          <cell r="DO194" t="e">
            <v>#REF!</v>
          </cell>
          <cell r="DQ194" t="e">
            <v>#REF!</v>
          </cell>
          <cell r="DR194" t="e">
            <v>#REF!</v>
          </cell>
          <cell r="DS194" t="e">
            <v>#REF!</v>
          </cell>
          <cell r="DU194" t="e">
            <v>#REF!</v>
          </cell>
          <cell r="DV194" t="e">
            <v>#REF!</v>
          </cell>
          <cell r="DW194" t="e">
            <v>#REF!</v>
          </cell>
          <cell r="DY194" t="e">
            <v>#REF!</v>
          </cell>
          <cell r="DZ194" t="e">
            <v>#REF!</v>
          </cell>
          <cell r="EA194" t="e">
            <v>#REF!</v>
          </cell>
          <cell r="EC194" t="e">
            <v>#REF!</v>
          </cell>
          <cell r="ED194" t="e">
            <v>#REF!</v>
          </cell>
          <cell r="EE194" t="e">
            <v>#REF!</v>
          </cell>
          <cell r="EG194" t="e">
            <v>#REF!</v>
          </cell>
          <cell r="EH194" t="e">
            <v>#REF!</v>
          </cell>
          <cell r="EI194" t="e">
            <v>#REF!</v>
          </cell>
          <cell r="EK194" t="e">
            <v>#REF!</v>
          </cell>
          <cell r="EL194" t="e">
            <v>#REF!</v>
          </cell>
          <cell r="EM194" t="e">
            <v>#REF!</v>
          </cell>
          <cell r="EO194" t="e">
            <v>#REF!</v>
          </cell>
          <cell r="EP194" t="e">
            <v>#REF!</v>
          </cell>
          <cell r="EQ194" t="e">
            <v>#REF!</v>
          </cell>
          <cell r="ES194" t="e">
            <v>#REF!</v>
          </cell>
          <cell r="ET194" t="e">
            <v>#REF!</v>
          </cell>
          <cell r="EU194" t="e">
            <v>#REF!</v>
          </cell>
          <cell r="EW194" t="e">
            <v>#REF!</v>
          </cell>
          <cell r="EX194" t="e">
            <v>#REF!</v>
          </cell>
          <cell r="EY194" t="e">
            <v>#REF!</v>
          </cell>
          <cell r="FA194" t="e">
            <v>#REF!</v>
          </cell>
          <cell r="FB194" t="e">
            <v>#REF!</v>
          </cell>
          <cell r="FC194" t="e">
            <v>#REF!</v>
          </cell>
          <cell r="FE194" t="e">
            <v>#REF!</v>
          </cell>
          <cell r="FF194" t="e">
            <v>#REF!</v>
          </cell>
          <cell r="FG194" t="e">
            <v>#REF!</v>
          </cell>
          <cell r="FI194" t="e">
            <v>#REF!</v>
          </cell>
          <cell r="FJ194" t="e">
            <v>#REF!</v>
          </cell>
          <cell r="FK194" t="e">
            <v>#REF!</v>
          </cell>
          <cell r="FM194" t="e">
            <v>#REF!</v>
          </cell>
          <cell r="FN194" t="e">
            <v>#REF!</v>
          </cell>
          <cell r="FO194" t="e">
            <v>#REF!</v>
          </cell>
          <cell r="FQ194" t="e">
            <v>#REF!</v>
          </cell>
          <cell r="FR194" t="e">
            <v>#REF!</v>
          </cell>
          <cell r="FS194" t="e">
            <v>#REF!</v>
          </cell>
          <cell r="FU194" t="e">
            <v>#REF!</v>
          </cell>
          <cell r="FV194" t="e">
            <v>#REF!</v>
          </cell>
          <cell r="FW194" t="e">
            <v>#REF!</v>
          </cell>
          <cell r="FY194" t="e">
            <v>#REF!</v>
          </cell>
          <cell r="FZ194" t="e">
            <v>#REF!</v>
          </cell>
          <cell r="GA194" t="e">
            <v>#REF!</v>
          </cell>
          <cell r="GC194" t="e">
            <v>#REF!</v>
          </cell>
          <cell r="GD194" t="e">
            <v>#REF!</v>
          </cell>
          <cell r="GE194" t="e">
            <v>#REF!</v>
          </cell>
          <cell r="GG194" t="e">
            <v>#REF!</v>
          </cell>
          <cell r="GH194" t="e">
            <v>#REF!</v>
          </cell>
          <cell r="GI194" t="e">
            <v>#REF!</v>
          </cell>
          <cell r="GK194" t="e">
            <v>#REF!</v>
          </cell>
          <cell r="GL194" t="e">
            <v>#REF!</v>
          </cell>
          <cell r="GM194" t="e">
            <v>#REF!</v>
          </cell>
          <cell r="GO194" t="e">
            <v>#REF!</v>
          </cell>
          <cell r="GP194" t="e">
            <v>#REF!</v>
          </cell>
          <cell r="GQ194" t="e">
            <v>#REF!</v>
          </cell>
          <cell r="GS194" t="e">
            <v>#REF!</v>
          </cell>
          <cell r="GT194" t="e">
            <v>#REF!</v>
          </cell>
          <cell r="GU194" t="e">
            <v>#REF!</v>
          </cell>
          <cell r="GW194" t="e">
            <v>#REF!</v>
          </cell>
          <cell r="GX194" t="e">
            <v>#REF!</v>
          </cell>
          <cell r="GY194" t="e">
            <v>#REF!</v>
          </cell>
          <cell r="HA194" t="e">
            <v>#REF!</v>
          </cell>
          <cell r="HB194" t="e">
            <v>#REF!</v>
          </cell>
          <cell r="HC194" t="e">
            <v>#REF!</v>
          </cell>
          <cell r="HE194" t="e">
            <v>#REF!</v>
          </cell>
          <cell r="HF194" t="e">
            <v>#REF!</v>
          </cell>
          <cell r="HG194" t="e">
            <v>#REF!</v>
          </cell>
          <cell r="HI194" t="e">
            <v>#REF!</v>
          </cell>
          <cell r="HJ194" t="e">
            <v>#REF!</v>
          </cell>
          <cell r="HK194" t="e">
            <v>#REF!</v>
          </cell>
          <cell r="HM194" t="e">
            <v>#REF!</v>
          </cell>
          <cell r="HN194" t="e">
            <v>#REF!</v>
          </cell>
          <cell r="HO194" t="e">
            <v>#REF!</v>
          </cell>
          <cell r="HQ194" t="e">
            <v>#REF!</v>
          </cell>
          <cell r="HR194" t="e">
            <v>#REF!</v>
          </cell>
          <cell r="HS194" t="e">
            <v>#REF!</v>
          </cell>
          <cell r="HU194" t="e">
            <v>#REF!</v>
          </cell>
          <cell r="HV194" t="e">
            <v>#REF!</v>
          </cell>
          <cell r="HW194" t="e">
            <v>#REF!</v>
          </cell>
          <cell r="ID194" t="str">
            <v>9381160 R</v>
          </cell>
          <cell r="IE194">
            <v>36980</v>
          </cell>
          <cell r="IG194" t="str">
            <v>A</v>
          </cell>
        </row>
        <row r="195">
          <cell r="B195">
            <v>188</v>
          </cell>
          <cell r="C195" t="str">
            <v>007.011119066.201</v>
          </cell>
          <cell r="E195" t="str">
            <v>B I L A L</v>
          </cell>
          <cell r="F195" t="str">
            <v xml:space="preserve"> Luwu</v>
          </cell>
          <cell r="G195" t="str">
            <v>T 120ss MKL</v>
          </cell>
          <cell r="H195" t="str">
            <v>076236</v>
          </cell>
          <cell r="I195" t="str">
            <v>038766</v>
          </cell>
          <cell r="J195">
            <v>36773</v>
          </cell>
          <cell r="K195">
            <v>4</v>
          </cell>
          <cell r="L195" t="str">
            <v>September 2000</v>
          </cell>
          <cell r="M195">
            <v>37868</v>
          </cell>
          <cell r="N195">
            <v>36</v>
          </cell>
          <cell r="O195">
            <v>1</v>
          </cell>
          <cell r="P195">
            <v>50000000</v>
          </cell>
          <cell r="Q195">
            <v>1385000</v>
          </cell>
          <cell r="R195" t="str">
            <v>YA</v>
          </cell>
          <cell r="S195">
            <v>1385000</v>
          </cell>
          <cell r="U195" t="e">
            <v>#REF!</v>
          </cell>
          <cell r="V195" t="e">
            <v>#REF!</v>
          </cell>
          <cell r="Z195">
            <v>0</v>
          </cell>
          <cell r="AB195">
            <v>1389000</v>
          </cell>
          <cell r="AC195" t="e">
            <v>#REF!</v>
          </cell>
          <cell r="AD195" t="e">
            <v>#REF!</v>
          </cell>
          <cell r="AE195" t="e">
            <v>#REF!</v>
          </cell>
          <cell r="AF195">
            <v>1385000</v>
          </cell>
          <cell r="AG195" t="e">
            <v>#REF!</v>
          </cell>
          <cell r="AH195" t="e">
            <v>#REF!</v>
          </cell>
          <cell r="AI195" t="e">
            <v>#REF!</v>
          </cell>
          <cell r="AK195" t="e">
            <v>#REF!</v>
          </cell>
          <cell r="AL195" t="e">
            <v>#REF!</v>
          </cell>
          <cell r="AM195" t="e">
            <v>#REF!</v>
          </cell>
          <cell r="AO195" t="e">
            <v>#REF!</v>
          </cell>
          <cell r="AP195" t="e">
            <v>#REF!</v>
          </cell>
          <cell r="AQ195" t="e">
            <v>#REF!</v>
          </cell>
          <cell r="AS195" t="e">
            <v>#REF!</v>
          </cell>
          <cell r="AT195" t="e">
            <v>#REF!</v>
          </cell>
          <cell r="AU195" t="e">
            <v>#REF!</v>
          </cell>
          <cell r="AW195" t="e">
            <v>#REF!</v>
          </cell>
          <cell r="AX195" t="e">
            <v>#REF!</v>
          </cell>
          <cell r="AY195" t="e">
            <v>#REF!</v>
          </cell>
          <cell r="BA195" t="e">
            <v>#REF!</v>
          </cell>
          <cell r="BB195" t="e">
            <v>#REF!</v>
          </cell>
          <cell r="BC195" t="e">
            <v>#REF!</v>
          </cell>
          <cell r="BE195" t="e">
            <v>#REF!</v>
          </cell>
          <cell r="BF195" t="e">
            <v>#REF!</v>
          </cell>
          <cell r="BG195" t="e">
            <v>#REF!</v>
          </cell>
          <cell r="BI195" t="e">
            <v>#REF!</v>
          </cell>
          <cell r="BJ195" t="e">
            <v>#REF!</v>
          </cell>
          <cell r="BK195" t="e">
            <v>#REF!</v>
          </cell>
          <cell r="BM195" t="e">
            <v>#REF!</v>
          </cell>
          <cell r="BN195" t="e">
            <v>#REF!</v>
          </cell>
          <cell r="BO195" t="e">
            <v>#REF!</v>
          </cell>
          <cell r="BQ195" t="e">
            <v>#REF!</v>
          </cell>
          <cell r="BR195" t="e">
            <v>#REF!</v>
          </cell>
          <cell r="BS195" t="e">
            <v>#REF!</v>
          </cell>
          <cell r="BU195" t="e">
            <v>#REF!</v>
          </cell>
          <cell r="BV195" t="e">
            <v>#REF!</v>
          </cell>
          <cell r="BW195" t="e">
            <v>#REF!</v>
          </cell>
          <cell r="BY195" t="e">
            <v>#REF!</v>
          </cell>
          <cell r="BZ195" t="e">
            <v>#REF!</v>
          </cell>
          <cell r="CA195" t="e">
            <v>#REF!</v>
          </cell>
          <cell r="CC195" t="e">
            <v>#REF!</v>
          </cell>
          <cell r="CD195" t="e">
            <v>#REF!</v>
          </cell>
          <cell r="CE195" t="e">
            <v>#REF!</v>
          </cell>
          <cell r="CG195" t="e">
            <v>#REF!</v>
          </cell>
          <cell r="CH195" t="e">
            <v>#REF!</v>
          </cell>
          <cell r="CI195" t="e">
            <v>#REF!</v>
          </cell>
          <cell r="CK195" t="e">
            <v>#REF!</v>
          </cell>
          <cell r="CL195" t="e">
            <v>#REF!</v>
          </cell>
          <cell r="CM195" t="e">
            <v>#REF!</v>
          </cell>
          <cell r="CO195" t="e">
            <v>#REF!</v>
          </cell>
          <cell r="CP195" t="e">
            <v>#REF!</v>
          </cell>
          <cell r="CQ195" t="e">
            <v>#REF!</v>
          </cell>
          <cell r="CS195" t="e">
            <v>#REF!</v>
          </cell>
          <cell r="CT195" t="e">
            <v>#REF!</v>
          </cell>
          <cell r="CU195" t="e">
            <v>#REF!</v>
          </cell>
          <cell r="CW195" t="e">
            <v>#REF!</v>
          </cell>
          <cell r="CX195" t="e">
            <v>#REF!</v>
          </cell>
          <cell r="CY195" t="e">
            <v>#REF!</v>
          </cell>
          <cell r="DA195" t="e">
            <v>#REF!</v>
          </cell>
          <cell r="DB195" t="e">
            <v>#REF!</v>
          </cell>
          <cell r="DC195" t="e">
            <v>#REF!</v>
          </cell>
          <cell r="DE195" t="e">
            <v>#REF!</v>
          </cell>
          <cell r="DF195" t="e">
            <v>#REF!</v>
          </cell>
          <cell r="DG195" t="e">
            <v>#REF!</v>
          </cell>
          <cell r="DI195" t="e">
            <v>#REF!</v>
          </cell>
          <cell r="DJ195" t="e">
            <v>#REF!</v>
          </cell>
          <cell r="DK195" t="e">
            <v>#REF!</v>
          </cell>
          <cell r="DM195" t="e">
            <v>#REF!</v>
          </cell>
          <cell r="DN195" t="e">
            <v>#REF!</v>
          </cell>
          <cell r="DO195" t="e">
            <v>#REF!</v>
          </cell>
          <cell r="DQ195" t="e">
            <v>#REF!</v>
          </cell>
          <cell r="DR195" t="e">
            <v>#REF!</v>
          </cell>
          <cell r="DS195" t="e">
            <v>#REF!</v>
          </cell>
          <cell r="DU195" t="e">
            <v>#REF!</v>
          </cell>
          <cell r="DV195" t="e">
            <v>#REF!</v>
          </cell>
          <cell r="DW195" t="e">
            <v>#REF!</v>
          </cell>
          <cell r="DY195" t="e">
            <v>#REF!</v>
          </cell>
          <cell r="DZ195" t="e">
            <v>#REF!</v>
          </cell>
          <cell r="EA195" t="e">
            <v>#REF!</v>
          </cell>
          <cell r="EC195" t="e">
            <v>#REF!</v>
          </cell>
          <cell r="ED195" t="e">
            <v>#REF!</v>
          </cell>
          <cell r="EE195" t="e">
            <v>#REF!</v>
          </cell>
          <cell r="EG195" t="e">
            <v>#REF!</v>
          </cell>
          <cell r="EH195" t="e">
            <v>#REF!</v>
          </cell>
          <cell r="EI195" t="e">
            <v>#REF!</v>
          </cell>
          <cell r="EK195" t="e">
            <v>#REF!</v>
          </cell>
          <cell r="EL195" t="e">
            <v>#REF!</v>
          </cell>
          <cell r="EM195" t="e">
            <v>#REF!</v>
          </cell>
          <cell r="EO195" t="e">
            <v>#REF!</v>
          </cell>
          <cell r="EP195" t="e">
            <v>#REF!</v>
          </cell>
          <cell r="EQ195" t="e">
            <v>#REF!</v>
          </cell>
          <cell r="ES195" t="e">
            <v>#REF!</v>
          </cell>
          <cell r="ET195" t="e">
            <v>#REF!</v>
          </cell>
          <cell r="EU195" t="e">
            <v>#REF!</v>
          </cell>
          <cell r="EW195" t="e">
            <v>#REF!</v>
          </cell>
          <cell r="EX195" t="e">
            <v>#REF!</v>
          </cell>
          <cell r="EY195" t="e">
            <v>#REF!</v>
          </cell>
          <cell r="FA195" t="e">
            <v>#REF!</v>
          </cell>
          <cell r="FB195" t="e">
            <v>#REF!</v>
          </cell>
          <cell r="FC195" t="e">
            <v>#REF!</v>
          </cell>
          <cell r="FE195" t="e">
            <v>#REF!</v>
          </cell>
          <cell r="FF195" t="e">
            <v>#REF!</v>
          </cell>
          <cell r="FG195" t="e">
            <v>#REF!</v>
          </cell>
          <cell r="FI195" t="e">
            <v>#REF!</v>
          </cell>
          <cell r="FJ195" t="e">
            <v>#REF!</v>
          </cell>
          <cell r="FK195" t="e">
            <v>#REF!</v>
          </cell>
          <cell r="FM195" t="e">
            <v>#REF!</v>
          </cell>
          <cell r="FN195" t="e">
            <v>#REF!</v>
          </cell>
          <cell r="FO195" t="e">
            <v>#REF!</v>
          </cell>
          <cell r="FQ195" t="e">
            <v>#REF!</v>
          </cell>
          <cell r="FR195" t="e">
            <v>#REF!</v>
          </cell>
          <cell r="FS195" t="e">
            <v>#REF!</v>
          </cell>
          <cell r="FU195" t="e">
            <v>#REF!</v>
          </cell>
          <cell r="FV195" t="e">
            <v>#REF!</v>
          </cell>
          <cell r="FW195" t="e">
            <v>#REF!</v>
          </cell>
          <cell r="FY195" t="e">
            <v>#REF!</v>
          </cell>
          <cell r="FZ195" t="e">
            <v>#REF!</v>
          </cell>
          <cell r="GA195" t="e">
            <v>#REF!</v>
          </cell>
          <cell r="GC195" t="e">
            <v>#REF!</v>
          </cell>
          <cell r="GD195" t="e">
            <v>#REF!</v>
          </cell>
          <cell r="GE195" t="e">
            <v>#REF!</v>
          </cell>
          <cell r="GG195" t="e">
            <v>#REF!</v>
          </cell>
          <cell r="GH195" t="e">
            <v>#REF!</v>
          </cell>
          <cell r="GI195" t="e">
            <v>#REF!</v>
          </cell>
          <cell r="GK195" t="e">
            <v>#REF!</v>
          </cell>
          <cell r="GL195" t="e">
            <v>#REF!</v>
          </cell>
          <cell r="GM195" t="e">
            <v>#REF!</v>
          </cell>
          <cell r="GO195" t="e">
            <v>#REF!</v>
          </cell>
          <cell r="GP195" t="e">
            <v>#REF!</v>
          </cell>
          <cell r="GQ195" t="e">
            <v>#REF!</v>
          </cell>
          <cell r="GS195" t="e">
            <v>#REF!</v>
          </cell>
          <cell r="GT195" t="e">
            <v>#REF!</v>
          </cell>
          <cell r="GU195" t="e">
            <v>#REF!</v>
          </cell>
          <cell r="GW195" t="e">
            <v>#REF!</v>
          </cell>
          <cell r="GX195" t="e">
            <v>#REF!</v>
          </cell>
          <cell r="GY195" t="e">
            <v>#REF!</v>
          </cell>
          <cell r="HA195" t="e">
            <v>#REF!</v>
          </cell>
          <cell r="HB195" t="e">
            <v>#REF!</v>
          </cell>
          <cell r="HC195" t="e">
            <v>#REF!</v>
          </cell>
          <cell r="HE195" t="e">
            <v>#REF!</v>
          </cell>
          <cell r="HF195" t="e">
            <v>#REF!</v>
          </cell>
          <cell r="HG195" t="e">
            <v>#REF!</v>
          </cell>
          <cell r="HI195" t="e">
            <v>#REF!</v>
          </cell>
          <cell r="HJ195" t="e">
            <v>#REF!</v>
          </cell>
          <cell r="HK195" t="e">
            <v>#REF!</v>
          </cell>
          <cell r="HM195" t="e">
            <v>#REF!</v>
          </cell>
          <cell r="HN195" t="e">
            <v>#REF!</v>
          </cell>
          <cell r="HO195" t="e">
            <v>#REF!</v>
          </cell>
          <cell r="HQ195" t="e">
            <v>#REF!</v>
          </cell>
          <cell r="HR195" t="e">
            <v>#REF!</v>
          </cell>
          <cell r="HS195" t="e">
            <v>#REF!</v>
          </cell>
          <cell r="HU195" t="e">
            <v>#REF!</v>
          </cell>
          <cell r="HV195" t="e">
            <v>#REF!</v>
          </cell>
          <cell r="HW195" t="e">
            <v>#REF!</v>
          </cell>
          <cell r="ID195" t="str">
            <v>9381152 R</v>
          </cell>
          <cell r="IE195">
            <v>36980</v>
          </cell>
          <cell r="IG195" t="str">
            <v>A</v>
          </cell>
        </row>
        <row r="196">
          <cell r="B196">
            <v>189</v>
          </cell>
          <cell r="C196" t="str">
            <v>007.011119074.201</v>
          </cell>
          <cell r="E196" t="str">
            <v>B A H R U N</v>
          </cell>
          <cell r="F196" t="str">
            <v xml:space="preserve"> BULUKUMBA</v>
          </cell>
          <cell r="G196" t="str">
            <v>Kuda GLX D</v>
          </cell>
          <cell r="H196" t="str">
            <v>000757</v>
          </cell>
          <cell r="I196" t="str">
            <v>061467</v>
          </cell>
          <cell r="J196">
            <v>36773</v>
          </cell>
          <cell r="K196">
            <v>4</v>
          </cell>
          <cell r="L196" t="str">
            <v>September 2000</v>
          </cell>
          <cell r="M196">
            <v>37868</v>
          </cell>
          <cell r="N196">
            <v>36</v>
          </cell>
          <cell r="O196">
            <v>1</v>
          </cell>
          <cell r="P196">
            <v>100000000</v>
          </cell>
          <cell r="Q196">
            <v>2770000</v>
          </cell>
          <cell r="R196" t="str">
            <v>YA</v>
          </cell>
          <cell r="S196">
            <v>2770000</v>
          </cell>
          <cell r="U196" t="e">
            <v>#REF!</v>
          </cell>
          <cell r="V196" t="e">
            <v>#REF!</v>
          </cell>
          <cell r="Z196">
            <v>0</v>
          </cell>
          <cell r="AB196">
            <v>2778000</v>
          </cell>
          <cell r="AC196" t="e">
            <v>#REF!</v>
          </cell>
          <cell r="AD196" t="e">
            <v>#REF!</v>
          </cell>
          <cell r="AE196" t="e">
            <v>#REF!</v>
          </cell>
          <cell r="AF196">
            <v>2770000</v>
          </cell>
          <cell r="AG196" t="e">
            <v>#REF!</v>
          </cell>
          <cell r="AH196" t="e">
            <v>#REF!</v>
          </cell>
          <cell r="AI196" t="e">
            <v>#REF!</v>
          </cell>
          <cell r="AK196" t="e">
            <v>#REF!</v>
          </cell>
          <cell r="AL196" t="e">
            <v>#REF!</v>
          </cell>
          <cell r="AM196" t="e">
            <v>#REF!</v>
          </cell>
          <cell r="AO196" t="e">
            <v>#REF!</v>
          </cell>
          <cell r="AP196" t="e">
            <v>#REF!</v>
          </cell>
          <cell r="AQ196" t="e">
            <v>#REF!</v>
          </cell>
          <cell r="AS196" t="e">
            <v>#REF!</v>
          </cell>
          <cell r="AT196" t="e">
            <v>#REF!</v>
          </cell>
          <cell r="AU196" t="e">
            <v>#REF!</v>
          </cell>
          <cell r="AW196" t="e">
            <v>#REF!</v>
          </cell>
          <cell r="AX196" t="e">
            <v>#REF!</v>
          </cell>
          <cell r="AY196" t="e">
            <v>#REF!</v>
          </cell>
          <cell r="BA196" t="e">
            <v>#REF!</v>
          </cell>
          <cell r="BB196" t="e">
            <v>#REF!</v>
          </cell>
          <cell r="BC196" t="e">
            <v>#REF!</v>
          </cell>
          <cell r="BE196" t="e">
            <v>#REF!</v>
          </cell>
          <cell r="BF196" t="e">
            <v>#REF!</v>
          </cell>
          <cell r="BG196" t="e">
            <v>#REF!</v>
          </cell>
          <cell r="BI196" t="e">
            <v>#REF!</v>
          </cell>
          <cell r="BJ196" t="e">
            <v>#REF!</v>
          </cell>
          <cell r="BK196" t="e">
            <v>#REF!</v>
          </cell>
          <cell r="BM196" t="e">
            <v>#REF!</v>
          </cell>
          <cell r="BN196" t="e">
            <v>#REF!</v>
          </cell>
          <cell r="BO196" t="e">
            <v>#REF!</v>
          </cell>
          <cell r="BQ196" t="e">
            <v>#REF!</v>
          </cell>
          <cell r="BR196" t="e">
            <v>#REF!</v>
          </cell>
          <cell r="BS196" t="e">
            <v>#REF!</v>
          </cell>
          <cell r="BU196" t="e">
            <v>#REF!</v>
          </cell>
          <cell r="BV196" t="e">
            <v>#REF!</v>
          </cell>
          <cell r="BW196" t="e">
            <v>#REF!</v>
          </cell>
          <cell r="BY196" t="e">
            <v>#REF!</v>
          </cell>
          <cell r="BZ196" t="e">
            <v>#REF!</v>
          </cell>
          <cell r="CA196" t="e">
            <v>#REF!</v>
          </cell>
          <cell r="CC196" t="e">
            <v>#REF!</v>
          </cell>
          <cell r="CD196" t="e">
            <v>#REF!</v>
          </cell>
          <cell r="CE196" t="e">
            <v>#REF!</v>
          </cell>
          <cell r="CG196" t="e">
            <v>#REF!</v>
          </cell>
          <cell r="CH196" t="e">
            <v>#REF!</v>
          </cell>
          <cell r="CI196" t="e">
            <v>#REF!</v>
          </cell>
          <cell r="CK196" t="e">
            <v>#REF!</v>
          </cell>
          <cell r="CL196" t="e">
            <v>#REF!</v>
          </cell>
          <cell r="CM196" t="e">
            <v>#REF!</v>
          </cell>
          <cell r="CO196" t="e">
            <v>#REF!</v>
          </cell>
          <cell r="CP196" t="e">
            <v>#REF!</v>
          </cell>
          <cell r="CQ196" t="e">
            <v>#REF!</v>
          </cell>
          <cell r="CS196" t="e">
            <v>#REF!</v>
          </cell>
          <cell r="CT196" t="e">
            <v>#REF!</v>
          </cell>
          <cell r="CU196" t="e">
            <v>#REF!</v>
          </cell>
          <cell r="CW196" t="e">
            <v>#REF!</v>
          </cell>
          <cell r="CX196" t="e">
            <v>#REF!</v>
          </cell>
          <cell r="CY196" t="e">
            <v>#REF!</v>
          </cell>
          <cell r="DA196" t="e">
            <v>#REF!</v>
          </cell>
          <cell r="DB196" t="e">
            <v>#REF!</v>
          </cell>
          <cell r="DC196" t="e">
            <v>#REF!</v>
          </cell>
          <cell r="DE196" t="e">
            <v>#REF!</v>
          </cell>
          <cell r="DF196" t="e">
            <v>#REF!</v>
          </cell>
          <cell r="DG196" t="e">
            <v>#REF!</v>
          </cell>
          <cell r="DI196" t="e">
            <v>#REF!</v>
          </cell>
          <cell r="DJ196" t="e">
            <v>#REF!</v>
          </cell>
          <cell r="DK196" t="e">
            <v>#REF!</v>
          </cell>
          <cell r="DM196" t="e">
            <v>#REF!</v>
          </cell>
          <cell r="DN196" t="e">
            <v>#REF!</v>
          </cell>
          <cell r="DO196" t="e">
            <v>#REF!</v>
          </cell>
          <cell r="DQ196" t="e">
            <v>#REF!</v>
          </cell>
          <cell r="DR196" t="e">
            <v>#REF!</v>
          </cell>
          <cell r="DS196" t="e">
            <v>#REF!</v>
          </cell>
          <cell r="DU196" t="e">
            <v>#REF!</v>
          </cell>
          <cell r="DV196" t="e">
            <v>#REF!</v>
          </cell>
          <cell r="DW196" t="e">
            <v>#REF!</v>
          </cell>
          <cell r="DY196" t="e">
            <v>#REF!</v>
          </cell>
          <cell r="DZ196" t="e">
            <v>#REF!</v>
          </cell>
          <cell r="EA196" t="e">
            <v>#REF!</v>
          </cell>
          <cell r="EC196" t="e">
            <v>#REF!</v>
          </cell>
          <cell r="ED196" t="e">
            <v>#REF!</v>
          </cell>
          <cell r="EE196" t="e">
            <v>#REF!</v>
          </cell>
          <cell r="EG196" t="e">
            <v>#REF!</v>
          </cell>
          <cell r="EH196" t="e">
            <v>#REF!</v>
          </cell>
          <cell r="EI196" t="e">
            <v>#REF!</v>
          </cell>
          <cell r="EK196" t="e">
            <v>#REF!</v>
          </cell>
          <cell r="EL196" t="e">
            <v>#REF!</v>
          </cell>
          <cell r="EM196" t="e">
            <v>#REF!</v>
          </cell>
          <cell r="EO196" t="e">
            <v>#REF!</v>
          </cell>
          <cell r="EP196" t="e">
            <v>#REF!</v>
          </cell>
          <cell r="EQ196" t="e">
            <v>#REF!</v>
          </cell>
          <cell r="ES196" t="e">
            <v>#REF!</v>
          </cell>
          <cell r="ET196" t="e">
            <v>#REF!</v>
          </cell>
          <cell r="EU196" t="e">
            <v>#REF!</v>
          </cell>
          <cell r="EW196" t="e">
            <v>#REF!</v>
          </cell>
          <cell r="EX196" t="e">
            <v>#REF!</v>
          </cell>
          <cell r="EY196" t="e">
            <v>#REF!</v>
          </cell>
          <cell r="FA196" t="e">
            <v>#REF!</v>
          </cell>
          <cell r="FB196" t="e">
            <v>#REF!</v>
          </cell>
          <cell r="FC196" t="e">
            <v>#REF!</v>
          </cell>
          <cell r="FE196" t="e">
            <v>#REF!</v>
          </cell>
          <cell r="FF196" t="e">
            <v>#REF!</v>
          </cell>
          <cell r="FG196" t="e">
            <v>#REF!</v>
          </cell>
          <cell r="FI196" t="e">
            <v>#REF!</v>
          </cell>
          <cell r="FJ196" t="e">
            <v>#REF!</v>
          </cell>
          <cell r="FK196" t="e">
            <v>#REF!</v>
          </cell>
          <cell r="FM196" t="e">
            <v>#REF!</v>
          </cell>
          <cell r="FN196" t="e">
            <v>#REF!</v>
          </cell>
          <cell r="FO196" t="e">
            <v>#REF!</v>
          </cell>
          <cell r="FQ196" t="e">
            <v>#REF!</v>
          </cell>
          <cell r="FR196" t="e">
            <v>#REF!</v>
          </cell>
          <cell r="FS196" t="e">
            <v>#REF!</v>
          </cell>
          <cell r="FU196" t="e">
            <v>#REF!</v>
          </cell>
          <cell r="FV196" t="e">
            <v>#REF!</v>
          </cell>
          <cell r="FW196" t="e">
            <v>#REF!</v>
          </cell>
          <cell r="FY196" t="e">
            <v>#REF!</v>
          </cell>
          <cell r="FZ196" t="e">
            <v>#REF!</v>
          </cell>
          <cell r="GA196" t="e">
            <v>#REF!</v>
          </cell>
          <cell r="GC196" t="e">
            <v>#REF!</v>
          </cell>
          <cell r="GD196" t="e">
            <v>#REF!</v>
          </cell>
          <cell r="GE196" t="e">
            <v>#REF!</v>
          </cell>
          <cell r="GG196" t="e">
            <v>#REF!</v>
          </cell>
          <cell r="GH196" t="e">
            <v>#REF!</v>
          </cell>
          <cell r="GI196" t="e">
            <v>#REF!</v>
          </cell>
          <cell r="GK196" t="e">
            <v>#REF!</v>
          </cell>
          <cell r="GL196" t="e">
            <v>#REF!</v>
          </cell>
          <cell r="GM196" t="e">
            <v>#REF!</v>
          </cell>
          <cell r="GO196" t="e">
            <v>#REF!</v>
          </cell>
          <cell r="GP196" t="e">
            <v>#REF!</v>
          </cell>
          <cell r="GQ196" t="e">
            <v>#REF!</v>
          </cell>
          <cell r="GS196" t="e">
            <v>#REF!</v>
          </cell>
          <cell r="GT196" t="e">
            <v>#REF!</v>
          </cell>
          <cell r="GU196" t="e">
            <v>#REF!</v>
          </cell>
          <cell r="GW196" t="e">
            <v>#REF!</v>
          </cell>
          <cell r="GX196" t="e">
            <v>#REF!</v>
          </cell>
          <cell r="GY196" t="e">
            <v>#REF!</v>
          </cell>
          <cell r="HA196" t="e">
            <v>#REF!</v>
          </cell>
          <cell r="HB196" t="e">
            <v>#REF!</v>
          </cell>
          <cell r="HC196" t="e">
            <v>#REF!</v>
          </cell>
          <cell r="HE196" t="e">
            <v>#REF!</v>
          </cell>
          <cell r="HF196" t="e">
            <v>#REF!</v>
          </cell>
          <cell r="HG196" t="e">
            <v>#REF!</v>
          </cell>
          <cell r="HI196" t="e">
            <v>#REF!</v>
          </cell>
          <cell r="HJ196" t="e">
            <v>#REF!</v>
          </cell>
          <cell r="HK196" t="e">
            <v>#REF!</v>
          </cell>
          <cell r="HM196" t="e">
            <v>#REF!</v>
          </cell>
          <cell r="HN196" t="e">
            <v>#REF!</v>
          </cell>
          <cell r="HO196" t="e">
            <v>#REF!</v>
          </cell>
          <cell r="HQ196" t="e">
            <v>#REF!</v>
          </cell>
          <cell r="HR196" t="e">
            <v>#REF!</v>
          </cell>
          <cell r="HS196" t="e">
            <v>#REF!</v>
          </cell>
          <cell r="HU196" t="e">
            <v>#REF!</v>
          </cell>
          <cell r="HV196" t="e">
            <v>#REF!</v>
          </cell>
          <cell r="HW196" t="e">
            <v>#REF!</v>
          </cell>
          <cell r="ID196" t="str">
            <v>9381447 R</v>
          </cell>
          <cell r="IE196">
            <v>36847</v>
          </cell>
          <cell r="IG196" t="str">
            <v>A</v>
          </cell>
        </row>
        <row r="197">
          <cell r="B197">
            <v>190</v>
          </cell>
          <cell r="C197" t="str">
            <v>007.011119082.201</v>
          </cell>
          <cell r="E197" t="str">
            <v>H. MUSTAFA B.</v>
          </cell>
          <cell r="F197" t="str">
            <v xml:space="preserve"> BULUKUMBA</v>
          </cell>
          <cell r="G197" t="str">
            <v>Kuda GLX D</v>
          </cell>
          <cell r="H197" t="str">
            <v>000674</v>
          </cell>
          <cell r="I197" t="str">
            <v>061324</v>
          </cell>
          <cell r="J197">
            <v>36773</v>
          </cell>
          <cell r="K197">
            <v>4</v>
          </cell>
          <cell r="L197" t="str">
            <v>September 2000</v>
          </cell>
          <cell r="M197">
            <v>37868</v>
          </cell>
          <cell r="N197">
            <v>36</v>
          </cell>
          <cell r="O197">
            <v>1</v>
          </cell>
          <cell r="P197">
            <v>101000000</v>
          </cell>
          <cell r="Q197">
            <v>2790000</v>
          </cell>
          <cell r="R197" t="str">
            <v>YA</v>
          </cell>
          <cell r="S197">
            <v>2790000</v>
          </cell>
          <cell r="U197" t="e">
            <v>#REF!</v>
          </cell>
          <cell r="V197" t="e">
            <v>#REF!</v>
          </cell>
          <cell r="Z197">
            <v>0</v>
          </cell>
          <cell r="AB197">
            <v>2806000</v>
          </cell>
          <cell r="AC197" t="e">
            <v>#REF!</v>
          </cell>
          <cell r="AD197" t="e">
            <v>#REF!</v>
          </cell>
          <cell r="AE197" t="e">
            <v>#REF!</v>
          </cell>
          <cell r="AF197">
            <v>2790000</v>
          </cell>
          <cell r="AG197" t="e">
            <v>#REF!</v>
          </cell>
          <cell r="AH197" t="e">
            <v>#REF!</v>
          </cell>
          <cell r="AI197" t="e">
            <v>#REF!</v>
          </cell>
          <cell r="AK197" t="e">
            <v>#REF!</v>
          </cell>
          <cell r="AL197" t="e">
            <v>#REF!</v>
          </cell>
          <cell r="AM197" t="e">
            <v>#REF!</v>
          </cell>
          <cell r="AO197" t="e">
            <v>#REF!</v>
          </cell>
          <cell r="AP197" t="e">
            <v>#REF!</v>
          </cell>
          <cell r="AQ197" t="e">
            <v>#REF!</v>
          </cell>
          <cell r="AS197" t="e">
            <v>#REF!</v>
          </cell>
          <cell r="AT197" t="e">
            <v>#REF!</v>
          </cell>
          <cell r="AU197" t="e">
            <v>#REF!</v>
          </cell>
          <cell r="AW197" t="e">
            <v>#REF!</v>
          </cell>
          <cell r="AX197" t="e">
            <v>#REF!</v>
          </cell>
          <cell r="AY197" t="e">
            <v>#REF!</v>
          </cell>
          <cell r="BA197" t="e">
            <v>#REF!</v>
          </cell>
          <cell r="BB197" t="e">
            <v>#REF!</v>
          </cell>
          <cell r="BC197" t="e">
            <v>#REF!</v>
          </cell>
          <cell r="BE197" t="e">
            <v>#REF!</v>
          </cell>
          <cell r="BF197" t="e">
            <v>#REF!</v>
          </cell>
          <cell r="BG197" t="e">
            <v>#REF!</v>
          </cell>
          <cell r="BI197" t="e">
            <v>#REF!</v>
          </cell>
          <cell r="BJ197" t="e">
            <v>#REF!</v>
          </cell>
          <cell r="BK197" t="e">
            <v>#REF!</v>
          </cell>
          <cell r="BM197" t="e">
            <v>#REF!</v>
          </cell>
          <cell r="BN197" t="e">
            <v>#REF!</v>
          </cell>
          <cell r="BO197" t="e">
            <v>#REF!</v>
          </cell>
          <cell r="BQ197" t="e">
            <v>#REF!</v>
          </cell>
          <cell r="BR197" t="e">
            <v>#REF!</v>
          </cell>
          <cell r="BS197" t="e">
            <v>#REF!</v>
          </cell>
          <cell r="BU197" t="e">
            <v>#REF!</v>
          </cell>
          <cell r="BV197" t="e">
            <v>#REF!</v>
          </cell>
          <cell r="BW197" t="e">
            <v>#REF!</v>
          </cell>
          <cell r="BY197" t="e">
            <v>#REF!</v>
          </cell>
          <cell r="BZ197" t="e">
            <v>#REF!</v>
          </cell>
          <cell r="CA197" t="e">
            <v>#REF!</v>
          </cell>
          <cell r="CC197" t="e">
            <v>#REF!</v>
          </cell>
          <cell r="CD197" t="e">
            <v>#REF!</v>
          </cell>
          <cell r="CE197" t="e">
            <v>#REF!</v>
          </cell>
          <cell r="CG197" t="e">
            <v>#REF!</v>
          </cell>
          <cell r="CH197" t="e">
            <v>#REF!</v>
          </cell>
          <cell r="CI197" t="e">
            <v>#REF!</v>
          </cell>
          <cell r="CK197" t="e">
            <v>#REF!</v>
          </cell>
          <cell r="CL197" t="e">
            <v>#REF!</v>
          </cell>
          <cell r="CM197" t="e">
            <v>#REF!</v>
          </cell>
          <cell r="CO197" t="e">
            <v>#REF!</v>
          </cell>
          <cell r="CP197" t="e">
            <v>#REF!</v>
          </cell>
          <cell r="CQ197" t="e">
            <v>#REF!</v>
          </cell>
          <cell r="CS197" t="e">
            <v>#REF!</v>
          </cell>
          <cell r="CT197" t="e">
            <v>#REF!</v>
          </cell>
          <cell r="CU197" t="e">
            <v>#REF!</v>
          </cell>
          <cell r="CW197" t="e">
            <v>#REF!</v>
          </cell>
          <cell r="CX197" t="e">
            <v>#REF!</v>
          </cell>
          <cell r="CY197" t="e">
            <v>#REF!</v>
          </cell>
          <cell r="DA197" t="e">
            <v>#REF!</v>
          </cell>
          <cell r="DB197" t="e">
            <v>#REF!</v>
          </cell>
          <cell r="DC197" t="e">
            <v>#REF!</v>
          </cell>
          <cell r="DE197" t="e">
            <v>#REF!</v>
          </cell>
          <cell r="DF197" t="e">
            <v>#REF!</v>
          </cell>
          <cell r="DG197" t="e">
            <v>#REF!</v>
          </cell>
          <cell r="DI197" t="e">
            <v>#REF!</v>
          </cell>
          <cell r="DJ197" t="e">
            <v>#REF!</v>
          </cell>
          <cell r="DK197" t="e">
            <v>#REF!</v>
          </cell>
          <cell r="DM197" t="e">
            <v>#REF!</v>
          </cell>
          <cell r="DN197" t="e">
            <v>#REF!</v>
          </cell>
          <cell r="DO197" t="e">
            <v>#REF!</v>
          </cell>
          <cell r="DQ197" t="e">
            <v>#REF!</v>
          </cell>
          <cell r="DR197" t="e">
            <v>#REF!</v>
          </cell>
          <cell r="DS197" t="e">
            <v>#REF!</v>
          </cell>
          <cell r="DU197" t="e">
            <v>#REF!</v>
          </cell>
          <cell r="DV197" t="e">
            <v>#REF!</v>
          </cell>
          <cell r="DW197" t="e">
            <v>#REF!</v>
          </cell>
          <cell r="DY197" t="e">
            <v>#REF!</v>
          </cell>
          <cell r="DZ197" t="e">
            <v>#REF!</v>
          </cell>
          <cell r="EA197" t="e">
            <v>#REF!</v>
          </cell>
          <cell r="EC197" t="e">
            <v>#REF!</v>
          </cell>
          <cell r="ED197" t="e">
            <v>#REF!</v>
          </cell>
          <cell r="EE197" t="e">
            <v>#REF!</v>
          </cell>
          <cell r="EG197" t="e">
            <v>#REF!</v>
          </cell>
          <cell r="EH197" t="e">
            <v>#REF!</v>
          </cell>
          <cell r="EI197" t="e">
            <v>#REF!</v>
          </cell>
          <cell r="EK197" t="e">
            <v>#REF!</v>
          </cell>
          <cell r="EL197" t="e">
            <v>#REF!</v>
          </cell>
          <cell r="EM197" t="e">
            <v>#REF!</v>
          </cell>
          <cell r="EO197" t="e">
            <v>#REF!</v>
          </cell>
          <cell r="EP197" t="e">
            <v>#REF!</v>
          </cell>
          <cell r="EQ197" t="e">
            <v>#REF!</v>
          </cell>
          <cell r="ES197" t="e">
            <v>#REF!</v>
          </cell>
          <cell r="ET197" t="e">
            <v>#REF!</v>
          </cell>
          <cell r="EU197" t="e">
            <v>#REF!</v>
          </cell>
          <cell r="EW197" t="e">
            <v>#REF!</v>
          </cell>
          <cell r="EX197" t="e">
            <v>#REF!</v>
          </cell>
          <cell r="EY197" t="e">
            <v>#REF!</v>
          </cell>
          <cell r="FA197" t="e">
            <v>#REF!</v>
          </cell>
          <cell r="FB197" t="e">
            <v>#REF!</v>
          </cell>
          <cell r="FC197" t="e">
            <v>#REF!</v>
          </cell>
          <cell r="FE197" t="e">
            <v>#REF!</v>
          </cell>
          <cell r="FF197" t="e">
            <v>#REF!</v>
          </cell>
          <cell r="FG197" t="e">
            <v>#REF!</v>
          </cell>
          <cell r="FI197" t="e">
            <v>#REF!</v>
          </cell>
          <cell r="FJ197" t="e">
            <v>#REF!</v>
          </cell>
          <cell r="FK197" t="e">
            <v>#REF!</v>
          </cell>
          <cell r="FM197" t="e">
            <v>#REF!</v>
          </cell>
          <cell r="FN197" t="e">
            <v>#REF!</v>
          </cell>
          <cell r="FO197" t="e">
            <v>#REF!</v>
          </cell>
          <cell r="FQ197" t="e">
            <v>#REF!</v>
          </cell>
          <cell r="FR197" t="e">
            <v>#REF!</v>
          </cell>
          <cell r="FS197" t="e">
            <v>#REF!</v>
          </cell>
          <cell r="FU197" t="e">
            <v>#REF!</v>
          </cell>
          <cell r="FV197" t="e">
            <v>#REF!</v>
          </cell>
          <cell r="FW197" t="e">
            <v>#REF!</v>
          </cell>
          <cell r="FY197" t="e">
            <v>#REF!</v>
          </cell>
          <cell r="FZ197" t="e">
            <v>#REF!</v>
          </cell>
          <cell r="GA197" t="e">
            <v>#REF!</v>
          </cell>
          <cell r="GC197" t="e">
            <v>#REF!</v>
          </cell>
          <cell r="GD197" t="e">
            <v>#REF!</v>
          </cell>
          <cell r="GE197" t="e">
            <v>#REF!</v>
          </cell>
          <cell r="GG197" t="e">
            <v>#REF!</v>
          </cell>
          <cell r="GH197" t="e">
            <v>#REF!</v>
          </cell>
          <cell r="GI197" t="e">
            <v>#REF!</v>
          </cell>
          <cell r="GK197" t="e">
            <v>#REF!</v>
          </cell>
          <cell r="GL197" t="e">
            <v>#REF!</v>
          </cell>
          <cell r="GM197" t="e">
            <v>#REF!</v>
          </cell>
          <cell r="GO197" t="e">
            <v>#REF!</v>
          </cell>
          <cell r="GP197" t="e">
            <v>#REF!</v>
          </cell>
          <cell r="GQ197" t="e">
            <v>#REF!</v>
          </cell>
          <cell r="GS197" t="e">
            <v>#REF!</v>
          </cell>
          <cell r="GT197" t="e">
            <v>#REF!</v>
          </cell>
          <cell r="GU197" t="e">
            <v>#REF!</v>
          </cell>
          <cell r="GW197" t="e">
            <v>#REF!</v>
          </cell>
          <cell r="GX197" t="e">
            <v>#REF!</v>
          </cell>
          <cell r="GY197" t="e">
            <v>#REF!</v>
          </cell>
          <cell r="HA197" t="e">
            <v>#REF!</v>
          </cell>
          <cell r="HB197" t="e">
            <v>#REF!</v>
          </cell>
          <cell r="HC197" t="e">
            <v>#REF!</v>
          </cell>
          <cell r="HE197" t="e">
            <v>#REF!</v>
          </cell>
          <cell r="HF197" t="e">
            <v>#REF!</v>
          </cell>
          <cell r="HG197" t="e">
            <v>#REF!</v>
          </cell>
          <cell r="HI197" t="e">
            <v>#REF!</v>
          </cell>
          <cell r="HJ197" t="e">
            <v>#REF!</v>
          </cell>
          <cell r="HK197" t="e">
            <v>#REF!</v>
          </cell>
          <cell r="HM197" t="e">
            <v>#REF!</v>
          </cell>
          <cell r="HN197" t="e">
            <v>#REF!</v>
          </cell>
          <cell r="HO197" t="e">
            <v>#REF!</v>
          </cell>
          <cell r="HQ197" t="e">
            <v>#REF!</v>
          </cell>
          <cell r="HR197" t="e">
            <v>#REF!</v>
          </cell>
          <cell r="HS197" t="e">
            <v>#REF!</v>
          </cell>
          <cell r="HU197" t="e">
            <v>#REF!</v>
          </cell>
          <cell r="HV197" t="e">
            <v>#REF!</v>
          </cell>
          <cell r="HW197" t="e">
            <v>#REF!</v>
          </cell>
          <cell r="ID197" t="str">
            <v>9381446 R</v>
          </cell>
          <cell r="IE197">
            <v>36847</v>
          </cell>
          <cell r="IG197" t="str">
            <v>A</v>
          </cell>
        </row>
        <row r="198">
          <cell r="B198">
            <v>191</v>
          </cell>
          <cell r="C198" t="str">
            <v>007.011119090.201</v>
          </cell>
          <cell r="E198" t="str">
            <v>Dra. NUR MAHMUDAH</v>
          </cell>
          <cell r="F198" t="str">
            <v xml:space="preserve"> BULUKUMBA</v>
          </cell>
          <cell r="G198" t="str">
            <v>Kuda GLX D</v>
          </cell>
          <cell r="H198" t="str">
            <v>000742</v>
          </cell>
          <cell r="I198" t="str">
            <v>061452</v>
          </cell>
          <cell r="J198">
            <v>36773</v>
          </cell>
          <cell r="K198">
            <v>4</v>
          </cell>
          <cell r="L198" t="str">
            <v>September 2000</v>
          </cell>
          <cell r="M198">
            <v>37868</v>
          </cell>
          <cell r="N198">
            <v>36</v>
          </cell>
          <cell r="O198">
            <v>1</v>
          </cell>
          <cell r="P198">
            <v>101000000</v>
          </cell>
          <cell r="Q198">
            <v>2790000</v>
          </cell>
          <cell r="R198" t="str">
            <v>YA</v>
          </cell>
          <cell r="S198">
            <v>2790000</v>
          </cell>
          <cell r="U198" t="e">
            <v>#REF!</v>
          </cell>
          <cell r="V198" t="e">
            <v>#REF!</v>
          </cell>
          <cell r="Z198">
            <v>0</v>
          </cell>
          <cell r="AB198">
            <v>2806000</v>
          </cell>
          <cell r="AC198" t="e">
            <v>#REF!</v>
          </cell>
          <cell r="AD198" t="e">
            <v>#REF!</v>
          </cell>
          <cell r="AE198" t="e">
            <v>#REF!</v>
          </cell>
          <cell r="AF198">
            <v>2790000</v>
          </cell>
          <cell r="AG198" t="e">
            <v>#REF!</v>
          </cell>
          <cell r="AH198" t="e">
            <v>#REF!</v>
          </cell>
          <cell r="AI198" t="e">
            <v>#REF!</v>
          </cell>
          <cell r="AK198" t="e">
            <v>#REF!</v>
          </cell>
          <cell r="AL198" t="e">
            <v>#REF!</v>
          </cell>
          <cell r="AM198" t="e">
            <v>#REF!</v>
          </cell>
          <cell r="AO198" t="e">
            <v>#REF!</v>
          </cell>
          <cell r="AP198" t="e">
            <v>#REF!</v>
          </cell>
          <cell r="AQ198" t="e">
            <v>#REF!</v>
          </cell>
          <cell r="AS198" t="e">
            <v>#REF!</v>
          </cell>
          <cell r="AT198" t="e">
            <v>#REF!</v>
          </cell>
          <cell r="AU198" t="e">
            <v>#REF!</v>
          </cell>
          <cell r="AW198" t="e">
            <v>#REF!</v>
          </cell>
          <cell r="AX198" t="e">
            <v>#REF!</v>
          </cell>
          <cell r="AY198" t="e">
            <v>#REF!</v>
          </cell>
          <cell r="BA198" t="e">
            <v>#REF!</v>
          </cell>
          <cell r="BB198" t="e">
            <v>#REF!</v>
          </cell>
          <cell r="BC198" t="e">
            <v>#REF!</v>
          </cell>
          <cell r="BE198" t="e">
            <v>#REF!</v>
          </cell>
          <cell r="BF198" t="e">
            <v>#REF!</v>
          </cell>
          <cell r="BG198" t="e">
            <v>#REF!</v>
          </cell>
          <cell r="BI198" t="e">
            <v>#REF!</v>
          </cell>
          <cell r="BJ198" t="e">
            <v>#REF!</v>
          </cell>
          <cell r="BK198" t="e">
            <v>#REF!</v>
          </cell>
          <cell r="BM198" t="e">
            <v>#REF!</v>
          </cell>
          <cell r="BN198" t="e">
            <v>#REF!</v>
          </cell>
          <cell r="BO198" t="e">
            <v>#REF!</v>
          </cell>
          <cell r="BQ198" t="e">
            <v>#REF!</v>
          </cell>
          <cell r="BR198" t="e">
            <v>#REF!</v>
          </cell>
          <cell r="BS198" t="e">
            <v>#REF!</v>
          </cell>
          <cell r="BU198" t="e">
            <v>#REF!</v>
          </cell>
          <cell r="BV198" t="e">
            <v>#REF!</v>
          </cell>
          <cell r="BW198" t="e">
            <v>#REF!</v>
          </cell>
          <cell r="BY198" t="e">
            <v>#REF!</v>
          </cell>
          <cell r="BZ198" t="e">
            <v>#REF!</v>
          </cell>
          <cell r="CA198" t="e">
            <v>#REF!</v>
          </cell>
          <cell r="CC198" t="e">
            <v>#REF!</v>
          </cell>
          <cell r="CD198" t="e">
            <v>#REF!</v>
          </cell>
          <cell r="CE198" t="e">
            <v>#REF!</v>
          </cell>
          <cell r="CG198" t="e">
            <v>#REF!</v>
          </cell>
          <cell r="CH198" t="e">
            <v>#REF!</v>
          </cell>
          <cell r="CI198" t="e">
            <v>#REF!</v>
          </cell>
          <cell r="CK198" t="e">
            <v>#REF!</v>
          </cell>
          <cell r="CL198" t="e">
            <v>#REF!</v>
          </cell>
          <cell r="CM198" t="e">
            <v>#REF!</v>
          </cell>
          <cell r="CO198" t="e">
            <v>#REF!</v>
          </cell>
          <cell r="CP198" t="e">
            <v>#REF!</v>
          </cell>
          <cell r="CQ198" t="e">
            <v>#REF!</v>
          </cell>
          <cell r="CS198" t="e">
            <v>#REF!</v>
          </cell>
          <cell r="CT198" t="e">
            <v>#REF!</v>
          </cell>
          <cell r="CU198" t="e">
            <v>#REF!</v>
          </cell>
          <cell r="CW198" t="e">
            <v>#REF!</v>
          </cell>
          <cell r="CX198" t="e">
            <v>#REF!</v>
          </cell>
          <cell r="CY198" t="e">
            <v>#REF!</v>
          </cell>
          <cell r="DA198" t="e">
            <v>#REF!</v>
          </cell>
          <cell r="DB198" t="e">
            <v>#REF!</v>
          </cell>
          <cell r="DC198" t="e">
            <v>#REF!</v>
          </cell>
          <cell r="DE198" t="e">
            <v>#REF!</v>
          </cell>
          <cell r="DF198" t="e">
            <v>#REF!</v>
          </cell>
          <cell r="DG198" t="e">
            <v>#REF!</v>
          </cell>
          <cell r="DI198" t="e">
            <v>#REF!</v>
          </cell>
          <cell r="DJ198" t="e">
            <v>#REF!</v>
          </cell>
          <cell r="DK198" t="e">
            <v>#REF!</v>
          </cell>
          <cell r="DM198" t="e">
            <v>#REF!</v>
          </cell>
          <cell r="DN198" t="e">
            <v>#REF!</v>
          </cell>
          <cell r="DO198" t="e">
            <v>#REF!</v>
          </cell>
          <cell r="DQ198" t="e">
            <v>#REF!</v>
          </cell>
          <cell r="DR198" t="e">
            <v>#REF!</v>
          </cell>
          <cell r="DS198" t="e">
            <v>#REF!</v>
          </cell>
          <cell r="DU198" t="e">
            <v>#REF!</v>
          </cell>
          <cell r="DV198" t="e">
            <v>#REF!</v>
          </cell>
          <cell r="DW198" t="e">
            <v>#REF!</v>
          </cell>
          <cell r="DY198" t="e">
            <v>#REF!</v>
          </cell>
          <cell r="DZ198" t="e">
            <v>#REF!</v>
          </cell>
          <cell r="EA198" t="e">
            <v>#REF!</v>
          </cell>
          <cell r="EC198" t="e">
            <v>#REF!</v>
          </cell>
          <cell r="ED198" t="e">
            <v>#REF!</v>
          </cell>
          <cell r="EE198" t="e">
            <v>#REF!</v>
          </cell>
          <cell r="EG198" t="e">
            <v>#REF!</v>
          </cell>
          <cell r="EH198" t="e">
            <v>#REF!</v>
          </cell>
          <cell r="EI198" t="e">
            <v>#REF!</v>
          </cell>
          <cell r="EK198" t="e">
            <v>#REF!</v>
          </cell>
          <cell r="EL198" t="e">
            <v>#REF!</v>
          </cell>
          <cell r="EM198" t="e">
            <v>#REF!</v>
          </cell>
          <cell r="EO198" t="e">
            <v>#REF!</v>
          </cell>
          <cell r="EP198" t="e">
            <v>#REF!</v>
          </cell>
          <cell r="EQ198" t="e">
            <v>#REF!</v>
          </cell>
          <cell r="ES198" t="e">
            <v>#REF!</v>
          </cell>
          <cell r="ET198" t="e">
            <v>#REF!</v>
          </cell>
          <cell r="EU198" t="e">
            <v>#REF!</v>
          </cell>
          <cell r="EW198" t="e">
            <v>#REF!</v>
          </cell>
          <cell r="EX198" t="e">
            <v>#REF!</v>
          </cell>
          <cell r="EY198" t="e">
            <v>#REF!</v>
          </cell>
          <cell r="FA198" t="e">
            <v>#REF!</v>
          </cell>
          <cell r="FB198" t="e">
            <v>#REF!</v>
          </cell>
          <cell r="FC198" t="e">
            <v>#REF!</v>
          </cell>
          <cell r="FE198" t="e">
            <v>#REF!</v>
          </cell>
          <cell r="FF198" t="e">
            <v>#REF!</v>
          </cell>
          <cell r="FG198" t="e">
            <v>#REF!</v>
          </cell>
          <cell r="FI198" t="e">
            <v>#REF!</v>
          </cell>
          <cell r="FJ198" t="e">
            <v>#REF!</v>
          </cell>
          <cell r="FK198" t="e">
            <v>#REF!</v>
          </cell>
          <cell r="FM198" t="e">
            <v>#REF!</v>
          </cell>
          <cell r="FN198" t="e">
            <v>#REF!</v>
          </cell>
          <cell r="FO198" t="e">
            <v>#REF!</v>
          </cell>
          <cell r="FQ198" t="e">
            <v>#REF!</v>
          </cell>
          <cell r="FR198" t="e">
            <v>#REF!</v>
          </cell>
          <cell r="FS198" t="e">
            <v>#REF!</v>
          </cell>
          <cell r="FU198" t="e">
            <v>#REF!</v>
          </cell>
          <cell r="FV198" t="e">
            <v>#REF!</v>
          </cell>
          <cell r="FW198" t="e">
            <v>#REF!</v>
          </cell>
          <cell r="FY198" t="e">
            <v>#REF!</v>
          </cell>
          <cell r="FZ198" t="e">
            <v>#REF!</v>
          </cell>
          <cell r="GA198" t="e">
            <v>#REF!</v>
          </cell>
          <cell r="GC198" t="e">
            <v>#REF!</v>
          </cell>
          <cell r="GD198" t="e">
            <v>#REF!</v>
          </cell>
          <cell r="GE198" t="e">
            <v>#REF!</v>
          </cell>
          <cell r="GG198" t="e">
            <v>#REF!</v>
          </cell>
          <cell r="GH198" t="e">
            <v>#REF!</v>
          </cell>
          <cell r="GI198" t="e">
            <v>#REF!</v>
          </cell>
          <cell r="GK198" t="e">
            <v>#REF!</v>
          </cell>
          <cell r="GL198" t="e">
            <v>#REF!</v>
          </cell>
          <cell r="GM198" t="e">
            <v>#REF!</v>
          </cell>
          <cell r="GO198" t="e">
            <v>#REF!</v>
          </cell>
          <cell r="GP198" t="e">
            <v>#REF!</v>
          </cell>
          <cell r="GQ198" t="e">
            <v>#REF!</v>
          </cell>
          <cell r="GS198" t="e">
            <v>#REF!</v>
          </cell>
          <cell r="GT198" t="e">
            <v>#REF!</v>
          </cell>
          <cell r="GU198" t="e">
            <v>#REF!</v>
          </cell>
          <cell r="GW198" t="e">
            <v>#REF!</v>
          </cell>
          <cell r="GX198" t="e">
            <v>#REF!</v>
          </cell>
          <cell r="GY198" t="e">
            <v>#REF!</v>
          </cell>
          <cell r="HA198" t="e">
            <v>#REF!</v>
          </cell>
          <cell r="HB198" t="e">
            <v>#REF!</v>
          </cell>
          <cell r="HC198" t="e">
            <v>#REF!</v>
          </cell>
          <cell r="HE198" t="e">
            <v>#REF!</v>
          </cell>
          <cell r="HF198" t="e">
            <v>#REF!</v>
          </cell>
          <cell r="HG198" t="e">
            <v>#REF!</v>
          </cell>
          <cell r="HI198" t="e">
            <v>#REF!</v>
          </cell>
          <cell r="HJ198" t="e">
            <v>#REF!</v>
          </cell>
          <cell r="HK198" t="e">
            <v>#REF!</v>
          </cell>
          <cell r="HM198" t="e">
            <v>#REF!</v>
          </cell>
          <cell r="HN198" t="e">
            <v>#REF!</v>
          </cell>
          <cell r="HO198" t="e">
            <v>#REF!</v>
          </cell>
          <cell r="HQ198" t="e">
            <v>#REF!</v>
          </cell>
          <cell r="HR198" t="e">
            <v>#REF!</v>
          </cell>
          <cell r="HS198" t="e">
            <v>#REF!</v>
          </cell>
          <cell r="HU198" t="e">
            <v>#REF!</v>
          </cell>
          <cell r="HV198" t="e">
            <v>#REF!</v>
          </cell>
          <cell r="HW198" t="e">
            <v>#REF!</v>
          </cell>
          <cell r="ID198" t="str">
            <v>9381445 R</v>
          </cell>
          <cell r="IE198">
            <v>36847</v>
          </cell>
          <cell r="IG198" t="str">
            <v>A</v>
          </cell>
        </row>
        <row r="199">
          <cell r="B199">
            <v>192</v>
          </cell>
          <cell r="C199" t="str">
            <v>007.011119105.201</v>
          </cell>
          <cell r="E199" t="str">
            <v>B A K R I  P.</v>
          </cell>
          <cell r="F199" t="str">
            <v xml:space="preserve"> Bulukumba</v>
          </cell>
          <cell r="G199" t="str">
            <v>T 120ss MKL</v>
          </cell>
          <cell r="H199" t="str">
            <v>077056 / 077028</v>
          </cell>
          <cell r="I199" t="str">
            <v>060511 / 060411</v>
          </cell>
          <cell r="J199">
            <v>36773</v>
          </cell>
          <cell r="K199">
            <v>4</v>
          </cell>
          <cell r="L199" t="str">
            <v>September 2000</v>
          </cell>
          <cell r="M199">
            <v>37868</v>
          </cell>
          <cell r="N199">
            <v>36</v>
          </cell>
          <cell r="O199">
            <v>1</v>
          </cell>
          <cell r="P199">
            <v>100000000</v>
          </cell>
          <cell r="Q199">
            <v>2770000</v>
          </cell>
          <cell r="R199" t="str">
            <v>YA</v>
          </cell>
          <cell r="S199">
            <v>2770000</v>
          </cell>
          <cell r="U199" t="e">
            <v>#REF!</v>
          </cell>
          <cell r="V199" t="e">
            <v>#REF!</v>
          </cell>
          <cell r="Z199">
            <v>0</v>
          </cell>
          <cell r="AB199">
            <v>2778000</v>
          </cell>
          <cell r="AC199" t="e">
            <v>#REF!</v>
          </cell>
          <cell r="AD199" t="e">
            <v>#REF!</v>
          </cell>
          <cell r="AE199" t="e">
            <v>#REF!</v>
          </cell>
          <cell r="AF199">
            <v>2770000</v>
          </cell>
          <cell r="AG199" t="e">
            <v>#REF!</v>
          </cell>
          <cell r="AH199" t="e">
            <v>#REF!</v>
          </cell>
          <cell r="AI199" t="e">
            <v>#REF!</v>
          </cell>
          <cell r="AK199" t="e">
            <v>#REF!</v>
          </cell>
          <cell r="AL199" t="e">
            <v>#REF!</v>
          </cell>
          <cell r="AM199" t="e">
            <v>#REF!</v>
          </cell>
          <cell r="AO199" t="e">
            <v>#REF!</v>
          </cell>
          <cell r="AP199" t="e">
            <v>#REF!</v>
          </cell>
          <cell r="AQ199" t="e">
            <v>#REF!</v>
          </cell>
          <cell r="AS199" t="e">
            <v>#REF!</v>
          </cell>
          <cell r="AT199" t="e">
            <v>#REF!</v>
          </cell>
          <cell r="AU199" t="e">
            <v>#REF!</v>
          </cell>
          <cell r="AW199" t="e">
            <v>#REF!</v>
          </cell>
          <cell r="AX199" t="e">
            <v>#REF!</v>
          </cell>
          <cell r="AY199" t="e">
            <v>#REF!</v>
          </cell>
          <cell r="BA199" t="e">
            <v>#REF!</v>
          </cell>
          <cell r="BB199" t="e">
            <v>#REF!</v>
          </cell>
          <cell r="BC199" t="e">
            <v>#REF!</v>
          </cell>
          <cell r="BE199" t="e">
            <v>#REF!</v>
          </cell>
          <cell r="BF199" t="e">
            <v>#REF!</v>
          </cell>
          <cell r="BG199" t="e">
            <v>#REF!</v>
          </cell>
          <cell r="BI199" t="e">
            <v>#REF!</v>
          </cell>
          <cell r="BJ199" t="e">
            <v>#REF!</v>
          </cell>
          <cell r="BK199" t="e">
            <v>#REF!</v>
          </cell>
          <cell r="BM199" t="e">
            <v>#REF!</v>
          </cell>
          <cell r="BN199" t="e">
            <v>#REF!</v>
          </cell>
          <cell r="BO199" t="e">
            <v>#REF!</v>
          </cell>
          <cell r="BQ199" t="e">
            <v>#REF!</v>
          </cell>
          <cell r="BR199" t="e">
            <v>#REF!</v>
          </cell>
          <cell r="BS199" t="e">
            <v>#REF!</v>
          </cell>
          <cell r="BU199" t="e">
            <v>#REF!</v>
          </cell>
          <cell r="BV199" t="e">
            <v>#REF!</v>
          </cell>
          <cell r="BW199" t="e">
            <v>#REF!</v>
          </cell>
          <cell r="BY199" t="e">
            <v>#REF!</v>
          </cell>
          <cell r="BZ199" t="e">
            <v>#REF!</v>
          </cell>
          <cell r="CA199" t="e">
            <v>#REF!</v>
          </cell>
          <cell r="CC199" t="e">
            <v>#REF!</v>
          </cell>
          <cell r="CD199" t="e">
            <v>#REF!</v>
          </cell>
          <cell r="CE199" t="e">
            <v>#REF!</v>
          </cell>
          <cell r="CG199" t="e">
            <v>#REF!</v>
          </cell>
          <cell r="CH199" t="e">
            <v>#REF!</v>
          </cell>
          <cell r="CI199" t="e">
            <v>#REF!</v>
          </cell>
          <cell r="CK199" t="e">
            <v>#REF!</v>
          </cell>
          <cell r="CL199" t="e">
            <v>#REF!</v>
          </cell>
          <cell r="CM199" t="e">
            <v>#REF!</v>
          </cell>
          <cell r="CO199" t="e">
            <v>#REF!</v>
          </cell>
          <cell r="CP199" t="e">
            <v>#REF!</v>
          </cell>
          <cell r="CQ199" t="e">
            <v>#REF!</v>
          </cell>
          <cell r="CS199" t="e">
            <v>#REF!</v>
          </cell>
          <cell r="CT199" t="e">
            <v>#REF!</v>
          </cell>
          <cell r="CU199" t="e">
            <v>#REF!</v>
          </cell>
          <cell r="CW199" t="e">
            <v>#REF!</v>
          </cell>
          <cell r="CX199" t="e">
            <v>#REF!</v>
          </cell>
          <cell r="CY199" t="e">
            <v>#REF!</v>
          </cell>
          <cell r="DA199" t="e">
            <v>#REF!</v>
          </cell>
          <cell r="DB199" t="e">
            <v>#REF!</v>
          </cell>
          <cell r="DC199" t="e">
            <v>#REF!</v>
          </cell>
          <cell r="DE199" t="e">
            <v>#REF!</v>
          </cell>
          <cell r="DF199" t="e">
            <v>#REF!</v>
          </cell>
          <cell r="DG199" t="e">
            <v>#REF!</v>
          </cell>
          <cell r="DI199" t="e">
            <v>#REF!</v>
          </cell>
          <cell r="DJ199" t="e">
            <v>#REF!</v>
          </cell>
          <cell r="DK199" t="e">
            <v>#REF!</v>
          </cell>
          <cell r="DM199" t="e">
            <v>#REF!</v>
          </cell>
          <cell r="DN199" t="e">
            <v>#REF!</v>
          </cell>
          <cell r="DO199" t="e">
            <v>#REF!</v>
          </cell>
          <cell r="DQ199" t="e">
            <v>#REF!</v>
          </cell>
          <cell r="DR199" t="e">
            <v>#REF!</v>
          </cell>
          <cell r="DS199" t="e">
            <v>#REF!</v>
          </cell>
          <cell r="DU199" t="e">
            <v>#REF!</v>
          </cell>
          <cell r="DV199" t="e">
            <v>#REF!</v>
          </cell>
          <cell r="DW199" t="e">
            <v>#REF!</v>
          </cell>
          <cell r="DY199" t="e">
            <v>#REF!</v>
          </cell>
          <cell r="DZ199" t="e">
            <v>#REF!</v>
          </cell>
          <cell r="EA199" t="e">
            <v>#REF!</v>
          </cell>
          <cell r="EC199" t="e">
            <v>#REF!</v>
          </cell>
          <cell r="ED199" t="e">
            <v>#REF!</v>
          </cell>
          <cell r="EE199" t="e">
            <v>#REF!</v>
          </cell>
          <cell r="EG199" t="e">
            <v>#REF!</v>
          </cell>
          <cell r="EH199" t="e">
            <v>#REF!</v>
          </cell>
          <cell r="EI199" t="e">
            <v>#REF!</v>
          </cell>
          <cell r="EK199" t="e">
            <v>#REF!</v>
          </cell>
          <cell r="EL199" t="e">
            <v>#REF!</v>
          </cell>
          <cell r="EM199" t="e">
            <v>#REF!</v>
          </cell>
          <cell r="EO199" t="e">
            <v>#REF!</v>
          </cell>
          <cell r="EP199" t="e">
            <v>#REF!</v>
          </cell>
          <cell r="EQ199" t="e">
            <v>#REF!</v>
          </cell>
          <cell r="ES199" t="e">
            <v>#REF!</v>
          </cell>
          <cell r="ET199" t="e">
            <v>#REF!</v>
          </cell>
          <cell r="EU199" t="e">
            <v>#REF!</v>
          </cell>
          <cell r="EW199" t="e">
            <v>#REF!</v>
          </cell>
          <cell r="EX199" t="e">
            <v>#REF!</v>
          </cell>
          <cell r="EY199" t="e">
            <v>#REF!</v>
          </cell>
          <cell r="FA199" t="e">
            <v>#REF!</v>
          </cell>
          <cell r="FB199" t="e">
            <v>#REF!</v>
          </cell>
          <cell r="FC199" t="e">
            <v>#REF!</v>
          </cell>
          <cell r="FE199" t="e">
            <v>#REF!</v>
          </cell>
          <cell r="FF199" t="e">
            <v>#REF!</v>
          </cell>
          <cell r="FG199" t="e">
            <v>#REF!</v>
          </cell>
          <cell r="FI199" t="e">
            <v>#REF!</v>
          </cell>
          <cell r="FJ199" t="e">
            <v>#REF!</v>
          </cell>
          <cell r="FK199" t="e">
            <v>#REF!</v>
          </cell>
          <cell r="FM199" t="e">
            <v>#REF!</v>
          </cell>
          <cell r="FN199" t="e">
            <v>#REF!</v>
          </cell>
          <cell r="FO199" t="e">
            <v>#REF!</v>
          </cell>
          <cell r="FQ199" t="e">
            <v>#REF!</v>
          </cell>
          <cell r="FR199" t="e">
            <v>#REF!</v>
          </cell>
          <cell r="FS199" t="e">
            <v>#REF!</v>
          </cell>
          <cell r="FU199" t="e">
            <v>#REF!</v>
          </cell>
          <cell r="FV199" t="e">
            <v>#REF!</v>
          </cell>
          <cell r="FW199" t="e">
            <v>#REF!</v>
          </cell>
          <cell r="FY199" t="e">
            <v>#REF!</v>
          </cell>
          <cell r="FZ199" t="e">
            <v>#REF!</v>
          </cell>
          <cell r="GA199" t="e">
            <v>#REF!</v>
          </cell>
          <cell r="GC199" t="e">
            <v>#REF!</v>
          </cell>
          <cell r="GD199" t="e">
            <v>#REF!</v>
          </cell>
          <cell r="GE199" t="e">
            <v>#REF!</v>
          </cell>
          <cell r="GG199" t="e">
            <v>#REF!</v>
          </cell>
          <cell r="GH199" t="e">
            <v>#REF!</v>
          </cell>
          <cell r="GI199" t="e">
            <v>#REF!</v>
          </cell>
          <cell r="GK199" t="e">
            <v>#REF!</v>
          </cell>
          <cell r="GL199" t="e">
            <v>#REF!</v>
          </cell>
          <cell r="GM199" t="e">
            <v>#REF!</v>
          </cell>
          <cell r="GO199" t="e">
            <v>#REF!</v>
          </cell>
          <cell r="GP199" t="e">
            <v>#REF!</v>
          </cell>
          <cell r="GQ199" t="e">
            <v>#REF!</v>
          </cell>
          <cell r="GS199" t="e">
            <v>#REF!</v>
          </cell>
          <cell r="GT199" t="e">
            <v>#REF!</v>
          </cell>
          <cell r="GU199" t="e">
            <v>#REF!</v>
          </cell>
          <cell r="GW199" t="e">
            <v>#REF!</v>
          </cell>
          <cell r="GX199" t="e">
            <v>#REF!</v>
          </cell>
          <cell r="GY199" t="e">
            <v>#REF!</v>
          </cell>
          <cell r="HA199" t="e">
            <v>#REF!</v>
          </cell>
          <cell r="HB199" t="e">
            <v>#REF!</v>
          </cell>
          <cell r="HC199" t="e">
            <v>#REF!</v>
          </cell>
          <cell r="HE199" t="e">
            <v>#REF!</v>
          </cell>
          <cell r="HF199" t="e">
            <v>#REF!</v>
          </cell>
          <cell r="HG199" t="e">
            <v>#REF!</v>
          </cell>
          <cell r="HI199" t="e">
            <v>#REF!</v>
          </cell>
          <cell r="HJ199" t="e">
            <v>#REF!</v>
          </cell>
          <cell r="HK199" t="e">
            <v>#REF!</v>
          </cell>
          <cell r="HM199" t="e">
            <v>#REF!</v>
          </cell>
          <cell r="HN199" t="e">
            <v>#REF!</v>
          </cell>
          <cell r="HO199" t="e">
            <v>#REF!</v>
          </cell>
          <cell r="HQ199" t="e">
            <v>#REF!</v>
          </cell>
          <cell r="HR199" t="e">
            <v>#REF!</v>
          </cell>
          <cell r="HS199" t="e">
            <v>#REF!</v>
          </cell>
          <cell r="HU199" t="e">
            <v>#REF!</v>
          </cell>
          <cell r="HV199" t="e">
            <v>#REF!</v>
          </cell>
          <cell r="HW199" t="e">
            <v>#REF!</v>
          </cell>
          <cell r="ID199" t="str">
            <v>9381434 R / 9381442 R</v>
          </cell>
          <cell r="IE199">
            <v>36847</v>
          </cell>
          <cell r="IG199" t="str">
            <v>A</v>
          </cell>
        </row>
        <row r="200">
          <cell r="B200">
            <v>193</v>
          </cell>
          <cell r="C200" t="str">
            <v>007.011119121.201</v>
          </cell>
          <cell r="E200" t="str">
            <v>H. MUHAYANG</v>
          </cell>
          <cell r="F200" t="str">
            <v xml:space="preserve"> KENDARI</v>
          </cell>
          <cell r="G200" t="str">
            <v>Kuda PL B</v>
          </cell>
          <cell r="H200" t="str">
            <v>005734</v>
          </cell>
          <cell r="I200" t="str">
            <v>067024</v>
          </cell>
          <cell r="J200">
            <v>36773</v>
          </cell>
          <cell r="K200">
            <v>4</v>
          </cell>
          <cell r="L200" t="str">
            <v>September 2000</v>
          </cell>
          <cell r="M200">
            <v>37868</v>
          </cell>
          <cell r="N200">
            <v>36</v>
          </cell>
          <cell r="O200">
            <v>1</v>
          </cell>
          <cell r="P200">
            <v>108000000</v>
          </cell>
          <cell r="Q200">
            <v>3000000</v>
          </cell>
          <cell r="R200" t="str">
            <v>YA</v>
          </cell>
          <cell r="S200">
            <v>3000000</v>
          </cell>
          <cell r="U200" t="e">
            <v>#REF!</v>
          </cell>
          <cell r="V200" t="e">
            <v>#REF!</v>
          </cell>
          <cell r="Z200">
            <v>0</v>
          </cell>
          <cell r="AB200">
            <v>3000000</v>
          </cell>
          <cell r="AC200" t="e">
            <v>#REF!</v>
          </cell>
          <cell r="AD200" t="e">
            <v>#REF!</v>
          </cell>
          <cell r="AE200" t="e">
            <v>#REF!</v>
          </cell>
          <cell r="AF200">
            <v>3000000</v>
          </cell>
          <cell r="AG200" t="e">
            <v>#REF!</v>
          </cell>
          <cell r="AH200" t="e">
            <v>#REF!</v>
          </cell>
          <cell r="AI200" t="e">
            <v>#REF!</v>
          </cell>
          <cell r="AK200" t="e">
            <v>#REF!</v>
          </cell>
          <cell r="AL200" t="e">
            <v>#REF!</v>
          </cell>
          <cell r="AM200" t="e">
            <v>#REF!</v>
          </cell>
          <cell r="AO200" t="e">
            <v>#REF!</v>
          </cell>
          <cell r="AP200" t="e">
            <v>#REF!</v>
          </cell>
          <cell r="AQ200" t="e">
            <v>#REF!</v>
          </cell>
          <cell r="AS200" t="e">
            <v>#REF!</v>
          </cell>
          <cell r="AT200" t="e">
            <v>#REF!</v>
          </cell>
          <cell r="AU200" t="e">
            <v>#REF!</v>
          </cell>
          <cell r="AW200" t="e">
            <v>#REF!</v>
          </cell>
          <cell r="AX200" t="e">
            <v>#REF!</v>
          </cell>
          <cell r="AY200" t="e">
            <v>#REF!</v>
          </cell>
          <cell r="BA200" t="e">
            <v>#REF!</v>
          </cell>
          <cell r="BB200" t="e">
            <v>#REF!</v>
          </cell>
          <cell r="BC200" t="e">
            <v>#REF!</v>
          </cell>
          <cell r="BE200" t="e">
            <v>#REF!</v>
          </cell>
          <cell r="BF200" t="e">
            <v>#REF!</v>
          </cell>
          <cell r="BG200" t="e">
            <v>#REF!</v>
          </cell>
          <cell r="BI200" t="e">
            <v>#REF!</v>
          </cell>
          <cell r="BJ200" t="e">
            <v>#REF!</v>
          </cell>
          <cell r="BK200" t="e">
            <v>#REF!</v>
          </cell>
          <cell r="BM200" t="e">
            <v>#REF!</v>
          </cell>
          <cell r="BN200" t="e">
            <v>#REF!</v>
          </cell>
          <cell r="BO200" t="e">
            <v>#REF!</v>
          </cell>
          <cell r="BQ200" t="e">
            <v>#REF!</v>
          </cell>
          <cell r="BR200" t="e">
            <v>#REF!</v>
          </cell>
          <cell r="BS200" t="e">
            <v>#REF!</v>
          </cell>
          <cell r="BU200" t="e">
            <v>#REF!</v>
          </cell>
          <cell r="BV200" t="e">
            <v>#REF!</v>
          </cell>
          <cell r="BW200" t="e">
            <v>#REF!</v>
          </cell>
          <cell r="BY200" t="e">
            <v>#REF!</v>
          </cell>
          <cell r="BZ200" t="e">
            <v>#REF!</v>
          </cell>
          <cell r="CA200" t="e">
            <v>#REF!</v>
          </cell>
          <cell r="CC200" t="e">
            <v>#REF!</v>
          </cell>
          <cell r="CD200" t="e">
            <v>#REF!</v>
          </cell>
          <cell r="CE200" t="e">
            <v>#REF!</v>
          </cell>
          <cell r="CG200" t="e">
            <v>#REF!</v>
          </cell>
          <cell r="CH200" t="e">
            <v>#REF!</v>
          </cell>
          <cell r="CI200" t="e">
            <v>#REF!</v>
          </cell>
          <cell r="CK200" t="e">
            <v>#REF!</v>
          </cell>
          <cell r="CL200" t="e">
            <v>#REF!</v>
          </cell>
          <cell r="CM200" t="e">
            <v>#REF!</v>
          </cell>
          <cell r="CO200" t="e">
            <v>#REF!</v>
          </cell>
          <cell r="CP200" t="e">
            <v>#REF!</v>
          </cell>
          <cell r="CQ200" t="e">
            <v>#REF!</v>
          </cell>
          <cell r="CS200" t="e">
            <v>#REF!</v>
          </cell>
          <cell r="CT200" t="e">
            <v>#REF!</v>
          </cell>
          <cell r="CU200" t="e">
            <v>#REF!</v>
          </cell>
          <cell r="CW200" t="e">
            <v>#REF!</v>
          </cell>
          <cell r="CX200" t="e">
            <v>#REF!</v>
          </cell>
          <cell r="CY200" t="e">
            <v>#REF!</v>
          </cell>
          <cell r="DA200" t="e">
            <v>#REF!</v>
          </cell>
          <cell r="DB200" t="e">
            <v>#REF!</v>
          </cell>
          <cell r="DC200" t="e">
            <v>#REF!</v>
          </cell>
          <cell r="DE200" t="e">
            <v>#REF!</v>
          </cell>
          <cell r="DF200" t="e">
            <v>#REF!</v>
          </cell>
          <cell r="DG200" t="e">
            <v>#REF!</v>
          </cell>
          <cell r="DI200" t="e">
            <v>#REF!</v>
          </cell>
          <cell r="DJ200" t="e">
            <v>#REF!</v>
          </cell>
          <cell r="DK200" t="e">
            <v>#REF!</v>
          </cell>
          <cell r="DM200" t="e">
            <v>#REF!</v>
          </cell>
          <cell r="DN200" t="e">
            <v>#REF!</v>
          </cell>
          <cell r="DO200" t="e">
            <v>#REF!</v>
          </cell>
          <cell r="DQ200" t="e">
            <v>#REF!</v>
          </cell>
          <cell r="DR200" t="e">
            <v>#REF!</v>
          </cell>
          <cell r="DS200" t="e">
            <v>#REF!</v>
          </cell>
          <cell r="DU200" t="e">
            <v>#REF!</v>
          </cell>
          <cell r="DV200" t="e">
            <v>#REF!</v>
          </cell>
          <cell r="DW200" t="e">
            <v>#REF!</v>
          </cell>
          <cell r="DY200" t="e">
            <v>#REF!</v>
          </cell>
          <cell r="DZ200" t="e">
            <v>#REF!</v>
          </cell>
          <cell r="EA200" t="e">
            <v>#REF!</v>
          </cell>
          <cell r="EC200" t="e">
            <v>#REF!</v>
          </cell>
          <cell r="ED200" t="e">
            <v>#REF!</v>
          </cell>
          <cell r="EE200" t="e">
            <v>#REF!</v>
          </cell>
          <cell r="EG200" t="e">
            <v>#REF!</v>
          </cell>
          <cell r="EH200" t="e">
            <v>#REF!</v>
          </cell>
          <cell r="EI200" t="e">
            <v>#REF!</v>
          </cell>
          <cell r="EK200" t="e">
            <v>#REF!</v>
          </cell>
          <cell r="EL200" t="e">
            <v>#REF!</v>
          </cell>
          <cell r="EM200" t="e">
            <v>#REF!</v>
          </cell>
          <cell r="EO200" t="e">
            <v>#REF!</v>
          </cell>
          <cell r="EP200" t="e">
            <v>#REF!</v>
          </cell>
          <cell r="EQ200" t="e">
            <v>#REF!</v>
          </cell>
          <cell r="ES200" t="e">
            <v>#REF!</v>
          </cell>
          <cell r="ET200" t="e">
            <v>#REF!</v>
          </cell>
          <cell r="EU200" t="e">
            <v>#REF!</v>
          </cell>
          <cell r="EW200" t="e">
            <v>#REF!</v>
          </cell>
          <cell r="EX200" t="e">
            <v>#REF!</v>
          </cell>
          <cell r="EY200" t="e">
            <v>#REF!</v>
          </cell>
          <cell r="FA200" t="e">
            <v>#REF!</v>
          </cell>
          <cell r="FB200" t="e">
            <v>#REF!</v>
          </cell>
          <cell r="FC200" t="e">
            <v>#REF!</v>
          </cell>
          <cell r="FE200" t="e">
            <v>#REF!</v>
          </cell>
          <cell r="FF200" t="e">
            <v>#REF!</v>
          </cell>
          <cell r="FG200" t="e">
            <v>#REF!</v>
          </cell>
          <cell r="FI200" t="e">
            <v>#REF!</v>
          </cell>
          <cell r="FJ200" t="e">
            <v>#REF!</v>
          </cell>
          <cell r="FK200" t="e">
            <v>#REF!</v>
          </cell>
          <cell r="FM200" t="e">
            <v>#REF!</v>
          </cell>
          <cell r="FN200" t="e">
            <v>#REF!</v>
          </cell>
          <cell r="FO200" t="e">
            <v>#REF!</v>
          </cell>
          <cell r="FQ200" t="e">
            <v>#REF!</v>
          </cell>
          <cell r="FR200" t="e">
            <v>#REF!</v>
          </cell>
          <cell r="FS200" t="e">
            <v>#REF!</v>
          </cell>
          <cell r="FU200" t="e">
            <v>#REF!</v>
          </cell>
          <cell r="FV200" t="e">
            <v>#REF!</v>
          </cell>
          <cell r="FW200" t="e">
            <v>#REF!</v>
          </cell>
          <cell r="FY200" t="e">
            <v>#REF!</v>
          </cell>
          <cell r="FZ200" t="e">
            <v>#REF!</v>
          </cell>
          <cell r="GA200" t="e">
            <v>#REF!</v>
          </cell>
          <cell r="GC200" t="e">
            <v>#REF!</v>
          </cell>
          <cell r="GD200" t="e">
            <v>#REF!</v>
          </cell>
          <cell r="GE200" t="e">
            <v>#REF!</v>
          </cell>
          <cell r="GG200" t="e">
            <v>#REF!</v>
          </cell>
          <cell r="GH200" t="e">
            <v>#REF!</v>
          </cell>
          <cell r="GI200" t="e">
            <v>#REF!</v>
          </cell>
          <cell r="GK200" t="e">
            <v>#REF!</v>
          </cell>
          <cell r="GL200" t="e">
            <v>#REF!</v>
          </cell>
          <cell r="GM200" t="e">
            <v>#REF!</v>
          </cell>
          <cell r="GO200" t="e">
            <v>#REF!</v>
          </cell>
          <cell r="GP200" t="e">
            <v>#REF!</v>
          </cell>
          <cell r="GQ200" t="e">
            <v>#REF!</v>
          </cell>
          <cell r="GS200" t="e">
            <v>#REF!</v>
          </cell>
          <cell r="GT200" t="e">
            <v>#REF!</v>
          </cell>
          <cell r="GU200" t="e">
            <v>#REF!</v>
          </cell>
          <cell r="GW200" t="e">
            <v>#REF!</v>
          </cell>
          <cell r="GX200" t="e">
            <v>#REF!</v>
          </cell>
          <cell r="GY200" t="e">
            <v>#REF!</v>
          </cell>
          <cell r="HA200" t="e">
            <v>#REF!</v>
          </cell>
          <cell r="HB200" t="e">
            <v>#REF!</v>
          </cell>
          <cell r="HC200" t="e">
            <v>#REF!</v>
          </cell>
          <cell r="HE200" t="e">
            <v>#REF!</v>
          </cell>
          <cell r="HF200" t="e">
            <v>#REF!</v>
          </cell>
          <cell r="HG200" t="e">
            <v>#REF!</v>
          </cell>
          <cell r="HI200" t="e">
            <v>#REF!</v>
          </cell>
          <cell r="HJ200" t="e">
            <v>#REF!</v>
          </cell>
          <cell r="HK200" t="e">
            <v>#REF!</v>
          </cell>
          <cell r="HM200" t="e">
            <v>#REF!</v>
          </cell>
          <cell r="HN200" t="e">
            <v>#REF!</v>
          </cell>
          <cell r="HO200" t="e">
            <v>#REF!</v>
          </cell>
          <cell r="HQ200" t="e">
            <v>#REF!</v>
          </cell>
          <cell r="HR200" t="e">
            <v>#REF!</v>
          </cell>
          <cell r="HS200" t="e">
            <v>#REF!</v>
          </cell>
          <cell r="HU200" t="e">
            <v>#REF!</v>
          </cell>
          <cell r="HV200" t="e">
            <v>#REF!</v>
          </cell>
          <cell r="HW200" t="e">
            <v>#REF!</v>
          </cell>
          <cell r="ID200">
            <v>9028328</v>
          </cell>
          <cell r="IE200">
            <v>36842</v>
          </cell>
          <cell r="IG200" t="str">
            <v>A</v>
          </cell>
        </row>
        <row r="201">
          <cell r="B201">
            <v>194</v>
          </cell>
          <cell r="C201" t="str">
            <v>007.011119139.201</v>
          </cell>
          <cell r="E201" t="str">
            <v>DRS. RAHYUDDIN NUR C.</v>
          </cell>
          <cell r="F201" t="str">
            <v xml:space="preserve"> KENDARI</v>
          </cell>
          <cell r="G201" t="str">
            <v>Kuda PL B</v>
          </cell>
          <cell r="H201" t="str">
            <v>005736</v>
          </cell>
          <cell r="I201" t="str">
            <v>067026</v>
          </cell>
          <cell r="J201">
            <v>36773</v>
          </cell>
          <cell r="K201">
            <v>4</v>
          </cell>
          <cell r="L201" t="str">
            <v>September 2000</v>
          </cell>
          <cell r="M201">
            <v>37868</v>
          </cell>
          <cell r="N201">
            <v>36</v>
          </cell>
          <cell r="O201">
            <v>1</v>
          </cell>
          <cell r="P201">
            <v>108000000</v>
          </cell>
          <cell r="Q201">
            <v>3000000</v>
          </cell>
          <cell r="R201" t="str">
            <v>YA</v>
          </cell>
          <cell r="S201">
            <v>3000000</v>
          </cell>
          <cell r="U201" t="e">
            <v>#REF!</v>
          </cell>
          <cell r="V201" t="e">
            <v>#REF!</v>
          </cell>
          <cell r="Z201">
            <v>0</v>
          </cell>
          <cell r="AB201">
            <v>3000000</v>
          </cell>
          <cell r="AC201" t="e">
            <v>#REF!</v>
          </cell>
          <cell r="AD201" t="e">
            <v>#REF!</v>
          </cell>
          <cell r="AE201" t="e">
            <v>#REF!</v>
          </cell>
          <cell r="AF201">
            <v>3000000</v>
          </cell>
          <cell r="AG201" t="e">
            <v>#REF!</v>
          </cell>
          <cell r="AH201" t="e">
            <v>#REF!</v>
          </cell>
          <cell r="AI201" t="e">
            <v>#REF!</v>
          </cell>
          <cell r="AK201" t="e">
            <v>#REF!</v>
          </cell>
          <cell r="AL201" t="e">
            <v>#REF!</v>
          </cell>
          <cell r="AM201" t="e">
            <v>#REF!</v>
          </cell>
          <cell r="AO201" t="e">
            <v>#REF!</v>
          </cell>
          <cell r="AP201" t="e">
            <v>#REF!</v>
          </cell>
          <cell r="AQ201" t="e">
            <v>#REF!</v>
          </cell>
          <cell r="AS201" t="e">
            <v>#REF!</v>
          </cell>
          <cell r="AT201" t="e">
            <v>#REF!</v>
          </cell>
          <cell r="AU201" t="e">
            <v>#REF!</v>
          </cell>
          <cell r="AW201" t="e">
            <v>#REF!</v>
          </cell>
          <cell r="AX201" t="e">
            <v>#REF!</v>
          </cell>
          <cell r="AY201" t="e">
            <v>#REF!</v>
          </cell>
          <cell r="BA201" t="e">
            <v>#REF!</v>
          </cell>
          <cell r="BB201" t="e">
            <v>#REF!</v>
          </cell>
          <cell r="BC201" t="e">
            <v>#REF!</v>
          </cell>
          <cell r="BE201" t="e">
            <v>#REF!</v>
          </cell>
          <cell r="BF201" t="e">
            <v>#REF!</v>
          </cell>
          <cell r="BG201" t="e">
            <v>#REF!</v>
          </cell>
          <cell r="BI201" t="e">
            <v>#REF!</v>
          </cell>
          <cell r="BJ201" t="e">
            <v>#REF!</v>
          </cell>
          <cell r="BK201" t="e">
            <v>#REF!</v>
          </cell>
          <cell r="BM201" t="e">
            <v>#REF!</v>
          </cell>
          <cell r="BN201" t="e">
            <v>#REF!</v>
          </cell>
          <cell r="BO201" t="e">
            <v>#REF!</v>
          </cell>
          <cell r="BQ201" t="e">
            <v>#REF!</v>
          </cell>
          <cell r="BR201" t="e">
            <v>#REF!</v>
          </cell>
          <cell r="BS201" t="e">
            <v>#REF!</v>
          </cell>
          <cell r="BU201" t="e">
            <v>#REF!</v>
          </cell>
          <cell r="BV201" t="e">
            <v>#REF!</v>
          </cell>
          <cell r="BW201" t="e">
            <v>#REF!</v>
          </cell>
          <cell r="BY201" t="e">
            <v>#REF!</v>
          </cell>
          <cell r="BZ201" t="e">
            <v>#REF!</v>
          </cell>
          <cell r="CA201" t="e">
            <v>#REF!</v>
          </cell>
          <cell r="CC201" t="e">
            <v>#REF!</v>
          </cell>
          <cell r="CD201" t="e">
            <v>#REF!</v>
          </cell>
          <cell r="CE201" t="e">
            <v>#REF!</v>
          </cell>
          <cell r="CG201" t="e">
            <v>#REF!</v>
          </cell>
          <cell r="CH201" t="e">
            <v>#REF!</v>
          </cell>
          <cell r="CI201" t="e">
            <v>#REF!</v>
          </cell>
          <cell r="CK201" t="e">
            <v>#REF!</v>
          </cell>
          <cell r="CL201" t="e">
            <v>#REF!</v>
          </cell>
          <cell r="CM201" t="e">
            <v>#REF!</v>
          </cell>
          <cell r="CO201" t="e">
            <v>#REF!</v>
          </cell>
          <cell r="CP201" t="e">
            <v>#REF!</v>
          </cell>
          <cell r="CQ201" t="e">
            <v>#REF!</v>
          </cell>
          <cell r="CS201" t="e">
            <v>#REF!</v>
          </cell>
          <cell r="CT201" t="e">
            <v>#REF!</v>
          </cell>
          <cell r="CU201" t="e">
            <v>#REF!</v>
          </cell>
          <cell r="CW201" t="e">
            <v>#REF!</v>
          </cell>
          <cell r="CX201" t="e">
            <v>#REF!</v>
          </cell>
          <cell r="CY201" t="e">
            <v>#REF!</v>
          </cell>
          <cell r="DA201" t="e">
            <v>#REF!</v>
          </cell>
          <cell r="DB201" t="e">
            <v>#REF!</v>
          </cell>
          <cell r="DC201" t="e">
            <v>#REF!</v>
          </cell>
          <cell r="DE201" t="e">
            <v>#REF!</v>
          </cell>
          <cell r="DF201" t="e">
            <v>#REF!</v>
          </cell>
          <cell r="DG201" t="e">
            <v>#REF!</v>
          </cell>
          <cell r="DI201" t="e">
            <v>#REF!</v>
          </cell>
          <cell r="DJ201" t="e">
            <v>#REF!</v>
          </cell>
          <cell r="DK201" t="e">
            <v>#REF!</v>
          </cell>
          <cell r="DM201" t="e">
            <v>#REF!</v>
          </cell>
          <cell r="DN201" t="e">
            <v>#REF!</v>
          </cell>
          <cell r="DO201" t="e">
            <v>#REF!</v>
          </cell>
          <cell r="DQ201" t="e">
            <v>#REF!</v>
          </cell>
          <cell r="DR201" t="e">
            <v>#REF!</v>
          </cell>
          <cell r="DS201" t="e">
            <v>#REF!</v>
          </cell>
          <cell r="DU201" t="e">
            <v>#REF!</v>
          </cell>
          <cell r="DV201" t="e">
            <v>#REF!</v>
          </cell>
          <cell r="DW201" t="e">
            <v>#REF!</v>
          </cell>
          <cell r="DY201" t="e">
            <v>#REF!</v>
          </cell>
          <cell r="DZ201" t="e">
            <v>#REF!</v>
          </cell>
          <cell r="EA201" t="e">
            <v>#REF!</v>
          </cell>
          <cell r="EC201" t="e">
            <v>#REF!</v>
          </cell>
          <cell r="ED201" t="e">
            <v>#REF!</v>
          </cell>
          <cell r="EE201" t="e">
            <v>#REF!</v>
          </cell>
          <cell r="EG201" t="e">
            <v>#REF!</v>
          </cell>
          <cell r="EH201" t="e">
            <v>#REF!</v>
          </cell>
          <cell r="EI201" t="e">
            <v>#REF!</v>
          </cell>
          <cell r="EK201" t="e">
            <v>#REF!</v>
          </cell>
          <cell r="EL201" t="e">
            <v>#REF!</v>
          </cell>
          <cell r="EM201" t="e">
            <v>#REF!</v>
          </cell>
          <cell r="EO201" t="e">
            <v>#REF!</v>
          </cell>
          <cell r="EP201" t="e">
            <v>#REF!</v>
          </cell>
          <cell r="EQ201" t="e">
            <v>#REF!</v>
          </cell>
          <cell r="ES201" t="e">
            <v>#REF!</v>
          </cell>
          <cell r="ET201" t="e">
            <v>#REF!</v>
          </cell>
          <cell r="EU201" t="e">
            <v>#REF!</v>
          </cell>
          <cell r="EW201" t="e">
            <v>#REF!</v>
          </cell>
          <cell r="EX201" t="e">
            <v>#REF!</v>
          </cell>
          <cell r="EY201" t="e">
            <v>#REF!</v>
          </cell>
          <cell r="FA201" t="e">
            <v>#REF!</v>
          </cell>
          <cell r="FB201" t="e">
            <v>#REF!</v>
          </cell>
          <cell r="FC201" t="e">
            <v>#REF!</v>
          </cell>
          <cell r="FE201" t="e">
            <v>#REF!</v>
          </cell>
          <cell r="FF201" t="e">
            <v>#REF!</v>
          </cell>
          <cell r="FG201" t="e">
            <v>#REF!</v>
          </cell>
          <cell r="FI201" t="e">
            <v>#REF!</v>
          </cell>
          <cell r="FJ201" t="e">
            <v>#REF!</v>
          </cell>
          <cell r="FK201" t="e">
            <v>#REF!</v>
          </cell>
          <cell r="FM201" t="e">
            <v>#REF!</v>
          </cell>
          <cell r="FN201" t="e">
            <v>#REF!</v>
          </cell>
          <cell r="FO201" t="e">
            <v>#REF!</v>
          </cell>
          <cell r="FQ201" t="e">
            <v>#REF!</v>
          </cell>
          <cell r="FR201" t="e">
            <v>#REF!</v>
          </cell>
          <cell r="FS201" t="e">
            <v>#REF!</v>
          </cell>
          <cell r="FU201" t="e">
            <v>#REF!</v>
          </cell>
          <cell r="FV201" t="e">
            <v>#REF!</v>
          </cell>
          <cell r="FW201" t="e">
            <v>#REF!</v>
          </cell>
          <cell r="FY201" t="e">
            <v>#REF!</v>
          </cell>
          <cell r="FZ201" t="e">
            <v>#REF!</v>
          </cell>
          <cell r="GA201" t="e">
            <v>#REF!</v>
          </cell>
          <cell r="GC201" t="e">
            <v>#REF!</v>
          </cell>
          <cell r="GD201" t="e">
            <v>#REF!</v>
          </cell>
          <cell r="GE201" t="e">
            <v>#REF!</v>
          </cell>
          <cell r="GG201" t="e">
            <v>#REF!</v>
          </cell>
          <cell r="GH201" t="e">
            <v>#REF!</v>
          </cell>
          <cell r="GI201" t="e">
            <v>#REF!</v>
          </cell>
          <cell r="GK201" t="e">
            <v>#REF!</v>
          </cell>
          <cell r="GL201" t="e">
            <v>#REF!</v>
          </cell>
          <cell r="GM201" t="e">
            <v>#REF!</v>
          </cell>
          <cell r="GO201" t="e">
            <v>#REF!</v>
          </cell>
          <cell r="GP201" t="e">
            <v>#REF!</v>
          </cell>
          <cell r="GQ201" t="e">
            <v>#REF!</v>
          </cell>
          <cell r="GS201" t="e">
            <v>#REF!</v>
          </cell>
          <cell r="GT201" t="e">
            <v>#REF!</v>
          </cell>
          <cell r="GU201" t="e">
            <v>#REF!</v>
          </cell>
          <cell r="GW201" t="e">
            <v>#REF!</v>
          </cell>
          <cell r="GX201" t="e">
            <v>#REF!</v>
          </cell>
          <cell r="GY201" t="e">
            <v>#REF!</v>
          </cell>
          <cell r="HA201" t="e">
            <v>#REF!</v>
          </cell>
          <cell r="HB201" t="e">
            <v>#REF!</v>
          </cell>
          <cell r="HC201" t="e">
            <v>#REF!</v>
          </cell>
          <cell r="HE201" t="e">
            <v>#REF!</v>
          </cell>
          <cell r="HF201" t="e">
            <v>#REF!</v>
          </cell>
          <cell r="HG201" t="e">
            <v>#REF!</v>
          </cell>
          <cell r="HI201" t="e">
            <v>#REF!</v>
          </cell>
          <cell r="HJ201" t="e">
            <v>#REF!</v>
          </cell>
          <cell r="HK201" t="e">
            <v>#REF!</v>
          </cell>
          <cell r="HM201" t="e">
            <v>#REF!</v>
          </cell>
          <cell r="HN201" t="e">
            <v>#REF!</v>
          </cell>
          <cell r="HO201" t="e">
            <v>#REF!</v>
          </cell>
          <cell r="HQ201" t="e">
            <v>#REF!</v>
          </cell>
          <cell r="HR201" t="e">
            <v>#REF!</v>
          </cell>
          <cell r="HS201" t="e">
            <v>#REF!</v>
          </cell>
          <cell r="HU201" t="e">
            <v>#REF!</v>
          </cell>
          <cell r="HV201" t="e">
            <v>#REF!</v>
          </cell>
          <cell r="HW201" t="e">
            <v>#REF!</v>
          </cell>
          <cell r="ID201">
            <v>9028289</v>
          </cell>
          <cell r="IE201">
            <v>36842</v>
          </cell>
          <cell r="IG201" t="str">
            <v>A</v>
          </cell>
        </row>
        <row r="202">
          <cell r="B202">
            <v>195</v>
          </cell>
          <cell r="C202" t="str">
            <v>007.011119155.201</v>
          </cell>
          <cell r="E202" t="str">
            <v>AGUS ARI SUANDANA</v>
          </cell>
          <cell r="F202" t="str">
            <v xml:space="preserve"> PALU</v>
          </cell>
          <cell r="G202" t="str">
            <v>FE 349 CHS / T120ss PU</v>
          </cell>
          <cell r="H202" t="str">
            <v>008519 / 034137</v>
          </cell>
          <cell r="I202" t="str">
            <v>078519 / 071536</v>
          </cell>
          <cell r="J202">
            <v>36773</v>
          </cell>
          <cell r="K202">
            <v>4</v>
          </cell>
          <cell r="L202" t="str">
            <v>September 2000</v>
          </cell>
          <cell r="M202">
            <v>37868</v>
          </cell>
          <cell r="N202">
            <v>36</v>
          </cell>
          <cell r="O202">
            <v>1</v>
          </cell>
          <cell r="P202">
            <v>154000000</v>
          </cell>
          <cell r="Q202">
            <v>4270000</v>
          </cell>
          <cell r="R202" t="str">
            <v>YA</v>
          </cell>
          <cell r="S202">
            <v>4270000</v>
          </cell>
          <cell r="U202" t="e">
            <v>#REF!</v>
          </cell>
          <cell r="V202" t="e">
            <v>#REF!</v>
          </cell>
          <cell r="Z202">
            <v>0</v>
          </cell>
          <cell r="AB202">
            <v>4278000</v>
          </cell>
          <cell r="AC202" t="e">
            <v>#REF!</v>
          </cell>
          <cell r="AD202" t="e">
            <v>#REF!</v>
          </cell>
          <cell r="AE202" t="e">
            <v>#REF!</v>
          </cell>
          <cell r="AF202">
            <v>4270000</v>
          </cell>
          <cell r="AG202" t="e">
            <v>#REF!</v>
          </cell>
          <cell r="AH202" t="e">
            <v>#REF!</v>
          </cell>
          <cell r="AI202" t="e">
            <v>#REF!</v>
          </cell>
          <cell r="AK202" t="e">
            <v>#REF!</v>
          </cell>
          <cell r="AL202" t="e">
            <v>#REF!</v>
          </cell>
          <cell r="AM202" t="e">
            <v>#REF!</v>
          </cell>
          <cell r="AO202" t="e">
            <v>#REF!</v>
          </cell>
          <cell r="AP202" t="e">
            <v>#REF!</v>
          </cell>
          <cell r="AQ202" t="e">
            <v>#REF!</v>
          </cell>
          <cell r="AS202" t="e">
            <v>#REF!</v>
          </cell>
          <cell r="AT202" t="e">
            <v>#REF!</v>
          </cell>
          <cell r="AU202" t="e">
            <v>#REF!</v>
          </cell>
          <cell r="AW202" t="e">
            <v>#REF!</v>
          </cell>
          <cell r="AX202" t="e">
            <v>#REF!</v>
          </cell>
          <cell r="AY202" t="e">
            <v>#REF!</v>
          </cell>
          <cell r="BA202" t="e">
            <v>#REF!</v>
          </cell>
          <cell r="BB202" t="e">
            <v>#REF!</v>
          </cell>
          <cell r="BC202" t="e">
            <v>#REF!</v>
          </cell>
          <cell r="BE202" t="e">
            <v>#REF!</v>
          </cell>
          <cell r="BF202" t="e">
            <v>#REF!</v>
          </cell>
          <cell r="BG202" t="e">
            <v>#REF!</v>
          </cell>
          <cell r="BI202" t="e">
            <v>#REF!</v>
          </cell>
          <cell r="BJ202" t="e">
            <v>#REF!</v>
          </cell>
          <cell r="BK202" t="e">
            <v>#REF!</v>
          </cell>
          <cell r="BM202" t="e">
            <v>#REF!</v>
          </cell>
          <cell r="BN202" t="e">
            <v>#REF!</v>
          </cell>
          <cell r="BO202" t="e">
            <v>#REF!</v>
          </cell>
          <cell r="BQ202" t="e">
            <v>#REF!</v>
          </cell>
          <cell r="BR202" t="e">
            <v>#REF!</v>
          </cell>
          <cell r="BS202" t="e">
            <v>#REF!</v>
          </cell>
          <cell r="BU202" t="e">
            <v>#REF!</v>
          </cell>
          <cell r="BV202" t="e">
            <v>#REF!</v>
          </cell>
          <cell r="BW202" t="e">
            <v>#REF!</v>
          </cell>
          <cell r="BY202" t="e">
            <v>#REF!</v>
          </cell>
          <cell r="BZ202" t="e">
            <v>#REF!</v>
          </cell>
          <cell r="CA202" t="e">
            <v>#REF!</v>
          </cell>
          <cell r="CC202" t="e">
            <v>#REF!</v>
          </cell>
          <cell r="CD202" t="e">
            <v>#REF!</v>
          </cell>
          <cell r="CE202" t="e">
            <v>#REF!</v>
          </cell>
          <cell r="CG202" t="e">
            <v>#REF!</v>
          </cell>
          <cell r="CH202" t="e">
            <v>#REF!</v>
          </cell>
          <cell r="CI202" t="e">
            <v>#REF!</v>
          </cell>
          <cell r="CK202" t="e">
            <v>#REF!</v>
          </cell>
          <cell r="CL202" t="e">
            <v>#REF!</v>
          </cell>
          <cell r="CM202" t="e">
            <v>#REF!</v>
          </cell>
          <cell r="CO202" t="e">
            <v>#REF!</v>
          </cell>
          <cell r="CP202" t="e">
            <v>#REF!</v>
          </cell>
          <cell r="CQ202" t="e">
            <v>#REF!</v>
          </cell>
          <cell r="CS202" t="e">
            <v>#REF!</v>
          </cell>
          <cell r="CT202" t="e">
            <v>#REF!</v>
          </cell>
          <cell r="CU202" t="e">
            <v>#REF!</v>
          </cell>
          <cell r="CW202" t="e">
            <v>#REF!</v>
          </cell>
          <cell r="CX202" t="e">
            <v>#REF!</v>
          </cell>
          <cell r="CY202" t="e">
            <v>#REF!</v>
          </cell>
          <cell r="DA202" t="e">
            <v>#REF!</v>
          </cell>
          <cell r="DB202" t="e">
            <v>#REF!</v>
          </cell>
          <cell r="DC202" t="e">
            <v>#REF!</v>
          </cell>
          <cell r="DE202" t="e">
            <v>#REF!</v>
          </cell>
          <cell r="DF202" t="e">
            <v>#REF!</v>
          </cell>
          <cell r="DG202" t="e">
            <v>#REF!</v>
          </cell>
          <cell r="DI202" t="e">
            <v>#REF!</v>
          </cell>
          <cell r="DJ202" t="e">
            <v>#REF!</v>
          </cell>
          <cell r="DK202" t="e">
            <v>#REF!</v>
          </cell>
          <cell r="DM202" t="e">
            <v>#REF!</v>
          </cell>
          <cell r="DN202" t="e">
            <v>#REF!</v>
          </cell>
          <cell r="DO202" t="e">
            <v>#REF!</v>
          </cell>
          <cell r="DQ202" t="e">
            <v>#REF!</v>
          </cell>
          <cell r="DR202" t="e">
            <v>#REF!</v>
          </cell>
          <cell r="DS202" t="e">
            <v>#REF!</v>
          </cell>
          <cell r="DU202" t="e">
            <v>#REF!</v>
          </cell>
          <cell r="DV202" t="e">
            <v>#REF!</v>
          </cell>
          <cell r="DW202" t="e">
            <v>#REF!</v>
          </cell>
          <cell r="DY202" t="e">
            <v>#REF!</v>
          </cell>
          <cell r="DZ202" t="e">
            <v>#REF!</v>
          </cell>
          <cell r="EA202" t="e">
            <v>#REF!</v>
          </cell>
          <cell r="EC202" t="e">
            <v>#REF!</v>
          </cell>
          <cell r="ED202" t="e">
            <v>#REF!</v>
          </cell>
          <cell r="EE202" t="e">
            <v>#REF!</v>
          </cell>
          <cell r="EG202" t="e">
            <v>#REF!</v>
          </cell>
          <cell r="EH202" t="e">
            <v>#REF!</v>
          </cell>
          <cell r="EI202" t="e">
            <v>#REF!</v>
          </cell>
          <cell r="EK202" t="e">
            <v>#REF!</v>
          </cell>
          <cell r="EL202" t="e">
            <v>#REF!</v>
          </cell>
          <cell r="EM202" t="e">
            <v>#REF!</v>
          </cell>
          <cell r="EO202" t="e">
            <v>#REF!</v>
          </cell>
          <cell r="EP202" t="e">
            <v>#REF!</v>
          </cell>
          <cell r="EQ202" t="e">
            <v>#REF!</v>
          </cell>
          <cell r="ES202" t="e">
            <v>#REF!</v>
          </cell>
          <cell r="ET202" t="e">
            <v>#REF!</v>
          </cell>
          <cell r="EU202" t="e">
            <v>#REF!</v>
          </cell>
          <cell r="EW202" t="e">
            <v>#REF!</v>
          </cell>
          <cell r="EX202" t="e">
            <v>#REF!</v>
          </cell>
          <cell r="EY202" t="e">
            <v>#REF!</v>
          </cell>
          <cell r="FA202" t="e">
            <v>#REF!</v>
          </cell>
          <cell r="FB202" t="e">
            <v>#REF!</v>
          </cell>
          <cell r="FC202" t="e">
            <v>#REF!</v>
          </cell>
          <cell r="FE202" t="e">
            <v>#REF!</v>
          </cell>
          <cell r="FF202" t="e">
            <v>#REF!</v>
          </cell>
          <cell r="FG202" t="e">
            <v>#REF!</v>
          </cell>
          <cell r="FI202" t="e">
            <v>#REF!</v>
          </cell>
          <cell r="FJ202" t="e">
            <v>#REF!</v>
          </cell>
          <cell r="FK202" t="e">
            <v>#REF!</v>
          </cell>
          <cell r="FM202" t="e">
            <v>#REF!</v>
          </cell>
          <cell r="FN202" t="e">
            <v>#REF!</v>
          </cell>
          <cell r="FO202" t="e">
            <v>#REF!</v>
          </cell>
          <cell r="FQ202" t="e">
            <v>#REF!</v>
          </cell>
          <cell r="FR202" t="e">
            <v>#REF!</v>
          </cell>
          <cell r="FS202" t="e">
            <v>#REF!</v>
          </cell>
          <cell r="FU202" t="e">
            <v>#REF!</v>
          </cell>
          <cell r="FV202" t="e">
            <v>#REF!</v>
          </cell>
          <cell r="FW202" t="e">
            <v>#REF!</v>
          </cell>
          <cell r="FY202" t="e">
            <v>#REF!</v>
          </cell>
          <cell r="FZ202" t="e">
            <v>#REF!</v>
          </cell>
          <cell r="GA202" t="e">
            <v>#REF!</v>
          </cell>
          <cell r="GC202" t="e">
            <v>#REF!</v>
          </cell>
          <cell r="GD202" t="e">
            <v>#REF!</v>
          </cell>
          <cell r="GE202" t="e">
            <v>#REF!</v>
          </cell>
          <cell r="GG202" t="e">
            <v>#REF!</v>
          </cell>
          <cell r="GH202" t="e">
            <v>#REF!</v>
          </cell>
          <cell r="GI202" t="e">
            <v>#REF!</v>
          </cell>
          <cell r="GK202" t="e">
            <v>#REF!</v>
          </cell>
          <cell r="GL202" t="e">
            <v>#REF!</v>
          </cell>
          <cell r="GM202" t="e">
            <v>#REF!</v>
          </cell>
          <cell r="GO202" t="e">
            <v>#REF!</v>
          </cell>
          <cell r="GP202" t="e">
            <v>#REF!</v>
          </cell>
          <cell r="GQ202" t="e">
            <v>#REF!</v>
          </cell>
          <cell r="GS202" t="e">
            <v>#REF!</v>
          </cell>
          <cell r="GT202" t="e">
            <v>#REF!</v>
          </cell>
          <cell r="GU202" t="e">
            <v>#REF!</v>
          </cell>
          <cell r="GW202" t="e">
            <v>#REF!</v>
          </cell>
          <cell r="GX202" t="e">
            <v>#REF!</v>
          </cell>
          <cell r="GY202" t="e">
            <v>#REF!</v>
          </cell>
          <cell r="HA202" t="e">
            <v>#REF!</v>
          </cell>
          <cell r="HB202" t="e">
            <v>#REF!</v>
          </cell>
          <cell r="HC202" t="e">
            <v>#REF!</v>
          </cell>
          <cell r="HE202" t="e">
            <v>#REF!</v>
          </cell>
          <cell r="HF202" t="e">
            <v>#REF!</v>
          </cell>
          <cell r="HG202" t="e">
            <v>#REF!</v>
          </cell>
          <cell r="HI202" t="e">
            <v>#REF!</v>
          </cell>
          <cell r="HJ202" t="e">
            <v>#REF!</v>
          </cell>
          <cell r="HK202" t="e">
            <v>#REF!</v>
          </cell>
          <cell r="HM202" t="e">
            <v>#REF!</v>
          </cell>
          <cell r="HN202" t="e">
            <v>#REF!</v>
          </cell>
          <cell r="HO202" t="e">
            <v>#REF!</v>
          </cell>
          <cell r="HQ202" t="e">
            <v>#REF!</v>
          </cell>
          <cell r="HR202" t="e">
            <v>#REF!</v>
          </cell>
          <cell r="HS202" t="e">
            <v>#REF!</v>
          </cell>
          <cell r="HU202" t="e">
            <v>#REF!</v>
          </cell>
          <cell r="HV202" t="e">
            <v>#REF!</v>
          </cell>
          <cell r="HW202" t="e">
            <v>#REF!</v>
          </cell>
          <cell r="ID202" t="str">
            <v>0142599 S / 0142598 S</v>
          </cell>
          <cell r="IE202">
            <v>36909</v>
          </cell>
          <cell r="IG202" t="str">
            <v>A</v>
          </cell>
        </row>
        <row r="203">
          <cell r="B203">
            <v>196</v>
          </cell>
          <cell r="C203" t="str">
            <v>007.011119171.201</v>
          </cell>
          <cell r="E203" t="str">
            <v>I KETUT NEDRA</v>
          </cell>
          <cell r="F203" t="str">
            <v xml:space="preserve"> PALU</v>
          </cell>
          <cell r="G203" t="str">
            <v>T 120ss PU</v>
          </cell>
          <cell r="H203" t="str">
            <v>034046</v>
          </cell>
          <cell r="I203" t="str">
            <v>071397</v>
          </cell>
          <cell r="J203">
            <v>36773</v>
          </cell>
          <cell r="K203">
            <v>4</v>
          </cell>
          <cell r="L203" t="str">
            <v>September 2000</v>
          </cell>
          <cell r="M203">
            <v>37868</v>
          </cell>
          <cell r="N203">
            <v>36</v>
          </cell>
          <cell r="O203">
            <v>1</v>
          </cell>
          <cell r="P203">
            <v>50000000</v>
          </cell>
          <cell r="Q203">
            <v>1385000</v>
          </cell>
          <cell r="R203" t="str">
            <v>YA</v>
          </cell>
          <cell r="S203">
            <v>1385000</v>
          </cell>
          <cell r="U203" t="e">
            <v>#REF!</v>
          </cell>
          <cell r="V203" t="e">
            <v>#REF!</v>
          </cell>
          <cell r="Z203">
            <v>0</v>
          </cell>
          <cell r="AB203">
            <v>1389000</v>
          </cell>
          <cell r="AC203" t="e">
            <v>#REF!</v>
          </cell>
          <cell r="AD203" t="e">
            <v>#REF!</v>
          </cell>
          <cell r="AE203" t="e">
            <v>#REF!</v>
          </cell>
          <cell r="AF203">
            <v>1385000</v>
          </cell>
          <cell r="AG203" t="e">
            <v>#REF!</v>
          </cell>
          <cell r="AH203" t="e">
            <v>#REF!</v>
          </cell>
          <cell r="AI203" t="e">
            <v>#REF!</v>
          </cell>
          <cell r="AK203" t="e">
            <v>#REF!</v>
          </cell>
          <cell r="AL203" t="e">
            <v>#REF!</v>
          </cell>
          <cell r="AM203" t="e">
            <v>#REF!</v>
          </cell>
          <cell r="AO203" t="e">
            <v>#REF!</v>
          </cell>
          <cell r="AP203" t="e">
            <v>#REF!</v>
          </cell>
          <cell r="AQ203" t="e">
            <v>#REF!</v>
          </cell>
          <cell r="AS203" t="e">
            <v>#REF!</v>
          </cell>
          <cell r="AT203" t="e">
            <v>#REF!</v>
          </cell>
          <cell r="AU203" t="e">
            <v>#REF!</v>
          </cell>
          <cell r="AW203" t="e">
            <v>#REF!</v>
          </cell>
          <cell r="AX203" t="e">
            <v>#REF!</v>
          </cell>
          <cell r="AY203" t="e">
            <v>#REF!</v>
          </cell>
          <cell r="BA203" t="e">
            <v>#REF!</v>
          </cell>
          <cell r="BB203" t="e">
            <v>#REF!</v>
          </cell>
          <cell r="BC203" t="e">
            <v>#REF!</v>
          </cell>
          <cell r="BE203" t="e">
            <v>#REF!</v>
          </cell>
          <cell r="BF203" t="e">
            <v>#REF!</v>
          </cell>
          <cell r="BG203" t="e">
            <v>#REF!</v>
          </cell>
          <cell r="BI203" t="e">
            <v>#REF!</v>
          </cell>
          <cell r="BJ203" t="e">
            <v>#REF!</v>
          </cell>
          <cell r="BK203" t="e">
            <v>#REF!</v>
          </cell>
          <cell r="BM203" t="e">
            <v>#REF!</v>
          </cell>
          <cell r="BN203" t="e">
            <v>#REF!</v>
          </cell>
          <cell r="BO203" t="e">
            <v>#REF!</v>
          </cell>
          <cell r="BQ203" t="e">
            <v>#REF!</v>
          </cell>
          <cell r="BR203" t="e">
            <v>#REF!</v>
          </cell>
          <cell r="BS203" t="e">
            <v>#REF!</v>
          </cell>
          <cell r="BU203" t="e">
            <v>#REF!</v>
          </cell>
          <cell r="BV203" t="e">
            <v>#REF!</v>
          </cell>
          <cell r="BW203" t="e">
            <v>#REF!</v>
          </cell>
          <cell r="BY203" t="e">
            <v>#REF!</v>
          </cell>
          <cell r="BZ203" t="e">
            <v>#REF!</v>
          </cell>
          <cell r="CA203" t="e">
            <v>#REF!</v>
          </cell>
          <cell r="CC203" t="e">
            <v>#REF!</v>
          </cell>
          <cell r="CD203" t="e">
            <v>#REF!</v>
          </cell>
          <cell r="CE203" t="e">
            <v>#REF!</v>
          </cell>
          <cell r="CG203" t="e">
            <v>#REF!</v>
          </cell>
          <cell r="CH203" t="e">
            <v>#REF!</v>
          </cell>
          <cell r="CI203" t="e">
            <v>#REF!</v>
          </cell>
          <cell r="CK203" t="e">
            <v>#REF!</v>
          </cell>
          <cell r="CL203" t="e">
            <v>#REF!</v>
          </cell>
          <cell r="CM203" t="e">
            <v>#REF!</v>
          </cell>
          <cell r="CO203" t="e">
            <v>#REF!</v>
          </cell>
          <cell r="CP203" t="e">
            <v>#REF!</v>
          </cell>
          <cell r="CQ203" t="e">
            <v>#REF!</v>
          </cell>
          <cell r="CS203" t="e">
            <v>#REF!</v>
          </cell>
          <cell r="CT203" t="e">
            <v>#REF!</v>
          </cell>
          <cell r="CU203" t="e">
            <v>#REF!</v>
          </cell>
          <cell r="CW203" t="e">
            <v>#REF!</v>
          </cell>
          <cell r="CX203" t="e">
            <v>#REF!</v>
          </cell>
          <cell r="CY203" t="e">
            <v>#REF!</v>
          </cell>
          <cell r="DA203" t="e">
            <v>#REF!</v>
          </cell>
          <cell r="DB203" t="e">
            <v>#REF!</v>
          </cell>
          <cell r="DC203" t="e">
            <v>#REF!</v>
          </cell>
          <cell r="DE203" t="e">
            <v>#REF!</v>
          </cell>
          <cell r="DF203" t="e">
            <v>#REF!</v>
          </cell>
          <cell r="DG203" t="e">
            <v>#REF!</v>
          </cell>
          <cell r="DI203" t="e">
            <v>#REF!</v>
          </cell>
          <cell r="DJ203" t="e">
            <v>#REF!</v>
          </cell>
          <cell r="DK203" t="e">
            <v>#REF!</v>
          </cell>
          <cell r="DM203" t="e">
            <v>#REF!</v>
          </cell>
          <cell r="DN203" t="e">
            <v>#REF!</v>
          </cell>
          <cell r="DO203" t="e">
            <v>#REF!</v>
          </cell>
          <cell r="DQ203" t="e">
            <v>#REF!</v>
          </cell>
          <cell r="DR203" t="e">
            <v>#REF!</v>
          </cell>
          <cell r="DS203" t="e">
            <v>#REF!</v>
          </cell>
          <cell r="DU203" t="e">
            <v>#REF!</v>
          </cell>
          <cell r="DV203" t="e">
            <v>#REF!</v>
          </cell>
          <cell r="DW203" t="e">
            <v>#REF!</v>
          </cell>
          <cell r="DY203" t="e">
            <v>#REF!</v>
          </cell>
          <cell r="DZ203" t="e">
            <v>#REF!</v>
          </cell>
          <cell r="EA203" t="e">
            <v>#REF!</v>
          </cell>
          <cell r="EC203" t="e">
            <v>#REF!</v>
          </cell>
          <cell r="ED203" t="e">
            <v>#REF!</v>
          </cell>
          <cell r="EE203" t="e">
            <v>#REF!</v>
          </cell>
          <cell r="EG203" t="e">
            <v>#REF!</v>
          </cell>
          <cell r="EH203" t="e">
            <v>#REF!</v>
          </cell>
          <cell r="EI203" t="e">
            <v>#REF!</v>
          </cell>
          <cell r="EK203" t="e">
            <v>#REF!</v>
          </cell>
          <cell r="EL203" t="e">
            <v>#REF!</v>
          </cell>
          <cell r="EM203" t="e">
            <v>#REF!</v>
          </cell>
          <cell r="EO203" t="e">
            <v>#REF!</v>
          </cell>
          <cell r="EP203" t="e">
            <v>#REF!</v>
          </cell>
          <cell r="EQ203" t="e">
            <v>#REF!</v>
          </cell>
          <cell r="ES203" t="e">
            <v>#REF!</v>
          </cell>
          <cell r="ET203" t="e">
            <v>#REF!</v>
          </cell>
          <cell r="EU203" t="e">
            <v>#REF!</v>
          </cell>
          <cell r="EW203" t="e">
            <v>#REF!</v>
          </cell>
          <cell r="EX203" t="e">
            <v>#REF!</v>
          </cell>
          <cell r="EY203" t="e">
            <v>#REF!</v>
          </cell>
          <cell r="FA203" t="e">
            <v>#REF!</v>
          </cell>
          <cell r="FB203" t="e">
            <v>#REF!</v>
          </cell>
          <cell r="FC203" t="e">
            <v>#REF!</v>
          </cell>
          <cell r="FE203" t="e">
            <v>#REF!</v>
          </cell>
          <cell r="FF203" t="e">
            <v>#REF!</v>
          </cell>
          <cell r="FG203" t="e">
            <v>#REF!</v>
          </cell>
          <cell r="FI203" t="e">
            <v>#REF!</v>
          </cell>
          <cell r="FJ203" t="e">
            <v>#REF!</v>
          </cell>
          <cell r="FK203" t="e">
            <v>#REF!</v>
          </cell>
          <cell r="FM203" t="e">
            <v>#REF!</v>
          </cell>
          <cell r="FN203" t="e">
            <v>#REF!</v>
          </cell>
          <cell r="FO203" t="e">
            <v>#REF!</v>
          </cell>
          <cell r="FQ203" t="e">
            <v>#REF!</v>
          </cell>
          <cell r="FR203" t="e">
            <v>#REF!</v>
          </cell>
          <cell r="FS203" t="e">
            <v>#REF!</v>
          </cell>
          <cell r="FU203" t="e">
            <v>#REF!</v>
          </cell>
          <cell r="FV203" t="e">
            <v>#REF!</v>
          </cell>
          <cell r="FW203" t="e">
            <v>#REF!</v>
          </cell>
          <cell r="FY203" t="e">
            <v>#REF!</v>
          </cell>
          <cell r="FZ203" t="e">
            <v>#REF!</v>
          </cell>
          <cell r="GA203" t="e">
            <v>#REF!</v>
          </cell>
          <cell r="GC203" t="e">
            <v>#REF!</v>
          </cell>
          <cell r="GD203" t="e">
            <v>#REF!</v>
          </cell>
          <cell r="GE203" t="e">
            <v>#REF!</v>
          </cell>
          <cell r="GG203" t="e">
            <v>#REF!</v>
          </cell>
          <cell r="GH203" t="e">
            <v>#REF!</v>
          </cell>
          <cell r="GI203" t="e">
            <v>#REF!</v>
          </cell>
          <cell r="GK203" t="e">
            <v>#REF!</v>
          </cell>
          <cell r="GL203" t="e">
            <v>#REF!</v>
          </cell>
          <cell r="GM203" t="e">
            <v>#REF!</v>
          </cell>
          <cell r="GO203" t="e">
            <v>#REF!</v>
          </cell>
          <cell r="GP203" t="e">
            <v>#REF!</v>
          </cell>
          <cell r="GQ203" t="e">
            <v>#REF!</v>
          </cell>
          <cell r="GS203" t="e">
            <v>#REF!</v>
          </cell>
          <cell r="GT203" t="e">
            <v>#REF!</v>
          </cell>
          <cell r="GU203" t="e">
            <v>#REF!</v>
          </cell>
          <cell r="GW203" t="e">
            <v>#REF!</v>
          </cell>
          <cell r="GX203" t="e">
            <v>#REF!</v>
          </cell>
          <cell r="GY203" t="e">
            <v>#REF!</v>
          </cell>
          <cell r="HA203" t="e">
            <v>#REF!</v>
          </cell>
          <cell r="HB203" t="e">
            <v>#REF!</v>
          </cell>
          <cell r="HC203" t="e">
            <v>#REF!</v>
          </cell>
          <cell r="HE203" t="e">
            <v>#REF!</v>
          </cell>
          <cell r="HF203" t="e">
            <v>#REF!</v>
          </cell>
          <cell r="HG203" t="e">
            <v>#REF!</v>
          </cell>
          <cell r="HI203" t="e">
            <v>#REF!</v>
          </cell>
          <cell r="HJ203" t="e">
            <v>#REF!</v>
          </cell>
          <cell r="HK203" t="e">
            <v>#REF!</v>
          </cell>
          <cell r="HM203" t="e">
            <v>#REF!</v>
          </cell>
          <cell r="HN203" t="e">
            <v>#REF!</v>
          </cell>
          <cell r="HO203" t="e">
            <v>#REF!</v>
          </cell>
          <cell r="HQ203" t="e">
            <v>#REF!</v>
          </cell>
          <cell r="HR203" t="e">
            <v>#REF!</v>
          </cell>
          <cell r="HS203" t="e">
            <v>#REF!</v>
          </cell>
          <cell r="HU203" t="e">
            <v>#REF!</v>
          </cell>
          <cell r="HV203" t="e">
            <v>#REF!</v>
          </cell>
          <cell r="HW203" t="e">
            <v>#REF!</v>
          </cell>
          <cell r="ID203" t="str">
            <v>0142597 S</v>
          </cell>
          <cell r="IE203">
            <v>36909</v>
          </cell>
          <cell r="IG203" t="str">
            <v>A</v>
          </cell>
        </row>
        <row r="204">
          <cell r="B204">
            <v>197</v>
          </cell>
          <cell r="C204" t="str">
            <v>007.011119197.201</v>
          </cell>
          <cell r="E204" t="str">
            <v>Ir. DJAFAR M. ACHMAD</v>
          </cell>
          <cell r="F204" t="str">
            <v xml:space="preserve"> TOLI-TOLI</v>
          </cell>
          <cell r="G204" t="str">
            <v>Kuda GLS D</v>
          </cell>
          <cell r="H204" t="str">
            <v>010107</v>
          </cell>
          <cell r="I204" t="str">
            <v>060828</v>
          </cell>
          <cell r="J204">
            <v>36773</v>
          </cell>
          <cell r="K204">
            <v>4</v>
          </cell>
          <cell r="L204" t="str">
            <v>September 2000</v>
          </cell>
          <cell r="M204">
            <v>37868</v>
          </cell>
          <cell r="N204">
            <v>36</v>
          </cell>
          <cell r="O204">
            <v>1</v>
          </cell>
          <cell r="P204">
            <v>110000000</v>
          </cell>
          <cell r="Q204">
            <v>3040000</v>
          </cell>
          <cell r="R204" t="str">
            <v>YA</v>
          </cell>
          <cell r="S204">
            <v>3040000</v>
          </cell>
          <cell r="U204" t="e">
            <v>#REF!</v>
          </cell>
          <cell r="V204" t="e">
            <v>#REF!</v>
          </cell>
          <cell r="Z204">
            <v>0</v>
          </cell>
          <cell r="AB204">
            <v>3056000</v>
          </cell>
          <cell r="AC204" t="e">
            <v>#REF!</v>
          </cell>
          <cell r="AD204" t="e">
            <v>#REF!</v>
          </cell>
          <cell r="AE204" t="e">
            <v>#REF!</v>
          </cell>
          <cell r="AF204">
            <v>3040000</v>
          </cell>
          <cell r="AG204" t="e">
            <v>#REF!</v>
          </cell>
          <cell r="AH204" t="e">
            <v>#REF!</v>
          </cell>
          <cell r="AI204" t="e">
            <v>#REF!</v>
          </cell>
          <cell r="AK204" t="e">
            <v>#REF!</v>
          </cell>
          <cell r="AL204" t="e">
            <v>#REF!</v>
          </cell>
          <cell r="AM204" t="e">
            <v>#REF!</v>
          </cell>
          <cell r="AO204" t="e">
            <v>#REF!</v>
          </cell>
          <cell r="AP204" t="e">
            <v>#REF!</v>
          </cell>
          <cell r="AQ204" t="e">
            <v>#REF!</v>
          </cell>
          <cell r="AS204" t="e">
            <v>#REF!</v>
          </cell>
          <cell r="AT204" t="e">
            <v>#REF!</v>
          </cell>
          <cell r="AU204" t="e">
            <v>#REF!</v>
          </cell>
          <cell r="AW204" t="e">
            <v>#REF!</v>
          </cell>
          <cell r="AX204" t="e">
            <v>#REF!</v>
          </cell>
          <cell r="AY204" t="e">
            <v>#REF!</v>
          </cell>
          <cell r="BA204" t="e">
            <v>#REF!</v>
          </cell>
          <cell r="BB204" t="e">
            <v>#REF!</v>
          </cell>
          <cell r="BC204" t="e">
            <v>#REF!</v>
          </cell>
          <cell r="BE204" t="e">
            <v>#REF!</v>
          </cell>
          <cell r="BF204" t="e">
            <v>#REF!</v>
          </cell>
          <cell r="BG204" t="e">
            <v>#REF!</v>
          </cell>
          <cell r="BI204" t="e">
            <v>#REF!</v>
          </cell>
          <cell r="BJ204" t="e">
            <v>#REF!</v>
          </cell>
          <cell r="BK204" t="e">
            <v>#REF!</v>
          </cell>
          <cell r="BM204" t="e">
            <v>#REF!</v>
          </cell>
          <cell r="BN204" t="e">
            <v>#REF!</v>
          </cell>
          <cell r="BO204" t="e">
            <v>#REF!</v>
          </cell>
          <cell r="BQ204" t="e">
            <v>#REF!</v>
          </cell>
          <cell r="BR204" t="e">
            <v>#REF!</v>
          </cell>
          <cell r="BS204" t="e">
            <v>#REF!</v>
          </cell>
          <cell r="BU204" t="e">
            <v>#REF!</v>
          </cell>
          <cell r="BV204" t="e">
            <v>#REF!</v>
          </cell>
          <cell r="BW204" t="e">
            <v>#REF!</v>
          </cell>
          <cell r="BY204" t="e">
            <v>#REF!</v>
          </cell>
          <cell r="BZ204" t="e">
            <v>#REF!</v>
          </cell>
          <cell r="CA204" t="e">
            <v>#REF!</v>
          </cell>
          <cell r="CC204" t="e">
            <v>#REF!</v>
          </cell>
          <cell r="CD204" t="e">
            <v>#REF!</v>
          </cell>
          <cell r="CE204" t="e">
            <v>#REF!</v>
          </cell>
          <cell r="CG204" t="e">
            <v>#REF!</v>
          </cell>
          <cell r="CH204" t="e">
            <v>#REF!</v>
          </cell>
          <cell r="CI204" t="e">
            <v>#REF!</v>
          </cell>
          <cell r="CK204" t="e">
            <v>#REF!</v>
          </cell>
          <cell r="CL204" t="e">
            <v>#REF!</v>
          </cell>
          <cell r="CM204" t="e">
            <v>#REF!</v>
          </cell>
          <cell r="CO204" t="e">
            <v>#REF!</v>
          </cell>
          <cell r="CP204" t="e">
            <v>#REF!</v>
          </cell>
          <cell r="CQ204" t="e">
            <v>#REF!</v>
          </cell>
          <cell r="CS204" t="e">
            <v>#REF!</v>
          </cell>
          <cell r="CT204" t="e">
            <v>#REF!</v>
          </cell>
          <cell r="CU204" t="e">
            <v>#REF!</v>
          </cell>
          <cell r="CW204" t="e">
            <v>#REF!</v>
          </cell>
          <cell r="CX204" t="e">
            <v>#REF!</v>
          </cell>
          <cell r="CY204" t="e">
            <v>#REF!</v>
          </cell>
          <cell r="DA204" t="e">
            <v>#REF!</v>
          </cell>
          <cell r="DB204" t="e">
            <v>#REF!</v>
          </cell>
          <cell r="DC204" t="e">
            <v>#REF!</v>
          </cell>
          <cell r="DE204" t="e">
            <v>#REF!</v>
          </cell>
          <cell r="DF204" t="e">
            <v>#REF!</v>
          </cell>
          <cell r="DG204" t="e">
            <v>#REF!</v>
          </cell>
          <cell r="DI204" t="e">
            <v>#REF!</v>
          </cell>
          <cell r="DJ204" t="e">
            <v>#REF!</v>
          </cell>
          <cell r="DK204" t="e">
            <v>#REF!</v>
          </cell>
          <cell r="DM204" t="e">
            <v>#REF!</v>
          </cell>
          <cell r="DN204" t="e">
            <v>#REF!</v>
          </cell>
          <cell r="DO204" t="e">
            <v>#REF!</v>
          </cell>
          <cell r="DQ204" t="e">
            <v>#REF!</v>
          </cell>
          <cell r="DR204" t="e">
            <v>#REF!</v>
          </cell>
          <cell r="DS204" t="e">
            <v>#REF!</v>
          </cell>
          <cell r="DU204" t="e">
            <v>#REF!</v>
          </cell>
          <cell r="DV204" t="e">
            <v>#REF!</v>
          </cell>
          <cell r="DW204" t="e">
            <v>#REF!</v>
          </cell>
          <cell r="DY204" t="e">
            <v>#REF!</v>
          </cell>
          <cell r="DZ204" t="e">
            <v>#REF!</v>
          </cell>
          <cell r="EA204" t="e">
            <v>#REF!</v>
          </cell>
          <cell r="EC204" t="e">
            <v>#REF!</v>
          </cell>
          <cell r="ED204" t="e">
            <v>#REF!</v>
          </cell>
          <cell r="EE204" t="e">
            <v>#REF!</v>
          </cell>
          <cell r="EG204" t="e">
            <v>#REF!</v>
          </cell>
          <cell r="EH204" t="e">
            <v>#REF!</v>
          </cell>
          <cell r="EI204" t="e">
            <v>#REF!</v>
          </cell>
          <cell r="EK204" t="e">
            <v>#REF!</v>
          </cell>
          <cell r="EL204" t="e">
            <v>#REF!</v>
          </cell>
          <cell r="EM204" t="e">
            <v>#REF!</v>
          </cell>
          <cell r="EO204" t="e">
            <v>#REF!</v>
          </cell>
          <cell r="EP204" t="e">
            <v>#REF!</v>
          </cell>
          <cell r="EQ204" t="e">
            <v>#REF!</v>
          </cell>
          <cell r="ES204" t="e">
            <v>#REF!</v>
          </cell>
          <cell r="ET204" t="e">
            <v>#REF!</v>
          </cell>
          <cell r="EU204" t="e">
            <v>#REF!</v>
          </cell>
          <cell r="EW204" t="e">
            <v>#REF!</v>
          </cell>
          <cell r="EX204" t="e">
            <v>#REF!</v>
          </cell>
          <cell r="EY204" t="e">
            <v>#REF!</v>
          </cell>
          <cell r="FA204" t="e">
            <v>#REF!</v>
          </cell>
          <cell r="FB204" t="e">
            <v>#REF!</v>
          </cell>
          <cell r="FC204" t="e">
            <v>#REF!</v>
          </cell>
          <cell r="FE204" t="e">
            <v>#REF!</v>
          </cell>
          <cell r="FF204" t="e">
            <v>#REF!</v>
          </cell>
          <cell r="FG204" t="e">
            <v>#REF!</v>
          </cell>
          <cell r="FI204" t="e">
            <v>#REF!</v>
          </cell>
          <cell r="FJ204" t="e">
            <v>#REF!</v>
          </cell>
          <cell r="FK204" t="e">
            <v>#REF!</v>
          </cell>
          <cell r="FM204" t="e">
            <v>#REF!</v>
          </cell>
          <cell r="FN204" t="e">
            <v>#REF!</v>
          </cell>
          <cell r="FO204" t="e">
            <v>#REF!</v>
          </cell>
          <cell r="FQ204" t="e">
            <v>#REF!</v>
          </cell>
          <cell r="FR204" t="e">
            <v>#REF!</v>
          </cell>
          <cell r="FS204" t="e">
            <v>#REF!</v>
          </cell>
          <cell r="FU204" t="e">
            <v>#REF!</v>
          </cell>
          <cell r="FV204" t="e">
            <v>#REF!</v>
          </cell>
          <cell r="FW204" t="e">
            <v>#REF!</v>
          </cell>
          <cell r="FY204" t="e">
            <v>#REF!</v>
          </cell>
          <cell r="FZ204" t="e">
            <v>#REF!</v>
          </cell>
          <cell r="GA204" t="e">
            <v>#REF!</v>
          </cell>
          <cell r="GC204" t="e">
            <v>#REF!</v>
          </cell>
          <cell r="GD204" t="e">
            <v>#REF!</v>
          </cell>
          <cell r="GE204" t="e">
            <v>#REF!</v>
          </cell>
          <cell r="GG204" t="e">
            <v>#REF!</v>
          </cell>
          <cell r="GH204" t="e">
            <v>#REF!</v>
          </cell>
          <cell r="GI204" t="e">
            <v>#REF!</v>
          </cell>
          <cell r="GK204" t="e">
            <v>#REF!</v>
          </cell>
          <cell r="GL204" t="e">
            <v>#REF!</v>
          </cell>
          <cell r="GM204" t="e">
            <v>#REF!</v>
          </cell>
          <cell r="GO204" t="e">
            <v>#REF!</v>
          </cell>
          <cell r="GP204" t="e">
            <v>#REF!</v>
          </cell>
          <cell r="GQ204" t="e">
            <v>#REF!</v>
          </cell>
          <cell r="GS204" t="e">
            <v>#REF!</v>
          </cell>
          <cell r="GT204" t="e">
            <v>#REF!</v>
          </cell>
          <cell r="GU204" t="e">
            <v>#REF!</v>
          </cell>
          <cell r="GW204" t="e">
            <v>#REF!</v>
          </cell>
          <cell r="GX204" t="e">
            <v>#REF!</v>
          </cell>
          <cell r="GY204" t="e">
            <v>#REF!</v>
          </cell>
          <cell r="HA204" t="e">
            <v>#REF!</v>
          </cell>
          <cell r="HB204" t="e">
            <v>#REF!</v>
          </cell>
          <cell r="HC204" t="e">
            <v>#REF!</v>
          </cell>
          <cell r="HE204" t="e">
            <v>#REF!</v>
          </cell>
          <cell r="HF204" t="e">
            <v>#REF!</v>
          </cell>
          <cell r="HG204" t="e">
            <v>#REF!</v>
          </cell>
          <cell r="HI204" t="e">
            <v>#REF!</v>
          </cell>
          <cell r="HJ204" t="e">
            <v>#REF!</v>
          </cell>
          <cell r="HK204" t="e">
            <v>#REF!</v>
          </cell>
          <cell r="HM204" t="e">
            <v>#REF!</v>
          </cell>
          <cell r="HN204" t="e">
            <v>#REF!</v>
          </cell>
          <cell r="HO204" t="e">
            <v>#REF!</v>
          </cell>
          <cell r="HQ204" t="e">
            <v>#REF!</v>
          </cell>
          <cell r="HR204" t="e">
            <v>#REF!</v>
          </cell>
          <cell r="HS204" t="e">
            <v>#REF!</v>
          </cell>
          <cell r="HU204" t="e">
            <v>#REF!</v>
          </cell>
          <cell r="HV204" t="e">
            <v>#REF!</v>
          </cell>
          <cell r="HW204" t="e">
            <v>#REF!</v>
          </cell>
          <cell r="ID204">
            <v>428617</v>
          </cell>
          <cell r="IE204">
            <v>37034</v>
          </cell>
          <cell r="IG204" t="str">
            <v>A</v>
          </cell>
        </row>
        <row r="205">
          <cell r="B205">
            <v>198</v>
          </cell>
          <cell r="C205" t="str">
            <v>007.011119202.201</v>
          </cell>
          <cell r="E205" t="str">
            <v>ABDUL GAFFAR H.N.</v>
          </cell>
          <cell r="F205" t="str">
            <v xml:space="preserve"> Banggai</v>
          </cell>
          <cell r="G205" t="str">
            <v>L 300 MKL</v>
          </cell>
          <cell r="H205" t="str">
            <v>220663</v>
          </cell>
          <cell r="I205" t="str">
            <v>7X8660</v>
          </cell>
          <cell r="J205">
            <v>36773</v>
          </cell>
          <cell r="K205">
            <v>4</v>
          </cell>
          <cell r="L205" t="str">
            <v>September 2000</v>
          </cell>
          <cell r="M205">
            <v>37868</v>
          </cell>
          <cell r="N205">
            <v>36</v>
          </cell>
          <cell r="O205">
            <v>1</v>
          </cell>
          <cell r="P205">
            <v>50000000</v>
          </cell>
          <cell r="Q205">
            <v>1385000</v>
          </cell>
          <cell r="R205" t="str">
            <v>YA</v>
          </cell>
          <cell r="S205">
            <v>1385000</v>
          </cell>
          <cell r="U205" t="e">
            <v>#REF!</v>
          </cell>
          <cell r="V205" t="e">
            <v>#REF!</v>
          </cell>
          <cell r="Z205">
            <v>0</v>
          </cell>
          <cell r="AB205">
            <v>1389000</v>
          </cell>
          <cell r="AC205" t="e">
            <v>#REF!</v>
          </cell>
          <cell r="AD205" t="e">
            <v>#REF!</v>
          </cell>
          <cell r="AE205" t="e">
            <v>#REF!</v>
          </cell>
          <cell r="AF205">
            <v>1385000</v>
          </cell>
          <cell r="AG205" t="e">
            <v>#REF!</v>
          </cell>
          <cell r="AH205" t="e">
            <v>#REF!</v>
          </cell>
          <cell r="AI205" t="e">
            <v>#REF!</v>
          </cell>
          <cell r="AK205" t="e">
            <v>#REF!</v>
          </cell>
          <cell r="AL205" t="e">
            <v>#REF!</v>
          </cell>
          <cell r="AM205" t="e">
            <v>#REF!</v>
          </cell>
          <cell r="AO205" t="e">
            <v>#REF!</v>
          </cell>
          <cell r="AP205" t="e">
            <v>#REF!</v>
          </cell>
          <cell r="AQ205" t="e">
            <v>#REF!</v>
          </cell>
          <cell r="AS205" t="e">
            <v>#REF!</v>
          </cell>
          <cell r="AT205" t="e">
            <v>#REF!</v>
          </cell>
          <cell r="AU205" t="e">
            <v>#REF!</v>
          </cell>
          <cell r="AW205" t="e">
            <v>#REF!</v>
          </cell>
          <cell r="AX205" t="e">
            <v>#REF!</v>
          </cell>
          <cell r="AY205" t="e">
            <v>#REF!</v>
          </cell>
          <cell r="BA205" t="e">
            <v>#REF!</v>
          </cell>
          <cell r="BB205" t="e">
            <v>#REF!</v>
          </cell>
          <cell r="BC205" t="e">
            <v>#REF!</v>
          </cell>
          <cell r="BE205" t="e">
            <v>#REF!</v>
          </cell>
          <cell r="BF205" t="e">
            <v>#REF!</v>
          </cell>
          <cell r="BG205" t="e">
            <v>#REF!</v>
          </cell>
          <cell r="BI205" t="e">
            <v>#REF!</v>
          </cell>
          <cell r="BJ205" t="e">
            <v>#REF!</v>
          </cell>
          <cell r="BK205" t="e">
            <v>#REF!</v>
          </cell>
          <cell r="BM205" t="e">
            <v>#REF!</v>
          </cell>
          <cell r="BN205" t="e">
            <v>#REF!</v>
          </cell>
          <cell r="BO205" t="e">
            <v>#REF!</v>
          </cell>
          <cell r="BQ205" t="e">
            <v>#REF!</v>
          </cell>
          <cell r="BR205" t="e">
            <v>#REF!</v>
          </cell>
          <cell r="BS205" t="e">
            <v>#REF!</v>
          </cell>
          <cell r="BU205" t="e">
            <v>#REF!</v>
          </cell>
          <cell r="BV205" t="e">
            <v>#REF!</v>
          </cell>
          <cell r="BW205" t="e">
            <v>#REF!</v>
          </cell>
          <cell r="BY205" t="e">
            <v>#REF!</v>
          </cell>
          <cell r="BZ205" t="e">
            <v>#REF!</v>
          </cell>
          <cell r="CA205" t="e">
            <v>#REF!</v>
          </cell>
          <cell r="CC205" t="e">
            <v>#REF!</v>
          </cell>
          <cell r="CD205" t="e">
            <v>#REF!</v>
          </cell>
          <cell r="CE205" t="e">
            <v>#REF!</v>
          </cell>
          <cell r="CG205" t="e">
            <v>#REF!</v>
          </cell>
          <cell r="CH205" t="e">
            <v>#REF!</v>
          </cell>
          <cell r="CI205" t="e">
            <v>#REF!</v>
          </cell>
          <cell r="CK205" t="e">
            <v>#REF!</v>
          </cell>
          <cell r="CL205" t="e">
            <v>#REF!</v>
          </cell>
          <cell r="CM205" t="e">
            <v>#REF!</v>
          </cell>
          <cell r="CO205" t="e">
            <v>#REF!</v>
          </cell>
          <cell r="CP205" t="e">
            <v>#REF!</v>
          </cell>
          <cell r="CQ205" t="e">
            <v>#REF!</v>
          </cell>
          <cell r="CS205" t="e">
            <v>#REF!</v>
          </cell>
          <cell r="CT205" t="e">
            <v>#REF!</v>
          </cell>
          <cell r="CU205" t="e">
            <v>#REF!</v>
          </cell>
          <cell r="CW205" t="e">
            <v>#REF!</v>
          </cell>
          <cell r="CX205" t="e">
            <v>#REF!</v>
          </cell>
          <cell r="CY205" t="e">
            <v>#REF!</v>
          </cell>
          <cell r="DA205" t="e">
            <v>#REF!</v>
          </cell>
          <cell r="DB205" t="e">
            <v>#REF!</v>
          </cell>
          <cell r="DC205" t="e">
            <v>#REF!</v>
          </cell>
          <cell r="DE205" t="e">
            <v>#REF!</v>
          </cell>
          <cell r="DF205" t="e">
            <v>#REF!</v>
          </cell>
          <cell r="DG205" t="e">
            <v>#REF!</v>
          </cell>
          <cell r="DI205" t="e">
            <v>#REF!</v>
          </cell>
          <cell r="DJ205" t="e">
            <v>#REF!</v>
          </cell>
          <cell r="DK205" t="e">
            <v>#REF!</v>
          </cell>
          <cell r="DM205" t="e">
            <v>#REF!</v>
          </cell>
          <cell r="DN205" t="e">
            <v>#REF!</v>
          </cell>
          <cell r="DO205" t="e">
            <v>#REF!</v>
          </cell>
          <cell r="DQ205" t="e">
            <v>#REF!</v>
          </cell>
          <cell r="DR205" t="e">
            <v>#REF!</v>
          </cell>
          <cell r="DS205" t="e">
            <v>#REF!</v>
          </cell>
          <cell r="DU205" t="e">
            <v>#REF!</v>
          </cell>
          <cell r="DV205" t="e">
            <v>#REF!</v>
          </cell>
          <cell r="DW205" t="e">
            <v>#REF!</v>
          </cell>
          <cell r="DY205" t="e">
            <v>#REF!</v>
          </cell>
          <cell r="DZ205" t="e">
            <v>#REF!</v>
          </cell>
          <cell r="EA205" t="e">
            <v>#REF!</v>
          </cell>
          <cell r="EC205" t="e">
            <v>#REF!</v>
          </cell>
          <cell r="ED205" t="e">
            <v>#REF!</v>
          </cell>
          <cell r="EE205" t="e">
            <v>#REF!</v>
          </cell>
          <cell r="EG205" t="e">
            <v>#REF!</v>
          </cell>
          <cell r="EH205" t="e">
            <v>#REF!</v>
          </cell>
          <cell r="EI205" t="e">
            <v>#REF!</v>
          </cell>
          <cell r="EK205" t="e">
            <v>#REF!</v>
          </cell>
          <cell r="EL205" t="e">
            <v>#REF!</v>
          </cell>
          <cell r="EM205" t="e">
            <v>#REF!</v>
          </cell>
          <cell r="EO205" t="e">
            <v>#REF!</v>
          </cell>
          <cell r="EP205" t="e">
            <v>#REF!</v>
          </cell>
          <cell r="EQ205" t="e">
            <v>#REF!</v>
          </cell>
          <cell r="ES205" t="e">
            <v>#REF!</v>
          </cell>
          <cell r="ET205" t="e">
            <v>#REF!</v>
          </cell>
          <cell r="EU205" t="e">
            <v>#REF!</v>
          </cell>
          <cell r="EW205" t="e">
            <v>#REF!</v>
          </cell>
          <cell r="EX205" t="e">
            <v>#REF!</v>
          </cell>
          <cell r="EY205" t="e">
            <v>#REF!</v>
          </cell>
          <cell r="FA205" t="e">
            <v>#REF!</v>
          </cell>
          <cell r="FB205" t="e">
            <v>#REF!</v>
          </cell>
          <cell r="FC205" t="e">
            <v>#REF!</v>
          </cell>
          <cell r="FE205" t="e">
            <v>#REF!</v>
          </cell>
          <cell r="FF205" t="e">
            <v>#REF!</v>
          </cell>
          <cell r="FG205" t="e">
            <v>#REF!</v>
          </cell>
          <cell r="FI205" t="e">
            <v>#REF!</v>
          </cell>
          <cell r="FJ205" t="e">
            <v>#REF!</v>
          </cell>
          <cell r="FK205" t="e">
            <v>#REF!</v>
          </cell>
          <cell r="FM205" t="e">
            <v>#REF!</v>
          </cell>
          <cell r="FN205" t="e">
            <v>#REF!</v>
          </cell>
          <cell r="FO205" t="e">
            <v>#REF!</v>
          </cell>
          <cell r="FQ205" t="e">
            <v>#REF!</v>
          </cell>
          <cell r="FR205" t="e">
            <v>#REF!</v>
          </cell>
          <cell r="FS205" t="e">
            <v>#REF!</v>
          </cell>
          <cell r="FU205" t="e">
            <v>#REF!</v>
          </cell>
          <cell r="FV205" t="e">
            <v>#REF!</v>
          </cell>
          <cell r="FW205" t="e">
            <v>#REF!</v>
          </cell>
          <cell r="FY205" t="e">
            <v>#REF!</v>
          </cell>
          <cell r="FZ205" t="e">
            <v>#REF!</v>
          </cell>
          <cell r="GA205" t="e">
            <v>#REF!</v>
          </cell>
          <cell r="GC205" t="e">
            <v>#REF!</v>
          </cell>
          <cell r="GD205" t="e">
            <v>#REF!</v>
          </cell>
          <cell r="GE205" t="e">
            <v>#REF!</v>
          </cell>
          <cell r="GG205" t="e">
            <v>#REF!</v>
          </cell>
          <cell r="GH205" t="e">
            <v>#REF!</v>
          </cell>
          <cell r="GI205" t="e">
            <v>#REF!</v>
          </cell>
          <cell r="GK205" t="e">
            <v>#REF!</v>
          </cell>
          <cell r="GL205" t="e">
            <v>#REF!</v>
          </cell>
          <cell r="GM205" t="e">
            <v>#REF!</v>
          </cell>
          <cell r="GO205" t="e">
            <v>#REF!</v>
          </cell>
          <cell r="GP205" t="e">
            <v>#REF!</v>
          </cell>
          <cell r="GQ205" t="e">
            <v>#REF!</v>
          </cell>
          <cell r="GS205" t="e">
            <v>#REF!</v>
          </cell>
          <cell r="GT205" t="e">
            <v>#REF!</v>
          </cell>
          <cell r="GU205" t="e">
            <v>#REF!</v>
          </cell>
          <cell r="GW205" t="e">
            <v>#REF!</v>
          </cell>
          <cell r="GX205" t="e">
            <v>#REF!</v>
          </cell>
          <cell r="GY205" t="e">
            <v>#REF!</v>
          </cell>
          <cell r="HA205" t="e">
            <v>#REF!</v>
          </cell>
          <cell r="HB205" t="e">
            <v>#REF!</v>
          </cell>
          <cell r="HC205" t="e">
            <v>#REF!</v>
          </cell>
          <cell r="HE205" t="e">
            <v>#REF!</v>
          </cell>
          <cell r="HF205" t="e">
            <v>#REF!</v>
          </cell>
          <cell r="HG205" t="e">
            <v>#REF!</v>
          </cell>
          <cell r="HI205" t="e">
            <v>#REF!</v>
          </cell>
          <cell r="HJ205" t="e">
            <v>#REF!</v>
          </cell>
          <cell r="HK205" t="e">
            <v>#REF!</v>
          </cell>
          <cell r="HM205" t="e">
            <v>#REF!</v>
          </cell>
          <cell r="HN205" t="e">
            <v>#REF!</v>
          </cell>
          <cell r="HO205" t="e">
            <v>#REF!</v>
          </cell>
          <cell r="HQ205" t="e">
            <v>#REF!</v>
          </cell>
          <cell r="HR205" t="e">
            <v>#REF!</v>
          </cell>
          <cell r="HS205" t="e">
            <v>#REF!</v>
          </cell>
          <cell r="HU205" t="e">
            <v>#REF!</v>
          </cell>
          <cell r="HV205" t="e">
            <v>#REF!</v>
          </cell>
          <cell r="HW205" t="e">
            <v>#REF!</v>
          </cell>
          <cell r="ID205" t="str">
            <v>9525145 S</v>
          </cell>
          <cell r="IE205">
            <v>36847</v>
          </cell>
          <cell r="IG205" t="str">
            <v>A</v>
          </cell>
        </row>
        <row r="206">
          <cell r="B206">
            <v>199</v>
          </cell>
          <cell r="C206" t="str">
            <v>007.011119236.201</v>
          </cell>
          <cell r="E206" t="str">
            <v>OTIS MAY</v>
          </cell>
          <cell r="F206" t="str">
            <v xml:space="preserve"> Manokwari</v>
          </cell>
          <cell r="G206" t="str">
            <v>T 120ss MKL</v>
          </cell>
          <cell r="H206" t="str">
            <v>077014</v>
          </cell>
          <cell r="I206" t="str">
            <v>060397</v>
          </cell>
          <cell r="J206">
            <v>36773</v>
          </cell>
          <cell r="K206">
            <v>4</v>
          </cell>
          <cell r="L206" t="str">
            <v>September 2000</v>
          </cell>
          <cell r="M206">
            <v>37868</v>
          </cell>
          <cell r="N206">
            <v>36</v>
          </cell>
          <cell r="O206">
            <v>1</v>
          </cell>
          <cell r="P206">
            <v>50000000</v>
          </cell>
          <cell r="Q206">
            <v>1385000</v>
          </cell>
          <cell r="R206" t="str">
            <v>YA</v>
          </cell>
          <cell r="S206">
            <v>1385000</v>
          </cell>
          <cell r="U206" t="e">
            <v>#REF!</v>
          </cell>
          <cell r="V206" t="e">
            <v>#REF!</v>
          </cell>
          <cell r="Z206">
            <v>0</v>
          </cell>
          <cell r="AB206">
            <v>1389000</v>
          </cell>
          <cell r="AC206" t="e">
            <v>#REF!</v>
          </cell>
          <cell r="AD206" t="e">
            <v>#REF!</v>
          </cell>
          <cell r="AE206" t="e">
            <v>#REF!</v>
          </cell>
          <cell r="AF206">
            <v>1385000</v>
          </cell>
          <cell r="AG206" t="e">
            <v>#REF!</v>
          </cell>
          <cell r="AH206" t="e">
            <v>#REF!</v>
          </cell>
          <cell r="AI206" t="e">
            <v>#REF!</v>
          </cell>
          <cell r="AK206" t="e">
            <v>#REF!</v>
          </cell>
          <cell r="AL206" t="e">
            <v>#REF!</v>
          </cell>
          <cell r="AM206" t="e">
            <v>#REF!</v>
          </cell>
          <cell r="AO206" t="e">
            <v>#REF!</v>
          </cell>
          <cell r="AP206" t="e">
            <v>#REF!</v>
          </cell>
          <cell r="AQ206" t="e">
            <v>#REF!</v>
          </cell>
          <cell r="AS206" t="e">
            <v>#REF!</v>
          </cell>
          <cell r="AT206" t="e">
            <v>#REF!</v>
          </cell>
          <cell r="AU206" t="e">
            <v>#REF!</v>
          </cell>
          <cell r="AW206" t="e">
            <v>#REF!</v>
          </cell>
          <cell r="AX206" t="e">
            <v>#REF!</v>
          </cell>
          <cell r="AY206" t="e">
            <v>#REF!</v>
          </cell>
          <cell r="BA206" t="e">
            <v>#REF!</v>
          </cell>
          <cell r="BB206" t="e">
            <v>#REF!</v>
          </cell>
          <cell r="BC206" t="e">
            <v>#REF!</v>
          </cell>
          <cell r="BE206" t="e">
            <v>#REF!</v>
          </cell>
          <cell r="BF206" t="e">
            <v>#REF!</v>
          </cell>
          <cell r="BG206" t="e">
            <v>#REF!</v>
          </cell>
          <cell r="BI206" t="e">
            <v>#REF!</v>
          </cell>
          <cell r="BJ206" t="e">
            <v>#REF!</v>
          </cell>
          <cell r="BK206" t="e">
            <v>#REF!</v>
          </cell>
          <cell r="BM206" t="e">
            <v>#REF!</v>
          </cell>
          <cell r="BN206" t="e">
            <v>#REF!</v>
          </cell>
          <cell r="BO206" t="e">
            <v>#REF!</v>
          </cell>
          <cell r="BQ206" t="e">
            <v>#REF!</v>
          </cell>
          <cell r="BR206" t="e">
            <v>#REF!</v>
          </cell>
          <cell r="BS206" t="e">
            <v>#REF!</v>
          </cell>
          <cell r="BU206" t="e">
            <v>#REF!</v>
          </cell>
          <cell r="BV206" t="e">
            <v>#REF!</v>
          </cell>
          <cell r="BW206" t="e">
            <v>#REF!</v>
          </cell>
          <cell r="BY206" t="e">
            <v>#REF!</v>
          </cell>
          <cell r="BZ206" t="e">
            <v>#REF!</v>
          </cell>
          <cell r="CA206" t="e">
            <v>#REF!</v>
          </cell>
          <cell r="CC206" t="e">
            <v>#REF!</v>
          </cell>
          <cell r="CD206" t="e">
            <v>#REF!</v>
          </cell>
          <cell r="CE206" t="e">
            <v>#REF!</v>
          </cell>
          <cell r="CG206" t="e">
            <v>#REF!</v>
          </cell>
          <cell r="CH206" t="e">
            <v>#REF!</v>
          </cell>
          <cell r="CI206" t="e">
            <v>#REF!</v>
          </cell>
          <cell r="CK206" t="e">
            <v>#REF!</v>
          </cell>
          <cell r="CL206" t="e">
            <v>#REF!</v>
          </cell>
          <cell r="CM206" t="e">
            <v>#REF!</v>
          </cell>
          <cell r="CO206" t="e">
            <v>#REF!</v>
          </cell>
          <cell r="CP206" t="e">
            <v>#REF!</v>
          </cell>
          <cell r="CQ206" t="e">
            <v>#REF!</v>
          </cell>
          <cell r="CS206" t="e">
            <v>#REF!</v>
          </cell>
          <cell r="CT206" t="e">
            <v>#REF!</v>
          </cell>
          <cell r="CU206" t="e">
            <v>#REF!</v>
          </cell>
          <cell r="CW206" t="e">
            <v>#REF!</v>
          </cell>
          <cell r="CX206" t="e">
            <v>#REF!</v>
          </cell>
          <cell r="CY206" t="e">
            <v>#REF!</v>
          </cell>
          <cell r="DA206" t="e">
            <v>#REF!</v>
          </cell>
          <cell r="DB206" t="e">
            <v>#REF!</v>
          </cell>
          <cell r="DC206" t="e">
            <v>#REF!</v>
          </cell>
          <cell r="DE206" t="e">
            <v>#REF!</v>
          </cell>
          <cell r="DF206" t="e">
            <v>#REF!</v>
          </cell>
          <cell r="DG206" t="e">
            <v>#REF!</v>
          </cell>
          <cell r="DI206" t="e">
            <v>#REF!</v>
          </cell>
          <cell r="DJ206" t="e">
            <v>#REF!</v>
          </cell>
          <cell r="DK206" t="e">
            <v>#REF!</v>
          </cell>
          <cell r="DM206" t="e">
            <v>#REF!</v>
          </cell>
          <cell r="DN206" t="e">
            <v>#REF!</v>
          </cell>
          <cell r="DO206" t="e">
            <v>#REF!</v>
          </cell>
          <cell r="DQ206" t="e">
            <v>#REF!</v>
          </cell>
          <cell r="DR206" t="e">
            <v>#REF!</v>
          </cell>
          <cell r="DS206" t="e">
            <v>#REF!</v>
          </cell>
          <cell r="DU206" t="e">
            <v>#REF!</v>
          </cell>
          <cell r="DV206" t="e">
            <v>#REF!</v>
          </cell>
          <cell r="DW206" t="e">
            <v>#REF!</v>
          </cell>
          <cell r="DY206" t="e">
            <v>#REF!</v>
          </cell>
          <cell r="DZ206" t="e">
            <v>#REF!</v>
          </cell>
          <cell r="EA206" t="e">
            <v>#REF!</v>
          </cell>
          <cell r="EC206" t="e">
            <v>#REF!</v>
          </cell>
          <cell r="ED206" t="e">
            <v>#REF!</v>
          </cell>
          <cell r="EE206" t="e">
            <v>#REF!</v>
          </cell>
          <cell r="EG206" t="e">
            <v>#REF!</v>
          </cell>
          <cell r="EH206" t="e">
            <v>#REF!</v>
          </cell>
          <cell r="EI206" t="e">
            <v>#REF!</v>
          </cell>
          <cell r="EK206" t="e">
            <v>#REF!</v>
          </cell>
          <cell r="EL206" t="e">
            <v>#REF!</v>
          </cell>
          <cell r="EM206" t="e">
            <v>#REF!</v>
          </cell>
          <cell r="EO206" t="e">
            <v>#REF!</v>
          </cell>
          <cell r="EP206" t="e">
            <v>#REF!</v>
          </cell>
          <cell r="EQ206" t="e">
            <v>#REF!</v>
          </cell>
          <cell r="ES206" t="e">
            <v>#REF!</v>
          </cell>
          <cell r="ET206" t="e">
            <v>#REF!</v>
          </cell>
          <cell r="EU206" t="e">
            <v>#REF!</v>
          </cell>
          <cell r="EW206" t="e">
            <v>#REF!</v>
          </cell>
          <cell r="EX206" t="e">
            <v>#REF!</v>
          </cell>
          <cell r="EY206" t="e">
            <v>#REF!</v>
          </cell>
          <cell r="FA206" t="e">
            <v>#REF!</v>
          </cell>
          <cell r="FB206" t="e">
            <v>#REF!</v>
          </cell>
          <cell r="FC206" t="e">
            <v>#REF!</v>
          </cell>
          <cell r="FE206" t="e">
            <v>#REF!</v>
          </cell>
          <cell r="FF206" t="e">
            <v>#REF!</v>
          </cell>
          <cell r="FG206" t="e">
            <v>#REF!</v>
          </cell>
          <cell r="FI206" t="e">
            <v>#REF!</v>
          </cell>
          <cell r="FJ206" t="e">
            <v>#REF!</v>
          </cell>
          <cell r="FK206" t="e">
            <v>#REF!</v>
          </cell>
          <cell r="FM206" t="e">
            <v>#REF!</v>
          </cell>
          <cell r="FN206" t="e">
            <v>#REF!</v>
          </cell>
          <cell r="FO206" t="e">
            <v>#REF!</v>
          </cell>
          <cell r="FQ206" t="e">
            <v>#REF!</v>
          </cell>
          <cell r="FR206" t="e">
            <v>#REF!</v>
          </cell>
          <cell r="FS206" t="e">
            <v>#REF!</v>
          </cell>
          <cell r="FU206" t="e">
            <v>#REF!</v>
          </cell>
          <cell r="FV206" t="e">
            <v>#REF!</v>
          </cell>
          <cell r="FW206" t="e">
            <v>#REF!</v>
          </cell>
          <cell r="FY206" t="e">
            <v>#REF!</v>
          </cell>
          <cell r="FZ206" t="e">
            <v>#REF!</v>
          </cell>
          <cell r="GA206" t="e">
            <v>#REF!</v>
          </cell>
          <cell r="GC206" t="e">
            <v>#REF!</v>
          </cell>
          <cell r="GD206" t="e">
            <v>#REF!</v>
          </cell>
          <cell r="GE206" t="e">
            <v>#REF!</v>
          </cell>
          <cell r="GG206" t="e">
            <v>#REF!</v>
          </cell>
          <cell r="GH206" t="e">
            <v>#REF!</v>
          </cell>
          <cell r="GI206" t="e">
            <v>#REF!</v>
          </cell>
          <cell r="GK206" t="e">
            <v>#REF!</v>
          </cell>
          <cell r="GL206" t="e">
            <v>#REF!</v>
          </cell>
          <cell r="GM206" t="e">
            <v>#REF!</v>
          </cell>
          <cell r="GO206" t="e">
            <v>#REF!</v>
          </cell>
          <cell r="GP206" t="e">
            <v>#REF!</v>
          </cell>
          <cell r="GQ206" t="e">
            <v>#REF!</v>
          </cell>
          <cell r="GS206" t="e">
            <v>#REF!</v>
          </cell>
          <cell r="GT206" t="e">
            <v>#REF!</v>
          </cell>
          <cell r="GU206" t="e">
            <v>#REF!</v>
          </cell>
          <cell r="GW206" t="e">
            <v>#REF!</v>
          </cell>
          <cell r="GX206" t="e">
            <v>#REF!</v>
          </cell>
          <cell r="GY206" t="e">
            <v>#REF!</v>
          </cell>
          <cell r="HA206" t="e">
            <v>#REF!</v>
          </cell>
          <cell r="HB206" t="e">
            <v>#REF!</v>
          </cell>
          <cell r="HC206" t="e">
            <v>#REF!</v>
          </cell>
          <cell r="HE206" t="e">
            <v>#REF!</v>
          </cell>
          <cell r="HF206" t="e">
            <v>#REF!</v>
          </cell>
          <cell r="HG206" t="e">
            <v>#REF!</v>
          </cell>
          <cell r="HI206" t="e">
            <v>#REF!</v>
          </cell>
          <cell r="HJ206" t="e">
            <v>#REF!</v>
          </cell>
          <cell r="HK206" t="e">
            <v>#REF!</v>
          </cell>
          <cell r="HM206" t="e">
            <v>#REF!</v>
          </cell>
          <cell r="HN206" t="e">
            <v>#REF!</v>
          </cell>
          <cell r="HO206" t="e">
            <v>#REF!</v>
          </cell>
          <cell r="HQ206" t="e">
            <v>#REF!</v>
          </cell>
          <cell r="HR206" t="e">
            <v>#REF!</v>
          </cell>
          <cell r="HS206" t="e">
            <v>#REF!</v>
          </cell>
          <cell r="HU206" t="e">
            <v>#REF!</v>
          </cell>
          <cell r="HV206" t="e">
            <v>#REF!</v>
          </cell>
          <cell r="HW206" t="e">
            <v>#REF!</v>
          </cell>
          <cell r="ID206" t="str">
            <v>9773409 U</v>
          </cell>
          <cell r="IE206">
            <v>37196</v>
          </cell>
          <cell r="IG206" t="str">
            <v>A</v>
          </cell>
        </row>
        <row r="207">
          <cell r="B207">
            <v>200</v>
          </cell>
          <cell r="C207" t="str">
            <v>007.011119244.201</v>
          </cell>
          <cell r="E207" t="str">
            <v>JEMMY S. BARAHAMA</v>
          </cell>
          <cell r="F207" t="str">
            <v xml:space="preserve"> JAYAPURA</v>
          </cell>
          <cell r="G207" t="str">
            <v>Kuda PL B</v>
          </cell>
          <cell r="H207" t="str">
            <v>005385</v>
          </cell>
          <cell r="I207" t="str">
            <v>056615</v>
          </cell>
          <cell r="J207">
            <v>36773</v>
          </cell>
          <cell r="K207">
            <v>4</v>
          </cell>
          <cell r="L207" t="str">
            <v>September 2000</v>
          </cell>
          <cell r="M207">
            <v>37868</v>
          </cell>
          <cell r="N207">
            <v>36</v>
          </cell>
          <cell r="O207">
            <v>1</v>
          </cell>
          <cell r="P207">
            <v>109000000</v>
          </cell>
          <cell r="Q207">
            <v>3020000</v>
          </cell>
          <cell r="R207" t="str">
            <v>YA</v>
          </cell>
          <cell r="S207">
            <v>3020000</v>
          </cell>
          <cell r="U207" t="e">
            <v>#REF!</v>
          </cell>
          <cell r="V207" t="e">
            <v>#REF!</v>
          </cell>
          <cell r="Z207">
            <v>0</v>
          </cell>
          <cell r="AB207">
            <v>3028000</v>
          </cell>
          <cell r="AC207" t="e">
            <v>#REF!</v>
          </cell>
          <cell r="AD207" t="e">
            <v>#REF!</v>
          </cell>
          <cell r="AE207" t="e">
            <v>#REF!</v>
          </cell>
          <cell r="AF207">
            <v>3020000</v>
          </cell>
          <cell r="AG207" t="e">
            <v>#REF!</v>
          </cell>
          <cell r="AH207" t="e">
            <v>#REF!</v>
          </cell>
          <cell r="AI207" t="e">
            <v>#REF!</v>
          </cell>
          <cell r="AK207" t="e">
            <v>#REF!</v>
          </cell>
          <cell r="AL207" t="e">
            <v>#REF!</v>
          </cell>
          <cell r="AM207" t="e">
            <v>#REF!</v>
          </cell>
          <cell r="AO207" t="e">
            <v>#REF!</v>
          </cell>
          <cell r="AP207" t="e">
            <v>#REF!</v>
          </cell>
          <cell r="AQ207" t="e">
            <v>#REF!</v>
          </cell>
          <cell r="AS207" t="e">
            <v>#REF!</v>
          </cell>
          <cell r="AT207" t="e">
            <v>#REF!</v>
          </cell>
          <cell r="AU207" t="e">
            <v>#REF!</v>
          </cell>
          <cell r="AW207" t="e">
            <v>#REF!</v>
          </cell>
          <cell r="AX207" t="e">
            <v>#REF!</v>
          </cell>
          <cell r="AY207" t="e">
            <v>#REF!</v>
          </cell>
          <cell r="BA207" t="e">
            <v>#REF!</v>
          </cell>
          <cell r="BB207" t="e">
            <v>#REF!</v>
          </cell>
          <cell r="BC207" t="e">
            <v>#REF!</v>
          </cell>
          <cell r="BE207" t="e">
            <v>#REF!</v>
          </cell>
          <cell r="BF207" t="e">
            <v>#REF!</v>
          </cell>
          <cell r="BG207" t="e">
            <v>#REF!</v>
          </cell>
          <cell r="BI207" t="e">
            <v>#REF!</v>
          </cell>
          <cell r="BJ207" t="e">
            <v>#REF!</v>
          </cell>
          <cell r="BK207" t="e">
            <v>#REF!</v>
          </cell>
          <cell r="BM207" t="e">
            <v>#REF!</v>
          </cell>
          <cell r="BN207" t="e">
            <v>#REF!</v>
          </cell>
          <cell r="BO207" t="e">
            <v>#REF!</v>
          </cell>
          <cell r="BQ207" t="e">
            <v>#REF!</v>
          </cell>
          <cell r="BR207" t="e">
            <v>#REF!</v>
          </cell>
          <cell r="BS207" t="e">
            <v>#REF!</v>
          </cell>
          <cell r="BU207" t="e">
            <v>#REF!</v>
          </cell>
          <cell r="BV207" t="e">
            <v>#REF!</v>
          </cell>
          <cell r="BW207" t="e">
            <v>#REF!</v>
          </cell>
          <cell r="BY207" t="e">
            <v>#REF!</v>
          </cell>
          <cell r="BZ207" t="e">
            <v>#REF!</v>
          </cell>
          <cell r="CA207" t="e">
            <v>#REF!</v>
          </cell>
          <cell r="CC207" t="e">
            <v>#REF!</v>
          </cell>
          <cell r="CD207" t="e">
            <v>#REF!</v>
          </cell>
          <cell r="CE207" t="e">
            <v>#REF!</v>
          </cell>
          <cell r="CG207" t="e">
            <v>#REF!</v>
          </cell>
          <cell r="CH207" t="e">
            <v>#REF!</v>
          </cell>
          <cell r="CI207" t="e">
            <v>#REF!</v>
          </cell>
          <cell r="CK207" t="e">
            <v>#REF!</v>
          </cell>
          <cell r="CL207" t="e">
            <v>#REF!</v>
          </cell>
          <cell r="CM207" t="e">
            <v>#REF!</v>
          </cell>
          <cell r="CO207" t="e">
            <v>#REF!</v>
          </cell>
          <cell r="CP207" t="e">
            <v>#REF!</v>
          </cell>
          <cell r="CQ207" t="e">
            <v>#REF!</v>
          </cell>
          <cell r="CS207" t="e">
            <v>#REF!</v>
          </cell>
          <cell r="CT207" t="e">
            <v>#REF!</v>
          </cell>
          <cell r="CU207" t="e">
            <v>#REF!</v>
          </cell>
          <cell r="CW207" t="e">
            <v>#REF!</v>
          </cell>
          <cell r="CX207" t="e">
            <v>#REF!</v>
          </cell>
          <cell r="CY207" t="e">
            <v>#REF!</v>
          </cell>
          <cell r="DA207" t="e">
            <v>#REF!</v>
          </cell>
          <cell r="DB207" t="e">
            <v>#REF!</v>
          </cell>
          <cell r="DC207" t="e">
            <v>#REF!</v>
          </cell>
          <cell r="DE207" t="e">
            <v>#REF!</v>
          </cell>
          <cell r="DF207" t="e">
            <v>#REF!</v>
          </cell>
          <cell r="DG207" t="e">
            <v>#REF!</v>
          </cell>
          <cell r="DI207" t="e">
            <v>#REF!</v>
          </cell>
          <cell r="DJ207" t="e">
            <v>#REF!</v>
          </cell>
          <cell r="DK207" t="e">
            <v>#REF!</v>
          </cell>
          <cell r="DM207" t="e">
            <v>#REF!</v>
          </cell>
          <cell r="DN207" t="e">
            <v>#REF!</v>
          </cell>
          <cell r="DO207" t="e">
            <v>#REF!</v>
          </cell>
          <cell r="DQ207" t="e">
            <v>#REF!</v>
          </cell>
          <cell r="DR207" t="e">
            <v>#REF!</v>
          </cell>
          <cell r="DS207" t="e">
            <v>#REF!</v>
          </cell>
          <cell r="DU207" t="e">
            <v>#REF!</v>
          </cell>
          <cell r="DV207" t="e">
            <v>#REF!</v>
          </cell>
          <cell r="DW207" t="e">
            <v>#REF!</v>
          </cell>
          <cell r="DY207" t="e">
            <v>#REF!</v>
          </cell>
          <cell r="DZ207" t="e">
            <v>#REF!</v>
          </cell>
          <cell r="EA207" t="e">
            <v>#REF!</v>
          </cell>
          <cell r="EC207" t="e">
            <v>#REF!</v>
          </cell>
          <cell r="ED207" t="e">
            <v>#REF!</v>
          </cell>
          <cell r="EE207" t="e">
            <v>#REF!</v>
          </cell>
          <cell r="EG207" t="e">
            <v>#REF!</v>
          </cell>
          <cell r="EH207" t="e">
            <v>#REF!</v>
          </cell>
          <cell r="EI207" t="e">
            <v>#REF!</v>
          </cell>
          <cell r="EK207" t="e">
            <v>#REF!</v>
          </cell>
          <cell r="EL207" t="e">
            <v>#REF!</v>
          </cell>
          <cell r="EM207" t="e">
            <v>#REF!</v>
          </cell>
          <cell r="EO207" t="e">
            <v>#REF!</v>
          </cell>
          <cell r="EP207" t="e">
            <v>#REF!</v>
          </cell>
          <cell r="EQ207" t="e">
            <v>#REF!</v>
          </cell>
          <cell r="ES207" t="e">
            <v>#REF!</v>
          </cell>
          <cell r="ET207" t="e">
            <v>#REF!</v>
          </cell>
          <cell r="EU207" t="e">
            <v>#REF!</v>
          </cell>
          <cell r="EW207" t="e">
            <v>#REF!</v>
          </cell>
          <cell r="EX207" t="e">
            <v>#REF!</v>
          </cell>
          <cell r="EY207" t="e">
            <v>#REF!</v>
          </cell>
          <cell r="FA207" t="e">
            <v>#REF!</v>
          </cell>
          <cell r="FB207" t="e">
            <v>#REF!</v>
          </cell>
          <cell r="FC207" t="e">
            <v>#REF!</v>
          </cell>
          <cell r="FE207" t="e">
            <v>#REF!</v>
          </cell>
          <cell r="FF207" t="e">
            <v>#REF!</v>
          </cell>
          <cell r="FG207" t="e">
            <v>#REF!</v>
          </cell>
          <cell r="FI207" t="e">
            <v>#REF!</v>
          </cell>
          <cell r="FJ207" t="e">
            <v>#REF!</v>
          </cell>
          <cell r="FK207" t="e">
            <v>#REF!</v>
          </cell>
          <cell r="FM207" t="e">
            <v>#REF!</v>
          </cell>
          <cell r="FN207" t="e">
            <v>#REF!</v>
          </cell>
          <cell r="FO207" t="e">
            <v>#REF!</v>
          </cell>
          <cell r="FQ207" t="e">
            <v>#REF!</v>
          </cell>
          <cell r="FR207" t="e">
            <v>#REF!</v>
          </cell>
          <cell r="FS207" t="e">
            <v>#REF!</v>
          </cell>
          <cell r="FU207" t="e">
            <v>#REF!</v>
          </cell>
          <cell r="FV207" t="e">
            <v>#REF!</v>
          </cell>
          <cell r="FW207" t="e">
            <v>#REF!</v>
          </cell>
          <cell r="FY207" t="e">
            <v>#REF!</v>
          </cell>
          <cell r="FZ207" t="e">
            <v>#REF!</v>
          </cell>
          <cell r="GA207" t="e">
            <v>#REF!</v>
          </cell>
          <cell r="GC207" t="e">
            <v>#REF!</v>
          </cell>
          <cell r="GD207" t="e">
            <v>#REF!</v>
          </cell>
          <cell r="GE207" t="e">
            <v>#REF!</v>
          </cell>
          <cell r="GG207" t="e">
            <v>#REF!</v>
          </cell>
          <cell r="GH207" t="e">
            <v>#REF!</v>
          </cell>
          <cell r="GI207" t="e">
            <v>#REF!</v>
          </cell>
          <cell r="GK207" t="e">
            <v>#REF!</v>
          </cell>
          <cell r="GL207" t="e">
            <v>#REF!</v>
          </cell>
          <cell r="GM207" t="e">
            <v>#REF!</v>
          </cell>
          <cell r="GO207" t="e">
            <v>#REF!</v>
          </cell>
          <cell r="GP207" t="e">
            <v>#REF!</v>
          </cell>
          <cell r="GQ207" t="e">
            <v>#REF!</v>
          </cell>
          <cell r="GS207" t="e">
            <v>#REF!</v>
          </cell>
          <cell r="GT207" t="e">
            <v>#REF!</v>
          </cell>
          <cell r="GU207" t="e">
            <v>#REF!</v>
          </cell>
          <cell r="GW207" t="e">
            <v>#REF!</v>
          </cell>
          <cell r="GX207" t="e">
            <v>#REF!</v>
          </cell>
          <cell r="GY207" t="e">
            <v>#REF!</v>
          </cell>
          <cell r="HA207" t="e">
            <v>#REF!</v>
          </cell>
          <cell r="HB207" t="e">
            <v>#REF!</v>
          </cell>
          <cell r="HC207" t="e">
            <v>#REF!</v>
          </cell>
          <cell r="HE207" t="e">
            <v>#REF!</v>
          </cell>
          <cell r="HF207" t="e">
            <v>#REF!</v>
          </cell>
          <cell r="HG207" t="e">
            <v>#REF!</v>
          </cell>
          <cell r="HI207" t="e">
            <v>#REF!</v>
          </cell>
          <cell r="HJ207" t="e">
            <v>#REF!</v>
          </cell>
          <cell r="HK207" t="e">
            <v>#REF!</v>
          </cell>
          <cell r="HM207" t="e">
            <v>#REF!</v>
          </cell>
          <cell r="HN207" t="e">
            <v>#REF!</v>
          </cell>
          <cell r="HO207" t="e">
            <v>#REF!</v>
          </cell>
          <cell r="HQ207" t="e">
            <v>#REF!</v>
          </cell>
          <cell r="HR207" t="e">
            <v>#REF!</v>
          </cell>
          <cell r="HS207" t="e">
            <v>#REF!</v>
          </cell>
          <cell r="HU207" t="e">
            <v>#REF!</v>
          </cell>
          <cell r="HV207" t="e">
            <v>#REF!</v>
          </cell>
          <cell r="HW207" t="e">
            <v>#REF!</v>
          </cell>
          <cell r="IG207" t="str">
            <v>A</v>
          </cell>
        </row>
        <row r="208">
          <cell r="B208">
            <v>201</v>
          </cell>
          <cell r="C208" t="str">
            <v>007.011119252.201</v>
          </cell>
          <cell r="E208" t="str">
            <v>PETRUS THU LIE KHOY</v>
          </cell>
          <cell r="F208" t="str">
            <v xml:space="preserve"> Jayapura</v>
          </cell>
          <cell r="G208" t="str">
            <v>Kuda PL B</v>
          </cell>
          <cell r="H208" t="str">
            <v>005857</v>
          </cell>
          <cell r="I208" t="str">
            <v>077147</v>
          </cell>
          <cell r="J208">
            <v>36773</v>
          </cell>
          <cell r="K208">
            <v>4</v>
          </cell>
          <cell r="L208" t="str">
            <v>September 2000</v>
          </cell>
          <cell r="M208">
            <v>37868</v>
          </cell>
          <cell r="N208">
            <v>36</v>
          </cell>
          <cell r="O208">
            <v>1</v>
          </cell>
          <cell r="P208">
            <v>112000000</v>
          </cell>
          <cell r="Q208">
            <v>3080000</v>
          </cell>
          <cell r="R208" t="str">
            <v>YA</v>
          </cell>
          <cell r="S208">
            <v>3080000</v>
          </cell>
          <cell r="U208" t="e">
            <v>#REF!</v>
          </cell>
          <cell r="V208" t="e">
            <v>#REF!</v>
          </cell>
          <cell r="Z208">
            <v>0</v>
          </cell>
          <cell r="AB208">
            <v>3112000</v>
          </cell>
          <cell r="AC208" t="e">
            <v>#REF!</v>
          </cell>
          <cell r="AD208" t="e">
            <v>#REF!</v>
          </cell>
          <cell r="AE208" t="e">
            <v>#REF!</v>
          </cell>
          <cell r="AF208">
            <v>3080000</v>
          </cell>
          <cell r="AG208" t="e">
            <v>#REF!</v>
          </cell>
          <cell r="AH208" t="e">
            <v>#REF!</v>
          </cell>
          <cell r="AI208" t="e">
            <v>#REF!</v>
          </cell>
          <cell r="AK208" t="e">
            <v>#REF!</v>
          </cell>
          <cell r="AL208" t="e">
            <v>#REF!</v>
          </cell>
          <cell r="AM208" t="e">
            <v>#REF!</v>
          </cell>
          <cell r="AO208" t="e">
            <v>#REF!</v>
          </cell>
          <cell r="AP208" t="e">
            <v>#REF!</v>
          </cell>
          <cell r="AQ208" t="e">
            <v>#REF!</v>
          </cell>
          <cell r="AS208" t="e">
            <v>#REF!</v>
          </cell>
          <cell r="AT208" t="e">
            <v>#REF!</v>
          </cell>
          <cell r="AU208" t="e">
            <v>#REF!</v>
          </cell>
          <cell r="AW208" t="e">
            <v>#REF!</v>
          </cell>
          <cell r="AX208" t="e">
            <v>#REF!</v>
          </cell>
          <cell r="AY208" t="e">
            <v>#REF!</v>
          </cell>
          <cell r="BA208" t="e">
            <v>#REF!</v>
          </cell>
          <cell r="BB208" t="e">
            <v>#REF!</v>
          </cell>
          <cell r="BC208" t="e">
            <v>#REF!</v>
          </cell>
          <cell r="BE208" t="e">
            <v>#REF!</v>
          </cell>
          <cell r="BF208" t="e">
            <v>#REF!</v>
          </cell>
          <cell r="BG208" t="e">
            <v>#REF!</v>
          </cell>
          <cell r="BI208" t="e">
            <v>#REF!</v>
          </cell>
          <cell r="BJ208" t="e">
            <v>#REF!</v>
          </cell>
          <cell r="BK208" t="e">
            <v>#REF!</v>
          </cell>
          <cell r="BM208" t="e">
            <v>#REF!</v>
          </cell>
          <cell r="BN208" t="e">
            <v>#REF!</v>
          </cell>
          <cell r="BO208" t="e">
            <v>#REF!</v>
          </cell>
          <cell r="BQ208" t="e">
            <v>#REF!</v>
          </cell>
          <cell r="BR208" t="e">
            <v>#REF!</v>
          </cell>
          <cell r="BS208" t="e">
            <v>#REF!</v>
          </cell>
          <cell r="BU208" t="e">
            <v>#REF!</v>
          </cell>
          <cell r="BV208" t="e">
            <v>#REF!</v>
          </cell>
          <cell r="BW208" t="e">
            <v>#REF!</v>
          </cell>
          <cell r="BY208" t="e">
            <v>#REF!</v>
          </cell>
          <cell r="BZ208" t="e">
            <v>#REF!</v>
          </cell>
          <cell r="CA208" t="e">
            <v>#REF!</v>
          </cell>
          <cell r="CC208" t="e">
            <v>#REF!</v>
          </cell>
          <cell r="CD208" t="e">
            <v>#REF!</v>
          </cell>
          <cell r="CE208" t="e">
            <v>#REF!</v>
          </cell>
          <cell r="CG208" t="e">
            <v>#REF!</v>
          </cell>
          <cell r="CH208" t="e">
            <v>#REF!</v>
          </cell>
          <cell r="CI208" t="e">
            <v>#REF!</v>
          </cell>
          <cell r="CK208" t="e">
            <v>#REF!</v>
          </cell>
          <cell r="CL208" t="e">
            <v>#REF!</v>
          </cell>
          <cell r="CM208" t="e">
            <v>#REF!</v>
          </cell>
          <cell r="CO208" t="e">
            <v>#REF!</v>
          </cell>
          <cell r="CP208" t="e">
            <v>#REF!</v>
          </cell>
          <cell r="CQ208" t="e">
            <v>#REF!</v>
          </cell>
          <cell r="CS208" t="e">
            <v>#REF!</v>
          </cell>
          <cell r="CT208" t="e">
            <v>#REF!</v>
          </cell>
          <cell r="CU208" t="e">
            <v>#REF!</v>
          </cell>
          <cell r="CW208" t="e">
            <v>#REF!</v>
          </cell>
          <cell r="CX208" t="e">
            <v>#REF!</v>
          </cell>
          <cell r="CY208" t="e">
            <v>#REF!</v>
          </cell>
          <cell r="DA208" t="e">
            <v>#REF!</v>
          </cell>
          <cell r="DB208" t="e">
            <v>#REF!</v>
          </cell>
          <cell r="DC208" t="e">
            <v>#REF!</v>
          </cell>
          <cell r="DE208" t="e">
            <v>#REF!</v>
          </cell>
          <cell r="DF208" t="e">
            <v>#REF!</v>
          </cell>
          <cell r="DG208" t="e">
            <v>#REF!</v>
          </cell>
          <cell r="DI208" t="e">
            <v>#REF!</v>
          </cell>
          <cell r="DJ208" t="e">
            <v>#REF!</v>
          </cell>
          <cell r="DK208" t="e">
            <v>#REF!</v>
          </cell>
          <cell r="DM208" t="e">
            <v>#REF!</v>
          </cell>
          <cell r="DN208" t="e">
            <v>#REF!</v>
          </cell>
          <cell r="DO208" t="e">
            <v>#REF!</v>
          </cell>
          <cell r="DQ208" t="e">
            <v>#REF!</v>
          </cell>
          <cell r="DR208" t="e">
            <v>#REF!</v>
          </cell>
          <cell r="DS208" t="e">
            <v>#REF!</v>
          </cell>
          <cell r="DU208" t="e">
            <v>#REF!</v>
          </cell>
          <cell r="DV208" t="e">
            <v>#REF!</v>
          </cell>
          <cell r="DW208" t="e">
            <v>#REF!</v>
          </cell>
          <cell r="DY208" t="e">
            <v>#REF!</v>
          </cell>
          <cell r="DZ208" t="e">
            <v>#REF!</v>
          </cell>
          <cell r="EA208" t="e">
            <v>#REF!</v>
          </cell>
          <cell r="EC208" t="e">
            <v>#REF!</v>
          </cell>
          <cell r="ED208" t="e">
            <v>#REF!</v>
          </cell>
          <cell r="EE208" t="e">
            <v>#REF!</v>
          </cell>
          <cell r="EG208" t="e">
            <v>#REF!</v>
          </cell>
          <cell r="EH208" t="e">
            <v>#REF!</v>
          </cell>
          <cell r="EI208" t="e">
            <v>#REF!</v>
          </cell>
          <cell r="EK208" t="e">
            <v>#REF!</v>
          </cell>
          <cell r="EL208" t="e">
            <v>#REF!</v>
          </cell>
          <cell r="EM208" t="e">
            <v>#REF!</v>
          </cell>
          <cell r="EO208" t="e">
            <v>#REF!</v>
          </cell>
          <cell r="EP208" t="e">
            <v>#REF!</v>
          </cell>
          <cell r="EQ208" t="e">
            <v>#REF!</v>
          </cell>
          <cell r="ES208" t="e">
            <v>#REF!</v>
          </cell>
          <cell r="ET208" t="e">
            <v>#REF!</v>
          </cell>
          <cell r="EU208" t="e">
            <v>#REF!</v>
          </cell>
          <cell r="EW208" t="e">
            <v>#REF!</v>
          </cell>
          <cell r="EX208" t="e">
            <v>#REF!</v>
          </cell>
          <cell r="EY208" t="e">
            <v>#REF!</v>
          </cell>
          <cell r="FA208" t="e">
            <v>#REF!</v>
          </cell>
          <cell r="FB208" t="e">
            <v>#REF!</v>
          </cell>
          <cell r="FC208" t="e">
            <v>#REF!</v>
          </cell>
          <cell r="FE208" t="e">
            <v>#REF!</v>
          </cell>
          <cell r="FF208" t="e">
            <v>#REF!</v>
          </cell>
          <cell r="FG208" t="e">
            <v>#REF!</v>
          </cell>
          <cell r="FI208" t="e">
            <v>#REF!</v>
          </cell>
          <cell r="FJ208" t="e">
            <v>#REF!</v>
          </cell>
          <cell r="FK208" t="e">
            <v>#REF!</v>
          </cell>
          <cell r="FM208" t="e">
            <v>#REF!</v>
          </cell>
          <cell r="FN208" t="e">
            <v>#REF!</v>
          </cell>
          <cell r="FO208" t="e">
            <v>#REF!</v>
          </cell>
          <cell r="FQ208" t="e">
            <v>#REF!</v>
          </cell>
          <cell r="FR208" t="e">
            <v>#REF!</v>
          </cell>
          <cell r="FS208" t="e">
            <v>#REF!</v>
          </cell>
          <cell r="FU208" t="e">
            <v>#REF!</v>
          </cell>
          <cell r="FV208" t="e">
            <v>#REF!</v>
          </cell>
          <cell r="FW208" t="e">
            <v>#REF!</v>
          </cell>
          <cell r="FY208" t="e">
            <v>#REF!</v>
          </cell>
          <cell r="FZ208" t="e">
            <v>#REF!</v>
          </cell>
          <cell r="GA208" t="e">
            <v>#REF!</v>
          </cell>
          <cell r="GC208" t="e">
            <v>#REF!</v>
          </cell>
          <cell r="GD208" t="e">
            <v>#REF!</v>
          </cell>
          <cell r="GE208" t="e">
            <v>#REF!</v>
          </cell>
          <cell r="GG208" t="e">
            <v>#REF!</v>
          </cell>
          <cell r="GH208" t="e">
            <v>#REF!</v>
          </cell>
          <cell r="GI208" t="e">
            <v>#REF!</v>
          </cell>
          <cell r="GK208" t="e">
            <v>#REF!</v>
          </cell>
          <cell r="GL208" t="e">
            <v>#REF!</v>
          </cell>
          <cell r="GM208" t="e">
            <v>#REF!</v>
          </cell>
          <cell r="GO208" t="e">
            <v>#REF!</v>
          </cell>
          <cell r="GP208" t="e">
            <v>#REF!</v>
          </cell>
          <cell r="GQ208" t="e">
            <v>#REF!</v>
          </cell>
          <cell r="GS208" t="e">
            <v>#REF!</v>
          </cell>
          <cell r="GT208" t="e">
            <v>#REF!</v>
          </cell>
          <cell r="GU208" t="e">
            <v>#REF!</v>
          </cell>
          <cell r="GW208" t="e">
            <v>#REF!</v>
          </cell>
          <cell r="GX208" t="e">
            <v>#REF!</v>
          </cell>
          <cell r="GY208" t="e">
            <v>#REF!</v>
          </cell>
          <cell r="HA208" t="e">
            <v>#REF!</v>
          </cell>
          <cell r="HB208" t="e">
            <v>#REF!</v>
          </cell>
          <cell r="HC208" t="e">
            <v>#REF!</v>
          </cell>
          <cell r="HE208" t="e">
            <v>#REF!</v>
          </cell>
          <cell r="HF208" t="e">
            <v>#REF!</v>
          </cell>
          <cell r="HG208" t="e">
            <v>#REF!</v>
          </cell>
          <cell r="HI208" t="e">
            <v>#REF!</v>
          </cell>
          <cell r="HJ208" t="e">
            <v>#REF!</v>
          </cell>
          <cell r="HK208" t="e">
            <v>#REF!</v>
          </cell>
          <cell r="HM208" t="e">
            <v>#REF!</v>
          </cell>
          <cell r="HN208" t="e">
            <v>#REF!</v>
          </cell>
          <cell r="HO208" t="e">
            <v>#REF!</v>
          </cell>
          <cell r="HQ208" t="e">
            <v>#REF!</v>
          </cell>
          <cell r="HR208" t="e">
            <v>#REF!</v>
          </cell>
          <cell r="HS208" t="e">
            <v>#REF!</v>
          </cell>
          <cell r="HU208" t="e">
            <v>#REF!</v>
          </cell>
          <cell r="HV208" t="e">
            <v>#REF!</v>
          </cell>
          <cell r="HW208" t="e">
            <v>#REF!</v>
          </cell>
          <cell r="ID208" t="str">
            <v>8757944 U</v>
          </cell>
          <cell r="IE208" t="str">
            <v>23 Okt 2001</v>
          </cell>
          <cell r="IG208" t="str">
            <v>A</v>
          </cell>
        </row>
        <row r="209">
          <cell r="B209">
            <v>202</v>
          </cell>
          <cell r="C209" t="str">
            <v>007.011119260.201</v>
          </cell>
          <cell r="E209" t="str">
            <v>DEWI LEWAKABESSY/DEMMY S. KAWER</v>
          </cell>
          <cell r="F209" t="str">
            <v xml:space="preserve"> Biak Numfor</v>
          </cell>
          <cell r="G209" t="str">
            <v>Kuda PL B</v>
          </cell>
          <cell r="H209" t="str">
            <v>005203</v>
          </cell>
          <cell r="I209" t="str">
            <v>056433</v>
          </cell>
          <cell r="J209">
            <v>36773</v>
          </cell>
          <cell r="K209">
            <v>4</v>
          </cell>
          <cell r="L209" t="str">
            <v>September 2000</v>
          </cell>
          <cell r="M209">
            <v>37868</v>
          </cell>
          <cell r="N209">
            <v>36</v>
          </cell>
          <cell r="O209">
            <v>1</v>
          </cell>
          <cell r="P209">
            <v>108000000</v>
          </cell>
          <cell r="Q209">
            <v>3000000</v>
          </cell>
          <cell r="R209" t="str">
            <v>YA</v>
          </cell>
          <cell r="S209">
            <v>3000000</v>
          </cell>
          <cell r="U209" t="e">
            <v>#REF!</v>
          </cell>
          <cell r="V209" t="e">
            <v>#REF!</v>
          </cell>
          <cell r="Z209">
            <v>0</v>
          </cell>
          <cell r="AB209">
            <v>3000000</v>
          </cell>
          <cell r="AC209" t="e">
            <v>#REF!</v>
          </cell>
          <cell r="AD209" t="e">
            <v>#REF!</v>
          </cell>
          <cell r="AE209" t="e">
            <v>#REF!</v>
          </cell>
          <cell r="AF209">
            <v>3000000</v>
          </cell>
          <cell r="AG209" t="e">
            <v>#REF!</v>
          </cell>
          <cell r="AH209" t="e">
            <v>#REF!</v>
          </cell>
          <cell r="AI209" t="e">
            <v>#REF!</v>
          </cell>
          <cell r="AK209" t="e">
            <v>#REF!</v>
          </cell>
          <cell r="AL209" t="e">
            <v>#REF!</v>
          </cell>
          <cell r="AM209" t="e">
            <v>#REF!</v>
          </cell>
          <cell r="AO209" t="e">
            <v>#REF!</v>
          </cell>
          <cell r="AP209" t="e">
            <v>#REF!</v>
          </cell>
          <cell r="AQ209" t="e">
            <v>#REF!</v>
          </cell>
          <cell r="AS209" t="e">
            <v>#REF!</v>
          </cell>
          <cell r="AT209" t="e">
            <v>#REF!</v>
          </cell>
          <cell r="AU209" t="e">
            <v>#REF!</v>
          </cell>
          <cell r="AW209" t="e">
            <v>#REF!</v>
          </cell>
          <cell r="AX209" t="e">
            <v>#REF!</v>
          </cell>
          <cell r="AY209" t="e">
            <v>#REF!</v>
          </cell>
          <cell r="BA209" t="e">
            <v>#REF!</v>
          </cell>
          <cell r="BB209" t="e">
            <v>#REF!</v>
          </cell>
          <cell r="BC209" t="e">
            <v>#REF!</v>
          </cell>
          <cell r="BE209" t="e">
            <v>#REF!</v>
          </cell>
          <cell r="BF209" t="e">
            <v>#REF!</v>
          </cell>
          <cell r="BG209" t="e">
            <v>#REF!</v>
          </cell>
          <cell r="BI209" t="e">
            <v>#REF!</v>
          </cell>
          <cell r="BJ209" t="e">
            <v>#REF!</v>
          </cell>
          <cell r="BK209" t="e">
            <v>#REF!</v>
          </cell>
          <cell r="BM209" t="e">
            <v>#REF!</v>
          </cell>
          <cell r="BN209" t="e">
            <v>#REF!</v>
          </cell>
          <cell r="BO209" t="e">
            <v>#REF!</v>
          </cell>
          <cell r="BQ209" t="e">
            <v>#REF!</v>
          </cell>
          <cell r="BR209" t="e">
            <v>#REF!</v>
          </cell>
          <cell r="BS209" t="e">
            <v>#REF!</v>
          </cell>
          <cell r="BU209" t="e">
            <v>#REF!</v>
          </cell>
          <cell r="BV209" t="e">
            <v>#REF!</v>
          </cell>
          <cell r="BW209" t="e">
            <v>#REF!</v>
          </cell>
          <cell r="BY209" t="e">
            <v>#REF!</v>
          </cell>
          <cell r="BZ209" t="e">
            <v>#REF!</v>
          </cell>
          <cell r="CA209" t="e">
            <v>#REF!</v>
          </cell>
          <cell r="CC209" t="e">
            <v>#REF!</v>
          </cell>
          <cell r="CD209" t="e">
            <v>#REF!</v>
          </cell>
          <cell r="CE209" t="e">
            <v>#REF!</v>
          </cell>
          <cell r="CG209" t="e">
            <v>#REF!</v>
          </cell>
          <cell r="CH209" t="e">
            <v>#REF!</v>
          </cell>
          <cell r="CI209" t="e">
            <v>#REF!</v>
          </cell>
          <cell r="CK209" t="e">
            <v>#REF!</v>
          </cell>
          <cell r="CL209" t="e">
            <v>#REF!</v>
          </cell>
          <cell r="CM209" t="e">
            <v>#REF!</v>
          </cell>
          <cell r="CO209" t="e">
            <v>#REF!</v>
          </cell>
          <cell r="CP209" t="e">
            <v>#REF!</v>
          </cell>
          <cell r="CQ209" t="e">
            <v>#REF!</v>
          </cell>
          <cell r="CS209" t="e">
            <v>#REF!</v>
          </cell>
          <cell r="CT209" t="e">
            <v>#REF!</v>
          </cell>
          <cell r="CU209" t="e">
            <v>#REF!</v>
          </cell>
          <cell r="CW209" t="e">
            <v>#REF!</v>
          </cell>
          <cell r="CX209" t="e">
            <v>#REF!</v>
          </cell>
          <cell r="CY209" t="e">
            <v>#REF!</v>
          </cell>
          <cell r="DA209" t="e">
            <v>#REF!</v>
          </cell>
          <cell r="DB209" t="e">
            <v>#REF!</v>
          </cell>
          <cell r="DC209" t="e">
            <v>#REF!</v>
          </cell>
          <cell r="DE209" t="e">
            <v>#REF!</v>
          </cell>
          <cell r="DF209" t="e">
            <v>#REF!</v>
          </cell>
          <cell r="DG209" t="e">
            <v>#REF!</v>
          </cell>
          <cell r="DI209" t="e">
            <v>#REF!</v>
          </cell>
          <cell r="DJ209" t="e">
            <v>#REF!</v>
          </cell>
          <cell r="DK209" t="e">
            <v>#REF!</v>
          </cell>
          <cell r="DM209" t="e">
            <v>#REF!</v>
          </cell>
          <cell r="DN209" t="e">
            <v>#REF!</v>
          </cell>
          <cell r="DO209" t="e">
            <v>#REF!</v>
          </cell>
          <cell r="DQ209" t="e">
            <v>#REF!</v>
          </cell>
          <cell r="DR209" t="e">
            <v>#REF!</v>
          </cell>
          <cell r="DS209" t="e">
            <v>#REF!</v>
          </cell>
          <cell r="DU209" t="e">
            <v>#REF!</v>
          </cell>
          <cell r="DV209" t="e">
            <v>#REF!</v>
          </cell>
          <cell r="DW209" t="e">
            <v>#REF!</v>
          </cell>
          <cell r="DY209" t="e">
            <v>#REF!</v>
          </cell>
          <cell r="DZ209" t="e">
            <v>#REF!</v>
          </cell>
          <cell r="EA209" t="e">
            <v>#REF!</v>
          </cell>
          <cell r="EC209" t="e">
            <v>#REF!</v>
          </cell>
          <cell r="ED209" t="e">
            <v>#REF!</v>
          </cell>
          <cell r="EE209" t="e">
            <v>#REF!</v>
          </cell>
          <cell r="EG209" t="e">
            <v>#REF!</v>
          </cell>
          <cell r="EH209" t="e">
            <v>#REF!</v>
          </cell>
          <cell r="EI209" t="e">
            <v>#REF!</v>
          </cell>
          <cell r="EK209" t="e">
            <v>#REF!</v>
          </cell>
          <cell r="EL209" t="e">
            <v>#REF!</v>
          </cell>
          <cell r="EM209" t="e">
            <v>#REF!</v>
          </cell>
          <cell r="EO209" t="e">
            <v>#REF!</v>
          </cell>
          <cell r="EP209" t="e">
            <v>#REF!</v>
          </cell>
          <cell r="EQ209" t="e">
            <v>#REF!</v>
          </cell>
          <cell r="ES209" t="e">
            <v>#REF!</v>
          </cell>
          <cell r="ET209" t="e">
            <v>#REF!</v>
          </cell>
          <cell r="EU209" t="e">
            <v>#REF!</v>
          </cell>
          <cell r="EW209" t="e">
            <v>#REF!</v>
          </cell>
          <cell r="EX209" t="e">
            <v>#REF!</v>
          </cell>
          <cell r="EY209" t="e">
            <v>#REF!</v>
          </cell>
          <cell r="FA209" t="e">
            <v>#REF!</v>
          </cell>
          <cell r="FB209" t="e">
            <v>#REF!</v>
          </cell>
          <cell r="FC209" t="e">
            <v>#REF!</v>
          </cell>
          <cell r="FE209" t="e">
            <v>#REF!</v>
          </cell>
          <cell r="FF209" t="e">
            <v>#REF!</v>
          </cell>
          <cell r="FG209" t="e">
            <v>#REF!</v>
          </cell>
          <cell r="FI209" t="e">
            <v>#REF!</v>
          </cell>
          <cell r="FJ209" t="e">
            <v>#REF!</v>
          </cell>
          <cell r="FK209" t="e">
            <v>#REF!</v>
          </cell>
          <cell r="FM209" t="e">
            <v>#REF!</v>
          </cell>
          <cell r="FN209" t="e">
            <v>#REF!</v>
          </cell>
          <cell r="FO209" t="e">
            <v>#REF!</v>
          </cell>
          <cell r="FQ209" t="e">
            <v>#REF!</v>
          </cell>
          <cell r="FR209" t="e">
            <v>#REF!</v>
          </cell>
          <cell r="FS209" t="e">
            <v>#REF!</v>
          </cell>
          <cell r="FU209" t="e">
            <v>#REF!</v>
          </cell>
          <cell r="FV209" t="e">
            <v>#REF!</v>
          </cell>
          <cell r="FW209" t="e">
            <v>#REF!</v>
          </cell>
          <cell r="FY209" t="e">
            <v>#REF!</v>
          </cell>
          <cell r="FZ209" t="e">
            <v>#REF!</v>
          </cell>
          <cell r="GA209" t="e">
            <v>#REF!</v>
          </cell>
          <cell r="GC209" t="e">
            <v>#REF!</v>
          </cell>
          <cell r="GD209" t="e">
            <v>#REF!</v>
          </cell>
          <cell r="GE209" t="e">
            <v>#REF!</v>
          </cell>
          <cell r="GG209" t="e">
            <v>#REF!</v>
          </cell>
          <cell r="GH209" t="e">
            <v>#REF!</v>
          </cell>
          <cell r="GI209" t="e">
            <v>#REF!</v>
          </cell>
          <cell r="GK209" t="e">
            <v>#REF!</v>
          </cell>
          <cell r="GL209" t="e">
            <v>#REF!</v>
          </cell>
          <cell r="GM209" t="e">
            <v>#REF!</v>
          </cell>
          <cell r="GO209" t="e">
            <v>#REF!</v>
          </cell>
          <cell r="GP209" t="e">
            <v>#REF!</v>
          </cell>
          <cell r="GQ209" t="e">
            <v>#REF!</v>
          </cell>
          <cell r="GS209" t="e">
            <v>#REF!</v>
          </cell>
          <cell r="GT209" t="e">
            <v>#REF!</v>
          </cell>
          <cell r="GU209" t="e">
            <v>#REF!</v>
          </cell>
          <cell r="GW209" t="e">
            <v>#REF!</v>
          </cell>
          <cell r="GX209" t="e">
            <v>#REF!</v>
          </cell>
          <cell r="GY209" t="e">
            <v>#REF!</v>
          </cell>
          <cell r="HA209" t="e">
            <v>#REF!</v>
          </cell>
          <cell r="HB209" t="e">
            <v>#REF!</v>
          </cell>
          <cell r="HC209" t="e">
            <v>#REF!</v>
          </cell>
          <cell r="HE209" t="e">
            <v>#REF!</v>
          </cell>
          <cell r="HF209" t="e">
            <v>#REF!</v>
          </cell>
          <cell r="HG209" t="e">
            <v>#REF!</v>
          </cell>
          <cell r="HI209" t="e">
            <v>#REF!</v>
          </cell>
          <cell r="HJ209" t="e">
            <v>#REF!</v>
          </cell>
          <cell r="HK209" t="e">
            <v>#REF!</v>
          </cell>
          <cell r="HM209" t="e">
            <v>#REF!</v>
          </cell>
          <cell r="HN209" t="e">
            <v>#REF!</v>
          </cell>
          <cell r="HO209" t="e">
            <v>#REF!</v>
          </cell>
          <cell r="HQ209" t="e">
            <v>#REF!</v>
          </cell>
          <cell r="HR209" t="e">
            <v>#REF!</v>
          </cell>
          <cell r="HS209" t="e">
            <v>#REF!</v>
          </cell>
          <cell r="HU209" t="e">
            <v>#REF!</v>
          </cell>
          <cell r="HV209" t="e">
            <v>#REF!</v>
          </cell>
          <cell r="HW209" t="e">
            <v>#REF!</v>
          </cell>
          <cell r="ID209">
            <v>8755657</v>
          </cell>
          <cell r="IE209">
            <v>36842</v>
          </cell>
          <cell r="IG209" t="str">
            <v>A</v>
          </cell>
        </row>
        <row r="210">
          <cell r="B210">
            <v>203</v>
          </cell>
          <cell r="C210" t="str">
            <v>007.011119278.201</v>
          </cell>
          <cell r="E210" t="str">
            <v>WENDY ANTOLIS</v>
          </cell>
          <cell r="F210" t="str">
            <v>MAUMERE</v>
          </cell>
          <cell r="G210" t="str">
            <v>Kuda GLS D</v>
          </cell>
          <cell r="H210" t="str">
            <v>009226</v>
          </cell>
          <cell r="I210" t="str">
            <v>059946</v>
          </cell>
          <cell r="J210">
            <v>36773</v>
          </cell>
          <cell r="K210">
            <v>4</v>
          </cell>
          <cell r="L210" t="str">
            <v>September 2000</v>
          </cell>
          <cell r="M210">
            <v>37868</v>
          </cell>
          <cell r="N210">
            <v>36</v>
          </cell>
          <cell r="O210">
            <v>1</v>
          </cell>
          <cell r="P210">
            <v>110000000</v>
          </cell>
          <cell r="Q210">
            <v>3040000</v>
          </cell>
          <cell r="R210" t="str">
            <v>YA</v>
          </cell>
          <cell r="S210">
            <v>3040000</v>
          </cell>
          <cell r="U210" t="e">
            <v>#REF!</v>
          </cell>
          <cell r="V210" t="e">
            <v>#REF!</v>
          </cell>
          <cell r="Z210">
            <v>0</v>
          </cell>
          <cell r="AB210">
            <v>3056000</v>
          </cell>
          <cell r="AC210" t="e">
            <v>#REF!</v>
          </cell>
          <cell r="AD210" t="e">
            <v>#REF!</v>
          </cell>
          <cell r="AE210" t="e">
            <v>#REF!</v>
          </cell>
          <cell r="AF210">
            <v>3040000</v>
          </cell>
          <cell r="AG210" t="e">
            <v>#REF!</v>
          </cell>
          <cell r="AH210" t="e">
            <v>#REF!</v>
          </cell>
          <cell r="AI210" t="e">
            <v>#REF!</v>
          </cell>
          <cell r="AK210" t="e">
            <v>#REF!</v>
          </cell>
          <cell r="AL210" t="e">
            <v>#REF!</v>
          </cell>
          <cell r="AM210" t="e">
            <v>#REF!</v>
          </cell>
          <cell r="AO210" t="e">
            <v>#REF!</v>
          </cell>
          <cell r="AP210" t="e">
            <v>#REF!</v>
          </cell>
          <cell r="AQ210" t="e">
            <v>#REF!</v>
          </cell>
          <cell r="AS210" t="e">
            <v>#REF!</v>
          </cell>
          <cell r="AT210" t="e">
            <v>#REF!</v>
          </cell>
          <cell r="AU210" t="e">
            <v>#REF!</v>
          </cell>
          <cell r="AW210" t="e">
            <v>#REF!</v>
          </cell>
          <cell r="AX210" t="e">
            <v>#REF!</v>
          </cell>
          <cell r="AY210" t="e">
            <v>#REF!</v>
          </cell>
          <cell r="BA210" t="e">
            <v>#REF!</v>
          </cell>
          <cell r="BB210" t="e">
            <v>#REF!</v>
          </cell>
          <cell r="BC210" t="e">
            <v>#REF!</v>
          </cell>
          <cell r="BE210" t="e">
            <v>#REF!</v>
          </cell>
          <cell r="BF210" t="e">
            <v>#REF!</v>
          </cell>
          <cell r="BG210" t="e">
            <v>#REF!</v>
          </cell>
          <cell r="BI210" t="e">
            <v>#REF!</v>
          </cell>
          <cell r="BJ210" t="e">
            <v>#REF!</v>
          </cell>
          <cell r="BK210" t="e">
            <v>#REF!</v>
          </cell>
          <cell r="BM210" t="e">
            <v>#REF!</v>
          </cell>
          <cell r="BN210" t="e">
            <v>#REF!</v>
          </cell>
          <cell r="BO210" t="e">
            <v>#REF!</v>
          </cell>
          <cell r="BQ210" t="e">
            <v>#REF!</v>
          </cell>
          <cell r="BR210" t="e">
            <v>#REF!</v>
          </cell>
          <cell r="BS210" t="e">
            <v>#REF!</v>
          </cell>
          <cell r="BU210" t="e">
            <v>#REF!</v>
          </cell>
          <cell r="BV210" t="e">
            <v>#REF!</v>
          </cell>
          <cell r="BW210" t="e">
            <v>#REF!</v>
          </cell>
          <cell r="BY210" t="e">
            <v>#REF!</v>
          </cell>
          <cell r="BZ210" t="e">
            <v>#REF!</v>
          </cell>
          <cell r="CA210" t="e">
            <v>#REF!</v>
          </cell>
          <cell r="CC210" t="e">
            <v>#REF!</v>
          </cell>
          <cell r="CD210" t="e">
            <v>#REF!</v>
          </cell>
          <cell r="CE210" t="e">
            <v>#REF!</v>
          </cell>
          <cell r="CG210" t="e">
            <v>#REF!</v>
          </cell>
          <cell r="CH210" t="e">
            <v>#REF!</v>
          </cell>
          <cell r="CI210" t="e">
            <v>#REF!</v>
          </cell>
          <cell r="CK210" t="e">
            <v>#REF!</v>
          </cell>
          <cell r="CL210" t="e">
            <v>#REF!</v>
          </cell>
          <cell r="CM210" t="e">
            <v>#REF!</v>
          </cell>
          <cell r="CO210" t="e">
            <v>#REF!</v>
          </cell>
          <cell r="CP210" t="e">
            <v>#REF!</v>
          </cell>
          <cell r="CQ210" t="e">
            <v>#REF!</v>
          </cell>
          <cell r="CS210" t="e">
            <v>#REF!</v>
          </cell>
          <cell r="CT210" t="e">
            <v>#REF!</v>
          </cell>
          <cell r="CU210" t="e">
            <v>#REF!</v>
          </cell>
          <cell r="CW210" t="e">
            <v>#REF!</v>
          </cell>
          <cell r="CX210" t="e">
            <v>#REF!</v>
          </cell>
          <cell r="CY210" t="e">
            <v>#REF!</v>
          </cell>
          <cell r="DA210" t="e">
            <v>#REF!</v>
          </cell>
          <cell r="DB210" t="e">
            <v>#REF!</v>
          </cell>
          <cell r="DC210" t="e">
            <v>#REF!</v>
          </cell>
          <cell r="DE210" t="e">
            <v>#REF!</v>
          </cell>
          <cell r="DF210" t="e">
            <v>#REF!</v>
          </cell>
          <cell r="DG210" t="e">
            <v>#REF!</v>
          </cell>
          <cell r="DI210" t="e">
            <v>#REF!</v>
          </cell>
          <cell r="DJ210" t="e">
            <v>#REF!</v>
          </cell>
          <cell r="DK210" t="e">
            <v>#REF!</v>
          </cell>
          <cell r="DM210" t="e">
            <v>#REF!</v>
          </cell>
          <cell r="DN210" t="e">
            <v>#REF!</v>
          </cell>
          <cell r="DO210" t="e">
            <v>#REF!</v>
          </cell>
          <cell r="DQ210" t="e">
            <v>#REF!</v>
          </cell>
          <cell r="DR210" t="e">
            <v>#REF!</v>
          </cell>
          <cell r="DS210" t="e">
            <v>#REF!</v>
          </cell>
          <cell r="DU210" t="e">
            <v>#REF!</v>
          </cell>
          <cell r="DV210" t="e">
            <v>#REF!</v>
          </cell>
          <cell r="DW210" t="e">
            <v>#REF!</v>
          </cell>
          <cell r="DY210" t="e">
            <v>#REF!</v>
          </cell>
          <cell r="DZ210" t="e">
            <v>#REF!</v>
          </cell>
          <cell r="EA210" t="e">
            <v>#REF!</v>
          </cell>
          <cell r="EC210" t="e">
            <v>#REF!</v>
          </cell>
          <cell r="ED210" t="e">
            <v>#REF!</v>
          </cell>
          <cell r="EE210" t="e">
            <v>#REF!</v>
          </cell>
          <cell r="EG210" t="e">
            <v>#REF!</v>
          </cell>
          <cell r="EH210" t="e">
            <v>#REF!</v>
          </cell>
          <cell r="EI210" t="e">
            <v>#REF!</v>
          </cell>
          <cell r="EK210" t="e">
            <v>#REF!</v>
          </cell>
          <cell r="EL210" t="e">
            <v>#REF!</v>
          </cell>
          <cell r="EM210" t="e">
            <v>#REF!</v>
          </cell>
          <cell r="EO210" t="e">
            <v>#REF!</v>
          </cell>
          <cell r="EP210" t="e">
            <v>#REF!</v>
          </cell>
          <cell r="EQ210" t="e">
            <v>#REF!</v>
          </cell>
          <cell r="ES210" t="e">
            <v>#REF!</v>
          </cell>
          <cell r="ET210" t="e">
            <v>#REF!</v>
          </cell>
          <cell r="EU210" t="e">
            <v>#REF!</v>
          </cell>
          <cell r="EW210" t="e">
            <v>#REF!</v>
          </cell>
          <cell r="EX210" t="e">
            <v>#REF!</v>
          </cell>
          <cell r="EY210" t="e">
            <v>#REF!</v>
          </cell>
          <cell r="FA210" t="e">
            <v>#REF!</v>
          </cell>
          <cell r="FB210" t="e">
            <v>#REF!</v>
          </cell>
          <cell r="FC210" t="e">
            <v>#REF!</v>
          </cell>
          <cell r="FE210" t="e">
            <v>#REF!</v>
          </cell>
          <cell r="FF210" t="e">
            <v>#REF!</v>
          </cell>
          <cell r="FG210" t="e">
            <v>#REF!</v>
          </cell>
          <cell r="FI210" t="e">
            <v>#REF!</v>
          </cell>
          <cell r="FJ210" t="e">
            <v>#REF!</v>
          </cell>
          <cell r="FK210" t="e">
            <v>#REF!</v>
          </cell>
          <cell r="FM210" t="e">
            <v>#REF!</v>
          </cell>
          <cell r="FN210" t="e">
            <v>#REF!</v>
          </cell>
          <cell r="FO210" t="e">
            <v>#REF!</v>
          </cell>
          <cell r="FQ210" t="e">
            <v>#REF!</v>
          </cell>
          <cell r="FR210" t="e">
            <v>#REF!</v>
          </cell>
          <cell r="FS210" t="e">
            <v>#REF!</v>
          </cell>
          <cell r="FU210" t="e">
            <v>#REF!</v>
          </cell>
          <cell r="FV210" t="e">
            <v>#REF!</v>
          </cell>
          <cell r="FW210" t="e">
            <v>#REF!</v>
          </cell>
          <cell r="FY210" t="e">
            <v>#REF!</v>
          </cell>
          <cell r="FZ210" t="e">
            <v>#REF!</v>
          </cell>
          <cell r="GA210" t="e">
            <v>#REF!</v>
          </cell>
          <cell r="GC210" t="e">
            <v>#REF!</v>
          </cell>
          <cell r="GD210" t="e">
            <v>#REF!</v>
          </cell>
          <cell r="GE210" t="e">
            <v>#REF!</v>
          </cell>
          <cell r="GG210" t="e">
            <v>#REF!</v>
          </cell>
          <cell r="GH210" t="e">
            <v>#REF!</v>
          </cell>
          <cell r="GI210" t="e">
            <v>#REF!</v>
          </cell>
          <cell r="GK210" t="e">
            <v>#REF!</v>
          </cell>
          <cell r="GL210" t="e">
            <v>#REF!</v>
          </cell>
          <cell r="GM210" t="e">
            <v>#REF!</v>
          </cell>
          <cell r="GO210" t="e">
            <v>#REF!</v>
          </cell>
          <cell r="GP210" t="e">
            <v>#REF!</v>
          </cell>
          <cell r="GQ210" t="e">
            <v>#REF!</v>
          </cell>
          <cell r="GS210" t="e">
            <v>#REF!</v>
          </cell>
          <cell r="GT210" t="e">
            <v>#REF!</v>
          </cell>
          <cell r="GU210" t="e">
            <v>#REF!</v>
          </cell>
          <cell r="GW210" t="e">
            <v>#REF!</v>
          </cell>
          <cell r="GX210" t="e">
            <v>#REF!</v>
          </cell>
          <cell r="GY210" t="e">
            <v>#REF!</v>
          </cell>
          <cell r="HA210" t="e">
            <v>#REF!</v>
          </cell>
          <cell r="HB210" t="e">
            <v>#REF!</v>
          </cell>
          <cell r="HC210" t="e">
            <v>#REF!</v>
          </cell>
          <cell r="HE210" t="e">
            <v>#REF!</v>
          </cell>
          <cell r="HF210" t="e">
            <v>#REF!</v>
          </cell>
          <cell r="HG210" t="e">
            <v>#REF!</v>
          </cell>
          <cell r="HI210" t="e">
            <v>#REF!</v>
          </cell>
          <cell r="HJ210" t="e">
            <v>#REF!</v>
          </cell>
          <cell r="HK210" t="e">
            <v>#REF!</v>
          </cell>
          <cell r="HM210" t="e">
            <v>#REF!</v>
          </cell>
          <cell r="HN210" t="e">
            <v>#REF!</v>
          </cell>
          <cell r="HO210" t="e">
            <v>#REF!</v>
          </cell>
          <cell r="HQ210" t="e">
            <v>#REF!</v>
          </cell>
          <cell r="HR210" t="e">
            <v>#REF!</v>
          </cell>
          <cell r="HS210" t="e">
            <v>#REF!</v>
          </cell>
          <cell r="HU210" t="e">
            <v>#REF!</v>
          </cell>
          <cell r="HV210" t="e">
            <v>#REF!</v>
          </cell>
          <cell r="HW210" t="e">
            <v>#REF!</v>
          </cell>
          <cell r="ID210" t="str">
            <v>8634395 O</v>
          </cell>
          <cell r="IE210">
            <v>37215</v>
          </cell>
          <cell r="IG210" t="str">
            <v>A</v>
          </cell>
        </row>
        <row r="211">
          <cell r="B211">
            <v>204</v>
          </cell>
          <cell r="C211" t="str">
            <v>007.011119294.201</v>
          </cell>
          <cell r="E211" t="str">
            <v>M. T A H I R</v>
          </cell>
          <cell r="F211" t="str">
            <v xml:space="preserve"> KENDARI</v>
          </cell>
          <cell r="G211" t="str">
            <v>FE 349 Bus</v>
          </cell>
          <cell r="H211" t="str">
            <v>002319</v>
          </cell>
          <cell r="I211" t="str">
            <v>056939</v>
          </cell>
          <cell r="J211">
            <v>36773</v>
          </cell>
          <cell r="K211">
            <v>4</v>
          </cell>
          <cell r="L211" t="str">
            <v>September 2000</v>
          </cell>
          <cell r="M211">
            <v>37868</v>
          </cell>
          <cell r="N211">
            <v>36</v>
          </cell>
          <cell r="O211">
            <v>1</v>
          </cell>
          <cell r="P211">
            <v>141000000</v>
          </cell>
          <cell r="Q211">
            <v>3905000</v>
          </cell>
          <cell r="R211" t="str">
            <v>YA</v>
          </cell>
          <cell r="S211">
            <v>3905000</v>
          </cell>
          <cell r="U211" t="e">
            <v>#REF!</v>
          </cell>
          <cell r="V211" t="e">
            <v>#REF!</v>
          </cell>
          <cell r="Z211">
            <v>0</v>
          </cell>
          <cell r="AB211">
            <v>3917000</v>
          </cell>
          <cell r="AC211" t="e">
            <v>#REF!</v>
          </cell>
          <cell r="AD211" t="e">
            <v>#REF!</v>
          </cell>
          <cell r="AE211" t="e">
            <v>#REF!</v>
          </cell>
          <cell r="AF211">
            <v>3905000</v>
          </cell>
          <cell r="AG211" t="e">
            <v>#REF!</v>
          </cell>
          <cell r="AH211" t="e">
            <v>#REF!</v>
          </cell>
          <cell r="AI211" t="e">
            <v>#REF!</v>
          </cell>
          <cell r="AK211" t="e">
            <v>#REF!</v>
          </cell>
          <cell r="AL211" t="e">
            <v>#REF!</v>
          </cell>
          <cell r="AM211" t="e">
            <v>#REF!</v>
          </cell>
          <cell r="AO211" t="e">
            <v>#REF!</v>
          </cell>
          <cell r="AP211" t="e">
            <v>#REF!</v>
          </cell>
          <cell r="AQ211" t="e">
            <v>#REF!</v>
          </cell>
          <cell r="AS211" t="e">
            <v>#REF!</v>
          </cell>
          <cell r="AT211" t="e">
            <v>#REF!</v>
          </cell>
          <cell r="AU211" t="e">
            <v>#REF!</v>
          </cell>
          <cell r="AW211" t="e">
            <v>#REF!</v>
          </cell>
          <cell r="AX211" t="e">
            <v>#REF!</v>
          </cell>
          <cell r="AY211" t="e">
            <v>#REF!</v>
          </cell>
          <cell r="BA211" t="e">
            <v>#REF!</v>
          </cell>
          <cell r="BB211" t="e">
            <v>#REF!</v>
          </cell>
          <cell r="BC211" t="e">
            <v>#REF!</v>
          </cell>
          <cell r="BE211" t="e">
            <v>#REF!</v>
          </cell>
          <cell r="BF211" t="e">
            <v>#REF!</v>
          </cell>
          <cell r="BG211" t="e">
            <v>#REF!</v>
          </cell>
          <cell r="BI211" t="e">
            <v>#REF!</v>
          </cell>
          <cell r="BJ211" t="e">
            <v>#REF!</v>
          </cell>
          <cell r="BK211" t="e">
            <v>#REF!</v>
          </cell>
          <cell r="BM211" t="e">
            <v>#REF!</v>
          </cell>
          <cell r="BN211" t="e">
            <v>#REF!</v>
          </cell>
          <cell r="BO211" t="e">
            <v>#REF!</v>
          </cell>
          <cell r="BQ211" t="e">
            <v>#REF!</v>
          </cell>
          <cell r="BR211" t="e">
            <v>#REF!</v>
          </cell>
          <cell r="BS211" t="e">
            <v>#REF!</v>
          </cell>
          <cell r="BU211" t="e">
            <v>#REF!</v>
          </cell>
          <cell r="BV211" t="e">
            <v>#REF!</v>
          </cell>
          <cell r="BW211" t="e">
            <v>#REF!</v>
          </cell>
          <cell r="BY211" t="e">
            <v>#REF!</v>
          </cell>
          <cell r="BZ211" t="e">
            <v>#REF!</v>
          </cell>
          <cell r="CA211" t="e">
            <v>#REF!</v>
          </cell>
          <cell r="CC211" t="e">
            <v>#REF!</v>
          </cell>
          <cell r="CD211" t="e">
            <v>#REF!</v>
          </cell>
          <cell r="CE211" t="e">
            <v>#REF!</v>
          </cell>
          <cell r="CG211" t="e">
            <v>#REF!</v>
          </cell>
          <cell r="CH211" t="e">
            <v>#REF!</v>
          </cell>
          <cell r="CI211" t="e">
            <v>#REF!</v>
          </cell>
          <cell r="CK211" t="e">
            <v>#REF!</v>
          </cell>
          <cell r="CL211" t="e">
            <v>#REF!</v>
          </cell>
          <cell r="CM211" t="e">
            <v>#REF!</v>
          </cell>
          <cell r="CO211" t="e">
            <v>#REF!</v>
          </cell>
          <cell r="CP211" t="e">
            <v>#REF!</v>
          </cell>
          <cell r="CQ211" t="e">
            <v>#REF!</v>
          </cell>
          <cell r="CS211" t="e">
            <v>#REF!</v>
          </cell>
          <cell r="CT211" t="e">
            <v>#REF!</v>
          </cell>
          <cell r="CU211" t="e">
            <v>#REF!</v>
          </cell>
          <cell r="CW211" t="e">
            <v>#REF!</v>
          </cell>
          <cell r="CX211" t="e">
            <v>#REF!</v>
          </cell>
          <cell r="CY211" t="e">
            <v>#REF!</v>
          </cell>
          <cell r="DA211" t="e">
            <v>#REF!</v>
          </cell>
          <cell r="DB211" t="e">
            <v>#REF!</v>
          </cell>
          <cell r="DC211" t="e">
            <v>#REF!</v>
          </cell>
          <cell r="DE211" t="e">
            <v>#REF!</v>
          </cell>
          <cell r="DF211" t="e">
            <v>#REF!</v>
          </cell>
          <cell r="DG211" t="e">
            <v>#REF!</v>
          </cell>
          <cell r="DI211" t="e">
            <v>#REF!</v>
          </cell>
          <cell r="DJ211" t="e">
            <v>#REF!</v>
          </cell>
          <cell r="DK211" t="e">
            <v>#REF!</v>
          </cell>
          <cell r="DM211" t="e">
            <v>#REF!</v>
          </cell>
          <cell r="DN211" t="e">
            <v>#REF!</v>
          </cell>
          <cell r="DO211" t="e">
            <v>#REF!</v>
          </cell>
          <cell r="DQ211" t="e">
            <v>#REF!</v>
          </cell>
          <cell r="DR211" t="e">
            <v>#REF!</v>
          </cell>
          <cell r="DS211" t="e">
            <v>#REF!</v>
          </cell>
          <cell r="DU211" t="e">
            <v>#REF!</v>
          </cell>
          <cell r="DV211" t="e">
            <v>#REF!</v>
          </cell>
          <cell r="DW211" t="e">
            <v>#REF!</v>
          </cell>
          <cell r="DY211" t="e">
            <v>#REF!</v>
          </cell>
          <cell r="DZ211" t="e">
            <v>#REF!</v>
          </cell>
          <cell r="EA211" t="e">
            <v>#REF!</v>
          </cell>
          <cell r="EC211" t="e">
            <v>#REF!</v>
          </cell>
          <cell r="ED211" t="e">
            <v>#REF!</v>
          </cell>
          <cell r="EE211" t="e">
            <v>#REF!</v>
          </cell>
          <cell r="EG211" t="e">
            <v>#REF!</v>
          </cell>
          <cell r="EH211" t="e">
            <v>#REF!</v>
          </cell>
          <cell r="EI211" t="e">
            <v>#REF!</v>
          </cell>
          <cell r="EK211" t="e">
            <v>#REF!</v>
          </cell>
          <cell r="EL211" t="e">
            <v>#REF!</v>
          </cell>
          <cell r="EM211" t="e">
            <v>#REF!</v>
          </cell>
          <cell r="EO211" t="e">
            <v>#REF!</v>
          </cell>
          <cell r="EP211" t="e">
            <v>#REF!</v>
          </cell>
          <cell r="EQ211" t="e">
            <v>#REF!</v>
          </cell>
          <cell r="ES211" t="e">
            <v>#REF!</v>
          </cell>
          <cell r="ET211" t="e">
            <v>#REF!</v>
          </cell>
          <cell r="EU211" t="e">
            <v>#REF!</v>
          </cell>
          <cell r="EW211" t="e">
            <v>#REF!</v>
          </cell>
          <cell r="EX211" t="e">
            <v>#REF!</v>
          </cell>
          <cell r="EY211" t="e">
            <v>#REF!</v>
          </cell>
          <cell r="FA211" t="e">
            <v>#REF!</v>
          </cell>
          <cell r="FB211" t="e">
            <v>#REF!</v>
          </cell>
          <cell r="FC211" t="e">
            <v>#REF!</v>
          </cell>
          <cell r="FE211" t="e">
            <v>#REF!</v>
          </cell>
          <cell r="FF211" t="e">
            <v>#REF!</v>
          </cell>
          <cell r="FG211" t="e">
            <v>#REF!</v>
          </cell>
          <cell r="FI211" t="e">
            <v>#REF!</v>
          </cell>
          <cell r="FJ211" t="e">
            <v>#REF!</v>
          </cell>
          <cell r="FK211" t="e">
            <v>#REF!</v>
          </cell>
          <cell r="FM211" t="e">
            <v>#REF!</v>
          </cell>
          <cell r="FN211" t="e">
            <v>#REF!</v>
          </cell>
          <cell r="FO211" t="e">
            <v>#REF!</v>
          </cell>
          <cell r="FQ211" t="e">
            <v>#REF!</v>
          </cell>
          <cell r="FR211" t="e">
            <v>#REF!</v>
          </cell>
          <cell r="FS211" t="e">
            <v>#REF!</v>
          </cell>
          <cell r="FU211" t="e">
            <v>#REF!</v>
          </cell>
          <cell r="FV211" t="e">
            <v>#REF!</v>
          </cell>
          <cell r="FW211" t="e">
            <v>#REF!</v>
          </cell>
          <cell r="FY211" t="e">
            <v>#REF!</v>
          </cell>
          <cell r="FZ211" t="e">
            <v>#REF!</v>
          </cell>
          <cell r="GA211" t="e">
            <v>#REF!</v>
          </cell>
          <cell r="GC211" t="e">
            <v>#REF!</v>
          </cell>
          <cell r="GD211" t="e">
            <v>#REF!</v>
          </cell>
          <cell r="GE211" t="e">
            <v>#REF!</v>
          </cell>
          <cell r="GG211" t="e">
            <v>#REF!</v>
          </cell>
          <cell r="GH211" t="e">
            <v>#REF!</v>
          </cell>
          <cell r="GI211" t="e">
            <v>#REF!</v>
          </cell>
          <cell r="GK211" t="e">
            <v>#REF!</v>
          </cell>
          <cell r="GL211" t="e">
            <v>#REF!</v>
          </cell>
          <cell r="GM211" t="e">
            <v>#REF!</v>
          </cell>
          <cell r="GO211" t="e">
            <v>#REF!</v>
          </cell>
          <cell r="GP211" t="e">
            <v>#REF!</v>
          </cell>
          <cell r="GQ211" t="e">
            <v>#REF!</v>
          </cell>
          <cell r="GS211" t="e">
            <v>#REF!</v>
          </cell>
          <cell r="GT211" t="e">
            <v>#REF!</v>
          </cell>
          <cell r="GU211" t="e">
            <v>#REF!</v>
          </cell>
          <cell r="GW211" t="e">
            <v>#REF!</v>
          </cell>
          <cell r="GX211" t="e">
            <v>#REF!</v>
          </cell>
          <cell r="GY211" t="e">
            <v>#REF!</v>
          </cell>
          <cell r="HA211" t="e">
            <v>#REF!</v>
          </cell>
          <cell r="HB211" t="e">
            <v>#REF!</v>
          </cell>
          <cell r="HC211" t="e">
            <v>#REF!</v>
          </cell>
          <cell r="HE211" t="e">
            <v>#REF!</v>
          </cell>
          <cell r="HF211" t="e">
            <v>#REF!</v>
          </cell>
          <cell r="HG211" t="e">
            <v>#REF!</v>
          </cell>
          <cell r="HI211" t="e">
            <v>#REF!</v>
          </cell>
          <cell r="HJ211" t="e">
            <v>#REF!</v>
          </cell>
          <cell r="HK211" t="e">
            <v>#REF!</v>
          </cell>
          <cell r="HM211" t="e">
            <v>#REF!</v>
          </cell>
          <cell r="HN211" t="e">
            <v>#REF!</v>
          </cell>
          <cell r="HO211" t="e">
            <v>#REF!</v>
          </cell>
          <cell r="HQ211" t="e">
            <v>#REF!</v>
          </cell>
          <cell r="HR211" t="e">
            <v>#REF!</v>
          </cell>
          <cell r="HS211" t="e">
            <v>#REF!</v>
          </cell>
          <cell r="HU211" t="e">
            <v>#REF!</v>
          </cell>
          <cell r="HV211" t="e">
            <v>#REF!</v>
          </cell>
          <cell r="HW211" t="e">
            <v>#REF!</v>
          </cell>
          <cell r="ID211">
            <v>9029208</v>
          </cell>
          <cell r="IE211">
            <v>36909</v>
          </cell>
          <cell r="IG211" t="str">
            <v>A</v>
          </cell>
        </row>
        <row r="212">
          <cell r="B212">
            <v>205</v>
          </cell>
          <cell r="C212" t="str">
            <v>007.011119309.201</v>
          </cell>
          <cell r="E212" t="str">
            <v>S Y A F R U D D I N</v>
          </cell>
          <cell r="F212" t="str">
            <v>PALU</v>
          </cell>
          <cell r="G212" t="str">
            <v>L 300 MBS</v>
          </cell>
          <cell r="H212" t="str">
            <v>223376</v>
          </cell>
          <cell r="I212" t="str">
            <v>069426</v>
          </cell>
          <cell r="J212">
            <v>36773</v>
          </cell>
          <cell r="K212">
            <v>4</v>
          </cell>
          <cell r="L212" t="str">
            <v>September 2000</v>
          </cell>
          <cell r="M212">
            <v>37868</v>
          </cell>
          <cell r="N212">
            <v>36</v>
          </cell>
          <cell r="O212">
            <v>1</v>
          </cell>
          <cell r="P212">
            <v>50000000</v>
          </cell>
          <cell r="Q212">
            <v>1385000</v>
          </cell>
          <cell r="R212" t="str">
            <v>YA</v>
          </cell>
          <cell r="S212">
            <v>1385000</v>
          </cell>
          <cell r="U212" t="e">
            <v>#REF!</v>
          </cell>
          <cell r="V212" t="e">
            <v>#REF!</v>
          </cell>
          <cell r="Z212">
            <v>0</v>
          </cell>
          <cell r="AB212">
            <v>1389000</v>
          </cell>
          <cell r="AC212" t="e">
            <v>#REF!</v>
          </cell>
          <cell r="AD212" t="e">
            <v>#REF!</v>
          </cell>
          <cell r="AE212" t="e">
            <v>#REF!</v>
          </cell>
          <cell r="AF212">
            <v>1385000</v>
          </cell>
          <cell r="AG212" t="e">
            <v>#REF!</v>
          </cell>
          <cell r="AH212" t="e">
            <v>#REF!</v>
          </cell>
          <cell r="AI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  <cell r="DE212" t="e">
            <v>#REF!</v>
          </cell>
          <cell r="DF212" t="e">
            <v>#REF!</v>
          </cell>
          <cell r="DG212" t="e">
            <v>#REF!</v>
          </cell>
          <cell r="DI212" t="e">
            <v>#REF!</v>
          </cell>
          <cell r="DJ212" t="e">
            <v>#REF!</v>
          </cell>
          <cell r="DK212" t="e">
            <v>#REF!</v>
          </cell>
          <cell r="DM212" t="e">
            <v>#REF!</v>
          </cell>
          <cell r="DN212" t="e">
            <v>#REF!</v>
          </cell>
          <cell r="DO212" t="e">
            <v>#REF!</v>
          </cell>
          <cell r="DQ212" t="e">
            <v>#REF!</v>
          </cell>
          <cell r="DR212" t="e">
            <v>#REF!</v>
          </cell>
          <cell r="DS212" t="e">
            <v>#REF!</v>
          </cell>
          <cell r="DU212" t="e">
            <v>#REF!</v>
          </cell>
          <cell r="DV212" t="e">
            <v>#REF!</v>
          </cell>
          <cell r="DW212" t="e">
            <v>#REF!</v>
          </cell>
          <cell r="DY212" t="e">
            <v>#REF!</v>
          </cell>
          <cell r="DZ212" t="e">
            <v>#REF!</v>
          </cell>
          <cell r="EA212" t="e">
            <v>#REF!</v>
          </cell>
          <cell r="EC212" t="e">
            <v>#REF!</v>
          </cell>
          <cell r="ED212" t="e">
            <v>#REF!</v>
          </cell>
          <cell r="EE212" t="e">
            <v>#REF!</v>
          </cell>
          <cell r="EG212" t="e">
            <v>#REF!</v>
          </cell>
          <cell r="EH212" t="e">
            <v>#REF!</v>
          </cell>
          <cell r="EI212" t="e">
            <v>#REF!</v>
          </cell>
          <cell r="EK212" t="e">
            <v>#REF!</v>
          </cell>
          <cell r="EL212" t="e">
            <v>#REF!</v>
          </cell>
          <cell r="EM212" t="e">
            <v>#REF!</v>
          </cell>
          <cell r="EO212" t="e">
            <v>#REF!</v>
          </cell>
          <cell r="EP212" t="e">
            <v>#REF!</v>
          </cell>
          <cell r="EQ212" t="e">
            <v>#REF!</v>
          </cell>
          <cell r="ES212" t="e">
            <v>#REF!</v>
          </cell>
          <cell r="ET212" t="e">
            <v>#REF!</v>
          </cell>
          <cell r="EU212" t="e">
            <v>#REF!</v>
          </cell>
          <cell r="EW212" t="e">
            <v>#REF!</v>
          </cell>
          <cell r="EX212" t="e">
            <v>#REF!</v>
          </cell>
          <cell r="EY212" t="e">
            <v>#REF!</v>
          </cell>
          <cell r="FA212" t="e">
            <v>#REF!</v>
          </cell>
          <cell r="FB212" t="e">
            <v>#REF!</v>
          </cell>
          <cell r="FC212" t="e">
            <v>#REF!</v>
          </cell>
          <cell r="FE212" t="e">
            <v>#REF!</v>
          </cell>
          <cell r="FF212" t="e">
            <v>#REF!</v>
          </cell>
          <cell r="FG212" t="e">
            <v>#REF!</v>
          </cell>
          <cell r="FI212" t="e">
            <v>#REF!</v>
          </cell>
          <cell r="FJ212" t="e">
            <v>#REF!</v>
          </cell>
          <cell r="FK212" t="e">
            <v>#REF!</v>
          </cell>
          <cell r="FM212" t="e">
            <v>#REF!</v>
          </cell>
          <cell r="FN212" t="e">
            <v>#REF!</v>
          </cell>
          <cell r="FO212" t="e">
            <v>#REF!</v>
          </cell>
          <cell r="FQ212" t="e">
            <v>#REF!</v>
          </cell>
          <cell r="FR212" t="e">
            <v>#REF!</v>
          </cell>
          <cell r="FS212" t="e">
            <v>#REF!</v>
          </cell>
          <cell r="FU212" t="e">
            <v>#REF!</v>
          </cell>
          <cell r="FV212" t="e">
            <v>#REF!</v>
          </cell>
          <cell r="FW212" t="e">
            <v>#REF!</v>
          </cell>
          <cell r="FY212" t="e">
            <v>#REF!</v>
          </cell>
          <cell r="FZ212" t="e">
            <v>#REF!</v>
          </cell>
          <cell r="GA212" t="e">
            <v>#REF!</v>
          </cell>
          <cell r="GC212" t="e">
            <v>#REF!</v>
          </cell>
          <cell r="GD212" t="e">
            <v>#REF!</v>
          </cell>
          <cell r="GE212" t="e">
            <v>#REF!</v>
          </cell>
          <cell r="GG212" t="e">
            <v>#REF!</v>
          </cell>
          <cell r="GH212" t="e">
            <v>#REF!</v>
          </cell>
          <cell r="GI212" t="e">
            <v>#REF!</v>
          </cell>
          <cell r="GK212" t="e">
            <v>#REF!</v>
          </cell>
          <cell r="GL212" t="e">
            <v>#REF!</v>
          </cell>
          <cell r="GM212" t="e">
            <v>#REF!</v>
          </cell>
          <cell r="GO212" t="e">
            <v>#REF!</v>
          </cell>
          <cell r="GP212" t="e">
            <v>#REF!</v>
          </cell>
          <cell r="GQ212" t="e">
            <v>#REF!</v>
          </cell>
          <cell r="GS212" t="e">
            <v>#REF!</v>
          </cell>
          <cell r="GT212" t="e">
            <v>#REF!</v>
          </cell>
          <cell r="GU212" t="e">
            <v>#REF!</v>
          </cell>
          <cell r="GW212" t="e">
            <v>#REF!</v>
          </cell>
          <cell r="GX212" t="e">
            <v>#REF!</v>
          </cell>
          <cell r="GY212" t="e">
            <v>#REF!</v>
          </cell>
          <cell r="HA212" t="e">
            <v>#REF!</v>
          </cell>
          <cell r="HB212" t="e">
            <v>#REF!</v>
          </cell>
          <cell r="HC212" t="e">
            <v>#REF!</v>
          </cell>
          <cell r="HE212" t="e">
            <v>#REF!</v>
          </cell>
          <cell r="HF212" t="e">
            <v>#REF!</v>
          </cell>
          <cell r="HG212" t="e">
            <v>#REF!</v>
          </cell>
          <cell r="HI212" t="e">
            <v>#REF!</v>
          </cell>
          <cell r="HJ212" t="e">
            <v>#REF!</v>
          </cell>
          <cell r="HK212" t="e">
            <v>#REF!</v>
          </cell>
          <cell r="HM212" t="e">
            <v>#REF!</v>
          </cell>
          <cell r="HN212" t="e">
            <v>#REF!</v>
          </cell>
          <cell r="HO212" t="e">
            <v>#REF!</v>
          </cell>
          <cell r="HQ212" t="e">
            <v>#REF!</v>
          </cell>
          <cell r="HR212" t="e">
            <v>#REF!</v>
          </cell>
          <cell r="HS212" t="e">
            <v>#REF!</v>
          </cell>
          <cell r="HU212" t="e">
            <v>#REF!</v>
          </cell>
          <cell r="HV212" t="e">
            <v>#REF!</v>
          </cell>
          <cell r="HW212" t="e">
            <v>#REF!</v>
          </cell>
          <cell r="ID212" t="str">
            <v>9526113 S</v>
          </cell>
          <cell r="IE212">
            <v>37034</v>
          </cell>
          <cell r="IG212" t="str">
            <v>A</v>
          </cell>
        </row>
        <row r="213">
          <cell r="B213">
            <v>206</v>
          </cell>
          <cell r="C213" t="str">
            <v>007.011119325.201</v>
          </cell>
          <cell r="E213" t="str">
            <v>ST.  N U R S A L A M</v>
          </cell>
          <cell r="F213" t="str">
            <v>KENDARI</v>
          </cell>
          <cell r="G213" t="str">
            <v>Kuda PL D</v>
          </cell>
          <cell r="H213" t="str">
            <v>008468</v>
          </cell>
          <cell r="I213" t="str">
            <v>078468</v>
          </cell>
          <cell r="J213">
            <v>36773</v>
          </cell>
          <cell r="K213">
            <v>4</v>
          </cell>
          <cell r="L213" t="str">
            <v>September 2000</v>
          </cell>
          <cell r="M213">
            <v>37868</v>
          </cell>
          <cell r="N213">
            <v>36</v>
          </cell>
          <cell r="O213">
            <v>1</v>
          </cell>
          <cell r="P213">
            <v>119000000</v>
          </cell>
          <cell r="Q213">
            <v>3290000</v>
          </cell>
          <cell r="R213" t="str">
            <v>YA</v>
          </cell>
          <cell r="S213">
            <v>3290000</v>
          </cell>
          <cell r="U213" t="e">
            <v>#REF!</v>
          </cell>
          <cell r="V213" t="e">
            <v>#REF!</v>
          </cell>
          <cell r="Z213">
            <v>0</v>
          </cell>
          <cell r="AB213">
            <v>3306000</v>
          </cell>
          <cell r="AC213" t="e">
            <v>#REF!</v>
          </cell>
          <cell r="AD213" t="e">
            <v>#REF!</v>
          </cell>
          <cell r="AE213" t="e">
            <v>#REF!</v>
          </cell>
          <cell r="AF213">
            <v>3290000</v>
          </cell>
          <cell r="AG213" t="e">
            <v>#REF!</v>
          </cell>
          <cell r="AH213" t="e">
            <v>#REF!</v>
          </cell>
          <cell r="AI213" t="e">
            <v>#REF!</v>
          </cell>
          <cell r="AK213" t="e">
            <v>#REF!</v>
          </cell>
          <cell r="AL213" t="e">
            <v>#REF!</v>
          </cell>
          <cell r="AM213" t="e">
            <v>#REF!</v>
          </cell>
          <cell r="AO213" t="e">
            <v>#REF!</v>
          </cell>
          <cell r="AP213" t="e">
            <v>#REF!</v>
          </cell>
          <cell r="AQ213" t="e">
            <v>#REF!</v>
          </cell>
          <cell r="AS213" t="e">
            <v>#REF!</v>
          </cell>
          <cell r="AT213" t="e">
            <v>#REF!</v>
          </cell>
          <cell r="AU213" t="e">
            <v>#REF!</v>
          </cell>
          <cell r="AW213" t="e">
            <v>#REF!</v>
          </cell>
          <cell r="AX213" t="e">
            <v>#REF!</v>
          </cell>
          <cell r="AY213" t="e">
            <v>#REF!</v>
          </cell>
          <cell r="BA213" t="e">
            <v>#REF!</v>
          </cell>
          <cell r="BB213" t="e">
            <v>#REF!</v>
          </cell>
          <cell r="BC213" t="e">
            <v>#REF!</v>
          </cell>
          <cell r="BE213" t="e">
            <v>#REF!</v>
          </cell>
          <cell r="BF213" t="e">
            <v>#REF!</v>
          </cell>
          <cell r="BG213" t="e">
            <v>#REF!</v>
          </cell>
          <cell r="BI213" t="e">
            <v>#REF!</v>
          </cell>
          <cell r="BJ213" t="e">
            <v>#REF!</v>
          </cell>
          <cell r="BK213" t="e">
            <v>#REF!</v>
          </cell>
          <cell r="BM213" t="e">
            <v>#REF!</v>
          </cell>
          <cell r="BN213" t="e">
            <v>#REF!</v>
          </cell>
          <cell r="BO213" t="e">
            <v>#REF!</v>
          </cell>
          <cell r="BQ213" t="e">
            <v>#REF!</v>
          </cell>
          <cell r="BR213" t="e">
            <v>#REF!</v>
          </cell>
          <cell r="BS213" t="e">
            <v>#REF!</v>
          </cell>
          <cell r="BU213" t="e">
            <v>#REF!</v>
          </cell>
          <cell r="BV213" t="e">
            <v>#REF!</v>
          </cell>
          <cell r="BW213" t="e">
            <v>#REF!</v>
          </cell>
          <cell r="BY213" t="e">
            <v>#REF!</v>
          </cell>
          <cell r="BZ213" t="e">
            <v>#REF!</v>
          </cell>
          <cell r="CA213" t="e">
            <v>#REF!</v>
          </cell>
          <cell r="CC213" t="e">
            <v>#REF!</v>
          </cell>
          <cell r="CD213" t="e">
            <v>#REF!</v>
          </cell>
          <cell r="CE213" t="e">
            <v>#REF!</v>
          </cell>
          <cell r="CG213" t="e">
            <v>#REF!</v>
          </cell>
          <cell r="CH213" t="e">
            <v>#REF!</v>
          </cell>
          <cell r="CI213" t="e">
            <v>#REF!</v>
          </cell>
          <cell r="CK213" t="e">
            <v>#REF!</v>
          </cell>
          <cell r="CL213" t="e">
            <v>#REF!</v>
          </cell>
          <cell r="CM213" t="e">
            <v>#REF!</v>
          </cell>
          <cell r="CO213" t="e">
            <v>#REF!</v>
          </cell>
          <cell r="CP213" t="e">
            <v>#REF!</v>
          </cell>
          <cell r="CQ213" t="e">
            <v>#REF!</v>
          </cell>
          <cell r="CS213" t="e">
            <v>#REF!</v>
          </cell>
          <cell r="CT213" t="e">
            <v>#REF!</v>
          </cell>
          <cell r="CU213" t="e">
            <v>#REF!</v>
          </cell>
          <cell r="CW213" t="e">
            <v>#REF!</v>
          </cell>
          <cell r="CX213" t="e">
            <v>#REF!</v>
          </cell>
          <cell r="CY213" t="e">
            <v>#REF!</v>
          </cell>
          <cell r="DA213" t="e">
            <v>#REF!</v>
          </cell>
          <cell r="DB213" t="e">
            <v>#REF!</v>
          </cell>
          <cell r="DC213" t="e">
            <v>#REF!</v>
          </cell>
          <cell r="DE213" t="e">
            <v>#REF!</v>
          </cell>
          <cell r="DF213" t="e">
            <v>#REF!</v>
          </cell>
          <cell r="DG213" t="e">
            <v>#REF!</v>
          </cell>
          <cell r="DI213" t="e">
            <v>#REF!</v>
          </cell>
          <cell r="DJ213" t="e">
            <v>#REF!</v>
          </cell>
          <cell r="DK213" t="e">
            <v>#REF!</v>
          </cell>
          <cell r="DM213" t="e">
            <v>#REF!</v>
          </cell>
          <cell r="DN213" t="e">
            <v>#REF!</v>
          </cell>
          <cell r="DO213" t="e">
            <v>#REF!</v>
          </cell>
          <cell r="DQ213" t="e">
            <v>#REF!</v>
          </cell>
          <cell r="DR213" t="e">
            <v>#REF!</v>
          </cell>
          <cell r="DS213" t="e">
            <v>#REF!</v>
          </cell>
          <cell r="DU213" t="e">
            <v>#REF!</v>
          </cell>
          <cell r="DV213" t="e">
            <v>#REF!</v>
          </cell>
          <cell r="DW213" t="e">
            <v>#REF!</v>
          </cell>
          <cell r="DY213" t="e">
            <v>#REF!</v>
          </cell>
          <cell r="DZ213" t="e">
            <v>#REF!</v>
          </cell>
          <cell r="EA213" t="e">
            <v>#REF!</v>
          </cell>
          <cell r="EC213" t="e">
            <v>#REF!</v>
          </cell>
          <cell r="ED213" t="e">
            <v>#REF!</v>
          </cell>
          <cell r="EE213" t="e">
            <v>#REF!</v>
          </cell>
          <cell r="EG213" t="e">
            <v>#REF!</v>
          </cell>
          <cell r="EH213" t="e">
            <v>#REF!</v>
          </cell>
          <cell r="EI213" t="e">
            <v>#REF!</v>
          </cell>
          <cell r="EK213" t="e">
            <v>#REF!</v>
          </cell>
          <cell r="EL213" t="e">
            <v>#REF!</v>
          </cell>
          <cell r="EM213" t="e">
            <v>#REF!</v>
          </cell>
          <cell r="EO213" t="e">
            <v>#REF!</v>
          </cell>
          <cell r="EP213" t="e">
            <v>#REF!</v>
          </cell>
          <cell r="EQ213" t="e">
            <v>#REF!</v>
          </cell>
          <cell r="ES213" t="e">
            <v>#REF!</v>
          </cell>
          <cell r="ET213" t="e">
            <v>#REF!</v>
          </cell>
          <cell r="EU213" t="e">
            <v>#REF!</v>
          </cell>
          <cell r="EW213" t="e">
            <v>#REF!</v>
          </cell>
          <cell r="EX213" t="e">
            <v>#REF!</v>
          </cell>
          <cell r="EY213" t="e">
            <v>#REF!</v>
          </cell>
          <cell r="FA213" t="e">
            <v>#REF!</v>
          </cell>
          <cell r="FB213" t="e">
            <v>#REF!</v>
          </cell>
          <cell r="FC213" t="e">
            <v>#REF!</v>
          </cell>
          <cell r="FE213" t="e">
            <v>#REF!</v>
          </cell>
          <cell r="FF213" t="e">
            <v>#REF!</v>
          </cell>
          <cell r="FG213" t="e">
            <v>#REF!</v>
          </cell>
          <cell r="FI213" t="e">
            <v>#REF!</v>
          </cell>
          <cell r="FJ213" t="e">
            <v>#REF!</v>
          </cell>
          <cell r="FK213" t="e">
            <v>#REF!</v>
          </cell>
          <cell r="FM213" t="e">
            <v>#REF!</v>
          </cell>
          <cell r="FN213" t="e">
            <v>#REF!</v>
          </cell>
          <cell r="FO213" t="e">
            <v>#REF!</v>
          </cell>
          <cell r="FQ213" t="e">
            <v>#REF!</v>
          </cell>
          <cell r="FR213" t="e">
            <v>#REF!</v>
          </cell>
          <cell r="FS213" t="e">
            <v>#REF!</v>
          </cell>
          <cell r="FU213" t="e">
            <v>#REF!</v>
          </cell>
          <cell r="FV213" t="e">
            <v>#REF!</v>
          </cell>
          <cell r="FW213" t="e">
            <v>#REF!</v>
          </cell>
          <cell r="FY213" t="e">
            <v>#REF!</v>
          </cell>
          <cell r="FZ213" t="e">
            <v>#REF!</v>
          </cell>
          <cell r="GA213" t="e">
            <v>#REF!</v>
          </cell>
          <cell r="GC213" t="e">
            <v>#REF!</v>
          </cell>
          <cell r="GD213" t="e">
            <v>#REF!</v>
          </cell>
          <cell r="GE213" t="e">
            <v>#REF!</v>
          </cell>
          <cell r="GG213" t="e">
            <v>#REF!</v>
          </cell>
          <cell r="GH213" t="e">
            <v>#REF!</v>
          </cell>
          <cell r="GI213" t="e">
            <v>#REF!</v>
          </cell>
          <cell r="GK213" t="e">
            <v>#REF!</v>
          </cell>
          <cell r="GL213" t="e">
            <v>#REF!</v>
          </cell>
          <cell r="GM213" t="e">
            <v>#REF!</v>
          </cell>
          <cell r="GO213" t="e">
            <v>#REF!</v>
          </cell>
          <cell r="GP213" t="e">
            <v>#REF!</v>
          </cell>
          <cell r="GQ213" t="e">
            <v>#REF!</v>
          </cell>
          <cell r="GS213" t="e">
            <v>#REF!</v>
          </cell>
          <cell r="GT213" t="e">
            <v>#REF!</v>
          </cell>
          <cell r="GU213" t="e">
            <v>#REF!</v>
          </cell>
          <cell r="GW213" t="e">
            <v>#REF!</v>
          </cell>
          <cell r="GX213" t="e">
            <v>#REF!</v>
          </cell>
          <cell r="GY213" t="e">
            <v>#REF!</v>
          </cell>
          <cell r="HA213" t="e">
            <v>#REF!</v>
          </cell>
          <cell r="HB213" t="e">
            <v>#REF!</v>
          </cell>
          <cell r="HC213" t="e">
            <v>#REF!</v>
          </cell>
          <cell r="HE213" t="e">
            <v>#REF!</v>
          </cell>
          <cell r="HF213" t="e">
            <v>#REF!</v>
          </cell>
          <cell r="HG213" t="e">
            <v>#REF!</v>
          </cell>
          <cell r="HI213" t="e">
            <v>#REF!</v>
          </cell>
          <cell r="HJ213" t="e">
            <v>#REF!</v>
          </cell>
          <cell r="HK213" t="e">
            <v>#REF!</v>
          </cell>
          <cell r="HM213" t="e">
            <v>#REF!</v>
          </cell>
          <cell r="HN213" t="e">
            <v>#REF!</v>
          </cell>
          <cell r="HO213" t="e">
            <v>#REF!</v>
          </cell>
          <cell r="HQ213" t="e">
            <v>#REF!</v>
          </cell>
          <cell r="HR213" t="e">
            <v>#REF!</v>
          </cell>
          <cell r="HS213" t="e">
            <v>#REF!</v>
          </cell>
          <cell r="HU213" t="e">
            <v>#REF!</v>
          </cell>
          <cell r="HV213" t="e">
            <v>#REF!</v>
          </cell>
          <cell r="HW213" t="e">
            <v>#REF!</v>
          </cell>
          <cell r="ID213">
            <v>9029213</v>
          </cell>
          <cell r="IE213">
            <v>36909</v>
          </cell>
          <cell r="IG213" t="str">
            <v>A</v>
          </cell>
        </row>
        <row r="214">
          <cell r="B214">
            <v>207</v>
          </cell>
          <cell r="C214" t="str">
            <v>007.011119333.201</v>
          </cell>
          <cell r="E214" t="str">
            <v>Hj. H A S I R A H</v>
          </cell>
          <cell r="F214" t="str">
            <v xml:space="preserve"> Makassar</v>
          </cell>
          <cell r="G214" t="str">
            <v>Kuda PL B</v>
          </cell>
          <cell r="H214" t="str">
            <v>005735</v>
          </cell>
          <cell r="I214" t="str">
            <v>067025</v>
          </cell>
          <cell r="J214">
            <v>36784</v>
          </cell>
          <cell r="K214">
            <v>15</v>
          </cell>
          <cell r="L214" t="str">
            <v>September 2000</v>
          </cell>
          <cell r="M214">
            <v>37149</v>
          </cell>
          <cell r="N214">
            <v>12</v>
          </cell>
          <cell r="O214">
            <v>1</v>
          </cell>
          <cell r="P214">
            <v>108000000</v>
          </cell>
          <cell r="Q214">
            <v>6000000</v>
          </cell>
          <cell r="R214" t="str">
            <v>YA</v>
          </cell>
          <cell r="S214">
            <v>6000000</v>
          </cell>
          <cell r="U214" t="e">
            <v>#REF!</v>
          </cell>
          <cell r="V214" t="e">
            <v>#REF!</v>
          </cell>
          <cell r="Z214">
            <v>0</v>
          </cell>
          <cell r="AB214">
            <v>3000000</v>
          </cell>
          <cell r="AC214" t="e">
            <v>#REF!</v>
          </cell>
          <cell r="AD214" t="e">
            <v>#REF!</v>
          </cell>
          <cell r="AE214">
            <v>6000000</v>
          </cell>
          <cell r="AF214">
            <v>3000000</v>
          </cell>
          <cell r="AG214">
            <v>95000</v>
          </cell>
          <cell r="AH214">
            <v>3095000</v>
          </cell>
          <cell r="AI214">
            <v>3000000</v>
          </cell>
          <cell r="AJ214">
            <v>3000000</v>
          </cell>
          <cell r="AK214">
            <v>47500</v>
          </cell>
          <cell r="AL214">
            <v>3047500</v>
          </cell>
          <cell r="AM214">
            <v>0</v>
          </cell>
          <cell r="ID214" t="str">
            <v>9371710 R</v>
          </cell>
          <cell r="IE214">
            <v>36847</v>
          </cell>
          <cell r="IG214" t="str">
            <v>A</v>
          </cell>
        </row>
        <row r="215">
          <cell r="B215">
            <v>214</v>
          </cell>
          <cell r="C215" t="str">
            <v>007.011119406.201</v>
          </cell>
          <cell r="E215" t="str">
            <v>A R I F I N</v>
          </cell>
          <cell r="F215" t="str">
            <v xml:space="preserve"> Sidrap</v>
          </cell>
          <cell r="G215" t="str">
            <v>FE 349 CHS</v>
          </cell>
          <cell r="H215" t="str">
            <v>009269</v>
          </cell>
          <cell r="I215" t="str">
            <v>089269</v>
          </cell>
          <cell r="J215">
            <v>36784</v>
          </cell>
          <cell r="K215">
            <v>15</v>
          </cell>
          <cell r="L215" t="str">
            <v>September 2000</v>
          </cell>
          <cell r="M215">
            <v>37149</v>
          </cell>
          <cell r="N215">
            <v>12</v>
          </cell>
          <cell r="O215">
            <v>1</v>
          </cell>
          <cell r="P215">
            <v>108000000</v>
          </cell>
          <cell r="Q215">
            <v>6000000</v>
          </cell>
          <cell r="R215" t="str">
            <v>YA</v>
          </cell>
          <cell r="S215">
            <v>6000000</v>
          </cell>
          <cell r="U215" t="e">
            <v>#REF!</v>
          </cell>
          <cell r="V215" t="e">
            <v>#REF!</v>
          </cell>
          <cell r="Z215">
            <v>0</v>
          </cell>
          <cell r="AB215">
            <v>3000000</v>
          </cell>
          <cell r="AC215" t="e">
            <v>#REF!</v>
          </cell>
          <cell r="AD215" t="e">
            <v>#REF!</v>
          </cell>
          <cell r="AE215">
            <v>6000000</v>
          </cell>
          <cell r="AF215">
            <v>3000000</v>
          </cell>
          <cell r="AG215">
            <v>95000</v>
          </cell>
          <cell r="AH215">
            <v>3095000</v>
          </cell>
          <cell r="AI215">
            <v>3000000</v>
          </cell>
          <cell r="AJ215">
            <v>3000000</v>
          </cell>
          <cell r="AK215">
            <v>47500</v>
          </cell>
          <cell r="AL215">
            <v>3047500</v>
          </cell>
          <cell r="AM215">
            <v>0</v>
          </cell>
          <cell r="ID215" t="str">
            <v>0009086 R</v>
          </cell>
          <cell r="IE215">
            <v>36554</v>
          </cell>
          <cell r="IG215" t="str">
            <v>A</v>
          </cell>
        </row>
        <row r="216">
          <cell r="B216">
            <v>208</v>
          </cell>
          <cell r="C216" t="str">
            <v>007.011119341.201</v>
          </cell>
          <cell r="E216" t="str">
            <v>DR. DEVIANA SORAYA R.</v>
          </cell>
          <cell r="F216" t="str">
            <v xml:space="preserve"> Makassar</v>
          </cell>
          <cell r="G216" t="str">
            <v>Kuda GLX B</v>
          </cell>
          <cell r="H216" t="str">
            <v>000748</v>
          </cell>
          <cell r="I216" t="str">
            <v>077378</v>
          </cell>
          <cell r="J216">
            <v>36784</v>
          </cell>
          <cell r="K216">
            <v>15</v>
          </cell>
          <cell r="L216" t="str">
            <v>September 2000</v>
          </cell>
          <cell r="M216">
            <v>37879</v>
          </cell>
          <cell r="N216">
            <v>36</v>
          </cell>
          <cell r="O216">
            <v>1</v>
          </cell>
          <cell r="P216">
            <v>50000000</v>
          </cell>
          <cell r="Q216">
            <v>2774000</v>
          </cell>
          <cell r="R216" t="str">
            <v>YA</v>
          </cell>
          <cell r="S216">
            <v>2774000</v>
          </cell>
          <cell r="U216" t="e">
            <v>#REF!</v>
          </cell>
          <cell r="V216" t="e">
            <v>#REF!</v>
          </cell>
          <cell r="Z216">
            <v>0</v>
          </cell>
          <cell r="AB216">
            <v>1389000</v>
          </cell>
          <cell r="AC216" t="e">
            <v>#REF!</v>
          </cell>
          <cell r="AD216" t="e">
            <v>#REF!</v>
          </cell>
          <cell r="AE216" t="e">
            <v>#REF!</v>
          </cell>
          <cell r="AF216">
            <v>1389000</v>
          </cell>
          <cell r="AG216" t="e">
            <v>#REF!</v>
          </cell>
          <cell r="AH216" t="e">
            <v>#REF!</v>
          </cell>
          <cell r="AI216" t="e">
            <v>#REF!</v>
          </cell>
          <cell r="AJ216">
            <v>1385000</v>
          </cell>
          <cell r="AK216" t="e">
            <v>#REF!</v>
          </cell>
          <cell r="AL216" t="e">
            <v>#REF!</v>
          </cell>
          <cell r="AM216" t="e">
            <v>#REF!</v>
          </cell>
          <cell r="AO216" t="e">
            <v>#REF!</v>
          </cell>
          <cell r="AP216" t="e">
            <v>#REF!</v>
          </cell>
          <cell r="AQ216" t="e">
            <v>#REF!</v>
          </cell>
          <cell r="AS216" t="e">
            <v>#REF!</v>
          </cell>
          <cell r="AT216" t="e">
            <v>#REF!</v>
          </cell>
          <cell r="AU216" t="e">
            <v>#REF!</v>
          </cell>
          <cell r="AW216" t="e">
            <v>#REF!</v>
          </cell>
          <cell r="AX216" t="e">
            <v>#REF!</v>
          </cell>
          <cell r="AY216" t="e">
            <v>#REF!</v>
          </cell>
          <cell r="BA216" t="e">
            <v>#REF!</v>
          </cell>
          <cell r="BB216" t="e">
            <v>#REF!</v>
          </cell>
          <cell r="BC216" t="e">
            <v>#REF!</v>
          </cell>
          <cell r="BE216" t="e">
            <v>#REF!</v>
          </cell>
          <cell r="BF216" t="e">
            <v>#REF!</v>
          </cell>
          <cell r="BG216" t="e">
            <v>#REF!</v>
          </cell>
          <cell r="BI216" t="e">
            <v>#REF!</v>
          </cell>
          <cell r="BJ216" t="e">
            <v>#REF!</v>
          </cell>
          <cell r="BK216" t="e">
            <v>#REF!</v>
          </cell>
          <cell r="BM216" t="e">
            <v>#REF!</v>
          </cell>
          <cell r="BN216" t="e">
            <v>#REF!</v>
          </cell>
          <cell r="BO216" t="e">
            <v>#REF!</v>
          </cell>
          <cell r="BQ216" t="e">
            <v>#REF!</v>
          </cell>
          <cell r="BR216" t="e">
            <v>#REF!</v>
          </cell>
          <cell r="BS216" t="e">
            <v>#REF!</v>
          </cell>
          <cell r="BU216" t="e">
            <v>#REF!</v>
          </cell>
          <cell r="BV216" t="e">
            <v>#REF!</v>
          </cell>
          <cell r="BW216" t="e">
            <v>#REF!</v>
          </cell>
          <cell r="BY216" t="e">
            <v>#REF!</v>
          </cell>
          <cell r="BZ216" t="e">
            <v>#REF!</v>
          </cell>
          <cell r="CA216" t="e">
            <v>#REF!</v>
          </cell>
          <cell r="CC216" t="e">
            <v>#REF!</v>
          </cell>
          <cell r="CD216" t="e">
            <v>#REF!</v>
          </cell>
          <cell r="CE216" t="e">
            <v>#REF!</v>
          </cell>
          <cell r="CG216" t="e">
            <v>#REF!</v>
          </cell>
          <cell r="CH216" t="e">
            <v>#REF!</v>
          </cell>
          <cell r="CI216" t="e">
            <v>#REF!</v>
          </cell>
          <cell r="CK216" t="e">
            <v>#REF!</v>
          </cell>
          <cell r="CL216" t="e">
            <v>#REF!</v>
          </cell>
          <cell r="CM216" t="e">
            <v>#REF!</v>
          </cell>
          <cell r="CO216" t="e">
            <v>#REF!</v>
          </cell>
          <cell r="CP216" t="e">
            <v>#REF!</v>
          </cell>
          <cell r="CQ216" t="e">
            <v>#REF!</v>
          </cell>
          <cell r="CS216" t="e">
            <v>#REF!</v>
          </cell>
          <cell r="CT216" t="e">
            <v>#REF!</v>
          </cell>
          <cell r="CU216" t="e">
            <v>#REF!</v>
          </cell>
          <cell r="CW216" t="e">
            <v>#REF!</v>
          </cell>
          <cell r="CX216" t="e">
            <v>#REF!</v>
          </cell>
          <cell r="CY216" t="e">
            <v>#REF!</v>
          </cell>
          <cell r="DA216" t="e">
            <v>#REF!</v>
          </cell>
          <cell r="DB216" t="e">
            <v>#REF!</v>
          </cell>
          <cell r="DC216" t="e">
            <v>#REF!</v>
          </cell>
          <cell r="DE216" t="e">
            <v>#REF!</v>
          </cell>
          <cell r="DF216" t="e">
            <v>#REF!</v>
          </cell>
          <cell r="DG216" t="e">
            <v>#REF!</v>
          </cell>
          <cell r="DI216" t="e">
            <v>#REF!</v>
          </cell>
          <cell r="DJ216" t="e">
            <v>#REF!</v>
          </cell>
          <cell r="DK216" t="e">
            <v>#REF!</v>
          </cell>
          <cell r="DM216" t="e">
            <v>#REF!</v>
          </cell>
          <cell r="DN216" t="e">
            <v>#REF!</v>
          </cell>
          <cell r="DO216" t="e">
            <v>#REF!</v>
          </cell>
          <cell r="DQ216" t="e">
            <v>#REF!</v>
          </cell>
          <cell r="DR216" t="e">
            <v>#REF!</v>
          </cell>
          <cell r="DS216" t="e">
            <v>#REF!</v>
          </cell>
          <cell r="DU216" t="e">
            <v>#REF!</v>
          </cell>
          <cell r="DV216" t="e">
            <v>#REF!</v>
          </cell>
          <cell r="DW216" t="e">
            <v>#REF!</v>
          </cell>
          <cell r="DY216" t="e">
            <v>#REF!</v>
          </cell>
          <cell r="DZ216" t="e">
            <v>#REF!</v>
          </cell>
          <cell r="EA216" t="e">
            <v>#REF!</v>
          </cell>
          <cell r="EC216" t="e">
            <v>#REF!</v>
          </cell>
          <cell r="ED216" t="e">
            <v>#REF!</v>
          </cell>
          <cell r="EE216" t="e">
            <v>#REF!</v>
          </cell>
          <cell r="EG216" t="e">
            <v>#REF!</v>
          </cell>
          <cell r="EH216" t="e">
            <v>#REF!</v>
          </cell>
          <cell r="EI216" t="e">
            <v>#REF!</v>
          </cell>
          <cell r="EK216" t="e">
            <v>#REF!</v>
          </cell>
          <cell r="EL216" t="e">
            <v>#REF!</v>
          </cell>
          <cell r="EM216" t="e">
            <v>#REF!</v>
          </cell>
          <cell r="EO216" t="e">
            <v>#REF!</v>
          </cell>
          <cell r="EP216" t="e">
            <v>#REF!</v>
          </cell>
          <cell r="EQ216" t="e">
            <v>#REF!</v>
          </cell>
          <cell r="ES216" t="e">
            <v>#REF!</v>
          </cell>
          <cell r="ET216" t="e">
            <v>#REF!</v>
          </cell>
          <cell r="EU216" t="e">
            <v>#REF!</v>
          </cell>
          <cell r="EW216" t="e">
            <v>#REF!</v>
          </cell>
          <cell r="EX216" t="e">
            <v>#REF!</v>
          </cell>
          <cell r="EY216" t="e">
            <v>#REF!</v>
          </cell>
          <cell r="FA216" t="e">
            <v>#REF!</v>
          </cell>
          <cell r="FB216" t="e">
            <v>#REF!</v>
          </cell>
          <cell r="FC216" t="e">
            <v>#REF!</v>
          </cell>
          <cell r="FE216" t="e">
            <v>#REF!</v>
          </cell>
          <cell r="FF216" t="e">
            <v>#REF!</v>
          </cell>
          <cell r="FG216" t="e">
            <v>#REF!</v>
          </cell>
          <cell r="FI216" t="e">
            <v>#REF!</v>
          </cell>
          <cell r="FJ216" t="e">
            <v>#REF!</v>
          </cell>
          <cell r="FK216" t="e">
            <v>#REF!</v>
          </cell>
          <cell r="FM216" t="e">
            <v>#REF!</v>
          </cell>
          <cell r="FN216" t="e">
            <v>#REF!</v>
          </cell>
          <cell r="FO216" t="e">
            <v>#REF!</v>
          </cell>
          <cell r="FQ216" t="e">
            <v>#REF!</v>
          </cell>
          <cell r="FR216" t="e">
            <v>#REF!</v>
          </cell>
          <cell r="FS216" t="e">
            <v>#REF!</v>
          </cell>
          <cell r="FU216" t="e">
            <v>#REF!</v>
          </cell>
          <cell r="FV216" t="e">
            <v>#REF!</v>
          </cell>
          <cell r="FW216" t="e">
            <v>#REF!</v>
          </cell>
          <cell r="FY216" t="e">
            <v>#REF!</v>
          </cell>
          <cell r="FZ216" t="e">
            <v>#REF!</v>
          </cell>
          <cell r="GA216" t="e">
            <v>#REF!</v>
          </cell>
          <cell r="GC216" t="e">
            <v>#REF!</v>
          </cell>
          <cell r="GD216" t="e">
            <v>#REF!</v>
          </cell>
          <cell r="GE216" t="e">
            <v>#REF!</v>
          </cell>
          <cell r="GG216" t="e">
            <v>#REF!</v>
          </cell>
          <cell r="GH216" t="e">
            <v>#REF!</v>
          </cell>
          <cell r="GI216" t="e">
            <v>#REF!</v>
          </cell>
          <cell r="GK216" t="e">
            <v>#REF!</v>
          </cell>
          <cell r="GL216" t="e">
            <v>#REF!</v>
          </cell>
          <cell r="GM216" t="e">
            <v>#REF!</v>
          </cell>
          <cell r="GO216" t="e">
            <v>#REF!</v>
          </cell>
          <cell r="GP216" t="e">
            <v>#REF!</v>
          </cell>
          <cell r="GQ216" t="e">
            <v>#REF!</v>
          </cell>
          <cell r="GS216" t="e">
            <v>#REF!</v>
          </cell>
          <cell r="GT216" t="e">
            <v>#REF!</v>
          </cell>
          <cell r="GU216" t="e">
            <v>#REF!</v>
          </cell>
          <cell r="GW216" t="e">
            <v>#REF!</v>
          </cell>
          <cell r="GX216" t="e">
            <v>#REF!</v>
          </cell>
          <cell r="GY216" t="e">
            <v>#REF!</v>
          </cell>
          <cell r="HA216" t="e">
            <v>#REF!</v>
          </cell>
          <cell r="HB216" t="e">
            <v>#REF!</v>
          </cell>
          <cell r="HC216" t="e">
            <v>#REF!</v>
          </cell>
          <cell r="HE216" t="e">
            <v>#REF!</v>
          </cell>
          <cell r="HF216" t="e">
            <v>#REF!</v>
          </cell>
          <cell r="HG216" t="e">
            <v>#REF!</v>
          </cell>
          <cell r="HI216" t="e">
            <v>#REF!</v>
          </cell>
          <cell r="HJ216" t="e">
            <v>#REF!</v>
          </cell>
          <cell r="HK216" t="e">
            <v>#REF!</v>
          </cell>
          <cell r="HM216" t="e">
            <v>#REF!</v>
          </cell>
          <cell r="HN216" t="e">
            <v>#REF!</v>
          </cell>
          <cell r="HO216" t="e">
            <v>#REF!</v>
          </cell>
          <cell r="HQ216" t="e">
            <v>#REF!</v>
          </cell>
          <cell r="HR216" t="e">
            <v>#REF!</v>
          </cell>
          <cell r="HS216" t="e">
            <v>#REF!</v>
          </cell>
          <cell r="HU216" t="e">
            <v>#REF!</v>
          </cell>
          <cell r="HV216" t="e">
            <v>#REF!</v>
          </cell>
          <cell r="HW216" t="e">
            <v>#REF!</v>
          </cell>
          <cell r="ID216" t="str">
            <v>0009092 R</v>
          </cell>
          <cell r="IE216">
            <v>36554</v>
          </cell>
          <cell r="IG216" t="str">
            <v>A</v>
          </cell>
        </row>
        <row r="217">
          <cell r="B217">
            <v>209</v>
          </cell>
          <cell r="C217" t="str">
            <v>007.011119359.201</v>
          </cell>
          <cell r="E217" t="str">
            <v xml:space="preserve">Ir. M U R S A L I M </v>
          </cell>
          <cell r="F217" t="str">
            <v xml:space="preserve"> Makassar</v>
          </cell>
          <cell r="G217" t="str">
            <v>Kuda GLX D</v>
          </cell>
          <cell r="H217" t="str">
            <v>000734</v>
          </cell>
          <cell r="I217" t="str">
            <v>061444</v>
          </cell>
          <cell r="J217">
            <v>36784</v>
          </cell>
          <cell r="K217">
            <v>15</v>
          </cell>
          <cell r="L217" t="str">
            <v>September 2000</v>
          </cell>
          <cell r="M217">
            <v>37879</v>
          </cell>
          <cell r="N217">
            <v>36</v>
          </cell>
          <cell r="O217">
            <v>1</v>
          </cell>
          <cell r="P217">
            <v>100000000</v>
          </cell>
          <cell r="Q217">
            <v>5548000</v>
          </cell>
          <cell r="R217" t="str">
            <v>YA</v>
          </cell>
          <cell r="S217">
            <v>5548000</v>
          </cell>
          <cell r="U217" t="e">
            <v>#REF!</v>
          </cell>
          <cell r="V217" t="e">
            <v>#REF!</v>
          </cell>
          <cell r="Z217">
            <v>0</v>
          </cell>
          <cell r="AB217">
            <v>2778000</v>
          </cell>
          <cell r="AC217" t="e">
            <v>#REF!</v>
          </cell>
          <cell r="AD217" t="e">
            <v>#REF!</v>
          </cell>
          <cell r="AE217" t="e">
            <v>#REF!</v>
          </cell>
          <cell r="AF217">
            <v>2778000</v>
          </cell>
          <cell r="AG217" t="e">
            <v>#REF!</v>
          </cell>
          <cell r="AH217" t="e">
            <v>#REF!</v>
          </cell>
          <cell r="AI217" t="e">
            <v>#REF!</v>
          </cell>
          <cell r="AJ217">
            <v>2770000</v>
          </cell>
          <cell r="AK217" t="e">
            <v>#REF!</v>
          </cell>
          <cell r="AL217" t="e">
            <v>#REF!</v>
          </cell>
          <cell r="AM217" t="e">
            <v>#REF!</v>
          </cell>
          <cell r="AO217" t="e">
            <v>#REF!</v>
          </cell>
          <cell r="AP217" t="e">
            <v>#REF!</v>
          </cell>
          <cell r="AQ217" t="e">
            <v>#REF!</v>
          </cell>
          <cell r="AS217" t="e">
            <v>#REF!</v>
          </cell>
          <cell r="AT217" t="e">
            <v>#REF!</v>
          </cell>
          <cell r="AU217" t="e">
            <v>#REF!</v>
          </cell>
          <cell r="AW217" t="e">
            <v>#REF!</v>
          </cell>
          <cell r="AX217" t="e">
            <v>#REF!</v>
          </cell>
          <cell r="AY217" t="e">
            <v>#REF!</v>
          </cell>
          <cell r="BA217" t="e">
            <v>#REF!</v>
          </cell>
          <cell r="BB217" t="e">
            <v>#REF!</v>
          </cell>
          <cell r="BC217" t="e">
            <v>#REF!</v>
          </cell>
          <cell r="BE217" t="e">
            <v>#REF!</v>
          </cell>
          <cell r="BF217" t="e">
            <v>#REF!</v>
          </cell>
          <cell r="BG217" t="e">
            <v>#REF!</v>
          </cell>
          <cell r="BI217" t="e">
            <v>#REF!</v>
          </cell>
          <cell r="BJ217" t="e">
            <v>#REF!</v>
          </cell>
          <cell r="BK217" t="e">
            <v>#REF!</v>
          </cell>
          <cell r="BM217" t="e">
            <v>#REF!</v>
          </cell>
          <cell r="BN217" t="e">
            <v>#REF!</v>
          </cell>
          <cell r="BO217" t="e">
            <v>#REF!</v>
          </cell>
          <cell r="BQ217" t="e">
            <v>#REF!</v>
          </cell>
          <cell r="BR217" t="e">
            <v>#REF!</v>
          </cell>
          <cell r="BS217" t="e">
            <v>#REF!</v>
          </cell>
          <cell r="BU217" t="e">
            <v>#REF!</v>
          </cell>
          <cell r="BV217" t="e">
            <v>#REF!</v>
          </cell>
          <cell r="BW217" t="e">
            <v>#REF!</v>
          </cell>
          <cell r="BY217" t="e">
            <v>#REF!</v>
          </cell>
          <cell r="BZ217" t="e">
            <v>#REF!</v>
          </cell>
          <cell r="CA217" t="e">
            <v>#REF!</v>
          </cell>
          <cell r="CC217" t="e">
            <v>#REF!</v>
          </cell>
          <cell r="CD217" t="e">
            <v>#REF!</v>
          </cell>
          <cell r="CE217" t="e">
            <v>#REF!</v>
          </cell>
          <cell r="CG217" t="e">
            <v>#REF!</v>
          </cell>
          <cell r="CH217" t="e">
            <v>#REF!</v>
          </cell>
          <cell r="CI217" t="e">
            <v>#REF!</v>
          </cell>
          <cell r="CK217" t="e">
            <v>#REF!</v>
          </cell>
          <cell r="CL217" t="e">
            <v>#REF!</v>
          </cell>
          <cell r="CM217" t="e">
            <v>#REF!</v>
          </cell>
          <cell r="CO217" t="e">
            <v>#REF!</v>
          </cell>
          <cell r="CP217" t="e">
            <v>#REF!</v>
          </cell>
          <cell r="CQ217" t="e">
            <v>#REF!</v>
          </cell>
          <cell r="CS217" t="e">
            <v>#REF!</v>
          </cell>
          <cell r="CT217" t="e">
            <v>#REF!</v>
          </cell>
          <cell r="CU217" t="e">
            <v>#REF!</v>
          </cell>
          <cell r="CW217" t="e">
            <v>#REF!</v>
          </cell>
          <cell r="CX217" t="e">
            <v>#REF!</v>
          </cell>
          <cell r="CY217" t="e">
            <v>#REF!</v>
          </cell>
          <cell r="DA217" t="e">
            <v>#REF!</v>
          </cell>
          <cell r="DB217" t="e">
            <v>#REF!</v>
          </cell>
          <cell r="DC217" t="e">
            <v>#REF!</v>
          </cell>
          <cell r="DE217" t="e">
            <v>#REF!</v>
          </cell>
          <cell r="DF217" t="e">
            <v>#REF!</v>
          </cell>
          <cell r="DG217" t="e">
            <v>#REF!</v>
          </cell>
          <cell r="DI217" t="e">
            <v>#REF!</v>
          </cell>
          <cell r="DJ217" t="e">
            <v>#REF!</v>
          </cell>
          <cell r="DK217" t="e">
            <v>#REF!</v>
          </cell>
          <cell r="DM217" t="e">
            <v>#REF!</v>
          </cell>
          <cell r="DN217" t="e">
            <v>#REF!</v>
          </cell>
          <cell r="DO217" t="e">
            <v>#REF!</v>
          </cell>
          <cell r="DQ217" t="e">
            <v>#REF!</v>
          </cell>
          <cell r="DR217" t="e">
            <v>#REF!</v>
          </cell>
          <cell r="DS217" t="e">
            <v>#REF!</v>
          </cell>
          <cell r="DU217" t="e">
            <v>#REF!</v>
          </cell>
          <cell r="DV217" t="e">
            <v>#REF!</v>
          </cell>
          <cell r="DW217" t="e">
            <v>#REF!</v>
          </cell>
          <cell r="DY217" t="e">
            <v>#REF!</v>
          </cell>
          <cell r="DZ217" t="e">
            <v>#REF!</v>
          </cell>
          <cell r="EA217" t="e">
            <v>#REF!</v>
          </cell>
          <cell r="EC217" t="e">
            <v>#REF!</v>
          </cell>
          <cell r="ED217" t="e">
            <v>#REF!</v>
          </cell>
          <cell r="EE217" t="e">
            <v>#REF!</v>
          </cell>
          <cell r="EG217" t="e">
            <v>#REF!</v>
          </cell>
          <cell r="EH217" t="e">
            <v>#REF!</v>
          </cell>
          <cell r="EI217" t="e">
            <v>#REF!</v>
          </cell>
          <cell r="EK217" t="e">
            <v>#REF!</v>
          </cell>
          <cell r="EL217" t="e">
            <v>#REF!</v>
          </cell>
          <cell r="EM217" t="e">
            <v>#REF!</v>
          </cell>
          <cell r="EO217" t="e">
            <v>#REF!</v>
          </cell>
          <cell r="EP217" t="e">
            <v>#REF!</v>
          </cell>
          <cell r="EQ217" t="e">
            <v>#REF!</v>
          </cell>
          <cell r="ES217" t="e">
            <v>#REF!</v>
          </cell>
          <cell r="ET217" t="e">
            <v>#REF!</v>
          </cell>
          <cell r="EU217" t="e">
            <v>#REF!</v>
          </cell>
          <cell r="EW217" t="e">
            <v>#REF!</v>
          </cell>
          <cell r="EX217" t="e">
            <v>#REF!</v>
          </cell>
          <cell r="EY217" t="e">
            <v>#REF!</v>
          </cell>
          <cell r="FA217" t="e">
            <v>#REF!</v>
          </cell>
          <cell r="FB217" t="e">
            <v>#REF!</v>
          </cell>
          <cell r="FC217" t="e">
            <v>#REF!</v>
          </cell>
          <cell r="FE217" t="e">
            <v>#REF!</v>
          </cell>
          <cell r="FF217" t="e">
            <v>#REF!</v>
          </cell>
          <cell r="FG217" t="e">
            <v>#REF!</v>
          </cell>
          <cell r="FI217" t="e">
            <v>#REF!</v>
          </cell>
          <cell r="FJ217" t="e">
            <v>#REF!</v>
          </cell>
          <cell r="FK217" t="e">
            <v>#REF!</v>
          </cell>
          <cell r="FM217" t="e">
            <v>#REF!</v>
          </cell>
          <cell r="FN217" t="e">
            <v>#REF!</v>
          </cell>
          <cell r="FO217" t="e">
            <v>#REF!</v>
          </cell>
          <cell r="FQ217" t="e">
            <v>#REF!</v>
          </cell>
          <cell r="FR217" t="e">
            <v>#REF!</v>
          </cell>
          <cell r="FS217" t="e">
            <v>#REF!</v>
          </cell>
          <cell r="FU217" t="e">
            <v>#REF!</v>
          </cell>
          <cell r="FV217" t="e">
            <v>#REF!</v>
          </cell>
          <cell r="FW217" t="e">
            <v>#REF!</v>
          </cell>
          <cell r="FY217" t="e">
            <v>#REF!</v>
          </cell>
          <cell r="FZ217" t="e">
            <v>#REF!</v>
          </cell>
          <cell r="GA217" t="e">
            <v>#REF!</v>
          </cell>
          <cell r="GC217" t="e">
            <v>#REF!</v>
          </cell>
          <cell r="GD217" t="e">
            <v>#REF!</v>
          </cell>
          <cell r="GE217" t="e">
            <v>#REF!</v>
          </cell>
          <cell r="GG217" t="e">
            <v>#REF!</v>
          </cell>
          <cell r="GH217" t="e">
            <v>#REF!</v>
          </cell>
          <cell r="GI217" t="e">
            <v>#REF!</v>
          </cell>
          <cell r="GK217" t="e">
            <v>#REF!</v>
          </cell>
          <cell r="GL217" t="e">
            <v>#REF!</v>
          </cell>
          <cell r="GM217" t="e">
            <v>#REF!</v>
          </cell>
          <cell r="GO217" t="e">
            <v>#REF!</v>
          </cell>
          <cell r="GP217" t="e">
            <v>#REF!</v>
          </cell>
          <cell r="GQ217" t="e">
            <v>#REF!</v>
          </cell>
          <cell r="GS217" t="e">
            <v>#REF!</v>
          </cell>
          <cell r="GT217" t="e">
            <v>#REF!</v>
          </cell>
          <cell r="GU217" t="e">
            <v>#REF!</v>
          </cell>
          <cell r="GW217" t="e">
            <v>#REF!</v>
          </cell>
          <cell r="GX217" t="e">
            <v>#REF!</v>
          </cell>
          <cell r="GY217" t="e">
            <v>#REF!</v>
          </cell>
          <cell r="HA217" t="e">
            <v>#REF!</v>
          </cell>
          <cell r="HB217" t="e">
            <v>#REF!</v>
          </cell>
          <cell r="HC217" t="e">
            <v>#REF!</v>
          </cell>
          <cell r="HE217" t="e">
            <v>#REF!</v>
          </cell>
          <cell r="HF217" t="e">
            <v>#REF!</v>
          </cell>
          <cell r="HG217" t="e">
            <v>#REF!</v>
          </cell>
          <cell r="HI217" t="e">
            <v>#REF!</v>
          </cell>
          <cell r="HJ217" t="e">
            <v>#REF!</v>
          </cell>
          <cell r="HK217" t="e">
            <v>#REF!</v>
          </cell>
          <cell r="HM217" t="e">
            <v>#REF!</v>
          </cell>
          <cell r="HN217" t="e">
            <v>#REF!</v>
          </cell>
          <cell r="HO217" t="e">
            <v>#REF!</v>
          </cell>
          <cell r="HQ217" t="e">
            <v>#REF!</v>
          </cell>
          <cell r="HR217" t="e">
            <v>#REF!</v>
          </cell>
          <cell r="HS217" t="e">
            <v>#REF!</v>
          </cell>
          <cell r="HU217" t="e">
            <v>#REF!</v>
          </cell>
          <cell r="HV217" t="e">
            <v>#REF!</v>
          </cell>
          <cell r="HW217" t="e">
            <v>#REF!</v>
          </cell>
          <cell r="ID217" t="str">
            <v>9379581 R</v>
          </cell>
          <cell r="IE217">
            <v>36847</v>
          </cell>
          <cell r="IG217" t="str">
            <v>A</v>
          </cell>
        </row>
        <row r="218">
          <cell r="B218">
            <v>210</v>
          </cell>
          <cell r="C218" t="str">
            <v>007.011119367.201</v>
          </cell>
          <cell r="E218" t="str">
            <v>ELVIS ABUDI</v>
          </cell>
          <cell r="F218" t="str">
            <v xml:space="preserve"> Gorontalo</v>
          </cell>
          <cell r="G218" t="str">
            <v>T 120ss PU</v>
          </cell>
          <cell r="H218" t="str">
            <v>034119</v>
          </cell>
          <cell r="I218" t="str">
            <v>071518</v>
          </cell>
          <cell r="J218">
            <v>36784</v>
          </cell>
          <cell r="K218">
            <v>15</v>
          </cell>
          <cell r="L218" t="str">
            <v>September 2000</v>
          </cell>
          <cell r="M218">
            <v>37879</v>
          </cell>
          <cell r="N218">
            <v>36</v>
          </cell>
          <cell r="O218">
            <v>1</v>
          </cell>
          <cell r="P218">
            <v>44000000</v>
          </cell>
          <cell r="Q218">
            <v>2418000</v>
          </cell>
          <cell r="R218" t="str">
            <v>YA</v>
          </cell>
          <cell r="S218">
            <v>2418000</v>
          </cell>
          <cell r="U218" t="e">
            <v>#REF!</v>
          </cell>
          <cell r="V218" t="e">
            <v>#REF!</v>
          </cell>
          <cell r="Z218">
            <v>0</v>
          </cell>
          <cell r="AB218">
            <v>1223000</v>
          </cell>
          <cell r="AC218" t="e">
            <v>#REF!</v>
          </cell>
          <cell r="AD218" t="e">
            <v>#REF!</v>
          </cell>
          <cell r="AE218" t="e">
            <v>#REF!</v>
          </cell>
          <cell r="AF218">
            <v>1223000</v>
          </cell>
          <cell r="AG218" t="e">
            <v>#REF!</v>
          </cell>
          <cell r="AH218" t="e">
            <v>#REF!</v>
          </cell>
          <cell r="AI218" t="e">
            <v>#REF!</v>
          </cell>
          <cell r="AJ218">
            <v>1195000</v>
          </cell>
          <cell r="AK218" t="e">
            <v>#REF!</v>
          </cell>
          <cell r="AL218" t="e">
            <v>#REF!</v>
          </cell>
          <cell r="AM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I218" t="e">
            <v>#REF!</v>
          </cell>
          <cell r="DJ218" t="e">
            <v>#REF!</v>
          </cell>
          <cell r="DK218" t="e">
            <v>#REF!</v>
          </cell>
          <cell r="DM218" t="e">
            <v>#REF!</v>
          </cell>
          <cell r="DN218" t="e">
            <v>#REF!</v>
          </cell>
          <cell r="DO218" t="e">
            <v>#REF!</v>
          </cell>
          <cell r="DQ218" t="e">
            <v>#REF!</v>
          </cell>
          <cell r="DR218" t="e">
            <v>#REF!</v>
          </cell>
          <cell r="DS218" t="e">
            <v>#REF!</v>
          </cell>
          <cell r="DU218" t="e">
            <v>#REF!</v>
          </cell>
          <cell r="DV218" t="e">
            <v>#REF!</v>
          </cell>
          <cell r="DW218" t="e">
            <v>#REF!</v>
          </cell>
          <cell r="DY218" t="e">
            <v>#REF!</v>
          </cell>
          <cell r="DZ218" t="e">
            <v>#REF!</v>
          </cell>
          <cell r="EA218" t="e">
            <v>#REF!</v>
          </cell>
          <cell r="EC218" t="e">
            <v>#REF!</v>
          </cell>
          <cell r="ED218" t="e">
            <v>#REF!</v>
          </cell>
          <cell r="EE218" t="e">
            <v>#REF!</v>
          </cell>
          <cell r="EG218" t="e">
            <v>#REF!</v>
          </cell>
          <cell r="EH218" t="e">
            <v>#REF!</v>
          </cell>
          <cell r="EI218" t="e">
            <v>#REF!</v>
          </cell>
          <cell r="EK218" t="e">
            <v>#REF!</v>
          </cell>
          <cell r="EL218" t="e">
            <v>#REF!</v>
          </cell>
          <cell r="EM218" t="e">
            <v>#REF!</v>
          </cell>
          <cell r="EO218" t="e">
            <v>#REF!</v>
          </cell>
          <cell r="EP218" t="e">
            <v>#REF!</v>
          </cell>
          <cell r="EQ218" t="e">
            <v>#REF!</v>
          </cell>
          <cell r="ES218" t="e">
            <v>#REF!</v>
          </cell>
          <cell r="ET218" t="e">
            <v>#REF!</v>
          </cell>
          <cell r="EU218" t="e">
            <v>#REF!</v>
          </cell>
          <cell r="EW218" t="e">
            <v>#REF!</v>
          </cell>
          <cell r="EX218" t="e">
            <v>#REF!</v>
          </cell>
          <cell r="EY218" t="e">
            <v>#REF!</v>
          </cell>
          <cell r="FA218" t="e">
            <v>#REF!</v>
          </cell>
          <cell r="FB218" t="e">
            <v>#REF!</v>
          </cell>
          <cell r="FC218" t="e">
            <v>#REF!</v>
          </cell>
          <cell r="FE218" t="e">
            <v>#REF!</v>
          </cell>
          <cell r="FF218" t="e">
            <v>#REF!</v>
          </cell>
          <cell r="FG218" t="e">
            <v>#REF!</v>
          </cell>
          <cell r="FI218" t="e">
            <v>#REF!</v>
          </cell>
          <cell r="FJ218" t="e">
            <v>#REF!</v>
          </cell>
          <cell r="FK218" t="e">
            <v>#REF!</v>
          </cell>
          <cell r="FM218" t="e">
            <v>#REF!</v>
          </cell>
          <cell r="FN218" t="e">
            <v>#REF!</v>
          </cell>
          <cell r="FO218" t="e">
            <v>#REF!</v>
          </cell>
          <cell r="FQ218" t="e">
            <v>#REF!</v>
          </cell>
          <cell r="FR218" t="e">
            <v>#REF!</v>
          </cell>
          <cell r="FS218" t="e">
            <v>#REF!</v>
          </cell>
          <cell r="FU218" t="e">
            <v>#REF!</v>
          </cell>
          <cell r="FV218" t="e">
            <v>#REF!</v>
          </cell>
          <cell r="FW218" t="e">
            <v>#REF!</v>
          </cell>
          <cell r="FY218" t="e">
            <v>#REF!</v>
          </cell>
          <cell r="FZ218" t="e">
            <v>#REF!</v>
          </cell>
          <cell r="GA218" t="e">
            <v>#REF!</v>
          </cell>
          <cell r="GC218" t="e">
            <v>#REF!</v>
          </cell>
          <cell r="GD218" t="e">
            <v>#REF!</v>
          </cell>
          <cell r="GE218" t="e">
            <v>#REF!</v>
          </cell>
          <cell r="GG218" t="e">
            <v>#REF!</v>
          </cell>
          <cell r="GH218" t="e">
            <v>#REF!</v>
          </cell>
          <cell r="GI218" t="e">
            <v>#REF!</v>
          </cell>
          <cell r="GK218" t="e">
            <v>#REF!</v>
          </cell>
          <cell r="GL218" t="e">
            <v>#REF!</v>
          </cell>
          <cell r="GM218" t="e">
            <v>#REF!</v>
          </cell>
          <cell r="GO218" t="e">
            <v>#REF!</v>
          </cell>
          <cell r="GP218" t="e">
            <v>#REF!</v>
          </cell>
          <cell r="GQ218" t="e">
            <v>#REF!</v>
          </cell>
          <cell r="GS218" t="e">
            <v>#REF!</v>
          </cell>
          <cell r="GT218" t="e">
            <v>#REF!</v>
          </cell>
          <cell r="GU218" t="e">
            <v>#REF!</v>
          </cell>
          <cell r="GW218" t="e">
            <v>#REF!</v>
          </cell>
          <cell r="GX218" t="e">
            <v>#REF!</v>
          </cell>
          <cell r="GY218" t="e">
            <v>#REF!</v>
          </cell>
          <cell r="HA218" t="e">
            <v>#REF!</v>
          </cell>
          <cell r="HB218" t="e">
            <v>#REF!</v>
          </cell>
          <cell r="HC218" t="e">
            <v>#REF!</v>
          </cell>
          <cell r="HE218" t="e">
            <v>#REF!</v>
          </cell>
          <cell r="HF218" t="e">
            <v>#REF!</v>
          </cell>
          <cell r="HG218" t="e">
            <v>#REF!</v>
          </cell>
          <cell r="HI218" t="e">
            <v>#REF!</v>
          </cell>
          <cell r="HJ218" t="e">
            <v>#REF!</v>
          </cell>
          <cell r="HK218" t="e">
            <v>#REF!</v>
          </cell>
          <cell r="HM218" t="e">
            <v>#REF!</v>
          </cell>
          <cell r="HN218" t="e">
            <v>#REF!</v>
          </cell>
          <cell r="HO218" t="e">
            <v>#REF!</v>
          </cell>
          <cell r="HQ218" t="e">
            <v>#REF!</v>
          </cell>
          <cell r="HR218" t="e">
            <v>#REF!</v>
          </cell>
          <cell r="HS218" t="e">
            <v>#REF!</v>
          </cell>
          <cell r="HU218" t="e">
            <v>#REF!</v>
          </cell>
          <cell r="HV218" t="e">
            <v>#REF!</v>
          </cell>
          <cell r="HW218" t="e">
            <v>#REF!</v>
          </cell>
          <cell r="IG218" t="str">
            <v>A</v>
          </cell>
        </row>
        <row r="219">
          <cell r="B219">
            <v>211</v>
          </cell>
          <cell r="C219" t="str">
            <v>007.011119375.201</v>
          </cell>
          <cell r="E219" t="str">
            <v xml:space="preserve">H. INDO ASSE </v>
          </cell>
          <cell r="F219" t="str">
            <v xml:space="preserve"> Maros</v>
          </cell>
          <cell r="G219" t="str">
            <v>Kuda GLX D</v>
          </cell>
          <cell r="H219" t="str">
            <v>000540</v>
          </cell>
          <cell r="I219" t="str">
            <v>058999</v>
          </cell>
          <cell r="J219">
            <v>36784</v>
          </cell>
          <cell r="K219">
            <v>15</v>
          </cell>
          <cell r="L219" t="str">
            <v>September 2000</v>
          </cell>
          <cell r="M219">
            <v>37879</v>
          </cell>
          <cell r="N219">
            <v>36</v>
          </cell>
          <cell r="O219">
            <v>1</v>
          </cell>
          <cell r="P219">
            <v>100000000</v>
          </cell>
          <cell r="Q219">
            <v>5548000</v>
          </cell>
          <cell r="R219" t="str">
            <v>YA</v>
          </cell>
          <cell r="S219">
            <v>5548000</v>
          </cell>
          <cell r="U219" t="e">
            <v>#REF!</v>
          </cell>
          <cell r="V219" t="e">
            <v>#REF!</v>
          </cell>
          <cell r="Z219">
            <v>0</v>
          </cell>
          <cell r="AB219">
            <v>2778000</v>
          </cell>
          <cell r="AC219" t="e">
            <v>#REF!</v>
          </cell>
          <cell r="AD219" t="e">
            <v>#REF!</v>
          </cell>
          <cell r="AE219" t="e">
            <v>#REF!</v>
          </cell>
          <cell r="AF219">
            <v>2778000</v>
          </cell>
          <cell r="AG219" t="e">
            <v>#REF!</v>
          </cell>
          <cell r="AH219" t="e">
            <v>#REF!</v>
          </cell>
          <cell r="AI219" t="e">
            <v>#REF!</v>
          </cell>
          <cell r="AJ219">
            <v>2770000</v>
          </cell>
          <cell r="AK219" t="e">
            <v>#REF!</v>
          </cell>
          <cell r="AL219" t="e">
            <v>#REF!</v>
          </cell>
          <cell r="AM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I219" t="e">
            <v>#REF!</v>
          </cell>
          <cell r="DJ219" t="e">
            <v>#REF!</v>
          </cell>
          <cell r="DK219" t="e">
            <v>#REF!</v>
          </cell>
          <cell r="DM219" t="e">
            <v>#REF!</v>
          </cell>
          <cell r="DN219" t="e">
            <v>#REF!</v>
          </cell>
          <cell r="DO219" t="e">
            <v>#REF!</v>
          </cell>
          <cell r="DQ219" t="e">
            <v>#REF!</v>
          </cell>
          <cell r="DR219" t="e">
            <v>#REF!</v>
          </cell>
          <cell r="DS219" t="e">
            <v>#REF!</v>
          </cell>
          <cell r="DU219" t="e">
            <v>#REF!</v>
          </cell>
          <cell r="DV219" t="e">
            <v>#REF!</v>
          </cell>
          <cell r="DW219" t="e">
            <v>#REF!</v>
          </cell>
          <cell r="DY219" t="e">
            <v>#REF!</v>
          </cell>
          <cell r="DZ219" t="e">
            <v>#REF!</v>
          </cell>
          <cell r="EA219" t="e">
            <v>#REF!</v>
          </cell>
          <cell r="EC219" t="e">
            <v>#REF!</v>
          </cell>
          <cell r="ED219" t="e">
            <v>#REF!</v>
          </cell>
          <cell r="EE219" t="e">
            <v>#REF!</v>
          </cell>
          <cell r="EG219" t="e">
            <v>#REF!</v>
          </cell>
          <cell r="EH219" t="e">
            <v>#REF!</v>
          </cell>
          <cell r="EI219" t="e">
            <v>#REF!</v>
          </cell>
          <cell r="EK219" t="e">
            <v>#REF!</v>
          </cell>
          <cell r="EL219" t="e">
            <v>#REF!</v>
          </cell>
          <cell r="EM219" t="e">
            <v>#REF!</v>
          </cell>
          <cell r="EO219" t="e">
            <v>#REF!</v>
          </cell>
          <cell r="EP219" t="e">
            <v>#REF!</v>
          </cell>
          <cell r="EQ219" t="e">
            <v>#REF!</v>
          </cell>
          <cell r="ES219" t="e">
            <v>#REF!</v>
          </cell>
          <cell r="ET219" t="e">
            <v>#REF!</v>
          </cell>
          <cell r="EU219" t="e">
            <v>#REF!</v>
          </cell>
          <cell r="EW219" t="e">
            <v>#REF!</v>
          </cell>
          <cell r="EX219" t="e">
            <v>#REF!</v>
          </cell>
          <cell r="EY219" t="e">
            <v>#REF!</v>
          </cell>
          <cell r="FA219" t="e">
            <v>#REF!</v>
          </cell>
          <cell r="FB219" t="e">
            <v>#REF!</v>
          </cell>
          <cell r="FC219" t="e">
            <v>#REF!</v>
          </cell>
          <cell r="FE219" t="e">
            <v>#REF!</v>
          </cell>
          <cell r="FF219" t="e">
            <v>#REF!</v>
          </cell>
          <cell r="FG219" t="e">
            <v>#REF!</v>
          </cell>
          <cell r="FI219" t="e">
            <v>#REF!</v>
          </cell>
          <cell r="FJ219" t="e">
            <v>#REF!</v>
          </cell>
          <cell r="FK219" t="e">
            <v>#REF!</v>
          </cell>
          <cell r="FM219" t="e">
            <v>#REF!</v>
          </cell>
          <cell r="FN219" t="e">
            <v>#REF!</v>
          </cell>
          <cell r="FO219" t="e">
            <v>#REF!</v>
          </cell>
          <cell r="FQ219" t="e">
            <v>#REF!</v>
          </cell>
          <cell r="FR219" t="e">
            <v>#REF!</v>
          </cell>
          <cell r="FS219" t="e">
            <v>#REF!</v>
          </cell>
          <cell r="FU219" t="e">
            <v>#REF!</v>
          </cell>
          <cell r="FV219" t="e">
            <v>#REF!</v>
          </cell>
          <cell r="FW219" t="e">
            <v>#REF!</v>
          </cell>
          <cell r="FY219" t="e">
            <v>#REF!</v>
          </cell>
          <cell r="FZ219" t="e">
            <v>#REF!</v>
          </cell>
          <cell r="GA219" t="e">
            <v>#REF!</v>
          </cell>
          <cell r="GC219" t="e">
            <v>#REF!</v>
          </cell>
          <cell r="GD219" t="e">
            <v>#REF!</v>
          </cell>
          <cell r="GE219" t="e">
            <v>#REF!</v>
          </cell>
          <cell r="GG219" t="e">
            <v>#REF!</v>
          </cell>
          <cell r="GH219" t="e">
            <v>#REF!</v>
          </cell>
          <cell r="GI219" t="e">
            <v>#REF!</v>
          </cell>
          <cell r="GK219" t="e">
            <v>#REF!</v>
          </cell>
          <cell r="GL219" t="e">
            <v>#REF!</v>
          </cell>
          <cell r="GM219" t="e">
            <v>#REF!</v>
          </cell>
          <cell r="GO219" t="e">
            <v>#REF!</v>
          </cell>
          <cell r="GP219" t="e">
            <v>#REF!</v>
          </cell>
          <cell r="GQ219" t="e">
            <v>#REF!</v>
          </cell>
          <cell r="GS219" t="e">
            <v>#REF!</v>
          </cell>
          <cell r="GT219" t="e">
            <v>#REF!</v>
          </cell>
          <cell r="GU219" t="e">
            <v>#REF!</v>
          </cell>
          <cell r="GW219" t="e">
            <v>#REF!</v>
          </cell>
          <cell r="GX219" t="e">
            <v>#REF!</v>
          </cell>
          <cell r="GY219" t="e">
            <v>#REF!</v>
          </cell>
          <cell r="HA219" t="e">
            <v>#REF!</v>
          </cell>
          <cell r="HB219" t="e">
            <v>#REF!</v>
          </cell>
          <cell r="HC219" t="e">
            <v>#REF!</v>
          </cell>
          <cell r="HE219" t="e">
            <v>#REF!</v>
          </cell>
          <cell r="HF219" t="e">
            <v>#REF!</v>
          </cell>
          <cell r="HG219" t="e">
            <v>#REF!</v>
          </cell>
          <cell r="HI219" t="e">
            <v>#REF!</v>
          </cell>
          <cell r="HJ219" t="e">
            <v>#REF!</v>
          </cell>
          <cell r="HK219" t="e">
            <v>#REF!</v>
          </cell>
          <cell r="HM219" t="e">
            <v>#REF!</v>
          </cell>
          <cell r="HN219" t="e">
            <v>#REF!</v>
          </cell>
          <cell r="HO219" t="e">
            <v>#REF!</v>
          </cell>
          <cell r="HQ219" t="e">
            <v>#REF!</v>
          </cell>
          <cell r="HR219" t="e">
            <v>#REF!</v>
          </cell>
          <cell r="HS219" t="e">
            <v>#REF!</v>
          </cell>
          <cell r="HU219" t="e">
            <v>#REF!</v>
          </cell>
          <cell r="HV219" t="e">
            <v>#REF!</v>
          </cell>
          <cell r="HW219" t="e">
            <v>#REF!</v>
          </cell>
          <cell r="ID219" t="str">
            <v>0007385</v>
          </cell>
          <cell r="IE219">
            <v>36842</v>
          </cell>
          <cell r="IG219" t="str">
            <v>A</v>
          </cell>
        </row>
        <row r="220">
          <cell r="B220">
            <v>212</v>
          </cell>
          <cell r="C220" t="str">
            <v>007.011119383.201</v>
          </cell>
          <cell r="E220" t="str">
            <v>H. B A S R I</v>
          </cell>
          <cell r="F220" t="str">
            <v xml:space="preserve"> Parepare</v>
          </cell>
          <cell r="G220" t="str">
            <v>Kuda PL B</v>
          </cell>
          <cell r="H220" t="str">
            <v>005546</v>
          </cell>
          <cell r="I220" t="str">
            <v>066776</v>
          </cell>
          <cell r="J220">
            <v>36784</v>
          </cell>
          <cell r="K220">
            <v>15</v>
          </cell>
          <cell r="L220" t="str">
            <v>September 2000</v>
          </cell>
          <cell r="M220">
            <v>37879</v>
          </cell>
          <cell r="N220">
            <v>36</v>
          </cell>
          <cell r="O220">
            <v>1</v>
          </cell>
          <cell r="P220">
            <v>108000000</v>
          </cell>
          <cell r="Q220">
            <v>6000000</v>
          </cell>
          <cell r="R220" t="str">
            <v>YA</v>
          </cell>
          <cell r="S220">
            <v>6000000</v>
          </cell>
          <cell r="U220" t="e">
            <v>#REF!</v>
          </cell>
          <cell r="V220" t="e">
            <v>#REF!</v>
          </cell>
          <cell r="Z220">
            <v>0</v>
          </cell>
          <cell r="AB220">
            <v>3000000</v>
          </cell>
          <cell r="AC220" t="e">
            <v>#REF!</v>
          </cell>
          <cell r="AD220" t="e">
            <v>#REF!</v>
          </cell>
          <cell r="AE220" t="e">
            <v>#REF!</v>
          </cell>
          <cell r="AF220">
            <v>3000000</v>
          </cell>
          <cell r="AG220" t="e">
            <v>#REF!</v>
          </cell>
          <cell r="AH220" t="e">
            <v>#REF!</v>
          </cell>
          <cell r="AI220" t="e">
            <v>#REF!</v>
          </cell>
          <cell r="AJ220">
            <v>3000000</v>
          </cell>
          <cell r="AK220" t="e">
            <v>#REF!</v>
          </cell>
          <cell r="AL220" t="e">
            <v>#REF!</v>
          </cell>
          <cell r="AM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I220" t="e">
            <v>#REF!</v>
          </cell>
          <cell r="DJ220" t="e">
            <v>#REF!</v>
          </cell>
          <cell r="DK220" t="e">
            <v>#REF!</v>
          </cell>
          <cell r="DM220" t="e">
            <v>#REF!</v>
          </cell>
          <cell r="DN220" t="e">
            <v>#REF!</v>
          </cell>
          <cell r="DO220" t="e">
            <v>#REF!</v>
          </cell>
          <cell r="DQ220" t="e">
            <v>#REF!</v>
          </cell>
          <cell r="DR220" t="e">
            <v>#REF!</v>
          </cell>
          <cell r="DS220" t="e">
            <v>#REF!</v>
          </cell>
          <cell r="DU220" t="e">
            <v>#REF!</v>
          </cell>
          <cell r="DV220" t="e">
            <v>#REF!</v>
          </cell>
          <cell r="DW220" t="e">
            <v>#REF!</v>
          </cell>
          <cell r="DY220" t="e">
            <v>#REF!</v>
          </cell>
          <cell r="DZ220" t="e">
            <v>#REF!</v>
          </cell>
          <cell r="EA220" t="e">
            <v>#REF!</v>
          </cell>
          <cell r="EC220" t="e">
            <v>#REF!</v>
          </cell>
          <cell r="ED220" t="e">
            <v>#REF!</v>
          </cell>
          <cell r="EE220" t="e">
            <v>#REF!</v>
          </cell>
          <cell r="EG220" t="e">
            <v>#REF!</v>
          </cell>
          <cell r="EH220" t="e">
            <v>#REF!</v>
          </cell>
          <cell r="EI220" t="e">
            <v>#REF!</v>
          </cell>
          <cell r="EK220" t="e">
            <v>#REF!</v>
          </cell>
          <cell r="EL220" t="e">
            <v>#REF!</v>
          </cell>
          <cell r="EM220" t="e">
            <v>#REF!</v>
          </cell>
          <cell r="EO220" t="e">
            <v>#REF!</v>
          </cell>
          <cell r="EP220" t="e">
            <v>#REF!</v>
          </cell>
          <cell r="EQ220" t="e">
            <v>#REF!</v>
          </cell>
          <cell r="ES220" t="e">
            <v>#REF!</v>
          </cell>
          <cell r="ET220" t="e">
            <v>#REF!</v>
          </cell>
          <cell r="EU220" t="e">
            <v>#REF!</v>
          </cell>
          <cell r="EW220" t="e">
            <v>#REF!</v>
          </cell>
          <cell r="EX220" t="e">
            <v>#REF!</v>
          </cell>
          <cell r="EY220" t="e">
            <v>#REF!</v>
          </cell>
          <cell r="FA220" t="e">
            <v>#REF!</v>
          </cell>
          <cell r="FB220" t="e">
            <v>#REF!</v>
          </cell>
          <cell r="FC220" t="e">
            <v>#REF!</v>
          </cell>
          <cell r="FE220" t="e">
            <v>#REF!</v>
          </cell>
          <cell r="FF220" t="e">
            <v>#REF!</v>
          </cell>
          <cell r="FG220" t="e">
            <v>#REF!</v>
          </cell>
          <cell r="FI220" t="e">
            <v>#REF!</v>
          </cell>
          <cell r="FJ220" t="e">
            <v>#REF!</v>
          </cell>
          <cell r="FK220" t="e">
            <v>#REF!</v>
          </cell>
          <cell r="FM220" t="e">
            <v>#REF!</v>
          </cell>
          <cell r="FN220" t="e">
            <v>#REF!</v>
          </cell>
          <cell r="FO220" t="e">
            <v>#REF!</v>
          </cell>
          <cell r="FQ220" t="e">
            <v>#REF!</v>
          </cell>
          <cell r="FR220" t="e">
            <v>#REF!</v>
          </cell>
          <cell r="FS220" t="e">
            <v>#REF!</v>
          </cell>
          <cell r="FU220" t="e">
            <v>#REF!</v>
          </cell>
          <cell r="FV220" t="e">
            <v>#REF!</v>
          </cell>
          <cell r="FW220" t="e">
            <v>#REF!</v>
          </cell>
          <cell r="FY220" t="e">
            <v>#REF!</v>
          </cell>
          <cell r="FZ220" t="e">
            <v>#REF!</v>
          </cell>
          <cell r="GA220" t="e">
            <v>#REF!</v>
          </cell>
          <cell r="GC220" t="e">
            <v>#REF!</v>
          </cell>
          <cell r="GD220" t="e">
            <v>#REF!</v>
          </cell>
          <cell r="GE220" t="e">
            <v>#REF!</v>
          </cell>
          <cell r="GG220" t="e">
            <v>#REF!</v>
          </cell>
          <cell r="GH220" t="e">
            <v>#REF!</v>
          </cell>
          <cell r="GI220" t="e">
            <v>#REF!</v>
          </cell>
          <cell r="GK220" t="e">
            <v>#REF!</v>
          </cell>
          <cell r="GL220" t="e">
            <v>#REF!</v>
          </cell>
          <cell r="GM220" t="e">
            <v>#REF!</v>
          </cell>
          <cell r="GO220" t="e">
            <v>#REF!</v>
          </cell>
          <cell r="GP220" t="e">
            <v>#REF!</v>
          </cell>
          <cell r="GQ220" t="e">
            <v>#REF!</v>
          </cell>
          <cell r="GS220" t="e">
            <v>#REF!</v>
          </cell>
          <cell r="GT220" t="e">
            <v>#REF!</v>
          </cell>
          <cell r="GU220" t="e">
            <v>#REF!</v>
          </cell>
          <cell r="GW220" t="e">
            <v>#REF!</v>
          </cell>
          <cell r="GX220" t="e">
            <v>#REF!</v>
          </cell>
          <cell r="GY220" t="e">
            <v>#REF!</v>
          </cell>
          <cell r="HA220" t="e">
            <v>#REF!</v>
          </cell>
          <cell r="HB220" t="e">
            <v>#REF!</v>
          </cell>
          <cell r="HC220" t="e">
            <v>#REF!</v>
          </cell>
          <cell r="HE220" t="e">
            <v>#REF!</v>
          </cell>
          <cell r="HF220" t="e">
            <v>#REF!</v>
          </cell>
          <cell r="HG220" t="e">
            <v>#REF!</v>
          </cell>
          <cell r="HI220" t="e">
            <v>#REF!</v>
          </cell>
          <cell r="HJ220" t="e">
            <v>#REF!</v>
          </cell>
          <cell r="HK220" t="e">
            <v>#REF!</v>
          </cell>
          <cell r="HM220" t="e">
            <v>#REF!</v>
          </cell>
          <cell r="HN220" t="e">
            <v>#REF!</v>
          </cell>
          <cell r="HO220" t="e">
            <v>#REF!</v>
          </cell>
          <cell r="HQ220" t="e">
            <v>#REF!</v>
          </cell>
          <cell r="HR220" t="e">
            <v>#REF!</v>
          </cell>
          <cell r="HS220" t="e">
            <v>#REF!</v>
          </cell>
          <cell r="HU220" t="e">
            <v>#REF!</v>
          </cell>
          <cell r="HV220" t="e">
            <v>#REF!</v>
          </cell>
          <cell r="HW220" t="e">
            <v>#REF!</v>
          </cell>
          <cell r="ID220" t="str">
            <v>0007427</v>
          </cell>
          <cell r="IE220">
            <v>36842</v>
          </cell>
          <cell r="IG220" t="str">
            <v>A</v>
          </cell>
        </row>
        <row r="221">
          <cell r="B221">
            <v>213</v>
          </cell>
          <cell r="C221" t="str">
            <v>007.011119391.201</v>
          </cell>
          <cell r="E221" t="str">
            <v>J A M A L U</v>
          </cell>
          <cell r="F221" t="str">
            <v xml:space="preserve"> Parepare</v>
          </cell>
          <cell r="G221" t="str">
            <v>T 120ss MKL</v>
          </cell>
          <cell r="H221" t="str">
            <v>077057</v>
          </cell>
          <cell r="I221" t="str">
            <v>060512</v>
          </cell>
          <cell r="J221">
            <v>36784</v>
          </cell>
          <cell r="K221">
            <v>15</v>
          </cell>
          <cell r="L221" t="str">
            <v>September 2000</v>
          </cell>
          <cell r="M221">
            <v>37879</v>
          </cell>
          <cell r="N221">
            <v>36</v>
          </cell>
          <cell r="O221">
            <v>1</v>
          </cell>
          <cell r="P221">
            <v>50000000</v>
          </cell>
          <cell r="Q221">
            <v>2774000</v>
          </cell>
          <cell r="R221" t="str">
            <v>YA</v>
          </cell>
          <cell r="S221">
            <v>2774000</v>
          </cell>
          <cell r="U221" t="e">
            <v>#REF!</v>
          </cell>
          <cell r="V221" t="e">
            <v>#REF!</v>
          </cell>
          <cell r="Z221">
            <v>0</v>
          </cell>
          <cell r="AB221">
            <v>1389000</v>
          </cell>
          <cell r="AC221" t="e">
            <v>#REF!</v>
          </cell>
          <cell r="AD221" t="e">
            <v>#REF!</v>
          </cell>
          <cell r="AE221" t="e">
            <v>#REF!</v>
          </cell>
          <cell r="AF221">
            <v>1389000</v>
          </cell>
          <cell r="AG221" t="e">
            <v>#REF!</v>
          </cell>
          <cell r="AH221" t="e">
            <v>#REF!</v>
          </cell>
          <cell r="AI221" t="e">
            <v>#REF!</v>
          </cell>
          <cell r="AJ221">
            <v>1385000</v>
          </cell>
          <cell r="AK221" t="e">
            <v>#REF!</v>
          </cell>
          <cell r="AL221" t="e">
            <v>#REF!</v>
          </cell>
          <cell r="AM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I221" t="e">
            <v>#REF!</v>
          </cell>
          <cell r="DJ221" t="e">
            <v>#REF!</v>
          </cell>
          <cell r="DK221" t="e">
            <v>#REF!</v>
          </cell>
          <cell r="DM221" t="e">
            <v>#REF!</v>
          </cell>
          <cell r="DN221" t="e">
            <v>#REF!</v>
          </cell>
          <cell r="DO221" t="e">
            <v>#REF!</v>
          </cell>
          <cell r="DQ221" t="e">
            <v>#REF!</v>
          </cell>
          <cell r="DR221" t="e">
            <v>#REF!</v>
          </cell>
          <cell r="DS221" t="e">
            <v>#REF!</v>
          </cell>
          <cell r="DU221" t="e">
            <v>#REF!</v>
          </cell>
          <cell r="DV221" t="e">
            <v>#REF!</v>
          </cell>
          <cell r="DW221" t="e">
            <v>#REF!</v>
          </cell>
          <cell r="DY221" t="e">
            <v>#REF!</v>
          </cell>
          <cell r="DZ221" t="e">
            <v>#REF!</v>
          </cell>
          <cell r="EA221" t="e">
            <v>#REF!</v>
          </cell>
          <cell r="EC221" t="e">
            <v>#REF!</v>
          </cell>
          <cell r="ED221" t="e">
            <v>#REF!</v>
          </cell>
          <cell r="EE221" t="e">
            <v>#REF!</v>
          </cell>
          <cell r="EG221" t="e">
            <v>#REF!</v>
          </cell>
          <cell r="EH221" t="e">
            <v>#REF!</v>
          </cell>
          <cell r="EI221" t="e">
            <v>#REF!</v>
          </cell>
          <cell r="EK221" t="e">
            <v>#REF!</v>
          </cell>
          <cell r="EL221" t="e">
            <v>#REF!</v>
          </cell>
          <cell r="EM221" t="e">
            <v>#REF!</v>
          </cell>
          <cell r="EO221" t="e">
            <v>#REF!</v>
          </cell>
          <cell r="EP221" t="e">
            <v>#REF!</v>
          </cell>
          <cell r="EQ221" t="e">
            <v>#REF!</v>
          </cell>
          <cell r="ES221" t="e">
            <v>#REF!</v>
          </cell>
          <cell r="ET221" t="e">
            <v>#REF!</v>
          </cell>
          <cell r="EU221" t="e">
            <v>#REF!</v>
          </cell>
          <cell r="EW221" t="e">
            <v>#REF!</v>
          </cell>
          <cell r="EX221" t="e">
            <v>#REF!</v>
          </cell>
          <cell r="EY221" t="e">
            <v>#REF!</v>
          </cell>
          <cell r="FA221" t="e">
            <v>#REF!</v>
          </cell>
          <cell r="FB221" t="e">
            <v>#REF!</v>
          </cell>
          <cell r="FC221" t="e">
            <v>#REF!</v>
          </cell>
          <cell r="FE221" t="e">
            <v>#REF!</v>
          </cell>
          <cell r="FF221" t="e">
            <v>#REF!</v>
          </cell>
          <cell r="FG221" t="e">
            <v>#REF!</v>
          </cell>
          <cell r="FI221" t="e">
            <v>#REF!</v>
          </cell>
          <cell r="FJ221" t="e">
            <v>#REF!</v>
          </cell>
          <cell r="FK221" t="e">
            <v>#REF!</v>
          </cell>
          <cell r="FM221" t="e">
            <v>#REF!</v>
          </cell>
          <cell r="FN221" t="e">
            <v>#REF!</v>
          </cell>
          <cell r="FO221" t="e">
            <v>#REF!</v>
          </cell>
          <cell r="FQ221" t="e">
            <v>#REF!</v>
          </cell>
          <cell r="FR221" t="e">
            <v>#REF!</v>
          </cell>
          <cell r="FS221" t="e">
            <v>#REF!</v>
          </cell>
          <cell r="FU221" t="e">
            <v>#REF!</v>
          </cell>
          <cell r="FV221" t="e">
            <v>#REF!</v>
          </cell>
          <cell r="FW221" t="e">
            <v>#REF!</v>
          </cell>
          <cell r="FY221" t="e">
            <v>#REF!</v>
          </cell>
          <cell r="FZ221" t="e">
            <v>#REF!</v>
          </cell>
          <cell r="GA221" t="e">
            <v>#REF!</v>
          </cell>
          <cell r="GC221" t="e">
            <v>#REF!</v>
          </cell>
          <cell r="GD221" t="e">
            <v>#REF!</v>
          </cell>
          <cell r="GE221" t="e">
            <v>#REF!</v>
          </cell>
          <cell r="GG221" t="e">
            <v>#REF!</v>
          </cell>
          <cell r="GH221" t="e">
            <v>#REF!</v>
          </cell>
          <cell r="GI221" t="e">
            <v>#REF!</v>
          </cell>
          <cell r="GK221" t="e">
            <v>#REF!</v>
          </cell>
          <cell r="GL221" t="e">
            <v>#REF!</v>
          </cell>
          <cell r="GM221" t="e">
            <v>#REF!</v>
          </cell>
          <cell r="GO221" t="e">
            <v>#REF!</v>
          </cell>
          <cell r="GP221" t="e">
            <v>#REF!</v>
          </cell>
          <cell r="GQ221" t="e">
            <v>#REF!</v>
          </cell>
          <cell r="GS221" t="e">
            <v>#REF!</v>
          </cell>
          <cell r="GT221" t="e">
            <v>#REF!</v>
          </cell>
          <cell r="GU221" t="e">
            <v>#REF!</v>
          </cell>
          <cell r="GW221" t="e">
            <v>#REF!</v>
          </cell>
          <cell r="GX221" t="e">
            <v>#REF!</v>
          </cell>
          <cell r="GY221" t="e">
            <v>#REF!</v>
          </cell>
          <cell r="HA221" t="e">
            <v>#REF!</v>
          </cell>
          <cell r="HB221" t="e">
            <v>#REF!</v>
          </cell>
          <cell r="HC221" t="e">
            <v>#REF!</v>
          </cell>
          <cell r="HE221" t="e">
            <v>#REF!</v>
          </cell>
          <cell r="HF221" t="e">
            <v>#REF!</v>
          </cell>
          <cell r="HG221" t="e">
            <v>#REF!</v>
          </cell>
          <cell r="HI221" t="e">
            <v>#REF!</v>
          </cell>
          <cell r="HJ221" t="e">
            <v>#REF!</v>
          </cell>
          <cell r="HK221" t="e">
            <v>#REF!</v>
          </cell>
          <cell r="HM221" t="e">
            <v>#REF!</v>
          </cell>
          <cell r="HN221" t="e">
            <v>#REF!</v>
          </cell>
          <cell r="HO221" t="e">
            <v>#REF!</v>
          </cell>
          <cell r="HQ221" t="e">
            <v>#REF!</v>
          </cell>
          <cell r="HR221" t="e">
            <v>#REF!</v>
          </cell>
          <cell r="HS221" t="e">
            <v>#REF!</v>
          </cell>
          <cell r="HU221" t="e">
            <v>#REF!</v>
          </cell>
          <cell r="HV221" t="e">
            <v>#REF!</v>
          </cell>
          <cell r="HW221" t="e">
            <v>#REF!</v>
          </cell>
          <cell r="ID221">
            <v>7431</v>
          </cell>
          <cell r="IE221">
            <v>36842</v>
          </cell>
          <cell r="IG221" t="str">
            <v>A</v>
          </cell>
        </row>
        <row r="222">
          <cell r="B222">
            <v>215</v>
          </cell>
          <cell r="C222" t="str">
            <v>007.011119414.201</v>
          </cell>
          <cell r="E222" t="str">
            <v>Hj. SYAHRI BULAN</v>
          </cell>
          <cell r="F222" t="str">
            <v xml:space="preserve"> Bone</v>
          </cell>
          <cell r="G222" t="str">
            <v>Kuda GLX D / GLX B</v>
          </cell>
          <cell r="H222" t="str">
            <v>000546 / 061418</v>
          </cell>
          <cell r="I222" t="str">
            <v>059005 / 000708</v>
          </cell>
          <cell r="J222">
            <v>36784</v>
          </cell>
          <cell r="K222">
            <v>15</v>
          </cell>
          <cell r="L222" t="str">
            <v>September 2000</v>
          </cell>
          <cell r="M222">
            <v>37879</v>
          </cell>
          <cell r="N222">
            <v>36</v>
          </cell>
          <cell r="O222">
            <v>1</v>
          </cell>
          <cell r="P222">
            <v>200000000</v>
          </cell>
          <cell r="Q222">
            <v>11096000</v>
          </cell>
          <cell r="R222" t="str">
            <v>YA</v>
          </cell>
          <cell r="S222">
            <v>11096000</v>
          </cell>
          <cell r="U222" t="e">
            <v>#REF!</v>
          </cell>
          <cell r="V222" t="e">
            <v>#REF!</v>
          </cell>
          <cell r="Z222">
            <v>0</v>
          </cell>
          <cell r="AB222">
            <v>5556000</v>
          </cell>
          <cell r="AC222" t="e">
            <v>#REF!</v>
          </cell>
          <cell r="AD222" t="e">
            <v>#REF!</v>
          </cell>
          <cell r="AE222" t="e">
            <v>#REF!</v>
          </cell>
          <cell r="AF222">
            <v>5556000</v>
          </cell>
          <cell r="AG222" t="e">
            <v>#REF!</v>
          </cell>
          <cell r="AH222" t="e">
            <v>#REF!</v>
          </cell>
          <cell r="AI222" t="e">
            <v>#REF!</v>
          </cell>
          <cell r="AJ222">
            <v>5540000</v>
          </cell>
          <cell r="AK222" t="e">
            <v>#REF!</v>
          </cell>
          <cell r="AL222" t="e">
            <v>#REF!</v>
          </cell>
          <cell r="AM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I222" t="e">
            <v>#REF!</v>
          </cell>
          <cell r="DJ222" t="e">
            <v>#REF!</v>
          </cell>
          <cell r="DK222" t="e">
            <v>#REF!</v>
          </cell>
          <cell r="DM222" t="e">
            <v>#REF!</v>
          </cell>
          <cell r="DN222" t="e">
            <v>#REF!</v>
          </cell>
          <cell r="DO222" t="e">
            <v>#REF!</v>
          </cell>
          <cell r="DQ222" t="e">
            <v>#REF!</v>
          </cell>
          <cell r="DR222" t="e">
            <v>#REF!</v>
          </cell>
          <cell r="DS222" t="e">
            <v>#REF!</v>
          </cell>
          <cell r="DU222" t="e">
            <v>#REF!</v>
          </cell>
          <cell r="DV222" t="e">
            <v>#REF!</v>
          </cell>
          <cell r="DW222" t="e">
            <v>#REF!</v>
          </cell>
          <cell r="DY222" t="e">
            <v>#REF!</v>
          </cell>
          <cell r="DZ222" t="e">
            <v>#REF!</v>
          </cell>
          <cell r="EA222" t="e">
            <v>#REF!</v>
          </cell>
          <cell r="EC222" t="e">
            <v>#REF!</v>
          </cell>
          <cell r="ED222" t="e">
            <v>#REF!</v>
          </cell>
          <cell r="EE222" t="e">
            <v>#REF!</v>
          </cell>
          <cell r="EG222" t="e">
            <v>#REF!</v>
          </cell>
          <cell r="EH222" t="e">
            <v>#REF!</v>
          </cell>
          <cell r="EI222" t="e">
            <v>#REF!</v>
          </cell>
          <cell r="EK222" t="e">
            <v>#REF!</v>
          </cell>
          <cell r="EL222" t="e">
            <v>#REF!</v>
          </cell>
          <cell r="EM222" t="e">
            <v>#REF!</v>
          </cell>
          <cell r="EO222" t="e">
            <v>#REF!</v>
          </cell>
          <cell r="EP222" t="e">
            <v>#REF!</v>
          </cell>
          <cell r="EQ222" t="e">
            <v>#REF!</v>
          </cell>
          <cell r="ES222" t="e">
            <v>#REF!</v>
          </cell>
          <cell r="ET222" t="e">
            <v>#REF!</v>
          </cell>
          <cell r="EU222" t="e">
            <v>#REF!</v>
          </cell>
          <cell r="EW222" t="e">
            <v>#REF!</v>
          </cell>
          <cell r="EX222" t="e">
            <v>#REF!</v>
          </cell>
          <cell r="EY222" t="e">
            <v>#REF!</v>
          </cell>
          <cell r="FA222" t="e">
            <v>#REF!</v>
          </cell>
          <cell r="FB222" t="e">
            <v>#REF!</v>
          </cell>
          <cell r="FC222" t="e">
            <v>#REF!</v>
          </cell>
          <cell r="FE222" t="e">
            <v>#REF!</v>
          </cell>
          <cell r="FF222" t="e">
            <v>#REF!</v>
          </cell>
          <cell r="FG222" t="e">
            <v>#REF!</v>
          </cell>
          <cell r="FI222" t="e">
            <v>#REF!</v>
          </cell>
          <cell r="FJ222" t="e">
            <v>#REF!</v>
          </cell>
          <cell r="FK222" t="e">
            <v>#REF!</v>
          </cell>
          <cell r="FM222" t="e">
            <v>#REF!</v>
          </cell>
          <cell r="FN222" t="e">
            <v>#REF!</v>
          </cell>
          <cell r="FO222" t="e">
            <v>#REF!</v>
          </cell>
          <cell r="FQ222" t="e">
            <v>#REF!</v>
          </cell>
          <cell r="FR222" t="e">
            <v>#REF!</v>
          </cell>
          <cell r="FS222" t="e">
            <v>#REF!</v>
          </cell>
          <cell r="FU222" t="e">
            <v>#REF!</v>
          </cell>
          <cell r="FV222" t="e">
            <v>#REF!</v>
          </cell>
          <cell r="FW222" t="e">
            <v>#REF!</v>
          </cell>
          <cell r="FY222" t="e">
            <v>#REF!</v>
          </cell>
          <cell r="FZ222" t="e">
            <v>#REF!</v>
          </cell>
          <cell r="GA222" t="e">
            <v>#REF!</v>
          </cell>
          <cell r="GC222" t="e">
            <v>#REF!</v>
          </cell>
          <cell r="GD222" t="e">
            <v>#REF!</v>
          </cell>
          <cell r="GE222" t="e">
            <v>#REF!</v>
          </cell>
          <cell r="GG222" t="e">
            <v>#REF!</v>
          </cell>
          <cell r="GH222" t="e">
            <v>#REF!</v>
          </cell>
          <cell r="GI222" t="e">
            <v>#REF!</v>
          </cell>
          <cell r="GK222" t="e">
            <v>#REF!</v>
          </cell>
          <cell r="GL222" t="e">
            <v>#REF!</v>
          </cell>
          <cell r="GM222" t="e">
            <v>#REF!</v>
          </cell>
          <cell r="GO222" t="e">
            <v>#REF!</v>
          </cell>
          <cell r="GP222" t="e">
            <v>#REF!</v>
          </cell>
          <cell r="GQ222" t="e">
            <v>#REF!</v>
          </cell>
          <cell r="GS222" t="e">
            <v>#REF!</v>
          </cell>
          <cell r="GT222" t="e">
            <v>#REF!</v>
          </cell>
          <cell r="GU222" t="e">
            <v>#REF!</v>
          </cell>
          <cell r="GW222" t="e">
            <v>#REF!</v>
          </cell>
          <cell r="GX222" t="e">
            <v>#REF!</v>
          </cell>
          <cell r="GY222" t="e">
            <v>#REF!</v>
          </cell>
          <cell r="HA222" t="e">
            <v>#REF!</v>
          </cell>
          <cell r="HB222" t="e">
            <v>#REF!</v>
          </cell>
          <cell r="HC222" t="e">
            <v>#REF!</v>
          </cell>
          <cell r="HE222" t="e">
            <v>#REF!</v>
          </cell>
          <cell r="HF222" t="e">
            <v>#REF!</v>
          </cell>
          <cell r="HG222" t="e">
            <v>#REF!</v>
          </cell>
          <cell r="HI222" t="e">
            <v>#REF!</v>
          </cell>
          <cell r="HJ222" t="e">
            <v>#REF!</v>
          </cell>
          <cell r="HK222" t="e">
            <v>#REF!</v>
          </cell>
          <cell r="HM222" t="e">
            <v>#REF!</v>
          </cell>
          <cell r="HN222" t="e">
            <v>#REF!</v>
          </cell>
          <cell r="HO222" t="e">
            <v>#REF!</v>
          </cell>
          <cell r="HQ222" t="e">
            <v>#REF!</v>
          </cell>
          <cell r="HR222" t="e">
            <v>#REF!</v>
          </cell>
          <cell r="HS222" t="e">
            <v>#REF!</v>
          </cell>
          <cell r="HU222" t="e">
            <v>#REF!</v>
          </cell>
          <cell r="HV222" t="e">
            <v>#REF!</v>
          </cell>
          <cell r="HW222" t="e">
            <v>#REF!</v>
          </cell>
          <cell r="ID222" t="str">
            <v>9381237 R / 0004718</v>
          </cell>
          <cell r="IE222" t="str">
            <v xml:space="preserve"> 20 Oct 2000 / 12 Nov 2000</v>
          </cell>
          <cell r="IG222" t="str">
            <v>A</v>
          </cell>
        </row>
        <row r="223">
          <cell r="B223">
            <v>216</v>
          </cell>
          <cell r="C223" t="str">
            <v>007.011119430.201</v>
          </cell>
          <cell r="E223" t="str">
            <v>B U R H A N</v>
          </cell>
          <cell r="F223" t="str">
            <v xml:space="preserve"> Bulukumba</v>
          </cell>
          <cell r="G223" t="str">
            <v>T 120ss MKL</v>
          </cell>
          <cell r="H223" t="str">
            <v>077052</v>
          </cell>
          <cell r="I223" t="str">
            <v>060507</v>
          </cell>
          <cell r="J223">
            <v>36784</v>
          </cell>
          <cell r="K223">
            <v>15</v>
          </cell>
          <cell r="L223" t="str">
            <v>September 2000</v>
          </cell>
          <cell r="M223">
            <v>37879</v>
          </cell>
          <cell r="N223">
            <v>36</v>
          </cell>
          <cell r="O223">
            <v>1</v>
          </cell>
          <cell r="P223">
            <v>50000000</v>
          </cell>
          <cell r="Q223">
            <v>2774000</v>
          </cell>
          <cell r="R223" t="str">
            <v>YA</v>
          </cell>
          <cell r="S223">
            <v>2774000</v>
          </cell>
          <cell r="U223" t="e">
            <v>#REF!</v>
          </cell>
          <cell r="V223" t="e">
            <v>#REF!</v>
          </cell>
          <cell r="Z223">
            <v>0</v>
          </cell>
          <cell r="AB223">
            <v>1389000</v>
          </cell>
          <cell r="AC223" t="e">
            <v>#REF!</v>
          </cell>
          <cell r="AD223" t="e">
            <v>#REF!</v>
          </cell>
          <cell r="AE223" t="e">
            <v>#REF!</v>
          </cell>
          <cell r="AF223">
            <v>1389000</v>
          </cell>
          <cell r="AG223" t="e">
            <v>#REF!</v>
          </cell>
          <cell r="AH223" t="e">
            <v>#REF!</v>
          </cell>
          <cell r="AI223" t="e">
            <v>#REF!</v>
          </cell>
          <cell r="AJ223">
            <v>1385000</v>
          </cell>
          <cell r="AK223" t="e">
            <v>#REF!</v>
          </cell>
          <cell r="AL223" t="e">
            <v>#REF!</v>
          </cell>
          <cell r="AM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I223" t="e">
            <v>#REF!</v>
          </cell>
          <cell r="DJ223" t="e">
            <v>#REF!</v>
          </cell>
          <cell r="DK223" t="e">
            <v>#REF!</v>
          </cell>
          <cell r="DM223" t="e">
            <v>#REF!</v>
          </cell>
          <cell r="DN223" t="e">
            <v>#REF!</v>
          </cell>
          <cell r="DO223" t="e">
            <v>#REF!</v>
          </cell>
          <cell r="DQ223" t="e">
            <v>#REF!</v>
          </cell>
          <cell r="DR223" t="e">
            <v>#REF!</v>
          </cell>
          <cell r="DS223" t="e">
            <v>#REF!</v>
          </cell>
          <cell r="DU223" t="e">
            <v>#REF!</v>
          </cell>
          <cell r="DV223" t="e">
            <v>#REF!</v>
          </cell>
          <cell r="DW223" t="e">
            <v>#REF!</v>
          </cell>
          <cell r="DY223" t="e">
            <v>#REF!</v>
          </cell>
          <cell r="DZ223" t="e">
            <v>#REF!</v>
          </cell>
          <cell r="EA223" t="e">
            <v>#REF!</v>
          </cell>
          <cell r="EC223" t="e">
            <v>#REF!</v>
          </cell>
          <cell r="ED223" t="e">
            <v>#REF!</v>
          </cell>
          <cell r="EE223" t="e">
            <v>#REF!</v>
          </cell>
          <cell r="EG223" t="e">
            <v>#REF!</v>
          </cell>
          <cell r="EH223" t="e">
            <v>#REF!</v>
          </cell>
          <cell r="EI223" t="e">
            <v>#REF!</v>
          </cell>
          <cell r="EK223" t="e">
            <v>#REF!</v>
          </cell>
          <cell r="EL223" t="e">
            <v>#REF!</v>
          </cell>
          <cell r="EM223" t="e">
            <v>#REF!</v>
          </cell>
          <cell r="EO223" t="e">
            <v>#REF!</v>
          </cell>
          <cell r="EP223" t="e">
            <v>#REF!</v>
          </cell>
          <cell r="EQ223" t="e">
            <v>#REF!</v>
          </cell>
          <cell r="ES223" t="e">
            <v>#REF!</v>
          </cell>
          <cell r="ET223" t="e">
            <v>#REF!</v>
          </cell>
          <cell r="EU223" t="e">
            <v>#REF!</v>
          </cell>
          <cell r="EW223" t="e">
            <v>#REF!</v>
          </cell>
          <cell r="EX223" t="e">
            <v>#REF!</v>
          </cell>
          <cell r="EY223" t="e">
            <v>#REF!</v>
          </cell>
          <cell r="FA223" t="e">
            <v>#REF!</v>
          </cell>
          <cell r="FB223" t="e">
            <v>#REF!</v>
          </cell>
          <cell r="FC223" t="e">
            <v>#REF!</v>
          </cell>
          <cell r="FE223" t="e">
            <v>#REF!</v>
          </cell>
          <cell r="FF223" t="e">
            <v>#REF!</v>
          </cell>
          <cell r="FG223" t="e">
            <v>#REF!</v>
          </cell>
          <cell r="FI223" t="e">
            <v>#REF!</v>
          </cell>
          <cell r="FJ223" t="e">
            <v>#REF!</v>
          </cell>
          <cell r="FK223" t="e">
            <v>#REF!</v>
          </cell>
          <cell r="FM223" t="e">
            <v>#REF!</v>
          </cell>
          <cell r="FN223" t="e">
            <v>#REF!</v>
          </cell>
          <cell r="FO223" t="e">
            <v>#REF!</v>
          </cell>
          <cell r="FQ223" t="e">
            <v>#REF!</v>
          </cell>
          <cell r="FR223" t="e">
            <v>#REF!</v>
          </cell>
          <cell r="FS223" t="e">
            <v>#REF!</v>
          </cell>
          <cell r="FU223" t="e">
            <v>#REF!</v>
          </cell>
          <cell r="FV223" t="e">
            <v>#REF!</v>
          </cell>
          <cell r="FW223" t="e">
            <v>#REF!</v>
          </cell>
          <cell r="FY223" t="e">
            <v>#REF!</v>
          </cell>
          <cell r="FZ223" t="e">
            <v>#REF!</v>
          </cell>
          <cell r="GA223" t="e">
            <v>#REF!</v>
          </cell>
          <cell r="GC223" t="e">
            <v>#REF!</v>
          </cell>
          <cell r="GD223" t="e">
            <v>#REF!</v>
          </cell>
          <cell r="GE223" t="e">
            <v>#REF!</v>
          </cell>
          <cell r="GG223" t="e">
            <v>#REF!</v>
          </cell>
          <cell r="GH223" t="e">
            <v>#REF!</v>
          </cell>
          <cell r="GI223" t="e">
            <v>#REF!</v>
          </cell>
          <cell r="GK223" t="e">
            <v>#REF!</v>
          </cell>
          <cell r="GL223" t="e">
            <v>#REF!</v>
          </cell>
          <cell r="GM223" t="e">
            <v>#REF!</v>
          </cell>
          <cell r="GO223" t="e">
            <v>#REF!</v>
          </cell>
          <cell r="GP223" t="e">
            <v>#REF!</v>
          </cell>
          <cell r="GQ223" t="e">
            <v>#REF!</v>
          </cell>
          <cell r="GS223" t="e">
            <v>#REF!</v>
          </cell>
          <cell r="GT223" t="e">
            <v>#REF!</v>
          </cell>
          <cell r="GU223" t="e">
            <v>#REF!</v>
          </cell>
          <cell r="GW223" t="e">
            <v>#REF!</v>
          </cell>
          <cell r="GX223" t="e">
            <v>#REF!</v>
          </cell>
          <cell r="GY223" t="e">
            <v>#REF!</v>
          </cell>
          <cell r="HA223" t="e">
            <v>#REF!</v>
          </cell>
          <cell r="HB223" t="e">
            <v>#REF!</v>
          </cell>
          <cell r="HC223" t="e">
            <v>#REF!</v>
          </cell>
          <cell r="HE223" t="e">
            <v>#REF!</v>
          </cell>
          <cell r="HF223" t="e">
            <v>#REF!</v>
          </cell>
          <cell r="HG223" t="e">
            <v>#REF!</v>
          </cell>
          <cell r="HI223" t="e">
            <v>#REF!</v>
          </cell>
          <cell r="HJ223" t="e">
            <v>#REF!</v>
          </cell>
          <cell r="HK223" t="e">
            <v>#REF!</v>
          </cell>
          <cell r="HM223" t="e">
            <v>#REF!</v>
          </cell>
          <cell r="HN223" t="e">
            <v>#REF!</v>
          </cell>
          <cell r="HO223" t="e">
            <v>#REF!</v>
          </cell>
          <cell r="HQ223" t="e">
            <v>#REF!</v>
          </cell>
          <cell r="HR223" t="e">
            <v>#REF!</v>
          </cell>
          <cell r="HS223" t="e">
            <v>#REF!</v>
          </cell>
          <cell r="HU223" t="e">
            <v>#REF!</v>
          </cell>
          <cell r="HV223" t="e">
            <v>#REF!</v>
          </cell>
          <cell r="HW223" t="e">
            <v>#REF!</v>
          </cell>
          <cell r="ID223" t="str">
            <v>9381437 R</v>
          </cell>
          <cell r="IE223">
            <v>36847</v>
          </cell>
          <cell r="IG223" t="str">
            <v>A</v>
          </cell>
        </row>
        <row r="224">
          <cell r="B224">
            <v>217</v>
          </cell>
          <cell r="C224" t="str">
            <v>007.011119448.201</v>
          </cell>
          <cell r="E224" t="str">
            <v>B H A K R I   P.</v>
          </cell>
          <cell r="F224" t="str">
            <v xml:space="preserve"> Bulukumba</v>
          </cell>
          <cell r="G224" t="str">
            <v>T 120ss MKL</v>
          </cell>
          <cell r="H224" t="str">
            <v>077028 / 077256</v>
          </cell>
          <cell r="I224" t="str">
            <v>060411 / 071095</v>
          </cell>
          <cell r="J224">
            <v>36784</v>
          </cell>
          <cell r="K224">
            <v>15</v>
          </cell>
          <cell r="L224" t="str">
            <v>September 2000</v>
          </cell>
          <cell r="M224">
            <v>37879</v>
          </cell>
          <cell r="N224">
            <v>36</v>
          </cell>
          <cell r="O224">
            <v>1</v>
          </cell>
          <cell r="P224">
            <v>100000000</v>
          </cell>
          <cell r="Q224">
            <v>5548000</v>
          </cell>
          <cell r="R224" t="str">
            <v>YA</v>
          </cell>
          <cell r="S224">
            <v>5548000</v>
          </cell>
          <cell r="T224">
            <v>0</v>
          </cell>
          <cell r="U224" t="e">
            <v>#REF!</v>
          </cell>
          <cell r="V224" t="e">
            <v>#REF!</v>
          </cell>
          <cell r="Z224">
            <v>0</v>
          </cell>
          <cell r="AB224">
            <v>2790000</v>
          </cell>
          <cell r="AC224" t="e">
            <v>#REF!</v>
          </cell>
          <cell r="AD224" t="e">
            <v>#REF!</v>
          </cell>
          <cell r="AE224" t="e">
            <v>#REF!</v>
          </cell>
          <cell r="AF224">
            <v>2790000</v>
          </cell>
          <cell r="AG224" t="e">
            <v>#REF!</v>
          </cell>
          <cell r="AH224" t="e">
            <v>#REF!</v>
          </cell>
          <cell r="AI224" t="e">
            <v>#REF!</v>
          </cell>
          <cell r="AJ224">
            <v>2758000</v>
          </cell>
          <cell r="AK224" t="e">
            <v>#REF!</v>
          </cell>
          <cell r="AL224" t="e">
            <v>#REF!</v>
          </cell>
          <cell r="AM224">
            <v>0</v>
          </cell>
          <cell r="AO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U224">
            <v>0</v>
          </cell>
          <cell r="AW224">
            <v>0</v>
          </cell>
          <cell r="AX224">
            <v>0</v>
          </cell>
          <cell r="AY224">
            <v>0</v>
          </cell>
          <cell r="BA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G224">
            <v>0</v>
          </cell>
          <cell r="BI224">
            <v>0</v>
          </cell>
          <cell r="BJ224">
            <v>0</v>
          </cell>
          <cell r="BK224">
            <v>0</v>
          </cell>
          <cell r="BM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S224">
            <v>0</v>
          </cell>
          <cell r="BU224">
            <v>0</v>
          </cell>
          <cell r="BV224">
            <v>0</v>
          </cell>
          <cell r="BW224">
            <v>0</v>
          </cell>
          <cell r="BY224">
            <v>0</v>
          </cell>
          <cell r="BZ224">
            <v>0</v>
          </cell>
          <cell r="CA224">
            <v>0</v>
          </cell>
          <cell r="CC224">
            <v>0</v>
          </cell>
          <cell r="CD224">
            <v>0</v>
          </cell>
          <cell r="CE224">
            <v>0</v>
          </cell>
          <cell r="CG224">
            <v>0</v>
          </cell>
          <cell r="CH224">
            <v>0</v>
          </cell>
          <cell r="CI224">
            <v>0</v>
          </cell>
          <cell r="CK224">
            <v>0</v>
          </cell>
          <cell r="CL224">
            <v>0</v>
          </cell>
          <cell r="CM224">
            <v>0</v>
          </cell>
          <cell r="CO224">
            <v>0</v>
          </cell>
          <cell r="CP224">
            <v>0</v>
          </cell>
          <cell r="CQ224">
            <v>0</v>
          </cell>
          <cell r="CS224">
            <v>0</v>
          </cell>
          <cell r="CT224">
            <v>0</v>
          </cell>
          <cell r="CU224">
            <v>0</v>
          </cell>
          <cell r="CW224">
            <v>0</v>
          </cell>
          <cell r="CX224">
            <v>0</v>
          </cell>
          <cell r="CY224">
            <v>0</v>
          </cell>
          <cell r="DA224">
            <v>0</v>
          </cell>
          <cell r="DB224">
            <v>0</v>
          </cell>
          <cell r="DC224">
            <v>0</v>
          </cell>
          <cell r="DE224">
            <v>0</v>
          </cell>
          <cell r="DF224">
            <v>0</v>
          </cell>
          <cell r="DG224">
            <v>0</v>
          </cell>
          <cell r="DI224">
            <v>0</v>
          </cell>
          <cell r="DJ224">
            <v>0</v>
          </cell>
          <cell r="DK224">
            <v>0</v>
          </cell>
          <cell r="DM224">
            <v>0</v>
          </cell>
          <cell r="DN224">
            <v>0</v>
          </cell>
          <cell r="DO224">
            <v>0</v>
          </cell>
          <cell r="DQ224">
            <v>0</v>
          </cell>
          <cell r="DR224">
            <v>0</v>
          </cell>
          <cell r="DS224">
            <v>0</v>
          </cell>
          <cell r="DU224">
            <v>0</v>
          </cell>
          <cell r="DV224">
            <v>0</v>
          </cell>
          <cell r="DW224">
            <v>0</v>
          </cell>
          <cell r="DY224">
            <v>0</v>
          </cell>
          <cell r="DZ224">
            <v>0</v>
          </cell>
          <cell r="EA224">
            <v>0</v>
          </cell>
          <cell r="EC224">
            <v>0</v>
          </cell>
          <cell r="ED224">
            <v>0</v>
          </cell>
          <cell r="EE224">
            <v>0</v>
          </cell>
          <cell r="EG224">
            <v>0</v>
          </cell>
          <cell r="EH224">
            <v>0</v>
          </cell>
          <cell r="EI224">
            <v>0</v>
          </cell>
          <cell r="EK224">
            <v>0</v>
          </cell>
          <cell r="EL224">
            <v>0</v>
          </cell>
          <cell r="EM224">
            <v>0</v>
          </cell>
          <cell r="EO224">
            <v>0</v>
          </cell>
          <cell r="EP224">
            <v>0</v>
          </cell>
          <cell r="EQ224">
            <v>0</v>
          </cell>
          <cell r="ES224">
            <v>0</v>
          </cell>
          <cell r="ET224">
            <v>0</v>
          </cell>
          <cell r="EU224">
            <v>0</v>
          </cell>
          <cell r="EW224">
            <v>0</v>
          </cell>
          <cell r="EX224">
            <v>0</v>
          </cell>
          <cell r="EY224">
            <v>0</v>
          </cell>
          <cell r="FA224">
            <v>0</v>
          </cell>
          <cell r="FB224">
            <v>0</v>
          </cell>
          <cell r="FC224">
            <v>0</v>
          </cell>
          <cell r="FE224">
            <v>0</v>
          </cell>
          <cell r="FF224">
            <v>0</v>
          </cell>
          <cell r="FG224">
            <v>0</v>
          </cell>
          <cell r="FI224">
            <v>0</v>
          </cell>
          <cell r="FJ224">
            <v>0</v>
          </cell>
          <cell r="FK224">
            <v>0</v>
          </cell>
          <cell r="FM224">
            <v>0</v>
          </cell>
          <cell r="FN224">
            <v>0</v>
          </cell>
          <cell r="FO224">
            <v>0</v>
          </cell>
          <cell r="FQ224">
            <v>0</v>
          </cell>
          <cell r="FR224">
            <v>0</v>
          </cell>
          <cell r="FS224">
            <v>0</v>
          </cell>
          <cell r="FU224">
            <v>0</v>
          </cell>
          <cell r="FV224">
            <v>0</v>
          </cell>
          <cell r="FW224">
            <v>0</v>
          </cell>
          <cell r="FY224">
            <v>0</v>
          </cell>
          <cell r="FZ224">
            <v>0</v>
          </cell>
          <cell r="GA224">
            <v>0</v>
          </cell>
          <cell r="GC224">
            <v>0</v>
          </cell>
          <cell r="GD224">
            <v>0</v>
          </cell>
          <cell r="GE224">
            <v>0</v>
          </cell>
          <cell r="GG224">
            <v>0</v>
          </cell>
          <cell r="GH224">
            <v>0</v>
          </cell>
          <cell r="GI224">
            <v>0</v>
          </cell>
          <cell r="GK224">
            <v>0</v>
          </cell>
          <cell r="GL224">
            <v>0</v>
          </cell>
          <cell r="GM224">
            <v>0</v>
          </cell>
          <cell r="GO224">
            <v>0</v>
          </cell>
          <cell r="GP224">
            <v>0</v>
          </cell>
          <cell r="GQ224">
            <v>0</v>
          </cell>
          <cell r="GS224">
            <v>0</v>
          </cell>
          <cell r="GT224">
            <v>0</v>
          </cell>
          <cell r="GU224">
            <v>0</v>
          </cell>
          <cell r="GW224">
            <v>0</v>
          </cell>
          <cell r="GX224">
            <v>0</v>
          </cell>
          <cell r="GY224">
            <v>0</v>
          </cell>
          <cell r="HA224">
            <v>0</v>
          </cell>
          <cell r="HB224">
            <v>0</v>
          </cell>
          <cell r="HC224">
            <v>0</v>
          </cell>
          <cell r="HE224">
            <v>0</v>
          </cell>
          <cell r="HF224">
            <v>0</v>
          </cell>
          <cell r="HG224">
            <v>0</v>
          </cell>
          <cell r="HI224">
            <v>0</v>
          </cell>
          <cell r="HJ224">
            <v>0</v>
          </cell>
          <cell r="HK224">
            <v>0</v>
          </cell>
          <cell r="HM224">
            <v>0</v>
          </cell>
          <cell r="HN224">
            <v>0</v>
          </cell>
          <cell r="HO224">
            <v>0</v>
          </cell>
          <cell r="HQ224">
            <v>0</v>
          </cell>
          <cell r="HR224">
            <v>0</v>
          </cell>
          <cell r="HS224">
            <v>0</v>
          </cell>
          <cell r="HU224">
            <v>0</v>
          </cell>
          <cell r="HV224">
            <v>0</v>
          </cell>
          <cell r="HW224">
            <v>0</v>
          </cell>
          <cell r="ID224" t="str">
            <v>9381442 R / 9371441 R</v>
          </cell>
          <cell r="IE224">
            <v>36847</v>
          </cell>
          <cell r="IG224" t="str">
            <v>A</v>
          </cell>
        </row>
        <row r="225">
          <cell r="B225">
            <v>218</v>
          </cell>
          <cell r="C225" t="str">
            <v>007.011119456.201</v>
          </cell>
          <cell r="E225" t="str">
            <v>ALIMUDDIN ABBAS</v>
          </cell>
          <cell r="F225" t="str">
            <v xml:space="preserve"> Bulukumba</v>
          </cell>
          <cell r="G225" t="str">
            <v>Kuda GLX D</v>
          </cell>
          <cell r="H225" t="str">
            <v>000703</v>
          </cell>
          <cell r="I225" t="str">
            <v>061413</v>
          </cell>
          <cell r="J225">
            <v>36784</v>
          </cell>
          <cell r="K225">
            <v>15</v>
          </cell>
          <cell r="L225" t="str">
            <v>September 2000</v>
          </cell>
          <cell r="M225">
            <v>37879</v>
          </cell>
          <cell r="N225">
            <v>36</v>
          </cell>
          <cell r="O225">
            <v>1</v>
          </cell>
          <cell r="P225">
            <v>101000000</v>
          </cell>
          <cell r="Q225">
            <v>5596000</v>
          </cell>
          <cell r="R225" t="str">
            <v>YA</v>
          </cell>
          <cell r="S225">
            <v>5596000</v>
          </cell>
          <cell r="U225" t="e">
            <v>#REF!</v>
          </cell>
          <cell r="V225" t="e">
            <v>#REF!</v>
          </cell>
          <cell r="Z225">
            <v>0</v>
          </cell>
          <cell r="AB225">
            <v>2806000</v>
          </cell>
          <cell r="AC225" t="e">
            <v>#REF!</v>
          </cell>
          <cell r="AD225" t="e">
            <v>#REF!</v>
          </cell>
          <cell r="AE225" t="e">
            <v>#REF!</v>
          </cell>
          <cell r="AF225">
            <v>2806000</v>
          </cell>
          <cell r="AG225" t="e">
            <v>#REF!</v>
          </cell>
          <cell r="AH225" t="e">
            <v>#REF!</v>
          </cell>
          <cell r="AI225" t="e">
            <v>#REF!</v>
          </cell>
          <cell r="AJ225">
            <v>2790000</v>
          </cell>
          <cell r="AK225" t="e">
            <v>#REF!</v>
          </cell>
          <cell r="AL225" t="e">
            <v>#REF!</v>
          </cell>
          <cell r="AM225" t="e">
            <v>#REF!</v>
          </cell>
          <cell r="AO225" t="e">
            <v>#REF!</v>
          </cell>
          <cell r="AP225" t="e">
            <v>#REF!</v>
          </cell>
          <cell r="AQ225" t="e">
            <v>#REF!</v>
          </cell>
          <cell r="AS225" t="e">
            <v>#REF!</v>
          </cell>
          <cell r="AT225" t="e">
            <v>#REF!</v>
          </cell>
          <cell r="AU225" t="e">
            <v>#REF!</v>
          </cell>
          <cell r="AW225" t="e">
            <v>#REF!</v>
          </cell>
          <cell r="AX225" t="e">
            <v>#REF!</v>
          </cell>
          <cell r="AY225" t="e">
            <v>#REF!</v>
          </cell>
          <cell r="BA225" t="e">
            <v>#REF!</v>
          </cell>
          <cell r="BB225" t="e">
            <v>#REF!</v>
          </cell>
          <cell r="BC225" t="e">
            <v>#REF!</v>
          </cell>
          <cell r="BE225" t="e">
            <v>#REF!</v>
          </cell>
          <cell r="BF225" t="e">
            <v>#REF!</v>
          </cell>
          <cell r="BG225" t="e">
            <v>#REF!</v>
          </cell>
          <cell r="BI225" t="e">
            <v>#REF!</v>
          </cell>
          <cell r="BJ225" t="e">
            <v>#REF!</v>
          </cell>
          <cell r="BK225" t="e">
            <v>#REF!</v>
          </cell>
          <cell r="BM225" t="e">
            <v>#REF!</v>
          </cell>
          <cell r="BN225" t="e">
            <v>#REF!</v>
          </cell>
          <cell r="BO225" t="e">
            <v>#REF!</v>
          </cell>
          <cell r="BQ225" t="e">
            <v>#REF!</v>
          </cell>
          <cell r="BR225" t="e">
            <v>#REF!</v>
          </cell>
          <cell r="BS225" t="e">
            <v>#REF!</v>
          </cell>
          <cell r="BU225" t="e">
            <v>#REF!</v>
          </cell>
          <cell r="BV225" t="e">
            <v>#REF!</v>
          </cell>
          <cell r="BW225" t="e">
            <v>#REF!</v>
          </cell>
          <cell r="BY225" t="e">
            <v>#REF!</v>
          </cell>
          <cell r="BZ225" t="e">
            <v>#REF!</v>
          </cell>
          <cell r="CA225" t="e">
            <v>#REF!</v>
          </cell>
          <cell r="CC225" t="e">
            <v>#REF!</v>
          </cell>
          <cell r="CD225" t="e">
            <v>#REF!</v>
          </cell>
          <cell r="CE225" t="e">
            <v>#REF!</v>
          </cell>
          <cell r="CG225" t="e">
            <v>#REF!</v>
          </cell>
          <cell r="CH225" t="e">
            <v>#REF!</v>
          </cell>
          <cell r="CI225" t="e">
            <v>#REF!</v>
          </cell>
          <cell r="CK225" t="e">
            <v>#REF!</v>
          </cell>
          <cell r="CL225" t="e">
            <v>#REF!</v>
          </cell>
          <cell r="CM225" t="e">
            <v>#REF!</v>
          </cell>
          <cell r="CO225" t="e">
            <v>#REF!</v>
          </cell>
          <cell r="CP225" t="e">
            <v>#REF!</v>
          </cell>
          <cell r="CQ225" t="e">
            <v>#REF!</v>
          </cell>
          <cell r="CS225" t="e">
            <v>#REF!</v>
          </cell>
          <cell r="CT225" t="e">
            <v>#REF!</v>
          </cell>
          <cell r="CU225" t="e">
            <v>#REF!</v>
          </cell>
          <cell r="CW225" t="e">
            <v>#REF!</v>
          </cell>
          <cell r="CX225" t="e">
            <v>#REF!</v>
          </cell>
          <cell r="CY225" t="e">
            <v>#REF!</v>
          </cell>
          <cell r="DA225" t="e">
            <v>#REF!</v>
          </cell>
          <cell r="DB225" t="e">
            <v>#REF!</v>
          </cell>
          <cell r="DC225" t="e">
            <v>#REF!</v>
          </cell>
          <cell r="DE225" t="e">
            <v>#REF!</v>
          </cell>
          <cell r="DF225" t="e">
            <v>#REF!</v>
          </cell>
          <cell r="DG225" t="e">
            <v>#REF!</v>
          </cell>
          <cell r="DI225" t="e">
            <v>#REF!</v>
          </cell>
          <cell r="DJ225" t="e">
            <v>#REF!</v>
          </cell>
          <cell r="DK225" t="e">
            <v>#REF!</v>
          </cell>
          <cell r="DM225" t="e">
            <v>#REF!</v>
          </cell>
          <cell r="DN225" t="e">
            <v>#REF!</v>
          </cell>
          <cell r="DO225" t="e">
            <v>#REF!</v>
          </cell>
          <cell r="DQ225" t="e">
            <v>#REF!</v>
          </cell>
          <cell r="DR225" t="e">
            <v>#REF!</v>
          </cell>
          <cell r="DS225" t="e">
            <v>#REF!</v>
          </cell>
          <cell r="DU225" t="e">
            <v>#REF!</v>
          </cell>
          <cell r="DV225" t="e">
            <v>#REF!</v>
          </cell>
          <cell r="DW225" t="e">
            <v>#REF!</v>
          </cell>
          <cell r="DY225" t="e">
            <v>#REF!</v>
          </cell>
          <cell r="DZ225" t="e">
            <v>#REF!</v>
          </cell>
          <cell r="EA225" t="e">
            <v>#REF!</v>
          </cell>
          <cell r="EC225" t="e">
            <v>#REF!</v>
          </cell>
          <cell r="ED225" t="e">
            <v>#REF!</v>
          </cell>
          <cell r="EE225" t="e">
            <v>#REF!</v>
          </cell>
          <cell r="EG225" t="e">
            <v>#REF!</v>
          </cell>
          <cell r="EH225" t="e">
            <v>#REF!</v>
          </cell>
          <cell r="EI225" t="e">
            <v>#REF!</v>
          </cell>
          <cell r="EK225" t="e">
            <v>#REF!</v>
          </cell>
          <cell r="EL225" t="e">
            <v>#REF!</v>
          </cell>
          <cell r="EM225" t="e">
            <v>#REF!</v>
          </cell>
          <cell r="EO225" t="e">
            <v>#REF!</v>
          </cell>
          <cell r="EP225" t="e">
            <v>#REF!</v>
          </cell>
          <cell r="EQ225" t="e">
            <v>#REF!</v>
          </cell>
          <cell r="ES225" t="e">
            <v>#REF!</v>
          </cell>
          <cell r="ET225" t="e">
            <v>#REF!</v>
          </cell>
          <cell r="EU225" t="e">
            <v>#REF!</v>
          </cell>
          <cell r="EW225" t="e">
            <v>#REF!</v>
          </cell>
          <cell r="EX225" t="e">
            <v>#REF!</v>
          </cell>
          <cell r="EY225" t="e">
            <v>#REF!</v>
          </cell>
          <cell r="FA225" t="e">
            <v>#REF!</v>
          </cell>
          <cell r="FB225" t="e">
            <v>#REF!</v>
          </cell>
          <cell r="FC225" t="e">
            <v>#REF!</v>
          </cell>
          <cell r="FE225" t="e">
            <v>#REF!</v>
          </cell>
          <cell r="FF225" t="e">
            <v>#REF!</v>
          </cell>
          <cell r="FG225" t="e">
            <v>#REF!</v>
          </cell>
          <cell r="FI225" t="e">
            <v>#REF!</v>
          </cell>
          <cell r="FJ225" t="e">
            <v>#REF!</v>
          </cell>
          <cell r="FK225" t="e">
            <v>#REF!</v>
          </cell>
          <cell r="FM225" t="e">
            <v>#REF!</v>
          </cell>
          <cell r="FN225" t="e">
            <v>#REF!</v>
          </cell>
          <cell r="FO225" t="e">
            <v>#REF!</v>
          </cell>
          <cell r="FQ225" t="e">
            <v>#REF!</v>
          </cell>
          <cell r="FR225" t="e">
            <v>#REF!</v>
          </cell>
          <cell r="FS225" t="e">
            <v>#REF!</v>
          </cell>
          <cell r="FU225" t="e">
            <v>#REF!</v>
          </cell>
          <cell r="FV225" t="e">
            <v>#REF!</v>
          </cell>
          <cell r="FW225" t="e">
            <v>#REF!</v>
          </cell>
          <cell r="FY225" t="e">
            <v>#REF!</v>
          </cell>
          <cell r="FZ225" t="e">
            <v>#REF!</v>
          </cell>
          <cell r="GA225" t="e">
            <v>#REF!</v>
          </cell>
          <cell r="GC225" t="e">
            <v>#REF!</v>
          </cell>
          <cell r="GD225" t="e">
            <v>#REF!</v>
          </cell>
          <cell r="GE225" t="e">
            <v>#REF!</v>
          </cell>
          <cell r="GG225" t="e">
            <v>#REF!</v>
          </cell>
          <cell r="GH225" t="e">
            <v>#REF!</v>
          </cell>
          <cell r="GI225" t="e">
            <v>#REF!</v>
          </cell>
          <cell r="GK225" t="e">
            <v>#REF!</v>
          </cell>
          <cell r="GL225" t="e">
            <v>#REF!</v>
          </cell>
          <cell r="GM225" t="e">
            <v>#REF!</v>
          </cell>
          <cell r="GO225" t="e">
            <v>#REF!</v>
          </cell>
          <cell r="GP225" t="e">
            <v>#REF!</v>
          </cell>
          <cell r="GQ225" t="e">
            <v>#REF!</v>
          </cell>
          <cell r="GS225" t="e">
            <v>#REF!</v>
          </cell>
          <cell r="GT225" t="e">
            <v>#REF!</v>
          </cell>
          <cell r="GU225" t="e">
            <v>#REF!</v>
          </cell>
          <cell r="GW225" t="e">
            <v>#REF!</v>
          </cell>
          <cell r="GX225" t="e">
            <v>#REF!</v>
          </cell>
          <cell r="GY225" t="e">
            <v>#REF!</v>
          </cell>
          <cell r="HA225" t="e">
            <v>#REF!</v>
          </cell>
          <cell r="HB225" t="e">
            <v>#REF!</v>
          </cell>
          <cell r="HC225" t="e">
            <v>#REF!</v>
          </cell>
          <cell r="HE225" t="e">
            <v>#REF!</v>
          </cell>
          <cell r="HF225" t="e">
            <v>#REF!</v>
          </cell>
          <cell r="HG225" t="e">
            <v>#REF!</v>
          </cell>
          <cell r="HI225" t="e">
            <v>#REF!</v>
          </cell>
          <cell r="HJ225" t="e">
            <v>#REF!</v>
          </cell>
          <cell r="HK225" t="e">
            <v>#REF!</v>
          </cell>
          <cell r="HM225" t="e">
            <v>#REF!</v>
          </cell>
          <cell r="HN225" t="e">
            <v>#REF!</v>
          </cell>
          <cell r="HO225" t="e">
            <v>#REF!</v>
          </cell>
          <cell r="HQ225" t="e">
            <v>#REF!</v>
          </cell>
          <cell r="HR225" t="e">
            <v>#REF!</v>
          </cell>
          <cell r="HS225" t="e">
            <v>#REF!</v>
          </cell>
          <cell r="HU225" t="e">
            <v>#REF!</v>
          </cell>
          <cell r="HV225" t="e">
            <v>#REF!</v>
          </cell>
          <cell r="HW225" t="e">
            <v>#REF!</v>
          </cell>
          <cell r="ID225" t="str">
            <v>9371444 R</v>
          </cell>
          <cell r="IE225">
            <v>36847</v>
          </cell>
          <cell r="IG225" t="str">
            <v>A</v>
          </cell>
        </row>
        <row r="226">
          <cell r="B226">
            <v>219</v>
          </cell>
          <cell r="C226" t="str">
            <v>007.011119464.201</v>
          </cell>
          <cell r="E226" t="str">
            <v>H. SUMIATI PUJI</v>
          </cell>
          <cell r="F226" t="str">
            <v>Bantaeng</v>
          </cell>
          <cell r="G226" t="str">
            <v>Kuda GLX D</v>
          </cell>
          <cell r="H226" t="str">
            <v>000716</v>
          </cell>
          <cell r="I226" t="str">
            <v>061413</v>
          </cell>
          <cell r="J226">
            <v>36784</v>
          </cell>
          <cell r="K226">
            <v>15</v>
          </cell>
          <cell r="L226" t="str">
            <v>September 2000</v>
          </cell>
          <cell r="M226">
            <v>37879</v>
          </cell>
          <cell r="N226">
            <v>36</v>
          </cell>
          <cell r="O226">
            <v>1</v>
          </cell>
          <cell r="P226">
            <v>101000000</v>
          </cell>
          <cell r="Q226">
            <v>5596000</v>
          </cell>
          <cell r="R226" t="str">
            <v>YA</v>
          </cell>
          <cell r="S226">
            <v>5596000</v>
          </cell>
          <cell r="U226" t="e">
            <v>#REF!</v>
          </cell>
          <cell r="V226" t="e">
            <v>#REF!</v>
          </cell>
          <cell r="Z226">
            <v>0</v>
          </cell>
          <cell r="AB226">
            <v>2806000</v>
          </cell>
          <cell r="AC226" t="e">
            <v>#REF!</v>
          </cell>
          <cell r="AD226" t="e">
            <v>#REF!</v>
          </cell>
          <cell r="AE226" t="e">
            <v>#REF!</v>
          </cell>
          <cell r="AF226">
            <v>2806000</v>
          </cell>
          <cell r="AG226" t="e">
            <v>#REF!</v>
          </cell>
          <cell r="AH226" t="e">
            <v>#REF!</v>
          </cell>
          <cell r="AI226" t="e">
            <v>#REF!</v>
          </cell>
          <cell r="AJ226">
            <v>2790000</v>
          </cell>
          <cell r="AK226" t="e">
            <v>#REF!</v>
          </cell>
          <cell r="AL226" t="e">
            <v>#REF!</v>
          </cell>
          <cell r="AM226" t="e">
            <v>#REF!</v>
          </cell>
          <cell r="AO226" t="e">
            <v>#REF!</v>
          </cell>
          <cell r="AP226" t="e">
            <v>#REF!</v>
          </cell>
          <cell r="AQ226" t="e">
            <v>#REF!</v>
          </cell>
          <cell r="AS226" t="e">
            <v>#REF!</v>
          </cell>
          <cell r="AT226" t="e">
            <v>#REF!</v>
          </cell>
          <cell r="AU226" t="e">
            <v>#REF!</v>
          </cell>
          <cell r="AW226" t="e">
            <v>#REF!</v>
          </cell>
          <cell r="AX226" t="e">
            <v>#REF!</v>
          </cell>
          <cell r="AY226" t="e">
            <v>#REF!</v>
          </cell>
          <cell r="BA226" t="e">
            <v>#REF!</v>
          </cell>
          <cell r="BB226" t="e">
            <v>#REF!</v>
          </cell>
          <cell r="BC226" t="e">
            <v>#REF!</v>
          </cell>
          <cell r="BE226" t="e">
            <v>#REF!</v>
          </cell>
          <cell r="BF226" t="e">
            <v>#REF!</v>
          </cell>
          <cell r="BG226" t="e">
            <v>#REF!</v>
          </cell>
          <cell r="BI226" t="e">
            <v>#REF!</v>
          </cell>
          <cell r="BJ226" t="e">
            <v>#REF!</v>
          </cell>
          <cell r="BK226" t="e">
            <v>#REF!</v>
          </cell>
          <cell r="BM226" t="e">
            <v>#REF!</v>
          </cell>
          <cell r="BN226" t="e">
            <v>#REF!</v>
          </cell>
          <cell r="BO226" t="e">
            <v>#REF!</v>
          </cell>
          <cell r="BQ226" t="e">
            <v>#REF!</v>
          </cell>
          <cell r="BR226" t="e">
            <v>#REF!</v>
          </cell>
          <cell r="BS226" t="e">
            <v>#REF!</v>
          </cell>
          <cell r="BU226" t="e">
            <v>#REF!</v>
          </cell>
          <cell r="BV226" t="e">
            <v>#REF!</v>
          </cell>
          <cell r="BW226" t="e">
            <v>#REF!</v>
          </cell>
          <cell r="BY226" t="e">
            <v>#REF!</v>
          </cell>
          <cell r="BZ226" t="e">
            <v>#REF!</v>
          </cell>
          <cell r="CA226" t="e">
            <v>#REF!</v>
          </cell>
          <cell r="CC226" t="e">
            <v>#REF!</v>
          </cell>
          <cell r="CD226" t="e">
            <v>#REF!</v>
          </cell>
          <cell r="CE226" t="e">
            <v>#REF!</v>
          </cell>
          <cell r="CG226" t="e">
            <v>#REF!</v>
          </cell>
          <cell r="CH226" t="e">
            <v>#REF!</v>
          </cell>
          <cell r="CI226" t="e">
            <v>#REF!</v>
          </cell>
          <cell r="CK226" t="e">
            <v>#REF!</v>
          </cell>
          <cell r="CL226" t="e">
            <v>#REF!</v>
          </cell>
          <cell r="CM226" t="e">
            <v>#REF!</v>
          </cell>
          <cell r="CO226" t="e">
            <v>#REF!</v>
          </cell>
          <cell r="CP226" t="e">
            <v>#REF!</v>
          </cell>
          <cell r="CQ226" t="e">
            <v>#REF!</v>
          </cell>
          <cell r="CS226" t="e">
            <v>#REF!</v>
          </cell>
          <cell r="CT226" t="e">
            <v>#REF!</v>
          </cell>
          <cell r="CU226" t="e">
            <v>#REF!</v>
          </cell>
          <cell r="CW226" t="e">
            <v>#REF!</v>
          </cell>
          <cell r="CX226" t="e">
            <v>#REF!</v>
          </cell>
          <cell r="CY226" t="e">
            <v>#REF!</v>
          </cell>
          <cell r="DA226" t="e">
            <v>#REF!</v>
          </cell>
          <cell r="DB226" t="e">
            <v>#REF!</v>
          </cell>
          <cell r="DC226" t="e">
            <v>#REF!</v>
          </cell>
          <cell r="DE226" t="e">
            <v>#REF!</v>
          </cell>
          <cell r="DF226" t="e">
            <v>#REF!</v>
          </cell>
          <cell r="DG226" t="e">
            <v>#REF!</v>
          </cell>
          <cell r="DI226" t="e">
            <v>#REF!</v>
          </cell>
          <cell r="DJ226" t="e">
            <v>#REF!</v>
          </cell>
          <cell r="DK226" t="e">
            <v>#REF!</v>
          </cell>
          <cell r="DM226" t="e">
            <v>#REF!</v>
          </cell>
          <cell r="DN226" t="e">
            <v>#REF!</v>
          </cell>
          <cell r="DO226" t="e">
            <v>#REF!</v>
          </cell>
          <cell r="DQ226" t="e">
            <v>#REF!</v>
          </cell>
          <cell r="DR226" t="e">
            <v>#REF!</v>
          </cell>
          <cell r="DS226" t="e">
            <v>#REF!</v>
          </cell>
          <cell r="DU226" t="e">
            <v>#REF!</v>
          </cell>
          <cell r="DV226" t="e">
            <v>#REF!</v>
          </cell>
          <cell r="DW226" t="e">
            <v>#REF!</v>
          </cell>
          <cell r="DY226" t="e">
            <v>#REF!</v>
          </cell>
          <cell r="DZ226" t="e">
            <v>#REF!</v>
          </cell>
          <cell r="EA226" t="e">
            <v>#REF!</v>
          </cell>
          <cell r="EC226" t="e">
            <v>#REF!</v>
          </cell>
          <cell r="ED226" t="e">
            <v>#REF!</v>
          </cell>
          <cell r="EE226" t="e">
            <v>#REF!</v>
          </cell>
          <cell r="EG226" t="e">
            <v>#REF!</v>
          </cell>
          <cell r="EH226" t="e">
            <v>#REF!</v>
          </cell>
          <cell r="EI226" t="e">
            <v>#REF!</v>
          </cell>
          <cell r="EK226" t="e">
            <v>#REF!</v>
          </cell>
          <cell r="EL226" t="e">
            <v>#REF!</v>
          </cell>
          <cell r="EM226" t="e">
            <v>#REF!</v>
          </cell>
          <cell r="EO226" t="e">
            <v>#REF!</v>
          </cell>
          <cell r="EP226" t="e">
            <v>#REF!</v>
          </cell>
          <cell r="EQ226" t="e">
            <v>#REF!</v>
          </cell>
          <cell r="ES226" t="e">
            <v>#REF!</v>
          </cell>
          <cell r="ET226" t="e">
            <v>#REF!</v>
          </cell>
          <cell r="EU226" t="e">
            <v>#REF!</v>
          </cell>
          <cell r="EW226" t="e">
            <v>#REF!</v>
          </cell>
          <cell r="EX226" t="e">
            <v>#REF!</v>
          </cell>
          <cell r="EY226" t="e">
            <v>#REF!</v>
          </cell>
          <cell r="FA226" t="e">
            <v>#REF!</v>
          </cell>
          <cell r="FB226" t="e">
            <v>#REF!</v>
          </cell>
          <cell r="FC226" t="e">
            <v>#REF!</v>
          </cell>
          <cell r="FE226" t="e">
            <v>#REF!</v>
          </cell>
          <cell r="FF226" t="e">
            <v>#REF!</v>
          </cell>
          <cell r="FG226" t="e">
            <v>#REF!</v>
          </cell>
          <cell r="FI226" t="e">
            <v>#REF!</v>
          </cell>
          <cell r="FJ226" t="e">
            <v>#REF!</v>
          </cell>
          <cell r="FK226" t="e">
            <v>#REF!</v>
          </cell>
          <cell r="FM226" t="e">
            <v>#REF!</v>
          </cell>
          <cell r="FN226" t="e">
            <v>#REF!</v>
          </cell>
          <cell r="FO226" t="e">
            <v>#REF!</v>
          </cell>
          <cell r="FQ226" t="e">
            <v>#REF!</v>
          </cell>
          <cell r="FR226" t="e">
            <v>#REF!</v>
          </cell>
          <cell r="FS226" t="e">
            <v>#REF!</v>
          </cell>
          <cell r="FU226" t="e">
            <v>#REF!</v>
          </cell>
          <cell r="FV226" t="e">
            <v>#REF!</v>
          </cell>
          <cell r="FW226" t="e">
            <v>#REF!</v>
          </cell>
          <cell r="FY226" t="e">
            <v>#REF!</v>
          </cell>
          <cell r="FZ226" t="e">
            <v>#REF!</v>
          </cell>
          <cell r="GA226" t="e">
            <v>#REF!</v>
          </cell>
          <cell r="GC226" t="e">
            <v>#REF!</v>
          </cell>
          <cell r="GD226" t="e">
            <v>#REF!</v>
          </cell>
          <cell r="GE226" t="e">
            <v>#REF!</v>
          </cell>
          <cell r="GG226" t="e">
            <v>#REF!</v>
          </cell>
          <cell r="GH226" t="e">
            <v>#REF!</v>
          </cell>
          <cell r="GI226" t="e">
            <v>#REF!</v>
          </cell>
          <cell r="GK226" t="e">
            <v>#REF!</v>
          </cell>
          <cell r="GL226" t="e">
            <v>#REF!</v>
          </cell>
          <cell r="GM226" t="e">
            <v>#REF!</v>
          </cell>
          <cell r="GO226" t="e">
            <v>#REF!</v>
          </cell>
          <cell r="GP226" t="e">
            <v>#REF!</v>
          </cell>
          <cell r="GQ226" t="e">
            <v>#REF!</v>
          </cell>
          <cell r="GS226" t="e">
            <v>#REF!</v>
          </cell>
          <cell r="GT226" t="e">
            <v>#REF!</v>
          </cell>
          <cell r="GU226" t="e">
            <v>#REF!</v>
          </cell>
          <cell r="GW226" t="e">
            <v>#REF!</v>
          </cell>
          <cell r="GX226" t="e">
            <v>#REF!</v>
          </cell>
          <cell r="GY226" t="e">
            <v>#REF!</v>
          </cell>
          <cell r="HA226" t="e">
            <v>#REF!</v>
          </cell>
          <cell r="HB226" t="e">
            <v>#REF!</v>
          </cell>
          <cell r="HC226" t="e">
            <v>#REF!</v>
          </cell>
          <cell r="HE226" t="e">
            <v>#REF!</v>
          </cell>
          <cell r="HF226" t="e">
            <v>#REF!</v>
          </cell>
          <cell r="HG226" t="e">
            <v>#REF!</v>
          </cell>
          <cell r="HI226" t="e">
            <v>#REF!</v>
          </cell>
          <cell r="HJ226" t="e">
            <v>#REF!</v>
          </cell>
          <cell r="HK226" t="e">
            <v>#REF!</v>
          </cell>
          <cell r="HM226" t="e">
            <v>#REF!</v>
          </cell>
          <cell r="HN226" t="e">
            <v>#REF!</v>
          </cell>
          <cell r="HO226" t="e">
            <v>#REF!</v>
          </cell>
          <cell r="HQ226" t="e">
            <v>#REF!</v>
          </cell>
          <cell r="HR226" t="e">
            <v>#REF!</v>
          </cell>
          <cell r="HS226" t="e">
            <v>#REF!</v>
          </cell>
          <cell r="HU226" t="e">
            <v>#REF!</v>
          </cell>
          <cell r="HV226" t="e">
            <v>#REF!</v>
          </cell>
          <cell r="HW226" t="e">
            <v>#REF!</v>
          </cell>
          <cell r="ID226" t="str">
            <v>9381438 R</v>
          </cell>
          <cell r="IE226">
            <v>36847</v>
          </cell>
          <cell r="IG226" t="str">
            <v>A</v>
          </cell>
        </row>
        <row r="227">
          <cell r="B227">
            <v>220</v>
          </cell>
          <cell r="C227" t="str">
            <v>007.011119472.201</v>
          </cell>
          <cell r="E227" t="str">
            <v>NURDIN RAHMAN</v>
          </cell>
          <cell r="F227" t="str">
            <v xml:space="preserve"> Kendari</v>
          </cell>
          <cell r="G227" t="str">
            <v>T 120ss MKL</v>
          </cell>
          <cell r="H227" t="str">
            <v>077025</v>
          </cell>
          <cell r="I227" t="str">
            <v>060408</v>
          </cell>
          <cell r="J227">
            <v>36784</v>
          </cell>
          <cell r="K227">
            <v>15</v>
          </cell>
          <cell r="L227" t="str">
            <v>September 2000</v>
          </cell>
          <cell r="M227">
            <v>37879</v>
          </cell>
          <cell r="N227">
            <v>36</v>
          </cell>
          <cell r="O227">
            <v>1</v>
          </cell>
          <cell r="P227">
            <v>50000000</v>
          </cell>
          <cell r="Q227">
            <v>2774000</v>
          </cell>
          <cell r="R227" t="str">
            <v>YA</v>
          </cell>
          <cell r="S227">
            <v>2774000</v>
          </cell>
          <cell r="U227" t="e">
            <v>#REF!</v>
          </cell>
          <cell r="V227" t="e">
            <v>#REF!</v>
          </cell>
          <cell r="Z227">
            <v>0</v>
          </cell>
          <cell r="AB227">
            <v>1389000</v>
          </cell>
          <cell r="AC227" t="e">
            <v>#REF!</v>
          </cell>
          <cell r="AD227" t="e">
            <v>#REF!</v>
          </cell>
          <cell r="AE227" t="e">
            <v>#REF!</v>
          </cell>
          <cell r="AF227">
            <v>1389000</v>
          </cell>
          <cell r="AG227" t="e">
            <v>#REF!</v>
          </cell>
          <cell r="AH227" t="e">
            <v>#REF!</v>
          </cell>
          <cell r="AI227" t="e">
            <v>#REF!</v>
          </cell>
          <cell r="AJ227">
            <v>1385000</v>
          </cell>
          <cell r="AK227" t="e">
            <v>#REF!</v>
          </cell>
          <cell r="AL227" t="e">
            <v>#REF!</v>
          </cell>
          <cell r="AM227" t="e">
            <v>#REF!</v>
          </cell>
          <cell r="AO227" t="e">
            <v>#REF!</v>
          </cell>
          <cell r="AP227" t="e">
            <v>#REF!</v>
          </cell>
          <cell r="AQ227" t="e">
            <v>#REF!</v>
          </cell>
          <cell r="AS227" t="e">
            <v>#REF!</v>
          </cell>
          <cell r="AT227" t="e">
            <v>#REF!</v>
          </cell>
          <cell r="AU227" t="e">
            <v>#REF!</v>
          </cell>
          <cell r="AW227" t="e">
            <v>#REF!</v>
          </cell>
          <cell r="AX227" t="e">
            <v>#REF!</v>
          </cell>
          <cell r="AY227" t="e">
            <v>#REF!</v>
          </cell>
          <cell r="BA227" t="e">
            <v>#REF!</v>
          </cell>
          <cell r="BB227" t="e">
            <v>#REF!</v>
          </cell>
          <cell r="BC227" t="e">
            <v>#REF!</v>
          </cell>
          <cell r="BE227" t="e">
            <v>#REF!</v>
          </cell>
          <cell r="BF227" t="e">
            <v>#REF!</v>
          </cell>
          <cell r="BG227" t="e">
            <v>#REF!</v>
          </cell>
          <cell r="BI227" t="e">
            <v>#REF!</v>
          </cell>
          <cell r="BJ227" t="e">
            <v>#REF!</v>
          </cell>
          <cell r="BK227" t="e">
            <v>#REF!</v>
          </cell>
          <cell r="BM227" t="e">
            <v>#REF!</v>
          </cell>
          <cell r="BN227" t="e">
            <v>#REF!</v>
          </cell>
          <cell r="BO227" t="e">
            <v>#REF!</v>
          </cell>
          <cell r="BQ227" t="e">
            <v>#REF!</v>
          </cell>
          <cell r="BR227" t="e">
            <v>#REF!</v>
          </cell>
          <cell r="BS227" t="e">
            <v>#REF!</v>
          </cell>
          <cell r="BU227" t="e">
            <v>#REF!</v>
          </cell>
          <cell r="BV227" t="e">
            <v>#REF!</v>
          </cell>
          <cell r="BW227" t="e">
            <v>#REF!</v>
          </cell>
          <cell r="BY227" t="e">
            <v>#REF!</v>
          </cell>
          <cell r="BZ227" t="e">
            <v>#REF!</v>
          </cell>
          <cell r="CA227" t="e">
            <v>#REF!</v>
          </cell>
          <cell r="CC227" t="e">
            <v>#REF!</v>
          </cell>
          <cell r="CD227" t="e">
            <v>#REF!</v>
          </cell>
          <cell r="CE227" t="e">
            <v>#REF!</v>
          </cell>
          <cell r="CG227" t="e">
            <v>#REF!</v>
          </cell>
          <cell r="CH227" t="e">
            <v>#REF!</v>
          </cell>
          <cell r="CI227" t="e">
            <v>#REF!</v>
          </cell>
          <cell r="CK227" t="e">
            <v>#REF!</v>
          </cell>
          <cell r="CL227" t="e">
            <v>#REF!</v>
          </cell>
          <cell r="CM227" t="e">
            <v>#REF!</v>
          </cell>
          <cell r="CO227" t="e">
            <v>#REF!</v>
          </cell>
          <cell r="CP227" t="e">
            <v>#REF!</v>
          </cell>
          <cell r="CQ227" t="e">
            <v>#REF!</v>
          </cell>
          <cell r="CS227" t="e">
            <v>#REF!</v>
          </cell>
          <cell r="CT227" t="e">
            <v>#REF!</v>
          </cell>
          <cell r="CU227" t="e">
            <v>#REF!</v>
          </cell>
          <cell r="CW227" t="e">
            <v>#REF!</v>
          </cell>
          <cell r="CX227" t="e">
            <v>#REF!</v>
          </cell>
          <cell r="CY227" t="e">
            <v>#REF!</v>
          </cell>
          <cell r="DA227" t="e">
            <v>#REF!</v>
          </cell>
          <cell r="DB227" t="e">
            <v>#REF!</v>
          </cell>
          <cell r="DC227" t="e">
            <v>#REF!</v>
          </cell>
          <cell r="DE227" t="e">
            <v>#REF!</v>
          </cell>
          <cell r="DF227" t="e">
            <v>#REF!</v>
          </cell>
          <cell r="DG227" t="e">
            <v>#REF!</v>
          </cell>
          <cell r="DI227" t="e">
            <v>#REF!</v>
          </cell>
          <cell r="DJ227" t="e">
            <v>#REF!</v>
          </cell>
          <cell r="DK227" t="e">
            <v>#REF!</v>
          </cell>
          <cell r="DM227" t="e">
            <v>#REF!</v>
          </cell>
          <cell r="DN227" t="e">
            <v>#REF!</v>
          </cell>
          <cell r="DO227" t="e">
            <v>#REF!</v>
          </cell>
          <cell r="DQ227" t="e">
            <v>#REF!</v>
          </cell>
          <cell r="DR227" t="e">
            <v>#REF!</v>
          </cell>
          <cell r="DS227" t="e">
            <v>#REF!</v>
          </cell>
          <cell r="DU227" t="e">
            <v>#REF!</v>
          </cell>
          <cell r="DV227" t="e">
            <v>#REF!</v>
          </cell>
          <cell r="DW227" t="e">
            <v>#REF!</v>
          </cell>
          <cell r="DY227" t="e">
            <v>#REF!</v>
          </cell>
          <cell r="DZ227" t="e">
            <v>#REF!</v>
          </cell>
          <cell r="EA227" t="e">
            <v>#REF!</v>
          </cell>
          <cell r="EC227" t="e">
            <v>#REF!</v>
          </cell>
          <cell r="ED227" t="e">
            <v>#REF!</v>
          </cell>
          <cell r="EE227" t="e">
            <v>#REF!</v>
          </cell>
          <cell r="EG227" t="e">
            <v>#REF!</v>
          </cell>
          <cell r="EH227" t="e">
            <v>#REF!</v>
          </cell>
          <cell r="EI227" t="e">
            <v>#REF!</v>
          </cell>
          <cell r="EK227" t="e">
            <v>#REF!</v>
          </cell>
          <cell r="EL227" t="e">
            <v>#REF!</v>
          </cell>
          <cell r="EM227" t="e">
            <v>#REF!</v>
          </cell>
          <cell r="EO227" t="e">
            <v>#REF!</v>
          </cell>
          <cell r="EP227" t="e">
            <v>#REF!</v>
          </cell>
          <cell r="EQ227" t="e">
            <v>#REF!</v>
          </cell>
          <cell r="ES227" t="e">
            <v>#REF!</v>
          </cell>
          <cell r="ET227" t="e">
            <v>#REF!</v>
          </cell>
          <cell r="EU227" t="e">
            <v>#REF!</v>
          </cell>
          <cell r="EW227" t="e">
            <v>#REF!</v>
          </cell>
          <cell r="EX227" t="e">
            <v>#REF!</v>
          </cell>
          <cell r="EY227" t="e">
            <v>#REF!</v>
          </cell>
          <cell r="FA227" t="e">
            <v>#REF!</v>
          </cell>
          <cell r="FB227" t="e">
            <v>#REF!</v>
          </cell>
          <cell r="FC227" t="e">
            <v>#REF!</v>
          </cell>
          <cell r="FE227" t="e">
            <v>#REF!</v>
          </cell>
          <cell r="FF227" t="e">
            <v>#REF!</v>
          </cell>
          <cell r="FG227" t="e">
            <v>#REF!</v>
          </cell>
          <cell r="FI227" t="e">
            <v>#REF!</v>
          </cell>
          <cell r="FJ227" t="e">
            <v>#REF!</v>
          </cell>
          <cell r="FK227" t="e">
            <v>#REF!</v>
          </cell>
          <cell r="FM227" t="e">
            <v>#REF!</v>
          </cell>
          <cell r="FN227" t="e">
            <v>#REF!</v>
          </cell>
          <cell r="FO227" t="e">
            <v>#REF!</v>
          </cell>
          <cell r="FQ227" t="e">
            <v>#REF!</v>
          </cell>
          <cell r="FR227" t="e">
            <v>#REF!</v>
          </cell>
          <cell r="FS227" t="e">
            <v>#REF!</v>
          </cell>
          <cell r="FU227" t="e">
            <v>#REF!</v>
          </cell>
          <cell r="FV227" t="e">
            <v>#REF!</v>
          </cell>
          <cell r="FW227" t="e">
            <v>#REF!</v>
          </cell>
          <cell r="FY227" t="e">
            <v>#REF!</v>
          </cell>
          <cell r="FZ227" t="e">
            <v>#REF!</v>
          </cell>
          <cell r="GA227" t="e">
            <v>#REF!</v>
          </cell>
          <cell r="GC227" t="e">
            <v>#REF!</v>
          </cell>
          <cell r="GD227" t="e">
            <v>#REF!</v>
          </cell>
          <cell r="GE227" t="e">
            <v>#REF!</v>
          </cell>
          <cell r="GG227" t="e">
            <v>#REF!</v>
          </cell>
          <cell r="GH227" t="e">
            <v>#REF!</v>
          </cell>
          <cell r="GI227" t="e">
            <v>#REF!</v>
          </cell>
          <cell r="GK227" t="e">
            <v>#REF!</v>
          </cell>
          <cell r="GL227" t="e">
            <v>#REF!</v>
          </cell>
          <cell r="GM227" t="e">
            <v>#REF!</v>
          </cell>
          <cell r="GO227" t="e">
            <v>#REF!</v>
          </cell>
          <cell r="GP227" t="e">
            <v>#REF!</v>
          </cell>
          <cell r="GQ227" t="e">
            <v>#REF!</v>
          </cell>
          <cell r="GS227" t="e">
            <v>#REF!</v>
          </cell>
          <cell r="GT227" t="e">
            <v>#REF!</v>
          </cell>
          <cell r="GU227" t="e">
            <v>#REF!</v>
          </cell>
          <cell r="GW227" t="e">
            <v>#REF!</v>
          </cell>
          <cell r="GX227" t="e">
            <v>#REF!</v>
          </cell>
          <cell r="GY227" t="e">
            <v>#REF!</v>
          </cell>
          <cell r="HA227" t="e">
            <v>#REF!</v>
          </cell>
          <cell r="HB227" t="e">
            <v>#REF!</v>
          </cell>
          <cell r="HC227" t="e">
            <v>#REF!</v>
          </cell>
          <cell r="HE227" t="e">
            <v>#REF!</v>
          </cell>
          <cell r="HF227" t="e">
            <v>#REF!</v>
          </cell>
          <cell r="HG227" t="e">
            <v>#REF!</v>
          </cell>
          <cell r="HI227" t="e">
            <v>#REF!</v>
          </cell>
          <cell r="HJ227" t="e">
            <v>#REF!</v>
          </cell>
          <cell r="HK227" t="e">
            <v>#REF!</v>
          </cell>
          <cell r="HM227" t="e">
            <v>#REF!</v>
          </cell>
          <cell r="HN227" t="e">
            <v>#REF!</v>
          </cell>
          <cell r="HO227" t="e">
            <v>#REF!</v>
          </cell>
          <cell r="HQ227" t="e">
            <v>#REF!</v>
          </cell>
          <cell r="HR227" t="e">
            <v>#REF!</v>
          </cell>
          <cell r="HS227" t="e">
            <v>#REF!</v>
          </cell>
          <cell r="HU227" t="e">
            <v>#REF!</v>
          </cell>
          <cell r="HV227" t="e">
            <v>#REF!</v>
          </cell>
          <cell r="HW227" t="e">
            <v>#REF!</v>
          </cell>
          <cell r="ID227">
            <v>9029423</v>
          </cell>
          <cell r="IE227">
            <v>36909</v>
          </cell>
          <cell r="IG227" t="str">
            <v>A</v>
          </cell>
        </row>
        <row r="228">
          <cell r="B228">
            <v>221</v>
          </cell>
          <cell r="C228" t="str">
            <v>007.011119480.201</v>
          </cell>
          <cell r="E228" t="str">
            <v>DJON TONUKO</v>
          </cell>
          <cell r="F228" t="str">
            <v xml:space="preserve"> Gorontalo</v>
          </cell>
          <cell r="G228" t="str">
            <v>T 120ss MKL</v>
          </cell>
          <cell r="H228" t="str">
            <v>077031</v>
          </cell>
          <cell r="I228" t="str">
            <v>060486</v>
          </cell>
          <cell r="J228">
            <v>36784</v>
          </cell>
          <cell r="K228">
            <v>15</v>
          </cell>
          <cell r="L228" t="str">
            <v>September 2000</v>
          </cell>
          <cell r="M228">
            <v>37879</v>
          </cell>
          <cell r="N228">
            <v>36</v>
          </cell>
          <cell r="O228">
            <v>1</v>
          </cell>
          <cell r="P228">
            <v>50000000</v>
          </cell>
          <cell r="Q228">
            <v>2774000</v>
          </cell>
          <cell r="R228" t="str">
            <v>YA</v>
          </cell>
          <cell r="S228">
            <v>2774000</v>
          </cell>
          <cell r="U228" t="e">
            <v>#REF!</v>
          </cell>
          <cell r="V228" t="e">
            <v>#REF!</v>
          </cell>
          <cell r="Z228">
            <v>0</v>
          </cell>
          <cell r="AB228">
            <v>1389000</v>
          </cell>
          <cell r="AC228" t="e">
            <v>#REF!</v>
          </cell>
          <cell r="AD228" t="e">
            <v>#REF!</v>
          </cell>
          <cell r="AE228" t="e">
            <v>#REF!</v>
          </cell>
          <cell r="AF228">
            <v>1389000</v>
          </cell>
          <cell r="AG228" t="e">
            <v>#REF!</v>
          </cell>
          <cell r="AH228" t="e">
            <v>#REF!</v>
          </cell>
          <cell r="AI228" t="e">
            <v>#REF!</v>
          </cell>
          <cell r="AJ228">
            <v>1385000</v>
          </cell>
          <cell r="AK228" t="e">
            <v>#REF!</v>
          </cell>
          <cell r="AL228" t="e">
            <v>#REF!</v>
          </cell>
          <cell r="AM228" t="e">
            <v>#REF!</v>
          </cell>
          <cell r="AO228" t="e">
            <v>#REF!</v>
          </cell>
          <cell r="AP228" t="e">
            <v>#REF!</v>
          </cell>
          <cell r="AQ228" t="e">
            <v>#REF!</v>
          </cell>
          <cell r="AS228" t="e">
            <v>#REF!</v>
          </cell>
          <cell r="AT228" t="e">
            <v>#REF!</v>
          </cell>
          <cell r="AU228" t="e">
            <v>#REF!</v>
          </cell>
          <cell r="AW228" t="e">
            <v>#REF!</v>
          </cell>
          <cell r="AX228" t="e">
            <v>#REF!</v>
          </cell>
          <cell r="AY228" t="e">
            <v>#REF!</v>
          </cell>
          <cell r="BA228" t="e">
            <v>#REF!</v>
          </cell>
          <cell r="BB228" t="e">
            <v>#REF!</v>
          </cell>
          <cell r="BC228" t="e">
            <v>#REF!</v>
          </cell>
          <cell r="BE228" t="e">
            <v>#REF!</v>
          </cell>
          <cell r="BF228" t="e">
            <v>#REF!</v>
          </cell>
          <cell r="BG228" t="e">
            <v>#REF!</v>
          </cell>
          <cell r="BI228" t="e">
            <v>#REF!</v>
          </cell>
          <cell r="BJ228" t="e">
            <v>#REF!</v>
          </cell>
          <cell r="BK228" t="e">
            <v>#REF!</v>
          </cell>
          <cell r="BM228" t="e">
            <v>#REF!</v>
          </cell>
          <cell r="BN228" t="e">
            <v>#REF!</v>
          </cell>
          <cell r="BO228" t="e">
            <v>#REF!</v>
          </cell>
          <cell r="BQ228" t="e">
            <v>#REF!</v>
          </cell>
          <cell r="BR228" t="e">
            <v>#REF!</v>
          </cell>
          <cell r="BS228" t="e">
            <v>#REF!</v>
          </cell>
          <cell r="BU228" t="e">
            <v>#REF!</v>
          </cell>
          <cell r="BV228" t="e">
            <v>#REF!</v>
          </cell>
          <cell r="BW228" t="e">
            <v>#REF!</v>
          </cell>
          <cell r="BY228" t="e">
            <v>#REF!</v>
          </cell>
          <cell r="BZ228" t="e">
            <v>#REF!</v>
          </cell>
          <cell r="CA228" t="e">
            <v>#REF!</v>
          </cell>
          <cell r="CC228" t="e">
            <v>#REF!</v>
          </cell>
          <cell r="CD228" t="e">
            <v>#REF!</v>
          </cell>
          <cell r="CE228" t="e">
            <v>#REF!</v>
          </cell>
          <cell r="CG228" t="e">
            <v>#REF!</v>
          </cell>
          <cell r="CH228" t="e">
            <v>#REF!</v>
          </cell>
          <cell r="CI228" t="e">
            <v>#REF!</v>
          </cell>
          <cell r="CK228" t="e">
            <v>#REF!</v>
          </cell>
          <cell r="CL228" t="e">
            <v>#REF!</v>
          </cell>
          <cell r="CM228" t="e">
            <v>#REF!</v>
          </cell>
          <cell r="CO228" t="e">
            <v>#REF!</v>
          </cell>
          <cell r="CP228" t="e">
            <v>#REF!</v>
          </cell>
          <cell r="CQ228" t="e">
            <v>#REF!</v>
          </cell>
          <cell r="CS228" t="e">
            <v>#REF!</v>
          </cell>
          <cell r="CT228" t="e">
            <v>#REF!</v>
          </cell>
          <cell r="CU228" t="e">
            <v>#REF!</v>
          </cell>
          <cell r="CW228" t="e">
            <v>#REF!</v>
          </cell>
          <cell r="CX228" t="e">
            <v>#REF!</v>
          </cell>
          <cell r="CY228" t="e">
            <v>#REF!</v>
          </cell>
          <cell r="DA228" t="e">
            <v>#REF!</v>
          </cell>
          <cell r="DB228" t="e">
            <v>#REF!</v>
          </cell>
          <cell r="DC228" t="e">
            <v>#REF!</v>
          </cell>
          <cell r="DE228" t="e">
            <v>#REF!</v>
          </cell>
          <cell r="DF228" t="e">
            <v>#REF!</v>
          </cell>
          <cell r="DG228" t="e">
            <v>#REF!</v>
          </cell>
          <cell r="DI228" t="e">
            <v>#REF!</v>
          </cell>
          <cell r="DJ228" t="e">
            <v>#REF!</v>
          </cell>
          <cell r="DK228" t="e">
            <v>#REF!</v>
          </cell>
          <cell r="DM228" t="e">
            <v>#REF!</v>
          </cell>
          <cell r="DN228" t="e">
            <v>#REF!</v>
          </cell>
          <cell r="DO228" t="e">
            <v>#REF!</v>
          </cell>
          <cell r="DQ228" t="e">
            <v>#REF!</v>
          </cell>
          <cell r="DR228" t="e">
            <v>#REF!</v>
          </cell>
          <cell r="DS228" t="e">
            <v>#REF!</v>
          </cell>
          <cell r="DU228" t="e">
            <v>#REF!</v>
          </cell>
          <cell r="DV228" t="e">
            <v>#REF!</v>
          </cell>
          <cell r="DW228" t="e">
            <v>#REF!</v>
          </cell>
          <cell r="DY228" t="e">
            <v>#REF!</v>
          </cell>
          <cell r="DZ228" t="e">
            <v>#REF!</v>
          </cell>
          <cell r="EA228" t="e">
            <v>#REF!</v>
          </cell>
          <cell r="EC228" t="e">
            <v>#REF!</v>
          </cell>
          <cell r="ED228" t="e">
            <v>#REF!</v>
          </cell>
          <cell r="EE228" t="e">
            <v>#REF!</v>
          </cell>
          <cell r="EG228" t="e">
            <v>#REF!</v>
          </cell>
          <cell r="EH228" t="e">
            <v>#REF!</v>
          </cell>
          <cell r="EI228" t="e">
            <v>#REF!</v>
          </cell>
          <cell r="EK228" t="e">
            <v>#REF!</v>
          </cell>
          <cell r="EL228" t="e">
            <v>#REF!</v>
          </cell>
          <cell r="EM228" t="e">
            <v>#REF!</v>
          </cell>
          <cell r="EO228" t="e">
            <v>#REF!</v>
          </cell>
          <cell r="EP228" t="e">
            <v>#REF!</v>
          </cell>
          <cell r="EQ228" t="e">
            <v>#REF!</v>
          </cell>
          <cell r="ES228" t="e">
            <v>#REF!</v>
          </cell>
          <cell r="ET228" t="e">
            <v>#REF!</v>
          </cell>
          <cell r="EU228" t="e">
            <v>#REF!</v>
          </cell>
          <cell r="EW228" t="e">
            <v>#REF!</v>
          </cell>
          <cell r="EX228" t="e">
            <v>#REF!</v>
          </cell>
          <cell r="EY228" t="e">
            <v>#REF!</v>
          </cell>
          <cell r="FA228" t="e">
            <v>#REF!</v>
          </cell>
          <cell r="FB228" t="e">
            <v>#REF!</v>
          </cell>
          <cell r="FC228" t="e">
            <v>#REF!</v>
          </cell>
          <cell r="FE228" t="e">
            <v>#REF!</v>
          </cell>
          <cell r="FF228" t="e">
            <v>#REF!</v>
          </cell>
          <cell r="FG228" t="e">
            <v>#REF!</v>
          </cell>
          <cell r="FI228" t="e">
            <v>#REF!</v>
          </cell>
          <cell r="FJ228" t="e">
            <v>#REF!</v>
          </cell>
          <cell r="FK228" t="e">
            <v>#REF!</v>
          </cell>
          <cell r="FM228" t="e">
            <v>#REF!</v>
          </cell>
          <cell r="FN228" t="e">
            <v>#REF!</v>
          </cell>
          <cell r="FO228" t="e">
            <v>#REF!</v>
          </cell>
          <cell r="FQ228" t="e">
            <v>#REF!</v>
          </cell>
          <cell r="FR228" t="e">
            <v>#REF!</v>
          </cell>
          <cell r="FS228" t="e">
            <v>#REF!</v>
          </cell>
          <cell r="FU228" t="e">
            <v>#REF!</v>
          </cell>
          <cell r="FV228" t="e">
            <v>#REF!</v>
          </cell>
          <cell r="FW228" t="e">
            <v>#REF!</v>
          </cell>
          <cell r="FY228" t="e">
            <v>#REF!</v>
          </cell>
          <cell r="FZ228" t="e">
            <v>#REF!</v>
          </cell>
          <cell r="GA228" t="e">
            <v>#REF!</v>
          </cell>
          <cell r="GC228" t="e">
            <v>#REF!</v>
          </cell>
          <cell r="GD228" t="e">
            <v>#REF!</v>
          </cell>
          <cell r="GE228" t="e">
            <v>#REF!</v>
          </cell>
          <cell r="GG228" t="e">
            <v>#REF!</v>
          </cell>
          <cell r="GH228" t="e">
            <v>#REF!</v>
          </cell>
          <cell r="GI228" t="e">
            <v>#REF!</v>
          </cell>
          <cell r="GK228" t="e">
            <v>#REF!</v>
          </cell>
          <cell r="GL228" t="e">
            <v>#REF!</v>
          </cell>
          <cell r="GM228" t="e">
            <v>#REF!</v>
          </cell>
          <cell r="GO228" t="e">
            <v>#REF!</v>
          </cell>
          <cell r="GP228" t="e">
            <v>#REF!</v>
          </cell>
          <cell r="GQ228" t="e">
            <v>#REF!</v>
          </cell>
          <cell r="GS228" t="e">
            <v>#REF!</v>
          </cell>
          <cell r="GT228" t="e">
            <v>#REF!</v>
          </cell>
          <cell r="GU228" t="e">
            <v>#REF!</v>
          </cell>
          <cell r="GW228" t="e">
            <v>#REF!</v>
          </cell>
          <cell r="GX228" t="e">
            <v>#REF!</v>
          </cell>
          <cell r="GY228" t="e">
            <v>#REF!</v>
          </cell>
          <cell r="HA228" t="e">
            <v>#REF!</v>
          </cell>
          <cell r="HB228" t="e">
            <v>#REF!</v>
          </cell>
          <cell r="HC228" t="e">
            <v>#REF!</v>
          </cell>
          <cell r="HE228" t="e">
            <v>#REF!</v>
          </cell>
          <cell r="HF228" t="e">
            <v>#REF!</v>
          </cell>
          <cell r="HG228" t="e">
            <v>#REF!</v>
          </cell>
          <cell r="HI228" t="e">
            <v>#REF!</v>
          </cell>
          <cell r="HJ228" t="e">
            <v>#REF!</v>
          </cell>
          <cell r="HK228" t="e">
            <v>#REF!</v>
          </cell>
          <cell r="HM228" t="e">
            <v>#REF!</v>
          </cell>
          <cell r="HN228" t="e">
            <v>#REF!</v>
          </cell>
          <cell r="HO228" t="e">
            <v>#REF!</v>
          </cell>
          <cell r="HQ228" t="e">
            <v>#REF!</v>
          </cell>
          <cell r="HR228" t="e">
            <v>#REF!</v>
          </cell>
          <cell r="HS228" t="e">
            <v>#REF!</v>
          </cell>
          <cell r="HU228" t="e">
            <v>#REF!</v>
          </cell>
          <cell r="HV228" t="e">
            <v>#REF!</v>
          </cell>
          <cell r="HW228" t="e">
            <v>#REF!</v>
          </cell>
          <cell r="ID228" t="str">
            <v>0154624 S</v>
          </cell>
          <cell r="IE228">
            <v>36980</v>
          </cell>
          <cell r="IG228" t="str">
            <v>A</v>
          </cell>
        </row>
        <row r="229">
          <cell r="B229">
            <v>222</v>
          </cell>
          <cell r="C229" t="str">
            <v>007.011119498.201</v>
          </cell>
          <cell r="E229" t="str">
            <v>MOCH. MARASBESSY</v>
          </cell>
          <cell r="F229" t="str">
            <v xml:space="preserve"> Manokwari</v>
          </cell>
          <cell r="G229" t="str">
            <v>T 120ss MKL</v>
          </cell>
          <cell r="H229" t="str">
            <v>076908</v>
          </cell>
          <cell r="I229" t="str">
            <v>050123</v>
          </cell>
          <cell r="J229">
            <v>36784</v>
          </cell>
          <cell r="K229">
            <v>15</v>
          </cell>
          <cell r="L229" t="str">
            <v>September 2000</v>
          </cell>
          <cell r="M229">
            <v>37879</v>
          </cell>
          <cell r="N229">
            <v>36</v>
          </cell>
          <cell r="O229">
            <v>1</v>
          </cell>
          <cell r="P229">
            <v>50000000</v>
          </cell>
          <cell r="Q229">
            <v>2774000</v>
          </cell>
          <cell r="R229" t="str">
            <v>YA</v>
          </cell>
          <cell r="S229">
            <v>2774000</v>
          </cell>
          <cell r="U229" t="e">
            <v>#REF!</v>
          </cell>
          <cell r="V229" t="e">
            <v>#REF!</v>
          </cell>
          <cell r="Z229">
            <v>0</v>
          </cell>
          <cell r="AB229">
            <v>1389000</v>
          </cell>
          <cell r="AC229" t="e">
            <v>#REF!</v>
          </cell>
          <cell r="AD229" t="e">
            <v>#REF!</v>
          </cell>
          <cell r="AE229" t="e">
            <v>#REF!</v>
          </cell>
          <cell r="AF229">
            <v>1389000</v>
          </cell>
          <cell r="AG229" t="e">
            <v>#REF!</v>
          </cell>
          <cell r="AH229" t="e">
            <v>#REF!</v>
          </cell>
          <cell r="AI229" t="e">
            <v>#REF!</v>
          </cell>
          <cell r="AJ229">
            <v>1385000</v>
          </cell>
          <cell r="AK229" t="e">
            <v>#REF!</v>
          </cell>
          <cell r="AL229" t="e">
            <v>#REF!</v>
          </cell>
          <cell r="AM229" t="e">
            <v>#REF!</v>
          </cell>
          <cell r="AO229" t="e">
            <v>#REF!</v>
          </cell>
          <cell r="AP229" t="e">
            <v>#REF!</v>
          </cell>
          <cell r="AQ229" t="e">
            <v>#REF!</v>
          </cell>
          <cell r="AS229" t="e">
            <v>#REF!</v>
          </cell>
          <cell r="AT229" t="e">
            <v>#REF!</v>
          </cell>
          <cell r="AU229" t="e">
            <v>#REF!</v>
          </cell>
          <cell r="AW229" t="e">
            <v>#REF!</v>
          </cell>
          <cell r="AX229" t="e">
            <v>#REF!</v>
          </cell>
          <cell r="AY229" t="e">
            <v>#REF!</v>
          </cell>
          <cell r="BA229" t="e">
            <v>#REF!</v>
          </cell>
          <cell r="BB229" t="e">
            <v>#REF!</v>
          </cell>
          <cell r="BC229" t="e">
            <v>#REF!</v>
          </cell>
          <cell r="BE229" t="e">
            <v>#REF!</v>
          </cell>
          <cell r="BF229" t="e">
            <v>#REF!</v>
          </cell>
          <cell r="BG229" t="e">
            <v>#REF!</v>
          </cell>
          <cell r="BI229" t="e">
            <v>#REF!</v>
          </cell>
          <cell r="BJ229" t="e">
            <v>#REF!</v>
          </cell>
          <cell r="BK229" t="e">
            <v>#REF!</v>
          </cell>
          <cell r="BM229" t="e">
            <v>#REF!</v>
          </cell>
          <cell r="BN229" t="e">
            <v>#REF!</v>
          </cell>
          <cell r="BO229" t="e">
            <v>#REF!</v>
          </cell>
          <cell r="BQ229" t="e">
            <v>#REF!</v>
          </cell>
          <cell r="BR229" t="e">
            <v>#REF!</v>
          </cell>
          <cell r="BS229" t="e">
            <v>#REF!</v>
          </cell>
          <cell r="BU229" t="e">
            <v>#REF!</v>
          </cell>
          <cell r="BV229" t="e">
            <v>#REF!</v>
          </cell>
          <cell r="BW229" t="e">
            <v>#REF!</v>
          </cell>
          <cell r="BY229" t="e">
            <v>#REF!</v>
          </cell>
          <cell r="BZ229" t="e">
            <v>#REF!</v>
          </cell>
          <cell r="CA229" t="e">
            <v>#REF!</v>
          </cell>
          <cell r="CC229" t="e">
            <v>#REF!</v>
          </cell>
          <cell r="CD229" t="e">
            <v>#REF!</v>
          </cell>
          <cell r="CE229" t="e">
            <v>#REF!</v>
          </cell>
          <cell r="CG229" t="e">
            <v>#REF!</v>
          </cell>
          <cell r="CH229" t="e">
            <v>#REF!</v>
          </cell>
          <cell r="CI229" t="e">
            <v>#REF!</v>
          </cell>
          <cell r="CK229" t="e">
            <v>#REF!</v>
          </cell>
          <cell r="CL229" t="e">
            <v>#REF!</v>
          </cell>
          <cell r="CM229" t="e">
            <v>#REF!</v>
          </cell>
          <cell r="CO229" t="e">
            <v>#REF!</v>
          </cell>
          <cell r="CP229" t="e">
            <v>#REF!</v>
          </cell>
          <cell r="CQ229" t="e">
            <v>#REF!</v>
          </cell>
          <cell r="CS229" t="e">
            <v>#REF!</v>
          </cell>
          <cell r="CT229" t="e">
            <v>#REF!</v>
          </cell>
          <cell r="CU229" t="e">
            <v>#REF!</v>
          </cell>
          <cell r="CW229" t="e">
            <v>#REF!</v>
          </cell>
          <cell r="CX229" t="e">
            <v>#REF!</v>
          </cell>
          <cell r="CY229" t="e">
            <v>#REF!</v>
          </cell>
          <cell r="DA229" t="e">
            <v>#REF!</v>
          </cell>
          <cell r="DB229" t="e">
            <v>#REF!</v>
          </cell>
          <cell r="DC229" t="e">
            <v>#REF!</v>
          </cell>
          <cell r="DE229" t="e">
            <v>#REF!</v>
          </cell>
          <cell r="DF229" t="e">
            <v>#REF!</v>
          </cell>
          <cell r="DG229" t="e">
            <v>#REF!</v>
          </cell>
          <cell r="DI229" t="e">
            <v>#REF!</v>
          </cell>
          <cell r="DJ229" t="e">
            <v>#REF!</v>
          </cell>
          <cell r="DK229" t="e">
            <v>#REF!</v>
          </cell>
          <cell r="DM229" t="e">
            <v>#REF!</v>
          </cell>
          <cell r="DN229" t="e">
            <v>#REF!</v>
          </cell>
          <cell r="DO229" t="e">
            <v>#REF!</v>
          </cell>
          <cell r="DQ229" t="e">
            <v>#REF!</v>
          </cell>
          <cell r="DR229" t="e">
            <v>#REF!</v>
          </cell>
          <cell r="DS229" t="e">
            <v>#REF!</v>
          </cell>
          <cell r="DU229" t="e">
            <v>#REF!</v>
          </cell>
          <cell r="DV229" t="e">
            <v>#REF!</v>
          </cell>
          <cell r="DW229" t="e">
            <v>#REF!</v>
          </cell>
          <cell r="DY229" t="e">
            <v>#REF!</v>
          </cell>
          <cell r="DZ229" t="e">
            <v>#REF!</v>
          </cell>
          <cell r="EA229" t="e">
            <v>#REF!</v>
          </cell>
          <cell r="EC229" t="e">
            <v>#REF!</v>
          </cell>
          <cell r="ED229" t="e">
            <v>#REF!</v>
          </cell>
          <cell r="EE229" t="e">
            <v>#REF!</v>
          </cell>
          <cell r="EG229" t="e">
            <v>#REF!</v>
          </cell>
          <cell r="EH229" t="e">
            <v>#REF!</v>
          </cell>
          <cell r="EI229" t="e">
            <v>#REF!</v>
          </cell>
          <cell r="EK229" t="e">
            <v>#REF!</v>
          </cell>
          <cell r="EL229" t="e">
            <v>#REF!</v>
          </cell>
          <cell r="EM229" t="e">
            <v>#REF!</v>
          </cell>
          <cell r="EO229" t="e">
            <v>#REF!</v>
          </cell>
          <cell r="EP229" t="e">
            <v>#REF!</v>
          </cell>
          <cell r="EQ229" t="e">
            <v>#REF!</v>
          </cell>
          <cell r="ES229" t="e">
            <v>#REF!</v>
          </cell>
          <cell r="ET229" t="e">
            <v>#REF!</v>
          </cell>
          <cell r="EU229" t="e">
            <v>#REF!</v>
          </cell>
          <cell r="EW229" t="e">
            <v>#REF!</v>
          </cell>
          <cell r="EX229" t="e">
            <v>#REF!</v>
          </cell>
          <cell r="EY229" t="e">
            <v>#REF!</v>
          </cell>
          <cell r="FA229" t="e">
            <v>#REF!</v>
          </cell>
          <cell r="FB229" t="e">
            <v>#REF!</v>
          </cell>
          <cell r="FC229" t="e">
            <v>#REF!</v>
          </cell>
          <cell r="FE229" t="e">
            <v>#REF!</v>
          </cell>
          <cell r="FF229" t="e">
            <v>#REF!</v>
          </cell>
          <cell r="FG229" t="e">
            <v>#REF!</v>
          </cell>
          <cell r="FI229" t="e">
            <v>#REF!</v>
          </cell>
          <cell r="FJ229" t="e">
            <v>#REF!</v>
          </cell>
          <cell r="FK229" t="e">
            <v>#REF!</v>
          </cell>
          <cell r="FM229" t="e">
            <v>#REF!</v>
          </cell>
          <cell r="FN229" t="e">
            <v>#REF!</v>
          </cell>
          <cell r="FO229" t="e">
            <v>#REF!</v>
          </cell>
          <cell r="FQ229" t="e">
            <v>#REF!</v>
          </cell>
          <cell r="FR229" t="e">
            <v>#REF!</v>
          </cell>
          <cell r="FS229" t="e">
            <v>#REF!</v>
          </cell>
          <cell r="FU229" t="e">
            <v>#REF!</v>
          </cell>
          <cell r="FV229" t="e">
            <v>#REF!</v>
          </cell>
          <cell r="FW229" t="e">
            <v>#REF!</v>
          </cell>
          <cell r="FY229" t="e">
            <v>#REF!</v>
          </cell>
          <cell r="FZ229" t="e">
            <v>#REF!</v>
          </cell>
          <cell r="GA229" t="e">
            <v>#REF!</v>
          </cell>
          <cell r="GC229" t="e">
            <v>#REF!</v>
          </cell>
          <cell r="GD229" t="e">
            <v>#REF!</v>
          </cell>
          <cell r="GE229" t="e">
            <v>#REF!</v>
          </cell>
          <cell r="GG229" t="e">
            <v>#REF!</v>
          </cell>
          <cell r="GH229" t="e">
            <v>#REF!</v>
          </cell>
          <cell r="GI229" t="e">
            <v>#REF!</v>
          </cell>
          <cell r="GK229" t="e">
            <v>#REF!</v>
          </cell>
          <cell r="GL229" t="e">
            <v>#REF!</v>
          </cell>
          <cell r="GM229" t="e">
            <v>#REF!</v>
          </cell>
          <cell r="GO229" t="e">
            <v>#REF!</v>
          </cell>
          <cell r="GP229" t="e">
            <v>#REF!</v>
          </cell>
          <cell r="GQ229" t="e">
            <v>#REF!</v>
          </cell>
          <cell r="GS229" t="e">
            <v>#REF!</v>
          </cell>
          <cell r="GT229" t="e">
            <v>#REF!</v>
          </cell>
          <cell r="GU229" t="e">
            <v>#REF!</v>
          </cell>
          <cell r="GW229" t="e">
            <v>#REF!</v>
          </cell>
          <cell r="GX229" t="e">
            <v>#REF!</v>
          </cell>
          <cell r="GY229" t="e">
            <v>#REF!</v>
          </cell>
          <cell r="HA229" t="e">
            <v>#REF!</v>
          </cell>
          <cell r="HB229" t="e">
            <v>#REF!</v>
          </cell>
          <cell r="HC229" t="e">
            <v>#REF!</v>
          </cell>
          <cell r="HE229" t="e">
            <v>#REF!</v>
          </cell>
          <cell r="HF229" t="e">
            <v>#REF!</v>
          </cell>
          <cell r="HG229" t="e">
            <v>#REF!</v>
          </cell>
          <cell r="HI229" t="e">
            <v>#REF!</v>
          </cell>
          <cell r="HJ229" t="e">
            <v>#REF!</v>
          </cell>
          <cell r="HK229" t="e">
            <v>#REF!</v>
          </cell>
          <cell r="HM229" t="e">
            <v>#REF!</v>
          </cell>
          <cell r="HN229" t="e">
            <v>#REF!</v>
          </cell>
          <cell r="HO229" t="e">
            <v>#REF!</v>
          </cell>
          <cell r="HQ229" t="e">
            <v>#REF!</v>
          </cell>
          <cell r="HR229" t="e">
            <v>#REF!</v>
          </cell>
          <cell r="HS229" t="e">
            <v>#REF!</v>
          </cell>
          <cell r="HU229" t="e">
            <v>#REF!</v>
          </cell>
          <cell r="HV229" t="e">
            <v>#REF!</v>
          </cell>
          <cell r="HW229" t="e">
            <v>#REF!</v>
          </cell>
          <cell r="ID229" t="str">
            <v>9773408 U</v>
          </cell>
          <cell r="IE229">
            <v>37196</v>
          </cell>
          <cell r="IG229" t="str">
            <v>A</v>
          </cell>
        </row>
        <row r="230">
          <cell r="B230">
            <v>223</v>
          </cell>
          <cell r="C230" t="str">
            <v>007.011119139.201</v>
          </cell>
          <cell r="E230" t="str">
            <v>Drs. RAHYUDDIN NUR CEGGE</v>
          </cell>
          <cell r="F230" t="str">
            <v>KENDARI</v>
          </cell>
          <cell r="G230" t="str">
            <v>T120 MKL</v>
          </cell>
          <cell r="H230" t="str">
            <v>000703</v>
          </cell>
          <cell r="I230" t="str">
            <v>077333</v>
          </cell>
          <cell r="J230">
            <v>36809</v>
          </cell>
          <cell r="K230">
            <v>10</v>
          </cell>
          <cell r="L230" t="str">
            <v>Oktober 2000</v>
          </cell>
          <cell r="M230">
            <v>37904</v>
          </cell>
          <cell r="N230">
            <v>36</v>
          </cell>
          <cell r="O230">
            <v>1</v>
          </cell>
          <cell r="P230">
            <v>50000000</v>
          </cell>
          <cell r="Q230">
            <v>3000000</v>
          </cell>
          <cell r="R230" t="str">
            <v>YA</v>
          </cell>
          <cell r="S230">
            <v>3000000</v>
          </cell>
          <cell r="T230">
            <v>0</v>
          </cell>
          <cell r="U230" t="e">
            <v>#REF!</v>
          </cell>
          <cell r="V230" t="e">
            <v>#REF!</v>
          </cell>
          <cell r="Z230">
            <v>0</v>
          </cell>
          <cell r="AB230">
            <v>1389000</v>
          </cell>
          <cell r="AC230" t="e">
            <v>#REF!</v>
          </cell>
          <cell r="AD230" t="e">
            <v>#REF!</v>
          </cell>
          <cell r="AE230" t="e">
            <v>#REF!</v>
          </cell>
          <cell r="AF230">
            <v>1389000</v>
          </cell>
          <cell r="AG230" t="e">
            <v>#REF!</v>
          </cell>
          <cell r="AH230" t="e">
            <v>#REF!</v>
          </cell>
          <cell r="AI230" t="e">
            <v>#REF!</v>
          </cell>
          <cell r="AJ230">
            <v>1611000</v>
          </cell>
          <cell r="AK230" t="e">
            <v>#REF!</v>
          </cell>
          <cell r="AL230" t="e">
            <v>#REF!</v>
          </cell>
          <cell r="AM230">
            <v>0</v>
          </cell>
          <cell r="AO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U230">
            <v>0</v>
          </cell>
          <cell r="AW230">
            <v>0</v>
          </cell>
          <cell r="AX230">
            <v>0</v>
          </cell>
          <cell r="AY230">
            <v>0</v>
          </cell>
          <cell r="BA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G230">
            <v>0</v>
          </cell>
          <cell r="BI230">
            <v>0</v>
          </cell>
          <cell r="BJ230">
            <v>0</v>
          </cell>
          <cell r="BK230">
            <v>0</v>
          </cell>
          <cell r="BM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S230">
            <v>0</v>
          </cell>
          <cell r="BU230">
            <v>0</v>
          </cell>
          <cell r="BV230">
            <v>0</v>
          </cell>
          <cell r="BW230">
            <v>0</v>
          </cell>
          <cell r="BY230">
            <v>0</v>
          </cell>
          <cell r="BZ230">
            <v>0</v>
          </cell>
          <cell r="CA230">
            <v>0</v>
          </cell>
          <cell r="CC230">
            <v>0</v>
          </cell>
          <cell r="CD230">
            <v>0</v>
          </cell>
          <cell r="CE230">
            <v>0</v>
          </cell>
          <cell r="CG230">
            <v>0</v>
          </cell>
          <cell r="CH230">
            <v>0</v>
          </cell>
          <cell r="CI230">
            <v>0</v>
          </cell>
          <cell r="CK230">
            <v>0</v>
          </cell>
          <cell r="CL230">
            <v>0</v>
          </cell>
          <cell r="CM230">
            <v>0</v>
          </cell>
          <cell r="CO230">
            <v>0</v>
          </cell>
          <cell r="CP230">
            <v>0</v>
          </cell>
          <cell r="CQ230">
            <v>0</v>
          </cell>
          <cell r="CS230">
            <v>0</v>
          </cell>
          <cell r="CT230">
            <v>0</v>
          </cell>
          <cell r="CU230">
            <v>0</v>
          </cell>
          <cell r="CW230">
            <v>0</v>
          </cell>
          <cell r="CX230">
            <v>0</v>
          </cell>
          <cell r="CY230">
            <v>0</v>
          </cell>
          <cell r="DA230">
            <v>0</v>
          </cell>
          <cell r="DB230">
            <v>0</v>
          </cell>
          <cell r="DC230">
            <v>0</v>
          </cell>
          <cell r="DE230">
            <v>0</v>
          </cell>
          <cell r="DF230">
            <v>0</v>
          </cell>
          <cell r="DG230">
            <v>0</v>
          </cell>
          <cell r="DI230">
            <v>0</v>
          </cell>
          <cell r="DJ230">
            <v>0</v>
          </cell>
          <cell r="DK230">
            <v>0</v>
          </cell>
          <cell r="DM230">
            <v>0</v>
          </cell>
          <cell r="DN230">
            <v>0</v>
          </cell>
          <cell r="DO230">
            <v>0</v>
          </cell>
          <cell r="DQ230">
            <v>0</v>
          </cell>
          <cell r="DR230">
            <v>0</v>
          </cell>
          <cell r="DS230">
            <v>0</v>
          </cell>
          <cell r="DU230">
            <v>0</v>
          </cell>
          <cell r="DV230">
            <v>0</v>
          </cell>
          <cell r="DW230">
            <v>0</v>
          </cell>
          <cell r="DY230">
            <v>0</v>
          </cell>
          <cell r="DZ230">
            <v>0</v>
          </cell>
          <cell r="EA230">
            <v>0</v>
          </cell>
          <cell r="EC230">
            <v>0</v>
          </cell>
          <cell r="ED230">
            <v>0</v>
          </cell>
          <cell r="EE230">
            <v>0</v>
          </cell>
          <cell r="EG230">
            <v>0</v>
          </cell>
          <cell r="EH230">
            <v>0</v>
          </cell>
          <cell r="EI230">
            <v>0</v>
          </cell>
          <cell r="EK230">
            <v>0</v>
          </cell>
          <cell r="EL230">
            <v>0</v>
          </cell>
          <cell r="EM230">
            <v>0</v>
          </cell>
          <cell r="EO230">
            <v>0</v>
          </cell>
          <cell r="EP230">
            <v>0</v>
          </cell>
          <cell r="EQ230">
            <v>0</v>
          </cell>
          <cell r="ES230">
            <v>0</v>
          </cell>
          <cell r="ET230">
            <v>0</v>
          </cell>
          <cell r="EU230">
            <v>0</v>
          </cell>
          <cell r="EW230">
            <v>0</v>
          </cell>
          <cell r="EX230">
            <v>0</v>
          </cell>
          <cell r="EY230">
            <v>0</v>
          </cell>
          <cell r="FA230">
            <v>0</v>
          </cell>
          <cell r="FB230">
            <v>0</v>
          </cell>
          <cell r="FC230">
            <v>0</v>
          </cell>
          <cell r="FE230">
            <v>0</v>
          </cell>
          <cell r="FF230">
            <v>0</v>
          </cell>
          <cell r="FG230">
            <v>0</v>
          </cell>
          <cell r="FI230">
            <v>0</v>
          </cell>
          <cell r="FJ230">
            <v>0</v>
          </cell>
          <cell r="FK230">
            <v>0</v>
          </cell>
          <cell r="FM230">
            <v>0</v>
          </cell>
          <cell r="FN230">
            <v>0</v>
          </cell>
          <cell r="FO230">
            <v>0</v>
          </cell>
          <cell r="FQ230">
            <v>0</v>
          </cell>
          <cell r="FR230">
            <v>0</v>
          </cell>
          <cell r="FS230">
            <v>0</v>
          </cell>
          <cell r="FU230">
            <v>0</v>
          </cell>
          <cell r="FV230">
            <v>0</v>
          </cell>
          <cell r="FW230">
            <v>0</v>
          </cell>
          <cell r="FY230">
            <v>0</v>
          </cell>
          <cell r="FZ230">
            <v>0</v>
          </cell>
          <cell r="GA230">
            <v>0</v>
          </cell>
          <cell r="GC230">
            <v>0</v>
          </cell>
          <cell r="GD230">
            <v>0</v>
          </cell>
          <cell r="GE230">
            <v>0</v>
          </cell>
          <cell r="GG230">
            <v>0</v>
          </cell>
          <cell r="GH230">
            <v>0</v>
          </cell>
          <cell r="GI230">
            <v>0</v>
          </cell>
          <cell r="GK230">
            <v>0</v>
          </cell>
          <cell r="GL230">
            <v>0</v>
          </cell>
          <cell r="GM230">
            <v>0</v>
          </cell>
          <cell r="GO230">
            <v>0</v>
          </cell>
          <cell r="GP230">
            <v>0</v>
          </cell>
          <cell r="GQ230">
            <v>0</v>
          </cell>
          <cell r="GS230">
            <v>0</v>
          </cell>
          <cell r="GT230">
            <v>0</v>
          </cell>
          <cell r="GU230">
            <v>0</v>
          </cell>
          <cell r="GW230">
            <v>0</v>
          </cell>
          <cell r="GX230">
            <v>0</v>
          </cell>
          <cell r="GY230">
            <v>0</v>
          </cell>
          <cell r="HA230">
            <v>0</v>
          </cell>
          <cell r="HB230">
            <v>0</v>
          </cell>
          <cell r="HC230">
            <v>0</v>
          </cell>
          <cell r="HE230">
            <v>0</v>
          </cell>
          <cell r="HF230">
            <v>0</v>
          </cell>
          <cell r="HG230">
            <v>0</v>
          </cell>
          <cell r="HI230">
            <v>0</v>
          </cell>
          <cell r="HJ230">
            <v>0</v>
          </cell>
          <cell r="HK230">
            <v>0</v>
          </cell>
          <cell r="HM230">
            <v>0</v>
          </cell>
          <cell r="HN230">
            <v>0</v>
          </cell>
          <cell r="HO230">
            <v>0</v>
          </cell>
          <cell r="HQ230">
            <v>0</v>
          </cell>
          <cell r="HR230">
            <v>0</v>
          </cell>
          <cell r="HS230">
            <v>0</v>
          </cell>
          <cell r="HU230">
            <v>0</v>
          </cell>
          <cell r="HV230">
            <v>0</v>
          </cell>
          <cell r="HW230">
            <v>0</v>
          </cell>
          <cell r="ID230">
            <v>9030427</v>
          </cell>
          <cell r="IE230">
            <v>36980</v>
          </cell>
          <cell r="IG230" t="str">
            <v>A</v>
          </cell>
        </row>
        <row r="231">
          <cell r="B231">
            <v>224</v>
          </cell>
          <cell r="C231" t="str">
            <v>007.011119511.201</v>
          </cell>
          <cell r="E231" t="str">
            <v>MULIADY GULI</v>
          </cell>
          <cell r="F231" t="str">
            <v>MAKASSAR</v>
          </cell>
          <cell r="G231" t="str">
            <v>Kuda GLS D</v>
          </cell>
          <cell r="H231" t="str">
            <v>010723</v>
          </cell>
          <cell r="I231" t="str">
            <v>062194</v>
          </cell>
          <cell r="J231">
            <v>36809</v>
          </cell>
          <cell r="K231">
            <v>10</v>
          </cell>
          <cell r="L231" t="str">
            <v>Oktober 2000</v>
          </cell>
          <cell r="M231">
            <v>37904</v>
          </cell>
          <cell r="N231">
            <v>36</v>
          </cell>
          <cell r="O231">
            <v>1</v>
          </cell>
          <cell r="P231">
            <v>111000000</v>
          </cell>
          <cell r="Q231">
            <v>6144000</v>
          </cell>
          <cell r="R231" t="str">
            <v>YA</v>
          </cell>
          <cell r="S231">
            <v>6144000</v>
          </cell>
          <cell r="U231" t="e">
            <v>#REF!</v>
          </cell>
          <cell r="V231" t="e">
            <v>#REF!</v>
          </cell>
          <cell r="Z231">
            <v>0</v>
          </cell>
          <cell r="AB231">
            <v>3084000</v>
          </cell>
          <cell r="AC231" t="e">
            <v>#REF!</v>
          </cell>
          <cell r="AD231" t="e">
            <v>#REF!</v>
          </cell>
          <cell r="AE231" t="e">
            <v>#REF!</v>
          </cell>
          <cell r="AF231">
            <v>3084000</v>
          </cell>
          <cell r="AG231" t="e">
            <v>#REF!</v>
          </cell>
          <cell r="AH231" t="e">
            <v>#REF!</v>
          </cell>
          <cell r="AI231" t="e">
            <v>#REF!</v>
          </cell>
          <cell r="AJ231">
            <v>3060000</v>
          </cell>
          <cell r="AK231" t="e">
            <v>#REF!</v>
          </cell>
          <cell r="AL231" t="e">
            <v>#REF!</v>
          </cell>
          <cell r="AM231" t="e">
            <v>#REF!</v>
          </cell>
          <cell r="AO231" t="e">
            <v>#REF!</v>
          </cell>
          <cell r="AP231" t="e">
            <v>#REF!</v>
          </cell>
          <cell r="AQ231" t="e">
            <v>#REF!</v>
          </cell>
          <cell r="AS231" t="e">
            <v>#REF!</v>
          </cell>
          <cell r="AT231" t="e">
            <v>#REF!</v>
          </cell>
          <cell r="AU231" t="e">
            <v>#REF!</v>
          </cell>
          <cell r="AW231" t="e">
            <v>#REF!</v>
          </cell>
          <cell r="AX231" t="e">
            <v>#REF!</v>
          </cell>
          <cell r="AY231" t="e">
            <v>#REF!</v>
          </cell>
          <cell r="BA231" t="e">
            <v>#REF!</v>
          </cell>
          <cell r="BB231" t="e">
            <v>#REF!</v>
          </cell>
          <cell r="BC231" t="e">
            <v>#REF!</v>
          </cell>
          <cell r="BE231" t="e">
            <v>#REF!</v>
          </cell>
          <cell r="BF231" t="e">
            <v>#REF!</v>
          </cell>
          <cell r="BG231" t="e">
            <v>#REF!</v>
          </cell>
          <cell r="BI231" t="e">
            <v>#REF!</v>
          </cell>
          <cell r="BJ231" t="e">
            <v>#REF!</v>
          </cell>
          <cell r="BK231" t="e">
            <v>#REF!</v>
          </cell>
          <cell r="BM231" t="e">
            <v>#REF!</v>
          </cell>
          <cell r="BN231" t="e">
            <v>#REF!</v>
          </cell>
          <cell r="BO231" t="e">
            <v>#REF!</v>
          </cell>
          <cell r="BQ231" t="e">
            <v>#REF!</v>
          </cell>
          <cell r="BR231" t="e">
            <v>#REF!</v>
          </cell>
          <cell r="BS231" t="e">
            <v>#REF!</v>
          </cell>
          <cell r="BU231" t="e">
            <v>#REF!</v>
          </cell>
          <cell r="BV231" t="e">
            <v>#REF!</v>
          </cell>
          <cell r="BW231" t="e">
            <v>#REF!</v>
          </cell>
          <cell r="BY231" t="e">
            <v>#REF!</v>
          </cell>
          <cell r="BZ231" t="e">
            <v>#REF!</v>
          </cell>
          <cell r="CA231" t="e">
            <v>#REF!</v>
          </cell>
          <cell r="CC231" t="e">
            <v>#REF!</v>
          </cell>
          <cell r="CD231" t="e">
            <v>#REF!</v>
          </cell>
          <cell r="CE231" t="e">
            <v>#REF!</v>
          </cell>
          <cell r="CG231" t="e">
            <v>#REF!</v>
          </cell>
          <cell r="CH231" t="e">
            <v>#REF!</v>
          </cell>
          <cell r="CI231" t="e">
            <v>#REF!</v>
          </cell>
          <cell r="CK231" t="e">
            <v>#REF!</v>
          </cell>
          <cell r="CL231" t="e">
            <v>#REF!</v>
          </cell>
          <cell r="CM231" t="e">
            <v>#REF!</v>
          </cell>
          <cell r="CO231" t="e">
            <v>#REF!</v>
          </cell>
          <cell r="CP231" t="e">
            <v>#REF!</v>
          </cell>
          <cell r="CQ231" t="e">
            <v>#REF!</v>
          </cell>
          <cell r="CS231" t="e">
            <v>#REF!</v>
          </cell>
          <cell r="CT231" t="e">
            <v>#REF!</v>
          </cell>
          <cell r="CU231" t="e">
            <v>#REF!</v>
          </cell>
          <cell r="CW231" t="e">
            <v>#REF!</v>
          </cell>
          <cell r="CX231" t="e">
            <v>#REF!</v>
          </cell>
          <cell r="CY231" t="e">
            <v>#REF!</v>
          </cell>
          <cell r="DA231" t="e">
            <v>#REF!</v>
          </cell>
          <cell r="DB231" t="e">
            <v>#REF!</v>
          </cell>
          <cell r="DC231" t="e">
            <v>#REF!</v>
          </cell>
          <cell r="DE231" t="e">
            <v>#REF!</v>
          </cell>
          <cell r="DF231" t="e">
            <v>#REF!</v>
          </cell>
          <cell r="DG231" t="e">
            <v>#REF!</v>
          </cell>
          <cell r="DI231" t="e">
            <v>#REF!</v>
          </cell>
          <cell r="DJ231" t="e">
            <v>#REF!</v>
          </cell>
          <cell r="DK231" t="e">
            <v>#REF!</v>
          </cell>
          <cell r="DM231" t="e">
            <v>#REF!</v>
          </cell>
          <cell r="DN231" t="e">
            <v>#REF!</v>
          </cell>
          <cell r="DO231" t="e">
            <v>#REF!</v>
          </cell>
          <cell r="DQ231" t="e">
            <v>#REF!</v>
          </cell>
          <cell r="DR231" t="e">
            <v>#REF!</v>
          </cell>
          <cell r="DS231" t="e">
            <v>#REF!</v>
          </cell>
          <cell r="DU231" t="e">
            <v>#REF!</v>
          </cell>
          <cell r="DV231" t="e">
            <v>#REF!</v>
          </cell>
          <cell r="DW231" t="e">
            <v>#REF!</v>
          </cell>
          <cell r="DY231" t="e">
            <v>#REF!</v>
          </cell>
          <cell r="DZ231" t="e">
            <v>#REF!</v>
          </cell>
          <cell r="EA231" t="e">
            <v>#REF!</v>
          </cell>
          <cell r="EC231" t="e">
            <v>#REF!</v>
          </cell>
          <cell r="ED231" t="e">
            <v>#REF!</v>
          </cell>
          <cell r="EE231" t="e">
            <v>#REF!</v>
          </cell>
          <cell r="EG231" t="e">
            <v>#REF!</v>
          </cell>
          <cell r="EH231" t="e">
            <v>#REF!</v>
          </cell>
          <cell r="EI231" t="e">
            <v>#REF!</v>
          </cell>
          <cell r="EK231" t="e">
            <v>#REF!</v>
          </cell>
          <cell r="EL231" t="e">
            <v>#REF!</v>
          </cell>
          <cell r="EM231" t="e">
            <v>#REF!</v>
          </cell>
          <cell r="EO231" t="e">
            <v>#REF!</v>
          </cell>
          <cell r="EP231" t="e">
            <v>#REF!</v>
          </cell>
          <cell r="EQ231" t="e">
            <v>#REF!</v>
          </cell>
          <cell r="ES231" t="e">
            <v>#REF!</v>
          </cell>
          <cell r="ET231" t="e">
            <v>#REF!</v>
          </cell>
          <cell r="EU231" t="e">
            <v>#REF!</v>
          </cell>
          <cell r="EW231" t="e">
            <v>#REF!</v>
          </cell>
          <cell r="EX231" t="e">
            <v>#REF!</v>
          </cell>
          <cell r="EY231" t="e">
            <v>#REF!</v>
          </cell>
          <cell r="FA231" t="e">
            <v>#REF!</v>
          </cell>
          <cell r="FB231" t="e">
            <v>#REF!</v>
          </cell>
          <cell r="FC231" t="e">
            <v>#REF!</v>
          </cell>
          <cell r="FE231" t="e">
            <v>#REF!</v>
          </cell>
          <cell r="FF231" t="e">
            <v>#REF!</v>
          </cell>
          <cell r="FG231" t="e">
            <v>#REF!</v>
          </cell>
          <cell r="FI231" t="e">
            <v>#REF!</v>
          </cell>
          <cell r="FJ231" t="e">
            <v>#REF!</v>
          </cell>
          <cell r="FK231" t="e">
            <v>#REF!</v>
          </cell>
          <cell r="FM231" t="e">
            <v>#REF!</v>
          </cell>
          <cell r="FN231" t="e">
            <v>#REF!</v>
          </cell>
          <cell r="FO231" t="e">
            <v>#REF!</v>
          </cell>
          <cell r="FQ231" t="e">
            <v>#REF!</v>
          </cell>
          <cell r="FR231" t="e">
            <v>#REF!</v>
          </cell>
          <cell r="FS231" t="e">
            <v>#REF!</v>
          </cell>
          <cell r="FU231" t="e">
            <v>#REF!</v>
          </cell>
          <cell r="FV231" t="e">
            <v>#REF!</v>
          </cell>
          <cell r="FW231" t="e">
            <v>#REF!</v>
          </cell>
          <cell r="FY231" t="e">
            <v>#REF!</v>
          </cell>
          <cell r="FZ231" t="e">
            <v>#REF!</v>
          </cell>
          <cell r="GA231" t="e">
            <v>#REF!</v>
          </cell>
          <cell r="GC231" t="e">
            <v>#REF!</v>
          </cell>
          <cell r="GD231" t="e">
            <v>#REF!</v>
          </cell>
          <cell r="GE231" t="e">
            <v>#REF!</v>
          </cell>
          <cell r="GG231" t="e">
            <v>#REF!</v>
          </cell>
          <cell r="GH231" t="e">
            <v>#REF!</v>
          </cell>
          <cell r="GI231" t="e">
            <v>#REF!</v>
          </cell>
          <cell r="GK231" t="e">
            <v>#REF!</v>
          </cell>
          <cell r="GL231" t="e">
            <v>#REF!</v>
          </cell>
          <cell r="GM231" t="e">
            <v>#REF!</v>
          </cell>
          <cell r="GO231" t="e">
            <v>#REF!</v>
          </cell>
          <cell r="GP231" t="e">
            <v>#REF!</v>
          </cell>
          <cell r="GQ231" t="e">
            <v>#REF!</v>
          </cell>
          <cell r="GS231" t="e">
            <v>#REF!</v>
          </cell>
          <cell r="GT231" t="e">
            <v>#REF!</v>
          </cell>
          <cell r="GU231" t="e">
            <v>#REF!</v>
          </cell>
          <cell r="GW231" t="e">
            <v>#REF!</v>
          </cell>
          <cell r="GX231" t="e">
            <v>#REF!</v>
          </cell>
          <cell r="GY231" t="e">
            <v>#REF!</v>
          </cell>
          <cell r="HA231" t="e">
            <v>#REF!</v>
          </cell>
          <cell r="HB231" t="e">
            <v>#REF!</v>
          </cell>
          <cell r="HC231" t="e">
            <v>#REF!</v>
          </cell>
          <cell r="HE231" t="e">
            <v>#REF!</v>
          </cell>
          <cell r="HF231" t="e">
            <v>#REF!</v>
          </cell>
          <cell r="HG231" t="e">
            <v>#REF!</v>
          </cell>
          <cell r="HI231" t="e">
            <v>#REF!</v>
          </cell>
          <cell r="HJ231" t="e">
            <v>#REF!</v>
          </cell>
          <cell r="HK231" t="e">
            <v>#REF!</v>
          </cell>
          <cell r="HM231" t="e">
            <v>#REF!</v>
          </cell>
          <cell r="HN231" t="e">
            <v>#REF!</v>
          </cell>
          <cell r="HO231" t="e">
            <v>#REF!</v>
          </cell>
          <cell r="HQ231" t="e">
            <v>#REF!</v>
          </cell>
          <cell r="HR231" t="e">
            <v>#REF!</v>
          </cell>
          <cell r="HS231" t="e">
            <v>#REF!</v>
          </cell>
          <cell r="HU231" t="e">
            <v>#REF!</v>
          </cell>
          <cell r="HV231" t="e">
            <v>#REF!</v>
          </cell>
          <cell r="HW231" t="e">
            <v>#REF!</v>
          </cell>
          <cell r="ID231">
            <v>9093</v>
          </cell>
          <cell r="IE231">
            <v>36554</v>
          </cell>
          <cell r="IG231" t="str">
            <v>A</v>
          </cell>
        </row>
        <row r="232">
          <cell r="B232">
            <v>225</v>
          </cell>
          <cell r="C232" t="str">
            <v>007.011119529.201</v>
          </cell>
          <cell r="E232" t="str">
            <v>ANDI RIMMAWATI</v>
          </cell>
          <cell r="F232" t="str">
            <v xml:space="preserve"> Gowa</v>
          </cell>
          <cell r="G232" t="str">
            <v>Kuda GLS D</v>
          </cell>
          <cell r="H232" t="str">
            <v>010532</v>
          </cell>
          <cell r="I232" t="str">
            <v>062003</v>
          </cell>
          <cell r="J232">
            <v>36809</v>
          </cell>
          <cell r="K232">
            <v>10</v>
          </cell>
          <cell r="L232" t="str">
            <v>Oktober 2000</v>
          </cell>
          <cell r="M232">
            <v>37904</v>
          </cell>
          <cell r="N232">
            <v>36</v>
          </cell>
          <cell r="O232">
            <v>1</v>
          </cell>
          <cell r="P232">
            <v>110000000</v>
          </cell>
          <cell r="Q232">
            <v>6096000</v>
          </cell>
          <cell r="R232" t="str">
            <v>YA</v>
          </cell>
          <cell r="S232">
            <v>6096000</v>
          </cell>
          <cell r="U232" t="e">
            <v>#REF!</v>
          </cell>
          <cell r="V232" t="e">
            <v>#REF!</v>
          </cell>
          <cell r="Z232">
            <v>0</v>
          </cell>
          <cell r="AB232">
            <v>3056000</v>
          </cell>
          <cell r="AC232" t="e">
            <v>#REF!</v>
          </cell>
          <cell r="AD232" t="e">
            <v>#REF!</v>
          </cell>
          <cell r="AE232" t="e">
            <v>#REF!</v>
          </cell>
          <cell r="AF232">
            <v>3056000</v>
          </cell>
          <cell r="AG232" t="e">
            <v>#REF!</v>
          </cell>
          <cell r="AH232" t="e">
            <v>#REF!</v>
          </cell>
          <cell r="AI232" t="e">
            <v>#REF!</v>
          </cell>
          <cell r="AJ232">
            <v>3040000</v>
          </cell>
          <cell r="AK232" t="e">
            <v>#REF!</v>
          </cell>
          <cell r="AL232" t="e">
            <v>#REF!</v>
          </cell>
          <cell r="AM232" t="e">
            <v>#REF!</v>
          </cell>
          <cell r="AO232" t="e">
            <v>#REF!</v>
          </cell>
          <cell r="AP232" t="e">
            <v>#REF!</v>
          </cell>
          <cell r="AQ232" t="e">
            <v>#REF!</v>
          </cell>
          <cell r="AS232" t="e">
            <v>#REF!</v>
          </cell>
          <cell r="AT232" t="e">
            <v>#REF!</v>
          </cell>
          <cell r="AU232" t="e">
            <v>#REF!</v>
          </cell>
          <cell r="AW232" t="e">
            <v>#REF!</v>
          </cell>
          <cell r="AX232" t="e">
            <v>#REF!</v>
          </cell>
          <cell r="AY232" t="e">
            <v>#REF!</v>
          </cell>
          <cell r="BA232" t="e">
            <v>#REF!</v>
          </cell>
          <cell r="BB232" t="e">
            <v>#REF!</v>
          </cell>
          <cell r="BC232" t="e">
            <v>#REF!</v>
          </cell>
          <cell r="BE232" t="e">
            <v>#REF!</v>
          </cell>
          <cell r="BF232" t="e">
            <v>#REF!</v>
          </cell>
          <cell r="BG232" t="e">
            <v>#REF!</v>
          </cell>
          <cell r="BI232" t="e">
            <v>#REF!</v>
          </cell>
          <cell r="BJ232" t="e">
            <v>#REF!</v>
          </cell>
          <cell r="BK232" t="e">
            <v>#REF!</v>
          </cell>
          <cell r="BM232" t="e">
            <v>#REF!</v>
          </cell>
          <cell r="BN232" t="e">
            <v>#REF!</v>
          </cell>
          <cell r="BO232" t="e">
            <v>#REF!</v>
          </cell>
          <cell r="BQ232" t="e">
            <v>#REF!</v>
          </cell>
          <cell r="BR232" t="e">
            <v>#REF!</v>
          </cell>
          <cell r="BS232" t="e">
            <v>#REF!</v>
          </cell>
          <cell r="BU232" t="e">
            <v>#REF!</v>
          </cell>
          <cell r="BV232" t="e">
            <v>#REF!</v>
          </cell>
          <cell r="BW232" t="e">
            <v>#REF!</v>
          </cell>
          <cell r="BY232" t="e">
            <v>#REF!</v>
          </cell>
          <cell r="BZ232" t="e">
            <v>#REF!</v>
          </cell>
          <cell r="CA232" t="e">
            <v>#REF!</v>
          </cell>
          <cell r="CC232" t="e">
            <v>#REF!</v>
          </cell>
          <cell r="CD232" t="e">
            <v>#REF!</v>
          </cell>
          <cell r="CE232" t="e">
            <v>#REF!</v>
          </cell>
          <cell r="CG232" t="e">
            <v>#REF!</v>
          </cell>
          <cell r="CH232" t="e">
            <v>#REF!</v>
          </cell>
          <cell r="CI232" t="e">
            <v>#REF!</v>
          </cell>
          <cell r="CK232" t="e">
            <v>#REF!</v>
          </cell>
          <cell r="CL232" t="e">
            <v>#REF!</v>
          </cell>
          <cell r="CM232" t="e">
            <v>#REF!</v>
          </cell>
          <cell r="CO232" t="e">
            <v>#REF!</v>
          </cell>
          <cell r="CP232" t="e">
            <v>#REF!</v>
          </cell>
          <cell r="CQ232" t="e">
            <v>#REF!</v>
          </cell>
          <cell r="CS232" t="e">
            <v>#REF!</v>
          </cell>
          <cell r="CT232" t="e">
            <v>#REF!</v>
          </cell>
          <cell r="CU232" t="e">
            <v>#REF!</v>
          </cell>
          <cell r="CW232" t="e">
            <v>#REF!</v>
          </cell>
          <cell r="CX232" t="e">
            <v>#REF!</v>
          </cell>
          <cell r="CY232" t="e">
            <v>#REF!</v>
          </cell>
          <cell r="DA232" t="e">
            <v>#REF!</v>
          </cell>
          <cell r="DB232" t="e">
            <v>#REF!</v>
          </cell>
          <cell r="DC232" t="e">
            <v>#REF!</v>
          </cell>
          <cell r="DE232" t="e">
            <v>#REF!</v>
          </cell>
          <cell r="DF232" t="e">
            <v>#REF!</v>
          </cell>
          <cell r="DG232" t="e">
            <v>#REF!</v>
          </cell>
          <cell r="DI232" t="e">
            <v>#REF!</v>
          </cell>
          <cell r="DJ232" t="e">
            <v>#REF!</v>
          </cell>
          <cell r="DK232" t="e">
            <v>#REF!</v>
          </cell>
          <cell r="DM232" t="e">
            <v>#REF!</v>
          </cell>
          <cell r="DN232" t="e">
            <v>#REF!</v>
          </cell>
          <cell r="DO232" t="e">
            <v>#REF!</v>
          </cell>
          <cell r="DQ232" t="e">
            <v>#REF!</v>
          </cell>
          <cell r="DR232" t="e">
            <v>#REF!</v>
          </cell>
          <cell r="DS232" t="e">
            <v>#REF!</v>
          </cell>
          <cell r="DU232" t="e">
            <v>#REF!</v>
          </cell>
          <cell r="DV232" t="e">
            <v>#REF!</v>
          </cell>
          <cell r="DW232" t="e">
            <v>#REF!</v>
          </cell>
          <cell r="DY232" t="e">
            <v>#REF!</v>
          </cell>
          <cell r="DZ232" t="e">
            <v>#REF!</v>
          </cell>
          <cell r="EA232" t="e">
            <v>#REF!</v>
          </cell>
          <cell r="EC232" t="e">
            <v>#REF!</v>
          </cell>
          <cell r="ED232" t="e">
            <v>#REF!</v>
          </cell>
          <cell r="EE232" t="e">
            <v>#REF!</v>
          </cell>
          <cell r="EG232" t="e">
            <v>#REF!</v>
          </cell>
          <cell r="EH232" t="e">
            <v>#REF!</v>
          </cell>
          <cell r="EI232" t="e">
            <v>#REF!</v>
          </cell>
          <cell r="EK232" t="e">
            <v>#REF!</v>
          </cell>
          <cell r="EL232" t="e">
            <v>#REF!</v>
          </cell>
          <cell r="EM232" t="e">
            <v>#REF!</v>
          </cell>
          <cell r="EO232" t="e">
            <v>#REF!</v>
          </cell>
          <cell r="EP232" t="e">
            <v>#REF!</v>
          </cell>
          <cell r="EQ232" t="e">
            <v>#REF!</v>
          </cell>
          <cell r="ES232" t="e">
            <v>#REF!</v>
          </cell>
          <cell r="ET232" t="e">
            <v>#REF!</v>
          </cell>
          <cell r="EU232" t="e">
            <v>#REF!</v>
          </cell>
          <cell r="EW232" t="e">
            <v>#REF!</v>
          </cell>
          <cell r="EX232" t="e">
            <v>#REF!</v>
          </cell>
          <cell r="EY232" t="e">
            <v>#REF!</v>
          </cell>
          <cell r="FA232" t="e">
            <v>#REF!</v>
          </cell>
          <cell r="FB232" t="e">
            <v>#REF!</v>
          </cell>
          <cell r="FC232" t="e">
            <v>#REF!</v>
          </cell>
          <cell r="FE232" t="e">
            <v>#REF!</v>
          </cell>
          <cell r="FF232" t="e">
            <v>#REF!</v>
          </cell>
          <cell r="FG232" t="e">
            <v>#REF!</v>
          </cell>
          <cell r="FI232" t="e">
            <v>#REF!</v>
          </cell>
          <cell r="FJ232" t="e">
            <v>#REF!</v>
          </cell>
          <cell r="FK232" t="e">
            <v>#REF!</v>
          </cell>
          <cell r="FM232" t="e">
            <v>#REF!</v>
          </cell>
          <cell r="FN232" t="e">
            <v>#REF!</v>
          </cell>
          <cell r="FO232" t="e">
            <v>#REF!</v>
          </cell>
          <cell r="FQ232" t="e">
            <v>#REF!</v>
          </cell>
          <cell r="FR232" t="e">
            <v>#REF!</v>
          </cell>
          <cell r="FS232" t="e">
            <v>#REF!</v>
          </cell>
          <cell r="FU232" t="e">
            <v>#REF!</v>
          </cell>
          <cell r="FV232" t="e">
            <v>#REF!</v>
          </cell>
          <cell r="FW232" t="e">
            <v>#REF!</v>
          </cell>
          <cell r="FY232" t="e">
            <v>#REF!</v>
          </cell>
          <cell r="FZ232" t="e">
            <v>#REF!</v>
          </cell>
          <cell r="GA232" t="e">
            <v>#REF!</v>
          </cell>
          <cell r="GC232" t="e">
            <v>#REF!</v>
          </cell>
          <cell r="GD232" t="e">
            <v>#REF!</v>
          </cell>
          <cell r="GE232" t="e">
            <v>#REF!</v>
          </cell>
          <cell r="GG232" t="e">
            <v>#REF!</v>
          </cell>
          <cell r="GH232" t="e">
            <v>#REF!</v>
          </cell>
          <cell r="GI232" t="e">
            <v>#REF!</v>
          </cell>
          <cell r="GK232" t="e">
            <v>#REF!</v>
          </cell>
          <cell r="GL232" t="e">
            <v>#REF!</v>
          </cell>
          <cell r="GM232" t="e">
            <v>#REF!</v>
          </cell>
          <cell r="GO232" t="e">
            <v>#REF!</v>
          </cell>
          <cell r="GP232" t="e">
            <v>#REF!</v>
          </cell>
          <cell r="GQ232" t="e">
            <v>#REF!</v>
          </cell>
          <cell r="GS232" t="e">
            <v>#REF!</v>
          </cell>
          <cell r="GT232" t="e">
            <v>#REF!</v>
          </cell>
          <cell r="GU232" t="e">
            <v>#REF!</v>
          </cell>
          <cell r="GW232" t="e">
            <v>#REF!</v>
          </cell>
          <cell r="GX232" t="e">
            <v>#REF!</v>
          </cell>
          <cell r="GY232" t="e">
            <v>#REF!</v>
          </cell>
          <cell r="HA232" t="e">
            <v>#REF!</v>
          </cell>
          <cell r="HB232" t="e">
            <v>#REF!</v>
          </cell>
          <cell r="HC232" t="e">
            <v>#REF!</v>
          </cell>
          <cell r="HE232" t="e">
            <v>#REF!</v>
          </cell>
          <cell r="HF232" t="e">
            <v>#REF!</v>
          </cell>
          <cell r="HG232" t="e">
            <v>#REF!</v>
          </cell>
          <cell r="HI232" t="e">
            <v>#REF!</v>
          </cell>
          <cell r="HJ232" t="e">
            <v>#REF!</v>
          </cell>
          <cell r="HK232" t="e">
            <v>#REF!</v>
          </cell>
          <cell r="HM232" t="e">
            <v>#REF!</v>
          </cell>
          <cell r="HN232" t="e">
            <v>#REF!</v>
          </cell>
          <cell r="HO232" t="e">
            <v>#REF!</v>
          </cell>
          <cell r="HQ232" t="e">
            <v>#REF!</v>
          </cell>
          <cell r="HR232" t="e">
            <v>#REF!</v>
          </cell>
          <cell r="HS232" t="e">
            <v>#REF!</v>
          </cell>
          <cell r="HU232" t="e">
            <v>#REF!</v>
          </cell>
          <cell r="HV232" t="e">
            <v>#REF!</v>
          </cell>
          <cell r="HW232" t="e">
            <v>#REF!</v>
          </cell>
          <cell r="ID232">
            <v>9077</v>
          </cell>
          <cell r="IE232">
            <v>36554</v>
          </cell>
          <cell r="IG232" t="str">
            <v>A</v>
          </cell>
        </row>
        <row r="233">
          <cell r="B233">
            <v>226</v>
          </cell>
          <cell r="C233" t="str">
            <v>007.011119561.201</v>
          </cell>
          <cell r="E233" t="str">
            <v>A R I F I N</v>
          </cell>
          <cell r="F233" t="str">
            <v xml:space="preserve"> Sidrap</v>
          </cell>
          <cell r="G233" t="str">
            <v>FE 349 CHS</v>
          </cell>
          <cell r="H233" t="str">
            <v>009327</v>
          </cell>
          <cell r="I233" t="str">
            <v>089327</v>
          </cell>
          <cell r="J233">
            <v>36809</v>
          </cell>
          <cell r="K233">
            <v>10</v>
          </cell>
          <cell r="L233" t="str">
            <v>Oktober 2000</v>
          </cell>
          <cell r="M233">
            <v>37904</v>
          </cell>
          <cell r="N233">
            <v>36</v>
          </cell>
          <cell r="O233">
            <v>1</v>
          </cell>
          <cell r="P233">
            <v>108000000</v>
          </cell>
          <cell r="Q233">
            <v>6000000</v>
          </cell>
          <cell r="R233" t="str">
            <v>YA</v>
          </cell>
          <cell r="S233">
            <v>6000000</v>
          </cell>
          <cell r="U233" t="e">
            <v>#REF!</v>
          </cell>
          <cell r="V233" t="e">
            <v>#REF!</v>
          </cell>
          <cell r="Z233">
            <v>0</v>
          </cell>
          <cell r="AB233">
            <v>3000000</v>
          </cell>
          <cell r="AC233" t="e">
            <v>#REF!</v>
          </cell>
          <cell r="AD233" t="e">
            <v>#REF!</v>
          </cell>
          <cell r="AE233" t="e">
            <v>#REF!</v>
          </cell>
          <cell r="AF233">
            <v>3000000</v>
          </cell>
          <cell r="AG233" t="e">
            <v>#REF!</v>
          </cell>
          <cell r="AH233" t="e">
            <v>#REF!</v>
          </cell>
          <cell r="AI233" t="e">
            <v>#REF!</v>
          </cell>
          <cell r="AJ233">
            <v>3000000</v>
          </cell>
          <cell r="AK233" t="e">
            <v>#REF!</v>
          </cell>
          <cell r="AL233" t="e">
            <v>#REF!</v>
          </cell>
          <cell r="AM233" t="e">
            <v>#REF!</v>
          </cell>
          <cell r="AO233" t="e">
            <v>#REF!</v>
          </cell>
          <cell r="AP233" t="e">
            <v>#REF!</v>
          </cell>
          <cell r="AQ233" t="e">
            <v>#REF!</v>
          </cell>
          <cell r="AS233" t="e">
            <v>#REF!</v>
          </cell>
          <cell r="AT233" t="e">
            <v>#REF!</v>
          </cell>
          <cell r="AU233" t="e">
            <v>#REF!</v>
          </cell>
          <cell r="AW233" t="e">
            <v>#REF!</v>
          </cell>
          <cell r="AX233" t="e">
            <v>#REF!</v>
          </cell>
          <cell r="AY233" t="e">
            <v>#REF!</v>
          </cell>
          <cell r="BA233" t="e">
            <v>#REF!</v>
          </cell>
          <cell r="BB233" t="e">
            <v>#REF!</v>
          </cell>
          <cell r="BC233" t="e">
            <v>#REF!</v>
          </cell>
          <cell r="BE233" t="e">
            <v>#REF!</v>
          </cell>
          <cell r="BF233" t="e">
            <v>#REF!</v>
          </cell>
          <cell r="BG233" t="e">
            <v>#REF!</v>
          </cell>
          <cell r="BI233" t="e">
            <v>#REF!</v>
          </cell>
          <cell r="BJ233" t="e">
            <v>#REF!</v>
          </cell>
          <cell r="BK233" t="e">
            <v>#REF!</v>
          </cell>
          <cell r="BM233" t="e">
            <v>#REF!</v>
          </cell>
          <cell r="BN233" t="e">
            <v>#REF!</v>
          </cell>
          <cell r="BO233" t="e">
            <v>#REF!</v>
          </cell>
          <cell r="BQ233" t="e">
            <v>#REF!</v>
          </cell>
          <cell r="BR233" t="e">
            <v>#REF!</v>
          </cell>
          <cell r="BS233" t="e">
            <v>#REF!</v>
          </cell>
          <cell r="BU233" t="e">
            <v>#REF!</v>
          </cell>
          <cell r="BV233" t="e">
            <v>#REF!</v>
          </cell>
          <cell r="BW233" t="e">
            <v>#REF!</v>
          </cell>
          <cell r="BY233" t="e">
            <v>#REF!</v>
          </cell>
          <cell r="BZ233" t="e">
            <v>#REF!</v>
          </cell>
          <cell r="CA233" t="e">
            <v>#REF!</v>
          </cell>
          <cell r="CC233" t="e">
            <v>#REF!</v>
          </cell>
          <cell r="CD233" t="e">
            <v>#REF!</v>
          </cell>
          <cell r="CE233" t="e">
            <v>#REF!</v>
          </cell>
          <cell r="CG233" t="e">
            <v>#REF!</v>
          </cell>
          <cell r="CH233" t="e">
            <v>#REF!</v>
          </cell>
          <cell r="CI233" t="e">
            <v>#REF!</v>
          </cell>
          <cell r="CK233" t="e">
            <v>#REF!</v>
          </cell>
          <cell r="CL233" t="e">
            <v>#REF!</v>
          </cell>
          <cell r="CM233" t="e">
            <v>#REF!</v>
          </cell>
          <cell r="CO233" t="e">
            <v>#REF!</v>
          </cell>
          <cell r="CP233" t="e">
            <v>#REF!</v>
          </cell>
          <cell r="CQ233" t="e">
            <v>#REF!</v>
          </cell>
          <cell r="CS233" t="e">
            <v>#REF!</v>
          </cell>
          <cell r="CT233" t="e">
            <v>#REF!</v>
          </cell>
          <cell r="CU233" t="e">
            <v>#REF!</v>
          </cell>
          <cell r="CW233" t="e">
            <v>#REF!</v>
          </cell>
          <cell r="CX233" t="e">
            <v>#REF!</v>
          </cell>
          <cell r="CY233" t="e">
            <v>#REF!</v>
          </cell>
          <cell r="DA233" t="e">
            <v>#REF!</v>
          </cell>
          <cell r="DB233" t="e">
            <v>#REF!</v>
          </cell>
          <cell r="DC233" t="e">
            <v>#REF!</v>
          </cell>
          <cell r="DE233" t="e">
            <v>#REF!</v>
          </cell>
          <cell r="DF233" t="e">
            <v>#REF!</v>
          </cell>
          <cell r="DG233" t="e">
            <v>#REF!</v>
          </cell>
          <cell r="DI233" t="e">
            <v>#REF!</v>
          </cell>
          <cell r="DJ233" t="e">
            <v>#REF!</v>
          </cell>
          <cell r="DK233" t="e">
            <v>#REF!</v>
          </cell>
          <cell r="DM233" t="e">
            <v>#REF!</v>
          </cell>
          <cell r="DN233" t="e">
            <v>#REF!</v>
          </cell>
          <cell r="DO233" t="e">
            <v>#REF!</v>
          </cell>
          <cell r="DQ233" t="e">
            <v>#REF!</v>
          </cell>
          <cell r="DR233" t="e">
            <v>#REF!</v>
          </cell>
          <cell r="DS233" t="e">
            <v>#REF!</v>
          </cell>
          <cell r="DU233" t="e">
            <v>#REF!</v>
          </cell>
          <cell r="DV233" t="e">
            <v>#REF!</v>
          </cell>
          <cell r="DW233" t="e">
            <v>#REF!</v>
          </cell>
          <cell r="DY233" t="e">
            <v>#REF!</v>
          </cell>
          <cell r="DZ233" t="e">
            <v>#REF!</v>
          </cell>
          <cell r="EA233" t="e">
            <v>#REF!</v>
          </cell>
          <cell r="EC233" t="e">
            <v>#REF!</v>
          </cell>
          <cell r="ED233" t="e">
            <v>#REF!</v>
          </cell>
          <cell r="EE233" t="e">
            <v>#REF!</v>
          </cell>
          <cell r="EG233" t="e">
            <v>#REF!</v>
          </cell>
          <cell r="EH233" t="e">
            <v>#REF!</v>
          </cell>
          <cell r="EI233" t="e">
            <v>#REF!</v>
          </cell>
          <cell r="EK233" t="e">
            <v>#REF!</v>
          </cell>
          <cell r="EL233" t="e">
            <v>#REF!</v>
          </cell>
          <cell r="EM233" t="e">
            <v>#REF!</v>
          </cell>
          <cell r="EO233" t="e">
            <v>#REF!</v>
          </cell>
          <cell r="EP233" t="e">
            <v>#REF!</v>
          </cell>
          <cell r="EQ233" t="e">
            <v>#REF!</v>
          </cell>
          <cell r="ES233" t="e">
            <v>#REF!</v>
          </cell>
          <cell r="ET233" t="e">
            <v>#REF!</v>
          </cell>
          <cell r="EU233" t="e">
            <v>#REF!</v>
          </cell>
          <cell r="EW233" t="e">
            <v>#REF!</v>
          </cell>
          <cell r="EX233" t="e">
            <v>#REF!</v>
          </cell>
          <cell r="EY233" t="e">
            <v>#REF!</v>
          </cell>
          <cell r="FA233" t="e">
            <v>#REF!</v>
          </cell>
          <cell r="FB233" t="e">
            <v>#REF!</v>
          </cell>
          <cell r="FC233" t="e">
            <v>#REF!</v>
          </cell>
          <cell r="FE233" t="e">
            <v>#REF!</v>
          </cell>
          <cell r="FF233" t="e">
            <v>#REF!</v>
          </cell>
          <cell r="FG233" t="e">
            <v>#REF!</v>
          </cell>
          <cell r="FI233" t="e">
            <v>#REF!</v>
          </cell>
          <cell r="FJ233" t="e">
            <v>#REF!</v>
          </cell>
          <cell r="FK233" t="e">
            <v>#REF!</v>
          </cell>
          <cell r="FM233" t="e">
            <v>#REF!</v>
          </cell>
          <cell r="FN233" t="e">
            <v>#REF!</v>
          </cell>
          <cell r="FO233" t="e">
            <v>#REF!</v>
          </cell>
          <cell r="FQ233" t="e">
            <v>#REF!</v>
          </cell>
          <cell r="FR233" t="e">
            <v>#REF!</v>
          </cell>
          <cell r="FS233" t="e">
            <v>#REF!</v>
          </cell>
          <cell r="FU233" t="e">
            <v>#REF!</v>
          </cell>
          <cell r="FV233" t="e">
            <v>#REF!</v>
          </cell>
          <cell r="FW233" t="e">
            <v>#REF!</v>
          </cell>
          <cell r="FY233" t="e">
            <v>#REF!</v>
          </cell>
          <cell r="FZ233" t="e">
            <v>#REF!</v>
          </cell>
          <cell r="GA233" t="e">
            <v>#REF!</v>
          </cell>
          <cell r="GC233" t="e">
            <v>#REF!</v>
          </cell>
          <cell r="GD233" t="e">
            <v>#REF!</v>
          </cell>
          <cell r="GE233" t="e">
            <v>#REF!</v>
          </cell>
          <cell r="GG233" t="e">
            <v>#REF!</v>
          </cell>
          <cell r="GH233" t="e">
            <v>#REF!</v>
          </cell>
          <cell r="GI233" t="e">
            <v>#REF!</v>
          </cell>
          <cell r="GK233" t="e">
            <v>#REF!</v>
          </cell>
          <cell r="GL233" t="e">
            <v>#REF!</v>
          </cell>
          <cell r="GM233" t="e">
            <v>#REF!</v>
          </cell>
          <cell r="GO233" t="e">
            <v>#REF!</v>
          </cell>
          <cell r="GP233" t="e">
            <v>#REF!</v>
          </cell>
          <cell r="GQ233" t="e">
            <v>#REF!</v>
          </cell>
          <cell r="GS233" t="e">
            <v>#REF!</v>
          </cell>
          <cell r="GT233" t="e">
            <v>#REF!</v>
          </cell>
          <cell r="GU233" t="e">
            <v>#REF!</v>
          </cell>
          <cell r="GW233" t="e">
            <v>#REF!</v>
          </cell>
          <cell r="GX233" t="e">
            <v>#REF!</v>
          </cell>
          <cell r="GY233" t="e">
            <v>#REF!</v>
          </cell>
          <cell r="HA233" t="e">
            <v>#REF!</v>
          </cell>
          <cell r="HB233" t="e">
            <v>#REF!</v>
          </cell>
          <cell r="HC233" t="e">
            <v>#REF!</v>
          </cell>
          <cell r="HE233" t="e">
            <v>#REF!</v>
          </cell>
          <cell r="HF233" t="e">
            <v>#REF!</v>
          </cell>
          <cell r="HG233" t="e">
            <v>#REF!</v>
          </cell>
          <cell r="HI233" t="e">
            <v>#REF!</v>
          </cell>
          <cell r="HJ233" t="e">
            <v>#REF!</v>
          </cell>
          <cell r="HK233" t="e">
            <v>#REF!</v>
          </cell>
          <cell r="HM233" t="e">
            <v>#REF!</v>
          </cell>
          <cell r="HN233" t="e">
            <v>#REF!</v>
          </cell>
          <cell r="HO233" t="e">
            <v>#REF!</v>
          </cell>
          <cell r="HQ233" t="e">
            <v>#REF!</v>
          </cell>
          <cell r="HR233" t="e">
            <v>#REF!</v>
          </cell>
          <cell r="HS233" t="e">
            <v>#REF!</v>
          </cell>
          <cell r="HU233" t="e">
            <v>#REF!</v>
          </cell>
          <cell r="HV233" t="e">
            <v>#REF!</v>
          </cell>
          <cell r="HW233" t="e">
            <v>#REF!</v>
          </cell>
          <cell r="ID233" t="str">
            <v>0009134 R</v>
          </cell>
          <cell r="IE233">
            <v>36554</v>
          </cell>
          <cell r="IG233" t="str">
            <v>A</v>
          </cell>
        </row>
        <row r="234">
          <cell r="B234">
            <v>227</v>
          </cell>
          <cell r="C234" t="str">
            <v>007.011119579.201</v>
          </cell>
          <cell r="E234" t="str">
            <v>ALI ARIE KARTO</v>
          </cell>
          <cell r="F234" t="str">
            <v xml:space="preserve"> Polmas</v>
          </cell>
          <cell r="G234" t="str">
            <v>FE 349 CHS</v>
          </cell>
          <cell r="H234" t="str">
            <v>009308</v>
          </cell>
          <cell r="I234" t="str">
            <v>089308</v>
          </cell>
          <cell r="J234">
            <v>36809</v>
          </cell>
          <cell r="K234">
            <v>10</v>
          </cell>
          <cell r="L234" t="str">
            <v>Oktober 2000</v>
          </cell>
          <cell r="M234">
            <v>37904</v>
          </cell>
          <cell r="N234">
            <v>36</v>
          </cell>
          <cell r="O234">
            <v>1</v>
          </cell>
          <cell r="P234">
            <v>110000000</v>
          </cell>
          <cell r="Q234">
            <v>6096000</v>
          </cell>
          <cell r="R234" t="str">
            <v>YA</v>
          </cell>
          <cell r="S234">
            <v>6096000</v>
          </cell>
          <cell r="U234" t="e">
            <v>#REF!</v>
          </cell>
          <cell r="V234" t="e">
            <v>#REF!</v>
          </cell>
          <cell r="Z234">
            <v>0</v>
          </cell>
          <cell r="AB234">
            <v>3056000</v>
          </cell>
          <cell r="AC234" t="e">
            <v>#REF!</v>
          </cell>
          <cell r="AD234" t="e">
            <v>#REF!</v>
          </cell>
          <cell r="AE234" t="e">
            <v>#REF!</v>
          </cell>
          <cell r="AF234">
            <v>3056000</v>
          </cell>
          <cell r="AG234" t="e">
            <v>#REF!</v>
          </cell>
          <cell r="AH234" t="e">
            <v>#REF!</v>
          </cell>
          <cell r="AI234" t="e">
            <v>#REF!</v>
          </cell>
          <cell r="AJ234">
            <v>3040000</v>
          </cell>
          <cell r="AK234" t="e">
            <v>#REF!</v>
          </cell>
          <cell r="AL234" t="e">
            <v>#REF!</v>
          </cell>
          <cell r="AM234" t="e">
            <v>#REF!</v>
          </cell>
          <cell r="AO234" t="e">
            <v>#REF!</v>
          </cell>
          <cell r="AP234" t="e">
            <v>#REF!</v>
          </cell>
          <cell r="AQ234" t="e">
            <v>#REF!</v>
          </cell>
          <cell r="AS234" t="e">
            <v>#REF!</v>
          </cell>
          <cell r="AT234" t="e">
            <v>#REF!</v>
          </cell>
          <cell r="AU234" t="e">
            <v>#REF!</v>
          </cell>
          <cell r="AW234" t="e">
            <v>#REF!</v>
          </cell>
          <cell r="AX234" t="e">
            <v>#REF!</v>
          </cell>
          <cell r="AY234" t="e">
            <v>#REF!</v>
          </cell>
          <cell r="BA234" t="e">
            <v>#REF!</v>
          </cell>
          <cell r="BB234" t="e">
            <v>#REF!</v>
          </cell>
          <cell r="BC234" t="e">
            <v>#REF!</v>
          </cell>
          <cell r="BE234" t="e">
            <v>#REF!</v>
          </cell>
          <cell r="BF234" t="e">
            <v>#REF!</v>
          </cell>
          <cell r="BG234" t="e">
            <v>#REF!</v>
          </cell>
          <cell r="BI234" t="e">
            <v>#REF!</v>
          </cell>
          <cell r="BJ234" t="e">
            <v>#REF!</v>
          </cell>
          <cell r="BK234" t="e">
            <v>#REF!</v>
          </cell>
          <cell r="BM234" t="e">
            <v>#REF!</v>
          </cell>
          <cell r="BN234" t="e">
            <v>#REF!</v>
          </cell>
          <cell r="BO234" t="e">
            <v>#REF!</v>
          </cell>
          <cell r="BQ234" t="e">
            <v>#REF!</v>
          </cell>
          <cell r="BR234" t="e">
            <v>#REF!</v>
          </cell>
          <cell r="BS234" t="e">
            <v>#REF!</v>
          </cell>
          <cell r="BU234" t="e">
            <v>#REF!</v>
          </cell>
          <cell r="BV234" t="e">
            <v>#REF!</v>
          </cell>
          <cell r="BW234" t="e">
            <v>#REF!</v>
          </cell>
          <cell r="BY234" t="e">
            <v>#REF!</v>
          </cell>
          <cell r="BZ234" t="e">
            <v>#REF!</v>
          </cell>
          <cell r="CA234" t="e">
            <v>#REF!</v>
          </cell>
          <cell r="CC234" t="e">
            <v>#REF!</v>
          </cell>
          <cell r="CD234" t="e">
            <v>#REF!</v>
          </cell>
          <cell r="CE234" t="e">
            <v>#REF!</v>
          </cell>
          <cell r="CG234" t="e">
            <v>#REF!</v>
          </cell>
          <cell r="CH234" t="e">
            <v>#REF!</v>
          </cell>
          <cell r="CI234" t="e">
            <v>#REF!</v>
          </cell>
          <cell r="CK234" t="e">
            <v>#REF!</v>
          </cell>
          <cell r="CL234" t="e">
            <v>#REF!</v>
          </cell>
          <cell r="CM234" t="e">
            <v>#REF!</v>
          </cell>
          <cell r="CO234" t="e">
            <v>#REF!</v>
          </cell>
          <cell r="CP234" t="e">
            <v>#REF!</v>
          </cell>
          <cell r="CQ234" t="e">
            <v>#REF!</v>
          </cell>
          <cell r="CS234" t="e">
            <v>#REF!</v>
          </cell>
          <cell r="CT234" t="e">
            <v>#REF!</v>
          </cell>
          <cell r="CU234" t="e">
            <v>#REF!</v>
          </cell>
          <cell r="CW234" t="e">
            <v>#REF!</v>
          </cell>
          <cell r="CX234" t="e">
            <v>#REF!</v>
          </cell>
          <cell r="CY234" t="e">
            <v>#REF!</v>
          </cell>
          <cell r="DA234" t="e">
            <v>#REF!</v>
          </cell>
          <cell r="DB234" t="e">
            <v>#REF!</v>
          </cell>
          <cell r="DC234" t="e">
            <v>#REF!</v>
          </cell>
          <cell r="DE234" t="e">
            <v>#REF!</v>
          </cell>
          <cell r="DF234" t="e">
            <v>#REF!</v>
          </cell>
          <cell r="DG234" t="e">
            <v>#REF!</v>
          </cell>
          <cell r="DI234" t="e">
            <v>#REF!</v>
          </cell>
          <cell r="DJ234" t="e">
            <v>#REF!</v>
          </cell>
          <cell r="DK234" t="e">
            <v>#REF!</v>
          </cell>
          <cell r="DM234" t="e">
            <v>#REF!</v>
          </cell>
          <cell r="DN234" t="e">
            <v>#REF!</v>
          </cell>
          <cell r="DO234" t="e">
            <v>#REF!</v>
          </cell>
          <cell r="DQ234" t="e">
            <v>#REF!</v>
          </cell>
          <cell r="DR234" t="e">
            <v>#REF!</v>
          </cell>
          <cell r="DS234" t="e">
            <v>#REF!</v>
          </cell>
          <cell r="DU234" t="e">
            <v>#REF!</v>
          </cell>
          <cell r="DV234" t="e">
            <v>#REF!</v>
          </cell>
          <cell r="DW234" t="e">
            <v>#REF!</v>
          </cell>
          <cell r="DY234" t="e">
            <v>#REF!</v>
          </cell>
          <cell r="DZ234" t="e">
            <v>#REF!</v>
          </cell>
          <cell r="EA234" t="e">
            <v>#REF!</v>
          </cell>
          <cell r="EC234" t="e">
            <v>#REF!</v>
          </cell>
          <cell r="ED234" t="e">
            <v>#REF!</v>
          </cell>
          <cell r="EE234" t="e">
            <v>#REF!</v>
          </cell>
          <cell r="EG234" t="e">
            <v>#REF!</v>
          </cell>
          <cell r="EH234" t="e">
            <v>#REF!</v>
          </cell>
          <cell r="EI234" t="e">
            <v>#REF!</v>
          </cell>
          <cell r="EK234" t="e">
            <v>#REF!</v>
          </cell>
          <cell r="EL234" t="e">
            <v>#REF!</v>
          </cell>
          <cell r="EM234" t="e">
            <v>#REF!</v>
          </cell>
          <cell r="EO234" t="e">
            <v>#REF!</v>
          </cell>
          <cell r="EP234" t="e">
            <v>#REF!</v>
          </cell>
          <cell r="EQ234" t="e">
            <v>#REF!</v>
          </cell>
          <cell r="ES234" t="e">
            <v>#REF!</v>
          </cell>
          <cell r="ET234" t="e">
            <v>#REF!</v>
          </cell>
          <cell r="EU234" t="e">
            <v>#REF!</v>
          </cell>
          <cell r="EW234" t="e">
            <v>#REF!</v>
          </cell>
          <cell r="EX234" t="e">
            <v>#REF!</v>
          </cell>
          <cell r="EY234" t="e">
            <v>#REF!</v>
          </cell>
          <cell r="FA234" t="e">
            <v>#REF!</v>
          </cell>
          <cell r="FB234" t="e">
            <v>#REF!</v>
          </cell>
          <cell r="FC234" t="e">
            <v>#REF!</v>
          </cell>
          <cell r="FE234" t="e">
            <v>#REF!</v>
          </cell>
          <cell r="FF234" t="e">
            <v>#REF!</v>
          </cell>
          <cell r="FG234" t="e">
            <v>#REF!</v>
          </cell>
          <cell r="FI234" t="e">
            <v>#REF!</v>
          </cell>
          <cell r="FJ234" t="e">
            <v>#REF!</v>
          </cell>
          <cell r="FK234" t="e">
            <v>#REF!</v>
          </cell>
          <cell r="FM234" t="e">
            <v>#REF!</v>
          </cell>
          <cell r="FN234" t="e">
            <v>#REF!</v>
          </cell>
          <cell r="FO234" t="e">
            <v>#REF!</v>
          </cell>
          <cell r="FQ234" t="e">
            <v>#REF!</v>
          </cell>
          <cell r="FR234" t="e">
            <v>#REF!</v>
          </cell>
          <cell r="FS234" t="e">
            <v>#REF!</v>
          </cell>
          <cell r="FU234" t="e">
            <v>#REF!</v>
          </cell>
          <cell r="FV234" t="e">
            <v>#REF!</v>
          </cell>
          <cell r="FW234" t="e">
            <v>#REF!</v>
          </cell>
          <cell r="FY234" t="e">
            <v>#REF!</v>
          </cell>
          <cell r="FZ234" t="e">
            <v>#REF!</v>
          </cell>
          <cell r="GA234" t="e">
            <v>#REF!</v>
          </cell>
          <cell r="GC234" t="e">
            <v>#REF!</v>
          </cell>
          <cell r="GD234" t="e">
            <v>#REF!</v>
          </cell>
          <cell r="GE234" t="e">
            <v>#REF!</v>
          </cell>
          <cell r="GG234" t="e">
            <v>#REF!</v>
          </cell>
          <cell r="GH234" t="e">
            <v>#REF!</v>
          </cell>
          <cell r="GI234" t="e">
            <v>#REF!</v>
          </cell>
          <cell r="GK234" t="e">
            <v>#REF!</v>
          </cell>
          <cell r="GL234" t="e">
            <v>#REF!</v>
          </cell>
          <cell r="GM234" t="e">
            <v>#REF!</v>
          </cell>
          <cell r="GO234" t="e">
            <v>#REF!</v>
          </cell>
          <cell r="GP234" t="e">
            <v>#REF!</v>
          </cell>
          <cell r="GQ234" t="e">
            <v>#REF!</v>
          </cell>
          <cell r="GS234" t="e">
            <v>#REF!</v>
          </cell>
          <cell r="GT234" t="e">
            <v>#REF!</v>
          </cell>
          <cell r="GU234" t="e">
            <v>#REF!</v>
          </cell>
          <cell r="GW234" t="e">
            <v>#REF!</v>
          </cell>
          <cell r="GX234" t="e">
            <v>#REF!</v>
          </cell>
          <cell r="GY234" t="e">
            <v>#REF!</v>
          </cell>
          <cell r="HA234" t="e">
            <v>#REF!</v>
          </cell>
          <cell r="HB234" t="e">
            <v>#REF!</v>
          </cell>
          <cell r="HC234" t="e">
            <v>#REF!</v>
          </cell>
          <cell r="HE234" t="e">
            <v>#REF!</v>
          </cell>
          <cell r="HF234" t="e">
            <v>#REF!</v>
          </cell>
          <cell r="HG234" t="e">
            <v>#REF!</v>
          </cell>
          <cell r="HI234" t="e">
            <v>#REF!</v>
          </cell>
          <cell r="HJ234" t="e">
            <v>#REF!</v>
          </cell>
          <cell r="HK234" t="e">
            <v>#REF!</v>
          </cell>
          <cell r="HM234" t="e">
            <v>#REF!</v>
          </cell>
          <cell r="HN234" t="e">
            <v>#REF!</v>
          </cell>
          <cell r="HO234" t="e">
            <v>#REF!</v>
          </cell>
          <cell r="HQ234" t="e">
            <v>#REF!</v>
          </cell>
          <cell r="HR234" t="e">
            <v>#REF!</v>
          </cell>
          <cell r="HS234" t="e">
            <v>#REF!</v>
          </cell>
          <cell r="HU234" t="e">
            <v>#REF!</v>
          </cell>
          <cell r="HV234" t="e">
            <v>#REF!</v>
          </cell>
          <cell r="HW234" t="e">
            <v>#REF!</v>
          </cell>
          <cell r="ID234" t="str">
            <v>0009084 R</v>
          </cell>
          <cell r="IE234">
            <v>36554</v>
          </cell>
          <cell r="IG234" t="str">
            <v>A</v>
          </cell>
        </row>
        <row r="235">
          <cell r="B235">
            <v>228</v>
          </cell>
          <cell r="C235" t="str">
            <v>007.011119587.201</v>
          </cell>
          <cell r="E235" t="str">
            <v>H. SALMIAH H. CACO</v>
          </cell>
          <cell r="F235" t="str">
            <v>MAMUJU</v>
          </cell>
          <cell r="G235" t="str">
            <v>FE 349 BK</v>
          </cell>
          <cell r="H235" t="str">
            <v>009270</v>
          </cell>
          <cell r="I235" t="str">
            <v>089270</v>
          </cell>
          <cell r="J235">
            <v>36809</v>
          </cell>
          <cell r="K235">
            <v>10</v>
          </cell>
          <cell r="L235" t="str">
            <v>Oktober 2000</v>
          </cell>
          <cell r="M235">
            <v>37904</v>
          </cell>
          <cell r="N235">
            <v>36</v>
          </cell>
          <cell r="O235">
            <v>1</v>
          </cell>
          <cell r="P235">
            <v>114000000</v>
          </cell>
          <cell r="Q235">
            <v>6322000</v>
          </cell>
          <cell r="R235" t="str">
            <v>YA</v>
          </cell>
          <cell r="S235">
            <v>6322000</v>
          </cell>
          <cell r="U235" t="e">
            <v>#REF!</v>
          </cell>
          <cell r="V235" t="e">
            <v>#REF!</v>
          </cell>
          <cell r="Z235">
            <v>0</v>
          </cell>
          <cell r="AB235">
            <v>3167000</v>
          </cell>
          <cell r="AC235" t="e">
            <v>#REF!</v>
          </cell>
          <cell r="AD235" t="e">
            <v>#REF!</v>
          </cell>
          <cell r="AE235" t="e">
            <v>#REF!</v>
          </cell>
          <cell r="AF235">
            <v>3167000</v>
          </cell>
          <cell r="AG235" t="e">
            <v>#REF!</v>
          </cell>
          <cell r="AH235" t="e">
            <v>#REF!</v>
          </cell>
          <cell r="AI235" t="e">
            <v>#REF!</v>
          </cell>
          <cell r="AJ235">
            <v>3155000</v>
          </cell>
          <cell r="AK235" t="e">
            <v>#REF!</v>
          </cell>
          <cell r="AL235" t="e">
            <v>#REF!</v>
          </cell>
          <cell r="AM235" t="e">
            <v>#REF!</v>
          </cell>
          <cell r="AO235" t="e">
            <v>#REF!</v>
          </cell>
          <cell r="AP235" t="e">
            <v>#REF!</v>
          </cell>
          <cell r="AQ235" t="e">
            <v>#REF!</v>
          </cell>
          <cell r="AS235" t="e">
            <v>#REF!</v>
          </cell>
          <cell r="AT235" t="e">
            <v>#REF!</v>
          </cell>
          <cell r="AU235" t="e">
            <v>#REF!</v>
          </cell>
          <cell r="AW235" t="e">
            <v>#REF!</v>
          </cell>
          <cell r="AX235" t="e">
            <v>#REF!</v>
          </cell>
          <cell r="AY235" t="e">
            <v>#REF!</v>
          </cell>
          <cell r="BA235" t="e">
            <v>#REF!</v>
          </cell>
          <cell r="BB235" t="e">
            <v>#REF!</v>
          </cell>
          <cell r="BC235" t="e">
            <v>#REF!</v>
          </cell>
          <cell r="BE235" t="e">
            <v>#REF!</v>
          </cell>
          <cell r="BF235" t="e">
            <v>#REF!</v>
          </cell>
          <cell r="BG235" t="e">
            <v>#REF!</v>
          </cell>
          <cell r="BI235" t="e">
            <v>#REF!</v>
          </cell>
          <cell r="BJ235" t="e">
            <v>#REF!</v>
          </cell>
          <cell r="BK235" t="e">
            <v>#REF!</v>
          </cell>
          <cell r="BM235" t="e">
            <v>#REF!</v>
          </cell>
          <cell r="BN235" t="e">
            <v>#REF!</v>
          </cell>
          <cell r="BO235" t="e">
            <v>#REF!</v>
          </cell>
          <cell r="BQ235" t="e">
            <v>#REF!</v>
          </cell>
          <cell r="BR235" t="e">
            <v>#REF!</v>
          </cell>
          <cell r="BS235" t="e">
            <v>#REF!</v>
          </cell>
          <cell r="BU235" t="e">
            <v>#REF!</v>
          </cell>
          <cell r="BV235" t="e">
            <v>#REF!</v>
          </cell>
          <cell r="BW235" t="e">
            <v>#REF!</v>
          </cell>
          <cell r="BY235" t="e">
            <v>#REF!</v>
          </cell>
          <cell r="BZ235" t="e">
            <v>#REF!</v>
          </cell>
          <cell r="CA235" t="e">
            <v>#REF!</v>
          </cell>
          <cell r="CC235" t="e">
            <v>#REF!</v>
          </cell>
          <cell r="CD235" t="e">
            <v>#REF!</v>
          </cell>
          <cell r="CE235" t="e">
            <v>#REF!</v>
          </cell>
          <cell r="CG235" t="e">
            <v>#REF!</v>
          </cell>
          <cell r="CH235" t="e">
            <v>#REF!</v>
          </cell>
          <cell r="CI235" t="e">
            <v>#REF!</v>
          </cell>
          <cell r="CK235" t="e">
            <v>#REF!</v>
          </cell>
          <cell r="CL235" t="e">
            <v>#REF!</v>
          </cell>
          <cell r="CM235" t="e">
            <v>#REF!</v>
          </cell>
          <cell r="CO235" t="e">
            <v>#REF!</v>
          </cell>
          <cell r="CP235" t="e">
            <v>#REF!</v>
          </cell>
          <cell r="CQ235" t="e">
            <v>#REF!</v>
          </cell>
          <cell r="CS235" t="e">
            <v>#REF!</v>
          </cell>
          <cell r="CT235" t="e">
            <v>#REF!</v>
          </cell>
          <cell r="CU235" t="e">
            <v>#REF!</v>
          </cell>
          <cell r="CW235" t="e">
            <v>#REF!</v>
          </cell>
          <cell r="CX235" t="e">
            <v>#REF!</v>
          </cell>
          <cell r="CY235" t="e">
            <v>#REF!</v>
          </cell>
          <cell r="DA235" t="e">
            <v>#REF!</v>
          </cell>
          <cell r="DB235" t="e">
            <v>#REF!</v>
          </cell>
          <cell r="DC235" t="e">
            <v>#REF!</v>
          </cell>
          <cell r="DE235" t="e">
            <v>#REF!</v>
          </cell>
          <cell r="DF235" t="e">
            <v>#REF!</v>
          </cell>
          <cell r="DG235" t="e">
            <v>#REF!</v>
          </cell>
          <cell r="DI235" t="e">
            <v>#REF!</v>
          </cell>
          <cell r="DJ235" t="e">
            <v>#REF!</v>
          </cell>
          <cell r="DK235" t="e">
            <v>#REF!</v>
          </cell>
          <cell r="DM235" t="e">
            <v>#REF!</v>
          </cell>
          <cell r="DN235" t="e">
            <v>#REF!</v>
          </cell>
          <cell r="DO235" t="e">
            <v>#REF!</v>
          </cell>
          <cell r="DQ235" t="e">
            <v>#REF!</v>
          </cell>
          <cell r="DR235" t="e">
            <v>#REF!</v>
          </cell>
          <cell r="DS235" t="e">
            <v>#REF!</v>
          </cell>
          <cell r="DU235" t="e">
            <v>#REF!</v>
          </cell>
          <cell r="DV235" t="e">
            <v>#REF!</v>
          </cell>
          <cell r="DW235" t="e">
            <v>#REF!</v>
          </cell>
          <cell r="DY235" t="e">
            <v>#REF!</v>
          </cell>
          <cell r="DZ235" t="e">
            <v>#REF!</v>
          </cell>
          <cell r="EA235" t="e">
            <v>#REF!</v>
          </cell>
          <cell r="EC235" t="e">
            <v>#REF!</v>
          </cell>
          <cell r="ED235" t="e">
            <v>#REF!</v>
          </cell>
          <cell r="EE235" t="e">
            <v>#REF!</v>
          </cell>
          <cell r="EG235" t="e">
            <v>#REF!</v>
          </cell>
          <cell r="EH235" t="e">
            <v>#REF!</v>
          </cell>
          <cell r="EI235" t="e">
            <v>#REF!</v>
          </cell>
          <cell r="EK235" t="e">
            <v>#REF!</v>
          </cell>
          <cell r="EL235" t="e">
            <v>#REF!</v>
          </cell>
          <cell r="EM235" t="e">
            <v>#REF!</v>
          </cell>
          <cell r="EO235" t="e">
            <v>#REF!</v>
          </cell>
          <cell r="EP235" t="e">
            <v>#REF!</v>
          </cell>
          <cell r="EQ235" t="e">
            <v>#REF!</v>
          </cell>
          <cell r="ES235" t="e">
            <v>#REF!</v>
          </cell>
          <cell r="ET235" t="e">
            <v>#REF!</v>
          </cell>
          <cell r="EU235" t="e">
            <v>#REF!</v>
          </cell>
          <cell r="EW235" t="e">
            <v>#REF!</v>
          </cell>
          <cell r="EX235" t="e">
            <v>#REF!</v>
          </cell>
          <cell r="EY235" t="e">
            <v>#REF!</v>
          </cell>
          <cell r="FA235" t="e">
            <v>#REF!</v>
          </cell>
          <cell r="FB235" t="e">
            <v>#REF!</v>
          </cell>
          <cell r="FC235" t="e">
            <v>#REF!</v>
          </cell>
          <cell r="FE235" t="e">
            <v>#REF!</v>
          </cell>
          <cell r="FF235" t="e">
            <v>#REF!</v>
          </cell>
          <cell r="FG235" t="e">
            <v>#REF!</v>
          </cell>
          <cell r="FI235" t="e">
            <v>#REF!</v>
          </cell>
          <cell r="FJ235" t="e">
            <v>#REF!</v>
          </cell>
          <cell r="FK235" t="e">
            <v>#REF!</v>
          </cell>
          <cell r="FM235" t="e">
            <v>#REF!</v>
          </cell>
          <cell r="FN235" t="e">
            <v>#REF!</v>
          </cell>
          <cell r="FO235" t="e">
            <v>#REF!</v>
          </cell>
          <cell r="FQ235" t="e">
            <v>#REF!</v>
          </cell>
          <cell r="FR235" t="e">
            <v>#REF!</v>
          </cell>
          <cell r="FS235" t="e">
            <v>#REF!</v>
          </cell>
          <cell r="FU235" t="e">
            <v>#REF!</v>
          </cell>
          <cell r="FV235" t="e">
            <v>#REF!</v>
          </cell>
          <cell r="FW235" t="e">
            <v>#REF!</v>
          </cell>
          <cell r="FY235" t="e">
            <v>#REF!</v>
          </cell>
          <cell r="FZ235" t="e">
            <v>#REF!</v>
          </cell>
          <cell r="GA235" t="e">
            <v>#REF!</v>
          </cell>
          <cell r="GC235" t="e">
            <v>#REF!</v>
          </cell>
          <cell r="GD235" t="e">
            <v>#REF!</v>
          </cell>
          <cell r="GE235" t="e">
            <v>#REF!</v>
          </cell>
          <cell r="GG235" t="e">
            <v>#REF!</v>
          </cell>
          <cell r="GH235" t="e">
            <v>#REF!</v>
          </cell>
          <cell r="GI235" t="e">
            <v>#REF!</v>
          </cell>
          <cell r="GK235" t="e">
            <v>#REF!</v>
          </cell>
          <cell r="GL235" t="e">
            <v>#REF!</v>
          </cell>
          <cell r="GM235" t="e">
            <v>#REF!</v>
          </cell>
          <cell r="GO235" t="e">
            <v>#REF!</v>
          </cell>
          <cell r="GP235" t="e">
            <v>#REF!</v>
          </cell>
          <cell r="GQ235" t="e">
            <v>#REF!</v>
          </cell>
          <cell r="GS235" t="e">
            <v>#REF!</v>
          </cell>
          <cell r="GT235" t="e">
            <v>#REF!</v>
          </cell>
          <cell r="GU235" t="e">
            <v>#REF!</v>
          </cell>
          <cell r="GW235" t="e">
            <v>#REF!</v>
          </cell>
          <cell r="GX235" t="e">
            <v>#REF!</v>
          </cell>
          <cell r="GY235" t="e">
            <v>#REF!</v>
          </cell>
          <cell r="HA235" t="e">
            <v>#REF!</v>
          </cell>
          <cell r="HB235" t="e">
            <v>#REF!</v>
          </cell>
          <cell r="HC235" t="e">
            <v>#REF!</v>
          </cell>
          <cell r="HE235" t="e">
            <v>#REF!</v>
          </cell>
          <cell r="HF235" t="e">
            <v>#REF!</v>
          </cell>
          <cell r="HG235" t="e">
            <v>#REF!</v>
          </cell>
          <cell r="HI235" t="e">
            <v>#REF!</v>
          </cell>
          <cell r="HJ235" t="e">
            <v>#REF!</v>
          </cell>
          <cell r="HK235" t="e">
            <v>#REF!</v>
          </cell>
          <cell r="HM235" t="e">
            <v>#REF!</v>
          </cell>
          <cell r="HN235" t="e">
            <v>#REF!</v>
          </cell>
          <cell r="HO235" t="e">
            <v>#REF!</v>
          </cell>
          <cell r="HQ235" t="e">
            <v>#REF!</v>
          </cell>
          <cell r="HR235" t="e">
            <v>#REF!</v>
          </cell>
          <cell r="HS235" t="e">
            <v>#REF!</v>
          </cell>
          <cell r="HU235" t="e">
            <v>#REF!</v>
          </cell>
          <cell r="HV235" t="e">
            <v>#REF!</v>
          </cell>
          <cell r="HW235" t="e">
            <v>#REF!</v>
          </cell>
          <cell r="ID235">
            <v>7420</v>
          </cell>
          <cell r="IE235">
            <v>36842</v>
          </cell>
          <cell r="IG235" t="str">
            <v>A</v>
          </cell>
        </row>
        <row r="236">
          <cell r="B236">
            <v>229</v>
          </cell>
          <cell r="C236" t="str">
            <v>007.011119600.201</v>
          </cell>
          <cell r="E236" t="str">
            <v>JAYA L. MOILY</v>
          </cell>
          <cell r="F236" t="str">
            <v>MAMUJU</v>
          </cell>
          <cell r="G236" t="str">
            <v>Kuda PL D</v>
          </cell>
          <cell r="H236" t="str">
            <v>002144</v>
          </cell>
          <cell r="I236" t="str">
            <v>084475</v>
          </cell>
          <cell r="J236">
            <v>36809</v>
          </cell>
          <cell r="K236">
            <v>10</v>
          </cell>
          <cell r="L236" t="str">
            <v>Oktober 2000</v>
          </cell>
          <cell r="M236">
            <v>37904</v>
          </cell>
          <cell r="N236">
            <v>36</v>
          </cell>
          <cell r="O236">
            <v>1</v>
          </cell>
          <cell r="P236">
            <v>123000000</v>
          </cell>
          <cell r="Q236">
            <v>6822000</v>
          </cell>
          <cell r="R236" t="str">
            <v>YA</v>
          </cell>
          <cell r="S236">
            <v>6822000</v>
          </cell>
          <cell r="U236" t="e">
            <v>#REF!</v>
          </cell>
          <cell r="V236" t="e">
            <v>#REF!</v>
          </cell>
          <cell r="Z236">
            <v>0</v>
          </cell>
          <cell r="AB236">
            <v>3417000</v>
          </cell>
          <cell r="AC236" t="e">
            <v>#REF!</v>
          </cell>
          <cell r="AD236" t="e">
            <v>#REF!</v>
          </cell>
          <cell r="AE236" t="e">
            <v>#REF!</v>
          </cell>
          <cell r="AF236">
            <v>3417000</v>
          </cell>
          <cell r="AG236" t="e">
            <v>#REF!</v>
          </cell>
          <cell r="AH236" t="e">
            <v>#REF!</v>
          </cell>
          <cell r="AI236" t="e">
            <v>#REF!</v>
          </cell>
          <cell r="AJ236">
            <v>3405000</v>
          </cell>
          <cell r="AK236" t="e">
            <v>#REF!</v>
          </cell>
          <cell r="AL236" t="e">
            <v>#REF!</v>
          </cell>
          <cell r="AM236" t="e">
            <v>#REF!</v>
          </cell>
          <cell r="AO236" t="e">
            <v>#REF!</v>
          </cell>
          <cell r="AP236" t="e">
            <v>#REF!</v>
          </cell>
          <cell r="AQ236" t="e">
            <v>#REF!</v>
          </cell>
          <cell r="AS236" t="e">
            <v>#REF!</v>
          </cell>
          <cell r="AT236" t="e">
            <v>#REF!</v>
          </cell>
          <cell r="AU236" t="e">
            <v>#REF!</v>
          </cell>
          <cell r="AW236" t="e">
            <v>#REF!</v>
          </cell>
          <cell r="AX236" t="e">
            <v>#REF!</v>
          </cell>
          <cell r="AY236" t="e">
            <v>#REF!</v>
          </cell>
          <cell r="BA236" t="e">
            <v>#REF!</v>
          </cell>
          <cell r="BB236" t="e">
            <v>#REF!</v>
          </cell>
          <cell r="BC236" t="e">
            <v>#REF!</v>
          </cell>
          <cell r="BE236" t="e">
            <v>#REF!</v>
          </cell>
          <cell r="BF236" t="e">
            <v>#REF!</v>
          </cell>
          <cell r="BG236" t="e">
            <v>#REF!</v>
          </cell>
          <cell r="BI236" t="e">
            <v>#REF!</v>
          </cell>
          <cell r="BJ236" t="e">
            <v>#REF!</v>
          </cell>
          <cell r="BK236" t="e">
            <v>#REF!</v>
          </cell>
          <cell r="BM236" t="e">
            <v>#REF!</v>
          </cell>
          <cell r="BN236" t="e">
            <v>#REF!</v>
          </cell>
          <cell r="BO236" t="e">
            <v>#REF!</v>
          </cell>
          <cell r="BQ236" t="e">
            <v>#REF!</v>
          </cell>
          <cell r="BR236" t="e">
            <v>#REF!</v>
          </cell>
          <cell r="BS236" t="e">
            <v>#REF!</v>
          </cell>
          <cell r="BU236" t="e">
            <v>#REF!</v>
          </cell>
          <cell r="BV236" t="e">
            <v>#REF!</v>
          </cell>
          <cell r="BW236" t="e">
            <v>#REF!</v>
          </cell>
          <cell r="BY236" t="e">
            <v>#REF!</v>
          </cell>
          <cell r="BZ236" t="e">
            <v>#REF!</v>
          </cell>
          <cell r="CA236" t="e">
            <v>#REF!</v>
          </cell>
          <cell r="CC236" t="e">
            <v>#REF!</v>
          </cell>
          <cell r="CD236" t="e">
            <v>#REF!</v>
          </cell>
          <cell r="CE236" t="e">
            <v>#REF!</v>
          </cell>
          <cell r="CG236" t="e">
            <v>#REF!</v>
          </cell>
          <cell r="CH236" t="e">
            <v>#REF!</v>
          </cell>
          <cell r="CI236" t="e">
            <v>#REF!</v>
          </cell>
          <cell r="CK236" t="e">
            <v>#REF!</v>
          </cell>
          <cell r="CL236" t="e">
            <v>#REF!</v>
          </cell>
          <cell r="CM236" t="e">
            <v>#REF!</v>
          </cell>
          <cell r="CO236" t="e">
            <v>#REF!</v>
          </cell>
          <cell r="CP236" t="e">
            <v>#REF!</v>
          </cell>
          <cell r="CQ236" t="e">
            <v>#REF!</v>
          </cell>
          <cell r="CS236" t="e">
            <v>#REF!</v>
          </cell>
          <cell r="CT236" t="e">
            <v>#REF!</v>
          </cell>
          <cell r="CU236" t="e">
            <v>#REF!</v>
          </cell>
          <cell r="CW236" t="e">
            <v>#REF!</v>
          </cell>
          <cell r="CX236" t="e">
            <v>#REF!</v>
          </cell>
          <cell r="CY236" t="e">
            <v>#REF!</v>
          </cell>
          <cell r="DA236" t="e">
            <v>#REF!</v>
          </cell>
          <cell r="DB236" t="e">
            <v>#REF!</v>
          </cell>
          <cell r="DC236" t="e">
            <v>#REF!</v>
          </cell>
          <cell r="DE236" t="e">
            <v>#REF!</v>
          </cell>
          <cell r="DF236" t="e">
            <v>#REF!</v>
          </cell>
          <cell r="DG236" t="e">
            <v>#REF!</v>
          </cell>
          <cell r="DI236" t="e">
            <v>#REF!</v>
          </cell>
          <cell r="DJ236" t="e">
            <v>#REF!</v>
          </cell>
          <cell r="DK236" t="e">
            <v>#REF!</v>
          </cell>
          <cell r="DM236" t="e">
            <v>#REF!</v>
          </cell>
          <cell r="DN236" t="e">
            <v>#REF!</v>
          </cell>
          <cell r="DO236" t="e">
            <v>#REF!</v>
          </cell>
          <cell r="DQ236" t="e">
            <v>#REF!</v>
          </cell>
          <cell r="DR236" t="e">
            <v>#REF!</v>
          </cell>
          <cell r="DS236" t="e">
            <v>#REF!</v>
          </cell>
          <cell r="DU236" t="e">
            <v>#REF!</v>
          </cell>
          <cell r="DV236" t="e">
            <v>#REF!</v>
          </cell>
          <cell r="DW236" t="e">
            <v>#REF!</v>
          </cell>
          <cell r="DY236" t="e">
            <v>#REF!</v>
          </cell>
          <cell r="DZ236" t="e">
            <v>#REF!</v>
          </cell>
          <cell r="EA236" t="e">
            <v>#REF!</v>
          </cell>
          <cell r="EC236" t="e">
            <v>#REF!</v>
          </cell>
          <cell r="ED236" t="e">
            <v>#REF!</v>
          </cell>
          <cell r="EE236" t="e">
            <v>#REF!</v>
          </cell>
          <cell r="EG236" t="e">
            <v>#REF!</v>
          </cell>
          <cell r="EH236" t="e">
            <v>#REF!</v>
          </cell>
          <cell r="EI236" t="e">
            <v>#REF!</v>
          </cell>
          <cell r="EK236" t="e">
            <v>#REF!</v>
          </cell>
          <cell r="EL236" t="e">
            <v>#REF!</v>
          </cell>
          <cell r="EM236" t="e">
            <v>#REF!</v>
          </cell>
          <cell r="EO236" t="e">
            <v>#REF!</v>
          </cell>
          <cell r="EP236" t="e">
            <v>#REF!</v>
          </cell>
          <cell r="EQ236" t="e">
            <v>#REF!</v>
          </cell>
          <cell r="ES236" t="e">
            <v>#REF!</v>
          </cell>
          <cell r="ET236" t="e">
            <v>#REF!</v>
          </cell>
          <cell r="EU236" t="e">
            <v>#REF!</v>
          </cell>
          <cell r="EW236" t="e">
            <v>#REF!</v>
          </cell>
          <cell r="EX236" t="e">
            <v>#REF!</v>
          </cell>
          <cell r="EY236" t="e">
            <v>#REF!</v>
          </cell>
          <cell r="FA236" t="e">
            <v>#REF!</v>
          </cell>
          <cell r="FB236" t="e">
            <v>#REF!</v>
          </cell>
          <cell r="FC236" t="e">
            <v>#REF!</v>
          </cell>
          <cell r="FE236" t="e">
            <v>#REF!</v>
          </cell>
          <cell r="FF236" t="e">
            <v>#REF!</v>
          </cell>
          <cell r="FG236" t="e">
            <v>#REF!</v>
          </cell>
          <cell r="FI236" t="e">
            <v>#REF!</v>
          </cell>
          <cell r="FJ236" t="e">
            <v>#REF!</v>
          </cell>
          <cell r="FK236" t="e">
            <v>#REF!</v>
          </cell>
          <cell r="FM236" t="e">
            <v>#REF!</v>
          </cell>
          <cell r="FN236" t="e">
            <v>#REF!</v>
          </cell>
          <cell r="FO236" t="e">
            <v>#REF!</v>
          </cell>
          <cell r="FQ236" t="e">
            <v>#REF!</v>
          </cell>
          <cell r="FR236" t="e">
            <v>#REF!</v>
          </cell>
          <cell r="FS236" t="e">
            <v>#REF!</v>
          </cell>
          <cell r="FU236" t="e">
            <v>#REF!</v>
          </cell>
          <cell r="FV236" t="e">
            <v>#REF!</v>
          </cell>
          <cell r="FW236" t="e">
            <v>#REF!</v>
          </cell>
          <cell r="FY236" t="e">
            <v>#REF!</v>
          </cell>
          <cell r="FZ236" t="e">
            <v>#REF!</v>
          </cell>
          <cell r="GA236" t="e">
            <v>#REF!</v>
          </cell>
          <cell r="GC236" t="e">
            <v>#REF!</v>
          </cell>
          <cell r="GD236" t="e">
            <v>#REF!</v>
          </cell>
          <cell r="GE236" t="e">
            <v>#REF!</v>
          </cell>
          <cell r="GG236" t="e">
            <v>#REF!</v>
          </cell>
          <cell r="GH236" t="e">
            <v>#REF!</v>
          </cell>
          <cell r="GI236" t="e">
            <v>#REF!</v>
          </cell>
          <cell r="GK236" t="e">
            <v>#REF!</v>
          </cell>
          <cell r="GL236" t="e">
            <v>#REF!</v>
          </cell>
          <cell r="GM236" t="e">
            <v>#REF!</v>
          </cell>
          <cell r="GO236" t="e">
            <v>#REF!</v>
          </cell>
          <cell r="GP236" t="e">
            <v>#REF!</v>
          </cell>
          <cell r="GQ236" t="e">
            <v>#REF!</v>
          </cell>
          <cell r="GS236" t="e">
            <v>#REF!</v>
          </cell>
          <cell r="GT236" t="e">
            <v>#REF!</v>
          </cell>
          <cell r="GU236" t="e">
            <v>#REF!</v>
          </cell>
          <cell r="GW236" t="e">
            <v>#REF!</v>
          </cell>
          <cell r="GX236" t="e">
            <v>#REF!</v>
          </cell>
          <cell r="GY236" t="e">
            <v>#REF!</v>
          </cell>
          <cell r="HA236" t="e">
            <v>#REF!</v>
          </cell>
          <cell r="HB236" t="e">
            <v>#REF!</v>
          </cell>
          <cell r="HC236" t="e">
            <v>#REF!</v>
          </cell>
          <cell r="HE236" t="e">
            <v>#REF!</v>
          </cell>
          <cell r="HF236" t="e">
            <v>#REF!</v>
          </cell>
          <cell r="HG236" t="e">
            <v>#REF!</v>
          </cell>
          <cell r="HI236" t="e">
            <v>#REF!</v>
          </cell>
          <cell r="HJ236" t="e">
            <v>#REF!</v>
          </cell>
          <cell r="HK236" t="e">
            <v>#REF!</v>
          </cell>
          <cell r="HM236" t="e">
            <v>#REF!</v>
          </cell>
          <cell r="HN236" t="e">
            <v>#REF!</v>
          </cell>
          <cell r="HO236" t="e">
            <v>#REF!</v>
          </cell>
          <cell r="HQ236" t="e">
            <v>#REF!</v>
          </cell>
          <cell r="HR236" t="e">
            <v>#REF!</v>
          </cell>
          <cell r="HS236" t="e">
            <v>#REF!</v>
          </cell>
          <cell r="HU236" t="e">
            <v>#REF!</v>
          </cell>
          <cell r="HV236" t="e">
            <v>#REF!</v>
          </cell>
          <cell r="HW236" t="e">
            <v>#REF!</v>
          </cell>
          <cell r="ID236">
            <v>7423</v>
          </cell>
          <cell r="IE236">
            <v>36842</v>
          </cell>
          <cell r="IG236" t="str">
            <v>A</v>
          </cell>
        </row>
        <row r="237">
          <cell r="B237">
            <v>230</v>
          </cell>
          <cell r="C237" t="str">
            <v>007.011119618.201</v>
          </cell>
          <cell r="E237" t="str">
            <v>I WAYAN SUDIAKARTA</v>
          </cell>
          <cell r="F237" t="str">
            <v>MAMUJU</v>
          </cell>
          <cell r="G237" t="str">
            <v>FE 349 BK</v>
          </cell>
          <cell r="H237" t="str">
            <v>009456</v>
          </cell>
          <cell r="I237" t="str">
            <v>089456</v>
          </cell>
          <cell r="J237">
            <v>36809</v>
          </cell>
          <cell r="K237">
            <v>10</v>
          </cell>
          <cell r="L237" t="str">
            <v>Oktober 2000</v>
          </cell>
          <cell r="M237">
            <v>37904</v>
          </cell>
          <cell r="N237">
            <v>36</v>
          </cell>
          <cell r="O237">
            <v>1</v>
          </cell>
          <cell r="P237">
            <v>112000000</v>
          </cell>
          <cell r="Q237">
            <v>6192000</v>
          </cell>
          <cell r="R237" t="str">
            <v>YA</v>
          </cell>
          <cell r="S237">
            <v>6192000</v>
          </cell>
          <cell r="U237" t="e">
            <v>#REF!</v>
          </cell>
          <cell r="V237" t="e">
            <v>#REF!</v>
          </cell>
          <cell r="Z237">
            <v>0</v>
          </cell>
          <cell r="AB237">
            <v>3112000</v>
          </cell>
          <cell r="AC237" t="e">
            <v>#REF!</v>
          </cell>
          <cell r="AD237" t="e">
            <v>#REF!</v>
          </cell>
          <cell r="AE237" t="e">
            <v>#REF!</v>
          </cell>
          <cell r="AF237">
            <v>3112000</v>
          </cell>
          <cell r="AG237" t="e">
            <v>#REF!</v>
          </cell>
          <cell r="AH237" t="e">
            <v>#REF!</v>
          </cell>
          <cell r="AI237" t="e">
            <v>#REF!</v>
          </cell>
          <cell r="AJ237">
            <v>3080000</v>
          </cell>
          <cell r="AK237" t="e">
            <v>#REF!</v>
          </cell>
          <cell r="AL237" t="e">
            <v>#REF!</v>
          </cell>
          <cell r="AM237" t="e">
            <v>#REF!</v>
          </cell>
          <cell r="AO237" t="e">
            <v>#REF!</v>
          </cell>
          <cell r="AP237" t="e">
            <v>#REF!</v>
          </cell>
          <cell r="AQ237" t="e">
            <v>#REF!</v>
          </cell>
          <cell r="AS237" t="e">
            <v>#REF!</v>
          </cell>
          <cell r="AT237" t="e">
            <v>#REF!</v>
          </cell>
          <cell r="AU237" t="e">
            <v>#REF!</v>
          </cell>
          <cell r="AW237" t="e">
            <v>#REF!</v>
          </cell>
          <cell r="AX237" t="e">
            <v>#REF!</v>
          </cell>
          <cell r="AY237" t="e">
            <v>#REF!</v>
          </cell>
          <cell r="BA237" t="e">
            <v>#REF!</v>
          </cell>
          <cell r="BB237" t="e">
            <v>#REF!</v>
          </cell>
          <cell r="BC237" t="e">
            <v>#REF!</v>
          </cell>
          <cell r="BE237" t="e">
            <v>#REF!</v>
          </cell>
          <cell r="BF237" t="e">
            <v>#REF!</v>
          </cell>
          <cell r="BG237" t="e">
            <v>#REF!</v>
          </cell>
          <cell r="BI237" t="e">
            <v>#REF!</v>
          </cell>
          <cell r="BJ237" t="e">
            <v>#REF!</v>
          </cell>
          <cell r="BK237" t="e">
            <v>#REF!</v>
          </cell>
          <cell r="BM237" t="e">
            <v>#REF!</v>
          </cell>
          <cell r="BN237" t="e">
            <v>#REF!</v>
          </cell>
          <cell r="BO237" t="e">
            <v>#REF!</v>
          </cell>
          <cell r="BQ237" t="e">
            <v>#REF!</v>
          </cell>
          <cell r="BR237" t="e">
            <v>#REF!</v>
          </cell>
          <cell r="BS237" t="e">
            <v>#REF!</v>
          </cell>
          <cell r="BU237" t="e">
            <v>#REF!</v>
          </cell>
          <cell r="BV237" t="e">
            <v>#REF!</v>
          </cell>
          <cell r="BW237" t="e">
            <v>#REF!</v>
          </cell>
          <cell r="BY237" t="e">
            <v>#REF!</v>
          </cell>
          <cell r="BZ237" t="e">
            <v>#REF!</v>
          </cell>
          <cell r="CA237" t="e">
            <v>#REF!</v>
          </cell>
          <cell r="CC237" t="e">
            <v>#REF!</v>
          </cell>
          <cell r="CD237" t="e">
            <v>#REF!</v>
          </cell>
          <cell r="CE237" t="e">
            <v>#REF!</v>
          </cell>
          <cell r="CG237" t="e">
            <v>#REF!</v>
          </cell>
          <cell r="CH237" t="e">
            <v>#REF!</v>
          </cell>
          <cell r="CI237" t="e">
            <v>#REF!</v>
          </cell>
          <cell r="CK237" t="e">
            <v>#REF!</v>
          </cell>
          <cell r="CL237" t="e">
            <v>#REF!</v>
          </cell>
          <cell r="CM237" t="e">
            <v>#REF!</v>
          </cell>
          <cell r="CO237" t="e">
            <v>#REF!</v>
          </cell>
          <cell r="CP237" t="e">
            <v>#REF!</v>
          </cell>
          <cell r="CQ237" t="e">
            <v>#REF!</v>
          </cell>
          <cell r="CS237" t="e">
            <v>#REF!</v>
          </cell>
          <cell r="CT237" t="e">
            <v>#REF!</v>
          </cell>
          <cell r="CU237" t="e">
            <v>#REF!</v>
          </cell>
          <cell r="CW237" t="e">
            <v>#REF!</v>
          </cell>
          <cell r="CX237" t="e">
            <v>#REF!</v>
          </cell>
          <cell r="CY237" t="e">
            <v>#REF!</v>
          </cell>
          <cell r="DA237" t="e">
            <v>#REF!</v>
          </cell>
          <cell r="DB237" t="e">
            <v>#REF!</v>
          </cell>
          <cell r="DC237" t="e">
            <v>#REF!</v>
          </cell>
          <cell r="DE237" t="e">
            <v>#REF!</v>
          </cell>
          <cell r="DF237" t="e">
            <v>#REF!</v>
          </cell>
          <cell r="DG237" t="e">
            <v>#REF!</v>
          </cell>
          <cell r="DI237" t="e">
            <v>#REF!</v>
          </cell>
          <cell r="DJ237" t="e">
            <v>#REF!</v>
          </cell>
          <cell r="DK237" t="e">
            <v>#REF!</v>
          </cell>
          <cell r="DM237" t="e">
            <v>#REF!</v>
          </cell>
          <cell r="DN237" t="e">
            <v>#REF!</v>
          </cell>
          <cell r="DO237" t="e">
            <v>#REF!</v>
          </cell>
          <cell r="DQ237" t="e">
            <v>#REF!</v>
          </cell>
          <cell r="DR237" t="e">
            <v>#REF!</v>
          </cell>
          <cell r="DS237" t="e">
            <v>#REF!</v>
          </cell>
          <cell r="DU237" t="e">
            <v>#REF!</v>
          </cell>
          <cell r="DV237" t="e">
            <v>#REF!</v>
          </cell>
          <cell r="DW237" t="e">
            <v>#REF!</v>
          </cell>
          <cell r="DY237" t="e">
            <v>#REF!</v>
          </cell>
          <cell r="DZ237" t="e">
            <v>#REF!</v>
          </cell>
          <cell r="EA237" t="e">
            <v>#REF!</v>
          </cell>
          <cell r="EC237" t="e">
            <v>#REF!</v>
          </cell>
          <cell r="ED237" t="e">
            <v>#REF!</v>
          </cell>
          <cell r="EE237" t="e">
            <v>#REF!</v>
          </cell>
          <cell r="EG237" t="e">
            <v>#REF!</v>
          </cell>
          <cell r="EH237" t="e">
            <v>#REF!</v>
          </cell>
          <cell r="EI237" t="e">
            <v>#REF!</v>
          </cell>
          <cell r="EK237" t="e">
            <v>#REF!</v>
          </cell>
          <cell r="EL237" t="e">
            <v>#REF!</v>
          </cell>
          <cell r="EM237" t="e">
            <v>#REF!</v>
          </cell>
          <cell r="EO237" t="e">
            <v>#REF!</v>
          </cell>
          <cell r="EP237" t="e">
            <v>#REF!</v>
          </cell>
          <cell r="EQ237" t="e">
            <v>#REF!</v>
          </cell>
          <cell r="ES237" t="e">
            <v>#REF!</v>
          </cell>
          <cell r="ET237" t="e">
            <v>#REF!</v>
          </cell>
          <cell r="EU237" t="e">
            <v>#REF!</v>
          </cell>
          <cell r="EW237" t="e">
            <v>#REF!</v>
          </cell>
          <cell r="EX237" t="e">
            <v>#REF!</v>
          </cell>
          <cell r="EY237" t="e">
            <v>#REF!</v>
          </cell>
          <cell r="FA237" t="e">
            <v>#REF!</v>
          </cell>
          <cell r="FB237" t="e">
            <v>#REF!</v>
          </cell>
          <cell r="FC237" t="e">
            <v>#REF!</v>
          </cell>
          <cell r="FE237" t="e">
            <v>#REF!</v>
          </cell>
          <cell r="FF237" t="e">
            <v>#REF!</v>
          </cell>
          <cell r="FG237" t="e">
            <v>#REF!</v>
          </cell>
          <cell r="FI237" t="e">
            <v>#REF!</v>
          </cell>
          <cell r="FJ237" t="e">
            <v>#REF!</v>
          </cell>
          <cell r="FK237" t="e">
            <v>#REF!</v>
          </cell>
          <cell r="FM237" t="e">
            <v>#REF!</v>
          </cell>
          <cell r="FN237" t="e">
            <v>#REF!</v>
          </cell>
          <cell r="FO237" t="e">
            <v>#REF!</v>
          </cell>
          <cell r="FQ237" t="e">
            <v>#REF!</v>
          </cell>
          <cell r="FR237" t="e">
            <v>#REF!</v>
          </cell>
          <cell r="FS237" t="e">
            <v>#REF!</v>
          </cell>
          <cell r="FU237" t="e">
            <v>#REF!</v>
          </cell>
          <cell r="FV237" t="e">
            <v>#REF!</v>
          </cell>
          <cell r="FW237" t="e">
            <v>#REF!</v>
          </cell>
          <cell r="FY237" t="e">
            <v>#REF!</v>
          </cell>
          <cell r="FZ237" t="e">
            <v>#REF!</v>
          </cell>
          <cell r="GA237" t="e">
            <v>#REF!</v>
          </cell>
          <cell r="GC237" t="e">
            <v>#REF!</v>
          </cell>
          <cell r="GD237" t="e">
            <v>#REF!</v>
          </cell>
          <cell r="GE237" t="e">
            <v>#REF!</v>
          </cell>
          <cell r="GG237" t="e">
            <v>#REF!</v>
          </cell>
          <cell r="GH237" t="e">
            <v>#REF!</v>
          </cell>
          <cell r="GI237" t="e">
            <v>#REF!</v>
          </cell>
          <cell r="GK237" t="e">
            <v>#REF!</v>
          </cell>
          <cell r="GL237" t="e">
            <v>#REF!</v>
          </cell>
          <cell r="GM237" t="e">
            <v>#REF!</v>
          </cell>
          <cell r="GO237" t="e">
            <v>#REF!</v>
          </cell>
          <cell r="GP237" t="e">
            <v>#REF!</v>
          </cell>
          <cell r="GQ237" t="e">
            <v>#REF!</v>
          </cell>
          <cell r="GS237" t="e">
            <v>#REF!</v>
          </cell>
          <cell r="GT237" t="e">
            <v>#REF!</v>
          </cell>
          <cell r="GU237" t="e">
            <v>#REF!</v>
          </cell>
          <cell r="GW237" t="e">
            <v>#REF!</v>
          </cell>
          <cell r="GX237" t="e">
            <v>#REF!</v>
          </cell>
          <cell r="GY237" t="e">
            <v>#REF!</v>
          </cell>
          <cell r="HA237" t="e">
            <v>#REF!</v>
          </cell>
          <cell r="HB237" t="e">
            <v>#REF!</v>
          </cell>
          <cell r="HC237" t="e">
            <v>#REF!</v>
          </cell>
          <cell r="HE237" t="e">
            <v>#REF!</v>
          </cell>
          <cell r="HF237" t="e">
            <v>#REF!</v>
          </cell>
          <cell r="HG237" t="e">
            <v>#REF!</v>
          </cell>
          <cell r="HI237" t="e">
            <v>#REF!</v>
          </cell>
          <cell r="HJ237" t="e">
            <v>#REF!</v>
          </cell>
          <cell r="HK237" t="e">
            <v>#REF!</v>
          </cell>
          <cell r="HM237" t="e">
            <v>#REF!</v>
          </cell>
          <cell r="HN237" t="e">
            <v>#REF!</v>
          </cell>
          <cell r="HO237" t="e">
            <v>#REF!</v>
          </cell>
          <cell r="HQ237" t="e">
            <v>#REF!</v>
          </cell>
          <cell r="HR237" t="e">
            <v>#REF!</v>
          </cell>
          <cell r="HS237" t="e">
            <v>#REF!</v>
          </cell>
          <cell r="HU237" t="e">
            <v>#REF!</v>
          </cell>
          <cell r="HV237" t="e">
            <v>#REF!</v>
          </cell>
          <cell r="HW237" t="e">
            <v>#REF!</v>
          </cell>
          <cell r="ID237">
            <v>7421</v>
          </cell>
          <cell r="IE237">
            <v>36842</v>
          </cell>
          <cell r="IG237" t="str">
            <v>A</v>
          </cell>
        </row>
        <row r="238">
          <cell r="B238">
            <v>231</v>
          </cell>
          <cell r="C238" t="str">
            <v>007.011119626.201</v>
          </cell>
          <cell r="E238" t="str">
            <v>H. B A H A R</v>
          </cell>
          <cell r="F238" t="str">
            <v xml:space="preserve"> Soppeng</v>
          </cell>
          <cell r="G238" t="str">
            <v>T 120ss PU</v>
          </cell>
          <cell r="H238" t="str">
            <v>034075</v>
          </cell>
          <cell r="I238" t="str">
            <v>071426</v>
          </cell>
          <cell r="J238">
            <v>36809</v>
          </cell>
          <cell r="K238">
            <v>10</v>
          </cell>
          <cell r="L238" t="str">
            <v>Oktober 2000</v>
          </cell>
          <cell r="M238">
            <v>37904</v>
          </cell>
          <cell r="N238">
            <v>36</v>
          </cell>
          <cell r="O238">
            <v>1</v>
          </cell>
          <cell r="P238">
            <v>44000000</v>
          </cell>
          <cell r="Q238">
            <v>2418000</v>
          </cell>
          <cell r="R238" t="str">
            <v>YA</v>
          </cell>
          <cell r="S238">
            <v>2418000</v>
          </cell>
          <cell r="U238" t="e">
            <v>#REF!</v>
          </cell>
          <cell r="V238" t="e">
            <v>#REF!</v>
          </cell>
          <cell r="Z238">
            <v>0</v>
          </cell>
          <cell r="AB238">
            <v>1223000</v>
          </cell>
          <cell r="AC238" t="e">
            <v>#REF!</v>
          </cell>
          <cell r="AD238" t="e">
            <v>#REF!</v>
          </cell>
          <cell r="AE238" t="e">
            <v>#REF!</v>
          </cell>
          <cell r="AF238">
            <v>1223000</v>
          </cell>
          <cell r="AG238" t="e">
            <v>#REF!</v>
          </cell>
          <cell r="AH238" t="e">
            <v>#REF!</v>
          </cell>
          <cell r="AI238" t="e">
            <v>#REF!</v>
          </cell>
          <cell r="AJ238">
            <v>1195000</v>
          </cell>
          <cell r="AK238" t="e">
            <v>#REF!</v>
          </cell>
          <cell r="AL238" t="e">
            <v>#REF!</v>
          </cell>
          <cell r="AM238" t="e">
            <v>#REF!</v>
          </cell>
          <cell r="AO238" t="e">
            <v>#REF!</v>
          </cell>
          <cell r="AP238" t="e">
            <v>#REF!</v>
          </cell>
          <cell r="AQ238" t="e">
            <v>#REF!</v>
          </cell>
          <cell r="AS238" t="e">
            <v>#REF!</v>
          </cell>
          <cell r="AT238" t="e">
            <v>#REF!</v>
          </cell>
          <cell r="AU238" t="e">
            <v>#REF!</v>
          </cell>
          <cell r="AW238" t="e">
            <v>#REF!</v>
          </cell>
          <cell r="AX238" t="e">
            <v>#REF!</v>
          </cell>
          <cell r="AY238" t="e">
            <v>#REF!</v>
          </cell>
          <cell r="BA238" t="e">
            <v>#REF!</v>
          </cell>
          <cell r="BB238" t="e">
            <v>#REF!</v>
          </cell>
          <cell r="BC238" t="e">
            <v>#REF!</v>
          </cell>
          <cell r="BE238" t="e">
            <v>#REF!</v>
          </cell>
          <cell r="BF238" t="e">
            <v>#REF!</v>
          </cell>
          <cell r="BG238" t="e">
            <v>#REF!</v>
          </cell>
          <cell r="BI238" t="e">
            <v>#REF!</v>
          </cell>
          <cell r="BJ238" t="e">
            <v>#REF!</v>
          </cell>
          <cell r="BK238" t="e">
            <v>#REF!</v>
          </cell>
          <cell r="BM238" t="e">
            <v>#REF!</v>
          </cell>
          <cell r="BN238" t="e">
            <v>#REF!</v>
          </cell>
          <cell r="BO238" t="e">
            <v>#REF!</v>
          </cell>
          <cell r="BQ238" t="e">
            <v>#REF!</v>
          </cell>
          <cell r="BR238" t="e">
            <v>#REF!</v>
          </cell>
          <cell r="BS238" t="e">
            <v>#REF!</v>
          </cell>
          <cell r="BU238" t="e">
            <v>#REF!</v>
          </cell>
          <cell r="BV238" t="e">
            <v>#REF!</v>
          </cell>
          <cell r="BW238" t="e">
            <v>#REF!</v>
          </cell>
          <cell r="BY238" t="e">
            <v>#REF!</v>
          </cell>
          <cell r="BZ238" t="e">
            <v>#REF!</v>
          </cell>
          <cell r="CA238" t="e">
            <v>#REF!</v>
          </cell>
          <cell r="CC238" t="e">
            <v>#REF!</v>
          </cell>
          <cell r="CD238" t="e">
            <v>#REF!</v>
          </cell>
          <cell r="CE238" t="e">
            <v>#REF!</v>
          </cell>
          <cell r="CG238" t="e">
            <v>#REF!</v>
          </cell>
          <cell r="CH238" t="e">
            <v>#REF!</v>
          </cell>
          <cell r="CI238" t="e">
            <v>#REF!</v>
          </cell>
          <cell r="CK238" t="e">
            <v>#REF!</v>
          </cell>
          <cell r="CL238" t="e">
            <v>#REF!</v>
          </cell>
          <cell r="CM238" t="e">
            <v>#REF!</v>
          </cell>
          <cell r="CO238" t="e">
            <v>#REF!</v>
          </cell>
          <cell r="CP238" t="e">
            <v>#REF!</v>
          </cell>
          <cell r="CQ238" t="e">
            <v>#REF!</v>
          </cell>
          <cell r="CS238" t="e">
            <v>#REF!</v>
          </cell>
          <cell r="CT238" t="e">
            <v>#REF!</v>
          </cell>
          <cell r="CU238" t="e">
            <v>#REF!</v>
          </cell>
          <cell r="CW238" t="e">
            <v>#REF!</v>
          </cell>
          <cell r="CX238" t="e">
            <v>#REF!</v>
          </cell>
          <cell r="CY238" t="e">
            <v>#REF!</v>
          </cell>
          <cell r="DA238" t="e">
            <v>#REF!</v>
          </cell>
          <cell r="DB238" t="e">
            <v>#REF!</v>
          </cell>
          <cell r="DC238" t="e">
            <v>#REF!</v>
          </cell>
          <cell r="DE238" t="e">
            <v>#REF!</v>
          </cell>
          <cell r="DF238" t="e">
            <v>#REF!</v>
          </cell>
          <cell r="DG238" t="e">
            <v>#REF!</v>
          </cell>
          <cell r="DI238" t="e">
            <v>#REF!</v>
          </cell>
          <cell r="DJ238" t="e">
            <v>#REF!</v>
          </cell>
          <cell r="DK238" t="e">
            <v>#REF!</v>
          </cell>
          <cell r="DM238" t="e">
            <v>#REF!</v>
          </cell>
          <cell r="DN238" t="e">
            <v>#REF!</v>
          </cell>
          <cell r="DO238" t="e">
            <v>#REF!</v>
          </cell>
          <cell r="DQ238" t="e">
            <v>#REF!</v>
          </cell>
          <cell r="DR238" t="e">
            <v>#REF!</v>
          </cell>
          <cell r="DS238" t="e">
            <v>#REF!</v>
          </cell>
          <cell r="DU238" t="e">
            <v>#REF!</v>
          </cell>
          <cell r="DV238" t="e">
            <v>#REF!</v>
          </cell>
          <cell r="DW238" t="e">
            <v>#REF!</v>
          </cell>
          <cell r="DY238" t="e">
            <v>#REF!</v>
          </cell>
          <cell r="DZ238" t="e">
            <v>#REF!</v>
          </cell>
          <cell r="EA238" t="e">
            <v>#REF!</v>
          </cell>
          <cell r="EC238" t="e">
            <v>#REF!</v>
          </cell>
          <cell r="ED238" t="e">
            <v>#REF!</v>
          </cell>
          <cell r="EE238" t="e">
            <v>#REF!</v>
          </cell>
          <cell r="EG238" t="e">
            <v>#REF!</v>
          </cell>
          <cell r="EH238" t="e">
            <v>#REF!</v>
          </cell>
          <cell r="EI238" t="e">
            <v>#REF!</v>
          </cell>
          <cell r="EK238" t="e">
            <v>#REF!</v>
          </cell>
          <cell r="EL238" t="e">
            <v>#REF!</v>
          </cell>
          <cell r="EM238" t="e">
            <v>#REF!</v>
          </cell>
          <cell r="EO238" t="e">
            <v>#REF!</v>
          </cell>
          <cell r="EP238" t="e">
            <v>#REF!</v>
          </cell>
          <cell r="EQ238" t="e">
            <v>#REF!</v>
          </cell>
          <cell r="ES238" t="e">
            <v>#REF!</v>
          </cell>
          <cell r="ET238" t="e">
            <v>#REF!</v>
          </cell>
          <cell r="EU238" t="e">
            <v>#REF!</v>
          </cell>
          <cell r="EW238" t="e">
            <v>#REF!</v>
          </cell>
          <cell r="EX238" t="e">
            <v>#REF!</v>
          </cell>
          <cell r="EY238" t="e">
            <v>#REF!</v>
          </cell>
          <cell r="FA238" t="e">
            <v>#REF!</v>
          </cell>
          <cell r="FB238" t="e">
            <v>#REF!</v>
          </cell>
          <cell r="FC238" t="e">
            <v>#REF!</v>
          </cell>
          <cell r="FE238" t="e">
            <v>#REF!</v>
          </cell>
          <cell r="FF238" t="e">
            <v>#REF!</v>
          </cell>
          <cell r="FG238" t="e">
            <v>#REF!</v>
          </cell>
          <cell r="FI238" t="e">
            <v>#REF!</v>
          </cell>
          <cell r="FJ238" t="e">
            <v>#REF!</v>
          </cell>
          <cell r="FK238" t="e">
            <v>#REF!</v>
          </cell>
          <cell r="FM238" t="e">
            <v>#REF!</v>
          </cell>
          <cell r="FN238" t="e">
            <v>#REF!</v>
          </cell>
          <cell r="FO238" t="e">
            <v>#REF!</v>
          </cell>
          <cell r="FQ238" t="e">
            <v>#REF!</v>
          </cell>
          <cell r="FR238" t="e">
            <v>#REF!</v>
          </cell>
          <cell r="FS238" t="e">
            <v>#REF!</v>
          </cell>
          <cell r="FU238" t="e">
            <v>#REF!</v>
          </cell>
          <cell r="FV238" t="e">
            <v>#REF!</v>
          </cell>
          <cell r="FW238" t="e">
            <v>#REF!</v>
          </cell>
          <cell r="FY238" t="e">
            <v>#REF!</v>
          </cell>
          <cell r="FZ238" t="e">
            <v>#REF!</v>
          </cell>
          <cell r="GA238" t="e">
            <v>#REF!</v>
          </cell>
          <cell r="GC238" t="e">
            <v>#REF!</v>
          </cell>
          <cell r="GD238" t="e">
            <v>#REF!</v>
          </cell>
          <cell r="GE238" t="e">
            <v>#REF!</v>
          </cell>
          <cell r="GG238" t="e">
            <v>#REF!</v>
          </cell>
          <cell r="GH238" t="e">
            <v>#REF!</v>
          </cell>
          <cell r="GI238" t="e">
            <v>#REF!</v>
          </cell>
          <cell r="GK238" t="e">
            <v>#REF!</v>
          </cell>
          <cell r="GL238" t="e">
            <v>#REF!</v>
          </cell>
          <cell r="GM238" t="e">
            <v>#REF!</v>
          </cell>
          <cell r="GO238" t="e">
            <v>#REF!</v>
          </cell>
          <cell r="GP238" t="e">
            <v>#REF!</v>
          </cell>
          <cell r="GQ238" t="e">
            <v>#REF!</v>
          </cell>
          <cell r="GS238" t="e">
            <v>#REF!</v>
          </cell>
          <cell r="GT238" t="e">
            <v>#REF!</v>
          </cell>
          <cell r="GU238" t="e">
            <v>#REF!</v>
          </cell>
          <cell r="GW238" t="e">
            <v>#REF!</v>
          </cell>
          <cell r="GX238" t="e">
            <v>#REF!</v>
          </cell>
          <cell r="GY238" t="e">
            <v>#REF!</v>
          </cell>
          <cell r="HA238" t="e">
            <v>#REF!</v>
          </cell>
          <cell r="HB238" t="e">
            <v>#REF!</v>
          </cell>
          <cell r="HC238" t="e">
            <v>#REF!</v>
          </cell>
          <cell r="HE238" t="e">
            <v>#REF!</v>
          </cell>
          <cell r="HF238" t="e">
            <v>#REF!</v>
          </cell>
          <cell r="HG238" t="e">
            <v>#REF!</v>
          </cell>
          <cell r="HI238" t="e">
            <v>#REF!</v>
          </cell>
          <cell r="HJ238" t="e">
            <v>#REF!</v>
          </cell>
          <cell r="HK238" t="e">
            <v>#REF!</v>
          </cell>
          <cell r="HM238" t="e">
            <v>#REF!</v>
          </cell>
          <cell r="HN238" t="e">
            <v>#REF!</v>
          </cell>
          <cell r="HO238" t="e">
            <v>#REF!</v>
          </cell>
          <cell r="HQ238" t="e">
            <v>#REF!</v>
          </cell>
          <cell r="HR238" t="e">
            <v>#REF!</v>
          </cell>
          <cell r="HS238" t="e">
            <v>#REF!</v>
          </cell>
          <cell r="HU238" t="e">
            <v>#REF!</v>
          </cell>
          <cell r="HV238" t="e">
            <v>#REF!</v>
          </cell>
          <cell r="HW238" t="e">
            <v>#REF!</v>
          </cell>
          <cell r="ID238">
            <v>4716</v>
          </cell>
          <cell r="IE238">
            <v>36842</v>
          </cell>
          <cell r="IG238" t="str">
            <v>A</v>
          </cell>
        </row>
        <row r="239">
          <cell r="B239">
            <v>232</v>
          </cell>
          <cell r="C239" t="str">
            <v>007.011119634.201</v>
          </cell>
          <cell r="E239" t="str">
            <v>Hj. SYAHRI BULAN</v>
          </cell>
          <cell r="F239" t="str">
            <v xml:space="preserve"> Bone</v>
          </cell>
          <cell r="G239" t="str">
            <v>Kuda GLX B</v>
          </cell>
          <cell r="H239" t="str">
            <v>000716</v>
          </cell>
          <cell r="I239" t="str">
            <v>077346</v>
          </cell>
          <cell r="J239">
            <v>36809</v>
          </cell>
          <cell r="K239">
            <v>10</v>
          </cell>
          <cell r="L239" t="str">
            <v>Oktober 2000</v>
          </cell>
          <cell r="M239">
            <v>37904</v>
          </cell>
          <cell r="N239">
            <v>36</v>
          </cell>
          <cell r="O239">
            <v>1</v>
          </cell>
          <cell r="P239">
            <v>50000000</v>
          </cell>
          <cell r="Q239">
            <v>2774000</v>
          </cell>
          <cell r="R239" t="str">
            <v>YA</v>
          </cell>
          <cell r="S239">
            <v>2774000</v>
          </cell>
          <cell r="U239" t="e">
            <v>#REF!</v>
          </cell>
          <cell r="V239" t="e">
            <v>#REF!</v>
          </cell>
          <cell r="Z239">
            <v>0</v>
          </cell>
          <cell r="AB239">
            <v>1389000</v>
          </cell>
          <cell r="AC239" t="e">
            <v>#REF!</v>
          </cell>
          <cell r="AD239" t="e">
            <v>#REF!</v>
          </cell>
          <cell r="AE239" t="e">
            <v>#REF!</v>
          </cell>
          <cell r="AF239">
            <v>1389000</v>
          </cell>
          <cell r="AG239" t="e">
            <v>#REF!</v>
          </cell>
          <cell r="AH239" t="e">
            <v>#REF!</v>
          </cell>
          <cell r="AI239" t="e">
            <v>#REF!</v>
          </cell>
          <cell r="AJ239">
            <v>1385000</v>
          </cell>
          <cell r="AK239" t="e">
            <v>#REF!</v>
          </cell>
          <cell r="AL239" t="e">
            <v>#REF!</v>
          </cell>
          <cell r="AM239" t="e">
            <v>#REF!</v>
          </cell>
          <cell r="AO239" t="e">
            <v>#REF!</v>
          </cell>
          <cell r="AP239" t="e">
            <v>#REF!</v>
          </cell>
          <cell r="AQ239" t="e">
            <v>#REF!</v>
          </cell>
          <cell r="AS239" t="e">
            <v>#REF!</v>
          </cell>
          <cell r="AT239" t="e">
            <v>#REF!</v>
          </cell>
          <cell r="AU239" t="e">
            <v>#REF!</v>
          </cell>
          <cell r="AW239" t="e">
            <v>#REF!</v>
          </cell>
          <cell r="AX239" t="e">
            <v>#REF!</v>
          </cell>
          <cell r="AY239" t="e">
            <v>#REF!</v>
          </cell>
          <cell r="BA239" t="e">
            <v>#REF!</v>
          </cell>
          <cell r="BB239" t="e">
            <v>#REF!</v>
          </cell>
          <cell r="BC239" t="e">
            <v>#REF!</v>
          </cell>
          <cell r="BE239" t="e">
            <v>#REF!</v>
          </cell>
          <cell r="BF239" t="e">
            <v>#REF!</v>
          </cell>
          <cell r="BG239" t="e">
            <v>#REF!</v>
          </cell>
          <cell r="BI239" t="e">
            <v>#REF!</v>
          </cell>
          <cell r="BJ239" t="e">
            <v>#REF!</v>
          </cell>
          <cell r="BK239" t="e">
            <v>#REF!</v>
          </cell>
          <cell r="BM239" t="e">
            <v>#REF!</v>
          </cell>
          <cell r="BN239" t="e">
            <v>#REF!</v>
          </cell>
          <cell r="BO239" t="e">
            <v>#REF!</v>
          </cell>
          <cell r="BQ239" t="e">
            <v>#REF!</v>
          </cell>
          <cell r="BR239" t="e">
            <v>#REF!</v>
          </cell>
          <cell r="BS239" t="e">
            <v>#REF!</v>
          </cell>
          <cell r="BU239" t="e">
            <v>#REF!</v>
          </cell>
          <cell r="BV239" t="e">
            <v>#REF!</v>
          </cell>
          <cell r="BW239" t="e">
            <v>#REF!</v>
          </cell>
          <cell r="BY239" t="e">
            <v>#REF!</v>
          </cell>
          <cell r="BZ239" t="e">
            <v>#REF!</v>
          </cell>
          <cell r="CA239" t="e">
            <v>#REF!</v>
          </cell>
          <cell r="CC239" t="e">
            <v>#REF!</v>
          </cell>
          <cell r="CD239" t="e">
            <v>#REF!</v>
          </cell>
          <cell r="CE239" t="e">
            <v>#REF!</v>
          </cell>
          <cell r="CG239" t="e">
            <v>#REF!</v>
          </cell>
          <cell r="CH239" t="e">
            <v>#REF!</v>
          </cell>
          <cell r="CI239" t="e">
            <v>#REF!</v>
          </cell>
          <cell r="CK239" t="e">
            <v>#REF!</v>
          </cell>
          <cell r="CL239" t="e">
            <v>#REF!</v>
          </cell>
          <cell r="CM239" t="e">
            <v>#REF!</v>
          </cell>
          <cell r="CO239" t="e">
            <v>#REF!</v>
          </cell>
          <cell r="CP239" t="e">
            <v>#REF!</v>
          </cell>
          <cell r="CQ239" t="e">
            <v>#REF!</v>
          </cell>
          <cell r="CS239" t="e">
            <v>#REF!</v>
          </cell>
          <cell r="CT239" t="e">
            <v>#REF!</v>
          </cell>
          <cell r="CU239" t="e">
            <v>#REF!</v>
          </cell>
          <cell r="CW239" t="e">
            <v>#REF!</v>
          </cell>
          <cell r="CX239" t="e">
            <v>#REF!</v>
          </cell>
          <cell r="CY239" t="e">
            <v>#REF!</v>
          </cell>
          <cell r="DA239" t="e">
            <v>#REF!</v>
          </cell>
          <cell r="DB239" t="e">
            <v>#REF!</v>
          </cell>
          <cell r="DC239" t="e">
            <v>#REF!</v>
          </cell>
          <cell r="DE239" t="e">
            <v>#REF!</v>
          </cell>
          <cell r="DF239" t="e">
            <v>#REF!</v>
          </cell>
          <cell r="DG239" t="e">
            <v>#REF!</v>
          </cell>
          <cell r="DI239" t="e">
            <v>#REF!</v>
          </cell>
          <cell r="DJ239" t="e">
            <v>#REF!</v>
          </cell>
          <cell r="DK239" t="e">
            <v>#REF!</v>
          </cell>
          <cell r="DM239" t="e">
            <v>#REF!</v>
          </cell>
          <cell r="DN239" t="e">
            <v>#REF!</v>
          </cell>
          <cell r="DO239" t="e">
            <v>#REF!</v>
          </cell>
          <cell r="DQ239" t="e">
            <v>#REF!</v>
          </cell>
          <cell r="DR239" t="e">
            <v>#REF!</v>
          </cell>
          <cell r="DS239" t="e">
            <v>#REF!</v>
          </cell>
          <cell r="DU239" t="e">
            <v>#REF!</v>
          </cell>
          <cell r="DV239" t="e">
            <v>#REF!</v>
          </cell>
          <cell r="DW239" t="e">
            <v>#REF!</v>
          </cell>
          <cell r="DY239" t="e">
            <v>#REF!</v>
          </cell>
          <cell r="DZ239" t="e">
            <v>#REF!</v>
          </cell>
          <cell r="EA239" t="e">
            <v>#REF!</v>
          </cell>
          <cell r="EC239" t="e">
            <v>#REF!</v>
          </cell>
          <cell r="ED239" t="e">
            <v>#REF!</v>
          </cell>
          <cell r="EE239" t="e">
            <v>#REF!</v>
          </cell>
          <cell r="EG239" t="e">
            <v>#REF!</v>
          </cell>
          <cell r="EH239" t="e">
            <v>#REF!</v>
          </cell>
          <cell r="EI239" t="e">
            <v>#REF!</v>
          </cell>
          <cell r="EK239" t="e">
            <v>#REF!</v>
          </cell>
          <cell r="EL239" t="e">
            <v>#REF!</v>
          </cell>
          <cell r="EM239" t="e">
            <v>#REF!</v>
          </cell>
          <cell r="EO239" t="e">
            <v>#REF!</v>
          </cell>
          <cell r="EP239" t="e">
            <v>#REF!</v>
          </cell>
          <cell r="EQ239" t="e">
            <v>#REF!</v>
          </cell>
          <cell r="ES239" t="e">
            <v>#REF!</v>
          </cell>
          <cell r="ET239" t="e">
            <v>#REF!</v>
          </cell>
          <cell r="EU239" t="e">
            <v>#REF!</v>
          </cell>
          <cell r="EW239" t="e">
            <v>#REF!</v>
          </cell>
          <cell r="EX239" t="e">
            <v>#REF!</v>
          </cell>
          <cell r="EY239" t="e">
            <v>#REF!</v>
          </cell>
          <cell r="FA239" t="e">
            <v>#REF!</v>
          </cell>
          <cell r="FB239" t="e">
            <v>#REF!</v>
          </cell>
          <cell r="FC239" t="e">
            <v>#REF!</v>
          </cell>
          <cell r="FE239" t="e">
            <v>#REF!</v>
          </cell>
          <cell r="FF239" t="e">
            <v>#REF!</v>
          </cell>
          <cell r="FG239" t="e">
            <v>#REF!</v>
          </cell>
          <cell r="FI239" t="e">
            <v>#REF!</v>
          </cell>
          <cell r="FJ239" t="e">
            <v>#REF!</v>
          </cell>
          <cell r="FK239" t="e">
            <v>#REF!</v>
          </cell>
          <cell r="FM239" t="e">
            <v>#REF!</v>
          </cell>
          <cell r="FN239" t="e">
            <v>#REF!</v>
          </cell>
          <cell r="FO239" t="e">
            <v>#REF!</v>
          </cell>
          <cell r="FQ239" t="e">
            <v>#REF!</v>
          </cell>
          <cell r="FR239" t="e">
            <v>#REF!</v>
          </cell>
          <cell r="FS239" t="e">
            <v>#REF!</v>
          </cell>
          <cell r="FU239" t="e">
            <v>#REF!</v>
          </cell>
          <cell r="FV239" t="e">
            <v>#REF!</v>
          </cell>
          <cell r="FW239" t="e">
            <v>#REF!</v>
          </cell>
          <cell r="FY239" t="e">
            <v>#REF!</v>
          </cell>
          <cell r="FZ239" t="e">
            <v>#REF!</v>
          </cell>
          <cell r="GA239" t="e">
            <v>#REF!</v>
          </cell>
          <cell r="GC239" t="e">
            <v>#REF!</v>
          </cell>
          <cell r="GD239" t="e">
            <v>#REF!</v>
          </cell>
          <cell r="GE239" t="e">
            <v>#REF!</v>
          </cell>
          <cell r="GG239" t="e">
            <v>#REF!</v>
          </cell>
          <cell r="GH239" t="e">
            <v>#REF!</v>
          </cell>
          <cell r="GI239" t="e">
            <v>#REF!</v>
          </cell>
          <cell r="GK239" t="e">
            <v>#REF!</v>
          </cell>
          <cell r="GL239" t="e">
            <v>#REF!</v>
          </cell>
          <cell r="GM239" t="e">
            <v>#REF!</v>
          </cell>
          <cell r="GO239" t="e">
            <v>#REF!</v>
          </cell>
          <cell r="GP239" t="e">
            <v>#REF!</v>
          </cell>
          <cell r="GQ239" t="e">
            <v>#REF!</v>
          </cell>
          <cell r="GS239" t="e">
            <v>#REF!</v>
          </cell>
          <cell r="GT239" t="e">
            <v>#REF!</v>
          </cell>
          <cell r="GU239" t="e">
            <v>#REF!</v>
          </cell>
          <cell r="GW239" t="e">
            <v>#REF!</v>
          </cell>
          <cell r="GX239" t="e">
            <v>#REF!</v>
          </cell>
          <cell r="GY239" t="e">
            <v>#REF!</v>
          </cell>
          <cell r="HA239" t="e">
            <v>#REF!</v>
          </cell>
          <cell r="HB239" t="e">
            <v>#REF!</v>
          </cell>
          <cell r="HC239" t="e">
            <v>#REF!</v>
          </cell>
          <cell r="HE239" t="e">
            <v>#REF!</v>
          </cell>
          <cell r="HF239" t="e">
            <v>#REF!</v>
          </cell>
          <cell r="HG239" t="e">
            <v>#REF!</v>
          </cell>
          <cell r="HI239" t="e">
            <v>#REF!</v>
          </cell>
          <cell r="HJ239" t="e">
            <v>#REF!</v>
          </cell>
          <cell r="HK239" t="e">
            <v>#REF!</v>
          </cell>
          <cell r="HM239" t="e">
            <v>#REF!</v>
          </cell>
          <cell r="HN239" t="e">
            <v>#REF!</v>
          </cell>
          <cell r="HO239" t="e">
            <v>#REF!</v>
          </cell>
          <cell r="HQ239" t="e">
            <v>#REF!</v>
          </cell>
          <cell r="HR239" t="e">
            <v>#REF!</v>
          </cell>
          <cell r="HS239" t="e">
            <v>#REF!</v>
          </cell>
          <cell r="HU239" t="e">
            <v>#REF!</v>
          </cell>
          <cell r="HV239" t="e">
            <v>#REF!</v>
          </cell>
          <cell r="HW239" t="e">
            <v>#REF!</v>
          </cell>
          <cell r="ID239">
            <v>4717</v>
          </cell>
          <cell r="IE239">
            <v>36842</v>
          </cell>
          <cell r="IG239" t="str">
            <v>A</v>
          </cell>
        </row>
        <row r="240">
          <cell r="B240">
            <v>233</v>
          </cell>
          <cell r="C240" t="str">
            <v>007.011119642.201</v>
          </cell>
          <cell r="E240" t="str">
            <v>H. A. S A P E  T.</v>
          </cell>
          <cell r="F240" t="str">
            <v xml:space="preserve"> Soppeng</v>
          </cell>
          <cell r="G240" t="str">
            <v>T 120ss PU</v>
          </cell>
          <cell r="H240" t="str">
            <v>034143</v>
          </cell>
          <cell r="I240" t="str">
            <v>071542</v>
          </cell>
          <cell r="J240">
            <v>36809</v>
          </cell>
          <cell r="K240">
            <v>10</v>
          </cell>
          <cell r="L240" t="str">
            <v>Oktober 2000</v>
          </cell>
          <cell r="M240">
            <v>37904</v>
          </cell>
          <cell r="N240">
            <v>36</v>
          </cell>
          <cell r="O240">
            <v>1</v>
          </cell>
          <cell r="P240">
            <v>45000000</v>
          </cell>
          <cell r="Q240">
            <v>2500000</v>
          </cell>
          <cell r="R240" t="str">
            <v>YA</v>
          </cell>
          <cell r="S240">
            <v>2500000</v>
          </cell>
          <cell r="U240" t="e">
            <v>#REF!</v>
          </cell>
          <cell r="V240" t="e">
            <v>#REF!</v>
          </cell>
          <cell r="Z240">
            <v>0</v>
          </cell>
          <cell r="AB240">
            <v>1250000</v>
          </cell>
          <cell r="AC240" t="e">
            <v>#REF!</v>
          </cell>
          <cell r="AD240" t="e">
            <v>#REF!</v>
          </cell>
          <cell r="AE240" t="e">
            <v>#REF!</v>
          </cell>
          <cell r="AF240">
            <v>1250000</v>
          </cell>
          <cell r="AG240" t="e">
            <v>#REF!</v>
          </cell>
          <cell r="AH240" t="e">
            <v>#REF!</v>
          </cell>
          <cell r="AI240" t="e">
            <v>#REF!</v>
          </cell>
          <cell r="AJ240">
            <v>1250000</v>
          </cell>
          <cell r="AK240" t="e">
            <v>#REF!</v>
          </cell>
          <cell r="AL240" t="e">
            <v>#REF!</v>
          </cell>
          <cell r="AM240" t="e">
            <v>#REF!</v>
          </cell>
          <cell r="AO240" t="e">
            <v>#REF!</v>
          </cell>
          <cell r="AP240" t="e">
            <v>#REF!</v>
          </cell>
          <cell r="AQ240" t="e">
            <v>#REF!</v>
          </cell>
          <cell r="AS240" t="e">
            <v>#REF!</v>
          </cell>
          <cell r="AT240" t="e">
            <v>#REF!</v>
          </cell>
          <cell r="AU240" t="e">
            <v>#REF!</v>
          </cell>
          <cell r="AW240" t="e">
            <v>#REF!</v>
          </cell>
          <cell r="AX240" t="e">
            <v>#REF!</v>
          </cell>
          <cell r="AY240" t="e">
            <v>#REF!</v>
          </cell>
          <cell r="BA240" t="e">
            <v>#REF!</v>
          </cell>
          <cell r="BB240" t="e">
            <v>#REF!</v>
          </cell>
          <cell r="BC240" t="e">
            <v>#REF!</v>
          </cell>
          <cell r="BE240" t="e">
            <v>#REF!</v>
          </cell>
          <cell r="BF240" t="e">
            <v>#REF!</v>
          </cell>
          <cell r="BG240" t="e">
            <v>#REF!</v>
          </cell>
          <cell r="BI240" t="e">
            <v>#REF!</v>
          </cell>
          <cell r="BJ240" t="e">
            <v>#REF!</v>
          </cell>
          <cell r="BK240" t="e">
            <v>#REF!</v>
          </cell>
          <cell r="BM240" t="e">
            <v>#REF!</v>
          </cell>
          <cell r="BN240" t="e">
            <v>#REF!</v>
          </cell>
          <cell r="BO240" t="e">
            <v>#REF!</v>
          </cell>
          <cell r="BQ240" t="e">
            <v>#REF!</v>
          </cell>
          <cell r="BR240" t="e">
            <v>#REF!</v>
          </cell>
          <cell r="BS240" t="e">
            <v>#REF!</v>
          </cell>
          <cell r="BU240" t="e">
            <v>#REF!</v>
          </cell>
          <cell r="BV240" t="e">
            <v>#REF!</v>
          </cell>
          <cell r="BW240" t="e">
            <v>#REF!</v>
          </cell>
          <cell r="BY240" t="e">
            <v>#REF!</v>
          </cell>
          <cell r="BZ240" t="e">
            <v>#REF!</v>
          </cell>
          <cell r="CA240" t="e">
            <v>#REF!</v>
          </cell>
          <cell r="CC240" t="e">
            <v>#REF!</v>
          </cell>
          <cell r="CD240" t="e">
            <v>#REF!</v>
          </cell>
          <cell r="CE240" t="e">
            <v>#REF!</v>
          </cell>
          <cell r="CG240" t="e">
            <v>#REF!</v>
          </cell>
          <cell r="CH240" t="e">
            <v>#REF!</v>
          </cell>
          <cell r="CI240" t="e">
            <v>#REF!</v>
          </cell>
          <cell r="CK240" t="e">
            <v>#REF!</v>
          </cell>
          <cell r="CL240" t="e">
            <v>#REF!</v>
          </cell>
          <cell r="CM240" t="e">
            <v>#REF!</v>
          </cell>
          <cell r="CO240" t="e">
            <v>#REF!</v>
          </cell>
          <cell r="CP240" t="e">
            <v>#REF!</v>
          </cell>
          <cell r="CQ240" t="e">
            <v>#REF!</v>
          </cell>
          <cell r="CS240" t="e">
            <v>#REF!</v>
          </cell>
          <cell r="CT240" t="e">
            <v>#REF!</v>
          </cell>
          <cell r="CU240" t="e">
            <v>#REF!</v>
          </cell>
          <cell r="CW240" t="e">
            <v>#REF!</v>
          </cell>
          <cell r="CX240" t="e">
            <v>#REF!</v>
          </cell>
          <cell r="CY240" t="e">
            <v>#REF!</v>
          </cell>
          <cell r="DA240" t="e">
            <v>#REF!</v>
          </cell>
          <cell r="DB240" t="e">
            <v>#REF!</v>
          </cell>
          <cell r="DC240" t="e">
            <v>#REF!</v>
          </cell>
          <cell r="DE240" t="e">
            <v>#REF!</v>
          </cell>
          <cell r="DF240" t="e">
            <v>#REF!</v>
          </cell>
          <cell r="DG240" t="e">
            <v>#REF!</v>
          </cell>
          <cell r="DI240" t="e">
            <v>#REF!</v>
          </cell>
          <cell r="DJ240" t="e">
            <v>#REF!</v>
          </cell>
          <cell r="DK240" t="e">
            <v>#REF!</v>
          </cell>
          <cell r="DM240" t="e">
            <v>#REF!</v>
          </cell>
          <cell r="DN240" t="e">
            <v>#REF!</v>
          </cell>
          <cell r="DO240" t="e">
            <v>#REF!</v>
          </cell>
          <cell r="DQ240" t="e">
            <v>#REF!</v>
          </cell>
          <cell r="DR240" t="e">
            <v>#REF!</v>
          </cell>
          <cell r="DS240" t="e">
            <v>#REF!</v>
          </cell>
          <cell r="DU240" t="e">
            <v>#REF!</v>
          </cell>
          <cell r="DV240" t="e">
            <v>#REF!</v>
          </cell>
          <cell r="DW240" t="e">
            <v>#REF!</v>
          </cell>
          <cell r="DY240" t="e">
            <v>#REF!</v>
          </cell>
          <cell r="DZ240" t="e">
            <v>#REF!</v>
          </cell>
          <cell r="EA240" t="e">
            <v>#REF!</v>
          </cell>
          <cell r="EC240" t="e">
            <v>#REF!</v>
          </cell>
          <cell r="ED240" t="e">
            <v>#REF!</v>
          </cell>
          <cell r="EE240" t="e">
            <v>#REF!</v>
          </cell>
          <cell r="EG240" t="e">
            <v>#REF!</v>
          </cell>
          <cell r="EH240" t="e">
            <v>#REF!</v>
          </cell>
          <cell r="EI240" t="e">
            <v>#REF!</v>
          </cell>
          <cell r="EK240" t="e">
            <v>#REF!</v>
          </cell>
          <cell r="EL240" t="e">
            <v>#REF!</v>
          </cell>
          <cell r="EM240" t="e">
            <v>#REF!</v>
          </cell>
          <cell r="EO240" t="e">
            <v>#REF!</v>
          </cell>
          <cell r="EP240" t="e">
            <v>#REF!</v>
          </cell>
          <cell r="EQ240" t="e">
            <v>#REF!</v>
          </cell>
          <cell r="ES240" t="e">
            <v>#REF!</v>
          </cell>
          <cell r="ET240" t="e">
            <v>#REF!</v>
          </cell>
          <cell r="EU240" t="e">
            <v>#REF!</v>
          </cell>
          <cell r="EW240" t="e">
            <v>#REF!</v>
          </cell>
          <cell r="EX240" t="e">
            <v>#REF!</v>
          </cell>
          <cell r="EY240" t="e">
            <v>#REF!</v>
          </cell>
          <cell r="FA240" t="e">
            <v>#REF!</v>
          </cell>
          <cell r="FB240" t="e">
            <v>#REF!</v>
          </cell>
          <cell r="FC240" t="e">
            <v>#REF!</v>
          </cell>
          <cell r="FE240" t="e">
            <v>#REF!</v>
          </cell>
          <cell r="FF240" t="e">
            <v>#REF!</v>
          </cell>
          <cell r="FG240" t="e">
            <v>#REF!</v>
          </cell>
          <cell r="FI240" t="e">
            <v>#REF!</v>
          </cell>
          <cell r="FJ240" t="e">
            <v>#REF!</v>
          </cell>
          <cell r="FK240" t="e">
            <v>#REF!</v>
          </cell>
          <cell r="FM240" t="e">
            <v>#REF!</v>
          </cell>
          <cell r="FN240" t="e">
            <v>#REF!</v>
          </cell>
          <cell r="FO240" t="e">
            <v>#REF!</v>
          </cell>
          <cell r="FQ240" t="e">
            <v>#REF!</v>
          </cell>
          <cell r="FR240" t="e">
            <v>#REF!</v>
          </cell>
          <cell r="FS240" t="e">
            <v>#REF!</v>
          </cell>
          <cell r="FU240" t="e">
            <v>#REF!</v>
          </cell>
          <cell r="FV240" t="e">
            <v>#REF!</v>
          </cell>
          <cell r="FW240" t="e">
            <v>#REF!</v>
          </cell>
          <cell r="FY240" t="e">
            <v>#REF!</v>
          </cell>
          <cell r="FZ240" t="e">
            <v>#REF!</v>
          </cell>
          <cell r="GA240" t="e">
            <v>#REF!</v>
          </cell>
          <cell r="GC240" t="e">
            <v>#REF!</v>
          </cell>
          <cell r="GD240" t="e">
            <v>#REF!</v>
          </cell>
          <cell r="GE240" t="e">
            <v>#REF!</v>
          </cell>
          <cell r="GG240" t="e">
            <v>#REF!</v>
          </cell>
          <cell r="GH240" t="e">
            <v>#REF!</v>
          </cell>
          <cell r="GI240" t="e">
            <v>#REF!</v>
          </cell>
          <cell r="GK240" t="e">
            <v>#REF!</v>
          </cell>
          <cell r="GL240" t="e">
            <v>#REF!</v>
          </cell>
          <cell r="GM240" t="e">
            <v>#REF!</v>
          </cell>
          <cell r="GO240" t="e">
            <v>#REF!</v>
          </cell>
          <cell r="GP240" t="e">
            <v>#REF!</v>
          </cell>
          <cell r="GQ240" t="e">
            <v>#REF!</v>
          </cell>
          <cell r="GS240" t="e">
            <v>#REF!</v>
          </cell>
          <cell r="GT240" t="e">
            <v>#REF!</v>
          </cell>
          <cell r="GU240" t="e">
            <v>#REF!</v>
          </cell>
          <cell r="GW240" t="e">
            <v>#REF!</v>
          </cell>
          <cell r="GX240" t="e">
            <v>#REF!</v>
          </cell>
          <cell r="GY240" t="e">
            <v>#REF!</v>
          </cell>
          <cell r="HA240" t="e">
            <v>#REF!</v>
          </cell>
          <cell r="HB240" t="e">
            <v>#REF!</v>
          </cell>
          <cell r="HC240" t="e">
            <v>#REF!</v>
          </cell>
          <cell r="HE240" t="e">
            <v>#REF!</v>
          </cell>
          <cell r="HF240" t="e">
            <v>#REF!</v>
          </cell>
          <cell r="HG240" t="e">
            <v>#REF!</v>
          </cell>
          <cell r="HI240" t="e">
            <v>#REF!</v>
          </cell>
          <cell r="HJ240" t="e">
            <v>#REF!</v>
          </cell>
          <cell r="HK240" t="e">
            <v>#REF!</v>
          </cell>
          <cell r="HM240" t="e">
            <v>#REF!</v>
          </cell>
          <cell r="HN240" t="e">
            <v>#REF!</v>
          </cell>
          <cell r="HO240" t="e">
            <v>#REF!</v>
          </cell>
          <cell r="HQ240" t="e">
            <v>#REF!</v>
          </cell>
          <cell r="HR240" t="e">
            <v>#REF!</v>
          </cell>
          <cell r="HS240" t="e">
            <v>#REF!</v>
          </cell>
          <cell r="HU240" t="e">
            <v>#REF!</v>
          </cell>
          <cell r="HV240" t="e">
            <v>#REF!</v>
          </cell>
          <cell r="HW240" t="e">
            <v>#REF!</v>
          </cell>
          <cell r="ID240">
            <v>7438</v>
          </cell>
          <cell r="IE240">
            <v>36842</v>
          </cell>
          <cell r="IG240" t="str">
            <v>A</v>
          </cell>
        </row>
        <row r="241">
          <cell r="B241">
            <v>234</v>
          </cell>
          <cell r="C241" t="str">
            <v>007.011119650.201</v>
          </cell>
          <cell r="E241" t="str">
            <v>H. ZAINUDDIN</v>
          </cell>
          <cell r="F241" t="str">
            <v>SOPPENG</v>
          </cell>
          <cell r="G241" t="str">
            <v>T 120ss PU</v>
          </cell>
          <cell r="H241" t="str">
            <v>034076</v>
          </cell>
          <cell r="I241" t="str">
            <v>071427</v>
          </cell>
          <cell r="J241">
            <v>36809</v>
          </cell>
          <cell r="K241">
            <v>10</v>
          </cell>
          <cell r="L241" t="str">
            <v>Oktober 2000</v>
          </cell>
          <cell r="M241">
            <v>37904</v>
          </cell>
          <cell r="N241">
            <v>36</v>
          </cell>
          <cell r="O241">
            <v>1</v>
          </cell>
          <cell r="P241">
            <v>44000000</v>
          </cell>
          <cell r="Q241">
            <v>2418000</v>
          </cell>
          <cell r="R241" t="str">
            <v>YA</v>
          </cell>
          <cell r="S241">
            <v>2418000</v>
          </cell>
          <cell r="U241" t="e">
            <v>#REF!</v>
          </cell>
          <cell r="V241" t="e">
            <v>#REF!</v>
          </cell>
          <cell r="Z241">
            <v>0</v>
          </cell>
          <cell r="AB241">
            <v>1223000</v>
          </cell>
          <cell r="AC241" t="e">
            <v>#REF!</v>
          </cell>
          <cell r="AD241" t="e">
            <v>#REF!</v>
          </cell>
          <cell r="AE241" t="e">
            <v>#REF!</v>
          </cell>
          <cell r="AF241">
            <v>1223000</v>
          </cell>
          <cell r="AG241" t="e">
            <v>#REF!</v>
          </cell>
          <cell r="AH241" t="e">
            <v>#REF!</v>
          </cell>
          <cell r="AI241" t="e">
            <v>#REF!</v>
          </cell>
          <cell r="AJ241">
            <v>1195000</v>
          </cell>
          <cell r="AK241" t="e">
            <v>#REF!</v>
          </cell>
          <cell r="AL241" t="e">
            <v>#REF!</v>
          </cell>
          <cell r="AM241" t="e">
            <v>#REF!</v>
          </cell>
          <cell r="AO241" t="e">
            <v>#REF!</v>
          </cell>
          <cell r="AP241" t="e">
            <v>#REF!</v>
          </cell>
          <cell r="AQ241" t="e">
            <v>#REF!</v>
          </cell>
          <cell r="AS241" t="e">
            <v>#REF!</v>
          </cell>
          <cell r="AT241" t="e">
            <v>#REF!</v>
          </cell>
          <cell r="AU241" t="e">
            <v>#REF!</v>
          </cell>
          <cell r="AW241" t="e">
            <v>#REF!</v>
          </cell>
          <cell r="AX241" t="e">
            <v>#REF!</v>
          </cell>
          <cell r="AY241" t="e">
            <v>#REF!</v>
          </cell>
          <cell r="BA241" t="e">
            <v>#REF!</v>
          </cell>
          <cell r="BB241" t="e">
            <v>#REF!</v>
          </cell>
          <cell r="BC241" t="e">
            <v>#REF!</v>
          </cell>
          <cell r="BE241" t="e">
            <v>#REF!</v>
          </cell>
          <cell r="BF241" t="e">
            <v>#REF!</v>
          </cell>
          <cell r="BG241" t="e">
            <v>#REF!</v>
          </cell>
          <cell r="BI241" t="e">
            <v>#REF!</v>
          </cell>
          <cell r="BJ241" t="e">
            <v>#REF!</v>
          </cell>
          <cell r="BK241" t="e">
            <v>#REF!</v>
          </cell>
          <cell r="BM241" t="e">
            <v>#REF!</v>
          </cell>
          <cell r="BN241" t="e">
            <v>#REF!</v>
          </cell>
          <cell r="BO241" t="e">
            <v>#REF!</v>
          </cell>
          <cell r="BQ241" t="e">
            <v>#REF!</v>
          </cell>
          <cell r="BR241" t="e">
            <v>#REF!</v>
          </cell>
          <cell r="BS241" t="e">
            <v>#REF!</v>
          </cell>
          <cell r="BU241" t="e">
            <v>#REF!</v>
          </cell>
          <cell r="BV241" t="e">
            <v>#REF!</v>
          </cell>
          <cell r="BW241" t="e">
            <v>#REF!</v>
          </cell>
          <cell r="BY241" t="e">
            <v>#REF!</v>
          </cell>
          <cell r="BZ241" t="e">
            <v>#REF!</v>
          </cell>
          <cell r="CA241" t="e">
            <v>#REF!</v>
          </cell>
          <cell r="CC241" t="e">
            <v>#REF!</v>
          </cell>
          <cell r="CD241" t="e">
            <v>#REF!</v>
          </cell>
          <cell r="CE241" t="e">
            <v>#REF!</v>
          </cell>
          <cell r="CG241" t="e">
            <v>#REF!</v>
          </cell>
          <cell r="CH241" t="e">
            <v>#REF!</v>
          </cell>
          <cell r="CI241" t="e">
            <v>#REF!</v>
          </cell>
          <cell r="CK241" t="e">
            <v>#REF!</v>
          </cell>
          <cell r="CL241" t="e">
            <v>#REF!</v>
          </cell>
          <cell r="CM241" t="e">
            <v>#REF!</v>
          </cell>
          <cell r="CO241" t="e">
            <v>#REF!</v>
          </cell>
          <cell r="CP241" t="e">
            <v>#REF!</v>
          </cell>
          <cell r="CQ241" t="e">
            <v>#REF!</v>
          </cell>
          <cell r="CS241" t="e">
            <v>#REF!</v>
          </cell>
          <cell r="CT241" t="e">
            <v>#REF!</v>
          </cell>
          <cell r="CU241" t="e">
            <v>#REF!</v>
          </cell>
          <cell r="CW241" t="e">
            <v>#REF!</v>
          </cell>
          <cell r="CX241" t="e">
            <v>#REF!</v>
          </cell>
          <cell r="CY241" t="e">
            <v>#REF!</v>
          </cell>
          <cell r="DA241" t="e">
            <v>#REF!</v>
          </cell>
          <cell r="DB241" t="e">
            <v>#REF!</v>
          </cell>
          <cell r="DC241" t="e">
            <v>#REF!</v>
          </cell>
          <cell r="DE241" t="e">
            <v>#REF!</v>
          </cell>
          <cell r="DF241" t="e">
            <v>#REF!</v>
          </cell>
          <cell r="DG241" t="e">
            <v>#REF!</v>
          </cell>
          <cell r="DI241" t="e">
            <v>#REF!</v>
          </cell>
          <cell r="DJ241" t="e">
            <v>#REF!</v>
          </cell>
          <cell r="DK241" t="e">
            <v>#REF!</v>
          </cell>
          <cell r="DM241" t="e">
            <v>#REF!</v>
          </cell>
          <cell r="DN241" t="e">
            <v>#REF!</v>
          </cell>
          <cell r="DO241" t="e">
            <v>#REF!</v>
          </cell>
          <cell r="DQ241" t="e">
            <v>#REF!</v>
          </cell>
          <cell r="DR241" t="e">
            <v>#REF!</v>
          </cell>
          <cell r="DS241" t="e">
            <v>#REF!</v>
          </cell>
          <cell r="DU241" t="e">
            <v>#REF!</v>
          </cell>
          <cell r="DV241" t="e">
            <v>#REF!</v>
          </cell>
          <cell r="DW241" t="e">
            <v>#REF!</v>
          </cell>
          <cell r="DY241" t="e">
            <v>#REF!</v>
          </cell>
          <cell r="DZ241" t="e">
            <v>#REF!</v>
          </cell>
          <cell r="EA241" t="e">
            <v>#REF!</v>
          </cell>
          <cell r="EC241" t="e">
            <v>#REF!</v>
          </cell>
          <cell r="ED241" t="e">
            <v>#REF!</v>
          </cell>
          <cell r="EE241" t="e">
            <v>#REF!</v>
          </cell>
          <cell r="EG241" t="e">
            <v>#REF!</v>
          </cell>
          <cell r="EH241" t="e">
            <v>#REF!</v>
          </cell>
          <cell r="EI241" t="e">
            <v>#REF!</v>
          </cell>
          <cell r="EK241" t="e">
            <v>#REF!</v>
          </cell>
          <cell r="EL241" t="e">
            <v>#REF!</v>
          </cell>
          <cell r="EM241" t="e">
            <v>#REF!</v>
          </cell>
          <cell r="EO241" t="e">
            <v>#REF!</v>
          </cell>
          <cell r="EP241" t="e">
            <v>#REF!</v>
          </cell>
          <cell r="EQ241" t="e">
            <v>#REF!</v>
          </cell>
          <cell r="ES241" t="e">
            <v>#REF!</v>
          </cell>
          <cell r="ET241" t="e">
            <v>#REF!</v>
          </cell>
          <cell r="EU241" t="e">
            <v>#REF!</v>
          </cell>
          <cell r="EW241" t="e">
            <v>#REF!</v>
          </cell>
          <cell r="EX241" t="e">
            <v>#REF!</v>
          </cell>
          <cell r="EY241" t="e">
            <v>#REF!</v>
          </cell>
          <cell r="FA241" t="e">
            <v>#REF!</v>
          </cell>
          <cell r="FB241" t="e">
            <v>#REF!</v>
          </cell>
          <cell r="FC241" t="e">
            <v>#REF!</v>
          </cell>
          <cell r="FE241" t="e">
            <v>#REF!</v>
          </cell>
          <cell r="FF241" t="e">
            <v>#REF!</v>
          </cell>
          <cell r="FG241" t="e">
            <v>#REF!</v>
          </cell>
          <cell r="FI241" t="e">
            <v>#REF!</v>
          </cell>
          <cell r="FJ241" t="e">
            <v>#REF!</v>
          </cell>
          <cell r="FK241" t="e">
            <v>#REF!</v>
          </cell>
          <cell r="FM241" t="e">
            <v>#REF!</v>
          </cell>
          <cell r="FN241" t="e">
            <v>#REF!</v>
          </cell>
          <cell r="FO241" t="e">
            <v>#REF!</v>
          </cell>
          <cell r="FQ241" t="e">
            <v>#REF!</v>
          </cell>
          <cell r="FR241" t="e">
            <v>#REF!</v>
          </cell>
          <cell r="FS241" t="e">
            <v>#REF!</v>
          </cell>
          <cell r="FU241" t="e">
            <v>#REF!</v>
          </cell>
          <cell r="FV241" t="e">
            <v>#REF!</v>
          </cell>
          <cell r="FW241" t="e">
            <v>#REF!</v>
          </cell>
          <cell r="FY241" t="e">
            <v>#REF!</v>
          </cell>
          <cell r="FZ241" t="e">
            <v>#REF!</v>
          </cell>
          <cell r="GA241" t="e">
            <v>#REF!</v>
          </cell>
          <cell r="GC241" t="e">
            <v>#REF!</v>
          </cell>
          <cell r="GD241" t="e">
            <v>#REF!</v>
          </cell>
          <cell r="GE241" t="e">
            <v>#REF!</v>
          </cell>
          <cell r="GG241" t="e">
            <v>#REF!</v>
          </cell>
          <cell r="GH241" t="e">
            <v>#REF!</v>
          </cell>
          <cell r="GI241" t="e">
            <v>#REF!</v>
          </cell>
          <cell r="GK241" t="e">
            <v>#REF!</v>
          </cell>
          <cell r="GL241" t="e">
            <v>#REF!</v>
          </cell>
          <cell r="GM241" t="e">
            <v>#REF!</v>
          </cell>
          <cell r="GO241" t="e">
            <v>#REF!</v>
          </cell>
          <cell r="GP241" t="e">
            <v>#REF!</v>
          </cell>
          <cell r="GQ241" t="e">
            <v>#REF!</v>
          </cell>
          <cell r="GS241" t="e">
            <v>#REF!</v>
          </cell>
          <cell r="GT241" t="e">
            <v>#REF!</v>
          </cell>
          <cell r="GU241" t="e">
            <v>#REF!</v>
          </cell>
          <cell r="GW241" t="e">
            <v>#REF!</v>
          </cell>
          <cell r="GX241" t="e">
            <v>#REF!</v>
          </cell>
          <cell r="GY241" t="e">
            <v>#REF!</v>
          </cell>
          <cell r="HA241" t="e">
            <v>#REF!</v>
          </cell>
          <cell r="HB241" t="e">
            <v>#REF!</v>
          </cell>
          <cell r="HC241" t="e">
            <v>#REF!</v>
          </cell>
          <cell r="HE241" t="e">
            <v>#REF!</v>
          </cell>
          <cell r="HF241" t="e">
            <v>#REF!</v>
          </cell>
          <cell r="HG241" t="e">
            <v>#REF!</v>
          </cell>
          <cell r="HI241" t="e">
            <v>#REF!</v>
          </cell>
          <cell r="HJ241" t="e">
            <v>#REF!</v>
          </cell>
          <cell r="HK241" t="e">
            <v>#REF!</v>
          </cell>
          <cell r="HM241" t="e">
            <v>#REF!</v>
          </cell>
          <cell r="HN241" t="e">
            <v>#REF!</v>
          </cell>
          <cell r="HO241" t="e">
            <v>#REF!</v>
          </cell>
          <cell r="HQ241" t="e">
            <v>#REF!</v>
          </cell>
          <cell r="HR241" t="e">
            <v>#REF!</v>
          </cell>
          <cell r="HS241" t="e">
            <v>#REF!</v>
          </cell>
          <cell r="HU241" t="e">
            <v>#REF!</v>
          </cell>
          <cell r="HV241" t="e">
            <v>#REF!</v>
          </cell>
          <cell r="HW241" t="e">
            <v>#REF!</v>
          </cell>
          <cell r="ID241">
            <v>4715</v>
          </cell>
          <cell r="IE241">
            <v>36842</v>
          </cell>
          <cell r="IG241" t="str">
            <v>A</v>
          </cell>
        </row>
        <row r="242">
          <cell r="B242">
            <v>235</v>
          </cell>
          <cell r="C242" t="str">
            <v>007.011119668.201</v>
          </cell>
          <cell r="E242" t="str">
            <v>Hj. MARDIANA ARIFUDDIN</v>
          </cell>
          <cell r="F242" t="str">
            <v xml:space="preserve"> Wajo</v>
          </cell>
          <cell r="G242" t="str">
            <v>T 120ss PU</v>
          </cell>
          <cell r="H242" t="str">
            <v>033659</v>
          </cell>
          <cell r="I242" t="str">
            <v>060842</v>
          </cell>
          <cell r="J242">
            <v>36809</v>
          </cell>
          <cell r="K242">
            <v>10</v>
          </cell>
          <cell r="L242" t="str">
            <v>Oktober 2000</v>
          </cell>
          <cell r="M242">
            <v>37904</v>
          </cell>
          <cell r="N242">
            <v>36</v>
          </cell>
          <cell r="O242">
            <v>1</v>
          </cell>
          <cell r="P242">
            <v>45000000</v>
          </cell>
          <cell r="Q242">
            <v>2500000</v>
          </cell>
          <cell r="R242" t="str">
            <v>YA</v>
          </cell>
          <cell r="S242">
            <v>2500000</v>
          </cell>
          <cell r="U242" t="e">
            <v>#REF!</v>
          </cell>
          <cell r="V242" t="e">
            <v>#REF!</v>
          </cell>
          <cell r="Z242">
            <v>0</v>
          </cell>
          <cell r="AB242">
            <v>1250000</v>
          </cell>
          <cell r="AC242" t="e">
            <v>#REF!</v>
          </cell>
          <cell r="AD242" t="e">
            <v>#REF!</v>
          </cell>
          <cell r="AE242" t="e">
            <v>#REF!</v>
          </cell>
          <cell r="AF242">
            <v>1250000</v>
          </cell>
          <cell r="AG242" t="e">
            <v>#REF!</v>
          </cell>
          <cell r="AH242" t="e">
            <v>#REF!</v>
          </cell>
          <cell r="AI242" t="e">
            <v>#REF!</v>
          </cell>
          <cell r="AJ242">
            <v>1250000</v>
          </cell>
          <cell r="AK242" t="e">
            <v>#REF!</v>
          </cell>
          <cell r="AL242" t="e">
            <v>#REF!</v>
          </cell>
          <cell r="AM242" t="e">
            <v>#REF!</v>
          </cell>
          <cell r="AO242" t="e">
            <v>#REF!</v>
          </cell>
          <cell r="AP242" t="e">
            <v>#REF!</v>
          </cell>
          <cell r="AQ242" t="e">
            <v>#REF!</v>
          </cell>
          <cell r="AS242" t="e">
            <v>#REF!</v>
          </cell>
          <cell r="AT242" t="e">
            <v>#REF!</v>
          </cell>
          <cell r="AU242" t="e">
            <v>#REF!</v>
          </cell>
          <cell r="AW242" t="e">
            <v>#REF!</v>
          </cell>
          <cell r="AX242" t="e">
            <v>#REF!</v>
          </cell>
          <cell r="AY242" t="e">
            <v>#REF!</v>
          </cell>
          <cell r="BA242" t="e">
            <v>#REF!</v>
          </cell>
          <cell r="BB242" t="e">
            <v>#REF!</v>
          </cell>
          <cell r="BC242" t="e">
            <v>#REF!</v>
          </cell>
          <cell r="BE242" t="e">
            <v>#REF!</v>
          </cell>
          <cell r="BF242" t="e">
            <v>#REF!</v>
          </cell>
          <cell r="BG242" t="e">
            <v>#REF!</v>
          </cell>
          <cell r="BI242" t="e">
            <v>#REF!</v>
          </cell>
          <cell r="BJ242" t="e">
            <v>#REF!</v>
          </cell>
          <cell r="BK242" t="e">
            <v>#REF!</v>
          </cell>
          <cell r="BM242" t="e">
            <v>#REF!</v>
          </cell>
          <cell r="BN242" t="e">
            <v>#REF!</v>
          </cell>
          <cell r="BO242" t="e">
            <v>#REF!</v>
          </cell>
          <cell r="BQ242" t="e">
            <v>#REF!</v>
          </cell>
          <cell r="BR242" t="e">
            <v>#REF!</v>
          </cell>
          <cell r="BS242" t="e">
            <v>#REF!</v>
          </cell>
          <cell r="BU242" t="e">
            <v>#REF!</v>
          </cell>
          <cell r="BV242" t="e">
            <v>#REF!</v>
          </cell>
          <cell r="BW242" t="e">
            <v>#REF!</v>
          </cell>
          <cell r="BY242" t="e">
            <v>#REF!</v>
          </cell>
          <cell r="BZ242" t="e">
            <v>#REF!</v>
          </cell>
          <cell r="CA242" t="e">
            <v>#REF!</v>
          </cell>
          <cell r="CC242" t="e">
            <v>#REF!</v>
          </cell>
          <cell r="CD242" t="e">
            <v>#REF!</v>
          </cell>
          <cell r="CE242" t="e">
            <v>#REF!</v>
          </cell>
          <cell r="CG242" t="e">
            <v>#REF!</v>
          </cell>
          <cell r="CH242" t="e">
            <v>#REF!</v>
          </cell>
          <cell r="CI242" t="e">
            <v>#REF!</v>
          </cell>
          <cell r="CK242" t="e">
            <v>#REF!</v>
          </cell>
          <cell r="CL242" t="e">
            <v>#REF!</v>
          </cell>
          <cell r="CM242" t="e">
            <v>#REF!</v>
          </cell>
          <cell r="CO242" t="e">
            <v>#REF!</v>
          </cell>
          <cell r="CP242" t="e">
            <v>#REF!</v>
          </cell>
          <cell r="CQ242" t="e">
            <v>#REF!</v>
          </cell>
          <cell r="CS242" t="e">
            <v>#REF!</v>
          </cell>
          <cell r="CT242" t="e">
            <v>#REF!</v>
          </cell>
          <cell r="CU242" t="e">
            <v>#REF!</v>
          </cell>
          <cell r="CW242" t="e">
            <v>#REF!</v>
          </cell>
          <cell r="CX242" t="e">
            <v>#REF!</v>
          </cell>
          <cell r="CY242" t="e">
            <v>#REF!</v>
          </cell>
          <cell r="DA242" t="e">
            <v>#REF!</v>
          </cell>
          <cell r="DB242" t="e">
            <v>#REF!</v>
          </cell>
          <cell r="DC242" t="e">
            <v>#REF!</v>
          </cell>
          <cell r="DE242" t="e">
            <v>#REF!</v>
          </cell>
          <cell r="DF242" t="e">
            <v>#REF!</v>
          </cell>
          <cell r="DG242" t="e">
            <v>#REF!</v>
          </cell>
          <cell r="DI242" t="e">
            <v>#REF!</v>
          </cell>
          <cell r="DJ242" t="e">
            <v>#REF!</v>
          </cell>
          <cell r="DK242" t="e">
            <v>#REF!</v>
          </cell>
          <cell r="DM242" t="e">
            <v>#REF!</v>
          </cell>
          <cell r="DN242" t="e">
            <v>#REF!</v>
          </cell>
          <cell r="DO242" t="e">
            <v>#REF!</v>
          </cell>
          <cell r="DQ242" t="e">
            <v>#REF!</v>
          </cell>
          <cell r="DR242" t="e">
            <v>#REF!</v>
          </cell>
          <cell r="DS242" t="e">
            <v>#REF!</v>
          </cell>
          <cell r="DU242" t="e">
            <v>#REF!</v>
          </cell>
          <cell r="DV242" t="e">
            <v>#REF!</v>
          </cell>
          <cell r="DW242" t="e">
            <v>#REF!</v>
          </cell>
          <cell r="DY242" t="e">
            <v>#REF!</v>
          </cell>
          <cell r="DZ242" t="e">
            <v>#REF!</v>
          </cell>
          <cell r="EA242" t="e">
            <v>#REF!</v>
          </cell>
          <cell r="EC242" t="e">
            <v>#REF!</v>
          </cell>
          <cell r="ED242" t="e">
            <v>#REF!</v>
          </cell>
          <cell r="EE242" t="e">
            <v>#REF!</v>
          </cell>
          <cell r="EG242" t="e">
            <v>#REF!</v>
          </cell>
          <cell r="EH242" t="e">
            <v>#REF!</v>
          </cell>
          <cell r="EI242" t="e">
            <v>#REF!</v>
          </cell>
          <cell r="EK242" t="e">
            <v>#REF!</v>
          </cell>
          <cell r="EL242" t="e">
            <v>#REF!</v>
          </cell>
          <cell r="EM242" t="e">
            <v>#REF!</v>
          </cell>
          <cell r="EO242" t="e">
            <v>#REF!</v>
          </cell>
          <cell r="EP242" t="e">
            <v>#REF!</v>
          </cell>
          <cell r="EQ242" t="e">
            <v>#REF!</v>
          </cell>
          <cell r="ES242" t="e">
            <v>#REF!</v>
          </cell>
          <cell r="ET242" t="e">
            <v>#REF!</v>
          </cell>
          <cell r="EU242" t="e">
            <v>#REF!</v>
          </cell>
          <cell r="EW242" t="e">
            <v>#REF!</v>
          </cell>
          <cell r="EX242" t="e">
            <v>#REF!</v>
          </cell>
          <cell r="EY242" t="e">
            <v>#REF!</v>
          </cell>
          <cell r="FA242" t="e">
            <v>#REF!</v>
          </cell>
          <cell r="FB242" t="e">
            <v>#REF!</v>
          </cell>
          <cell r="FC242" t="e">
            <v>#REF!</v>
          </cell>
          <cell r="FE242" t="e">
            <v>#REF!</v>
          </cell>
          <cell r="FF242" t="e">
            <v>#REF!</v>
          </cell>
          <cell r="FG242" t="e">
            <v>#REF!</v>
          </cell>
          <cell r="FI242" t="e">
            <v>#REF!</v>
          </cell>
          <cell r="FJ242" t="e">
            <v>#REF!</v>
          </cell>
          <cell r="FK242" t="e">
            <v>#REF!</v>
          </cell>
          <cell r="FM242" t="e">
            <v>#REF!</v>
          </cell>
          <cell r="FN242" t="e">
            <v>#REF!</v>
          </cell>
          <cell r="FO242" t="e">
            <v>#REF!</v>
          </cell>
          <cell r="FQ242" t="e">
            <v>#REF!</v>
          </cell>
          <cell r="FR242" t="e">
            <v>#REF!</v>
          </cell>
          <cell r="FS242" t="e">
            <v>#REF!</v>
          </cell>
          <cell r="FU242" t="e">
            <v>#REF!</v>
          </cell>
          <cell r="FV242" t="e">
            <v>#REF!</v>
          </cell>
          <cell r="FW242" t="e">
            <v>#REF!</v>
          </cell>
          <cell r="FY242" t="e">
            <v>#REF!</v>
          </cell>
          <cell r="FZ242" t="e">
            <v>#REF!</v>
          </cell>
          <cell r="GA242" t="e">
            <v>#REF!</v>
          </cell>
          <cell r="GC242" t="e">
            <v>#REF!</v>
          </cell>
          <cell r="GD242" t="e">
            <v>#REF!</v>
          </cell>
          <cell r="GE242" t="e">
            <v>#REF!</v>
          </cell>
          <cell r="GG242" t="e">
            <v>#REF!</v>
          </cell>
          <cell r="GH242" t="e">
            <v>#REF!</v>
          </cell>
          <cell r="GI242" t="e">
            <v>#REF!</v>
          </cell>
          <cell r="GK242" t="e">
            <v>#REF!</v>
          </cell>
          <cell r="GL242" t="e">
            <v>#REF!</v>
          </cell>
          <cell r="GM242" t="e">
            <v>#REF!</v>
          </cell>
          <cell r="GO242" t="e">
            <v>#REF!</v>
          </cell>
          <cell r="GP242" t="e">
            <v>#REF!</v>
          </cell>
          <cell r="GQ242" t="e">
            <v>#REF!</v>
          </cell>
          <cell r="GS242" t="e">
            <v>#REF!</v>
          </cell>
          <cell r="GT242" t="e">
            <v>#REF!</v>
          </cell>
          <cell r="GU242" t="e">
            <v>#REF!</v>
          </cell>
          <cell r="GW242" t="e">
            <v>#REF!</v>
          </cell>
          <cell r="GX242" t="e">
            <v>#REF!</v>
          </cell>
          <cell r="GY242" t="e">
            <v>#REF!</v>
          </cell>
          <cell r="HA242" t="e">
            <v>#REF!</v>
          </cell>
          <cell r="HB242" t="e">
            <v>#REF!</v>
          </cell>
          <cell r="HC242" t="e">
            <v>#REF!</v>
          </cell>
          <cell r="HE242" t="e">
            <v>#REF!</v>
          </cell>
          <cell r="HF242" t="e">
            <v>#REF!</v>
          </cell>
          <cell r="HG242" t="e">
            <v>#REF!</v>
          </cell>
          <cell r="HI242" t="e">
            <v>#REF!</v>
          </cell>
          <cell r="HJ242" t="e">
            <v>#REF!</v>
          </cell>
          <cell r="HK242" t="e">
            <v>#REF!</v>
          </cell>
          <cell r="HM242" t="e">
            <v>#REF!</v>
          </cell>
          <cell r="HN242" t="e">
            <v>#REF!</v>
          </cell>
          <cell r="HO242" t="e">
            <v>#REF!</v>
          </cell>
          <cell r="HQ242" t="e">
            <v>#REF!</v>
          </cell>
          <cell r="HR242" t="e">
            <v>#REF!</v>
          </cell>
          <cell r="HS242" t="e">
            <v>#REF!</v>
          </cell>
          <cell r="HU242" t="e">
            <v>#REF!</v>
          </cell>
          <cell r="HV242" t="e">
            <v>#REF!</v>
          </cell>
          <cell r="HW242" t="e">
            <v>#REF!</v>
          </cell>
          <cell r="ID242" t="str">
            <v>0371628 R</v>
          </cell>
          <cell r="IE242">
            <v>36980</v>
          </cell>
          <cell r="IG242" t="str">
            <v>A</v>
          </cell>
        </row>
        <row r="243">
          <cell r="B243">
            <v>236</v>
          </cell>
          <cell r="C243" t="str">
            <v>007.011119676.201</v>
          </cell>
          <cell r="E243" t="str">
            <v>H. SYAMSIAH</v>
          </cell>
          <cell r="F243" t="str">
            <v>BANTAENG</v>
          </cell>
          <cell r="G243" t="str">
            <v>T 120ss PU</v>
          </cell>
          <cell r="H243" t="str">
            <v>034819</v>
          </cell>
          <cell r="I243" t="str">
            <v>082458</v>
          </cell>
          <cell r="J243">
            <v>36809</v>
          </cell>
          <cell r="K243">
            <v>10</v>
          </cell>
          <cell r="L243" t="str">
            <v>Oktober 2000</v>
          </cell>
          <cell r="M243">
            <v>37904</v>
          </cell>
          <cell r="N243">
            <v>36</v>
          </cell>
          <cell r="O243">
            <v>1</v>
          </cell>
          <cell r="P243">
            <v>45000000</v>
          </cell>
          <cell r="Q243">
            <v>2500000</v>
          </cell>
          <cell r="R243" t="str">
            <v>YA</v>
          </cell>
          <cell r="S243">
            <v>2500000</v>
          </cell>
          <cell r="U243" t="e">
            <v>#REF!</v>
          </cell>
          <cell r="V243" t="e">
            <v>#REF!</v>
          </cell>
          <cell r="Z243">
            <v>0</v>
          </cell>
          <cell r="AB243">
            <v>1250000</v>
          </cell>
          <cell r="AC243" t="e">
            <v>#REF!</v>
          </cell>
          <cell r="AD243" t="e">
            <v>#REF!</v>
          </cell>
          <cell r="AE243" t="e">
            <v>#REF!</v>
          </cell>
          <cell r="AF243">
            <v>1250000</v>
          </cell>
          <cell r="AG243" t="e">
            <v>#REF!</v>
          </cell>
          <cell r="AH243" t="e">
            <v>#REF!</v>
          </cell>
          <cell r="AI243" t="e">
            <v>#REF!</v>
          </cell>
          <cell r="AJ243">
            <v>1250000</v>
          </cell>
          <cell r="AK243" t="e">
            <v>#REF!</v>
          </cell>
          <cell r="AL243" t="e">
            <v>#REF!</v>
          </cell>
          <cell r="AM243" t="e">
            <v>#REF!</v>
          </cell>
          <cell r="AO243" t="e">
            <v>#REF!</v>
          </cell>
          <cell r="AP243" t="e">
            <v>#REF!</v>
          </cell>
          <cell r="AQ243" t="e">
            <v>#REF!</v>
          </cell>
          <cell r="AS243" t="e">
            <v>#REF!</v>
          </cell>
          <cell r="AT243" t="e">
            <v>#REF!</v>
          </cell>
          <cell r="AU243" t="e">
            <v>#REF!</v>
          </cell>
          <cell r="AW243" t="e">
            <v>#REF!</v>
          </cell>
          <cell r="AX243" t="e">
            <v>#REF!</v>
          </cell>
          <cell r="AY243" t="e">
            <v>#REF!</v>
          </cell>
          <cell r="BA243" t="e">
            <v>#REF!</v>
          </cell>
          <cell r="BB243" t="e">
            <v>#REF!</v>
          </cell>
          <cell r="BC243" t="e">
            <v>#REF!</v>
          </cell>
          <cell r="BE243" t="e">
            <v>#REF!</v>
          </cell>
          <cell r="BF243" t="e">
            <v>#REF!</v>
          </cell>
          <cell r="BG243" t="e">
            <v>#REF!</v>
          </cell>
          <cell r="BI243" t="e">
            <v>#REF!</v>
          </cell>
          <cell r="BJ243" t="e">
            <v>#REF!</v>
          </cell>
          <cell r="BK243" t="e">
            <v>#REF!</v>
          </cell>
          <cell r="BM243" t="e">
            <v>#REF!</v>
          </cell>
          <cell r="BN243" t="e">
            <v>#REF!</v>
          </cell>
          <cell r="BO243" t="e">
            <v>#REF!</v>
          </cell>
          <cell r="BQ243" t="e">
            <v>#REF!</v>
          </cell>
          <cell r="BR243" t="e">
            <v>#REF!</v>
          </cell>
          <cell r="BS243" t="e">
            <v>#REF!</v>
          </cell>
          <cell r="BU243" t="e">
            <v>#REF!</v>
          </cell>
          <cell r="BV243" t="e">
            <v>#REF!</v>
          </cell>
          <cell r="BW243" t="e">
            <v>#REF!</v>
          </cell>
          <cell r="BY243" t="e">
            <v>#REF!</v>
          </cell>
          <cell r="BZ243" t="e">
            <v>#REF!</v>
          </cell>
          <cell r="CA243" t="e">
            <v>#REF!</v>
          </cell>
          <cell r="CC243" t="e">
            <v>#REF!</v>
          </cell>
          <cell r="CD243" t="e">
            <v>#REF!</v>
          </cell>
          <cell r="CE243" t="e">
            <v>#REF!</v>
          </cell>
          <cell r="CG243" t="e">
            <v>#REF!</v>
          </cell>
          <cell r="CH243" t="e">
            <v>#REF!</v>
          </cell>
          <cell r="CI243" t="e">
            <v>#REF!</v>
          </cell>
          <cell r="CK243" t="e">
            <v>#REF!</v>
          </cell>
          <cell r="CL243" t="e">
            <v>#REF!</v>
          </cell>
          <cell r="CM243" t="e">
            <v>#REF!</v>
          </cell>
          <cell r="CO243" t="e">
            <v>#REF!</v>
          </cell>
          <cell r="CP243" t="e">
            <v>#REF!</v>
          </cell>
          <cell r="CQ243" t="e">
            <v>#REF!</v>
          </cell>
          <cell r="CS243" t="e">
            <v>#REF!</v>
          </cell>
          <cell r="CT243" t="e">
            <v>#REF!</v>
          </cell>
          <cell r="CU243" t="e">
            <v>#REF!</v>
          </cell>
          <cell r="CW243" t="e">
            <v>#REF!</v>
          </cell>
          <cell r="CX243" t="e">
            <v>#REF!</v>
          </cell>
          <cell r="CY243" t="e">
            <v>#REF!</v>
          </cell>
          <cell r="DA243" t="e">
            <v>#REF!</v>
          </cell>
          <cell r="DB243" t="e">
            <v>#REF!</v>
          </cell>
          <cell r="DC243" t="e">
            <v>#REF!</v>
          </cell>
          <cell r="DE243" t="e">
            <v>#REF!</v>
          </cell>
          <cell r="DF243" t="e">
            <v>#REF!</v>
          </cell>
          <cell r="DG243" t="e">
            <v>#REF!</v>
          </cell>
          <cell r="DI243" t="e">
            <v>#REF!</v>
          </cell>
          <cell r="DJ243" t="e">
            <v>#REF!</v>
          </cell>
          <cell r="DK243" t="e">
            <v>#REF!</v>
          </cell>
          <cell r="DM243" t="e">
            <v>#REF!</v>
          </cell>
          <cell r="DN243" t="e">
            <v>#REF!</v>
          </cell>
          <cell r="DO243" t="e">
            <v>#REF!</v>
          </cell>
          <cell r="DQ243" t="e">
            <v>#REF!</v>
          </cell>
          <cell r="DR243" t="e">
            <v>#REF!</v>
          </cell>
          <cell r="DS243" t="e">
            <v>#REF!</v>
          </cell>
          <cell r="DU243" t="e">
            <v>#REF!</v>
          </cell>
          <cell r="DV243" t="e">
            <v>#REF!</v>
          </cell>
          <cell r="DW243" t="e">
            <v>#REF!</v>
          </cell>
          <cell r="DY243" t="e">
            <v>#REF!</v>
          </cell>
          <cell r="DZ243" t="e">
            <v>#REF!</v>
          </cell>
          <cell r="EA243" t="e">
            <v>#REF!</v>
          </cell>
          <cell r="EC243" t="e">
            <v>#REF!</v>
          </cell>
          <cell r="ED243" t="e">
            <v>#REF!</v>
          </cell>
          <cell r="EE243" t="e">
            <v>#REF!</v>
          </cell>
          <cell r="EG243" t="e">
            <v>#REF!</v>
          </cell>
          <cell r="EH243" t="e">
            <v>#REF!</v>
          </cell>
          <cell r="EI243" t="e">
            <v>#REF!</v>
          </cell>
          <cell r="EK243" t="e">
            <v>#REF!</v>
          </cell>
          <cell r="EL243" t="e">
            <v>#REF!</v>
          </cell>
          <cell r="EM243" t="e">
            <v>#REF!</v>
          </cell>
          <cell r="EO243" t="e">
            <v>#REF!</v>
          </cell>
          <cell r="EP243" t="e">
            <v>#REF!</v>
          </cell>
          <cell r="EQ243" t="e">
            <v>#REF!</v>
          </cell>
          <cell r="ES243" t="e">
            <v>#REF!</v>
          </cell>
          <cell r="ET243" t="e">
            <v>#REF!</v>
          </cell>
          <cell r="EU243" t="e">
            <v>#REF!</v>
          </cell>
          <cell r="EW243" t="e">
            <v>#REF!</v>
          </cell>
          <cell r="EX243" t="e">
            <v>#REF!</v>
          </cell>
          <cell r="EY243" t="e">
            <v>#REF!</v>
          </cell>
          <cell r="FA243" t="e">
            <v>#REF!</v>
          </cell>
          <cell r="FB243" t="e">
            <v>#REF!</v>
          </cell>
          <cell r="FC243" t="e">
            <v>#REF!</v>
          </cell>
          <cell r="FE243" t="e">
            <v>#REF!</v>
          </cell>
          <cell r="FF243" t="e">
            <v>#REF!</v>
          </cell>
          <cell r="FG243" t="e">
            <v>#REF!</v>
          </cell>
          <cell r="FI243" t="e">
            <v>#REF!</v>
          </cell>
          <cell r="FJ243" t="e">
            <v>#REF!</v>
          </cell>
          <cell r="FK243" t="e">
            <v>#REF!</v>
          </cell>
          <cell r="FM243" t="e">
            <v>#REF!</v>
          </cell>
          <cell r="FN243" t="e">
            <v>#REF!</v>
          </cell>
          <cell r="FO243" t="e">
            <v>#REF!</v>
          </cell>
          <cell r="FQ243" t="e">
            <v>#REF!</v>
          </cell>
          <cell r="FR243" t="e">
            <v>#REF!</v>
          </cell>
          <cell r="FS243" t="e">
            <v>#REF!</v>
          </cell>
          <cell r="FU243" t="e">
            <v>#REF!</v>
          </cell>
          <cell r="FV243" t="e">
            <v>#REF!</v>
          </cell>
          <cell r="FW243" t="e">
            <v>#REF!</v>
          </cell>
          <cell r="FY243" t="e">
            <v>#REF!</v>
          </cell>
          <cell r="FZ243" t="e">
            <v>#REF!</v>
          </cell>
          <cell r="GA243" t="e">
            <v>#REF!</v>
          </cell>
          <cell r="GC243" t="e">
            <v>#REF!</v>
          </cell>
          <cell r="GD243" t="e">
            <v>#REF!</v>
          </cell>
          <cell r="GE243" t="e">
            <v>#REF!</v>
          </cell>
          <cell r="GG243" t="e">
            <v>#REF!</v>
          </cell>
          <cell r="GH243" t="e">
            <v>#REF!</v>
          </cell>
          <cell r="GI243" t="e">
            <v>#REF!</v>
          </cell>
          <cell r="GK243" t="e">
            <v>#REF!</v>
          </cell>
          <cell r="GL243" t="e">
            <v>#REF!</v>
          </cell>
          <cell r="GM243" t="e">
            <v>#REF!</v>
          </cell>
          <cell r="GO243" t="e">
            <v>#REF!</v>
          </cell>
          <cell r="GP243" t="e">
            <v>#REF!</v>
          </cell>
          <cell r="GQ243" t="e">
            <v>#REF!</v>
          </cell>
          <cell r="GS243" t="e">
            <v>#REF!</v>
          </cell>
          <cell r="GT243" t="e">
            <v>#REF!</v>
          </cell>
          <cell r="GU243" t="e">
            <v>#REF!</v>
          </cell>
          <cell r="GW243" t="e">
            <v>#REF!</v>
          </cell>
          <cell r="GX243" t="e">
            <v>#REF!</v>
          </cell>
          <cell r="GY243" t="e">
            <v>#REF!</v>
          </cell>
          <cell r="HA243" t="e">
            <v>#REF!</v>
          </cell>
          <cell r="HB243" t="e">
            <v>#REF!</v>
          </cell>
          <cell r="HC243" t="e">
            <v>#REF!</v>
          </cell>
          <cell r="HE243" t="e">
            <v>#REF!</v>
          </cell>
          <cell r="HF243" t="e">
            <v>#REF!</v>
          </cell>
          <cell r="HG243" t="e">
            <v>#REF!</v>
          </cell>
          <cell r="HI243" t="e">
            <v>#REF!</v>
          </cell>
          <cell r="HJ243" t="e">
            <v>#REF!</v>
          </cell>
          <cell r="HK243" t="e">
            <v>#REF!</v>
          </cell>
          <cell r="HM243" t="e">
            <v>#REF!</v>
          </cell>
          <cell r="HN243" t="e">
            <v>#REF!</v>
          </cell>
          <cell r="HO243" t="e">
            <v>#REF!</v>
          </cell>
          <cell r="HQ243" t="e">
            <v>#REF!</v>
          </cell>
          <cell r="HR243" t="e">
            <v>#REF!</v>
          </cell>
          <cell r="HS243" t="e">
            <v>#REF!</v>
          </cell>
          <cell r="HU243" t="e">
            <v>#REF!</v>
          </cell>
          <cell r="HV243" t="e">
            <v>#REF!</v>
          </cell>
          <cell r="HW243" t="e">
            <v>#REF!</v>
          </cell>
          <cell r="ID243" t="str">
            <v>0004796 R</v>
          </cell>
          <cell r="IE243">
            <v>36909</v>
          </cell>
          <cell r="IG243" t="str">
            <v>A</v>
          </cell>
        </row>
        <row r="244">
          <cell r="B244">
            <v>237</v>
          </cell>
          <cell r="C244" t="str">
            <v>007.011119684.201</v>
          </cell>
          <cell r="E244" t="str">
            <v>S U K A R D I</v>
          </cell>
          <cell r="F244" t="str">
            <v>BULUKUMBA</v>
          </cell>
          <cell r="G244" t="str">
            <v>T 120ss MKL</v>
          </cell>
          <cell r="H244" t="str">
            <v>076542</v>
          </cell>
          <cell r="I244" t="str">
            <v>049312</v>
          </cell>
          <cell r="J244">
            <v>36809</v>
          </cell>
          <cell r="K244">
            <v>10</v>
          </cell>
          <cell r="L244" t="str">
            <v>Oktober 2000</v>
          </cell>
          <cell r="M244">
            <v>37904</v>
          </cell>
          <cell r="N244">
            <v>36</v>
          </cell>
          <cell r="O244">
            <v>1</v>
          </cell>
          <cell r="P244">
            <v>50000000</v>
          </cell>
          <cell r="Q244">
            <v>2774000</v>
          </cell>
          <cell r="R244" t="str">
            <v>YA</v>
          </cell>
          <cell r="S244">
            <v>2774000</v>
          </cell>
          <cell r="U244" t="e">
            <v>#REF!</v>
          </cell>
          <cell r="V244" t="e">
            <v>#REF!</v>
          </cell>
          <cell r="Z244">
            <v>0</v>
          </cell>
          <cell r="AB244">
            <v>1389000</v>
          </cell>
          <cell r="AC244" t="e">
            <v>#REF!</v>
          </cell>
          <cell r="AD244" t="e">
            <v>#REF!</v>
          </cell>
          <cell r="AE244" t="e">
            <v>#REF!</v>
          </cell>
          <cell r="AF244">
            <v>1389000</v>
          </cell>
          <cell r="AG244" t="e">
            <v>#REF!</v>
          </cell>
          <cell r="AH244" t="e">
            <v>#REF!</v>
          </cell>
          <cell r="AI244" t="e">
            <v>#REF!</v>
          </cell>
          <cell r="AJ244">
            <v>1385000</v>
          </cell>
          <cell r="AK244" t="e">
            <v>#REF!</v>
          </cell>
          <cell r="AL244" t="e">
            <v>#REF!</v>
          </cell>
          <cell r="AM244" t="e">
            <v>#REF!</v>
          </cell>
          <cell r="AO244" t="e">
            <v>#REF!</v>
          </cell>
          <cell r="AP244" t="e">
            <v>#REF!</v>
          </cell>
          <cell r="AQ244" t="e">
            <v>#REF!</v>
          </cell>
          <cell r="AS244" t="e">
            <v>#REF!</v>
          </cell>
          <cell r="AT244" t="e">
            <v>#REF!</v>
          </cell>
          <cell r="AU244" t="e">
            <v>#REF!</v>
          </cell>
          <cell r="AW244" t="e">
            <v>#REF!</v>
          </cell>
          <cell r="AX244" t="e">
            <v>#REF!</v>
          </cell>
          <cell r="AY244" t="e">
            <v>#REF!</v>
          </cell>
          <cell r="BA244" t="e">
            <v>#REF!</v>
          </cell>
          <cell r="BB244" t="e">
            <v>#REF!</v>
          </cell>
          <cell r="BC244" t="e">
            <v>#REF!</v>
          </cell>
          <cell r="BE244" t="e">
            <v>#REF!</v>
          </cell>
          <cell r="BF244" t="e">
            <v>#REF!</v>
          </cell>
          <cell r="BG244" t="e">
            <v>#REF!</v>
          </cell>
          <cell r="BI244" t="e">
            <v>#REF!</v>
          </cell>
          <cell r="BJ244" t="e">
            <v>#REF!</v>
          </cell>
          <cell r="BK244" t="e">
            <v>#REF!</v>
          </cell>
          <cell r="BM244" t="e">
            <v>#REF!</v>
          </cell>
          <cell r="BN244" t="e">
            <v>#REF!</v>
          </cell>
          <cell r="BO244" t="e">
            <v>#REF!</v>
          </cell>
          <cell r="BQ244" t="e">
            <v>#REF!</v>
          </cell>
          <cell r="BR244" t="e">
            <v>#REF!</v>
          </cell>
          <cell r="BS244" t="e">
            <v>#REF!</v>
          </cell>
          <cell r="BU244" t="e">
            <v>#REF!</v>
          </cell>
          <cell r="BV244" t="e">
            <v>#REF!</v>
          </cell>
          <cell r="BW244" t="e">
            <v>#REF!</v>
          </cell>
          <cell r="BY244" t="e">
            <v>#REF!</v>
          </cell>
          <cell r="BZ244" t="e">
            <v>#REF!</v>
          </cell>
          <cell r="CA244" t="e">
            <v>#REF!</v>
          </cell>
          <cell r="CC244" t="e">
            <v>#REF!</v>
          </cell>
          <cell r="CD244" t="e">
            <v>#REF!</v>
          </cell>
          <cell r="CE244" t="e">
            <v>#REF!</v>
          </cell>
          <cell r="CG244" t="e">
            <v>#REF!</v>
          </cell>
          <cell r="CH244" t="e">
            <v>#REF!</v>
          </cell>
          <cell r="CI244" t="e">
            <v>#REF!</v>
          </cell>
          <cell r="CK244" t="e">
            <v>#REF!</v>
          </cell>
          <cell r="CL244" t="e">
            <v>#REF!</v>
          </cell>
          <cell r="CM244" t="e">
            <v>#REF!</v>
          </cell>
          <cell r="CO244" t="e">
            <v>#REF!</v>
          </cell>
          <cell r="CP244" t="e">
            <v>#REF!</v>
          </cell>
          <cell r="CQ244" t="e">
            <v>#REF!</v>
          </cell>
          <cell r="CS244" t="e">
            <v>#REF!</v>
          </cell>
          <cell r="CT244" t="e">
            <v>#REF!</v>
          </cell>
          <cell r="CU244" t="e">
            <v>#REF!</v>
          </cell>
          <cell r="CW244" t="e">
            <v>#REF!</v>
          </cell>
          <cell r="CX244" t="e">
            <v>#REF!</v>
          </cell>
          <cell r="CY244" t="e">
            <v>#REF!</v>
          </cell>
          <cell r="DA244" t="e">
            <v>#REF!</v>
          </cell>
          <cell r="DB244" t="e">
            <v>#REF!</v>
          </cell>
          <cell r="DC244" t="e">
            <v>#REF!</v>
          </cell>
          <cell r="DE244" t="e">
            <v>#REF!</v>
          </cell>
          <cell r="DF244" t="e">
            <v>#REF!</v>
          </cell>
          <cell r="DG244" t="e">
            <v>#REF!</v>
          </cell>
          <cell r="DI244" t="e">
            <v>#REF!</v>
          </cell>
          <cell r="DJ244" t="e">
            <v>#REF!</v>
          </cell>
          <cell r="DK244" t="e">
            <v>#REF!</v>
          </cell>
          <cell r="DM244" t="e">
            <v>#REF!</v>
          </cell>
          <cell r="DN244" t="e">
            <v>#REF!</v>
          </cell>
          <cell r="DO244" t="e">
            <v>#REF!</v>
          </cell>
          <cell r="DQ244" t="e">
            <v>#REF!</v>
          </cell>
          <cell r="DR244" t="e">
            <v>#REF!</v>
          </cell>
          <cell r="DS244" t="e">
            <v>#REF!</v>
          </cell>
          <cell r="DU244" t="e">
            <v>#REF!</v>
          </cell>
          <cell r="DV244" t="e">
            <v>#REF!</v>
          </cell>
          <cell r="DW244" t="e">
            <v>#REF!</v>
          </cell>
          <cell r="DY244" t="e">
            <v>#REF!</v>
          </cell>
          <cell r="DZ244" t="e">
            <v>#REF!</v>
          </cell>
          <cell r="EA244" t="e">
            <v>#REF!</v>
          </cell>
          <cell r="EC244" t="e">
            <v>#REF!</v>
          </cell>
          <cell r="ED244" t="e">
            <v>#REF!</v>
          </cell>
          <cell r="EE244" t="e">
            <v>#REF!</v>
          </cell>
          <cell r="EG244" t="e">
            <v>#REF!</v>
          </cell>
          <cell r="EH244" t="e">
            <v>#REF!</v>
          </cell>
          <cell r="EI244" t="e">
            <v>#REF!</v>
          </cell>
          <cell r="EK244" t="e">
            <v>#REF!</v>
          </cell>
          <cell r="EL244" t="e">
            <v>#REF!</v>
          </cell>
          <cell r="EM244" t="e">
            <v>#REF!</v>
          </cell>
          <cell r="EO244" t="e">
            <v>#REF!</v>
          </cell>
          <cell r="EP244" t="e">
            <v>#REF!</v>
          </cell>
          <cell r="EQ244" t="e">
            <v>#REF!</v>
          </cell>
          <cell r="ES244" t="e">
            <v>#REF!</v>
          </cell>
          <cell r="ET244" t="e">
            <v>#REF!</v>
          </cell>
          <cell r="EU244" t="e">
            <v>#REF!</v>
          </cell>
          <cell r="EW244" t="e">
            <v>#REF!</v>
          </cell>
          <cell r="EX244" t="e">
            <v>#REF!</v>
          </cell>
          <cell r="EY244" t="e">
            <v>#REF!</v>
          </cell>
          <cell r="FA244" t="e">
            <v>#REF!</v>
          </cell>
          <cell r="FB244" t="e">
            <v>#REF!</v>
          </cell>
          <cell r="FC244" t="e">
            <v>#REF!</v>
          </cell>
          <cell r="FE244" t="e">
            <v>#REF!</v>
          </cell>
          <cell r="FF244" t="e">
            <v>#REF!</v>
          </cell>
          <cell r="FG244" t="e">
            <v>#REF!</v>
          </cell>
          <cell r="FI244" t="e">
            <v>#REF!</v>
          </cell>
          <cell r="FJ244" t="e">
            <v>#REF!</v>
          </cell>
          <cell r="FK244" t="e">
            <v>#REF!</v>
          </cell>
          <cell r="FM244" t="e">
            <v>#REF!</v>
          </cell>
          <cell r="FN244" t="e">
            <v>#REF!</v>
          </cell>
          <cell r="FO244" t="e">
            <v>#REF!</v>
          </cell>
          <cell r="FQ244" t="e">
            <v>#REF!</v>
          </cell>
          <cell r="FR244" t="e">
            <v>#REF!</v>
          </cell>
          <cell r="FS244" t="e">
            <v>#REF!</v>
          </cell>
          <cell r="FU244" t="e">
            <v>#REF!</v>
          </cell>
          <cell r="FV244" t="e">
            <v>#REF!</v>
          </cell>
          <cell r="FW244" t="e">
            <v>#REF!</v>
          </cell>
          <cell r="FY244" t="e">
            <v>#REF!</v>
          </cell>
          <cell r="FZ244" t="e">
            <v>#REF!</v>
          </cell>
          <cell r="GA244" t="e">
            <v>#REF!</v>
          </cell>
          <cell r="GC244" t="e">
            <v>#REF!</v>
          </cell>
          <cell r="GD244" t="e">
            <v>#REF!</v>
          </cell>
          <cell r="GE244" t="e">
            <v>#REF!</v>
          </cell>
          <cell r="GG244" t="e">
            <v>#REF!</v>
          </cell>
          <cell r="GH244" t="e">
            <v>#REF!</v>
          </cell>
          <cell r="GI244" t="e">
            <v>#REF!</v>
          </cell>
          <cell r="GK244" t="e">
            <v>#REF!</v>
          </cell>
          <cell r="GL244" t="e">
            <v>#REF!</v>
          </cell>
          <cell r="GM244" t="e">
            <v>#REF!</v>
          </cell>
          <cell r="GO244" t="e">
            <v>#REF!</v>
          </cell>
          <cell r="GP244" t="e">
            <v>#REF!</v>
          </cell>
          <cell r="GQ244" t="e">
            <v>#REF!</v>
          </cell>
          <cell r="GS244" t="e">
            <v>#REF!</v>
          </cell>
          <cell r="GT244" t="e">
            <v>#REF!</v>
          </cell>
          <cell r="GU244" t="e">
            <v>#REF!</v>
          </cell>
          <cell r="GW244" t="e">
            <v>#REF!</v>
          </cell>
          <cell r="GX244" t="e">
            <v>#REF!</v>
          </cell>
          <cell r="GY244" t="e">
            <v>#REF!</v>
          </cell>
          <cell r="HA244" t="e">
            <v>#REF!</v>
          </cell>
          <cell r="HB244" t="e">
            <v>#REF!</v>
          </cell>
          <cell r="HC244" t="e">
            <v>#REF!</v>
          </cell>
          <cell r="HE244" t="e">
            <v>#REF!</v>
          </cell>
          <cell r="HF244" t="e">
            <v>#REF!</v>
          </cell>
          <cell r="HG244" t="e">
            <v>#REF!</v>
          </cell>
          <cell r="HI244" t="e">
            <v>#REF!</v>
          </cell>
          <cell r="HJ244" t="e">
            <v>#REF!</v>
          </cell>
          <cell r="HK244" t="e">
            <v>#REF!</v>
          </cell>
          <cell r="HM244" t="e">
            <v>#REF!</v>
          </cell>
          <cell r="HN244" t="e">
            <v>#REF!</v>
          </cell>
          <cell r="HO244" t="e">
            <v>#REF!</v>
          </cell>
          <cell r="HQ244" t="e">
            <v>#REF!</v>
          </cell>
          <cell r="HR244" t="e">
            <v>#REF!</v>
          </cell>
          <cell r="HS244" t="e">
            <v>#REF!</v>
          </cell>
          <cell r="HU244" t="e">
            <v>#REF!</v>
          </cell>
          <cell r="HV244" t="e">
            <v>#REF!</v>
          </cell>
          <cell r="HW244" t="e">
            <v>#REF!</v>
          </cell>
          <cell r="ID244" t="str">
            <v>0004784 R</v>
          </cell>
          <cell r="IE244">
            <v>36909</v>
          </cell>
          <cell r="IG244" t="str">
            <v>A</v>
          </cell>
        </row>
        <row r="245">
          <cell r="B245">
            <v>238</v>
          </cell>
          <cell r="C245" t="str">
            <v>007.011119692.201</v>
          </cell>
          <cell r="E245" t="str">
            <v>Drs. ANDI MUCHTAR  M., SH</v>
          </cell>
          <cell r="F245" t="str">
            <v xml:space="preserve"> Kendari</v>
          </cell>
          <cell r="G245" t="str">
            <v>Kuda GLS D</v>
          </cell>
          <cell r="H245" t="str">
            <v>006694</v>
          </cell>
          <cell r="I245" t="str">
            <v>047114</v>
          </cell>
          <cell r="J245">
            <v>36809</v>
          </cell>
          <cell r="K245">
            <v>10</v>
          </cell>
          <cell r="L245" t="str">
            <v>Oktober 2000</v>
          </cell>
          <cell r="M245">
            <v>37904</v>
          </cell>
          <cell r="N245">
            <v>36</v>
          </cell>
          <cell r="O245">
            <v>1</v>
          </cell>
          <cell r="P245">
            <v>110000000</v>
          </cell>
          <cell r="Q245">
            <v>6096000</v>
          </cell>
          <cell r="R245" t="str">
            <v>YA</v>
          </cell>
          <cell r="S245">
            <v>6096000</v>
          </cell>
          <cell r="U245" t="e">
            <v>#REF!</v>
          </cell>
          <cell r="V245" t="e">
            <v>#REF!</v>
          </cell>
          <cell r="Z245">
            <v>0</v>
          </cell>
          <cell r="AB245">
            <v>3056000</v>
          </cell>
          <cell r="AC245" t="e">
            <v>#REF!</v>
          </cell>
          <cell r="AD245" t="e">
            <v>#REF!</v>
          </cell>
          <cell r="AE245" t="e">
            <v>#REF!</v>
          </cell>
          <cell r="AF245">
            <v>3056000</v>
          </cell>
          <cell r="AG245" t="e">
            <v>#REF!</v>
          </cell>
          <cell r="AH245" t="e">
            <v>#REF!</v>
          </cell>
          <cell r="AI245" t="e">
            <v>#REF!</v>
          </cell>
          <cell r="AJ245">
            <v>3040000</v>
          </cell>
          <cell r="AK245" t="e">
            <v>#REF!</v>
          </cell>
          <cell r="AL245" t="e">
            <v>#REF!</v>
          </cell>
          <cell r="AM245" t="e">
            <v>#REF!</v>
          </cell>
          <cell r="AO245" t="e">
            <v>#REF!</v>
          </cell>
          <cell r="AP245" t="e">
            <v>#REF!</v>
          </cell>
          <cell r="AQ245" t="e">
            <v>#REF!</v>
          </cell>
          <cell r="AS245" t="e">
            <v>#REF!</v>
          </cell>
          <cell r="AT245" t="e">
            <v>#REF!</v>
          </cell>
          <cell r="AU245" t="e">
            <v>#REF!</v>
          </cell>
          <cell r="AW245" t="e">
            <v>#REF!</v>
          </cell>
          <cell r="AX245" t="e">
            <v>#REF!</v>
          </cell>
          <cell r="AY245" t="e">
            <v>#REF!</v>
          </cell>
          <cell r="BA245" t="e">
            <v>#REF!</v>
          </cell>
          <cell r="BB245" t="e">
            <v>#REF!</v>
          </cell>
          <cell r="BC245" t="e">
            <v>#REF!</v>
          </cell>
          <cell r="BE245" t="e">
            <v>#REF!</v>
          </cell>
          <cell r="BF245" t="e">
            <v>#REF!</v>
          </cell>
          <cell r="BG245" t="e">
            <v>#REF!</v>
          </cell>
          <cell r="BI245" t="e">
            <v>#REF!</v>
          </cell>
          <cell r="BJ245" t="e">
            <v>#REF!</v>
          </cell>
          <cell r="BK245" t="e">
            <v>#REF!</v>
          </cell>
          <cell r="BM245" t="e">
            <v>#REF!</v>
          </cell>
          <cell r="BN245" t="e">
            <v>#REF!</v>
          </cell>
          <cell r="BO245" t="e">
            <v>#REF!</v>
          </cell>
          <cell r="BQ245" t="e">
            <v>#REF!</v>
          </cell>
          <cell r="BR245" t="e">
            <v>#REF!</v>
          </cell>
          <cell r="BS245" t="e">
            <v>#REF!</v>
          </cell>
          <cell r="BU245" t="e">
            <v>#REF!</v>
          </cell>
          <cell r="BV245" t="e">
            <v>#REF!</v>
          </cell>
          <cell r="BW245" t="e">
            <v>#REF!</v>
          </cell>
          <cell r="BY245" t="e">
            <v>#REF!</v>
          </cell>
          <cell r="BZ245" t="e">
            <v>#REF!</v>
          </cell>
          <cell r="CA245" t="e">
            <v>#REF!</v>
          </cell>
          <cell r="CC245" t="e">
            <v>#REF!</v>
          </cell>
          <cell r="CD245" t="e">
            <v>#REF!</v>
          </cell>
          <cell r="CE245" t="e">
            <v>#REF!</v>
          </cell>
          <cell r="CG245" t="e">
            <v>#REF!</v>
          </cell>
          <cell r="CH245" t="e">
            <v>#REF!</v>
          </cell>
          <cell r="CI245" t="e">
            <v>#REF!</v>
          </cell>
          <cell r="CK245" t="e">
            <v>#REF!</v>
          </cell>
          <cell r="CL245" t="e">
            <v>#REF!</v>
          </cell>
          <cell r="CM245" t="e">
            <v>#REF!</v>
          </cell>
          <cell r="CO245" t="e">
            <v>#REF!</v>
          </cell>
          <cell r="CP245" t="e">
            <v>#REF!</v>
          </cell>
          <cell r="CQ245" t="e">
            <v>#REF!</v>
          </cell>
          <cell r="CS245" t="e">
            <v>#REF!</v>
          </cell>
          <cell r="CT245" t="e">
            <v>#REF!</v>
          </cell>
          <cell r="CU245" t="e">
            <v>#REF!</v>
          </cell>
          <cell r="CW245" t="e">
            <v>#REF!</v>
          </cell>
          <cell r="CX245" t="e">
            <v>#REF!</v>
          </cell>
          <cell r="CY245" t="e">
            <v>#REF!</v>
          </cell>
          <cell r="DA245" t="e">
            <v>#REF!</v>
          </cell>
          <cell r="DB245" t="e">
            <v>#REF!</v>
          </cell>
          <cell r="DC245" t="e">
            <v>#REF!</v>
          </cell>
          <cell r="DE245" t="e">
            <v>#REF!</v>
          </cell>
          <cell r="DF245" t="e">
            <v>#REF!</v>
          </cell>
          <cell r="DG245" t="e">
            <v>#REF!</v>
          </cell>
          <cell r="DI245" t="e">
            <v>#REF!</v>
          </cell>
          <cell r="DJ245" t="e">
            <v>#REF!</v>
          </cell>
          <cell r="DK245" t="e">
            <v>#REF!</v>
          </cell>
          <cell r="DM245" t="e">
            <v>#REF!</v>
          </cell>
          <cell r="DN245" t="e">
            <v>#REF!</v>
          </cell>
          <cell r="DO245" t="e">
            <v>#REF!</v>
          </cell>
          <cell r="DQ245" t="e">
            <v>#REF!</v>
          </cell>
          <cell r="DR245" t="e">
            <v>#REF!</v>
          </cell>
          <cell r="DS245" t="e">
            <v>#REF!</v>
          </cell>
          <cell r="DU245" t="e">
            <v>#REF!</v>
          </cell>
          <cell r="DV245" t="e">
            <v>#REF!</v>
          </cell>
          <cell r="DW245" t="e">
            <v>#REF!</v>
          </cell>
          <cell r="DY245" t="e">
            <v>#REF!</v>
          </cell>
          <cell r="DZ245" t="e">
            <v>#REF!</v>
          </cell>
          <cell r="EA245" t="e">
            <v>#REF!</v>
          </cell>
          <cell r="EC245" t="e">
            <v>#REF!</v>
          </cell>
          <cell r="ED245" t="e">
            <v>#REF!</v>
          </cell>
          <cell r="EE245" t="e">
            <v>#REF!</v>
          </cell>
          <cell r="EG245" t="e">
            <v>#REF!</v>
          </cell>
          <cell r="EH245" t="e">
            <v>#REF!</v>
          </cell>
          <cell r="EI245" t="e">
            <v>#REF!</v>
          </cell>
          <cell r="EK245" t="e">
            <v>#REF!</v>
          </cell>
          <cell r="EL245" t="e">
            <v>#REF!</v>
          </cell>
          <cell r="EM245" t="e">
            <v>#REF!</v>
          </cell>
          <cell r="EO245" t="e">
            <v>#REF!</v>
          </cell>
          <cell r="EP245" t="e">
            <v>#REF!</v>
          </cell>
          <cell r="EQ245" t="e">
            <v>#REF!</v>
          </cell>
          <cell r="ES245" t="e">
            <v>#REF!</v>
          </cell>
          <cell r="ET245" t="e">
            <v>#REF!</v>
          </cell>
          <cell r="EU245" t="e">
            <v>#REF!</v>
          </cell>
          <cell r="EW245" t="e">
            <v>#REF!</v>
          </cell>
          <cell r="EX245" t="e">
            <v>#REF!</v>
          </cell>
          <cell r="EY245" t="e">
            <v>#REF!</v>
          </cell>
          <cell r="FA245" t="e">
            <v>#REF!</v>
          </cell>
          <cell r="FB245" t="e">
            <v>#REF!</v>
          </cell>
          <cell r="FC245" t="e">
            <v>#REF!</v>
          </cell>
          <cell r="FE245" t="e">
            <v>#REF!</v>
          </cell>
          <cell r="FF245" t="e">
            <v>#REF!</v>
          </cell>
          <cell r="FG245" t="e">
            <v>#REF!</v>
          </cell>
          <cell r="FI245" t="e">
            <v>#REF!</v>
          </cell>
          <cell r="FJ245" t="e">
            <v>#REF!</v>
          </cell>
          <cell r="FK245" t="e">
            <v>#REF!</v>
          </cell>
          <cell r="FM245" t="e">
            <v>#REF!</v>
          </cell>
          <cell r="FN245" t="e">
            <v>#REF!</v>
          </cell>
          <cell r="FO245" t="e">
            <v>#REF!</v>
          </cell>
          <cell r="FQ245" t="e">
            <v>#REF!</v>
          </cell>
          <cell r="FR245" t="e">
            <v>#REF!</v>
          </cell>
          <cell r="FS245" t="e">
            <v>#REF!</v>
          </cell>
          <cell r="FU245" t="e">
            <v>#REF!</v>
          </cell>
          <cell r="FV245" t="e">
            <v>#REF!</v>
          </cell>
          <cell r="FW245" t="e">
            <v>#REF!</v>
          </cell>
          <cell r="FY245" t="e">
            <v>#REF!</v>
          </cell>
          <cell r="FZ245" t="e">
            <v>#REF!</v>
          </cell>
          <cell r="GA245" t="e">
            <v>#REF!</v>
          </cell>
          <cell r="GC245" t="e">
            <v>#REF!</v>
          </cell>
          <cell r="GD245" t="e">
            <v>#REF!</v>
          </cell>
          <cell r="GE245" t="e">
            <v>#REF!</v>
          </cell>
          <cell r="GG245" t="e">
            <v>#REF!</v>
          </cell>
          <cell r="GH245" t="e">
            <v>#REF!</v>
          </cell>
          <cell r="GI245" t="e">
            <v>#REF!</v>
          </cell>
          <cell r="GK245" t="e">
            <v>#REF!</v>
          </cell>
          <cell r="GL245" t="e">
            <v>#REF!</v>
          </cell>
          <cell r="GM245" t="e">
            <v>#REF!</v>
          </cell>
          <cell r="GO245" t="e">
            <v>#REF!</v>
          </cell>
          <cell r="GP245" t="e">
            <v>#REF!</v>
          </cell>
          <cell r="GQ245" t="e">
            <v>#REF!</v>
          </cell>
          <cell r="GS245" t="e">
            <v>#REF!</v>
          </cell>
          <cell r="GT245" t="e">
            <v>#REF!</v>
          </cell>
          <cell r="GU245" t="e">
            <v>#REF!</v>
          </cell>
          <cell r="GW245" t="e">
            <v>#REF!</v>
          </cell>
          <cell r="GX245" t="e">
            <v>#REF!</v>
          </cell>
          <cell r="GY245" t="e">
            <v>#REF!</v>
          </cell>
          <cell r="HA245" t="e">
            <v>#REF!</v>
          </cell>
          <cell r="HB245" t="e">
            <v>#REF!</v>
          </cell>
          <cell r="HC245" t="e">
            <v>#REF!</v>
          </cell>
          <cell r="HE245" t="e">
            <v>#REF!</v>
          </cell>
          <cell r="HF245" t="e">
            <v>#REF!</v>
          </cell>
          <cell r="HG245" t="e">
            <v>#REF!</v>
          </cell>
          <cell r="HI245" t="e">
            <v>#REF!</v>
          </cell>
          <cell r="HJ245" t="e">
            <v>#REF!</v>
          </cell>
          <cell r="HK245" t="e">
            <v>#REF!</v>
          </cell>
          <cell r="HM245" t="e">
            <v>#REF!</v>
          </cell>
          <cell r="HN245" t="e">
            <v>#REF!</v>
          </cell>
          <cell r="HO245" t="e">
            <v>#REF!</v>
          </cell>
          <cell r="HQ245" t="e">
            <v>#REF!</v>
          </cell>
          <cell r="HR245" t="e">
            <v>#REF!</v>
          </cell>
          <cell r="HS245" t="e">
            <v>#REF!</v>
          </cell>
          <cell r="HU245" t="e">
            <v>#REF!</v>
          </cell>
          <cell r="HV245" t="e">
            <v>#REF!</v>
          </cell>
          <cell r="HW245" t="e">
            <v>#REF!</v>
          </cell>
          <cell r="ID245">
            <v>9029420</v>
          </cell>
          <cell r="IE245">
            <v>36980</v>
          </cell>
          <cell r="IG245" t="str">
            <v>A</v>
          </cell>
        </row>
        <row r="246">
          <cell r="B246">
            <v>239</v>
          </cell>
          <cell r="C246" t="str">
            <v>007.011119757.201</v>
          </cell>
          <cell r="E246" t="str">
            <v>IRWAN SUYATNO TAIDI</v>
          </cell>
          <cell r="F246" t="str">
            <v>MANADO</v>
          </cell>
          <cell r="G246" t="str">
            <v>T 120ss MKL</v>
          </cell>
          <cell r="H246" t="str">
            <v>077262</v>
          </cell>
          <cell r="I246" t="str">
            <v>071101</v>
          </cell>
          <cell r="J246">
            <v>36809</v>
          </cell>
          <cell r="K246">
            <v>10</v>
          </cell>
          <cell r="L246" t="str">
            <v>Oktober 2000</v>
          </cell>
          <cell r="M246">
            <v>37904</v>
          </cell>
          <cell r="N246">
            <v>36</v>
          </cell>
          <cell r="O246">
            <v>1</v>
          </cell>
          <cell r="P246">
            <v>46000000</v>
          </cell>
          <cell r="Q246">
            <v>2548000</v>
          </cell>
          <cell r="R246" t="str">
            <v>YA</v>
          </cell>
          <cell r="S246">
            <v>2548000</v>
          </cell>
          <cell r="U246" t="e">
            <v>#REF!</v>
          </cell>
          <cell r="V246" t="e">
            <v>#REF!</v>
          </cell>
          <cell r="Z246">
            <v>0</v>
          </cell>
          <cell r="AB246">
            <v>1278000</v>
          </cell>
          <cell r="AC246" t="e">
            <v>#REF!</v>
          </cell>
          <cell r="AD246" t="e">
            <v>#REF!</v>
          </cell>
          <cell r="AE246" t="e">
            <v>#REF!</v>
          </cell>
          <cell r="AF246">
            <v>1278000</v>
          </cell>
          <cell r="AG246" t="e">
            <v>#REF!</v>
          </cell>
          <cell r="AH246" t="e">
            <v>#REF!</v>
          </cell>
          <cell r="AI246" t="e">
            <v>#REF!</v>
          </cell>
          <cell r="AJ246">
            <v>1270000</v>
          </cell>
          <cell r="AK246" t="e">
            <v>#REF!</v>
          </cell>
          <cell r="AL246" t="e">
            <v>#REF!</v>
          </cell>
          <cell r="AM246" t="e">
            <v>#REF!</v>
          </cell>
          <cell r="AO246" t="e">
            <v>#REF!</v>
          </cell>
          <cell r="AP246" t="e">
            <v>#REF!</v>
          </cell>
          <cell r="AQ246" t="e">
            <v>#REF!</v>
          </cell>
          <cell r="AS246" t="e">
            <v>#REF!</v>
          </cell>
          <cell r="AT246" t="e">
            <v>#REF!</v>
          </cell>
          <cell r="AU246" t="e">
            <v>#REF!</v>
          </cell>
          <cell r="AW246" t="e">
            <v>#REF!</v>
          </cell>
          <cell r="AX246" t="e">
            <v>#REF!</v>
          </cell>
          <cell r="AY246" t="e">
            <v>#REF!</v>
          </cell>
          <cell r="BA246" t="e">
            <v>#REF!</v>
          </cell>
          <cell r="BB246" t="e">
            <v>#REF!</v>
          </cell>
          <cell r="BC246" t="e">
            <v>#REF!</v>
          </cell>
          <cell r="BE246" t="e">
            <v>#REF!</v>
          </cell>
          <cell r="BF246" t="e">
            <v>#REF!</v>
          </cell>
          <cell r="BG246" t="e">
            <v>#REF!</v>
          </cell>
          <cell r="BI246" t="e">
            <v>#REF!</v>
          </cell>
          <cell r="BJ246" t="e">
            <v>#REF!</v>
          </cell>
          <cell r="BK246" t="e">
            <v>#REF!</v>
          </cell>
          <cell r="BM246" t="e">
            <v>#REF!</v>
          </cell>
          <cell r="BN246" t="e">
            <v>#REF!</v>
          </cell>
          <cell r="BO246" t="e">
            <v>#REF!</v>
          </cell>
          <cell r="BQ246" t="e">
            <v>#REF!</v>
          </cell>
          <cell r="BR246" t="e">
            <v>#REF!</v>
          </cell>
          <cell r="BS246" t="e">
            <v>#REF!</v>
          </cell>
          <cell r="BU246" t="e">
            <v>#REF!</v>
          </cell>
          <cell r="BV246" t="e">
            <v>#REF!</v>
          </cell>
          <cell r="BW246" t="e">
            <v>#REF!</v>
          </cell>
          <cell r="BY246" t="e">
            <v>#REF!</v>
          </cell>
          <cell r="BZ246" t="e">
            <v>#REF!</v>
          </cell>
          <cell r="CA246" t="e">
            <v>#REF!</v>
          </cell>
          <cell r="CC246" t="e">
            <v>#REF!</v>
          </cell>
          <cell r="CD246" t="e">
            <v>#REF!</v>
          </cell>
          <cell r="CE246" t="e">
            <v>#REF!</v>
          </cell>
          <cell r="CG246" t="e">
            <v>#REF!</v>
          </cell>
          <cell r="CH246" t="e">
            <v>#REF!</v>
          </cell>
          <cell r="CI246" t="e">
            <v>#REF!</v>
          </cell>
          <cell r="CK246" t="e">
            <v>#REF!</v>
          </cell>
          <cell r="CL246" t="e">
            <v>#REF!</v>
          </cell>
          <cell r="CM246" t="e">
            <v>#REF!</v>
          </cell>
          <cell r="CO246" t="e">
            <v>#REF!</v>
          </cell>
          <cell r="CP246" t="e">
            <v>#REF!</v>
          </cell>
          <cell r="CQ246" t="e">
            <v>#REF!</v>
          </cell>
          <cell r="CS246" t="e">
            <v>#REF!</v>
          </cell>
          <cell r="CT246" t="e">
            <v>#REF!</v>
          </cell>
          <cell r="CU246" t="e">
            <v>#REF!</v>
          </cell>
          <cell r="CW246" t="e">
            <v>#REF!</v>
          </cell>
          <cell r="CX246" t="e">
            <v>#REF!</v>
          </cell>
          <cell r="CY246" t="e">
            <v>#REF!</v>
          </cell>
          <cell r="DA246" t="e">
            <v>#REF!</v>
          </cell>
          <cell r="DB246" t="e">
            <v>#REF!</v>
          </cell>
          <cell r="DC246" t="e">
            <v>#REF!</v>
          </cell>
          <cell r="DE246" t="e">
            <v>#REF!</v>
          </cell>
          <cell r="DF246" t="e">
            <v>#REF!</v>
          </cell>
          <cell r="DG246" t="e">
            <v>#REF!</v>
          </cell>
          <cell r="DI246" t="e">
            <v>#REF!</v>
          </cell>
          <cell r="DJ246" t="e">
            <v>#REF!</v>
          </cell>
          <cell r="DK246" t="e">
            <v>#REF!</v>
          </cell>
          <cell r="DM246" t="e">
            <v>#REF!</v>
          </cell>
          <cell r="DN246" t="e">
            <v>#REF!</v>
          </cell>
          <cell r="DO246" t="e">
            <v>#REF!</v>
          </cell>
          <cell r="DQ246" t="e">
            <v>#REF!</v>
          </cell>
          <cell r="DR246" t="e">
            <v>#REF!</v>
          </cell>
          <cell r="DS246" t="e">
            <v>#REF!</v>
          </cell>
          <cell r="DU246" t="e">
            <v>#REF!</v>
          </cell>
          <cell r="DV246" t="e">
            <v>#REF!</v>
          </cell>
          <cell r="DW246" t="e">
            <v>#REF!</v>
          </cell>
          <cell r="DY246" t="e">
            <v>#REF!</v>
          </cell>
          <cell r="DZ246" t="e">
            <v>#REF!</v>
          </cell>
          <cell r="EA246" t="e">
            <v>#REF!</v>
          </cell>
          <cell r="EC246" t="e">
            <v>#REF!</v>
          </cell>
          <cell r="ED246" t="e">
            <v>#REF!</v>
          </cell>
          <cell r="EE246" t="e">
            <v>#REF!</v>
          </cell>
          <cell r="EG246" t="e">
            <v>#REF!</v>
          </cell>
          <cell r="EH246" t="e">
            <v>#REF!</v>
          </cell>
          <cell r="EI246" t="e">
            <v>#REF!</v>
          </cell>
          <cell r="EK246" t="e">
            <v>#REF!</v>
          </cell>
          <cell r="EL246" t="e">
            <v>#REF!</v>
          </cell>
          <cell r="EM246" t="e">
            <v>#REF!</v>
          </cell>
          <cell r="EO246" t="e">
            <v>#REF!</v>
          </cell>
          <cell r="EP246" t="e">
            <v>#REF!</v>
          </cell>
          <cell r="EQ246" t="e">
            <v>#REF!</v>
          </cell>
          <cell r="ES246" t="e">
            <v>#REF!</v>
          </cell>
          <cell r="ET246" t="e">
            <v>#REF!</v>
          </cell>
          <cell r="EU246" t="e">
            <v>#REF!</v>
          </cell>
          <cell r="EW246" t="e">
            <v>#REF!</v>
          </cell>
          <cell r="EX246" t="e">
            <v>#REF!</v>
          </cell>
          <cell r="EY246" t="e">
            <v>#REF!</v>
          </cell>
          <cell r="FA246" t="e">
            <v>#REF!</v>
          </cell>
          <cell r="FB246" t="e">
            <v>#REF!</v>
          </cell>
          <cell r="FC246" t="e">
            <v>#REF!</v>
          </cell>
          <cell r="FE246" t="e">
            <v>#REF!</v>
          </cell>
          <cell r="FF246" t="e">
            <v>#REF!</v>
          </cell>
          <cell r="FG246" t="e">
            <v>#REF!</v>
          </cell>
          <cell r="FI246" t="e">
            <v>#REF!</v>
          </cell>
          <cell r="FJ246" t="e">
            <v>#REF!</v>
          </cell>
          <cell r="FK246" t="e">
            <v>#REF!</v>
          </cell>
          <cell r="FM246" t="e">
            <v>#REF!</v>
          </cell>
          <cell r="FN246" t="e">
            <v>#REF!</v>
          </cell>
          <cell r="FO246" t="e">
            <v>#REF!</v>
          </cell>
          <cell r="FQ246" t="e">
            <v>#REF!</v>
          </cell>
          <cell r="FR246" t="e">
            <v>#REF!</v>
          </cell>
          <cell r="FS246" t="e">
            <v>#REF!</v>
          </cell>
          <cell r="FU246" t="e">
            <v>#REF!</v>
          </cell>
          <cell r="FV246" t="e">
            <v>#REF!</v>
          </cell>
          <cell r="FW246" t="e">
            <v>#REF!</v>
          </cell>
          <cell r="FY246" t="e">
            <v>#REF!</v>
          </cell>
          <cell r="FZ246" t="e">
            <v>#REF!</v>
          </cell>
          <cell r="GA246" t="e">
            <v>#REF!</v>
          </cell>
          <cell r="GC246" t="e">
            <v>#REF!</v>
          </cell>
          <cell r="GD246" t="e">
            <v>#REF!</v>
          </cell>
          <cell r="GE246" t="e">
            <v>#REF!</v>
          </cell>
          <cell r="GG246" t="e">
            <v>#REF!</v>
          </cell>
          <cell r="GH246" t="e">
            <v>#REF!</v>
          </cell>
          <cell r="GI246" t="e">
            <v>#REF!</v>
          </cell>
          <cell r="GK246" t="e">
            <v>#REF!</v>
          </cell>
          <cell r="GL246" t="e">
            <v>#REF!</v>
          </cell>
          <cell r="GM246" t="e">
            <v>#REF!</v>
          </cell>
          <cell r="GO246" t="e">
            <v>#REF!</v>
          </cell>
          <cell r="GP246" t="e">
            <v>#REF!</v>
          </cell>
          <cell r="GQ246" t="e">
            <v>#REF!</v>
          </cell>
          <cell r="GS246" t="e">
            <v>#REF!</v>
          </cell>
          <cell r="GT246" t="e">
            <v>#REF!</v>
          </cell>
          <cell r="GU246" t="e">
            <v>#REF!</v>
          </cell>
          <cell r="GW246" t="e">
            <v>#REF!</v>
          </cell>
          <cell r="GX246" t="e">
            <v>#REF!</v>
          </cell>
          <cell r="GY246" t="e">
            <v>#REF!</v>
          </cell>
          <cell r="HA246" t="e">
            <v>#REF!</v>
          </cell>
          <cell r="HB246" t="e">
            <v>#REF!</v>
          </cell>
          <cell r="HC246" t="e">
            <v>#REF!</v>
          </cell>
          <cell r="HE246" t="e">
            <v>#REF!</v>
          </cell>
          <cell r="HF246" t="e">
            <v>#REF!</v>
          </cell>
          <cell r="HG246" t="e">
            <v>#REF!</v>
          </cell>
          <cell r="HI246" t="e">
            <v>#REF!</v>
          </cell>
          <cell r="HJ246" t="e">
            <v>#REF!</v>
          </cell>
          <cell r="HK246" t="e">
            <v>#REF!</v>
          </cell>
          <cell r="HM246" t="e">
            <v>#REF!</v>
          </cell>
          <cell r="HN246" t="e">
            <v>#REF!</v>
          </cell>
          <cell r="HO246" t="e">
            <v>#REF!</v>
          </cell>
          <cell r="HQ246" t="e">
            <v>#REF!</v>
          </cell>
          <cell r="HR246" t="e">
            <v>#REF!</v>
          </cell>
          <cell r="HS246" t="e">
            <v>#REF!</v>
          </cell>
          <cell r="HU246" t="e">
            <v>#REF!</v>
          </cell>
          <cell r="HV246" t="e">
            <v>#REF!</v>
          </cell>
          <cell r="HW246" t="e">
            <v>#REF!</v>
          </cell>
          <cell r="IG246" t="str">
            <v>A</v>
          </cell>
        </row>
        <row r="247">
          <cell r="B247">
            <v>240</v>
          </cell>
          <cell r="C247" t="str">
            <v>007.011119765.201</v>
          </cell>
          <cell r="E247" t="str">
            <v>FERDINAND SUPLANIT</v>
          </cell>
          <cell r="F247" t="str">
            <v>MANADO</v>
          </cell>
          <cell r="G247" t="str">
            <v>T 120ss MKL</v>
          </cell>
          <cell r="H247" t="str">
            <v>077229</v>
          </cell>
          <cell r="I247" t="str">
            <v>077229</v>
          </cell>
          <cell r="J247">
            <v>36809</v>
          </cell>
          <cell r="K247">
            <v>10</v>
          </cell>
          <cell r="L247" t="str">
            <v>Oktober 2000</v>
          </cell>
          <cell r="M247">
            <v>37904</v>
          </cell>
          <cell r="N247">
            <v>36</v>
          </cell>
          <cell r="O247">
            <v>1</v>
          </cell>
          <cell r="P247">
            <v>50000000</v>
          </cell>
          <cell r="Q247">
            <v>2774000</v>
          </cell>
          <cell r="R247" t="str">
            <v>YA</v>
          </cell>
          <cell r="S247">
            <v>2774000</v>
          </cell>
          <cell r="U247" t="e">
            <v>#REF!</v>
          </cell>
          <cell r="V247" t="e">
            <v>#REF!</v>
          </cell>
          <cell r="Z247">
            <v>0</v>
          </cell>
          <cell r="AB247">
            <v>1389000</v>
          </cell>
          <cell r="AC247" t="e">
            <v>#REF!</v>
          </cell>
          <cell r="AD247" t="e">
            <v>#REF!</v>
          </cell>
          <cell r="AE247" t="e">
            <v>#REF!</v>
          </cell>
          <cell r="AF247">
            <v>1389000</v>
          </cell>
          <cell r="AG247" t="e">
            <v>#REF!</v>
          </cell>
          <cell r="AH247" t="e">
            <v>#REF!</v>
          </cell>
          <cell r="AI247" t="e">
            <v>#REF!</v>
          </cell>
          <cell r="AJ247">
            <v>1385000</v>
          </cell>
          <cell r="AK247" t="e">
            <v>#REF!</v>
          </cell>
          <cell r="AL247" t="e">
            <v>#REF!</v>
          </cell>
          <cell r="AM247" t="e">
            <v>#REF!</v>
          </cell>
          <cell r="AO247" t="e">
            <v>#REF!</v>
          </cell>
          <cell r="AP247" t="e">
            <v>#REF!</v>
          </cell>
          <cell r="AQ247" t="e">
            <v>#REF!</v>
          </cell>
          <cell r="AS247" t="e">
            <v>#REF!</v>
          </cell>
          <cell r="AT247" t="e">
            <v>#REF!</v>
          </cell>
          <cell r="AU247" t="e">
            <v>#REF!</v>
          </cell>
          <cell r="AW247" t="e">
            <v>#REF!</v>
          </cell>
          <cell r="AX247" t="e">
            <v>#REF!</v>
          </cell>
          <cell r="AY247" t="e">
            <v>#REF!</v>
          </cell>
          <cell r="BA247" t="e">
            <v>#REF!</v>
          </cell>
          <cell r="BB247" t="e">
            <v>#REF!</v>
          </cell>
          <cell r="BC247" t="e">
            <v>#REF!</v>
          </cell>
          <cell r="BE247" t="e">
            <v>#REF!</v>
          </cell>
          <cell r="BF247" t="e">
            <v>#REF!</v>
          </cell>
          <cell r="BG247" t="e">
            <v>#REF!</v>
          </cell>
          <cell r="BI247" t="e">
            <v>#REF!</v>
          </cell>
          <cell r="BJ247" t="e">
            <v>#REF!</v>
          </cell>
          <cell r="BK247" t="e">
            <v>#REF!</v>
          </cell>
          <cell r="BM247" t="e">
            <v>#REF!</v>
          </cell>
          <cell r="BN247" t="e">
            <v>#REF!</v>
          </cell>
          <cell r="BO247" t="e">
            <v>#REF!</v>
          </cell>
          <cell r="BQ247" t="e">
            <v>#REF!</v>
          </cell>
          <cell r="BR247" t="e">
            <v>#REF!</v>
          </cell>
          <cell r="BS247" t="e">
            <v>#REF!</v>
          </cell>
          <cell r="BU247" t="e">
            <v>#REF!</v>
          </cell>
          <cell r="BV247" t="e">
            <v>#REF!</v>
          </cell>
          <cell r="BW247" t="e">
            <v>#REF!</v>
          </cell>
          <cell r="BY247" t="e">
            <v>#REF!</v>
          </cell>
          <cell r="BZ247" t="e">
            <v>#REF!</v>
          </cell>
          <cell r="CA247" t="e">
            <v>#REF!</v>
          </cell>
          <cell r="CC247" t="e">
            <v>#REF!</v>
          </cell>
          <cell r="CD247" t="e">
            <v>#REF!</v>
          </cell>
          <cell r="CE247" t="e">
            <v>#REF!</v>
          </cell>
          <cell r="CG247" t="e">
            <v>#REF!</v>
          </cell>
          <cell r="CH247" t="e">
            <v>#REF!</v>
          </cell>
          <cell r="CI247" t="e">
            <v>#REF!</v>
          </cell>
          <cell r="CK247" t="e">
            <v>#REF!</v>
          </cell>
          <cell r="CL247" t="e">
            <v>#REF!</v>
          </cell>
          <cell r="CM247" t="e">
            <v>#REF!</v>
          </cell>
          <cell r="CO247" t="e">
            <v>#REF!</v>
          </cell>
          <cell r="CP247" t="e">
            <v>#REF!</v>
          </cell>
          <cell r="CQ247" t="e">
            <v>#REF!</v>
          </cell>
          <cell r="CS247" t="e">
            <v>#REF!</v>
          </cell>
          <cell r="CT247" t="e">
            <v>#REF!</v>
          </cell>
          <cell r="CU247" t="e">
            <v>#REF!</v>
          </cell>
          <cell r="CW247" t="e">
            <v>#REF!</v>
          </cell>
          <cell r="CX247" t="e">
            <v>#REF!</v>
          </cell>
          <cell r="CY247" t="e">
            <v>#REF!</v>
          </cell>
          <cell r="DA247" t="e">
            <v>#REF!</v>
          </cell>
          <cell r="DB247" t="e">
            <v>#REF!</v>
          </cell>
          <cell r="DC247" t="e">
            <v>#REF!</v>
          </cell>
          <cell r="DE247" t="e">
            <v>#REF!</v>
          </cell>
          <cell r="DF247" t="e">
            <v>#REF!</v>
          </cell>
          <cell r="DG247" t="e">
            <v>#REF!</v>
          </cell>
          <cell r="DI247" t="e">
            <v>#REF!</v>
          </cell>
          <cell r="DJ247" t="e">
            <v>#REF!</v>
          </cell>
          <cell r="DK247" t="e">
            <v>#REF!</v>
          </cell>
          <cell r="DM247" t="e">
            <v>#REF!</v>
          </cell>
          <cell r="DN247" t="e">
            <v>#REF!</v>
          </cell>
          <cell r="DO247" t="e">
            <v>#REF!</v>
          </cell>
          <cell r="DQ247" t="e">
            <v>#REF!</v>
          </cell>
          <cell r="DR247" t="e">
            <v>#REF!</v>
          </cell>
          <cell r="DS247" t="e">
            <v>#REF!</v>
          </cell>
          <cell r="DU247" t="e">
            <v>#REF!</v>
          </cell>
          <cell r="DV247" t="e">
            <v>#REF!</v>
          </cell>
          <cell r="DW247" t="e">
            <v>#REF!</v>
          </cell>
          <cell r="DY247" t="e">
            <v>#REF!</v>
          </cell>
          <cell r="DZ247" t="e">
            <v>#REF!</v>
          </cell>
          <cell r="EA247" t="e">
            <v>#REF!</v>
          </cell>
          <cell r="EC247" t="e">
            <v>#REF!</v>
          </cell>
          <cell r="ED247" t="e">
            <v>#REF!</v>
          </cell>
          <cell r="EE247" t="e">
            <v>#REF!</v>
          </cell>
          <cell r="EG247" t="e">
            <v>#REF!</v>
          </cell>
          <cell r="EH247" t="e">
            <v>#REF!</v>
          </cell>
          <cell r="EI247" t="e">
            <v>#REF!</v>
          </cell>
          <cell r="EK247" t="e">
            <v>#REF!</v>
          </cell>
          <cell r="EL247" t="e">
            <v>#REF!</v>
          </cell>
          <cell r="EM247" t="e">
            <v>#REF!</v>
          </cell>
          <cell r="EO247" t="e">
            <v>#REF!</v>
          </cell>
          <cell r="EP247" t="e">
            <v>#REF!</v>
          </cell>
          <cell r="EQ247" t="e">
            <v>#REF!</v>
          </cell>
          <cell r="ES247" t="e">
            <v>#REF!</v>
          </cell>
          <cell r="ET247" t="e">
            <v>#REF!</v>
          </cell>
          <cell r="EU247" t="e">
            <v>#REF!</v>
          </cell>
          <cell r="EW247" t="e">
            <v>#REF!</v>
          </cell>
          <cell r="EX247" t="e">
            <v>#REF!</v>
          </cell>
          <cell r="EY247" t="e">
            <v>#REF!</v>
          </cell>
          <cell r="FA247" t="e">
            <v>#REF!</v>
          </cell>
          <cell r="FB247" t="e">
            <v>#REF!</v>
          </cell>
          <cell r="FC247" t="e">
            <v>#REF!</v>
          </cell>
          <cell r="FE247" t="e">
            <v>#REF!</v>
          </cell>
          <cell r="FF247" t="e">
            <v>#REF!</v>
          </cell>
          <cell r="FG247" t="e">
            <v>#REF!</v>
          </cell>
          <cell r="FI247" t="e">
            <v>#REF!</v>
          </cell>
          <cell r="FJ247" t="e">
            <v>#REF!</v>
          </cell>
          <cell r="FK247" t="e">
            <v>#REF!</v>
          </cell>
          <cell r="FM247" t="e">
            <v>#REF!</v>
          </cell>
          <cell r="FN247" t="e">
            <v>#REF!</v>
          </cell>
          <cell r="FO247" t="e">
            <v>#REF!</v>
          </cell>
          <cell r="FQ247" t="e">
            <v>#REF!</v>
          </cell>
          <cell r="FR247" t="e">
            <v>#REF!</v>
          </cell>
          <cell r="FS247" t="e">
            <v>#REF!</v>
          </cell>
          <cell r="FU247" t="e">
            <v>#REF!</v>
          </cell>
          <cell r="FV247" t="e">
            <v>#REF!</v>
          </cell>
          <cell r="FW247" t="e">
            <v>#REF!</v>
          </cell>
          <cell r="FY247" t="e">
            <v>#REF!</v>
          </cell>
          <cell r="FZ247" t="e">
            <v>#REF!</v>
          </cell>
          <cell r="GA247" t="e">
            <v>#REF!</v>
          </cell>
          <cell r="GC247" t="e">
            <v>#REF!</v>
          </cell>
          <cell r="GD247" t="e">
            <v>#REF!</v>
          </cell>
          <cell r="GE247" t="e">
            <v>#REF!</v>
          </cell>
          <cell r="GG247" t="e">
            <v>#REF!</v>
          </cell>
          <cell r="GH247" t="e">
            <v>#REF!</v>
          </cell>
          <cell r="GI247" t="e">
            <v>#REF!</v>
          </cell>
          <cell r="GK247" t="e">
            <v>#REF!</v>
          </cell>
          <cell r="GL247" t="e">
            <v>#REF!</v>
          </cell>
          <cell r="GM247" t="e">
            <v>#REF!</v>
          </cell>
          <cell r="GO247" t="e">
            <v>#REF!</v>
          </cell>
          <cell r="GP247" t="e">
            <v>#REF!</v>
          </cell>
          <cell r="GQ247" t="e">
            <v>#REF!</v>
          </cell>
          <cell r="GS247" t="e">
            <v>#REF!</v>
          </cell>
          <cell r="GT247" t="e">
            <v>#REF!</v>
          </cell>
          <cell r="GU247" t="e">
            <v>#REF!</v>
          </cell>
          <cell r="GW247" t="e">
            <v>#REF!</v>
          </cell>
          <cell r="GX247" t="e">
            <v>#REF!</v>
          </cell>
          <cell r="GY247" t="e">
            <v>#REF!</v>
          </cell>
          <cell r="HA247" t="e">
            <v>#REF!</v>
          </cell>
          <cell r="HB247" t="e">
            <v>#REF!</v>
          </cell>
          <cell r="HC247" t="e">
            <v>#REF!</v>
          </cell>
          <cell r="HE247" t="e">
            <v>#REF!</v>
          </cell>
          <cell r="HF247" t="e">
            <v>#REF!</v>
          </cell>
          <cell r="HG247" t="e">
            <v>#REF!</v>
          </cell>
          <cell r="HI247" t="e">
            <v>#REF!</v>
          </cell>
          <cell r="HJ247" t="e">
            <v>#REF!</v>
          </cell>
          <cell r="HK247" t="e">
            <v>#REF!</v>
          </cell>
          <cell r="HM247" t="e">
            <v>#REF!</v>
          </cell>
          <cell r="HN247" t="e">
            <v>#REF!</v>
          </cell>
          <cell r="HO247" t="e">
            <v>#REF!</v>
          </cell>
          <cell r="HQ247" t="e">
            <v>#REF!</v>
          </cell>
          <cell r="HR247" t="e">
            <v>#REF!</v>
          </cell>
          <cell r="HS247" t="e">
            <v>#REF!</v>
          </cell>
          <cell r="HU247" t="e">
            <v>#REF!</v>
          </cell>
          <cell r="HV247" t="e">
            <v>#REF!</v>
          </cell>
          <cell r="HW247" t="e">
            <v>#REF!</v>
          </cell>
          <cell r="ID247" t="str">
            <v>0153872 S</v>
          </cell>
          <cell r="IE247">
            <v>37196</v>
          </cell>
          <cell r="IG247" t="str">
            <v>A</v>
          </cell>
        </row>
        <row r="248">
          <cell r="B248">
            <v>241</v>
          </cell>
          <cell r="C248" t="str">
            <v>007.011119773.201</v>
          </cell>
          <cell r="E248" t="str">
            <v>DR. OTI LUMENTUT</v>
          </cell>
          <cell r="F248" t="str">
            <v>MANADO</v>
          </cell>
          <cell r="G248" t="str">
            <v>T 120ss PU</v>
          </cell>
          <cell r="H248" t="str">
            <v>034120</v>
          </cell>
          <cell r="I248" t="str">
            <v>071519</v>
          </cell>
          <cell r="J248">
            <v>36809</v>
          </cell>
          <cell r="K248">
            <v>10</v>
          </cell>
          <cell r="L248" t="str">
            <v>Oktober 2000</v>
          </cell>
          <cell r="M248">
            <v>37904</v>
          </cell>
          <cell r="N248">
            <v>36</v>
          </cell>
          <cell r="O248">
            <v>1</v>
          </cell>
          <cell r="P248">
            <v>44000000</v>
          </cell>
          <cell r="Q248">
            <v>2418000</v>
          </cell>
          <cell r="R248" t="str">
            <v>YA</v>
          </cell>
          <cell r="S248">
            <v>2418000</v>
          </cell>
          <cell r="U248" t="e">
            <v>#REF!</v>
          </cell>
          <cell r="V248" t="e">
            <v>#REF!</v>
          </cell>
          <cell r="Z248">
            <v>0</v>
          </cell>
          <cell r="AB248">
            <v>1223000</v>
          </cell>
          <cell r="AC248" t="e">
            <v>#REF!</v>
          </cell>
          <cell r="AD248" t="e">
            <v>#REF!</v>
          </cell>
          <cell r="AE248" t="e">
            <v>#REF!</v>
          </cell>
          <cell r="AF248">
            <v>1223000</v>
          </cell>
          <cell r="AG248" t="e">
            <v>#REF!</v>
          </cell>
          <cell r="AH248" t="e">
            <v>#REF!</v>
          </cell>
          <cell r="AI248" t="e">
            <v>#REF!</v>
          </cell>
          <cell r="AJ248">
            <v>1195000</v>
          </cell>
          <cell r="AK248" t="e">
            <v>#REF!</v>
          </cell>
          <cell r="AL248" t="e">
            <v>#REF!</v>
          </cell>
          <cell r="AM248" t="e">
            <v>#REF!</v>
          </cell>
          <cell r="AO248" t="e">
            <v>#REF!</v>
          </cell>
          <cell r="AP248" t="e">
            <v>#REF!</v>
          </cell>
          <cell r="AQ248" t="e">
            <v>#REF!</v>
          </cell>
          <cell r="AS248" t="e">
            <v>#REF!</v>
          </cell>
          <cell r="AT248" t="e">
            <v>#REF!</v>
          </cell>
          <cell r="AU248" t="e">
            <v>#REF!</v>
          </cell>
          <cell r="AW248" t="e">
            <v>#REF!</v>
          </cell>
          <cell r="AX248" t="e">
            <v>#REF!</v>
          </cell>
          <cell r="AY248" t="e">
            <v>#REF!</v>
          </cell>
          <cell r="BA248" t="e">
            <v>#REF!</v>
          </cell>
          <cell r="BB248" t="e">
            <v>#REF!</v>
          </cell>
          <cell r="BC248" t="e">
            <v>#REF!</v>
          </cell>
          <cell r="BE248" t="e">
            <v>#REF!</v>
          </cell>
          <cell r="BF248" t="e">
            <v>#REF!</v>
          </cell>
          <cell r="BG248" t="e">
            <v>#REF!</v>
          </cell>
          <cell r="BI248" t="e">
            <v>#REF!</v>
          </cell>
          <cell r="BJ248" t="e">
            <v>#REF!</v>
          </cell>
          <cell r="BK248" t="e">
            <v>#REF!</v>
          </cell>
          <cell r="BM248" t="e">
            <v>#REF!</v>
          </cell>
          <cell r="BN248" t="e">
            <v>#REF!</v>
          </cell>
          <cell r="BO248" t="e">
            <v>#REF!</v>
          </cell>
          <cell r="BQ248" t="e">
            <v>#REF!</v>
          </cell>
          <cell r="BR248" t="e">
            <v>#REF!</v>
          </cell>
          <cell r="BS248" t="e">
            <v>#REF!</v>
          </cell>
          <cell r="BU248" t="e">
            <v>#REF!</v>
          </cell>
          <cell r="BV248" t="e">
            <v>#REF!</v>
          </cell>
          <cell r="BW248" t="e">
            <v>#REF!</v>
          </cell>
          <cell r="BY248" t="e">
            <v>#REF!</v>
          </cell>
          <cell r="BZ248" t="e">
            <v>#REF!</v>
          </cell>
          <cell r="CA248" t="e">
            <v>#REF!</v>
          </cell>
          <cell r="CC248" t="e">
            <v>#REF!</v>
          </cell>
          <cell r="CD248" t="e">
            <v>#REF!</v>
          </cell>
          <cell r="CE248" t="e">
            <v>#REF!</v>
          </cell>
          <cell r="CG248" t="e">
            <v>#REF!</v>
          </cell>
          <cell r="CH248" t="e">
            <v>#REF!</v>
          </cell>
          <cell r="CI248" t="e">
            <v>#REF!</v>
          </cell>
          <cell r="CK248" t="e">
            <v>#REF!</v>
          </cell>
          <cell r="CL248" t="e">
            <v>#REF!</v>
          </cell>
          <cell r="CM248" t="e">
            <v>#REF!</v>
          </cell>
          <cell r="CO248" t="e">
            <v>#REF!</v>
          </cell>
          <cell r="CP248" t="e">
            <v>#REF!</v>
          </cell>
          <cell r="CQ248" t="e">
            <v>#REF!</v>
          </cell>
          <cell r="CS248" t="e">
            <v>#REF!</v>
          </cell>
          <cell r="CT248" t="e">
            <v>#REF!</v>
          </cell>
          <cell r="CU248" t="e">
            <v>#REF!</v>
          </cell>
          <cell r="CW248" t="e">
            <v>#REF!</v>
          </cell>
          <cell r="CX248" t="e">
            <v>#REF!</v>
          </cell>
          <cell r="CY248" t="e">
            <v>#REF!</v>
          </cell>
          <cell r="DA248" t="e">
            <v>#REF!</v>
          </cell>
          <cell r="DB248" t="e">
            <v>#REF!</v>
          </cell>
          <cell r="DC248" t="e">
            <v>#REF!</v>
          </cell>
          <cell r="DE248" t="e">
            <v>#REF!</v>
          </cell>
          <cell r="DF248" t="e">
            <v>#REF!</v>
          </cell>
          <cell r="DG248" t="e">
            <v>#REF!</v>
          </cell>
          <cell r="DI248" t="e">
            <v>#REF!</v>
          </cell>
          <cell r="DJ248" t="e">
            <v>#REF!</v>
          </cell>
          <cell r="DK248" t="e">
            <v>#REF!</v>
          </cell>
          <cell r="DM248" t="e">
            <v>#REF!</v>
          </cell>
          <cell r="DN248" t="e">
            <v>#REF!</v>
          </cell>
          <cell r="DO248" t="e">
            <v>#REF!</v>
          </cell>
          <cell r="DQ248" t="e">
            <v>#REF!</v>
          </cell>
          <cell r="DR248" t="e">
            <v>#REF!</v>
          </cell>
          <cell r="DS248" t="e">
            <v>#REF!</v>
          </cell>
          <cell r="DU248" t="e">
            <v>#REF!</v>
          </cell>
          <cell r="DV248" t="e">
            <v>#REF!</v>
          </cell>
          <cell r="DW248" t="e">
            <v>#REF!</v>
          </cell>
          <cell r="DY248" t="e">
            <v>#REF!</v>
          </cell>
          <cell r="DZ248" t="e">
            <v>#REF!</v>
          </cell>
          <cell r="EA248" t="e">
            <v>#REF!</v>
          </cell>
          <cell r="EC248" t="e">
            <v>#REF!</v>
          </cell>
          <cell r="ED248" t="e">
            <v>#REF!</v>
          </cell>
          <cell r="EE248" t="e">
            <v>#REF!</v>
          </cell>
          <cell r="EG248" t="e">
            <v>#REF!</v>
          </cell>
          <cell r="EH248" t="e">
            <v>#REF!</v>
          </cell>
          <cell r="EI248" t="e">
            <v>#REF!</v>
          </cell>
          <cell r="EK248" t="e">
            <v>#REF!</v>
          </cell>
          <cell r="EL248" t="e">
            <v>#REF!</v>
          </cell>
          <cell r="EM248" t="e">
            <v>#REF!</v>
          </cell>
          <cell r="EO248" t="e">
            <v>#REF!</v>
          </cell>
          <cell r="EP248" t="e">
            <v>#REF!</v>
          </cell>
          <cell r="EQ248" t="e">
            <v>#REF!</v>
          </cell>
          <cell r="ES248" t="e">
            <v>#REF!</v>
          </cell>
          <cell r="ET248" t="e">
            <v>#REF!</v>
          </cell>
          <cell r="EU248" t="e">
            <v>#REF!</v>
          </cell>
          <cell r="EW248" t="e">
            <v>#REF!</v>
          </cell>
          <cell r="EX248" t="e">
            <v>#REF!</v>
          </cell>
          <cell r="EY248" t="e">
            <v>#REF!</v>
          </cell>
          <cell r="FA248" t="e">
            <v>#REF!</v>
          </cell>
          <cell r="FB248" t="e">
            <v>#REF!</v>
          </cell>
          <cell r="FC248" t="e">
            <v>#REF!</v>
          </cell>
          <cell r="FE248" t="e">
            <v>#REF!</v>
          </cell>
          <cell r="FF248" t="e">
            <v>#REF!</v>
          </cell>
          <cell r="FG248" t="e">
            <v>#REF!</v>
          </cell>
          <cell r="FI248" t="e">
            <v>#REF!</v>
          </cell>
          <cell r="FJ248" t="e">
            <v>#REF!</v>
          </cell>
          <cell r="FK248" t="e">
            <v>#REF!</v>
          </cell>
          <cell r="FM248" t="e">
            <v>#REF!</v>
          </cell>
          <cell r="FN248" t="e">
            <v>#REF!</v>
          </cell>
          <cell r="FO248" t="e">
            <v>#REF!</v>
          </cell>
          <cell r="FQ248" t="e">
            <v>#REF!</v>
          </cell>
          <cell r="FR248" t="e">
            <v>#REF!</v>
          </cell>
          <cell r="FS248" t="e">
            <v>#REF!</v>
          </cell>
          <cell r="FU248" t="e">
            <v>#REF!</v>
          </cell>
          <cell r="FV248" t="e">
            <v>#REF!</v>
          </cell>
          <cell r="FW248" t="e">
            <v>#REF!</v>
          </cell>
          <cell r="FY248" t="e">
            <v>#REF!</v>
          </cell>
          <cell r="FZ248" t="e">
            <v>#REF!</v>
          </cell>
          <cell r="GA248" t="e">
            <v>#REF!</v>
          </cell>
          <cell r="GC248" t="e">
            <v>#REF!</v>
          </cell>
          <cell r="GD248" t="e">
            <v>#REF!</v>
          </cell>
          <cell r="GE248" t="e">
            <v>#REF!</v>
          </cell>
          <cell r="GG248" t="e">
            <v>#REF!</v>
          </cell>
          <cell r="GH248" t="e">
            <v>#REF!</v>
          </cell>
          <cell r="GI248" t="e">
            <v>#REF!</v>
          </cell>
          <cell r="GK248" t="e">
            <v>#REF!</v>
          </cell>
          <cell r="GL248" t="e">
            <v>#REF!</v>
          </cell>
          <cell r="GM248" t="e">
            <v>#REF!</v>
          </cell>
          <cell r="GO248" t="e">
            <v>#REF!</v>
          </cell>
          <cell r="GP248" t="e">
            <v>#REF!</v>
          </cell>
          <cell r="GQ248" t="e">
            <v>#REF!</v>
          </cell>
          <cell r="GS248" t="e">
            <v>#REF!</v>
          </cell>
          <cell r="GT248" t="e">
            <v>#REF!</v>
          </cell>
          <cell r="GU248" t="e">
            <v>#REF!</v>
          </cell>
          <cell r="GW248" t="e">
            <v>#REF!</v>
          </cell>
          <cell r="GX248" t="e">
            <v>#REF!</v>
          </cell>
          <cell r="GY248" t="e">
            <v>#REF!</v>
          </cell>
          <cell r="HA248" t="e">
            <v>#REF!</v>
          </cell>
          <cell r="HB248" t="e">
            <v>#REF!</v>
          </cell>
          <cell r="HC248" t="e">
            <v>#REF!</v>
          </cell>
          <cell r="HE248" t="e">
            <v>#REF!</v>
          </cell>
          <cell r="HF248" t="e">
            <v>#REF!</v>
          </cell>
          <cell r="HG248" t="e">
            <v>#REF!</v>
          </cell>
          <cell r="HI248" t="e">
            <v>#REF!</v>
          </cell>
          <cell r="HJ248" t="e">
            <v>#REF!</v>
          </cell>
          <cell r="HK248" t="e">
            <v>#REF!</v>
          </cell>
          <cell r="HM248" t="e">
            <v>#REF!</v>
          </cell>
          <cell r="HN248" t="e">
            <v>#REF!</v>
          </cell>
          <cell r="HO248" t="e">
            <v>#REF!</v>
          </cell>
          <cell r="HQ248" t="e">
            <v>#REF!</v>
          </cell>
          <cell r="HR248" t="e">
            <v>#REF!</v>
          </cell>
          <cell r="HS248" t="e">
            <v>#REF!</v>
          </cell>
          <cell r="HU248" t="e">
            <v>#REF!</v>
          </cell>
          <cell r="HV248" t="e">
            <v>#REF!</v>
          </cell>
          <cell r="HW248" t="e">
            <v>#REF!</v>
          </cell>
          <cell r="ID248" t="str">
            <v>0153725 S</v>
          </cell>
          <cell r="IE248">
            <v>37211</v>
          </cell>
          <cell r="IG248" t="str">
            <v>A</v>
          </cell>
        </row>
        <row r="249">
          <cell r="B249">
            <v>242</v>
          </cell>
          <cell r="C249" t="str">
            <v>007.011119781.201</v>
          </cell>
          <cell r="E249" t="str">
            <v>DRA. ROSJIE KALANGI</v>
          </cell>
          <cell r="F249" t="str">
            <v>MANADO</v>
          </cell>
          <cell r="G249" t="str">
            <v>T 120ss PU</v>
          </cell>
          <cell r="H249" t="str">
            <v>034813</v>
          </cell>
          <cell r="I249" t="str">
            <v>082452</v>
          </cell>
          <cell r="J249">
            <v>36809</v>
          </cell>
          <cell r="K249">
            <v>10</v>
          </cell>
          <cell r="L249" t="str">
            <v>Oktober 2000</v>
          </cell>
          <cell r="M249">
            <v>37904</v>
          </cell>
          <cell r="N249">
            <v>36</v>
          </cell>
          <cell r="O249">
            <v>1</v>
          </cell>
          <cell r="P249">
            <v>44000000</v>
          </cell>
          <cell r="Q249">
            <v>2418000</v>
          </cell>
          <cell r="R249" t="str">
            <v>YA</v>
          </cell>
          <cell r="S249">
            <v>2418000</v>
          </cell>
          <cell r="U249" t="e">
            <v>#REF!</v>
          </cell>
          <cell r="V249" t="e">
            <v>#REF!</v>
          </cell>
          <cell r="Z249">
            <v>0</v>
          </cell>
          <cell r="AB249">
            <v>1223000</v>
          </cell>
          <cell r="AC249" t="e">
            <v>#REF!</v>
          </cell>
          <cell r="AD249" t="e">
            <v>#REF!</v>
          </cell>
          <cell r="AE249" t="e">
            <v>#REF!</v>
          </cell>
          <cell r="AF249">
            <v>1223000</v>
          </cell>
          <cell r="AG249" t="e">
            <v>#REF!</v>
          </cell>
          <cell r="AH249" t="e">
            <v>#REF!</v>
          </cell>
          <cell r="AI249" t="e">
            <v>#REF!</v>
          </cell>
          <cell r="AJ249">
            <v>1195000</v>
          </cell>
          <cell r="AK249" t="e">
            <v>#REF!</v>
          </cell>
          <cell r="AL249" t="e">
            <v>#REF!</v>
          </cell>
          <cell r="AM249" t="e">
            <v>#REF!</v>
          </cell>
          <cell r="AO249" t="e">
            <v>#REF!</v>
          </cell>
          <cell r="AP249" t="e">
            <v>#REF!</v>
          </cell>
          <cell r="AQ249" t="e">
            <v>#REF!</v>
          </cell>
          <cell r="AS249" t="e">
            <v>#REF!</v>
          </cell>
          <cell r="AT249" t="e">
            <v>#REF!</v>
          </cell>
          <cell r="AU249" t="e">
            <v>#REF!</v>
          </cell>
          <cell r="AW249" t="e">
            <v>#REF!</v>
          </cell>
          <cell r="AX249" t="e">
            <v>#REF!</v>
          </cell>
          <cell r="AY249" t="e">
            <v>#REF!</v>
          </cell>
          <cell r="BA249" t="e">
            <v>#REF!</v>
          </cell>
          <cell r="BB249" t="e">
            <v>#REF!</v>
          </cell>
          <cell r="BC249" t="e">
            <v>#REF!</v>
          </cell>
          <cell r="BE249" t="e">
            <v>#REF!</v>
          </cell>
          <cell r="BF249" t="e">
            <v>#REF!</v>
          </cell>
          <cell r="BG249" t="e">
            <v>#REF!</v>
          </cell>
          <cell r="BI249" t="e">
            <v>#REF!</v>
          </cell>
          <cell r="BJ249" t="e">
            <v>#REF!</v>
          </cell>
          <cell r="BK249" t="e">
            <v>#REF!</v>
          </cell>
          <cell r="BM249" t="e">
            <v>#REF!</v>
          </cell>
          <cell r="BN249" t="e">
            <v>#REF!</v>
          </cell>
          <cell r="BO249" t="e">
            <v>#REF!</v>
          </cell>
          <cell r="BQ249" t="e">
            <v>#REF!</v>
          </cell>
          <cell r="BR249" t="e">
            <v>#REF!</v>
          </cell>
          <cell r="BS249" t="e">
            <v>#REF!</v>
          </cell>
          <cell r="BU249" t="e">
            <v>#REF!</v>
          </cell>
          <cell r="BV249" t="e">
            <v>#REF!</v>
          </cell>
          <cell r="BW249" t="e">
            <v>#REF!</v>
          </cell>
          <cell r="BY249" t="e">
            <v>#REF!</v>
          </cell>
          <cell r="BZ249" t="e">
            <v>#REF!</v>
          </cell>
          <cell r="CA249" t="e">
            <v>#REF!</v>
          </cell>
          <cell r="CC249" t="e">
            <v>#REF!</v>
          </cell>
          <cell r="CD249" t="e">
            <v>#REF!</v>
          </cell>
          <cell r="CE249" t="e">
            <v>#REF!</v>
          </cell>
          <cell r="CG249" t="e">
            <v>#REF!</v>
          </cell>
          <cell r="CH249" t="e">
            <v>#REF!</v>
          </cell>
          <cell r="CI249" t="e">
            <v>#REF!</v>
          </cell>
          <cell r="CK249" t="e">
            <v>#REF!</v>
          </cell>
          <cell r="CL249" t="e">
            <v>#REF!</v>
          </cell>
          <cell r="CM249" t="e">
            <v>#REF!</v>
          </cell>
          <cell r="CO249" t="e">
            <v>#REF!</v>
          </cell>
          <cell r="CP249" t="e">
            <v>#REF!</v>
          </cell>
          <cell r="CQ249" t="e">
            <v>#REF!</v>
          </cell>
          <cell r="CS249" t="e">
            <v>#REF!</v>
          </cell>
          <cell r="CT249" t="e">
            <v>#REF!</v>
          </cell>
          <cell r="CU249" t="e">
            <v>#REF!</v>
          </cell>
          <cell r="CW249" t="e">
            <v>#REF!</v>
          </cell>
          <cell r="CX249" t="e">
            <v>#REF!</v>
          </cell>
          <cell r="CY249" t="e">
            <v>#REF!</v>
          </cell>
          <cell r="DA249" t="e">
            <v>#REF!</v>
          </cell>
          <cell r="DB249" t="e">
            <v>#REF!</v>
          </cell>
          <cell r="DC249" t="e">
            <v>#REF!</v>
          </cell>
          <cell r="DE249" t="e">
            <v>#REF!</v>
          </cell>
          <cell r="DF249" t="e">
            <v>#REF!</v>
          </cell>
          <cell r="DG249" t="e">
            <v>#REF!</v>
          </cell>
          <cell r="DI249" t="e">
            <v>#REF!</v>
          </cell>
          <cell r="DJ249" t="e">
            <v>#REF!</v>
          </cell>
          <cell r="DK249" t="e">
            <v>#REF!</v>
          </cell>
          <cell r="DM249" t="e">
            <v>#REF!</v>
          </cell>
          <cell r="DN249" t="e">
            <v>#REF!</v>
          </cell>
          <cell r="DO249" t="e">
            <v>#REF!</v>
          </cell>
          <cell r="DQ249" t="e">
            <v>#REF!</v>
          </cell>
          <cell r="DR249" t="e">
            <v>#REF!</v>
          </cell>
          <cell r="DS249" t="e">
            <v>#REF!</v>
          </cell>
          <cell r="DU249" t="e">
            <v>#REF!</v>
          </cell>
          <cell r="DV249" t="e">
            <v>#REF!</v>
          </cell>
          <cell r="DW249" t="e">
            <v>#REF!</v>
          </cell>
          <cell r="DY249" t="e">
            <v>#REF!</v>
          </cell>
          <cell r="DZ249" t="e">
            <v>#REF!</v>
          </cell>
          <cell r="EA249" t="e">
            <v>#REF!</v>
          </cell>
          <cell r="EC249" t="e">
            <v>#REF!</v>
          </cell>
          <cell r="ED249" t="e">
            <v>#REF!</v>
          </cell>
          <cell r="EE249" t="e">
            <v>#REF!</v>
          </cell>
          <cell r="EG249" t="e">
            <v>#REF!</v>
          </cell>
          <cell r="EH249" t="e">
            <v>#REF!</v>
          </cell>
          <cell r="EI249" t="e">
            <v>#REF!</v>
          </cell>
          <cell r="EK249" t="e">
            <v>#REF!</v>
          </cell>
          <cell r="EL249" t="e">
            <v>#REF!</v>
          </cell>
          <cell r="EM249" t="e">
            <v>#REF!</v>
          </cell>
          <cell r="EO249" t="e">
            <v>#REF!</v>
          </cell>
          <cell r="EP249" t="e">
            <v>#REF!</v>
          </cell>
          <cell r="EQ249" t="e">
            <v>#REF!</v>
          </cell>
          <cell r="ES249" t="e">
            <v>#REF!</v>
          </cell>
          <cell r="ET249" t="e">
            <v>#REF!</v>
          </cell>
          <cell r="EU249" t="e">
            <v>#REF!</v>
          </cell>
          <cell r="EW249" t="e">
            <v>#REF!</v>
          </cell>
          <cell r="EX249" t="e">
            <v>#REF!</v>
          </cell>
          <cell r="EY249" t="e">
            <v>#REF!</v>
          </cell>
          <cell r="FA249" t="e">
            <v>#REF!</v>
          </cell>
          <cell r="FB249" t="e">
            <v>#REF!</v>
          </cell>
          <cell r="FC249" t="e">
            <v>#REF!</v>
          </cell>
          <cell r="FE249" t="e">
            <v>#REF!</v>
          </cell>
          <cell r="FF249" t="e">
            <v>#REF!</v>
          </cell>
          <cell r="FG249" t="e">
            <v>#REF!</v>
          </cell>
          <cell r="FI249" t="e">
            <v>#REF!</v>
          </cell>
          <cell r="FJ249" t="e">
            <v>#REF!</v>
          </cell>
          <cell r="FK249" t="e">
            <v>#REF!</v>
          </cell>
          <cell r="FM249" t="e">
            <v>#REF!</v>
          </cell>
          <cell r="FN249" t="e">
            <v>#REF!</v>
          </cell>
          <cell r="FO249" t="e">
            <v>#REF!</v>
          </cell>
          <cell r="FQ249" t="e">
            <v>#REF!</v>
          </cell>
          <cell r="FR249" t="e">
            <v>#REF!</v>
          </cell>
          <cell r="FS249" t="e">
            <v>#REF!</v>
          </cell>
          <cell r="FU249" t="e">
            <v>#REF!</v>
          </cell>
          <cell r="FV249" t="e">
            <v>#REF!</v>
          </cell>
          <cell r="FW249" t="e">
            <v>#REF!</v>
          </cell>
          <cell r="FY249" t="e">
            <v>#REF!</v>
          </cell>
          <cell r="FZ249" t="e">
            <v>#REF!</v>
          </cell>
          <cell r="GA249" t="e">
            <v>#REF!</v>
          </cell>
          <cell r="GC249" t="e">
            <v>#REF!</v>
          </cell>
          <cell r="GD249" t="e">
            <v>#REF!</v>
          </cell>
          <cell r="GE249" t="e">
            <v>#REF!</v>
          </cell>
          <cell r="GG249" t="e">
            <v>#REF!</v>
          </cell>
          <cell r="GH249" t="e">
            <v>#REF!</v>
          </cell>
          <cell r="GI249" t="e">
            <v>#REF!</v>
          </cell>
          <cell r="GK249" t="e">
            <v>#REF!</v>
          </cell>
          <cell r="GL249" t="e">
            <v>#REF!</v>
          </cell>
          <cell r="GM249" t="e">
            <v>#REF!</v>
          </cell>
          <cell r="GO249" t="e">
            <v>#REF!</v>
          </cell>
          <cell r="GP249" t="e">
            <v>#REF!</v>
          </cell>
          <cell r="GQ249" t="e">
            <v>#REF!</v>
          </cell>
          <cell r="GS249" t="e">
            <v>#REF!</v>
          </cell>
          <cell r="GT249" t="e">
            <v>#REF!</v>
          </cell>
          <cell r="GU249" t="e">
            <v>#REF!</v>
          </cell>
          <cell r="GW249" t="e">
            <v>#REF!</v>
          </cell>
          <cell r="GX249" t="e">
            <v>#REF!</v>
          </cell>
          <cell r="GY249" t="e">
            <v>#REF!</v>
          </cell>
          <cell r="HA249" t="e">
            <v>#REF!</v>
          </cell>
          <cell r="HB249" t="e">
            <v>#REF!</v>
          </cell>
          <cell r="HC249" t="e">
            <v>#REF!</v>
          </cell>
          <cell r="HE249" t="e">
            <v>#REF!</v>
          </cell>
          <cell r="HF249" t="e">
            <v>#REF!</v>
          </cell>
          <cell r="HG249" t="e">
            <v>#REF!</v>
          </cell>
          <cell r="HI249" t="e">
            <v>#REF!</v>
          </cell>
          <cell r="HJ249" t="e">
            <v>#REF!</v>
          </cell>
          <cell r="HK249" t="e">
            <v>#REF!</v>
          </cell>
          <cell r="HM249" t="e">
            <v>#REF!</v>
          </cell>
          <cell r="HN249" t="e">
            <v>#REF!</v>
          </cell>
          <cell r="HO249" t="e">
            <v>#REF!</v>
          </cell>
          <cell r="HQ249" t="e">
            <v>#REF!</v>
          </cell>
          <cell r="HR249" t="e">
            <v>#REF!</v>
          </cell>
          <cell r="HS249" t="e">
            <v>#REF!</v>
          </cell>
          <cell r="HU249" t="e">
            <v>#REF!</v>
          </cell>
          <cell r="HV249" t="e">
            <v>#REF!</v>
          </cell>
          <cell r="HW249" t="e">
            <v>#REF!</v>
          </cell>
          <cell r="ID249" t="str">
            <v>0153726 S</v>
          </cell>
          <cell r="IE249">
            <v>37196</v>
          </cell>
          <cell r="IG249" t="str">
            <v>A</v>
          </cell>
        </row>
        <row r="250">
          <cell r="B250">
            <v>243</v>
          </cell>
          <cell r="C250" t="str">
            <v>007.011119799.201</v>
          </cell>
          <cell r="E250" t="str">
            <v>SUTO UTOMO</v>
          </cell>
          <cell r="F250" t="str">
            <v>MANADO</v>
          </cell>
          <cell r="G250" t="str">
            <v>T 120ss PU</v>
          </cell>
          <cell r="H250" t="str">
            <v>034796</v>
          </cell>
          <cell r="I250" t="str">
            <v>082435</v>
          </cell>
          <cell r="J250">
            <v>36809</v>
          </cell>
          <cell r="K250">
            <v>10</v>
          </cell>
          <cell r="L250" t="str">
            <v>Oktober 2000</v>
          </cell>
          <cell r="M250">
            <v>37904</v>
          </cell>
          <cell r="N250">
            <v>36</v>
          </cell>
          <cell r="O250">
            <v>1</v>
          </cell>
          <cell r="P250">
            <v>44000000</v>
          </cell>
          <cell r="Q250">
            <v>2418000</v>
          </cell>
          <cell r="R250" t="str">
            <v>YA</v>
          </cell>
          <cell r="S250">
            <v>2418000</v>
          </cell>
          <cell r="U250" t="e">
            <v>#REF!</v>
          </cell>
          <cell r="V250" t="e">
            <v>#REF!</v>
          </cell>
          <cell r="Z250">
            <v>0</v>
          </cell>
          <cell r="AB250">
            <v>1223000</v>
          </cell>
          <cell r="AC250" t="e">
            <v>#REF!</v>
          </cell>
          <cell r="AD250" t="e">
            <v>#REF!</v>
          </cell>
          <cell r="AE250" t="e">
            <v>#REF!</v>
          </cell>
          <cell r="AF250">
            <v>1223000</v>
          </cell>
          <cell r="AG250" t="e">
            <v>#REF!</v>
          </cell>
          <cell r="AH250" t="e">
            <v>#REF!</v>
          </cell>
          <cell r="AI250" t="e">
            <v>#REF!</v>
          </cell>
          <cell r="AJ250">
            <v>1195000</v>
          </cell>
          <cell r="AK250" t="e">
            <v>#REF!</v>
          </cell>
          <cell r="AL250" t="e">
            <v>#REF!</v>
          </cell>
          <cell r="AM250" t="e">
            <v>#REF!</v>
          </cell>
          <cell r="AO250" t="e">
            <v>#REF!</v>
          </cell>
          <cell r="AP250" t="e">
            <v>#REF!</v>
          </cell>
          <cell r="AQ250" t="e">
            <v>#REF!</v>
          </cell>
          <cell r="AS250" t="e">
            <v>#REF!</v>
          </cell>
          <cell r="AT250" t="e">
            <v>#REF!</v>
          </cell>
          <cell r="AU250" t="e">
            <v>#REF!</v>
          </cell>
          <cell r="AW250" t="e">
            <v>#REF!</v>
          </cell>
          <cell r="AX250" t="e">
            <v>#REF!</v>
          </cell>
          <cell r="AY250" t="e">
            <v>#REF!</v>
          </cell>
          <cell r="BA250" t="e">
            <v>#REF!</v>
          </cell>
          <cell r="BB250" t="e">
            <v>#REF!</v>
          </cell>
          <cell r="BC250" t="e">
            <v>#REF!</v>
          </cell>
          <cell r="BE250" t="e">
            <v>#REF!</v>
          </cell>
          <cell r="BF250" t="e">
            <v>#REF!</v>
          </cell>
          <cell r="BG250" t="e">
            <v>#REF!</v>
          </cell>
          <cell r="BI250" t="e">
            <v>#REF!</v>
          </cell>
          <cell r="BJ250" t="e">
            <v>#REF!</v>
          </cell>
          <cell r="BK250" t="e">
            <v>#REF!</v>
          </cell>
          <cell r="BM250" t="e">
            <v>#REF!</v>
          </cell>
          <cell r="BN250" t="e">
            <v>#REF!</v>
          </cell>
          <cell r="BO250" t="e">
            <v>#REF!</v>
          </cell>
          <cell r="BQ250" t="e">
            <v>#REF!</v>
          </cell>
          <cell r="BR250" t="e">
            <v>#REF!</v>
          </cell>
          <cell r="BS250" t="e">
            <v>#REF!</v>
          </cell>
          <cell r="BU250" t="e">
            <v>#REF!</v>
          </cell>
          <cell r="BV250" t="e">
            <v>#REF!</v>
          </cell>
          <cell r="BW250" t="e">
            <v>#REF!</v>
          </cell>
          <cell r="BY250" t="e">
            <v>#REF!</v>
          </cell>
          <cell r="BZ250" t="e">
            <v>#REF!</v>
          </cell>
          <cell r="CA250" t="e">
            <v>#REF!</v>
          </cell>
          <cell r="CC250" t="e">
            <v>#REF!</v>
          </cell>
          <cell r="CD250" t="e">
            <v>#REF!</v>
          </cell>
          <cell r="CE250" t="e">
            <v>#REF!</v>
          </cell>
          <cell r="CG250" t="e">
            <v>#REF!</v>
          </cell>
          <cell r="CH250" t="e">
            <v>#REF!</v>
          </cell>
          <cell r="CI250" t="e">
            <v>#REF!</v>
          </cell>
          <cell r="CK250" t="e">
            <v>#REF!</v>
          </cell>
          <cell r="CL250" t="e">
            <v>#REF!</v>
          </cell>
          <cell r="CM250" t="e">
            <v>#REF!</v>
          </cell>
          <cell r="CO250" t="e">
            <v>#REF!</v>
          </cell>
          <cell r="CP250" t="e">
            <v>#REF!</v>
          </cell>
          <cell r="CQ250" t="e">
            <v>#REF!</v>
          </cell>
          <cell r="CS250" t="e">
            <v>#REF!</v>
          </cell>
          <cell r="CT250" t="e">
            <v>#REF!</v>
          </cell>
          <cell r="CU250" t="e">
            <v>#REF!</v>
          </cell>
          <cell r="CW250" t="e">
            <v>#REF!</v>
          </cell>
          <cell r="CX250" t="e">
            <v>#REF!</v>
          </cell>
          <cell r="CY250" t="e">
            <v>#REF!</v>
          </cell>
          <cell r="DA250" t="e">
            <v>#REF!</v>
          </cell>
          <cell r="DB250" t="e">
            <v>#REF!</v>
          </cell>
          <cell r="DC250" t="e">
            <v>#REF!</v>
          </cell>
          <cell r="DE250" t="e">
            <v>#REF!</v>
          </cell>
          <cell r="DF250" t="e">
            <v>#REF!</v>
          </cell>
          <cell r="DG250" t="e">
            <v>#REF!</v>
          </cell>
          <cell r="DI250" t="e">
            <v>#REF!</v>
          </cell>
          <cell r="DJ250" t="e">
            <v>#REF!</v>
          </cell>
          <cell r="DK250" t="e">
            <v>#REF!</v>
          </cell>
          <cell r="DM250" t="e">
            <v>#REF!</v>
          </cell>
          <cell r="DN250" t="e">
            <v>#REF!</v>
          </cell>
          <cell r="DO250" t="e">
            <v>#REF!</v>
          </cell>
          <cell r="DQ250" t="e">
            <v>#REF!</v>
          </cell>
          <cell r="DR250" t="e">
            <v>#REF!</v>
          </cell>
          <cell r="DS250" t="e">
            <v>#REF!</v>
          </cell>
          <cell r="DU250" t="e">
            <v>#REF!</v>
          </cell>
          <cell r="DV250" t="e">
            <v>#REF!</v>
          </cell>
          <cell r="DW250" t="e">
            <v>#REF!</v>
          </cell>
          <cell r="DY250" t="e">
            <v>#REF!</v>
          </cell>
          <cell r="DZ250" t="e">
            <v>#REF!</v>
          </cell>
          <cell r="EA250" t="e">
            <v>#REF!</v>
          </cell>
          <cell r="EC250" t="e">
            <v>#REF!</v>
          </cell>
          <cell r="ED250" t="e">
            <v>#REF!</v>
          </cell>
          <cell r="EE250" t="e">
            <v>#REF!</v>
          </cell>
          <cell r="EG250" t="e">
            <v>#REF!</v>
          </cell>
          <cell r="EH250" t="e">
            <v>#REF!</v>
          </cell>
          <cell r="EI250" t="e">
            <v>#REF!</v>
          </cell>
          <cell r="EK250" t="e">
            <v>#REF!</v>
          </cell>
          <cell r="EL250" t="e">
            <v>#REF!</v>
          </cell>
          <cell r="EM250" t="e">
            <v>#REF!</v>
          </cell>
          <cell r="EO250" t="e">
            <v>#REF!</v>
          </cell>
          <cell r="EP250" t="e">
            <v>#REF!</v>
          </cell>
          <cell r="EQ250" t="e">
            <v>#REF!</v>
          </cell>
          <cell r="ES250" t="e">
            <v>#REF!</v>
          </cell>
          <cell r="ET250" t="e">
            <v>#REF!</v>
          </cell>
          <cell r="EU250" t="e">
            <v>#REF!</v>
          </cell>
          <cell r="EW250" t="e">
            <v>#REF!</v>
          </cell>
          <cell r="EX250" t="e">
            <v>#REF!</v>
          </cell>
          <cell r="EY250" t="e">
            <v>#REF!</v>
          </cell>
          <cell r="FA250" t="e">
            <v>#REF!</v>
          </cell>
          <cell r="FB250" t="e">
            <v>#REF!</v>
          </cell>
          <cell r="FC250" t="e">
            <v>#REF!</v>
          </cell>
          <cell r="FE250" t="e">
            <v>#REF!</v>
          </cell>
          <cell r="FF250" t="e">
            <v>#REF!</v>
          </cell>
          <cell r="FG250" t="e">
            <v>#REF!</v>
          </cell>
          <cell r="FI250" t="e">
            <v>#REF!</v>
          </cell>
          <cell r="FJ250" t="e">
            <v>#REF!</v>
          </cell>
          <cell r="FK250" t="e">
            <v>#REF!</v>
          </cell>
          <cell r="FM250" t="e">
            <v>#REF!</v>
          </cell>
          <cell r="FN250" t="e">
            <v>#REF!</v>
          </cell>
          <cell r="FO250" t="e">
            <v>#REF!</v>
          </cell>
          <cell r="FQ250" t="e">
            <v>#REF!</v>
          </cell>
          <cell r="FR250" t="e">
            <v>#REF!</v>
          </cell>
          <cell r="FS250" t="e">
            <v>#REF!</v>
          </cell>
          <cell r="FU250" t="e">
            <v>#REF!</v>
          </cell>
          <cell r="FV250" t="e">
            <v>#REF!</v>
          </cell>
          <cell r="FW250" t="e">
            <v>#REF!</v>
          </cell>
          <cell r="FY250" t="e">
            <v>#REF!</v>
          </cell>
          <cell r="FZ250" t="e">
            <v>#REF!</v>
          </cell>
          <cell r="GA250" t="e">
            <v>#REF!</v>
          </cell>
          <cell r="GC250" t="e">
            <v>#REF!</v>
          </cell>
          <cell r="GD250" t="e">
            <v>#REF!</v>
          </cell>
          <cell r="GE250" t="e">
            <v>#REF!</v>
          </cell>
          <cell r="GG250" t="e">
            <v>#REF!</v>
          </cell>
          <cell r="GH250" t="e">
            <v>#REF!</v>
          </cell>
          <cell r="GI250" t="e">
            <v>#REF!</v>
          </cell>
          <cell r="GK250" t="e">
            <v>#REF!</v>
          </cell>
          <cell r="GL250" t="e">
            <v>#REF!</v>
          </cell>
          <cell r="GM250" t="e">
            <v>#REF!</v>
          </cell>
          <cell r="GO250" t="e">
            <v>#REF!</v>
          </cell>
          <cell r="GP250" t="e">
            <v>#REF!</v>
          </cell>
          <cell r="GQ250" t="e">
            <v>#REF!</v>
          </cell>
          <cell r="GS250" t="e">
            <v>#REF!</v>
          </cell>
          <cell r="GT250" t="e">
            <v>#REF!</v>
          </cell>
          <cell r="GU250" t="e">
            <v>#REF!</v>
          </cell>
          <cell r="GW250" t="e">
            <v>#REF!</v>
          </cell>
          <cell r="GX250" t="e">
            <v>#REF!</v>
          </cell>
          <cell r="GY250" t="e">
            <v>#REF!</v>
          </cell>
          <cell r="HA250" t="e">
            <v>#REF!</v>
          </cell>
          <cell r="HB250" t="e">
            <v>#REF!</v>
          </cell>
          <cell r="HC250" t="e">
            <v>#REF!</v>
          </cell>
          <cell r="HE250" t="e">
            <v>#REF!</v>
          </cell>
          <cell r="HF250" t="e">
            <v>#REF!</v>
          </cell>
          <cell r="HG250" t="e">
            <v>#REF!</v>
          </cell>
          <cell r="HI250" t="e">
            <v>#REF!</v>
          </cell>
          <cell r="HJ250" t="e">
            <v>#REF!</v>
          </cell>
          <cell r="HK250" t="e">
            <v>#REF!</v>
          </cell>
          <cell r="HM250" t="e">
            <v>#REF!</v>
          </cell>
          <cell r="HN250" t="e">
            <v>#REF!</v>
          </cell>
          <cell r="HO250" t="e">
            <v>#REF!</v>
          </cell>
          <cell r="HQ250" t="e">
            <v>#REF!</v>
          </cell>
          <cell r="HR250" t="e">
            <v>#REF!</v>
          </cell>
          <cell r="HS250" t="e">
            <v>#REF!</v>
          </cell>
          <cell r="HU250" t="e">
            <v>#REF!</v>
          </cell>
          <cell r="HV250" t="e">
            <v>#REF!</v>
          </cell>
          <cell r="HW250" t="e">
            <v>#REF!</v>
          </cell>
          <cell r="IG250" t="str">
            <v>A</v>
          </cell>
        </row>
        <row r="251">
          <cell r="B251">
            <v>244</v>
          </cell>
          <cell r="C251" t="str">
            <v>007.011119812.201</v>
          </cell>
          <cell r="E251" t="str">
            <v>ACHMAD MATO BONGSO</v>
          </cell>
          <cell r="F251" t="str">
            <v xml:space="preserve"> S. Talaud</v>
          </cell>
          <cell r="G251" t="str">
            <v>T 120ss PU</v>
          </cell>
          <cell r="H251" t="str">
            <v>034822</v>
          </cell>
          <cell r="I251" t="str">
            <v>082461</v>
          </cell>
          <cell r="J251">
            <v>36809</v>
          </cell>
          <cell r="K251">
            <v>10</v>
          </cell>
          <cell r="L251" t="str">
            <v>Oktober 2000</v>
          </cell>
          <cell r="M251">
            <v>37904</v>
          </cell>
          <cell r="N251">
            <v>36</v>
          </cell>
          <cell r="O251">
            <v>1</v>
          </cell>
          <cell r="P251">
            <v>44000000</v>
          </cell>
          <cell r="Q251">
            <v>2418000</v>
          </cell>
          <cell r="R251" t="str">
            <v>YA</v>
          </cell>
          <cell r="S251">
            <v>2418000</v>
          </cell>
          <cell r="U251" t="e">
            <v>#REF!</v>
          </cell>
          <cell r="V251" t="e">
            <v>#REF!</v>
          </cell>
          <cell r="Z251">
            <v>0</v>
          </cell>
          <cell r="AB251">
            <v>1223000</v>
          </cell>
          <cell r="AC251" t="e">
            <v>#REF!</v>
          </cell>
          <cell r="AD251" t="e">
            <v>#REF!</v>
          </cell>
          <cell r="AE251" t="e">
            <v>#REF!</v>
          </cell>
          <cell r="AF251">
            <v>1223000</v>
          </cell>
          <cell r="AG251" t="e">
            <v>#REF!</v>
          </cell>
          <cell r="AH251" t="e">
            <v>#REF!</v>
          </cell>
          <cell r="AI251" t="e">
            <v>#REF!</v>
          </cell>
          <cell r="AJ251">
            <v>1195000</v>
          </cell>
          <cell r="AK251" t="e">
            <v>#REF!</v>
          </cell>
          <cell r="AL251" t="e">
            <v>#REF!</v>
          </cell>
          <cell r="AM251" t="e">
            <v>#REF!</v>
          </cell>
          <cell r="AO251" t="e">
            <v>#REF!</v>
          </cell>
          <cell r="AP251" t="e">
            <v>#REF!</v>
          </cell>
          <cell r="AQ251" t="e">
            <v>#REF!</v>
          </cell>
          <cell r="AS251" t="e">
            <v>#REF!</v>
          </cell>
          <cell r="AT251" t="e">
            <v>#REF!</v>
          </cell>
          <cell r="AU251" t="e">
            <v>#REF!</v>
          </cell>
          <cell r="AW251" t="e">
            <v>#REF!</v>
          </cell>
          <cell r="AX251" t="e">
            <v>#REF!</v>
          </cell>
          <cell r="AY251" t="e">
            <v>#REF!</v>
          </cell>
          <cell r="BA251" t="e">
            <v>#REF!</v>
          </cell>
          <cell r="BB251" t="e">
            <v>#REF!</v>
          </cell>
          <cell r="BC251" t="e">
            <v>#REF!</v>
          </cell>
          <cell r="BE251" t="e">
            <v>#REF!</v>
          </cell>
          <cell r="BF251" t="e">
            <v>#REF!</v>
          </cell>
          <cell r="BG251" t="e">
            <v>#REF!</v>
          </cell>
          <cell r="BI251" t="e">
            <v>#REF!</v>
          </cell>
          <cell r="BJ251" t="e">
            <v>#REF!</v>
          </cell>
          <cell r="BK251" t="e">
            <v>#REF!</v>
          </cell>
          <cell r="BM251" t="e">
            <v>#REF!</v>
          </cell>
          <cell r="BN251" t="e">
            <v>#REF!</v>
          </cell>
          <cell r="BO251" t="e">
            <v>#REF!</v>
          </cell>
          <cell r="BQ251" t="e">
            <v>#REF!</v>
          </cell>
          <cell r="BR251" t="e">
            <v>#REF!</v>
          </cell>
          <cell r="BS251" t="e">
            <v>#REF!</v>
          </cell>
          <cell r="BU251" t="e">
            <v>#REF!</v>
          </cell>
          <cell r="BV251" t="e">
            <v>#REF!</v>
          </cell>
          <cell r="BW251" t="e">
            <v>#REF!</v>
          </cell>
          <cell r="BY251" t="e">
            <v>#REF!</v>
          </cell>
          <cell r="BZ251" t="e">
            <v>#REF!</v>
          </cell>
          <cell r="CA251" t="e">
            <v>#REF!</v>
          </cell>
          <cell r="CC251" t="e">
            <v>#REF!</v>
          </cell>
          <cell r="CD251" t="e">
            <v>#REF!</v>
          </cell>
          <cell r="CE251" t="e">
            <v>#REF!</v>
          </cell>
          <cell r="CG251" t="e">
            <v>#REF!</v>
          </cell>
          <cell r="CH251" t="e">
            <v>#REF!</v>
          </cell>
          <cell r="CI251" t="e">
            <v>#REF!</v>
          </cell>
          <cell r="CK251" t="e">
            <v>#REF!</v>
          </cell>
          <cell r="CL251" t="e">
            <v>#REF!</v>
          </cell>
          <cell r="CM251" t="e">
            <v>#REF!</v>
          </cell>
          <cell r="CO251" t="e">
            <v>#REF!</v>
          </cell>
          <cell r="CP251" t="e">
            <v>#REF!</v>
          </cell>
          <cell r="CQ251" t="e">
            <v>#REF!</v>
          </cell>
          <cell r="CS251" t="e">
            <v>#REF!</v>
          </cell>
          <cell r="CT251" t="e">
            <v>#REF!</v>
          </cell>
          <cell r="CU251" t="e">
            <v>#REF!</v>
          </cell>
          <cell r="CW251" t="e">
            <v>#REF!</v>
          </cell>
          <cell r="CX251" t="e">
            <v>#REF!</v>
          </cell>
          <cell r="CY251" t="e">
            <v>#REF!</v>
          </cell>
          <cell r="DA251" t="e">
            <v>#REF!</v>
          </cell>
          <cell r="DB251" t="e">
            <v>#REF!</v>
          </cell>
          <cell r="DC251" t="e">
            <v>#REF!</v>
          </cell>
          <cell r="DE251" t="e">
            <v>#REF!</v>
          </cell>
          <cell r="DF251" t="e">
            <v>#REF!</v>
          </cell>
          <cell r="DG251" t="e">
            <v>#REF!</v>
          </cell>
          <cell r="DI251" t="e">
            <v>#REF!</v>
          </cell>
          <cell r="DJ251" t="e">
            <v>#REF!</v>
          </cell>
          <cell r="DK251" t="e">
            <v>#REF!</v>
          </cell>
          <cell r="DM251" t="e">
            <v>#REF!</v>
          </cell>
          <cell r="DN251" t="e">
            <v>#REF!</v>
          </cell>
          <cell r="DO251" t="e">
            <v>#REF!</v>
          </cell>
          <cell r="DQ251" t="e">
            <v>#REF!</v>
          </cell>
          <cell r="DR251" t="e">
            <v>#REF!</v>
          </cell>
          <cell r="DS251" t="e">
            <v>#REF!</v>
          </cell>
          <cell r="DU251" t="e">
            <v>#REF!</v>
          </cell>
          <cell r="DV251" t="e">
            <v>#REF!</v>
          </cell>
          <cell r="DW251" t="e">
            <v>#REF!</v>
          </cell>
          <cell r="DY251" t="e">
            <v>#REF!</v>
          </cell>
          <cell r="DZ251" t="e">
            <v>#REF!</v>
          </cell>
          <cell r="EA251" t="e">
            <v>#REF!</v>
          </cell>
          <cell r="EC251" t="e">
            <v>#REF!</v>
          </cell>
          <cell r="ED251" t="e">
            <v>#REF!</v>
          </cell>
          <cell r="EE251" t="e">
            <v>#REF!</v>
          </cell>
          <cell r="EG251" t="e">
            <v>#REF!</v>
          </cell>
          <cell r="EH251" t="e">
            <v>#REF!</v>
          </cell>
          <cell r="EI251" t="e">
            <v>#REF!</v>
          </cell>
          <cell r="EK251" t="e">
            <v>#REF!</v>
          </cell>
          <cell r="EL251" t="e">
            <v>#REF!</v>
          </cell>
          <cell r="EM251" t="e">
            <v>#REF!</v>
          </cell>
          <cell r="EO251" t="e">
            <v>#REF!</v>
          </cell>
          <cell r="EP251" t="e">
            <v>#REF!</v>
          </cell>
          <cell r="EQ251" t="e">
            <v>#REF!</v>
          </cell>
          <cell r="ES251" t="e">
            <v>#REF!</v>
          </cell>
          <cell r="ET251" t="e">
            <v>#REF!</v>
          </cell>
          <cell r="EU251" t="e">
            <v>#REF!</v>
          </cell>
          <cell r="EW251" t="e">
            <v>#REF!</v>
          </cell>
          <cell r="EX251" t="e">
            <v>#REF!</v>
          </cell>
          <cell r="EY251" t="e">
            <v>#REF!</v>
          </cell>
          <cell r="FA251" t="e">
            <v>#REF!</v>
          </cell>
          <cell r="FB251" t="e">
            <v>#REF!</v>
          </cell>
          <cell r="FC251" t="e">
            <v>#REF!</v>
          </cell>
          <cell r="FE251" t="e">
            <v>#REF!</v>
          </cell>
          <cell r="FF251" t="e">
            <v>#REF!</v>
          </cell>
          <cell r="FG251" t="e">
            <v>#REF!</v>
          </cell>
          <cell r="FI251" t="e">
            <v>#REF!</v>
          </cell>
          <cell r="FJ251" t="e">
            <v>#REF!</v>
          </cell>
          <cell r="FK251" t="e">
            <v>#REF!</v>
          </cell>
          <cell r="FM251" t="e">
            <v>#REF!</v>
          </cell>
          <cell r="FN251" t="e">
            <v>#REF!</v>
          </cell>
          <cell r="FO251" t="e">
            <v>#REF!</v>
          </cell>
          <cell r="FQ251" t="e">
            <v>#REF!</v>
          </cell>
          <cell r="FR251" t="e">
            <v>#REF!</v>
          </cell>
          <cell r="FS251" t="e">
            <v>#REF!</v>
          </cell>
          <cell r="FU251" t="e">
            <v>#REF!</v>
          </cell>
          <cell r="FV251" t="e">
            <v>#REF!</v>
          </cell>
          <cell r="FW251" t="e">
            <v>#REF!</v>
          </cell>
          <cell r="FY251" t="e">
            <v>#REF!</v>
          </cell>
          <cell r="FZ251" t="e">
            <v>#REF!</v>
          </cell>
          <cell r="GA251" t="e">
            <v>#REF!</v>
          </cell>
          <cell r="GC251" t="e">
            <v>#REF!</v>
          </cell>
          <cell r="GD251" t="e">
            <v>#REF!</v>
          </cell>
          <cell r="GE251" t="e">
            <v>#REF!</v>
          </cell>
          <cell r="GG251" t="e">
            <v>#REF!</v>
          </cell>
          <cell r="GH251" t="e">
            <v>#REF!</v>
          </cell>
          <cell r="GI251" t="e">
            <v>#REF!</v>
          </cell>
          <cell r="GK251" t="e">
            <v>#REF!</v>
          </cell>
          <cell r="GL251" t="e">
            <v>#REF!</v>
          </cell>
          <cell r="GM251" t="e">
            <v>#REF!</v>
          </cell>
          <cell r="GO251" t="e">
            <v>#REF!</v>
          </cell>
          <cell r="GP251" t="e">
            <v>#REF!</v>
          </cell>
          <cell r="GQ251" t="e">
            <v>#REF!</v>
          </cell>
          <cell r="GS251" t="e">
            <v>#REF!</v>
          </cell>
          <cell r="GT251" t="e">
            <v>#REF!</v>
          </cell>
          <cell r="GU251" t="e">
            <v>#REF!</v>
          </cell>
          <cell r="GW251" t="e">
            <v>#REF!</v>
          </cell>
          <cell r="GX251" t="e">
            <v>#REF!</v>
          </cell>
          <cell r="GY251" t="e">
            <v>#REF!</v>
          </cell>
          <cell r="HA251" t="e">
            <v>#REF!</v>
          </cell>
          <cell r="HB251" t="e">
            <v>#REF!</v>
          </cell>
          <cell r="HC251" t="e">
            <v>#REF!</v>
          </cell>
          <cell r="HE251" t="e">
            <v>#REF!</v>
          </cell>
          <cell r="HF251" t="e">
            <v>#REF!</v>
          </cell>
          <cell r="HG251" t="e">
            <v>#REF!</v>
          </cell>
          <cell r="HI251" t="e">
            <v>#REF!</v>
          </cell>
          <cell r="HJ251" t="e">
            <v>#REF!</v>
          </cell>
          <cell r="HK251" t="e">
            <v>#REF!</v>
          </cell>
          <cell r="HM251" t="e">
            <v>#REF!</v>
          </cell>
          <cell r="HN251" t="e">
            <v>#REF!</v>
          </cell>
          <cell r="HO251" t="e">
            <v>#REF!</v>
          </cell>
          <cell r="HQ251" t="e">
            <v>#REF!</v>
          </cell>
          <cell r="HR251" t="e">
            <v>#REF!</v>
          </cell>
          <cell r="HS251" t="e">
            <v>#REF!</v>
          </cell>
          <cell r="HU251" t="e">
            <v>#REF!</v>
          </cell>
          <cell r="HV251" t="e">
            <v>#REF!</v>
          </cell>
          <cell r="HW251" t="e">
            <v>#REF!</v>
          </cell>
          <cell r="IG251" t="str">
            <v>A</v>
          </cell>
        </row>
        <row r="252">
          <cell r="B252">
            <v>245</v>
          </cell>
          <cell r="C252" t="str">
            <v>007.011119830.201</v>
          </cell>
          <cell r="E252" t="str">
            <v>YANCE DATULONG</v>
          </cell>
          <cell r="F252" t="str">
            <v>MANADO</v>
          </cell>
          <cell r="G252" t="str">
            <v>L 300 PU</v>
          </cell>
          <cell r="H252" t="str">
            <v>269039</v>
          </cell>
          <cell r="I252" t="str">
            <v>083048</v>
          </cell>
          <cell r="J252">
            <v>36809</v>
          </cell>
          <cell r="K252">
            <v>10</v>
          </cell>
          <cell r="L252" t="str">
            <v>Oktober 2000</v>
          </cell>
          <cell r="M252">
            <v>37904</v>
          </cell>
          <cell r="N252">
            <v>36</v>
          </cell>
          <cell r="O252">
            <v>1</v>
          </cell>
          <cell r="P252">
            <v>50000000</v>
          </cell>
          <cell r="Q252">
            <v>0</v>
          </cell>
          <cell r="R252" t="str">
            <v>YA</v>
          </cell>
          <cell r="S252">
            <v>0</v>
          </cell>
          <cell r="U252" t="e">
            <v>#REF!</v>
          </cell>
          <cell r="V252" t="e">
            <v>#REF!</v>
          </cell>
          <cell r="Z252">
            <v>0</v>
          </cell>
          <cell r="ID252" t="str">
            <v>0156158 S</v>
          </cell>
          <cell r="IE252">
            <v>37196</v>
          </cell>
          <cell r="IG252" t="str">
            <v>A</v>
          </cell>
        </row>
        <row r="253">
          <cell r="B253">
            <v>246</v>
          </cell>
          <cell r="C253" t="str">
            <v>007.011119846.201</v>
          </cell>
          <cell r="E253" t="str">
            <v>SARI P. USU</v>
          </cell>
          <cell r="F253" t="str">
            <v xml:space="preserve"> Gorontalo</v>
          </cell>
          <cell r="G253" t="str">
            <v>T 120ss PU</v>
          </cell>
          <cell r="H253" t="str">
            <v>034809</v>
          </cell>
          <cell r="I253" t="str">
            <v>082448</v>
          </cell>
          <cell r="J253">
            <v>36809</v>
          </cell>
          <cell r="K253">
            <v>10</v>
          </cell>
          <cell r="L253" t="str">
            <v>Oktober 2000</v>
          </cell>
          <cell r="M253">
            <v>37904</v>
          </cell>
          <cell r="N253">
            <v>36</v>
          </cell>
          <cell r="O253">
            <v>1</v>
          </cell>
          <cell r="P253">
            <v>44000000</v>
          </cell>
          <cell r="Q253">
            <v>2418000</v>
          </cell>
          <cell r="R253" t="str">
            <v>YA</v>
          </cell>
          <cell r="S253">
            <v>2418000</v>
          </cell>
          <cell r="U253" t="e">
            <v>#REF!</v>
          </cell>
          <cell r="V253" t="e">
            <v>#REF!</v>
          </cell>
          <cell r="Z253">
            <v>0</v>
          </cell>
          <cell r="AB253">
            <v>1223000</v>
          </cell>
          <cell r="AC253" t="e">
            <v>#REF!</v>
          </cell>
          <cell r="AD253" t="e">
            <v>#REF!</v>
          </cell>
          <cell r="AE253" t="e">
            <v>#REF!</v>
          </cell>
          <cell r="AF253">
            <v>1223000</v>
          </cell>
          <cell r="AG253" t="e">
            <v>#REF!</v>
          </cell>
          <cell r="AH253" t="e">
            <v>#REF!</v>
          </cell>
          <cell r="AI253" t="e">
            <v>#REF!</v>
          </cell>
          <cell r="AJ253">
            <v>1195000</v>
          </cell>
          <cell r="AK253" t="e">
            <v>#REF!</v>
          </cell>
          <cell r="AL253" t="e">
            <v>#REF!</v>
          </cell>
          <cell r="AM253" t="e">
            <v>#REF!</v>
          </cell>
          <cell r="AO253" t="e">
            <v>#REF!</v>
          </cell>
          <cell r="AP253" t="e">
            <v>#REF!</v>
          </cell>
          <cell r="AQ253" t="e">
            <v>#REF!</v>
          </cell>
          <cell r="AS253" t="e">
            <v>#REF!</v>
          </cell>
          <cell r="AT253" t="e">
            <v>#REF!</v>
          </cell>
          <cell r="AU253" t="e">
            <v>#REF!</v>
          </cell>
          <cell r="AW253" t="e">
            <v>#REF!</v>
          </cell>
          <cell r="AX253" t="e">
            <v>#REF!</v>
          </cell>
          <cell r="AY253" t="e">
            <v>#REF!</v>
          </cell>
          <cell r="BA253" t="e">
            <v>#REF!</v>
          </cell>
          <cell r="BB253" t="e">
            <v>#REF!</v>
          </cell>
          <cell r="BC253" t="e">
            <v>#REF!</v>
          </cell>
          <cell r="BE253" t="e">
            <v>#REF!</v>
          </cell>
          <cell r="BF253" t="e">
            <v>#REF!</v>
          </cell>
          <cell r="BG253" t="e">
            <v>#REF!</v>
          </cell>
          <cell r="BI253" t="e">
            <v>#REF!</v>
          </cell>
          <cell r="BJ253" t="e">
            <v>#REF!</v>
          </cell>
          <cell r="BK253" t="e">
            <v>#REF!</v>
          </cell>
          <cell r="BM253" t="e">
            <v>#REF!</v>
          </cell>
          <cell r="BN253" t="e">
            <v>#REF!</v>
          </cell>
          <cell r="BO253" t="e">
            <v>#REF!</v>
          </cell>
          <cell r="BQ253" t="e">
            <v>#REF!</v>
          </cell>
          <cell r="BR253" t="e">
            <v>#REF!</v>
          </cell>
          <cell r="BS253" t="e">
            <v>#REF!</v>
          </cell>
          <cell r="BU253" t="e">
            <v>#REF!</v>
          </cell>
          <cell r="BV253" t="e">
            <v>#REF!</v>
          </cell>
          <cell r="BW253" t="e">
            <v>#REF!</v>
          </cell>
          <cell r="BY253" t="e">
            <v>#REF!</v>
          </cell>
          <cell r="BZ253" t="e">
            <v>#REF!</v>
          </cell>
          <cell r="CA253" t="e">
            <v>#REF!</v>
          </cell>
          <cell r="CC253" t="e">
            <v>#REF!</v>
          </cell>
          <cell r="CD253" t="e">
            <v>#REF!</v>
          </cell>
          <cell r="CE253" t="e">
            <v>#REF!</v>
          </cell>
          <cell r="CG253" t="e">
            <v>#REF!</v>
          </cell>
          <cell r="CH253" t="e">
            <v>#REF!</v>
          </cell>
          <cell r="CI253" t="e">
            <v>#REF!</v>
          </cell>
          <cell r="CK253" t="e">
            <v>#REF!</v>
          </cell>
          <cell r="CL253" t="e">
            <v>#REF!</v>
          </cell>
          <cell r="CM253" t="e">
            <v>#REF!</v>
          </cell>
          <cell r="CO253" t="e">
            <v>#REF!</v>
          </cell>
          <cell r="CP253" t="e">
            <v>#REF!</v>
          </cell>
          <cell r="CQ253" t="e">
            <v>#REF!</v>
          </cell>
          <cell r="CS253" t="e">
            <v>#REF!</v>
          </cell>
          <cell r="CT253" t="e">
            <v>#REF!</v>
          </cell>
          <cell r="CU253" t="e">
            <v>#REF!</v>
          </cell>
          <cell r="CW253" t="e">
            <v>#REF!</v>
          </cell>
          <cell r="CX253" t="e">
            <v>#REF!</v>
          </cell>
          <cell r="CY253" t="e">
            <v>#REF!</v>
          </cell>
          <cell r="DA253" t="e">
            <v>#REF!</v>
          </cell>
          <cell r="DB253" t="e">
            <v>#REF!</v>
          </cell>
          <cell r="DC253" t="e">
            <v>#REF!</v>
          </cell>
          <cell r="DE253" t="e">
            <v>#REF!</v>
          </cell>
          <cell r="DF253" t="e">
            <v>#REF!</v>
          </cell>
          <cell r="DG253" t="e">
            <v>#REF!</v>
          </cell>
          <cell r="DI253" t="e">
            <v>#REF!</v>
          </cell>
          <cell r="DJ253" t="e">
            <v>#REF!</v>
          </cell>
          <cell r="DK253" t="e">
            <v>#REF!</v>
          </cell>
          <cell r="DM253" t="e">
            <v>#REF!</v>
          </cell>
          <cell r="DN253" t="e">
            <v>#REF!</v>
          </cell>
          <cell r="DO253" t="e">
            <v>#REF!</v>
          </cell>
          <cell r="DQ253" t="e">
            <v>#REF!</v>
          </cell>
          <cell r="DR253" t="e">
            <v>#REF!</v>
          </cell>
          <cell r="DS253" t="e">
            <v>#REF!</v>
          </cell>
          <cell r="DU253" t="e">
            <v>#REF!</v>
          </cell>
          <cell r="DV253" t="e">
            <v>#REF!</v>
          </cell>
          <cell r="DW253" t="e">
            <v>#REF!</v>
          </cell>
          <cell r="DY253" t="e">
            <v>#REF!</v>
          </cell>
          <cell r="DZ253" t="e">
            <v>#REF!</v>
          </cell>
          <cell r="EA253" t="e">
            <v>#REF!</v>
          </cell>
          <cell r="EC253" t="e">
            <v>#REF!</v>
          </cell>
          <cell r="ED253" t="e">
            <v>#REF!</v>
          </cell>
          <cell r="EE253" t="e">
            <v>#REF!</v>
          </cell>
          <cell r="EG253" t="e">
            <v>#REF!</v>
          </cell>
          <cell r="EH253" t="e">
            <v>#REF!</v>
          </cell>
          <cell r="EI253" t="e">
            <v>#REF!</v>
          </cell>
          <cell r="EK253" t="e">
            <v>#REF!</v>
          </cell>
          <cell r="EL253" t="e">
            <v>#REF!</v>
          </cell>
          <cell r="EM253" t="e">
            <v>#REF!</v>
          </cell>
          <cell r="EO253" t="e">
            <v>#REF!</v>
          </cell>
          <cell r="EP253" t="e">
            <v>#REF!</v>
          </cell>
          <cell r="EQ253" t="e">
            <v>#REF!</v>
          </cell>
          <cell r="ES253" t="e">
            <v>#REF!</v>
          </cell>
          <cell r="ET253" t="e">
            <v>#REF!</v>
          </cell>
          <cell r="EU253" t="e">
            <v>#REF!</v>
          </cell>
          <cell r="EW253" t="e">
            <v>#REF!</v>
          </cell>
          <cell r="EX253" t="e">
            <v>#REF!</v>
          </cell>
          <cell r="EY253" t="e">
            <v>#REF!</v>
          </cell>
          <cell r="FA253" t="e">
            <v>#REF!</v>
          </cell>
          <cell r="FB253" t="e">
            <v>#REF!</v>
          </cell>
          <cell r="FC253" t="e">
            <v>#REF!</v>
          </cell>
          <cell r="FE253" t="e">
            <v>#REF!</v>
          </cell>
          <cell r="FF253" t="e">
            <v>#REF!</v>
          </cell>
          <cell r="FG253" t="e">
            <v>#REF!</v>
          </cell>
          <cell r="FI253" t="e">
            <v>#REF!</v>
          </cell>
          <cell r="FJ253" t="e">
            <v>#REF!</v>
          </cell>
          <cell r="FK253" t="e">
            <v>#REF!</v>
          </cell>
          <cell r="FM253" t="e">
            <v>#REF!</v>
          </cell>
          <cell r="FN253" t="e">
            <v>#REF!</v>
          </cell>
          <cell r="FO253" t="e">
            <v>#REF!</v>
          </cell>
          <cell r="FQ253" t="e">
            <v>#REF!</v>
          </cell>
          <cell r="FR253" t="e">
            <v>#REF!</v>
          </cell>
          <cell r="FS253" t="e">
            <v>#REF!</v>
          </cell>
          <cell r="FU253" t="e">
            <v>#REF!</v>
          </cell>
          <cell r="FV253" t="e">
            <v>#REF!</v>
          </cell>
          <cell r="FW253" t="e">
            <v>#REF!</v>
          </cell>
          <cell r="FY253" t="e">
            <v>#REF!</v>
          </cell>
          <cell r="FZ253" t="e">
            <v>#REF!</v>
          </cell>
          <cell r="GA253" t="e">
            <v>#REF!</v>
          </cell>
          <cell r="GC253" t="e">
            <v>#REF!</v>
          </cell>
          <cell r="GD253" t="e">
            <v>#REF!</v>
          </cell>
          <cell r="GE253" t="e">
            <v>#REF!</v>
          </cell>
          <cell r="GG253" t="e">
            <v>#REF!</v>
          </cell>
          <cell r="GH253" t="e">
            <v>#REF!</v>
          </cell>
          <cell r="GI253" t="e">
            <v>#REF!</v>
          </cell>
          <cell r="GK253" t="e">
            <v>#REF!</v>
          </cell>
          <cell r="GL253" t="e">
            <v>#REF!</v>
          </cell>
          <cell r="GM253" t="e">
            <v>#REF!</v>
          </cell>
          <cell r="GO253" t="e">
            <v>#REF!</v>
          </cell>
          <cell r="GP253" t="e">
            <v>#REF!</v>
          </cell>
          <cell r="GQ253" t="e">
            <v>#REF!</v>
          </cell>
          <cell r="GS253" t="e">
            <v>#REF!</v>
          </cell>
          <cell r="GT253" t="e">
            <v>#REF!</v>
          </cell>
          <cell r="GU253" t="e">
            <v>#REF!</v>
          </cell>
          <cell r="GW253" t="e">
            <v>#REF!</v>
          </cell>
          <cell r="GX253" t="e">
            <v>#REF!</v>
          </cell>
          <cell r="GY253" t="e">
            <v>#REF!</v>
          </cell>
          <cell r="HA253" t="e">
            <v>#REF!</v>
          </cell>
          <cell r="HB253" t="e">
            <v>#REF!</v>
          </cell>
          <cell r="HC253" t="e">
            <v>#REF!</v>
          </cell>
          <cell r="HE253" t="e">
            <v>#REF!</v>
          </cell>
          <cell r="HF253" t="e">
            <v>#REF!</v>
          </cell>
          <cell r="HG253" t="e">
            <v>#REF!</v>
          </cell>
          <cell r="HI253" t="e">
            <v>#REF!</v>
          </cell>
          <cell r="HJ253" t="e">
            <v>#REF!</v>
          </cell>
          <cell r="HK253" t="e">
            <v>#REF!</v>
          </cell>
          <cell r="HM253" t="e">
            <v>#REF!</v>
          </cell>
          <cell r="HN253" t="e">
            <v>#REF!</v>
          </cell>
          <cell r="HO253" t="e">
            <v>#REF!</v>
          </cell>
          <cell r="HQ253" t="e">
            <v>#REF!</v>
          </cell>
          <cell r="HR253" t="e">
            <v>#REF!</v>
          </cell>
          <cell r="HS253" t="e">
            <v>#REF!</v>
          </cell>
          <cell r="HU253" t="e">
            <v>#REF!</v>
          </cell>
          <cell r="HV253" t="e">
            <v>#REF!</v>
          </cell>
          <cell r="HW253" t="e">
            <v>#REF!</v>
          </cell>
          <cell r="ID253" t="str">
            <v>9768516 U</v>
          </cell>
          <cell r="IE253">
            <v>37196</v>
          </cell>
          <cell r="IG253" t="str">
            <v>A</v>
          </cell>
        </row>
        <row r="254">
          <cell r="B254">
            <v>247</v>
          </cell>
          <cell r="C254" t="str">
            <v>007.011119854.201</v>
          </cell>
          <cell r="E254" t="str">
            <v>DEDENG DANUAEN</v>
          </cell>
          <cell r="F254" t="str">
            <v xml:space="preserve"> Gorontalo</v>
          </cell>
          <cell r="G254" t="str">
            <v>T 120ss PU</v>
          </cell>
          <cell r="H254" t="str">
            <v>034826</v>
          </cell>
          <cell r="I254" t="str">
            <v>082465</v>
          </cell>
          <cell r="J254">
            <v>36809</v>
          </cell>
          <cell r="K254">
            <v>10</v>
          </cell>
          <cell r="L254" t="str">
            <v>Oktober 2000</v>
          </cell>
          <cell r="M254">
            <v>37904</v>
          </cell>
          <cell r="N254">
            <v>36</v>
          </cell>
          <cell r="O254">
            <v>1</v>
          </cell>
          <cell r="P254">
            <v>44000000</v>
          </cell>
          <cell r="Q254">
            <v>2418000</v>
          </cell>
          <cell r="R254" t="str">
            <v>YA</v>
          </cell>
          <cell r="S254">
            <v>2418000</v>
          </cell>
          <cell r="U254" t="e">
            <v>#REF!</v>
          </cell>
          <cell r="V254" t="e">
            <v>#REF!</v>
          </cell>
          <cell r="Z254">
            <v>0</v>
          </cell>
          <cell r="AB254">
            <v>1223000</v>
          </cell>
          <cell r="AC254" t="e">
            <v>#REF!</v>
          </cell>
          <cell r="AD254" t="e">
            <v>#REF!</v>
          </cell>
          <cell r="AE254" t="e">
            <v>#REF!</v>
          </cell>
          <cell r="AF254">
            <v>1223000</v>
          </cell>
          <cell r="AG254" t="e">
            <v>#REF!</v>
          </cell>
          <cell r="AH254" t="e">
            <v>#REF!</v>
          </cell>
          <cell r="AI254" t="e">
            <v>#REF!</v>
          </cell>
          <cell r="AJ254">
            <v>1195000</v>
          </cell>
          <cell r="AK254" t="e">
            <v>#REF!</v>
          </cell>
          <cell r="AL254" t="e">
            <v>#REF!</v>
          </cell>
          <cell r="AM254" t="e">
            <v>#REF!</v>
          </cell>
          <cell r="AO254" t="e">
            <v>#REF!</v>
          </cell>
          <cell r="AP254" t="e">
            <v>#REF!</v>
          </cell>
          <cell r="AQ254" t="e">
            <v>#REF!</v>
          </cell>
          <cell r="AS254" t="e">
            <v>#REF!</v>
          </cell>
          <cell r="AT254" t="e">
            <v>#REF!</v>
          </cell>
          <cell r="AU254" t="e">
            <v>#REF!</v>
          </cell>
          <cell r="AW254" t="e">
            <v>#REF!</v>
          </cell>
          <cell r="AX254" t="e">
            <v>#REF!</v>
          </cell>
          <cell r="AY254" t="e">
            <v>#REF!</v>
          </cell>
          <cell r="BA254" t="e">
            <v>#REF!</v>
          </cell>
          <cell r="BB254" t="e">
            <v>#REF!</v>
          </cell>
          <cell r="BC254" t="e">
            <v>#REF!</v>
          </cell>
          <cell r="BE254" t="e">
            <v>#REF!</v>
          </cell>
          <cell r="BF254" t="e">
            <v>#REF!</v>
          </cell>
          <cell r="BG254" t="e">
            <v>#REF!</v>
          </cell>
          <cell r="BI254" t="e">
            <v>#REF!</v>
          </cell>
          <cell r="BJ254" t="e">
            <v>#REF!</v>
          </cell>
          <cell r="BK254" t="e">
            <v>#REF!</v>
          </cell>
          <cell r="BM254" t="e">
            <v>#REF!</v>
          </cell>
          <cell r="BN254" t="e">
            <v>#REF!</v>
          </cell>
          <cell r="BO254" t="e">
            <v>#REF!</v>
          </cell>
          <cell r="BQ254" t="e">
            <v>#REF!</v>
          </cell>
          <cell r="BR254" t="e">
            <v>#REF!</v>
          </cell>
          <cell r="BS254" t="e">
            <v>#REF!</v>
          </cell>
          <cell r="BU254" t="e">
            <v>#REF!</v>
          </cell>
          <cell r="BV254" t="e">
            <v>#REF!</v>
          </cell>
          <cell r="BW254" t="e">
            <v>#REF!</v>
          </cell>
          <cell r="BY254" t="e">
            <v>#REF!</v>
          </cell>
          <cell r="BZ254" t="e">
            <v>#REF!</v>
          </cell>
          <cell r="CA254" t="e">
            <v>#REF!</v>
          </cell>
          <cell r="CC254" t="e">
            <v>#REF!</v>
          </cell>
          <cell r="CD254" t="e">
            <v>#REF!</v>
          </cell>
          <cell r="CE254" t="e">
            <v>#REF!</v>
          </cell>
          <cell r="CG254" t="e">
            <v>#REF!</v>
          </cell>
          <cell r="CH254" t="e">
            <v>#REF!</v>
          </cell>
          <cell r="CI254" t="e">
            <v>#REF!</v>
          </cell>
          <cell r="CK254" t="e">
            <v>#REF!</v>
          </cell>
          <cell r="CL254" t="e">
            <v>#REF!</v>
          </cell>
          <cell r="CM254" t="e">
            <v>#REF!</v>
          </cell>
          <cell r="CO254" t="e">
            <v>#REF!</v>
          </cell>
          <cell r="CP254" t="e">
            <v>#REF!</v>
          </cell>
          <cell r="CQ254" t="e">
            <v>#REF!</v>
          </cell>
          <cell r="CS254" t="e">
            <v>#REF!</v>
          </cell>
          <cell r="CT254" t="e">
            <v>#REF!</v>
          </cell>
          <cell r="CU254" t="e">
            <v>#REF!</v>
          </cell>
          <cell r="CW254" t="e">
            <v>#REF!</v>
          </cell>
          <cell r="CX254" t="e">
            <v>#REF!</v>
          </cell>
          <cell r="CY254" t="e">
            <v>#REF!</v>
          </cell>
          <cell r="DA254" t="e">
            <v>#REF!</v>
          </cell>
          <cell r="DB254" t="e">
            <v>#REF!</v>
          </cell>
          <cell r="DC254" t="e">
            <v>#REF!</v>
          </cell>
          <cell r="DE254" t="e">
            <v>#REF!</v>
          </cell>
          <cell r="DF254" t="e">
            <v>#REF!</v>
          </cell>
          <cell r="DG254" t="e">
            <v>#REF!</v>
          </cell>
          <cell r="DI254" t="e">
            <v>#REF!</v>
          </cell>
          <cell r="DJ254" t="e">
            <v>#REF!</v>
          </cell>
          <cell r="DK254" t="e">
            <v>#REF!</v>
          </cell>
          <cell r="DM254" t="e">
            <v>#REF!</v>
          </cell>
          <cell r="DN254" t="e">
            <v>#REF!</v>
          </cell>
          <cell r="DO254" t="e">
            <v>#REF!</v>
          </cell>
          <cell r="DQ254" t="e">
            <v>#REF!</v>
          </cell>
          <cell r="DR254" t="e">
            <v>#REF!</v>
          </cell>
          <cell r="DS254" t="e">
            <v>#REF!</v>
          </cell>
          <cell r="DU254" t="e">
            <v>#REF!</v>
          </cell>
          <cell r="DV254" t="e">
            <v>#REF!</v>
          </cell>
          <cell r="DW254" t="e">
            <v>#REF!</v>
          </cell>
          <cell r="DY254" t="e">
            <v>#REF!</v>
          </cell>
          <cell r="DZ254" t="e">
            <v>#REF!</v>
          </cell>
          <cell r="EA254" t="e">
            <v>#REF!</v>
          </cell>
          <cell r="EC254" t="e">
            <v>#REF!</v>
          </cell>
          <cell r="ED254" t="e">
            <v>#REF!</v>
          </cell>
          <cell r="EE254" t="e">
            <v>#REF!</v>
          </cell>
          <cell r="EG254" t="e">
            <v>#REF!</v>
          </cell>
          <cell r="EH254" t="e">
            <v>#REF!</v>
          </cell>
          <cell r="EI254" t="e">
            <v>#REF!</v>
          </cell>
          <cell r="EK254" t="e">
            <v>#REF!</v>
          </cell>
          <cell r="EL254" t="e">
            <v>#REF!</v>
          </cell>
          <cell r="EM254" t="e">
            <v>#REF!</v>
          </cell>
          <cell r="EO254" t="e">
            <v>#REF!</v>
          </cell>
          <cell r="EP254" t="e">
            <v>#REF!</v>
          </cell>
          <cell r="EQ254" t="e">
            <v>#REF!</v>
          </cell>
          <cell r="ES254" t="e">
            <v>#REF!</v>
          </cell>
          <cell r="ET254" t="e">
            <v>#REF!</v>
          </cell>
          <cell r="EU254" t="e">
            <v>#REF!</v>
          </cell>
          <cell r="EW254" t="e">
            <v>#REF!</v>
          </cell>
          <cell r="EX254" t="e">
            <v>#REF!</v>
          </cell>
          <cell r="EY254" t="e">
            <v>#REF!</v>
          </cell>
          <cell r="FA254" t="e">
            <v>#REF!</v>
          </cell>
          <cell r="FB254" t="e">
            <v>#REF!</v>
          </cell>
          <cell r="FC254" t="e">
            <v>#REF!</v>
          </cell>
          <cell r="FE254" t="e">
            <v>#REF!</v>
          </cell>
          <cell r="FF254" t="e">
            <v>#REF!</v>
          </cell>
          <cell r="FG254" t="e">
            <v>#REF!</v>
          </cell>
          <cell r="FI254" t="e">
            <v>#REF!</v>
          </cell>
          <cell r="FJ254" t="e">
            <v>#REF!</v>
          </cell>
          <cell r="FK254" t="e">
            <v>#REF!</v>
          </cell>
          <cell r="FM254" t="e">
            <v>#REF!</v>
          </cell>
          <cell r="FN254" t="e">
            <v>#REF!</v>
          </cell>
          <cell r="FO254" t="e">
            <v>#REF!</v>
          </cell>
          <cell r="FQ254" t="e">
            <v>#REF!</v>
          </cell>
          <cell r="FR254" t="e">
            <v>#REF!</v>
          </cell>
          <cell r="FS254" t="e">
            <v>#REF!</v>
          </cell>
          <cell r="FU254" t="e">
            <v>#REF!</v>
          </cell>
          <cell r="FV254" t="e">
            <v>#REF!</v>
          </cell>
          <cell r="FW254" t="e">
            <v>#REF!</v>
          </cell>
          <cell r="FY254" t="e">
            <v>#REF!</v>
          </cell>
          <cell r="FZ254" t="e">
            <v>#REF!</v>
          </cell>
          <cell r="GA254" t="e">
            <v>#REF!</v>
          </cell>
          <cell r="GC254" t="e">
            <v>#REF!</v>
          </cell>
          <cell r="GD254" t="e">
            <v>#REF!</v>
          </cell>
          <cell r="GE254" t="e">
            <v>#REF!</v>
          </cell>
          <cell r="GG254" t="e">
            <v>#REF!</v>
          </cell>
          <cell r="GH254" t="e">
            <v>#REF!</v>
          </cell>
          <cell r="GI254" t="e">
            <v>#REF!</v>
          </cell>
          <cell r="GK254" t="e">
            <v>#REF!</v>
          </cell>
          <cell r="GL254" t="e">
            <v>#REF!</v>
          </cell>
          <cell r="GM254" t="e">
            <v>#REF!</v>
          </cell>
          <cell r="GO254" t="e">
            <v>#REF!</v>
          </cell>
          <cell r="GP254" t="e">
            <v>#REF!</v>
          </cell>
          <cell r="GQ254" t="e">
            <v>#REF!</v>
          </cell>
          <cell r="GS254" t="e">
            <v>#REF!</v>
          </cell>
          <cell r="GT254" t="e">
            <v>#REF!</v>
          </cell>
          <cell r="GU254" t="e">
            <v>#REF!</v>
          </cell>
          <cell r="GW254" t="e">
            <v>#REF!</v>
          </cell>
          <cell r="GX254" t="e">
            <v>#REF!</v>
          </cell>
          <cell r="GY254" t="e">
            <v>#REF!</v>
          </cell>
          <cell r="HA254" t="e">
            <v>#REF!</v>
          </cell>
          <cell r="HB254" t="e">
            <v>#REF!</v>
          </cell>
          <cell r="HC254" t="e">
            <v>#REF!</v>
          </cell>
          <cell r="HE254" t="e">
            <v>#REF!</v>
          </cell>
          <cell r="HF254" t="e">
            <v>#REF!</v>
          </cell>
          <cell r="HG254" t="e">
            <v>#REF!</v>
          </cell>
          <cell r="HI254" t="e">
            <v>#REF!</v>
          </cell>
          <cell r="HJ254" t="e">
            <v>#REF!</v>
          </cell>
          <cell r="HK254" t="e">
            <v>#REF!</v>
          </cell>
          <cell r="HM254" t="e">
            <v>#REF!</v>
          </cell>
          <cell r="HN254" t="e">
            <v>#REF!</v>
          </cell>
          <cell r="HO254" t="e">
            <v>#REF!</v>
          </cell>
          <cell r="HQ254" t="e">
            <v>#REF!</v>
          </cell>
          <cell r="HR254" t="e">
            <v>#REF!</v>
          </cell>
          <cell r="HS254" t="e">
            <v>#REF!</v>
          </cell>
          <cell r="HU254" t="e">
            <v>#REF!</v>
          </cell>
          <cell r="HV254" t="e">
            <v>#REF!</v>
          </cell>
          <cell r="HW254" t="e">
            <v>#REF!</v>
          </cell>
          <cell r="ID254" t="str">
            <v>0154620 S</v>
          </cell>
          <cell r="IE254">
            <v>36980</v>
          </cell>
          <cell r="IG254" t="str">
            <v>A</v>
          </cell>
        </row>
        <row r="255">
          <cell r="B255">
            <v>248</v>
          </cell>
          <cell r="C255" t="str">
            <v>007.011119862.201</v>
          </cell>
          <cell r="E255" t="str">
            <v>P A T O N A</v>
          </cell>
          <cell r="F255" t="str">
            <v xml:space="preserve"> Gorontalo</v>
          </cell>
          <cell r="G255" t="str">
            <v>T 120ss PU</v>
          </cell>
          <cell r="H255" t="str">
            <v>034811</v>
          </cell>
          <cell r="I255" t="str">
            <v>082450</v>
          </cell>
          <cell r="J255">
            <v>36809</v>
          </cell>
          <cell r="K255">
            <v>10</v>
          </cell>
          <cell r="L255" t="str">
            <v>Oktober 2000</v>
          </cell>
          <cell r="M255">
            <v>37904</v>
          </cell>
          <cell r="N255">
            <v>36</v>
          </cell>
          <cell r="O255">
            <v>1</v>
          </cell>
          <cell r="P255">
            <v>44000000</v>
          </cell>
          <cell r="Q255">
            <v>2418000</v>
          </cell>
          <cell r="R255" t="str">
            <v>YA</v>
          </cell>
          <cell r="S255">
            <v>2418000</v>
          </cell>
          <cell r="U255" t="e">
            <v>#REF!</v>
          </cell>
          <cell r="V255" t="e">
            <v>#REF!</v>
          </cell>
          <cell r="Z255">
            <v>0</v>
          </cell>
          <cell r="AB255">
            <v>1223000</v>
          </cell>
          <cell r="AC255" t="e">
            <v>#REF!</v>
          </cell>
          <cell r="AD255" t="e">
            <v>#REF!</v>
          </cell>
          <cell r="AE255" t="e">
            <v>#REF!</v>
          </cell>
          <cell r="AF255">
            <v>1223000</v>
          </cell>
          <cell r="AG255" t="e">
            <v>#REF!</v>
          </cell>
          <cell r="AH255" t="e">
            <v>#REF!</v>
          </cell>
          <cell r="AI255" t="e">
            <v>#REF!</v>
          </cell>
          <cell r="AJ255">
            <v>1195000</v>
          </cell>
          <cell r="AK255" t="e">
            <v>#REF!</v>
          </cell>
          <cell r="AL255" t="e">
            <v>#REF!</v>
          </cell>
          <cell r="AM255" t="e">
            <v>#REF!</v>
          </cell>
          <cell r="AO255" t="e">
            <v>#REF!</v>
          </cell>
          <cell r="AP255" t="e">
            <v>#REF!</v>
          </cell>
          <cell r="AQ255" t="e">
            <v>#REF!</v>
          </cell>
          <cell r="AS255" t="e">
            <v>#REF!</v>
          </cell>
          <cell r="AT255" t="e">
            <v>#REF!</v>
          </cell>
          <cell r="AU255" t="e">
            <v>#REF!</v>
          </cell>
          <cell r="AW255" t="e">
            <v>#REF!</v>
          </cell>
          <cell r="AX255" t="e">
            <v>#REF!</v>
          </cell>
          <cell r="AY255" t="e">
            <v>#REF!</v>
          </cell>
          <cell r="BA255" t="e">
            <v>#REF!</v>
          </cell>
          <cell r="BB255" t="e">
            <v>#REF!</v>
          </cell>
          <cell r="BC255" t="e">
            <v>#REF!</v>
          </cell>
          <cell r="BE255" t="e">
            <v>#REF!</v>
          </cell>
          <cell r="BF255" t="e">
            <v>#REF!</v>
          </cell>
          <cell r="BG255" t="e">
            <v>#REF!</v>
          </cell>
          <cell r="BI255" t="e">
            <v>#REF!</v>
          </cell>
          <cell r="BJ255" t="e">
            <v>#REF!</v>
          </cell>
          <cell r="BK255" t="e">
            <v>#REF!</v>
          </cell>
          <cell r="BM255" t="e">
            <v>#REF!</v>
          </cell>
          <cell r="BN255" t="e">
            <v>#REF!</v>
          </cell>
          <cell r="BO255" t="e">
            <v>#REF!</v>
          </cell>
          <cell r="BQ255" t="e">
            <v>#REF!</v>
          </cell>
          <cell r="BR255" t="e">
            <v>#REF!</v>
          </cell>
          <cell r="BS255" t="e">
            <v>#REF!</v>
          </cell>
          <cell r="BU255" t="e">
            <v>#REF!</v>
          </cell>
          <cell r="BV255" t="e">
            <v>#REF!</v>
          </cell>
          <cell r="BW255" t="e">
            <v>#REF!</v>
          </cell>
          <cell r="BY255" t="e">
            <v>#REF!</v>
          </cell>
          <cell r="BZ255" t="e">
            <v>#REF!</v>
          </cell>
          <cell r="CA255" t="e">
            <v>#REF!</v>
          </cell>
          <cell r="CC255" t="e">
            <v>#REF!</v>
          </cell>
          <cell r="CD255" t="e">
            <v>#REF!</v>
          </cell>
          <cell r="CE255" t="e">
            <v>#REF!</v>
          </cell>
          <cell r="CG255" t="e">
            <v>#REF!</v>
          </cell>
          <cell r="CH255" t="e">
            <v>#REF!</v>
          </cell>
          <cell r="CI255" t="e">
            <v>#REF!</v>
          </cell>
          <cell r="CK255" t="e">
            <v>#REF!</v>
          </cell>
          <cell r="CL255" t="e">
            <v>#REF!</v>
          </cell>
          <cell r="CM255" t="e">
            <v>#REF!</v>
          </cell>
          <cell r="CO255" t="e">
            <v>#REF!</v>
          </cell>
          <cell r="CP255" t="e">
            <v>#REF!</v>
          </cell>
          <cell r="CQ255" t="e">
            <v>#REF!</v>
          </cell>
          <cell r="CS255" t="e">
            <v>#REF!</v>
          </cell>
          <cell r="CT255" t="e">
            <v>#REF!</v>
          </cell>
          <cell r="CU255" t="e">
            <v>#REF!</v>
          </cell>
          <cell r="CW255" t="e">
            <v>#REF!</v>
          </cell>
          <cell r="CX255" t="e">
            <v>#REF!</v>
          </cell>
          <cell r="CY255" t="e">
            <v>#REF!</v>
          </cell>
          <cell r="DA255" t="e">
            <v>#REF!</v>
          </cell>
          <cell r="DB255" t="e">
            <v>#REF!</v>
          </cell>
          <cell r="DC255" t="e">
            <v>#REF!</v>
          </cell>
          <cell r="DE255" t="e">
            <v>#REF!</v>
          </cell>
          <cell r="DF255" t="e">
            <v>#REF!</v>
          </cell>
          <cell r="DG255" t="e">
            <v>#REF!</v>
          </cell>
          <cell r="DI255" t="e">
            <v>#REF!</v>
          </cell>
          <cell r="DJ255" t="e">
            <v>#REF!</v>
          </cell>
          <cell r="DK255" t="e">
            <v>#REF!</v>
          </cell>
          <cell r="DM255" t="e">
            <v>#REF!</v>
          </cell>
          <cell r="DN255" t="e">
            <v>#REF!</v>
          </cell>
          <cell r="DO255" t="e">
            <v>#REF!</v>
          </cell>
          <cell r="DQ255" t="e">
            <v>#REF!</v>
          </cell>
          <cell r="DR255" t="e">
            <v>#REF!</v>
          </cell>
          <cell r="DS255" t="e">
            <v>#REF!</v>
          </cell>
          <cell r="DU255" t="e">
            <v>#REF!</v>
          </cell>
          <cell r="DV255" t="e">
            <v>#REF!</v>
          </cell>
          <cell r="DW255" t="e">
            <v>#REF!</v>
          </cell>
          <cell r="DY255" t="e">
            <v>#REF!</v>
          </cell>
          <cell r="DZ255" t="e">
            <v>#REF!</v>
          </cell>
          <cell r="EA255" t="e">
            <v>#REF!</v>
          </cell>
          <cell r="EC255" t="e">
            <v>#REF!</v>
          </cell>
          <cell r="ED255" t="e">
            <v>#REF!</v>
          </cell>
          <cell r="EE255" t="e">
            <v>#REF!</v>
          </cell>
          <cell r="EG255" t="e">
            <v>#REF!</v>
          </cell>
          <cell r="EH255" t="e">
            <v>#REF!</v>
          </cell>
          <cell r="EI255" t="e">
            <v>#REF!</v>
          </cell>
          <cell r="EK255" t="e">
            <v>#REF!</v>
          </cell>
          <cell r="EL255" t="e">
            <v>#REF!</v>
          </cell>
          <cell r="EM255" t="e">
            <v>#REF!</v>
          </cell>
          <cell r="EO255" t="e">
            <v>#REF!</v>
          </cell>
          <cell r="EP255" t="e">
            <v>#REF!</v>
          </cell>
          <cell r="EQ255" t="e">
            <v>#REF!</v>
          </cell>
          <cell r="ES255" t="e">
            <v>#REF!</v>
          </cell>
          <cell r="ET255" t="e">
            <v>#REF!</v>
          </cell>
          <cell r="EU255" t="e">
            <v>#REF!</v>
          </cell>
          <cell r="EW255" t="e">
            <v>#REF!</v>
          </cell>
          <cell r="EX255" t="e">
            <v>#REF!</v>
          </cell>
          <cell r="EY255" t="e">
            <v>#REF!</v>
          </cell>
          <cell r="FA255" t="e">
            <v>#REF!</v>
          </cell>
          <cell r="FB255" t="e">
            <v>#REF!</v>
          </cell>
          <cell r="FC255" t="e">
            <v>#REF!</v>
          </cell>
          <cell r="FE255" t="e">
            <v>#REF!</v>
          </cell>
          <cell r="FF255" t="e">
            <v>#REF!</v>
          </cell>
          <cell r="FG255" t="e">
            <v>#REF!</v>
          </cell>
          <cell r="FI255" t="e">
            <v>#REF!</v>
          </cell>
          <cell r="FJ255" t="e">
            <v>#REF!</v>
          </cell>
          <cell r="FK255" t="e">
            <v>#REF!</v>
          </cell>
          <cell r="FM255" t="e">
            <v>#REF!</v>
          </cell>
          <cell r="FN255" t="e">
            <v>#REF!</v>
          </cell>
          <cell r="FO255" t="e">
            <v>#REF!</v>
          </cell>
          <cell r="FQ255" t="e">
            <v>#REF!</v>
          </cell>
          <cell r="FR255" t="e">
            <v>#REF!</v>
          </cell>
          <cell r="FS255" t="e">
            <v>#REF!</v>
          </cell>
          <cell r="FU255" t="e">
            <v>#REF!</v>
          </cell>
          <cell r="FV255" t="e">
            <v>#REF!</v>
          </cell>
          <cell r="FW255" t="e">
            <v>#REF!</v>
          </cell>
          <cell r="FY255" t="e">
            <v>#REF!</v>
          </cell>
          <cell r="FZ255" t="e">
            <v>#REF!</v>
          </cell>
          <cell r="GA255" t="e">
            <v>#REF!</v>
          </cell>
          <cell r="GC255" t="e">
            <v>#REF!</v>
          </cell>
          <cell r="GD255" t="e">
            <v>#REF!</v>
          </cell>
          <cell r="GE255" t="e">
            <v>#REF!</v>
          </cell>
          <cell r="GG255" t="e">
            <v>#REF!</v>
          </cell>
          <cell r="GH255" t="e">
            <v>#REF!</v>
          </cell>
          <cell r="GI255" t="e">
            <v>#REF!</v>
          </cell>
          <cell r="GK255" t="e">
            <v>#REF!</v>
          </cell>
          <cell r="GL255" t="e">
            <v>#REF!</v>
          </cell>
          <cell r="GM255" t="e">
            <v>#REF!</v>
          </cell>
          <cell r="GO255" t="e">
            <v>#REF!</v>
          </cell>
          <cell r="GP255" t="e">
            <v>#REF!</v>
          </cell>
          <cell r="GQ255" t="e">
            <v>#REF!</v>
          </cell>
          <cell r="GS255" t="e">
            <v>#REF!</v>
          </cell>
          <cell r="GT255" t="e">
            <v>#REF!</v>
          </cell>
          <cell r="GU255" t="e">
            <v>#REF!</v>
          </cell>
          <cell r="GW255" t="e">
            <v>#REF!</v>
          </cell>
          <cell r="GX255" t="e">
            <v>#REF!</v>
          </cell>
          <cell r="GY255" t="e">
            <v>#REF!</v>
          </cell>
          <cell r="HA255" t="e">
            <v>#REF!</v>
          </cell>
          <cell r="HB255" t="e">
            <v>#REF!</v>
          </cell>
          <cell r="HC255" t="e">
            <v>#REF!</v>
          </cell>
          <cell r="HE255" t="e">
            <v>#REF!</v>
          </cell>
          <cell r="HF255" t="e">
            <v>#REF!</v>
          </cell>
          <cell r="HG255" t="e">
            <v>#REF!</v>
          </cell>
          <cell r="HI255" t="e">
            <v>#REF!</v>
          </cell>
          <cell r="HJ255" t="e">
            <v>#REF!</v>
          </cell>
          <cell r="HK255" t="e">
            <v>#REF!</v>
          </cell>
          <cell r="HM255" t="e">
            <v>#REF!</v>
          </cell>
          <cell r="HN255" t="e">
            <v>#REF!</v>
          </cell>
          <cell r="HO255" t="e">
            <v>#REF!</v>
          </cell>
          <cell r="HQ255" t="e">
            <v>#REF!</v>
          </cell>
          <cell r="HR255" t="e">
            <v>#REF!</v>
          </cell>
          <cell r="HS255" t="e">
            <v>#REF!</v>
          </cell>
          <cell r="HU255" t="e">
            <v>#REF!</v>
          </cell>
          <cell r="HV255" t="e">
            <v>#REF!</v>
          </cell>
          <cell r="HW255" t="e">
            <v>#REF!</v>
          </cell>
          <cell r="ID255" t="str">
            <v>0154626 S</v>
          </cell>
          <cell r="IE255">
            <v>36980</v>
          </cell>
          <cell r="IG255" t="str">
            <v>A</v>
          </cell>
        </row>
        <row r="256">
          <cell r="B256">
            <v>249</v>
          </cell>
          <cell r="C256" t="str">
            <v>007.011119870.201</v>
          </cell>
          <cell r="E256" t="str">
            <v>RAZAK YUSUF</v>
          </cell>
          <cell r="F256" t="str">
            <v>LIMBOTO</v>
          </cell>
          <cell r="G256" t="str">
            <v>T 120ss MKL</v>
          </cell>
          <cell r="H256" t="str">
            <v>077230</v>
          </cell>
          <cell r="I256" t="str">
            <v>070925</v>
          </cell>
          <cell r="J256">
            <v>36809</v>
          </cell>
          <cell r="K256">
            <v>10</v>
          </cell>
          <cell r="L256" t="str">
            <v>Oktober 2000</v>
          </cell>
          <cell r="M256">
            <v>37904</v>
          </cell>
          <cell r="N256">
            <v>36</v>
          </cell>
          <cell r="O256">
            <v>1</v>
          </cell>
          <cell r="P256">
            <v>50000000</v>
          </cell>
          <cell r="Q256">
            <v>2774000</v>
          </cell>
          <cell r="R256" t="str">
            <v>YA</v>
          </cell>
          <cell r="S256">
            <v>2774000</v>
          </cell>
          <cell r="U256" t="e">
            <v>#REF!</v>
          </cell>
          <cell r="V256" t="e">
            <v>#REF!</v>
          </cell>
          <cell r="Z256">
            <v>0</v>
          </cell>
          <cell r="AB256">
            <v>1389000</v>
          </cell>
          <cell r="AC256" t="e">
            <v>#REF!</v>
          </cell>
          <cell r="AD256" t="e">
            <v>#REF!</v>
          </cell>
          <cell r="AE256" t="e">
            <v>#REF!</v>
          </cell>
          <cell r="AF256">
            <v>1389000</v>
          </cell>
          <cell r="AG256" t="e">
            <v>#REF!</v>
          </cell>
          <cell r="AH256" t="e">
            <v>#REF!</v>
          </cell>
          <cell r="AI256" t="e">
            <v>#REF!</v>
          </cell>
          <cell r="AJ256">
            <v>1385000</v>
          </cell>
          <cell r="AK256" t="e">
            <v>#REF!</v>
          </cell>
          <cell r="AL256" t="e">
            <v>#REF!</v>
          </cell>
          <cell r="AM256" t="e">
            <v>#REF!</v>
          </cell>
          <cell r="AO256" t="e">
            <v>#REF!</v>
          </cell>
          <cell r="AP256" t="e">
            <v>#REF!</v>
          </cell>
          <cell r="AQ256" t="e">
            <v>#REF!</v>
          </cell>
          <cell r="AS256" t="e">
            <v>#REF!</v>
          </cell>
          <cell r="AT256" t="e">
            <v>#REF!</v>
          </cell>
          <cell r="AU256" t="e">
            <v>#REF!</v>
          </cell>
          <cell r="AW256" t="e">
            <v>#REF!</v>
          </cell>
          <cell r="AX256" t="e">
            <v>#REF!</v>
          </cell>
          <cell r="AY256" t="e">
            <v>#REF!</v>
          </cell>
          <cell r="BA256" t="e">
            <v>#REF!</v>
          </cell>
          <cell r="BB256" t="e">
            <v>#REF!</v>
          </cell>
          <cell r="BC256" t="e">
            <v>#REF!</v>
          </cell>
          <cell r="BE256" t="e">
            <v>#REF!</v>
          </cell>
          <cell r="BF256" t="e">
            <v>#REF!</v>
          </cell>
          <cell r="BG256" t="e">
            <v>#REF!</v>
          </cell>
          <cell r="BI256" t="e">
            <v>#REF!</v>
          </cell>
          <cell r="BJ256" t="e">
            <v>#REF!</v>
          </cell>
          <cell r="BK256" t="e">
            <v>#REF!</v>
          </cell>
          <cell r="BM256" t="e">
            <v>#REF!</v>
          </cell>
          <cell r="BN256" t="e">
            <v>#REF!</v>
          </cell>
          <cell r="BO256" t="e">
            <v>#REF!</v>
          </cell>
          <cell r="BQ256" t="e">
            <v>#REF!</v>
          </cell>
          <cell r="BR256" t="e">
            <v>#REF!</v>
          </cell>
          <cell r="BS256" t="e">
            <v>#REF!</v>
          </cell>
          <cell r="BU256" t="e">
            <v>#REF!</v>
          </cell>
          <cell r="BV256" t="e">
            <v>#REF!</v>
          </cell>
          <cell r="BW256" t="e">
            <v>#REF!</v>
          </cell>
          <cell r="BY256" t="e">
            <v>#REF!</v>
          </cell>
          <cell r="BZ256" t="e">
            <v>#REF!</v>
          </cell>
          <cell r="CA256" t="e">
            <v>#REF!</v>
          </cell>
          <cell r="CC256" t="e">
            <v>#REF!</v>
          </cell>
          <cell r="CD256" t="e">
            <v>#REF!</v>
          </cell>
          <cell r="CE256" t="e">
            <v>#REF!</v>
          </cell>
          <cell r="CG256" t="e">
            <v>#REF!</v>
          </cell>
          <cell r="CH256" t="e">
            <v>#REF!</v>
          </cell>
          <cell r="CI256" t="e">
            <v>#REF!</v>
          </cell>
          <cell r="CK256" t="e">
            <v>#REF!</v>
          </cell>
          <cell r="CL256" t="e">
            <v>#REF!</v>
          </cell>
          <cell r="CM256" t="e">
            <v>#REF!</v>
          </cell>
          <cell r="CO256" t="e">
            <v>#REF!</v>
          </cell>
          <cell r="CP256" t="e">
            <v>#REF!</v>
          </cell>
          <cell r="CQ256" t="e">
            <v>#REF!</v>
          </cell>
          <cell r="CS256" t="e">
            <v>#REF!</v>
          </cell>
          <cell r="CT256" t="e">
            <v>#REF!</v>
          </cell>
          <cell r="CU256" t="e">
            <v>#REF!</v>
          </cell>
          <cell r="CW256" t="e">
            <v>#REF!</v>
          </cell>
          <cell r="CX256" t="e">
            <v>#REF!</v>
          </cell>
          <cell r="CY256" t="e">
            <v>#REF!</v>
          </cell>
          <cell r="DA256" t="e">
            <v>#REF!</v>
          </cell>
          <cell r="DB256" t="e">
            <v>#REF!</v>
          </cell>
          <cell r="DC256" t="e">
            <v>#REF!</v>
          </cell>
          <cell r="DE256" t="e">
            <v>#REF!</v>
          </cell>
          <cell r="DF256" t="e">
            <v>#REF!</v>
          </cell>
          <cell r="DG256" t="e">
            <v>#REF!</v>
          </cell>
          <cell r="DI256" t="e">
            <v>#REF!</v>
          </cell>
          <cell r="DJ256" t="e">
            <v>#REF!</v>
          </cell>
          <cell r="DK256" t="e">
            <v>#REF!</v>
          </cell>
          <cell r="DM256" t="e">
            <v>#REF!</v>
          </cell>
          <cell r="DN256" t="e">
            <v>#REF!</v>
          </cell>
          <cell r="DO256" t="e">
            <v>#REF!</v>
          </cell>
          <cell r="DQ256" t="e">
            <v>#REF!</v>
          </cell>
          <cell r="DR256" t="e">
            <v>#REF!</v>
          </cell>
          <cell r="DS256" t="e">
            <v>#REF!</v>
          </cell>
          <cell r="DU256" t="e">
            <v>#REF!</v>
          </cell>
          <cell r="DV256" t="e">
            <v>#REF!</v>
          </cell>
          <cell r="DW256" t="e">
            <v>#REF!</v>
          </cell>
          <cell r="DY256" t="e">
            <v>#REF!</v>
          </cell>
          <cell r="DZ256" t="e">
            <v>#REF!</v>
          </cell>
          <cell r="EA256" t="e">
            <v>#REF!</v>
          </cell>
          <cell r="EC256" t="e">
            <v>#REF!</v>
          </cell>
          <cell r="ED256" t="e">
            <v>#REF!</v>
          </cell>
          <cell r="EE256" t="e">
            <v>#REF!</v>
          </cell>
          <cell r="EG256" t="e">
            <v>#REF!</v>
          </cell>
          <cell r="EH256" t="e">
            <v>#REF!</v>
          </cell>
          <cell r="EI256" t="e">
            <v>#REF!</v>
          </cell>
          <cell r="EK256" t="e">
            <v>#REF!</v>
          </cell>
          <cell r="EL256" t="e">
            <v>#REF!</v>
          </cell>
          <cell r="EM256" t="e">
            <v>#REF!</v>
          </cell>
          <cell r="EO256" t="e">
            <v>#REF!</v>
          </cell>
          <cell r="EP256" t="e">
            <v>#REF!</v>
          </cell>
          <cell r="EQ256" t="e">
            <v>#REF!</v>
          </cell>
          <cell r="ES256" t="e">
            <v>#REF!</v>
          </cell>
          <cell r="ET256" t="e">
            <v>#REF!</v>
          </cell>
          <cell r="EU256" t="e">
            <v>#REF!</v>
          </cell>
          <cell r="EW256" t="e">
            <v>#REF!</v>
          </cell>
          <cell r="EX256" t="e">
            <v>#REF!</v>
          </cell>
          <cell r="EY256" t="e">
            <v>#REF!</v>
          </cell>
          <cell r="FA256" t="e">
            <v>#REF!</v>
          </cell>
          <cell r="FB256" t="e">
            <v>#REF!</v>
          </cell>
          <cell r="FC256" t="e">
            <v>#REF!</v>
          </cell>
          <cell r="FE256" t="e">
            <v>#REF!</v>
          </cell>
          <cell r="FF256" t="e">
            <v>#REF!</v>
          </cell>
          <cell r="FG256" t="e">
            <v>#REF!</v>
          </cell>
          <cell r="FI256" t="e">
            <v>#REF!</v>
          </cell>
          <cell r="FJ256" t="e">
            <v>#REF!</v>
          </cell>
          <cell r="FK256" t="e">
            <v>#REF!</v>
          </cell>
          <cell r="FM256" t="e">
            <v>#REF!</v>
          </cell>
          <cell r="FN256" t="e">
            <v>#REF!</v>
          </cell>
          <cell r="FO256" t="e">
            <v>#REF!</v>
          </cell>
          <cell r="FQ256" t="e">
            <v>#REF!</v>
          </cell>
          <cell r="FR256" t="e">
            <v>#REF!</v>
          </cell>
          <cell r="FS256" t="e">
            <v>#REF!</v>
          </cell>
          <cell r="FU256" t="e">
            <v>#REF!</v>
          </cell>
          <cell r="FV256" t="e">
            <v>#REF!</v>
          </cell>
          <cell r="FW256" t="e">
            <v>#REF!</v>
          </cell>
          <cell r="FY256" t="e">
            <v>#REF!</v>
          </cell>
          <cell r="FZ256" t="e">
            <v>#REF!</v>
          </cell>
          <cell r="GA256" t="e">
            <v>#REF!</v>
          </cell>
          <cell r="GC256" t="e">
            <v>#REF!</v>
          </cell>
          <cell r="GD256" t="e">
            <v>#REF!</v>
          </cell>
          <cell r="GE256" t="e">
            <v>#REF!</v>
          </cell>
          <cell r="GG256" t="e">
            <v>#REF!</v>
          </cell>
          <cell r="GH256" t="e">
            <v>#REF!</v>
          </cell>
          <cell r="GI256" t="e">
            <v>#REF!</v>
          </cell>
          <cell r="GK256" t="e">
            <v>#REF!</v>
          </cell>
          <cell r="GL256" t="e">
            <v>#REF!</v>
          </cell>
          <cell r="GM256" t="e">
            <v>#REF!</v>
          </cell>
          <cell r="GO256" t="e">
            <v>#REF!</v>
          </cell>
          <cell r="GP256" t="e">
            <v>#REF!</v>
          </cell>
          <cell r="GQ256" t="e">
            <v>#REF!</v>
          </cell>
          <cell r="GS256" t="e">
            <v>#REF!</v>
          </cell>
          <cell r="GT256" t="e">
            <v>#REF!</v>
          </cell>
          <cell r="GU256" t="e">
            <v>#REF!</v>
          </cell>
          <cell r="GW256" t="e">
            <v>#REF!</v>
          </cell>
          <cell r="GX256" t="e">
            <v>#REF!</v>
          </cell>
          <cell r="GY256" t="e">
            <v>#REF!</v>
          </cell>
          <cell r="HA256" t="e">
            <v>#REF!</v>
          </cell>
          <cell r="HB256" t="e">
            <v>#REF!</v>
          </cell>
          <cell r="HC256" t="e">
            <v>#REF!</v>
          </cell>
          <cell r="HE256" t="e">
            <v>#REF!</v>
          </cell>
          <cell r="HF256" t="e">
            <v>#REF!</v>
          </cell>
          <cell r="HG256" t="e">
            <v>#REF!</v>
          </cell>
          <cell r="HI256" t="e">
            <v>#REF!</v>
          </cell>
          <cell r="HJ256" t="e">
            <v>#REF!</v>
          </cell>
          <cell r="HK256" t="e">
            <v>#REF!</v>
          </cell>
          <cell r="HM256" t="e">
            <v>#REF!</v>
          </cell>
          <cell r="HN256" t="e">
            <v>#REF!</v>
          </cell>
          <cell r="HO256" t="e">
            <v>#REF!</v>
          </cell>
          <cell r="HQ256" t="e">
            <v>#REF!</v>
          </cell>
          <cell r="HR256" t="e">
            <v>#REF!</v>
          </cell>
          <cell r="HS256" t="e">
            <v>#REF!</v>
          </cell>
          <cell r="HU256" t="e">
            <v>#REF!</v>
          </cell>
          <cell r="HV256" t="e">
            <v>#REF!</v>
          </cell>
          <cell r="HW256" t="e">
            <v>#REF!</v>
          </cell>
          <cell r="ID256" t="str">
            <v>0154625 S</v>
          </cell>
          <cell r="IE256">
            <v>36980</v>
          </cell>
          <cell r="IG256" t="str">
            <v>A</v>
          </cell>
        </row>
        <row r="257">
          <cell r="B257">
            <v>250</v>
          </cell>
          <cell r="C257" t="str">
            <v>007.011119888.201</v>
          </cell>
          <cell r="E257" t="str">
            <v>Hi. HASSE MANGGI</v>
          </cell>
          <cell r="F257" t="str">
            <v xml:space="preserve"> Bolmong</v>
          </cell>
          <cell r="G257" t="str">
            <v>T 120ss MKL</v>
          </cell>
          <cell r="H257" t="str">
            <v>077262</v>
          </cell>
          <cell r="I257" t="str">
            <v>071101</v>
          </cell>
          <cell r="J257">
            <v>36809</v>
          </cell>
          <cell r="K257">
            <v>10</v>
          </cell>
          <cell r="L257" t="str">
            <v>Oktober 2000</v>
          </cell>
          <cell r="M257">
            <v>37904</v>
          </cell>
          <cell r="N257">
            <v>36</v>
          </cell>
          <cell r="O257">
            <v>1</v>
          </cell>
          <cell r="P257">
            <v>50000000</v>
          </cell>
          <cell r="Q257">
            <v>2774000</v>
          </cell>
          <cell r="R257" t="str">
            <v>YA</v>
          </cell>
          <cell r="S257">
            <v>2774000</v>
          </cell>
          <cell r="U257" t="e">
            <v>#REF!</v>
          </cell>
          <cell r="V257" t="e">
            <v>#REF!</v>
          </cell>
          <cell r="Z257">
            <v>0</v>
          </cell>
          <cell r="AB257">
            <v>1389000</v>
          </cell>
          <cell r="AC257" t="e">
            <v>#REF!</v>
          </cell>
          <cell r="AD257" t="e">
            <v>#REF!</v>
          </cell>
          <cell r="AE257" t="e">
            <v>#REF!</v>
          </cell>
          <cell r="AF257">
            <v>1389000</v>
          </cell>
          <cell r="AG257" t="e">
            <v>#REF!</v>
          </cell>
          <cell r="AH257" t="e">
            <v>#REF!</v>
          </cell>
          <cell r="AI257" t="e">
            <v>#REF!</v>
          </cell>
          <cell r="AJ257">
            <v>1385000</v>
          </cell>
          <cell r="AK257" t="e">
            <v>#REF!</v>
          </cell>
          <cell r="AL257" t="e">
            <v>#REF!</v>
          </cell>
          <cell r="AM257" t="e">
            <v>#REF!</v>
          </cell>
          <cell r="AO257" t="e">
            <v>#REF!</v>
          </cell>
          <cell r="AP257" t="e">
            <v>#REF!</v>
          </cell>
          <cell r="AQ257" t="e">
            <v>#REF!</v>
          </cell>
          <cell r="AS257" t="e">
            <v>#REF!</v>
          </cell>
          <cell r="AT257" t="e">
            <v>#REF!</v>
          </cell>
          <cell r="AU257" t="e">
            <v>#REF!</v>
          </cell>
          <cell r="AW257" t="e">
            <v>#REF!</v>
          </cell>
          <cell r="AX257" t="e">
            <v>#REF!</v>
          </cell>
          <cell r="AY257" t="e">
            <v>#REF!</v>
          </cell>
          <cell r="BA257" t="e">
            <v>#REF!</v>
          </cell>
          <cell r="BB257" t="e">
            <v>#REF!</v>
          </cell>
          <cell r="BC257" t="e">
            <v>#REF!</v>
          </cell>
          <cell r="BE257" t="e">
            <v>#REF!</v>
          </cell>
          <cell r="BF257" t="e">
            <v>#REF!</v>
          </cell>
          <cell r="BG257" t="e">
            <v>#REF!</v>
          </cell>
          <cell r="BI257" t="e">
            <v>#REF!</v>
          </cell>
          <cell r="BJ257" t="e">
            <v>#REF!</v>
          </cell>
          <cell r="BK257" t="e">
            <v>#REF!</v>
          </cell>
          <cell r="BM257" t="e">
            <v>#REF!</v>
          </cell>
          <cell r="BN257" t="e">
            <v>#REF!</v>
          </cell>
          <cell r="BO257" t="e">
            <v>#REF!</v>
          </cell>
          <cell r="BQ257" t="e">
            <v>#REF!</v>
          </cell>
          <cell r="BR257" t="e">
            <v>#REF!</v>
          </cell>
          <cell r="BS257" t="e">
            <v>#REF!</v>
          </cell>
          <cell r="BU257" t="e">
            <v>#REF!</v>
          </cell>
          <cell r="BV257" t="e">
            <v>#REF!</v>
          </cell>
          <cell r="BW257" t="e">
            <v>#REF!</v>
          </cell>
          <cell r="BY257" t="e">
            <v>#REF!</v>
          </cell>
          <cell r="BZ257" t="e">
            <v>#REF!</v>
          </cell>
          <cell r="CA257" t="e">
            <v>#REF!</v>
          </cell>
          <cell r="CC257" t="e">
            <v>#REF!</v>
          </cell>
          <cell r="CD257" t="e">
            <v>#REF!</v>
          </cell>
          <cell r="CE257" t="e">
            <v>#REF!</v>
          </cell>
          <cell r="CG257" t="e">
            <v>#REF!</v>
          </cell>
          <cell r="CH257" t="e">
            <v>#REF!</v>
          </cell>
          <cell r="CI257" t="e">
            <v>#REF!</v>
          </cell>
          <cell r="CK257" t="e">
            <v>#REF!</v>
          </cell>
          <cell r="CL257" t="e">
            <v>#REF!</v>
          </cell>
          <cell r="CM257" t="e">
            <v>#REF!</v>
          </cell>
          <cell r="CO257" t="e">
            <v>#REF!</v>
          </cell>
          <cell r="CP257" t="e">
            <v>#REF!</v>
          </cell>
          <cell r="CQ257" t="e">
            <v>#REF!</v>
          </cell>
          <cell r="CS257" t="e">
            <v>#REF!</v>
          </cell>
          <cell r="CT257" t="e">
            <v>#REF!</v>
          </cell>
          <cell r="CU257" t="e">
            <v>#REF!</v>
          </cell>
          <cell r="CW257" t="e">
            <v>#REF!</v>
          </cell>
          <cell r="CX257" t="e">
            <v>#REF!</v>
          </cell>
          <cell r="CY257" t="e">
            <v>#REF!</v>
          </cell>
          <cell r="DA257" t="e">
            <v>#REF!</v>
          </cell>
          <cell r="DB257" t="e">
            <v>#REF!</v>
          </cell>
          <cell r="DC257" t="e">
            <v>#REF!</v>
          </cell>
          <cell r="DE257" t="e">
            <v>#REF!</v>
          </cell>
          <cell r="DF257" t="e">
            <v>#REF!</v>
          </cell>
          <cell r="DG257" t="e">
            <v>#REF!</v>
          </cell>
          <cell r="DI257" t="e">
            <v>#REF!</v>
          </cell>
          <cell r="DJ257" t="e">
            <v>#REF!</v>
          </cell>
          <cell r="DK257" t="e">
            <v>#REF!</v>
          </cell>
          <cell r="DM257" t="e">
            <v>#REF!</v>
          </cell>
          <cell r="DN257" t="e">
            <v>#REF!</v>
          </cell>
          <cell r="DO257" t="e">
            <v>#REF!</v>
          </cell>
          <cell r="DQ257" t="e">
            <v>#REF!</v>
          </cell>
          <cell r="DR257" t="e">
            <v>#REF!</v>
          </cell>
          <cell r="DS257" t="e">
            <v>#REF!</v>
          </cell>
          <cell r="DU257" t="e">
            <v>#REF!</v>
          </cell>
          <cell r="DV257" t="e">
            <v>#REF!</v>
          </cell>
          <cell r="DW257" t="e">
            <v>#REF!</v>
          </cell>
          <cell r="DY257" t="e">
            <v>#REF!</v>
          </cell>
          <cell r="DZ257" t="e">
            <v>#REF!</v>
          </cell>
          <cell r="EA257" t="e">
            <v>#REF!</v>
          </cell>
          <cell r="EC257" t="e">
            <v>#REF!</v>
          </cell>
          <cell r="ED257" t="e">
            <v>#REF!</v>
          </cell>
          <cell r="EE257" t="e">
            <v>#REF!</v>
          </cell>
          <cell r="EG257" t="e">
            <v>#REF!</v>
          </cell>
          <cell r="EH257" t="e">
            <v>#REF!</v>
          </cell>
          <cell r="EI257" t="e">
            <v>#REF!</v>
          </cell>
          <cell r="EK257" t="e">
            <v>#REF!</v>
          </cell>
          <cell r="EL257" t="e">
            <v>#REF!</v>
          </cell>
          <cell r="EM257" t="e">
            <v>#REF!</v>
          </cell>
          <cell r="EO257" t="e">
            <v>#REF!</v>
          </cell>
          <cell r="EP257" t="e">
            <v>#REF!</v>
          </cell>
          <cell r="EQ257" t="e">
            <v>#REF!</v>
          </cell>
          <cell r="ES257" t="e">
            <v>#REF!</v>
          </cell>
          <cell r="ET257" t="e">
            <v>#REF!</v>
          </cell>
          <cell r="EU257" t="e">
            <v>#REF!</v>
          </cell>
          <cell r="EW257" t="e">
            <v>#REF!</v>
          </cell>
          <cell r="EX257" t="e">
            <v>#REF!</v>
          </cell>
          <cell r="EY257" t="e">
            <v>#REF!</v>
          </cell>
          <cell r="FA257" t="e">
            <v>#REF!</v>
          </cell>
          <cell r="FB257" t="e">
            <v>#REF!</v>
          </cell>
          <cell r="FC257" t="e">
            <v>#REF!</v>
          </cell>
          <cell r="FE257" t="e">
            <v>#REF!</v>
          </cell>
          <cell r="FF257" t="e">
            <v>#REF!</v>
          </cell>
          <cell r="FG257" t="e">
            <v>#REF!</v>
          </cell>
          <cell r="FI257" t="e">
            <v>#REF!</v>
          </cell>
          <cell r="FJ257" t="e">
            <v>#REF!</v>
          </cell>
          <cell r="FK257" t="e">
            <v>#REF!</v>
          </cell>
          <cell r="FM257" t="e">
            <v>#REF!</v>
          </cell>
          <cell r="FN257" t="e">
            <v>#REF!</v>
          </cell>
          <cell r="FO257" t="e">
            <v>#REF!</v>
          </cell>
          <cell r="FQ257" t="e">
            <v>#REF!</v>
          </cell>
          <cell r="FR257" t="e">
            <v>#REF!</v>
          </cell>
          <cell r="FS257" t="e">
            <v>#REF!</v>
          </cell>
          <cell r="FU257" t="e">
            <v>#REF!</v>
          </cell>
          <cell r="FV257" t="e">
            <v>#REF!</v>
          </cell>
          <cell r="FW257" t="e">
            <v>#REF!</v>
          </cell>
          <cell r="FY257" t="e">
            <v>#REF!</v>
          </cell>
          <cell r="FZ257" t="e">
            <v>#REF!</v>
          </cell>
          <cell r="GA257" t="e">
            <v>#REF!</v>
          </cell>
          <cell r="GC257" t="e">
            <v>#REF!</v>
          </cell>
          <cell r="GD257" t="e">
            <v>#REF!</v>
          </cell>
          <cell r="GE257" t="e">
            <v>#REF!</v>
          </cell>
          <cell r="GG257" t="e">
            <v>#REF!</v>
          </cell>
          <cell r="GH257" t="e">
            <v>#REF!</v>
          </cell>
          <cell r="GI257" t="e">
            <v>#REF!</v>
          </cell>
          <cell r="GK257" t="e">
            <v>#REF!</v>
          </cell>
          <cell r="GL257" t="e">
            <v>#REF!</v>
          </cell>
          <cell r="GM257" t="e">
            <v>#REF!</v>
          </cell>
          <cell r="GO257" t="e">
            <v>#REF!</v>
          </cell>
          <cell r="GP257" t="e">
            <v>#REF!</v>
          </cell>
          <cell r="GQ257" t="e">
            <v>#REF!</v>
          </cell>
          <cell r="GS257" t="e">
            <v>#REF!</v>
          </cell>
          <cell r="GT257" t="e">
            <v>#REF!</v>
          </cell>
          <cell r="GU257" t="e">
            <v>#REF!</v>
          </cell>
          <cell r="GW257" t="e">
            <v>#REF!</v>
          </cell>
          <cell r="GX257" t="e">
            <v>#REF!</v>
          </cell>
          <cell r="GY257" t="e">
            <v>#REF!</v>
          </cell>
          <cell r="HA257" t="e">
            <v>#REF!</v>
          </cell>
          <cell r="HB257" t="e">
            <v>#REF!</v>
          </cell>
          <cell r="HC257" t="e">
            <v>#REF!</v>
          </cell>
          <cell r="HE257" t="e">
            <v>#REF!</v>
          </cell>
          <cell r="HF257" t="e">
            <v>#REF!</v>
          </cell>
          <cell r="HG257" t="e">
            <v>#REF!</v>
          </cell>
          <cell r="HI257" t="e">
            <v>#REF!</v>
          </cell>
          <cell r="HJ257" t="e">
            <v>#REF!</v>
          </cell>
          <cell r="HK257" t="e">
            <v>#REF!</v>
          </cell>
          <cell r="HM257" t="e">
            <v>#REF!</v>
          </cell>
          <cell r="HN257" t="e">
            <v>#REF!</v>
          </cell>
          <cell r="HO257" t="e">
            <v>#REF!</v>
          </cell>
          <cell r="HQ257" t="e">
            <v>#REF!</v>
          </cell>
          <cell r="HR257" t="e">
            <v>#REF!</v>
          </cell>
          <cell r="HS257" t="e">
            <v>#REF!</v>
          </cell>
          <cell r="HU257" t="e">
            <v>#REF!</v>
          </cell>
          <cell r="HV257" t="e">
            <v>#REF!</v>
          </cell>
          <cell r="HW257" t="e">
            <v>#REF!</v>
          </cell>
          <cell r="ID257" t="str">
            <v>0154505 S</v>
          </cell>
          <cell r="IE257">
            <v>36937</v>
          </cell>
          <cell r="IG257" t="str">
            <v>A</v>
          </cell>
        </row>
        <row r="258">
          <cell r="B258">
            <v>251</v>
          </cell>
          <cell r="C258" t="str">
            <v>007.011119896.201</v>
          </cell>
          <cell r="E258" t="str">
            <v>DENNY TYWA</v>
          </cell>
          <cell r="F258" t="str">
            <v xml:space="preserve"> Bolmong</v>
          </cell>
          <cell r="G258" t="str">
            <v>T 120ss PU</v>
          </cell>
          <cell r="H258" t="str">
            <v>034814</v>
          </cell>
          <cell r="I258" t="str">
            <v>082453</v>
          </cell>
          <cell r="J258">
            <v>36809</v>
          </cell>
          <cell r="K258">
            <v>10</v>
          </cell>
          <cell r="L258" t="str">
            <v>Oktober 2000</v>
          </cell>
          <cell r="M258">
            <v>37904</v>
          </cell>
          <cell r="N258">
            <v>36</v>
          </cell>
          <cell r="O258">
            <v>1</v>
          </cell>
          <cell r="P258">
            <v>44000000</v>
          </cell>
          <cell r="Q258">
            <v>2418000</v>
          </cell>
          <cell r="R258" t="str">
            <v>YA</v>
          </cell>
          <cell r="S258">
            <v>2418000</v>
          </cell>
          <cell r="U258" t="e">
            <v>#REF!</v>
          </cell>
          <cell r="V258" t="e">
            <v>#REF!</v>
          </cell>
          <cell r="Z258">
            <v>0</v>
          </cell>
          <cell r="AB258">
            <v>1223000</v>
          </cell>
          <cell r="AC258" t="e">
            <v>#REF!</v>
          </cell>
          <cell r="AD258" t="e">
            <v>#REF!</v>
          </cell>
          <cell r="AE258" t="e">
            <v>#REF!</v>
          </cell>
          <cell r="AF258">
            <v>1223000</v>
          </cell>
          <cell r="AG258" t="e">
            <v>#REF!</v>
          </cell>
          <cell r="AH258" t="e">
            <v>#REF!</v>
          </cell>
          <cell r="AI258" t="e">
            <v>#REF!</v>
          </cell>
          <cell r="AJ258">
            <v>1195000</v>
          </cell>
          <cell r="AK258" t="e">
            <v>#REF!</v>
          </cell>
          <cell r="AL258" t="e">
            <v>#REF!</v>
          </cell>
          <cell r="AM258" t="e">
            <v>#REF!</v>
          </cell>
          <cell r="AO258" t="e">
            <v>#REF!</v>
          </cell>
          <cell r="AP258" t="e">
            <v>#REF!</v>
          </cell>
          <cell r="AQ258" t="e">
            <v>#REF!</v>
          </cell>
          <cell r="AS258" t="e">
            <v>#REF!</v>
          </cell>
          <cell r="AT258" t="e">
            <v>#REF!</v>
          </cell>
          <cell r="AU258" t="e">
            <v>#REF!</v>
          </cell>
          <cell r="AW258" t="e">
            <v>#REF!</v>
          </cell>
          <cell r="AX258" t="e">
            <v>#REF!</v>
          </cell>
          <cell r="AY258" t="e">
            <v>#REF!</v>
          </cell>
          <cell r="BA258" t="e">
            <v>#REF!</v>
          </cell>
          <cell r="BB258" t="e">
            <v>#REF!</v>
          </cell>
          <cell r="BC258" t="e">
            <v>#REF!</v>
          </cell>
          <cell r="BE258" t="e">
            <v>#REF!</v>
          </cell>
          <cell r="BF258" t="e">
            <v>#REF!</v>
          </cell>
          <cell r="BG258" t="e">
            <v>#REF!</v>
          </cell>
          <cell r="BI258" t="e">
            <v>#REF!</v>
          </cell>
          <cell r="BJ258" t="e">
            <v>#REF!</v>
          </cell>
          <cell r="BK258" t="e">
            <v>#REF!</v>
          </cell>
          <cell r="BM258" t="e">
            <v>#REF!</v>
          </cell>
          <cell r="BN258" t="e">
            <v>#REF!</v>
          </cell>
          <cell r="BO258" t="e">
            <v>#REF!</v>
          </cell>
          <cell r="BQ258" t="e">
            <v>#REF!</v>
          </cell>
          <cell r="BR258" t="e">
            <v>#REF!</v>
          </cell>
          <cell r="BS258" t="e">
            <v>#REF!</v>
          </cell>
          <cell r="BU258" t="e">
            <v>#REF!</v>
          </cell>
          <cell r="BV258" t="e">
            <v>#REF!</v>
          </cell>
          <cell r="BW258" t="e">
            <v>#REF!</v>
          </cell>
          <cell r="BY258" t="e">
            <v>#REF!</v>
          </cell>
          <cell r="BZ258" t="e">
            <v>#REF!</v>
          </cell>
          <cell r="CA258" t="e">
            <v>#REF!</v>
          </cell>
          <cell r="CC258" t="e">
            <v>#REF!</v>
          </cell>
          <cell r="CD258" t="e">
            <v>#REF!</v>
          </cell>
          <cell r="CE258" t="e">
            <v>#REF!</v>
          </cell>
          <cell r="CG258" t="e">
            <v>#REF!</v>
          </cell>
          <cell r="CH258" t="e">
            <v>#REF!</v>
          </cell>
          <cell r="CI258" t="e">
            <v>#REF!</v>
          </cell>
          <cell r="CK258" t="e">
            <v>#REF!</v>
          </cell>
          <cell r="CL258" t="e">
            <v>#REF!</v>
          </cell>
          <cell r="CM258" t="e">
            <v>#REF!</v>
          </cell>
          <cell r="CO258" t="e">
            <v>#REF!</v>
          </cell>
          <cell r="CP258" t="e">
            <v>#REF!</v>
          </cell>
          <cell r="CQ258" t="e">
            <v>#REF!</v>
          </cell>
          <cell r="CS258" t="e">
            <v>#REF!</v>
          </cell>
          <cell r="CT258" t="e">
            <v>#REF!</v>
          </cell>
          <cell r="CU258" t="e">
            <v>#REF!</v>
          </cell>
          <cell r="CW258" t="e">
            <v>#REF!</v>
          </cell>
          <cell r="CX258" t="e">
            <v>#REF!</v>
          </cell>
          <cell r="CY258" t="e">
            <v>#REF!</v>
          </cell>
          <cell r="DA258" t="e">
            <v>#REF!</v>
          </cell>
          <cell r="DB258" t="e">
            <v>#REF!</v>
          </cell>
          <cell r="DC258" t="e">
            <v>#REF!</v>
          </cell>
          <cell r="DE258" t="e">
            <v>#REF!</v>
          </cell>
          <cell r="DF258" t="e">
            <v>#REF!</v>
          </cell>
          <cell r="DG258" t="e">
            <v>#REF!</v>
          </cell>
          <cell r="DI258" t="e">
            <v>#REF!</v>
          </cell>
          <cell r="DJ258" t="e">
            <v>#REF!</v>
          </cell>
          <cell r="DK258" t="e">
            <v>#REF!</v>
          </cell>
          <cell r="DM258" t="e">
            <v>#REF!</v>
          </cell>
          <cell r="DN258" t="e">
            <v>#REF!</v>
          </cell>
          <cell r="DO258" t="e">
            <v>#REF!</v>
          </cell>
          <cell r="DQ258" t="e">
            <v>#REF!</v>
          </cell>
          <cell r="DR258" t="e">
            <v>#REF!</v>
          </cell>
          <cell r="DS258" t="e">
            <v>#REF!</v>
          </cell>
          <cell r="DU258" t="e">
            <v>#REF!</v>
          </cell>
          <cell r="DV258" t="e">
            <v>#REF!</v>
          </cell>
          <cell r="DW258" t="e">
            <v>#REF!</v>
          </cell>
          <cell r="DY258" t="e">
            <v>#REF!</v>
          </cell>
          <cell r="DZ258" t="e">
            <v>#REF!</v>
          </cell>
          <cell r="EA258" t="e">
            <v>#REF!</v>
          </cell>
          <cell r="EC258" t="e">
            <v>#REF!</v>
          </cell>
          <cell r="ED258" t="e">
            <v>#REF!</v>
          </cell>
          <cell r="EE258" t="e">
            <v>#REF!</v>
          </cell>
          <cell r="EG258" t="e">
            <v>#REF!</v>
          </cell>
          <cell r="EH258" t="e">
            <v>#REF!</v>
          </cell>
          <cell r="EI258" t="e">
            <v>#REF!</v>
          </cell>
          <cell r="EK258" t="e">
            <v>#REF!</v>
          </cell>
          <cell r="EL258" t="e">
            <v>#REF!</v>
          </cell>
          <cell r="EM258" t="e">
            <v>#REF!</v>
          </cell>
          <cell r="EO258" t="e">
            <v>#REF!</v>
          </cell>
          <cell r="EP258" t="e">
            <v>#REF!</v>
          </cell>
          <cell r="EQ258" t="e">
            <v>#REF!</v>
          </cell>
          <cell r="ES258" t="e">
            <v>#REF!</v>
          </cell>
          <cell r="ET258" t="e">
            <v>#REF!</v>
          </cell>
          <cell r="EU258" t="e">
            <v>#REF!</v>
          </cell>
          <cell r="EW258" t="e">
            <v>#REF!</v>
          </cell>
          <cell r="EX258" t="e">
            <v>#REF!</v>
          </cell>
          <cell r="EY258" t="e">
            <v>#REF!</v>
          </cell>
          <cell r="FA258" t="e">
            <v>#REF!</v>
          </cell>
          <cell r="FB258" t="e">
            <v>#REF!</v>
          </cell>
          <cell r="FC258" t="e">
            <v>#REF!</v>
          </cell>
          <cell r="FE258" t="e">
            <v>#REF!</v>
          </cell>
          <cell r="FF258" t="e">
            <v>#REF!</v>
          </cell>
          <cell r="FG258" t="e">
            <v>#REF!</v>
          </cell>
          <cell r="FI258" t="e">
            <v>#REF!</v>
          </cell>
          <cell r="FJ258" t="e">
            <v>#REF!</v>
          </cell>
          <cell r="FK258" t="e">
            <v>#REF!</v>
          </cell>
          <cell r="FM258" t="e">
            <v>#REF!</v>
          </cell>
          <cell r="FN258" t="e">
            <v>#REF!</v>
          </cell>
          <cell r="FO258" t="e">
            <v>#REF!</v>
          </cell>
          <cell r="FQ258" t="e">
            <v>#REF!</v>
          </cell>
          <cell r="FR258" t="e">
            <v>#REF!</v>
          </cell>
          <cell r="FS258" t="e">
            <v>#REF!</v>
          </cell>
          <cell r="FU258" t="e">
            <v>#REF!</v>
          </cell>
          <cell r="FV258" t="e">
            <v>#REF!</v>
          </cell>
          <cell r="FW258" t="e">
            <v>#REF!</v>
          </cell>
          <cell r="FY258" t="e">
            <v>#REF!</v>
          </cell>
          <cell r="FZ258" t="e">
            <v>#REF!</v>
          </cell>
          <cell r="GA258" t="e">
            <v>#REF!</v>
          </cell>
          <cell r="GC258" t="e">
            <v>#REF!</v>
          </cell>
          <cell r="GD258" t="e">
            <v>#REF!</v>
          </cell>
          <cell r="GE258" t="e">
            <v>#REF!</v>
          </cell>
          <cell r="GG258" t="e">
            <v>#REF!</v>
          </cell>
          <cell r="GH258" t="e">
            <v>#REF!</v>
          </cell>
          <cell r="GI258" t="e">
            <v>#REF!</v>
          </cell>
          <cell r="GK258" t="e">
            <v>#REF!</v>
          </cell>
          <cell r="GL258" t="e">
            <v>#REF!</v>
          </cell>
          <cell r="GM258" t="e">
            <v>#REF!</v>
          </cell>
          <cell r="GO258" t="e">
            <v>#REF!</v>
          </cell>
          <cell r="GP258" t="e">
            <v>#REF!</v>
          </cell>
          <cell r="GQ258" t="e">
            <v>#REF!</v>
          </cell>
          <cell r="GS258" t="e">
            <v>#REF!</v>
          </cell>
          <cell r="GT258" t="e">
            <v>#REF!</v>
          </cell>
          <cell r="GU258" t="e">
            <v>#REF!</v>
          </cell>
          <cell r="GW258" t="e">
            <v>#REF!</v>
          </cell>
          <cell r="GX258" t="e">
            <v>#REF!</v>
          </cell>
          <cell r="GY258" t="e">
            <v>#REF!</v>
          </cell>
          <cell r="HA258" t="e">
            <v>#REF!</v>
          </cell>
          <cell r="HB258" t="e">
            <v>#REF!</v>
          </cell>
          <cell r="HC258" t="e">
            <v>#REF!</v>
          </cell>
          <cell r="HE258" t="e">
            <v>#REF!</v>
          </cell>
          <cell r="HF258" t="e">
            <v>#REF!</v>
          </cell>
          <cell r="HG258" t="e">
            <v>#REF!</v>
          </cell>
          <cell r="HI258" t="e">
            <v>#REF!</v>
          </cell>
          <cell r="HJ258" t="e">
            <v>#REF!</v>
          </cell>
          <cell r="HK258" t="e">
            <v>#REF!</v>
          </cell>
          <cell r="HM258" t="e">
            <v>#REF!</v>
          </cell>
          <cell r="HN258" t="e">
            <v>#REF!</v>
          </cell>
          <cell r="HO258" t="e">
            <v>#REF!</v>
          </cell>
          <cell r="HQ258" t="e">
            <v>#REF!</v>
          </cell>
          <cell r="HR258" t="e">
            <v>#REF!</v>
          </cell>
          <cell r="HS258" t="e">
            <v>#REF!</v>
          </cell>
          <cell r="HU258" t="e">
            <v>#REF!</v>
          </cell>
          <cell r="HV258" t="e">
            <v>#REF!</v>
          </cell>
          <cell r="HW258" t="e">
            <v>#REF!</v>
          </cell>
          <cell r="ID258" t="str">
            <v>0154506 S</v>
          </cell>
          <cell r="IE258">
            <v>36937</v>
          </cell>
          <cell r="IG258" t="str">
            <v>A</v>
          </cell>
        </row>
        <row r="259">
          <cell r="B259">
            <v>252</v>
          </cell>
          <cell r="C259" t="str">
            <v>007.011119901.201</v>
          </cell>
          <cell r="E259" t="str">
            <v>S Y A M S U L</v>
          </cell>
          <cell r="F259" t="str">
            <v>MANOKWARI</v>
          </cell>
          <cell r="G259" t="str">
            <v>Kuda GLS D</v>
          </cell>
          <cell r="H259" t="str">
            <v>010707</v>
          </cell>
          <cell r="I259" t="str">
            <v>062178</v>
          </cell>
          <cell r="J259">
            <v>36809</v>
          </cell>
          <cell r="K259">
            <v>10</v>
          </cell>
          <cell r="L259" t="str">
            <v>Oktober 2000</v>
          </cell>
          <cell r="M259">
            <v>37904</v>
          </cell>
          <cell r="N259">
            <v>36</v>
          </cell>
          <cell r="O259">
            <v>1</v>
          </cell>
          <cell r="P259">
            <v>111000000</v>
          </cell>
          <cell r="Q259">
            <v>6144000</v>
          </cell>
          <cell r="R259" t="str">
            <v>YA</v>
          </cell>
          <cell r="S259">
            <v>6144000</v>
          </cell>
          <cell r="U259" t="e">
            <v>#REF!</v>
          </cell>
          <cell r="V259" t="e">
            <v>#REF!</v>
          </cell>
          <cell r="Z259">
            <v>0</v>
          </cell>
          <cell r="AB259">
            <v>3084000</v>
          </cell>
          <cell r="AC259" t="e">
            <v>#REF!</v>
          </cell>
          <cell r="AD259" t="e">
            <v>#REF!</v>
          </cell>
          <cell r="AE259" t="e">
            <v>#REF!</v>
          </cell>
          <cell r="AF259">
            <v>3084000</v>
          </cell>
          <cell r="AG259" t="e">
            <v>#REF!</v>
          </cell>
          <cell r="AH259" t="e">
            <v>#REF!</v>
          </cell>
          <cell r="AI259" t="e">
            <v>#REF!</v>
          </cell>
          <cell r="AJ259">
            <v>3060000</v>
          </cell>
          <cell r="AK259" t="e">
            <v>#REF!</v>
          </cell>
          <cell r="AL259" t="e">
            <v>#REF!</v>
          </cell>
          <cell r="AM259" t="e">
            <v>#REF!</v>
          </cell>
          <cell r="AO259" t="e">
            <v>#REF!</v>
          </cell>
          <cell r="AP259" t="e">
            <v>#REF!</v>
          </cell>
          <cell r="AQ259" t="e">
            <v>#REF!</v>
          </cell>
          <cell r="AS259" t="e">
            <v>#REF!</v>
          </cell>
          <cell r="AT259" t="e">
            <v>#REF!</v>
          </cell>
          <cell r="AU259" t="e">
            <v>#REF!</v>
          </cell>
          <cell r="AW259" t="e">
            <v>#REF!</v>
          </cell>
          <cell r="AX259" t="e">
            <v>#REF!</v>
          </cell>
          <cell r="AY259" t="e">
            <v>#REF!</v>
          </cell>
          <cell r="BA259" t="e">
            <v>#REF!</v>
          </cell>
          <cell r="BB259" t="e">
            <v>#REF!</v>
          </cell>
          <cell r="BC259" t="e">
            <v>#REF!</v>
          </cell>
          <cell r="BE259" t="e">
            <v>#REF!</v>
          </cell>
          <cell r="BF259" t="e">
            <v>#REF!</v>
          </cell>
          <cell r="BG259" t="e">
            <v>#REF!</v>
          </cell>
          <cell r="BI259" t="e">
            <v>#REF!</v>
          </cell>
          <cell r="BJ259" t="e">
            <v>#REF!</v>
          </cell>
          <cell r="BK259" t="e">
            <v>#REF!</v>
          </cell>
          <cell r="BM259" t="e">
            <v>#REF!</v>
          </cell>
          <cell r="BN259" t="e">
            <v>#REF!</v>
          </cell>
          <cell r="BO259" t="e">
            <v>#REF!</v>
          </cell>
          <cell r="BQ259" t="e">
            <v>#REF!</v>
          </cell>
          <cell r="BR259" t="e">
            <v>#REF!</v>
          </cell>
          <cell r="BS259" t="e">
            <v>#REF!</v>
          </cell>
          <cell r="BU259" t="e">
            <v>#REF!</v>
          </cell>
          <cell r="BV259" t="e">
            <v>#REF!</v>
          </cell>
          <cell r="BW259" t="e">
            <v>#REF!</v>
          </cell>
          <cell r="BY259" t="e">
            <v>#REF!</v>
          </cell>
          <cell r="BZ259" t="e">
            <v>#REF!</v>
          </cell>
          <cell r="CA259" t="e">
            <v>#REF!</v>
          </cell>
          <cell r="CC259" t="e">
            <v>#REF!</v>
          </cell>
          <cell r="CD259" t="e">
            <v>#REF!</v>
          </cell>
          <cell r="CE259" t="e">
            <v>#REF!</v>
          </cell>
          <cell r="CG259" t="e">
            <v>#REF!</v>
          </cell>
          <cell r="CH259" t="e">
            <v>#REF!</v>
          </cell>
          <cell r="CI259" t="e">
            <v>#REF!</v>
          </cell>
          <cell r="CK259" t="e">
            <v>#REF!</v>
          </cell>
          <cell r="CL259" t="e">
            <v>#REF!</v>
          </cell>
          <cell r="CM259" t="e">
            <v>#REF!</v>
          </cell>
          <cell r="CO259" t="e">
            <v>#REF!</v>
          </cell>
          <cell r="CP259" t="e">
            <v>#REF!</v>
          </cell>
          <cell r="CQ259" t="e">
            <v>#REF!</v>
          </cell>
          <cell r="CS259" t="e">
            <v>#REF!</v>
          </cell>
          <cell r="CT259" t="e">
            <v>#REF!</v>
          </cell>
          <cell r="CU259" t="e">
            <v>#REF!</v>
          </cell>
          <cell r="CW259" t="e">
            <v>#REF!</v>
          </cell>
          <cell r="CX259" t="e">
            <v>#REF!</v>
          </cell>
          <cell r="CY259" t="e">
            <v>#REF!</v>
          </cell>
          <cell r="DA259" t="e">
            <v>#REF!</v>
          </cell>
          <cell r="DB259" t="e">
            <v>#REF!</v>
          </cell>
          <cell r="DC259" t="e">
            <v>#REF!</v>
          </cell>
          <cell r="DE259" t="e">
            <v>#REF!</v>
          </cell>
          <cell r="DF259" t="e">
            <v>#REF!</v>
          </cell>
          <cell r="DG259" t="e">
            <v>#REF!</v>
          </cell>
          <cell r="DI259" t="e">
            <v>#REF!</v>
          </cell>
          <cell r="DJ259" t="e">
            <v>#REF!</v>
          </cell>
          <cell r="DK259" t="e">
            <v>#REF!</v>
          </cell>
          <cell r="DM259" t="e">
            <v>#REF!</v>
          </cell>
          <cell r="DN259" t="e">
            <v>#REF!</v>
          </cell>
          <cell r="DO259" t="e">
            <v>#REF!</v>
          </cell>
          <cell r="DQ259" t="e">
            <v>#REF!</v>
          </cell>
          <cell r="DR259" t="e">
            <v>#REF!</v>
          </cell>
          <cell r="DS259" t="e">
            <v>#REF!</v>
          </cell>
          <cell r="DU259" t="e">
            <v>#REF!</v>
          </cell>
          <cell r="DV259" t="e">
            <v>#REF!</v>
          </cell>
          <cell r="DW259" t="e">
            <v>#REF!</v>
          </cell>
          <cell r="DY259" t="e">
            <v>#REF!</v>
          </cell>
          <cell r="DZ259" t="e">
            <v>#REF!</v>
          </cell>
          <cell r="EA259" t="e">
            <v>#REF!</v>
          </cell>
          <cell r="EC259" t="e">
            <v>#REF!</v>
          </cell>
          <cell r="ED259" t="e">
            <v>#REF!</v>
          </cell>
          <cell r="EE259" t="e">
            <v>#REF!</v>
          </cell>
          <cell r="EG259" t="e">
            <v>#REF!</v>
          </cell>
          <cell r="EH259" t="e">
            <v>#REF!</v>
          </cell>
          <cell r="EI259" t="e">
            <v>#REF!</v>
          </cell>
          <cell r="EK259" t="e">
            <v>#REF!</v>
          </cell>
          <cell r="EL259" t="e">
            <v>#REF!</v>
          </cell>
          <cell r="EM259" t="e">
            <v>#REF!</v>
          </cell>
          <cell r="EO259" t="e">
            <v>#REF!</v>
          </cell>
          <cell r="EP259" t="e">
            <v>#REF!</v>
          </cell>
          <cell r="EQ259" t="e">
            <v>#REF!</v>
          </cell>
          <cell r="ES259" t="e">
            <v>#REF!</v>
          </cell>
          <cell r="ET259" t="e">
            <v>#REF!</v>
          </cell>
          <cell r="EU259" t="e">
            <v>#REF!</v>
          </cell>
          <cell r="EW259" t="e">
            <v>#REF!</v>
          </cell>
          <cell r="EX259" t="e">
            <v>#REF!</v>
          </cell>
          <cell r="EY259" t="e">
            <v>#REF!</v>
          </cell>
          <cell r="FA259" t="e">
            <v>#REF!</v>
          </cell>
          <cell r="FB259" t="e">
            <v>#REF!</v>
          </cell>
          <cell r="FC259" t="e">
            <v>#REF!</v>
          </cell>
          <cell r="FE259" t="e">
            <v>#REF!</v>
          </cell>
          <cell r="FF259" t="e">
            <v>#REF!</v>
          </cell>
          <cell r="FG259" t="e">
            <v>#REF!</v>
          </cell>
          <cell r="FI259" t="e">
            <v>#REF!</v>
          </cell>
          <cell r="FJ259" t="e">
            <v>#REF!</v>
          </cell>
          <cell r="FK259" t="e">
            <v>#REF!</v>
          </cell>
          <cell r="FM259" t="e">
            <v>#REF!</v>
          </cell>
          <cell r="FN259" t="e">
            <v>#REF!</v>
          </cell>
          <cell r="FO259" t="e">
            <v>#REF!</v>
          </cell>
          <cell r="FQ259" t="e">
            <v>#REF!</v>
          </cell>
          <cell r="FR259" t="e">
            <v>#REF!</v>
          </cell>
          <cell r="FS259" t="e">
            <v>#REF!</v>
          </cell>
          <cell r="FU259" t="e">
            <v>#REF!</v>
          </cell>
          <cell r="FV259" t="e">
            <v>#REF!</v>
          </cell>
          <cell r="FW259" t="e">
            <v>#REF!</v>
          </cell>
          <cell r="FY259" t="e">
            <v>#REF!</v>
          </cell>
          <cell r="FZ259" t="e">
            <v>#REF!</v>
          </cell>
          <cell r="GA259" t="e">
            <v>#REF!</v>
          </cell>
          <cell r="GC259" t="e">
            <v>#REF!</v>
          </cell>
          <cell r="GD259" t="e">
            <v>#REF!</v>
          </cell>
          <cell r="GE259" t="e">
            <v>#REF!</v>
          </cell>
          <cell r="GG259" t="e">
            <v>#REF!</v>
          </cell>
          <cell r="GH259" t="e">
            <v>#REF!</v>
          </cell>
          <cell r="GI259" t="e">
            <v>#REF!</v>
          </cell>
          <cell r="GK259" t="e">
            <v>#REF!</v>
          </cell>
          <cell r="GL259" t="e">
            <v>#REF!</v>
          </cell>
          <cell r="GM259" t="e">
            <v>#REF!</v>
          </cell>
          <cell r="GO259" t="e">
            <v>#REF!</v>
          </cell>
          <cell r="GP259" t="e">
            <v>#REF!</v>
          </cell>
          <cell r="GQ259" t="e">
            <v>#REF!</v>
          </cell>
          <cell r="GS259" t="e">
            <v>#REF!</v>
          </cell>
          <cell r="GT259" t="e">
            <v>#REF!</v>
          </cell>
          <cell r="GU259" t="e">
            <v>#REF!</v>
          </cell>
          <cell r="GW259" t="e">
            <v>#REF!</v>
          </cell>
          <cell r="GX259" t="e">
            <v>#REF!</v>
          </cell>
          <cell r="GY259" t="e">
            <v>#REF!</v>
          </cell>
          <cell r="HA259" t="e">
            <v>#REF!</v>
          </cell>
          <cell r="HB259" t="e">
            <v>#REF!</v>
          </cell>
          <cell r="HC259" t="e">
            <v>#REF!</v>
          </cell>
          <cell r="HE259" t="e">
            <v>#REF!</v>
          </cell>
          <cell r="HF259" t="e">
            <v>#REF!</v>
          </cell>
          <cell r="HG259" t="e">
            <v>#REF!</v>
          </cell>
          <cell r="HI259" t="e">
            <v>#REF!</v>
          </cell>
          <cell r="HJ259" t="e">
            <v>#REF!</v>
          </cell>
          <cell r="HK259" t="e">
            <v>#REF!</v>
          </cell>
          <cell r="HM259" t="e">
            <v>#REF!</v>
          </cell>
          <cell r="HN259" t="e">
            <v>#REF!</v>
          </cell>
          <cell r="HO259" t="e">
            <v>#REF!</v>
          </cell>
          <cell r="HQ259" t="e">
            <v>#REF!</v>
          </cell>
          <cell r="HR259" t="e">
            <v>#REF!</v>
          </cell>
          <cell r="HS259" t="e">
            <v>#REF!</v>
          </cell>
          <cell r="HU259" t="e">
            <v>#REF!</v>
          </cell>
          <cell r="HV259" t="e">
            <v>#REF!</v>
          </cell>
          <cell r="HW259" t="e">
            <v>#REF!</v>
          </cell>
          <cell r="ID259" t="str">
            <v>9773405 U</v>
          </cell>
          <cell r="IE259">
            <v>37196</v>
          </cell>
          <cell r="IG259" t="str">
            <v>A</v>
          </cell>
        </row>
        <row r="260">
          <cell r="B260">
            <v>253</v>
          </cell>
          <cell r="C260" t="str">
            <v>007.011119927.201</v>
          </cell>
          <cell r="E260" t="str">
            <v>WILIBRODUS SETU</v>
          </cell>
          <cell r="F260" t="str">
            <v>NGADA</v>
          </cell>
          <cell r="G260" t="str">
            <v>L 300 MKL</v>
          </cell>
          <cell r="H260" t="str">
            <v>220189</v>
          </cell>
          <cell r="I260" t="str">
            <v>706716</v>
          </cell>
          <cell r="J260">
            <v>36809</v>
          </cell>
          <cell r="K260">
            <v>10</v>
          </cell>
          <cell r="L260" t="str">
            <v>Oktober 2000</v>
          </cell>
          <cell r="M260">
            <v>37904</v>
          </cell>
          <cell r="N260">
            <v>36</v>
          </cell>
          <cell r="O260">
            <v>1</v>
          </cell>
          <cell r="P260">
            <v>50000000</v>
          </cell>
          <cell r="Q260">
            <v>2774000</v>
          </cell>
          <cell r="R260" t="str">
            <v>YA</v>
          </cell>
          <cell r="S260">
            <v>2774000</v>
          </cell>
          <cell r="U260" t="e">
            <v>#REF!</v>
          </cell>
          <cell r="V260" t="e">
            <v>#REF!</v>
          </cell>
          <cell r="Z260">
            <v>0</v>
          </cell>
          <cell r="AB260">
            <v>1389000</v>
          </cell>
          <cell r="AC260" t="e">
            <v>#REF!</v>
          </cell>
          <cell r="AD260" t="e">
            <v>#REF!</v>
          </cell>
          <cell r="AE260" t="e">
            <v>#REF!</v>
          </cell>
          <cell r="AF260">
            <v>1389000</v>
          </cell>
          <cell r="AG260" t="e">
            <v>#REF!</v>
          </cell>
          <cell r="AH260" t="e">
            <v>#REF!</v>
          </cell>
          <cell r="AI260" t="e">
            <v>#REF!</v>
          </cell>
          <cell r="AJ260">
            <v>1385000</v>
          </cell>
          <cell r="AK260" t="e">
            <v>#REF!</v>
          </cell>
          <cell r="AL260" t="e">
            <v>#REF!</v>
          </cell>
          <cell r="AM260" t="e">
            <v>#REF!</v>
          </cell>
          <cell r="AO260" t="e">
            <v>#REF!</v>
          </cell>
          <cell r="AP260" t="e">
            <v>#REF!</v>
          </cell>
          <cell r="AQ260" t="e">
            <v>#REF!</v>
          </cell>
          <cell r="AS260" t="e">
            <v>#REF!</v>
          </cell>
          <cell r="AT260" t="e">
            <v>#REF!</v>
          </cell>
          <cell r="AU260" t="e">
            <v>#REF!</v>
          </cell>
          <cell r="AW260" t="e">
            <v>#REF!</v>
          </cell>
          <cell r="AX260" t="e">
            <v>#REF!</v>
          </cell>
          <cell r="AY260" t="e">
            <v>#REF!</v>
          </cell>
          <cell r="BA260" t="e">
            <v>#REF!</v>
          </cell>
          <cell r="BB260" t="e">
            <v>#REF!</v>
          </cell>
          <cell r="BC260" t="e">
            <v>#REF!</v>
          </cell>
          <cell r="BE260" t="e">
            <v>#REF!</v>
          </cell>
          <cell r="BF260" t="e">
            <v>#REF!</v>
          </cell>
          <cell r="BG260" t="e">
            <v>#REF!</v>
          </cell>
          <cell r="BI260" t="e">
            <v>#REF!</v>
          </cell>
          <cell r="BJ260" t="e">
            <v>#REF!</v>
          </cell>
          <cell r="BK260" t="e">
            <v>#REF!</v>
          </cell>
          <cell r="BM260" t="e">
            <v>#REF!</v>
          </cell>
          <cell r="BN260" t="e">
            <v>#REF!</v>
          </cell>
          <cell r="BO260" t="e">
            <v>#REF!</v>
          </cell>
          <cell r="BQ260" t="e">
            <v>#REF!</v>
          </cell>
          <cell r="BR260" t="e">
            <v>#REF!</v>
          </cell>
          <cell r="BS260" t="e">
            <v>#REF!</v>
          </cell>
          <cell r="BU260" t="e">
            <v>#REF!</v>
          </cell>
          <cell r="BV260" t="e">
            <v>#REF!</v>
          </cell>
          <cell r="BW260" t="e">
            <v>#REF!</v>
          </cell>
          <cell r="BY260" t="e">
            <v>#REF!</v>
          </cell>
          <cell r="BZ260" t="e">
            <v>#REF!</v>
          </cell>
          <cell r="CA260" t="e">
            <v>#REF!</v>
          </cell>
          <cell r="CC260" t="e">
            <v>#REF!</v>
          </cell>
          <cell r="CD260" t="e">
            <v>#REF!</v>
          </cell>
          <cell r="CE260" t="e">
            <v>#REF!</v>
          </cell>
          <cell r="CG260" t="e">
            <v>#REF!</v>
          </cell>
          <cell r="CH260" t="e">
            <v>#REF!</v>
          </cell>
          <cell r="CI260" t="e">
            <v>#REF!</v>
          </cell>
          <cell r="CK260" t="e">
            <v>#REF!</v>
          </cell>
          <cell r="CL260" t="e">
            <v>#REF!</v>
          </cell>
          <cell r="CM260" t="e">
            <v>#REF!</v>
          </cell>
          <cell r="CO260" t="e">
            <v>#REF!</v>
          </cell>
          <cell r="CP260" t="e">
            <v>#REF!</v>
          </cell>
          <cell r="CQ260" t="e">
            <v>#REF!</v>
          </cell>
          <cell r="CS260" t="e">
            <v>#REF!</v>
          </cell>
          <cell r="CT260" t="e">
            <v>#REF!</v>
          </cell>
          <cell r="CU260" t="e">
            <v>#REF!</v>
          </cell>
          <cell r="CW260" t="e">
            <v>#REF!</v>
          </cell>
          <cell r="CX260" t="e">
            <v>#REF!</v>
          </cell>
          <cell r="CY260" t="e">
            <v>#REF!</v>
          </cell>
          <cell r="DA260" t="e">
            <v>#REF!</v>
          </cell>
          <cell r="DB260" t="e">
            <v>#REF!</v>
          </cell>
          <cell r="DC260" t="e">
            <v>#REF!</v>
          </cell>
          <cell r="DE260" t="e">
            <v>#REF!</v>
          </cell>
          <cell r="DF260" t="e">
            <v>#REF!</v>
          </cell>
          <cell r="DG260" t="e">
            <v>#REF!</v>
          </cell>
          <cell r="DI260" t="e">
            <v>#REF!</v>
          </cell>
          <cell r="DJ260" t="e">
            <v>#REF!</v>
          </cell>
          <cell r="DK260" t="e">
            <v>#REF!</v>
          </cell>
          <cell r="DM260" t="e">
            <v>#REF!</v>
          </cell>
          <cell r="DN260" t="e">
            <v>#REF!</v>
          </cell>
          <cell r="DO260" t="e">
            <v>#REF!</v>
          </cell>
          <cell r="DQ260" t="e">
            <v>#REF!</v>
          </cell>
          <cell r="DR260" t="e">
            <v>#REF!</v>
          </cell>
          <cell r="DS260" t="e">
            <v>#REF!</v>
          </cell>
          <cell r="DU260" t="e">
            <v>#REF!</v>
          </cell>
          <cell r="DV260" t="e">
            <v>#REF!</v>
          </cell>
          <cell r="DW260" t="e">
            <v>#REF!</v>
          </cell>
          <cell r="DY260" t="e">
            <v>#REF!</v>
          </cell>
          <cell r="DZ260" t="e">
            <v>#REF!</v>
          </cell>
          <cell r="EA260" t="e">
            <v>#REF!</v>
          </cell>
          <cell r="EC260" t="e">
            <v>#REF!</v>
          </cell>
          <cell r="ED260" t="e">
            <v>#REF!</v>
          </cell>
          <cell r="EE260" t="e">
            <v>#REF!</v>
          </cell>
          <cell r="EG260" t="e">
            <v>#REF!</v>
          </cell>
          <cell r="EH260" t="e">
            <v>#REF!</v>
          </cell>
          <cell r="EI260" t="e">
            <v>#REF!</v>
          </cell>
          <cell r="EK260" t="e">
            <v>#REF!</v>
          </cell>
          <cell r="EL260" t="e">
            <v>#REF!</v>
          </cell>
          <cell r="EM260" t="e">
            <v>#REF!</v>
          </cell>
          <cell r="EO260" t="e">
            <v>#REF!</v>
          </cell>
          <cell r="EP260" t="e">
            <v>#REF!</v>
          </cell>
          <cell r="EQ260" t="e">
            <v>#REF!</v>
          </cell>
          <cell r="ES260" t="e">
            <v>#REF!</v>
          </cell>
          <cell r="ET260" t="e">
            <v>#REF!</v>
          </cell>
          <cell r="EU260" t="e">
            <v>#REF!</v>
          </cell>
          <cell r="EW260" t="e">
            <v>#REF!</v>
          </cell>
          <cell r="EX260" t="e">
            <v>#REF!</v>
          </cell>
          <cell r="EY260" t="e">
            <v>#REF!</v>
          </cell>
          <cell r="FA260" t="e">
            <v>#REF!</v>
          </cell>
          <cell r="FB260" t="e">
            <v>#REF!</v>
          </cell>
          <cell r="FC260" t="e">
            <v>#REF!</v>
          </cell>
          <cell r="FE260" t="e">
            <v>#REF!</v>
          </cell>
          <cell r="FF260" t="e">
            <v>#REF!</v>
          </cell>
          <cell r="FG260" t="e">
            <v>#REF!</v>
          </cell>
          <cell r="FI260" t="e">
            <v>#REF!</v>
          </cell>
          <cell r="FJ260" t="e">
            <v>#REF!</v>
          </cell>
          <cell r="FK260" t="e">
            <v>#REF!</v>
          </cell>
          <cell r="FM260" t="e">
            <v>#REF!</v>
          </cell>
          <cell r="FN260" t="e">
            <v>#REF!</v>
          </cell>
          <cell r="FO260" t="e">
            <v>#REF!</v>
          </cell>
          <cell r="FQ260" t="e">
            <v>#REF!</v>
          </cell>
          <cell r="FR260" t="e">
            <v>#REF!</v>
          </cell>
          <cell r="FS260" t="e">
            <v>#REF!</v>
          </cell>
          <cell r="FU260" t="e">
            <v>#REF!</v>
          </cell>
          <cell r="FV260" t="e">
            <v>#REF!</v>
          </cell>
          <cell r="FW260" t="e">
            <v>#REF!</v>
          </cell>
          <cell r="FY260" t="e">
            <v>#REF!</v>
          </cell>
          <cell r="FZ260" t="e">
            <v>#REF!</v>
          </cell>
          <cell r="GA260" t="e">
            <v>#REF!</v>
          </cell>
          <cell r="GC260" t="e">
            <v>#REF!</v>
          </cell>
          <cell r="GD260" t="e">
            <v>#REF!</v>
          </cell>
          <cell r="GE260" t="e">
            <v>#REF!</v>
          </cell>
          <cell r="GG260" t="e">
            <v>#REF!</v>
          </cell>
          <cell r="GH260" t="e">
            <v>#REF!</v>
          </cell>
          <cell r="GI260" t="e">
            <v>#REF!</v>
          </cell>
          <cell r="GK260" t="e">
            <v>#REF!</v>
          </cell>
          <cell r="GL260" t="e">
            <v>#REF!</v>
          </cell>
          <cell r="GM260" t="e">
            <v>#REF!</v>
          </cell>
          <cell r="GO260" t="e">
            <v>#REF!</v>
          </cell>
          <cell r="GP260" t="e">
            <v>#REF!</v>
          </cell>
          <cell r="GQ260" t="e">
            <v>#REF!</v>
          </cell>
          <cell r="GS260" t="e">
            <v>#REF!</v>
          </cell>
          <cell r="GT260" t="e">
            <v>#REF!</v>
          </cell>
          <cell r="GU260" t="e">
            <v>#REF!</v>
          </cell>
          <cell r="GW260" t="e">
            <v>#REF!</v>
          </cell>
          <cell r="GX260" t="e">
            <v>#REF!</v>
          </cell>
          <cell r="GY260" t="e">
            <v>#REF!</v>
          </cell>
          <cell r="HA260" t="e">
            <v>#REF!</v>
          </cell>
          <cell r="HB260" t="e">
            <v>#REF!</v>
          </cell>
          <cell r="HC260" t="e">
            <v>#REF!</v>
          </cell>
          <cell r="HE260" t="e">
            <v>#REF!</v>
          </cell>
          <cell r="HF260" t="e">
            <v>#REF!</v>
          </cell>
          <cell r="HG260" t="e">
            <v>#REF!</v>
          </cell>
          <cell r="HI260" t="e">
            <v>#REF!</v>
          </cell>
          <cell r="HJ260" t="e">
            <v>#REF!</v>
          </cell>
          <cell r="HK260" t="e">
            <v>#REF!</v>
          </cell>
          <cell r="HM260" t="e">
            <v>#REF!</v>
          </cell>
          <cell r="HN260" t="e">
            <v>#REF!</v>
          </cell>
          <cell r="HO260" t="e">
            <v>#REF!</v>
          </cell>
          <cell r="HQ260" t="e">
            <v>#REF!</v>
          </cell>
          <cell r="HR260" t="e">
            <v>#REF!</v>
          </cell>
          <cell r="HS260" t="e">
            <v>#REF!</v>
          </cell>
          <cell r="HU260" t="e">
            <v>#REF!</v>
          </cell>
          <cell r="HV260" t="e">
            <v>#REF!</v>
          </cell>
          <cell r="HW260" t="e">
            <v>#REF!</v>
          </cell>
          <cell r="ID260">
            <v>8060311</v>
          </cell>
          <cell r="IE260">
            <v>36980</v>
          </cell>
          <cell r="IG260" t="str">
            <v>A</v>
          </cell>
        </row>
        <row r="261">
          <cell r="B261">
            <v>254</v>
          </cell>
          <cell r="C261" t="str">
            <v>007.011119935.201</v>
          </cell>
          <cell r="E261" t="str">
            <v>SOLAEMAN NABUASA</v>
          </cell>
          <cell r="F261" t="str">
            <v xml:space="preserve"> Mamuju</v>
          </cell>
          <cell r="G261" t="str">
            <v>FE 349 DT</v>
          </cell>
          <cell r="H261" t="str">
            <v>008442</v>
          </cell>
          <cell r="I261" t="str">
            <v>078442</v>
          </cell>
          <cell r="J261">
            <v>36809</v>
          </cell>
          <cell r="K261">
            <v>10</v>
          </cell>
          <cell r="L261" t="str">
            <v>Oktober 2000</v>
          </cell>
          <cell r="M261">
            <v>37904</v>
          </cell>
          <cell r="N261">
            <v>36</v>
          </cell>
          <cell r="O261">
            <v>1</v>
          </cell>
          <cell r="P261">
            <v>134000000</v>
          </cell>
          <cell r="Q261">
            <v>7418000</v>
          </cell>
          <cell r="R261" t="str">
            <v>YA</v>
          </cell>
          <cell r="S261">
            <v>7418000</v>
          </cell>
          <cell r="U261" t="e">
            <v>#REF!</v>
          </cell>
          <cell r="V261" t="e">
            <v>#REF!</v>
          </cell>
          <cell r="Z261">
            <v>0</v>
          </cell>
          <cell r="AB261">
            <v>3723000</v>
          </cell>
          <cell r="AC261" t="e">
            <v>#REF!</v>
          </cell>
          <cell r="AD261" t="e">
            <v>#REF!</v>
          </cell>
          <cell r="AE261" t="e">
            <v>#REF!</v>
          </cell>
          <cell r="AF261">
            <v>3723000</v>
          </cell>
          <cell r="AG261" t="e">
            <v>#REF!</v>
          </cell>
          <cell r="AH261" t="e">
            <v>#REF!</v>
          </cell>
          <cell r="AI261" t="e">
            <v>#REF!</v>
          </cell>
          <cell r="AJ261">
            <v>3695000</v>
          </cell>
          <cell r="AK261" t="e">
            <v>#REF!</v>
          </cell>
          <cell r="AL261" t="e">
            <v>#REF!</v>
          </cell>
          <cell r="AM261" t="e">
            <v>#REF!</v>
          </cell>
          <cell r="AO261" t="e">
            <v>#REF!</v>
          </cell>
          <cell r="AP261" t="e">
            <v>#REF!</v>
          </cell>
          <cell r="AQ261" t="e">
            <v>#REF!</v>
          </cell>
          <cell r="AS261" t="e">
            <v>#REF!</v>
          </cell>
          <cell r="AT261" t="e">
            <v>#REF!</v>
          </cell>
          <cell r="AU261" t="e">
            <v>#REF!</v>
          </cell>
          <cell r="AW261" t="e">
            <v>#REF!</v>
          </cell>
          <cell r="AX261" t="e">
            <v>#REF!</v>
          </cell>
          <cell r="AY261" t="e">
            <v>#REF!</v>
          </cell>
          <cell r="BA261" t="e">
            <v>#REF!</v>
          </cell>
          <cell r="BB261" t="e">
            <v>#REF!</v>
          </cell>
          <cell r="BC261" t="e">
            <v>#REF!</v>
          </cell>
          <cell r="BE261" t="e">
            <v>#REF!</v>
          </cell>
          <cell r="BF261" t="e">
            <v>#REF!</v>
          </cell>
          <cell r="BG261" t="e">
            <v>#REF!</v>
          </cell>
          <cell r="BI261" t="e">
            <v>#REF!</v>
          </cell>
          <cell r="BJ261" t="e">
            <v>#REF!</v>
          </cell>
          <cell r="BK261" t="e">
            <v>#REF!</v>
          </cell>
          <cell r="BM261" t="e">
            <v>#REF!</v>
          </cell>
          <cell r="BN261" t="e">
            <v>#REF!</v>
          </cell>
          <cell r="BO261" t="e">
            <v>#REF!</v>
          </cell>
          <cell r="BQ261" t="e">
            <v>#REF!</v>
          </cell>
          <cell r="BR261" t="e">
            <v>#REF!</v>
          </cell>
          <cell r="BS261" t="e">
            <v>#REF!</v>
          </cell>
          <cell r="BU261" t="e">
            <v>#REF!</v>
          </cell>
          <cell r="BV261" t="e">
            <v>#REF!</v>
          </cell>
          <cell r="BW261" t="e">
            <v>#REF!</v>
          </cell>
          <cell r="BY261" t="e">
            <v>#REF!</v>
          </cell>
          <cell r="BZ261" t="e">
            <v>#REF!</v>
          </cell>
          <cell r="CA261" t="e">
            <v>#REF!</v>
          </cell>
          <cell r="CC261" t="e">
            <v>#REF!</v>
          </cell>
          <cell r="CD261" t="e">
            <v>#REF!</v>
          </cell>
          <cell r="CE261" t="e">
            <v>#REF!</v>
          </cell>
          <cell r="CG261" t="e">
            <v>#REF!</v>
          </cell>
          <cell r="CH261" t="e">
            <v>#REF!</v>
          </cell>
          <cell r="CI261" t="e">
            <v>#REF!</v>
          </cell>
          <cell r="CK261" t="e">
            <v>#REF!</v>
          </cell>
          <cell r="CL261" t="e">
            <v>#REF!</v>
          </cell>
          <cell r="CM261" t="e">
            <v>#REF!</v>
          </cell>
          <cell r="CO261" t="e">
            <v>#REF!</v>
          </cell>
          <cell r="CP261" t="e">
            <v>#REF!</v>
          </cell>
          <cell r="CQ261" t="e">
            <v>#REF!</v>
          </cell>
          <cell r="CS261" t="e">
            <v>#REF!</v>
          </cell>
          <cell r="CT261" t="e">
            <v>#REF!</v>
          </cell>
          <cell r="CU261" t="e">
            <v>#REF!</v>
          </cell>
          <cell r="CW261" t="e">
            <v>#REF!</v>
          </cell>
          <cell r="CX261" t="e">
            <v>#REF!</v>
          </cell>
          <cell r="CY261" t="e">
            <v>#REF!</v>
          </cell>
          <cell r="DA261" t="e">
            <v>#REF!</v>
          </cell>
          <cell r="DB261" t="e">
            <v>#REF!</v>
          </cell>
          <cell r="DC261" t="e">
            <v>#REF!</v>
          </cell>
          <cell r="DE261" t="e">
            <v>#REF!</v>
          </cell>
          <cell r="DF261" t="e">
            <v>#REF!</v>
          </cell>
          <cell r="DG261" t="e">
            <v>#REF!</v>
          </cell>
          <cell r="DI261" t="e">
            <v>#REF!</v>
          </cell>
          <cell r="DJ261" t="e">
            <v>#REF!</v>
          </cell>
          <cell r="DK261" t="e">
            <v>#REF!</v>
          </cell>
          <cell r="DM261" t="e">
            <v>#REF!</v>
          </cell>
          <cell r="DN261" t="e">
            <v>#REF!</v>
          </cell>
          <cell r="DO261" t="e">
            <v>#REF!</v>
          </cell>
          <cell r="DQ261" t="e">
            <v>#REF!</v>
          </cell>
          <cell r="DR261" t="e">
            <v>#REF!</v>
          </cell>
          <cell r="DS261" t="e">
            <v>#REF!</v>
          </cell>
          <cell r="DU261" t="e">
            <v>#REF!</v>
          </cell>
          <cell r="DV261" t="e">
            <v>#REF!</v>
          </cell>
          <cell r="DW261" t="e">
            <v>#REF!</v>
          </cell>
          <cell r="DY261" t="e">
            <v>#REF!</v>
          </cell>
          <cell r="DZ261" t="e">
            <v>#REF!</v>
          </cell>
          <cell r="EA261" t="e">
            <v>#REF!</v>
          </cell>
          <cell r="EC261" t="e">
            <v>#REF!</v>
          </cell>
          <cell r="ED261" t="e">
            <v>#REF!</v>
          </cell>
          <cell r="EE261" t="e">
            <v>#REF!</v>
          </cell>
          <cell r="EG261" t="e">
            <v>#REF!</v>
          </cell>
          <cell r="EH261" t="e">
            <v>#REF!</v>
          </cell>
          <cell r="EI261" t="e">
            <v>#REF!</v>
          </cell>
          <cell r="EK261" t="e">
            <v>#REF!</v>
          </cell>
          <cell r="EL261" t="e">
            <v>#REF!</v>
          </cell>
          <cell r="EM261" t="e">
            <v>#REF!</v>
          </cell>
          <cell r="EO261" t="e">
            <v>#REF!</v>
          </cell>
          <cell r="EP261" t="e">
            <v>#REF!</v>
          </cell>
          <cell r="EQ261" t="e">
            <v>#REF!</v>
          </cell>
          <cell r="ES261" t="e">
            <v>#REF!</v>
          </cell>
          <cell r="ET261" t="e">
            <v>#REF!</v>
          </cell>
          <cell r="EU261" t="e">
            <v>#REF!</v>
          </cell>
          <cell r="EW261" t="e">
            <v>#REF!</v>
          </cell>
          <cell r="EX261" t="e">
            <v>#REF!</v>
          </cell>
          <cell r="EY261" t="e">
            <v>#REF!</v>
          </cell>
          <cell r="FA261" t="e">
            <v>#REF!</v>
          </cell>
          <cell r="FB261" t="e">
            <v>#REF!</v>
          </cell>
          <cell r="FC261" t="e">
            <v>#REF!</v>
          </cell>
          <cell r="FE261" t="e">
            <v>#REF!</v>
          </cell>
          <cell r="FF261" t="e">
            <v>#REF!</v>
          </cell>
          <cell r="FG261" t="e">
            <v>#REF!</v>
          </cell>
          <cell r="FI261" t="e">
            <v>#REF!</v>
          </cell>
          <cell r="FJ261" t="e">
            <v>#REF!</v>
          </cell>
          <cell r="FK261" t="e">
            <v>#REF!</v>
          </cell>
          <cell r="FM261" t="e">
            <v>#REF!</v>
          </cell>
          <cell r="FN261" t="e">
            <v>#REF!</v>
          </cell>
          <cell r="FO261" t="e">
            <v>#REF!</v>
          </cell>
          <cell r="FQ261" t="e">
            <v>#REF!</v>
          </cell>
          <cell r="FR261" t="e">
            <v>#REF!</v>
          </cell>
          <cell r="FS261" t="e">
            <v>#REF!</v>
          </cell>
          <cell r="FU261" t="e">
            <v>#REF!</v>
          </cell>
          <cell r="FV261" t="e">
            <v>#REF!</v>
          </cell>
          <cell r="FW261" t="e">
            <v>#REF!</v>
          </cell>
          <cell r="FY261" t="e">
            <v>#REF!</v>
          </cell>
          <cell r="FZ261" t="e">
            <v>#REF!</v>
          </cell>
          <cell r="GA261" t="e">
            <v>#REF!</v>
          </cell>
          <cell r="GC261" t="e">
            <v>#REF!</v>
          </cell>
          <cell r="GD261" t="e">
            <v>#REF!</v>
          </cell>
          <cell r="GE261" t="e">
            <v>#REF!</v>
          </cell>
          <cell r="GG261" t="e">
            <v>#REF!</v>
          </cell>
          <cell r="GH261" t="e">
            <v>#REF!</v>
          </cell>
          <cell r="GI261" t="e">
            <v>#REF!</v>
          </cell>
          <cell r="GK261" t="e">
            <v>#REF!</v>
          </cell>
          <cell r="GL261" t="e">
            <v>#REF!</v>
          </cell>
          <cell r="GM261" t="e">
            <v>#REF!</v>
          </cell>
          <cell r="GO261" t="e">
            <v>#REF!</v>
          </cell>
          <cell r="GP261" t="e">
            <v>#REF!</v>
          </cell>
          <cell r="GQ261" t="e">
            <v>#REF!</v>
          </cell>
          <cell r="GS261" t="e">
            <v>#REF!</v>
          </cell>
          <cell r="GT261" t="e">
            <v>#REF!</v>
          </cell>
          <cell r="GU261" t="e">
            <v>#REF!</v>
          </cell>
          <cell r="GW261" t="e">
            <v>#REF!</v>
          </cell>
          <cell r="GX261" t="e">
            <v>#REF!</v>
          </cell>
          <cell r="GY261" t="e">
            <v>#REF!</v>
          </cell>
          <cell r="HA261" t="e">
            <v>#REF!</v>
          </cell>
          <cell r="HB261" t="e">
            <v>#REF!</v>
          </cell>
          <cell r="HC261" t="e">
            <v>#REF!</v>
          </cell>
          <cell r="HE261" t="e">
            <v>#REF!</v>
          </cell>
          <cell r="HF261" t="e">
            <v>#REF!</v>
          </cell>
          <cell r="HG261" t="e">
            <v>#REF!</v>
          </cell>
          <cell r="HI261" t="e">
            <v>#REF!</v>
          </cell>
          <cell r="HJ261" t="e">
            <v>#REF!</v>
          </cell>
          <cell r="HK261" t="e">
            <v>#REF!</v>
          </cell>
          <cell r="HM261" t="e">
            <v>#REF!</v>
          </cell>
          <cell r="HN261" t="e">
            <v>#REF!</v>
          </cell>
          <cell r="HO261" t="e">
            <v>#REF!</v>
          </cell>
          <cell r="HQ261" t="e">
            <v>#REF!</v>
          </cell>
          <cell r="HR261" t="e">
            <v>#REF!</v>
          </cell>
          <cell r="HS261" t="e">
            <v>#REF!</v>
          </cell>
          <cell r="HU261" t="e">
            <v>#REF!</v>
          </cell>
          <cell r="HV261" t="e">
            <v>#REF!</v>
          </cell>
          <cell r="HW261" t="e">
            <v>#REF!</v>
          </cell>
          <cell r="ID261">
            <v>7419</v>
          </cell>
          <cell r="IE261">
            <v>36842</v>
          </cell>
          <cell r="IG261" t="str">
            <v>A</v>
          </cell>
        </row>
        <row r="262">
          <cell r="B262">
            <v>255</v>
          </cell>
          <cell r="C262" t="str">
            <v>007.011119943.201</v>
          </cell>
          <cell r="E262" t="str">
            <v>MUH. TAUFIK B.</v>
          </cell>
          <cell r="F262" t="str">
            <v xml:space="preserve"> Polmas</v>
          </cell>
          <cell r="G262" t="str">
            <v>Kuda GLS D</v>
          </cell>
          <cell r="H262" t="str">
            <v>010722</v>
          </cell>
          <cell r="I262" t="str">
            <v>062193</v>
          </cell>
          <cell r="J262">
            <v>36809</v>
          </cell>
          <cell r="K262">
            <v>10</v>
          </cell>
          <cell r="L262" t="str">
            <v>Oktober 2000</v>
          </cell>
          <cell r="M262">
            <v>37904</v>
          </cell>
          <cell r="N262">
            <v>36</v>
          </cell>
          <cell r="O262">
            <v>1</v>
          </cell>
          <cell r="P262">
            <v>110000000</v>
          </cell>
          <cell r="Q262">
            <v>6096000</v>
          </cell>
          <cell r="R262" t="str">
            <v>YA</v>
          </cell>
          <cell r="S262">
            <v>6096000</v>
          </cell>
          <cell r="U262" t="e">
            <v>#REF!</v>
          </cell>
          <cell r="V262" t="e">
            <v>#REF!</v>
          </cell>
          <cell r="Z262">
            <v>0</v>
          </cell>
          <cell r="AB262">
            <v>3056000</v>
          </cell>
          <cell r="AC262" t="e">
            <v>#REF!</v>
          </cell>
          <cell r="AD262" t="e">
            <v>#REF!</v>
          </cell>
          <cell r="AE262" t="e">
            <v>#REF!</v>
          </cell>
          <cell r="AF262">
            <v>3056000</v>
          </cell>
          <cell r="AG262" t="e">
            <v>#REF!</v>
          </cell>
          <cell r="AH262" t="e">
            <v>#REF!</v>
          </cell>
          <cell r="AI262" t="e">
            <v>#REF!</v>
          </cell>
          <cell r="AJ262">
            <v>3040000</v>
          </cell>
          <cell r="AK262" t="e">
            <v>#REF!</v>
          </cell>
          <cell r="AL262" t="e">
            <v>#REF!</v>
          </cell>
          <cell r="AM262" t="e">
            <v>#REF!</v>
          </cell>
          <cell r="AO262" t="e">
            <v>#REF!</v>
          </cell>
          <cell r="AP262" t="e">
            <v>#REF!</v>
          </cell>
          <cell r="AQ262" t="e">
            <v>#REF!</v>
          </cell>
          <cell r="AS262" t="e">
            <v>#REF!</v>
          </cell>
          <cell r="AT262" t="e">
            <v>#REF!</v>
          </cell>
          <cell r="AU262" t="e">
            <v>#REF!</v>
          </cell>
          <cell r="AW262" t="e">
            <v>#REF!</v>
          </cell>
          <cell r="AX262" t="e">
            <v>#REF!</v>
          </cell>
          <cell r="AY262" t="e">
            <v>#REF!</v>
          </cell>
          <cell r="BA262" t="e">
            <v>#REF!</v>
          </cell>
          <cell r="BB262" t="e">
            <v>#REF!</v>
          </cell>
          <cell r="BC262" t="e">
            <v>#REF!</v>
          </cell>
          <cell r="BE262" t="e">
            <v>#REF!</v>
          </cell>
          <cell r="BF262" t="e">
            <v>#REF!</v>
          </cell>
          <cell r="BG262" t="e">
            <v>#REF!</v>
          </cell>
          <cell r="BI262" t="e">
            <v>#REF!</v>
          </cell>
          <cell r="BJ262" t="e">
            <v>#REF!</v>
          </cell>
          <cell r="BK262" t="e">
            <v>#REF!</v>
          </cell>
          <cell r="BM262" t="e">
            <v>#REF!</v>
          </cell>
          <cell r="BN262" t="e">
            <v>#REF!</v>
          </cell>
          <cell r="BO262" t="e">
            <v>#REF!</v>
          </cell>
          <cell r="BQ262" t="e">
            <v>#REF!</v>
          </cell>
          <cell r="BR262" t="e">
            <v>#REF!</v>
          </cell>
          <cell r="BS262" t="e">
            <v>#REF!</v>
          </cell>
          <cell r="BU262" t="e">
            <v>#REF!</v>
          </cell>
          <cell r="BV262" t="e">
            <v>#REF!</v>
          </cell>
          <cell r="BW262" t="e">
            <v>#REF!</v>
          </cell>
          <cell r="BY262" t="e">
            <v>#REF!</v>
          </cell>
          <cell r="BZ262" t="e">
            <v>#REF!</v>
          </cell>
          <cell r="CA262" t="e">
            <v>#REF!</v>
          </cell>
          <cell r="CC262" t="e">
            <v>#REF!</v>
          </cell>
          <cell r="CD262" t="e">
            <v>#REF!</v>
          </cell>
          <cell r="CE262" t="e">
            <v>#REF!</v>
          </cell>
          <cell r="CG262" t="e">
            <v>#REF!</v>
          </cell>
          <cell r="CH262" t="e">
            <v>#REF!</v>
          </cell>
          <cell r="CI262" t="e">
            <v>#REF!</v>
          </cell>
          <cell r="CK262" t="e">
            <v>#REF!</v>
          </cell>
          <cell r="CL262" t="e">
            <v>#REF!</v>
          </cell>
          <cell r="CM262" t="e">
            <v>#REF!</v>
          </cell>
          <cell r="CO262" t="e">
            <v>#REF!</v>
          </cell>
          <cell r="CP262" t="e">
            <v>#REF!</v>
          </cell>
          <cell r="CQ262" t="e">
            <v>#REF!</v>
          </cell>
          <cell r="CS262" t="e">
            <v>#REF!</v>
          </cell>
          <cell r="CT262" t="e">
            <v>#REF!</v>
          </cell>
          <cell r="CU262" t="e">
            <v>#REF!</v>
          </cell>
          <cell r="CW262" t="e">
            <v>#REF!</v>
          </cell>
          <cell r="CX262" t="e">
            <v>#REF!</v>
          </cell>
          <cell r="CY262" t="e">
            <v>#REF!</v>
          </cell>
          <cell r="DA262" t="e">
            <v>#REF!</v>
          </cell>
          <cell r="DB262" t="e">
            <v>#REF!</v>
          </cell>
          <cell r="DC262" t="e">
            <v>#REF!</v>
          </cell>
          <cell r="DE262" t="e">
            <v>#REF!</v>
          </cell>
          <cell r="DF262" t="e">
            <v>#REF!</v>
          </cell>
          <cell r="DG262" t="e">
            <v>#REF!</v>
          </cell>
          <cell r="DI262" t="e">
            <v>#REF!</v>
          </cell>
          <cell r="DJ262" t="e">
            <v>#REF!</v>
          </cell>
          <cell r="DK262" t="e">
            <v>#REF!</v>
          </cell>
          <cell r="DM262" t="e">
            <v>#REF!</v>
          </cell>
          <cell r="DN262" t="e">
            <v>#REF!</v>
          </cell>
          <cell r="DO262" t="e">
            <v>#REF!</v>
          </cell>
          <cell r="DQ262" t="e">
            <v>#REF!</v>
          </cell>
          <cell r="DR262" t="e">
            <v>#REF!</v>
          </cell>
          <cell r="DS262" t="e">
            <v>#REF!</v>
          </cell>
          <cell r="DU262" t="e">
            <v>#REF!</v>
          </cell>
          <cell r="DV262" t="e">
            <v>#REF!</v>
          </cell>
          <cell r="DW262" t="e">
            <v>#REF!</v>
          </cell>
          <cell r="DY262" t="e">
            <v>#REF!</v>
          </cell>
          <cell r="DZ262" t="e">
            <v>#REF!</v>
          </cell>
          <cell r="EA262" t="e">
            <v>#REF!</v>
          </cell>
          <cell r="EC262" t="e">
            <v>#REF!</v>
          </cell>
          <cell r="ED262" t="e">
            <v>#REF!</v>
          </cell>
          <cell r="EE262" t="e">
            <v>#REF!</v>
          </cell>
          <cell r="EG262" t="e">
            <v>#REF!</v>
          </cell>
          <cell r="EH262" t="e">
            <v>#REF!</v>
          </cell>
          <cell r="EI262" t="e">
            <v>#REF!</v>
          </cell>
          <cell r="EK262" t="e">
            <v>#REF!</v>
          </cell>
          <cell r="EL262" t="e">
            <v>#REF!</v>
          </cell>
          <cell r="EM262" t="e">
            <v>#REF!</v>
          </cell>
          <cell r="EO262" t="e">
            <v>#REF!</v>
          </cell>
          <cell r="EP262" t="e">
            <v>#REF!</v>
          </cell>
          <cell r="EQ262" t="e">
            <v>#REF!</v>
          </cell>
          <cell r="ES262" t="e">
            <v>#REF!</v>
          </cell>
          <cell r="ET262" t="e">
            <v>#REF!</v>
          </cell>
          <cell r="EU262" t="e">
            <v>#REF!</v>
          </cell>
          <cell r="EW262" t="e">
            <v>#REF!</v>
          </cell>
          <cell r="EX262" t="e">
            <v>#REF!</v>
          </cell>
          <cell r="EY262" t="e">
            <v>#REF!</v>
          </cell>
          <cell r="FA262" t="e">
            <v>#REF!</v>
          </cell>
          <cell r="FB262" t="e">
            <v>#REF!</v>
          </cell>
          <cell r="FC262" t="e">
            <v>#REF!</v>
          </cell>
          <cell r="FE262" t="e">
            <v>#REF!</v>
          </cell>
          <cell r="FF262" t="e">
            <v>#REF!</v>
          </cell>
          <cell r="FG262" t="e">
            <v>#REF!</v>
          </cell>
          <cell r="FI262" t="e">
            <v>#REF!</v>
          </cell>
          <cell r="FJ262" t="e">
            <v>#REF!</v>
          </cell>
          <cell r="FK262" t="e">
            <v>#REF!</v>
          </cell>
          <cell r="FM262" t="e">
            <v>#REF!</v>
          </cell>
          <cell r="FN262" t="e">
            <v>#REF!</v>
          </cell>
          <cell r="FO262" t="e">
            <v>#REF!</v>
          </cell>
          <cell r="FQ262" t="e">
            <v>#REF!</v>
          </cell>
          <cell r="FR262" t="e">
            <v>#REF!</v>
          </cell>
          <cell r="FS262" t="e">
            <v>#REF!</v>
          </cell>
          <cell r="FU262" t="e">
            <v>#REF!</v>
          </cell>
          <cell r="FV262" t="e">
            <v>#REF!</v>
          </cell>
          <cell r="FW262" t="e">
            <v>#REF!</v>
          </cell>
          <cell r="FY262" t="e">
            <v>#REF!</v>
          </cell>
          <cell r="FZ262" t="e">
            <v>#REF!</v>
          </cell>
          <cell r="GA262" t="e">
            <v>#REF!</v>
          </cell>
          <cell r="GC262" t="e">
            <v>#REF!</v>
          </cell>
          <cell r="GD262" t="e">
            <v>#REF!</v>
          </cell>
          <cell r="GE262" t="e">
            <v>#REF!</v>
          </cell>
          <cell r="GG262" t="e">
            <v>#REF!</v>
          </cell>
          <cell r="GH262" t="e">
            <v>#REF!</v>
          </cell>
          <cell r="GI262" t="e">
            <v>#REF!</v>
          </cell>
          <cell r="GK262" t="e">
            <v>#REF!</v>
          </cell>
          <cell r="GL262" t="e">
            <v>#REF!</v>
          </cell>
          <cell r="GM262" t="e">
            <v>#REF!</v>
          </cell>
          <cell r="GO262" t="e">
            <v>#REF!</v>
          </cell>
          <cell r="GP262" t="e">
            <v>#REF!</v>
          </cell>
          <cell r="GQ262" t="e">
            <v>#REF!</v>
          </cell>
          <cell r="GS262" t="e">
            <v>#REF!</v>
          </cell>
          <cell r="GT262" t="e">
            <v>#REF!</v>
          </cell>
          <cell r="GU262" t="e">
            <v>#REF!</v>
          </cell>
          <cell r="GW262" t="e">
            <v>#REF!</v>
          </cell>
          <cell r="GX262" t="e">
            <v>#REF!</v>
          </cell>
          <cell r="GY262" t="e">
            <v>#REF!</v>
          </cell>
          <cell r="HA262" t="e">
            <v>#REF!</v>
          </cell>
          <cell r="HB262" t="e">
            <v>#REF!</v>
          </cell>
          <cell r="HC262" t="e">
            <v>#REF!</v>
          </cell>
          <cell r="HE262" t="e">
            <v>#REF!</v>
          </cell>
          <cell r="HF262" t="e">
            <v>#REF!</v>
          </cell>
          <cell r="HG262" t="e">
            <v>#REF!</v>
          </cell>
          <cell r="HI262" t="e">
            <v>#REF!</v>
          </cell>
          <cell r="HJ262" t="e">
            <v>#REF!</v>
          </cell>
          <cell r="HK262" t="e">
            <v>#REF!</v>
          </cell>
          <cell r="HM262" t="e">
            <v>#REF!</v>
          </cell>
          <cell r="HN262" t="e">
            <v>#REF!</v>
          </cell>
          <cell r="HO262" t="e">
            <v>#REF!</v>
          </cell>
          <cell r="HQ262" t="e">
            <v>#REF!</v>
          </cell>
          <cell r="HR262" t="e">
            <v>#REF!</v>
          </cell>
          <cell r="HS262" t="e">
            <v>#REF!</v>
          </cell>
          <cell r="HU262" t="e">
            <v>#REF!</v>
          </cell>
          <cell r="HV262" t="e">
            <v>#REF!</v>
          </cell>
          <cell r="HW262" t="e">
            <v>#REF!</v>
          </cell>
          <cell r="ID262" t="str">
            <v>0009083 R</v>
          </cell>
          <cell r="IE262">
            <v>36554</v>
          </cell>
          <cell r="IG262" t="str">
            <v>A</v>
          </cell>
        </row>
        <row r="263">
          <cell r="B263">
            <v>256</v>
          </cell>
          <cell r="C263" t="str">
            <v>007.011119951.201</v>
          </cell>
          <cell r="E263" t="str">
            <v>MUHAMMAD RUSLI</v>
          </cell>
          <cell r="F263" t="str">
            <v xml:space="preserve"> Tator</v>
          </cell>
          <cell r="G263" t="str">
            <v>T 120ss MKL</v>
          </cell>
          <cell r="H263" t="str">
            <v>077285</v>
          </cell>
          <cell r="I263" t="str">
            <v>071196</v>
          </cell>
          <cell r="J263">
            <v>36809</v>
          </cell>
          <cell r="K263">
            <v>10</v>
          </cell>
          <cell r="L263" t="str">
            <v>Oktober 2000</v>
          </cell>
          <cell r="M263">
            <v>37904</v>
          </cell>
          <cell r="N263">
            <v>36</v>
          </cell>
          <cell r="O263">
            <v>1</v>
          </cell>
          <cell r="P263">
            <v>50000000</v>
          </cell>
          <cell r="Q263">
            <v>2774000</v>
          </cell>
          <cell r="R263" t="str">
            <v>YA</v>
          </cell>
          <cell r="S263">
            <v>2774000</v>
          </cell>
          <cell r="U263" t="e">
            <v>#REF!</v>
          </cell>
          <cell r="V263" t="e">
            <v>#REF!</v>
          </cell>
          <cell r="Z263">
            <v>0</v>
          </cell>
          <cell r="AB263">
            <v>1389000</v>
          </cell>
          <cell r="AC263" t="e">
            <v>#REF!</v>
          </cell>
          <cell r="AD263" t="e">
            <v>#REF!</v>
          </cell>
          <cell r="AE263" t="e">
            <v>#REF!</v>
          </cell>
          <cell r="AF263">
            <v>1389000</v>
          </cell>
          <cell r="AG263" t="e">
            <v>#REF!</v>
          </cell>
          <cell r="AH263" t="e">
            <v>#REF!</v>
          </cell>
          <cell r="AI263" t="e">
            <v>#REF!</v>
          </cell>
          <cell r="AJ263">
            <v>1385000</v>
          </cell>
          <cell r="AK263" t="e">
            <v>#REF!</v>
          </cell>
          <cell r="AL263" t="e">
            <v>#REF!</v>
          </cell>
          <cell r="AM263" t="e">
            <v>#REF!</v>
          </cell>
          <cell r="AO263" t="e">
            <v>#REF!</v>
          </cell>
          <cell r="AP263" t="e">
            <v>#REF!</v>
          </cell>
          <cell r="AQ263" t="e">
            <v>#REF!</v>
          </cell>
          <cell r="AS263" t="e">
            <v>#REF!</v>
          </cell>
          <cell r="AT263" t="e">
            <v>#REF!</v>
          </cell>
          <cell r="AU263" t="e">
            <v>#REF!</v>
          </cell>
          <cell r="AW263" t="e">
            <v>#REF!</v>
          </cell>
          <cell r="AX263" t="e">
            <v>#REF!</v>
          </cell>
          <cell r="AY263" t="e">
            <v>#REF!</v>
          </cell>
          <cell r="BA263" t="e">
            <v>#REF!</v>
          </cell>
          <cell r="BB263" t="e">
            <v>#REF!</v>
          </cell>
          <cell r="BC263" t="e">
            <v>#REF!</v>
          </cell>
          <cell r="BE263" t="e">
            <v>#REF!</v>
          </cell>
          <cell r="BF263" t="e">
            <v>#REF!</v>
          </cell>
          <cell r="BG263" t="e">
            <v>#REF!</v>
          </cell>
          <cell r="BI263" t="e">
            <v>#REF!</v>
          </cell>
          <cell r="BJ263" t="e">
            <v>#REF!</v>
          </cell>
          <cell r="BK263" t="e">
            <v>#REF!</v>
          </cell>
          <cell r="BM263" t="e">
            <v>#REF!</v>
          </cell>
          <cell r="BN263" t="e">
            <v>#REF!</v>
          </cell>
          <cell r="BO263" t="e">
            <v>#REF!</v>
          </cell>
          <cell r="BQ263" t="e">
            <v>#REF!</v>
          </cell>
          <cell r="BR263" t="e">
            <v>#REF!</v>
          </cell>
          <cell r="BS263" t="e">
            <v>#REF!</v>
          </cell>
          <cell r="BU263" t="e">
            <v>#REF!</v>
          </cell>
          <cell r="BV263" t="e">
            <v>#REF!</v>
          </cell>
          <cell r="BW263" t="e">
            <v>#REF!</v>
          </cell>
          <cell r="BY263" t="e">
            <v>#REF!</v>
          </cell>
          <cell r="BZ263" t="e">
            <v>#REF!</v>
          </cell>
          <cell r="CA263" t="e">
            <v>#REF!</v>
          </cell>
          <cell r="CC263" t="e">
            <v>#REF!</v>
          </cell>
          <cell r="CD263" t="e">
            <v>#REF!</v>
          </cell>
          <cell r="CE263" t="e">
            <v>#REF!</v>
          </cell>
          <cell r="CG263" t="e">
            <v>#REF!</v>
          </cell>
          <cell r="CH263" t="e">
            <v>#REF!</v>
          </cell>
          <cell r="CI263" t="e">
            <v>#REF!</v>
          </cell>
          <cell r="CK263" t="e">
            <v>#REF!</v>
          </cell>
          <cell r="CL263" t="e">
            <v>#REF!</v>
          </cell>
          <cell r="CM263" t="e">
            <v>#REF!</v>
          </cell>
          <cell r="CO263" t="e">
            <v>#REF!</v>
          </cell>
          <cell r="CP263" t="e">
            <v>#REF!</v>
          </cell>
          <cell r="CQ263" t="e">
            <v>#REF!</v>
          </cell>
          <cell r="CS263" t="e">
            <v>#REF!</v>
          </cell>
          <cell r="CT263" t="e">
            <v>#REF!</v>
          </cell>
          <cell r="CU263" t="e">
            <v>#REF!</v>
          </cell>
          <cell r="CW263" t="e">
            <v>#REF!</v>
          </cell>
          <cell r="CX263" t="e">
            <v>#REF!</v>
          </cell>
          <cell r="CY263" t="e">
            <v>#REF!</v>
          </cell>
          <cell r="DA263" t="e">
            <v>#REF!</v>
          </cell>
          <cell r="DB263" t="e">
            <v>#REF!</v>
          </cell>
          <cell r="DC263" t="e">
            <v>#REF!</v>
          </cell>
          <cell r="DE263" t="e">
            <v>#REF!</v>
          </cell>
          <cell r="DF263" t="e">
            <v>#REF!</v>
          </cell>
          <cell r="DG263" t="e">
            <v>#REF!</v>
          </cell>
          <cell r="DI263" t="e">
            <v>#REF!</v>
          </cell>
          <cell r="DJ263" t="e">
            <v>#REF!</v>
          </cell>
          <cell r="DK263" t="e">
            <v>#REF!</v>
          </cell>
          <cell r="DM263" t="e">
            <v>#REF!</v>
          </cell>
          <cell r="DN263" t="e">
            <v>#REF!</v>
          </cell>
          <cell r="DO263" t="e">
            <v>#REF!</v>
          </cell>
          <cell r="DQ263" t="e">
            <v>#REF!</v>
          </cell>
          <cell r="DR263" t="e">
            <v>#REF!</v>
          </cell>
          <cell r="DS263" t="e">
            <v>#REF!</v>
          </cell>
          <cell r="DU263" t="e">
            <v>#REF!</v>
          </cell>
          <cell r="DV263" t="e">
            <v>#REF!</v>
          </cell>
          <cell r="DW263" t="e">
            <v>#REF!</v>
          </cell>
          <cell r="DY263" t="e">
            <v>#REF!</v>
          </cell>
          <cell r="DZ263" t="e">
            <v>#REF!</v>
          </cell>
          <cell r="EA263" t="e">
            <v>#REF!</v>
          </cell>
          <cell r="EC263" t="e">
            <v>#REF!</v>
          </cell>
          <cell r="ED263" t="e">
            <v>#REF!</v>
          </cell>
          <cell r="EE263" t="e">
            <v>#REF!</v>
          </cell>
          <cell r="EG263" t="e">
            <v>#REF!</v>
          </cell>
          <cell r="EH263" t="e">
            <v>#REF!</v>
          </cell>
          <cell r="EI263" t="e">
            <v>#REF!</v>
          </cell>
          <cell r="EK263" t="e">
            <v>#REF!</v>
          </cell>
          <cell r="EL263" t="e">
            <v>#REF!</v>
          </cell>
          <cell r="EM263" t="e">
            <v>#REF!</v>
          </cell>
          <cell r="EO263" t="e">
            <v>#REF!</v>
          </cell>
          <cell r="EP263" t="e">
            <v>#REF!</v>
          </cell>
          <cell r="EQ263" t="e">
            <v>#REF!</v>
          </cell>
          <cell r="ES263" t="e">
            <v>#REF!</v>
          </cell>
          <cell r="ET263" t="e">
            <v>#REF!</v>
          </cell>
          <cell r="EU263" t="e">
            <v>#REF!</v>
          </cell>
          <cell r="EW263" t="e">
            <v>#REF!</v>
          </cell>
          <cell r="EX263" t="e">
            <v>#REF!</v>
          </cell>
          <cell r="EY263" t="e">
            <v>#REF!</v>
          </cell>
          <cell r="FA263" t="e">
            <v>#REF!</v>
          </cell>
          <cell r="FB263" t="e">
            <v>#REF!</v>
          </cell>
          <cell r="FC263" t="e">
            <v>#REF!</v>
          </cell>
          <cell r="FE263" t="e">
            <v>#REF!</v>
          </cell>
          <cell r="FF263" t="e">
            <v>#REF!</v>
          </cell>
          <cell r="FG263" t="e">
            <v>#REF!</v>
          </cell>
          <cell r="FI263" t="e">
            <v>#REF!</v>
          </cell>
          <cell r="FJ263" t="e">
            <v>#REF!</v>
          </cell>
          <cell r="FK263" t="e">
            <v>#REF!</v>
          </cell>
          <cell r="FM263" t="e">
            <v>#REF!</v>
          </cell>
          <cell r="FN263" t="e">
            <v>#REF!</v>
          </cell>
          <cell r="FO263" t="e">
            <v>#REF!</v>
          </cell>
          <cell r="FQ263" t="e">
            <v>#REF!</v>
          </cell>
          <cell r="FR263" t="e">
            <v>#REF!</v>
          </cell>
          <cell r="FS263" t="e">
            <v>#REF!</v>
          </cell>
          <cell r="FU263" t="e">
            <v>#REF!</v>
          </cell>
          <cell r="FV263" t="e">
            <v>#REF!</v>
          </cell>
          <cell r="FW263" t="e">
            <v>#REF!</v>
          </cell>
          <cell r="FY263" t="e">
            <v>#REF!</v>
          </cell>
          <cell r="FZ263" t="e">
            <v>#REF!</v>
          </cell>
          <cell r="GA263" t="e">
            <v>#REF!</v>
          </cell>
          <cell r="GC263" t="e">
            <v>#REF!</v>
          </cell>
          <cell r="GD263" t="e">
            <v>#REF!</v>
          </cell>
          <cell r="GE263" t="e">
            <v>#REF!</v>
          </cell>
          <cell r="GG263" t="e">
            <v>#REF!</v>
          </cell>
          <cell r="GH263" t="e">
            <v>#REF!</v>
          </cell>
          <cell r="GI263" t="e">
            <v>#REF!</v>
          </cell>
          <cell r="GK263" t="e">
            <v>#REF!</v>
          </cell>
          <cell r="GL263" t="e">
            <v>#REF!</v>
          </cell>
          <cell r="GM263" t="e">
            <v>#REF!</v>
          </cell>
          <cell r="GO263" t="e">
            <v>#REF!</v>
          </cell>
          <cell r="GP263" t="e">
            <v>#REF!</v>
          </cell>
          <cell r="GQ263" t="e">
            <v>#REF!</v>
          </cell>
          <cell r="GS263" t="e">
            <v>#REF!</v>
          </cell>
          <cell r="GT263" t="e">
            <v>#REF!</v>
          </cell>
          <cell r="GU263" t="e">
            <v>#REF!</v>
          </cell>
          <cell r="GW263" t="e">
            <v>#REF!</v>
          </cell>
          <cell r="GX263" t="e">
            <v>#REF!</v>
          </cell>
          <cell r="GY263" t="e">
            <v>#REF!</v>
          </cell>
          <cell r="HA263" t="e">
            <v>#REF!</v>
          </cell>
          <cell r="HB263" t="e">
            <v>#REF!</v>
          </cell>
          <cell r="HC263" t="e">
            <v>#REF!</v>
          </cell>
          <cell r="HE263" t="e">
            <v>#REF!</v>
          </cell>
          <cell r="HF263" t="e">
            <v>#REF!</v>
          </cell>
          <cell r="HG263" t="e">
            <v>#REF!</v>
          </cell>
          <cell r="HI263" t="e">
            <v>#REF!</v>
          </cell>
          <cell r="HJ263" t="e">
            <v>#REF!</v>
          </cell>
          <cell r="HK263" t="e">
            <v>#REF!</v>
          </cell>
          <cell r="HM263" t="e">
            <v>#REF!</v>
          </cell>
          <cell r="HN263" t="e">
            <v>#REF!</v>
          </cell>
          <cell r="HO263" t="e">
            <v>#REF!</v>
          </cell>
          <cell r="HQ263" t="e">
            <v>#REF!</v>
          </cell>
          <cell r="HR263" t="e">
            <v>#REF!</v>
          </cell>
          <cell r="HS263" t="e">
            <v>#REF!</v>
          </cell>
          <cell r="HU263" t="e">
            <v>#REF!</v>
          </cell>
          <cell r="HV263" t="e">
            <v>#REF!</v>
          </cell>
          <cell r="HW263" t="e">
            <v>#REF!</v>
          </cell>
          <cell r="IG263" t="str">
            <v>A</v>
          </cell>
        </row>
        <row r="264">
          <cell r="B264">
            <v>257</v>
          </cell>
          <cell r="C264" t="str">
            <v>007.011119969.201</v>
          </cell>
          <cell r="E264" t="str">
            <v>S U P A R M A N</v>
          </cell>
          <cell r="F264" t="str">
            <v xml:space="preserve"> Bone</v>
          </cell>
          <cell r="G264" t="str">
            <v>L 300 PU</v>
          </cell>
          <cell r="H264" t="str">
            <v>269022</v>
          </cell>
          <cell r="I264" t="str">
            <v>083001</v>
          </cell>
          <cell r="J264">
            <v>36809</v>
          </cell>
          <cell r="K264">
            <v>10</v>
          </cell>
          <cell r="L264" t="str">
            <v>Oktober 2000</v>
          </cell>
          <cell r="M264">
            <v>37904</v>
          </cell>
          <cell r="N264">
            <v>36</v>
          </cell>
          <cell r="O264">
            <v>1</v>
          </cell>
          <cell r="P264">
            <v>50000000</v>
          </cell>
          <cell r="Q264">
            <v>2774000</v>
          </cell>
          <cell r="R264" t="str">
            <v>YA</v>
          </cell>
          <cell r="S264">
            <v>2774000</v>
          </cell>
          <cell r="U264" t="e">
            <v>#REF!</v>
          </cell>
          <cell r="V264" t="e">
            <v>#REF!</v>
          </cell>
          <cell r="Z264">
            <v>0</v>
          </cell>
          <cell r="AB264">
            <v>1389000</v>
          </cell>
          <cell r="AC264" t="e">
            <v>#REF!</v>
          </cell>
          <cell r="AD264" t="e">
            <v>#REF!</v>
          </cell>
          <cell r="AE264" t="e">
            <v>#REF!</v>
          </cell>
          <cell r="AF264">
            <v>1389000</v>
          </cell>
          <cell r="AG264" t="e">
            <v>#REF!</v>
          </cell>
          <cell r="AH264" t="e">
            <v>#REF!</v>
          </cell>
          <cell r="AI264" t="e">
            <v>#REF!</v>
          </cell>
          <cell r="AJ264">
            <v>1385000</v>
          </cell>
          <cell r="AK264" t="e">
            <v>#REF!</v>
          </cell>
          <cell r="AL264" t="e">
            <v>#REF!</v>
          </cell>
          <cell r="AM264" t="e">
            <v>#REF!</v>
          </cell>
          <cell r="AO264" t="e">
            <v>#REF!</v>
          </cell>
          <cell r="AP264" t="e">
            <v>#REF!</v>
          </cell>
          <cell r="AQ264" t="e">
            <v>#REF!</v>
          </cell>
          <cell r="AS264" t="e">
            <v>#REF!</v>
          </cell>
          <cell r="AT264" t="e">
            <v>#REF!</v>
          </cell>
          <cell r="AU264" t="e">
            <v>#REF!</v>
          </cell>
          <cell r="AW264" t="e">
            <v>#REF!</v>
          </cell>
          <cell r="AX264" t="e">
            <v>#REF!</v>
          </cell>
          <cell r="AY264" t="e">
            <v>#REF!</v>
          </cell>
          <cell r="BA264" t="e">
            <v>#REF!</v>
          </cell>
          <cell r="BB264" t="e">
            <v>#REF!</v>
          </cell>
          <cell r="BC264" t="e">
            <v>#REF!</v>
          </cell>
          <cell r="BE264" t="e">
            <v>#REF!</v>
          </cell>
          <cell r="BF264" t="e">
            <v>#REF!</v>
          </cell>
          <cell r="BG264" t="e">
            <v>#REF!</v>
          </cell>
          <cell r="BI264" t="e">
            <v>#REF!</v>
          </cell>
          <cell r="BJ264" t="e">
            <v>#REF!</v>
          </cell>
          <cell r="BK264" t="e">
            <v>#REF!</v>
          </cell>
          <cell r="BM264" t="e">
            <v>#REF!</v>
          </cell>
          <cell r="BN264" t="e">
            <v>#REF!</v>
          </cell>
          <cell r="BO264" t="e">
            <v>#REF!</v>
          </cell>
          <cell r="BQ264" t="e">
            <v>#REF!</v>
          </cell>
          <cell r="BR264" t="e">
            <v>#REF!</v>
          </cell>
          <cell r="BS264" t="e">
            <v>#REF!</v>
          </cell>
          <cell r="BU264" t="e">
            <v>#REF!</v>
          </cell>
          <cell r="BV264" t="e">
            <v>#REF!</v>
          </cell>
          <cell r="BW264" t="e">
            <v>#REF!</v>
          </cell>
          <cell r="BY264" t="e">
            <v>#REF!</v>
          </cell>
          <cell r="BZ264" t="e">
            <v>#REF!</v>
          </cell>
          <cell r="CA264" t="e">
            <v>#REF!</v>
          </cell>
          <cell r="CC264" t="e">
            <v>#REF!</v>
          </cell>
          <cell r="CD264" t="e">
            <v>#REF!</v>
          </cell>
          <cell r="CE264" t="e">
            <v>#REF!</v>
          </cell>
          <cell r="CG264" t="e">
            <v>#REF!</v>
          </cell>
          <cell r="CH264" t="e">
            <v>#REF!</v>
          </cell>
          <cell r="CI264" t="e">
            <v>#REF!</v>
          </cell>
          <cell r="CK264" t="e">
            <v>#REF!</v>
          </cell>
          <cell r="CL264" t="e">
            <v>#REF!</v>
          </cell>
          <cell r="CM264" t="e">
            <v>#REF!</v>
          </cell>
          <cell r="CO264" t="e">
            <v>#REF!</v>
          </cell>
          <cell r="CP264" t="e">
            <v>#REF!</v>
          </cell>
          <cell r="CQ264" t="e">
            <v>#REF!</v>
          </cell>
          <cell r="CS264" t="e">
            <v>#REF!</v>
          </cell>
          <cell r="CT264" t="e">
            <v>#REF!</v>
          </cell>
          <cell r="CU264" t="e">
            <v>#REF!</v>
          </cell>
          <cell r="CW264" t="e">
            <v>#REF!</v>
          </cell>
          <cell r="CX264" t="e">
            <v>#REF!</v>
          </cell>
          <cell r="CY264" t="e">
            <v>#REF!</v>
          </cell>
          <cell r="DA264" t="e">
            <v>#REF!</v>
          </cell>
          <cell r="DB264" t="e">
            <v>#REF!</v>
          </cell>
          <cell r="DC264" t="e">
            <v>#REF!</v>
          </cell>
          <cell r="DE264" t="e">
            <v>#REF!</v>
          </cell>
          <cell r="DF264" t="e">
            <v>#REF!</v>
          </cell>
          <cell r="DG264" t="e">
            <v>#REF!</v>
          </cell>
          <cell r="DI264" t="e">
            <v>#REF!</v>
          </cell>
          <cell r="DJ264" t="e">
            <v>#REF!</v>
          </cell>
          <cell r="DK264" t="e">
            <v>#REF!</v>
          </cell>
          <cell r="DM264" t="e">
            <v>#REF!</v>
          </cell>
          <cell r="DN264" t="e">
            <v>#REF!</v>
          </cell>
          <cell r="DO264" t="e">
            <v>#REF!</v>
          </cell>
          <cell r="DQ264" t="e">
            <v>#REF!</v>
          </cell>
          <cell r="DR264" t="e">
            <v>#REF!</v>
          </cell>
          <cell r="DS264" t="e">
            <v>#REF!</v>
          </cell>
          <cell r="DU264" t="e">
            <v>#REF!</v>
          </cell>
          <cell r="DV264" t="e">
            <v>#REF!</v>
          </cell>
          <cell r="DW264" t="e">
            <v>#REF!</v>
          </cell>
          <cell r="DY264" t="e">
            <v>#REF!</v>
          </cell>
          <cell r="DZ264" t="e">
            <v>#REF!</v>
          </cell>
          <cell r="EA264" t="e">
            <v>#REF!</v>
          </cell>
          <cell r="EC264" t="e">
            <v>#REF!</v>
          </cell>
          <cell r="ED264" t="e">
            <v>#REF!</v>
          </cell>
          <cell r="EE264" t="e">
            <v>#REF!</v>
          </cell>
          <cell r="EG264" t="e">
            <v>#REF!</v>
          </cell>
          <cell r="EH264" t="e">
            <v>#REF!</v>
          </cell>
          <cell r="EI264" t="e">
            <v>#REF!</v>
          </cell>
          <cell r="EK264" t="e">
            <v>#REF!</v>
          </cell>
          <cell r="EL264" t="e">
            <v>#REF!</v>
          </cell>
          <cell r="EM264" t="e">
            <v>#REF!</v>
          </cell>
          <cell r="EO264" t="e">
            <v>#REF!</v>
          </cell>
          <cell r="EP264" t="e">
            <v>#REF!</v>
          </cell>
          <cell r="EQ264" t="e">
            <v>#REF!</v>
          </cell>
          <cell r="ES264" t="e">
            <v>#REF!</v>
          </cell>
          <cell r="ET264" t="e">
            <v>#REF!</v>
          </cell>
          <cell r="EU264" t="e">
            <v>#REF!</v>
          </cell>
          <cell r="EW264" t="e">
            <v>#REF!</v>
          </cell>
          <cell r="EX264" t="e">
            <v>#REF!</v>
          </cell>
          <cell r="EY264" t="e">
            <v>#REF!</v>
          </cell>
          <cell r="FA264" t="e">
            <v>#REF!</v>
          </cell>
          <cell r="FB264" t="e">
            <v>#REF!</v>
          </cell>
          <cell r="FC264" t="e">
            <v>#REF!</v>
          </cell>
          <cell r="FE264" t="e">
            <v>#REF!</v>
          </cell>
          <cell r="FF264" t="e">
            <v>#REF!</v>
          </cell>
          <cell r="FG264" t="e">
            <v>#REF!</v>
          </cell>
          <cell r="FI264" t="e">
            <v>#REF!</v>
          </cell>
          <cell r="FJ264" t="e">
            <v>#REF!</v>
          </cell>
          <cell r="FK264" t="e">
            <v>#REF!</v>
          </cell>
          <cell r="FM264" t="e">
            <v>#REF!</v>
          </cell>
          <cell r="FN264" t="e">
            <v>#REF!</v>
          </cell>
          <cell r="FO264" t="e">
            <v>#REF!</v>
          </cell>
          <cell r="FQ264" t="e">
            <v>#REF!</v>
          </cell>
          <cell r="FR264" t="e">
            <v>#REF!</v>
          </cell>
          <cell r="FS264" t="e">
            <v>#REF!</v>
          </cell>
          <cell r="FU264" t="e">
            <v>#REF!</v>
          </cell>
          <cell r="FV264" t="e">
            <v>#REF!</v>
          </cell>
          <cell r="FW264" t="e">
            <v>#REF!</v>
          </cell>
          <cell r="FY264" t="e">
            <v>#REF!</v>
          </cell>
          <cell r="FZ264" t="e">
            <v>#REF!</v>
          </cell>
          <cell r="GA264" t="e">
            <v>#REF!</v>
          </cell>
          <cell r="GC264" t="e">
            <v>#REF!</v>
          </cell>
          <cell r="GD264" t="e">
            <v>#REF!</v>
          </cell>
          <cell r="GE264" t="e">
            <v>#REF!</v>
          </cell>
          <cell r="GG264" t="e">
            <v>#REF!</v>
          </cell>
          <cell r="GH264" t="e">
            <v>#REF!</v>
          </cell>
          <cell r="GI264" t="e">
            <v>#REF!</v>
          </cell>
          <cell r="GK264" t="e">
            <v>#REF!</v>
          </cell>
          <cell r="GL264" t="e">
            <v>#REF!</v>
          </cell>
          <cell r="GM264" t="e">
            <v>#REF!</v>
          </cell>
          <cell r="GO264" t="e">
            <v>#REF!</v>
          </cell>
          <cell r="GP264" t="e">
            <v>#REF!</v>
          </cell>
          <cell r="GQ264" t="e">
            <v>#REF!</v>
          </cell>
          <cell r="GS264" t="e">
            <v>#REF!</v>
          </cell>
          <cell r="GT264" t="e">
            <v>#REF!</v>
          </cell>
          <cell r="GU264" t="e">
            <v>#REF!</v>
          </cell>
          <cell r="GW264" t="e">
            <v>#REF!</v>
          </cell>
          <cell r="GX264" t="e">
            <v>#REF!</v>
          </cell>
          <cell r="GY264" t="e">
            <v>#REF!</v>
          </cell>
          <cell r="HA264" t="e">
            <v>#REF!</v>
          </cell>
          <cell r="HB264" t="e">
            <v>#REF!</v>
          </cell>
          <cell r="HC264" t="e">
            <v>#REF!</v>
          </cell>
          <cell r="HE264" t="e">
            <v>#REF!</v>
          </cell>
          <cell r="HF264" t="e">
            <v>#REF!</v>
          </cell>
          <cell r="HG264" t="e">
            <v>#REF!</v>
          </cell>
          <cell r="HI264" t="e">
            <v>#REF!</v>
          </cell>
          <cell r="HJ264" t="e">
            <v>#REF!</v>
          </cell>
          <cell r="HK264" t="e">
            <v>#REF!</v>
          </cell>
          <cell r="HM264" t="e">
            <v>#REF!</v>
          </cell>
          <cell r="HN264" t="e">
            <v>#REF!</v>
          </cell>
          <cell r="HO264" t="e">
            <v>#REF!</v>
          </cell>
          <cell r="HQ264" t="e">
            <v>#REF!</v>
          </cell>
          <cell r="HR264" t="e">
            <v>#REF!</v>
          </cell>
          <cell r="HS264" t="e">
            <v>#REF!</v>
          </cell>
          <cell r="HU264" t="e">
            <v>#REF!</v>
          </cell>
          <cell r="HV264" t="e">
            <v>#REF!</v>
          </cell>
          <cell r="HW264" t="e">
            <v>#REF!</v>
          </cell>
          <cell r="ID264" t="str">
            <v>0337679 R</v>
          </cell>
          <cell r="IE264">
            <v>36980</v>
          </cell>
          <cell r="IG264" t="str">
            <v>A</v>
          </cell>
        </row>
        <row r="265">
          <cell r="B265">
            <v>258</v>
          </cell>
          <cell r="C265" t="str">
            <v>007.011119977.201</v>
          </cell>
          <cell r="E265" t="str">
            <v>M A P I N G</v>
          </cell>
          <cell r="F265" t="str">
            <v xml:space="preserve"> Bulukumba</v>
          </cell>
          <cell r="G265" t="str">
            <v>Kuda GLS D</v>
          </cell>
          <cell r="H265" t="str">
            <v>009230</v>
          </cell>
          <cell r="I265" t="str">
            <v>059950</v>
          </cell>
          <cell r="J265">
            <v>36809</v>
          </cell>
          <cell r="K265">
            <v>10</v>
          </cell>
          <cell r="L265" t="str">
            <v>Oktober 2000</v>
          </cell>
          <cell r="M265">
            <v>37904</v>
          </cell>
          <cell r="N265">
            <v>36</v>
          </cell>
          <cell r="O265">
            <v>1</v>
          </cell>
          <cell r="P265">
            <v>111000000</v>
          </cell>
          <cell r="Q265">
            <v>6144000</v>
          </cell>
          <cell r="R265" t="str">
            <v>YA</v>
          </cell>
          <cell r="S265">
            <v>6144000</v>
          </cell>
          <cell r="U265" t="e">
            <v>#REF!</v>
          </cell>
          <cell r="V265" t="e">
            <v>#REF!</v>
          </cell>
          <cell r="Z265">
            <v>0</v>
          </cell>
          <cell r="AB265">
            <v>3084000</v>
          </cell>
          <cell r="AC265" t="e">
            <v>#REF!</v>
          </cell>
          <cell r="AD265" t="e">
            <v>#REF!</v>
          </cell>
          <cell r="AE265" t="e">
            <v>#REF!</v>
          </cell>
          <cell r="AF265">
            <v>3084000</v>
          </cell>
          <cell r="AG265" t="e">
            <v>#REF!</v>
          </cell>
          <cell r="AH265" t="e">
            <v>#REF!</v>
          </cell>
          <cell r="AI265" t="e">
            <v>#REF!</v>
          </cell>
          <cell r="AJ265">
            <v>3060000</v>
          </cell>
          <cell r="AK265" t="e">
            <v>#REF!</v>
          </cell>
          <cell r="AL265" t="e">
            <v>#REF!</v>
          </cell>
          <cell r="AM265" t="e">
            <v>#REF!</v>
          </cell>
          <cell r="AO265" t="e">
            <v>#REF!</v>
          </cell>
          <cell r="AP265" t="e">
            <v>#REF!</v>
          </cell>
          <cell r="AQ265" t="e">
            <v>#REF!</v>
          </cell>
          <cell r="AS265" t="e">
            <v>#REF!</v>
          </cell>
          <cell r="AT265" t="e">
            <v>#REF!</v>
          </cell>
          <cell r="AU265" t="e">
            <v>#REF!</v>
          </cell>
          <cell r="AW265" t="e">
            <v>#REF!</v>
          </cell>
          <cell r="AX265" t="e">
            <v>#REF!</v>
          </cell>
          <cell r="AY265" t="e">
            <v>#REF!</v>
          </cell>
          <cell r="BA265" t="e">
            <v>#REF!</v>
          </cell>
          <cell r="BB265" t="e">
            <v>#REF!</v>
          </cell>
          <cell r="BC265" t="e">
            <v>#REF!</v>
          </cell>
          <cell r="BE265" t="e">
            <v>#REF!</v>
          </cell>
          <cell r="BF265" t="e">
            <v>#REF!</v>
          </cell>
          <cell r="BG265" t="e">
            <v>#REF!</v>
          </cell>
          <cell r="BI265" t="e">
            <v>#REF!</v>
          </cell>
          <cell r="BJ265" t="e">
            <v>#REF!</v>
          </cell>
          <cell r="BK265" t="e">
            <v>#REF!</v>
          </cell>
          <cell r="BM265" t="e">
            <v>#REF!</v>
          </cell>
          <cell r="BN265" t="e">
            <v>#REF!</v>
          </cell>
          <cell r="BO265" t="e">
            <v>#REF!</v>
          </cell>
          <cell r="BQ265" t="e">
            <v>#REF!</v>
          </cell>
          <cell r="BR265" t="e">
            <v>#REF!</v>
          </cell>
          <cell r="BS265" t="e">
            <v>#REF!</v>
          </cell>
          <cell r="BU265" t="e">
            <v>#REF!</v>
          </cell>
          <cell r="BV265" t="e">
            <v>#REF!</v>
          </cell>
          <cell r="BW265" t="e">
            <v>#REF!</v>
          </cell>
          <cell r="BY265" t="e">
            <v>#REF!</v>
          </cell>
          <cell r="BZ265" t="e">
            <v>#REF!</v>
          </cell>
          <cell r="CA265" t="e">
            <v>#REF!</v>
          </cell>
          <cell r="CC265" t="e">
            <v>#REF!</v>
          </cell>
          <cell r="CD265" t="e">
            <v>#REF!</v>
          </cell>
          <cell r="CE265" t="e">
            <v>#REF!</v>
          </cell>
          <cell r="CG265" t="e">
            <v>#REF!</v>
          </cell>
          <cell r="CH265" t="e">
            <v>#REF!</v>
          </cell>
          <cell r="CI265" t="e">
            <v>#REF!</v>
          </cell>
          <cell r="CK265" t="e">
            <v>#REF!</v>
          </cell>
          <cell r="CL265" t="e">
            <v>#REF!</v>
          </cell>
          <cell r="CM265" t="e">
            <v>#REF!</v>
          </cell>
          <cell r="CO265" t="e">
            <v>#REF!</v>
          </cell>
          <cell r="CP265" t="e">
            <v>#REF!</v>
          </cell>
          <cell r="CQ265" t="e">
            <v>#REF!</v>
          </cell>
          <cell r="CS265" t="e">
            <v>#REF!</v>
          </cell>
          <cell r="CT265" t="e">
            <v>#REF!</v>
          </cell>
          <cell r="CU265" t="e">
            <v>#REF!</v>
          </cell>
          <cell r="CW265" t="e">
            <v>#REF!</v>
          </cell>
          <cell r="CX265" t="e">
            <v>#REF!</v>
          </cell>
          <cell r="CY265" t="e">
            <v>#REF!</v>
          </cell>
          <cell r="DA265" t="e">
            <v>#REF!</v>
          </cell>
          <cell r="DB265" t="e">
            <v>#REF!</v>
          </cell>
          <cell r="DC265" t="e">
            <v>#REF!</v>
          </cell>
          <cell r="DE265" t="e">
            <v>#REF!</v>
          </cell>
          <cell r="DF265" t="e">
            <v>#REF!</v>
          </cell>
          <cell r="DG265" t="e">
            <v>#REF!</v>
          </cell>
          <cell r="DI265" t="e">
            <v>#REF!</v>
          </cell>
          <cell r="DJ265" t="e">
            <v>#REF!</v>
          </cell>
          <cell r="DK265" t="e">
            <v>#REF!</v>
          </cell>
          <cell r="DM265" t="e">
            <v>#REF!</v>
          </cell>
          <cell r="DN265" t="e">
            <v>#REF!</v>
          </cell>
          <cell r="DO265" t="e">
            <v>#REF!</v>
          </cell>
          <cell r="DQ265" t="e">
            <v>#REF!</v>
          </cell>
          <cell r="DR265" t="e">
            <v>#REF!</v>
          </cell>
          <cell r="DS265" t="e">
            <v>#REF!</v>
          </cell>
          <cell r="DU265" t="e">
            <v>#REF!</v>
          </cell>
          <cell r="DV265" t="e">
            <v>#REF!</v>
          </cell>
          <cell r="DW265" t="e">
            <v>#REF!</v>
          </cell>
          <cell r="DY265" t="e">
            <v>#REF!</v>
          </cell>
          <cell r="DZ265" t="e">
            <v>#REF!</v>
          </cell>
          <cell r="EA265" t="e">
            <v>#REF!</v>
          </cell>
          <cell r="EC265" t="e">
            <v>#REF!</v>
          </cell>
          <cell r="ED265" t="e">
            <v>#REF!</v>
          </cell>
          <cell r="EE265" t="e">
            <v>#REF!</v>
          </cell>
          <cell r="EG265" t="e">
            <v>#REF!</v>
          </cell>
          <cell r="EH265" t="e">
            <v>#REF!</v>
          </cell>
          <cell r="EI265" t="e">
            <v>#REF!</v>
          </cell>
          <cell r="EK265" t="e">
            <v>#REF!</v>
          </cell>
          <cell r="EL265" t="e">
            <v>#REF!</v>
          </cell>
          <cell r="EM265" t="e">
            <v>#REF!</v>
          </cell>
          <cell r="EO265" t="e">
            <v>#REF!</v>
          </cell>
          <cell r="EP265" t="e">
            <v>#REF!</v>
          </cell>
          <cell r="EQ265" t="e">
            <v>#REF!</v>
          </cell>
          <cell r="ES265" t="e">
            <v>#REF!</v>
          </cell>
          <cell r="ET265" t="e">
            <v>#REF!</v>
          </cell>
          <cell r="EU265" t="e">
            <v>#REF!</v>
          </cell>
          <cell r="EW265" t="e">
            <v>#REF!</v>
          </cell>
          <cell r="EX265" t="e">
            <v>#REF!</v>
          </cell>
          <cell r="EY265" t="e">
            <v>#REF!</v>
          </cell>
          <cell r="FA265" t="e">
            <v>#REF!</v>
          </cell>
          <cell r="FB265" t="e">
            <v>#REF!</v>
          </cell>
          <cell r="FC265" t="e">
            <v>#REF!</v>
          </cell>
          <cell r="FE265" t="e">
            <v>#REF!</v>
          </cell>
          <cell r="FF265" t="e">
            <v>#REF!</v>
          </cell>
          <cell r="FG265" t="e">
            <v>#REF!</v>
          </cell>
          <cell r="FI265" t="e">
            <v>#REF!</v>
          </cell>
          <cell r="FJ265" t="e">
            <v>#REF!</v>
          </cell>
          <cell r="FK265" t="e">
            <v>#REF!</v>
          </cell>
          <cell r="FM265" t="e">
            <v>#REF!</v>
          </cell>
          <cell r="FN265" t="e">
            <v>#REF!</v>
          </cell>
          <cell r="FO265" t="e">
            <v>#REF!</v>
          </cell>
          <cell r="FQ265" t="e">
            <v>#REF!</v>
          </cell>
          <cell r="FR265" t="e">
            <v>#REF!</v>
          </cell>
          <cell r="FS265" t="e">
            <v>#REF!</v>
          </cell>
          <cell r="FU265" t="e">
            <v>#REF!</v>
          </cell>
          <cell r="FV265" t="e">
            <v>#REF!</v>
          </cell>
          <cell r="FW265" t="e">
            <v>#REF!</v>
          </cell>
          <cell r="FY265" t="e">
            <v>#REF!</v>
          </cell>
          <cell r="FZ265" t="e">
            <v>#REF!</v>
          </cell>
          <cell r="GA265" t="e">
            <v>#REF!</v>
          </cell>
          <cell r="GC265" t="e">
            <v>#REF!</v>
          </cell>
          <cell r="GD265" t="e">
            <v>#REF!</v>
          </cell>
          <cell r="GE265" t="e">
            <v>#REF!</v>
          </cell>
          <cell r="GG265" t="e">
            <v>#REF!</v>
          </cell>
          <cell r="GH265" t="e">
            <v>#REF!</v>
          </cell>
          <cell r="GI265" t="e">
            <v>#REF!</v>
          </cell>
          <cell r="GK265" t="e">
            <v>#REF!</v>
          </cell>
          <cell r="GL265" t="e">
            <v>#REF!</v>
          </cell>
          <cell r="GM265" t="e">
            <v>#REF!</v>
          </cell>
          <cell r="GO265" t="e">
            <v>#REF!</v>
          </cell>
          <cell r="GP265" t="e">
            <v>#REF!</v>
          </cell>
          <cell r="GQ265" t="e">
            <v>#REF!</v>
          </cell>
          <cell r="GS265" t="e">
            <v>#REF!</v>
          </cell>
          <cell r="GT265" t="e">
            <v>#REF!</v>
          </cell>
          <cell r="GU265" t="e">
            <v>#REF!</v>
          </cell>
          <cell r="GW265" t="e">
            <v>#REF!</v>
          </cell>
          <cell r="GX265" t="e">
            <v>#REF!</v>
          </cell>
          <cell r="GY265" t="e">
            <v>#REF!</v>
          </cell>
          <cell r="HA265" t="e">
            <v>#REF!</v>
          </cell>
          <cell r="HB265" t="e">
            <v>#REF!</v>
          </cell>
          <cell r="HC265" t="e">
            <v>#REF!</v>
          </cell>
          <cell r="HE265" t="e">
            <v>#REF!</v>
          </cell>
          <cell r="HF265" t="e">
            <v>#REF!</v>
          </cell>
          <cell r="HG265" t="e">
            <v>#REF!</v>
          </cell>
          <cell r="HI265" t="e">
            <v>#REF!</v>
          </cell>
          <cell r="HJ265" t="e">
            <v>#REF!</v>
          </cell>
          <cell r="HK265" t="e">
            <v>#REF!</v>
          </cell>
          <cell r="HM265" t="e">
            <v>#REF!</v>
          </cell>
          <cell r="HN265" t="e">
            <v>#REF!</v>
          </cell>
          <cell r="HO265" t="e">
            <v>#REF!</v>
          </cell>
          <cell r="HQ265" t="e">
            <v>#REF!</v>
          </cell>
          <cell r="HR265" t="e">
            <v>#REF!</v>
          </cell>
          <cell r="HS265" t="e">
            <v>#REF!</v>
          </cell>
          <cell r="HU265" t="e">
            <v>#REF!</v>
          </cell>
          <cell r="HV265" t="e">
            <v>#REF!</v>
          </cell>
          <cell r="HW265" t="e">
            <v>#REF!</v>
          </cell>
          <cell r="ID265" t="str">
            <v>0004788 R</v>
          </cell>
          <cell r="IE265">
            <v>36909</v>
          </cell>
          <cell r="IG265" t="str">
            <v>A</v>
          </cell>
        </row>
        <row r="266">
          <cell r="B266">
            <v>259</v>
          </cell>
          <cell r="C266" t="str">
            <v>007.011119985.201</v>
          </cell>
          <cell r="E266" t="str">
            <v>ZAINUDDIN</v>
          </cell>
          <cell r="F266" t="str">
            <v>KOLAKA</v>
          </cell>
          <cell r="G266" t="str">
            <v>Kuda PL D</v>
          </cell>
          <cell r="H266" t="str">
            <v>001400</v>
          </cell>
          <cell r="I266" t="str">
            <v>073190</v>
          </cell>
          <cell r="J266">
            <v>36809</v>
          </cell>
          <cell r="K266">
            <v>10</v>
          </cell>
          <cell r="L266" t="str">
            <v>Oktober 2000</v>
          </cell>
          <cell r="M266">
            <v>37904</v>
          </cell>
          <cell r="N266">
            <v>36</v>
          </cell>
          <cell r="O266">
            <v>1</v>
          </cell>
          <cell r="P266">
            <v>123000000</v>
          </cell>
          <cell r="Q266">
            <v>6822000</v>
          </cell>
          <cell r="R266" t="str">
            <v>YA</v>
          </cell>
          <cell r="S266">
            <v>6822000</v>
          </cell>
          <cell r="U266" t="e">
            <v>#REF!</v>
          </cell>
          <cell r="V266" t="e">
            <v>#REF!</v>
          </cell>
          <cell r="Z266">
            <v>0</v>
          </cell>
          <cell r="AB266">
            <v>3417000</v>
          </cell>
          <cell r="AC266" t="e">
            <v>#REF!</v>
          </cell>
          <cell r="AD266" t="e">
            <v>#REF!</v>
          </cell>
          <cell r="AE266" t="e">
            <v>#REF!</v>
          </cell>
          <cell r="AF266">
            <v>3417000</v>
          </cell>
          <cell r="AG266" t="e">
            <v>#REF!</v>
          </cell>
          <cell r="AH266" t="e">
            <v>#REF!</v>
          </cell>
          <cell r="AI266" t="e">
            <v>#REF!</v>
          </cell>
          <cell r="AJ266">
            <v>3405000</v>
          </cell>
          <cell r="AK266" t="e">
            <v>#REF!</v>
          </cell>
          <cell r="AL266" t="e">
            <v>#REF!</v>
          </cell>
          <cell r="AM266" t="e">
            <v>#REF!</v>
          </cell>
          <cell r="AO266" t="e">
            <v>#REF!</v>
          </cell>
          <cell r="AP266" t="e">
            <v>#REF!</v>
          </cell>
          <cell r="AQ266" t="e">
            <v>#REF!</v>
          </cell>
          <cell r="AS266" t="e">
            <v>#REF!</v>
          </cell>
          <cell r="AT266" t="e">
            <v>#REF!</v>
          </cell>
          <cell r="AU266" t="e">
            <v>#REF!</v>
          </cell>
          <cell r="AW266" t="e">
            <v>#REF!</v>
          </cell>
          <cell r="AX266" t="e">
            <v>#REF!</v>
          </cell>
          <cell r="AY266" t="e">
            <v>#REF!</v>
          </cell>
          <cell r="BA266" t="e">
            <v>#REF!</v>
          </cell>
          <cell r="BB266" t="e">
            <v>#REF!</v>
          </cell>
          <cell r="BC266" t="e">
            <v>#REF!</v>
          </cell>
          <cell r="BE266" t="e">
            <v>#REF!</v>
          </cell>
          <cell r="BF266" t="e">
            <v>#REF!</v>
          </cell>
          <cell r="BG266" t="e">
            <v>#REF!</v>
          </cell>
          <cell r="BI266" t="e">
            <v>#REF!</v>
          </cell>
          <cell r="BJ266" t="e">
            <v>#REF!</v>
          </cell>
          <cell r="BK266" t="e">
            <v>#REF!</v>
          </cell>
          <cell r="BM266" t="e">
            <v>#REF!</v>
          </cell>
          <cell r="BN266" t="e">
            <v>#REF!</v>
          </cell>
          <cell r="BO266" t="e">
            <v>#REF!</v>
          </cell>
          <cell r="BQ266" t="e">
            <v>#REF!</v>
          </cell>
          <cell r="BR266" t="e">
            <v>#REF!</v>
          </cell>
          <cell r="BS266" t="e">
            <v>#REF!</v>
          </cell>
          <cell r="BU266" t="e">
            <v>#REF!</v>
          </cell>
          <cell r="BV266" t="e">
            <v>#REF!</v>
          </cell>
          <cell r="BW266" t="e">
            <v>#REF!</v>
          </cell>
          <cell r="BY266" t="e">
            <v>#REF!</v>
          </cell>
          <cell r="BZ266" t="e">
            <v>#REF!</v>
          </cell>
          <cell r="CA266" t="e">
            <v>#REF!</v>
          </cell>
          <cell r="CC266" t="e">
            <v>#REF!</v>
          </cell>
          <cell r="CD266" t="e">
            <v>#REF!</v>
          </cell>
          <cell r="CE266" t="e">
            <v>#REF!</v>
          </cell>
          <cell r="CG266" t="e">
            <v>#REF!</v>
          </cell>
          <cell r="CH266" t="e">
            <v>#REF!</v>
          </cell>
          <cell r="CI266" t="e">
            <v>#REF!</v>
          </cell>
          <cell r="CK266" t="e">
            <v>#REF!</v>
          </cell>
          <cell r="CL266" t="e">
            <v>#REF!</v>
          </cell>
          <cell r="CM266" t="e">
            <v>#REF!</v>
          </cell>
          <cell r="CO266" t="e">
            <v>#REF!</v>
          </cell>
          <cell r="CP266" t="e">
            <v>#REF!</v>
          </cell>
          <cell r="CQ266" t="e">
            <v>#REF!</v>
          </cell>
          <cell r="CS266" t="e">
            <v>#REF!</v>
          </cell>
          <cell r="CT266" t="e">
            <v>#REF!</v>
          </cell>
          <cell r="CU266" t="e">
            <v>#REF!</v>
          </cell>
          <cell r="CW266" t="e">
            <v>#REF!</v>
          </cell>
          <cell r="CX266" t="e">
            <v>#REF!</v>
          </cell>
          <cell r="CY266" t="e">
            <v>#REF!</v>
          </cell>
          <cell r="DA266" t="e">
            <v>#REF!</v>
          </cell>
          <cell r="DB266" t="e">
            <v>#REF!</v>
          </cell>
          <cell r="DC266" t="e">
            <v>#REF!</v>
          </cell>
          <cell r="DE266" t="e">
            <v>#REF!</v>
          </cell>
          <cell r="DF266" t="e">
            <v>#REF!</v>
          </cell>
          <cell r="DG266" t="e">
            <v>#REF!</v>
          </cell>
          <cell r="DI266" t="e">
            <v>#REF!</v>
          </cell>
          <cell r="DJ266" t="e">
            <v>#REF!</v>
          </cell>
          <cell r="DK266" t="e">
            <v>#REF!</v>
          </cell>
          <cell r="DM266" t="e">
            <v>#REF!</v>
          </cell>
          <cell r="DN266" t="e">
            <v>#REF!</v>
          </cell>
          <cell r="DO266" t="e">
            <v>#REF!</v>
          </cell>
          <cell r="DQ266" t="e">
            <v>#REF!</v>
          </cell>
          <cell r="DR266" t="e">
            <v>#REF!</v>
          </cell>
          <cell r="DS266" t="e">
            <v>#REF!</v>
          </cell>
          <cell r="DU266" t="e">
            <v>#REF!</v>
          </cell>
          <cell r="DV266" t="e">
            <v>#REF!</v>
          </cell>
          <cell r="DW266" t="e">
            <v>#REF!</v>
          </cell>
          <cell r="DY266" t="e">
            <v>#REF!</v>
          </cell>
          <cell r="DZ266" t="e">
            <v>#REF!</v>
          </cell>
          <cell r="EA266" t="e">
            <v>#REF!</v>
          </cell>
          <cell r="EC266" t="e">
            <v>#REF!</v>
          </cell>
          <cell r="ED266" t="e">
            <v>#REF!</v>
          </cell>
          <cell r="EE266" t="e">
            <v>#REF!</v>
          </cell>
          <cell r="EG266" t="e">
            <v>#REF!</v>
          </cell>
          <cell r="EH266" t="e">
            <v>#REF!</v>
          </cell>
          <cell r="EI266" t="e">
            <v>#REF!</v>
          </cell>
          <cell r="EK266" t="e">
            <v>#REF!</v>
          </cell>
          <cell r="EL266" t="e">
            <v>#REF!</v>
          </cell>
          <cell r="EM266" t="e">
            <v>#REF!</v>
          </cell>
          <cell r="EO266" t="e">
            <v>#REF!</v>
          </cell>
          <cell r="EP266" t="e">
            <v>#REF!</v>
          </cell>
          <cell r="EQ266" t="e">
            <v>#REF!</v>
          </cell>
          <cell r="ES266" t="e">
            <v>#REF!</v>
          </cell>
          <cell r="ET266" t="e">
            <v>#REF!</v>
          </cell>
          <cell r="EU266" t="e">
            <v>#REF!</v>
          </cell>
          <cell r="EW266" t="e">
            <v>#REF!</v>
          </cell>
          <cell r="EX266" t="e">
            <v>#REF!</v>
          </cell>
          <cell r="EY266" t="e">
            <v>#REF!</v>
          </cell>
          <cell r="FA266" t="e">
            <v>#REF!</v>
          </cell>
          <cell r="FB266" t="e">
            <v>#REF!</v>
          </cell>
          <cell r="FC266" t="e">
            <v>#REF!</v>
          </cell>
          <cell r="FE266" t="e">
            <v>#REF!</v>
          </cell>
          <cell r="FF266" t="e">
            <v>#REF!</v>
          </cell>
          <cell r="FG266" t="e">
            <v>#REF!</v>
          </cell>
          <cell r="FI266" t="e">
            <v>#REF!</v>
          </cell>
          <cell r="FJ266" t="e">
            <v>#REF!</v>
          </cell>
          <cell r="FK266" t="e">
            <v>#REF!</v>
          </cell>
          <cell r="FM266" t="e">
            <v>#REF!</v>
          </cell>
          <cell r="FN266" t="e">
            <v>#REF!</v>
          </cell>
          <cell r="FO266" t="e">
            <v>#REF!</v>
          </cell>
          <cell r="FQ266" t="e">
            <v>#REF!</v>
          </cell>
          <cell r="FR266" t="e">
            <v>#REF!</v>
          </cell>
          <cell r="FS266" t="e">
            <v>#REF!</v>
          </cell>
          <cell r="FU266" t="e">
            <v>#REF!</v>
          </cell>
          <cell r="FV266" t="e">
            <v>#REF!</v>
          </cell>
          <cell r="FW266" t="e">
            <v>#REF!</v>
          </cell>
          <cell r="FY266" t="e">
            <v>#REF!</v>
          </cell>
          <cell r="FZ266" t="e">
            <v>#REF!</v>
          </cell>
          <cell r="GA266" t="e">
            <v>#REF!</v>
          </cell>
          <cell r="GC266" t="e">
            <v>#REF!</v>
          </cell>
          <cell r="GD266" t="e">
            <v>#REF!</v>
          </cell>
          <cell r="GE266" t="e">
            <v>#REF!</v>
          </cell>
          <cell r="GG266" t="e">
            <v>#REF!</v>
          </cell>
          <cell r="GH266" t="e">
            <v>#REF!</v>
          </cell>
          <cell r="GI266" t="e">
            <v>#REF!</v>
          </cell>
          <cell r="GK266" t="e">
            <v>#REF!</v>
          </cell>
          <cell r="GL266" t="e">
            <v>#REF!</v>
          </cell>
          <cell r="GM266" t="e">
            <v>#REF!</v>
          </cell>
          <cell r="GO266" t="e">
            <v>#REF!</v>
          </cell>
          <cell r="GP266" t="e">
            <v>#REF!</v>
          </cell>
          <cell r="GQ266" t="e">
            <v>#REF!</v>
          </cell>
          <cell r="GS266" t="e">
            <v>#REF!</v>
          </cell>
          <cell r="GT266" t="e">
            <v>#REF!</v>
          </cell>
          <cell r="GU266" t="e">
            <v>#REF!</v>
          </cell>
          <cell r="GW266" t="e">
            <v>#REF!</v>
          </cell>
          <cell r="GX266" t="e">
            <v>#REF!</v>
          </cell>
          <cell r="GY266" t="e">
            <v>#REF!</v>
          </cell>
          <cell r="HA266" t="e">
            <v>#REF!</v>
          </cell>
          <cell r="HB266" t="e">
            <v>#REF!</v>
          </cell>
          <cell r="HC266" t="e">
            <v>#REF!</v>
          </cell>
          <cell r="HE266" t="e">
            <v>#REF!</v>
          </cell>
          <cell r="HF266" t="e">
            <v>#REF!</v>
          </cell>
          <cell r="HG266" t="e">
            <v>#REF!</v>
          </cell>
          <cell r="HI266" t="e">
            <v>#REF!</v>
          </cell>
          <cell r="HJ266" t="e">
            <v>#REF!</v>
          </cell>
          <cell r="HK266" t="e">
            <v>#REF!</v>
          </cell>
          <cell r="HM266" t="e">
            <v>#REF!</v>
          </cell>
          <cell r="HN266" t="e">
            <v>#REF!</v>
          </cell>
          <cell r="HO266" t="e">
            <v>#REF!</v>
          </cell>
          <cell r="HQ266" t="e">
            <v>#REF!</v>
          </cell>
          <cell r="HR266" t="e">
            <v>#REF!</v>
          </cell>
          <cell r="HS266" t="e">
            <v>#REF!</v>
          </cell>
          <cell r="HU266" t="e">
            <v>#REF!</v>
          </cell>
          <cell r="HV266" t="e">
            <v>#REF!</v>
          </cell>
          <cell r="HW266" t="e">
            <v>#REF!</v>
          </cell>
          <cell r="ID266" t="str">
            <v>0760612</v>
          </cell>
          <cell r="IE266">
            <v>37215</v>
          </cell>
          <cell r="IG266" t="str">
            <v>A</v>
          </cell>
        </row>
        <row r="267">
          <cell r="B267">
            <v>260</v>
          </cell>
          <cell r="C267" t="str">
            <v>007.011119993.201</v>
          </cell>
          <cell r="E267" t="str">
            <v>JAN OGELANG</v>
          </cell>
          <cell r="F267" t="str">
            <v xml:space="preserve"> S. Talaud</v>
          </cell>
          <cell r="G267" t="str">
            <v>L 300 PU</v>
          </cell>
          <cell r="H267" t="str">
            <v>269045</v>
          </cell>
          <cell r="I267" t="str">
            <v>083054</v>
          </cell>
          <cell r="J267">
            <v>36809</v>
          </cell>
          <cell r="K267">
            <v>10</v>
          </cell>
          <cell r="L267" t="str">
            <v>Oktober 2000</v>
          </cell>
          <cell r="M267">
            <v>37904</v>
          </cell>
          <cell r="N267">
            <v>36</v>
          </cell>
          <cell r="O267">
            <v>1</v>
          </cell>
          <cell r="P267">
            <v>50000000</v>
          </cell>
          <cell r="Q267">
            <v>2774000</v>
          </cell>
          <cell r="R267" t="str">
            <v>YA</v>
          </cell>
          <cell r="S267">
            <v>2774000</v>
          </cell>
          <cell r="U267" t="e">
            <v>#REF!</v>
          </cell>
          <cell r="V267" t="e">
            <v>#REF!</v>
          </cell>
          <cell r="Z267">
            <v>0</v>
          </cell>
          <cell r="AB267">
            <v>1389000</v>
          </cell>
          <cell r="AC267" t="e">
            <v>#REF!</v>
          </cell>
          <cell r="AD267" t="e">
            <v>#REF!</v>
          </cell>
          <cell r="AE267" t="e">
            <v>#REF!</v>
          </cell>
          <cell r="AF267">
            <v>1389000</v>
          </cell>
          <cell r="AG267" t="e">
            <v>#REF!</v>
          </cell>
          <cell r="AH267" t="e">
            <v>#REF!</v>
          </cell>
          <cell r="AI267" t="e">
            <v>#REF!</v>
          </cell>
          <cell r="AJ267">
            <v>1385000</v>
          </cell>
          <cell r="AK267" t="e">
            <v>#REF!</v>
          </cell>
          <cell r="AL267" t="e">
            <v>#REF!</v>
          </cell>
          <cell r="AM267" t="e">
            <v>#REF!</v>
          </cell>
          <cell r="AO267" t="e">
            <v>#REF!</v>
          </cell>
          <cell r="AP267" t="e">
            <v>#REF!</v>
          </cell>
          <cell r="AQ267" t="e">
            <v>#REF!</v>
          </cell>
          <cell r="AS267" t="e">
            <v>#REF!</v>
          </cell>
          <cell r="AT267" t="e">
            <v>#REF!</v>
          </cell>
          <cell r="AU267" t="e">
            <v>#REF!</v>
          </cell>
          <cell r="AW267" t="e">
            <v>#REF!</v>
          </cell>
          <cell r="AX267" t="e">
            <v>#REF!</v>
          </cell>
          <cell r="AY267" t="e">
            <v>#REF!</v>
          </cell>
          <cell r="BA267" t="e">
            <v>#REF!</v>
          </cell>
          <cell r="BB267" t="e">
            <v>#REF!</v>
          </cell>
          <cell r="BC267" t="e">
            <v>#REF!</v>
          </cell>
          <cell r="BE267" t="e">
            <v>#REF!</v>
          </cell>
          <cell r="BF267" t="e">
            <v>#REF!</v>
          </cell>
          <cell r="BG267" t="e">
            <v>#REF!</v>
          </cell>
          <cell r="BI267" t="e">
            <v>#REF!</v>
          </cell>
          <cell r="BJ267" t="e">
            <v>#REF!</v>
          </cell>
          <cell r="BK267" t="e">
            <v>#REF!</v>
          </cell>
          <cell r="BM267" t="e">
            <v>#REF!</v>
          </cell>
          <cell r="BN267" t="e">
            <v>#REF!</v>
          </cell>
          <cell r="BO267" t="e">
            <v>#REF!</v>
          </cell>
          <cell r="BQ267" t="e">
            <v>#REF!</v>
          </cell>
          <cell r="BR267" t="e">
            <v>#REF!</v>
          </cell>
          <cell r="BS267" t="e">
            <v>#REF!</v>
          </cell>
          <cell r="BU267" t="e">
            <v>#REF!</v>
          </cell>
          <cell r="BV267" t="e">
            <v>#REF!</v>
          </cell>
          <cell r="BW267" t="e">
            <v>#REF!</v>
          </cell>
          <cell r="BY267" t="e">
            <v>#REF!</v>
          </cell>
          <cell r="BZ267" t="e">
            <v>#REF!</v>
          </cell>
          <cell r="CA267" t="e">
            <v>#REF!</v>
          </cell>
          <cell r="CC267" t="e">
            <v>#REF!</v>
          </cell>
          <cell r="CD267" t="e">
            <v>#REF!</v>
          </cell>
          <cell r="CE267" t="e">
            <v>#REF!</v>
          </cell>
          <cell r="CG267" t="e">
            <v>#REF!</v>
          </cell>
          <cell r="CH267" t="e">
            <v>#REF!</v>
          </cell>
          <cell r="CI267" t="e">
            <v>#REF!</v>
          </cell>
          <cell r="CK267" t="e">
            <v>#REF!</v>
          </cell>
          <cell r="CL267" t="e">
            <v>#REF!</v>
          </cell>
          <cell r="CM267" t="e">
            <v>#REF!</v>
          </cell>
          <cell r="CO267" t="e">
            <v>#REF!</v>
          </cell>
          <cell r="CP267" t="e">
            <v>#REF!</v>
          </cell>
          <cell r="CQ267" t="e">
            <v>#REF!</v>
          </cell>
          <cell r="CS267" t="e">
            <v>#REF!</v>
          </cell>
          <cell r="CT267" t="e">
            <v>#REF!</v>
          </cell>
          <cell r="CU267" t="e">
            <v>#REF!</v>
          </cell>
          <cell r="CW267" t="e">
            <v>#REF!</v>
          </cell>
          <cell r="CX267" t="e">
            <v>#REF!</v>
          </cell>
          <cell r="CY267" t="e">
            <v>#REF!</v>
          </cell>
          <cell r="DA267" t="e">
            <v>#REF!</v>
          </cell>
          <cell r="DB267" t="e">
            <v>#REF!</v>
          </cell>
          <cell r="DC267" t="e">
            <v>#REF!</v>
          </cell>
          <cell r="DE267" t="e">
            <v>#REF!</v>
          </cell>
          <cell r="DF267" t="e">
            <v>#REF!</v>
          </cell>
          <cell r="DG267" t="e">
            <v>#REF!</v>
          </cell>
          <cell r="DI267" t="e">
            <v>#REF!</v>
          </cell>
          <cell r="DJ267" t="e">
            <v>#REF!</v>
          </cell>
          <cell r="DK267" t="e">
            <v>#REF!</v>
          </cell>
          <cell r="DM267" t="e">
            <v>#REF!</v>
          </cell>
          <cell r="DN267" t="e">
            <v>#REF!</v>
          </cell>
          <cell r="DO267" t="e">
            <v>#REF!</v>
          </cell>
          <cell r="DQ267" t="e">
            <v>#REF!</v>
          </cell>
          <cell r="DR267" t="e">
            <v>#REF!</v>
          </cell>
          <cell r="DS267" t="e">
            <v>#REF!</v>
          </cell>
          <cell r="DU267" t="e">
            <v>#REF!</v>
          </cell>
          <cell r="DV267" t="e">
            <v>#REF!</v>
          </cell>
          <cell r="DW267" t="e">
            <v>#REF!</v>
          </cell>
          <cell r="DY267" t="e">
            <v>#REF!</v>
          </cell>
          <cell r="DZ267" t="e">
            <v>#REF!</v>
          </cell>
          <cell r="EA267" t="e">
            <v>#REF!</v>
          </cell>
          <cell r="EC267" t="e">
            <v>#REF!</v>
          </cell>
          <cell r="ED267" t="e">
            <v>#REF!</v>
          </cell>
          <cell r="EE267" t="e">
            <v>#REF!</v>
          </cell>
          <cell r="EG267" t="e">
            <v>#REF!</v>
          </cell>
          <cell r="EH267" t="e">
            <v>#REF!</v>
          </cell>
          <cell r="EI267" t="e">
            <v>#REF!</v>
          </cell>
          <cell r="EK267" t="e">
            <v>#REF!</v>
          </cell>
          <cell r="EL267" t="e">
            <v>#REF!</v>
          </cell>
          <cell r="EM267" t="e">
            <v>#REF!</v>
          </cell>
          <cell r="EO267" t="e">
            <v>#REF!</v>
          </cell>
          <cell r="EP267" t="e">
            <v>#REF!</v>
          </cell>
          <cell r="EQ267" t="e">
            <v>#REF!</v>
          </cell>
          <cell r="ES267" t="e">
            <v>#REF!</v>
          </cell>
          <cell r="ET267" t="e">
            <v>#REF!</v>
          </cell>
          <cell r="EU267" t="e">
            <v>#REF!</v>
          </cell>
          <cell r="EW267" t="e">
            <v>#REF!</v>
          </cell>
          <cell r="EX267" t="e">
            <v>#REF!</v>
          </cell>
          <cell r="EY267" t="e">
            <v>#REF!</v>
          </cell>
          <cell r="FA267" t="e">
            <v>#REF!</v>
          </cell>
          <cell r="FB267" t="e">
            <v>#REF!</v>
          </cell>
          <cell r="FC267" t="e">
            <v>#REF!</v>
          </cell>
          <cell r="FE267" t="e">
            <v>#REF!</v>
          </cell>
          <cell r="FF267" t="e">
            <v>#REF!</v>
          </cell>
          <cell r="FG267" t="e">
            <v>#REF!</v>
          </cell>
          <cell r="FI267" t="e">
            <v>#REF!</v>
          </cell>
          <cell r="FJ267" t="e">
            <v>#REF!</v>
          </cell>
          <cell r="FK267" t="e">
            <v>#REF!</v>
          </cell>
          <cell r="FM267" t="e">
            <v>#REF!</v>
          </cell>
          <cell r="FN267" t="e">
            <v>#REF!</v>
          </cell>
          <cell r="FO267" t="e">
            <v>#REF!</v>
          </cell>
          <cell r="FQ267" t="e">
            <v>#REF!</v>
          </cell>
          <cell r="FR267" t="e">
            <v>#REF!</v>
          </cell>
          <cell r="FS267" t="e">
            <v>#REF!</v>
          </cell>
          <cell r="FU267" t="e">
            <v>#REF!</v>
          </cell>
          <cell r="FV267" t="e">
            <v>#REF!</v>
          </cell>
          <cell r="FW267" t="e">
            <v>#REF!</v>
          </cell>
          <cell r="FY267" t="e">
            <v>#REF!</v>
          </cell>
          <cell r="FZ267" t="e">
            <v>#REF!</v>
          </cell>
          <cell r="GA267" t="e">
            <v>#REF!</v>
          </cell>
          <cell r="GC267" t="e">
            <v>#REF!</v>
          </cell>
          <cell r="GD267" t="e">
            <v>#REF!</v>
          </cell>
          <cell r="GE267" t="e">
            <v>#REF!</v>
          </cell>
          <cell r="GG267" t="e">
            <v>#REF!</v>
          </cell>
          <cell r="GH267" t="e">
            <v>#REF!</v>
          </cell>
          <cell r="GI267" t="e">
            <v>#REF!</v>
          </cell>
          <cell r="GK267" t="e">
            <v>#REF!</v>
          </cell>
          <cell r="GL267" t="e">
            <v>#REF!</v>
          </cell>
          <cell r="GM267" t="e">
            <v>#REF!</v>
          </cell>
          <cell r="GO267" t="e">
            <v>#REF!</v>
          </cell>
          <cell r="GP267" t="e">
            <v>#REF!</v>
          </cell>
          <cell r="GQ267" t="e">
            <v>#REF!</v>
          </cell>
          <cell r="GS267" t="e">
            <v>#REF!</v>
          </cell>
          <cell r="GT267" t="e">
            <v>#REF!</v>
          </cell>
          <cell r="GU267" t="e">
            <v>#REF!</v>
          </cell>
          <cell r="GW267" t="e">
            <v>#REF!</v>
          </cell>
          <cell r="GX267" t="e">
            <v>#REF!</v>
          </cell>
          <cell r="GY267" t="e">
            <v>#REF!</v>
          </cell>
          <cell r="HA267" t="e">
            <v>#REF!</v>
          </cell>
          <cell r="HB267" t="e">
            <v>#REF!</v>
          </cell>
          <cell r="HC267" t="e">
            <v>#REF!</v>
          </cell>
          <cell r="HE267" t="e">
            <v>#REF!</v>
          </cell>
          <cell r="HF267" t="e">
            <v>#REF!</v>
          </cell>
          <cell r="HG267" t="e">
            <v>#REF!</v>
          </cell>
          <cell r="HI267" t="e">
            <v>#REF!</v>
          </cell>
          <cell r="HJ267" t="e">
            <v>#REF!</v>
          </cell>
          <cell r="HK267" t="e">
            <v>#REF!</v>
          </cell>
          <cell r="HM267" t="e">
            <v>#REF!</v>
          </cell>
          <cell r="HN267" t="e">
            <v>#REF!</v>
          </cell>
          <cell r="HO267" t="e">
            <v>#REF!</v>
          </cell>
          <cell r="HQ267" t="e">
            <v>#REF!</v>
          </cell>
          <cell r="HR267" t="e">
            <v>#REF!</v>
          </cell>
          <cell r="HS267" t="e">
            <v>#REF!</v>
          </cell>
          <cell r="HU267" t="e">
            <v>#REF!</v>
          </cell>
          <cell r="HV267" t="e">
            <v>#REF!</v>
          </cell>
          <cell r="HW267" t="e">
            <v>#REF!</v>
          </cell>
          <cell r="IG267" t="str">
            <v>A</v>
          </cell>
        </row>
        <row r="268">
          <cell r="B268">
            <v>261</v>
          </cell>
          <cell r="C268" t="str">
            <v>007.011120009.201</v>
          </cell>
          <cell r="E268" t="str">
            <v>HENDRIK T. SINAULAN</v>
          </cell>
          <cell r="F268" t="str">
            <v>MANADO</v>
          </cell>
          <cell r="G268" t="str">
            <v>FE 349 CHS</v>
          </cell>
          <cell r="H268" t="str">
            <v>009368</v>
          </cell>
          <cell r="I268" t="str">
            <v>089368</v>
          </cell>
          <cell r="J268">
            <v>36809</v>
          </cell>
          <cell r="K268">
            <v>10</v>
          </cell>
          <cell r="L268" t="str">
            <v>Oktober 2000</v>
          </cell>
          <cell r="M268">
            <v>37904</v>
          </cell>
          <cell r="N268">
            <v>36</v>
          </cell>
          <cell r="O268">
            <v>1</v>
          </cell>
          <cell r="P268">
            <v>110000000</v>
          </cell>
          <cell r="Q268">
            <v>6096000</v>
          </cell>
          <cell r="R268" t="str">
            <v>YA</v>
          </cell>
          <cell r="S268">
            <v>6096000</v>
          </cell>
          <cell r="U268" t="e">
            <v>#REF!</v>
          </cell>
          <cell r="V268" t="e">
            <v>#REF!</v>
          </cell>
          <cell r="Z268">
            <v>0</v>
          </cell>
          <cell r="AB268">
            <v>3056000</v>
          </cell>
          <cell r="AC268" t="e">
            <v>#REF!</v>
          </cell>
          <cell r="AD268" t="e">
            <v>#REF!</v>
          </cell>
          <cell r="AE268" t="e">
            <v>#REF!</v>
          </cell>
          <cell r="AF268">
            <v>3056000</v>
          </cell>
          <cell r="AG268" t="e">
            <v>#REF!</v>
          </cell>
          <cell r="AH268" t="e">
            <v>#REF!</v>
          </cell>
          <cell r="AI268" t="e">
            <v>#REF!</v>
          </cell>
          <cell r="AJ268">
            <v>3040000</v>
          </cell>
          <cell r="AK268" t="e">
            <v>#REF!</v>
          </cell>
          <cell r="AL268" t="e">
            <v>#REF!</v>
          </cell>
          <cell r="AM268" t="e">
            <v>#REF!</v>
          </cell>
          <cell r="AO268" t="e">
            <v>#REF!</v>
          </cell>
          <cell r="AP268" t="e">
            <v>#REF!</v>
          </cell>
          <cell r="AQ268" t="e">
            <v>#REF!</v>
          </cell>
          <cell r="AS268" t="e">
            <v>#REF!</v>
          </cell>
          <cell r="AT268" t="e">
            <v>#REF!</v>
          </cell>
          <cell r="AU268" t="e">
            <v>#REF!</v>
          </cell>
          <cell r="AW268" t="e">
            <v>#REF!</v>
          </cell>
          <cell r="AX268" t="e">
            <v>#REF!</v>
          </cell>
          <cell r="AY268" t="e">
            <v>#REF!</v>
          </cell>
          <cell r="BA268" t="e">
            <v>#REF!</v>
          </cell>
          <cell r="BB268" t="e">
            <v>#REF!</v>
          </cell>
          <cell r="BC268" t="e">
            <v>#REF!</v>
          </cell>
          <cell r="BE268" t="e">
            <v>#REF!</v>
          </cell>
          <cell r="BF268" t="e">
            <v>#REF!</v>
          </cell>
          <cell r="BG268" t="e">
            <v>#REF!</v>
          </cell>
          <cell r="BI268" t="e">
            <v>#REF!</v>
          </cell>
          <cell r="BJ268" t="e">
            <v>#REF!</v>
          </cell>
          <cell r="BK268" t="e">
            <v>#REF!</v>
          </cell>
          <cell r="BM268" t="e">
            <v>#REF!</v>
          </cell>
          <cell r="BN268" t="e">
            <v>#REF!</v>
          </cell>
          <cell r="BO268" t="e">
            <v>#REF!</v>
          </cell>
          <cell r="BQ268" t="e">
            <v>#REF!</v>
          </cell>
          <cell r="BR268" t="e">
            <v>#REF!</v>
          </cell>
          <cell r="BS268" t="e">
            <v>#REF!</v>
          </cell>
          <cell r="BU268" t="e">
            <v>#REF!</v>
          </cell>
          <cell r="BV268" t="e">
            <v>#REF!</v>
          </cell>
          <cell r="BW268" t="e">
            <v>#REF!</v>
          </cell>
          <cell r="BY268" t="e">
            <v>#REF!</v>
          </cell>
          <cell r="BZ268" t="e">
            <v>#REF!</v>
          </cell>
          <cell r="CA268" t="e">
            <v>#REF!</v>
          </cell>
          <cell r="CC268" t="e">
            <v>#REF!</v>
          </cell>
          <cell r="CD268" t="e">
            <v>#REF!</v>
          </cell>
          <cell r="CE268" t="e">
            <v>#REF!</v>
          </cell>
          <cell r="CG268" t="e">
            <v>#REF!</v>
          </cell>
          <cell r="CH268" t="e">
            <v>#REF!</v>
          </cell>
          <cell r="CI268" t="e">
            <v>#REF!</v>
          </cell>
          <cell r="CK268" t="e">
            <v>#REF!</v>
          </cell>
          <cell r="CL268" t="e">
            <v>#REF!</v>
          </cell>
          <cell r="CM268" t="e">
            <v>#REF!</v>
          </cell>
          <cell r="CO268" t="e">
            <v>#REF!</v>
          </cell>
          <cell r="CP268" t="e">
            <v>#REF!</v>
          </cell>
          <cell r="CQ268" t="e">
            <v>#REF!</v>
          </cell>
          <cell r="CS268" t="e">
            <v>#REF!</v>
          </cell>
          <cell r="CT268" t="e">
            <v>#REF!</v>
          </cell>
          <cell r="CU268" t="e">
            <v>#REF!</v>
          </cell>
          <cell r="CW268" t="e">
            <v>#REF!</v>
          </cell>
          <cell r="CX268" t="e">
            <v>#REF!</v>
          </cell>
          <cell r="CY268" t="e">
            <v>#REF!</v>
          </cell>
          <cell r="DA268" t="e">
            <v>#REF!</v>
          </cell>
          <cell r="DB268" t="e">
            <v>#REF!</v>
          </cell>
          <cell r="DC268" t="e">
            <v>#REF!</v>
          </cell>
          <cell r="DE268" t="e">
            <v>#REF!</v>
          </cell>
          <cell r="DF268" t="e">
            <v>#REF!</v>
          </cell>
          <cell r="DG268" t="e">
            <v>#REF!</v>
          </cell>
          <cell r="DI268" t="e">
            <v>#REF!</v>
          </cell>
          <cell r="DJ268" t="e">
            <v>#REF!</v>
          </cell>
          <cell r="DK268" t="e">
            <v>#REF!</v>
          </cell>
          <cell r="DM268" t="e">
            <v>#REF!</v>
          </cell>
          <cell r="DN268" t="e">
            <v>#REF!</v>
          </cell>
          <cell r="DO268" t="e">
            <v>#REF!</v>
          </cell>
          <cell r="DQ268" t="e">
            <v>#REF!</v>
          </cell>
          <cell r="DR268" t="e">
            <v>#REF!</v>
          </cell>
          <cell r="DS268" t="e">
            <v>#REF!</v>
          </cell>
          <cell r="DU268" t="e">
            <v>#REF!</v>
          </cell>
          <cell r="DV268" t="e">
            <v>#REF!</v>
          </cell>
          <cell r="DW268" t="e">
            <v>#REF!</v>
          </cell>
          <cell r="DY268" t="e">
            <v>#REF!</v>
          </cell>
          <cell r="DZ268" t="e">
            <v>#REF!</v>
          </cell>
          <cell r="EA268" t="e">
            <v>#REF!</v>
          </cell>
          <cell r="EC268" t="e">
            <v>#REF!</v>
          </cell>
          <cell r="ED268" t="e">
            <v>#REF!</v>
          </cell>
          <cell r="EE268" t="e">
            <v>#REF!</v>
          </cell>
          <cell r="EG268" t="e">
            <v>#REF!</v>
          </cell>
          <cell r="EH268" t="e">
            <v>#REF!</v>
          </cell>
          <cell r="EI268" t="e">
            <v>#REF!</v>
          </cell>
          <cell r="EK268" t="e">
            <v>#REF!</v>
          </cell>
          <cell r="EL268" t="e">
            <v>#REF!</v>
          </cell>
          <cell r="EM268" t="e">
            <v>#REF!</v>
          </cell>
          <cell r="EO268" t="e">
            <v>#REF!</v>
          </cell>
          <cell r="EP268" t="e">
            <v>#REF!</v>
          </cell>
          <cell r="EQ268" t="e">
            <v>#REF!</v>
          </cell>
          <cell r="ES268" t="e">
            <v>#REF!</v>
          </cell>
          <cell r="ET268" t="e">
            <v>#REF!</v>
          </cell>
          <cell r="EU268" t="e">
            <v>#REF!</v>
          </cell>
          <cell r="EW268" t="e">
            <v>#REF!</v>
          </cell>
          <cell r="EX268" t="e">
            <v>#REF!</v>
          </cell>
          <cell r="EY268" t="e">
            <v>#REF!</v>
          </cell>
          <cell r="FA268" t="e">
            <v>#REF!</v>
          </cell>
          <cell r="FB268" t="e">
            <v>#REF!</v>
          </cell>
          <cell r="FC268" t="e">
            <v>#REF!</v>
          </cell>
          <cell r="FE268" t="e">
            <v>#REF!</v>
          </cell>
          <cell r="FF268" t="e">
            <v>#REF!</v>
          </cell>
          <cell r="FG268" t="e">
            <v>#REF!</v>
          </cell>
          <cell r="FI268" t="e">
            <v>#REF!</v>
          </cell>
          <cell r="FJ268" t="e">
            <v>#REF!</v>
          </cell>
          <cell r="FK268" t="e">
            <v>#REF!</v>
          </cell>
          <cell r="FM268" t="e">
            <v>#REF!</v>
          </cell>
          <cell r="FN268" t="e">
            <v>#REF!</v>
          </cell>
          <cell r="FO268" t="e">
            <v>#REF!</v>
          </cell>
          <cell r="FQ268" t="e">
            <v>#REF!</v>
          </cell>
          <cell r="FR268" t="e">
            <v>#REF!</v>
          </cell>
          <cell r="FS268" t="e">
            <v>#REF!</v>
          </cell>
          <cell r="FU268" t="e">
            <v>#REF!</v>
          </cell>
          <cell r="FV268" t="e">
            <v>#REF!</v>
          </cell>
          <cell r="FW268" t="e">
            <v>#REF!</v>
          </cell>
          <cell r="FY268" t="e">
            <v>#REF!</v>
          </cell>
          <cell r="FZ268" t="e">
            <v>#REF!</v>
          </cell>
          <cell r="GA268" t="e">
            <v>#REF!</v>
          </cell>
          <cell r="GC268" t="e">
            <v>#REF!</v>
          </cell>
          <cell r="GD268" t="e">
            <v>#REF!</v>
          </cell>
          <cell r="GE268" t="e">
            <v>#REF!</v>
          </cell>
          <cell r="GG268" t="e">
            <v>#REF!</v>
          </cell>
          <cell r="GH268" t="e">
            <v>#REF!</v>
          </cell>
          <cell r="GI268" t="e">
            <v>#REF!</v>
          </cell>
          <cell r="GK268" t="e">
            <v>#REF!</v>
          </cell>
          <cell r="GL268" t="e">
            <v>#REF!</v>
          </cell>
          <cell r="GM268" t="e">
            <v>#REF!</v>
          </cell>
          <cell r="GO268" t="e">
            <v>#REF!</v>
          </cell>
          <cell r="GP268" t="e">
            <v>#REF!</v>
          </cell>
          <cell r="GQ268" t="e">
            <v>#REF!</v>
          </cell>
          <cell r="GS268" t="e">
            <v>#REF!</v>
          </cell>
          <cell r="GT268" t="e">
            <v>#REF!</v>
          </cell>
          <cell r="GU268" t="e">
            <v>#REF!</v>
          </cell>
          <cell r="GW268" t="e">
            <v>#REF!</v>
          </cell>
          <cell r="GX268" t="e">
            <v>#REF!</v>
          </cell>
          <cell r="GY268" t="e">
            <v>#REF!</v>
          </cell>
          <cell r="HA268" t="e">
            <v>#REF!</v>
          </cell>
          <cell r="HB268" t="e">
            <v>#REF!</v>
          </cell>
          <cell r="HC268" t="e">
            <v>#REF!</v>
          </cell>
          <cell r="HE268" t="e">
            <v>#REF!</v>
          </cell>
          <cell r="HF268" t="e">
            <v>#REF!</v>
          </cell>
          <cell r="HG268" t="e">
            <v>#REF!</v>
          </cell>
          <cell r="HI268" t="e">
            <v>#REF!</v>
          </cell>
          <cell r="HJ268" t="e">
            <v>#REF!</v>
          </cell>
          <cell r="HK268" t="e">
            <v>#REF!</v>
          </cell>
          <cell r="HM268" t="e">
            <v>#REF!</v>
          </cell>
          <cell r="HN268" t="e">
            <v>#REF!</v>
          </cell>
          <cell r="HO268" t="e">
            <v>#REF!</v>
          </cell>
          <cell r="HQ268" t="e">
            <v>#REF!</v>
          </cell>
          <cell r="HR268" t="e">
            <v>#REF!</v>
          </cell>
          <cell r="HS268" t="e">
            <v>#REF!</v>
          </cell>
          <cell r="HU268" t="e">
            <v>#REF!</v>
          </cell>
          <cell r="HV268" t="e">
            <v>#REF!</v>
          </cell>
          <cell r="HW268" t="e">
            <v>#REF!</v>
          </cell>
          <cell r="ID268" t="str">
            <v>0434136 S</v>
          </cell>
          <cell r="IE268">
            <v>37259</v>
          </cell>
          <cell r="IG268" t="str">
            <v>A</v>
          </cell>
        </row>
        <row r="269">
          <cell r="B269">
            <v>262</v>
          </cell>
          <cell r="C269" t="str">
            <v>007.011120017.201</v>
          </cell>
          <cell r="E269" t="str">
            <v>HENDRA HUTAHEAH</v>
          </cell>
          <cell r="F269" t="str">
            <v>MANADO</v>
          </cell>
          <cell r="G269" t="str">
            <v>T 120ss PU</v>
          </cell>
          <cell r="H269" t="str">
            <v>034810</v>
          </cell>
          <cell r="I269" t="str">
            <v>082449</v>
          </cell>
          <cell r="J269">
            <v>36809</v>
          </cell>
          <cell r="K269">
            <v>10</v>
          </cell>
          <cell r="L269" t="str">
            <v>Oktober 2000</v>
          </cell>
          <cell r="M269">
            <v>37904</v>
          </cell>
          <cell r="N269">
            <v>36</v>
          </cell>
          <cell r="O269">
            <v>1</v>
          </cell>
          <cell r="P269">
            <v>45000000</v>
          </cell>
          <cell r="Q269">
            <v>2500000</v>
          </cell>
          <cell r="R269" t="str">
            <v>YA</v>
          </cell>
          <cell r="S269">
            <v>2500000</v>
          </cell>
          <cell r="U269" t="e">
            <v>#REF!</v>
          </cell>
          <cell r="V269" t="e">
            <v>#REF!</v>
          </cell>
          <cell r="Z269">
            <v>0</v>
          </cell>
          <cell r="AB269">
            <v>1250000</v>
          </cell>
          <cell r="AC269" t="e">
            <v>#REF!</v>
          </cell>
          <cell r="AD269" t="e">
            <v>#REF!</v>
          </cell>
          <cell r="AE269" t="e">
            <v>#REF!</v>
          </cell>
          <cell r="AF269">
            <v>1250000</v>
          </cell>
          <cell r="AG269" t="e">
            <v>#REF!</v>
          </cell>
          <cell r="AH269" t="e">
            <v>#REF!</v>
          </cell>
          <cell r="AI269" t="e">
            <v>#REF!</v>
          </cell>
          <cell r="AJ269">
            <v>1250000</v>
          </cell>
          <cell r="AK269" t="e">
            <v>#REF!</v>
          </cell>
          <cell r="AL269" t="e">
            <v>#REF!</v>
          </cell>
          <cell r="AM269" t="e">
            <v>#REF!</v>
          </cell>
          <cell r="AO269" t="e">
            <v>#REF!</v>
          </cell>
          <cell r="AP269" t="e">
            <v>#REF!</v>
          </cell>
          <cell r="AQ269" t="e">
            <v>#REF!</v>
          </cell>
          <cell r="AS269" t="e">
            <v>#REF!</v>
          </cell>
          <cell r="AT269" t="e">
            <v>#REF!</v>
          </cell>
          <cell r="AU269" t="e">
            <v>#REF!</v>
          </cell>
          <cell r="AW269" t="e">
            <v>#REF!</v>
          </cell>
          <cell r="AX269" t="e">
            <v>#REF!</v>
          </cell>
          <cell r="AY269" t="e">
            <v>#REF!</v>
          </cell>
          <cell r="BA269" t="e">
            <v>#REF!</v>
          </cell>
          <cell r="BB269" t="e">
            <v>#REF!</v>
          </cell>
          <cell r="BC269" t="e">
            <v>#REF!</v>
          </cell>
          <cell r="BE269" t="e">
            <v>#REF!</v>
          </cell>
          <cell r="BF269" t="e">
            <v>#REF!</v>
          </cell>
          <cell r="BG269" t="e">
            <v>#REF!</v>
          </cell>
          <cell r="BI269" t="e">
            <v>#REF!</v>
          </cell>
          <cell r="BJ269" t="e">
            <v>#REF!</v>
          </cell>
          <cell r="BK269" t="e">
            <v>#REF!</v>
          </cell>
          <cell r="BM269" t="e">
            <v>#REF!</v>
          </cell>
          <cell r="BN269" t="e">
            <v>#REF!</v>
          </cell>
          <cell r="BO269" t="e">
            <v>#REF!</v>
          </cell>
          <cell r="BQ269" t="e">
            <v>#REF!</v>
          </cell>
          <cell r="BR269" t="e">
            <v>#REF!</v>
          </cell>
          <cell r="BS269" t="e">
            <v>#REF!</v>
          </cell>
          <cell r="BU269" t="e">
            <v>#REF!</v>
          </cell>
          <cell r="BV269" t="e">
            <v>#REF!</v>
          </cell>
          <cell r="BW269" t="e">
            <v>#REF!</v>
          </cell>
          <cell r="BY269" t="e">
            <v>#REF!</v>
          </cell>
          <cell r="BZ269" t="e">
            <v>#REF!</v>
          </cell>
          <cell r="CA269" t="e">
            <v>#REF!</v>
          </cell>
          <cell r="CC269" t="e">
            <v>#REF!</v>
          </cell>
          <cell r="CD269" t="e">
            <v>#REF!</v>
          </cell>
          <cell r="CE269" t="e">
            <v>#REF!</v>
          </cell>
          <cell r="CG269" t="e">
            <v>#REF!</v>
          </cell>
          <cell r="CH269" t="e">
            <v>#REF!</v>
          </cell>
          <cell r="CI269" t="e">
            <v>#REF!</v>
          </cell>
          <cell r="CK269" t="e">
            <v>#REF!</v>
          </cell>
          <cell r="CL269" t="e">
            <v>#REF!</v>
          </cell>
          <cell r="CM269" t="e">
            <v>#REF!</v>
          </cell>
          <cell r="CO269" t="e">
            <v>#REF!</v>
          </cell>
          <cell r="CP269" t="e">
            <v>#REF!</v>
          </cell>
          <cell r="CQ269" t="e">
            <v>#REF!</v>
          </cell>
          <cell r="CS269" t="e">
            <v>#REF!</v>
          </cell>
          <cell r="CT269" t="e">
            <v>#REF!</v>
          </cell>
          <cell r="CU269" t="e">
            <v>#REF!</v>
          </cell>
          <cell r="CW269" t="e">
            <v>#REF!</v>
          </cell>
          <cell r="CX269" t="e">
            <v>#REF!</v>
          </cell>
          <cell r="CY269" t="e">
            <v>#REF!</v>
          </cell>
          <cell r="DA269" t="e">
            <v>#REF!</v>
          </cell>
          <cell r="DB269" t="e">
            <v>#REF!</v>
          </cell>
          <cell r="DC269" t="e">
            <v>#REF!</v>
          </cell>
          <cell r="DE269" t="e">
            <v>#REF!</v>
          </cell>
          <cell r="DF269" t="e">
            <v>#REF!</v>
          </cell>
          <cell r="DG269" t="e">
            <v>#REF!</v>
          </cell>
          <cell r="DI269" t="e">
            <v>#REF!</v>
          </cell>
          <cell r="DJ269" t="e">
            <v>#REF!</v>
          </cell>
          <cell r="DK269" t="e">
            <v>#REF!</v>
          </cell>
          <cell r="DM269" t="e">
            <v>#REF!</v>
          </cell>
          <cell r="DN269" t="e">
            <v>#REF!</v>
          </cell>
          <cell r="DO269" t="e">
            <v>#REF!</v>
          </cell>
          <cell r="DQ269" t="e">
            <v>#REF!</v>
          </cell>
          <cell r="DR269" t="e">
            <v>#REF!</v>
          </cell>
          <cell r="DS269" t="e">
            <v>#REF!</v>
          </cell>
          <cell r="DU269" t="e">
            <v>#REF!</v>
          </cell>
          <cell r="DV269" t="e">
            <v>#REF!</v>
          </cell>
          <cell r="DW269" t="e">
            <v>#REF!</v>
          </cell>
          <cell r="DY269" t="e">
            <v>#REF!</v>
          </cell>
          <cell r="DZ269" t="e">
            <v>#REF!</v>
          </cell>
          <cell r="EA269" t="e">
            <v>#REF!</v>
          </cell>
          <cell r="EC269" t="e">
            <v>#REF!</v>
          </cell>
          <cell r="ED269" t="e">
            <v>#REF!</v>
          </cell>
          <cell r="EE269" t="e">
            <v>#REF!</v>
          </cell>
          <cell r="EG269" t="e">
            <v>#REF!</v>
          </cell>
          <cell r="EH269" t="e">
            <v>#REF!</v>
          </cell>
          <cell r="EI269" t="e">
            <v>#REF!</v>
          </cell>
          <cell r="EK269" t="e">
            <v>#REF!</v>
          </cell>
          <cell r="EL269" t="e">
            <v>#REF!</v>
          </cell>
          <cell r="EM269" t="e">
            <v>#REF!</v>
          </cell>
          <cell r="EO269" t="e">
            <v>#REF!</v>
          </cell>
          <cell r="EP269" t="e">
            <v>#REF!</v>
          </cell>
          <cell r="EQ269" t="e">
            <v>#REF!</v>
          </cell>
          <cell r="ES269" t="e">
            <v>#REF!</v>
          </cell>
          <cell r="ET269" t="e">
            <v>#REF!</v>
          </cell>
          <cell r="EU269" t="e">
            <v>#REF!</v>
          </cell>
          <cell r="EW269" t="e">
            <v>#REF!</v>
          </cell>
          <cell r="EX269" t="e">
            <v>#REF!</v>
          </cell>
          <cell r="EY269" t="e">
            <v>#REF!</v>
          </cell>
          <cell r="FA269" t="e">
            <v>#REF!</v>
          </cell>
          <cell r="FB269" t="e">
            <v>#REF!</v>
          </cell>
          <cell r="FC269" t="e">
            <v>#REF!</v>
          </cell>
          <cell r="FE269" t="e">
            <v>#REF!</v>
          </cell>
          <cell r="FF269" t="e">
            <v>#REF!</v>
          </cell>
          <cell r="FG269" t="e">
            <v>#REF!</v>
          </cell>
          <cell r="FI269" t="e">
            <v>#REF!</v>
          </cell>
          <cell r="FJ269" t="e">
            <v>#REF!</v>
          </cell>
          <cell r="FK269" t="e">
            <v>#REF!</v>
          </cell>
          <cell r="FM269" t="e">
            <v>#REF!</v>
          </cell>
          <cell r="FN269" t="e">
            <v>#REF!</v>
          </cell>
          <cell r="FO269" t="e">
            <v>#REF!</v>
          </cell>
          <cell r="FQ269" t="e">
            <v>#REF!</v>
          </cell>
          <cell r="FR269" t="e">
            <v>#REF!</v>
          </cell>
          <cell r="FS269" t="e">
            <v>#REF!</v>
          </cell>
          <cell r="FU269" t="e">
            <v>#REF!</v>
          </cell>
          <cell r="FV269" t="e">
            <v>#REF!</v>
          </cell>
          <cell r="FW269" t="e">
            <v>#REF!</v>
          </cell>
          <cell r="FY269" t="e">
            <v>#REF!</v>
          </cell>
          <cell r="FZ269" t="e">
            <v>#REF!</v>
          </cell>
          <cell r="GA269" t="e">
            <v>#REF!</v>
          </cell>
          <cell r="GC269" t="e">
            <v>#REF!</v>
          </cell>
          <cell r="GD269" t="e">
            <v>#REF!</v>
          </cell>
          <cell r="GE269" t="e">
            <v>#REF!</v>
          </cell>
          <cell r="GG269" t="e">
            <v>#REF!</v>
          </cell>
          <cell r="GH269" t="e">
            <v>#REF!</v>
          </cell>
          <cell r="GI269" t="e">
            <v>#REF!</v>
          </cell>
          <cell r="GK269" t="e">
            <v>#REF!</v>
          </cell>
          <cell r="GL269" t="e">
            <v>#REF!</v>
          </cell>
          <cell r="GM269" t="e">
            <v>#REF!</v>
          </cell>
          <cell r="GO269" t="e">
            <v>#REF!</v>
          </cell>
          <cell r="GP269" t="e">
            <v>#REF!</v>
          </cell>
          <cell r="GQ269" t="e">
            <v>#REF!</v>
          </cell>
          <cell r="GS269" t="e">
            <v>#REF!</v>
          </cell>
          <cell r="GT269" t="e">
            <v>#REF!</v>
          </cell>
          <cell r="GU269" t="e">
            <v>#REF!</v>
          </cell>
          <cell r="GW269" t="e">
            <v>#REF!</v>
          </cell>
          <cell r="GX269" t="e">
            <v>#REF!</v>
          </cell>
          <cell r="GY269" t="e">
            <v>#REF!</v>
          </cell>
          <cell r="HA269" t="e">
            <v>#REF!</v>
          </cell>
          <cell r="HB269" t="e">
            <v>#REF!</v>
          </cell>
          <cell r="HC269" t="e">
            <v>#REF!</v>
          </cell>
          <cell r="HE269" t="e">
            <v>#REF!</v>
          </cell>
          <cell r="HF269" t="e">
            <v>#REF!</v>
          </cell>
          <cell r="HG269" t="e">
            <v>#REF!</v>
          </cell>
          <cell r="HI269" t="e">
            <v>#REF!</v>
          </cell>
          <cell r="HJ269" t="e">
            <v>#REF!</v>
          </cell>
          <cell r="HK269" t="e">
            <v>#REF!</v>
          </cell>
          <cell r="HM269" t="e">
            <v>#REF!</v>
          </cell>
          <cell r="HN269" t="e">
            <v>#REF!</v>
          </cell>
          <cell r="HO269" t="e">
            <v>#REF!</v>
          </cell>
          <cell r="HQ269" t="e">
            <v>#REF!</v>
          </cell>
          <cell r="HR269" t="e">
            <v>#REF!</v>
          </cell>
          <cell r="HS269" t="e">
            <v>#REF!</v>
          </cell>
          <cell r="HU269" t="e">
            <v>#REF!</v>
          </cell>
          <cell r="HV269" t="e">
            <v>#REF!</v>
          </cell>
          <cell r="HW269" t="e">
            <v>#REF!</v>
          </cell>
          <cell r="ID269" t="str">
            <v>0160097 S</v>
          </cell>
          <cell r="IE269">
            <v>37211</v>
          </cell>
          <cell r="IG269" t="str">
            <v>A</v>
          </cell>
        </row>
        <row r="270">
          <cell r="B270">
            <v>263</v>
          </cell>
          <cell r="C270" t="str">
            <v>007.011120025.201</v>
          </cell>
          <cell r="E270" t="str">
            <v>FAUZIA LANGKAU</v>
          </cell>
          <cell r="F270" t="str">
            <v>MANADO</v>
          </cell>
          <cell r="G270" t="str">
            <v>T 120ss PU</v>
          </cell>
          <cell r="H270" t="str">
            <v>034817</v>
          </cell>
          <cell r="I270" t="str">
            <v>082456</v>
          </cell>
          <cell r="J270">
            <v>36809</v>
          </cell>
          <cell r="K270">
            <v>10</v>
          </cell>
          <cell r="L270" t="str">
            <v>Oktober 2000</v>
          </cell>
          <cell r="M270">
            <v>37904</v>
          </cell>
          <cell r="N270">
            <v>36</v>
          </cell>
          <cell r="O270">
            <v>1</v>
          </cell>
          <cell r="P270">
            <v>44000000</v>
          </cell>
          <cell r="Q270">
            <v>2418000</v>
          </cell>
          <cell r="R270" t="str">
            <v>YA</v>
          </cell>
          <cell r="S270">
            <v>2418000</v>
          </cell>
          <cell r="U270" t="e">
            <v>#REF!</v>
          </cell>
          <cell r="V270" t="e">
            <v>#REF!</v>
          </cell>
          <cell r="Z270">
            <v>0</v>
          </cell>
          <cell r="AB270">
            <v>1223000</v>
          </cell>
          <cell r="AC270" t="e">
            <v>#REF!</v>
          </cell>
          <cell r="AD270" t="e">
            <v>#REF!</v>
          </cell>
          <cell r="AE270" t="e">
            <v>#REF!</v>
          </cell>
          <cell r="AF270">
            <v>1223000</v>
          </cell>
          <cell r="AG270" t="e">
            <v>#REF!</v>
          </cell>
          <cell r="AH270" t="e">
            <v>#REF!</v>
          </cell>
          <cell r="AI270" t="e">
            <v>#REF!</v>
          </cell>
          <cell r="AJ270">
            <v>1195000</v>
          </cell>
          <cell r="AK270" t="e">
            <v>#REF!</v>
          </cell>
          <cell r="AL270" t="e">
            <v>#REF!</v>
          </cell>
          <cell r="AM270" t="e">
            <v>#REF!</v>
          </cell>
          <cell r="AO270" t="e">
            <v>#REF!</v>
          </cell>
          <cell r="AP270" t="e">
            <v>#REF!</v>
          </cell>
          <cell r="AQ270" t="e">
            <v>#REF!</v>
          </cell>
          <cell r="AS270" t="e">
            <v>#REF!</v>
          </cell>
          <cell r="AT270" t="e">
            <v>#REF!</v>
          </cell>
          <cell r="AU270" t="e">
            <v>#REF!</v>
          </cell>
          <cell r="AW270" t="e">
            <v>#REF!</v>
          </cell>
          <cell r="AX270" t="e">
            <v>#REF!</v>
          </cell>
          <cell r="AY270" t="e">
            <v>#REF!</v>
          </cell>
          <cell r="BA270" t="e">
            <v>#REF!</v>
          </cell>
          <cell r="BB270" t="e">
            <v>#REF!</v>
          </cell>
          <cell r="BC270" t="e">
            <v>#REF!</v>
          </cell>
          <cell r="BE270" t="e">
            <v>#REF!</v>
          </cell>
          <cell r="BF270" t="e">
            <v>#REF!</v>
          </cell>
          <cell r="BG270" t="e">
            <v>#REF!</v>
          </cell>
          <cell r="BI270" t="e">
            <v>#REF!</v>
          </cell>
          <cell r="BJ270" t="e">
            <v>#REF!</v>
          </cell>
          <cell r="BK270" t="e">
            <v>#REF!</v>
          </cell>
          <cell r="BM270" t="e">
            <v>#REF!</v>
          </cell>
          <cell r="BN270" t="e">
            <v>#REF!</v>
          </cell>
          <cell r="BO270" t="e">
            <v>#REF!</v>
          </cell>
          <cell r="BQ270" t="e">
            <v>#REF!</v>
          </cell>
          <cell r="BR270" t="e">
            <v>#REF!</v>
          </cell>
          <cell r="BS270" t="e">
            <v>#REF!</v>
          </cell>
          <cell r="BU270" t="e">
            <v>#REF!</v>
          </cell>
          <cell r="BV270" t="e">
            <v>#REF!</v>
          </cell>
          <cell r="BW270" t="e">
            <v>#REF!</v>
          </cell>
          <cell r="BY270" t="e">
            <v>#REF!</v>
          </cell>
          <cell r="BZ270" t="e">
            <v>#REF!</v>
          </cell>
          <cell r="CA270" t="e">
            <v>#REF!</v>
          </cell>
          <cell r="CC270" t="e">
            <v>#REF!</v>
          </cell>
          <cell r="CD270" t="e">
            <v>#REF!</v>
          </cell>
          <cell r="CE270" t="e">
            <v>#REF!</v>
          </cell>
          <cell r="CG270" t="e">
            <v>#REF!</v>
          </cell>
          <cell r="CH270" t="e">
            <v>#REF!</v>
          </cell>
          <cell r="CI270" t="e">
            <v>#REF!</v>
          </cell>
          <cell r="CK270" t="e">
            <v>#REF!</v>
          </cell>
          <cell r="CL270" t="e">
            <v>#REF!</v>
          </cell>
          <cell r="CM270" t="e">
            <v>#REF!</v>
          </cell>
          <cell r="CO270" t="e">
            <v>#REF!</v>
          </cell>
          <cell r="CP270" t="e">
            <v>#REF!</v>
          </cell>
          <cell r="CQ270" t="e">
            <v>#REF!</v>
          </cell>
          <cell r="CS270" t="e">
            <v>#REF!</v>
          </cell>
          <cell r="CT270" t="e">
            <v>#REF!</v>
          </cell>
          <cell r="CU270" t="e">
            <v>#REF!</v>
          </cell>
          <cell r="CW270" t="e">
            <v>#REF!</v>
          </cell>
          <cell r="CX270" t="e">
            <v>#REF!</v>
          </cell>
          <cell r="CY270" t="e">
            <v>#REF!</v>
          </cell>
          <cell r="DA270" t="e">
            <v>#REF!</v>
          </cell>
          <cell r="DB270" t="e">
            <v>#REF!</v>
          </cell>
          <cell r="DC270" t="e">
            <v>#REF!</v>
          </cell>
          <cell r="DE270" t="e">
            <v>#REF!</v>
          </cell>
          <cell r="DF270" t="e">
            <v>#REF!</v>
          </cell>
          <cell r="DG270" t="e">
            <v>#REF!</v>
          </cell>
          <cell r="DI270" t="e">
            <v>#REF!</v>
          </cell>
          <cell r="DJ270" t="e">
            <v>#REF!</v>
          </cell>
          <cell r="DK270" t="e">
            <v>#REF!</v>
          </cell>
          <cell r="DM270" t="e">
            <v>#REF!</v>
          </cell>
          <cell r="DN270" t="e">
            <v>#REF!</v>
          </cell>
          <cell r="DO270" t="e">
            <v>#REF!</v>
          </cell>
          <cell r="DQ270" t="e">
            <v>#REF!</v>
          </cell>
          <cell r="DR270" t="e">
            <v>#REF!</v>
          </cell>
          <cell r="DS270" t="e">
            <v>#REF!</v>
          </cell>
          <cell r="DU270" t="e">
            <v>#REF!</v>
          </cell>
          <cell r="DV270" t="e">
            <v>#REF!</v>
          </cell>
          <cell r="DW270" t="e">
            <v>#REF!</v>
          </cell>
          <cell r="DY270" t="e">
            <v>#REF!</v>
          </cell>
          <cell r="DZ270" t="e">
            <v>#REF!</v>
          </cell>
          <cell r="EA270" t="e">
            <v>#REF!</v>
          </cell>
          <cell r="EC270" t="e">
            <v>#REF!</v>
          </cell>
          <cell r="ED270" t="e">
            <v>#REF!</v>
          </cell>
          <cell r="EE270" t="e">
            <v>#REF!</v>
          </cell>
          <cell r="EG270" t="e">
            <v>#REF!</v>
          </cell>
          <cell r="EH270" t="e">
            <v>#REF!</v>
          </cell>
          <cell r="EI270" t="e">
            <v>#REF!</v>
          </cell>
          <cell r="EK270" t="e">
            <v>#REF!</v>
          </cell>
          <cell r="EL270" t="e">
            <v>#REF!</v>
          </cell>
          <cell r="EM270" t="e">
            <v>#REF!</v>
          </cell>
          <cell r="EO270" t="e">
            <v>#REF!</v>
          </cell>
          <cell r="EP270" t="e">
            <v>#REF!</v>
          </cell>
          <cell r="EQ270" t="e">
            <v>#REF!</v>
          </cell>
          <cell r="ES270" t="e">
            <v>#REF!</v>
          </cell>
          <cell r="ET270" t="e">
            <v>#REF!</v>
          </cell>
          <cell r="EU270" t="e">
            <v>#REF!</v>
          </cell>
          <cell r="EW270" t="e">
            <v>#REF!</v>
          </cell>
          <cell r="EX270" t="e">
            <v>#REF!</v>
          </cell>
          <cell r="EY270" t="e">
            <v>#REF!</v>
          </cell>
          <cell r="FA270" t="e">
            <v>#REF!</v>
          </cell>
          <cell r="FB270" t="e">
            <v>#REF!</v>
          </cell>
          <cell r="FC270" t="e">
            <v>#REF!</v>
          </cell>
          <cell r="FE270" t="e">
            <v>#REF!</v>
          </cell>
          <cell r="FF270" t="e">
            <v>#REF!</v>
          </cell>
          <cell r="FG270" t="e">
            <v>#REF!</v>
          </cell>
          <cell r="FI270" t="e">
            <v>#REF!</v>
          </cell>
          <cell r="FJ270" t="e">
            <v>#REF!</v>
          </cell>
          <cell r="FK270" t="e">
            <v>#REF!</v>
          </cell>
          <cell r="FM270" t="e">
            <v>#REF!</v>
          </cell>
          <cell r="FN270" t="e">
            <v>#REF!</v>
          </cell>
          <cell r="FO270" t="e">
            <v>#REF!</v>
          </cell>
          <cell r="FQ270" t="e">
            <v>#REF!</v>
          </cell>
          <cell r="FR270" t="e">
            <v>#REF!</v>
          </cell>
          <cell r="FS270" t="e">
            <v>#REF!</v>
          </cell>
          <cell r="FU270" t="e">
            <v>#REF!</v>
          </cell>
          <cell r="FV270" t="e">
            <v>#REF!</v>
          </cell>
          <cell r="FW270" t="e">
            <v>#REF!</v>
          </cell>
          <cell r="FY270" t="e">
            <v>#REF!</v>
          </cell>
          <cell r="FZ270" t="e">
            <v>#REF!</v>
          </cell>
          <cell r="GA270" t="e">
            <v>#REF!</v>
          </cell>
          <cell r="GC270" t="e">
            <v>#REF!</v>
          </cell>
          <cell r="GD270" t="e">
            <v>#REF!</v>
          </cell>
          <cell r="GE270" t="e">
            <v>#REF!</v>
          </cell>
          <cell r="GG270" t="e">
            <v>#REF!</v>
          </cell>
          <cell r="GH270" t="e">
            <v>#REF!</v>
          </cell>
          <cell r="GI270" t="e">
            <v>#REF!</v>
          </cell>
          <cell r="GK270" t="e">
            <v>#REF!</v>
          </cell>
          <cell r="GL270" t="e">
            <v>#REF!</v>
          </cell>
          <cell r="GM270" t="e">
            <v>#REF!</v>
          </cell>
          <cell r="GO270" t="e">
            <v>#REF!</v>
          </cell>
          <cell r="GP270" t="e">
            <v>#REF!</v>
          </cell>
          <cell r="GQ270" t="e">
            <v>#REF!</v>
          </cell>
          <cell r="GS270" t="e">
            <v>#REF!</v>
          </cell>
          <cell r="GT270" t="e">
            <v>#REF!</v>
          </cell>
          <cell r="GU270" t="e">
            <v>#REF!</v>
          </cell>
          <cell r="GW270" t="e">
            <v>#REF!</v>
          </cell>
          <cell r="GX270" t="e">
            <v>#REF!</v>
          </cell>
          <cell r="GY270" t="e">
            <v>#REF!</v>
          </cell>
          <cell r="HA270" t="e">
            <v>#REF!</v>
          </cell>
          <cell r="HB270" t="e">
            <v>#REF!</v>
          </cell>
          <cell r="HC270" t="e">
            <v>#REF!</v>
          </cell>
          <cell r="HE270" t="e">
            <v>#REF!</v>
          </cell>
          <cell r="HF270" t="e">
            <v>#REF!</v>
          </cell>
          <cell r="HG270" t="e">
            <v>#REF!</v>
          </cell>
          <cell r="HI270" t="e">
            <v>#REF!</v>
          </cell>
          <cell r="HJ270" t="e">
            <v>#REF!</v>
          </cell>
          <cell r="HK270" t="e">
            <v>#REF!</v>
          </cell>
          <cell r="HM270" t="e">
            <v>#REF!</v>
          </cell>
          <cell r="HN270" t="e">
            <v>#REF!</v>
          </cell>
          <cell r="HO270" t="e">
            <v>#REF!</v>
          </cell>
          <cell r="HQ270" t="e">
            <v>#REF!</v>
          </cell>
          <cell r="HR270" t="e">
            <v>#REF!</v>
          </cell>
          <cell r="HS270" t="e">
            <v>#REF!</v>
          </cell>
          <cell r="HU270" t="e">
            <v>#REF!</v>
          </cell>
          <cell r="HV270" t="e">
            <v>#REF!</v>
          </cell>
          <cell r="HW270" t="e">
            <v>#REF!</v>
          </cell>
          <cell r="IG270" t="str">
            <v>A</v>
          </cell>
        </row>
        <row r="271">
          <cell r="B271">
            <v>264</v>
          </cell>
          <cell r="C271" t="str">
            <v>007.011120033.201</v>
          </cell>
          <cell r="E271" t="str">
            <v>JOIKE F. WOWOR</v>
          </cell>
          <cell r="F271" t="str">
            <v>MANADO</v>
          </cell>
          <cell r="G271" t="str">
            <v>FE 349 CHS</v>
          </cell>
          <cell r="H271" t="str">
            <v>009356</v>
          </cell>
          <cell r="I271" t="str">
            <v>089356</v>
          </cell>
          <cell r="J271">
            <v>36809</v>
          </cell>
          <cell r="K271">
            <v>10</v>
          </cell>
          <cell r="L271" t="str">
            <v>Oktober 2000</v>
          </cell>
          <cell r="M271">
            <v>37904</v>
          </cell>
          <cell r="N271">
            <v>36</v>
          </cell>
          <cell r="O271">
            <v>1</v>
          </cell>
          <cell r="P271">
            <v>109000000</v>
          </cell>
          <cell r="Q271">
            <v>6048000</v>
          </cell>
          <cell r="R271" t="str">
            <v>YA</v>
          </cell>
          <cell r="S271">
            <v>6048000</v>
          </cell>
          <cell r="U271" t="e">
            <v>#REF!</v>
          </cell>
          <cell r="V271" t="e">
            <v>#REF!</v>
          </cell>
          <cell r="Z271">
            <v>0</v>
          </cell>
          <cell r="AB271">
            <v>3028000</v>
          </cell>
          <cell r="AC271" t="e">
            <v>#REF!</v>
          </cell>
          <cell r="AD271" t="e">
            <v>#REF!</v>
          </cell>
          <cell r="AE271" t="e">
            <v>#REF!</v>
          </cell>
          <cell r="AF271">
            <v>3028000</v>
          </cell>
          <cell r="AG271" t="e">
            <v>#REF!</v>
          </cell>
          <cell r="AH271" t="e">
            <v>#REF!</v>
          </cell>
          <cell r="AI271" t="e">
            <v>#REF!</v>
          </cell>
          <cell r="AJ271">
            <v>3020000</v>
          </cell>
          <cell r="AK271" t="e">
            <v>#REF!</v>
          </cell>
          <cell r="AL271" t="e">
            <v>#REF!</v>
          </cell>
          <cell r="AM271" t="e">
            <v>#REF!</v>
          </cell>
          <cell r="AO271" t="e">
            <v>#REF!</v>
          </cell>
          <cell r="AP271" t="e">
            <v>#REF!</v>
          </cell>
          <cell r="AQ271" t="e">
            <v>#REF!</v>
          </cell>
          <cell r="AS271" t="e">
            <v>#REF!</v>
          </cell>
          <cell r="AT271" t="e">
            <v>#REF!</v>
          </cell>
          <cell r="AU271" t="e">
            <v>#REF!</v>
          </cell>
          <cell r="AW271" t="e">
            <v>#REF!</v>
          </cell>
          <cell r="AX271" t="e">
            <v>#REF!</v>
          </cell>
          <cell r="AY271" t="e">
            <v>#REF!</v>
          </cell>
          <cell r="BA271" t="e">
            <v>#REF!</v>
          </cell>
          <cell r="BB271" t="e">
            <v>#REF!</v>
          </cell>
          <cell r="BC271" t="e">
            <v>#REF!</v>
          </cell>
          <cell r="BE271" t="e">
            <v>#REF!</v>
          </cell>
          <cell r="BF271" t="e">
            <v>#REF!</v>
          </cell>
          <cell r="BG271" t="e">
            <v>#REF!</v>
          </cell>
          <cell r="BI271" t="e">
            <v>#REF!</v>
          </cell>
          <cell r="BJ271" t="e">
            <v>#REF!</v>
          </cell>
          <cell r="BK271" t="e">
            <v>#REF!</v>
          </cell>
          <cell r="BM271" t="e">
            <v>#REF!</v>
          </cell>
          <cell r="BN271" t="e">
            <v>#REF!</v>
          </cell>
          <cell r="BO271" t="e">
            <v>#REF!</v>
          </cell>
          <cell r="BQ271" t="e">
            <v>#REF!</v>
          </cell>
          <cell r="BR271" t="e">
            <v>#REF!</v>
          </cell>
          <cell r="BS271" t="e">
            <v>#REF!</v>
          </cell>
          <cell r="BU271" t="e">
            <v>#REF!</v>
          </cell>
          <cell r="BV271" t="e">
            <v>#REF!</v>
          </cell>
          <cell r="BW271" t="e">
            <v>#REF!</v>
          </cell>
          <cell r="BY271" t="e">
            <v>#REF!</v>
          </cell>
          <cell r="BZ271" t="e">
            <v>#REF!</v>
          </cell>
          <cell r="CA271" t="e">
            <v>#REF!</v>
          </cell>
          <cell r="CC271" t="e">
            <v>#REF!</v>
          </cell>
          <cell r="CD271" t="e">
            <v>#REF!</v>
          </cell>
          <cell r="CE271" t="e">
            <v>#REF!</v>
          </cell>
          <cell r="CG271" t="e">
            <v>#REF!</v>
          </cell>
          <cell r="CH271" t="e">
            <v>#REF!</v>
          </cell>
          <cell r="CI271" t="e">
            <v>#REF!</v>
          </cell>
          <cell r="CK271" t="e">
            <v>#REF!</v>
          </cell>
          <cell r="CL271" t="e">
            <v>#REF!</v>
          </cell>
          <cell r="CM271" t="e">
            <v>#REF!</v>
          </cell>
          <cell r="CO271" t="e">
            <v>#REF!</v>
          </cell>
          <cell r="CP271" t="e">
            <v>#REF!</v>
          </cell>
          <cell r="CQ271" t="e">
            <v>#REF!</v>
          </cell>
          <cell r="CS271" t="e">
            <v>#REF!</v>
          </cell>
          <cell r="CT271" t="e">
            <v>#REF!</v>
          </cell>
          <cell r="CU271" t="e">
            <v>#REF!</v>
          </cell>
          <cell r="CW271" t="e">
            <v>#REF!</v>
          </cell>
          <cell r="CX271" t="e">
            <v>#REF!</v>
          </cell>
          <cell r="CY271" t="e">
            <v>#REF!</v>
          </cell>
          <cell r="DA271" t="e">
            <v>#REF!</v>
          </cell>
          <cell r="DB271" t="e">
            <v>#REF!</v>
          </cell>
          <cell r="DC271" t="e">
            <v>#REF!</v>
          </cell>
          <cell r="DE271" t="e">
            <v>#REF!</v>
          </cell>
          <cell r="DF271" t="e">
            <v>#REF!</v>
          </cell>
          <cell r="DG271" t="e">
            <v>#REF!</v>
          </cell>
          <cell r="DI271" t="e">
            <v>#REF!</v>
          </cell>
          <cell r="DJ271" t="e">
            <v>#REF!</v>
          </cell>
          <cell r="DK271" t="e">
            <v>#REF!</v>
          </cell>
          <cell r="DM271" t="e">
            <v>#REF!</v>
          </cell>
          <cell r="DN271" t="e">
            <v>#REF!</v>
          </cell>
          <cell r="DO271" t="e">
            <v>#REF!</v>
          </cell>
          <cell r="DQ271" t="e">
            <v>#REF!</v>
          </cell>
          <cell r="DR271" t="e">
            <v>#REF!</v>
          </cell>
          <cell r="DS271" t="e">
            <v>#REF!</v>
          </cell>
          <cell r="DU271" t="e">
            <v>#REF!</v>
          </cell>
          <cell r="DV271" t="e">
            <v>#REF!</v>
          </cell>
          <cell r="DW271" t="e">
            <v>#REF!</v>
          </cell>
          <cell r="DY271" t="e">
            <v>#REF!</v>
          </cell>
          <cell r="DZ271" t="e">
            <v>#REF!</v>
          </cell>
          <cell r="EA271" t="e">
            <v>#REF!</v>
          </cell>
          <cell r="EC271" t="e">
            <v>#REF!</v>
          </cell>
          <cell r="ED271" t="e">
            <v>#REF!</v>
          </cell>
          <cell r="EE271" t="e">
            <v>#REF!</v>
          </cell>
          <cell r="EG271" t="e">
            <v>#REF!</v>
          </cell>
          <cell r="EH271" t="e">
            <v>#REF!</v>
          </cell>
          <cell r="EI271" t="e">
            <v>#REF!</v>
          </cell>
          <cell r="EK271" t="e">
            <v>#REF!</v>
          </cell>
          <cell r="EL271" t="e">
            <v>#REF!</v>
          </cell>
          <cell r="EM271" t="e">
            <v>#REF!</v>
          </cell>
          <cell r="EO271" t="e">
            <v>#REF!</v>
          </cell>
          <cell r="EP271" t="e">
            <v>#REF!</v>
          </cell>
          <cell r="EQ271" t="e">
            <v>#REF!</v>
          </cell>
          <cell r="ES271" t="e">
            <v>#REF!</v>
          </cell>
          <cell r="ET271" t="e">
            <v>#REF!</v>
          </cell>
          <cell r="EU271" t="e">
            <v>#REF!</v>
          </cell>
          <cell r="EW271" t="e">
            <v>#REF!</v>
          </cell>
          <cell r="EX271" t="e">
            <v>#REF!</v>
          </cell>
          <cell r="EY271" t="e">
            <v>#REF!</v>
          </cell>
          <cell r="FA271" t="e">
            <v>#REF!</v>
          </cell>
          <cell r="FB271" t="e">
            <v>#REF!</v>
          </cell>
          <cell r="FC271" t="e">
            <v>#REF!</v>
          </cell>
          <cell r="FE271" t="e">
            <v>#REF!</v>
          </cell>
          <cell r="FF271" t="e">
            <v>#REF!</v>
          </cell>
          <cell r="FG271" t="e">
            <v>#REF!</v>
          </cell>
          <cell r="FI271" t="e">
            <v>#REF!</v>
          </cell>
          <cell r="FJ271" t="e">
            <v>#REF!</v>
          </cell>
          <cell r="FK271" t="e">
            <v>#REF!</v>
          </cell>
          <cell r="FM271" t="e">
            <v>#REF!</v>
          </cell>
          <cell r="FN271" t="e">
            <v>#REF!</v>
          </cell>
          <cell r="FO271" t="e">
            <v>#REF!</v>
          </cell>
          <cell r="FQ271" t="e">
            <v>#REF!</v>
          </cell>
          <cell r="FR271" t="e">
            <v>#REF!</v>
          </cell>
          <cell r="FS271" t="e">
            <v>#REF!</v>
          </cell>
          <cell r="FU271" t="e">
            <v>#REF!</v>
          </cell>
          <cell r="FV271" t="e">
            <v>#REF!</v>
          </cell>
          <cell r="FW271" t="e">
            <v>#REF!</v>
          </cell>
          <cell r="FY271" t="e">
            <v>#REF!</v>
          </cell>
          <cell r="FZ271" t="e">
            <v>#REF!</v>
          </cell>
          <cell r="GA271" t="e">
            <v>#REF!</v>
          </cell>
          <cell r="GC271" t="e">
            <v>#REF!</v>
          </cell>
          <cell r="GD271" t="e">
            <v>#REF!</v>
          </cell>
          <cell r="GE271" t="e">
            <v>#REF!</v>
          </cell>
          <cell r="GG271" t="e">
            <v>#REF!</v>
          </cell>
          <cell r="GH271" t="e">
            <v>#REF!</v>
          </cell>
          <cell r="GI271" t="e">
            <v>#REF!</v>
          </cell>
          <cell r="GK271" t="e">
            <v>#REF!</v>
          </cell>
          <cell r="GL271" t="e">
            <v>#REF!</v>
          </cell>
          <cell r="GM271" t="e">
            <v>#REF!</v>
          </cell>
          <cell r="GO271" t="e">
            <v>#REF!</v>
          </cell>
          <cell r="GP271" t="e">
            <v>#REF!</v>
          </cell>
          <cell r="GQ271" t="e">
            <v>#REF!</v>
          </cell>
          <cell r="GS271" t="e">
            <v>#REF!</v>
          </cell>
          <cell r="GT271" t="e">
            <v>#REF!</v>
          </cell>
          <cell r="GU271" t="e">
            <v>#REF!</v>
          </cell>
          <cell r="GW271" t="e">
            <v>#REF!</v>
          </cell>
          <cell r="GX271" t="e">
            <v>#REF!</v>
          </cell>
          <cell r="GY271" t="e">
            <v>#REF!</v>
          </cell>
          <cell r="HA271" t="e">
            <v>#REF!</v>
          </cell>
          <cell r="HB271" t="e">
            <v>#REF!</v>
          </cell>
          <cell r="HC271" t="e">
            <v>#REF!</v>
          </cell>
          <cell r="HE271" t="e">
            <v>#REF!</v>
          </cell>
          <cell r="HF271" t="e">
            <v>#REF!</v>
          </cell>
          <cell r="HG271" t="e">
            <v>#REF!</v>
          </cell>
          <cell r="HI271" t="e">
            <v>#REF!</v>
          </cell>
          <cell r="HJ271" t="e">
            <v>#REF!</v>
          </cell>
          <cell r="HK271" t="e">
            <v>#REF!</v>
          </cell>
          <cell r="HM271" t="e">
            <v>#REF!</v>
          </cell>
          <cell r="HN271" t="e">
            <v>#REF!</v>
          </cell>
          <cell r="HO271" t="e">
            <v>#REF!</v>
          </cell>
          <cell r="HQ271" t="e">
            <v>#REF!</v>
          </cell>
          <cell r="HR271" t="e">
            <v>#REF!</v>
          </cell>
          <cell r="HS271" t="e">
            <v>#REF!</v>
          </cell>
          <cell r="HU271" t="e">
            <v>#REF!</v>
          </cell>
          <cell r="HV271" t="e">
            <v>#REF!</v>
          </cell>
          <cell r="HW271" t="e">
            <v>#REF!</v>
          </cell>
          <cell r="ID271" t="str">
            <v>0156159 S</v>
          </cell>
          <cell r="IE271">
            <v>37196</v>
          </cell>
          <cell r="IG271" t="str">
            <v>A</v>
          </cell>
        </row>
        <row r="272">
          <cell r="B272">
            <v>265</v>
          </cell>
          <cell r="C272" t="str">
            <v>007.011120041.201</v>
          </cell>
          <cell r="E272" t="str">
            <v>YUSRAWATY</v>
          </cell>
          <cell r="F272" t="str">
            <v>SORONG</v>
          </cell>
          <cell r="G272" t="str">
            <v>Kuda PL B</v>
          </cell>
          <cell r="H272" t="str">
            <v>005783</v>
          </cell>
          <cell r="I272" t="str">
            <v>067073</v>
          </cell>
          <cell r="J272">
            <v>36809</v>
          </cell>
          <cell r="K272">
            <v>10</v>
          </cell>
          <cell r="L272" t="str">
            <v>Oktober 2000</v>
          </cell>
          <cell r="M272">
            <v>37904</v>
          </cell>
          <cell r="N272">
            <v>36</v>
          </cell>
          <cell r="O272">
            <v>1</v>
          </cell>
          <cell r="P272">
            <v>109000000</v>
          </cell>
          <cell r="Q272">
            <v>6048000</v>
          </cell>
          <cell r="R272" t="str">
            <v>YA</v>
          </cell>
          <cell r="S272">
            <v>6048000</v>
          </cell>
          <cell r="U272" t="e">
            <v>#REF!</v>
          </cell>
          <cell r="V272" t="e">
            <v>#REF!</v>
          </cell>
          <cell r="Z272">
            <v>0</v>
          </cell>
          <cell r="AB272">
            <v>3028000</v>
          </cell>
          <cell r="AC272" t="e">
            <v>#REF!</v>
          </cell>
          <cell r="AD272" t="e">
            <v>#REF!</v>
          </cell>
          <cell r="AE272" t="e">
            <v>#REF!</v>
          </cell>
          <cell r="AF272">
            <v>3028000</v>
          </cell>
          <cell r="AG272" t="e">
            <v>#REF!</v>
          </cell>
          <cell r="AH272" t="e">
            <v>#REF!</v>
          </cell>
          <cell r="AI272" t="e">
            <v>#REF!</v>
          </cell>
          <cell r="AJ272">
            <v>3020000</v>
          </cell>
          <cell r="AK272" t="e">
            <v>#REF!</v>
          </cell>
          <cell r="AL272" t="e">
            <v>#REF!</v>
          </cell>
          <cell r="AM272" t="e">
            <v>#REF!</v>
          </cell>
          <cell r="AO272" t="e">
            <v>#REF!</v>
          </cell>
          <cell r="AP272" t="e">
            <v>#REF!</v>
          </cell>
          <cell r="AQ272" t="e">
            <v>#REF!</v>
          </cell>
          <cell r="AS272" t="e">
            <v>#REF!</v>
          </cell>
          <cell r="AT272" t="e">
            <v>#REF!</v>
          </cell>
          <cell r="AU272" t="e">
            <v>#REF!</v>
          </cell>
          <cell r="AW272" t="e">
            <v>#REF!</v>
          </cell>
          <cell r="AX272" t="e">
            <v>#REF!</v>
          </cell>
          <cell r="AY272" t="e">
            <v>#REF!</v>
          </cell>
          <cell r="BA272" t="e">
            <v>#REF!</v>
          </cell>
          <cell r="BB272" t="e">
            <v>#REF!</v>
          </cell>
          <cell r="BC272" t="e">
            <v>#REF!</v>
          </cell>
          <cell r="BE272" t="e">
            <v>#REF!</v>
          </cell>
          <cell r="BF272" t="e">
            <v>#REF!</v>
          </cell>
          <cell r="BG272" t="e">
            <v>#REF!</v>
          </cell>
          <cell r="BI272" t="e">
            <v>#REF!</v>
          </cell>
          <cell r="BJ272" t="e">
            <v>#REF!</v>
          </cell>
          <cell r="BK272" t="e">
            <v>#REF!</v>
          </cell>
          <cell r="BM272" t="e">
            <v>#REF!</v>
          </cell>
          <cell r="BN272" t="e">
            <v>#REF!</v>
          </cell>
          <cell r="BO272" t="e">
            <v>#REF!</v>
          </cell>
          <cell r="BQ272" t="e">
            <v>#REF!</v>
          </cell>
          <cell r="BR272" t="e">
            <v>#REF!</v>
          </cell>
          <cell r="BS272" t="e">
            <v>#REF!</v>
          </cell>
          <cell r="BU272" t="e">
            <v>#REF!</v>
          </cell>
          <cell r="BV272" t="e">
            <v>#REF!</v>
          </cell>
          <cell r="BW272" t="e">
            <v>#REF!</v>
          </cell>
          <cell r="BY272" t="e">
            <v>#REF!</v>
          </cell>
          <cell r="BZ272" t="e">
            <v>#REF!</v>
          </cell>
          <cell r="CA272" t="e">
            <v>#REF!</v>
          </cell>
          <cell r="CC272" t="e">
            <v>#REF!</v>
          </cell>
          <cell r="CD272" t="e">
            <v>#REF!</v>
          </cell>
          <cell r="CE272" t="e">
            <v>#REF!</v>
          </cell>
          <cell r="CG272" t="e">
            <v>#REF!</v>
          </cell>
          <cell r="CH272" t="e">
            <v>#REF!</v>
          </cell>
          <cell r="CI272" t="e">
            <v>#REF!</v>
          </cell>
          <cell r="CK272" t="e">
            <v>#REF!</v>
          </cell>
          <cell r="CL272" t="e">
            <v>#REF!</v>
          </cell>
          <cell r="CM272" t="e">
            <v>#REF!</v>
          </cell>
          <cell r="CO272" t="e">
            <v>#REF!</v>
          </cell>
          <cell r="CP272" t="e">
            <v>#REF!</v>
          </cell>
          <cell r="CQ272" t="e">
            <v>#REF!</v>
          </cell>
          <cell r="CS272" t="e">
            <v>#REF!</v>
          </cell>
          <cell r="CT272" t="e">
            <v>#REF!</v>
          </cell>
          <cell r="CU272" t="e">
            <v>#REF!</v>
          </cell>
          <cell r="CW272" t="e">
            <v>#REF!</v>
          </cell>
          <cell r="CX272" t="e">
            <v>#REF!</v>
          </cell>
          <cell r="CY272" t="e">
            <v>#REF!</v>
          </cell>
          <cell r="DA272" t="e">
            <v>#REF!</v>
          </cell>
          <cell r="DB272" t="e">
            <v>#REF!</v>
          </cell>
          <cell r="DC272" t="e">
            <v>#REF!</v>
          </cell>
          <cell r="DE272" t="e">
            <v>#REF!</v>
          </cell>
          <cell r="DF272" t="e">
            <v>#REF!</v>
          </cell>
          <cell r="DG272" t="e">
            <v>#REF!</v>
          </cell>
          <cell r="DI272" t="e">
            <v>#REF!</v>
          </cell>
          <cell r="DJ272" t="e">
            <v>#REF!</v>
          </cell>
          <cell r="DK272" t="e">
            <v>#REF!</v>
          </cell>
          <cell r="DM272" t="e">
            <v>#REF!</v>
          </cell>
          <cell r="DN272" t="e">
            <v>#REF!</v>
          </cell>
          <cell r="DO272" t="e">
            <v>#REF!</v>
          </cell>
          <cell r="DQ272" t="e">
            <v>#REF!</v>
          </cell>
          <cell r="DR272" t="e">
            <v>#REF!</v>
          </cell>
          <cell r="DS272" t="e">
            <v>#REF!</v>
          </cell>
          <cell r="DU272" t="e">
            <v>#REF!</v>
          </cell>
          <cell r="DV272" t="e">
            <v>#REF!</v>
          </cell>
          <cell r="DW272" t="e">
            <v>#REF!</v>
          </cell>
          <cell r="DY272" t="e">
            <v>#REF!</v>
          </cell>
          <cell r="DZ272" t="e">
            <v>#REF!</v>
          </cell>
          <cell r="EA272" t="e">
            <v>#REF!</v>
          </cell>
          <cell r="EC272" t="e">
            <v>#REF!</v>
          </cell>
          <cell r="ED272" t="e">
            <v>#REF!</v>
          </cell>
          <cell r="EE272" t="e">
            <v>#REF!</v>
          </cell>
          <cell r="EG272" t="e">
            <v>#REF!</v>
          </cell>
          <cell r="EH272" t="e">
            <v>#REF!</v>
          </cell>
          <cell r="EI272" t="e">
            <v>#REF!</v>
          </cell>
          <cell r="EK272" t="e">
            <v>#REF!</v>
          </cell>
          <cell r="EL272" t="e">
            <v>#REF!</v>
          </cell>
          <cell r="EM272" t="e">
            <v>#REF!</v>
          </cell>
          <cell r="EO272" t="e">
            <v>#REF!</v>
          </cell>
          <cell r="EP272" t="e">
            <v>#REF!</v>
          </cell>
          <cell r="EQ272" t="e">
            <v>#REF!</v>
          </cell>
          <cell r="ES272" t="e">
            <v>#REF!</v>
          </cell>
          <cell r="ET272" t="e">
            <v>#REF!</v>
          </cell>
          <cell r="EU272" t="e">
            <v>#REF!</v>
          </cell>
          <cell r="EW272" t="e">
            <v>#REF!</v>
          </cell>
          <cell r="EX272" t="e">
            <v>#REF!</v>
          </cell>
          <cell r="EY272" t="e">
            <v>#REF!</v>
          </cell>
          <cell r="FA272" t="e">
            <v>#REF!</v>
          </cell>
          <cell r="FB272" t="e">
            <v>#REF!</v>
          </cell>
          <cell r="FC272" t="e">
            <v>#REF!</v>
          </cell>
          <cell r="FE272" t="e">
            <v>#REF!</v>
          </cell>
          <cell r="FF272" t="e">
            <v>#REF!</v>
          </cell>
          <cell r="FG272" t="e">
            <v>#REF!</v>
          </cell>
          <cell r="FI272" t="e">
            <v>#REF!</v>
          </cell>
          <cell r="FJ272" t="e">
            <v>#REF!</v>
          </cell>
          <cell r="FK272" t="e">
            <v>#REF!</v>
          </cell>
          <cell r="FM272" t="e">
            <v>#REF!</v>
          </cell>
          <cell r="FN272" t="e">
            <v>#REF!</v>
          </cell>
          <cell r="FO272" t="e">
            <v>#REF!</v>
          </cell>
          <cell r="FQ272" t="e">
            <v>#REF!</v>
          </cell>
          <cell r="FR272" t="e">
            <v>#REF!</v>
          </cell>
          <cell r="FS272" t="e">
            <v>#REF!</v>
          </cell>
          <cell r="FU272" t="e">
            <v>#REF!</v>
          </cell>
          <cell r="FV272" t="e">
            <v>#REF!</v>
          </cell>
          <cell r="FW272" t="e">
            <v>#REF!</v>
          </cell>
          <cell r="FY272" t="e">
            <v>#REF!</v>
          </cell>
          <cell r="FZ272" t="e">
            <v>#REF!</v>
          </cell>
          <cell r="GA272" t="e">
            <v>#REF!</v>
          </cell>
          <cell r="GC272" t="e">
            <v>#REF!</v>
          </cell>
          <cell r="GD272" t="e">
            <v>#REF!</v>
          </cell>
          <cell r="GE272" t="e">
            <v>#REF!</v>
          </cell>
          <cell r="GG272" t="e">
            <v>#REF!</v>
          </cell>
          <cell r="GH272" t="e">
            <v>#REF!</v>
          </cell>
          <cell r="GI272" t="e">
            <v>#REF!</v>
          </cell>
          <cell r="GK272" t="e">
            <v>#REF!</v>
          </cell>
          <cell r="GL272" t="e">
            <v>#REF!</v>
          </cell>
          <cell r="GM272" t="e">
            <v>#REF!</v>
          </cell>
          <cell r="GO272" t="e">
            <v>#REF!</v>
          </cell>
          <cell r="GP272" t="e">
            <v>#REF!</v>
          </cell>
          <cell r="GQ272" t="e">
            <v>#REF!</v>
          </cell>
          <cell r="GS272" t="e">
            <v>#REF!</v>
          </cell>
          <cell r="GT272" t="e">
            <v>#REF!</v>
          </cell>
          <cell r="GU272" t="e">
            <v>#REF!</v>
          </cell>
          <cell r="GW272" t="e">
            <v>#REF!</v>
          </cell>
          <cell r="GX272" t="e">
            <v>#REF!</v>
          </cell>
          <cell r="GY272" t="e">
            <v>#REF!</v>
          </cell>
          <cell r="HA272" t="e">
            <v>#REF!</v>
          </cell>
          <cell r="HB272" t="e">
            <v>#REF!</v>
          </cell>
          <cell r="HC272" t="e">
            <v>#REF!</v>
          </cell>
          <cell r="HE272" t="e">
            <v>#REF!</v>
          </cell>
          <cell r="HF272" t="e">
            <v>#REF!</v>
          </cell>
          <cell r="HG272" t="e">
            <v>#REF!</v>
          </cell>
          <cell r="HI272" t="e">
            <v>#REF!</v>
          </cell>
          <cell r="HJ272" t="e">
            <v>#REF!</v>
          </cell>
          <cell r="HK272" t="e">
            <v>#REF!</v>
          </cell>
          <cell r="HM272" t="e">
            <v>#REF!</v>
          </cell>
          <cell r="HN272" t="e">
            <v>#REF!</v>
          </cell>
          <cell r="HO272" t="e">
            <v>#REF!</v>
          </cell>
          <cell r="HQ272" t="e">
            <v>#REF!</v>
          </cell>
          <cell r="HR272" t="e">
            <v>#REF!</v>
          </cell>
          <cell r="HS272" t="e">
            <v>#REF!</v>
          </cell>
          <cell r="HU272" t="e">
            <v>#REF!</v>
          </cell>
          <cell r="HV272" t="e">
            <v>#REF!</v>
          </cell>
          <cell r="HW272" t="e">
            <v>#REF!</v>
          </cell>
          <cell r="ID272" t="str">
            <v>9770082 U</v>
          </cell>
          <cell r="IE272">
            <v>37191</v>
          </cell>
          <cell r="IG272" t="str">
            <v>A</v>
          </cell>
        </row>
        <row r="273">
          <cell r="B273">
            <v>266</v>
          </cell>
          <cell r="C273" t="str">
            <v>007.011120059.201</v>
          </cell>
          <cell r="E273" t="str">
            <v>BAU SANGNGANG</v>
          </cell>
          <cell r="F273" t="str">
            <v xml:space="preserve"> Makassar</v>
          </cell>
          <cell r="G273" t="str">
            <v>FE 349 Bus</v>
          </cell>
          <cell r="H273" t="str">
            <v>007751</v>
          </cell>
          <cell r="I273" t="str">
            <v>067751</v>
          </cell>
          <cell r="J273">
            <v>36809</v>
          </cell>
          <cell r="K273">
            <v>10</v>
          </cell>
          <cell r="L273" t="str">
            <v>Oktober 2000</v>
          </cell>
          <cell r="M273">
            <v>37904</v>
          </cell>
          <cell r="N273">
            <v>36</v>
          </cell>
          <cell r="O273">
            <v>1</v>
          </cell>
          <cell r="P273">
            <v>141000000</v>
          </cell>
          <cell r="Q273">
            <v>7822000</v>
          </cell>
          <cell r="R273" t="str">
            <v>YA</v>
          </cell>
          <cell r="S273">
            <v>7822000</v>
          </cell>
          <cell r="U273" t="e">
            <v>#REF!</v>
          </cell>
          <cell r="V273" t="e">
            <v>#REF!</v>
          </cell>
          <cell r="Z273">
            <v>0</v>
          </cell>
          <cell r="AB273">
            <v>3917000</v>
          </cell>
          <cell r="AC273" t="e">
            <v>#REF!</v>
          </cell>
          <cell r="AD273" t="e">
            <v>#REF!</v>
          </cell>
          <cell r="AE273" t="e">
            <v>#REF!</v>
          </cell>
          <cell r="AF273">
            <v>3917000</v>
          </cell>
          <cell r="AG273" t="e">
            <v>#REF!</v>
          </cell>
          <cell r="AH273" t="e">
            <v>#REF!</v>
          </cell>
          <cell r="AI273" t="e">
            <v>#REF!</v>
          </cell>
          <cell r="AJ273">
            <v>3905000</v>
          </cell>
          <cell r="AK273" t="e">
            <v>#REF!</v>
          </cell>
          <cell r="AL273" t="e">
            <v>#REF!</v>
          </cell>
          <cell r="AM273" t="e">
            <v>#REF!</v>
          </cell>
          <cell r="AO273" t="e">
            <v>#REF!</v>
          </cell>
          <cell r="AP273" t="e">
            <v>#REF!</v>
          </cell>
          <cell r="AQ273" t="e">
            <v>#REF!</v>
          </cell>
          <cell r="AS273" t="e">
            <v>#REF!</v>
          </cell>
          <cell r="AT273" t="e">
            <v>#REF!</v>
          </cell>
          <cell r="AU273" t="e">
            <v>#REF!</v>
          </cell>
          <cell r="AW273" t="e">
            <v>#REF!</v>
          </cell>
          <cell r="AX273" t="e">
            <v>#REF!</v>
          </cell>
          <cell r="AY273" t="e">
            <v>#REF!</v>
          </cell>
          <cell r="BA273" t="e">
            <v>#REF!</v>
          </cell>
          <cell r="BB273" t="e">
            <v>#REF!</v>
          </cell>
          <cell r="BC273" t="e">
            <v>#REF!</v>
          </cell>
          <cell r="BE273" t="e">
            <v>#REF!</v>
          </cell>
          <cell r="BF273" t="e">
            <v>#REF!</v>
          </cell>
          <cell r="BG273" t="e">
            <v>#REF!</v>
          </cell>
          <cell r="BI273" t="e">
            <v>#REF!</v>
          </cell>
          <cell r="BJ273" t="e">
            <v>#REF!</v>
          </cell>
          <cell r="BK273" t="e">
            <v>#REF!</v>
          </cell>
          <cell r="BM273" t="e">
            <v>#REF!</v>
          </cell>
          <cell r="BN273" t="e">
            <v>#REF!</v>
          </cell>
          <cell r="BO273" t="e">
            <v>#REF!</v>
          </cell>
          <cell r="BQ273" t="e">
            <v>#REF!</v>
          </cell>
          <cell r="BR273" t="e">
            <v>#REF!</v>
          </cell>
          <cell r="BS273" t="e">
            <v>#REF!</v>
          </cell>
          <cell r="BU273" t="e">
            <v>#REF!</v>
          </cell>
          <cell r="BV273" t="e">
            <v>#REF!</v>
          </cell>
          <cell r="BW273" t="e">
            <v>#REF!</v>
          </cell>
          <cell r="BY273" t="e">
            <v>#REF!</v>
          </cell>
          <cell r="BZ273" t="e">
            <v>#REF!</v>
          </cell>
          <cell r="CA273" t="e">
            <v>#REF!</v>
          </cell>
          <cell r="CC273" t="e">
            <v>#REF!</v>
          </cell>
          <cell r="CD273" t="e">
            <v>#REF!</v>
          </cell>
          <cell r="CE273" t="e">
            <v>#REF!</v>
          </cell>
          <cell r="CG273" t="e">
            <v>#REF!</v>
          </cell>
          <cell r="CH273" t="e">
            <v>#REF!</v>
          </cell>
          <cell r="CI273" t="e">
            <v>#REF!</v>
          </cell>
          <cell r="CK273" t="e">
            <v>#REF!</v>
          </cell>
          <cell r="CL273" t="e">
            <v>#REF!</v>
          </cell>
          <cell r="CM273" t="e">
            <v>#REF!</v>
          </cell>
          <cell r="CO273" t="e">
            <v>#REF!</v>
          </cell>
          <cell r="CP273" t="e">
            <v>#REF!</v>
          </cell>
          <cell r="CQ273" t="e">
            <v>#REF!</v>
          </cell>
          <cell r="CS273" t="e">
            <v>#REF!</v>
          </cell>
          <cell r="CT273" t="e">
            <v>#REF!</v>
          </cell>
          <cell r="CU273" t="e">
            <v>#REF!</v>
          </cell>
          <cell r="CW273" t="e">
            <v>#REF!</v>
          </cell>
          <cell r="CX273" t="e">
            <v>#REF!</v>
          </cell>
          <cell r="CY273" t="e">
            <v>#REF!</v>
          </cell>
          <cell r="DA273" t="e">
            <v>#REF!</v>
          </cell>
          <cell r="DB273" t="e">
            <v>#REF!</v>
          </cell>
          <cell r="DC273" t="e">
            <v>#REF!</v>
          </cell>
          <cell r="DE273" t="e">
            <v>#REF!</v>
          </cell>
          <cell r="DF273" t="e">
            <v>#REF!</v>
          </cell>
          <cell r="DG273" t="e">
            <v>#REF!</v>
          </cell>
          <cell r="DI273" t="e">
            <v>#REF!</v>
          </cell>
          <cell r="DJ273" t="e">
            <v>#REF!</v>
          </cell>
          <cell r="DK273" t="e">
            <v>#REF!</v>
          </cell>
          <cell r="DM273" t="e">
            <v>#REF!</v>
          </cell>
          <cell r="DN273" t="e">
            <v>#REF!</v>
          </cell>
          <cell r="DO273" t="e">
            <v>#REF!</v>
          </cell>
          <cell r="DQ273" t="e">
            <v>#REF!</v>
          </cell>
          <cell r="DR273" t="e">
            <v>#REF!</v>
          </cell>
          <cell r="DS273" t="e">
            <v>#REF!</v>
          </cell>
          <cell r="DU273" t="e">
            <v>#REF!</v>
          </cell>
          <cell r="DV273" t="e">
            <v>#REF!</v>
          </cell>
          <cell r="DW273" t="e">
            <v>#REF!</v>
          </cell>
          <cell r="DY273" t="e">
            <v>#REF!</v>
          </cell>
          <cell r="DZ273" t="e">
            <v>#REF!</v>
          </cell>
          <cell r="EA273" t="e">
            <v>#REF!</v>
          </cell>
          <cell r="EC273" t="e">
            <v>#REF!</v>
          </cell>
          <cell r="ED273" t="e">
            <v>#REF!</v>
          </cell>
          <cell r="EE273" t="e">
            <v>#REF!</v>
          </cell>
          <cell r="EG273" t="e">
            <v>#REF!</v>
          </cell>
          <cell r="EH273" t="e">
            <v>#REF!</v>
          </cell>
          <cell r="EI273" t="e">
            <v>#REF!</v>
          </cell>
          <cell r="EK273" t="e">
            <v>#REF!</v>
          </cell>
          <cell r="EL273" t="e">
            <v>#REF!</v>
          </cell>
          <cell r="EM273" t="e">
            <v>#REF!</v>
          </cell>
          <cell r="EO273" t="e">
            <v>#REF!</v>
          </cell>
          <cell r="EP273" t="e">
            <v>#REF!</v>
          </cell>
          <cell r="EQ273" t="e">
            <v>#REF!</v>
          </cell>
          <cell r="ES273" t="e">
            <v>#REF!</v>
          </cell>
          <cell r="ET273" t="e">
            <v>#REF!</v>
          </cell>
          <cell r="EU273" t="e">
            <v>#REF!</v>
          </cell>
          <cell r="EW273" t="e">
            <v>#REF!</v>
          </cell>
          <cell r="EX273" t="e">
            <v>#REF!</v>
          </cell>
          <cell r="EY273" t="e">
            <v>#REF!</v>
          </cell>
          <cell r="FA273" t="e">
            <v>#REF!</v>
          </cell>
          <cell r="FB273" t="e">
            <v>#REF!</v>
          </cell>
          <cell r="FC273" t="e">
            <v>#REF!</v>
          </cell>
          <cell r="FE273" t="e">
            <v>#REF!</v>
          </cell>
          <cell r="FF273" t="e">
            <v>#REF!</v>
          </cell>
          <cell r="FG273" t="e">
            <v>#REF!</v>
          </cell>
          <cell r="FI273" t="e">
            <v>#REF!</v>
          </cell>
          <cell r="FJ273" t="e">
            <v>#REF!</v>
          </cell>
          <cell r="FK273" t="e">
            <v>#REF!</v>
          </cell>
          <cell r="FM273" t="e">
            <v>#REF!</v>
          </cell>
          <cell r="FN273" t="e">
            <v>#REF!</v>
          </cell>
          <cell r="FO273" t="e">
            <v>#REF!</v>
          </cell>
          <cell r="FQ273" t="e">
            <v>#REF!</v>
          </cell>
          <cell r="FR273" t="e">
            <v>#REF!</v>
          </cell>
          <cell r="FS273" t="e">
            <v>#REF!</v>
          </cell>
          <cell r="FU273" t="e">
            <v>#REF!</v>
          </cell>
          <cell r="FV273" t="e">
            <v>#REF!</v>
          </cell>
          <cell r="FW273" t="e">
            <v>#REF!</v>
          </cell>
          <cell r="FY273" t="e">
            <v>#REF!</v>
          </cell>
          <cell r="FZ273" t="e">
            <v>#REF!</v>
          </cell>
          <cell r="GA273" t="e">
            <v>#REF!</v>
          </cell>
          <cell r="GC273" t="e">
            <v>#REF!</v>
          </cell>
          <cell r="GD273" t="e">
            <v>#REF!</v>
          </cell>
          <cell r="GE273" t="e">
            <v>#REF!</v>
          </cell>
          <cell r="GG273" t="e">
            <v>#REF!</v>
          </cell>
          <cell r="GH273" t="e">
            <v>#REF!</v>
          </cell>
          <cell r="GI273" t="e">
            <v>#REF!</v>
          </cell>
          <cell r="GK273" t="e">
            <v>#REF!</v>
          </cell>
          <cell r="GL273" t="e">
            <v>#REF!</v>
          </cell>
          <cell r="GM273" t="e">
            <v>#REF!</v>
          </cell>
          <cell r="GO273" t="e">
            <v>#REF!</v>
          </cell>
          <cell r="GP273" t="e">
            <v>#REF!</v>
          </cell>
          <cell r="GQ273" t="e">
            <v>#REF!</v>
          </cell>
          <cell r="GS273" t="e">
            <v>#REF!</v>
          </cell>
          <cell r="GT273" t="e">
            <v>#REF!</v>
          </cell>
          <cell r="GU273" t="e">
            <v>#REF!</v>
          </cell>
          <cell r="GW273" t="e">
            <v>#REF!</v>
          </cell>
          <cell r="GX273" t="e">
            <v>#REF!</v>
          </cell>
          <cell r="GY273" t="e">
            <v>#REF!</v>
          </cell>
          <cell r="HA273" t="e">
            <v>#REF!</v>
          </cell>
          <cell r="HB273" t="e">
            <v>#REF!</v>
          </cell>
          <cell r="HC273" t="e">
            <v>#REF!</v>
          </cell>
          <cell r="HE273" t="e">
            <v>#REF!</v>
          </cell>
          <cell r="HF273" t="e">
            <v>#REF!</v>
          </cell>
          <cell r="HG273" t="e">
            <v>#REF!</v>
          </cell>
          <cell r="HI273" t="e">
            <v>#REF!</v>
          </cell>
          <cell r="HJ273" t="e">
            <v>#REF!</v>
          </cell>
          <cell r="HK273" t="e">
            <v>#REF!</v>
          </cell>
          <cell r="HM273" t="e">
            <v>#REF!</v>
          </cell>
          <cell r="HN273" t="e">
            <v>#REF!</v>
          </cell>
          <cell r="HO273" t="e">
            <v>#REF!</v>
          </cell>
          <cell r="HQ273" t="e">
            <v>#REF!</v>
          </cell>
          <cell r="HR273" t="e">
            <v>#REF!</v>
          </cell>
          <cell r="HS273" t="e">
            <v>#REF!</v>
          </cell>
          <cell r="HU273" t="e">
            <v>#REF!</v>
          </cell>
          <cell r="HV273" t="e">
            <v>#REF!</v>
          </cell>
          <cell r="HW273" t="e">
            <v>#REF!</v>
          </cell>
          <cell r="ID273" t="str">
            <v>0009126 R</v>
          </cell>
          <cell r="IE273">
            <v>36554</v>
          </cell>
          <cell r="IG273" t="str">
            <v>A</v>
          </cell>
        </row>
        <row r="274">
          <cell r="B274">
            <v>267</v>
          </cell>
          <cell r="C274" t="str">
            <v>007.011120067.201</v>
          </cell>
          <cell r="E274" t="str">
            <v>SUTJARYADI</v>
          </cell>
          <cell r="F274" t="str">
            <v>MAKASSAR</v>
          </cell>
          <cell r="G274" t="str">
            <v>T 120ss MKL</v>
          </cell>
          <cell r="H274" t="str">
            <v>077311</v>
          </cell>
          <cell r="I274" t="str">
            <v>071222</v>
          </cell>
          <cell r="J274">
            <v>36809</v>
          </cell>
          <cell r="K274">
            <v>10</v>
          </cell>
          <cell r="L274" t="str">
            <v>Oktober 2000</v>
          </cell>
          <cell r="M274">
            <v>37904</v>
          </cell>
          <cell r="N274">
            <v>36</v>
          </cell>
          <cell r="O274">
            <v>1</v>
          </cell>
          <cell r="P274">
            <v>50000000</v>
          </cell>
          <cell r="Q274">
            <v>2774000</v>
          </cell>
          <cell r="R274" t="str">
            <v>YA</v>
          </cell>
          <cell r="S274">
            <v>2774000</v>
          </cell>
          <cell r="U274" t="e">
            <v>#REF!</v>
          </cell>
          <cell r="V274" t="e">
            <v>#REF!</v>
          </cell>
          <cell r="Z274">
            <v>0</v>
          </cell>
          <cell r="AB274">
            <v>1389000</v>
          </cell>
          <cell r="AC274" t="e">
            <v>#REF!</v>
          </cell>
          <cell r="AD274" t="e">
            <v>#REF!</v>
          </cell>
          <cell r="AE274" t="e">
            <v>#REF!</v>
          </cell>
          <cell r="AF274">
            <v>1389000</v>
          </cell>
          <cell r="AG274" t="e">
            <v>#REF!</v>
          </cell>
          <cell r="AH274" t="e">
            <v>#REF!</v>
          </cell>
          <cell r="AI274" t="e">
            <v>#REF!</v>
          </cell>
          <cell r="AJ274">
            <v>1385000</v>
          </cell>
          <cell r="AK274" t="e">
            <v>#REF!</v>
          </cell>
          <cell r="AL274" t="e">
            <v>#REF!</v>
          </cell>
          <cell r="AM274" t="e">
            <v>#REF!</v>
          </cell>
          <cell r="AO274" t="e">
            <v>#REF!</v>
          </cell>
          <cell r="AP274" t="e">
            <v>#REF!</v>
          </cell>
          <cell r="AQ274" t="e">
            <v>#REF!</v>
          </cell>
          <cell r="AS274" t="e">
            <v>#REF!</v>
          </cell>
          <cell r="AT274" t="e">
            <v>#REF!</v>
          </cell>
          <cell r="AU274" t="e">
            <v>#REF!</v>
          </cell>
          <cell r="AW274" t="e">
            <v>#REF!</v>
          </cell>
          <cell r="AX274" t="e">
            <v>#REF!</v>
          </cell>
          <cell r="AY274" t="e">
            <v>#REF!</v>
          </cell>
          <cell r="BA274" t="e">
            <v>#REF!</v>
          </cell>
          <cell r="BB274" t="e">
            <v>#REF!</v>
          </cell>
          <cell r="BC274" t="e">
            <v>#REF!</v>
          </cell>
          <cell r="BE274" t="e">
            <v>#REF!</v>
          </cell>
          <cell r="BF274" t="e">
            <v>#REF!</v>
          </cell>
          <cell r="BG274" t="e">
            <v>#REF!</v>
          </cell>
          <cell r="BI274" t="e">
            <v>#REF!</v>
          </cell>
          <cell r="BJ274" t="e">
            <v>#REF!</v>
          </cell>
          <cell r="BK274" t="e">
            <v>#REF!</v>
          </cell>
          <cell r="BM274" t="e">
            <v>#REF!</v>
          </cell>
          <cell r="BN274" t="e">
            <v>#REF!</v>
          </cell>
          <cell r="BO274" t="e">
            <v>#REF!</v>
          </cell>
          <cell r="BQ274" t="e">
            <v>#REF!</v>
          </cell>
          <cell r="BR274" t="e">
            <v>#REF!</v>
          </cell>
          <cell r="BS274" t="e">
            <v>#REF!</v>
          </cell>
          <cell r="BU274" t="e">
            <v>#REF!</v>
          </cell>
          <cell r="BV274" t="e">
            <v>#REF!</v>
          </cell>
          <cell r="BW274" t="e">
            <v>#REF!</v>
          </cell>
          <cell r="BY274" t="e">
            <v>#REF!</v>
          </cell>
          <cell r="BZ274" t="e">
            <v>#REF!</v>
          </cell>
          <cell r="CA274" t="e">
            <v>#REF!</v>
          </cell>
          <cell r="CC274" t="e">
            <v>#REF!</v>
          </cell>
          <cell r="CD274" t="e">
            <v>#REF!</v>
          </cell>
          <cell r="CE274" t="e">
            <v>#REF!</v>
          </cell>
          <cell r="CG274" t="e">
            <v>#REF!</v>
          </cell>
          <cell r="CH274" t="e">
            <v>#REF!</v>
          </cell>
          <cell r="CI274" t="e">
            <v>#REF!</v>
          </cell>
          <cell r="CK274" t="e">
            <v>#REF!</v>
          </cell>
          <cell r="CL274" t="e">
            <v>#REF!</v>
          </cell>
          <cell r="CM274" t="e">
            <v>#REF!</v>
          </cell>
          <cell r="CO274" t="e">
            <v>#REF!</v>
          </cell>
          <cell r="CP274" t="e">
            <v>#REF!</v>
          </cell>
          <cell r="CQ274" t="e">
            <v>#REF!</v>
          </cell>
          <cell r="CS274" t="e">
            <v>#REF!</v>
          </cell>
          <cell r="CT274" t="e">
            <v>#REF!</v>
          </cell>
          <cell r="CU274" t="e">
            <v>#REF!</v>
          </cell>
          <cell r="CW274" t="e">
            <v>#REF!</v>
          </cell>
          <cell r="CX274" t="e">
            <v>#REF!</v>
          </cell>
          <cell r="CY274" t="e">
            <v>#REF!</v>
          </cell>
          <cell r="DA274" t="e">
            <v>#REF!</v>
          </cell>
          <cell r="DB274" t="e">
            <v>#REF!</v>
          </cell>
          <cell r="DC274" t="e">
            <v>#REF!</v>
          </cell>
          <cell r="DE274" t="e">
            <v>#REF!</v>
          </cell>
          <cell r="DF274" t="e">
            <v>#REF!</v>
          </cell>
          <cell r="DG274" t="e">
            <v>#REF!</v>
          </cell>
          <cell r="DI274" t="e">
            <v>#REF!</v>
          </cell>
          <cell r="DJ274" t="e">
            <v>#REF!</v>
          </cell>
          <cell r="DK274" t="e">
            <v>#REF!</v>
          </cell>
          <cell r="DM274" t="e">
            <v>#REF!</v>
          </cell>
          <cell r="DN274" t="e">
            <v>#REF!</v>
          </cell>
          <cell r="DO274" t="e">
            <v>#REF!</v>
          </cell>
          <cell r="DQ274" t="e">
            <v>#REF!</v>
          </cell>
          <cell r="DR274" t="e">
            <v>#REF!</v>
          </cell>
          <cell r="DS274" t="e">
            <v>#REF!</v>
          </cell>
          <cell r="DU274" t="e">
            <v>#REF!</v>
          </cell>
          <cell r="DV274" t="e">
            <v>#REF!</v>
          </cell>
          <cell r="DW274" t="e">
            <v>#REF!</v>
          </cell>
          <cell r="DY274" t="e">
            <v>#REF!</v>
          </cell>
          <cell r="DZ274" t="e">
            <v>#REF!</v>
          </cell>
          <cell r="EA274" t="e">
            <v>#REF!</v>
          </cell>
          <cell r="EC274" t="e">
            <v>#REF!</v>
          </cell>
          <cell r="ED274" t="e">
            <v>#REF!</v>
          </cell>
          <cell r="EE274" t="e">
            <v>#REF!</v>
          </cell>
          <cell r="EG274" t="e">
            <v>#REF!</v>
          </cell>
          <cell r="EH274" t="e">
            <v>#REF!</v>
          </cell>
          <cell r="EI274" t="e">
            <v>#REF!</v>
          </cell>
          <cell r="EK274" t="e">
            <v>#REF!</v>
          </cell>
          <cell r="EL274" t="e">
            <v>#REF!</v>
          </cell>
          <cell r="EM274" t="e">
            <v>#REF!</v>
          </cell>
          <cell r="EO274" t="e">
            <v>#REF!</v>
          </cell>
          <cell r="EP274" t="e">
            <v>#REF!</v>
          </cell>
          <cell r="EQ274" t="e">
            <v>#REF!</v>
          </cell>
          <cell r="ES274" t="e">
            <v>#REF!</v>
          </cell>
          <cell r="ET274" t="e">
            <v>#REF!</v>
          </cell>
          <cell r="EU274" t="e">
            <v>#REF!</v>
          </cell>
          <cell r="EW274" t="e">
            <v>#REF!</v>
          </cell>
          <cell r="EX274" t="e">
            <v>#REF!</v>
          </cell>
          <cell r="EY274" t="e">
            <v>#REF!</v>
          </cell>
          <cell r="FA274" t="e">
            <v>#REF!</v>
          </cell>
          <cell r="FB274" t="e">
            <v>#REF!</v>
          </cell>
          <cell r="FC274" t="e">
            <v>#REF!</v>
          </cell>
          <cell r="FE274" t="e">
            <v>#REF!</v>
          </cell>
          <cell r="FF274" t="e">
            <v>#REF!</v>
          </cell>
          <cell r="FG274" t="e">
            <v>#REF!</v>
          </cell>
          <cell r="FI274" t="e">
            <v>#REF!</v>
          </cell>
          <cell r="FJ274" t="e">
            <v>#REF!</v>
          </cell>
          <cell r="FK274" t="e">
            <v>#REF!</v>
          </cell>
          <cell r="FM274" t="e">
            <v>#REF!</v>
          </cell>
          <cell r="FN274" t="e">
            <v>#REF!</v>
          </cell>
          <cell r="FO274" t="e">
            <v>#REF!</v>
          </cell>
          <cell r="FQ274" t="e">
            <v>#REF!</v>
          </cell>
          <cell r="FR274" t="e">
            <v>#REF!</v>
          </cell>
          <cell r="FS274" t="e">
            <v>#REF!</v>
          </cell>
          <cell r="FU274" t="e">
            <v>#REF!</v>
          </cell>
          <cell r="FV274" t="e">
            <v>#REF!</v>
          </cell>
          <cell r="FW274" t="e">
            <v>#REF!</v>
          </cell>
          <cell r="FY274" t="e">
            <v>#REF!</v>
          </cell>
          <cell r="FZ274" t="e">
            <v>#REF!</v>
          </cell>
          <cell r="GA274" t="e">
            <v>#REF!</v>
          </cell>
          <cell r="GC274" t="e">
            <v>#REF!</v>
          </cell>
          <cell r="GD274" t="e">
            <v>#REF!</v>
          </cell>
          <cell r="GE274" t="e">
            <v>#REF!</v>
          </cell>
          <cell r="GG274" t="e">
            <v>#REF!</v>
          </cell>
          <cell r="GH274" t="e">
            <v>#REF!</v>
          </cell>
          <cell r="GI274" t="e">
            <v>#REF!</v>
          </cell>
          <cell r="GK274" t="e">
            <v>#REF!</v>
          </cell>
          <cell r="GL274" t="e">
            <v>#REF!</v>
          </cell>
          <cell r="GM274" t="e">
            <v>#REF!</v>
          </cell>
          <cell r="GO274" t="e">
            <v>#REF!</v>
          </cell>
          <cell r="GP274" t="e">
            <v>#REF!</v>
          </cell>
          <cell r="GQ274" t="e">
            <v>#REF!</v>
          </cell>
          <cell r="GS274" t="e">
            <v>#REF!</v>
          </cell>
          <cell r="GT274" t="e">
            <v>#REF!</v>
          </cell>
          <cell r="GU274" t="e">
            <v>#REF!</v>
          </cell>
          <cell r="GW274" t="e">
            <v>#REF!</v>
          </cell>
          <cell r="GX274" t="e">
            <v>#REF!</v>
          </cell>
          <cell r="GY274" t="e">
            <v>#REF!</v>
          </cell>
          <cell r="HA274" t="e">
            <v>#REF!</v>
          </cell>
          <cell r="HB274" t="e">
            <v>#REF!</v>
          </cell>
          <cell r="HC274" t="e">
            <v>#REF!</v>
          </cell>
          <cell r="HE274" t="e">
            <v>#REF!</v>
          </cell>
          <cell r="HF274" t="e">
            <v>#REF!</v>
          </cell>
          <cell r="HG274" t="e">
            <v>#REF!</v>
          </cell>
          <cell r="HI274" t="e">
            <v>#REF!</v>
          </cell>
          <cell r="HJ274" t="e">
            <v>#REF!</v>
          </cell>
          <cell r="HK274" t="e">
            <v>#REF!</v>
          </cell>
          <cell r="HM274" t="e">
            <v>#REF!</v>
          </cell>
          <cell r="HN274" t="e">
            <v>#REF!</v>
          </cell>
          <cell r="HO274" t="e">
            <v>#REF!</v>
          </cell>
          <cell r="HQ274" t="e">
            <v>#REF!</v>
          </cell>
          <cell r="HR274" t="e">
            <v>#REF!</v>
          </cell>
          <cell r="HS274" t="e">
            <v>#REF!</v>
          </cell>
          <cell r="HU274" t="e">
            <v>#REF!</v>
          </cell>
          <cell r="HV274" t="e">
            <v>#REF!</v>
          </cell>
          <cell r="HW274" t="e">
            <v>#REF!</v>
          </cell>
          <cell r="ID274" t="str">
            <v>0009100 R</v>
          </cell>
          <cell r="IE274">
            <v>36554</v>
          </cell>
          <cell r="IG274" t="str">
            <v>A</v>
          </cell>
        </row>
        <row r="275">
          <cell r="B275">
            <v>268</v>
          </cell>
          <cell r="C275" t="str">
            <v>007.011120083.201</v>
          </cell>
          <cell r="E275" t="str">
            <v>Hj. H A S M I A H</v>
          </cell>
          <cell r="F275" t="str">
            <v xml:space="preserve"> Pinrang</v>
          </cell>
          <cell r="G275" t="str">
            <v>T 120ss PU</v>
          </cell>
          <cell r="H275" t="str">
            <v>034818</v>
          </cell>
          <cell r="I275" t="str">
            <v>082457</v>
          </cell>
          <cell r="J275">
            <v>36809</v>
          </cell>
          <cell r="K275">
            <v>10</v>
          </cell>
          <cell r="L275" t="str">
            <v>Oktober 2000</v>
          </cell>
          <cell r="M275">
            <v>37904</v>
          </cell>
          <cell r="N275">
            <v>36</v>
          </cell>
          <cell r="O275">
            <v>1</v>
          </cell>
          <cell r="P275">
            <v>44000000</v>
          </cell>
          <cell r="Q275">
            <v>2418000</v>
          </cell>
          <cell r="R275" t="str">
            <v>YA</v>
          </cell>
          <cell r="S275">
            <v>2418000</v>
          </cell>
          <cell r="U275" t="e">
            <v>#REF!</v>
          </cell>
          <cell r="V275" t="e">
            <v>#REF!</v>
          </cell>
          <cell r="Z275">
            <v>0</v>
          </cell>
          <cell r="AB275">
            <v>1223000</v>
          </cell>
          <cell r="AC275" t="e">
            <v>#REF!</v>
          </cell>
          <cell r="AD275" t="e">
            <v>#REF!</v>
          </cell>
          <cell r="AE275" t="e">
            <v>#REF!</v>
          </cell>
          <cell r="AF275">
            <v>1223000</v>
          </cell>
          <cell r="AG275" t="e">
            <v>#REF!</v>
          </cell>
          <cell r="AH275" t="e">
            <v>#REF!</v>
          </cell>
          <cell r="AI275" t="e">
            <v>#REF!</v>
          </cell>
          <cell r="AJ275">
            <v>1195000</v>
          </cell>
          <cell r="AK275" t="e">
            <v>#REF!</v>
          </cell>
          <cell r="AL275" t="e">
            <v>#REF!</v>
          </cell>
          <cell r="AM275" t="e">
            <v>#REF!</v>
          </cell>
          <cell r="AO275" t="e">
            <v>#REF!</v>
          </cell>
          <cell r="AP275" t="e">
            <v>#REF!</v>
          </cell>
          <cell r="AQ275" t="e">
            <v>#REF!</v>
          </cell>
          <cell r="AS275" t="e">
            <v>#REF!</v>
          </cell>
          <cell r="AT275" t="e">
            <v>#REF!</v>
          </cell>
          <cell r="AU275" t="e">
            <v>#REF!</v>
          </cell>
          <cell r="AW275" t="e">
            <v>#REF!</v>
          </cell>
          <cell r="AX275" t="e">
            <v>#REF!</v>
          </cell>
          <cell r="AY275" t="e">
            <v>#REF!</v>
          </cell>
          <cell r="BA275" t="e">
            <v>#REF!</v>
          </cell>
          <cell r="BB275" t="e">
            <v>#REF!</v>
          </cell>
          <cell r="BC275" t="e">
            <v>#REF!</v>
          </cell>
          <cell r="BE275" t="e">
            <v>#REF!</v>
          </cell>
          <cell r="BF275" t="e">
            <v>#REF!</v>
          </cell>
          <cell r="BG275" t="e">
            <v>#REF!</v>
          </cell>
          <cell r="BI275" t="e">
            <v>#REF!</v>
          </cell>
          <cell r="BJ275" t="e">
            <v>#REF!</v>
          </cell>
          <cell r="BK275" t="e">
            <v>#REF!</v>
          </cell>
          <cell r="BM275" t="e">
            <v>#REF!</v>
          </cell>
          <cell r="BN275" t="e">
            <v>#REF!</v>
          </cell>
          <cell r="BO275" t="e">
            <v>#REF!</v>
          </cell>
          <cell r="BQ275" t="e">
            <v>#REF!</v>
          </cell>
          <cell r="BR275" t="e">
            <v>#REF!</v>
          </cell>
          <cell r="BS275" t="e">
            <v>#REF!</v>
          </cell>
          <cell r="BU275" t="e">
            <v>#REF!</v>
          </cell>
          <cell r="BV275" t="e">
            <v>#REF!</v>
          </cell>
          <cell r="BW275" t="e">
            <v>#REF!</v>
          </cell>
          <cell r="BY275" t="e">
            <v>#REF!</v>
          </cell>
          <cell r="BZ275" t="e">
            <v>#REF!</v>
          </cell>
          <cell r="CA275" t="e">
            <v>#REF!</v>
          </cell>
          <cell r="CC275" t="e">
            <v>#REF!</v>
          </cell>
          <cell r="CD275" t="e">
            <v>#REF!</v>
          </cell>
          <cell r="CE275" t="e">
            <v>#REF!</v>
          </cell>
          <cell r="CG275" t="e">
            <v>#REF!</v>
          </cell>
          <cell r="CH275" t="e">
            <v>#REF!</v>
          </cell>
          <cell r="CI275" t="e">
            <v>#REF!</v>
          </cell>
          <cell r="CK275" t="e">
            <v>#REF!</v>
          </cell>
          <cell r="CL275" t="e">
            <v>#REF!</v>
          </cell>
          <cell r="CM275" t="e">
            <v>#REF!</v>
          </cell>
          <cell r="CO275" t="e">
            <v>#REF!</v>
          </cell>
          <cell r="CP275" t="e">
            <v>#REF!</v>
          </cell>
          <cell r="CQ275" t="e">
            <v>#REF!</v>
          </cell>
          <cell r="CS275" t="e">
            <v>#REF!</v>
          </cell>
          <cell r="CT275" t="e">
            <v>#REF!</v>
          </cell>
          <cell r="CU275" t="e">
            <v>#REF!</v>
          </cell>
          <cell r="CW275" t="e">
            <v>#REF!</v>
          </cell>
          <cell r="CX275" t="e">
            <v>#REF!</v>
          </cell>
          <cell r="CY275" t="e">
            <v>#REF!</v>
          </cell>
          <cell r="DA275" t="e">
            <v>#REF!</v>
          </cell>
          <cell r="DB275" t="e">
            <v>#REF!</v>
          </cell>
          <cell r="DC275" t="e">
            <v>#REF!</v>
          </cell>
          <cell r="DE275" t="e">
            <v>#REF!</v>
          </cell>
          <cell r="DF275" t="e">
            <v>#REF!</v>
          </cell>
          <cell r="DG275" t="e">
            <v>#REF!</v>
          </cell>
          <cell r="DI275" t="e">
            <v>#REF!</v>
          </cell>
          <cell r="DJ275" t="e">
            <v>#REF!</v>
          </cell>
          <cell r="DK275" t="e">
            <v>#REF!</v>
          </cell>
          <cell r="DM275" t="e">
            <v>#REF!</v>
          </cell>
          <cell r="DN275" t="e">
            <v>#REF!</v>
          </cell>
          <cell r="DO275" t="e">
            <v>#REF!</v>
          </cell>
          <cell r="DQ275" t="e">
            <v>#REF!</v>
          </cell>
          <cell r="DR275" t="e">
            <v>#REF!</v>
          </cell>
          <cell r="DS275" t="e">
            <v>#REF!</v>
          </cell>
          <cell r="DU275" t="e">
            <v>#REF!</v>
          </cell>
          <cell r="DV275" t="e">
            <v>#REF!</v>
          </cell>
          <cell r="DW275" t="e">
            <v>#REF!</v>
          </cell>
          <cell r="DY275" t="e">
            <v>#REF!</v>
          </cell>
          <cell r="DZ275" t="e">
            <v>#REF!</v>
          </cell>
          <cell r="EA275" t="e">
            <v>#REF!</v>
          </cell>
          <cell r="EC275" t="e">
            <v>#REF!</v>
          </cell>
          <cell r="ED275" t="e">
            <v>#REF!</v>
          </cell>
          <cell r="EE275" t="e">
            <v>#REF!</v>
          </cell>
          <cell r="EG275" t="e">
            <v>#REF!</v>
          </cell>
          <cell r="EH275" t="e">
            <v>#REF!</v>
          </cell>
          <cell r="EI275" t="e">
            <v>#REF!</v>
          </cell>
          <cell r="EK275" t="e">
            <v>#REF!</v>
          </cell>
          <cell r="EL275" t="e">
            <v>#REF!</v>
          </cell>
          <cell r="EM275" t="e">
            <v>#REF!</v>
          </cell>
          <cell r="EO275" t="e">
            <v>#REF!</v>
          </cell>
          <cell r="EP275" t="e">
            <v>#REF!</v>
          </cell>
          <cell r="EQ275" t="e">
            <v>#REF!</v>
          </cell>
          <cell r="ES275" t="e">
            <v>#REF!</v>
          </cell>
          <cell r="ET275" t="e">
            <v>#REF!</v>
          </cell>
          <cell r="EU275" t="e">
            <v>#REF!</v>
          </cell>
          <cell r="EW275" t="e">
            <v>#REF!</v>
          </cell>
          <cell r="EX275" t="e">
            <v>#REF!</v>
          </cell>
          <cell r="EY275" t="e">
            <v>#REF!</v>
          </cell>
          <cell r="FA275" t="e">
            <v>#REF!</v>
          </cell>
          <cell r="FB275" t="e">
            <v>#REF!</v>
          </cell>
          <cell r="FC275" t="e">
            <v>#REF!</v>
          </cell>
          <cell r="FE275" t="e">
            <v>#REF!</v>
          </cell>
          <cell r="FF275" t="e">
            <v>#REF!</v>
          </cell>
          <cell r="FG275" t="e">
            <v>#REF!</v>
          </cell>
          <cell r="FI275" t="e">
            <v>#REF!</v>
          </cell>
          <cell r="FJ275" t="e">
            <v>#REF!</v>
          </cell>
          <cell r="FK275" t="e">
            <v>#REF!</v>
          </cell>
          <cell r="FM275" t="e">
            <v>#REF!</v>
          </cell>
          <cell r="FN275" t="e">
            <v>#REF!</v>
          </cell>
          <cell r="FO275" t="e">
            <v>#REF!</v>
          </cell>
          <cell r="FQ275" t="e">
            <v>#REF!</v>
          </cell>
          <cell r="FR275" t="e">
            <v>#REF!</v>
          </cell>
          <cell r="FS275" t="e">
            <v>#REF!</v>
          </cell>
          <cell r="FU275" t="e">
            <v>#REF!</v>
          </cell>
          <cell r="FV275" t="e">
            <v>#REF!</v>
          </cell>
          <cell r="FW275" t="e">
            <v>#REF!</v>
          </cell>
          <cell r="FY275" t="e">
            <v>#REF!</v>
          </cell>
          <cell r="FZ275" t="e">
            <v>#REF!</v>
          </cell>
          <cell r="GA275" t="e">
            <v>#REF!</v>
          </cell>
          <cell r="GC275" t="e">
            <v>#REF!</v>
          </cell>
          <cell r="GD275" t="e">
            <v>#REF!</v>
          </cell>
          <cell r="GE275" t="e">
            <v>#REF!</v>
          </cell>
          <cell r="GG275" t="e">
            <v>#REF!</v>
          </cell>
          <cell r="GH275" t="e">
            <v>#REF!</v>
          </cell>
          <cell r="GI275" t="e">
            <v>#REF!</v>
          </cell>
          <cell r="GK275" t="e">
            <v>#REF!</v>
          </cell>
          <cell r="GL275" t="e">
            <v>#REF!</v>
          </cell>
          <cell r="GM275" t="e">
            <v>#REF!</v>
          </cell>
          <cell r="GO275" t="e">
            <v>#REF!</v>
          </cell>
          <cell r="GP275" t="e">
            <v>#REF!</v>
          </cell>
          <cell r="GQ275" t="e">
            <v>#REF!</v>
          </cell>
          <cell r="GS275" t="e">
            <v>#REF!</v>
          </cell>
          <cell r="GT275" t="e">
            <v>#REF!</v>
          </cell>
          <cell r="GU275" t="e">
            <v>#REF!</v>
          </cell>
          <cell r="GW275" t="e">
            <v>#REF!</v>
          </cell>
          <cell r="GX275" t="e">
            <v>#REF!</v>
          </cell>
          <cell r="GY275" t="e">
            <v>#REF!</v>
          </cell>
          <cell r="HA275" t="e">
            <v>#REF!</v>
          </cell>
          <cell r="HB275" t="e">
            <v>#REF!</v>
          </cell>
          <cell r="HC275" t="e">
            <v>#REF!</v>
          </cell>
          <cell r="HE275" t="e">
            <v>#REF!</v>
          </cell>
          <cell r="HF275" t="e">
            <v>#REF!</v>
          </cell>
          <cell r="HG275" t="e">
            <v>#REF!</v>
          </cell>
          <cell r="HI275" t="e">
            <v>#REF!</v>
          </cell>
          <cell r="HJ275" t="e">
            <v>#REF!</v>
          </cell>
          <cell r="HK275" t="e">
            <v>#REF!</v>
          </cell>
          <cell r="HM275" t="e">
            <v>#REF!</v>
          </cell>
          <cell r="HN275" t="e">
            <v>#REF!</v>
          </cell>
          <cell r="HO275" t="e">
            <v>#REF!</v>
          </cell>
          <cell r="HQ275" t="e">
            <v>#REF!</v>
          </cell>
          <cell r="HR275" t="e">
            <v>#REF!</v>
          </cell>
          <cell r="HS275" t="e">
            <v>#REF!</v>
          </cell>
          <cell r="HU275" t="e">
            <v>#REF!</v>
          </cell>
          <cell r="HV275" t="e">
            <v>#REF!</v>
          </cell>
          <cell r="HW275" t="e">
            <v>#REF!</v>
          </cell>
          <cell r="ID275" t="str">
            <v>0009145 R</v>
          </cell>
          <cell r="IE275">
            <v>36554</v>
          </cell>
          <cell r="IG275" t="str">
            <v>A</v>
          </cell>
        </row>
        <row r="276">
          <cell r="B276">
            <v>269</v>
          </cell>
          <cell r="C276" t="str">
            <v>007.011120091.201</v>
          </cell>
          <cell r="E276" t="str">
            <v>ERFIN HARUN</v>
          </cell>
          <cell r="F276" t="str">
            <v>PALU</v>
          </cell>
          <cell r="G276" t="str">
            <v>Kuda PL B</v>
          </cell>
          <cell r="H276" t="str">
            <v>005805</v>
          </cell>
          <cell r="I276" t="str">
            <v>067095</v>
          </cell>
          <cell r="J276">
            <v>36809</v>
          </cell>
          <cell r="K276">
            <v>10</v>
          </cell>
          <cell r="L276" t="str">
            <v>Oktober 2000</v>
          </cell>
          <cell r="M276">
            <v>37904</v>
          </cell>
          <cell r="N276">
            <v>36</v>
          </cell>
          <cell r="O276">
            <v>1</v>
          </cell>
          <cell r="P276">
            <v>108000000</v>
          </cell>
          <cell r="Q276">
            <v>6000000</v>
          </cell>
          <cell r="R276" t="str">
            <v>YA</v>
          </cell>
          <cell r="S276">
            <v>6000000</v>
          </cell>
          <cell r="U276" t="e">
            <v>#REF!</v>
          </cell>
          <cell r="V276" t="e">
            <v>#REF!</v>
          </cell>
          <cell r="Z276">
            <v>0</v>
          </cell>
          <cell r="AB276">
            <v>3000000</v>
          </cell>
          <cell r="AC276" t="e">
            <v>#REF!</v>
          </cell>
          <cell r="AD276" t="e">
            <v>#REF!</v>
          </cell>
          <cell r="AE276" t="e">
            <v>#REF!</v>
          </cell>
          <cell r="AF276">
            <v>3000000</v>
          </cell>
          <cell r="AG276" t="e">
            <v>#REF!</v>
          </cell>
          <cell r="AH276" t="e">
            <v>#REF!</v>
          </cell>
          <cell r="AI276" t="e">
            <v>#REF!</v>
          </cell>
          <cell r="AJ276">
            <v>3000000</v>
          </cell>
          <cell r="AK276" t="e">
            <v>#REF!</v>
          </cell>
          <cell r="AL276" t="e">
            <v>#REF!</v>
          </cell>
          <cell r="AM276" t="e">
            <v>#REF!</v>
          </cell>
          <cell r="AO276" t="e">
            <v>#REF!</v>
          </cell>
          <cell r="AP276" t="e">
            <v>#REF!</v>
          </cell>
          <cell r="AQ276" t="e">
            <v>#REF!</v>
          </cell>
          <cell r="AS276" t="e">
            <v>#REF!</v>
          </cell>
          <cell r="AT276" t="e">
            <v>#REF!</v>
          </cell>
          <cell r="AU276" t="e">
            <v>#REF!</v>
          </cell>
          <cell r="AW276" t="e">
            <v>#REF!</v>
          </cell>
          <cell r="AX276" t="e">
            <v>#REF!</v>
          </cell>
          <cell r="AY276" t="e">
            <v>#REF!</v>
          </cell>
          <cell r="BA276" t="e">
            <v>#REF!</v>
          </cell>
          <cell r="BB276" t="e">
            <v>#REF!</v>
          </cell>
          <cell r="BC276" t="e">
            <v>#REF!</v>
          </cell>
          <cell r="BE276" t="e">
            <v>#REF!</v>
          </cell>
          <cell r="BF276" t="e">
            <v>#REF!</v>
          </cell>
          <cell r="BG276" t="e">
            <v>#REF!</v>
          </cell>
          <cell r="BI276" t="e">
            <v>#REF!</v>
          </cell>
          <cell r="BJ276" t="e">
            <v>#REF!</v>
          </cell>
          <cell r="BK276" t="e">
            <v>#REF!</v>
          </cell>
          <cell r="BM276" t="e">
            <v>#REF!</v>
          </cell>
          <cell r="BN276" t="e">
            <v>#REF!</v>
          </cell>
          <cell r="BO276" t="e">
            <v>#REF!</v>
          </cell>
          <cell r="BQ276" t="e">
            <v>#REF!</v>
          </cell>
          <cell r="BR276" t="e">
            <v>#REF!</v>
          </cell>
          <cell r="BS276" t="e">
            <v>#REF!</v>
          </cell>
          <cell r="BU276" t="e">
            <v>#REF!</v>
          </cell>
          <cell r="BV276" t="e">
            <v>#REF!</v>
          </cell>
          <cell r="BW276" t="e">
            <v>#REF!</v>
          </cell>
          <cell r="BY276" t="e">
            <v>#REF!</v>
          </cell>
          <cell r="BZ276" t="e">
            <v>#REF!</v>
          </cell>
          <cell r="CA276" t="e">
            <v>#REF!</v>
          </cell>
          <cell r="CC276" t="e">
            <v>#REF!</v>
          </cell>
          <cell r="CD276" t="e">
            <v>#REF!</v>
          </cell>
          <cell r="CE276" t="e">
            <v>#REF!</v>
          </cell>
          <cell r="CG276" t="e">
            <v>#REF!</v>
          </cell>
          <cell r="CH276" t="e">
            <v>#REF!</v>
          </cell>
          <cell r="CI276" t="e">
            <v>#REF!</v>
          </cell>
          <cell r="CK276" t="e">
            <v>#REF!</v>
          </cell>
          <cell r="CL276" t="e">
            <v>#REF!</v>
          </cell>
          <cell r="CM276" t="e">
            <v>#REF!</v>
          </cell>
          <cell r="CO276" t="e">
            <v>#REF!</v>
          </cell>
          <cell r="CP276" t="e">
            <v>#REF!</v>
          </cell>
          <cell r="CQ276" t="e">
            <v>#REF!</v>
          </cell>
          <cell r="CS276" t="e">
            <v>#REF!</v>
          </cell>
          <cell r="CT276" t="e">
            <v>#REF!</v>
          </cell>
          <cell r="CU276" t="e">
            <v>#REF!</v>
          </cell>
          <cell r="CW276" t="e">
            <v>#REF!</v>
          </cell>
          <cell r="CX276" t="e">
            <v>#REF!</v>
          </cell>
          <cell r="CY276" t="e">
            <v>#REF!</v>
          </cell>
          <cell r="DA276" t="e">
            <v>#REF!</v>
          </cell>
          <cell r="DB276" t="e">
            <v>#REF!</v>
          </cell>
          <cell r="DC276" t="e">
            <v>#REF!</v>
          </cell>
          <cell r="DE276" t="e">
            <v>#REF!</v>
          </cell>
          <cell r="DF276" t="e">
            <v>#REF!</v>
          </cell>
          <cell r="DG276" t="e">
            <v>#REF!</v>
          </cell>
          <cell r="DI276" t="e">
            <v>#REF!</v>
          </cell>
          <cell r="DJ276" t="e">
            <v>#REF!</v>
          </cell>
          <cell r="DK276" t="e">
            <v>#REF!</v>
          </cell>
          <cell r="DM276" t="e">
            <v>#REF!</v>
          </cell>
          <cell r="DN276" t="e">
            <v>#REF!</v>
          </cell>
          <cell r="DO276" t="e">
            <v>#REF!</v>
          </cell>
          <cell r="DQ276" t="e">
            <v>#REF!</v>
          </cell>
          <cell r="DR276" t="e">
            <v>#REF!</v>
          </cell>
          <cell r="DS276" t="e">
            <v>#REF!</v>
          </cell>
          <cell r="DU276" t="e">
            <v>#REF!</v>
          </cell>
          <cell r="DV276" t="e">
            <v>#REF!</v>
          </cell>
          <cell r="DW276" t="e">
            <v>#REF!</v>
          </cell>
          <cell r="DY276" t="e">
            <v>#REF!</v>
          </cell>
          <cell r="DZ276" t="e">
            <v>#REF!</v>
          </cell>
          <cell r="EA276" t="e">
            <v>#REF!</v>
          </cell>
          <cell r="EC276" t="e">
            <v>#REF!</v>
          </cell>
          <cell r="ED276" t="e">
            <v>#REF!</v>
          </cell>
          <cell r="EE276" t="e">
            <v>#REF!</v>
          </cell>
          <cell r="EG276" t="e">
            <v>#REF!</v>
          </cell>
          <cell r="EH276" t="e">
            <v>#REF!</v>
          </cell>
          <cell r="EI276" t="e">
            <v>#REF!</v>
          </cell>
          <cell r="EK276" t="e">
            <v>#REF!</v>
          </cell>
          <cell r="EL276" t="e">
            <v>#REF!</v>
          </cell>
          <cell r="EM276" t="e">
            <v>#REF!</v>
          </cell>
          <cell r="EO276" t="e">
            <v>#REF!</v>
          </cell>
          <cell r="EP276" t="e">
            <v>#REF!</v>
          </cell>
          <cell r="EQ276" t="e">
            <v>#REF!</v>
          </cell>
          <cell r="ES276" t="e">
            <v>#REF!</v>
          </cell>
          <cell r="ET276" t="e">
            <v>#REF!</v>
          </cell>
          <cell r="EU276" t="e">
            <v>#REF!</v>
          </cell>
          <cell r="EW276" t="e">
            <v>#REF!</v>
          </cell>
          <cell r="EX276" t="e">
            <v>#REF!</v>
          </cell>
          <cell r="EY276" t="e">
            <v>#REF!</v>
          </cell>
          <cell r="FA276" t="e">
            <v>#REF!</v>
          </cell>
          <cell r="FB276" t="e">
            <v>#REF!</v>
          </cell>
          <cell r="FC276" t="e">
            <v>#REF!</v>
          </cell>
          <cell r="FE276" t="e">
            <v>#REF!</v>
          </cell>
          <cell r="FF276" t="e">
            <v>#REF!</v>
          </cell>
          <cell r="FG276" t="e">
            <v>#REF!</v>
          </cell>
          <cell r="FI276" t="e">
            <v>#REF!</v>
          </cell>
          <cell r="FJ276" t="e">
            <v>#REF!</v>
          </cell>
          <cell r="FK276" t="e">
            <v>#REF!</v>
          </cell>
          <cell r="FM276" t="e">
            <v>#REF!</v>
          </cell>
          <cell r="FN276" t="e">
            <v>#REF!</v>
          </cell>
          <cell r="FO276" t="e">
            <v>#REF!</v>
          </cell>
          <cell r="FQ276" t="e">
            <v>#REF!</v>
          </cell>
          <cell r="FR276" t="e">
            <v>#REF!</v>
          </cell>
          <cell r="FS276" t="e">
            <v>#REF!</v>
          </cell>
          <cell r="FU276" t="e">
            <v>#REF!</v>
          </cell>
          <cell r="FV276" t="e">
            <v>#REF!</v>
          </cell>
          <cell r="FW276" t="e">
            <v>#REF!</v>
          </cell>
          <cell r="FY276" t="e">
            <v>#REF!</v>
          </cell>
          <cell r="FZ276" t="e">
            <v>#REF!</v>
          </cell>
          <cell r="GA276" t="e">
            <v>#REF!</v>
          </cell>
          <cell r="GC276" t="e">
            <v>#REF!</v>
          </cell>
          <cell r="GD276" t="e">
            <v>#REF!</v>
          </cell>
          <cell r="GE276" t="e">
            <v>#REF!</v>
          </cell>
          <cell r="GG276" t="e">
            <v>#REF!</v>
          </cell>
          <cell r="GH276" t="e">
            <v>#REF!</v>
          </cell>
          <cell r="GI276" t="e">
            <v>#REF!</v>
          </cell>
          <cell r="GK276" t="e">
            <v>#REF!</v>
          </cell>
          <cell r="GL276" t="e">
            <v>#REF!</v>
          </cell>
          <cell r="GM276" t="e">
            <v>#REF!</v>
          </cell>
          <cell r="GO276" t="e">
            <v>#REF!</v>
          </cell>
          <cell r="GP276" t="e">
            <v>#REF!</v>
          </cell>
          <cell r="GQ276" t="e">
            <v>#REF!</v>
          </cell>
          <cell r="GS276" t="e">
            <v>#REF!</v>
          </cell>
          <cell r="GT276" t="e">
            <v>#REF!</v>
          </cell>
          <cell r="GU276" t="e">
            <v>#REF!</v>
          </cell>
          <cell r="GW276" t="e">
            <v>#REF!</v>
          </cell>
          <cell r="GX276" t="e">
            <v>#REF!</v>
          </cell>
          <cell r="GY276" t="e">
            <v>#REF!</v>
          </cell>
          <cell r="HA276" t="e">
            <v>#REF!</v>
          </cell>
          <cell r="HB276" t="e">
            <v>#REF!</v>
          </cell>
          <cell r="HC276" t="e">
            <v>#REF!</v>
          </cell>
          <cell r="HE276" t="e">
            <v>#REF!</v>
          </cell>
          <cell r="HF276" t="e">
            <v>#REF!</v>
          </cell>
          <cell r="HG276" t="e">
            <v>#REF!</v>
          </cell>
          <cell r="HI276" t="e">
            <v>#REF!</v>
          </cell>
          <cell r="HJ276" t="e">
            <v>#REF!</v>
          </cell>
          <cell r="HK276" t="e">
            <v>#REF!</v>
          </cell>
          <cell r="HM276" t="e">
            <v>#REF!</v>
          </cell>
          <cell r="HN276" t="e">
            <v>#REF!</v>
          </cell>
          <cell r="HO276" t="e">
            <v>#REF!</v>
          </cell>
          <cell r="HQ276" t="e">
            <v>#REF!</v>
          </cell>
          <cell r="HR276" t="e">
            <v>#REF!</v>
          </cell>
          <cell r="HS276" t="e">
            <v>#REF!</v>
          </cell>
          <cell r="HU276" t="e">
            <v>#REF!</v>
          </cell>
          <cell r="HV276" t="e">
            <v>#REF!</v>
          </cell>
          <cell r="HW276" t="e">
            <v>#REF!</v>
          </cell>
          <cell r="ID276" t="str">
            <v>9526404 S</v>
          </cell>
          <cell r="IE276">
            <v>37034</v>
          </cell>
          <cell r="IG276" t="str">
            <v>A</v>
          </cell>
        </row>
        <row r="277">
          <cell r="B277">
            <v>270</v>
          </cell>
          <cell r="C277" t="str">
            <v>007.011120106.201</v>
          </cell>
          <cell r="E277" t="str">
            <v>IDA BAGUS A. YADNYA</v>
          </cell>
          <cell r="F277" t="str">
            <v>E N D E</v>
          </cell>
          <cell r="G277" t="str">
            <v>T 120ss MKL</v>
          </cell>
          <cell r="H277" t="str">
            <v>077264</v>
          </cell>
          <cell r="I277" t="str">
            <v>071103</v>
          </cell>
          <cell r="J277">
            <v>36809</v>
          </cell>
          <cell r="K277">
            <v>10</v>
          </cell>
          <cell r="L277" t="str">
            <v>Oktober 2000</v>
          </cell>
          <cell r="M277">
            <v>37904</v>
          </cell>
          <cell r="N277">
            <v>36</v>
          </cell>
          <cell r="O277">
            <v>1</v>
          </cell>
          <cell r="P277">
            <v>50000000</v>
          </cell>
          <cell r="Q277">
            <v>2774000</v>
          </cell>
          <cell r="R277" t="str">
            <v>YA</v>
          </cell>
          <cell r="S277">
            <v>2774000</v>
          </cell>
          <cell r="U277" t="e">
            <v>#REF!</v>
          </cell>
          <cell r="V277" t="e">
            <v>#REF!</v>
          </cell>
          <cell r="Z277">
            <v>0</v>
          </cell>
          <cell r="AB277">
            <v>1389000</v>
          </cell>
          <cell r="AC277" t="e">
            <v>#REF!</v>
          </cell>
          <cell r="AD277" t="e">
            <v>#REF!</v>
          </cell>
          <cell r="AE277" t="e">
            <v>#REF!</v>
          </cell>
          <cell r="AF277">
            <v>1389000</v>
          </cell>
          <cell r="AG277" t="e">
            <v>#REF!</v>
          </cell>
          <cell r="AH277" t="e">
            <v>#REF!</v>
          </cell>
          <cell r="AI277" t="e">
            <v>#REF!</v>
          </cell>
          <cell r="AJ277">
            <v>1385000</v>
          </cell>
          <cell r="AK277" t="e">
            <v>#REF!</v>
          </cell>
          <cell r="AL277" t="e">
            <v>#REF!</v>
          </cell>
          <cell r="AM277" t="e">
            <v>#REF!</v>
          </cell>
          <cell r="AO277" t="e">
            <v>#REF!</v>
          </cell>
          <cell r="AP277" t="e">
            <v>#REF!</v>
          </cell>
          <cell r="AQ277" t="e">
            <v>#REF!</v>
          </cell>
          <cell r="AS277" t="e">
            <v>#REF!</v>
          </cell>
          <cell r="AT277" t="e">
            <v>#REF!</v>
          </cell>
          <cell r="AU277" t="e">
            <v>#REF!</v>
          </cell>
          <cell r="AW277" t="e">
            <v>#REF!</v>
          </cell>
          <cell r="AX277" t="e">
            <v>#REF!</v>
          </cell>
          <cell r="AY277" t="e">
            <v>#REF!</v>
          </cell>
          <cell r="BA277" t="e">
            <v>#REF!</v>
          </cell>
          <cell r="BB277" t="e">
            <v>#REF!</v>
          </cell>
          <cell r="BC277" t="e">
            <v>#REF!</v>
          </cell>
          <cell r="BE277" t="e">
            <v>#REF!</v>
          </cell>
          <cell r="BF277" t="e">
            <v>#REF!</v>
          </cell>
          <cell r="BG277" t="e">
            <v>#REF!</v>
          </cell>
          <cell r="BI277" t="e">
            <v>#REF!</v>
          </cell>
          <cell r="BJ277" t="e">
            <v>#REF!</v>
          </cell>
          <cell r="BK277" t="e">
            <v>#REF!</v>
          </cell>
          <cell r="BM277" t="e">
            <v>#REF!</v>
          </cell>
          <cell r="BN277" t="e">
            <v>#REF!</v>
          </cell>
          <cell r="BO277" t="e">
            <v>#REF!</v>
          </cell>
          <cell r="BQ277" t="e">
            <v>#REF!</v>
          </cell>
          <cell r="BR277" t="e">
            <v>#REF!</v>
          </cell>
          <cell r="BS277" t="e">
            <v>#REF!</v>
          </cell>
          <cell r="BU277" t="e">
            <v>#REF!</v>
          </cell>
          <cell r="BV277" t="e">
            <v>#REF!</v>
          </cell>
          <cell r="BW277" t="e">
            <v>#REF!</v>
          </cell>
          <cell r="BY277" t="e">
            <v>#REF!</v>
          </cell>
          <cell r="BZ277" t="e">
            <v>#REF!</v>
          </cell>
          <cell r="CA277" t="e">
            <v>#REF!</v>
          </cell>
          <cell r="CC277" t="e">
            <v>#REF!</v>
          </cell>
          <cell r="CD277" t="e">
            <v>#REF!</v>
          </cell>
          <cell r="CE277" t="e">
            <v>#REF!</v>
          </cell>
          <cell r="CG277" t="e">
            <v>#REF!</v>
          </cell>
          <cell r="CH277" t="e">
            <v>#REF!</v>
          </cell>
          <cell r="CI277" t="e">
            <v>#REF!</v>
          </cell>
          <cell r="CK277" t="e">
            <v>#REF!</v>
          </cell>
          <cell r="CL277" t="e">
            <v>#REF!</v>
          </cell>
          <cell r="CM277" t="e">
            <v>#REF!</v>
          </cell>
          <cell r="CO277" t="e">
            <v>#REF!</v>
          </cell>
          <cell r="CP277" t="e">
            <v>#REF!</v>
          </cell>
          <cell r="CQ277" t="e">
            <v>#REF!</v>
          </cell>
          <cell r="CS277" t="e">
            <v>#REF!</v>
          </cell>
          <cell r="CT277" t="e">
            <v>#REF!</v>
          </cell>
          <cell r="CU277" t="e">
            <v>#REF!</v>
          </cell>
          <cell r="CW277" t="e">
            <v>#REF!</v>
          </cell>
          <cell r="CX277" t="e">
            <v>#REF!</v>
          </cell>
          <cell r="CY277" t="e">
            <v>#REF!</v>
          </cell>
          <cell r="DA277" t="e">
            <v>#REF!</v>
          </cell>
          <cell r="DB277" t="e">
            <v>#REF!</v>
          </cell>
          <cell r="DC277" t="e">
            <v>#REF!</v>
          </cell>
          <cell r="DE277" t="e">
            <v>#REF!</v>
          </cell>
          <cell r="DF277" t="e">
            <v>#REF!</v>
          </cell>
          <cell r="DG277" t="e">
            <v>#REF!</v>
          </cell>
          <cell r="DI277" t="e">
            <v>#REF!</v>
          </cell>
          <cell r="DJ277" t="e">
            <v>#REF!</v>
          </cell>
          <cell r="DK277" t="e">
            <v>#REF!</v>
          </cell>
          <cell r="DM277" t="e">
            <v>#REF!</v>
          </cell>
          <cell r="DN277" t="e">
            <v>#REF!</v>
          </cell>
          <cell r="DO277" t="e">
            <v>#REF!</v>
          </cell>
          <cell r="DQ277" t="e">
            <v>#REF!</v>
          </cell>
          <cell r="DR277" t="e">
            <v>#REF!</v>
          </cell>
          <cell r="DS277" t="e">
            <v>#REF!</v>
          </cell>
          <cell r="DU277" t="e">
            <v>#REF!</v>
          </cell>
          <cell r="DV277" t="e">
            <v>#REF!</v>
          </cell>
          <cell r="DW277" t="e">
            <v>#REF!</v>
          </cell>
          <cell r="DY277" t="e">
            <v>#REF!</v>
          </cell>
          <cell r="DZ277" t="e">
            <v>#REF!</v>
          </cell>
          <cell r="EA277" t="e">
            <v>#REF!</v>
          </cell>
          <cell r="EC277" t="e">
            <v>#REF!</v>
          </cell>
          <cell r="ED277" t="e">
            <v>#REF!</v>
          </cell>
          <cell r="EE277" t="e">
            <v>#REF!</v>
          </cell>
          <cell r="EG277" t="e">
            <v>#REF!</v>
          </cell>
          <cell r="EH277" t="e">
            <v>#REF!</v>
          </cell>
          <cell r="EI277" t="e">
            <v>#REF!</v>
          </cell>
          <cell r="EK277" t="e">
            <v>#REF!</v>
          </cell>
          <cell r="EL277" t="e">
            <v>#REF!</v>
          </cell>
          <cell r="EM277" t="e">
            <v>#REF!</v>
          </cell>
          <cell r="EO277" t="e">
            <v>#REF!</v>
          </cell>
          <cell r="EP277" t="e">
            <v>#REF!</v>
          </cell>
          <cell r="EQ277" t="e">
            <v>#REF!</v>
          </cell>
          <cell r="ES277" t="e">
            <v>#REF!</v>
          </cell>
          <cell r="ET277" t="e">
            <v>#REF!</v>
          </cell>
          <cell r="EU277" t="e">
            <v>#REF!</v>
          </cell>
          <cell r="EW277" t="e">
            <v>#REF!</v>
          </cell>
          <cell r="EX277" t="e">
            <v>#REF!</v>
          </cell>
          <cell r="EY277" t="e">
            <v>#REF!</v>
          </cell>
          <cell r="FA277" t="e">
            <v>#REF!</v>
          </cell>
          <cell r="FB277" t="e">
            <v>#REF!</v>
          </cell>
          <cell r="FC277" t="e">
            <v>#REF!</v>
          </cell>
          <cell r="FE277" t="e">
            <v>#REF!</v>
          </cell>
          <cell r="FF277" t="e">
            <v>#REF!</v>
          </cell>
          <cell r="FG277" t="e">
            <v>#REF!</v>
          </cell>
          <cell r="FI277" t="e">
            <v>#REF!</v>
          </cell>
          <cell r="FJ277" t="e">
            <v>#REF!</v>
          </cell>
          <cell r="FK277" t="e">
            <v>#REF!</v>
          </cell>
          <cell r="FM277" t="e">
            <v>#REF!</v>
          </cell>
          <cell r="FN277" t="e">
            <v>#REF!</v>
          </cell>
          <cell r="FO277" t="e">
            <v>#REF!</v>
          </cell>
          <cell r="FQ277" t="e">
            <v>#REF!</v>
          </cell>
          <cell r="FR277" t="e">
            <v>#REF!</v>
          </cell>
          <cell r="FS277" t="e">
            <v>#REF!</v>
          </cell>
          <cell r="FU277" t="e">
            <v>#REF!</v>
          </cell>
          <cell r="FV277" t="e">
            <v>#REF!</v>
          </cell>
          <cell r="FW277" t="e">
            <v>#REF!</v>
          </cell>
          <cell r="FY277" t="e">
            <v>#REF!</v>
          </cell>
          <cell r="FZ277" t="e">
            <v>#REF!</v>
          </cell>
          <cell r="GA277" t="e">
            <v>#REF!</v>
          </cell>
          <cell r="GC277" t="e">
            <v>#REF!</v>
          </cell>
          <cell r="GD277" t="e">
            <v>#REF!</v>
          </cell>
          <cell r="GE277" t="e">
            <v>#REF!</v>
          </cell>
          <cell r="GG277" t="e">
            <v>#REF!</v>
          </cell>
          <cell r="GH277" t="e">
            <v>#REF!</v>
          </cell>
          <cell r="GI277" t="e">
            <v>#REF!</v>
          </cell>
          <cell r="GK277" t="e">
            <v>#REF!</v>
          </cell>
          <cell r="GL277" t="e">
            <v>#REF!</v>
          </cell>
          <cell r="GM277" t="e">
            <v>#REF!</v>
          </cell>
          <cell r="GO277" t="e">
            <v>#REF!</v>
          </cell>
          <cell r="GP277" t="e">
            <v>#REF!</v>
          </cell>
          <cell r="GQ277" t="e">
            <v>#REF!</v>
          </cell>
          <cell r="GS277" t="e">
            <v>#REF!</v>
          </cell>
          <cell r="GT277" t="e">
            <v>#REF!</v>
          </cell>
          <cell r="GU277" t="e">
            <v>#REF!</v>
          </cell>
          <cell r="GW277" t="e">
            <v>#REF!</v>
          </cell>
          <cell r="GX277" t="e">
            <v>#REF!</v>
          </cell>
          <cell r="GY277" t="e">
            <v>#REF!</v>
          </cell>
          <cell r="HA277" t="e">
            <v>#REF!</v>
          </cell>
          <cell r="HB277" t="e">
            <v>#REF!</v>
          </cell>
          <cell r="HC277" t="e">
            <v>#REF!</v>
          </cell>
          <cell r="HE277" t="e">
            <v>#REF!</v>
          </cell>
          <cell r="HF277" t="e">
            <v>#REF!</v>
          </cell>
          <cell r="HG277" t="e">
            <v>#REF!</v>
          </cell>
          <cell r="HI277" t="e">
            <v>#REF!</v>
          </cell>
          <cell r="HJ277" t="e">
            <v>#REF!</v>
          </cell>
          <cell r="HK277" t="e">
            <v>#REF!</v>
          </cell>
          <cell r="HM277" t="e">
            <v>#REF!</v>
          </cell>
          <cell r="HN277" t="e">
            <v>#REF!</v>
          </cell>
          <cell r="HO277" t="e">
            <v>#REF!</v>
          </cell>
          <cell r="HQ277" t="e">
            <v>#REF!</v>
          </cell>
          <cell r="HR277" t="e">
            <v>#REF!</v>
          </cell>
          <cell r="HS277" t="e">
            <v>#REF!</v>
          </cell>
          <cell r="HU277" t="e">
            <v>#REF!</v>
          </cell>
          <cell r="HV277" t="e">
            <v>#REF!</v>
          </cell>
          <cell r="HW277" t="e">
            <v>#REF!</v>
          </cell>
          <cell r="ID277">
            <v>8058433</v>
          </cell>
          <cell r="IE277">
            <v>36980</v>
          </cell>
          <cell r="IG277" t="str">
            <v>A</v>
          </cell>
        </row>
        <row r="278">
          <cell r="B278">
            <v>271</v>
          </cell>
          <cell r="C278" t="str">
            <v>007.011120114.201</v>
          </cell>
          <cell r="E278" t="str">
            <v>A M R A N</v>
          </cell>
          <cell r="F278" t="str">
            <v>MAKASSAR</v>
          </cell>
          <cell r="G278" t="str">
            <v>T 120ss PU</v>
          </cell>
          <cell r="H278" t="str">
            <v>034827</v>
          </cell>
          <cell r="I278" t="str">
            <v>082466</v>
          </cell>
          <cell r="J278">
            <v>36809</v>
          </cell>
          <cell r="K278">
            <v>10</v>
          </cell>
          <cell r="L278" t="str">
            <v>Oktober 2000</v>
          </cell>
          <cell r="M278">
            <v>37904</v>
          </cell>
          <cell r="N278">
            <v>36</v>
          </cell>
          <cell r="O278">
            <v>1</v>
          </cell>
          <cell r="P278">
            <v>44000000</v>
          </cell>
          <cell r="Q278">
            <v>2418000</v>
          </cell>
          <cell r="R278" t="str">
            <v>YA</v>
          </cell>
          <cell r="S278">
            <v>2418000</v>
          </cell>
          <cell r="U278" t="e">
            <v>#REF!</v>
          </cell>
          <cell r="V278" t="e">
            <v>#REF!</v>
          </cell>
          <cell r="Z278">
            <v>0</v>
          </cell>
          <cell r="AB278">
            <v>1223000</v>
          </cell>
          <cell r="AC278" t="e">
            <v>#REF!</v>
          </cell>
          <cell r="AD278" t="e">
            <v>#REF!</v>
          </cell>
          <cell r="AE278" t="e">
            <v>#REF!</v>
          </cell>
          <cell r="AF278">
            <v>1223000</v>
          </cell>
          <cell r="AG278" t="e">
            <v>#REF!</v>
          </cell>
          <cell r="AH278" t="e">
            <v>#REF!</v>
          </cell>
          <cell r="AI278" t="e">
            <v>#REF!</v>
          </cell>
          <cell r="AJ278">
            <v>1195000</v>
          </cell>
          <cell r="AK278" t="e">
            <v>#REF!</v>
          </cell>
          <cell r="AL278" t="e">
            <v>#REF!</v>
          </cell>
          <cell r="AM278" t="e">
            <v>#REF!</v>
          </cell>
          <cell r="AO278" t="e">
            <v>#REF!</v>
          </cell>
          <cell r="AP278" t="e">
            <v>#REF!</v>
          </cell>
          <cell r="AQ278" t="e">
            <v>#REF!</v>
          </cell>
          <cell r="AS278" t="e">
            <v>#REF!</v>
          </cell>
          <cell r="AT278" t="e">
            <v>#REF!</v>
          </cell>
          <cell r="AU278" t="e">
            <v>#REF!</v>
          </cell>
          <cell r="AW278" t="e">
            <v>#REF!</v>
          </cell>
          <cell r="AX278" t="e">
            <v>#REF!</v>
          </cell>
          <cell r="AY278" t="e">
            <v>#REF!</v>
          </cell>
          <cell r="BA278" t="e">
            <v>#REF!</v>
          </cell>
          <cell r="BB278" t="e">
            <v>#REF!</v>
          </cell>
          <cell r="BC278" t="e">
            <v>#REF!</v>
          </cell>
          <cell r="BE278" t="e">
            <v>#REF!</v>
          </cell>
          <cell r="BF278" t="e">
            <v>#REF!</v>
          </cell>
          <cell r="BG278" t="e">
            <v>#REF!</v>
          </cell>
          <cell r="BI278" t="e">
            <v>#REF!</v>
          </cell>
          <cell r="BJ278" t="e">
            <v>#REF!</v>
          </cell>
          <cell r="BK278" t="e">
            <v>#REF!</v>
          </cell>
          <cell r="BM278" t="e">
            <v>#REF!</v>
          </cell>
          <cell r="BN278" t="e">
            <v>#REF!</v>
          </cell>
          <cell r="BO278" t="e">
            <v>#REF!</v>
          </cell>
          <cell r="BQ278" t="e">
            <v>#REF!</v>
          </cell>
          <cell r="BR278" t="e">
            <v>#REF!</v>
          </cell>
          <cell r="BS278" t="e">
            <v>#REF!</v>
          </cell>
          <cell r="BU278" t="e">
            <v>#REF!</v>
          </cell>
          <cell r="BV278" t="e">
            <v>#REF!</v>
          </cell>
          <cell r="BW278" t="e">
            <v>#REF!</v>
          </cell>
          <cell r="BY278" t="e">
            <v>#REF!</v>
          </cell>
          <cell r="BZ278" t="e">
            <v>#REF!</v>
          </cell>
          <cell r="CA278" t="e">
            <v>#REF!</v>
          </cell>
          <cell r="CC278" t="e">
            <v>#REF!</v>
          </cell>
          <cell r="CD278" t="e">
            <v>#REF!</v>
          </cell>
          <cell r="CE278" t="e">
            <v>#REF!</v>
          </cell>
          <cell r="CG278" t="e">
            <v>#REF!</v>
          </cell>
          <cell r="CH278" t="e">
            <v>#REF!</v>
          </cell>
          <cell r="CI278" t="e">
            <v>#REF!</v>
          </cell>
          <cell r="CK278" t="e">
            <v>#REF!</v>
          </cell>
          <cell r="CL278" t="e">
            <v>#REF!</v>
          </cell>
          <cell r="CM278" t="e">
            <v>#REF!</v>
          </cell>
          <cell r="CO278" t="e">
            <v>#REF!</v>
          </cell>
          <cell r="CP278" t="e">
            <v>#REF!</v>
          </cell>
          <cell r="CQ278" t="e">
            <v>#REF!</v>
          </cell>
          <cell r="CS278" t="e">
            <v>#REF!</v>
          </cell>
          <cell r="CT278" t="e">
            <v>#REF!</v>
          </cell>
          <cell r="CU278" t="e">
            <v>#REF!</v>
          </cell>
          <cell r="CW278" t="e">
            <v>#REF!</v>
          </cell>
          <cell r="CX278" t="e">
            <v>#REF!</v>
          </cell>
          <cell r="CY278" t="e">
            <v>#REF!</v>
          </cell>
          <cell r="DA278" t="e">
            <v>#REF!</v>
          </cell>
          <cell r="DB278" t="e">
            <v>#REF!</v>
          </cell>
          <cell r="DC278" t="e">
            <v>#REF!</v>
          </cell>
          <cell r="DE278" t="e">
            <v>#REF!</v>
          </cell>
          <cell r="DF278" t="e">
            <v>#REF!</v>
          </cell>
          <cell r="DG278" t="e">
            <v>#REF!</v>
          </cell>
          <cell r="DI278" t="e">
            <v>#REF!</v>
          </cell>
          <cell r="DJ278" t="e">
            <v>#REF!</v>
          </cell>
          <cell r="DK278" t="e">
            <v>#REF!</v>
          </cell>
          <cell r="DM278" t="e">
            <v>#REF!</v>
          </cell>
          <cell r="DN278" t="e">
            <v>#REF!</v>
          </cell>
          <cell r="DO278" t="e">
            <v>#REF!</v>
          </cell>
          <cell r="DQ278" t="e">
            <v>#REF!</v>
          </cell>
          <cell r="DR278" t="e">
            <v>#REF!</v>
          </cell>
          <cell r="DS278" t="e">
            <v>#REF!</v>
          </cell>
          <cell r="DU278" t="e">
            <v>#REF!</v>
          </cell>
          <cell r="DV278" t="e">
            <v>#REF!</v>
          </cell>
          <cell r="DW278" t="e">
            <v>#REF!</v>
          </cell>
          <cell r="DY278" t="e">
            <v>#REF!</v>
          </cell>
          <cell r="DZ278" t="e">
            <v>#REF!</v>
          </cell>
          <cell r="EA278" t="e">
            <v>#REF!</v>
          </cell>
          <cell r="EC278" t="e">
            <v>#REF!</v>
          </cell>
          <cell r="ED278" t="e">
            <v>#REF!</v>
          </cell>
          <cell r="EE278" t="e">
            <v>#REF!</v>
          </cell>
          <cell r="EG278" t="e">
            <v>#REF!</v>
          </cell>
          <cell r="EH278" t="e">
            <v>#REF!</v>
          </cell>
          <cell r="EI278" t="e">
            <v>#REF!</v>
          </cell>
          <cell r="EK278" t="e">
            <v>#REF!</v>
          </cell>
          <cell r="EL278" t="e">
            <v>#REF!</v>
          </cell>
          <cell r="EM278" t="e">
            <v>#REF!</v>
          </cell>
          <cell r="EO278" t="e">
            <v>#REF!</v>
          </cell>
          <cell r="EP278" t="e">
            <v>#REF!</v>
          </cell>
          <cell r="EQ278" t="e">
            <v>#REF!</v>
          </cell>
          <cell r="ES278" t="e">
            <v>#REF!</v>
          </cell>
          <cell r="ET278" t="e">
            <v>#REF!</v>
          </cell>
          <cell r="EU278" t="e">
            <v>#REF!</v>
          </cell>
          <cell r="EW278" t="e">
            <v>#REF!</v>
          </cell>
          <cell r="EX278" t="e">
            <v>#REF!</v>
          </cell>
          <cell r="EY278" t="e">
            <v>#REF!</v>
          </cell>
          <cell r="FA278" t="e">
            <v>#REF!</v>
          </cell>
          <cell r="FB278" t="e">
            <v>#REF!</v>
          </cell>
          <cell r="FC278" t="e">
            <v>#REF!</v>
          </cell>
          <cell r="FE278" t="e">
            <v>#REF!</v>
          </cell>
          <cell r="FF278" t="e">
            <v>#REF!</v>
          </cell>
          <cell r="FG278" t="e">
            <v>#REF!</v>
          </cell>
          <cell r="FI278" t="e">
            <v>#REF!</v>
          </cell>
          <cell r="FJ278" t="e">
            <v>#REF!</v>
          </cell>
          <cell r="FK278" t="e">
            <v>#REF!</v>
          </cell>
          <cell r="FM278" t="e">
            <v>#REF!</v>
          </cell>
          <cell r="FN278" t="e">
            <v>#REF!</v>
          </cell>
          <cell r="FO278" t="e">
            <v>#REF!</v>
          </cell>
          <cell r="FQ278" t="e">
            <v>#REF!</v>
          </cell>
          <cell r="FR278" t="e">
            <v>#REF!</v>
          </cell>
          <cell r="FS278" t="e">
            <v>#REF!</v>
          </cell>
          <cell r="FU278" t="e">
            <v>#REF!</v>
          </cell>
          <cell r="FV278" t="e">
            <v>#REF!</v>
          </cell>
          <cell r="FW278" t="e">
            <v>#REF!</v>
          </cell>
          <cell r="FY278" t="e">
            <v>#REF!</v>
          </cell>
          <cell r="FZ278" t="e">
            <v>#REF!</v>
          </cell>
          <cell r="GA278" t="e">
            <v>#REF!</v>
          </cell>
          <cell r="GC278" t="e">
            <v>#REF!</v>
          </cell>
          <cell r="GD278" t="e">
            <v>#REF!</v>
          </cell>
          <cell r="GE278" t="e">
            <v>#REF!</v>
          </cell>
          <cell r="GG278" t="e">
            <v>#REF!</v>
          </cell>
          <cell r="GH278" t="e">
            <v>#REF!</v>
          </cell>
          <cell r="GI278" t="e">
            <v>#REF!</v>
          </cell>
          <cell r="GK278" t="e">
            <v>#REF!</v>
          </cell>
          <cell r="GL278" t="e">
            <v>#REF!</v>
          </cell>
          <cell r="GM278" t="e">
            <v>#REF!</v>
          </cell>
          <cell r="GO278" t="e">
            <v>#REF!</v>
          </cell>
          <cell r="GP278" t="e">
            <v>#REF!</v>
          </cell>
          <cell r="GQ278" t="e">
            <v>#REF!</v>
          </cell>
          <cell r="GS278" t="e">
            <v>#REF!</v>
          </cell>
          <cell r="GT278" t="e">
            <v>#REF!</v>
          </cell>
          <cell r="GU278" t="e">
            <v>#REF!</v>
          </cell>
          <cell r="GW278" t="e">
            <v>#REF!</v>
          </cell>
          <cell r="GX278" t="e">
            <v>#REF!</v>
          </cell>
          <cell r="GY278" t="e">
            <v>#REF!</v>
          </cell>
          <cell r="HA278" t="e">
            <v>#REF!</v>
          </cell>
          <cell r="HB278" t="e">
            <v>#REF!</v>
          </cell>
          <cell r="HC278" t="e">
            <v>#REF!</v>
          </cell>
          <cell r="HE278" t="e">
            <v>#REF!</v>
          </cell>
          <cell r="HF278" t="e">
            <v>#REF!</v>
          </cell>
          <cell r="HG278" t="e">
            <v>#REF!</v>
          </cell>
          <cell r="HI278" t="e">
            <v>#REF!</v>
          </cell>
          <cell r="HJ278" t="e">
            <v>#REF!</v>
          </cell>
          <cell r="HK278" t="e">
            <v>#REF!</v>
          </cell>
          <cell r="HM278" t="e">
            <v>#REF!</v>
          </cell>
          <cell r="HN278" t="e">
            <v>#REF!</v>
          </cell>
          <cell r="HO278" t="e">
            <v>#REF!</v>
          </cell>
          <cell r="HQ278" t="e">
            <v>#REF!</v>
          </cell>
          <cell r="HR278" t="e">
            <v>#REF!</v>
          </cell>
          <cell r="HS278" t="e">
            <v>#REF!</v>
          </cell>
          <cell r="HU278" t="e">
            <v>#REF!</v>
          </cell>
          <cell r="HV278" t="e">
            <v>#REF!</v>
          </cell>
          <cell r="HW278" t="e">
            <v>#REF!</v>
          </cell>
          <cell r="ID278" t="str">
            <v>0009127 R</v>
          </cell>
          <cell r="IE278">
            <v>36554</v>
          </cell>
          <cell r="IG278" t="str">
            <v>A</v>
          </cell>
        </row>
        <row r="279">
          <cell r="B279">
            <v>272</v>
          </cell>
          <cell r="C279" t="str">
            <v>007.011120122.201</v>
          </cell>
          <cell r="E279" t="str">
            <v>H. SYARIFUDDIN</v>
          </cell>
          <cell r="F279" t="str">
            <v>MAKASSAR</v>
          </cell>
          <cell r="G279" t="str">
            <v>T 120ss MKL</v>
          </cell>
          <cell r="H279" t="str">
            <v>077279</v>
          </cell>
          <cell r="I279" t="str">
            <v>071190</v>
          </cell>
          <cell r="J279">
            <v>36809</v>
          </cell>
          <cell r="K279">
            <v>10</v>
          </cell>
          <cell r="L279" t="str">
            <v>Oktober 2000</v>
          </cell>
          <cell r="M279">
            <v>37904</v>
          </cell>
          <cell r="N279">
            <v>36</v>
          </cell>
          <cell r="O279">
            <v>1</v>
          </cell>
          <cell r="P279">
            <v>50000000</v>
          </cell>
          <cell r="Q279">
            <v>2774000</v>
          </cell>
          <cell r="R279" t="str">
            <v>YA</v>
          </cell>
          <cell r="S279">
            <v>2774000</v>
          </cell>
          <cell r="U279" t="e">
            <v>#REF!</v>
          </cell>
          <cell r="V279" t="e">
            <v>#REF!</v>
          </cell>
          <cell r="Z279">
            <v>0</v>
          </cell>
          <cell r="AB279">
            <v>1389000</v>
          </cell>
          <cell r="AC279" t="e">
            <v>#REF!</v>
          </cell>
          <cell r="AD279" t="e">
            <v>#REF!</v>
          </cell>
          <cell r="AE279" t="e">
            <v>#REF!</v>
          </cell>
          <cell r="AF279">
            <v>1389000</v>
          </cell>
          <cell r="AG279" t="e">
            <v>#REF!</v>
          </cell>
          <cell r="AH279" t="e">
            <v>#REF!</v>
          </cell>
          <cell r="AI279" t="e">
            <v>#REF!</v>
          </cell>
          <cell r="AJ279">
            <v>1385000</v>
          </cell>
          <cell r="AK279" t="e">
            <v>#REF!</v>
          </cell>
          <cell r="AL279" t="e">
            <v>#REF!</v>
          </cell>
          <cell r="AM279" t="e">
            <v>#REF!</v>
          </cell>
          <cell r="AO279" t="e">
            <v>#REF!</v>
          </cell>
          <cell r="AP279" t="e">
            <v>#REF!</v>
          </cell>
          <cell r="AQ279" t="e">
            <v>#REF!</v>
          </cell>
          <cell r="AS279" t="e">
            <v>#REF!</v>
          </cell>
          <cell r="AT279" t="e">
            <v>#REF!</v>
          </cell>
          <cell r="AU279" t="e">
            <v>#REF!</v>
          </cell>
          <cell r="AW279" t="e">
            <v>#REF!</v>
          </cell>
          <cell r="AX279" t="e">
            <v>#REF!</v>
          </cell>
          <cell r="AY279" t="e">
            <v>#REF!</v>
          </cell>
          <cell r="BA279" t="e">
            <v>#REF!</v>
          </cell>
          <cell r="BB279" t="e">
            <v>#REF!</v>
          </cell>
          <cell r="BC279" t="e">
            <v>#REF!</v>
          </cell>
          <cell r="BE279" t="e">
            <v>#REF!</v>
          </cell>
          <cell r="BF279" t="e">
            <v>#REF!</v>
          </cell>
          <cell r="BG279" t="e">
            <v>#REF!</v>
          </cell>
          <cell r="BI279" t="e">
            <v>#REF!</v>
          </cell>
          <cell r="BJ279" t="e">
            <v>#REF!</v>
          </cell>
          <cell r="BK279" t="e">
            <v>#REF!</v>
          </cell>
          <cell r="BM279" t="e">
            <v>#REF!</v>
          </cell>
          <cell r="BN279" t="e">
            <v>#REF!</v>
          </cell>
          <cell r="BO279" t="e">
            <v>#REF!</v>
          </cell>
          <cell r="BQ279" t="e">
            <v>#REF!</v>
          </cell>
          <cell r="BR279" t="e">
            <v>#REF!</v>
          </cell>
          <cell r="BS279" t="e">
            <v>#REF!</v>
          </cell>
          <cell r="BU279" t="e">
            <v>#REF!</v>
          </cell>
          <cell r="BV279" t="e">
            <v>#REF!</v>
          </cell>
          <cell r="BW279" t="e">
            <v>#REF!</v>
          </cell>
          <cell r="BY279" t="e">
            <v>#REF!</v>
          </cell>
          <cell r="BZ279" t="e">
            <v>#REF!</v>
          </cell>
          <cell r="CA279" t="e">
            <v>#REF!</v>
          </cell>
          <cell r="CC279" t="e">
            <v>#REF!</v>
          </cell>
          <cell r="CD279" t="e">
            <v>#REF!</v>
          </cell>
          <cell r="CE279" t="e">
            <v>#REF!</v>
          </cell>
          <cell r="CG279" t="e">
            <v>#REF!</v>
          </cell>
          <cell r="CH279" t="e">
            <v>#REF!</v>
          </cell>
          <cell r="CI279" t="e">
            <v>#REF!</v>
          </cell>
          <cell r="CK279" t="e">
            <v>#REF!</v>
          </cell>
          <cell r="CL279" t="e">
            <v>#REF!</v>
          </cell>
          <cell r="CM279" t="e">
            <v>#REF!</v>
          </cell>
          <cell r="CO279" t="e">
            <v>#REF!</v>
          </cell>
          <cell r="CP279" t="e">
            <v>#REF!</v>
          </cell>
          <cell r="CQ279" t="e">
            <v>#REF!</v>
          </cell>
          <cell r="CS279" t="e">
            <v>#REF!</v>
          </cell>
          <cell r="CT279" t="e">
            <v>#REF!</v>
          </cell>
          <cell r="CU279" t="e">
            <v>#REF!</v>
          </cell>
          <cell r="CW279" t="e">
            <v>#REF!</v>
          </cell>
          <cell r="CX279" t="e">
            <v>#REF!</v>
          </cell>
          <cell r="CY279" t="e">
            <v>#REF!</v>
          </cell>
          <cell r="DA279" t="e">
            <v>#REF!</v>
          </cell>
          <cell r="DB279" t="e">
            <v>#REF!</v>
          </cell>
          <cell r="DC279" t="e">
            <v>#REF!</v>
          </cell>
          <cell r="DE279" t="e">
            <v>#REF!</v>
          </cell>
          <cell r="DF279" t="e">
            <v>#REF!</v>
          </cell>
          <cell r="DG279" t="e">
            <v>#REF!</v>
          </cell>
          <cell r="DI279" t="e">
            <v>#REF!</v>
          </cell>
          <cell r="DJ279" t="e">
            <v>#REF!</v>
          </cell>
          <cell r="DK279" t="e">
            <v>#REF!</v>
          </cell>
          <cell r="DM279" t="e">
            <v>#REF!</v>
          </cell>
          <cell r="DN279" t="e">
            <v>#REF!</v>
          </cell>
          <cell r="DO279" t="e">
            <v>#REF!</v>
          </cell>
          <cell r="DQ279" t="e">
            <v>#REF!</v>
          </cell>
          <cell r="DR279" t="e">
            <v>#REF!</v>
          </cell>
          <cell r="DS279" t="e">
            <v>#REF!</v>
          </cell>
          <cell r="DU279" t="e">
            <v>#REF!</v>
          </cell>
          <cell r="DV279" t="e">
            <v>#REF!</v>
          </cell>
          <cell r="DW279" t="e">
            <v>#REF!</v>
          </cell>
          <cell r="DY279" t="e">
            <v>#REF!</v>
          </cell>
          <cell r="DZ279" t="e">
            <v>#REF!</v>
          </cell>
          <cell r="EA279" t="e">
            <v>#REF!</v>
          </cell>
          <cell r="EC279" t="e">
            <v>#REF!</v>
          </cell>
          <cell r="ED279" t="e">
            <v>#REF!</v>
          </cell>
          <cell r="EE279" t="e">
            <v>#REF!</v>
          </cell>
          <cell r="EG279" t="e">
            <v>#REF!</v>
          </cell>
          <cell r="EH279" t="e">
            <v>#REF!</v>
          </cell>
          <cell r="EI279" t="e">
            <v>#REF!</v>
          </cell>
          <cell r="EK279" t="e">
            <v>#REF!</v>
          </cell>
          <cell r="EL279" t="e">
            <v>#REF!</v>
          </cell>
          <cell r="EM279" t="e">
            <v>#REF!</v>
          </cell>
          <cell r="EO279" t="e">
            <v>#REF!</v>
          </cell>
          <cell r="EP279" t="e">
            <v>#REF!</v>
          </cell>
          <cell r="EQ279" t="e">
            <v>#REF!</v>
          </cell>
          <cell r="ES279" t="e">
            <v>#REF!</v>
          </cell>
          <cell r="ET279" t="e">
            <v>#REF!</v>
          </cell>
          <cell r="EU279" t="e">
            <v>#REF!</v>
          </cell>
          <cell r="EW279" t="e">
            <v>#REF!</v>
          </cell>
          <cell r="EX279" t="e">
            <v>#REF!</v>
          </cell>
          <cell r="EY279" t="e">
            <v>#REF!</v>
          </cell>
          <cell r="FA279" t="e">
            <v>#REF!</v>
          </cell>
          <cell r="FB279" t="e">
            <v>#REF!</v>
          </cell>
          <cell r="FC279" t="e">
            <v>#REF!</v>
          </cell>
          <cell r="FE279" t="e">
            <v>#REF!</v>
          </cell>
          <cell r="FF279" t="e">
            <v>#REF!</v>
          </cell>
          <cell r="FG279" t="e">
            <v>#REF!</v>
          </cell>
          <cell r="FI279" t="e">
            <v>#REF!</v>
          </cell>
          <cell r="FJ279" t="e">
            <v>#REF!</v>
          </cell>
          <cell r="FK279" t="e">
            <v>#REF!</v>
          </cell>
          <cell r="FM279" t="e">
            <v>#REF!</v>
          </cell>
          <cell r="FN279" t="e">
            <v>#REF!</v>
          </cell>
          <cell r="FO279" t="e">
            <v>#REF!</v>
          </cell>
          <cell r="FQ279" t="e">
            <v>#REF!</v>
          </cell>
          <cell r="FR279" t="e">
            <v>#REF!</v>
          </cell>
          <cell r="FS279" t="e">
            <v>#REF!</v>
          </cell>
          <cell r="FU279" t="e">
            <v>#REF!</v>
          </cell>
          <cell r="FV279" t="e">
            <v>#REF!</v>
          </cell>
          <cell r="FW279" t="e">
            <v>#REF!</v>
          </cell>
          <cell r="FY279" t="e">
            <v>#REF!</v>
          </cell>
          <cell r="FZ279" t="e">
            <v>#REF!</v>
          </cell>
          <cell r="GA279" t="e">
            <v>#REF!</v>
          </cell>
          <cell r="GC279" t="e">
            <v>#REF!</v>
          </cell>
          <cell r="GD279" t="e">
            <v>#REF!</v>
          </cell>
          <cell r="GE279" t="e">
            <v>#REF!</v>
          </cell>
          <cell r="GG279" t="e">
            <v>#REF!</v>
          </cell>
          <cell r="GH279" t="e">
            <v>#REF!</v>
          </cell>
          <cell r="GI279" t="e">
            <v>#REF!</v>
          </cell>
          <cell r="GK279" t="e">
            <v>#REF!</v>
          </cell>
          <cell r="GL279" t="e">
            <v>#REF!</v>
          </cell>
          <cell r="GM279" t="e">
            <v>#REF!</v>
          </cell>
          <cell r="GO279" t="e">
            <v>#REF!</v>
          </cell>
          <cell r="GP279" t="e">
            <v>#REF!</v>
          </cell>
          <cell r="GQ279" t="e">
            <v>#REF!</v>
          </cell>
          <cell r="GS279" t="e">
            <v>#REF!</v>
          </cell>
          <cell r="GT279" t="e">
            <v>#REF!</v>
          </cell>
          <cell r="GU279" t="e">
            <v>#REF!</v>
          </cell>
          <cell r="GW279" t="e">
            <v>#REF!</v>
          </cell>
          <cell r="GX279" t="e">
            <v>#REF!</v>
          </cell>
          <cell r="GY279" t="e">
            <v>#REF!</v>
          </cell>
          <cell r="HA279" t="e">
            <v>#REF!</v>
          </cell>
          <cell r="HB279" t="e">
            <v>#REF!</v>
          </cell>
          <cell r="HC279" t="e">
            <v>#REF!</v>
          </cell>
          <cell r="HE279" t="e">
            <v>#REF!</v>
          </cell>
          <cell r="HF279" t="e">
            <v>#REF!</v>
          </cell>
          <cell r="HG279" t="e">
            <v>#REF!</v>
          </cell>
          <cell r="HI279" t="e">
            <v>#REF!</v>
          </cell>
          <cell r="HJ279" t="e">
            <v>#REF!</v>
          </cell>
          <cell r="HK279" t="e">
            <v>#REF!</v>
          </cell>
          <cell r="HM279" t="e">
            <v>#REF!</v>
          </cell>
          <cell r="HN279" t="e">
            <v>#REF!</v>
          </cell>
          <cell r="HO279" t="e">
            <v>#REF!</v>
          </cell>
          <cell r="HQ279" t="e">
            <v>#REF!</v>
          </cell>
          <cell r="HR279" t="e">
            <v>#REF!</v>
          </cell>
          <cell r="HS279" t="e">
            <v>#REF!</v>
          </cell>
          <cell r="HU279" t="e">
            <v>#REF!</v>
          </cell>
          <cell r="HV279" t="e">
            <v>#REF!</v>
          </cell>
          <cell r="HW279" t="e">
            <v>#REF!</v>
          </cell>
          <cell r="ID279" t="str">
            <v>0009141 R</v>
          </cell>
          <cell r="IE279">
            <v>36554</v>
          </cell>
          <cell r="IG279" t="str">
            <v>A</v>
          </cell>
        </row>
        <row r="280">
          <cell r="B280">
            <v>273</v>
          </cell>
          <cell r="C280" t="str">
            <v>007.011120130.201</v>
          </cell>
          <cell r="E280" t="str">
            <v>S U R I A N I</v>
          </cell>
          <cell r="F280" t="str">
            <v>MAKASSAR</v>
          </cell>
          <cell r="G280" t="str">
            <v>T 120ss MKL</v>
          </cell>
          <cell r="H280" t="str">
            <v>077286</v>
          </cell>
          <cell r="I280" t="str">
            <v>071197</v>
          </cell>
          <cell r="J280">
            <v>36809</v>
          </cell>
          <cell r="K280">
            <v>10</v>
          </cell>
          <cell r="L280" t="str">
            <v>Oktober 2000</v>
          </cell>
          <cell r="M280">
            <v>37904</v>
          </cell>
          <cell r="N280">
            <v>36</v>
          </cell>
          <cell r="O280">
            <v>1</v>
          </cell>
          <cell r="P280">
            <v>50000000</v>
          </cell>
          <cell r="Q280">
            <v>2774000</v>
          </cell>
          <cell r="R280" t="str">
            <v>YA</v>
          </cell>
          <cell r="S280">
            <v>2774000</v>
          </cell>
          <cell r="U280" t="e">
            <v>#REF!</v>
          </cell>
          <cell r="V280" t="e">
            <v>#REF!</v>
          </cell>
          <cell r="Z280">
            <v>0</v>
          </cell>
          <cell r="AB280">
            <v>1389000</v>
          </cell>
          <cell r="AC280" t="e">
            <v>#REF!</v>
          </cell>
          <cell r="AD280" t="e">
            <v>#REF!</v>
          </cell>
          <cell r="AE280" t="e">
            <v>#REF!</v>
          </cell>
          <cell r="AF280">
            <v>1389000</v>
          </cell>
          <cell r="AG280" t="e">
            <v>#REF!</v>
          </cell>
          <cell r="AH280" t="e">
            <v>#REF!</v>
          </cell>
          <cell r="AI280" t="e">
            <v>#REF!</v>
          </cell>
          <cell r="AJ280">
            <v>1385000</v>
          </cell>
          <cell r="AK280" t="e">
            <v>#REF!</v>
          </cell>
          <cell r="AL280" t="e">
            <v>#REF!</v>
          </cell>
          <cell r="AM280" t="e">
            <v>#REF!</v>
          </cell>
          <cell r="AO280" t="e">
            <v>#REF!</v>
          </cell>
          <cell r="AP280" t="e">
            <v>#REF!</v>
          </cell>
          <cell r="AQ280" t="e">
            <v>#REF!</v>
          </cell>
          <cell r="AS280" t="e">
            <v>#REF!</v>
          </cell>
          <cell r="AT280" t="e">
            <v>#REF!</v>
          </cell>
          <cell r="AU280" t="e">
            <v>#REF!</v>
          </cell>
          <cell r="AW280" t="e">
            <v>#REF!</v>
          </cell>
          <cell r="AX280" t="e">
            <v>#REF!</v>
          </cell>
          <cell r="AY280" t="e">
            <v>#REF!</v>
          </cell>
          <cell r="BA280" t="e">
            <v>#REF!</v>
          </cell>
          <cell r="BB280" t="e">
            <v>#REF!</v>
          </cell>
          <cell r="BC280" t="e">
            <v>#REF!</v>
          </cell>
          <cell r="BE280" t="e">
            <v>#REF!</v>
          </cell>
          <cell r="BF280" t="e">
            <v>#REF!</v>
          </cell>
          <cell r="BG280" t="e">
            <v>#REF!</v>
          </cell>
          <cell r="BI280" t="e">
            <v>#REF!</v>
          </cell>
          <cell r="BJ280" t="e">
            <v>#REF!</v>
          </cell>
          <cell r="BK280" t="e">
            <v>#REF!</v>
          </cell>
          <cell r="BM280" t="e">
            <v>#REF!</v>
          </cell>
          <cell r="BN280" t="e">
            <v>#REF!</v>
          </cell>
          <cell r="BO280" t="e">
            <v>#REF!</v>
          </cell>
          <cell r="BQ280" t="e">
            <v>#REF!</v>
          </cell>
          <cell r="BR280" t="e">
            <v>#REF!</v>
          </cell>
          <cell r="BS280" t="e">
            <v>#REF!</v>
          </cell>
          <cell r="BU280" t="e">
            <v>#REF!</v>
          </cell>
          <cell r="BV280" t="e">
            <v>#REF!</v>
          </cell>
          <cell r="BW280" t="e">
            <v>#REF!</v>
          </cell>
          <cell r="BY280" t="e">
            <v>#REF!</v>
          </cell>
          <cell r="BZ280" t="e">
            <v>#REF!</v>
          </cell>
          <cell r="CA280" t="e">
            <v>#REF!</v>
          </cell>
          <cell r="CC280" t="e">
            <v>#REF!</v>
          </cell>
          <cell r="CD280" t="e">
            <v>#REF!</v>
          </cell>
          <cell r="CE280" t="e">
            <v>#REF!</v>
          </cell>
          <cell r="CG280" t="e">
            <v>#REF!</v>
          </cell>
          <cell r="CH280" t="e">
            <v>#REF!</v>
          </cell>
          <cell r="CI280" t="e">
            <v>#REF!</v>
          </cell>
          <cell r="CK280" t="e">
            <v>#REF!</v>
          </cell>
          <cell r="CL280" t="e">
            <v>#REF!</v>
          </cell>
          <cell r="CM280" t="e">
            <v>#REF!</v>
          </cell>
          <cell r="CO280" t="e">
            <v>#REF!</v>
          </cell>
          <cell r="CP280" t="e">
            <v>#REF!</v>
          </cell>
          <cell r="CQ280" t="e">
            <v>#REF!</v>
          </cell>
          <cell r="CS280" t="e">
            <v>#REF!</v>
          </cell>
          <cell r="CT280" t="e">
            <v>#REF!</v>
          </cell>
          <cell r="CU280" t="e">
            <v>#REF!</v>
          </cell>
          <cell r="CW280" t="e">
            <v>#REF!</v>
          </cell>
          <cell r="CX280" t="e">
            <v>#REF!</v>
          </cell>
          <cell r="CY280" t="e">
            <v>#REF!</v>
          </cell>
          <cell r="DA280" t="e">
            <v>#REF!</v>
          </cell>
          <cell r="DB280" t="e">
            <v>#REF!</v>
          </cell>
          <cell r="DC280" t="e">
            <v>#REF!</v>
          </cell>
          <cell r="DE280" t="e">
            <v>#REF!</v>
          </cell>
          <cell r="DF280" t="e">
            <v>#REF!</v>
          </cell>
          <cell r="DG280" t="e">
            <v>#REF!</v>
          </cell>
          <cell r="DI280" t="e">
            <v>#REF!</v>
          </cell>
          <cell r="DJ280" t="e">
            <v>#REF!</v>
          </cell>
          <cell r="DK280" t="e">
            <v>#REF!</v>
          </cell>
          <cell r="DM280" t="e">
            <v>#REF!</v>
          </cell>
          <cell r="DN280" t="e">
            <v>#REF!</v>
          </cell>
          <cell r="DO280" t="e">
            <v>#REF!</v>
          </cell>
          <cell r="DQ280" t="e">
            <v>#REF!</v>
          </cell>
          <cell r="DR280" t="e">
            <v>#REF!</v>
          </cell>
          <cell r="DS280" t="e">
            <v>#REF!</v>
          </cell>
          <cell r="DU280" t="e">
            <v>#REF!</v>
          </cell>
          <cell r="DV280" t="e">
            <v>#REF!</v>
          </cell>
          <cell r="DW280" t="e">
            <v>#REF!</v>
          </cell>
          <cell r="DY280" t="e">
            <v>#REF!</v>
          </cell>
          <cell r="DZ280" t="e">
            <v>#REF!</v>
          </cell>
          <cell r="EA280" t="e">
            <v>#REF!</v>
          </cell>
          <cell r="EC280" t="e">
            <v>#REF!</v>
          </cell>
          <cell r="ED280" t="e">
            <v>#REF!</v>
          </cell>
          <cell r="EE280" t="e">
            <v>#REF!</v>
          </cell>
          <cell r="EG280" t="e">
            <v>#REF!</v>
          </cell>
          <cell r="EH280" t="e">
            <v>#REF!</v>
          </cell>
          <cell r="EI280" t="e">
            <v>#REF!</v>
          </cell>
          <cell r="EK280" t="e">
            <v>#REF!</v>
          </cell>
          <cell r="EL280" t="e">
            <v>#REF!</v>
          </cell>
          <cell r="EM280" t="e">
            <v>#REF!</v>
          </cell>
          <cell r="EO280" t="e">
            <v>#REF!</v>
          </cell>
          <cell r="EP280" t="e">
            <v>#REF!</v>
          </cell>
          <cell r="EQ280" t="e">
            <v>#REF!</v>
          </cell>
          <cell r="ES280" t="e">
            <v>#REF!</v>
          </cell>
          <cell r="ET280" t="e">
            <v>#REF!</v>
          </cell>
          <cell r="EU280" t="e">
            <v>#REF!</v>
          </cell>
          <cell r="EW280" t="e">
            <v>#REF!</v>
          </cell>
          <cell r="EX280" t="e">
            <v>#REF!</v>
          </cell>
          <cell r="EY280" t="e">
            <v>#REF!</v>
          </cell>
          <cell r="FA280" t="e">
            <v>#REF!</v>
          </cell>
          <cell r="FB280" t="e">
            <v>#REF!</v>
          </cell>
          <cell r="FC280" t="e">
            <v>#REF!</v>
          </cell>
          <cell r="FE280" t="e">
            <v>#REF!</v>
          </cell>
          <cell r="FF280" t="e">
            <v>#REF!</v>
          </cell>
          <cell r="FG280" t="e">
            <v>#REF!</v>
          </cell>
          <cell r="FI280" t="e">
            <v>#REF!</v>
          </cell>
          <cell r="FJ280" t="e">
            <v>#REF!</v>
          </cell>
          <cell r="FK280" t="e">
            <v>#REF!</v>
          </cell>
          <cell r="FM280" t="e">
            <v>#REF!</v>
          </cell>
          <cell r="FN280" t="e">
            <v>#REF!</v>
          </cell>
          <cell r="FO280" t="e">
            <v>#REF!</v>
          </cell>
          <cell r="FQ280" t="e">
            <v>#REF!</v>
          </cell>
          <cell r="FR280" t="e">
            <v>#REF!</v>
          </cell>
          <cell r="FS280" t="e">
            <v>#REF!</v>
          </cell>
          <cell r="FU280" t="e">
            <v>#REF!</v>
          </cell>
          <cell r="FV280" t="e">
            <v>#REF!</v>
          </cell>
          <cell r="FW280" t="e">
            <v>#REF!</v>
          </cell>
          <cell r="FY280" t="e">
            <v>#REF!</v>
          </cell>
          <cell r="FZ280" t="e">
            <v>#REF!</v>
          </cell>
          <cell r="GA280" t="e">
            <v>#REF!</v>
          </cell>
          <cell r="GC280" t="e">
            <v>#REF!</v>
          </cell>
          <cell r="GD280" t="e">
            <v>#REF!</v>
          </cell>
          <cell r="GE280" t="e">
            <v>#REF!</v>
          </cell>
          <cell r="GG280" t="e">
            <v>#REF!</v>
          </cell>
          <cell r="GH280" t="e">
            <v>#REF!</v>
          </cell>
          <cell r="GI280" t="e">
            <v>#REF!</v>
          </cell>
          <cell r="GK280" t="e">
            <v>#REF!</v>
          </cell>
          <cell r="GL280" t="e">
            <v>#REF!</v>
          </cell>
          <cell r="GM280" t="e">
            <v>#REF!</v>
          </cell>
          <cell r="GO280" t="e">
            <v>#REF!</v>
          </cell>
          <cell r="GP280" t="e">
            <v>#REF!</v>
          </cell>
          <cell r="GQ280" t="e">
            <v>#REF!</v>
          </cell>
          <cell r="GS280" t="e">
            <v>#REF!</v>
          </cell>
          <cell r="GT280" t="e">
            <v>#REF!</v>
          </cell>
          <cell r="GU280" t="e">
            <v>#REF!</v>
          </cell>
          <cell r="GW280" t="e">
            <v>#REF!</v>
          </cell>
          <cell r="GX280" t="e">
            <v>#REF!</v>
          </cell>
          <cell r="GY280" t="e">
            <v>#REF!</v>
          </cell>
          <cell r="HA280" t="e">
            <v>#REF!</v>
          </cell>
          <cell r="HB280" t="e">
            <v>#REF!</v>
          </cell>
          <cell r="HC280" t="e">
            <v>#REF!</v>
          </cell>
          <cell r="HE280" t="e">
            <v>#REF!</v>
          </cell>
          <cell r="HF280" t="e">
            <v>#REF!</v>
          </cell>
          <cell r="HG280" t="e">
            <v>#REF!</v>
          </cell>
          <cell r="HI280" t="e">
            <v>#REF!</v>
          </cell>
          <cell r="HJ280" t="e">
            <v>#REF!</v>
          </cell>
          <cell r="HK280" t="e">
            <v>#REF!</v>
          </cell>
          <cell r="HM280" t="e">
            <v>#REF!</v>
          </cell>
          <cell r="HN280" t="e">
            <v>#REF!</v>
          </cell>
          <cell r="HO280" t="e">
            <v>#REF!</v>
          </cell>
          <cell r="HQ280" t="e">
            <v>#REF!</v>
          </cell>
          <cell r="HR280" t="e">
            <v>#REF!</v>
          </cell>
          <cell r="HS280" t="e">
            <v>#REF!</v>
          </cell>
          <cell r="HU280" t="e">
            <v>#REF!</v>
          </cell>
          <cell r="HV280" t="e">
            <v>#REF!</v>
          </cell>
          <cell r="HW280" t="e">
            <v>#REF!</v>
          </cell>
          <cell r="ID280" t="str">
            <v>0009099 R</v>
          </cell>
          <cell r="IE280">
            <v>36554</v>
          </cell>
          <cell r="IG280" t="str">
            <v>A</v>
          </cell>
        </row>
        <row r="281">
          <cell r="B281">
            <v>274</v>
          </cell>
          <cell r="C281" t="str">
            <v>007.011120148.201</v>
          </cell>
          <cell r="E281" t="str">
            <v>SYAMSIDAR ARIFIN</v>
          </cell>
          <cell r="F281" t="str">
            <v xml:space="preserve"> Enrekang</v>
          </cell>
          <cell r="G281" t="str">
            <v>L 300 MBS</v>
          </cell>
          <cell r="H281" t="str">
            <v>223178</v>
          </cell>
          <cell r="I281" t="str">
            <v>058076</v>
          </cell>
          <cell r="J281">
            <v>36809</v>
          </cell>
          <cell r="K281">
            <v>10</v>
          </cell>
          <cell r="L281" t="str">
            <v>Oktober 2000</v>
          </cell>
          <cell r="M281">
            <v>37904</v>
          </cell>
          <cell r="N281">
            <v>36</v>
          </cell>
          <cell r="O281">
            <v>1</v>
          </cell>
          <cell r="P281">
            <v>50000000</v>
          </cell>
          <cell r="Q281">
            <v>2774000</v>
          </cell>
          <cell r="R281" t="str">
            <v>YA</v>
          </cell>
          <cell r="S281">
            <v>2774000</v>
          </cell>
          <cell r="U281" t="e">
            <v>#REF!</v>
          </cell>
          <cell r="V281" t="e">
            <v>#REF!</v>
          </cell>
          <cell r="Z281">
            <v>0</v>
          </cell>
          <cell r="AB281">
            <v>1389000</v>
          </cell>
          <cell r="AC281" t="e">
            <v>#REF!</v>
          </cell>
          <cell r="AD281" t="e">
            <v>#REF!</v>
          </cell>
          <cell r="AE281" t="e">
            <v>#REF!</v>
          </cell>
          <cell r="AF281">
            <v>1389000</v>
          </cell>
          <cell r="AG281" t="e">
            <v>#REF!</v>
          </cell>
          <cell r="AH281" t="e">
            <v>#REF!</v>
          </cell>
          <cell r="AI281" t="e">
            <v>#REF!</v>
          </cell>
          <cell r="AJ281">
            <v>1385000</v>
          </cell>
          <cell r="AK281" t="e">
            <v>#REF!</v>
          </cell>
          <cell r="AL281" t="e">
            <v>#REF!</v>
          </cell>
          <cell r="AM281" t="e">
            <v>#REF!</v>
          </cell>
          <cell r="AO281" t="e">
            <v>#REF!</v>
          </cell>
          <cell r="AP281" t="e">
            <v>#REF!</v>
          </cell>
          <cell r="AQ281" t="e">
            <v>#REF!</v>
          </cell>
          <cell r="AS281" t="e">
            <v>#REF!</v>
          </cell>
          <cell r="AT281" t="e">
            <v>#REF!</v>
          </cell>
          <cell r="AU281" t="e">
            <v>#REF!</v>
          </cell>
          <cell r="AW281" t="e">
            <v>#REF!</v>
          </cell>
          <cell r="AX281" t="e">
            <v>#REF!</v>
          </cell>
          <cell r="AY281" t="e">
            <v>#REF!</v>
          </cell>
          <cell r="BA281" t="e">
            <v>#REF!</v>
          </cell>
          <cell r="BB281" t="e">
            <v>#REF!</v>
          </cell>
          <cell r="BC281" t="e">
            <v>#REF!</v>
          </cell>
          <cell r="BE281" t="e">
            <v>#REF!</v>
          </cell>
          <cell r="BF281" t="e">
            <v>#REF!</v>
          </cell>
          <cell r="BG281" t="e">
            <v>#REF!</v>
          </cell>
          <cell r="BI281" t="e">
            <v>#REF!</v>
          </cell>
          <cell r="BJ281" t="e">
            <v>#REF!</v>
          </cell>
          <cell r="BK281" t="e">
            <v>#REF!</v>
          </cell>
          <cell r="BM281" t="e">
            <v>#REF!</v>
          </cell>
          <cell r="BN281" t="e">
            <v>#REF!</v>
          </cell>
          <cell r="BO281" t="e">
            <v>#REF!</v>
          </cell>
          <cell r="BQ281" t="e">
            <v>#REF!</v>
          </cell>
          <cell r="BR281" t="e">
            <v>#REF!</v>
          </cell>
          <cell r="BS281" t="e">
            <v>#REF!</v>
          </cell>
          <cell r="BU281" t="e">
            <v>#REF!</v>
          </cell>
          <cell r="BV281" t="e">
            <v>#REF!</v>
          </cell>
          <cell r="BW281" t="e">
            <v>#REF!</v>
          </cell>
          <cell r="BY281" t="e">
            <v>#REF!</v>
          </cell>
          <cell r="BZ281" t="e">
            <v>#REF!</v>
          </cell>
          <cell r="CA281" t="e">
            <v>#REF!</v>
          </cell>
          <cell r="CC281" t="e">
            <v>#REF!</v>
          </cell>
          <cell r="CD281" t="e">
            <v>#REF!</v>
          </cell>
          <cell r="CE281" t="e">
            <v>#REF!</v>
          </cell>
          <cell r="CG281" t="e">
            <v>#REF!</v>
          </cell>
          <cell r="CH281" t="e">
            <v>#REF!</v>
          </cell>
          <cell r="CI281" t="e">
            <v>#REF!</v>
          </cell>
          <cell r="CK281" t="e">
            <v>#REF!</v>
          </cell>
          <cell r="CL281" t="e">
            <v>#REF!</v>
          </cell>
          <cell r="CM281" t="e">
            <v>#REF!</v>
          </cell>
          <cell r="CO281" t="e">
            <v>#REF!</v>
          </cell>
          <cell r="CP281" t="e">
            <v>#REF!</v>
          </cell>
          <cell r="CQ281" t="e">
            <v>#REF!</v>
          </cell>
          <cell r="CS281" t="e">
            <v>#REF!</v>
          </cell>
          <cell r="CT281" t="e">
            <v>#REF!</v>
          </cell>
          <cell r="CU281" t="e">
            <v>#REF!</v>
          </cell>
          <cell r="CW281" t="e">
            <v>#REF!</v>
          </cell>
          <cell r="CX281" t="e">
            <v>#REF!</v>
          </cell>
          <cell r="CY281" t="e">
            <v>#REF!</v>
          </cell>
          <cell r="DA281" t="e">
            <v>#REF!</v>
          </cell>
          <cell r="DB281" t="e">
            <v>#REF!</v>
          </cell>
          <cell r="DC281" t="e">
            <v>#REF!</v>
          </cell>
          <cell r="DE281" t="e">
            <v>#REF!</v>
          </cell>
          <cell r="DF281" t="e">
            <v>#REF!</v>
          </cell>
          <cell r="DG281" t="e">
            <v>#REF!</v>
          </cell>
          <cell r="DI281" t="e">
            <v>#REF!</v>
          </cell>
          <cell r="DJ281" t="e">
            <v>#REF!</v>
          </cell>
          <cell r="DK281" t="e">
            <v>#REF!</v>
          </cell>
          <cell r="DM281" t="e">
            <v>#REF!</v>
          </cell>
          <cell r="DN281" t="e">
            <v>#REF!</v>
          </cell>
          <cell r="DO281" t="e">
            <v>#REF!</v>
          </cell>
          <cell r="DQ281" t="e">
            <v>#REF!</v>
          </cell>
          <cell r="DR281" t="e">
            <v>#REF!</v>
          </cell>
          <cell r="DS281" t="e">
            <v>#REF!</v>
          </cell>
          <cell r="DU281" t="e">
            <v>#REF!</v>
          </cell>
          <cell r="DV281" t="e">
            <v>#REF!</v>
          </cell>
          <cell r="DW281" t="e">
            <v>#REF!</v>
          </cell>
          <cell r="DY281" t="e">
            <v>#REF!</v>
          </cell>
          <cell r="DZ281" t="e">
            <v>#REF!</v>
          </cell>
          <cell r="EA281" t="e">
            <v>#REF!</v>
          </cell>
          <cell r="EC281" t="e">
            <v>#REF!</v>
          </cell>
          <cell r="ED281" t="e">
            <v>#REF!</v>
          </cell>
          <cell r="EE281" t="e">
            <v>#REF!</v>
          </cell>
          <cell r="EG281" t="e">
            <v>#REF!</v>
          </cell>
          <cell r="EH281" t="e">
            <v>#REF!</v>
          </cell>
          <cell r="EI281" t="e">
            <v>#REF!</v>
          </cell>
          <cell r="EK281" t="e">
            <v>#REF!</v>
          </cell>
          <cell r="EL281" t="e">
            <v>#REF!</v>
          </cell>
          <cell r="EM281" t="e">
            <v>#REF!</v>
          </cell>
          <cell r="EO281" t="e">
            <v>#REF!</v>
          </cell>
          <cell r="EP281" t="e">
            <v>#REF!</v>
          </cell>
          <cell r="EQ281" t="e">
            <v>#REF!</v>
          </cell>
          <cell r="ES281" t="e">
            <v>#REF!</v>
          </cell>
          <cell r="ET281" t="e">
            <v>#REF!</v>
          </cell>
          <cell r="EU281" t="e">
            <v>#REF!</v>
          </cell>
          <cell r="EW281" t="e">
            <v>#REF!</v>
          </cell>
          <cell r="EX281" t="e">
            <v>#REF!</v>
          </cell>
          <cell r="EY281" t="e">
            <v>#REF!</v>
          </cell>
          <cell r="FA281" t="e">
            <v>#REF!</v>
          </cell>
          <cell r="FB281" t="e">
            <v>#REF!</v>
          </cell>
          <cell r="FC281" t="e">
            <v>#REF!</v>
          </cell>
          <cell r="FE281" t="e">
            <v>#REF!</v>
          </cell>
          <cell r="FF281" t="e">
            <v>#REF!</v>
          </cell>
          <cell r="FG281" t="e">
            <v>#REF!</v>
          </cell>
          <cell r="FI281" t="e">
            <v>#REF!</v>
          </cell>
          <cell r="FJ281" t="e">
            <v>#REF!</v>
          </cell>
          <cell r="FK281" t="e">
            <v>#REF!</v>
          </cell>
          <cell r="FM281" t="e">
            <v>#REF!</v>
          </cell>
          <cell r="FN281" t="e">
            <v>#REF!</v>
          </cell>
          <cell r="FO281" t="e">
            <v>#REF!</v>
          </cell>
          <cell r="FQ281" t="e">
            <v>#REF!</v>
          </cell>
          <cell r="FR281" t="e">
            <v>#REF!</v>
          </cell>
          <cell r="FS281" t="e">
            <v>#REF!</v>
          </cell>
          <cell r="FU281" t="e">
            <v>#REF!</v>
          </cell>
          <cell r="FV281" t="e">
            <v>#REF!</v>
          </cell>
          <cell r="FW281" t="e">
            <v>#REF!</v>
          </cell>
          <cell r="FY281" t="e">
            <v>#REF!</v>
          </cell>
          <cell r="FZ281" t="e">
            <v>#REF!</v>
          </cell>
          <cell r="GA281" t="e">
            <v>#REF!</v>
          </cell>
          <cell r="GC281" t="e">
            <v>#REF!</v>
          </cell>
          <cell r="GD281" t="e">
            <v>#REF!</v>
          </cell>
          <cell r="GE281" t="e">
            <v>#REF!</v>
          </cell>
          <cell r="GG281" t="e">
            <v>#REF!</v>
          </cell>
          <cell r="GH281" t="e">
            <v>#REF!</v>
          </cell>
          <cell r="GI281" t="e">
            <v>#REF!</v>
          </cell>
          <cell r="GK281" t="e">
            <v>#REF!</v>
          </cell>
          <cell r="GL281" t="e">
            <v>#REF!</v>
          </cell>
          <cell r="GM281" t="e">
            <v>#REF!</v>
          </cell>
          <cell r="GO281" t="e">
            <v>#REF!</v>
          </cell>
          <cell r="GP281" t="e">
            <v>#REF!</v>
          </cell>
          <cell r="GQ281" t="e">
            <v>#REF!</v>
          </cell>
          <cell r="GS281" t="e">
            <v>#REF!</v>
          </cell>
          <cell r="GT281" t="e">
            <v>#REF!</v>
          </cell>
          <cell r="GU281" t="e">
            <v>#REF!</v>
          </cell>
          <cell r="GW281" t="e">
            <v>#REF!</v>
          </cell>
          <cell r="GX281" t="e">
            <v>#REF!</v>
          </cell>
          <cell r="GY281" t="e">
            <v>#REF!</v>
          </cell>
          <cell r="HA281" t="e">
            <v>#REF!</v>
          </cell>
          <cell r="HB281" t="e">
            <v>#REF!</v>
          </cell>
          <cell r="HC281" t="e">
            <v>#REF!</v>
          </cell>
          <cell r="HE281" t="e">
            <v>#REF!</v>
          </cell>
          <cell r="HF281" t="e">
            <v>#REF!</v>
          </cell>
          <cell r="HG281" t="e">
            <v>#REF!</v>
          </cell>
          <cell r="HI281" t="e">
            <v>#REF!</v>
          </cell>
          <cell r="HJ281" t="e">
            <v>#REF!</v>
          </cell>
          <cell r="HK281" t="e">
            <v>#REF!</v>
          </cell>
          <cell r="HM281" t="e">
            <v>#REF!</v>
          </cell>
          <cell r="HN281" t="e">
            <v>#REF!</v>
          </cell>
          <cell r="HO281" t="e">
            <v>#REF!</v>
          </cell>
          <cell r="HQ281" t="e">
            <v>#REF!</v>
          </cell>
          <cell r="HR281" t="e">
            <v>#REF!</v>
          </cell>
          <cell r="HS281" t="e">
            <v>#REF!</v>
          </cell>
          <cell r="HU281" t="e">
            <v>#REF!</v>
          </cell>
          <cell r="HV281" t="e">
            <v>#REF!</v>
          </cell>
          <cell r="HW281" t="e">
            <v>#REF!</v>
          </cell>
          <cell r="ID281" t="str">
            <v>0741355 R</v>
          </cell>
          <cell r="IE281">
            <v>37034</v>
          </cell>
          <cell r="IG281" t="str">
            <v>A</v>
          </cell>
        </row>
        <row r="282">
          <cell r="B282">
            <v>275</v>
          </cell>
          <cell r="C282" t="str">
            <v>007.011120156.201</v>
          </cell>
          <cell r="E282" t="str">
            <v>A. JASMADI, SH</v>
          </cell>
          <cell r="F282" t="str">
            <v>MAKASSAR</v>
          </cell>
          <cell r="G282" t="str">
            <v>L 300 MBS</v>
          </cell>
          <cell r="H282" t="str">
            <v>223312</v>
          </cell>
          <cell r="I282" t="str">
            <v>069080</v>
          </cell>
          <cell r="J282">
            <v>36815</v>
          </cell>
          <cell r="K282">
            <v>16</v>
          </cell>
          <cell r="L282" t="str">
            <v>Oktober 2000</v>
          </cell>
          <cell r="M282">
            <v>37910</v>
          </cell>
          <cell r="N282">
            <v>36</v>
          </cell>
          <cell r="O282">
            <v>1</v>
          </cell>
          <cell r="P282">
            <v>50000000</v>
          </cell>
          <cell r="Q282">
            <v>4163000</v>
          </cell>
          <cell r="R282" t="str">
            <v>YA</v>
          </cell>
          <cell r="S282">
            <v>4163000</v>
          </cell>
          <cell r="U282" t="e">
            <v>#REF!</v>
          </cell>
          <cell r="V282" t="e">
            <v>#REF!</v>
          </cell>
          <cell r="Z282">
            <v>0</v>
          </cell>
          <cell r="AB282">
            <v>1389000</v>
          </cell>
          <cell r="AC282" t="e">
            <v>#REF!</v>
          </cell>
          <cell r="AD282" t="e">
            <v>#REF!</v>
          </cell>
          <cell r="AE282" t="e">
            <v>#REF!</v>
          </cell>
          <cell r="AF282">
            <v>1389000</v>
          </cell>
          <cell r="AG282" t="e">
            <v>#REF!</v>
          </cell>
          <cell r="AH282" t="e">
            <v>#REF!</v>
          </cell>
          <cell r="AI282" t="e">
            <v>#REF!</v>
          </cell>
          <cell r="AJ282">
            <v>1389000</v>
          </cell>
          <cell r="AK282" t="e">
            <v>#REF!</v>
          </cell>
          <cell r="AL282" t="e">
            <v>#REF!</v>
          </cell>
          <cell r="AM282" t="e">
            <v>#REF!</v>
          </cell>
          <cell r="AN282">
            <v>1385000</v>
          </cell>
          <cell r="AO282" t="e">
            <v>#REF!</v>
          </cell>
          <cell r="AP282" t="e">
            <v>#REF!</v>
          </cell>
          <cell r="AQ282" t="e">
            <v>#REF!</v>
          </cell>
          <cell r="AS282" t="e">
            <v>#REF!</v>
          </cell>
          <cell r="AT282" t="e">
            <v>#REF!</v>
          </cell>
          <cell r="AU282" t="e">
            <v>#REF!</v>
          </cell>
          <cell r="AW282" t="e">
            <v>#REF!</v>
          </cell>
          <cell r="AX282" t="e">
            <v>#REF!</v>
          </cell>
          <cell r="AY282" t="e">
            <v>#REF!</v>
          </cell>
          <cell r="BA282" t="e">
            <v>#REF!</v>
          </cell>
          <cell r="BB282" t="e">
            <v>#REF!</v>
          </cell>
          <cell r="BC282" t="e">
            <v>#REF!</v>
          </cell>
          <cell r="BE282" t="e">
            <v>#REF!</v>
          </cell>
          <cell r="BF282" t="e">
            <v>#REF!</v>
          </cell>
          <cell r="BG282" t="e">
            <v>#REF!</v>
          </cell>
          <cell r="BI282" t="e">
            <v>#REF!</v>
          </cell>
          <cell r="BJ282" t="e">
            <v>#REF!</v>
          </cell>
          <cell r="BK282" t="e">
            <v>#REF!</v>
          </cell>
          <cell r="BM282" t="e">
            <v>#REF!</v>
          </cell>
          <cell r="BN282" t="e">
            <v>#REF!</v>
          </cell>
          <cell r="BO282" t="e">
            <v>#REF!</v>
          </cell>
          <cell r="BQ282" t="e">
            <v>#REF!</v>
          </cell>
          <cell r="BR282" t="e">
            <v>#REF!</v>
          </cell>
          <cell r="BS282" t="e">
            <v>#REF!</v>
          </cell>
          <cell r="BU282" t="e">
            <v>#REF!</v>
          </cell>
          <cell r="BV282" t="e">
            <v>#REF!</v>
          </cell>
          <cell r="BW282" t="e">
            <v>#REF!</v>
          </cell>
          <cell r="BY282" t="e">
            <v>#REF!</v>
          </cell>
          <cell r="BZ282" t="e">
            <v>#REF!</v>
          </cell>
          <cell r="CA282" t="e">
            <v>#REF!</v>
          </cell>
          <cell r="CC282" t="e">
            <v>#REF!</v>
          </cell>
          <cell r="CD282" t="e">
            <v>#REF!</v>
          </cell>
          <cell r="CE282" t="e">
            <v>#REF!</v>
          </cell>
          <cell r="CG282" t="e">
            <v>#REF!</v>
          </cell>
          <cell r="CH282" t="e">
            <v>#REF!</v>
          </cell>
          <cell r="CI282" t="e">
            <v>#REF!</v>
          </cell>
          <cell r="CK282" t="e">
            <v>#REF!</v>
          </cell>
          <cell r="CL282" t="e">
            <v>#REF!</v>
          </cell>
          <cell r="CM282" t="e">
            <v>#REF!</v>
          </cell>
          <cell r="CO282" t="e">
            <v>#REF!</v>
          </cell>
          <cell r="CP282" t="e">
            <v>#REF!</v>
          </cell>
          <cell r="CQ282" t="e">
            <v>#REF!</v>
          </cell>
          <cell r="CS282" t="e">
            <v>#REF!</v>
          </cell>
          <cell r="CT282" t="e">
            <v>#REF!</v>
          </cell>
          <cell r="CU282" t="e">
            <v>#REF!</v>
          </cell>
          <cell r="CW282" t="e">
            <v>#REF!</v>
          </cell>
          <cell r="CX282" t="e">
            <v>#REF!</v>
          </cell>
          <cell r="CY282" t="e">
            <v>#REF!</v>
          </cell>
          <cell r="DA282" t="e">
            <v>#REF!</v>
          </cell>
          <cell r="DB282" t="e">
            <v>#REF!</v>
          </cell>
          <cell r="DC282" t="e">
            <v>#REF!</v>
          </cell>
          <cell r="DE282" t="e">
            <v>#REF!</v>
          </cell>
          <cell r="DF282" t="e">
            <v>#REF!</v>
          </cell>
          <cell r="DG282" t="e">
            <v>#REF!</v>
          </cell>
          <cell r="DI282" t="e">
            <v>#REF!</v>
          </cell>
          <cell r="DJ282" t="e">
            <v>#REF!</v>
          </cell>
          <cell r="DK282" t="e">
            <v>#REF!</v>
          </cell>
          <cell r="DM282" t="e">
            <v>#REF!</v>
          </cell>
          <cell r="DN282" t="e">
            <v>#REF!</v>
          </cell>
          <cell r="DO282" t="e">
            <v>#REF!</v>
          </cell>
          <cell r="DQ282" t="e">
            <v>#REF!</v>
          </cell>
          <cell r="DR282" t="e">
            <v>#REF!</v>
          </cell>
          <cell r="DS282" t="e">
            <v>#REF!</v>
          </cell>
          <cell r="DU282" t="e">
            <v>#REF!</v>
          </cell>
          <cell r="DV282" t="e">
            <v>#REF!</v>
          </cell>
          <cell r="DW282" t="e">
            <v>#REF!</v>
          </cell>
          <cell r="DY282" t="e">
            <v>#REF!</v>
          </cell>
          <cell r="DZ282" t="e">
            <v>#REF!</v>
          </cell>
          <cell r="EA282" t="e">
            <v>#REF!</v>
          </cell>
          <cell r="EC282" t="e">
            <v>#REF!</v>
          </cell>
          <cell r="ED282" t="e">
            <v>#REF!</v>
          </cell>
          <cell r="EE282" t="e">
            <v>#REF!</v>
          </cell>
          <cell r="EG282" t="e">
            <v>#REF!</v>
          </cell>
          <cell r="EH282" t="e">
            <v>#REF!</v>
          </cell>
          <cell r="EI282" t="e">
            <v>#REF!</v>
          </cell>
          <cell r="EK282" t="e">
            <v>#REF!</v>
          </cell>
          <cell r="EL282" t="e">
            <v>#REF!</v>
          </cell>
          <cell r="EM282" t="e">
            <v>#REF!</v>
          </cell>
          <cell r="EO282" t="e">
            <v>#REF!</v>
          </cell>
          <cell r="EP282" t="e">
            <v>#REF!</v>
          </cell>
          <cell r="EQ282" t="e">
            <v>#REF!</v>
          </cell>
          <cell r="ES282" t="e">
            <v>#REF!</v>
          </cell>
          <cell r="ET282" t="e">
            <v>#REF!</v>
          </cell>
          <cell r="EU282" t="e">
            <v>#REF!</v>
          </cell>
          <cell r="EW282" t="e">
            <v>#REF!</v>
          </cell>
          <cell r="EX282" t="e">
            <v>#REF!</v>
          </cell>
          <cell r="EY282" t="e">
            <v>#REF!</v>
          </cell>
          <cell r="FA282" t="e">
            <v>#REF!</v>
          </cell>
          <cell r="FB282" t="e">
            <v>#REF!</v>
          </cell>
          <cell r="FC282" t="e">
            <v>#REF!</v>
          </cell>
          <cell r="FE282" t="e">
            <v>#REF!</v>
          </cell>
          <cell r="FF282" t="e">
            <v>#REF!</v>
          </cell>
          <cell r="FG282" t="e">
            <v>#REF!</v>
          </cell>
          <cell r="FI282" t="e">
            <v>#REF!</v>
          </cell>
          <cell r="FJ282" t="e">
            <v>#REF!</v>
          </cell>
          <cell r="FK282" t="e">
            <v>#REF!</v>
          </cell>
          <cell r="FM282" t="e">
            <v>#REF!</v>
          </cell>
          <cell r="FN282" t="e">
            <v>#REF!</v>
          </cell>
          <cell r="FO282" t="e">
            <v>#REF!</v>
          </cell>
          <cell r="FQ282" t="e">
            <v>#REF!</v>
          </cell>
          <cell r="FR282" t="e">
            <v>#REF!</v>
          </cell>
          <cell r="FS282" t="e">
            <v>#REF!</v>
          </cell>
          <cell r="FU282" t="e">
            <v>#REF!</v>
          </cell>
          <cell r="FV282" t="e">
            <v>#REF!</v>
          </cell>
          <cell r="FW282" t="e">
            <v>#REF!</v>
          </cell>
          <cell r="FY282" t="e">
            <v>#REF!</v>
          </cell>
          <cell r="FZ282" t="e">
            <v>#REF!</v>
          </cell>
          <cell r="GA282" t="e">
            <v>#REF!</v>
          </cell>
          <cell r="GC282" t="e">
            <v>#REF!</v>
          </cell>
          <cell r="GD282" t="e">
            <v>#REF!</v>
          </cell>
          <cell r="GE282" t="e">
            <v>#REF!</v>
          </cell>
          <cell r="GG282" t="e">
            <v>#REF!</v>
          </cell>
          <cell r="GH282" t="e">
            <v>#REF!</v>
          </cell>
          <cell r="GI282" t="e">
            <v>#REF!</v>
          </cell>
          <cell r="GK282" t="e">
            <v>#REF!</v>
          </cell>
          <cell r="GL282" t="e">
            <v>#REF!</v>
          </cell>
          <cell r="GM282" t="e">
            <v>#REF!</v>
          </cell>
          <cell r="GO282" t="e">
            <v>#REF!</v>
          </cell>
          <cell r="GP282" t="e">
            <v>#REF!</v>
          </cell>
          <cell r="GQ282" t="e">
            <v>#REF!</v>
          </cell>
          <cell r="GS282" t="e">
            <v>#REF!</v>
          </cell>
          <cell r="GT282" t="e">
            <v>#REF!</v>
          </cell>
          <cell r="GU282" t="e">
            <v>#REF!</v>
          </cell>
          <cell r="GW282" t="e">
            <v>#REF!</v>
          </cell>
          <cell r="GX282" t="e">
            <v>#REF!</v>
          </cell>
          <cell r="GY282" t="e">
            <v>#REF!</v>
          </cell>
          <cell r="HA282" t="e">
            <v>#REF!</v>
          </cell>
          <cell r="HB282" t="e">
            <v>#REF!</v>
          </cell>
          <cell r="HC282" t="e">
            <v>#REF!</v>
          </cell>
          <cell r="HE282" t="e">
            <v>#REF!</v>
          </cell>
          <cell r="HF282" t="e">
            <v>#REF!</v>
          </cell>
          <cell r="HG282" t="e">
            <v>#REF!</v>
          </cell>
          <cell r="HI282" t="e">
            <v>#REF!</v>
          </cell>
          <cell r="HJ282" t="e">
            <v>#REF!</v>
          </cell>
          <cell r="HK282" t="e">
            <v>#REF!</v>
          </cell>
          <cell r="HM282" t="e">
            <v>#REF!</v>
          </cell>
          <cell r="HN282" t="e">
            <v>#REF!</v>
          </cell>
          <cell r="HO282" t="e">
            <v>#REF!</v>
          </cell>
          <cell r="HQ282" t="e">
            <v>#REF!</v>
          </cell>
          <cell r="HR282" t="e">
            <v>#REF!</v>
          </cell>
          <cell r="HS282" t="e">
            <v>#REF!</v>
          </cell>
          <cell r="HU282" t="e">
            <v>#REF!</v>
          </cell>
          <cell r="HV282" t="e">
            <v>#REF!</v>
          </cell>
          <cell r="HW282" t="e">
            <v>#REF!</v>
          </cell>
          <cell r="ID282" t="str">
            <v>0009074 R</v>
          </cell>
          <cell r="IE282">
            <v>36554</v>
          </cell>
          <cell r="IG282" t="str">
            <v>A</v>
          </cell>
        </row>
        <row r="283">
          <cell r="B283">
            <v>276</v>
          </cell>
          <cell r="C283" t="str">
            <v>007.011120164.201</v>
          </cell>
          <cell r="E283" t="str">
            <v>C H A N D R A</v>
          </cell>
          <cell r="F283" t="str">
            <v xml:space="preserve"> Mamuju</v>
          </cell>
          <cell r="G283" t="str">
            <v>FE 349 CHS</v>
          </cell>
          <cell r="H283" t="str">
            <v>009333</v>
          </cell>
          <cell r="I283" t="str">
            <v>089333</v>
          </cell>
          <cell r="J283">
            <v>36815</v>
          </cell>
          <cell r="K283">
            <v>16</v>
          </cell>
          <cell r="L283" t="str">
            <v>Oktober 2000</v>
          </cell>
          <cell r="M283">
            <v>37910</v>
          </cell>
          <cell r="N283">
            <v>36</v>
          </cell>
          <cell r="O283">
            <v>1</v>
          </cell>
          <cell r="P283">
            <v>112000000</v>
          </cell>
          <cell r="Q283">
            <v>9304000</v>
          </cell>
          <cell r="R283" t="str">
            <v>YA</v>
          </cell>
          <cell r="S283">
            <v>9304000</v>
          </cell>
          <cell r="U283" t="e">
            <v>#REF!</v>
          </cell>
          <cell r="V283" t="e">
            <v>#REF!</v>
          </cell>
          <cell r="Z283">
            <v>0</v>
          </cell>
          <cell r="AB283">
            <v>3112000</v>
          </cell>
          <cell r="AC283" t="e">
            <v>#REF!</v>
          </cell>
          <cell r="AD283" t="e">
            <v>#REF!</v>
          </cell>
          <cell r="AE283" t="e">
            <v>#REF!</v>
          </cell>
          <cell r="AF283">
            <v>3112000</v>
          </cell>
          <cell r="AG283" t="e">
            <v>#REF!</v>
          </cell>
          <cell r="AH283" t="e">
            <v>#REF!</v>
          </cell>
          <cell r="AI283" t="e">
            <v>#REF!</v>
          </cell>
          <cell r="AJ283">
            <v>3112000</v>
          </cell>
          <cell r="AK283" t="e">
            <v>#REF!</v>
          </cell>
          <cell r="AL283" t="e">
            <v>#REF!</v>
          </cell>
          <cell r="AM283" t="e">
            <v>#REF!</v>
          </cell>
          <cell r="AN283">
            <v>3080000</v>
          </cell>
          <cell r="AO283" t="e">
            <v>#REF!</v>
          </cell>
          <cell r="AP283" t="e">
            <v>#REF!</v>
          </cell>
          <cell r="AQ283" t="e">
            <v>#REF!</v>
          </cell>
          <cell r="AS283" t="e">
            <v>#REF!</v>
          </cell>
          <cell r="AT283" t="e">
            <v>#REF!</v>
          </cell>
          <cell r="AU283" t="e">
            <v>#REF!</v>
          </cell>
          <cell r="AW283" t="e">
            <v>#REF!</v>
          </cell>
          <cell r="AX283" t="e">
            <v>#REF!</v>
          </cell>
          <cell r="AY283" t="e">
            <v>#REF!</v>
          </cell>
          <cell r="BA283" t="e">
            <v>#REF!</v>
          </cell>
          <cell r="BB283" t="e">
            <v>#REF!</v>
          </cell>
          <cell r="BC283" t="e">
            <v>#REF!</v>
          </cell>
          <cell r="BE283" t="e">
            <v>#REF!</v>
          </cell>
          <cell r="BF283" t="e">
            <v>#REF!</v>
          </cell>
          <cell r="BG283" t="e">
            <v>#REF!</v>
          </cell>
          <cell r="BI283" t="e">
            <v>#REF!</v>
          </cell>
          <cell r="BJ283" t="e">
            <v>#REF!</v>
          </cell>
          <cell r="BK283" t="e">
            <v>#REF!</v>
          </cell>
          <cell r="BM283" t="e">
            <v>#REF!</v>
          </cell>
          <cell r="BN283" t="e">
            <v>#REF!</v>
          </cell>
          <cell r="BO283" t="e">
            <v>#REF!</v>
          </cell>
          <cell r="BQ283" t="e">
            <v>#REF!</v>
          </cell>
          <cell r="BR283" t="e">
            <v>#REF!</v>
          </cell>
          <cell r="BS283" t="e">
            <v>#REF!</v>
          </cell>
          <cell r="BU283" t="e">
            <v>#REF!</v>
          </cell>
          <cell r="BV283" t="e">
            <v>#REF!</v>
          </cell>
          <cell r="BW283" t="e">
            <v>#REF!</v>
          </cell>
          <cell r="BY283" t="e">
            <v>#REF!</v>
          </cell>
          <cell r="BZ283" t="e">
            <v>#REF!</v>
          </cell>
          <cell r="CA283" t="e">
            <v>#REF!</v>
          </cell>
          <cell r="CC283" t="e">
            <v>#REF!</v>
          </cell>
          <cell r="CD283" t="e">
            <v>#REF!</v>
          </cell>
          <cell r="CE283" t="e">
            <v>#REF!</v>
          </cell>
          <cell r="CG283" t="e">
            <v>#REF!</v>
          </cell>
          <cell r="CH283" t="e">
            <v>#REF!</v>
          </cell>
          <cell r="CI283" t="e">
            <v>#REF!</v>
          </cell>
          <cell r="CK283" t="e">
            <v>#REF!</v>
          </cell>
          <cell r="CL283" t="e">
            <v>#REF!</v>
          </cell>
          <cell r="CM283" t="e">
            <v>#REF!</v>
          </cell>
          <cell r="CO283" t="e">
            <v>#REF!</v>
          </cell>
          <cell r="CP283" t="e">
            <v>#REF!</v>
          </cell>
          <cell r="CQ283" t="e">
            <v>#REF!</v>
          </cell>
          <cell r="CS283" t="e">
            <v>#REF!</v>
          </cell>
          <cell r="CT283" t="e">
            <v>#REF!</v>
          </cell>
          <cell r="CU283" t="e">
            <v>#REF!</v>
          </cell>
          <cell r="CW283" t="e">
            <v>#REF!</v>
          </cell>
          <cell r="CX283" t="e">
            <v>#REF!</v>
          </cell>
          <cell r="CY283" t="e">
            <v>#REF!</v>
          </cell>
          <cell r="DA283" t="e">
            <v>#REF!</v>
          </cell>
          <cell r="DB283" t="e">
            <v>#REF!</v>
          </cell>
          <cell r="DC283" t="e">
            <v>#REF!</v>
          </cell>
          <cell r="DE283" t="e">
            <v>#REF!</v>
          </cell>
          <cell r="DF283" t="e">
            <v>#REF!</v>
          </cell>
          <cell r="DG283" t="e">
            <v>#REF!</v>
          </cell>
          <cell r="DI283" t="e">
            <v>#REF!</v>
          </cell>
          <cell r="DJ283" t="e">
            <v>#REF!</v>
          </cell>
          <cell r="DK283" t="e">
            <v>#REF!</v>
          </cell>
          <cell r="DM283" t="e">
            <v>#REF!</v>
          </cell>
          <cell r="DN283" t="e">
            <v>#REF!</v>
          </cell>
          <cell r="DO283" t="e">
            <v>#REF!</v>
          </cell>
          <cell r="DQ283" t="e">
            <v>#REF!</v>
          </cell>
          <cell r="DR283" t="e">
            <v>#REF!</v>
          </cell>
          <cell r="DS283" t="e">
            <v>#REF!</v>
          </cell>
          <cell r="DU283" t="e">
            <v>#REF!</v>
          </cell>
          <cell r="DV283" t="e">
            <v>#REF!</v>
          </cell>
          <cell r="DW283" t="e">
            <v>#REF!</v>
          </cell>
          <cell r="DY283" t="e">
            <v>#REF!</v>
          </cell>
          <cell r="DZ283" t="e">
            <v>#REF!</v>
          </cell>
          <cell r="EA283" t="e">
            <v>#REF!</v>
          </cell>
          <cell r="EC283" t="e">
            <v>#REF!</v>
          </cell>
          <cell r="ED283" t="e">
            <v>#REF!</v>
          </cell>
          <cell r="EE283" t="e">
            <v>#REF!</v>
          </cell>
          <cell r="EG283" t="e">
            <v>#REF!</v>
          </cell>
          <cell r="EH283" t="e">
            <v>#REF!</v>
          </cell>
          <cell r="EI283" t="e">
            <v>#REF!</v>
          </cell>
          <cell r="EK283" t="e">
            <v>#REF!</v>
          </cell>
          <cell r="EL283" t="e">
            <v>#REF!</v>
          </cell>
          <cell r="EM283" t="e">
            <v>#REF!</v>
          </cell>
          <cell r="EO283" t="e">
            <v>#REF!</v>
          </cell>
          <cell r="EP283" t="e">
            <v>#REF!</v>
          </cell>
          <cell r="EQ283" t="e">
            <v>#REF!</v>
          </cell>
          <cell r="ES283" t="e">
            <v>#REF!</v>
          </cell>
          <cell r="ET283" t="e">
            <v>#REF!</v>
          </cell>
          <cell r="EU283" t="e">
            <v>#REF!</v>
          </cell>
          <cell r="EW283" t="e">
            <v>#REF!</v>
          </cell>
          <cell r="EX283" t="e">
            <v>#REF!</v>
          </cell>
          <cell r="EY283" t="e">
            <v>#REF!</v>
          </cell>
          <cell r="FA283" t="e">
            <v>#REF!</v>
          </cell>
          <cell r="FB283" t="e">
            <v>#REF!</v>
          </cell>
          <cell r="FC283" t="e">
            <v>#REF!</v>
          </cell>
          <cell r="FE283" t="e">
            <v>#REF!</v>
          </cell>
          <cell r="FF283" t="e">
            <v>#REF!</v>
          </cell>
          <cell r="FG283" t="e">
            <v>#REF!</v>
          </cell>
          <cell r="FI283" t="e">
            <v>#REF!</v>
          </cell>
          <cell r="FJ283" t="e">
            <v>#REF!</v>
          </cell>
          <cell r="FK283" t="e">
            <v>#REF!</v>
          </cell>
          <cell r="FM283" t="e">
            <v>#REF!</v>
          </cell>
          <cell r="FN283" t="e">
            <v>#REF!</v>
          </cell>
          <cell r="FO283" t="e">
            <v>#REF!</v>
          </cell>
          <cell r="FQ283" t="e">
            <v>#REF!</v>
          </cell>
          <cell r="FR283" t="e">
            <v>#REF!</v>
          </cell>
          <cell r="FS283" t="e">
            <v>#REF!</v>
          </cell>
          <cell r="FU283" t="e">
            <v>#REF!</v>
          </cell>
          <cell r="FV283" t="e">
            <v>#REF!</v>
          </cell>
          <cell r="FW283" t="e">
            <v>#REF!</v>
          </cell>
          <cell r="FY283" t="e">
            <v>#REF!</v>
          </cell>
          <cell r="FZ283" t="e">
            <v>#REF!</v>
          </cell>
          <cell r="GA283" t="e">
            <v>#REF!</v>
          </cell>
          <cell r="GC283" t="e">
            <v>#REF!</v>
          </cell>
          <cell r="GD283" t="e">
            <v>#REF!</v>
          </cell>
          <cell r="GE283" t="e">
            <v>#REF!</v>
          </cell>
          <cell r="GG283" t="e">
            <v>#REF!</v>
          </cell>
          <cell r="GH283" t="e">
            <v>#REF!</v>
          </cell>
          <cell r="GI283" t="e">
            <v>#REF!</v>
          </cell>
          <cell r="GK283" t="e">
            <v>#REF!</v>
          </cell>
          <cell r="GL283" t="e">
            <v>#REF!</v>
          </cell>
          <cell r="GM283" t="e">
            <v>#REF!</v>
          </cell>
          <cell r="GO283" t="e">
            <v>#REF!</v>
          </cell>
          <cell r="GP283" t="e">
            <v>#REF!</v>
          </cell>
          <cell r="GQ283" t="e">
            <v>#REF!</v>
          </cell>
          <cell r="GS283" t="e">
            <v>#REF!</v>
          </cell>
          <cell r="GT283" t="e">
            <v>#REF!</v>
          </cell>
          <cell r="GU283" t="e">
            <v>#REF!</v>
          </cell>
          <cell r="GW283" t="e">
            <v>#REF!</v>
          </cell>
          <cell r="GX283" t="e">
            <v>#REF!</v>
          </cell>
          <cell r="GY283" t="e">
            <v>#REF!</v>
          </cell>
          <cell r="HA283" t="e">
            <v>#REF!</v>
          </cell>
          <cell r="HB283" t="e">
            <v>#REF!</v>
          </cell>
          <cell r="HC283" t="e">
            <v>#REF!</v>
          </cell>
          <cell r="HE283" t="e">
            <v>#REF!</v>
          </cell>
          <cell r="HF283" t="e">
            <v>#REF!</v>
          </cell>
          <cell r="HG283" t="e">
            <v>#REF!</v>
          </cell>
          <cell r="HI283" t="e">
            <v>#REF!</v>
          </cell>
          <cell r="HJ283" t="e">
            <v>#REF!</v>
          </cell>
          <cell r="HK283" t="e">
            <v>#REF!</v>
          </cell>
          <cell r="HM283" t="e">
            <v>#REF!</v>
          </cell>
          <cell r="HN283" t="e">
            <v>#REF!</v>
          </cell>
          <cell r="HO283" t="e">
            <v>#REF!</v>
          </cell>
          <cell r="HQ283" t="e">
            <v>#REF!</v>
          </cell>
          <cell r="HR283" t="e">
            <v>#REF!</v>
          </cell>
          <cell r="HS283" t="e">
            <v>#REF!</v>
          </cell>
          <cell r="HU283" t="e">
            <v>#REF!</v>
          </cell>
          <cell r="HV283" t="e">
            <v>#REF!</v>
          </cell>
          <cell r="HW283" t="e">
            <v>#REF!</v>
          </cell>
          <cell r="ID283" t="str">
            <v>0336832 R</v>
          </cell>
          <cell r="IE283">
            <v>36980</v>
          </cell>
          <cell r="IG283" t="str">
            <v>A</v>
          </cell>
        </row>
        <row r="284">
          <cell r="B284">
            <v>277</v>
          </cell>
          <cell r="C284" t="str">
            <v>007.011120172.201</v>
          </cell>
          <cell r="E284" t="str">
            <v>S R I H E S T Y  M.</v>
          </cell>
          <cell r="F284" t="str">
            <v xml:space="preserve"> Tator</v>
          </cell>
          <cell r="G284" t="str">
            <v>Kuda PL B</v>
          </cell>
          <cell r="H284" t="str">
            <v>006482</v>
          </cell>
          <cell r="I284" t="str">
            <v>088102</v>
          </cell>
          <cell r="J284">
            <v>36815</v>
          </cell>
          <cell r="K284">
            <v>16</v>
          </cell>
          <cell r="L284" t="str">
            <v>Oktober 2000</v>
          </cell>
          <cell r="M284">
            <v>37910</v>
          </cell>
          <cell r="N284">
            <v>36</v>
          </cell>
          <cell r="O284">
            <v>1</v>
          </cell>
          <cell r="P284">
            <v>140000000</v>
          </cell>
          <cell r="Q284">
            <v>11663000</v>
          </cell>
          <cell r="R284" t="str">
            <v>YA</v>
          </cell>
          <cell r="S284">
            <v>11663000</v>
          </cell>
          <cell r="U284" t="e">
            <v>#REF!</v>
          </cell>
          <cell r="V284" t="e">
            <v>#REF!</v>
          </cell>
          <cell r="Z284">
            <v>0</v>
          </cell>
          <cell r="AB284">
            <v>3889000</v>
          </cell>
          <cell r="AC284" t="e">
            <v>#REF!</v>
          </cell>
          <cell r="AD284" t="e">
            <v>#REF!</v>
          </cell>
          <cell r="AE284" t="e">
            <v>#REF!</v>
          </cell>
          <cell r="AF284">
            <v>3889000</v>
          </cell>
          <cell r="AG284" t="e">
            <v>#REF!</v>
          </cell>
          <cell r="AH284" t="e">
            <v>#REF!</v>
          </cell>
          <cell r="AI284" t="e">
            <v>#REF!</v>
          </cell>
          <cell r="AJ284">
            <v>3889000</v>
          </cell>
          <cell r="AK284" t="e">
            <v>#REF!</v>
          </cell>
          <cell r="AL284" t="e">
            <v>#REF!</v>
          </cell>
          <cell r="AM284" t="e">
            <v>#REF!</v>
          </cell>
          <cell r="AN284">
            <v>3885000</v>
          </cell>
          <cell r="AO284" t="e">
            <v>#REF!</v>
          </cell>
          <cell r="AP284" t="e">
            <v>#REF!</v>
          </cell>
          <cell r="AQ284" t="e">
            <v>#REF!</v>
          </cell>
          <cell r="AS284" t="e">
            <v>#REF!</v>
          </cell>
          <cell r="AT284" t="e">
            <v>#REF!</v>
          </cell>
          <cell r="AU284" t="e">
            <v>#REF!</v>
          </cell>
          <cell r="AW284" t="e">
            <v>#REF!</v>
          </cell>
          <cell r="AX284" t="e">
            <v>#REF!</v>
          </cell>
          <cell r="AY284" t="e">
            <v>#REF!</v>
          </cell>
          <cell r="BA284" t="e">
            <v>#REF!</v>
          </cell>
          <cell r="BB284" t="e">
            <v>#REF!</v>
          </cell>
          <cell r="BC284" t="e">
            <v>#REF!</v>
          </cell>
          <cell r="BE284" t="e">
            <v>#REF!</v>
          </cell>
          <cell r="BF284" t="e">
            <v>#REF!</v>
          </cell>
          <cell r="BG284" t="e">
            <v>#REF!</v>
          </cell>
          <cell r="BI284" t="e">
            <v>#REF!</v>
          </cell>
          <cell r="BJ284" t="e">
            <v>#REF!</v>
          </cell>
          <cell r="BK284" t="e">
            <v>#REF!</v>
          </cell>
          <cell r="BM284" t="e">
            <v>#REF!</v>
          </cell>
          <cell r="BN284" t="e">
            <v>#REF!</v>
          </cell>
          <cell r="BO284" t="e">
            <v>#REF!</v>
          </cell>
          <cell r="BQ284" t="e">
            <v>#REF!</v>
          </cell>
          <cell r="BR284" t="e">
            <v>#REF!</v>
          </cell>
          <cell r="BS284" t="e">
            <v>#REF!</v>
          </cell>
          <cell r="BU284" t="e">
            <v>#REF!</v>
          </cell>
          <cell r="BV284" t="e">
            <v>#REF!</v>
          </cell>
          <cell r="BW284" t="e">
            <v>#REF!</v>
          </cell>
          <cell r="BY284" t="e">
            <v>#REF!</v>
          </cell>
          <cell r="BZ284" t="e">
            <v>#REF!</v>
          </cell>
          <cell r="CA284" t="e">
            <v>#REF!</v>
          </cell>
          <cell r="CC284" t="e">
            <v>#REF!</v>
          </cell>
          <cell r="CD284" t="e">
            <v>#REF!</v>
          </cell>
          <cell r="CE284" t="e">
            <v>#REF!</v>
          </cell>
          <cell r="CG284" t="e">
            <v>#REF!</v>
          </cell>
          <cell r="CH284" t="e">
            <v>#REF!</v>
          </cell>
          <cell r="CI284" t="e">
            <v>#REF!</v>
          </cell>
          <cell r="CK284" t="e">
            <v>#REF!</v>
          </cell>
          <cell r="CL284" t="e">
            <v>#REF!</v>
          </cell>
          <cell r="CM284" t="e">
            <v>#REF!</v>
          </cell>
          <cell r="CO284" t="e">
            <v>#REF!</v>
          </cell>
          <cell r="CP284" t="e">
            <v>#REF!</v>
          </cell>
          <cell r="CQ284" t="e">
            <v>#REF!</v>
          </cell>
          <cell r="CS284" t="e">
            <v>#REF!</v>
          </cell>
          <cell r="CT284" t="e">
            <v>#REF!</v>
          </cell>
          <cell r="CU284" t="e">
            <v>#REF!</v>
          </cell>
          <cell r="CW284" t="e">
            <v>#REF!</v>
          </cell>
          <cell r="CX284" t="e">
            <v>#REF!</v>
          </cell>
          <cell r="CY284" t="e">
            <v>#REF!</v>
          </cell>
          <cell r="DA284" t="e">
            <v>#REF!</v>
          </cell>
          <cell r="DB284" t="e">
            <v>#REF!</v>
          </cell>
          <cell r="DC284" t="e">
            <v>#REF!</v>
          </cell>
          <cell r="DE284" t="e">
            <v>#REF!</v>
          </cell>
          <cell r="DF284" t="e">
            <v>#REF!</v>
          </cell>
          <cell r="DG284" t="e">
            <v>#REF!</v>
          </cell>
          <cell r="DI284" t="e">
            <v>#REF!</v>
          </cell>
          <cell r="DJ284" t="e">
            <v>#REF!</v>
          </cell>
          <cell r="DK284" t="e">
            <v>#REF!</v>
          </cell>
          <cell r="DM284" t="e">
            <v>#REF!</v>
          </cell>
          <cell r="DN284" t="e">
            <v>#REF!</v>
          </cell>
          <cell r="DO284" t="e">
            <v>#REF!</v>
          </cell>
          <cell r="DQ284" t="e">
            <v>#REF!</v>
          </cell>
          <cell r="DR284" t="e">
            <v>#REF!</v>
          </cell>
          <cell r="DS284" t="e">
            <v>#REF!</v>
          </cell>
          <cell r="DU284" t="e">
            <v>#REF!</v>
          </cell>
          <cell r="DV284" t="e">
            <v>#REF!</v>
          </cell>
          <cell r="DW284" t="e">
            <v>#REF!</v>
          </cell>
          <cell r="DY284" t="e">
            <v>#REF!</v>
          </cell>
          <cell r="DZ284" t="e">
            <v>#REF!</v>
          </cell>
          <cell r="EA284" t="e">
            <v>#REF!</v>
          </cell>
          <cell r="EC284" t="e">
            <v>#REF!</v>
          </cell>
          <cell r="ED284" t="e">
            <v>#REF!</v>
          </cell>
          <cell r="EE284" t="e">
            <v>#REF!</v>
          </cell>
          <cell r="EG284" t="e">
            <v>#REF!</v>
          </cell>
          <cell r="EH284" t="e">
            <v>#REF!</v>
          </cell>
          <cell r="EI284" t="e">
            <v>#REF!</v>
          </cell>
          <cell r="EK284" t="e">
            <v>#REF!</v>
          </cell>
          <cell r="EL284" t="e">
            <v>#REF!</v>
          </cell>
          <cell r="EM284" t="e">
            <v>#REF!</v>
          </cell>
          <cell r="EO284" t="e">
            <v>#REF!</v>
          </cell>
          <cell r="EP284" t="e">
            <v>#REF!</v>
          </cell>
          <cell r="EQ284" t="e">
            <v>#REF!</v>
          </cell>
          <cell r="ES284" t="e">
            <v>#REF!</v>
          </cell>
          <cell r="ET284" t="e">
            <v>#REF!</v>
          </cell>
          <cell r="EU284" t="e">
            <v>#REF!</v>
          </cell>
          <cell r="EW284" t="e">
            <v>#REF!</v>
          </cell>
          <cell r="EX284" t="e">
            <v>#REF!</v>
          </cell>
          <cell r="EY284" t="e">
            <v>#REF!</v>
          </cell>
          <cell r="FA284" t="e">
            <v>#REF!</v>
          </cell>
          <cell r="FB284" t="e">
            <v>#REF!</v>
          </cell>
          <cell r="FC284" t="e">
            <v>#REF!</v>
          </cell>
          <cell r="FE284" t="e">
            <v>#REF!</v>
          </cell>
          <cell r="FF284" t="e">
            <v>#REF!</v>
          </cell>
          <cell r="FG284" t="e">
            <v>#REF!</v>
          </cell>
          <cell r="FI284" t="e">
            <v>#REF!</v>
          </cell>
          <cell r="FJ284" t="e">
            <v>#REF!</v>
          </cell>
          <cell r="FK284" t="e">
            <v>#REF!</v>
          </cell>
          <cell r="FM284" t="e">
            <v>#REF!</v>
          </cell>
          <cell r="FN284" t="e">
            <v>#REF!</v>
          </cell>
          <cell r="FO284" t="e">
            <v>#REF!</v>
          </cell>
          <cell r="FQ284" t="e">
            <v>#REF!</v>
          </cell>
          <cell r="FR284" t="e">
            <v>#REF!</v>
          </cell>
          <cell r="FS284" t="e">
            <v>#REF!</v>
          </cell>
          <cell r="FU284" t="e">
            <v>#REF!</v>
          </cell>
          <cell r="FV284" t="e">
            <v>#REF!</v>
          </cell>
          <cell r="FW284" t="e">
            <v>#REF!</v>
          </cell>
          <cell r="FY284" t="e">
            <v>#REF!</v>
          </cell>
          <cell r="FZ284" t="e">
            <v>#REF!</v>
          </cell>
          <cell r="GA284" t="e">
            <v>#REF!</v>
          </cell>
          <cell r="GC284" t="e">
            <v>#REF!</v>
          </cell>
          <cell r="GD284" t="e">
            <v>#REF!</v>
          </cell>
          <cell r="GE284" t="e">
            <v>#REF!</v>
          </cell>
          <cell r="GG284" t="e">
            <v>#REF!</v>
          </cell>
          <cell r="GH284" t="e">
            <v>#REF!</v>
          </cell>
          <cell r="GI284" t="e">
            <v>#REF!</v>
          </cell>
          <cell r="GK284" t="e">
            <v>#REF!</v>
          </cell>
          <cell r="GL284" t="e">
            <v>#REF!</v>
          </cell>
          <cell r="GM284" t="e">
            <v>#REF!</v>
          </cell>
          <cell r="GO284" t="e">
            <v>#REF!</v>
          </cell>
          <cell r="GP284" t="e">
            <v>#REF!</v>
          </cell>
          <cell r="GQ284" t="e">
            <v>#REF!</v>
          </cell>
          <cell r="GS284" t="e">
            <v>#REF!</v>
          </cell>
          <cell r="GT284" t="e">
            <v>#REF!</v>
          </cell>
          <cell r="GU284" t="e">
            <v>#REF!</v>
          </cell>
          <cell r="GW284" t="e">
            <v>#REF!</v>
          </cell>
          <cell r="GX284" t="e">
            <v>#REF!</v>
          </cell>
          <cell r="GY284" t="e">
            <v>#REF!</v>
          </cell>
          <cell r="HA284" t="e">
            <v>#REF!</v>
          </cell>
          <cell r="HB284" t="e">
            <v>#REF!</v>
          </cell>
          <cell r="HC284" t="e">
            <v>#REF!</v>
          </cell>
          <cell r="HE284" t="e">
            <v>#REF!</v>
          </cell>
          <cell r="HF284" t="e">
            <v>#REF!</v>
          </cell>
          <cell r="HG284" t="e">
            <v>#REF!</v>
          </cell>
          <cell r="HI284" t="e">
            <v>#REF!</v>
          </cell>
          <cell r="HJ284" t="e">
            <v>#REF!</v>
          </cell>
          <cell r="HK284" t="e">
            <v>#REF!</v>
          </cell>
          <cell r="HM284" t="e">
            <v>#REF!</v>
          </cell>
          <cell r="HN284" t="e">
            <v>#REF!</v>
          </cell>
          <cell r="HO284" t="e">
            <v>#REF!</v>
          </cell>
          <cell r="HQ284" t="e">
            <v>#REF!</v>
          </cell>
          <cell r="HR284" t="e">
            <v>#REF!</v>
          </cell>
          <cell r="HS284" t="e">
            <v>#REF!</v>
          </cell>
          <cell r="HU284" t="e">
            <v>#REF!</v>
          </cell>
          <cell r="HV284" t="e">
            <v>#REF!</v>
          </cell>
          <cell r="HW284" t="e">
            <v>#REF!</v>
          </cell>
          <cell r="IG284" t="str">
            <v>A</v>
          </cell>
        </row>
        <row r="285">
          <cell r="B285">
            <v>278</v>
          </cell>
          <cell r="C285" t="str">
            <v>007.011120180.201</v>
          </cell>
          <cell r="E285" t="str">
            <v>ALEXANDER TIKU</v>
          </cell>
          <cell r="F285" t="str">
            <v xml:space="preserve"> Tator</v>
          </cell>
          <cell r="G285" t="str">
            <v>FE 304 CHS</v>
          </cell>
          <cell r="H285" t="str">
            <v>005117</v>
          </cell>
          <cell r="I285" t="str">
            <v>078717</v>
          </cell>
          <cell r="J285">
            <v>36815</v>
          </cell>
          <cell r="K285">
            <v>16</v>
          </cell>
          <cell r="L285" t="str">
            <v>Oktober 2000</v>
          </cell>
          <cell r="M285">
            <v>37910</v>
          </cell>
          <cell r="N285">
            <v>36</v>
          </cell>
          <cell r="O285">
            <v>1</v>
          </cell>
          <cell r="P285">
            <v>50000000</v>
          </cell>
          <cell r="Q285">
            <v>4163000</v>
          </cell>
          <cell r="R285" t="str">
            <v>YA</v>
          </cell>
          <cell r="S285">
            <v>4163000</v>
          </cell>
          <cell r="U285" t="e">
            <v>#REF!</v>
          </cell>
          <cell r="V285" t="e">
            <v>#REF!</v>
          </cell>
          <cell r="Z285">
            <v>0</v>
          </cell>
          <cell r="AB285">
            <v>1389000</v>
          </cell>
          <cell r="AC285" t="e">
            <v>#REF!</v>
          </cell>
          <cell r="AD285" t="e">
            <v>#REF!</v>
          </cell>
          <cell r="AE285" t="e">
            <v>#REF!</v>
          </cell>
          <cell r="AF285">
            <v>1389000</v>
          </cell>
          <cell r="AG285" t="e">
            <v>#REF!</v>
          </cell>
          <cell r="AH285" t="e">
            <v>#REF!</v>
          </cell>
          <cell r="AI285" t="e">
            <v>#REF!</v>
          </cell>
          <cell r="AJ285">
            <v>1389000</v>
          </cell>
          <cell r="AK285" t="e">
            <v>#REF!</v>
          </cell>
          <cell r="AL285" t="e">
            <v>#REF!</v>
          </cell>
          <cell r="AM285" t="e">
            <v>#REF!</v>
          </cell>
          <cell r="AN285">
            <v>1385000</v>
          </cell>
          <cell r="AO285" t="e">
            <v>#REF!</v>
          </cell>
          <cell r="AP285" t="e">
            <v>#REF!</v>
          </cell>
          <cell r="AQ285" t="e">
            <v>#REF!</v>
          </cell>
          <cell r="AS285" t="e">
            <v>#REF!</v>
          </cell>
          <cell r="AT285" t="e">
            <v>#REF!</v>
          </cell>
          <cell r="AU285" t="e">
            <v>#REF!</v>
          </cell>
          <cell r="AW285" t="e">
            <v>#REF!</v>
          </cell>
          <cell r="AX285" t="e">
            <v>#REF!</v>
          </cell>
          <cell r="AY285" t="e">
            <v>#REF!</v>
          </cell>
          <cell r="BA285" t="e">
            <v>#REF!</v>
          </cell>
          <cell r="BB285" t="e">
            <v>#REF!</v>
          </cell>
          <cell r="BC285" t="e">
            <v>#REF!</v>
          </cell>
          <cell r="BE285" t="e">
            <v>#REF!</v>
          </cell>
          <cell r="BF285" t="e">
            <v>#REF!</v>
          </cell>
          <cell r="BG285" t="e">
            <v>#REF!</v>
          </cell>
          <cell r="BI285" t="e">
            <v>#REF!</v>
          </cell>
          <cell r="BJ285" t="e">
            <v>#REF!</v>
          </cell>
          <cell r="BK285" t="e">
            <v>#REF!</v>
          </cell>
          <cell r="BM285" t="e">
            <v>#REF!</v>
          </cell>
          <cell r="BN285" t="e">
            <v>#REF!</v>
          </cell>
          <cell r="BO285" t="e">
            <v>#REF!</v>
          </cell>
          <cell r="BQ285" t="e">
            <v>#REF!</v>
          </cell>
          <cell r="BR285" t="e">
            <v>#REF!</v>
          </cell>
          <cell r="BS285" t="e">
            <v>#REF!</v>
          </cell>
          <cell r="BU285" t="e">
            <v>#REF!</v>
          </cell>
          <cell r="BV285" t="e">
            <v>#REF!</v>
          </cell>
          <cell r="BW285" t="e">
            <v>#REF!</v>
          </cell>
          <cell r="BY285" t="e">
            <v>#REF!</v>
          </cell>
          <cell r="BZ285" t="e">
            <v>#REF!</v>
          </cell>
          <cell r="CA285" t="e">
            <v>#REF!</v>
          </cell>
          <cell r="CC285" t="e">
            <v>#REF!</v>
          </cell>
          <cell r="CD285" t="e">
            <v>#REF!</v>
          </cell>
          <cell r="CE285" t="e">
            <v>#REF!</v>
          </cell>
          <cell r="CG285" t="e">
            <v>#REF!</v>
          </cell>
          <cell r="CH285" t="e">
            <v>#REF!</v>
          </cell>
          <cell r="CI285" t="e">
            <v>#REF!</v>
          </cell>
          <cell r="CK285" t="e">
            <v>#REF!</v>
          </cell>
          <cell r="CL285" t="e">
            <v>#REF!</v>
          </cell>
          <cell r="CM285" t="e">
            <v>#REF!</v>
          </cell>
          <cell r="CO285" t="e">
            <v>#REF!</v>
          </cell>
          <cell r="CP285" t="e">
            <v>#REF!</v>
          </cell>
          <cell r="CQ285" t="e">
            <v>#REF!</v>
          </cell>
          <cell r="CS285" t="e">
            <v>#REF!</v>
          </cell>
          <cell r="CT285" t="e">
            <v>#REF!</v>
          </cell>
          <cell r="CU285" t="e">
            <v>#REF!</v>
          </cell>
          <cell r="CW285" t="e">
            <v>#REF!</v>
          </cell>
          <cell r="CX285" t="e">
            <v>#REF!</v>
          </cell>
          <cell r="CY285" t="e">
            <v>#REF!</v>
          </cell>
          <cell r="DA285" t="e">
            <v>#REF!</v>
          </cell>
          <cell r="DB285" t="e">
            <v>#REF!</v>
          </cell>
          <cell r="DC285" t="e">
            <v>#REF!</v>
          </cell>
          <cell r="DE285" t="e">
            <v>#REF!</v>
          </cell>
          <cell r="DF285" t="e">
            <v>#REF!</v>
          </cell>
          <cell r="DG285" t="e">
            <v>#REF!</v>
          </cell>
          <cell r="DI285" t="e">
            <v>#REF!</v>
          </cell>
          <cell r="DJ285" t="e">
            <v>#REF!</v>
          </cell>
          <cell r="DK285" t="e">
            <v>#REF!</v>
          </cell>
          <cell r="DM285" t="e">
            <v>#REF!</v>
          </cell>
          <cell r="DN285" t="e">
            <v>#REF!</v>
          </cell>
          <cell r="DO285" t="e">
            <v>#REF!</v>
          </cell>
          <cell r="DQ285" t="e">
            <v>#REF!</v>
          </cell>
          <cell r="DR285" t="e">
            <v>#REF!</v>
          </cell>
          <cell r="DS285" t="e">
            <v>#REF!</v>
          </cell>
          <cell r="DU285" t="e">
            <v>#REF!</v>
          </cell>
          <cell r="DV285" t="e">
            <v>#REF!</v>
          </cell>
          <cell r="DW285" t="e">
            <v>#REF!</v>
          </cell>
          <cell r="DY285" t="e">
            <v>#REF!</v>
          </cell>
          <cell r="DZ285" t="e">
            <v>#REF!</v>
          </cell>
          <cell r="EA285" t="e">
            <v>#REF!</v>
          </cell>
          <cell r="EC285" t="e">
            <v>#REF!</v>
          </cell>
          <cell r="ED285" t="e">
            <v>#REF!</v>
          </cell>
          <cell r="EE285" t="e">
            <v>#REF!</v>
          </cell>
          <cell r="EG285" t="e">
            <v>#REF!</v>
          </cell>
          <cell r="EH285" t="e">
            <v>#REF!</v>
          </cell>
          <cell r="EI285" t="e">
            <v>#REF!</v>
          </cell>
          <cell r="EK285" t="e">
            <v>#REF!</v>
          </cell>
          <cell r="EL285" t="e">
            <v>#REF!</v>
          </cell>
          <cell r="EM285" t="e">
            <v>#REF!</v>
          </cell>
          <cell r="EO285" t="e">
            <v>#REF!</v>
          </cell>
          <cell r="EP285" t="e">
            <v>#REF!</v>
          </cell>
          <cell r="EQ285" t="e">
            <v>#REF!</v>
          </cell>
          <cell r="ES285" t="e">
            <v>#REF!</v>
          </cell>
          <cell r="ET285" t="e">
            <v>#REF!</v>
          </cell>
          <cell r="EU285" t="e">
            <v>#REF!</v>
          </cell>
          <cell r="EW285" t="e">
            <v>#REF!</v>
          </cell>
          <cell r="EX285" t="e">
            <v>#REF!</v>
          </cell>
          <cell r="EY285" t="e">
            <v>#REF!</v>
          </cell>
          <cell r="FA285" t="e">
            <v>#REF!</v>
          </cell>
          <cell r="FB285" t="e">
            <v>#REF!</v>
          </cell>
          <cell r="FC285" t="e">
            <v>#REF!</v>
          </cell>
          <cell r="FE285" t="e">
            <v>#REF!</v>
          </cell>
          <cell r="FF285" t="e">
            <v>#REF!</v>
          </cell>
          <cell r="FG285" t="e">
            <v>#REF!</v>
          </cell>
          <cell r="FI285" t="e">
            <v>#REF!</v>
          </cell>
          <cell r="FJ285" t="e">
            <v>#REF!</v>
          </cell>
          <cell r="FK285" t="e">
            <v>#REF!</v>
          </cell>
          <cell r="FM285" t="e">
            <v>#REF!</v>
          </cell>
          <cell r="FN285" t="e">
            <v>#REF!</v>
          </cell>
          <cell r="FO285" t="e">
            <v>#REF!</v>
          </cell>
          <cell r="FQ285" t="e">
            <v>#REF!</v>
          </cell>
          <cell r="FR285" t="e">
            <v>#REF!</v>
          </cell>
          <cell r="FS285" t="e">
            <v>#REF!</v>
          </cell>
          <cell r="FU285" t="e">
            <v>#REF!</v>
          </cell>
          <cell r="FV285" t="e">
            <v>#REF!</v>
          </cell>
          <cell r="FW285" t="e">
            <v>#REF!</v>
          </cell>
          <cell r="FY285" t="e">
            <v>#REF!</v>
          </cell>
          <cell r="FZ285" t="e">
            <v>#REF!</v>
          </cell>
          <cell r="GA285" t="e">
            <v>#REF!</v>
          </cell>
          <cell r="GC285" t="e">
            <v>#REF!</v>
          </cell>
          <cell r="GD285" t="e">
            <v>#REF!</v>
          </cell>
          <cell r="GE285" t="e">
            <v>#REF!</v>
          </cell>
          <cell r="GG285" t="e">
            <v>#REF!</v>
          </cell>
          <cell r="GH285" t="e">
            <v>#REF!</v>
          </cell>
          <cell r="GI285" t="e">
            <v>#REF!</v>
          </cell>
          <cell r="GK285" t="e">
            <v>#REF!</v>
          </cell>
          <cell r="GL285" t="e">
            <v>#REF!</v>
          </cell>
          <cell r="GM285" t="e">
            <v>#REF!</v>
          </cell>
          <cell r="GO285" t="e">
            <v>#REF!</v>
          </cell>
          <cell r="GP285" t="e">
            <v>#REF!</v>
          </cell>
          <cell r="GQ285" t="e">
            <v>#REF!</v>
          </cell>
          <cell r="GS285" t="e">
            <v>#REF!</v>
          </cell>
          <cell r="GT285" t="e">
            <v>#REF!</v>
          </cell>
          <cell r="GU285" t="e">
            <v>#REF!</v>
          </cell>
          <cell r="GW285" t="e">
            <v>#REF!</v>
          </cell>
          <cell r="GX285" t="e">
            <v>#REF!</v>
          </cell>
          <cell r="GY285" t="e">
            <v>#REF!</v>
          </cell>
          <cell r="HA285" t="e">
            <v>#REF!</v>
          </cell>
          <cell r="HB285" t="e">
            <v>#REF!</v>
          </cell>
          <cell r="HC285" t="e">
            <v>#REF!</v>
          </cell>
          <cell r="HE285" t="e">
            <v>#REF!</v>
          </cell>
          <cell r="HF285" t="e">
            <v>#REF!</v>
          </cell>
          <cell r="HG285" t="e">
            <v>#REF!</v>
          </cell>
          <cell r="HI285" t="e">
            <v>#REF!</v>
          </cell>
          <cell r="HJ285" t="e">
            <v>#REF!</v>
          </cell>
          <cell r="HK285" t="e">
            <v>#REF!</v>
          </cell>
          <cell r="HM285" t="e">
            <v>#REF!</v>
          </cell>
          <cell r="HN285" t="e">
            <v>#REF!</v>
          </cell>
          <cell r="HO285" t="e">
            <v>#REF!</v>
          </cell>
          <cell r="HQ285" t="e">
            <v>#REF!</v>
          </cell>
          <cell r="HR285" t="e">
            <v>#REF!</v>
          </cell>
          <cell r="HS285" t="e">
            <v>#REF!</v>
          </cell>
          <cell r="HU285" t="e">
            <v>#REF!</v>
          </cell>
          <cell r="HV285" t="e">
            <v>#REF!</v>
          </cell>
          <cell r="HW285" t="e">
            <v>#REF!</v>
          </cell>
          <cell r="ID285" t="str">
            <v>0956714 R</v>
          </cell>
          <cell r="IE285" t="str">
            <v>23 OKT 2001</v>
          </cell>
          <cell r="IG285" t="str">
            <v>A</v>
          </cell>
        </row>
        <row r="286">
          <cell r="B286">
            <v>279</v>
          </cell>
          <cell r="C286" t="str">
            <v>007.011120198.201</v>
          </cell>
          <cell r="E286" t="str">
            <v>HJ. PETTA INTANG</v>
          </cell>
          <cell r="F286" t="str">
            <v>KENDARI</v>
          </cell>
          <cell r="G286" t="str">
            <v>Kuda GLS D</v>
          </cell>
          <cell r="H286" t="str">
            <v>005184</v>
          </cell>
          <cell r="I286" t="str">
            <v>025424</v>
          </cell>
          <cell r="J286">
            <v>36815</v>
          </cell>
          <cell r="K286">
            <v>16</v>
          </cell>
          <cell r="L286" t="str">
            <v>Oktober 2000</v>
          </cell>
          <cell r="M286">
            <v>37910</v>
          </cell>
          <cell r="N286">
            <v>36</v>
          </cell>
          <cell r="O286">
            <v>1</v>
          </cell>
          <cell r="P286">
            <v>110000000</v>
          </cell>
          <cell r="Q286">
            <v>9152000</v>
          </cell>
          <cell r="R286" t="str">
            <v>YA</v>
          </cell>
          <cell r="S286">
            <v>9152000</v>
          </cell>
          <cell r="U286" t="e">
            <v>#REF!</v>
          </cell>
          <cell r="V286" t="e">
            <v>#REF!</v>
          </cell>
          <cell r="Z286">
            <v>0</v>
          </cell>
          <cell r="AB286">
            <v>3056000</v>
          </cell>
          <cell r="AC286" t="e">
            <v>#REF!</v>
          </cell>
          <cell r="AD286" t="e">
            <v>#REF!</v>
          </cell>
          <cell r="AE286" t="e">
            <v>#REF!</v>
          </cell>
          <cell r="AF286">
            <v>3056000</v>
          </cell>
          <cell r="AG286" t="e">
            <v>#REF!</v>
          </cell>
          <cell r="AH286" t="e">
            <v>#REF!</v>
          </cell>
          <cell r="AI286" t="e">
            <v>#REF!</v>
          </cell>
          <cell r="AJ286">
            <v>3056000</v>
          </cell>
          <cell r="AK286" t="e">
            <v>#REF!</v>
          </cell>
          <cell r="AL286" t="e">
            <v>#REF!</v>
          </cell>
          <cell r="AM286" t="e">
            <v>#REF!</v>
          </cell>
          <cell r="AN286">
            <v>3040000</v>
          </cell>
          <cell r="AO286" t="e">
            <v>#REF!</v>
          </cell>
          <cell r="AP286" t="e">
            <v>#REF!</v>
          </cell>
          <cell r="AQ286" t="e">
            <v>#REF!</v>
          </cell>
          <cell r="AS286" t="e">
            <v>#REF!</v>
          </cell>
          <cell r="AT286" t="e">
            <v>#REF!</v>
          </cell>
          <cell r="AU286" t="e">
            <v>#REF!</v>
          </cell>
          <cell r="AW286" t="e">
            <v>#REF!</v>
          </cell>
          <cell r="AX286" t="e">
            <v>#REF!</v>
          </cell>
          <cell r="AY286" t="e">
            <v>#REF!</v>
          </cell>
          <cell r="BA286" t="e">
            <v>#REF!</v>
          </cell>
          <cell r="BB286" t="e">
            <v>#REF!</v>
          </cell>
          <cell r="BC286" t="e">
            <v>#REF!</v>
          </cell>
          <cell r="BE286" t="e">
            <v>#REF!</v>
          </cell>
          <cell r="BF286" t="e">
            <v>#REF!</v>
          </cell>
          <cell r="BG286" t="e">
            <v>#REF!</v>
          </cell>
          <cell r="BI286" t="e">
            <v>#REF!</v>
          </cell>
          <cell r="BJ286" t="e">
            <v>#REF!</v>
          </cell>
          <cell r="BK286" t="e">
            <v>#REF!</v>
          </cell>
          <cell r="BM286" t="e">
            <v>#REF!</v>
          </cell>
          <cell r="BN286" t="e">
            <v>#REF!</v>
          </cell>
          <cell r="BO286" t="e">
            <v>#REF!</v>
          </cell>
          <cell r="BQ286" t="e">
            <v>#REF!</v>
          </cell>
          <cell r="BR286" t="e">
            <v>#REF!</v>
          </cell>
          <cell r="BS286" t="e">
            <v>#REF!</v>
          </cell>
          <cell r="BU286" t="e">
            <v>#REF!</v>
          </cell>
          <cell r="BV286" t="e">
            <v>#REF!</v>
          </cell>
          <cell r="BW286" t="e">
            <v>#REF!</v>
          </cell>
          <cell r="BY286" t="e">
            <v>#REF!</v>
          </cell>
          <cell r="BZ286" t="e">
            <v>#REF!</v>
          </cell>
          <cell r="CA286" t="e">
            <v>#REF!</v>
          </cell>
          <cell r="CC286" t="e">
            <v>#REF!</v>
          </cell>
          <cell r="CD286" t="e">
            <v>#REF!</v>
          </cell>
          <cell r="CE286" t="e">
            <v>#REF!</v>
          </cell>
          <cell r="CG286" t="e">
            <v>#REF!</v>
          </cell>
          <cell r="CH286" t="e">
            <v>#REF!</v>
          </cell>
          <cell r="CI286" t="e">
            <v>#REF!</v>
          </cell>
          <cell r="CK286" t="e">
            <v>#REF!</v>
          </cell>
          <cell r="CL286" t="e">
            <v>#REF!</v>
          </cell>
          <cell r="CM286" t="e">
            <v>#REF!</v>
          </cell>
          <cell r="CO286" t="e">
            <v>#REF!</v>
          </cell>
          <cell r="CP286" t="e">
            <v>#REF!</v>
          </cell>
          <cell r="CQ286" t="e">
            <v>#REF!</v>
          </cell>
          <cell r="CS286" t="e">
            <v>#REF!</v>
          </cell>
          <cell r="CT286" t="e">
            <v>#REF!</v>
          </cell>
          <cell r="CU286" t="e">
            <v>#REF!</v>
          </cell>
          <cell r="CW286" t="e">
            <v>#REF!</v>
          </cell>
          <cell r="CX286" t="e">
            <v>#REF!</v>
          </cell>
          <cell r="CY286" t="e">
            <v>#REF!</v>
          </cell>
          <cell r="DA286" t="e">
            <v>#REF!</v>
          </cell>
          <cell r="DB286" t="e">
            <v>#REF!</v>
          </cell>
          <cell r="DC286" t="e">
            <v>#REF!</v>
          </cell>
          <cell r="DE286" t="e">
            <v>#REF!</v>
          </cell>
          <cell r="DF286" t="e">
            <v>#REF!</v>
          </cell>
          <cell r="DG286" t="e">
            <v>#REF!</v>
          </cell>
          <cell r="DI286" t="e">
            <v>#REF!</v>
          </cell>
          <cell r="DJ286" t="e">
            <v>#REF!</v>
          </cell>
          <cell r="DK286" t="e">
            <v>#REF!</v>
          </cell>
          <cell r="DM286" t="e">
            <v>#REF!</v>
          </cell>
          <cell r="DN286" t="e">
            <v>#REF!</v>
          </cell>
          <cell r="DO286" t="e">
            <v>#REF!</v>
          </cell>
          <cell r="DQ286" t="e">
            <v>#REF!</v>
          </cell>
          <cell r="DR286" t="e">
            <v>#REF!</v>
          </cell>
          <cell r="DS286" t="e">
            <v>#REF!</v>
          </cell>
          <cell r="DU286" t="e">
            <v>#REF!</v>
          </cell>
          <cell r="DV286" t="e">
            <v>#REF!</v>
          </cell>
          <cell r="DW286" t="e">
            <v>#REF!</v>
          </cell>
          <cell r="DY286" t="e">
            <v>#REF!</v>
          </cell>
          <cell r="DZ286" t="e">
            <v>#REF!</v>
          </cell>
          <cell r="EA286" t="e">
            <v>#REF!</v>
          </cell>
          <cell r="EC286" t="e">
            <v>#REF!</v>
          </cell>
          <cell r="ED286" t="e">
            <v>#REF!</v>
          </cell>
          <cell r="EE286" t="e">
            <v>#REF!</v>
          </cell>
          <cell r="EG286" t="e">
            <v>#REF!</v>
          </cell>
          <cell r="EH286" t="e">
            <v>#REF!</v>
          </cell>
          <cell r="EI286" t="e">
            <v>#REF!</v>
          </cell>
          <cell r="EK286" t="e">
            <v>#REF!</v>
          </cell>
          <cell r="EL286" t="e">
            <v>#REF!</v>
          </cell>
          <cell r="EM286" t="e">
            <v>#REF!</v>
          </cell>
          <cell r="EO286" t="e">
            <v>#REF!</v>
          </cell>
          <cell r="EP286" t="e">
            <v>#REF!</v>
          </cell>
          <cell r="EQ286" t="e">
            <v>#REF!</v>
          </cell>
          <cell r="ES286" t="e">
            <v>#REF!</v>
          </cell>
          <cell r="ET286" t="e">
            <v>#REF!</v>
          </cell>
          <cell r="EU286" t="e">
            <v>#REF!</v>
          </cell>
          <cell r="EW286" t="e">
            <v>#REF!</v>
          </cell>
          <cell r="EX286" t="e">
            <v>#REF!</v>
          </cell>
          <cell r="EY286" t="e">
            <v>#REF!</v>
          </cell>
          <cell r="FA286" t="e">
            <v>#REF!</v>
          </cell>
          <cell r="FB286" t="e">
            <v>#REF!</v>
          </cell>
          <cell r="FC286" t="e">
            <v>#REF!</v>
          </cell>
          <cell r="FE286" t="e">
            <v>#REF!</v>
          </cell>
          <cell r="FF286" t="e">
            <v>#REF!</v>
          </cell>
          <cell r="FG286" t="e">
            <v>#REF!</v>
          </cell>
          <cell r="FI286" t="e">
            <v>#REF!</v>
          </cell>
          <cell r="FJ286" t="e">
            <v>#REF!</v>
          </cell>
          <cell r="FK286" t="e">
            <v>#REF!</v>
          </cell>
          <cell r="FM286" t="e">
            <v>#REF!</v>
          </cell>
          <cell r="FN286" t="e">
            <v>#REF!</v>
          </cell>
          <cell r="FO286" t="e">
            <v>#REF!</v>
          </cell>
          <cell r="FQ286" t="e">
            <v>#REF!</v>
          </cell>
          <cell r="FR286" t="e">
            <v>#REF!</v>
          </cell>
          <cell r="FS286" t="e">
            <v>#REF!</v>
          </cell>
          <cell r="FU286" t="e">
            <v>#REF!</v>
          </cell>
          <cell r="FV286" t="e">
            <v>#REF!</v>
          </cell>
          <cell r="FW286" t="e">
            <v>#REF!</v>
          </cell>
          <cell r="FY286" t="e">
            <v>#REF!</v>
          </cell>
          <cell r="FZ286" t="e">
            <v>#REF!</v>
          </cell>
          <cell r="GA286" t="e">
            <v>#REF!</v>
          </cell>
          <cell r="GC286" t="e">
            <v>#REF!</v>
          </cell>
          <cell r="GD286" t="e">
            <v>#REF!</v>
          </cell>
          <cell r="GE286" t="e">
            <v>#REF!</v>
          </cell>
          <cell r="GG286" t="e">
            <v>#REF!</v>
          </cell>
          <cell r="GH286" t="e">
            <v>#REF!</v>
          </cell>
          <cell r="GI286" t="e">
            <v>#REF!</v>
          </cell>
          <cell r="GK286" t="e">
            <v>#REF!</v>
          </cell>
          <cell r="GL286" t="e">
            <v>#REF!</v>
          </cell>
          <cell r="GM286" t="e">
            <v>#REF!</v>
          </cell>
          <cell r="GO286" t="e">
            <v>#REF!</v>
          </cell>
          <cell r="GP286" t="e">
            <v>#REF!</v>
          </cell>
          <cell r="GQ286" t="e">
            <v>#REF!</v>
          </cell>
          <cell r="GS286" t="e">
            <v>#REF!</v>
          </cell>
          <cell r="GT286" t="e">
            <v>#REF!</v>
          </cell>
          <cell r="GU286" t="e">
            <v>#REF!</v>
          </cell>
          <cell r="GW286" t="e">
            <v>#REF!</v>
          </cell>
          <cell r="GX286" t="e">
            <v>#REF!</v>
          </cell>
          <cell r="GY286" t="e">
            <v>#REF!</v>
          </cell>
          <cell r="HA286" t="e">
            <v>#REF!</v>
          </cell>
          <cell r="HB286" t="e">
            <v>#REF!</v>
          </cell>
          <cell r="HC286" t="e">
            <v>#REF!</v>
          </cell>
          <cell r="HE286" t="e">
            <v>#REF!</v>
          </cell>
          <cell r="HF286" t="e">
            <v>#REF!</v>
          </cell>
          <cell r="HG286" t="e">
            <v>#REF!</v>
          </cell>
          <cell r="HI286" t="e">
            <v>#REF!</v>
          </cell>
          <cell r="HJ286" t="e">
            <v>#REF!</v>
          </cell>
          <cell r="HK286" t="e">
            <v>#REF!</v>
          </cell>
          <cell r="HM286" t="e">
            <v>#REF!</v>
          </cell>
          <cell r="HN286" t="e">
            <v>#REF!</v>
          </cell>
          <cell r="HO286" t="e">
            <v>#REF!</v>
          </cell>
          <cell r="HQ286" t="e">
            <v>#REF!</v>
          </cell>
          <cell r="HR286" t="e">
            <v>#REF!</v>
          </cell>
          <cell r="HS286" t="e">
            <v>#REF!</v>
          </cell>
          <cell r="HU286" t="e">
            <v>#REF!</v>
          </cell>
          <cell r="HV286" t="e">
            <v>#REF!</v>
          </cell>
          <cell r="HW286" t="e">
            <v>#REF!</v>
          </cell>
          <cell r="ID286">
            <v>9030450</v>
          </cell>
          <cell r="IE286">
            <v>36980</v>
          </cell>
          <cell r="IG286" t="str">
            <v>A</v>
          </cell>
        </row>
        <row r="287">
          <cell r="B287">
            <v>280</v>
          </cell>
          <cell r="C287" t="str">
            <v>007.011120203.201</v>
          </cell>
          <cell r="E287" t="str">
            <v>ABDUL SAMAD</v>
          </cell>
          <cell r="F287" t="str">
            <v>KENDARI</v>
          </cell>
          <cell r="G287" t="str">
            <v>T 120ss PU</v>
          </cell>
          <cell r="H287" t="str">
            <v>033590</v>
          </cell>
          <cell r="I287" t="str">
            <v>060725</v>
          </cell>
          <cell r="J287">
            <v>36815</v>
          </cell>
          <cell r="K287">
            <v>16</v>
          </cell>
          <cell r="L287" t="str">
            <v>Oktober 2000</v>
          </cell>
          <cell r="M287">
            <v>37910</v>
          </cell>
          <cell r="N287">
            <v>36</v>
          </cell>
          <cell r="O287">
            <v>1</v>
          </cell>
          <cell r="P287">
            <v>44000000</v>
          </cell>
          <cell r="Q287">
            <v>3641000</v>
          </cell>
          <cell r="R287" t="str">
            <v>YA</v>
          </cell>
          <cell r="S287">
            <v>3641000</v>
          </cell>
          <cell r="U287" t="e">
            <v>#REF!</v>
          </cell>
          <cell r="V287" t="e">
            <v>#REF!</v>
          </cell>
          <cell r="Z287">
            <v>0</v>
          </cell>
          <cell r="AB287">
            <v>1223000</v>
          </cell>
          <cell r="AC287" t="e">
            <v>#REF!</v>
          </cell>
          <cell r="AD287" t="e">
            <v>#REF!</v>
          </cell>
          <cell r="AE287" t="e">
            <v>#REF!</v>
          </cell>
          <cell r="AF287">
            <v>1223000</v>
          </cell>
          <cell r="AG287" t="e">
            <v>#REF!</v>
          </cell>
          <cell r="AH287" t="e">
            <v>#REF!</v>
          </cell>
          <cell r="AI287" t="e">
            <v>#REF!</v>
          </cell>
          <cell r="AJ287">
            <v>1223000</v>
          </cell>
          <cell r="AK287" t="e">
            <v>#REF!</v>
          </cell>
          <cell r="AL287" t="e">
            <v>#REF!</v>
          </cell>
          <cell r="AM287" t="e">
            <v>#REF!</v>
          </cell>
          <cell r="AN287">
            <v>1195000</v>
          </cell>
          <cell r="AO287" t="e">
            <v>#REF!</v>
          </cell>
          <cell r="AP287" t="e">
            <v>#REF!</v>
          </cell>
          <cell r="AQ287" t="e">
            <v>#REF!</v>
          </cell>
          <cell r="AS287" t="e">
            <v>#REF!</v>
          </cell>
          <cell r="AT287" t="e">
            <v>#REF!</v>
          </cell>
          <cell r="AU287" t="e">
            <v>#REF!</v>
          </cell>
          <cell r="AW287" t="e">
            <v>#REF!</v>
          </cell>
          <cell r="AX287" t="e">
            <v>#REF!</v>
          </cell>
          <cell r="AY287" t="e">
            <v>#REF!</v>
          </cell>
          <cell r="BA287" t="e">
            <v>#REF!</v>
          </cell>
          <cell r="BB287" t="e">
            <v>#REF!</v>
          </cell>
          <cell r="BC287" t="e">
            <v>#REF!</v>
          </cell>
          <cell r="BE287" t="e">
            <v>#REF!</v>
          </cell>
          <cell r="BF287" t="e">
            <v>#REF!</v>
          </cell>
          <cell r="BG287" t="e">
            <v>#REF!</v>
          </cell>
          <cell r="BI287" t="e">
            <v>#REF!</v>
          </cell>
          <cell r="BJ287" t="e">
            <v>#REF!</v>
          </cell>
          <cell r="BK287" t="e">
            <v>#REF!</v>
          </cell>
          <cell r="BM287" t="e">
            <v>#REF!</v>
          </cell>
          <cell r="BN287" t="e">
            <v>#REF!</v>
          </cell>
          <cell r="BO287" t="e">
            <v>#REF!</v>
          </cell>
          <cell r="BQ287" t="e">
            <v>#REF!</v>
          </cell>
          <cell r="BR287" t="e">
            <v>#REF!</v>
          </cell>
          <cell r="BS287" t="e">
            <v>#REF!</v>
          </cell>
          <cell r="BU287" t="e">
            <v>#REF!</v>
          </cell>
          <cell r="BV287" t="e">
            <v>#REF!</v>
          </cell>
          <cell r="BW287" t="e">
            <v>#REF!</v>
          </cell>
          <cell r="BY287" t="e">
            <v>#REF!</v>
          </cell>
          <cell r="BZ287" t="e">
            <v>#REF!</v>
          </cell>
          <cell r="CA287" t="e">
            <v>#REF!</v>
          </cell>
          <cell r="CC287" t="e">
            <v>#REF!</v>
          </cell>
          <cell r="CD287" t="e">
            <v>#REF!</v>
          </cell>
          <cell r="CE287" t="e">
            <v>#REF!</v>
          </cell>
          <cell r="CG287" t="e">
            <v>#REF!</v>
          </cell>
          <cell r="CH287" t="e">
            <v>#REF!</v>
          </cell>
          <cell r="CI287" t="e">
            <v>#REF!</v>
          </cell>
          <cell r="CK287" t="e">
            <v>#REF!</v>
          </cell>
          <cell r="CL287" t="e">
            <v>#REF!</v>
          </cell>
          <cell r="CM287" t="e">
            <v>#REF!</v>
          </cell>
          <cell r="CO287" t="e">
            <v>#REF!</v>
          </cell>
          <cell r="CP287" t="e">
            <v>#REF!</v>
          </cell>
          <cell r="CQ287" t="e">
            <v>#REF!</v>
          </cell>
          <cell r="CS287" t="e">
            <v>#REF!</v>
          </cell>
          <cell r="CT287" t="e">
            <v>#REF!</v>
          </cell>
          <cell r="CU287" t="e">
            <v>#REF!</v>
          </cell>
          <cell r="CW287" t="e">
            <v>#REF!</v>
          </cell>
          <cell r="CX287" t="e">
            <v>#REF!</v>
          </cell>
          <cell r="CY287" t="e">
            <v>#REF!</v>
          </cell>
          <cell r="DA287" t="e">
            <v>#REF!</v>
          </cell>
          <cell r="DB287" t="e">
            <v>#REF!</v>
          </cell>
          <cell r="DC287" t="e">
            <v>#REF!</v>
          </cell>
          <cell r="DE287" t="e">
            <v>#REF!</v>
          </cell>
          <cell r="DF287" t="e">
            <v>#REF!</v>
          </cell>
          <cell r="DG287" t="e">
            <v>#REF!</v>
          </cell>
          <cell r="DI287" t="e">
            <v>#REF!</v>
          </cell>
          <cell r="DJ287" t="e">
            <v>#REF!</v>
          </cell>
          <cell r="DK287" t="e">
            <v>#REF!</v>
          </cell>
          <cell r="DM287" t="e">
            <v>#REF!</v>
          </cell>
          <cell r="DN287" t="e">
            <v>#REF!</v>
          </cell>
          <cell r="DO287" t="e">
            <v>#REF!</v>
          </cell>
          <cell r="DQ287" t="e">
            <v>#REF!</v>
          </cell>
          <cell r="DR287" t="e">
            <v>#REF!</v>
          </cell>
          <cell r="DS287" t="e">
            <v>#REF!</v>
          </cell>
          <cell r="DU287" t="e">
            <v>#REF!</v>
          </cell>
          <cell r="DV287" t="e">
            <v>#REF!</v>
          </cell>
          <cell r="DW287" t="e">
            <v>#REF!</v>
          </cell>
          <cell r="DY287" t="e">
            <v>#REF!</v>
          </cell>
          <cell r="DZ287" t="e">
            <v>#REF!</v>
          </cell>
          <cell r="EA287" t="e">
            <v>#REF!</v>
          </cell>
          <cell r="EC287" t="e">
            <v>#REF!</v>
          </cell>
          <cell r="ED287" t="e">
            <v>#REF!</v>
          </cell>
          <cell r="EE287" t="e">
            <v>#REF!</v>
          </cell>
          <cell r="EG287" t="e">
            <v>#REF!</v>
          </cell>
          <cell r="EH287" t="e">
            <v>#REF!</v>
          </cell>
          <cell r="EI287" t="e">
            <v>#REF!</v>
          </cell>
          <cell r="EK287" t="e">
            <v>#REF!</v>
          </cell>
          <cell r="EL287" t="e">
            <v>#REF!</v>
          </cell>
          <cell r="EM287" t="e">
            <v>#REF!</v>
          </cell>
          <cell r="EO287" t="e">
            <v>#REF!</v>
          </cell>
          <cell r="EP287" t="e">
            <v>#REF!</v>
          </cell>
          <cell r="EQ287" t="e">
            <v>#REF!</v>
          </cell>
          <cell r="ES287" t="e">
            <v>#REF!</v>
          </cell>
          <cell r="ET287" t="e">
            <v>#REF!</v>
          </cell>
          <cell r="EU287" t="e">
            <v>#REF!</v>
          </cell>
          <cell r="EW287" t="e">
            <v>#REF!</v>
          </cell>
          <cell r="EX287" t="e">
            <v>#REF!</v>
          </cell>
          <cell r="EY287" t="e">
            <v>#REF!</v>
          </cell>
          <cell r="FA287" t="e">
            <v>#REF!</v>
          </cell>
          <cell r="FB287" t="e">
            <v>#REF!</v>
          </cell>
          <cell r="FC287" t="e">
            <v>#REF!</v>
          </cell>
          <cell r="FE287" t="e">
            <v>#REF!</v>
          </cell>
          <cell r="FF287" t="e">
            <v>#REF!</v>
          </cell>
          <cell r="FG287" t="e">
            <v>#REF!</v>
          </cell>
          <cell r="FI287" t="e">
            <v>#REF!</v>
          </cell>
          <cell r="FJ287" t="e">
            <v>#REF!</v>
          </cell>
          <cell r="FK287" t="e">
            <v>#REF!</v>
          </cell>
          <cell r="FM287" t="e">
            <v>#REF!</v>
          </cell>
          <cell r="FN287" t="e">
            <v>#REF!</v>
          </cell>
          <cell r="FO287" t="e">
            <v>#REF!</v>
          </cell>
          <cell r="FQ287" t="e">
            <v>#REF!</v>
          </cell>
          <cell r="FR287" t="e">
            <v>#REF!</v>
          </cell>
          <cell r="FS287" t="e">
            <v>#REF!</v>
          </cell>
          <cell r="FU287" t="e">
            <v>#REF!</v>
          </cell>
          <cell r="FV287" t="e">
            <v>#REF!</v>
          </cell>
          <cell r="FW287" t="e">
            <v>#REF!</v>
          </cell>
          <cell r="FY287" t="e">
            <v>#REF!</v>
          </cell>
          <cell r="FZ287" t="e">
            <v>#REF!</v>
          </cell>
          <cell r="GA287" t="e">
            <v>#REF!</v>
          </cell>
          <cell r="GC287" t="e">
            <v>#REF!</v>
          </cell>
          <cell r="GD287" t="e">
            <v>#REF!</v>
          </cell>
          <cell r="GE287" t="e">
            <v>#REF!</v>
          </cell>
          <cell r="GG287" t="e">
            <v>#REF!</v>
          </cell>
          <cell r="GH287" t="e">
            <v>#REF!</v>
          </cell>
          <cell r="GI287" t="e">
            <v>#REF!</v>
          </cell>
          <cell r="GK287" t="e">
            <v>#REF!</v>
          </cell>
          <cell r="GL287" t="e">
            <v>#REF!</v>
          </cell>
          <cell r="GM287" t="e">
            <v>#REF!</v>
          </cell>
          <cell r="GO287" t="e">
            <v>#REF!</v>
          </cell>
          <cell r="GP287" t="e">
            <v>#REF!</v>
          </cell>
          <cell r="GQ287" t="e">
            <v>#REF!</v>
          </cell>
          <cell r="GS287" t="e">
            <v>#REF!</v>
          </cell>
          <cell r="GT287" t="e">
            <v>#REF!</v>
          </cell>
          <cell r="GU287" t="e">
            <v>#REF!</v>
          </cell>
          <cell r="GW287" t="e">
            <v>#REF!</v>
          </cell>
          <cell r="GX287" t="e">
            <v>#REF!</v>
          </cell>
          <cell r="GY287" t="e">
            <v>#REF!</v>
          </cell>
          <cell r="HA287" t="e">
            <v>#REF!</v>
          </cell>
          <cell r="HB287" t="e">
            <v>#REF!</v>
          </cell>
          <cell r="HC287" t="e">
            <v>#REF!</v>
          </cell>
          <cell r="HE287" t="e">
            <v>#REF!</v>
          </cell>
          <cell r="HF287" t="e">
            <v>#REF!</v>
          </cell>
          <cell r="HG287" t="e">
            <v>#REF!</v>
          </cell>
          <cell r="HI287" t="e">
            <v>#REF!</v>
          </cell>
          <cell r="HJ287" t="e">
            <v>#REF!</v>
          </cell>
          <cell r="HK287" t="e">
            <v>#REF!</v>
          </cell>
          <cell r="HM287" t="e">
            <v>#REF!</v>
          </cell>
          <cell r="HN287" t="e">
            <v>#REF!</v>
          </cell>
          <cell r="HO287" t="e">
            <v>#REF!</v>
          </cell>
          <cell r="HQ287" t="e">
            <v>#REF!</v>
          </cell>
          <cell r="HR287" t="e">
            <v>#REF!</v>
          </cell>
          <cell r="HS287" t="e">
            <v>#REF!</v>
          </cell>
          <cell r="HU287" t="e">
            <v>#REF!</v>
          </cell>
          <cell r="HV287" t="e">
            <v>#REF!</v>
          </cell>
          <cell r="HW287" t="e">
            <v>#REF!</v>
          </cell>
          <cell r="ID287" t="str">
            <v>0760093</v>
          </cell>
          <cell r="IE287">
            <v>37191</v>
          </cell>
          <cell r="IG287" t="str">
            <v>A</v>
          </cell>
        </row>
        <row r="288">
          <cell r="B288">
            <v>281</v>
          </cell>
          <cell r="C288" t="str">
            <v>007.011120211.201</v>
          </cell>
          <cell r="E288" t="str">
            <v>IMRAN AHMAD</v>
          </cell>
          <cell r="F288" t="str">
            <v>LIMBOTO</v>
          </cell>
          <cell r="G288" t="str">
            <v>L 300 PU</v>
          </cell>
          <cell r="H288" t="str">
            <v>269041</v>
          </cell>
          <cell r="I288" t="str">
            <v>083050</v>
          </cell>
          <cell r="J288">
            <v>36815</v>
          </cell>
          <cell r="K288">
            <v>16</v>
          </cell>
          <cell r="L288" t="str">
            <v>Oktober 2000</v>
          </cell>
          <cell r="M288">
            <v>37910</v>
          </cell>
          <cell r="N288">
            <v>36</v>
          </cell>
          <cell r="O288">
            <v>1</v>
          </cell>
          <cell r="P288">
            <v>50000000</v>
          </cell>
          <cell r="Q288">
            <v>4163000</v>
          </cell>
          <cell r="R288" t="str">
            <v>YA</v>
          </cell>
          <cell r="S288">
            <v>4163000</v>
          </cell>
          <cell r="U288" t="e">
            <v>#REF!</v>
          </cell>
          <cell r="V288" t="e">
            <v>#REF!</v>
          </cell>
          <cell r="Z288">
            <v>0</v>
          </cell>
          <cell r="AB288">
            <v>1389000</v>
          </cell>
          <cell r="AC288" t="e">
            <v>#REF!</v>
          </cell>
          <cell r="AD288" t="e">
            <v>#REF!</v>
          </cell>
          <cell r="AE288" t="e">
            <v>#REF!</v>
          </cell>
          <cell r="AF288">
            <v>1389000</v>
          </cell>
          <cell r="AG288" t="e">
            <v>#REF!</v>
          </cell>
          <cell r="AH288" t="e">
            <v>#REF!</v>
          </cell>
          <cell r="AI288" t="e">
            <v>#REF!</v>
          </cell>
          <cell r="AJ288">
            <v>1389000</v>
          </cell>
          <cell r="AK288" t="e">
            <v>#REF!</v>
          </cell>
          <cell r="AL288" t="e">
            <v>#REF!</v>
          </cell>
          <cell r="AM288" t="e">
            <v>#REF!</v>
          </cell>
          <cell r="AN288">
            <v>1385000</v>
          </cell>
          <cell r="AO288" t="e">
            <v>#REF!</v>
          </cell>
          <cell r="AP288" t="e">
            <v>#REF!</v>
          </cell>
          <cell r="AQ288" t="e">
            <v>#REF!</v>
          </cell>
          <cell r="AS288" t="e">
            <v>#REF!</v>
          </cell>
          <cell r="AT288" t="e">
            <v>#REF!</v>
          </cell>
          <cell r="AU288" t="e">
            <v>#REF!</v>
          </cell>
          <cell r="AW288" t="e">
            <v>#REF!</v>
          </cell>
          <cell r="AX288" t="e">
            <v>#REF!</v>
          </cell>
          <cell r="AY288" t="e">
            <v>#REF!</v>
          </cell>
          <cell r="BA288" t="e">
            <v>#REF!</v>
          </cell>
          <cell r="BB288" t="e">
            <v>#REF!</v>
          </cell>
          <cell r="BC288" t="e">
            <v>#REF!</v>
          </cell>
          <cell r="BE288" t="e">
            <v>#REF!</v>
          </cell>
          <cell r="BF288" t="e">
            <v>#REF!</v>
          </cell>
          <cell r="BG288" t="e">
            <v>#REF!</v>
          </cell>
          <cell r="BI288" t="e">
            <v>#REF!</v>
          </cell>
          <cell r="BJ288" t="e">
            <v>#REF!</v>
          </cell>
          <cell r="BK288" t="e">
            <v>#REF!</v>
          </cell>
          <cell r="BM288" t="e">
            <v>#REF!</v>
          </cell>
          <cell r="BN288" t="e">
            <v>#REF!</v>
          </cell>
          <cell r="BO288" t="e">
            <v>#REF!</v>
          </cell>
          <cell r="BQ288" t="e">
            <v>#REF!</v>
          </cell>
          <cell r="BR288" t="e">
            <v>#REF!</v>
          </cell>
          <cell r="BS288" t="e">
            <v>#REF!</v>
          </cell>
          <cell r="BU288" t="e">
            <v>#REF!</v>
          </cell>
          <cell r="BV288" t="e">
            <v>#REF!</v>
          </cell>
          <cell r="BW288" t="e">
            <v>#REF!</v>
          </cell>
          <cell r="BY288" t="e">
            <v>#REF!</v>
          </cell>
          <cell r="BZ288" t="e">
            <v>#REF!</v>
          </cell>
          <cell r="CA288" t="e">
            <v>#REF!</v>
          </cell>
          <cell r="CC288" t="e">
            <v>#REF!</v>
          </cell>
          <cell r="CD288" t="e">
            <v>#REF!</v>
          </cell>
          <cell r="CE288" t="e">
            <v>#REF!</v>
          </cell>
          <cell r="CG288" t="e">
            <v>#REF!</v>
          </cell>
          <cell r="CH288" t="e">
            <v>#REF!</v>
          </cell>
          <cell r="CI288" t="e">
            <v>#REF!</v>
          </cell>
          <cell r="CK288" t="e">
            <v>#REF!</v>
          </cell>
          <cell r="CL288" t="e">
            <v>#REF!</v>
          </cell>
          <cell r="CM288" t="e">
            <v>#REF!</v>
          </cell>
          <cell r="CO288" t="e">
            <v>#REF!</v>
          </cell>
          <cell r="CP288" t="e">
            <v>#REF!</v>
          </cell>
          <cell r="CQ288" t="e">
            <v>#REF!</v>
          </cell>
          <cell r="CS288" t="e">
            <v>#REF!</v>
          </cell>
          <cell r="CT288" t="e">
            <v>#REF!</v>
          </cell>
          <cell r="CU288" t="e">
            <v>#REF!</v>
          </cell>
          <cell r="CW288" t="e">
            <v>#REF!</v>
          </cell>
          <cell r="CX288" t="e">
            <v>#REF!</v>
          </cell>
          <cell r="CY288" t="e">
            <v>#REF!</v>
          </cell>
          <cell r="DA288" t="e">
            <v>#REF!</v>
          </cell>
          <cell r="DB288" t="e">
            <v>#REF!</v>
          </cell>
          <cell r="DC288" t="e">
            <v>#REF!</v>
          </cell>
          <cell r="DE288" t="e">
            <v>#REF!</v>
          </cell>
          <cell r="DF288" t="e">
            <v>#REF!</v>
          </cell>
          <cell r="DG288" t="e">
            <v>#REF!</v>
          </cell>
          <cell r="DI288" t="e">
            <v>#REF!</v>
          </cell>
          <cell r="DJ288" t="e">
            <v>#REF!</v>
          </cell>
          <cell r="DK288" t="e">
            <v>#REF!</v>
          </cell>
          <cell r="DM288" t="e">
            <v>#REF!</v>
          </cell>
          <cell r="DN288" t="e">
            <v>#REF!</v>
          </cell>
          <cell r="DO288" t="e">
            <v>#REF!</v>
          </cell>
          <cell r="DQ288" t="e">
            <v>#REF!</v>
          </cell>
          <cell r="DR288" t="e">
            <v>#REF!</v>
          </cell>
          <cell r="DS288" t="e">
            <v>#REF!</v>
          </cell>
          <cell r="DU288" t="e">
            <v>#REF!</v>
          </cell>
          <cell r="DV288" t="e">
            <v>#REF!</v>
          </cell>
          <cell r="DW288" t="e">
            <v>#REF!</v>
          </cell>
          <cell r="DY288" t="e">
            <v>#REF!</v>
          </cell>
          <cell r="DZ288" t="e">
            <v>#REF!</v>
          </cell>
          <cell r="EA288" t="e">
            <v>#REF!</v>
          </cell>
          <cell r="EC288" t="e">
            <v>#REF!</v>
          </cell>
          <cell r="ED288" t="e">
            <v>#REF!</v>
          </cell>
          <cell r="EE288" t="e">
            <v>#REF!</v>
          </cell>
          <cell r="EG288" t="e">
            <v>#REF!</v>
          </cell>
          <cell r="EH288" t="e">
            <v>#REF!</v>
          </cell>
          <cell r="EI288" t="e">
            <v>#REF!</v>
          </cell>
          <cell r="EK288" t="e">
            <v>#REF!</v>
          </cell>
          <cell r="EL288" t="e">
            <v>#REF!</v>
          </cell>
          <cell r="EM288" t="e">
            <v>#REF!</v>
          </cell>
          <cell r="EO288" t="e">
            <v>#REF!</v>
          </cell>
          <cell r="EP288" t="e">
            <v>#REF!</v>
          </cell>
          <cell r="EQ288" t="e">
            <v>#REF!</v>
          </cell>
          <cell r="ES288" t="e">
            <v>#REF!</v>
          </cell>
          <cell r="ET288" t="e">
            <v>#REF!</v>
          </cell>
          <cell r="EU288" t="e">
            <v>#REF!</v>
          </cell>
          <cell r="EW288" t="e">
            <v>#REF!</v>
          </cell>
          <cell r="EX288" t="e">
            <v>#REF!</v>
          </cell>
          <cell r="EY288" t="e">
            <v>#REF!</v>
          </cell>
          <cell r="FA288" t="e">
            <v>#REF!</v>
          </cell>
          <cell r="FB288" t="e">
            <v>#REF!</v>
          </cell>
          <cell r="FC288" t="e">
            <v>#REF!</v>
          </cell>
          <cell r="FE288" t="e">
            <v>#REF!</v>
          </cell>
          <cell r="FF288" t="e">
            <v>#REF!</v>
          </cell>
          <cell r="FG288" t="e">
            <v>#REF!</v>
          </cell>
          <cell r="FI288" t="e">
            <v>#REF!</v>
          </cell>
          <cell r="FJ288" t="e">
            <v>#REF!</v>
          </cell>
          <cell r="FK288" t="e">
            <v>#REF!</v>
          </cell>
          <cell r="FM288" t="e">
            <v>#REF!</v>
          </cell>
          <cell r="FN288" t="e">
            <v>#REF!</v>
          </cell>
          <cell r="FO288" t="e">
            <v>#REF!</v>
          </cell>
          <cell r="FQ288" t="e">
            <v>#REF!</v>
          </cell>
          <cell r="FR288" t="e">
            <v>#REF!</v>
          </cell>
          <cell r="FS288" t="e">
            <v>#REF!</v>
          </cell>
          <cell r="FU288" t="e">
            <v>#REF!</v>
          </cell>
          <cell r="FV288" t="e">
            <v>#REF!</v>
          </cell>
          <cell r="FW288" t="e">
            <v>#REF!</v>
          </cell>
          <cell r="FY288" t="e">
            <v>#REF!</v>
          </cell>
          <cell r="FZ288" t="e">
            <v>#REF!</v>
          </cell>
          <cell r="GA288" t="e">
            <v>#REF!</v>
          </cell>
          <cell r="GC288" t="e">
            <v>#REF!</v>
          </cell>
          <cell r="GD288" t="e">
            <v>#REF!</v>
          </cell>
          <cell r="GE288" t="e">
            <v>#REF!</v>
          </cell>
          <cell r="GG288" t="e">
            <v>#REF!</v>
          </cell>
          <cell r="GH288" t="e">
            <v>#REF!</v>
          </cell>
          <cell r="GI288" t="e">
            <v>#REF!</v>
          </cell>
          <cell r="GK288" t="e">
            <v>#REF!</v>
          </cell>
          <cell r="GL288" t="e">
            <v>#REF!</v>
          </cell>
          <cell r="GM288" t="e">
            <v>#REF!</v>
          </cell>
          <cell r="GO288" t="e">
            <v>#REF!</v>
          </cell>
          <cell r="GP288" t="e">
            <v>#REF!</v>
          </cell>
          <cell r="GQ288" t="e">
            <v>#REF!</v>
          </cell>
          <cell r="GS288" t="e">
            <v>#REF!</v>
          </cell>
          <cell r="GT288" t="e">
            <v>#REF!</v>
          </cell>
          <cell r="GU288" t="e">
            <v>#REF!</v>
          </cell>
          <cell r="GW288" t="e">
            <v>#REF!</v>
          </cell>
          <cell r="GX288" t="e">
            <v>#REF!</v>
          </cell>
          <cell r="GY288" t="e">
            <v>#REF!</v>
          </cell>
          <cell r="HA288" t="e">
            <v>#REF!</v>
          </cell>
          <cell r="HB288" t="e">
            <v>#REF!</v>
          </cell>
          <cell r="HC288" t="e">
            <v>#REF!</v>
          </cell>
          <cell r="HE288" t="e">
            <v>#REF!</v>
          </cell>
          <cell r="HF288" t="e">
            <v>#REF!</v>
          </cell>
          <cell r="HG288" t="e">
            <v>#REF!</v>
          </cell>
          <cell r="HI288" t="e">
            <v>#REF!</v>
          </cell>
          <cell r="HJ288" t="e">
            <v>#REF!</v>
          </cell>
          <cell r="HK288" t="e">
            <v>#REF!</v>
          </cell>
          <cell r="HM288" t="e">
            <v>#REF!</v>
          </cell>
          <cell r="HN288" t="e">
            <v>#REF!</v>
          </cell>
          <cell r="HO288" t="e">
            <v>#REF!</v>
          </cell>
          <cell r="HQ288" t="e">
            <v>#REF!</v>
          </cell>
          <cell r="HR288" t="e">
            <v>#REF!</v>
          </cell>
          <cell r="HS288" t="e">
            <v>#REF!</v>
          </cell>
          <cell r="HU288" t="e">
            <v>#REF!</v>
          </cell>
          <cell r="HV288" t="e">
            <v>#REF!</v>
          </cell>
          <cell r="HW288" t="e">
            <v>#REF!</v>
          </cell>
          <cell r="ID288" t="str">
            <v>0155882 S</v>
          </cell>
          <cell r="IE288">
            <v>37034</v>
          </cell>
          <cell r="IG288" t="str">
            <v>A</v>
          </cell>
        </row>
        <row r="289">
          <cell r="B289">
            <v>282</v>
          </cell>
          <cell r="C289" t="str">
            <v>007.011120229.201</v>
          </cell>
          <cell r="E289" t="str">
            <v>OLGA SUPIT</v>
          </cell>
          <cell r="F289" t="str">
            <v>LIMBOTO</v>
          </cell>
          <cell r="G289" t="str">
            <v>Kuda GLS D</v>
          </cell>
          <cell r="H289" t="str">
            <v>009377</v>
          </cell>
          <cell r="I289" t="str">
            <v>050098</v>
          </cell>
          <cell r="J289">
            <v>36815</v>
          </cell>
          <cell r="K289">
            <v>16</v>
          </cell>
          <cell r="L289" t="str">
            <v>Oktober 2000</v>
          </cell>
          <cell r="M289">
            <v>37910</v>
          </cell>
          <cell r="N289">
            <v>36</v>
          </cell>
          <cell r="O289">
            <v>1</v>
          </cell>
          <cell r="P289">
            <v>109000000</v>
          </cell>
          <cell r="Q289">
            <v>9076000</v>
          </cell>
          <cell r="R289" t="str">
            <v>YA</v>
          </cell>
          <cell r="S289">
            <v>9076000</v>
          </cell>
          <cell r="U289" t="e">
            <v>#REF!</v>
          </cell>
          <cell r="V289" t="e">
            <v>#REF!</v>
          </cell>
          <cell r="Z289">
            <v>0</v>
          </cell>
          <cell r="AB289">
            <v>3028000</v>
          </cell>
          <cell r="AC289" t="e">
            <v>#REF!</v>
          </cell>
          <cell r="AD289" t="e">
            <v>#REF!</v>
          </cell>
          <cell r="AE289" t="e">
            <v>#REF!</v>
          </cell>
          <cell r="AF289">
            <v>3028000</v>
          </cell>
          <cell r="AG289" t="e">
            <v>#REF!</v>
          </cell>
          <cell r="AH289" t="e">
            <v>#REF!</v>
          </cell>
          <cell r="AI289" t="e">
            <v>#REF!</v>
          </cell>
          <cell r="AJ289">
            <v>3028000</v>
          </cell>
          <cell r="AK289" t="e">
            <v>#REF!</v>
          </cell>
          <cell r="AL289" t="e">
            <v>#REF!</v>
          </cell>
          <cell r="AM289" t="e">
            <v>#REF!</v>
          </cell>
          <cell r="AN289">
            <v>3020000</v>
          </cell>
          <cell r="AO289" t="e">
            <v>#REF!</v>
          </cell>
          <cell r="AP289" t="e">
            <v>#REF!</v>
          </cell>
          <cell r="AQ289" t="e">
            <v>#REF!</v>
          </cell>
          <cell r="AS289" t="e">
            <v>#REF!</v>
          </cell>
          <cell r="AT289" t="e">
            <v>#REF!</v>
          </cell>
          <cell r="AU289" t="e">
            <v>#REF!</v>
          </cell>
          <cell r="AW289" t="e">
            <v>#REF!</v>
          </cell>
          <cell r="AX289" t="e">
            <v>#REF!</v>
          </cell>
          <cell r="AY289" t="e">
            <v>#REF!</v>
          </cell>
          <cell r="BA289" t="e">
            <v>#REF!</v>
          </cell>
          <cell r="BB289" t="e">
            <v>#REF!</v>
          </cell>
          <cell r="BC289" t="e">
            <v>#REF!</v>
          </cell>
          <cell r="BE289" t="e">
            <v>#REF!</v>
          </cell>
          <cell r="BF289" t="e">
            <v>#REF!</v>
          </cell>
          <cell r="BG289" t="e">
            <v>#REF!</v>
          </cell>
          <cell r="BI289" t="e">
            <v>#REF!</v>
          </cell>
          <cell r="BJ289" t="e">
            <v>#REF!</v>
          </cell>
          <cell r="BK289" t="e">
            <v>#REF!</v>
          </cell>
          <cell r="BM289" t="e">
            <v>#REF!</v>
          </cell>
          <cell r="BN289" t="e">
            <v>#REF!</v>
          </cell>
          <cell r="BO289" t="e">
            <v>#REF!</v>
          </cell>
          <cell r="BQ289" t="e">
            <v>#REF!</v>
          </cell>
          <cell r="BR289" t="e">
            <v>#REF!</v>
          </cell>
          <cell r="BS289" t="e">
            <v>#REF!</v>
          </cell>
          <cell r="BU289" t="e">
            <v>#REF!</v>
          </cell>
          <cell r="BV289" t="e">
            <v>#REF!</v>
          </cell>
          <cell r="BW289" t="e">
            <v>#REF!</v>
          </cell>
          <cell r="BY289" t="e">
            <v>#REF!</v>
          </cell>
          <cell r="BZ289" t="e">
            <v>#REF!</v>
          </cell>
          <cell r="CA289" t="e">
            <v>#REF!</v>
          </cell>
          <cell r="CC289" t="e">
            <v>#REF!</v>
          </cell>
          <cell r="CD289" t="e">
            <v>#REF!</v>
          </cell>
          <cell r="CE289" t="e">
            <v>#REF!</v>
          </cell>
          <cell r="CG289" t="e">
            <v>#REF!</v>
          </cell>
          <cell r="CH289" t="e">
            <v>#REF!</v>
          </cell>
          <cell r="CI289" t="e">
            <v>#REF!</v>
          </cell>
          <cell r="CK289" t="e">
            <v>#REF!</v>
          </cell>
          <cell r="CL289" t="e">
            <v>#REF!</v>
          </cell>
          <cell r="CM289" t="e">
            <v>#REF!</v>
          </cell>
          <cell r="CO289" t="e">
            <v>#REF!</v>
          </cell>
          <cell r="CP289" t="e">
            <v>#REF!</v>
          </cell>
          <cell r="CQ289" t="e">
            <v>#REF!</v>
          </cell>
          <cell r="CS289" t="e">
            <v>#REF!</v>
          </cell>
          <cell r="CT289" t="e">
            <v>#REF!</v>
          </cell>
          <cell r="CU289" t="e">
            <v>#REF!</v>
          </cell>
          <cell r="CW289" t="e">
            <v>#REF!</v>
          </cell>
          <cell r="CX289" t="e">
            <v>#REF!</v>
          </cell>
          <cell r="CY289" t="e">
            <v>#REF!</v>
          </cell>
          <cell r="DA289" t="e">
            <v>#REF!</v>
          </cell>
          <cell r="DB289" t="e">
            <v>#REF!</v>
          </cell>
          <cell r="DC289" t="e">
            <v>#REF!</v>
          </cell>
          <cell r="DE289" t="e">
            <v>#REF!</v>
          </cell>
          <cell r="DF289" t="e">
            <v>#REF!</v>
          </cell>
          <cell r="DG289" t="e">
            <v>#REF!</v>
          </cell>
          <cell r="DI289" t="e">
            <v>#REF!</v>
          </cell>
          <cell r="DJ289" t="e">
            <v>#REF!</v>
          </cell>
          <cell r="DK289" t="e">
            <v>#REF!</v>
          </cell>
          <cell r="DM289" t="e">
            <v>#REF!</v>
          </cell>
          <cell r="DN289" t="e">
            <v>#REF!</v>
          </cell>
          <cell r="DO289" t="e">
            <v>#REF!</v>
          </cell>
          <cell r="DQ289" t="e">
            <v>#REF!</v>
          </cell>
          <cell r="DR289" t="e">
            <v>#REF!</v>
          </cell>
          <cell r="DS289" t="e">
            <v>#REF!</v>
          </cell>
          <cell r="DU289" t="e">
            <v>#REF!</v>
          </cell>
          <cell r="DV289" t="e">
            <v>#REF!</v>
          </cell>
          <cell r="DW289" t="e">
            <v>#REF!</v>
          </cell>
          <cell r="DY289" t="e">
            <v>#REF!</v>
          </cell>
          <cell r="DZ289" t="e">
            <v>#REF!</v>
          </cell>
          <cell r="EA289" t="e">
            <v>#REF!</v>
          </cell>
          <cell r="EC289" t="e">
            <v>#REF!</v>
          </cell>
          <cell r="ED289" t="e">
            <v>#REF!</v>
          </cell>
          <cell r="EE289" t="e">
            <v>#REF!</v>
          </cell>
          <cell r="EG289" t="e">
            <v>#REF!</v>
          </cell>
          <cell r="EH289" t="e">
            <v>#REF!</v>
          </cell>
          <cell r="EI289" t="e">
            <v>#REF!</v>
          </cell>
          <cell r="EK289" t="e">
            <v>#REF!</v>
          </cell>
          <cell r="EL289" t="e">
            <v>#REF!</v>
          </cell>
          <cell r="EM289" t="e">
            <v>#REF!</v>
          </cell>
          <cell r="EO289" t="e">
            <v>#REF!</v>
          </cell>
          <cell r="EP289" t="e">
            <v>#REF!</v>
          </cell>
          <cell r="EQ289" t="e">
            <v>#REF!</v>
          </cell>
          <cell r="ES289" t="e">
            <v>#REF!</v>
          </cell>
          <cell r="ET289" t="e">
            <v>#REF!</v>
          </cell>
          <cell r="EU289" t="e">
            <v>#REF!</v>
          </cell>
          <cell r="EW289" t="e">
            <v>#REF!</v>
          </cell>
          <cell r="EX289" t="e">
            <v>#REF!</v>
          </cell>
          <cell r="EY289" t="e">
            <v>#REF!</v>
          </cell>
          <cell r="FA289" t="e">
            <v>#REF!</v>
          </cell>
          <cell r="FB289" t="e">
            <v>#REF!</v>
          </cell>
          <cell r="FC289" t="e">
            <v>#REF!</v>
          </cell>
          <cell r="FE289" t="e">
            <v>#REF!</v>
          </cell>
          <cell r="FF289" t="e">
            <v>#REF!</v>
          </cell>
          <cell r="FG289" t="e">
            <v>#REF!</v>
          </cell>
          <cell r="FI289" t="e">
            <v>#REF!</v>
          </cell>
          <cell r="FJ289" t="e">
            <v>#REF!</v>
          </cell>
          <cell r="FK289" t="e">
            <v>#REF!</v>
          </cell>
          <cell r="FM289" t="e">
            <v>#REF!</v>
          </cell>
          <cell r="FN289" t="e">
            <v>#REF!</v>
          </cell>
          <cell r="FO289" t="e">
            <v>#REF!</v>
          </cell>
          <cell r="FQ289" t="e">
            <v>#REF!</v>
          </cell>
          <cell r="FR289" t="e">
            <v>#REF!</v>
          </cell>
          <cell r="FS289" t="e">
            <v>#REF!</v>
          </cell>
          <cell r="FU289" t="e">
            <v>#REF!</v>
          </cell>
          <cell r="FV289" t="e">
            <v>#REF!</v>
          </cell>
          <cell r="FW289" t="e">
            <v>#REF!</v>
          </cell>
          <cell r="FY289" t="e">
            <v>#REF!</v>
          </cell>
          <cell r="FZ289" t="e">
            <v>#REF!</v>
          </cell>
          <cell r="GA289" t="e">
            <v>#REF!</v>
          </cell>
          <cell r="GC289" t="e">
            <v>#REF!</v>
          </cell>
          <cell r="GD289" t="e">
            <v>#REF!</v>
          </cell>
          <cell r="GE289" t="e">
            <v>#REF!</v>
          </cell>
          <cell r="GG289" t="e">
            <v>#REF!</v>
          </cell>
          <cell r="GH289" t="e">
            <v>#REF!</v>
          </cell>
          <cell r="GI289" t="e">
            <v>#REF!</v>
          </cell>
          <cell r="GK289" t="e">
            <v>#REF!</v>
          </cell>
          <cell r="GL289" t="e">
            <v>#REF!</v>
          </cell>
          <cell r="GM289" t="e">
            <v>#REF!</v>
          </cell>
          <cell r="GO289" t="e">
            <v>#REF!</v>
          </cell>
          <cell r="GP289" t="e">
            <v>#REF!</v>
          </cell>
          <cell r="GQ289" t="e">
            <v>#REF!</v>
          </cell>
          <cell r="GS289" t="e">
            <v>#REF!</v>
          </cell>
          <cell r="GT289" t="e">
            <v>#REF!</v>
          </cell>
          <cell r="GU289" t="e">
            <v>#REF!</v>
          </cell>
          <cell r="GW289" t="e">
            <v>#REF!</v>
          </cell>
          <cell r="GX289" t="e">
            <v>#REF!</v>
          </cell>
          <cell r="GY289" t="e">
            <v>#REF!</v>
          </cell>
          <cell r="HA289" t="e">
            <v>#REF!</v>
          </cell>
          <cell r="HB289" t="e">
            <v>#REF!</v>
          </cell>
          <cell r="HC289" t="e">
            <v>#REF!</v>
          </cell>
          <cell r="HE289" t="e">
            <v>#REF!</v>
          </cell>
          <cell r="HF289" t="e">
            <v>#REF!</v>
          </cell>
          <cell r="HG289" t="e">
            <v>#REF!</v>
          </cell>
          <cell r="HI289" t="e">
            <v>#REF!</v>
          </cell>
          <cell r="HJ289" t="e">
            <v>#REF!</v>
          </cell>
          <cell r="HK289" t="e">
            <v>#REF!</v>
          </cell>
          <cell r="HM289" t="e">
            <v>#REF!</v>
          </cell>
          <cell r="HN289" t="e">
            <v>#REF!</v>
          </cell>
          <cell r="HO289" t="e">
            <v>#REF!</v>
          </cell>
          <cell r="HQ289" t="e">
            <v>#REF!</v>
          </cell>
          <cell r="HR289" t="e">
            <v>#REF!</v>
          </cell>
          <cell r="HS289" t="e">
            <v>#REF!</v>
          </cell>
          <cell r="HU289" t="e">
            <v>#REF!</v>
          </cell>
          <cell r="HV289" t="e">
            <v>#REF!</v>
          </cell>
          <cell r="HW289" t="e">
            <v>#REF!</v>
          </cell>
          <cell r="ID289" t="str">
            <v>0154224 S</v>
          </cell>
          <cell r="IE289">
            <v>36980</v>
          </cell>
          <cell r="IG289" t="str">
            <v>A</v>
          </cell>
        </row>
        <row r="290">
          <cell r="B290">
            <v>283</v>
          </cell>
          <cell r="C290" t="str">
            <v>007.011120245.201</v>
          </cell>
          <cell r="E290" t="str">
            <v>MARTHINUS SINLAE</v>
          </cell>
          <cell r="F290" t="str">
            <v xml:space="preserve"> Kupang</v>
          </cell>
          <cell r="G290" t="str">
            <v>FE 349 DT</v>
          </cell>
          <cell r="H290" t="str">
            <v>008517</v>
          </cell>
          <cell r="I290" t="str">
            <v>078517</v>
          </cell>
          <cell r="J290">
            <v>36815</v>
          </cell>
          <cell r="K290">
            <v>16</v>
          </cell>
          <cell r="L290" t="str">
            <v>Oktober 2000</v>
          </cell>
          <cell r="M290">
            <v>37910</v>
          </cell>
          <cell r="N290">
            <v>36</v>
          </cell>
          <cell r="O290">
            <v>1</v>
          </cell>
          <cell r="P290">
            <v>133000000</v>
          </cell>
          <cell r="Q290">
            <v>11065000</v>
          </cell>
          <cell r="R290" t="str">
            <v>YA</v>
          </cell>
          <cell r="S290">
            <v>11065000</v>
          </cell>
          <cell r="U290" t="e">
            <v>#REF!</v>
          </cell>
          <cell r="V290" t="e">
            <v>#REF!</v>
          </cell>
          <cell r="Z290">
            <v>0</v>
          </cell>
          <cell r="AB290">
            <v>3695000</v>
          </cell>
          <cell r="AC290" t="e">
            <v>#REF!</v>
          </cell>
          <cell r="AD290" t="e">
            <v>#REF!</v>
          </cell>
          <cell r="AE290" t="e">
            <v>#REF!</v>
          </cell>
          <cell r="AF290">
            <v>3695000</v>
          </cell>
          <cell r="AG290" t="e">
            <v>#REF!</v>
          </cell>
          <cell r="AH290" t="e">
            <v>#REF!</v>
          </cell>
          <cell r="AI290" t="e">
            <v>#REF!</v>
          </cell>
          <cell r="AJ290">
            <v>3695000</v>
          </cell>
          <cell r="AK290" t="e">
            <v>#REF!</v>
          </cell>
          <cell r="AL290" t="e">
            <v>#REF!</v>
          </cell>
          <cell r="AM290" t="e">
            <v>#REF!</v>
          </cell>
          <cell r="AN290">
            <v>3675000</v>
          </cell>
          <cell r="AO290" t="e">
            <v>#REF!</v>
          </cell>
          <cell r="AP290" t="e">
            <v>#REF!</v>
          </cell>
          <cell r="AQ290" t="e">
            <v>#REF!</v>
          </cell>
          <cell r="AS290" t="e">
            <v>#REF!</v>
          </cell>
          <cell r="AT290" t="e">
            <v>#REF!</v>
          </cell>
          <cell r="AU290" t="e">
            <v>#REF!</v>
          </cell>
          <cell r="AW290" t="e">
            <v>#REF!</v>
          </cell>
          <cell r="AX290" t="e">
            <v>#REF!</v>
          </cell>
          <cell r="AY290" t="e">
            <v>#REF!</v>
          </cell>
          <cell r="BA290" t="e">
            <v>#REF!</v>
          </cell>
          <cell r="BB290" t="e">
            <v>#REF!</v>
          </cell>
          <cell r="BC290" t="e">
            <v>#REF!</v>
          </cell>
          <cell r="BE290" t="e">
            <v>#REF!</v>
          </cell>
          <cell r="BF290" t="e">
            <v>#REF!</v>
          </cell>
          <cell r="BG290" t="e">
            <v>#REF!</v>
          </cell>
          <cell r="BI290" t="e">
            <v>#REF!</v>
          </cell>
          <cell r="BJ290" t="e">
            <v>#REF!</v>
          </cell>
          <cell r="BK290" t="e">
            <v>#REF!</v>
          </cell>
          <cell r="BM290" t="e">
            <v>#REF!</v>
          </cell>
          <cell r="BN290" t="e">
            <v>#REF!</v>
          </cell>
          <cell r="BO290" t="e">
            <v>#REF!</v>
          </cell>
          <cell r="BQ290" t="e">
            <v>#REF!</v>
          </cell>
          <cell r="BR290" t="e">
            <v>#REF!</v>
          </cell>
          <cell r="BS290" t="e">
            <v>#REF!</v>
          </cell>
          <cell r="BU290" t="e">
            <v>#REF!</v>
          </cell>
          <cell r="BV290" t="e">
            <v>#REF!</v>
          </cell>
          <cell r="BW290" t="e">
            <v>#REF!</v>
          </cell>
          <cell r="BY290" t="e">
            <v>#REF!</v>
          </cell>
          <cell r="BZ290" t="e">
            <v>#REF!</v>
          </cell>
          <cell r="CA290" t="e">
            <v>#REF!</v>
          </cell>
          <cell r="CC290" t="e">
            <v>#REF!</v>
          </cell>
          <cell r="CD290" t="e">
            <v>#REF!</v>
          </cell>
          <cell r="CE290" t="e">
            <v>#REF!</v>
          </cell>
          <cell r="CG290" t="e">
            <v>#REF!</v>
          </cell>
          <cell r="CH290" t="e">
            <v>#REF!</v>
          </cell>
          <cell r="CI290" t="e">
            <v>#REF!</v>
          </cell>
          <cell r="CK290" t="e">
            <v>#REF!</v>
          </cell>
          <cell r="CL290" t="e">
            <v>#REF!</v>
          </cell>
          <cell r="CM290" t="e">
            <v>#REF!</v>
          </cell>
          <cell r="CO290" t="e">
            <v>#REF!</v>
          </cell>
          <cell r="CP290" t="e">
            <v>#REF!</v>
          </cell>
          <cell r="CQ290" t="e">
            <v>#REF!</v>
          </cell>
          <cell r="CS290" t="e">
            <v>#REF!</v>
          </cell>
          <cell r="CT290" t="e">
            <v>#REF!</v>
          </cell>
          <cell r="CU290" t="e">
            <v>#REF!</v>
          </cell>
          <cell r="CW290" t="e">
            <v>#REF!</v>
          </cell>
          <cell r="CX290" t="e">
            <v>#REF!</v>
          </cell>
          <cell r="CY290" t="e">
            <v>#REF!</v>
          </cell>
          <cell r="DA290" t="e">
            <v>#REF!</v>
          </cell>
          <cell r="DB290" t="e">
            <v>#REF!</v>
          </cell>
          <cell r="DC290" t="e">
            <v>#REF!</v>
          </cell>
          <cell r="DE290" t="e">
            <v>#REF!</v>
          </cell>
          <cell r="DF290" t="e">
            <v>#REF!</v>
          </cell>
          <cell r="DG290" t="e">
            <v>#REF!</v>
          </cell>
          <cell r="DI290" t="e">
            <v>#REF!</v>
          </cell>
          <cell r="DJ290" t="e">
            <v>#REF!</v>
          </cell>
          <cell r="DK290" t="e">
            <v>#REF!</v>
          </cell>
          <cell r="DM290" t="e">
            <v>#REF!</v>
          </cell>
          <cell r="DN290" t="e">
            <v>#REF!</v>
          </cell>
          <cell r="DO290" t="e">
            <v>#REF!</v>
          </cell>
          <cell r="DQ290" t="e">
            <v>#REF!</v>
          </cell>
          <cell r="DR290" t="e">
            <v>#REF!</v>
          </cell>
          <cell r="DS290" t="e">
            <v>#REF!</v>
          </cell>
          <cell r="DU290" t="e">
            <v>#REF!</v>
          </cell>
          <cell r="DV290" t="e">
            <v>#REF!</v>
          </cell>
          <cell r="DW290" t="e">
            <v>#REF!</v>
          </cell>
          <cell r="DY290" t="e">
            <v>#REF!</v>
          </cell>
          <cell r="DZ290" t="e">
            <v>#REF!</v>
          </cell>
          <cell r="EA290" t="e">
            <v>#REF!</v>
          </cell>
          <cell r="EC290" t="e">
            <v>#REF!</v>
          </cell>
          <cell r="ED290" t="e">
            <v>#REF!</v>
          </cell>
          <cell r="EE290" t="e">
            <v>#REF!</v>
          </cell>
          <cell r="EG290" t="e">
            <v>#REF!</v>
          </cell>
          <cell r="EH290" t="e">
            <v>#REF!</v>
          </cell>
          <cell r="EI290" t="e">
            <v>#REF!</v>
          </cell>
          <cell r="EK290" t="e">
            <v>#REF!</v>
          </cell>
          <cell r="EL290" t="e">
            <v>#REF!</v>
          </cell>
          <cell r="EM290" t="e">
            <v>#REF!</v>
          </cell>
          <cell r="EO290" t="e">
            <v>#REF!</v>
          </cell>
          <cell r="EP290" t="e">
            <v>#REF!</v>
          </cell>
          <cell r="EQ290" t="e">
            <v>#REF!</v>
          </cell>
          <cell r="ES290" t="e">
            <v>#REF!</v>
          </cell>
          <cell r="ET290" t="e">
            <v>#REF!</v>
          </cell>
          <cell r="EU290" t="e">
            <v>#REF!</v>
          </cell>
          <cell r="EW290" t="e">
            <v>#REF!</v>
          </cell>
          <cell r="EX290" t="e">
            <v>#REF!</v>
          </cell>
          <cell r="EY290" t="e">
            <v>#REF!</v>
          </cell>
          <cell r="FA290" t="e">
            <v>#REF!</v>
          </cell>
          <cell r="FB290" t="e">
            <v>#REF!</v>
          </cell>
          <cell r="FC290" t="e">
            <v>#REF!</v>
          </cell>
          <cell r="FE290" t="e">
            <v>#REF!</v>
          </cell>
          <cell r="FF290" t="e">
            <v>#REF!</v>
          </cell>
          <cell r="FG290" t="e">
            <v>#REF!</v>
          </cell>
          <cell r="FI290" t="e">
            <v>#REF!</v>
          </cell>
          <cell r="FJ290" t="e">
            <v>#REF!</v>
          </cell>
          <cell r="FK290" t="e">
            <v>#REF!</v>
          </cell>
          <cell r="FM290" t="e">
            <v>#REF!</v>
          </cell>
          <cell r="FN290" t="e">
            <v>#REF!</v>
          </cell>
          <cell r="FO290" t="e">
            <v>#REF!</v>
          </cell>
          <cell r="FQ290" t="e">
            <v>#REF!</v>
          </cell>
          <cell r="FR290" t="e">
            <v>#REF!</v>
          </cell>
          <cell r="FS290" t="e">
            <v>#REF!</v>
          </cell>
          <cell r="FU290" t="e">
            <v>#REF!</v>
          </cell>
          <cell r="FV290" t="e">
            <v>#REF!</v>
          </cell>
          <cell r="FW290" t="e">
            <v>#REF!</v>
          </cell>
          <cell r="FY290" t="e">
            <v>#REF!</v>
          </cell>
          <cell r="FZ290" t="e">
            <v>#REF!</v>
          </cell>
          <cell r="GA290" t="e">
            <v>#REF!</v>
          </cell>
          <cell r="GC290" t="e">
            <v>#REF!</v>
          </cell>
          <cell r="GD290" t="e">
            <v>#REF!</v>
          </cell>
          <cell r="GE290" t="e">
            <v>#REF!</v>
          </cell>
          <cell r="GG290" t="e">
            <v>#REF!</v>
          </cell>
          <cell r="GH290" t="e">
            <v>#REF!</v>
          </cell>
          <cell r="GI290" t="e">
            <v>#REF!</v>
          </cell>
          <cell r="GK290" t="e">
            <v>#REF!</v>
          </cell>
          <cell r="GL290" t="e">
            <v>#REF!</v>
          </cell>
          <cell r="GM290" t="e">
            <v>#REF!</v>
          </cell>
          <cell r="GO290" t="e">
            <v>#REF!</v>
          </cell>
          <cell r="GP290" t="e">
            <v>#REF!</v>
          </cell>
          <cell r="GQ290" t="e">
            <v>#REF!</v>
          </cell>
          <cell r="GS290" t="e">
            <v>#REF!</v>
          </cell>
          <cell r="GT290" t="e">
            <v>#REF!</v>
          </cell>
          <cell r="GU290" t="e">
            <v>#REF!</v>
          </cell>
          <cell r="GW290" t="e">
            <v>#REF!</v>
          </cell>
          <cell r="GX290" t="e">
            <v>#REF!</v>
          </cell>
          <cell r="GY290" t="e">
            <v>#REF!</v>
          </cell>
          <cell r="HA290" t="e">
            <v>#REF!</v>
          </cell>
          <cell r="HB290" t="e">
            <v>#REF!</v>
          </cell>
          <cell r="HC290" t="e">
            <v>#REF!</v>
          </cell>
          <cell r="HE290" t="e">
            <v>#REF!</v>
          </cell>
          <cell r="HF290" t="e">
            <v>#REF!</v>
          </cell>
          <cell r="HG290" t="e">
            <v>#REF!</v>
          </cell>
          <cell r="HI290" t="e">
            <v>#REF!</v>
          </cell>
          <cell r="HJ290" t="e">
            <v>#REF!</v>
          </cell>
          <cell r="HK290" t="e">
            <v>#REF!</v>
          </cell>
          <cell r="HM290" t="e">
            <v>#REF!</v>
          </cell>
          <cell r="HN290" t="e">
            <v>#REF!</v>
          </cell>
          <cell r="HO290" t="e">
            <v>#REF!</v>
          </cell>
          <cell r="HQ290" t="e">
            <v>#REF!</v>
          </cell>
          <cell r="HR290" t="e">
            <v>#REF!</v>
          </cell>
          <cell r="HS290" t="e">
            <v>#REF!</v>
          </cell>
          <cell r="HU290" t="e">
            <v>#REF!</v>
          </cell>
          <cell r="HV290" t="e">
            <v>#REF!</v>
          </cell>
          <cell r="HW290" t="e">
            <v>#REF!</v>
          </cell>
          <cell r="ID290" t="str">
            <v>8053013 O</v>
          </cell>
          <cell r="IE290">
            <v>36937</v>
          </cell>
          <cell r="IG290" t="str">
            <v>A</v>
          </cell>
        </row>
        <row r="291">
          <cell r="B291">
            <v>284</v>
          </cell>
          <cell r="C291" t="str">
            <v>007.011120253.201</v>
          </cell>
          <cell r="E291" t="str">
            <v>BLASIUS LAY</v>
          </cell>
          <cell r="F291" t="str">
            <v>KUPANG</v>
          </cell>
          <cell r="G291" t="str">
            <v>T 120ss MKL</v>
          </cell>
          <cell r="H291" t="str">
            <v>077263</v>
          </cell>
          <cell r="I291" t="str">
            <v>071102</v>
          </cell>
          <cell r="J291">
            <v>36815</v>
          </cell>
          <cell r="K291">
            <v>16</v>
          </cell>
          <cell r="L291" t="str">
            <v>Oktober 2000</v>
          </cell>
          <cell r="M291">
            <v>37910</v>
          </cell>
          <cell r="N291">
            <v>36</v>
          </cell>
          <cell r="O291">
            <v>1</v>
          </cell>
          <cell r="P291">
            <v>50000000</v>
          </cell>
          <cell r="Q291">
            <v>4163000</v>
          </cell>
          <cell r="R291" t="str">
            <v>YA</v>
          </cell>
          <cell r="S291">
            <v>4163000</v>
          </cell>
          <cell r="U291" t="e">
            <v>#REF!</v>
          </cell>
          <cell r="V291" t="e">
            <v>#REF!</v>
          </cell>
          <cell r="Z291">
            <v>0</v>
          </cell>
          <cell r="AB291">
            <v>1389000</v>
          </cell>
          <cell r="AC291" t="e">
            <v>#REF!</v>
          </cell>
          <cell r="AD291" t="e">
            <v>#REF!</v>
          </cell>
          <cell r="AE291" t="e">
            <v>#REF!</v>
          </cell>
          <cell r="AF291">
            <v>1389000</v>
          </cell>
          <cell r="AG291" t="e">
            <v>#REF!</v>
          </cell>
          <cell r="AH291" t="e">
            <v>#REF!</v>
          </cell>
          <cell r="AI291" t="e">
            <v>#REF!</v>
          </cell>
          <cell r="AJ291">
            <v>1389000</v>
          </cell>
          <cell r="AK291" t="e">
            <v>#REF!</v>
          </cell>
          <cell r="AL291" t="e">
            <v>#REF!</v>
          </cell>
          <cell r="AM291" t="e">
            <v>#REF!</v>
          </cell>
          <cell r="AN291">
            <v>1385000</v>
          </cell>
          <cell r="AO291" t="e">
            <v>#REF!</v>
          </cell>
          <cell r="AP291" t="e">
            <v>#REF!</v>
          </cell>
          <cell r="AQ291" t="e">
            <v>#REF!</v>
          </cell>
          <cell r="AS291" t="e">
            <v>#REF!</v>
          </cell>
          <cell r="AT291" t="e">
            <v>#REF!</v>
          </cell>
          <cell r="AU291" t="e">
            <v>#REF!</v>
          </cell>
          <cell r="AW291" t="e">
            <v>#REF!</v>
          </cell>
          <cell r="AX291" t="e">
            <v>#REF!</v>
          </cell>
          <cell r="AY291" t="e">
            <v>#REF!</v>
          </cell>
          <cell r="BA291" t="e">
            <v>#REF!</v>
          </cell>
          <cell r="BB291" t="e">
            <v>#REF!</v>
          </cell>
          <cell r="BC291" t="e">
            <v>#REF!</v>
          </cell>
          <cell r="BE291" t="e">
            <v>#REF!</v>
          </cell>
          <cell r="BF291" t="e">
            <v>#REF!</v>
          </cell>
          <cell r="BG291" t="e">
            <v>#REF!</v>
          </cell>
          <cell r="BI291" t="e">
            <v>#REF!</v>
          </cell>
          <cell r="BJ291" t="e">
            <v>#REF!</v>
          </cell>
          <cell r="BK291" t="e">
            <v>#REF!</v>
          </cell>
          <cell r="BM291" t="e">
            <v>#REF!</v>
          </cell>
          <cell r="BN291" t="e">
            <v>#REF!</v>
          </cell>
          <cell r="BO291" t="e">
            <v>#REF!</v>
          </cell>
          <cell r="BQ291" t="e">
            <v>#REF!</v>
          </cell>
          <cell r="BR291" t="e">
            <v>#REF!</v>
          </cell>
          <cell r="BS291" t="e">
            <v>#REF!</v>
          </cell>
          <cell r="BU291" t="e">
            <v>#REF!</v>
          </cell>
          <cell r="BV291" t="e">
            <v>#REF!</v>
          </cell>
          <cell r="BW291" t="e">
            <v>#REF!</v>
          </cell>
          <cell r="BY291" t="e">
            <v>#REF!</v>
          </cell>
          <cell r="BZ291" t="e">
            <v>#REF!</v>
          </cell>
          <cell r="CA291" t="e">
            <v>#REF!</v>
          </cell>
          <cell r="CC291" t="e">
            <v>#REF!</v>
          </cell>
          <cell r="CD291" t="e">
            <v>#REF!</v>
          </cell>
          <cell r="CE291" t="e">
            <v>#REF!</v>
          </cell>
          <cell r="CG291" t="e">
            <v>#REF!</v>
          </cell>
          <cell r="CH291" t="e">
            <v>#REF!</v>
          </cell>
          <cell r="CI291" t="e">
            <v>#REF!</v>
          </cell>
          <cell r="CK291" t="e">
            <v>#REF!</v>
          </cell>
          <cell r="CL291" t="e">
            <v>#REF!</v>
          </cell>
          <cell r="CM291" t="e">
            <v>#REF!</v>
          </cell>
          <cell r="CO291" t="e">
            <v>#REF!</v>
          </cell>
          <cell r="CP291" t="e">
            <v>#REF!</v>
          </cell>
          <cell r="CQ291" t="e">
            <v>#REF!</v>
          </cell>
          <cell r="CS291" t="e">
            <v>#REF!</v>
          </cell>
          <cell r="CT291" t="e">
            <v>#REF!</v>
          </cell>
          <cell r="CU291" t="e">
            <v>#REF!</v>
          </cell>
          <cell r="CW291" t="e">
            <v>#REF!</v>
          </cell>
          <cell r="CX291" t="e">
            <v>#REF!</v>
          </cell>
          <cell r="CY291" t="e">
            <v>#REF!</v>
          </cell>
          <cell r="DA291" t="e">
            <v>#REF!</v>
          </cell>
          <cell r="DB291" t="e">
            <v>#REF!</v>
          </cell>
          <cell r="DC291" t="e">
            <v>#REF!</v>
          </cell>
          <cell r="DE291" t="e">
            <v>#REF!</v>
          </cell>
          <cell r="DF291" t="e">
            <v>#REF!</v>
          </cell>
          <cell r="DG291" t="e">
            <v>#REF!</v>
          </cell>
          <cell r="DI291" t="e">
            <v>#REF!</v>
          </cell>
          <cell r="DJ291" t="e">
            <v>#REF!</v>
          </cell>
          <cell r="DK291" t="e">
            <v>#REF!</v>
          </cell>
          <cell r="DM291" t="e">
            <v>#REF!</v>
          </cell>
          <cell r="DN291" t="e">
            <v>#REF!</v>
          </cell>
          <cell r="DO291" t="e">
            <v>#REF!</v>
          </cell>
          <cell r="DQ291" t="e">
            <v>#REF!</v>
          </cell>
          <cell r="DR291" t="e">
            <v>#REF!</v>
          </cell>
          <cell r="DS291" t="e">
            <v>#REF!</v>
          </cell>
          <cell r="DU291" t="e">
            <v>#REF!</v>
          </cell>
          <cell r="DV291" t="e">
            <v>#REF!</v>
          </cell>
          <cell r="DW291" t="e">
            <v>#REF!</v>
          </cell>
          <cell r="DY291" t="e">
            <v>#REF!</v>
          </cell>
          <cell r="DZ291" t="e">
            <v>#REF!</v>
          </cell>
          <cell r="EA291" t="e">
            <v>#REF!</v>
          </cell>
          <cell r="EC291" t="e">
            <v>#REF!</v>
          </cell>
          <cell r="ED291" t="e">
            <v>#REF!</v>
          </cell>
          <cell r="EE291" t="e">
            <v>#REF!</v>
          </cell>
          <cell r="EG291" t="e">
            <v>#REF!</v>
          </cell>
          <cell r="EH291" t="e">
            <v>#REF!</v>
          </cell>
          <cell r="EI291" t="e">
            <v>#REF!</v>
          </cell>
          <cell r="EK291" t="e">
            <v>#REF!</v>
          </cell>
          <cell r="EL291" t="e">
            <v>#REF!</v>
          </cell>
          <cell r="EM291" t="e">
            <v>#REF!</v>
          </cell>
          <cell r="EO291" t="e">
            <v>#REF!</v>
          </cell>
          <cell r="EP291" t="e">
            <v>#REF!</v>
          </cell>
          <cell r="EQ291" t="e">
            <v>#REF!</v>
          </cell>
          <cell r="ES291" t="e">
            <v>#REF!</v>
          </cell>
          <cell r="ET291" t="e">
            <v>#REF!</v>
          </cell>
          <cell r="EU291" t="e">
            <v>#REF!</v>
          </cell>
          <cell r="EW291" t="e">
            <v>#REF!</v>
          </cell>
          <cell r="EX291" t="e">
            <v>#REF!</v>
          </cell>
          <cell r="EY291" t="e">
            <v>#REF!</v>
          </cell>
          <cell r="FA291" t="e">
            <v>#REF!</v>
          </cell>
          <cell r="FB291" t="e">
            <v>#REF!</v>
          </cell>
          <cell r="FC291" t="e">
            <v>#REF!</v>
          </cell>
          <cell r="FE291" t="e">
            <v>#REF!</v>
          </cell>
          <cell r="FF291" t="e">
            <v>#REF!</v>
          </cell>
          <cell r="FG291" t="e">
            <v>#REF!</v>
          </cell>
          <cell r="FI291" t="e">
            <v>#REF!</v>
          </cell>
          <cell r="FJ291" t="e">
            <v>#REF!</v>
          </cell>
          <cell r="FK291" t="e">
            <v>#REF!</v>
          </cell>
          <cell r="FM291" t="e">
            <v>#REF!</v>
          </cell>
          <cell r="FN291" t="e">
            <v>#REF!</v>
          </cell>
          <cell r="FO291" t="e">
            <v>#REF!</v>
          </cell>
          <cell r="FQ291" t="e">
            <v>#REF!</v>
          </cell>
          <cell r="FR291" t="e">
            <v>#REF!</v>
          </cell>
          <cell r="FS291" t="e">
            <v>#REF!</v>
          </cell>
          <cell r="FU291" t="e">
            <v>#REF!</v>
          </cell>
          <cell r="FV291" t="e">
            <v>#REF!</v>
          </cell>
          <cell r="FW291" t="e">
            <v>#REF!</v>
          </cell>
          <cell r="FY291" t="e">
            <v>#REF!</v>
          </cell>
          <cell r="FZ291" t="e">
            <v>#REF!</v>
          </cell>
          <cell r="GA291" t="e">
            <v>#REF!</v>
          </cell>
          <cell r="GC291" t="e">
            <v>#REF!</v>
          </cell>
          <cell r="GD291" t="e">
            <v>#REF!</v>
          </cell>
          <cell r="GE291" t="e">
            <v>#REF!</v>
          </cell>
          <cell r="GG291" t="e">
            <v>#REF!</v>
          </cell>
          <cell r="GH291" t="e">
            <v>#REF!</v>
          </cell>
          <cell r="GI291" t="e">
            <v>#REF!</v>
          </cell>
          <cell r="GK291" t="e">
            <v>#REF!</v>
          </cell>
          <cell r="GL291" t="e">
            <v>#REF!</v>
          </cell>
          <cell r="GM291" t="e">
            <v>#REF!</v>
          </cell>
          <cell r="GO291" t="e">
            <v>#REF!</v>
          </cell>
          <cell r="GP291" t="e">
            <v>#REF!</v>
          </cell>
          <cell r="GQ291" t="e">
            <v>#REF!</v>
          </cell>
          <cell r="GS291" t="e">
            <v>#REF!</v>
          </cell>
          <cell r="GT291" t="e">
            <v>#REF!</v>
          </cell>
          <cell r="GU291" t="e">
            <v>#REF!</v>
          </cell>
          <cell r="GW291" t="e">
            <v>#REF!</v>
          </cell>
          <cell r="GX291" t="e">
            <v>#REF!</v>
          </cell>
          <cell r="GY291" t="e">
            <v>#REF!</v>
          </cell>
          <cell r="HA291" t="e">
            <v>#REF!</v>
          </cell>
          <cell r="HB291" t="e">
            <v>#REF!</v>
          </cell>
          <cell r="HC291" t="e">
            <v>#REF!</v>
          </cell>
          <cell r="HE291" t="e">
            <v>#REF!</v>
          </cell>
          <cell r="HF291" t="e">
            <v>#REF!</v>
          </cell>
          <cell r="HG291" t="e">
            <v>#REF!</v>
          </cell>
          <cell r="HI291" t="e">
            <v>#REF!</v>
          </cell>
          <cell r="HJ291" t="e">
            <v>#REF!</v>
          </cell>
          <cell r="HK291" t="e">
            <v>#REF!</v>
          </cell>
          <cell r="HM291" t="e">
            <v>#REF!</v>
          </cell>
          <cell r="HN291" t="e">
            <v>#REF!</v>
          </cell>
          <cell r="HO291" t="e">
            <v>#REF!</v>
          </cell>
          <cell r="HQ291" t="e">
            <v>#REF!</v>
          </cell>
          <cell r="HR291" t="e">
            <v>#REF!</v>
          </cell>
          <cell r="HS291" t="e">
            <v>#REF!</v>
          </cell>
          <cell r="HU291" t="e">
            <v>#REF!</v>
          </cell>
          <cell r="HV291" t="e">
            <v>#REF!</v>
          </cell>
          <cell r="HW291" t="e">
            <v>#REF!</v>
          </cell>
          <cell r="IG291" t="str">
            <v>A</v>
          </cell>
        </row>
        <row r="292">
          <cell r="B292">
            <v>285</v>
          </cell>
          <cell r="C292" t="str">
            <v>007.011120261.201</v>
          </cell>
          <cell r="E292" t="str">
            <v>KOSAS BOLOEN LEMANUK</v>
          </cell>
          <cell r="F292" t="str">
            <v>MAUMERE</v>
          </cell>
          <cell r="G292" t="str">
            <v>T 120ss MKL</v>
          </cell>
          <cell r="H292" t="str">
            <v>077105</v>
          </cell>
          <cell r="I292" t="str">
            <v>077266</v>
          </cell>
          <cell r="J292">
            <v>36815</v>
          </cell>
          <cell r="K292">
            <v>16</v>
          </cell>
          <cell r="L292" t="str">
            <v>Oktober 2000</v>
          </cell>
          <cell r="M292">
            <v>37910</v>
          </cell>
          <cell r="N292">
            <v>36</v>
          </cell>
          <cell r="O292">
            <v>1</v>
          </cell>
          <cell r="P292">
            <v>50000000</v>
          </cell>
          <cell r="Q292">
            <v>4163000</v>
          </cell>
          <cell r="R292" t="str">
            <v>YA</v>
          </cell>
          <cell r="S292">
            <v>4163000</v>
          </cell>
          <cell r="U292" t="e">
            <v>#REF!</v>
          </cell>
          <cell r="V292" t="e">
            <v>#REF!</v>
          </cell>
          <cell r="Z292">
            <v>0</v>
          </cell>
          <cell r="AB292">
            <v>1389000</v>
          </cell>
          <cell r="AC292" t="e">
            <v>#REF!</v>
          </cell>
          <cell r="AD292" t="e">
            <v>#REF!</v>
          </cell>
          <cell r="AE292" t="e">
            <v>#REF!</v>
          </cell>
          <cell r="AF292">
            <v>1389000</v>
          </cell>
          <cell r="AG292" t="e">
            <v>#REF!</v>
          </cell>
          <cell r="AH292" t="e">
            <v>#REF!</v>
          </cell>
          <cell r="AI292" t="e">
            <v>#REF!</v>
          </cell>
          <cell r="AJ292">
            <v>1389000</v>
          </cell>
          <cell r="AK292" t="e">
            <v>#REF!</v>
          </cell>
          <cell r="AL292" t="e">
            <v>#REF!</v>
          </cell>
          <cell r="AM292" t="e">
            <v>#REF!</v>
          </cell>
          <cell r="AN292">
            <v>1385000</v>
          </cell>
          <cell r="AO292" t="e">
            <v>#REF!</v>
          </cell>
          <cell r="AP292" t="e">
            <v>#REF!</v>
          </cell>
          <cell r="AQ292" t="e">
            <v>#REF!</v>
          </cell>
          <cell r="AS292" t="e">
            <v>#REF!</v>
          </cell>
          <cell r="AT292" t="e">
            <v>#REF!</v>
          </cell>
          <cell r="AU292" t="e">
            <v>#REF!</v>
          </cell>
          <cell r="AW292" t="e">
            <v>#REF!</v>
          </cell>
          <cell r="AX292" t="e">
            <v>#REF!</v>
          </cell>
          <cell r="AY292" t="e">
            <v>#REF!</v>
          </cell>
          <cell r="BA292" t="e">
            <v>#REF!</v>
          </cell>
          <cell r="BB292" t="e">
            <v>#REF!</v>
          </cell>
          <cell r="BC292" t="e">
            <v>#REF!</v>
          </cell>
          <cell r="BE292" t="e">
            <v>#REF!</v>
          </cell>
          <cell r="BF292" t="e">
            <v>#REF!</v>
          </cell>
          <cell r="BG292" t="e">
            <v>#REF!</v>
          </cell>
          <cell r="BI292" t="e">
            <v>#REF!</v>
          </cell>
          <cell r="BJ292" t="e">
            <v>#REF!</v>
          </cell>
          <cell r="BK292" t="e">
            <v>#REF!</v>
          </cell>
          <cell r="BM292" t="e">
            <v>#REF!</v>
          </cell>
          <cell r="BN292" t="e">
            <v>#REF!</v>
          </cell>
          <cell r="BO292" t="e">
            <v>#REF!</v>
          </cell>
          <cell r="BQ292" t="e">
            <v>#REF!</v>
          </cell>
          <cell r="BR292" t="e">
            <v>#REF!</v>
          </cell>
          <cell r="BS292" t="e">
            <v>#REF!</v>
          </cell>
          <cell r="BU292" t="e">
            <v>#REF!</v>
          </cell>
          <cell r="BV292" t="e">
            <v>#REF!</v>
          </cell>
          <cell r="BW292" t="e">
            <v>#REF!</v>
          </cell>
          <cell r="BY292" t="e">
            <v>#REF!</v>
          </cell>
          <cell r="BZ292" t="e">
            <v>#REF!</v>
          </cell>
          <cell r="CA292" t="e">
            <v>#REF!</v>
          </cell>
          <cell r="CC292" t="e">
            <v>#REF!</v>
          </cell>
          <cell r="CD292" t="e">
            <v>#REF!</v>
          </cell>
          <cell r="CE292" t="e">
            <v>#REF!</v>
          </cell>
          <cell r="CG292" t="e">
            <v>#REF!</v>
          </cell>
          <cell r="CH292" t="e">
            <v>#REF!</v>
          </cell>
          <cell r="CI292" t="e">
            <v>#REF!</v>
          </cell>
          <cell r="CK292" t="e">
            <v>#REF!</v>
          </cell>
          <cell r="CL292" t="e">
            <v>#REF!</v>
          </cell>
          <cell r="CM292" t="e">
            <v>#REF!</v>
          </cell>
          <cell r="CO292" t="e">
            <v>#REF!</v>
          </cell>
          <cell r="CP292" t="e">
            <v>#REF!</v>
          </cell>
          <cell r="CQ292" t="e">
            <v>#REF!</v>
          </cell>
          <cell r="CS292" t="e">
            <v>#REF!</v>
          </cell>
          <cell r="CT292" t="e">
            <v>#REF!</v>
          </cell>
          <cell r="CU292" t="e">
            <v>#REF!</v>
          </cell>
          <cell r="CW292" t="e">
            <v>#REF!</v>
          </cell>
          <cell r="CX292" t="e">
            <v>#REF!</v>
          </cell>
          <cell r="CY292" t="e">
            <v>#REF!</v>
          </cell>
          <cell r="DA292" t="e">
            <v>#REF!</v>
          </cell>
          <cell r="DB292" t="e">
            <v>#REF!</v>
          </cell>
          <cell r="DC292" t="e">
            <v>#REF!</v>
          </cell>
          <cell r="DE292" t="e">
            <v>#REF!</v>
          </cell>
          <cell r="DF292" t="e">
            <v>#REF!</v>
          </cell>
          <cell r="DG292" t="e">
            <v>#REF!</v>
          </cell>
          <cell r="DI292" t="e">
            <v>#REF!</v>
          </cell>
          <cell r="DJ292" t="e">
            <v>#REF!</v>
          </cell>
          <cell r="DK292" t="e">
            <v>#REF!</v>
          </cell>
          <cell r="DM292" t="e">
            <v>#REF!</v>
          </cell>
          <cell r="DN292" t="e">
            <v>#REF!</v>
          </cell>
          <cell r="DO292" t="e">
            <v>#REF!</v>
          </cell>
          <cell r="DQ292" t="e">
            <v>#REF!</v>
          </cell>
          <cell r="DR292" t="e">
            <v>#REF!</v>
          </cell>
          <cell r="DS292" t="e">
            <v>#REF!</v>
          </cell>
          <cell r="DU292" t="e">
            <v>#REF!</v>
          </cell>
          <cell r="DV292" t="e">
            <v>#REF!</v>
          </cell>
          <cell r="DW292" t="e">
            <v>#REF!</v>
          </cell>
          <cell r="DY292" t="e">
            <v>#REF!</v>
          </cell>
          <cell r="DZ292" t="e">
            <v>#REF!</v>
          </cell>
          <cell r="EA292" t="e">
            <v>#REF!</v>
          </cell>
          <cell r="EC292" t="e">
            <v>#REF!</v>
          </cell>
          <cell r="ED292" t="e">
            <v>#REF!</v>
          </cell>
          <cell r="EE292" t="e">
            <v>#REF!</v>
          </cell>
          <cell r="EG292" t="e">
            <v>#REF!</v>
          </cell>
          <cell r="EH292" t="e">
            <v>#REF!</v>
          </cell>
          <cell r="EI292" t="e">
            <v>#REF!</v>
          </cell>
          <cell r="EK292" t="e">
            <v>#REF!</v>
          </cell>
          <cell r="EL292" t="e">
            <v>#REF!</v>
          </cell>
          <cell r="EM292" t="e">
            <v>#REF!</v>
          </cell>
          <cell r="EO292" t="e">
            <v>#REF!</v>
          </cell>
          <cell r="EP292" t="e">
            <v>#REF!</v>
          </cell>
          <cell r="EQ292" t="e">
            <v>#REF!</v>
          </cell>
          <cell r="ES292" t="e">
            <v>#REF!</v>
          </cell>
          <cell r="ET292" t="e">
            <v>#REF!</v>
          </cell>
          <cell r="EU292" t="e">
            <v>#REF!</v>
          </cell>
          <cell r="EW292" t="e">
            <v>#REF!</v>
          </cell>
          <cell r="EX292" t="e">
            <v>#REF!</v>
          </cell>
          <cell r="EY292" t="e">
            <v>#REF!</v>
          </cell>
          <cell r="FA292" t="e">
            <v>#REF!</v>
          </cell>
          <cell r="FB292" t="e">
            <v>#REF!</v>
          </cell>
          <cell r="FC292" t="e">
            <v>#REF!</v>
          </cell>
          <cell r="FE292" t="e">
            <v>#REF!</v>
          </cell>
          <cell r="FF292" t="e">
            <v>#REF!</v>
          </cell>
          <cell r="FG292" t="e">
            <v>#REF!</v>
          </cell>
          <cell r="FI292" t="e">
            <v>#REF!</v>
          </cell>
          <cell r="FJ292" t="e">
            <v>#REF!</v>
          </cell>
          <cell r="FK292" t="e">
            <v>#REF!</v>
          </cell>
          <cell r="FM292" t="e">
            <v>#REF!</v>
          </cell>
          <cell r="FN292" t="e">
            <v>#REF!</v>
          </cell>
          <cell r="FO292" t="e">
            <v>#REF!</v>
          </cell>
          <cell r="FQ292" t="e">
            <v>#REF!</v>
          </cell>
          <cell r="FR292" t="e">
            <v>#REF!</v>
          </cell>
          <cell r="FS292" t="e">
            <v>#REF!</v>
          </cell>
          <cell r="FU292" t="e">
            <v>#REF!</v>
          </cell>
          <cell r="FV292" t="e">
            <v>#REF!</v>
          </cell>
          <cell r="FW292" t="e">
            <v>#REF!</v>
          </cell>
          <cell r="FY292" t="e">
            <v>#REF!</v>
          </cell>
          <cell r="FZ292" t="e">
            <v>#REF!</v>
          </cell>
          <cell r="GA292" t="e">
            <v>#REF!</v>
          </cell>
          <cell r="GC292" t="e">
            <v>#REF!</v>
          </cell>
          <cell r="GD292" t="e">
            <v>#REF!</v>
          </cell>
          <cell r="GE292" t="e">
            <v>#REF!</v>
          </cell>
          <cell r="GG292" t="e">
            <v>#REF!</v>
          </cell>
          <cell r="GH292" t="e">
            <v>#REF!</v>
          </cell>
          <cell r="GI292" t="e">
            <v>#REF!</v>
          </cell>
          <cell r="GK292" t="e">
            <v>#REF!</v>
          </cell>
          <cell r="GL292" t="e">
            <v>#REF!</v>
          </cell>
          <cell r="GM292" t="e">
            <v>#REF!</v>
          </cell>
          <cell r="GO292" t="e">
            <v>#REF!</v>
          </cell>
          <cell r="GP292" t="e">
            <v>#REF!</v>
          </cell>
          <cell r="GQ292" t="e">
            <v>#REF!</v>
          </cell>
          <cell r="GS292" t="e">
            <v>#REF!</v>
          </cell>
          <cell r="GT292" t="e">
            <v>#REF!</v>
          </cell>
          <cell r="GU292" t="e">
            <v>#REF!</v>
          </cell>
          <cell r="GW292" t="e">
            <v>#REF!</v>
          </cell>
          <cell r="GX292" t="e">
            <v>#REF!</v>
          </cell>
          <cell r="GY292" t="e">
            <v>#REF!</v>
          </cell>
          <cell r="HA292" t="e">
            <v>#REF!</v>
          </cell>
          <cell r="HB292" t="e">
            <v>#REF!</v>
          </cell>
          <cell r="HC292" t="e">
            <v>#REF!</v>
          </cell>
          <cell r="HE292" t="e">
            <v>#REF!</v>
          </cell>
          <cell r="HF292" t="e">
            <v>#REF!</v>
          </cell>
          <cell r="HG292" t="e">
            <v>#REF!</v>
          </cell>
          <cell r="HI292" t="e">
            <v>#REF!</v>
          </cell>
          <cell r="HJ292" t="e">
            <v>#REF!</v>
          </cell>
          <cell r="HK292" t="e">
            <v>#REF!</v>
          </cell>
          <cell r="HM292" t="e">
            <v>#REF!</v>
          </cell>
          <cell r="HN292" t="e">
            <v>#REF!</v>
          </cell>
          <cell r="HO292" t="e">
            <v>#REF!</v>
          </cell>
          <cell r="HQ292" t="e">
            <v>#REF!</v>
          </cell>
          <cell r="HR292" t="e">
            <v>#REF!</v>
          </cell>
          <cell r="HS292" t="e">
            <v>#REF!</v>
          </cell>
          <cell r="HU292" t="e">
            <v>#REF!</v>
          </cell>
          <cell r="HV292" t="e">
            <v>#REF!</v>
          </cell>
          <cell r="HW292" t="e">
            <v>#REF!</v>
          </cell>
          <cell r="ID292" t="str">
            <v>8054432 O</v>
          </cell>
          <cell r="IE292">
            <v>37215</v>
          </cell>
          <cell r="IG292" t="str">
            <v>A</v>
          </cell>
        </row>
        <row r="293">
          <cell r="B293">
            <v>286</v>
          </cell>
          <cell r="C293" t="str">
            <v>007.011120279.201</v>
          </cell>
          <cell r="E293" t="str">
            <v>NURHAYATI AMBO</v>
          </cell>
          <cell r="F293" t="str">
            <v>BAU-BAU</v>
          </cell>
          <cell r="G293" t="str">
            <v>FE 304 Bus</v>
          </cell>
          <cell r="H293" t="str">
            <v>004064</v>
          </cell>
          <cell r="I293" t="str">
            <v>057364</v>
          </cell>
          <cell r="J293">
            <v>36815</v>
          </cell>
          <cell r="K293">
            <v>16</v>
          </cell>
          <cell r="L293" t="str">
            <v>Oktober 2000</v>
          </cell>
          <cell r="M293">
            <v>37910</v>
          </cell>
          <cell r="N293">
            <v>36</v>
          </cell>
          <cell r="O293">
            <v>1</v>
          </cell>
          <cell r="P293">
            <v>120000000</v>
          </cell>
          <cell r="Q293">
            <v>9978000</v>
          </cell>
          <cell r="R293" t="str">
            <v>YA</v>
          </cell>
          <cell r="S293">
            <v>9978000</v>
          </cell>
          <cell r="U293" t="e">
            <v>#REF!</v>
          </cell>
          <cell r="V293" t="e">
            <v>#REF!</v>
          </cell>
          <cell r="Z293">
            <v>0</v>
          </cell>
          <cell r="AB293">
            <v>3334000</v>
          </cell>
          <cell r="AC293" t="e">
            <v>#REF!</v>
          </cell>
          <cell r="AD293" t="e">
            <v>#REF!</v>
          </cell>
          <cell r="AE293" t="e">
            <v>#REF!</v>
          </cell>
          <cell r="AF293">
            <v>3334000</v>
          </cell>
          <cell r="AG293" t="e">
            <v>#REF!</v>
          </cell>
          <cell r="AH293" t="e">
            <v>#REF!</v>
          </cell>
          <cell r="AI293" t="e">
            <v>#REF!</v>
          </cell>
          <cell r="AJ293">
            <v>3334000</v>
          </cell>
          <cell r="AK293" t="e">
            <v>#REF!</v>
          </cell>
          <cell r="AL293" t="e">
            <v>#REF!</v>
          </cell>
          <cell r="AM293" t="e">
            <v>#REF!</v>
          </cell>
          <cell r="AN293">
            <v>3310000</v>
          </cell>
          <cell r="AO293" t="e">
            <v>#REF!</v>
          </cell>
          <cell r="AP293" t="e">
            <v>#REF!</v>
          </cell>
          <cell r="AQ293" t="e">
            <v>#REF!</v>
          </cell>
          <cell r="AS293" t="e">
            <v>#REF!</v>
          </cell>
          <cell r="AT293" t="e">
            <v>#REF!</v>
          </cell>
          <cell r="AU293" t="e">
            <v>#REF!</v>
          </cell>
          <cell r="AW293" t="e">
            <v>#REF!</v>
          </cell>
          <cell r="AX293" t="e">
            <v>#REF!</v>
          </cell>
          <cell r="AY293" t="e">
            <v>#REF!</v>
          </cell>
          <cell r="BA293" t="e">
            <v>#REF!</v>
          </cell>
          <cell r="BB293" t="e">
            <v>#REF!</v>
          </cell>
          <cell r="BC293" t="e">
            <v>#REF!</v>
          </cell>
          <cell r="BE293" t="e">
            <v>#REF!</v>
          </cell>
          <cell r="BF293" t="e">
            <v>#REF!</v>
          </cell>
          <cell r="BG293" t="e">
            <v>#REF!</v>
          </cell>
          <cell r="BI293" t="e">
            <v>#REF!</v>
          </cell>
          <cell r="BJ293" t="e">
            <v>#REF!</v>
          </cell>
          <cell r="BK293" t="e">
            <v>#REF!</v>
          </cell>
          <cell r="BM293" t="e">
            <v>#REF!</v>
          </cell>
          <cell r="BN293" t="e">
            <v>#REF!</v>
          </cell>
          <cell r="BO293" t="e">
            <v>#REF!</v>
          </cell>
          <cell r="BQ293" t="e">
            <v>#REF!</v>
          </cell>
          <cell r="BR293" t="e">
            <v>#REF!</v>
          </cell>
          <cell r="BS293" t="e">
            <v>#REF!</v>
          </cell>
          <cell r="BU293" t="e">
            <v>#REF!</v>
          </cell>
          <cell r="BV293" t="e">
            <v>#REF!</v>
          </cell>
          <cell r="BW293" t="e">
            <v>#REF!</v>
          </cell>
          <cell r="BY293" t="e">
            <v>#REF!</v>
          </cell>
          <cell r="BZ293" t="e">
            <v>#REF!</v>
          </cell>
          <cell r="CA293" t="e">
            <v>#REF!</v>
          </cell>
          <cell r="CC293" t="e">
            <v>#REF!</v>
          </cell>
          <cell r="CD293" t="e">
            <v>#REF!</v>
          </cell>
          <cell r="CE293" t="e">
            <v>#REF!</v>
          </cell>
          <cell r="CG293" t="e">
            <v>#REF!</v>
          </cell>
          <cell r="CH293" t="e">
            <v>#REF!</v>
          </cell>
          <cell r="CI293" t="e">
            <v>#REF!</v>
          </cell>
          <cell r="CK293" t="e">
            <v>#REF!</v>
          </cell>
          <cell r="CL293" t="e">
            <v>#REF!</v>
          </cell>
          <cell r="CM293" t="e">
            <v>#REF!</v>
          </cell>
          <cell r="CO293" t="e">
            <v>#REF!</v>
          </cell>
          <cell r="CP293" t="e">
            <v>#REF!</v>
          </cell>
          <cell r="CQ293" t="e">
            <v>#REF!</v>
          </cell>
          <cell r="CS293" t="e">
            <v>#REF!</v>
          </cell>
          <cell r="CT293" t="e">
            <v>#REF!</v>
          </cell>
          <cell r="CU293" t="e">
            <v>#REF!</v>
          </cell>
          <cell r="CW293" t="e">
            <v>#REF!</v>
          </cell>
          <cell r="CX293" t="e">
            <v>#REF!</v>
          </cell>
          <cell r="CY293" t="e">
            <v>#REF!</v>
          </cell>
          <cell r="DA293" t="e">
            <v>#REF!</v>
          </cell>
          <cell r="DB293" t="e">
            <v>#REF!</v>
          </cell>
          <cell r="DC293" t="e">
            <v>#REF!</v>
          </cell>
          <cell r="DE293" t="e">
            <v>#REF!</v>
          </cell>
          <cell r="DF293" t="e">
            <v>#REF!</v>
          </cell>
          <cell r="DG293" t="e">
            <v>#REF!</v>
          </cell>
          <cell r="DI293" t="e">
            <v>#REF!</v>
          </cell>
          <cell r="DJ293" t="e">
            <v>#REF!</v>
          </cell>
          <cell r="DK293" t="e">
            <v>#REF!</v>
          </cell>
          <cell r="DM293" t="e">
            <v>#REF!</v>
          </cell>
          <cell r="DN293" t="e">
            <v>#REF!</v>
          </cell>
          <cell r="DO293" t="e">
            <v>#REF!</v>
          </cell>
          <cell r="DQ293" t="e">
            <v>#REF!</v>
          </cell>
          <cell r="DR293" t="e">
            <v>#REF!</v>
          </cell>
          <cell r="DS293" t="e">
            <v>#REF!</v>
          </cell>
          <cell r="DU293" t="e">
            <v>#REF!</v>
          </cell>
          <cell r="DV293" t="e">
            <v>#REF!</v>
          </cell>
          <cell r="DW293" t="e">
            <v>#REF!</v>
          </cell>
          <cell r="DY293" t="e">
            <v>#REF!</v>
          </cell>
          <cell r="DZ293" t="e">
            <v>#REF!</v>
          </cell>
          <cell r="EA293" t="e">
            <v>#REF!</v>
          </cell>
          <cell r="EC293" t="e">
            <v>#REF!</v>
          </cell>
          <cell r="ED293" t="e">
            <v>#REF!</v>
          </cell>
          <cell r="EE293" t="e">
            <v>#REF!</v>
          </cell>
          <cell r="EG293" t="e">
            <v>#REF!</v>
          </cell>
          <cell r="EH293" t="e">
            <v>#REF!</v>
          </cell>
          <cell r="EI293" t="e">
            <v>#REF!</v>
          </cell>
          <cell r="EK293" t="e">
            <v>#REF!</v>
          </cell>
          <cell r="EL293" t="e">
            <v>#REF!</v>
          </cell>
          <cell r="EM293" t="e">
            <v>#REF!</v>
          </cell>
          <cell r="EO293" t="e">
            <v>#REF!</v>
          </cell>
          <cell r="EP293" t="e">
            <v>#REF!</v>
          </cell>
          <cell r="EQ293" t="e">
            <v>#REF!</v>
          </cell>
          <cell r="ES293" t="e">
            <v>#REF!</v>
          </cell>
          <cell r="ET293" t="e">
            <v>#REF!</v>
          </cell>
          <cell r="EU293" t="e">
            <v>#REF!</v>
          </cell>
          <cell r="EW293" t="e">
            <v>#REF!</v>
          </cell>
          <cell r="EX293" t="e">
            <v>#REF!</v>
          </cell>
          <cell r="EY293" t="e">
            <v>#REF!</v>
          </cell>
          <cell r="FA293" t="e">
            <v>#REF!</v>
          </cell>
          <cell r="FB293" t="e">
            <v>#REF!</v>
          </cell>
          <cell r="FC293" t="e">
            <v>#REF!</v>
          </cell>
          <cell r="FE293" t="e">
            <v>#REF!</v>
          </cell>
          <cell r="FF293" t="e">
            <v>#REF!</v>
          </cell>
          <cell r="FG293" t="e">
            <v>#REF!</v>
          </cell>
          <cell r="FI293" t="e">
            <v>#REF!</v>
          </cell>
          <cell r="FJ293" t="e">
            <v>#REF!</v>
          </cell>
          <cell r="FK293" t="e">
            <v>#REF!</v>
          </cell>
          <cell r="FM293" t="e">
            <v>#REF!</v>
          </cell>
          <cell r="FN293" t="e">
            <v>#REF!</v>
          </cell>
          <cell r="FO293" t="e">
            <v>#REF!</v>
          </cell>
          <cell r="FQ293" t="e">
            <v>#REF!</v>
          </cell>
          <cell r="FR293" t="e">
            <v>#REF!</v>
          </cell>
          <cell r="FS293" t="e">
            <v>#REF!</v>
          </cell>
          <cell r="FU293" t="e">
            <v>#REF!</v>
          </cell>
          <cell r="FV293" t="e">
            <v>#REF!</v>
          </cell>
          <cell r="FW293" t="e">
            <v>#REF!</v>
          </cell>
          <cell r="FY293" t="e">
            <v>#REF!</v>
          </cell>
          <cell r="FZ293" t="e">
            <v>#REF!</v>
          </cell>
          <cell r="GA293" t="e">
            <v>#REF!</v>
          </cell>
          <cell r="GC293" t="e">
            <v>#REF!</v>
          </cell>
          <cell r="GD293" t="e">
            <v>#REF!</v>
          </cell>
          <cell r="GE293" t="e">
            <v>#REF!</v>
          </cell>
          <cell r="GG293" t="e">
            <v>#REF!</v>
          </cell>
          <cell r="GH293" t="e">
            <v>#REF!</v>
          </cell>
          <cell r="GI293" t="e">
            <v>#REF!</v>
          </cell>
          <cell r="GK293" t="e">
            <v>#REF!</v>
          </cell>
          <cell r="GL293" t="e">
            <v>#REF!</v>
          </cell>
          <cell r="GM293" t="e">
            <v>#REF!</v>
          </cell>
          <cell r="GO293" t="e">
            <v>#REF!</v>
          </cell>
          <cell r="GP293" t="e">
            <v>#REF!</v>
          </cell>
          <cell r="GQ293" t="e">
            <v>#REF!</v>
          </cell>
          <cell r="GS293" t="e">
            <v>#REF!</v>
          </cell>
          <cell r="GT293" t="e">
            <v>#REF!</v>
          </cell>
          <cell r="GU293" t="e">
            <v>#REF!</v>
          </cell>
          <cell r="GW293" t="e">
            <v>#REF!</v>
          </cell>
          <cell r="GX293" t="e">
            <v>#REF!</v>
          </cell>
          <cell r="GY293" t="e">
            <v>#REF!</v>
          </cell>
          <cell r="HA293" t="e">
            <v>#REF!</v>
          </cell>
          <cell r="HB293" t="e">
            <v>#REF!</v>
          </cell>
          <cell r="HC293" t="e">
            <v>#REF!</v>
          </cell>
          <cell r="HE293" t="e">
            <v>#REF!</v>
          </cell>
          <cell r="HF293" t="e">
            <v>#REF!</v>
          </cell>
          <cell r="HG293" t="e">
            <v>#REF!</v>
          </cell>
          <cell r="HI293" t="e">
            <v>#REF!</v>
          </cell>
          <cell r="HJ293" t="e">
            <v>#REF!</v>
          </cell>
          <cell r="HK293" t="e">
            <v>#REF!</v>
          </cell>
          <cell r="HM293" t="e">
            <v>#REF!</v>
          </cell>
          <cell r="HN293" t="e">
            <v>#REF!</v>
          </cell>
          <cell r="HO293" t="e">
            <v>#REF!</v>
          </cell>
          <cell r="HQ293" t="e">
            <v>#REF!</v>
          </cell>
          <cell r="HR293" t="e">
            <v>#REF!</v>
          </cell>
          <cell r="HS293" t="e">
            <v>#REF!</v>
          </cell>
          <cell r="HU293" t="e">
            <v>#REF!</v>
          </cell>
          <cell r="HV293" t="e">
            <v>#REF!</v>
          </cell>
          <cell r="HW293" t="e">
            <v>#REF!</v>
          </cell>
          <cell r="ID293">
            <v>9030449</v>
          </cell>
          <cell r="IE293">
            <v>36980</v>
          </cell>
          <cell r="IG293" t="str">
            <v>A</v>
          </cell>
        </row>
        <row r="294">
          <cell r="B294">
            <v>287</v>
          </cell>
          <cell r="C294" t="str">
            <v>007.011120295.201</v>
          </cell>
          <cell r="E294" t="str">
            <v>H. RIMBA YUSUF</v>
          </cell>
          <cell r="F294" t="str">
            <v xml:space="preserve"> Kolaka</v>
          </cell>
          <cell r="G294" t="str">
            <v>Kuda GLS D</v>
          </cell>
          <cell r="H294" t="str">
            <v>011156</v>
          </cell>
          <cell r="I294" t="str">
            <v>073977</v>
          </cell>
          <cell r="J294">
            <v>36815</v>
          </cell>
          <cell r="K294">
            <v>16</v>
          </cell>
          <cell r="L294" t="str">
            <v>Oktober 2000</v>
          </cell>
          <cell r="M294">
            <v>37910</v>
          </cell>
          <cell r="N294">
            <v>36</v>
          </cell>
          <cell r="O294">
            <v>1</v>
          </cell>
          <cell r="P294">
            <v>110000000</v>
          </cell>
          <cell r="Q294">
            <v>9152000</v>
          </cell>
          <cell r="R294" t="str">
            <v>YA</v>
          </cell>
          <cell r="S294">
            <v>9152000</v>
          </cell>
          <cell r="U294" t="e">
            <v>#REF!</v>
          </cell>
          <cell r="V294" t="e">
            <v>#REF!</v>
          </cell>
          <cell r="Z294">
            <v>0</v>
          </cell>
          <cell r="AB294">
            <v>3056000</v>
          </cell>
          <cell r="AC294" t="e">
            <v>#REF!</v>
          </cell>
          <cell r="AD294" t="e">
            <v>#REF!</v>
          </cell>
          <cell r="AE294" t="e">
            <v>#REF!</v>
          </cell>
          <cell r="AF294">
            <v>3056000</v>
          </cell>
          <cell r="AG294" t="e">
            <v>#REF!</v>
          </cell>
          <cell r="AH294" t="e">
            <v>#REF!</v>
          </cell>
          <cell r="AI294" t="e">
            <v>#REF!</v>
          </cell>
          <cell r="AJ294">
            <v>3056000</v>
          </cell>
          <cell r="AK294" t="e">
            <v>#REF!</v>
          </cell>
          <cell r="AL294" t="e">
            <v>#REF!</v>
          </cell>
          <cell r="AM294" t="e">
            <v>#REF!</v>
          </cell>
          <cell r="AN294">
            <v>3040000</v>
          </cell>
          <cell r="AO294" t="e">
            <v>#REF!</v>
          </cell>
          <cell r="AP294" t="e">
            <v>#REF!</v>
          </cell>
          <cell r="AQ294" t="e">
            <v>#REF!</v>
          </cell>
          <cell r="AS294" t="e">
            <v>#REF!</v>
          </cell>
          <cell r="AT294" t="e">
            <v>#REF!</v>
          </cell>
          <cell r="AU294" t="e">
            <v>#REF!</v>
          </cell>
          <cell r="AW294" t="e">
            <v>#REF!</v>
          </cell>
          <cell r="AX294" t="e">
            <v>#REF!</v>
          </cell>
          <cell r="AY294" t="e">
            <v>#REF!</v>
          </cell>
          <cell r="BA294" t="e">
            <v>#REF!</v>
          </cell>
          <cell r="BB294" t="e">
            <v>#REF!</v>
          </cell>
          <cell r="BC294" t="e">
            <v>#REF!</v>
          </cell>
          <cell r="BE294" t="e">
            <v>#REF!</v>
          </cell>
          <cell r="BF294" t="e">
            <v>#REF!</v>
          </cell>
          <cell r="BG294" t="e">
            <v>#REF!</v>
          </cell>
          <cell r="BI294" t="e">
            <v>#REF!</v>
          </cell>
          <cell r="BJ294" t="e">
            <v>#REF!</v>
          </cell>
          <cell r="BK294" t="e">
            <v>#REF!</v>
          </cell>
          <cell r="BM294" t="e">
            <v>#REF!</v>
          </cell>
          <cell r="BN294" t="e">
            <v>#REF!</v>
          </cell>
          <cell r="BO294" t="e">
            <v>#REF!</v>
          </cell>
          <cell r="BQ294" t="e">
            <v>#REF!</v>
          </cell>
          <cell r="BR294" t="e">
            <v>#REF!</v>
          </cell>
          <cell r="BS294" t="e">
            <v>#REF!</v>
          </cell>
          <cell r="BU294" t="e">
            <v>#REF!</v>
          </cell>
          <cell r="BV294" t="e">
            <v>#REF!</v>
          </cell>
          <cell r="BW294" t="e">
            <v>#REF!</v>
          </cell>
          <cell r="BY294" t="e">
            <v>#REF!</v>
          </cell>
          <cell r="BZ294" t="e">
            <v>#REF!</v>
          </cell>
          <cell r="CA294" t="e">
            <v>#REF!</v>
          </cell>
          <cell r="CC294" t="e">
            <v>#REF!</v>
          </cell>
          <cell r="CD294" t="e">
            <v>#REF!</v>
          </cell>
          <cell r="CE294" t="e">
            <v>#REF!</v>
          </cell>
          <cell r="CG294" t="e">
            <v>#REF!</v>
          </cell>
          <cell r="CH294" t="e">
            <v>#REF!</v>
          </cell>
          <cell r="CI294" t="e">
            <v>#REF!</v>
          </cell>
          <cell r="CK294" t="e">
            <v>#REF!</v>
          </cell>
          <cell r="CL294" t="e">
            <v>#REF!</v>
          </cell>
          <cell r="CM294" t="e">
            <v>#REF!</v>
          </cell>
          <cell r="CO294" t="e">
            <v>#REF!</v>
          </cell>
          <cell r="CP294" t="e">
            <v>#REF!</v>
          </cell>
          <cell r="CQ294" t="e">
            <v>#REF!</v>
          </cell>
          <cell r="CS294" t="e">
            <v>#REF!</v>
          </cell>
          <cell r="CT294" t="e">
            <v>#REF!</v>
          </cell>
          <cell r="CU294" t="e">
            <v>#REF!</v>
          </cell>
          <cell r="CW294" t="e">
            <v>#REF!</v>
          </cell>
          <cell r="CX294" t="e">
            <v>#REF!</v>
          </cell>
          <cell r="CY294" t="e">
            <v>#REF!</v>
          </cell>
          <cell r="DA294" t="e">
            <v>#REF!</v>
          </cell>
          <cell r="DB294" t="e">
            <v>#REF!</v>
          </cell>
          <cell r="DC294" t="e">
            <v>#REF!</v>
          </cell>
          <cell r="DE294" t="e">
            <v>#REF!</v>
          </cell>
          <cell r="DF294" t="e">
            <v>#REF!</v>
          </cell>
          <cell r="DG294" t="e">
            <v>#REF!</v>
          </cell>
          <cell r="DI294" t="e">
            <v>#REF!</v>
          </cell>
          <cell r="DJ294" t="e">
            <v>#REF!</v>
          </cell>
          <cell r="DK294" t="e">
            <v>#REF!</v>
          </cell>
          <cell r="DM294" t="e">
            <v>#REF!</v>
          </cell>
          <cell r="DN294" t="e">
            <v>#REF!</v>
          </cell>
          <cell r="DO294" t="e">
            <v>#REF!</v>
          </cell>
          <cell r="DQ294" t="e">
            <v>#REF!</v>
          </cell>
          <cell r="DR294" t="e">
            <v>#REF!</v>
          </cell>
          <cell r="DS294" t="e">
            <v>#REF!</v>
          </cell>
          <cell r="DU294" t="e">
            <v>#REF!</v>
          </cell>
          <cell r="DV294" t="e">
            <v>#REF!</v>
          </cell>
          <cell r="DW294" t="e">
            <v>#REF!</v>
          </cell>
          <cell r="DY294" t="e">
            <v>#REF!</v>
          </cell>
          <cell r="DZ294" t="e">
            <v>#REF!</v>
          </cell>
          <cell r="EA294" t="e">
            <v>#REF!</v>
          </cell>
          <cell r="EC294" t="e">
            <v>#REF!</v>
          </cell>
          <cell r="ED294" t="e">
            <v>#REF!</v>
          </cell>
          <cell r="EE294" t="e">
            <v>#REF!</v>
          </cell>
          <cell r="EG294" t="e">
            <v>#REF!</v>
          </cell>
          <cell r="EH294" t="e">
            <v>#REF!</v>
          </cell>
          <cell r="EI294" t="e">
            <v>#REF!</v>
          </cell>
          <cell r="EK294" t="e">
            <v>#REF!</v>
          </cell>
          <cell r="EL294" t="e">
            <v>#REF!</v>
          </cell>
          <cell r="EM294" t="e">
            <v>#REF!</v>
          </cell>
          <cell r="EO294" t="e">
            <v>#REF!</v>
          </cell>
          <cell r="EP294" t="e">
            <v>#REF!</v>
          </cell>
          <cell r="EQ294" t="e">
            <v>#REF!</v>
          </cell>
          <cell r="ES294" t="e">
            <v>#REF!</v>
          </cell>
          <cell r="ET294" t="e">
            <v>#REF!</v>
          </cell>
          <cell r="EU294" t="e">
            <v>#REF!</v>
          </cell>
          <cell r="EW294" t="e">
            <v>#REF!</v>
          </cell>
          <cell r="EX294" t="e">
            <v>#REF!</v>
          </cell>
          <cell r="EY294" t="e">
            <v>#REF!</v>
          </cell>
          <cell r="FA294" t="e">
            <v>#REF!</v>
          </cell>
          <cell r="FB294" t="e">
            <v>#REF!</v>
          </cell>
          <cell r="FC294" t="e">
            <v>#REF!</v>
          </cell>
          <cell r="FE294" t="e">
            <v>#REF!</v>
          </cell>
          <cell r="FF294" t="e">
            <v>#REF!</v>
          </cell>
          <cell r="FG294" t="e">
            <v>#REF!</v>
          </cell>
          <cell r="FI294" t="e">
            <v>#REF!</v>
          </cell>
          <cell r="FJ294" t="e">
            <v>#REF!</v>
          </cell>
          <cell r="FK294" t="e">
            <v>#REF!</v>
          </cell>
          <cell r="FM294" t="e">
            <v>#REF!</v>
          </cell>
          <cell r="FN294" t="e">
            <v>#REF!</v>
          </cell>
          <cell r="FO294" t="e">
            <v>#REF!</v>
          </cell>
          <cell r="FQ294" t="e">
            <v>#REF!</v>
          </cell>
          <cell r="FR294" t="e">
            <v>#REF!</v>
          </cell>
          <cell r="FS294" t="e">
            <v>#REF!</v>
          </cell>
          <cell r="FU294" t="e">
            <v>#REF!</v>
          </cell>
          <cell r="FV294" t="e">
            <v>#REF!</v>
          </cell>
          <cell r="FW294" t="e">
            <v>#REF!</v>
          </cell>
          <cell r="FY294" t="e">
            <v>#REF!</v>
          </cell>
          <cell r="FZ294" t="e">
            <v>#REF!</v>
          </cell>
          <cell r="GA294" t="e">
            <v>#REF!</v>
          </cell>
          <cell r="GC294" t="e">
            <v>#REF!</v>
          </cell>
          <cell r="GD294" t="e">
            <v>#REF!</v>
          </cell>
          <cell r="GE294" t="e">
            <v>#REF!</v>
          </cell>
          <cell r="GG294" t="e">
            <v>#REF!</v>
          </cell>
          <cell r="GH294" t="e">
            <v>#REF!</v>
          </cell>
          <cell r="GI294" t="e">
            <v>#REF!</v>
          </cell>
          <cell r="GK294" t="e">
            <v>#REF!</v>
          </cell>
          <cell r="GL294" t="e">
            <v>#REF!</v>
          </cell>
          <cell r="GM294" t="e">
            <v>#REF!</v>
          </cell>
          <cell r="GO294" t="e">
            <v>#REF!</v>
          </cell>
          <cell r="GP294" t="e">
            <v>#REF!</v>
          </cell>
          <cell r="GQ294" t="e">
            <v>#REF!</v>
          </cell>
          <cell r="GS294" t="e">
            <v>#REF!</v>
          </cell>
          <cell r="GT294" t="e">
            <v>#REF!</v>
          </cell>
          <cell r="GU294" t="e">
            <v>#REF!</v>
          </cell>
          <cell r="GW294" t="e">
            <v>#REF!</v>
          </cell>
          <cell r="GX294" t="e">
            <v>#REF!</v>
          </cell>
          <cell r="GY294" t="e">
            <v>#REF!</v>
          </cell>
          <cell r="HA294" t="e">
            <v>#REF!</v>
          </cell>
          <cell r="HB294" t="e">
            <v>#REF!</v>
          </cell>
          <cell r="HC294" t="e">
            <v>#REF!</v>
          </cell>
          <cell r="HE294" t="e">
            <v>#REF!</v>
          </cell>
          <cell r="HF294" t="e">
            <v>#REF!</v>
          </cell>
          <cell r="HG294" t="e">
            <v>#REF!</v>
          </cell>
          <cell r="HI294" t="e">
            <v>#REF!</v>
          </cell>
          <cell r="HJ294" t="e">
            <v>#REF!</v>
          </cell>
          <cell r="HK294" t="e">
            <v>#REF!</v>
          </cell>
          <cell r="HM294" t="e">
            <v>#REF!</v>
          </cell>
          <cell r="HN294" t="e">
            <v>#REF!</v>
          </cell>
          <cell r="HO294" t="e">
            <v>#REF!</v>
          </cell>
          <cell r="HQ294" t="e">
            <v>#REF!</v>
          </cell>
          <cell r="HR294" t="e">
            <v>#REF!</v>
          </cell>
          <cell r="HS294" t="e">
            <v>#REF!</v>
          </cell>
          <cell r="HU294" t="e">
            <v>#REF!</v>
          </cell>
          <cell r="HV294" t="e">
            <v>#REF!</v>
          </cell>
          <cell r="HW294" t="e">
            <v>#REF!</v>
          </cell>
          <cell r="ID294" t="str">
            <v>0760646</v>
          </cell>
          <cell r="IE294">
            <v>37215</v>
          </cell>
          <cell r="IG294" t="str">
            <v>A</v>
          </cell>
        </row>
        <row r="295">
          <cell r="B295">
            <v>288</v>
          </cell>
          <cell r="C295" t="str">
            <v>007.011120300.201</v>
          </cell>
          <cell r="E295" t="str">
            <v>ANDIK UJARIYADI, SH</v>
          </cell>
          <cell r="F295" t="str">
            <v>PALU</v>
          </cell>
          <cell r="G295" t="str">
            <v>Kuda PL B</v>
          </cell>
          <cell r="H295" t="str">
            <v>006225</v>
          </cell>
          <cell r="I295" t="str">
            <v>087695</v>
          </cell>
          <cell r="J295">
            <v>36815</v>
          </cell>
          <cell r="K295">
            <v>16</v>
          </cell>
          <cell r="L295" t="str">
            <v>Oktober 2000</v>
          </cell>
          <cell r="M295">
            <v>37910</v>
          </cell>
          <cell r="N295">
            <v>36</v>
          </cell>
          <cell r="O295">
            <v>1</v>
          </cell>
          <cell r="P295">
            <v>108000000</v>
          </cell>
          <cell r="Q295">
            <v>9000000</v>
          </cell>
          <cell r="R295" t="str">
            <v>YA</v>
          </cell>
          <cell r="S295">
            <v>9000000</v>
          </cell>
          <cell r="U295" t="e">
            <v>#REF!</v>
          </cell>
          <cell r="V295" t="e">
            <v>#REF!</v>
          </cell>
          <cell r="Z295">
            <v>0</v>
          </cell>
          <cell r="AB295">
            <v>3000000</v>
          </cell>
          <cell r="AC295" t="e">
            <v>#REF!</v>
          </cell>
          <cell r="AD295" t="e">
            <v>#REF!</v>
          </cell>
          <cell r="AE295" t="e">
            <v>#REF!</v>
          </cell>
          <cell r="AF295">
            <v>3000000</v>
          </cell>
          <cell r="AG295" t="e">
            <v>#REF!</v>
          </cell>
          <cell r="AH295" t="e">
            <v>#REF!</v>
          </cell>
          <cell r="AI295" t="e">
            <v>#REF!</v>
          </cell>
          <cell r="AJ295">
            <v>3000000</v>
          </cell>
          <cell r="AK295" t="e">
            <v>#REF!</v>
          </cell>
          <cell r="AL295" t="e">
            <v>#REF!</v>
          </cell>
          <cell r="AM295" t="e">
            <v>#REF!</v>
          </cell>
          <cell r="AN295">
            <v>3000000</v>
          </cell>
          <cell r="AO295" t="e">
            <v>#REF!</v>
          </cell>
          <cell r="AP295" t="e">
            <v>#REF!</v>
          </cell>
          <cell r="AQ295" t="e">
            <v>#REF!</v>
          </cell>
          <cell r="AS295" t="e">
            <v>#REF!</v>
          </cell>
          <cell r="AT295" t="e">
            <v>#REF!</v>
          </cell>
          <cell r="AU295" t="e">
            <v>#REF!</v>
          </cell>
          <cell r="AW295" t="e">
            <v>#REF!</v>
          </cell>
          <cell r="AX295" t="e">
            <v>#REF!</v>
          </cell>
          <cell r="AY295" t="e">
            <v>#REF!</v>
          </cell>
          <cell r="BA295" t="e">
            <v>#REF!</v>
          </cell>
          <cell r="BB295" t="e">
            <v>#REF!</v>
          </cell>
          <cell r="BC295" t="e">
            <v>#REF!</v>
          </cell>
          <cell r="BE295" t="e">
            <v>#REF!</v>
          </cell>
          <cell r="BF295" t="e">
            <v>#REF!</v>
          </cell>
          <cell r="BG295" t="e">
            <v>#REF!</v>
          </cell>
          <cell r="BI295" t="e">
            <v>#REF!</v>
          </cell>
          <cell r="BJ295" t="e">
            <v>#REF!</v>
          </cell>
          <cell r="BK295" t="e">
            <v>#REF!</v>
          </cell>
          <cell r="BM295" t="e">
            <v>#REF!</v>
          </cell>
          <cell r="BN295" t="e">
            <v>#REF!</v>
          </cell>
          <cell r="BO295" t="e">
            <v>#REF!</v>
          </cell>
          <cell r="BQ295" t="e">
            <v>#REF!</v>
          </cell>
          <cell r="BR295" t="e">
            <v>#REF!</v>
          </cell>
          <cell r="BS295" t="e">
            <v>#REF!</v>
          </cell>
          <cell r="BU295" t="e">
            <v>#REF!</v>
          </cell>
          <cell r="BV295" t="e">
            <v>#REF!</v>
          </cell>
          <cell r="BW295" t="e">
            <v>#REF!</v>
          </cell>
          <cell r="BY295" t="e">
            <v>#REF!</v>
          </cell>
          <cell r="BZ295" t="e">
            <v>#REF!</v>
          </cell>
          <cell r="CA295" t="e">
            <v>#REF!</v>
          </cell>
          <cell r="CC295" t="e">
            <v>#REF!</v>
          </cell>
          <cell r="CD295" t="e">
            <v>#REF!</v>
          </cell>
          <cell r="CE295" t="e">
            <v>#REF!</v>
          </cell>
          <cell r="CG295" t="e">
            <v>#REF!</v>
          </cell>
          <cell r="CH295" t="e">
            <v>#REF!</v>
          </cell>
          <cell r="CI295" t="e">
            <v>#REF!</v>
          </cell>
          <cell r="CK295" t="e">
            <v>#REF!</v>
          </cell>
          <cell r="CL295" t="e">
            <v>#REF!</v>
          </cell>
          <cell r="CM295" t="e">
            <v>#REF!</v>
          </cell>
          <cell r="CO295" t="e">
            <v>#REF!</v>
          </cell>
          <cell r="CP295" t="e">
            <v>#REF!</v>
          </cell>
          <cell r="CQ295" t="e">
            <v>#REF!</v>
          </cell>
          <cell r="CS295" t="e">
            <v>#REF!</v>
          </cell>
          <cell r="CT295" t="e">
            <v>#REF!</v>
          </cell>
          <cell r="CU295" t="e">
            <v>#REF!</v>
          </cell>
          <cell r="CW295" t="e">
            <v>#REF!</v>
          </cell>
          <cell r="CX295" t="e">
            <v>#REF!</v>
          </cell>
          <cell r="CY295" t="e">
            <v>#REF!</v>
          </cell>
          <cell r="DA295" t="e">
            <v>#REF!</v>
          </cell>
          <cell r="DB295" t="e">
            <v>#REF!</v>
          </cell>
          <cell r="DC295" t="e">
            <v>#REF!</v>
          </cell>
          <cell r="DE295" t="e">
            <v>#REF!</v>
          </cell>
          <cell r="DF295" t="e">
            <v>#REF!</v>
          </cell>
          <cell r="DG295" t="e">
            <v>#REF!</v>
          </cell>
          <cell r="DI295" t="e">
            <v>#REF!</v>
          </cell>
          <cell r="DJ295" t="e">
            <v>#REF!</v>
          </cell>
          <cell r="DK295" t="e">
            <v>#REF!</v>
          </cell>
          <cell r="DM295" t="e">
            <v>#REF!</v>
          </cell>
          <cell r="DN295" t="e">
            <v>#REF!</v>
          </cell>
          <cell r="DO295" t="e">
            <v>#REF!</v>
          </cell>
          <cell r="DQ295" t="e">
            <v>#REF!</v>
          </cell>
          <cell r="DR295" t="e">
            <v>#REF!</v>
          </cell>
          <cell r="DS295" t="e">
            <v>#REF!</v>
          </cell>
          <cell r="DU295" t="e">
            <v>#REF!</v>
          </cell>
          <cell r="DV295" t="e">
            <v>#REF!</v>
          </cell>
          <cell r="DW295" t="e">
            <v>#REF!</v>
          </cell>
          <cell r="DY295" t="e">
            <v>#REF!</v>
          </cell>
          <cell r="DZ295" t="e">
            <v>#REF!</v>
          </cell>
          <cell r="EA295" t="e">
            <v>#REF!</v>
          </cell>
          <cell r="EC295" t="e">
            <v>#REF!</v>
          </cell>
          <cell r="ED295" t="e">
            <v>#REF!</v>
          </cell>
          <cell r="EE295" t="e">
            <v>#REF!</v>
          </cell>
          <cell r="EG295" t="e">
            <v>#REF!</v>
          </cell>
          <cell r="EH295" t="e">
            <v>#REF!</v>
          </cell>
          <cell r="EI295" t="e">
            <v>#REF!</v>
          </cell>
          <cell r="EK295" t="e">
            <v>#REF!</v>
          </cell>
          <cell r="EL295" t="e">
            <v>#REF!</v>
          </cell>
          <cell r="EM295" t="e">
            <v>#REF!</v>
          </cell>
          <cell r="EO295" t="e">
            <v>#REF!</v>
          </cell>
          <cell r="EP295" t="e">
            <v>#REF!</v>
          </cell>
          <cell r="EQ295" t="e">
            <v>#REF!</v>
          </cell>
          <cell r="ES295" t="e">
            <v>#REF!</v>
          </cell>
          <cell r="ET295" t="e">
            <v>#REF!</v>
          </cell>
          <cell r="EU295" t="e">
            <v>#REF!</v>
          </cell>
          <cell r="EW295" t="e">
            <v>#REF!</v>
          </cell>
          <cell r="EX295" t="e">
            <v>#REF!</v>
          </cell>
          <cell r="EY295" t="e">
            <v>#REF!</v>
          </cell>
          <cell r="FA295" t="e">
            <v>#REF!</v>
          </cell>
          <cell r="FB295" t="e">
            <v>#REF!</v>
          </cell>
          <cell r="FC295" t="e">
            <v>#REF!</v>
          </cell>
          <cell r="FE295" t="e">
            <v>#REF!</v>
          </cell>
          <cell r="FF295" t="e">
            <v>#REF!</v>
          </cell>
          <cell r="FG295" t="e">
            <v>#REF!</v>
          </cell>
          <cell r="FI295" t="e">
            <v>#REF!</v>
          </cell>
          <cell r="FJ295" t="e">
            <v>#REF!</v>
          </cell>
          <cell r="FK295" t="e">
            <v>#REF!</v>
          </cell>
          <cell r="FM295" t="e">
            <v>#REF!</v>
          </cell>
          <cell r="FN295" t="e">
            <v>#REF!</v>
          </cell>
          <cell r="FO295" t="e">
            <v>#REF!</v>
          </cell>
          <cell r="FQ295" t="e">
            <v>#REF!</v>
          </cell>
          <cell r="FR295" t="e">
            <v>#REF!</v>
          </cell>
          <cell r="FS295" t="e">
            <v>#REF!</v>
          </cell>
          <cell r="FU295" t="e">
            <v>#REF!</v>
          </cell>
          <cell r="FV295" t="e">
            <v>#REF!</v>
          </cell>
          <cell r="FW295" t="e">
            <v>#REF!</v>
          </cell>
          <cell r="FY295" t="e">
            <v>#REF!</v>
          </cell>
          <cell r="FZ295" t="e">
            <v>#REF!</v>
          </cell>
          <cell r="GA295" t="e">
            <v>#REF!</v>
          </cell>
          <cell r="GC295" t="e">
            <v>#REF!</v>
          </cell>
          <cell r="GD295" t="e">
            <v>#REF!</v>
          </cell>
          <cell r="GE295" t="e">
            <v>#REF!</v>
          </cell>
          <cell r="GG295" t="e">
            <v>#REF!</v>
          </cell>
          <cell r="GH295" t="e">
            <v>#REF!</v>
          </cell>
          <cell r="GI295" t="e">
            <v>#REF!</v>
          </cell>
          <cell r="GK295" t="e">
            <v>#REF!</v>
          </cell>
          <cell r="GL295" t="e">
            <v>#REF!</v>
          </cell>
          <cell r="GM295" t="e">
            <v>#REF!</v>
          </cell>
          <cell r="GO295" t="e">
            <v>#REF!</v>
          </cell>
          <cell r="GP295" t="e">
            <v>#REF!</v>
          </cell>
          <cell r="GQ295" t="e">
            <v>#REF!</v>
          </cell>
          <cell r="GS295" t="e">
            <v>#REF!</v>
          </cell>
          <cell r="GT295" t="e">
            <v>#REF!</v>
          </cell>
          <cell r="GU295" t="e">
            <v>#REF!</v>
          </cell>
          <cell r="GW295" t="e">
            <v>#REF!</v>
          </cell>
          <cell r="GX295" t="e">
            <v>#REF!</v>
          </cell>
          <cell r="GY295" t="e">
            <v>#REF!</v>
          </cell>
          <cell r="HA295" t="e">
            <v>#REF!</v>
          </cell>
          <cell r="HB295" t="e">
            <v>#REF!</v>
          </cell>
          <cell r="HC295" t="e">
            <v>#REF!</v>
          </cell>
          <cell r="HE295" t="e">
            <v>#REF!</v>
          </cell>
          <cell r="HF295" t="e">
            <v>#REF!</v>
          </cell>
          <cell r="HG295" t="e">
            <v>#REF!</v>
          </cell>
          <cell r="HI295" t="e">
            <v>#REF!</v>
          </cell>
          <cell r="HJ295" t="e">
            <v>#REF!</v>
          </cell>
          <cell r="HK295" t="e">
            <v>#REF!</v>
          </cell>
          <cell r="HM295" t="e">
            <v>#REF!</v>
          </cell>
          <cell r="HN295" t="e">
            <v>#REF!</v>
          </cell>
          <cell r="HO295" t="e">
            <v>#REF!</v>
          </cell>
          <cell r="HQ295" t="e">
            <v>#REF!</v>
          </cell>
          <cell r="HR295" t="e">
            <v>#REF!</v>
          </cell>
          <cell r="HS295" t="e">
            <v>#REF!</v>
          </cell>
          <cell r="HU295" t="e">
            <v>#REF!</v>
          </cell>
          <cell r="HV295" t="e">
            <v>#REF!</v>
          </cell>
          <cell r="HW295" t="e">
            <v>#REF!</v>
          </cell>
          <cell r="ID295" t="str">
            <v>9526393 S</v>
          </cell>
          <cell r="IE295">
            <v>37034</v>
          </cell>
          <cell r="IG295" t="str">
            <v>A</v>
          </cell>
        </row>
        <row r="296">
          <cell r="B296">
            <v>289</v>
          </cell>
          <cell r="C296" t="str">
            <v>007.011120342.201</v>
          </cell>
          <cell r="E296" t="str">
            <v>SYAMSINAR</v>
          </cell>
          <cell r="F296" t="str">
            <v xml:space="preserve"> Parepare</v>
          </cell>
          <cell r="G296" t="str">
            <v>Kuda GLS D</v>
          </cell>
          <cell r="H296" t="str">
            <v>010127</v>
          </cell>
          <cell r="I296" t="str">
            <v>060848</v>
          </cell>
          <cell r="J296">
            <v>36815</v>
          </cell>
          <cell r="K296">
            <v>16</v>
          </cell>
          <cell r="L296" t="str">
            <v>Oktober 2000</v>
          </cell>
          <cell r="M296">
            <v>37910</v>
          </cell>
          <cell r="N296">
            <v>36</v>
          </cell>
          <cell r="O296">
            <v>1</v>
          </cell>
          <cell r="P296">
            <v>112000000</v>
          </cell>
          <cell r="Q296">
            <v>9304000</v>
          </cell>
          <cell r="R296" t="str">
            <v>YA</v>
          </cell>
          <cell r="S296">
            <v>9304000</v>
          </cell>
          <cell r="U296" t="e">
            <v>#REF!</v>
          </cell>
          <cell r="V296" t="e">
            <v>#REF!</v>
          </cell>
          <cell r="Z296">
            <v>0</v>
          </cell>
          <cell r="AB296">
            <v>3112000</v>
          </cell>
          <cell r="AC296" t="e">
            <v>#REF!</v>
          </cell>
          <cell r="AD296" t="e">
            <v>#REF!</v>
          </cell>
          <cell r="AE296" t="e">
            <v>#REF!</v>
          </cell>
          <cell r="AF296">
            <v>3112000</v>
          </cell>
          <cell r="AG296" t="e">
            <v>#REF!</v>
          </cell>
          <cell r="AH296" t="e">
            <v>#REF!</v>
          </cell>
          <cell r="AI296" t="e">
            <v>#REF!</v>
          </cell>
          <cell r="AJ296">
            <v>3112000</v>
          </cell>
          <cell r="AK296" t="e">
            <v>#REF!</v>
          </cell>
          <cell r="AL296" t="e">
            <v>#REF!</v>
          </cell>
          <cell r="AM296" t="e">
            <v>#REF!</v>
          </cell>
          <cell r="AN296">
            <v>3080000</v>
          </cell>
          <cell r="AO296" t="e">
            <v>#REF!</v>
          </cell>
          <cell r="AP296" t="e">
            <v>#REF!</v>
          </cell>
          <cell r="AQ296" t="e">
            <v>#REF!</v>
          </cell>
          <cell r="AS296" t="e">
            <v>#REF!</v>
          </cell>
          <cell r="AT296" t="e">
            <v>#REF!</v>
          </cell>
          <cell r="AU296" t="e">
            <v>#REF!</v>
          </cell>
          <cell r="AW296" t="e">
            <v>#REF!</v>
          </cell>
          <cell r="AX296" t="e">
            <v>#REF!</v>
          </cell>
          <cell r="AY296" t="e">
            <v>#REF!</v>
          </cell>
          <cell r="BA296" t="e">
            <v>#REF!</v>
          </cell>
          <cell r="BB296" t="e">
            <v>#REF!</v>
          </cell>
          <cell r="BC296" t="e">
            <v>#REF!</v>
          </cell>
          <cell r="BE296" t="e">
            <v>#REF!</v>
          </cell>
          <cell r="BF296" t="e">
            <v>#REF!</v>
          </cell>
          <cell r="BG296" t="e">
            <v>#REF!</v>
          </cell>
          <cell r="BI296" t="e">
            <v>#REF!</v>
          </cell>
          <cell r="BJ296" t="e">
            <v>#REF!</v>
          </cell>
          <cell r="BK296" t="e">
            <v>#REF!</v>
          </cell>
          <cell r="BM296" t="e">
            <v>#REF!</v>
          </cell>
          <cell r="BN296" t="e">
            <v>#REF!</v>
          </cell>
          <cell r="BO296" t="e">
            <v>#REF!</v>
          </cell>
          <cell r="BQ296" t="e">
            <v>#REF!</v>
          </cell>
          <cell r="BR296" t="e">
            <v>#REF!</v>
          </cell>
          <cell r="BS296" t="e">
            <v>#REF!</v>
          </cell>
          <cell r="BU296" t="e">
            <v>#REF!</v>
          </cell>
          <cell r="BV296" t="e">
            <v>#REF!</v>
          </cell>
          <cell r="BW296" t="e">
            <v>#REF!</v>
          </cell>
          <cell r="BY296" t="e">
            <v>#REF!</v>
          </cell>
          <cell r="BZ296" t="e">
            <v>#REF!</v>
          </cell>
          <cell r="CA296" t="e">
            <v>#REF!</v>
          </cell>
          <cell r="CC296" t="e">
            <v>#REF!</v>
          </cell>
          <cell r="CD296" t="e">
            <v>#REF!</v>
          </cell>
          <cell r="CE296" t="e">
            <v>#REF!</v>
          </cell>
          <cell r="CG296" t="e">
            <v>#REF!</v>
          </cell>
          <cell r="CH296" t="e">
            <v>#REF!</v>
          </cell>
          <cell r="CI296" t="e">
            <v>#REF!</v>
          </cell>
          <cell r="CK296" t="e">
            <v>#REF!</v>
          </cell>
          <cell r="CL296" t="e">
            <v>#REF!</v>
          </cell>
          <cell r="CM296" t="e">
            <v>#REF!</v>
          </cell>
          <cell r="CO296" t="e">
            <v>#REF!</v>
          </cell>
          <cell r="CP296" t="e">
            <v>#REF!</v>
          </cell>
          <cell r="CQ296" t="e">
            <v>#REF!</v>
          </cell>
          <cell r="CS296" t="e">
            <v>#REF!</v>
          </cell>
          <cell r="CT296" t="e">
            <v>#REF!</v>
          </cell>
          <cell r="CU296" t="e">
            <v>#REF!</v>
          </cell>
          <cell r="CW296" t="e">
            <v>#REF!</v>
          </cell>
          <cell r="CX296" t="e">
            <v>#REF!</v>
          </cell>
          <cell r="CY296" t="e">
            <v>#REF!</v>
          </cell>
          <cell r="DA296" t="e">
            <v>#REF!</v>
          </cell>
          <cell r="DB296" t="e">
            <v>#REF!</v>
          </cell>
          <cell r="DC296" t="e">
            <v>#REF!</v>
          </cell>
          <cell r="DE296" t="e">
            <v>#REF!</v>
          </cell>
          <cell r="DF296" t="e">
            <v>#REF!</v>
          </cell>
          <cell r="DG296" t="e">
            <v>#REF!</v>
          </cell>
          <cell r="DI296" t="e">
            <v>#REF!</v>
          </cell>
          <cell r="DJ296" t="e">
            <v>#REF!</v>
          </cell>
          <cell r="DK296" t="e">
            <v>#REF!</v>
          </cell>
          <cell r="DM296" t="e">
            <v>#REF!</v>
          </cell>
          <cell r="DN296" t="e">
            <v>#REF!</v>
          </cell>
          <cell r="DO296" t="e">
            <v>#REF!</v>
          </cell>
          <cell r="DQ296" t="e">
            <v>#REF!</v>
          </cell>
          <cell r="DR296" t="e">
            <v>#REF!</v>
          </cell>
          <cell r="DS296" t="e">
            <v>#REF!</v>
          </cell>
          <cell r="DU296" t="e">
            <v>#REF!</v>
          </cell>
          <cell r="DV296" t="e">
            <v>#REF!</v>
          </cell>
          <cell r="DW296" t="e">
            <v>#REF!</v>
          </cell>
          <cell r="DY296" t="e">
            <v>#REF!</v>
          </cell>
          <cell r="DZ296" t="e">
            <v>#REF!</v>
          </cell>
          <cell r="EA296" t="e">
            <v>#REF!</v>
          </cell>
          <cell r="EC296" t="e">
            <v>#REF!</v>
          </cell>
          <cell r="ED296" t="e">
            <v>#REF!</v>
          </cell>
          <cell r="EE296" t="e">
            <v>#REF!</v>
          </cell>
          <cell r="EG296" t="e">
            <v>#REF!</v>
          </cell>
          <cell r="EH296" t="e">
            <v>#REF!</v>
          </cell>
          <cell r="EI296" t="e">
            <v>#REF!</v>
          </cell>
          <cell r="EK296" t="e">
            <v>#REF!</v>
          </cell>
          <cell r="EL296" t="e">
            <v>#REF!</v>
          </cell>
          <cell r="EM296" t="e">
            <v>#REF!</v>
          </cell>
          <cell r="EO296" t="e">
            <v>#REF!</v>
          </cell>
          <cell r="EP296" t="e">
            <v>#REF!</v>
          </cell>
          <cell r="EQ296" t="e">
            <v>#REF!</v>
          </cell>
          <cell r="ES296" t="e">
            <v>#REF!</v>
          </cell>
          <cell r="ET296" t="e">
            <v>#REF!</v>
          </cell>
          <cell r="EU296" t="e">
            <v>#REF!</v>
          </cell>
          <cell r="EW296" t="e">
            <v>#REF!</v>
          </cell>
          <cell r="EX296" t="e">
            <v>#REF!</v>
          </cell>
          <cell r="EY296" t="e">
            <v>#REF!</v>
          </cell>
          <cell r="FA296" t="e">
            <v>#REF!</v>
          </cell>
          <cell r="FB296" t="e">
            <v>#REF!</v>
          </cell>
          <cell r="FC296" t="e">
            <v>#REF!</v>
          </cell>
          <cell r="FE296" t="e">
            <v>#REF!</v>
          </cell>
          <cell r="FF296" t="e">
            <v>#REF!</v>
          </cell>
          <cell r="FG296" t="e">
            <v>#REF!</v>
          </cell>
          <cell r="FI296" t="e">
            <v>#REF!</v>
          </cell>
          <cell r="FJ296" t="e">
            <v>#REF!</v>
          </cell>
          <cell r="FK296" t="e">
            <v>#REF!</v>
          </cell>
          <cell r="FM296" t="e">
            <v>#REF!</v>
          </cell>
          <cell r="FN296" t="e">
            <v>#REF!</v>
          </cell>
          <cell r="FO296" t="e">
            <v>#REF!</v>
          </cell>
          <cell r="FQ296" t="e">
            <v>#REF!</v>
          </cell>
          <cell r="FR296" t="e">
            <v>#REF!</v>
          </cell>
          <cell r="FS296" t="e">
            <v>#REF!</v>
          </cell>
          <cell r="FU296" t="e">
            <v>#REF!</v>
          </cell>
          <cell r="FV296" t="e">
            <v>#REF!</v>
          </cell>
          <cell r="FW296" t="e">
            <v>#REF!</v>
          </cell>
          <cell r="FY296" t="e">
            <v>#REF!</v>
          </cell>
          <cell r="FZ296" t="e">
            <v>#REF!</v>
          </cell>
          <cell r="GA296" t="e">
            <v>#REF!</v>
          </cell>
          <cell r="GC296" t="e">
            <v>#REF!</v>
          </cell>
          <cell r="GD296" t="e">
            <v>#REF!</v>
          </cell>
          <cell r="GE296" t="e">
            <v>#REF!</v>
          </cell>
          <cell r="GG296" t="e">
            <v>#REF!</v>
          </cell>
          <cell r="GH296" t="e">
            <v>#REF!</v>
          </cell>
          <cell r="GI296" t="e">
            <v>#REF!</v>
          </cell>
          <cell r="GK296" t="e">
            <v>#REF!</v>
          </cell>
          <cell r="GL296" t="e">
            <v>#REF!</v>
          </cell>
          <cell r="GM296" t="e">
            <v>#REF!</v>
          </cell>
          <cell r="GO296" t="e">
            <v>#REF!</v>
          </cell>
          <cell r="GP296" t="e">
            <v>#REF!</v>
          </cell>
          <cell r="GQ296" t="e">
            <v>#REF!</v>
          </cell>
          <cell r="GS296" t="e">
            <v>#REF!</v>
          </cell>
          <cell r="GT296" t="e">
            <v>#REF!</v>
          </cell>
          <cell r="GU296" t="e">
            <v>#REF!</v>
          </cell>
          <cell r="GW296" t="e">
            <v>#REF!</v>
          </cell>
          <cell r="GX296" t="e">
            <v>#REF!</v>
          </cell>
          <cell r="GY296" t="e">
            <v>#REF!</v>
          </cell>
          <cell r="HA296" t="e">
            <v>#REF!</v>
          </cell>
          <cell r="HB296" t="e">
            <v>#REF!</v>
          </cell>
          <cell r="HC296" t="e">
            <v>#REF!</v>
          </cell>
          <cell r="HE296" t="e">
            <v>#REF!</v>
          </cell>
          <cell r="HF296" t="e">
            <v>#REF!</v>
          </cell>
          <cell r="HG296" t="e">
            <v>#REF!</v>
          </cell>
          <cell r="HI296" t="e">
            <v>#REF!</v>
          </cell>
          <cell r="HJ296" t="e">
            <v>#REF!</v>
          </cell>
          <cell r="HK296" t="e">
            <v>#REF!</v>
          </cell>
          <cell r="HM296" t="e">
            <v>#REF!</v>
          </cell>
          <cell r="HN296" t="e">
            <v>#REF!</v>
          </cell>
          <cell r="HO296" t="e">
            <v>#REF!</v>
          </cell>
          <cell r="HQ296" t="e">
            <v>#REF!</v>
          </cell>
          <cell r="HR296" t="e">
            <v>#REF!</v>
          </cell>
          <cell r="HS296" t="e">
            <v>#REF!</v>
          </cell>
          <cell r="HU296" t="e">
            <v>#REF!</v>
          </cell>
          <cell r="HV296" t="e">
            <v>#REF!</v>
          </cell>
          <cell r="HW296" t="e">
            <v>#REF!</v>
          </cell>
          <cell r="ID296" t="str">
            <v>0741353 R</v>
          </cell>
          <cell r="IE296">
            <v>37034</v>
          </cell>
          <cell r="IG296" t="str">
            <v>A</v>
          </cell>
        </row>
        <row r="297">
          <cell r="B297">
            <v>290</v>
          </cell>
          <cell r="C297" t="str">
            <v>007.011120350.201</v>
          </cell>
          <cell r="E297" t="str">
            <v>H. M. JUFRI</v>
          </cell>
          <cell r="F297" t="str">
            <v xml:space="preserve"> Parepare</v>
          </cell>
          <cell r="G297" t="str">
            <v>FE 304 CHS</v>
          </cell>
          <cell r="H297" t="str">
            <v>006463</v>
          </cell>
          <cell r="I297" t="str">
            <v>090784</v>
          </cell>
          <cell r="J297">
            <v>36815</v>
          </cell>
          <cell r="K297">
            <v>16</v>
          </cell>
          <cell r="L297" t="str">
            <v>Oktober 2000</v>
          </cell>
          <cell r="M297">
            <v>37910</v>
          </cell>
          <cell r="N297">
            <v>36</v>
          </cell>
          <cell r="O297">
            <v>1</v>
          </cell>
          <cell r="P297">
            <v>94000000</v>
          </cell>
          <cell r="Q297">
            <v>7804000</v>
          </cell>
          <cell r="R297" t="str">
            <v>YA</v>
          </cell>
          <cell r="S297">
            <v>7804000</v>
          </cell>
          <cell r="U297" t="e">
            <v>#REF!</v>
          </cell>
          <cell r="V297" t="e">
            <v>#REF!</v>
          </cell>
          <cell r="Z297">
            <v>0</v>
          </cell>
          <cell r="AB297">
            <v>2612000</v>
          </cell>
          <cell r="AC297" t="e">
            <v>#REF!</v>
          </cell>
          <cell r="AD297" t="e">
            <v>#REF!</v>
          </cell>
          <cell r="AE297" t="e">
            <v>#REF!</v>
          </cell>
          <cell r="AF297">
            <v>2612000</v>
          </cell>
          <cell r="AG297" t="e">
            <v>#REF!</v>
          </cell>
          <cell r="AH297" t="e">
            <v>#REF!</v>
          </cell>
          <cell r="AI297" t="e">
            <v>#REF!</v>
          </cell>
          <cell r="AJ297">
            <v>2612000</v>
          </cell>
          <cell r="AK297" t="e">
            <v>#REF!</v>
          </cell>
          <cell r="AL297" t="e">
            <v>#REF!</v>
          </cell>
          <cell r="AM297" t="e">
            <v>#REF!</v>
          </cell>
          <cell r="AN297">
            <v>2580000</v>
          </cell>
          <cell r="AO297" t="e">
            <v>#REF!</v>
          </cell>
          <cell r="AP297" t="e">
            <v>#REF!</v>
          </cell>
          <cell r="AQ297" t="e">
            <v>#REF!</v>
          </cell>
          <cell r="AS297" t="e">
            <v>#REF!</v>
          </cell>
          <cell r="AT297" t="e">
            <v>#REF!</v>
          </cell>
          <cell r="AU297" t="e">
            <v>#REF!</v>
          </cell>
          <cell r="AW297" t="e">
            <v>#REF!</v>
          </cell>
          <cell r="AX297" t="e">
            <v>#REF!</v>
          </cell>
          <cell r="AY297" t="e">
            <v>#REF!</v>
          </cell>
          <cell r="BA297" t="e">
            <v>#REF!</v>
          </cell>
          <cell r="BB297" t="e">
            <v>#REF!</v>
          </cell>
          <cell r="BC297" t="e">
            <v>#REF!</v>
          </cell>
          <cell r="BE297" t="e">
            <v>#REF!</v>
          </cell>
          <cell r="BF297" t="e">
            <v>#REF!</v>
          </cell>
          <cell r="BG297" t="e">
            <v>#REF!</v>
          </cell>
          <cell r="BI297" t="e">
            <v>#REF!</v>
          </cell>
          <cell r="BJ297" t="e">
            <v>#REF!</v>
          </cell>
          <cell r="BK297" t="e">
            <v>#REF!</v>
          </cell>
          <cell r="BM297" t="e">
            <v>#REF!</v>
          </cell>
          <cell r="BN297" t="e">
            <v>#REF!</v>
          </cell>
          <cell r="BO297" t="e">
            <v>#REF!</v>
          </cell>
          <cell r="BQ297" t="e">
            <v>#REF!</v>
          </cell>
          <cell r="BR297" t="e">
            <v>#REF!</v>
          </cell>
          <cell r="BS297" t="e">
            <v>#REF!</v>
          </cell>
          <cell r="BU297" t="e">
            <v>#REF!</v>
          </cell>
          <cell r="BV297" t="e">
            <v>#REF!</v>
          </cell>
          <cell r="BW297" t="e">
            <v>#REF!</v>
          </cell>
          <cell r="BY297" t="e">
            <v>#REF!</v>
          </cell>
          <cell r="BZ297" t="e">
            <v>#REF!</v>
          </cell>
          <cell r="CA297" t="e">
            <v>#REF!</v>
          </cell>
          <cell r="CC297" t="e">
            <v>#REF!</v>
          </cell>
          <cell r="CD297" t="e">
            <v>#REF!</v>
          </cell>
          <cell r="CE297" t="e">
            <v>#REF!</v>
          </cell>
          <cell r="CG297" t="e">
            <v>#REF!</v>
          </cell>
          <cell r="CH297" t="e">
            <v>#REF!</v>
          </cell>
          <cell r="CI297" t="e">
            <v>#REF!</v>
          </cell>
          <cell r="CK297" t="e">
            <v>#REF!</v>
          </cell>
          <cell r="CL297" t="e">
            <v>#REF!</v>
          </cell>
          <cell r="CM297" t="e">
            <v>#REF!</v>
          </cell>
          <cell r="CO297" t="e">
            <v>#REF!</v>
          </cell>
          <cell r="CP297" t="e">
            <v>#REF!</v>
          </cell>
          <cell r="CQ297" t="e">
            <v>#REF!</v>
          </cell>
          <cell r="CS297" t="e">
            <v>#REF!</v>
          </cell>
          <cell r="CT297" t="e">
            <v>#REF!</v>
          </cell>
          <cell r="CU297" t="e">
            <v>#REF!</v>
          </cell>
          <cell r="CW297" t="e">
            <v>#REF!</v>
          </cell>
          <cell r="CX297" t="e">
            <v>#REF!</v>
          </cell>
          <cell r="CY297" t="e">
            <v>#REF!</v>
          </cell>
          <cell r="DA297" t="e">
            <v>#REF!</v>
          </cell>
          <cell r="DB297" t="e">
            <v>#REF!</v>
          </cell>
          <cell r="DC297" t="e">
            <v>#REF!</v>
          </cell>
          <cell r="DE297" t="e">
            <v>#REF!</v>
          </cell>
          <cell r="DF297" t="e">
            <v>#REF!</v>
          </cell>
          <cell r="DG297" t="e">
            <v>#REF!</v>
          </cell>
          <cell r="DI297" t="e">
            <v>#REF!</v>
          </cell>
          <cell r="DJ297" t="e">
            <v>#REF!</v>
          </cell>
          <cell r="DK297" t="e">
            <v>#REF!</v>
          </cell>
          <cell r="DM297" t="e">
            <v>#REF!</v>
          </cell>
          <cell r="DN297" t="e">
            <v>#REF!</v>
          </cell>
          <cell r="DO297" t="e">
            <v>#REF!</v>
          </cell>
          <cell r="DQ297" t="e">
            <v>#REF!</v>
          </cell>
          <cell r="DR297" t="e">
            <v>#REF!</v>
          </cell>
          <cell r="DS297" t="e">
            <v>#REF!</v>
          </cell>
          <cell r="DU297" t="e">
            <v>#REF!</v>
          </cell>
          <cell r="DV297" t="e">
            <v>#REF!</v>
          </cell>
          <cell r="DW297" t="e">
            <v>#REF!</v>
          </cell>
          <cell r="DY297" t="e">
            <v>#REF!</v>
          </cell>
          <cell r="DZ297" t="e">
            <v>#REF!</v>
          </cell>
          <cell r="EA297" t="e">
            <v>#REF!</v>
          </cell>
          <cell r="EC297" t="e">
            <v>#REF!</v>
          </cell>
          <cell r="ED297" t="e">
            <v>#REF!</v>
          </cell>
          <cell r="EE297" t="e">
            <v>#REF!</v>
          </cell>
          <cell r="EG297" t="e">
            <v>#REF!</v>
          </cell>
          <cell r="EH297" t="e">
            <v>#REF!</v>
          </cell>
          <cell r="EI297" t="e">
            <v>#REF!</v>
          </cell>
          <cell r="EK297" t="e">
            <v>#REF!</v>
          </cell>
          <cell r="EL297" t="e">
            <v>#REF!</v>
          </cell>
          <cell r="EM297" t="e">
            <v>#REF!</v>
          </cell>
          <cell r="EO297" t="e">
            <v>#REF!</v>
          </cell>
          <cell r="EP297" t="e">
            <v>#REF!</v>
          </cell>
          <cell r="EQ297" t="e">
            <v>#REF!</v>
          </cell>
          <cell r="ES297" t="e">
            <v>#REF!</v>
          </cell>
          <cell r="ET297" t="e">
            <v>#REF!</v>
          </cell>
          <cell r="EU297" t="e">
            <v>#REF!</v>
          </cell>
          <cell r="EW297" t="e">
            <v>#REF!</v>
          </cell>
          <cell r="EX297" t="e">
            <v>#REF!</v>
          </cell>
          <cell r="EY297" t="e">
            <v>#REF!</v>
          </cell>
          <cell r="FA297" t="e">
            <v>#REF!</v>
          </cell>
          <cell r="FB297" t="e">
            <v>#REF!</v>
          </cell>
          <cell r="FC297" t="e">
            <v>#REF!</v>
          </cell>
          <cell r="FE297" t="e">
            <v>#REF!</v>
          </cell>
          <cell r="FF297" t="e">
            <v>#REF!</v>
          </cell>
          <cell r="FG297" t="e">
            <v>#REF!</v>
          </cell>
          <cell r="FI297" t="e">
            <v>#REF!</v>
          </cell>
          <cell r="FJ297" t="e">
            <v>#REF!</v>
          </cell>
          <cell r="FK297" t="e">
            <v>#REF!</v>
          </cell>
          <cell r="FM297" t="e">
            <v>#REF!</v>
          </cell>
          <cell r="FN297" t="e">
            <v>#REF!</v>
          </cell>
          <cell r="FO297" t="e">
            <v>#REF!</v>
          </cell>
          <cell r="FQ297" t="e">
            <v>#REF!</v>
          </cell>
          <cell r="FR297" t="e">
            <v>#REF!</v>
          </cell>
          <cell r="FS297" t="e">
            <v>#REF!</v>
          </cell>
          <cell r="FU297" t="e">
            <v>#REF!</v>
          </cell>
          <cell r="FV297" t="e">
            <v>#REF!</v>
          </cell>
          <cell r="FW297" t="e">
            <v>#REF!</v>
          </cell>
          <cell r="FY297" t="e">
            <v>#REF!</v>
          </cell>
          <cell r="FZ297" t="e">
            <v>#REF!</v>
          </cell>
          <cell r="GA297" t="e">
            <v>#REF!</v>
          </cell>
          <cell r="GC297" t="e">
            <v>#REF!</v>
          </cell>
          <cell r="GD297" t="e">
            <v>#REF!</v>
          </cell>
          <cell r="GE297" t="e">
            <v>#REF!</v>
          </cell>
          <cell r="GG297" t="e">
            <v>#REF!</v>
          </cell>
          <cell r="GH297" t="e">
            <v>#REF!</v>
          </cell>
          <cell r="GI297" t="e">
            <v>#REF!</v>
          </cell>
          <cell r="GK297" t="e">
            <v>#REF!</v>
          </cell>
          <cell r="GL297" t="e">
            <v>#REF!</v>
          </cell>
          <cell r="GM297" t="e">
            <v>#REF!</v>
          </cell>
          <cell r="GO297" t="e">
            <v>#REF!</v>
          </cell>
          <cell r="GP297" t="e">
            <v>#REF!</v>
          </cell>
          <cell r="GQ297" t="e">
            <v>#REF!</v>
          </cell>
          <cell r="GS297" t="e">
            <v>#REF!</v>
          </cell>
          <cell r="GT297" t="e">
            <v>#REF!</v>
          </cell>
          <cell r="GU297" t="e">
            <v>#REF!</v>
          </cell>
          <cell r="GW297" t="e">
            <v>#REF!</v>
          </cell>
          <cell r="GX297" t="e">
            <v>#REF!</v>
          </cell>
          <cell r="GY297" t="e">
            <v>#REF!</v>
          </cell>
          <cell r="HA297" t="e">
            <v>#REF!</v>
          </cell>
          <cell r="HB297" t="e">
            <v>#REF!</v>
          </cell>
          <cell r="HC297" t="e">
            <v>#REF!</v>
          </cell>
          <cell r="HE297" t="e">
            <v>#REF!</v>
          </cell>
          <cell r="HF297" t="e">
            <v>#REF!</v>
          </cell>
          <cell r="HG297" t="e">
            <v>#REF!</v>
          </cell>
          <cell r="HI297" t="e">
            <v>#REF!</v>
          </cell>
          <cell r="HJ297" t="e">
            <v>#REF!</v>
          </cell>
          <cell r="HK297" t="e">
            <v>#REF!</v>
          </cell>
          <cell r="HM297" t="e">
            <v>#REF!</v>
          </cell>
          <cell r="HN297" t="e">
            <v>#REF!</v>
          </cell>
          <cell r="HO297" t="e">
            <v>#REF!</v>
          </cell>
          <cell r="HQ297" t="e">
            <v>#REF!</v>
          </cell>
          <cell r="HR297" t="e">
            <v>#REF!</v>
          </cell>
          <cell r="HS297" t="e">
            <v>#REF!</v>
          </cell>
          <cell r="HU297" t="e">
            <v>#REF!</v>
          </cell>
          <cell r="HV297" t="e">
            <v>#REF!</v>
          </cell>
          <cell r="HW297" t="e">
            <v>#REF!</v>
          </cell>
          <cell r="ID297" t="str">
            <v>0741352 R</v>
          </cell>
          <cell r="IE297">
            <v>37034</v>
          </cell>
          <cell r="IG297" t="str">
            <v>A</v>
          </cell>
        </row>
        <row r="298">
          <cell r="B298">
            <v>291</v>
          </cell>
          <cell r="C298" t="str">
            <v>007.011120368.201</v>
          </cell>
          <cell r="E298" t="str">
            <v>H. MANDUNG</v>
          </cell>
          <cell r="F298" t="str">
            <v xml:space="preserve"> Parepare</v>
          </cell>
          <cell r="G298" t="str">
            <v>FN 527M FB</v>
          </cell>
          <cell r="H298" t="str">
            <v>000120</v>
          </cell>
          <cell r="I298" t="str">
            <v>080120</v>
          </cell>
          <cell r="J298">
            <v>36829</v>
          </cell>
          <cell r="K298">
            <v>30</v>
          </cell>
          <cell r="L298" t="str">
            <v>Oktober 2000</v>
          </cell>
          <cell r="M298">
            <v>37924</v>
          </cell>
          <cell r="N298">
            <v>36</v>
          </cell>
          <cell r="O298">
            <v>1</v>
          </cell>
          <cell r="P298">
            <v>316000000</v>
          </cell>
          <cell r="Q298">
            <v>26326000</v>
          </cell>
          <cell r="R298" t="str">
            <v>YA</v>
          </cell>
          <cell r="S298">
            <v>26326000</v>
          </cell>
          <cell r="U298" t="e">
            <v>#REF!</v>
          </cell>
          <cell r="V298" t="e">
            <v>#REF!</v>
          </cell>
          <cell r="Z298">
            <v>0</v>
          </cell>
          <cell r="AB298">
            <v>8778000</v>
          </cell>
          <cell r="AC298" t="e">
            <v>#REF!</v>
          </cell>
          <cell r="AD298" t="e">
            <v>#REF!</v>
          </cell>
          <cell r="AE298" t="e">
            <v>#REF!</v>
          </cell>
          <cell r="AF298">
            <v>8778000</v>
          </cell>
          <cell r="AG298" t="e">
            <v>#REF!</v>
          </cell>
          <cell r="AH298" t="e">
            <v>#REF!</v>
          </cell>
          <cell r="AI298" t="e">
            <v>#REF!</v>
          </cell>
          <cell r="AJ298">
            <v>8778000</v>
          </cell>
          <cell r="AK298" t="e">
            <v>#REF!</v>
          </cell>
          <cell r="AL298" t="e">
            <v>#REF!</v>
          </cell>
          <cell r="AM298" t="e">
            <v>#REF!</v>
          </cell>
          <cell r="AN298">
            <v>8770000</v>
          </cell>
          <cell r="AO298" t="e">
            <v>#REF!</v>
          </cell>
          <cell r="AP298" t="e">
            <v>#REF!</v>
          </cell>
          <cell r="AQ298" t="e">
            <v>#REF!</v>
          </cell>
          <cell r="AS298" t="e">
            <v>#REF!</v>
          </cell>
          <cell r="AT298" t="e">
            <v>#REF!</v>
          </cell>
          <cell r="AU298" t="e">
            <v>#REF!</v>
          </cell>
          <cell r="AW298" t="e">
            <v>#REF!</v>
          </cell>
          <cell r="AX298" t="e">
            <v>#REF!</v>
          </cell>
          <cell r="AY298" t="e">
            <v>#REF!</v>
          </cell>
          <cell r="BA298" t="e">
            <v>#REF!</v>
          </cell>
          <cell r="BB298" t="e">
            <v>#REF!</v>
          </cell>
          <cell r="BC298" t="e">
            <v>#REF!</v>
          </cell>
          <cell r="BE298" t="e">
            <v>#REF!</v>
          </cell>
          <cell r="BF298" t="e">
            <v>#REF!</v>
          </cell>
          <cell r="BG298" t="e">
            <v>#REF!</v>
          </cell>
          <cell r="BI298" t="e">
            <v>#REF!</v>
          </cell>
          <cell r="BJ298" t="e">
            <v>#REF!</v>
          </cell>
          <cell r="BK298" t="e">
            <v>#REF!</v>
          </cell>
          <cell r="BM298" t="e">
            <v>#REF!</v>
          </cell>
          <cell r="BN298" t="e">
            <v>#REF!</v>
          </cell>
          <cell r="BO298" t="e">
            <v>#REF!</v>
          </cell>
          <cell r="BQ298" t="e">
            <v>#REF!</v>
          </cell>
          <cell r="BR298" t="e">
            <v>#REF!</v>
          </cell>
          <cell r="BS298" t="e">
            <v>#REF!</v>
          </cell>
          <cell r="BU298" t="e">
            <v>#REF!</v>
          </cell>
          <cell r="BV298" t="e">
            <v>#REF!</v>
          </cell>
          <cell r="BW298" t="e">
            <v>#REF!</v>
          </cell>
          <cell r="BY298" t="e">
            <v>#REF!</v>
          </cell>
          <cell r="BZ298" t="e">
            <v>#REF!</v>
          </cell>
          <cell r="CA298" t="e">
            <v>#REF!</v>
          </cell>
          <cell r="CC298" t="e">
            <v>#REF!</v>
          </cell>
          <cell r="CD298" t="e">
            <v>#REF!</v>
          </cell>
          <cell r="CE298" t="e">
            <v>#REF!</v>
          </cell>
          <cell r="CG298" t="e">
            <v>#REF!</v>
          </cell>
          <cell r="CH298" t="e">
            <v>#REF!</v>
          </cell>
          <cell r="CI298" t="e">
            <v>#REF!</v>
          </cell>
          <cell r="CK298" t="e">
            <v>#REF!</v>
          </cell>
          <cell r="CL298" t="e">
            <v>#REF!</v>
          </cell>
          <cell r="CM298" t="e">
            <v>#REF!</v>
          </cell>
          <cell r="CO298" t="e">
            <v>#REF!</v>
          </cell>
          <cell r="CP298" t="e">
            <v>#REF!</v>
          </cell>
          <cell r="CQ298" t="e">
            <v>#REF!</v>
          </cell>
          <cell r="CS298" t="e">
            <v>#REF!</v>
          </cell>
          <cell r="CT298" t="e">
            <v>#REF!</v>
          </cell>
          <cell r="CU298" t="e">
            <v>#REF!</v>
          </cell>
          <cell r="CW298" t="e">
            <v>#REF!</v>
          </cell>
          <cell r="CX298" t="e">
            <v>#REF!</v>
          </cell>
          <cell r="CY298" t="e">
            <v>#REF!</v>
          </cell>
          <cell r="DA298" t="e">
            <v>#REF!</v>
          </cell>
          <cell r="DB298" t="e">
            <v>#REF!</v>
          </cell>
          <cell r="DC298" t="e">
            <v>#REF!</v>
          </cell>
          <cell r="DE298" t="e">
            <v>#REF!</v>
          </cell>
          <cell r="DF298" t="e">
            <v>#REF!</v>
          </cell>
          <cell r="DG298" t="e">
            <v>#REF!</v>
          </cell>
          <cell r="DI298" t="e">
            <v>#REF!</v>
          </cell>
          <cell r="DJ298" t="e">
            <v>#REF!</v>
          </cell>
          <cell r="DK298" t="e">
            <v>#REF!</v>
          </cell>
          <cell r="DM298" t="e">
            <v>#REF!</v>
          </cell>
          <cell r="DN298" t="e">
            <v>#REF!</v>
          </cell>
          <cell r="DO298" t="e">
            <v>#REF!</v>
          </cell>
          <cell r="DQ298" t="e">
            <v>#REF!</v>
          </cell>
          <cell r="DR298" t="e">
            <v>#REF!</v>
          </cell>
          <cell r="DS298" t="e">
            <v>#REF!</v>
          </cell>
          <cell r="DU298" t="e">
            <v>#REF!</v>
          </cell>
          <cell r="DV298" t="e">
            <v>#REF!</v>
          </cell>
          <cell r="DW298" t="e">
            <v>#REF!</v>
          </cell>
          <cell r="DY298" t="e">
            <v>#REF!</v>
          </cell>
          <cell r="DZ298" t="e">
            <v>#REF!</v>
          </cell>
          <cell r="EA298" t="e">
            <v>#REF!</v>
          </cell>
          <cell r="EC298" t="e">
            <v>#REF!</v>
          </cell>
          <cell r="ED298" t="e">
            <v>#REF!</v>
          </cell>
          <cell r="EE298" t="e">
            <v>#REF!</v>
          </cell>
          <cell r="EG298" t="e">
            <v>#REF!</v>
          </cell>
          <cell r="EH298" t="e">
            <v>#REF!</v>
          </cell>
          <cell r="EI298" t="e">
            <v>#REF!</v>
          </cell>
          <cell r="EK298" t="e">
            <v>#REF!</v>
          </cell>
          <cell r="EL298" t="e">
            <v>#REF!</v>
          </cell>
          <cell r="EM298" t="e">
            <v>#REF!</v>
          </cell>
          <cell r="EO298" t="e">
            <v>#REF!</v>
          </cell>
          <cell r="EP298" t="e">
            <v>#REF!</v>
          </cell>
          <cell r="EQ298" t="e">
            <v>#REF!</v>
          </cell>
          <cell r="ES298" t="e">
            <v>#REF!</v>
          </cell>
          <cell r="ET298" t="e">
            <v>#REF!</v>
          </cell>
          <cell r="EU298" t="e">
            <v>#REF!</v>
          </cell>
          <cell r="EW298" t="e">
            <v>#REF!</v>
          </cell>
          <cell r="EX298" t="e">
            <v>#REF!</v>
          </cell>
          <cell r="EY298" t="e">
            <v>#REF!</v>
          </cell>
          <cell r="FA298" t="e">
            <v>#REF!</v>
          </cell>
          <cell r="FB298" t="e">
            <v>#REF!</v>
          </cell>
          <cell r="FC298" t="e">
            <v>#REF!</v>
          </cell>
          <cell r="FE298" t="e">
            <v>#REF!</v>
          </cell>
          <cell r="FF298" t="e">
            <v>#REF!</v>
          </cell>
          <cell r="FG298" t="e">
            <v>#REF!</v>
          </cell>
          <cell r="FI298" t="e">
            <v>#REF!</v>
          </cell>
          <cell r="FJ298" t="e">
            <v>#REF!</v>
          </cell>
          <cell r="FK298" t="e">
            <v>#REF!</v>
          </cell>
          <cell r="FM298" t="e">
            <v>#REF!</v>
          </cell>
          <cell r="FN298" t="e">
            <v>#REF!</v>
          </cell>
          <cell r="FO298" t="e">
            <v>#REF!</v>
          </cell>
          <cell r="FQ298" t="e">
            <v>#REF!</v>
          </cell>
          <cell r="FR298" t="e">
            <v>#REF!</v>
          </cell>
          <cell r="FS298" t="e">
            <v>#REF!</v>
          </cell>
          <cell r="FU298" t="e">
            <v>#REF!</v>
          </cell>
          <cell r="FV298" t="e">
            <v>#REF!</v>
          </cell>
          <cell r="FW298" t="e">
            <v>#REF!</v>
          </cell>
          <cell r="FY298" t="e">
            <v>#REF!</v>
          </cell>
          <cell r="FZ298" t="e">
            <v>#REF!</v>
          </cell>
          <cell r="GA298" t="e">
            <v>#REF!</v>
          </cell>
          <cell r="GC298" t="e">
            <v>#REF!</v>
          </cell>
          <cell r="GD298" t="e">
            <v>#REF!</v>
          </cell>
          <cell r="GE298" t="e">
            <v>#REF!</v>
          </cell>
          <cell r="GG298" t="e">
            <v>#REF!</v>
          </cell>
          <cell r="GH298" t="e">
            <v>#REF!</v>
          </cell>
          <cell r="GI298" t="e">
            <v>#REF!</v>
          </cell>
          <cell r="GK298" t="e">
            <v>#REF!</v>
          </cell>
          <cell r="GL298" t="e">
            <v>#REF!</v>
          </cell>
          <cell r="GM298" t="e">
            <v>#REF!</v>
          </cell>
          <cell r="GO298" t="e">
            <v>#REF!</v>
          </cell>
          <cell r="GP298" t="e">
            <v>#REF!</v>
          </cell>
          <cell r="GQ298" t="e">
            <v>#REF!</v>
          </cell>
          <cell r="GS298" t="e">
            <v>#REF!</v>
          </cell>
          <cell r="GT298" t="e">
            <v>#REF!</v>
          </cell>
          <cell r="GU298" t="e">
            <v>#REF!</v>
          </cell>
          <cell r="GW298" t="e">
            <v>#REF!</v>
          </cell>
          <cell r="GX298" t="e">
            <v>#REF!</v>
          </cell>
          <cell r="GY298" t="e">
            <v>#REF!</v>
          </cell>
          <cell r="HA298" t="e">
            <v>#REF!</v>
          </cell>
          <cell r="HB298" t="e">
            <v>#REF!</v>
          </cell>
          <cell r="HC298" t="e">
            <v>#REF!</v>
          </cell>
          <cell r="HE298" t="e">
            <v>#REF!</v>
          </cell>
          <cell r="HF298" t="e">
            <v>#REF!</v>
          </cell>
          <cell r="HG298" t="e">
            <v>#REF!</v>
          </cell>
          <cell r="HI298" t="e">
            <v>#REF!</v>
          </cell>
          <cell r="HJ298" t="e">
            <v>#REF!</v>
          </cell>
          <cell r="HK298" t="e">
            <v>#REF!</v>
          </cell>
          <cell r="HM298" t="e">
            <v>#REF!</v>
          </cell>
          <cell r="HN298" t="e">
            <v>#REF!</v>
          </cell>
          <cell r="HO298" t="e">
            <v>#REF!</v>
          </cell>
          <cell r="HQ298" t="e">
            <v>#REF!</v>
          </cell>
          <cell r="HR298" t="e">
            <v>#REF!</v>
          </cell>
          <cell r="HS298" t="e">
            <v>#REF!</v>
          </cell>
          <cell r="HU298" t="e">
            <v>#REF!</v>
          </cell>
          <cell r="HV298" t="e">
            <v>#REF!</v>
          </cell>
          <cell r="HW298" t="e">
            <v>#REF!</v>
          </cell>
          <cell r="ID298" t="str">
            <v>0372196 R</v>
          </cell>
          <cell r="IE298">
            <v>36980</v>
          </cell>
          <cell r="IG298" t="str">
            <v>A</v>
          </cell>
        </row>
        <row r="299">
          <cell r="B299">
            <v>292</v>
          </cell>
          <cell r="C299" t="str">
            <v>007.011120392.201</v>
          </cell>
          <cell r="E299" t="str">
            <v>DG. A L I</v>
          </cell>
          <cell r="F299" t="str">
            <v xml:space="preserve"> Kolaka</v>
          </cell>
          <cell r="G299" t="str">
            <v>Kuda GLS B</v>
          </cell>
          <cell r="H299" t="str">
            <v>000811</v>
          </cell>
          <cell r="I299" t="str">
            <v>098611</v>
          </cell>
          <cell r="J299">
            <v>36829</v>
          </cell>
          <cell r="K299">
            <v>30</v>
          </cell>
          <cell r="L299" t="str">
            <v>Oktober 2000</v>
          </cell>
          <cell r="M299">
            <v>37924</v>
          </cell>
          <cell r="N299">
            <v>36</v>
          </cell>
          <cell r="O299">
            <v>1</v>
          </cell>
          <cell r="P299">
            <v>104000000</v>
          </cell>
          <cell r="Q299">
            <v>8663000</v>
          </cell>
          <cell r="R299" t="str">
            <v>YA</v>
          </cell>
          <cell r="S299">
            <v>8663000</v>
          </cell>
          <cell r="U299" t="e">
            <v>#REF!</v>
          </cell>
          <cell r="V299" t="e">
            <v>#REF!</v>
          </cell>
          <cell r="Z299">
            <v>0</v>
          </cell>
          <cell r="AB299">
            <v>2889000</v>
          </cell>
          <cell r="AC299" t="e">
            <v>#REF!</v>
          </cell>
          <cell r="AD299" t="e">
            <v>#REF!</v>
          </cell>
          <cell r="AE299" t="e">
            <v>#REF!</v>
          </cell>
          <cell r="AF299">
            <v>2889000</v>
          </cell>
          <cell r="AG299" t="e">
            <v>#REF!</v>
          </cell>
          <cell r="AH299" t="e">
            <v>#REF!</v>
          </cell>
          <cell r="AI299" t="e">
            <v>#REF!</v>
          </cell>
          <cell r="AJ299">
            <v>2889000</v>
          </cell>
          <cell r="AK299" t="e">
            <v>#REF!</v>
          </cell>
          <cell r="AL299" t="e">
            <v>#REF!</v>
          </cell>
          <cell r="AM299" t="e">
            <v>#REF!</v>
          </cell>
          <cell r="AN299">
            <v>2885000</v>
          </cell>
          <cell r="AO299" t="e">
            <v>#REF!</v>
          </cell>
          <cell r="AP299" t="e">
            <v>#REF!</v>
          </cell>
          <cell r="AQ299" t="e">
            <v>#REF!</v>
          </cell>
          <cell r="AS299" t="e">
            <v>#REF!</v>
          </cell>
          <cell r="AT299" t="e">
            <v>#REF!</v>
          </cell>
          <cell r="AU299" t="e">
            <v>#REF!</v>
          </cell>
          <cell r="AW299" t="e">
            <v>#REF!</v>
          </cell>
          <cell r="AX299" t="e">
            <v>#REF!</v>
          </cell>
          <cell r="AY299" t="e">
            <v>#REF!</v>
          </cell>
          <cell r="BA299" t="e">
            <v>#REF!</v>
          </cell>
          <cell r="BB299" t="e">
            <v>#REF!</v>
          </cell>
          <cell r="BC299" t="e">
            <v>#REF!</v>
          </cell>
          <cell r="BE299" t="e">
            <v>#REF!</v>
          </cell>
          <cell r="BF299" t="e">
            <v>#REF!</v>
          </cell>
          <cell r="BG299" t="e">
            <v>#REF!</v>
          </cell>
          <cell r="BI299" t="e">
            <v>#REF!</v>
          </cell>
          <cell r="BJ299" t="e">
            <v>#REF!</v>
          </cell>
          <cell r="BK299" t="e">
            <v>#REF!</v>
          </cell>
          <cell r="BM299" t="e">
            <v>#REF!</v>
          </cell>
          <cell r="BN299" t="e">
            <v>#REF!</v>
          </cell>
          <cell r="BO299" t="e">
            <v>#REF!</v>
          </cell>
          <cell r="BQ299" t="e">
            <v>#REF!</v>
          </cell>
          <cell r="BR299" t="e">
            <v>#REF!</v>
          </cell>
          <cell r="BS299" t="e">
            <v>#REF!</v>
          </cell>
          <cell r="BU299" t="e">
            <v>#REF!</v>
          </cell>
          <cell r="BV299" t="e">
            <v>#REF!</v>
          </cell>
          <cell r="BW299" t="e">
            <v>#REF!</v>
          </cell>
          <cell r="BY299" t="e">
            <v>#REF!</v>
          </cell>
          <cell r="BZ299" t="e">
            <v>#REF!</v>
          </cell>
          <cell r="CA299" t="e">
            <v>#REF!</v>
          </cell>
          <cell r="CC299" t="e">
            <v>#REF!</v>
          </cell>
          <cell r="CD299" t="e">
            <v>#REF!</v>
          </cell>
          <cell r="CE299" t="e">
            <v>#REF!</v>
          </cell>
          <cell r="CG299" t="e">
            <v>#REF!</v>
          </cell>
          <cell r="CH299" t="e">
            <v>#REF!</v>
          </cell>
          <cell r="CI299" t="e">
            <v>#REF!</v>
          </cell>
          <cell r="CK299" t="e">
            <v>#REF!</v>
          </cell>
          <cell r="CL299" t="e">
            <v>#REF!</v>
          </cell>
          <cell r="CM299" t="e">
            <v>#REF!</v>
          </cell>
          <cell r="CO299" t="e">
            <v>#REF!</v>
          </cell>
          <cell r="CP299" t="e">
            <v>#REF!</v>
          </cell>
          <cell r="CQ299" t="e">
            <v>#REF!</v>
          </cell>
          <cell r="CS299" t="e">
            <v>#REF!</v>
          </cell>
          <cell r="CT299" t="e">
            <v>#REF!</v>
          </cell>
          <cell r="CU299" t="e">
            <v>#REF!</v>
          </cell>
          <cell r="CW299" t="e">
            <v>#REF!</v>
          </cell>
          <cell r="CX299" t="e">
            <v>#REF!</v>
          </cell>
          <cell r="CY299" t="e">
            <v>#REF!</v>
          </cell>
          <cell r="DA299" t="e">
            <v>#REF!</v>
          </cell>
          <cell r="DB299" t="e">
            <v>#REF!</v>
          </cell>
          <cell r="DC299" t="e">
            <v>#REF!</v>
          </cell>
          <cell r="DE299" t="e">
            <v>#REF!</v>
          </cell>
          <cell r="DF299" t="e">
            <v>#REF!</v>
          </cell>
          <cell r="DG299" t="e">
            <v>#REF!</v>
          </cell>
          <cell r="DI299" t="e">
            <v>#REF!</v>
          </cell>
          <cell r="DJ299" t="e">
            <v>#REF!</v>
          </cell>
          <cell r="DK299" t="e">
            <v>#REF!</v>
          </cell>
          <cell r="DM299" t="e">
            <v>#REF!</v>
          </cell>
          <cell r="DN299" t="e">
            <v>#REF!</v>
          </cell>
          <cell r="DO299" t="e">
            <v>#REF!</v>
          </cell>
          <cell r="DQ299" t="e">
            <v>#REF!</v>
          </cell>
          <cell r="DR299" t="e">
            <v>#REF!</v>
          </cell>
          <cell r="DS299" t="e">
            <v>#REF!</v>
          </cell>
          <cell r="DU299" t="e">
            <v>#REF!</v>
          </cell>
          <cell r="DV299" t="e">
            <v>#REF!</v>
          </cell>
          <cell r="DW299" t="e">
            <v>#REF!</v>
          </cell>
          <cell r="DY299" t="e">
            <v>#REF!</v>
          </cell>
          <cell r="DZ299" t="e">
            <v>#REF!</v>
          </cell>
          <cell r="EA299" t="e">
            <v>#REF!</v>
          </cell>
          <cell r="EC299" t="e">
            <v>#REF!</v>
          </cell>
          <cell r="ED299" t="e">
            <v>#REF!</v>
          </cell>
          <cell r="EE299" t="e">
            <v>#REF!</v>
          </cell>
          <cell r="EG299" t="e">
            <v>#REF!</v>
          </cell>
          <cell r="EH299" t="e">
            <v>#REF!</v>
          </cell>
          <cell r="EI299" t="e">
            <v>#REF!</v>
          </cell>
          <cell r="EK299" t="e">
            <v>#REF!</v>
          </cell>
          <cell r="EL299" t="e">
            <v>#REF!</v>
          </cell>
          <cell r="EM299" t="e">
            <v>#REF!</v>
          </cell>
          <cell r="EO299" t="e">
            <v>#REF!</v>
          </cell>
          <cell r="EP299" t="e">
            <v>#REF!</v>
          </cell>
          <cell r="EQ299" t="e">
            <v>#REF!</v>
          </cell>
          <cell r="ES299" t="e">
            <v>#REF!</v>
          </cell>
          <cell r="ET299" t="e">
            <v>#REF!</v>
          </cell>
          <cell r="EU299" t="e">
            <v>#REF!</v>
          </cell>
          <cell r="EW299" t="e">
            <v>#REF!</v>
          </cell>
          <cell r="EX299" t="e">
            <v>#REF!</v>
          </cell>
          <cell r="EY299" t="e">
            <v>#REF!</v>
          </cell>
          <cell r="FA299" t="e">
            <v>#REF!</v>
          </cell>
          <cell r="FB299" t="e">
            <v>#REF!</v>
          </cell>
          <cell r="FC299" t="e">
            <v>#REF!</v>
          </cell>
          <cell r="FE299" t="e">
            <v>#REF!</v>
          </cell>
          <cell r="FF299" t="e">
            <v>#REF!</v>
          </cell>
          <cell r="FG299" t="e">
            <v>#REF!</v>
          </cell>
          <cell r="FI299" t="e">
            <v>#REF!</v>
          </cell>
          <cell r="FJ299" t="e">
            <v>#REF!</v>
          </cell>
          <cell r="FK299" t="e">
            <v>#REF!</v>
          </cell>
          <cell r="FM299" t="e">
            <v>#REF!</v>
          </cell>
          <cell r="FN299" t="e">
            <v>#REF!</v>
          </cell>
          <cell r="FO299" t="e">
            <v>#REF!</v>
          </cell>
          <cell r="FQ299" t="e">
            <v>#REF!</v>
          </cell>
          <cell r="FR299" t="e">
            <v>#REF!</v>
          </cell>
          <cell r="FS299" t="e">
            <v>#REF!</v>
          </cell>
          <cell r="FU299" t="e">
            <v>#REF!</v>
          </cell>
          <cell r="FV299" t="e">
            <v>#REF!</v>
          </cell>
          <cell r="FW299" t="e">
            <v>#REF!</v>
          </cell>
          <cell r="FY299" t="e">
            <v>#REF!</v>
          </cell>
          <cell r="FZ299" t="e">
            <v>#REF!</v>
          </cell>
          <cell r="GA299" t="e">
            <v>#REF!</v>
          </cell>
          <cell r="GC299" t="e">
            <v>#REF!</v>
          </cell>
          <cell r="GD299" t="e">
            <v>#REF!</v>
          </cell>
          <cell r="GE299" t="e">
            <v>#REF!</v>
          </cell>
          <cell r="GG299" t="e">
            <v>#REF!</v>
          </cell>
          <cell r="GH299" t="e">
            <v>#REF!</v>
          </cell>
          <cell r="GI299" t="e">
            <v>#REF!</v>
          </cell>
          <cell r="GK299" t="e">
            <v>#REF!</v>
          </cell>
          <cell r="GL299" t="e">
            <v>#REF!</v>
          </cell>
          <cell r="GM299" t="e">
            <v>#REF!</v>
          </cell>
          <cell r="GO299" t="e">
            <v>#REF!</v>
          </cell>
          <cell r="GP299" t="e">
            <v>#REF!</v>
          </cell>
          <cell r="GQ299" t="e">
            <v>#REF!</v>
          </cell>
          <cell r="GS299" t="e">
            <v>#REF!</v>
          </cell>
          <cell r="GT299" t="e">
            <v>#REF!</v>
          </cell>
          <cell r="GU299" t="e">
            <v>#REF!</v>
          </cell>
          <cell r="GW299" t="e">
            <v>#REF!</v>
          </cell>
          <cell r="GX299" t="e">
            <v>#REF!</v>
          </cell>
          <cell r="GY299" t="e">
            <v>#REF!</v>
          </cell>
          <cell r="HA299" t="e">
            <v>#REF!</v>
          </cell>
          <cell r="HB299" t="e">
            <v>#REF!</v>
          </cell>
          <cell r="HC299" t="e">
            <v>#REF!</v>
          </cell>
          <cell r="HE299" t="e">
            <v>#REF!</v>
          </cell>
          <cell r="HF299" t="e">
            <v>#REF!</v>
          </cell>
          <cell r="HG299" t="e">
            <v>#REF!</v>
          </cell>
          <cell r="HI299" t="e">
            <v>#REF!</v>
          </cell>
          <cell r="HJ299" t="e">
            <v>#REF!</v>
          </cell>
          <cell r="HK299" t="e">
            <v>#REF!</v>
          </cell>
          <cell r="HM299" t="e">
            <v>#REF!</v>
          </cell>
          <cell r="HN299" t="e">
            <v>#REF!</v>
          </cell>
          <cell r="HO299" t="e">
            <v>#REF!</v>
          </cell>
          <cell r="HQ299" t="e">
            <v>#REF!</v>
          </cell>
          <cell r="HR299" t="e">
            <v>#REF!</v>
          </cell>
          <cell r="HS299" t="e">
            <v>#REF!</v>
          </cell>
          <cell r="HU299" t="e">
            <v>#REF!</v>
          </cell>
          <cell r="HV299" t="e">
            <v>#REF!</v>
          </cell>
          <cell r="HW299" t="e">
            <v>#REF!</v>
          </cell>
          <cell r="ID299" t="str">
            <v>0760618</v>
          </cell>
          <cell r="IE299">
            <v>37215</v>
          </cell>
          <cell r="IG299" t="str">
            <v>A</v>
          </cell>
        </row>
        <row r="300">
          <cell r="B300">
            <v>293</v>
          </cell>
          <cell r="C300" t="str">
            <v>007.011120407.201</v>
          </cell>
          <cell r="E300" t="str">
            <v>H. A R A S Y</v>
          </cell>
          <cell r="F300" t="str">
            <v xml:space="preserve"> Kolaka</v>
          </cell>
          <cell r="G300" t="str">
            <v>Kuda GLS D</v>
          </cell>
          <cell r="H300" t="str">
            <v>010521</v>
          </cell>
          <cell r="I300" t="str">
            <v>061992</v>
          </cell>
          <cell r="J300">
            <v>36829</v>
          </cell>
          <cell r="K300">
            <v>30</v>
          </cell>
          <cell r="L300" t="str">
            <v>Oktober 2000</v>
          </cell>
          <cell r="M300">
            <v>37924</v>
          </cell>
          <cell r="N300">
            <v>36</v>
          </cell>
          <cell r="O300">
            <v>1</v>
          </cell>
          <cell r="P300">
            <v>111000000</v>
          </cell>
          <cell r="Q300">
            <v>9228000</v>
          </cell>
          <cell r="R300" t="str">
            <v>YA</v>
          </cell>
          <cell r="S300">
            <v>9228000</v>
          </cell>
          <cell r="U300" t="e">
            <v>#REF!</v>
          </cell>
          <cell r="V300" t="e">
            <v>#REF!</v>
          </cell>
          <cell r="Z300">
            <v>0</v>
          </cell>
          <cell r="AB300">
            <v>3084000</v>
          </cell>
          <cell r="AC300" t="e">
            <v>#REF!</v>
          </cell>
          <cell r="AD300" t="e">
            <v>#REF!</v>
          </cell>
          <cell r="AE300" t="e">
            <v>#REF!</v>
          </cell>
          <cell r="AF300">
            <v>3084000</v>
          </cell>
          <cell r="AG300" t="e">
            <v>#REF!</v>
          </cell>
          <cell r="AH300" t="e">
            <v>#REF!</v>
          </cell>
          <cell r="AI300" t="e">
            <v>#REF!</v>
          </cell>
          <cell r="AJ300">
            <v>3084000</v>
          </cell>
          <cell r="AK300" t="e">
            <v>#REF!</v>
          </cell>
          <cell r="AL300" t="e">
            <v>#REF!</v>
          </cell>
          <cell r="AM300" t="e">
            <v>#REF!</v>
          </cell>
          <cell r="AN300">
            <v>3060000</v>
          </cell>
          <cell r="AO300" t="e">
            <v>#REF!</v>
          </cell>
          <cell r="AP300" t="e">
            <v>#REF!</v>
          </cell>
          <cell r="AQ300" t="e">
            <v>#REF!</v>
          </cell>
          <cell r="AS300" t="e">
            <v>#REF!</v>
          </cell>
          <cell r="AT300" t="e">
            <v>#REF!</v>
          </cell>
          <cell r="AU300" t="e">
            <v>#REF!</v>
          </cell>
          <cell r="AW300" t="e">
            <v>#REF!</v>
          </cell>
          <cell r="AX300" t="e">
            <v>#REF!</v>
          </cell>
          <cell r="AY300" t="e">
            <v>#REF!</v>
          </cell>
          <cell r="BA300" t="e">
            <v>#REF!</v>
          </cell>
          <cell r="BB300" t="e">
            <v>#REF!</v>
          </cell>
          <cell r="BC300" t="e">
            <v>#REF!</v>
          </cell>
          <cell r="BE300" t="e">
            <v>#REF!</v>
          </cell>
          <cell r="BF300" t="e">
            <v>#REF!</v>
          </cell>
          <cell r="BG300" t="e">
            <v>#REF!</v>
          </cell>
          <cell r="BI300" t="e">
            <v>#REF!</v>
          </cell>
          <cell r="BJ300" t="e">
            <v>#REF!</v>
          </cell>
          <cell r="BK300" t="e">
            <v>#REF!</v>
          </cell>
          <cell r="BM300" t="e">
            <v>#REF!</v>
          </cell>
          <cell r="BN300" t="e">
            <v>#REF!</v>
          </cell>
          <cell r="BO300" t="e">
            <v>#REF!</v>
          </cell>
          <cell r="BQ300" t="e">
            <v>#REF!</v>
          </cell>
          <cell r="BR300" t="e">
            <v>#REF!</v>
          </cell>
          <cell r="BS300" t="e">
            <v>#REF!</v>
          </cell>
          <cell r="BU300" t="e">
            <v>#REF!</v>
          </cell>
          <cell r="BV300" t="e">
            <v>#REF!</v>
          </cell>
          <cell r="BW300" t="e">
            <v>#REF!</v>
          </cell>
          <cell r="BY300" t="e">
            <v>#REF!</v>
          </cell>
          <cell r="BZ300" t="e">
            <v>#REF!</v>
          </cell>
          <cell r="CA300" t="e">
            <v>#REF!</v>
          </cell>
          <cell r="CC300" t="e">
            <v>#REF!</v>
          </cell>
          <cell r="CD300" t="e">
            <v>#REF!</v>
          </cell>
          <cell r="CE300" t="e">
            <v>#REF!</v>
          </cell>
          <cell r="CG300" t="e">
            <v>#REF!</v>
          </cell>
          <cell r="CH300" t="e">
            <v>#REF!</v>
          </cell>
          <cell r="CI300" t="e">
            <v>#REF!</v>
          </cell>
          <cell r="CK300" t="e">
            <v>#REF!</v>
          </cell>
          <cell r="CL300" t="e">
            <v>#REF!</v>
          </cell>
          <cell r="CM300" t="e">
            <v>#REF!</v>
          </cell>
          <cell r="CO300" t="e">
            <v>#REF!</v>
          </cell>
          <cell r="CP300" t="e">
            <v>#REF!</v>
          </cell>
          <cell r="CQ300" t="e">
            <v>#REF!</v>
          </cell>
          <cell r="CS300" t="e">
            <v>#REF!</v>
          </cell>
          <cell r="CT300" t="e">
            <v>#REF!</v>
          </cell>
          <cell r="CU300" t="e">
            <v>#REF!</v>
          </cell>
          <cell r="CW300" t="e">
            <v>#REF!</v>
          </cell>
          <cell r="CX300" t="e">
            <v>#REF!</v>
          </cell>
          <cell r="CY300" t="e">
            <v>#REF!</v>
          </cell>
          <cell r="DA300" t="e">
            <v>#REF!</v>
          </cell>
          <cell r="DB300" t="e">
            <v>#REF!</v>
          </cell>
          <cell r="DC300" t="e">
            <v>#REF!</v>
          </cell>
          <cell r="DE300" t="e">
            <v>#REF!</v>
          </cell>
          <cell r="DF300" t="e">
            <v>#REF!</v>
          </cell>
          <cell r="DG300" t="e">
            <v>#REF!</v>
          </cell>
          <cell r="DI300" t="e">
            <v>#REF!</v>
          </cell>
          <cell r="DJ300" t="e">
            <v>#REF!</v>
          </cell>
          <cell r="DK300" t="e">
            <v>#REF!</v>
          </cell>
          <cell r="DM300" t="e">
            <v>#REF!</v>
          </cell>
          <cell r="DN300" t="e">
            <v>#REF!</v>
          </cell>
          <cell r="DO300" t="e">
            <v>#REF!</v>
          </cell>
          <cell r="DQ300" t="e">
            <v>#REF!</v>
          </cell>
          <cell r="DR300" t="e">
            <v>#REF!</v>
          </cell>
          <cell r="DS300" t="e">
            <v>#REF!</v>
          </cell>
          <cell r="DU300" t="e">
            <v>#REF!</v>
          </cell>
          <cell r="DV300" t="e">
            <v>#REF!</v>
          </cell>
          <cell r="DW300" t="e">
            <v>#REF!</v>
          </cell>
          <cell r="DY300" t="e">
            <v>#REF!</v>
          </cell>
          <cell r="DZ300" t="e">
            <v>#REF!</v>
          </cell>
          <cell r="EA300" t="e">
            <v>#REF!</v>
          </cell>
          <cell r="EC300" t="e">
            <v>#REF!</v>
          </cell>
          <cell r="ED300" t="e">
            <v>#REF!</v>
          </cell>
          <cell r="EE300" t="e">
            <v>#REF!</v>
          </cell>
          <cell r="EG300" t="e">
            <v>#REF!</v>
          </cell>
          <cell r="EH300" t="e">
            <v>#REF!</v>
          </cell>
          <cell r="EI300" t="e">
            <v>#REF!</v>
          </cell>
          <cell r="EK300" t="e">
            <v>#REF!</v>
          </cell>
          <cell r="EL300" t="e">
            <v>#REF!</v>
          </cell>
          <cell r="EM300" t="e">
            <v>#REF!</v>
          </cell>
          <cell r="EO300" t="e">
            <v>#REF!</v>
          </cell>
          <cell r="EP300" t="e">
            <v>#REF!</v>
          </cell>
          <cell r="EQ300" t="e">
            <v>#REF!</v>
          </cell>
          <cell r="ES300" t="e">
            <v>#REF!</v>
          </cell>
          <cell r="ET300" t="e">
            <v>#REF!</v>
          </cell>
          <cell r="EU300" t="e">
            <v>#REF!</v>
          </cell>
          <cell r="EW300" t="e">
            <v>#REF!</v>
          </cell>
          <cell r="EX300" t="e">
            <v>#REF!</v>
          </cell>
          <cell r="EY300" t="e">
            <v>#REF!</v>
          </cell>
          <cell r="FA300" t="e">
            <v>#REF!</v>
          </cell>
          <cell r="FB300" t="e">
            <v>#REF!</v>
          </cell>
          <cell r="FC300" t="e">
            <v>#REF!</v>
          </cell>
          <cell r="FE300" t="e">
            <v>#REF!</v>
          </cell>
          <cell r="FF300" t="e">
            <v>#REF!</v>
          </cell>
          <cell r="FG300" t="e">
            <v>#REF!</v>
          </cell>
          <cell r="FI300" t="e">
            <v>#REF!</v>
          </cell>
          <cell r="FJ300" t="e">
            <v>#REF!</v>
          </cell>
          <cell r="FK300" t="e">
            <v>#REF!</v>
          </cell>
          <cell r="FM300" t="e">
            <v>#REF!</v>
          </cell>
          <cell r="FN300" t="e">
            <v>#REF!</v>
          </cell>
          <cell r="FO300" t="e">
            <v>#REF!</v>
          </cell>
          <cell r="FQ300" t="e">
            <v>#REF!</v>
          </cell>
          <cell r="FR300" t="e">
            <v>#REF!</v>
          </cell>
          <cell r="FS300" t="e">
            <v>#REF!</v>
          </cell>
          <cell r="FU300" t="e">
            <v>#REF!</v>
          </cell>
          <cell r="FV300" t="e">
            <v>#REF!</v>
          </cell>
          <cell r="FW300" t="e">
            <v>#REF!</v>
          </cell>
          <cell r="FY300" t="e">
            <v>#REF!</v>
          </cell>
          <cell r="FZ300" t="e">
            <v>#REF!</v>
          </cell>
          <cell r="GA300" t="e">
            <v>#REF!</v>
          </cell>
          <cell r="GC300" t="e">
            <v>#REF!</v>
          </cell>
          <cell r="GD300" t="e">
            <v>#REF!</v>
          </cell>
          <cell r="GE300" t="e">
            <v>#REF!</v>
          </cell>
          <cell r="GG300" t="e">
            <v>#REF!</v>
          </cell>
          <cell r="GH300" t="e">
            <v>#REF!</v>
          </cell>
          <cell r="GI300" t="e">
            <v>#REF!</v>
          </cell>
          <cell r="GK300" t="e">
            <v>#REF!</v>
          </cell>
          <cell r="GL300" t="e">
            <v>#REF!</v>
          </cell>
          <cell r="GM300" t="e">
            <v>#REF!</v>
          </cell>
          <cell r="GO300" t="e">
            <v>#REF!</v>
          </cell>
          <cell r="GP300" t="e">
            <v>#REF!</v>
          </cell>
          <cell r="GQ300" t="e">
            <v>#REF!</v>
          </cell>
          <cell r="GS300" t="e">
            <v>#REF!</v>
          </cell>
          <cell r="GT300" t="e">
            <v>#REF!</v>
          </cell>
          <cell r="GU300" t="e">
            <v>#REF!</v>
          </cell>
          <cell r="GW300" t="e">
            <v>#REF!</v>
          </cell>
          <cell r="GX300" t="e">
            <v>#REF!</v>
          </cell>
          <cell r="GY300" t="e">
            <v>#REF!</v>
          </cell>
          <cell r="HA300" t="e">
            <v>#REF!</v>
          </cell>
          <cell r="HB300" t="e">
            <v>#REF!</v>
          </cell>
          <cell r="HC300" t="e">
            <v>#REF!</v>
          </cell>
          <cell r="HE300" t="e">
            <v>#REF!</v>
          </cell>
          <cell r="HF300" t="e">
            <v>#REF!</v>
          </cell>
          <cell r="HG300" t="e">
            <v>#REF!</v>
          </cell>
          <cell r="HI300" t="e">
            <v>#REF!</v>
          </cell>
          <cell r="HJ300" t="e">
            <v>#REF!</v>
          </cell>
          <cell r="HK300" t="e">
            <v>#REF!</v>
          </cell>
          <cell r="HM300" t="e">
            <v>#REF!</v>
          </cell>
          <cell r="HN300" t="e">
            <v>#REF!</v>
          </cell>
          <cell r="HO300" t="e">
            <v>#REF!</v>
          </cell>
          <cell r="HQ300" t="e">
            <v>#REF!</v>
          </cell>
          <cell r="HR300" t="e">
            <v>#REF!</v>
          </cell>
          <cell r="HS300" t="e">
            <v>#REF!</v>
          </cell>
          <cell r="HU300" t="e">
            <v>#REF!</v>
          </cell>
          <cell r="HV300" t="e">
            <v>#REF!</v>
          </cell>
          <cell r="HW300" t="e">
            <v>#REF!</v>
          </cell>
          <cell r="ID300">
            <v>9030434</v>
          </cell>
          <cell r="IE300">
            <v>36980</v>
          </cell>
          <cell r="IG300" t="str">
            <v>A</v>
          </cell>
        </row>
        <row r="301">
          <cell r="B301">
            <v>294</v>
          </cell>
          <cell r="C301" t="str">
            <v>007.011120415.201</v>
          </cell>
          <cell r="E301" t="str">
            <v>D A R M I N</v>
          </cell>
          <cell r="F301" t="str">
            <v xml:space="preserve"> Parepare</v>
          </cell>
          <cell r="G301" t="str">
            <v>FN 527M TRT</v>
          </cell>
          <cell r="H301" t="str">
            <v>000127</v>
          </cell>
          <cell r="I301" t="str">
            <v>080127</v>
          </cell>
          <cell r="J301">
            <v>36829</v>
          </cell>
          <cell r="K301">
            <v>30</v>
          </cell>
          <cell r="L301" t="str">
            <v>Oktober 2000</v>
          </cell>
          <cell r="M301">
            <v>37924</v>
          </cell>
          <cell r="N301">
            <v>36</v>
          </cell>
          <cell r="O301">
            <v>1</v>
          </cell>
          <cell r="P301">
            <v>300000000</v>
          </cell>
          <cell r="Q301">
            <v>24978000</v>
          </cell>
          <cell r="R301" t="str">
            <v>YA</v>
          </cell>
          <cell r="S301">
            <v>24978000</v>
          </cell>
          <cell r="U301" t="e">
            <v>#REF!</v>
          </cell>
          <cell r="V301" t="e">
            <v>#REF!</v>
          </cell>
          <cell r="Z301">
            <v>0</v>
          </cell>
          <cell r="AB301">
            <v>8334000</v>
          </cell>
          <cell r="AC301" t="e">
            <v>#REF!</v>
          </cell>
          <cell r="AD301" t="e">
            <v>#REF!</v>
          </cell>
          <cell r="AE301" t="e">
            <v>#REF!</v>
          </cell>
          <cell r="AF301">
            <v>8334000</v>
          </cell>
          <cell r="AG301" t="e">
            <v>#REF!</v>
          </cell>
          <cell r="AH301" t="e">
            <v>#REF!</v>
          </cell>
          <cell r="AI301" t="e">
            <v>#REF!</v>
          </cell>
          <cell r="AJ301">
            <v>8334000</v>
          </cell>
          <cell r="AK301" t="e">
            <v>#REF!</v>
          </cell>
          <cell r="AL301" t="e">
            <v>#REF!</v>
          </cell>
          <cell r="AM301" t="e">
            <v>#REF!</v>
          </cell>
          <cell r="AN301">
            <v>8310000</v>
          </cell>
          <cell r="AO301" t="e">
            <v>#REF!</v>
          </cell>
          <cell r="AP301" t="e">
            <v>#REF!</v>
          </cell>
          <cell r="AQ301" t="e">
            <v>#REF!</v>
          </cell>
          <cell r="AS301" t="e">
            <v>#REF!</v>
          </cell>
          <cell r="AT301" t="e">
            <v>#REF!</v>
          </cell>
          <cell r="AU301" t="e">
            <v>#REF!</v>
          </cell>
          <cell r="AW301" t="e">
            <v>#REF!</v>
          </cell>
          <cell r="AX301" t="e">
            <v>#REF!</v>
          </cell>
          <cell r="AY301" t="e">
            <v>#REF!</v>
          </cell>
          <cell r="BA301" t="e">
            <v>#REF!</v>
          </cell>
          <cell r="BB301" t="e">
            <v>#REF!</v>
          </cell>
          <cell r="BC301" t="e">
            <v>#REF!</v>
          </cell>
          <cell r="BE301" t="e">
            <v>#REF!</v>
          </cell>
          <cell r="BF301" t="e">
            <v>#REF!</v>
          </cell>
          <cell r="BG301" t="e">
            <v>#REF!</v>
          </cell>
          <cell r="BI301" t="e">
            <v>#REF!</v>
          </cell>
          <cell r="BJ301" t="e">
            <v>#REF!</v>
          </cell>
          <cell r="BK301" t="e">
            <v>#REF!</v>
          </cell>
          <cell r="BM301" t="e">
            <v>#REF!</v>
          </cell>
          <cell r="BN301" t="e">
            <v>#REF!</v>
          </cell>
          <cell r="BO301" t="e">
            <v>#REF!</v>
          </cell>
          <cell r="BQ301" t="e">
            <v>#REF!</v>
          </cell>
          <cell r="BR301" t="e">
            <v>#REF!</v>
          </cell>
          <cell r="BS301" t="e">
            <v>#REF!</v>
          </cell>
          <cell r="BU301" t="e">
            <v>#REF!</v>
          </cell>
          <cell r="BV301" t="e">
            <v>#REF!</v>
          </cell>
          <cell r="BW301" t="e">
            <v>#REF!</v>
          </cell>
          <cell r="BY301" t="e">
            <v>#REF!</v>
          </cell>
          <cell r="BZ301" t="e">
            <v>#REF!</v>
          </cell>
          <cell r="CA301" t="e">
            <v>#REF!</v>
          </cell>
          <cell r="CC301" t="e">
            <v>#REF!</v>
          </cell>
          <cell r="CD301" t="e">
            <v>#REF!</v>
          </cell>
          <cell r="CE301" t="e">
            <v>#REF!</v>
          </cell>
          <cell r="CG301" t="e">
            <v>#REF!</v>
          </cell>
          <cell r="CH301" t="e">
            <v>#REF!</v>
          </cell>
          <cell r="CI301" t="e">
            <v>#REF!</v>
          </cell>
          <cell r="CK301" t="e">
            <v>#REF!</v>
          </cell>
          <cell r="CL301" t="e">
            <v>#REF!</v>
          </cell>
          <cell r="CM301" t="e">
            <v>#REF!</v>
          </cell>
          <cell r="CO301" t="e">
            <v>#REF!</v>
          </cell>
          <cell r="CP301" t="e">
            <v>#REF!</v>
          </cell>
          <cell r="CQ301" t="e">
            <v>#REF!</v>
          </cell>
          <cell r="CS301" t="e">
            <v>#REF!</v>
          </cell>
          <cell r="CT301" t="e">
            <v>#REF!</v>
          </cell>
          <cell r="CU301" t="e">
            <v>#REF!</v>
          </cell>
          <cell r="CW301" t="e">
            <v>#REF!</v>
          </cell>
          <cell r="CX301" t="e">
            <v>#REF!</v>
          </cell>
          <cell r="CY301" t="e">
            <v>#REF!</v>
          </cell>
          <cell r="DA301" t="e">
            <v>#REF!</v>
          </cell>
          <cell r="DB301" t="e">
            <v>#REF!</v>
          </cell>
          <cell r="DC301" t="e">
            <v>#REF!</v>
          </cell>
          <cell r="DE301" t="e">
            <v>#REF!</v>
          </cell>
          <cell r="DF301" t="e">
            <v>#REF!</v>
          </cell>
          <cell r="DG301" t="e">
            <v>#REF!</v>
          </cell>
          <cell r="DI301" t="e">
            <v>#REF!</v>
          </cell>
          <cell r="DJ301" t="e">
            <v>#REF!</v>
          </cell>
          <cell r="DK301" t="e">
            <v>#REF!</v>
          </cell>
          <cell r="DM301" t="e">
            <v>#REF!</v>
          </cell>
          <cell r="DN301" t="e">
            <v>#REF!</v>
          </cell>
          <cell r="DO301" t="e">
            <v>#REF!</v>
          </cell>
          <cell r="DQ301" t="e">
            <v>#REF!</v>
          </cell>
          <cell r="DR301" t="e">
            <v>#REF!</v>
          </cell>
          <cell r="DS301" t="e">
            <v>#REF!</v>
          </cell>
          <cell r="DU301" t="e">
            <v>#REF!</v>
          </cell>
          <cell r="DV301" t="e">
            <v>#REF!</v>
          </cell>
          <cell r="DW301" t="e">
            <v>#REF!</v>
          </cell>
          <cell r="DY301" t="e">
            <v>#REF!</v>
          </cell>
          <cell r="DZ301" t="e">
            <v>#REF!</v>
          </cell>
          <cell r="EA301" t="e">
            <v>#REF!</v>
          </cell>
          <cell r="EC301" t="e">
            <v>#REF!</v>
          </cell>
          <cell r="ED301" t="e">
            <v>#REF!</v>
          </cell>
          <cell r="EE301" t="e">
            <v>#REF!</v>
          </cell>
          <cell r="EG301" t="e">
            <v>#REF!</v>
          </cell>
          <cell r="EH301" t="e">
            <v>#REF!</v>
          </cell>
          <cell r="EI301" t="e">
            <v>#REF!</v>
          </cell>
          <cell r="EK301" t="e">
            <v>#REF!</v>
          </cell>
          <cell r="EL301" t="e">
            <v>#REF!</v>
          </cell>
          <cell r="EM301" t="e">
            <v>#REF!</v>
          </cell>
          <cell r="EO301" t="e">
            <v>#REF!</v>
          </cell>
          <cell r="EP301" t="e">
            <v>#REF!</v>
          </cell>
          <cell r="EQ301" t="e">
            <v>#REF!</v>
          </cell>
          <cell r="ES301" t="e">
            <v>#REF!</v>
          </cell>
          <cell r="ET301" t="e">
            <v>#REF!</v>
          </cell>
          <cell r="EU301" t="e">
            <v>#REF!</v>
          </cell>
          <cell r="EW301" t="e">
            <v>#REF!</v>
          </cell>
          <cell r="EX301" t="e">
            <v>#REF!</v>
          </cell>
          <cell r="EY301" t="e">
            <v>#REF!</v>
          </cell>
          <cell r="FA301" t="e">
            <v>#REF!</v>
          </cell>
          <cell r="FB301" t="e">
            <v>#REF!</v>
          </cell>
          <cell r="FC301" t="e">
            <v>#REF!</v>
          </cell>
          <cell r="FE301" t="e">
            <v>#REF!</v>
          </cell>
          <cell r="FF301" t="e">
            <v>#REF!</v>
          </cell>
          <cell r="FG301" t="e">
            <v>#REF!</v>
          </cell>
          <cell r="FI301" t="e">
            <v>#REF!</v>
          </cell>
          <cell r="FJ301" t="e">
            <v>#REF!</v>
          </cell>
          <cell r="FK301" t="e">
            <v>#REF!</v>
          </cell>
          <cell r="FM301" t="e">
            <v>#REF!</v>
          </cell>
          <cell r="FN301" t="e">
            <v>#REF!</v>
          </cell>
          <cell r="FO301" t="e">
            <v>#REF!</v>
          </cell>
          <cell r="FQ301" t="e">
            <v>#REF!</v>
          </cell>
          <cell r="FR301" t="e">
            <v>#REF!</v>
          </cell>
          <cell r="FS301" t="e">
            <v>#REF!</v>
          </cell>
          <cell r="FU301" t="e">
            <v>#REF!</v>
          </cell>
          <cell r="FV301" t="e">
            <v>#REF!</v>
          </cell>
          <cell r="FW301" t="e">
            <v>#REF!</v>
          </cell>
          <cell r="FY301" t="e">
            <v>#REF!</v>
          </cell>
          <cell r="FZ301" t="e">
            <v>#REF!</v>
          </cell>
          <cell r="GA301" t="e">
            <v>#REF!</v>
          </cell>
          <cell r="GC301" t="e">
            <v>#REF!</v>
          </cell>
          <cell r="GD301" t="e">
            <v>#REF!</v>
          </cell>
          <cell r="GE301" t="e">
            <v>#REF!</v>
          </cell>
          <cell r="GG301" t="e">
            <v>#REF!</v>
          </cell>
          <cell r="GH301" t="e">
            <v>#REF!</v>
          </cell>
          <cell r="GI301" t="e">
            <v>#REF!</v>
          </cell>
          <cell r="GK301" t="e">
            <v>#REF!</v>
          </cell>
          <cell r="GL301" t="e">
            <v>#REF!</v>
          </cell>
          <cell r="GM301" t="e">
            <v>#REF!</v>
          </cell>
          <cell r="GO301" t="e">
            <v>#REF!</v>
          </cell>
          <cell r="GP301" t="e">
            <v>#REF!</v>
          </cell>
          <cell r="GQ301" t="e">
            <v>#REF!</v>
          </cell>
          <cell r="GS301" t="e">
            <v>#REF!</v>
          </cell>
          <cell r="GT301" t="e">
            <v>#REF!</v>
          </cell>
          <cell r="GU301" t="e">
            <v>#REF!</v>
          </cell>
          <cell r="GW301" t="e">
            <v>#REF!</v>
          </cell>
          <cell r="GX301" t="e">
            <v>#REF!</v>
          </cell>
          <cell r="GY301" t="e">
            <v>#REF!</v>
          </cell>
          <cell r="HA301" t="e">
            <v>#REF!</v>
          </cell>
          <cell r="HB301" t="e">
            <v>#REF!</v>
          </cell>
          <cell r="HC301" t="e">
            <v>#REF!</v>
          </cell>
          <cell r="HE301" t="e">
            <v>#REF!</v>
          </cell>
          <cell r="HF301" t="e">
            <v>#REF!</v>
          </cell>
          <cell r="HG301" t="e">
            <v>#REF!</v>
          </cell>
          <cell r="HI301" t="e">
            <v>#REF!</v>
          </cell>
          <cell r="HJ301" t="e">
            <v>#REF!</v>
          </cell>
          <cell r="HK301" t="e">
            <v>#REF!</v>
          </cell>
          <cell r="HM301" t="e">
            <v>#REF!</v>
          </cell>
          <cell r="HN301" t="e">
            <v>#REF!</v>
          </cell>
          <cell r="HO301" t="e">
            <v>#REF!</v>
          </cell>
          <cell r="HQ301" t="e">
            <v>#REF!</v>
          </cell>
          <cell r="HR301" t="e">
            <v>#REF!</v>
          </cell>
          <cell r="HS301" t="e">
            <v>#REF!</v>
          </cell>
          <cell r="HU301" t="e">
            <v>#REF!</v>
          </cell>
          <cell r="HV301" t="e">
            <v>#REF!</v>
          </cell>
          <cell r="HW301" t="e">
            <v>#REF!</v>
          </cell>
          <cell r="ID301" t="str">
            <v>0372195 R</v>
          </cell>
          <cell r="IE301">
            <v>36980</v>
          </cell>
          <cell r="IG301" t="str">
            <v>A</v>
          </cell>
        </row>
        <row r="302">
          <cell r="B302">
            <v>295</v>
          </cell>
          <cell r="C302" t="str">
            <v>007.011120423.201</v>
          </cell>
          <cell r="E302" t="str">
            <v>N U R H A N A</v>
          </cell>
          <cell r="F302" t="str">
            <v xml:space="preserve"> Buton</v>
          </cell>
          <cell r="G302" t="str">
            <v>L 300 MBS</v>
          </cell>
          <cell r="H302" t="str">
            <v>223391</v>
          </cell>
          <cell r="I302" t="str">
            <v>069441</v>
          </cell>
          <cell r="J302">
            <v>36829</v>
          </cell>
          <cell r="K302">
            <v>30</v>
          </cell>
          <cell r="L302" t="str">
            <v>Oktober 2000</v>
          </cell>
          <cell r="M302">
            <v>37924</v>
          </cell>
          <cell r="N302">
            <v>36</v>
          </cell>
          <cell r="O302">
            <v>1</v>
          </cell>
          <cell r="P302">
            <v>50000000</v>
          </cell>
          <cell r="Q302">
            <v>4163000</v>
          </cell>
          <cell r="R302" t="str">
            <v>YA</v>
          </cell>
          <cell r="S302">
            <v>4163000</v>
          </cell>
          <cell r="U302" t="e">
            <v>#REF!</v>
          </cell>
          <cell r="V302" t="e">
            <v>#REF!</v>
          </cell>
          <cell r="Z302">
            <v>0</v>
          </cell>
          <cell r="AB302">
            <v>1389000</v>
          </cell>
          <cell r="AC302" t="e">
            <v>#REF!</v>
          </cell>
          <cell r="AD302" t="e">
            <v>#REF!</v>
          </cell>
          <cell r="AE302" t="e">
            <v>#REF!</v>
          </cell>
          <cell r="AF302">
            <v>1389000</v>
          </cell>
          <cell r="AG302" t="e">
            <v>#REF!</v>
          </cell>
          <cell r="AH302" t="e">
            <v>#REF!</v>
          </cell>
          <cell r="AI302" t="e">
            <v>#REF!</v>
          </cell>
          <cell r="AJ302">
            <v>1389000</v>
          </cell>
          <cell r="AK302" t="e">
            <v>#REF!</v>
          </cell>
          <cell r="AL302" t="e">
            <v>#REF!</v>
          </cell>
          <cell r="AM302" t="e">
            <v>#REF!</v>
          </cell>
          <cell r="AN302">
            <v>1385000</v>
          </cell>
          <cell r="AO302" t="e">
            <v>#REF!</v>
          </cell>
          <cell r="AP302" t="e">
            <v>#REF!</v>
          </cell>
          <cell r="AQ302" t="e">
            <v>#REF!</v>
          </cell>
          <cell r="AS302" t="e">
            <v>#REF!</v>
          </cell>
          <cell r="AT302" t="e">
            <v>#REF!</v>
          </cell>
          <cell r="AU302" t="e">
            <v>#REF!</v>
          </cell>
          <cell r="AW302" t="e">
            <v>#REF!</v>
          </cell>
          <cell r="AX302" t="e">
            <v>#REF!</v>
          </cell>
          <cell r="AY302" t="e">
            <v>#REF!</v>
          </cell>
          <cell r="BA302" t="e">
            <v>#REF!</v>
          </cell>
          <cell r="BB302" t="e">
            <v>#REF!</v>
          </cell>
          <cell r="BC302" t="e">
            <v>#REF!</v>
          </cell>
          <cell r="BE302" t="e">
            <v>#REF!</v>
          </cell>
          <cell r="BF302" t="e">
            <v>#REF!</v>
          </cell>
          <cell r="BG302" t="e">
            <v>#REF!</v>
          </cell>
          <cell r="BI302" t="e">
            <v>#REF!</v>
          </cell>
          <cell r="BJ302" t="e">
            <v>#REF!</v>
          </cell>
          <cell r="BK302" t="e">
            <v>#REF!</v>
          </cell>
          <cell r="BM302" t="e">
            <v>#REF!</v>
          </cell>
          <cell r="BN302" t="e">
            <v>#REF!</v>
          </cell>
          <cell r="BO302" t="e">
            <v>#REF!</v>
          </cell>
          <cell r="BQ302" t="e">
            <v>#REF!</v>
          </cell>
          <cell r="BR302" t="e">
            <v>#REF!</v>
          </cell>
          <cell r="BS302" t="e">
            <v>#REF!</v>
          </cell>
          <cell r="BU302" t="e">
            <v>#REF!</v>
          </cell>
          <cell r="BV302" t="e">
            <v>#REF!</v>
          </cell>
          <cell r="BW302" t="e">
            <v>#REF!</v>
          </cell>
          <cell r="BY302" t="e">
            <v>#REF!</v>
          </cell>
          <cell r="BZ302" t="e">
            <v>#REF!</v>
          </cell>
          <cell r="CA302" t="e">
            <v>#REF!</v>
          </cell>
          <cell r="CC302" t="e">
            <v>#REF!</v>
          </cell>
          <cell r="CD302" t="e">
            <v>#REF!</v>
          </cell>
          <cell r="CE302" t="e">
            <v>#REF!</v>
          </cell>
          <cell r="CG302" t="e">
            <v>#REF!</v>
          </cell>
          <cell r="CH302" t="e">
            <v>#REF!</v>
          </cell>
          <cell r="CI302" t="e">
            <v>#REF!</v>
          </cell>
          <cell r="CK302" t="e">
            <v>#REF!</v>
          </cell>
          <cell r="CL302" t="e">
            <v>#REF!</v>
          </cell>
          <cell r="CM302" t="e">
            <v>#REF!</v>
          </cell>
          <cell r="CO302" t="e">
            <v>#REF!</v>
          </cell>
          <cell r="CP302" t="e">
            <v>#REF!</v>
          </cell>
          <cell r="CQ302" t="e">
            <v>#REF!</v>
          </cell>
          <cell r="CS302" t="e">
            <v>#REF!</v>
          </cell>
          <cell r="CT302" t="e">
            <v>#REF!</v>
          </cell>
          <cell r="CU302" t="e">
            <v>#REF!</v>
          </cell>
          <cell r="CW302" t="e">
            <v>#REF!</v>
          </cell>
          <cell r="CX302" t="e">
            <v>#REF!</v>
          </cell>
          <cell r="CY302" t="e">
            <v>#REF!</v>
          </cell>
          <cell r="DA302" t="e">
            <v>#REF!</v>
          </cell>
          <cell r="DB302" t="e">
            <v>#REF!</v>
          </cell>
          <cell r="DC302" t="e">
            <v>#REF!</v>
          </cell>
          <cell r="DE302" t="e">
            <v>#REF!</v>
          </cell>
          <cell r="DF302" t="e">
            <v>#REF!</v>
          </cell>
          <cell r="DG302" t="e">
            <v>#REF!</v>
          </cell>
          <cell r="DI302" t="e">
            <v>#REF!</v>
          </cell>
          <cell r="DJ302" t="e">
            <v>#REF!</v>
          </cell>
          <cell r="DK302" t="e">
            <v>#REF!</v>
          </cell>
          <cell r="DM302" t="e">
            <v>#REF!</v>
          </cell>
          <cell r="DN302" t="e">
            <v>#REF!</v>
          </cell>
          <cell r="DO302" t="e">
            <v>#REF!</v>
          </cell>
          <cell r="DQ302" t="e">
            <v>#REF!</v>
          </cell>
          <cell r="DR302" t="e">
            <v>#REF!</v>
          </cell>
          <cell r="DS302" t="e">
            <v>#REF!</v>
          </cell>
          <cell r="DU302" t="e">
            <v>#REF!</v>
          </cell>
          <cell r="DV302" t="e">
            <v>#REF!</v>
          </cell>
          <cell r="DW302" t="e">
            <v>#REF!</v>
          </cell>
          <cell r="DY302" t="e">
            <v>#REF!</v>
          </cell>
          <cell r="DZ302" t="e">
            <v>#REF!</v>
          </cell>
          <cell r="EA302" t="e">
            <v>#REF!</v>
          </cell>
          <cell r="EC302" t="e">
            <v>#REF!</v>
          </cell>
          <cell r="ED302" t="e">
            <v>#REF!</v>
          </cell>
          <cell r="EE302" t="e">
            <v>#REF!</v>
          </cell>
          <cell r="EG302" t="e">
            <v>#REF!</v>
          </cell>
          <cell r="EH302" t="e">
            <v>#REF!</v>
          </cell>
          <cell r="EI302" t="e">
            <v>#REF!</v>
          </cell>
          <cell r="EK302" t="e">
            <v>#REF!</v>
          </cell>
          <cell r="EL302" t="e">
            <v>#REF!</v>
          </cell>
          <cell r="EM302" t="e">
            <v>#REF!</v>
          </cell>
          <cell r="EO302" t="e">
            <v>#REF!</v>
          </cell>
          <cell r="EP302" t="e">
            <v>#REF!</v>
          </cell>
          <cell r="EQ302" t="e">
            <v>#REF!</v>
          </cell>
          <cell r="ES302" t="e">
            <v>#REF!</v>
          </cell>
          <cell r="ET302" t="e">
            <v>#REF!</v>
          </cell>
          <cell r="EU302" t="e">
            <v>#REF!</v>
          </cell>
          <cell r="EW302" t="e">
            <v>#REF!</v>
          </cell>
          <cell r="EX302" t="e">
            <v>#REF!</v>
          </cell>
          <cell r="EY302" t="e">
            <v>#REF!</v>
          </cell>
          <cell r="FA302" t="e">
            <v>#REF!</v>
          </cell>
          <cell r="FB302" t="e">
            <v>#REF!</v>
          </cell>
          <cell r="FC302" t="e">
            <v>#REF!</v>
          </cell>
          <cell r="FE302" t="e">
            <v>#REF!</v>
          </cell>
          <cell r="FF302" t="e">
            <v>#REF!</v>
          </cell>
          <cell r="FG302" t="e">
            <v>#REF!</v>
          </cell>
          <cell r="FI302" t="e">
            <v>#REF!</v>
          </cell>
          <cell r="FJ302" t="e">
            <v>#REF!</v>
          </cell>
          <cell r="FK302" t="e">
            <v>#REF!</v>
          </cell>
          <cell r="FM302" t="e">
            <v>#REF!</v>
          </cell>
          <cell r="FN302" t="e">
            <v>#REF!</v>
          </cell>
          <cell r="FO302" t="e">
            <v>#REF!</v>
          </cell>
          <cell r="FQ302" t="e">
            <v>#REF!</v>
          </cell>
          <cell r="FR302" t="e">
            <v>#REF!</v>
          </cell>
          <cell r="FS302" t="e">
            <v>#REF!</v>
          </cell>
          <cell r="FU302" t="e">
            <v>#REF!</v>
          </cell>
          <cell r="FV302" t="e">
            <v>#REF!</v>
          </cell>
          <cell r="FW302" t="e">
            <v>#REF!</v>
          </cell>
          <cell r="FY302" t="e">
            <v>#REF!</v>
          </cell>
          <cell r="FZ302" t="e">
            <v>#REF!</v>
          </cell>
          <cell r="GA302" t="e">
            <v>#REF!</v>
          </cell>
          <cell r="GC302" t="e">
            <v>#REF!</v>
          </cell>
          <cell r="GD302" t="e">
            <v>#REF!</v>
          </cell>
          <cell r="GE302" t="e">
            <v>#REF!</v>
          </cell>
          <cell r="GG302" t="e">
            <v>#REF!</v>
          </cell>
          <cell r="GH302" t="e">
            <v>#REF!</v>
          </cell>
          <cell r="GI302" t="e">
            <v>#REF!</v>
          </cell>
          <cell r="GK302" t="e">
            <v>#REF!</v>
          </cell>
          <cell r="GL302" t="e">
            <v>#REF!</v>
          </cell>
          <cell r="GM302" t="e">
            <v>#REF!</v>
          </cell>
          <cell r="GO302" t="e">
            <v>#REF!</v>
          </cell>
          <cell r="GP302" t="e">
            <v>#REF!</v>
          </cell>
          <cell r="GQ302" t="e">
            <v>#REF!</v>
          </cell>
          <cell r="GS302" t="e">
            <v>#REF!</v>
          </cell>
          <cell r="GT302" t="e">
            <v>#REF!</v>
          </cell>
          <cell r="GU302" t="e">
            <v>#REF!</v>
          </cell>
          <cell r="GW302" t="e">
            <v>#REF!</v>
          </cell>
          <cell r="GX302" t="e">
            <v>#REF!</v>
          </cell>
          <cell r="GY302" t="e">
            <v>#REF!</v>
          </cell>
          <cell r="HA302" t="e">
            <v>#REF!</v>
          </cell>
          <cell r="HB302" t="e">
            <v>#REF!</v>
          </cell>
          <cell r="HC302" t="e">
            <v>#REF!</v>
          </cell>
          <cell r="HE302" t="e">
            <v>#REF!</v>
          </cell>
          <cell r="HF302" t="e">
            <v>#REF!</v>
          </cell>
          <cell r="HG302" t="e">
            <v>#REF!</v>
          </cell>
          <cell r="HI302" t="e">
            <v>#REF!</v>
          </cell>
          <cell r="HJ302" t="e">
            <v>#REF!</v>
          </cell>
          <cell r="HK302" t="e">
            <v>#REF!</v>
          </cell>
          <cell r="HM302" t="e">
            <v>#REF!</v>
          </cell>
          <cell r="HN302" t="e">
            <v>#REF!</v>
          </cell>
          <cell r="HO302" t="e">
            <v>#REF!</v>
          </cell>
          <cell r="HQ302" t="e">
            <v>#REF!</v>
          </cell>
          <cell r="HR302" t="e">
            <v>#REF!</v>
          </cell>
          <cell r="HS302" t="e">
            <v>#REF!</v>
          </cell>
          <cell r="HU302" t="e">
            <v>#REF!</v>
          </cell>
          <cell r="HV302" t="e">
            <v>#REF!</v>
          </cell>
          <cell r="HW302" t="e">
            <v>#REF!</v>
          </cell>
          <cell r="IG302" t="str">
            <v>A</v>
          </cell>
        </row>
        <row r="303">
          <cell r="B303">
            <v>296</v>
          </cell>
          <cell r="C303" t="str">
            <v>007.011120431.201</v>
          </cell>
          <cell r="E303" t="str">
            <v>Hi. ABD. RAHMAN</v>
          </cell>
          <cell r="F303" t="str">
            <v xml:space="preserve"> Donggala</v>
          </cell>
          <cell r="G303" t="str">
            <v>T 120ss PU</v>
          </cell>
          <cell r="H303" t="str">
            <v>034816</v>
          </cell>
          <cell r="I303" t="str">
            <v>082455</v>
          </cell>
          <cell r="J303">
            <v>36829</v>
          </cell>
          <cell r="K303">
            <v>30</v>
          </cell>
          <cell r="L303" t="str">
            <v>Oktober 2000</v>
          </cell>
          <cell r="M303">
            <v>37924</v>
          </cell>
          <cell r="N303">
            <v>36</v>
          </cell>
          <cell r="O303">
            <v>1</v>
          </cell>
          <cell r="P303">
            <v>45000000</v>
          </cell>
          <cell r="Q303">
            <v>3750000</v>
          </cell>
          <cell r="R303" t="str">
            <v>YA</v>
          </cell>
          <cell r="S303">
            <v>3750000</v>
          </cell>
          <cell r="U303" t="e">
            <v>#REF!</v>
          </cell>
          <cell r="V303" t="e">
            <v>#REF!</v>
          </cell>
          <cell r="Z303">
            <v>0</v>
          </cell>
          <cell r="AB303">
            <v>1250000</v>
          </cell>
          <cell r="AC303" t="e">
            <v>#REF!</v>
          </cell>
          <cell r="AD303" t="e">
            <v>#REF!</v>
          </cell>
          <cell r="AE303" t="e">
            <v>#REF!</v>
          </cell>
          <cell r="AF303">
            <v>1250000</v>
          </cell>
          <cell r="AG303" t="e">
            <v>#REF!</v>
          </cell>
          <cell r="AH303" t="e">
            <v>#REF!</v>
          </cell>
          <cell r="AI303" t="e">
            <v>#REF!</v>
          </cell>
          <cell r="AJ303">
            <v>1250000</v>
          </cell>
          <cell r="AK303" t="e">
            <v>#REF!</v>
          </cell>
          <cell r="AL303" t="e">
            <v>#REF!</v>
          </cell>
          <cell r="AM303" t="e">
            <v>#REF!</v>
          </cell>
          <cell r="AN303">
            <v>1250000</v>
          </cell>
          <cell r="AO303" t="e">
            <v>#REF!</v>
          </cell>
          <cell r="AP303" t="e">
            <v>#REF!</v>
          </cell>
          <cell r="AQ303" t="e">
            <v>#REF!</v>
          </cell>
          <cell r="AS303" t="e">
            <v>#REF!</v>
          </cell>
          <cell r="AT303" t="e">
            <v>#REF!</v>
          </cell>
          <cell r="AU303" t="e">
            <v>#REF!</v>
          </cell>
          <cell r="AW303" t="e">
            <v>#REF!</v>
          </cell>
          <cell r="AX303" t="e">
            <v>#REF!</v>
          </cell>
          <cell r="AY303" t="e">
            <v>#REF!</v>
          </cell>
          <cell r="BA303" t="e">
            <v>#REF!</v>
          </cell>
          <cell r="BB303" t="e">
            <v>#REF!</v>
          </cell>
          <cell r="BC303" t="e">
            <v>#REF!</v>
          </cell>
          <cell r="BE303" t="e">
            <v>#REF!</v>
          </cell>
          <cell r="BF303" t="e">
            <v>#REF!</v>
          </cell>
          <cell r="BG303" t="e">
            <v>#REF!</v>
          </cell>
          <cell r="BI303" t="e">
            <v>#REF!</v>
          </cell>
          <cell r="BJ303" t="e">
            <v>#REF!</v>
          </cell>
          <cell r="BK303" t="e">
            <v>#REF!</v>
          </cell>
          <cell r="BM303" t="e">
            <v>#REF!</v>
          </cell>
          <cell r="BN303" t="e">
            <v>#REF!</v>
          </cell>
          <cell r="BO303" t="e">
            <v>#REF!</v>
          </cell>
          <cell r="BQ303" t="e">
            <v>#REF!</v>
          </cell>
          <cell r="BR303" t="e">
            <v>#REF!</v>
          </cell>
          <cell r="BS303" t="e">
            <v>#REF!</v>
          </cell>
          <cell r="BU303" t="e">
            <v>#REF!</v>
          </cell>
          <cell r="BV303" t="e">
            <v>#REF!</v>
          </cell>
          <cell r="BW303" t="e">
            <v>#REF!</v>
          </cell>
          <cell r="BY303" t="e">
            <v>#REF!</v>
          </cell>
          <cell r="BZ303" t="e">
            <v>#REF!</v>
          </cell>
          <cell r="CA303" t="e">
            <v>#REF!</v>
          </cell>
          <cell r="CC303" t="e">
            <v>#REF!</v>
          </cell>
          <cell r="CD303" t="e">
            <v>#REF!</v>
          </cell>
          <cell r="CE303" t="e">
            <v>#REF!</v>
          </cell>
          <cell r="CG303" t="e">
            <v>#REF!</v>
          </cell>
          <cell r="CH303" t="e">
            <v>#REF!</v>
          </cell>
          <cell r="CI303" t="e">
            <v>#REF!</v>
          </cell>
          <cell r="CK303" t="e">
            <v>#REF!</v>
          </cell>
          <cell r="CL303" t="e">
            <v>#REF!</v>
          </cell>
          <cell r="CM303" t="e">
            <v>#REF!</v>
          </cell>
          <cell r="CO303" t="e">
            <v>#REF!</v>
          </cell>
          <cell r="CP303" t="e">
            <v>#REF!</v>
          </cell>
          <cell r="CQ303" t="e">
            <v>#REF!</v>
          </cell>
          <cell r="CS303" t="e">
            <v>#REF!</v>
          </cell>
          <cell r="CT303" t="e">
            <v>#REF!</v>
          </cell>
          <cell r="CU303" t="e">
            <v>#REF!</v>
          </cell>
          <cell r="CW303" t="e">
            <v>#REF!</v>
          </cell>
          <cell r="CX303" t="e">
            <v>#REF!</v>
          </cell>
          <cell r="CY303" t="e">
            <v>#REF!</v>
          </cell>
          <cell r="DA303" t="e">
            <v>#REF!</v>
          </cell>
          <cell r="DB303" t="e">
            <v>#REF!</v>
          </cell>
          <cell r="DC303" t="e">
            <v>#REF!</v>
          </cell>
          <cell r="DE303" t="e">
            <v>#REF!</v>
          </cell>
          <cell r="DF303" t="e">
            <v>#REF!</v>
          </cell>
          <cell r="DG303" t="e">
            <v>#REF!</v>
          </cell>
          <cell r="DI303" t="e">
            <v>#REF!</v>
          </cell>
          <cell r="DJ303" t="e">
            <v>#REF!</v>
          </cell>
          <cell r="DK303" t="e">
            <v>#REF!</v>
          </cell>
          <cell r="DM303" t="e">
            <v>#REF!</v>
          </cell>
          <cell r="DN303" t="e">
            <v>#REF!</v>
          </cell>
          <cell r="DO303" t="e">
            <v>#REF!</v>
          </cell>
          <cell r="DQ303" t="e">
            <v>#REF!</v>
          </cell>
          <cell r="DR303" t="e">
            <v>#REF!</v>
          </cell>
          <cell r="DS303" t="e">
            <v>#REF!</v>
          </cell>
          <cell r="DU303" t="e">
            <v>#REF!</v>
          </cell>
          <cell r="DV303" t="e">
            <v>#REF!</v>
          </cell>
          <cell r="DW303" t="e">
            <v>#REF!</v>
          </cell>
          <cell r="DY303" t="e">
            <v>#REF!</v>
          </cell>
          <cell r="DZ303" t="e">
            <v>#REF!</v>
          </cell>
          <cell r="EA303" t="e">
            <v>#REF!</v>
          </cell>
          <cell r="EC303" t="e">
            <v>#REF!</v>
          </cell>
          <cell r="ED303" t="e">
            <v>#REF!</v>
          </cell>
          <cell r="EE303" t="e">
            <v>#REF!</v>
          </cell>
          <cell r="EG303" t="e">
            <v>#REF!</v>
          </cell>
          <cell r="EH303" t="e">
            <v>#REF!</v>
          </cell>
          <cell r="EI303" t="e">
            <v>#REF!</v>
          </cell>
          <cell r="EK303" t="e">
            <v>#REF!</v>
          </cell>
          <cell r="EL303" t="e">
            <v>#REF!</v>
          </cell>
          <cell r="EM303" t="e">
            <v>#REF!</v>
          </cell>
          <cell r="EO303" t="e">
            <v>#REF!</v>
          </cell>
          <cell r="EP303" t="e">
            <v>#REF!</v>
          </cell>
          <cell r="EQ303" t="e">
            <v>#REF!</v>
          </cell>
          <cell r="ES303" t="e">
            <v>#REF!</v>
          </cell>
          <cell r="ET303" t="e">
            <v>#REF!</v>
          </cell>
          <cell r="EU303" t="e">
            <v>#REF!</v>
          </cell>
          <cell r="EW303" t="e">
            <v>#REF!</v>
          </cell>
          <cell r="EX303" t="e">
            <v>#REF!</v>
          </cell>
          <cell r="EY303" t="e">
            <v>#REF!</v>
          </cell>
          <cell r="FA303" t="e">
            <v>#REF!</v>
          </cell>
          <cell r="FB303" t="e">
            <v>#REF!</v>
          </cell>
          <cell r="FC303" t="e">
            <v>#REF!</v>
          </cell>
          <cell r="FE303" t="e">
            <v>#REF!</v>
          </cell>
          <cell r="FF303" t="e">
            <v>#REF!</v>
          </cell>
          <cell r="FG303" t="e">
            <v>#REF!</v>
          </cell>
          <cell r="FI303" t="e">
            <v>#REF!</v>
          </cell>
          <cell r="FJ303" t="e">
            <v>#REF!</v>
          </cell>
          <cell r="FK303" t="e">
            <v>#REF!</v>
          </cell>
          <cell r="FM303" t="e">
            <v>#REF!</v>
          </cell>
          <cell r="FN303" t="e">
            <v>#REF!</v>
          </cell>
          <cell r="FO303" t="e">
            <v>#REF!</v>
          </cell>
          <cell r="FQ303" t="e">
            <v>#REF!</v>
          </cell>
          <cell r="FR303" t="e">
            <v>#REF!</v>
          </cell>
          <cell r="FS303" t="e">
            <v>#REF!</v>
          </cell>
          <cell r="FU303" t="e">
            <v>#REF!</v>
          </cell>
          <cell r="FV303" t="e">
            <v>#REF!</v>
          </cell>
          <cell r="FW303" t="e">
            <v>#REF!</v>
          </cell>
          <cell r="FY303" t="e">
            <v>#REF!</v>
          </cell>
          <cell r="FZ303" t="e">
            <v>#REF!</v>
          </cell>
          <cell r="GA303" t="e">
            <v>#REF!</v>
          </cell>
          <cell r="GC303" t="e">
            <v>#REF!</v>
          </cell>
          <cell r="GD303" t="e">
            <v>#REF!</v>
          </cell>
          <cell r="GE303" t="e">
            <v>#REF!</v>
          </cell>
          <cell r="GG303" t="e">
            <v>#REF!</v>
          </cell>
          <cell r="GH303" t="e">
            <v>#REF!</v>
          </cell>
          <cell r="GI303" t="e">
            <v>#REF!</v>
          </cell>
          <cell r="GK303" t="e">
            <v>#REF!</v>
          </cell>
          <cell r="GL303" t="e">
            <v>#REF!</v>
          </cell>
          <cell r="GM303" t="e">
            <v>#REF!</v>
          </cell>
          <cell r="GO303" t="e">
            <v>#REF!</v>
          </cell>
          <cell r="GP303" t="e">
            <v>#REF!</v>
          </cell>
          <cell r="GQ303" t="e">
            <v>#REF!</v>
          </cell>
          <cell r="GS303" t="e">
            <v>#REF!</v>
          </cell>
          <cell r="GT303" t="e">
            <v>#REF!</v>
          </cell>
          <cell r="GU303" t="e">
            <v>#REF!</v>
          </cell>
          <cell r="GW303" t="e">
            <v>#REF!</v>
          </cell>
          <cell r="GX303" t="e">
            <v>#REF!</v>
          </cell>
          <cell r="GY303" t="e">
            <v>#REF!</v>
          </cell>
          <cell r="HA303" t="e">
            <v>#REF!</v>
          </cell>
          <cell r="HB303" t="e">
            <v>#REF!</v>
          </cell>
          <cell r="HC303" t="e">
            <v>#REF!</v>
          </cell>
          <cell r="HE303" t="e">
            <v>#REF!</v>
          </cell>
          <cell r="HF303" t="e">
            <v>#REF!</v>
          </cell>
          <cell r="HG303" t="e">
            <v>#REF!</v>
          </cell>
          <cell r="HI303" t="e">
            <v>#REF!</v>
          </cell>
          <cell r="HJ303" t="e">
            <v>#REF!</v>
          </cell>
          <cell r="HK303" t="e">
            <v>#REF!</v>
          </cell>
          <cell r="HM303" t="e">
            <v>#REF!</v>
          </cell>
          <cell r="HN303" t="e">
            <v>#REF!</v>
          </cell>
          <cell r="HO303" t="e">
            <v>#REF!</v>
          </cell>
          <cell r="HQ303" t="e">
            <v>#REF!</v>
          </cell>
          <cell r="HR303" t="e">
            <v>#REF!</v>
          </cell>
          <cell r="HS303" t="e">
            <v>#REF!</v>
          </cell>
          <cell r="HU303" t="e">
            <v>#REF!</v>
          </cell>
          <cell r="HV303" t="e">
            <v>#REF!</v>
          </cell>
          <cell r="HW303" t="e">
            <v>#REF!</v>
          </cell>
          <cell r="ID303" t="str">
            <v>9526405 S</v>
          </cell>
          <cell r="IE303">
            <v>37034</v>
          </cell>
          <cell r="IG303" t="str">
            <v>A</v>
          </cell>
        </row>
        <row r="304">
          <cell r="B304">
            <v>297</v>
          </cell>
          <cell r="C304" t="str">
            <v>007.011120449.201</v>
          </cell>
          <cell r="E304" t="str">
            <v>HASANUDDIN ASSE/DARWIN</v>
          </cell>
          <cell r="F304" t="str">
            <v xml:space="preserve"> Palu</v>
          </cell>
          <cell r="G304" t="str">
            <v>FE 349 CHS</v>
          </cell>
          <cell r="H304" t="str">
            <v>009365</v>
          </cell>
          <cell r="I304" t="str">
            <v>089365</v>
          </cell>
          <cell r="J304">
            <v>36829</v>
          </cell>
          <cell r="K304">
            <v>30</v>
          </cell>
          <cell r="L304" t="str">
            <v>Oktober 2000</v>
          </cell>
          <cell r="M304">
            <v>37924</v>
          </cell>
          <cell r="N304">
            <v>36</v>
          </cell>
          <cell r="O304">
            <v>1</v>
          </cell>
          <cell r="P304">
            <v>108000000</v>
          </cell>
          <cell r="Q304">
            <v>9000000</v>
          </cell>
          <cell r="R304" t="str">
            <v>YA</v>
          </cell>
          <cell r="S304">
            <v>9000000</v>
          </cell>
          <cell r="U304" t="e">
            <v>#REF!</v>
          </cell>
          <cell r="V304" t="e">
            <v>#REF!</v>
          </cell>
          <cell r="Z304">
            <v>0</v>
          </cell>
          <cell r="AB304">
            <v>3000000</v>
          </cell>
          <cell r="AC304" t="e">
            <v>#REF!</v>
          </cell>
          <cell r="AD304" t="e">
            <v>#REF!</v>
          </cell>
          <cell r="AE304" t="e">
            <v>#REF!</v>
          </cell>
          <cell r="AF304">
            <v>3000000</v>
          </cell>
          <cell r="AG304" t="e">
            <v>#REF!</v>
          </cell>
          <cell r="AH304" t="e">
            <v>#REF!</v>
          </cell>
          <cell r="AI304" t="e">
            <v>#REF!</v>
          </cell>
          <cell r="AJ304">
            <v>3000000</v>
          </cell>
          <cell r="AK304" t="e">
            <v>#REF!</v>
          </cell>
          <cell r="AL304" t="e">
            <v>#REF!</v>
          </cell>
          <cell r="AM304" t="e">
            <v>#REF!</v>
          </cell>
          <cell r="AN304">
            <v>3000000</v>
          </cell>
          <cell r="AO304" t="e">
            <v>#REF!</v>
          </cell>
          <cell r="AP304" t="e">
            <v>#REF!</v>
          </cell>
          <cell r="AQ304" t="e">
            <v>#REF!</v>
          </cell>
          <cell r="AS304" t="e">
            <v>#REF!</v>
          </cell>
          <cell r="AT304" t="e">
            <v>#REF!</v>
          </cell>
          <cell r="AU304" t="e">
            <v>#REF!</v>
          </cell>
          <cell r="AW304" t="e">
            <v>#REF!</v>
          </cell>
          <cell r="AX304" t="e">
            <v>#REF!</v>
          </cell>
          <cell r="AY304" t="e">
            <v>#REF!</v>
          </cell>
          <cell r="BA304" t="e">
            <v>#REF!</v>
          </cell>
          <cell r="BB304" t="e">
            <v>#REF!</v>
          </cell>
          <cell r="BC304" t="e">
            <v>#REF!</v>
          </cell>
          <cell r="BE304" t="e">
            <v>#REF!</v>
          </cell>
          <cell r="BF304" t="e">
            <v>#REF!</v>
          </cell>
          <cell r="BG304" t="e">
            <v>#REF!</v>
          </cell>
          <cell r="BI304" t="e">
            <v>#REF!</v>
          </cell>
          <cell r="BJ304" t="e">
            <v>#REF!</v>
          </cell>
          <cell r="BK304" t="e">
            <v>#REF!</v>
          </cell>
          <cell r="BM304" t="e">
            <v>#REF!</v>
          </cell>
          <cell r="BN304" t="e">
            <v>#REF!</v>
          </cell>
          <cell r="BO304" t="e">
            <v>#REF!</v>
          </cell>
          <cell r="BQ304" t="e">
            <v>#REF!</v>
          </cell>
          <cell r="BR304" t="e">
            <v>#REF!</v>
          </cell>
          <cell r="BS304" t="e">
            <v>#REF!</v>
          </cell>
          <cell r="BU304" t="e">
            <v>#REF!</v>
          </cell>
          <cell r="BV304" t="e">
            <v>#REF!</v>
          </cell>
          <cell r="BW304" t="e">
            <v>#REF!</v>
          </cell>
          <cell r="BY304" t="e">
            <v>#REF!</v>
          </cell>
          <cell r="BZ304" t="e">
            <v>#REF!</v>
          </cell>
          <cell r="CA304" t="e">
            <v>#REF!</v>
          </cell>
          <cell r="CC304" t="e">
            <v>#REF!</v>
          </cell>
          <cell r="CD304" t="e">
            <v>#REF!</v>
          </cell>
          <cell r="CE304" t="e">
            <v>#REF!</v>
          </cell>
          <cell r="CG304" t="e">
            <v>#REF!</v>
          </cell>
          <cell r="CH304" t="e">
            <v>#REF!</v>
          </cell>
          <cell r="CI304" t="e">
            <v>#REF!</v>
          </cell>
          <cell r="CK304" t="e">
            <v>#REF!</v>
          </cell>
          <cell r="CL304" t="e">
            <v>#REF!</v>
          </cell>
          <cell r="CM304" t="e">
            <v>#REF!</v>
          </cell>
          <cell r="CO304" t="e">
            <v>#REF!</v>
          </cell>
          <cell r="CP304" t="e">
            <v>#REF!</v>
          </cell>
          <cell r="CQ304" t="e">
            <v>#REF!</v>
          </cell>
          <cell r="CS304" t="e">
            <v>#REF!</v>
          </cell>
          <cell r="CT304" t="e">
            <v>#REF!</v>
          </cell>
          <cell r="CU304" t="e">
            <v>#REF!</v>
          </cell>
          <cell r="CW304" t="e">
            <v>#REF!</v>
          </cell>
          <cell r="CX304" t="e">
            <v>#REF!</v>
          </cell>
          <cell r="CY304" t="e">
            <v>#REF!</v>
          </cell>
          <cell r="DA304" t="e">
            <v>#REF!</v>
          </cell>
          <cell r="DB304" t="e">
            <v>#REF!</v>
          </cell>
          <cell r="DC304" t="e">
            <v>#REF!</v>
          </cell>
          <cell r="DE304" t="e">
            <v>#REF!</v>
          </cell>
          <cell r="DF304" t="e">
            <v>#REF!</v>
          </cell>
          <cell r="DG304" t="e">
            <v>#REF!</v>
          </cell>
          <cell r="DI304" t="e">
            <v>#REF!</v>
          </cell>
          <cell r="DJ304" t="e">
            <v>#REF!</v>
          </cell>
          <cell r="DK304" t="e">
            <v>#REF!</v>
          </cell>
          <cell r="DM304" t="e">
            <v>#REF!</v>
          </cell>
          <cell r="DN304" t="e">
            <v>#REF!</v>
          </cell>
          <cell r="DO304" t="e">
            <v>#REF!</v>
          </cell>
          <cell r="DQ304" t="e">
            <v>#REF!</v>
          </cell>
          <cell r="DR304" t="e">
            <v>#REF!</v>
          </cell>
          <cell r="DS304" t="e">
            <v>#REF!</v>
          </cell>
          <cell r="DU304" t="e">
            <v>#REF!</v>
          </cell>
          <cell r="DV304" t="e">
            <v>#REF!</v>
          </cell>
          <cell r="DW304" t="e">
            <v>#REF!</v>
          </cell>
          <cell r="DY304" t="e">
            <v>#REF!</v>
          </cell>
          <cell r="DZ304" t="e">
            <v>#REF!</v>
          </cell>
          <cell r="EA304" t="e">
            <v>#REF!</v>
          </cell>
          <cell r="EC304" t="e">
            <v>#REF!</v>
          </cell>
          <cell r="ED304" t="e">
            <v>#REF!</v>
          </cell>
          <cell r="EE304" t="e">
            <v>#REF!</v>
          </cell>
          <cell r="EG304" t="e">
            <v>#REF!</v>
          </cell>
          <cell r="EH304" t="e">
            <v>#REF!</v>
          </cell>
          <cell r="EI304" t="e">
            <v>#REF!</v>
          </cell>
          <cell r="EK304" t="e">
            <v>#REF!</v>
          </cell>
          <cell r="EL304" t="e">
            <v>#REF!</v>
          </cell>
          <cell r="EM304" t="e">
            <v>#REF!</v>
          </cell>
          <cell r="EO304" t="e">
            <v>#REF!</v>
          </cell>
          <cell r="EP304" t="e">
            <v>#REF!</v>
          </cell>
          <cell r="EQ304" t="e">
            <v>#REF!</v>
          </cell>
          <cell r="ES304" t="e">
            <v>#REF!</v>
          </cell>
          <cell r="ET304" t="e">
            <v>#REF!</v>
          </cell>
          <cell r="EU304" t="e">
            <v>#REF!</v>
          </cell>
          <cell r="EW304" t="e">
            <v>#REF!</v>
          </cell>
          <cell r="EX304" t="e">
            <v>#REF!</v>
          </cell>
          <cell r="EY304" t="e">
            <v>#REF!</v>
          </cell>
          <cell r="FA304" t="e">
            <v>#REF!</v>
          </cell>
          <cell r="FB304" t="e">
            <v>#REF!</v>
          </cell>
          <cell r="FC304" t="e">
            <v>#REF!</v>
          </cell>
          <cell r="FE304" t="e">
            <v>#REF!</v>
          </cell>
          <cell r="FF304" t="e">
            <v>#REF!</v>
          </cell>
          <cell r="FG304" t="e">
            <v>#REF!</v>
          </cell>
          <cell r="FI304" t="e">
            <v>#REF!</v>
          </cell>
          <cell r="FJ304" t="e">
            <v>#REF!</v>
          </cell>
          <cell r="FK304" t="e">
            <v>#REF!</v>
          </cell>
          <cell r="FM304" t="e">
            <v>#REF!</v>
          </cell>
          <cell r="FN304" t="e">
            <v>#REF!</v>
          </cell>
          <cell r="FO304" t="e">
            <v>#REF!</v>
          </cell>
          <cell r="FQ304" t="e">
            <v>#REF!</v>
          </cell>
          <cell r="FR304" t="e">
            <v>#REF!</v>
          </cell>
          <cell r="FS304" t="e">
            <v>#REF!</v>
          </cell>
          <cell r="FU304" t="e">
            <v>#REF!</v>
          </cell>
          <cell r="FV304" t="e">
            <v>#REF!</v>
          </cell>
          <cell r="FW304" t="e">
            <v>#REF!</v>
          </cell>
          <cell r="FY304" t="e">
            <v>#REF!</v>
          </cell>
          <cell r="FZ304" t="e">
            <v>#REF!</v>
          </cell>
          <cell r="GA304" t="e">
            <v>#REF!</v>
          </cell>
          <cell r="GC304" t="e">
            <v>#REF!</v>
          </cell>
          <cell r="GD304" t="e">
            <v>#REF!</v>
          </cell>
          <cell r="GE304" t="e">
            <v>#REF!</v>
          </cell>
          <cell r="GG304" t="e">
            <v>#REF!</v>
          </cell>
          <cell r="GH304" t="e">
            <v>#REF!</v>
          </cell>
          <cell r="GI304" t="e">
            <v>#REF!</v>
          </cell>
          <cell r="GK304" t="e">
            <v>#REF!</v>
          </cell>
          <cell r="GL304" t="e">
            <v>#REF!</v>
          </cell>
          <cell r="GM304" t="e">
            <v>#REF!</v>
          </cell>
          <cell r="GO304" t="e">
            <v>#REF!</v>
          </cell>
          <cell r="GP304" t="e">
            <v>#REF!</v>
          </cell>
          <cell r="GQ304" t="e">
            <v>#REF!</v>
          </cell>
          <cell r="GS304" t="e">
            <v>#REF!</v>
          </cell>
          <cell r="GT304" t="e">
            <v>#REF!</v>
          </cell>
          <cell r="GU304" t="e">
            <v>#REF!</v>
          </cell>
          <cell r="GW304" t="e">
            <v>#REF!</v>
          </cell>
          <cell r="GX304" t="e">
            <v>#REF!</v>
          </cell>
          <cell r="GY304" t="e">
            <v>#REF!</v>
          </cell>
          <cell r="HA304" t="e">
            <v>#REF!</v>
          </cell>
          <cell r="HB304" t="e">
            <v>#REF!</v>
          </cell>
          <cell r="HC304" t="e">
            <v>#REF!</v>
          </cell>
          <cell r="HE304" t="e">
            <v>#REF!</v>
          </cell>
          <cell r="HF304" t="e">
            <v>#REF!</v>
          </cell>
          <cell r="HG304" t="e">
            <v>#REF!</v>
          </cell>
          <cell r="HI304" t="e">
            <v>#REF!</v>
          </cell>
          <cell r="HJ304" t="e">
            <v>#REF!</v>
          </cell>
          <cell r="HK304" t="e">
            <v>#REF!</v>
          </cell>
          <cell r="HM304" t="e">
            <v>#REF!</v>
          </cell>
          <cell r="HN304" t="e">
            <v>#REF!</v>
          </cell>
          <cell r="HO304" t="e">
            <v>#REF!</v>
          </cell>
          <cell r="HQ304" t="e">
            <v>#REF!</v>
          </cell>
          <cell r="HR304" t="e">
            <v>#REF!</v>
          </cell>
          <cell r="HS304" t="e">
            <v>#REF!</v>
          </cell>
          <cell r="HU304" t="e">
            <v>#REF!</v>
          </cell>
          <cell r="HV304" t="e">
            <v>#REF!</v>
          </cell>
          <cell r="HW304" t="e">
            <v>#REF!</v>
          </cell>
          <cell r="ID304" t="str">
            <v>9526399 S</v>
          </cell>
          <cell r="IE304">
            <v>37034</v>
          </cell>
          <cell r="IG304" t="str">
            <v>A</v>
          </cell>
        </row>
        <row r="305">
          <cell r="B305">
            <v>298</v>
          </cell>
          <cell r="C305" t="str">
            <v>007.011120465.201</v>
          </cell>
          <cell r="E305" t="str">
            <v>Hi. H E R M A N</v>
          </cell>
          <cell r="F305" t="str">
            <v xml:space="preserve"> Palu</v>
          </cell>
          <cell r="G305" t="str">
            <v>FE 349 CHS</v>
          </cell>
          <cell r="H305" t="str">
            <v>009345</v>
          </cell>
          <cell r="I305" t="str">
            <v>089345</v>
          </cell>
          <cell r="J305">
            <v>36829</v>
          </cell>
          <cell r="K305">
            <v>30</v>
          </cell>
          <cell r="L305" t="str">
            <v>Oktober 2000</v>
          </cell>
          <cell r="M305">
            <v>37924</v>
          </cell>
          <cell r="N305">
            <v>36</v>
          </cell>
          <cell r="O305">
            <v>1</v>
          </cell>
          <cell r="P305">
            <v>108000000</v>
          </cell>
          <cell r="Q305">
            <v>9000000</v>
          </cell>
          <cell r="R305" t="str">
            <v>YA</v>
          </cell>
          <cell r="S305">
            <v>9000000</v>
          </cell>
          <cell r="U305" t="e">
            <v>#REF!</v>
          </cell>
          <cell r="V305" t="e">
            <v>#REF!</v>
          </cell>
          <cell r="Z305">
            <v>0</v>
          </cell>
          <cell r="AB305">
            <v>3000000</v>
          </cell>
          <cell r="AC305" t="e">
            <v>#REF!</v>
          </cell>
          <cell r="AD305" t="e">
            <v>#REF!</v>
          </cell>
          <cell r="AE305" t="e">
            <v>#REF!</v>
          </cell>
          <cell r="AF305">
            <v>3000000</v>
          </cell>
          <cell r="AG305" t="e">
            <v>#REF!</v>
          </cell>
          <cell r="AH305" t="e">
            <v>#REF!</v>
          </cell>
          <cell r="AI305" t="e">
            <v>#REF!</v>
          </cell>
          <cell r="AJ305">
            <v>3000000</v>
          </cell>
          <cell r="AK305" t="e">
            <v>#REF!</v>
          </cell>
          <cell r="AL305" t="e">
            <v>#REF!</v>
          </cell>
          <cell r="AM305" t="e">
            <v>#REF!</v>
          </cell>
          <cell r="AN305">
            <v>3000000</v>
          </cell>
          <cell r="AO305" t="e">
            <v>#REF!</v>
          </cell>
          <cell r="AP305" t="e">
            <v>#REF!</v>
          </cell>
          <cell r="AQ305" t="e">
            <v>#REF!</v>
          </cell>
          <cell r="AS305" t="e">
            <v>#REF!</v>
          </cell>
          <cell r="AT305" t="e">
            <v>#REF!</v>
          </cell>
          <cell r="AU305" t="e">
            <v>#REF!</v>
          </cell>
          <cell r="AW305" t="e">
            <v>#REF!</v>
          </cell>
          <cell r="AX305" t="e">
            <v>#REF!</v>
          </cell>
          <cell r="AY305" t="e">
            <v>#REF!</v>
          </cell>
          <cell r="BA305" t="e">
            <v>#REF!</v>
          </cell>
          <cell r="BB305" t="e">
            <v>#REF!</v>
          </cell>
          <cell r="BC305" t="e">
            <v>#REF!</v>
          </cell>
          <cell r="BE305" t="e">
            <v>#REF!</v>
          </cell>
          <cell r="BF305" t="e">
            <v>#REF!</v>
          </cell>
          <cell r="BG305" t="e">
            <v>#REF!</v>
          </cell>
          <cell r="BI305" t="e">
            <v>#REF!</v>
          </cell>
          <cell r="BJ305" t="e">
            <v>#REF!</v>
          </cell>
          <cell r="BK305" t="e">
            <v>#REF!</v>
          </cell>
          <cell r="BM305" t="e">
            <v>#REF!</v>
          </cell>
          <cell r="BN305" t="e">
            <v>#REF!</v>
          </cell>
          <cell r="BO305" t="e">
            <v>#REF!</v>
          </cell>
          <cell r="BQ305" t="e">
            <v>#REF!</v>
          </cell>
          <cell r="BR305" t="e">
            <v>#REF!</v>
          </cell>
          <cell r="BS305" t="e">
            <v>#REF!</v>
          </cell>
          <cell r="BU305" t="e">
            <v>#REF!</v>
          </cell>
          <cell r="BV305" t="e">
            <v>#REF!</v>
          </cell>
          <cell r="BW305" t="e">
            <v>#REF!</v>
          </cell>
          <cell r="BY305" t="e">
            <v>#REF!</v>
          </cell>
          <cell r="BZ305" t="e">
            <v>#REF!</v>
          </cell>
          <cell r="CA305" t="e">
            <v>#REF!</v>
          </cell>
          <cell r="CC305" t="e">
            <v>#REF!</v>
          </cell>
          <cell r="CD305" t="e">
            <v>#REF!</v>
          </cell>
          <cell r="CE305" t="e">
            <v>#REF!</v>
          </cell>
          <cell r="CG305" t="e">
            <v>#REF!</v>
          </cell>
          <cell r="CH305" t="e">
            <v>#REF!</v>
          </cell>
          <cell r="CI305" t="e">
            <v>#REF!</v>
          </cell>
          <cell r="CK305" t="e">
            <v>#REF!</v>
          </cell>
          <cell r="CL305" t="e">
            <v>#REF!</v>
          </cell>
          <cell r="CM305" t="e">
            <v>#REF!</v>
          </cell>
          <cell r="CO305" t="e">
            <v>#REF!</v>
          </cell>
          <cell r="CP305" t="e">
            <v>#REF!</v>
          </cell>
          <cell r="CQ305" t="e">
            <v>#REF!</v>
          </cell>
          <cell r="CS305" t="e">
            <v>#REF!</v>
          </cell>
          <cell r="CT305" t="e">
            <v>#REF!</v>
          </cell>
          <cell r="CU305" t="e">
            <v>#REF!</v>
          </cell>
          <cell r="CW305" t="e">
            <v>#REF!</v>
          </cell>
          <cell r="CX305" t="e">
            <v>#REF!</v>
          </cell>
          <cell r="CY305" t="e">
            <v>#REF!</v>
          </cell>
          <cell r="DA305" t="e">
            <v>#REF!</v>
          </cell>
          <cell r="DB305" t="e">
            <v>#REF!</v>
          </cell>
          <cell r="DC305" t="e">
            <v>#REF!</v>
          </cell>
          <cell r="DE305" t="e">
            <v>#REF!</v>
          </cell>
          <cell r="DF305" t="e">
            <v>#REF!</v>
          </cell>
          <cell r="DG305" t="e">
            <v>#REF!</v>
          </cell>
          <cell r="DI305" t="e">
            <v>#REF!</v>
          </cell>
          <cell r="DJ305" t="e">
            <v>#REF!</v>
          </cell>
          <cell r="DK305" t="e">
            <v>#REF!</v>
          </cell>
          <cell r="DM305" t="e">
            <v>#REF!</v>
          </cell>
          <cell r="DN305" t="e">
            <v>#REF!</v>
          </cell>
          <cell r="DO305" t="e">
            <v>#REF!</v>
          </cell>
          <cell r="DQ305" t="e">
            <v>#REF!</v>
          </cell>
          <cell r="DR305" t="e">
            <v>#REF!</v>
          </cell>
          <cell r="DS305" t="e">
            <v>#REF!</v>
          </cell>
          <cell r="DU305" t="e">
            <v>#REF!</v>
          </cell>
          <cell r="DV305" t="e">
            <v>#REF!</v>
          </cell>
          <cell r="DW305" t="e">
            <v>#REF!</v>
          </cell>
          <cell r="DY305" t="e">
            <v>#REF!</v>
          </cell>
          <cell r="DZ305" t="e">
            <v>#REF!</v>
          </cell>
          <cell r="EA305" t="e">
            <v>#REF!</v>
          </cell>
          <cell r="EC305" t="e">
            <v>#REF!</v>
          </cell>
          <cell r="ED305" t="e">
            <v>#REF!</v>
          </cell>
          <cell r="EE305" t="e">
            <v>#REF!</v>
          </cell>
          <cell r="EG305" t="e">
            <v>#REF!</v>
          </cell>
          <cell r="EH305" t="e">
            <v>#REF!</v>
          </cell>
          <cell r="EI305" t="e">
            <v>#REF!</v>
          </cell>
          <cell r="EK305" t="e">
            <v>#REF!</v>
          </cell>
          <cell r="EL305" t="e">
            <v>#REF!</v>
          </cell>
          <cell r="EM305" t="e">
            <v>#REF!</v>
          </cell>
          <cell r="EO305" t="e">
            <v>#REF!</v>
          </cell>
          <cell r="EP305" t="e">
            <v>#REF!</v>
          </cell>
          <cell r="EQ305" t="e">
            <v>#REF!</v>
          </cell>
          <cell r="ES305" t="e">
            <v>#REF!</v>
          </cell>
          <cell r="ET305" t="e">
            <v>#REF!</v>
          </cell>
          <cell r="EU305" t="e">
            <v>#REF!</v>
          </cell>
          <cell r="EW305" t="e">
            <v>#REF!</v>
          </cell>
          <cell r="EX305" t="e">
            <v>#REF!</v>
          </cell>
          <cell r="EY305" t="e">
            <v>#REF!</v>
          </cell>
          <cell r="FA305" t="e">
            <v>#REF!</v>
          </cell>
          <cell r="FB305" t="e">
            <v>#REF!</v>
          </cell>
          <cell r="FC305" t="e">
            <v>#REF!</v>
          </cell>
          <cell r="FE305" t="e">
            <v>#REF!</v>
          </cell>
          <cell r="FF305" t="e">
            <v>#REF!</v>
          </cell>
          <cell r="FG305" t="e">
            <v>#REF!</v>
          </cell>
          <cell r="FI305" t="e">
            <v>#REF!</v>
          </cell>
          <cell r="FJ305" t="e">
            <v>#REF!</v>
          </cell>
          <cell r="FK305" t="e">
            <v>#REF!</v>
          </cell>
          <cell r="FM305" t="e">
            <v>#REF!</v>
          </cell>
          <cell r="FN305" t="e">
            <v>#REF!</v>
          </cell>
          <cell r="FO305" t="e">
            <v>#REF!</v>
          </cell>
          <cell r="FQ305" t="e">
            <v>#REF!</v>
          </cell>
          <cell r="FR305" t="e">
            <v>#REF!</v>
          </cell>
          <cell r="FS305" t="e">
            <v>#REF!</v>
          </cell>
          <cell r="FU305" t="e">
            <v>#REF!</v>
          </cell>
          <cell r="FV305" t="e">
            <v>#REF!</v>
          </cell>
          <cell r="FW305" t="e">
            <v>#REF!</v>
          </cell>
          <cell r="FY305" t="e">
            <v>#REF!</v>
          </cell>
          <cell r="FZ305" t="e">
            <v>#REF!</v>
          </cell>
          <cell r="GA305" t="e">
            <v>#REF!</v>
          </cell>
          <cell r="GC305" t="e">
            <v>#REF!</v>
          </cell>
          <cell r="GD305" t="e">
            <v>#REF!</v>
          </cell>
          <cell r="GE305" t="e">
            <v>#REF!</v>
          </cell>
          <cell r="GG305" t="e">
            <v>#REF!</v>
          </cell>
          <cell r="GH305" t="e">
            <v>#REF!</v>
          </cell>
          <cell r="GI305" t="e">
            <v>#REF!</v>
          </cell>
          <cell r="GK305" t="e">
            <v>#REF!</v>
          </cell>
          <cell r="GL305" t="e">
            <v>#REF!</v>
          </cell>
          <cell r="GM305" t="e">
            <v>#REF!</v>
          </cell>
          <cell r="GO305" t="e">
            <v>#REF!</v>
          </cell>
          <cell r="GP305" t="e">
            <v>#REF!</v>
          </cell>
          <cell r="GQ305" t="e">
            <v>#REF!</v>
          </cell>
          <cell r="GS305" t="e">
            <v>#REF!</v>
          </cell>
          <cell r="GT305" t="e">
            <v>#REF!</v>
          </cell>
          <cell r="GU305" t="e">
            <v>#REF!</v>
          </cell>
          <cell r="GW305" t="e">
            <v>#REF!</v>
          </cell>
          <cell r="GX305" t="e">
            <v>#REF!</v>
          </cell>
          <cell r="GY305" t="e">
            <v>#REF!</v>
          </cell>
          <cell r="HA305" t="e">
            <v>#REF!</v>
          </cell>
          <cell r="HB305" t="e">
            <v>#REF!</v>
          </cell>
          <cell r="HC305" t="e">
            <v>#REF!</v>
          </cell>
          <cell r="HE305" t="e">
            <v>#REF!</v>
          </cell>
          <cell r="HF305" t="e">
            <v>#REF!</v>
          </cell>
          <cell r="HG305" t="e">
            <v>#REF!</v>
          </cell>
          <cell r="HI305" t="e">
            <v>#REF!</v>
          </cell>
          <cell r="HJ305" t="e">
            <v>#REF!</v>
          </cell>
          <cell r="HK305" t="e">
            <v>#REF!</v>
          </cell>
          <cell r="HM305" t="e">
            <v>#REF!</v>
          </cell>
          <cell r="HN305" t="e">
            <v>#REF!</v>
          </cell>
          <cell r="HO305" t="e">
            <v>#REF!</v>
          </cell>
          <cell r="HQ305" t="e">
            <v>#REF!</v>
          </cell>
          <cell r="HR305" t="e">
            <v>#REF!</v>
          </cell>
          <cell r="HS305" t="e">
            <v>#REF!</v>
          </cell>
          <cell r="HU305" t="e">
            <v>#REF!</v>
          </cell>
          <cell r="HV305" t="e">
            <v>#REF!</v>
          </cell>
          <cell r="HW305" t="e">
            <v>#REF!</v>
          </cell>
          <cell r="ID305" t="str">
            <v>9526401 S</v>
          </cell>
          <cell r="IE305">
            <v>37034</v>
          </cell>
          <cell r="IG305" t="str">
            <v>A</v>
          </cell>
        </row>
        <row r="306">
          <cell r="B306">
            <v>299</v>
          </cell>
          <cell r="C306" t="str">
            <v>007.011120473.201</v>
          </cell>
          <cell r="E306" t="str">
            <v>AMIRUDDIN RAHMAN</v>
          </cell>
          <cell r="F306" t="str">
            <v xml:space="preserve"> Parepare</v>
          </cell>
          <cell r="G306" t="str">
            <v>FN 527M FB</v>
          </cell>
          <cell r="H306" t="str">
            <v>000111</v>
          </cell>
          <cell r="I306" t="str">
            <v>080111</v>
          </cell>
          <cell r="J306">
            <v>36829</v>
          </cell>
          <cell r="K306">
            <v>30</v>
          </cell>
          <cell r="L306" t="str">
            <v>Oktober 2000</v>
          </cell>
          <cell r="M306">
            <v>37924</v>
          </cell>
          <cell r="N306">
            <v>36</v>
          </cell>
          <cell r="O306">
            <v>1</v>
          </cell>
          <cell r="P306">
            <v>316000000</v>
          </cell>
          <cell r="Q306">
            <v>26326000</v>
          </cell>
          <cell r="R306" t="str">
            <v>YA</v>
          </cell>
          <cell r="S306">
            <v>26326000</v>
          </cell>
          <cell r="U306" t="e">
            <v>#REF!</v>
          </cell>
          <cell r="V306" t="e">
            <v>#REF!</v>
          </cell>
          <cell r="Z306">
            <v>0</v>
          </cell>
          <cell r="AB306">
            <v>8778000</v>
          </cell>
          <cell r="AC306" t="e">
            <v>#REF!</v>
          </cell>
          <cell r="AD306" t="e">
            <v>#REF!</v>
          </cell>
          <cell r="AE306" t="e">
            <v>#REF!</v>
          </cell>
          <cell r="AF306">
            <v>8778000</v>
          </cell>
          <cell r="AG306" t="e">
            <v>#REF!</v>
          </cell>
          <cell r="AH306" t="e">
            <v>#REF!</v>
          </cell>
          <cell r="AI306" t="e">
            <v>#REF!</v>
          </cell>
          <cell r="AJ306">
            <v>8778000</v>
          </cell>
          <cell r="AK306" t="e">
            <v>#REF!</v>
          </cell>
          <cell r="AL306" t="e">
            <v>#REF!</v>
          </cell>
          <cell r="AM306" t="e">
            <v>#REF!</v>
          </cell>
          <cell r="AN306">
            <v>8770000</v>
          </cell>
          <cell r="AO306" t="e">
            <v>#REF!</v>
          </cell>
          <cell r="AP306" t="e">
            <v>#REF!</v>
          </cell>
          <cell r="AQ306" t="e">
            <v>#REF!</v>
          </cell>
          <cell r="AS306" t="e">
            <v>#REF!</v>
          </cell>
          <cell r="AT306" t="e">
            <v>#REF!</v>
          </cell>
          <cell r="AU306" t="e">
            <v>#REF!</v>
          </cell>
          <cell r="AW306" t="e">
            <v>#REF!</v>
          </cell>
          <cell r="AX306" t="e">
            <v>#REF!</v>
          </cell>
          <cell r="AY306" t="e">
            <v>#REF!</v>
          </cell>
          <cell r="BA306" t="e">
            <v>#REF!</v>
          </cell>
          <cell r="BB306" t="e">
            <v>#REF!</v>
          </cell>
          <cell r="BC306" t="e">
            <v>#REF!</v>
          </cell>
          <cell r="BE306" t="e">
            <v>#REF!</v>
          </cell>
          <cell r="BF306" t="e">
            <v>#REF!</v>
          </cell>
          <cell r="BG306" t="e">
            <v>#REF!</v>
          </cell>
          <cell r="BI306" t="e">
            <v>#REF!</v>
          </cell>
          <cell r="BJ306" t="e">
            <v>#REF!</v>
          </cell>
          <cell r="BK306" t="e">
            <v>#REF!</v>
          </cell>
          <cell r="BM306" t="e">
            <v>#REF!</v>
          </cell>
          <cell r="BN306" t="e">
            <v>#REF!</v>
          </cell>
          <cell r="BO306" t="e">
            <v>#REF!</v>
          </cell>
          <cell r="BQ306" t="e">
            <v>#REF!</v>
          </cell>
          <cell r="BR306" t="e">
            <v>#REF!</v>
          </cell>
          <cell r="BS306" t="e">
            <v>#REF!</v>
          </cell>
          <cell r="BU306" t="e">
            <v>#REF!</v>
          </cell>
          <cell r="BV306" t="e">
            <v>#REF!</v>
          </cell>
          <cell r="BW306" t="e">
            <v>#REF!</v>
          </cell>
          <cell r="BY306" t="e">
            <v>#REF!</v>
          </cell>
          <cell r="BZ306" t="e">
            <v>#REF!</v>
          </cell>
          <cell r="CA306" t="e">
            <v>#REF!</v>
          </cell>
          <cell r="CC306" t="e">
            <v>#REF!</v>
          </cell>
          <cell r="CD306" t="e">
            <v>#REF!</v>
          </cell>
          <cell r="CE306" t="e">
            <v>#REF!</v>
          </cell>
          <cell r="CG306" t="e">
            <v>#REF!</v>
          </cell>
          <cell r="CH306" t="e">
            <v>#REF!</v>
          </cell>
          <cell r="CI306" t="e">
            <v>#REF!</v>
          </cell>
          <cell r="CK306" t="e">
            <v>#REF!</v>
          </cell>
          <cell r="CL306" t="e">
            <v>#REF!</v>
          </cell>
          <cell r="CM306" t="e">
            <v>#REF!</v>
          </cell>
          <cell r="CO306" t="e">
            <v>#REF!</v>
          </cell>
          <cell r="CP306" t="e">
            <v>#REF!</v>
          </cell>
          <cell r="CQ306" t="e">
            <v>#REF!</v>
          </cell>
          <cell r="CS306" t="e">
            <v>#REF!</v>
          </cell>
          <cell r="CT306" t="e">
            <v>#REF!</v>
          </cell>
          <cell r="CU306" t="e">
            <v>#REF!</v>
          </cell>
          <cell r="CW306" t="e">
            <v>#REF!</v>
          </cell>
          <cell r="CX306" t="e">
            <v>#REF!</v>
          </cell>
          <cell r="CY306" t="e">
            <v>#REF!</v>
          </cell>
          <cell r="DA306" t="e">
            <v>#REF!</v>
          </cell>
          <cell r="DB306" t="e">
            <v>#REF!</v>
          </cell>
          <cell r="DC306" t="e">
            <v>#REF!</v>
          </cell>
          <cell r="DE306" t="e">
            <v>#REF!</v>
          </cell>
          <cell r="DF306" t="e">
            <v>#REF!</v>
          </cell>
          <cell r="DG306" t="e">
            <v>#REF!</v>
          </cell>
          <cell r="DI306" t="e">
            <v>#REF!</v>
          </cell>
          <cell r="DJ306" t="e">
            <v>#REF!</v>
          </cell>
          <cell r="DK306" t="e">
            <v>#REF!</v>
          </cell>
          <cell r="DM306" t="e">
            <v>#REF!</v>
          </cell>
          <cell r="DN306" t="e">
            <v>#REF!</v>
          </cell>
          <cell r="DO306" t="e">
            <v>#REF!</v>
          </cell>
          <cell r="DQ306" t="e">
            <v>#REF!</v>
          </cell>
          <cell r="DR306" t="e">
            <v>#REF!</v>
          </cell>
          <cell r="DS306" t="e">
            <v>#REF!</v>
          </cell>
          <cell r="DU306" t="e">
            <v>#REF!</v>
          </cell>
          <cell r="DV306" t="e">
            <v>#REF!</v>
          </cell>
          <cell r="DW306" t="e">
            <v>#REF!</v>
          </cell>
          <cell r="DY306" t="e">
            <v>#REF!</v>
          </cell>
          <cell r="DZ306" t="e">
            <v>#REF!</v>
          </cell>
          <cell r="EA306" t="e">
            <v>#REF!</v>
          </cell>
          <cell r="EC306" t="e">
            <v>#REF!</v>
          </cell>
          <cell r="ED306" t="e">
            <v>#REF!</v>
          </cell>
          <cell r="EE306" t="e">
            <v>#REF!</v>
          </cell>
          <cell r="EG306" t="e">
            <v>#REF!</v>
          </cell>
          <cell r="EH306" t="e">
            <v>#REF!</v>
          </cell>
          <cell r="EI306" t="e">
            <v>#REF!</v>
          </cell>
          <cell r="EK306" t="e">
            <v>#REF!</v>
          </cell>
          <cell r="EL306" t="e">
            <v>#REF!</v>
          </cell>
          <cell r="EM306" t="e">
            <v>#REF!</v>
          </cell>
          <cell r="EO306" t="e">
            <v>#REF!</v>
          </cell>
          <cell r="EP306" t="e">
            <v>#REF!</v>
          </cell>
          <cell r="EQ306" t="e">
            <v>#REF!</v>
          </cell>
          <cell r="ES306" t="e">
            <v>#REF!</v>
          </cell>
          <cell r="ET306" t="e">
            <v>#REF!</v>
          </cell>
          <cell r="EU306" t="e">
            <v>#REF!</v>
          </cell>
          <cell r="EW306" t="e">
            <v>#REF!</v>
          </cell>
          <cell r="EX306" t="e">
            <v>#REF!</v>
          </cell>
          <cell r="EY306" t="e">
            <v>#REF!</v>
          </cell>
          <cell r="FA306" t="e">
            <v>#REF!</v>
          </cell>
          <cell r="FB306" t="e">
            <v>#REF!</v>
          </cell>
          <cell r="FC306" t="e">
            <v>#REF!</v>
          </cell>
          <cell r="FE306" t="e">
            <v>#REF!</v>
          </cell>
          <cell r="FF306" t="e">
            <v>#REF!</v>
          </cell>
          <cell r="FG306" t="e">
            <v>#REF!</v>
          </cell>
          <cell r="FI306" t="e">
            <v>#REF!</v>
          </cell>
          <cell r="FJ306" t="e">
            <v>#REF!</v>
          </cell>
          <cell r="FK306" t="e">
            <v>#REF!</v>
          </cell>
          <cell r="FM306" t="e">
            <v>#REF!</v>
          </cell>
          <cell r="FN306" t="e">
            <v>#REF!</v>
          </cell>
          <cell r="FO306" t="e">
            <v>#REF!</v>
          </cell>
          <cell r="FQ306" t="e">
            <v>#REF!</v>
          </cell>
          <cell r="FR306" t="e">
            <v>#REF!</v>
          </cell>
          <cell r="FS306" t="e">
            <v>#REF!</v>
          </cell>
          <cell r="FU306" t="e">
            <v>#REF!</v>
          </cell>
          <cell r="FV306" t="e">
            <v>#REF!</v>
          </cell>
          <cell r="FW306" t="e">
            <v>#REF!</v>
          </cell>
          <cell r="FY306" t="e">
            <v>#REF!</v>
          </cell>
          <cell r="FZ306" t="e">
            <v>#REF!</v>
          </cell>
          <cell r="GA306" t="e">
            <v>#REF!</v>
          </cell>
          <cell r="GC306" t="e">
            <v>#REF!</v>
          </cell>
          <cell r="GD306" t="e">
            <v>#REF!</v>
          </cell>
          <cell r="GE306" t="e">
            <v>#REF!</v>
          </cell>
          <cell r="GG306" t="e">
            <v>#REF!</v>
          </cell>
          <cell r="GH306" t="e">
            <v>#REF!</v>
          </cell>
          <cell r="GI306" t="e">
            <v>#REF!</v>
          </cell>
          <cell r="GK306" t="e">
            <v>#REF!</v>
          </cell>
          <cell r="GL306" t="e">
            <v>#REF!</v>
          </cell>
          <cell r="GM306" t="e">
            <v>#REF!</v>
          </cell>
          <cell r="GO306" t="e">
            <v>#REF!</v>
          </cell>
          <cell r="GP306" t="e">
            <v>#REF!</v>
          </cell>
          <cell r="GQ306" t="e">
            <v>#REF!</v>
          </cell>
          <cell r="GS306" t="e">
            <v>#REF!</v>
          </cell>
          <cell r="GT306" t="e">
            <v>#REF!</v>
          </cell>
          <cell r="GU306" t="e">
            <v>#REF!</v>
          </cell>
          <cell r="GW306" t="e">
            <v>#REF!</v>
          </cell>
          <cell r="GX306" t="e">
            <v>#REF!</v>
          </cell>
          <cell r="GY306" t="e">
            <v>#REF!</v>
          </cell>
          <cell r="HA306" t="e">
            <v>#REF!</v>
          </cell>
          <cell r="HB306" t="e">
            <v>#REF!</v>
          </cell>
          <cell r="HC306" t="e">
            <v>#REF!</v>
          </cell>
          <cell r="HE306" t="e">
            <v>#REF!</v>
          </cell>
          <cell r="HF306" t="e">
            <v>#REF!</v>
          </cell>
          <cell r="HG306" t="e">
            <v>#REF!</v>
          </cell>
          <cell r="HI306" t="e">
            <v>#REF!</v>
          </cell>
          <cell r="HJ306" t="e">
            <v>#REF!</v>
          </cell>
          <cell r="HK306" t="e">
            <v>#REF!</v>
          </cell>
          <cell r="HM306" t="e">
            <v>#REF!</v>
          </cell>
          <cell r="HN306" t="e">
            <v>#REF!</v>
          </cell>
          <cell r="HO306" t="e">
            <v>#REF!</v>
          </cell>
          <cell r="HQ306" t="e">
            <v>#REF!</v>
          </cell>
          <cell r="HR306" t="e">
            <v>#REF!</v>
          </cell>
          <cell r="HS306" t="e">
            <v>#REF!</v>
          </cell>
          <cell r="HU306" t="e">
            <v>#REF!</v>
          </cell>
          <cell r="HV306" t="e">
            <v>#REF!</v>
          </cell>
          <cell r="HW306" t="e">
            <v>#REF!</v>
          </cell>
          <cell r="ID306" t="str">
            <v>0371631 R</v>
          </cell>
          <cell r="IE306">
            <v>36980</v>
          </cell>
          <cell r="IG306" t="str">
            <v>A</v>
          </cell>
        </row>
        <row r="307">
          <cell r="B307">
            <v>300</v>
          </cell>
          <cell r="C307" t="str">
            <v>007.011120499.201</v>
          </cell>
          <cell r="E307" t="str">
            <v>LILYANA INDRA UTAMI, S.Sos</v>
          </cell>
          <cell r="F307" t="str">
            <v xml:space="preserve"> Palu</v>
          </cell>
          <cell r="G307" t="str">
            <v>Kuda GLX B</v>
          </cell>
          <cell r="H307" t="str">
            <v>000897</v>
          </cell>
          <cell r="I307" t="str">
            <v>098847</v>
          </cell>
          <cell r="J307">
            <v>36829</v>
          </cell>
          <cell r="K307">
            <v>30</v>
          </cell>
          <cell r="L307" t="str">
            <v>Oktober 2000</v>
          </cell>
          <cell r="M307">
            <v>37924</v>
          </cell>
          <cell r="N307">
            <v>36</v>
          </cell>
          <cell r="O307">
            <v>1</v>
          </cell>
          <cell r="P307">
            <v>50000000</v>
          </cell>
          <cell r="Q307">
            <v>4163000</v>
          </cell>
          <cell r="R307" t="str">
            <v>YA</v>
          </cell>
          <cell r="S307">
            <v>4163000</v>
          </cell>
          <cell r="U307" t="e">
            <v>#REF!</v>
          </cell>
          <cell r="V307" t="e">
            <v>#REF!</v>
          </cell>
          <cell r="Z307">
            <v>0</v>
          </cell>
          <cell r="AB307">
            <v>1389000</v>
          </cell>
          <cell r="AC307" t="e">
            <v>#REF!</v>
          </cell>
          <cell r="AD307" t="e">
            <v>#REF!</v>
          </cell>
          <cell r="AE307" t="e">
            <v>#REF!</v>
          </cell>
          <cell r="AF307">
            <v>1389000</v>
          </cell>
          <cell r="AG307" t="e">
            <v>#REF!</v>
          </cell>
          <cell r="AH307" t="e">
            <v>#REF!</v>
          </cell>
          <cell r="AI307" t="e">
            <v>#REF!</v>
          </cell>
          <cell r="AJ307">
            <v>1389000</v>
          </cell>
          <cell r="AK307" t="e">
            <v>#REF!</v>
          </cell>
          <cell r="AL307" t="e">
            <v>#REF!</v>
          </cell>
          <cell r="AM307" t="e">
            <v>#REF!</v>
          </cell>
          <cell r="AN307">
            <v>1385000</v>
          </cell>
          <cell r="AO307" t="e">
            <v>#REF!</v>
          </cell>
          <cell r="AP307" t="e">
            <v>#REF!</v>
          </cell>
          <cell r="AQ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  <cell r="DE307" t="e">
            <v>#REF!</v>
          </cell>
          <cell r="DF307" t="e">
            <v>#REF!</v>
          </cell>
          <cell r="DG307" t="e">
            <v>#REF!</v>
          </cell>
          <cell r="DI307" t="e">
            <v>#REF!</v>
          </cell>
          <cell r="DJ307" t="e">
            <v>#REF!</v>
          </cell>
          <cell r="DK307" t="e">
            <v>#REF!</v>
          </cell>
          <cell r="DM307" t="e">
            <v>#REF!</v>
          </cell>
          <cell r="DN307" t="e">
            <v>#REF!</v>
          </cell>
          <cell r="DO307" t="e">
            <v>#REF!</v>
          </cell>
          <cell r="DQ307" t="e">
            <v>#REF!</v>
          </cell>
          <cell r="DR307" t="e">
            <v>#REF!</v>
          </cell>
          <cell r="DS307" t="e">
            <v>#REF!</v>
          </cell>
          <cell r="DU307" t="e">
            <v>#REF!</v>
          </cell>
          <cell r="DV307" t="e">
            <v>#REF!</v>
          </cell>
          <cell r="DW307" t="e">
            <v>#REF!</v>
          </cell>
          <cell r="DY307" t="e">
            <v>#REF!</v>
          </cell>
          <cell r="DZ307" t="e">
            <v>#REF!</v>
          </cell>
          <cell r="EA307" t="e">
            <v>#REF!</v>
          </cell>
          <cell r="EC307" t="e">
            <v>#REF!</v>
          </cell>
          <cell r="ED307" t="e">
            <v>#REF!</v>
          </cell>
          <cell r="EE307" t="e">
            <v>#REF!</v>
          </cell>
          <cell r="EG307" t="e">
            <v>#REF!</v>
          </cell>
          <cell r="EH307" t="e">
            <v>#REF!</v>
          </cell>
          <cell r="EI307" t="e">
            <v>#REF!</v>
          </cell>
          <cell r="EK307" t="e">
            <v>#REF!</v>
          </cell>
          <cell r="EL307" t="e">
            <v>#REF!</v>
          </cell>
          <cell r="EM307" t="e">
            <v>#REF!</v>
          </cell>
          <cell r="EO307" t="e">
            <v>#REF!</v>
          </cell>
          <cell r="EP307" t="e">
            <v>#REF!</v>
          </cell>
          <cell r="EQ307" t="e">
            <v>#REF!</v>
          </cell>
          <cell r="ES307" t="e">
            <v>#REF!</v>
          </cell>
          <cell r="ET307" t="e">
            <v>#REF!</v>
          </cell>
          <cell r="EU307" t="e">
            <v>#REF!</v>
          </cell>
          <cell r="EW307" t="e">
            <v>#REF!</v>
          </cell>
          <cell r="EX307" t="e">
            <v>#REF!</v>
          </cell>
          <cell r="EY307" t="e">
            <v>#REF!</v>
          </cell>
          <cell r="FA307" t="e">
            <v>#REF!</v>
          </cell>
          <cell r="FB307" t="e">
            <v>#REF!</v>
          </cell>
          <cell r="FC307" t="e">
            <v>#REF!</v>
          </cell>
          <cell r="FE307" t="e">
            <v>#REF!</v>
          </cell>
          <cell r="FF307" t="e">
            <v>#REF!</v>
          </cell>
          <cell r="FG307" t="e">
            <v>#REF!</v>
          </cell>
          <cell r="FI307" t="e">
            <v>#REF!</v>
          </cell>
          <cell r="FJ307" t="e">
            <v>#REF!</v>
          </cell>
          <cell r="FK307" t="e">
            <v>#REF!</v>
          </cell>
          <cell r="FM307" t="e">
            <v>#REF!</v>
          </cell>
          <cell r="FN307" t="e">
            <v>#REF!</v>
          </cell>
          <cell r="FO307" t="e">
            <v>#REF!</v>
          </cell>
          <cell r="FQ307" t="e">
            <v>#REF!</v>
          </cell>
          <cell r="FR307" t="e">
            <v>#REF!</v>
          </cell>
          <cell r="FS307" t="e">
            <v>#REF!</v>
          </cell>
          <cell r="FU307" t="e">
            <v>#REF!</v>
          </cell>
          <cell r="FV307" t="e">
            <v>#REF!</v>
          </cell>
          <cell r="FW307" t="e">
            <v>#REF!</v>
          </cell>
          <cell r="FY307" t="e">
            <v>#REF!</v>
          </cell>
          <cell r="FZ307" t="e">
            <v>#REF!</v>
          </cell>
          <cell r="GA307" t="e">
            <v>#REF!</v>
          </cell>
          <cell r="GC307" t="e">
            <v>#REF!</v>
          </cell>
          <cell r="GD307" t="e">
            <v>#REF!</v>
          </cell>
          <cell r="GE307" t="e">
            <v>#REF!</v>
          </cell>
          <cell r="GG307" t="e">
            <v>#REF!</v>
          </cell>
          <cell r="GH307" t="e">
            <v>#REF!</v>
          </cell>
          <cell r="GI307" t="e">
            <v>#REF!</v>
          </cell>
          <cell r="GK307" t="e">
            <v>#REF!</v>
          </cell>
          <cell r="GL307" t="e">
            <v>#REF!</v>
          </cell>
          <cell r="GM307" t="e">
            <v>#REF!</v>
          </cell>
          <cell r="GO307" t="e">
            <v>#REF!</v>
          </cell>
          <cell r="GP307" t="e">
            <v>#REF!</v>
          </cell>
          <cell r="GQ307" t="e">
            <v>#REF!</v>
          </cell>
          <cell r="GS307" t="e">
            <v>#REF!</v>
          </cell>
          <cell r="GT307" t="e">
            <v>#REF!</v>
          </cell>
          <cell r="GU307" t="e">
            <v>#REF!</v>
          </cell>
          <cell r="GW307" t="e">
            <v>#REF!</v>
          </cell>
          <cell r="GX307" t="e">
            <v>#REF!</v>
          </cell>
          <cell r="GY307" t="e">
            <v>#REF!</v>
          </cell>
          <cell r="HA307" t="e">
            <v>#REF!</v>
          </cell>
          <cell r="HB307" t="e">
            <v>#REF!</v>
          </cell>
          <cell r="HC307" t="e">
            <v>#REF!</v>
          </cell>
          <cell r="HE307" t="e">
            <v>#REF!</v>
          </cell>
          <cell r="HF307" t="e">
            <v>#REF!</v>
          </cell>
          <cell r="HG307" t="e">
            <v>#REF!</v>
          </cell>
          <cell r="HI307" t="e">
            <v>#REF!</v>
          </cell>
          <cell r="HJ307" t="e">
            <v>#REF!</v>
          </cell>
          <cell r="HK307" t="e">
            <v>#REF!</v>
          </cell>
          <cell r="HM307" t="e">
            <v>#REF!</v>
          </cell>
          <cell r="HN307" t="e">
            <v>#REF!</v>
          </cell>
          <cell r="HO307" t="e">
            <v>#REF!</v>
          </cell>
          <cell r="HQ307" t="e">
            <v>#REF!</v>
          </cell>
          <cell r="HR307" t="e">
            <v>#REF!</v>
          </cell>
          <cell r="HS307" t="e">
            <v>#REF!</v>
          </cell>
          <cell r="HU307" t="e">
            <v>#REF!</v>
          </cell>
          <cell r="HV307" t="e">
            <v>#REF!</v>
          </cell>
          <cell r="HW307" t="e">
            <v>#REF!</v>
          </cell>
          <cell r="ID307" t="str">
            <v>9526397 S</v>
          </cell>
          <cell r="IE307">
            <v>37034</v>
          </cell>
          <cell r="IG307" t="str">
            <v>A</v>
          </cell>
        </row>
        <row r="308">
          <cell r="B308">
            <v>301</v>
          </cell>
          <cell r="C308" t="str">
            <v>007.011120504.201</v>
          </cell>
          <cell r="E308" t="str">
            <v>SUHARNI KATILI</v>
          </cell>
          <cell r="F308" t="str">
            <v xml:space="preserve"> Banggai</v>
          </cell>
          <cell r="G308" t="str">
            <v>FE 349 CHS</v>
          </cell>
          <cell r="H308" t="str">
            <v>009334</v>
          </cell>
          <cell r="I308" t="str">
            <v>089334</v>
          </cell>
          <cell r="J308">
            <v>36829</v>
          </cell>
          <cell r="K308">
            <v>30</v>
          </cell>
          <cell r="L308" t="str">
            <v>Oktober 2000</v>
          </cell>
          <cell r="M308">
            <v>37924</v>
          </cell>
          <cell r="N308">
            <v>36</v>
          </cell>
          <cell r="O308">
            <v>1</v>
          </cell>
          <cell r="P308">
            <v>108000000</v>
          </cell>
          <cell r="Q308">
            <v>9000000</v>
          </cell>
          <cell r="R308" t="str">
            <v>YA</v>
          </cell>
          <cell r="S308">
            <v>9000000</v>
          </cell>
          <cell r="U308" t="e">
            <v>#REF!</v>
          </cell>
          <cell r="V308" t="e">
            <v>#REF!</v>
          </cell>
          <cell r="Z308">
            <v>0</v>
          </cell>
          <cell r="AB308">
            <v>3000000</v>
          </cell>
          <cell r="AC308" t="e">
            <v>#REF!</v>
          </cell>
          <cell r="AD308" t="e">
            <v>#REF!</v>
          </cell>
          <cell r="AE308" t="e">
            <v>#REF!</v>
          </cell>
          <cell r="AF308">
            <v>3000000</v>
          </cell>
          <cell r="AG308" t="e">
            <v>#REF!</v>
          </cell>
          <cell r="AH308" t="e">
            <v>#REF!</v>
          </cell>
          <cell r="AI308" t="e">
            <v>#REF!</v>
          </cell>
          <cell r="AJ308">
            <v>3000000</v>
          </cell>
          <cell r="AK308" t="e">
            <v>#REF!</v>
          </cell>
          <cell r="AL308" t="e">
            <v>#REF!</v>
          </cell>
          <cell r="AM308" t="e">
            <v>#REF!</v>
          </cell>
          <cell r="AN308">
            <v>3000000</v>
          </cell>
          <cell r="AO308" t="e">
            <v>#REF!</v>
          </cell>
          <cell r="AP308" t="e">
            <v>#REF!</v>
          </cell>
          <cell r="AQ308" t="e">
            <v>#REF!</v>
          </cell>
          <cell r="AS308" t="e">
            <v>#REF!</v>
          </cell>
          <cell r="AT308" t="e">
            <v>#REF!</v>
          </cell>
          <cell r="AU308" t="e">
            <v>#REF!</v>
          </cell>
          <cell r="AW308" t="e">
            <v>#REF!</v>
          </cell>
          <cell r="AX308" t="e">
            <v>#REF!</v>
          </cell>
          <cell r="AY308" t="e">
            <v>#REF!</v>
          </cell>
          <cell r="BA308" t="e">
            <v>#REF!</v>
          </cell>
          <cell r="BB308" t="e">
            <v>#REF!</v>
          </cell>
          <cell r="BC308" t="e">
            <v>#REF!</v>
          </cell>
          <cell r="BE308" t="e">
            <v>#REF!</v>
          </cell>
          <cell r="BF308" t="e">
            <v>#REF!</v>
          </cell>
          <cell r="BG308" t="e">
            <v>#REF!</v>
          </cell>
          <cell r="BI308" t="e">
            <v>#REF!</v>
          </cell>
          <cell r="BJ308" t="e">
            <v>#REF!</v>
          </cell>
          <cell r="BK308" t="e">
            <v>#REF!</v>
          </cell>
          <cell r="BM308" t="e">
            <v>#REF!</v>
          </cell>
          <cell r="BN308" t="e">
            <v>#REF!</v>
          </cell>
          <cell r="BO308" t="e">
            <v>#REF!</v>
          </cell>
          <cell r="BQ308" t="e">
            <v>#REF!</v>
          </cell>
          <cell r="BR308" t="e">
            <v>#REF!</v>
          </cell>
          <cell r="BS308" t="e">
            <v>#REF!</v>
          </cell>
          <cell r="BU308" t="e">
            <v>#REF!</v>
          </cell>
          <cell r="BV308" t="e">
            <v>#REF!</v>
          </cell>
          <cell r="BW308" t="e">
            <v>#REF!</v>
          </cell>
          <cell r="BY308" t="e">
            <v>#REF!</v>
          </cell>
          <cell r="BZ308" t="e">
            <v>#REF!</v>
          </cell>
          <cell r="CA308" t="e">
            <v>#REF!</v>
          </cell>
          <cell r="CC308" t="e">
            <v>#REF!</v>
          </cell>
          <cell r="CD308" t="e">
            <v>#REF!</v>
          </cell>
          <cell r="CE308" t="e">
            <v>#REF!</v>
          </cell>
          <cell r="CG308" t="e">
            <v>#REF!</v>
          </cell>
          <cell r="CH308" t="e">
            <v>#REF!</v>
          </cell>
          <cell r="CI308" t="e">
            <v>#REF!</v>
          </cell>
          <cell r="CK308" t="e">
            <v>#REF!</v>
          </cell>
          <cell r="CL308" t="e">
            <v>#REF!</v>
          </cell>
          <cell r="CM308" t="e">
            <v>#REF!</v>
          </cell>
          <cell r="CO308" t="e">
            <v>#REF!</v>
          </cell>
          <cell r="CP308" t="e">
            <v>#REF!</v>
          </cell>
          <cell r="CQ308" t="e">
            <v>#REF!</v>
          </cell>
          <cell r="CS308" t="e">
            <v>#REF!</v>
          </cell>
          <cell r="CT308" t="e">
            <v>#REF!</v>
          </cell>
          <cell r="CU308" t="e">
            <v>#REF!</v>
          </cell>
          <cell r="CW308" t="e">
            <v>#REF!</v>
          </cell>
          <cell r="CX308" t="e">
            <v>#REF!</v>
          </cell>
          <cell r="CY308" t="e">
            <v>#REF!</v>
          </cell>
          <cell r="DA308" t="e">
            <v>#REF!</v>
          </cell>
          <cell r="DB308" t="e">
            <v>#REF!</v>
          </cell>
          <cell r="DC308" t="e">
            <v>#REF!</v>
          </cell>
          <cell r="DE308" t="e">
            <v>#REF!</v>
          </cell>
          <cell r="DF308" t="e">
            <v>#REF!</v>
          </cell>
          <cell r="DG308" t="e">
            <v>#REF!</v>
          </cell>
          <cell r="DI308" t="e">
            <v>#REF!</v>
          </cell>
          <cell r="DJ308" t="e">
            <v>#REF!</v>
          </cell>
          <cell r="DK308" t="e">
            <v>#REF!</v>
          </cell>
          <cell r="DM308" t="e">
            <v>#REF!</v>
          </cell>
          <cell r="DN308" t="e">
            <v>#REF!</v>
          </cell>
          <cell r="DO308" t="e">
            <v>#REF!</v>
          </cell>
          <cell r="DQ308" t="e">
            <v>#REF!</v>
          </cell>
          <cell r="DR308" t="e">
            <v>#REF!</v>
          </cell>
          <cell r="DS308" t="e">
            <v>#REF!</v>
          </cell>
          <cell r="DU308" t="e">
            <v>#REF!</v>
          </cell>
          <cell r="DV308" t="e">
            <v>#REF!</v>
          </cell>
          <cell r="DW308" t="e">
            <v>#REF!</v>
          </cell>
          <cell r="DY308" t="e">
            <v>#REF!</v>
          </cell>
          <cell r="DZ308" t="e">
            <v>#REF!</v>
          </cell>
          <cell r="EA308" t="e">
            <v>#REF!</v>
          </cell>
          <cell r="EC308" t="e">
            <v>#REF!</v>
          </cell>
          <cell r="ED308" t="e">
            <v>#REF!</v>
          </cell>
          <cell r="EE308" t="e">
            <v>#REF!</v>
          </cell>
          <cell r="EG308" t="e">
            <v>#REF!</v>
          </cell>
          <cell r="EH308" t="e">
            <v>#REF!</v>
          </cell>
          <cell r="EI308" t="e">
            <v>#REF!</v>
          </cell>
          <cell r="EK308" t="e">
            <v>#REF!</v>
          </cell>
          <cell r="EL308" t="e">
            <v>#REF!</v>
          </cell>
          <cell r="EM308" t="e">
            <v>#REF!</v>
          </cell>
          <cell r="EO308" t="e">
            <v>#REF!</v>
          </cell>
          <cell r="EP308" t="e">
            <v>#REF!</v>
          </cell>
          <cell r="EQ308" t="e">
            <v>#REF!</v>
          </cell>
          <cell r="ES308" t="e">
            <v>#REF!</v>
          </cell>
          <cell r="ET308" t="e">
            <v>#REF!</v>
          </cell>
          <cell r="EU308" t="e">
            <v>#REF!</v>
          </cell>
          <cell r="EW308" t="e">
            <v>#REF!</v>
          </cell>
          <cell r="EX308" t="e">
            <v>#REF!</v>
          </cell>
          <cell r="EY308" t="e">
            <v>#REF!</v>
          </cell>
          <cell r="FA308" t="e">
            <v>#REF!</v>
          </cell>
          <cell r="FB308" t="e">
            <v>#REF!</v>
          </cell>
          <cell r="FC308" t="e">
            <v>#REF!</v>
          </cell>
          <cell r="FE308" t="e">
            <v>#REF!</v>
          </cell>
          <cell r="FF308" t="e">
            <v>#REF!</v>
          </cell>
          <cell r="FG308" t="e">
            <v>#REF!</v>
          </cell>
          <cell r="FI308" t="e">
            <v>#REF!</v>
          </cell>
          <cell r="FJ308" t="e">
            <v>#REF!</v>
          </cell>
          <cell r="FK308" t="e">
            <v>#REF!</v>
          </cell>
          <cell r="FM308" t="e">
            <v>#REF!</v>
          </cell>
          <cell r="FN308" t="e">
            <v>#REF!</v>
          </cell>
          <cell r="FO308" t="e">
            <v>#REF!</v>
          </cell>
          <cell r="FQ308" t="e">
            <v>#REF!</v>
          </cell>
          <cell r="FR308" t="e">
            <v>#REF!</v>
          </cell>
          <cell r="FS308" t="e">
            <v>#REF!</v>
          </cell>
          <cell r="FU308" t="e">
            <v>#REF!</v>
          </cell>
          <cell r="FV308" t="e">
            <v>#REF!</v>
          </cell>
          <cell r="FW308" t="e">
            <v>#REF!</v>
          </cell>
          <cell r="FY308" t="e">
            <v>#REF!</v>
          </cell>
          <cell r="FZ308" t="e">
            <v>#REF!</v>
          </cell>
          <cell r="GA308" t="e">
            <v>#REF!</v>
          </cell>
          <cell r="GC308" t="e">
            <v>#REF!</v>
          </cell>
          <cell r="GD308" t="e">
            <v>#REF!</v>
          </cell>
          <cell r="GE308" t="e">
            <v>#REF!</v>
          </cell>
          <cell r="GG308" t="e">
            <v>#REF!</v>
          </cell>
          <cell r="GH308" t="e">
            <v>#REF!</v>
          </cell>
          <cell r="GI308" t="e">
            <v>#REF!</v>
          </cell>
          <cell r="GK308" t="e">
            <v>#REF!</v>
          </cell>
          <cell r="GL308" t="e">
            <v>#REF!</v>
          </cell>
          <cell r="GM308" t="e">
            <v>#REF!</v>
          </cell>
          <cell r="GO308" t="e">
            <v>#REF!</v>
          </cell>
          <cell r="GP308" t="e">
            <v>#REF!</v>
          </cell>
          <cell r="GQ308" t="e">
            <v>#REF!</v>
          </cell>
          <cell r="GS308" t="e">
            <v>#REF!</v>
          </cell>
          <cell r="GT308" t="e">
            <v>#REF!</v>
          </cell>
          <cell r="GU308" t="e">
            <v>#REF!</v>
          </cell>
          <cell r="GW308" t="e">
            <v>#REF!</v>
          </cell>
          <cell r="GX308" t="e">
            <v>#REF!</v>
          </cell>
          <cell r="GY308" t="e">
            <v>#REF!</v>
          </cell>
          <cell r="HA308" t="e">
            <v>#REF!</v>
          </cell>
          <cell r="HB308" t="e">
            <v>#REF!</v>
          </cell>
          <cell r="HC308" t="e">
            <v>#REF!</v>
          </cell>
          <cell r="HE308" t="e">
            <v>#REF!</v>
          </cell>
          <cell r="HF308" t="e">
            <v>#REF!</v>
          </cell>
          <cell r="HG308" t="e">
            <v>#REF!</v>
          </cell>
          <cell r="HI308" t="e">
            <v>#REF!</v>
          </cell>
          <cell r="HJ308" t="e">
            <v>#REF!</v>
          </cell>
          <cell r="HK308" t="e">
            <v>#REF!</v>
          </cell>
          <cell r="HM308" t="e">
            <v>#REF!</v>
          </cell>
          <cell r="HN308" t="e">
            <v>#REF!</v>
          </cell>
          <cell r="HO308" t="e">
            <v>#REF!</v>
          </cell>
          <cell r="HQ308" t="e">
            <v>#REF!</v>
          </cell>
          <cell r="HR308" t="e">
            <v>#REF!</v>
          </cell>
          <cell r="HS308" t="e">
            <v>#REF!</v>
          </cell>
          <cell r="HU308" t="e">
            <v>#REF!</v>
          </cell>
          <cell r="HV308" t="e">
            <v>#REF!</v>
          </cell>
          <cell r="HW308" t="e">
            <v>#REF!</v>
          </cell>
          <cell r="ID308" t="str">
            <v>0952840</v>
          </cell>
          <cell r="IE308">
            <v>37191</v>
          </cell>
          <cell r="IG308" t="str">
            <v>A</v>
          </cell>
        </row>
        <row r="309">
          <cell r="B309">
            <v>302</v>
          </cell>
          <cell r="C309" t="str">
            <v>007.011120520.201</v>
          </cell>
          <cell r="E309" t="str">
            <v>YULIANTI LAKADURA</v>
          </cell>
          <cell r="F309" t="str">
            <v xml:space="preserve"> Banggai</v>
          </cell>
          <cell r="G309" t="str">
            <v>T 120ss MKL</v>
          </cell>
          <cell r="H309" t="str">
            <v>077373</v>
          </cell>
          <cell r="I309" t="str">
            <v>071476</v>
          </cell>
          <cell r="J309">
            <v>36829</v>
          </cell>
          <cell r="K309">
            <v>30</v>
          </cell>
          <cell r="L309" t="str">
            <v>Oktober 2000</v>
          </cell>
          <cell r="M309">
            <v>37924</v>
          </cell>
          <cell r="N309">
            <v>36</v>
          </cell>
          <cell r="O309">
            <v>1</v>
          </cell>
          <cell r="P309">
            <v>50000000</v>
          </cell>
          <cell r="Q309">
            <v>4163000</v>
          </cell>
          <cell r="R309" t="str">
            <v>YA</v>
          </cell>
          <cell r="S309">
            <v>4163000</v>
          </cell>
          <cell r="U309" t="e">
            <v>#REF!</v>
          </cell>
          <cell r="V309" t="e">
            <v>#REF!</v>
          </cell>
          <cell r="Z309">
            <v>0</v>
          </cell>
          <cell r="AB309">
            <v>1389000</v>
          </cell>
          <cell r="AC309" t="e">
            <v>#REF!</v>
          </cell>
          <cell r="AD309" t="e">
            <v>#REF!</v>
          </cell>
          <cell r="AE309" t="e">
            <v>#REF!</v>
          </cell>
          <cell r="AF309">
            <v>1389000</v>
          </cell>
          <cell r="AG309" t="e">
            <v>#REF!</v>
          </cell>
          <cell r="AH309" t="e">
            <v>#REF!</v>
          </cell>
          <cell r="AI309" t="e">
            <v>#REF!</v>
          </cell>
          <cell r="AJ309">
            <v>1389000</v>
          </cell>
          <cell r="AK309" t="e">
            <v>#REF!</v>
          </cell>
          <cell r="AL309" t="e">
            <v>#REF!</v>
          </cell>
          <cell r="AM309" t="e">
            <v>#REF!</v>
          </cell>
          <cell r="AN309">
            <v>1385000</v>
          </cell>
          <cell r="AO309" t="e">
            <v>#REF!</v>
          </cell>
          <cell r="AP309" t="e">
            <v>#REF!</v>
          </cell>
          <cell r="AQ309" t="e">
            <v>#REF!</v>
          </cell>
          <cell r="AS309" t="e">
            <v>#REF!</v>
          </cell>
          <cell r="AT309" t="e">
            <v>#REF!</v>
          </cell>
          <cell r="AU309" t="e">
            <v>#REF!</v>
          </cell>
          <cell r="AW309" t="e">
            <v>#REF!</v>
          </cell>
          <cell r="AX309" t="e">
            <v>#REF!</v>
          </cell>
          <cell r="AY309" t="e">
            <v>#REF!</v>
          </cell>
          <cell r="BA309" t="e">
            <v>#REF!</v>
          </cell>
          <cell r="BB309" t="e">
            <v>#REF!</v>
          </cell>
          <cell r="BC309" t="e">
            <v>#REF!</v>
          </cell>
          <cell r="BE309" t="e">
            <v>#REF!</v>
          </cell>
          <cell r="BF309" t="e">
            <v>#REF!</v>
          </cell>
          <cell r="BG309" t="e">
            <v>#REF!</v>
          </cell>
          <cell r="BI309" t="e">
            <v>#REF!</v>
          </cell>
          <cell r="BJ309" t="e">
            <v>#REF!</v>
          </cell>
          <cell r="BK309" t="e">
            <v>#REF!</v>
          </cell>
          <cell r="BM309" t="e">
            <v>#REF!</v>
          </cell>
          <cell r="BN309" t="e">
            <v>#REF!</v>
          </cell>
          <cell r="BO309" t="e">
            <v>#REF!</v>
          </cell>
          <cell r="BQ309" t="e">
            <v>#REF!</v>
          </cell>
          <cell r="BR309" t="e">
            <v>#REF!</v>
          </cell>
          <cell r="BS309" t="e">
            <v>#REF!</v>
          </cell>
          <cell r="BU309" t="e">
            <v>#REF!</v>
          </cell>
          <cell r="BV309" t="e">
            <v>#REF!</v>
          </cell>
          <cell r="BW309" t="e">
            <v>#REF!</v>
          </cell>
          <cell r="BY309" t="e">
            <v>#REF!</v>
          </cell>
          <cell r="BZ309" t="e">
            <v>#REF!</v>
          </cell>
          <cell r="CA309" t="e">
            <v>#REF!</v>
          </cell>
          <cell r="CC309" t="e">
            <v>#REF!</v>
          </cell>
          <cell r="CD309" t="e">
            <v>#REF!</v>
          </cell>
          <cell r="CE309" t="e">
            <v>#REF!</v>
          </cell>
          <cell r="CG309" t="e">
            <v>#REF!</v>
          </cell>
          <cell r="CH309" t="e">
            <v>#REF!</v>
          </cell>
          <cell r="CI309" t="e">
            <v>#REF!</v>
          </cell>
          <cell r="CK309" t="e">
            <v>#REF!</v>
          </cell>
          <cell r="CL309" t="e">
            <v>#REF!</v>
          </cell>
          <cell r="CM309" t="e">
            <v>#REF!</v>
          </cell>
          <cell r="CO309" t="e">
            <v>#REF!</v>
          </cell>
          <cell r="CP309" t="e">
            <v>#REF!</v>
          </cell>
          <cell r="CQ309" t="e">
            <v>#REF!</v>
          </cell>
          <cell r="CS309" t="e">
            <v>#REF!</v>
          </cell>
          <cell r="CT309" t="e">
            <v>#REF!</v>
          </cell>
          <cell r="CU309" t="e">
            <v>#REF!</v>
          </cell>
          <cell r="CW309" t="e">
            <v>#REF!</v>
          </cell>
          <cell r="CX309" t="e">
            <v>#REF!</v>
          </cell>
          <cell r="CY309" t="e">
            <v>#REF!</v>
          </cell>
          <cell r="DA309" t="e">
            <v>#REF!</v>
          </cell>
          <cell r="DB309" t="e">
            <v>#REF!</v>
          </cell>
          <cell r="DC309" t="e">
            <v>#REF!</v>
          </cell>
          <cell r="DE309" t="e">
            <v>#REF!</v>
          </cell>
          <cell r="DF309" t="e">
            <v>#REF!</v>
          </cell>
          <cell r="DG309" t="e">
            <v>#REF!</v>
          </cell>
          <cell r="DI309" t="e">
            <v>#REF!</v>
          </cell>
          <cell r="DJ309" t="e">
            <v>#REF!</v>
          </cell>
          <cell r="DK309" t="e">
            <v>#REF!</v>
          </cell>
          <cell r="DM309" t="e">
            <v>#REF!</v>
          </cell>
          <cell r="DN309" t="e">
            <v>#REF!</v>
          </cell>
          <cell r="DO309" t="e">
            <v>#REF!</v>
          </cell>
          <cell r="DQ309" t="e">
            <v>#REF!</v>
          </cell>
          <cell r="DR309" t="e">
            <v>#REF!</v>
          </cell>
          <cell r="DS309" t="e">
            <v>#REF!</v>
          </cell>
          <cell r="DU309" t="e">
            <v>#REF!</v>
          </cell>
          <cell r="DV309" t="e">
            <v>#REF!</v>
          </cell>
          <cell r="DW309" t="e">
            <v>#REF!</v>
          </cell>
          <cell r="DY309" t="e">
            <v>#REF!</v>
          </cell>
          <cell r="DZ309" t="e">
            <v>#REF!</v>
          </cell>
          <cell r="EA309" t="e">
            <v>#REF!</v>
          </cell>
          <cell r="EC309" t="e">
            <v>#REF!</v>
          </cell>
          <cell r="ED309" t="e">
            <v>#REF!</v>
          </cell>
          <cell r="EE309" t="e">
            <v>#REF!</v>
          </cell>
          <cell r="EG309" t="e">
            <v>#REF!</v>
          </cell>
          <cell r="EH309" t="e">
            <v>#REF!</v>
          </cell>
          <cell r="EI309" t="e">
            <v>#REF!</v>
          </cell>
          <cell r="EK309" t="e">
            <v>#REF!</v>
          </cell>
          <cell r="EL309" t="e">
            <v>#REF!</v>
          </cell>
          <cell r="EM309" t="e">
            <v>#REF!</v>
          </cell>
          <cell r="EO309" t="e">
            <v>#REF!</v>
          </cell>
          <cell r="EP309" t="e">
            <v>#REF!</v>
          </cell>
          <cell r="EQ309" t="e">
            <v>#REF!</v>
          </cell>
          <cell r="ES309" t="e">
            <v>#REF!</v>
          </cell>
          <cell r="ET309" t="e">
            <v>#REF!</v>
          </cell>
          <cell r="EU309" t="e">
            <v>#REF!</v>
          </cell>
          <cell r="EW309" t="e">
            <v>#REF!</v>
          </cell>
          <cell r="EX309" t="e">
            <v>#REF!</v>
          </cell>
          <cell r="EY309" t="e">
            <v>#REF!</v>
          </cell>
          <cell r="FA309" t="e">
            <v>#REF!</v>
          </cell>
          <cell r="FB309" t="e">
            <v>#REF!</v>
          </cell>
          <cell r="FC309" t="e">
            <v>#REF!</v>
          </cell>
          <cell r="FE309" t="e">
            <v>#REF!</v>
          </cell>
          <cell r="FF309" t="e">
            <v>#REF!</v>
          </cell>
          <cell r="FG309" t="e">
            <v>#REF!</v>
          </cell>
          <cell r="FI309" t="e">
            <v>#REF!</v>
          </cell>
          <cell r="FJ309" t="e">
            <v>#REF!</v>
          </cell>
          <cell r="FK309" t="e">
            <v>#REF!</v>
          </cell>
          <cell r="FM309" t="e">
            <v>#REF!</v>
          </cell>
          <cell r="FN309" t="e">
            <v>#REF!</v>
          </cell>
          <cell r="FO309" t="e">
            <v>#REF!</v>
          </cell>
          <cell r="FQ309" t="e">
            <v>#REF!</v>
          </cell>
          <cell r="FR309" t="e">
            <v>#REF!</v>
          </cell>
          <cell r="FS309" t="e">
            <v>#REF!</v>
          </cell>
          <cell r="FU309" t="e">
            <v>#REF!</v>
          </cell>
          <cell r="FV309" t="e">
            <v>#REF!</v>
          </cell>
          <cell r="FW309" t="e">
            <v>#REF!</v>
          </cell>
          <cell r="FY309" t="e">
            <v>#REF!</v>
          </cell>
          <cell r="FZ309" t="e">
            <v>#REF!</v>
          </cell>
          <cell r="GA309" t="e">
            <v>#REF!</v>
          </cell>
          <cell r="GC309" t="e">
            <v>#REF!</v>
          </cell>
          <cell r="GD309" t="e">
            <v>#REF!</v>
          </cell>
          <cell r="GE309" t="e">
            <v>#REF!</v>
          </cell>
          <cell r="GG309" t="e">
            <v>#REF!</v>
          </cell>
          <cell r="GH309" t="e">
            <v>#REF!</v>
          </cell>
          <cell r="GI309" t="e">
            <v>#REF!</v>
          </cell>
          <cell r="GK309" t="e">
            <v>#REF!</v>
          </cell>
          <cell r="GL309" t="e">
            <v>#REF!</v>
          </cell>
          <cell r="GM309" t="e">
            <v>#REF!</v>
          </cell>
          <cell r="GO309" t="e">
            <v>#REF!</v>
          </cell>
          <cell r="GP309" t="e">
            <v>#REF!</v>
          </cell>
          <cell r="GQ309" t="e">
            <v>#REF!</v>
          </cell>
          <cell r="GS309" t="e">
            <v>#REF!</v>
          </cell>
          <cell r="GT309" t="e">
            <v>#REF!</v>
          </cell>
          <cell r="GU309" t="e">
            <v>#REF!</v>
          </cell>
          <cell r="GW309" t="e">
            <v>#REF!</v>
          </cell>
          <cell r="GX309" t="e">
            <v>#REF!</v>
          </cell>
          <cell r="GY309" t="e">
            <v>#REF!</v>
          </cell>
          <cell r="HA309" t="e">
            <v>#REF!</v>
          </cell>
          <cell r="HB309" t="e">
            <v>#REF!</v>
          </cell>
          <cell r="HC309" t="e">
            <v>#REF!</v>
          </cell>
          <cell r="HE309" t="e">
            <v>#REF!</v>
          </cell>
          <cell r="HF309" t="e">
            <v>#REF!</v>
          </cell>
          <cell r="HG309" t="e">
            <v>#REF!</v>
          </cell>
          <cell r="HI309" t="e">
            <v>#REF!</v>
          </cell>
          <cell r="HJ309" t="e">
            <v>#REF!</v>
          </cell>
          <cell r="HK309" t="e">
            <v>#REF!</v>
          </cell>
          <cell r="HM309" t="e">
            <v>#REF!</v>
          </cell>
          <cell r="HN309" t="e">
            <v>#REF!</v>
          </cell>
          <cell r="HO309" t="e">
            <v>#REF!</v>
          </cell>
          <cell r="HQ309" t="e">
            <v>#REF!</v>
          </cell>
          <cell r="HR309" t="e">
            <v>#REF!</v>
          </cell>
          <cell r="HS309" t="e">
            <v>#REF!</v>
          </cell>
          <cell r="HU309" t="e">
            <v>#REF!</v>
          </cell>
          <cell r="HV309" t="e">
            <v>#REF!</v>
          </cell>
          <cell r="HW309" t="e">
            <v>#REF!</v>
          </cell>
          <cell r="ID309">
            <v>9528394</v>
          </cell>
          <cell r="IE309">
            <v>37191</v>
          </cell>
          <cell r="IG309" t="str">
            <v>A</v>
          </cell>
        </row>
        <row r="310">
          <cell r="B310">
            <v>303</v>
          </cell>
          <cell r="C310" t="str">
            <v>007.011120538.201</v>
          </cell>
          <cell r="E310" t="str">
            <v>HASU ALI</v>
          </cell>
          <cell r="F310" t="str">
            <v xml:space="preserve"> Minahasa</v>
          </cell>
          <cell r="G310" t="str">
            <v>L 300 PU</v>
          </cell>
          <cell r="H310" t="str">
            <v>269043</v>
          </cell>
          <cell r="I310" t="str">
            <v>083052</v>
          </cell>
          <cell r="J310">
            <v>36829</v>
          </cell>
          <cell r="K310">
            <v>30</v>
          </cell>
          <cell r="L310" t="str">
            <v>Oktober 2000</v>
          </cell>
          <cell r="M310">
            <v>37924</v>
          </cell>
          <cell r="N310">
            <v>36</v>
          </cell>
          <cell r="O310">
            <v>1</v>
          </cell>
          <cell r="P310">
            <v>50000000</v>
          </cell>
          <cell r="Q310">
            <v>4163000</v>
          </cell>
          <cell r="R310" t="str">
            <v>YA</v>
          </cell>
          <cell r="S310">
            <v>4163000</v>
          </cell>
          <cell r="U310" t="e">
            <v>#REF!</v>
          </cell>
          <cell r="V310" t="e">
            <v>#REF!</v>
          </cell>
          <cell r="Z310">
            <v>0</v>
          </cell>
          <cell r="AB310">
            <v>1389000</v>
          </cell>
          <cell r="AC310" t="e">
            <v>#REF!</v>
          </cell>
          <cell r="AD310" t="e">
            <v>#REF!</v>
          </cell>
          <cell r="AE310" t="e">
            <v>#REF!</v>
          </cell>
          <cell r="AF310">
            <v>1389000</v>
          </cell>
          <cell r="AG310" t="e">
            <v>#REF!</v>
          </cell>
          <cell r="AH310" t="e">
            <v>#REF!</v>
          </cell>
          <cell r="AI310" t="e">
            <v>#REF!</v>
          </cell>
          <cell r="AJ310">
            <v>1389000</v>
          </cell>
          <cell r="AK310" t="e">
            <v>#REF!</v>
          </cell>
          <cell r="AL310" t="e">
            <v>#REF!</v>
          </cell>
          <cell r="AM310" t="e">
            <v>#REF!</v>
          </cell>
          <cell r="AN310">
            <v>1385000</v>
          </cell>
          <cell r="AO310" t="e">
            <v>#REF!</v>
          </cell>
          <cell r="AP310" t="e">
            <v>#REF!</v>
          </cell>
          <cell r="AQ310" t="e">
            <v>#REF!</v>
          </cell>
          <cell r="AS310" t="e">
            <v>#REF!</v>
          </cell>
          <cell r="AT310" t="e">
            <v>#REF!</v>
          </cell>
          <cell r="AU310" t="e">
            <v>#REF!</v>
          </cell>
          <cell r="AW310" t="e">
            <v>#REF!</v>
          </cell>
          <cell r="AX310" t="e">
            <v>#REF!</v>
          </cell>
          <cell r="AY310" t="e">
            <v>#REF!</v>
          </cell>
          <cell r="BA310" t="e">
            <v>#REF!</v>
          </cell>
          <cell r="BB310" t="e">
            <v>#REF!</v>
          </cell>
          <cell r="BC310" t="e">
            <v>#REF!</v>
          </cell>
          <cell r="BE310" t="e">
            <v>#REF!</v>
          </cell>
          <cell r="BF310" t="e">
            <v>#REF!</v>
          </cell>
          <cell r="BG310" t="e">
            <v>#REF!</v>
          </cell>
          <cell r="BI310" t="e">
            <v>#REF!</v>
          </cell>
          <cell r="BJ310" t="e">
            <v>#REF!</v>
          </cell>
          <cell r="BK310" t="e">
            <v>#REF!</v>
          </cell>
          <cell r="BM310" t="e">
            <v>#REF!</v>
          </cell>
          <cell r="BN310" t="e">
            <v>#REF!</v>
          </cell>
          <cell r="BO310" t="e">
            <v>#REF!</v>
          </cell>
          <cell r="BQ310" t="e">
            <v>#REF!</v>
          </cell>
          <cell r="BR310" t="e">
            <v>#REF!</v>
          </cell>
          <cell r="BS310" t="e">
            <v>#REF!</v>
          </cell>
          <cell r="BU310" t="e">
            <v>#REF!</v>
          </cell>
          <cell r="BV310" t="e">
            <v>#REF!</v>
          </cell>
          <cell r="BW310" t="e">
            <v>#REF!</v>
          </cell>
          <cell r="BY310" t="e">
            <v>#REF!</v>
          </cell>
          <cell r="BZ310" t="e">
            <v>#REF!</v>
          </cell>
          <cell r="CA310" t="e">
            <v>#REF!</v>
          </cell>
          <cell r="CC310" t="e">
            <v>#REF!</v>
          </cell>
          <cell r="CD310" t="e">
            <v>#REF!</v>
          </cell>
          <cell r="CE310" t="e">
            <v>#REF!</v>
          </cell>
          <cell r="CG310" t="e">
            <v>#REF!</v>
          </cell>
          <cell r="CH310" t="e">
            <v>#REF!</v>
          </cell>
          <cell r="CI310" t="e">
            <v>#REF!</v>
          </cell>
          <cell r="CK310" t="e">
            <v>#REF!</v>
          </cell>
          <cell r="CL310" t="e">
            <v>#REF!</v>
          </cell>
          <cell r="CM310" t="e">
            <v>#REF!</v>
          </cell>
          <cell r="CO310" t="e">
            <v>#REF!</v>
          </cell>
          <cell r="CP310" t="e">
            <v>#REF!</v>
          </cell>
          <cell r="CQ310" t="e">
            <v>#REF!</v>
          </cell>
          <cell r="CS310" t="e">
            <v>#REF!</v>
          </cell>
          <cell r="CT310" t="e">
            <v>#REF!</v>
          </cell>
          <cell r="CU310" t="e">
            <v>#REF!</v>
          </cell>
          <cell r="CW310" t="e">
            <v>#REF!</v>
          </cell>
          <cell r="CX310" t="e">
            <v>#REF!</v>
          </cell>
          <cell r="CY310" t="e">
            <v>#REF!</v>
          </cell>
          <cell r="DA310" t="e">
            <v>#REF!</v>
          </cell>
          <cell r="DB310" t="e">
            <v>#REF!</v>
          </cell>
          <cell r="DC310" t="e">
            <v>#REF!</v>
          </cell>
          <cell r="DE310" t="e">
            <v>#REF!</v>
          </cell>
          <cell r="DF310" t="e">
            <v>#REF!</v>
          </cell>
          <cell r="DG310" t="e">
            <v>#REF!</v>
          </cell>
          <cell r="DI310" t="e">
            <v>#REF!</v>
          </cell>
          <cell r="DJ310" t="e">
            <v>#REF!</v>
          </cell>
          <cell r="DK310" t="e">
            <v>#REF!</v>
          </cell>
          <cell r="DM310" t="e">
            <v>#REF!</v>
          </cell>
          <cell r="DN310" t="e">
            <v>#REF!</v>
          </cell>
          <cell r="DO310" t="e">
            <v>#REF!</v>
          </cell>
          <cell r="DQ310" t="e">
            <v>#REF!</v>
          </cell>
          <cell r="DR310" t="e">
            <v>#REF!</v>
          </cell>
          <cell r="DS310" t="e">
            <v>#REF!</v>
          </cell>
          <cell r="DU310" t="e">
            <v>#REF!</v>
          </cell>
          <cell r="DV310" t="e">
            <v>#REF!</v>
          </cell>
          <cell r="DW310" t="e">
            <v>#REF!</v>
          </cell>
          <cell r="DY310" t="e">
            <v>#REF!</v>
          </cell>
          <cell r="DZ310" t="e">
            <v>#REF!</v>
          </cell>
          <cell r="EA310" t="e">
            <v>#REF!</v>
          </cell>
          <cell r="EC310" t="e">
            <v>#REF!</v>
          </cell>
          <cell r="ED310" t="e">
            <v>#REF!</v>
          </cell>
          <cell r="EE310" t="e">
            <v>#REF!</v>
          </cell>
          <cell r="EG310" t="e">
            <v>#REF!</v>
          </cell>
          <cell r="EH310" t="e">
            <v>#REF!</v>
          </cell>
          <cell r="EI310" t="e">
            <v>#REF!</v>
          </cell>
          <cell r="EK310" t="e">
            <v>#REF!</v>
          </cell>
          <cell r="EL310" t="e">
            <v>#REF!</v>
          </cell>
          <cell r="EM310" t="e">
            <v>#REF!</v>
          </cell>
          <cell r="EO310" t="e">
            <v>#REF!</v>
          </cell>
          <cell r="EP310" t="e">
            <v>#REF!</v>
          </cell>
          <cell r="EQ310" t="e">
            <v>#REF!</v>
          </cell>
          <cell r="ES310" t="e">
            <v>#REF!</v>
          </cell>
          <cell r="ET310" t="e">
            <v>#REF!</v>
          </cell>
          <cell r="EU310" t="e">
            <v>#REF!</v>
          </cell>
          <cell r="EW310" t="e">
            <v>#REF!</v>
          </cell>
          <cell r="EX310" t="e">
            <v>#REF!</v>
          </cell>
          <cell r="EY310" t="e">
            <v>#REF!</v>
          </cell>
          <cell r="FA310" t="e">
            <v>#REF!</v>
          </cell>
          <cell r="FB310" t="e">
            <v>#REF!</v>
          </cell>
          <cell r="FC310" t="e">
            <v>#REF!</v>
          </cell>
          <cell r="FE310" t="e">
            <v>#REF!</v>
          </cell>
          <cell r="FF310" t="e">
            <v>#REF!</v>
          </cell>
          <cell r="FG310" t="e">
            <v>#REF!</v>
          </cell>
          <cell r="FI310" t="e">
            <v>#REF!</v>
          </cell>
          <cell r="FJ310" t="e">
            <v>#REF!</v>
          </cell>
          <cell r="FK310" t="e">
            <v>#REF!</v>
          </cell>
          <cell r="FM310" t="e">
            <v>#REF!</v>
          </cell>
          <cell r="FN310" t="e">
            <v>#REF!</v>
          </cell>
          <cell r="FO310" t="e">
            <v>#REF!</v>
          </cell>
          <cell r="FQ310" t="e">
            <v>#REF!</v>
          </cell>
          <cell r="FR310" t="e">
            <v>#REF!</v>
          </cell>
          <cell r="FS310" t="e">
            <v>#REF!</v>
          </cell>
          <cell r="FU310" t="e">
            <v>#REF!</v>
          </cell>
          <cell r="FV310" t="e">
            <v>#REF!</v>
          </cell>
          <cell r="FW310" t="e">
            <v>#REF!</v>
          </cell>
          <cell r="FY310" t="e">
            <v>#REF!</v>
          </cell>
          <cell r="FZ310" t="e">
            <v>#REF!</v>
          </cell>
          <cell r="GA310" t="e">
            <v>#REF!</v>
          </cell>
          <cell r="GC310" t="e">
            <v>#REF!</v>
          </cell>
          <cell r="GD310" t="e">
            <v>#REF!</v>
          </cell>
          <cell r="GE310" t="e">
            <v>#REF!</v>
          </cell>
          <cell r="GG310" t="e">
            <v>#REF!</v>
          </cell>
          <cell r="GH310" t="e">
            <v>#REF!</v>
          </cell>
          <cell r="GI310" t="e">
            <v>#REF!</v>
          </cell>
          <cell r="GK310" t="e">
            <v>#REF!</v>
          </cell>
          <cell r="GL310" t="e">
            <v>#REF!</v>
          </cell>
          <cell r="GM310" t="e">
            <v>#REF!</v>
          </cell>
          <cell r="GO310" t="e">
            <v>#REF!</v>
          </cell>
          <cell r="GP310" t="e">
            <v>#REF!</v>
          </cell>
          <cell r="GQ310" t="e">
            <v>#REF!</v>
          </cell>
          <cell r="GS310" t="e">
            <v>#REF!</v>
          </cell>
          <cell r="GT310" t="e">
            <v>#REF!</v>
          </cell>
          <cell r="GU310" t="e">
            <v>#REF!</v>
          </cell>
          <cell r="GW310" t="e">
            <v>#REF!</v>
          </cell>
          <cell r="GX310" t="e">
            <v>#REF!</v>
          </cell>
          <cell r="GY310" t="e">
            <v>#REF!</v>
          </cell>
          <cell r="HA310" t="e">
            <v>#REF!</v>
          </cell>
          <cell r="HB310" t="e">
            <v>#REF!</v>
          </cell>
          <cell r="HC310" t="e">
            <v>#REF!</v>
          </cell>
          <cell r="HE310" t="e">
            <v>#REF!</v>
          </cell>
          <cell r="HF310" t="e">
            <v>#REF!</v>
          </cell>
          <cell r="HG310" t="e">
            <v>#REF!</v>
          </cell>
          <cell r="HI310" t="e">
            <v>#REF!</v>
          </cell>
          <cell r="HJ310" t="e">
            <v>#REF!</v>
          </cell>
          <cell r="HK310" t="e">
            <v>#REF!</v>
          </cell>
          <cell r="HM310" t="e">
            <v>#REF!</v>
          </cell>
          <cell r="HN310" t="e">
            <v>#REF!</v>
          </cell>
          <cell r="HO310" t="e">
            <v>#REF!</v>
          </cell>
          <cell r="HQ310" t="e">
            <v>#REF!</v>
          </cell>
          <cell r="HR310" t="e">
            <v>#REF!</v>
          </cell>
          <cell r="HS310" t="e">
            <v>#REF!</v>
          </cell>
          <cell r="HU310" t="e">
            <v>#REF!</v>
          </cell>
          <cell r="HV310" t="e">
            <v>#REF!</v>
          </cell>
          <cell r="HW310" t="e">
            <v>#REF!</v>
          </cell>
          <cell r="ID310" t="str">
            <v>0164410 S</v>
          </cell>
          <cell r="IE310">
            <v>37196</v>
          </cell>
          <cell r="IG310" t="str">
            <v>A</v>
          </cell>
        </row>
        <row r="311">
          <cell r="B311">
            <v>304</v>
          </cell>
          <cell r="C311" t="str">
            <v>007.011120546.201</v>
          </cell>
          <cell r="E311" t="str">
            <v>ROYKE RONDONUWU</v>
          </cell>
          <cell r="F311" t="str">
            <v xml:space="preserve"> Minahasa</v>
          </cell>
          <cell r="G311" t="str">
            <v>T 120ss PU</v>
          </cell>
          <cell r="H311" t="str">
            <v>034809</v>
          </cell>
          <cell r="I311" t="str">
            <v>082448</v>
          </cell>
          <cell r="J311">
            <v>36829</v>
          </cell>
          <cell r="K311">
            <v>30</v>
          </cell>
          <cell r="L311" t="str">
            <v>Oktober 2000</v>
          </cell>
          <cell r="M311">
            <v>37924</v>
          </cell>
          <cell r="N311">
            <v>36</v>
          </cell>
          <cell r="O311">
            <v>1</v>
          </cell>
          <cell r="P311">
            <v>44000000</v>
          </cell>
          <cell r="Q311">
            <v>3641000</v>
          </cell>
          <cell r="R311" t="str">
            <v>YA</v>
          </cell>
          <cell r="S311">
            <v>3641000</v>
          </cell>
          <cell r="U311" t="e">
            <v>#REF!</v>
          </cell>
          <cell r="V311" t="e">
            <v>#REF!</v>
          </cell>
          <cell r="Z311">
            <v>0</v>
          </cell>
          <cell r="AB311">
            <v>1223000</v>
          </cell>
          <cell r="AC311" t="e">
            <v>#REF!</v>
          </cell>
          <cell r="AD311" t="e">
            <v>#REF!</v>
          </cell>
          <cell r="AE311" t="e">
            <v>#REF!</v>
          </cell>
          <cell r="AF311">
            <v>1223000</v>
          </cell>
          <cell r="AG311" t="e">
            <v>#REF!</v>
          </cell>
          <cell r="AH311" t="e">
            <v>#REF!</v>
          </cell>
          <cell r="AI311" t="e">
            <v>#REF!</v>
          </cell>
          <cell r="AJ311">
            <v>1223000</v>
          </cell>
          <cell r="AK311" t="e">
            <v>#REF!</v>
          </cell>
          <cell r="AL311" t="e">
            <v>#REF!</v>
          </cell>
          <cell r="AM311" t="e">
            <v>#REF!</v>
          </cell>
          <cell r="AN311">
            <v>1195000</v>
          </cell>
          <cell r="AO311" t="e">
            <v>#REF!</v>
          </cell>
          <cell r="AP311" t="e">
            <v>#REF!</v>
          </cell>
          <cell r="AQ311" t="e">
            <v>#REF!</v>
          </cell>
          <cell r="AS311" t="e">
            <v>#REF!</v>
          </cell>
          <cell r="AT311" t="e">
            <v>#REF!</v>
          </cell>
          <cell r="AU311" t="e">
            <v>#REF!</v>
          </cell>
          <cell r="AW311" t="e">
            <v>#REF!</v>
          </cell>
          <cell r="AX311" t="e">
            <v>#REF!</v>
          </cell>
          <cell r="AY311" t="e">
            <v>#REF!</v>
          </cell>
          <cell r="BA311" t="e">
            <v>#REF!</v>
          </cell>
          <cell r="BB311" t="e">
            <v>#REF!</v>
          </cell>
          <cell r="BC311" t="e">
            <v>#REF!</v>
          </cell>
          <cell r="BE311" t="e">
            <v>#REF!</v>
          </cell>
          <cell r="BF311" t="e">
            <v>#REF!</v>
          </cell>
          <cell r="BG311" t="e">
            <v>#REF!</v>
          </cell>
          <cell r="BI311" t="e">
            <v>#REF!</v>
          </cell>
          <cell r="BJ311" t="e">
            <v>#REF!</v>
          </cell>
          <cell r="BK311" t="e">
            <v>#REF!</v>
          </cell>
          <cell r="BM311" t="e">
            <v>#REF!</v>
          </cell>
          <cell r="BN311" t="e">
            <v>#REF!</v>
          </cell>
          <cell r="BO311" t="e">
            <v>#REF!</v>
          </cell>
          <cell r="BQ311" t="e">
            <v>#REF!</v>
          </cell>
          <cell r="BR311" t="e">
            <v>#REF!</v>
          </cell>
          <cell r="BS311" t="e">
            <v>#REF!</v>
          </cell>
          <cell r="BU311" t="e">
            <v>#REF!</v>
          </cell>
          <cell r="BV311" t="e">
            <v>#REF!</v>
          </cell>
          <cell r="BW311" t="e">
            <v>#REF!</v>
          </cell>
          <cell r="BY311" t="e">
            <v>#REF!</v>
          </cell>
          <cell r="BZ311" t="e">
            <v>#REF!</v>
          </cell>
          <cell r="CA311" t="e">
            <v>#REF!</v>
          </cell>
          <cell r="CC311" t="e">
            <v>#REF!</v>
          </cell>
          <cell r="CD311" t="e">
            <v>#REF!</v>
          </cell>
          <cell r="CE311" t="e">
            <v>#REF!</v>
          </cell>
          <cell r="CG311" t="e">
            <v>#REF!</v>
          </cell>
          <cell r="CH311" t="e">
            <v>#REF!</v>
          </cell>
          <cell r="CI311" t="e">
            <v>#REF!</v>
          </cell>
          <cell r="CK311" t="e">
            <v>#REF!</v>
          </cell>
          <cell r="CL311" t="e">
            <v>#REF!</v>
          </cell>
          <cell r="CM311" t="e">
            <v>#REF!</v>
          </cell>
          <cell r="CO311" t="e">
            <v>#REF!</v>
          </cell>
          <cell r="CP311" t="e">
            <v>#REF!</v>
          </cell>
          <cell r="CQ311" t="e">
            <v>#REF!</v>
          </cell>
          <cell r="CS311" t="e">
            <v>#REF!</v>
          </cell>
          <cell r="CT311" t="e">
            <v>#REF!</v>
          </cell>
          <cell r="CU311" t="e">
            <v>#REF!</v>
          </cell>
          <cell r="CW311" t="e">
            <v>#REF!</v>
          </cell>
          <cell r="CX311" t="e">
            <v>#REF!</v>
          </cell>
          <cell r="CY311" t="e">
            <v>#REF!</v>
          </cell>
          <cell r="DA311" t="e">
            <v>#REF!</v>
          </cell>
          <cell r="DB311" t="e">
            <v>#REF!</v>
          </cell>
          <cell r="DC311" t="e">
            <v>#REF!</v>
          </cell>
          <cell r="DE311" t="e">
            <v>#REF!</v>
          </cell>
          <cell r="DF311" t="e">
            <v>#REF!</v>
          </cell>
          <cell r="DG311" t="e">
            <v>#REF!</v>
          </cell>
          <cell r="DI311" t="e">
            <v>#REF!</v>
          </cell>
          <cell r="DJ311" t="e">
            <v>#REF!</v>
          </cell>
          <cell r="DK311" t="e">
            <v>#REF!</v>
          </cell>
          <cell r="DM311" t="e">
            <v>#REF!</v>
          </cell>
          <cell r="DN311" t="e">
            <v>#REF!</v>
          </cell>
          <cell r="DO311" t="e">
            <v>#REF!</v>
          </cell>
          <cell r="DQ311" t="e">
            <v>#REF!</v>
          </cell>
          <cell r="DR311" t="e">
            <v>#REF!</v>
          </cell>
          <cell r="DS311" t="e">
            <v>#REF!</v>
          </cell>
          <cell r="DU311" t="e">
            <v>#REF!</v>
          </cell>
          <cell r="DV311" t="e">
            <v>#REF!</v>
          </cell>
          <cell r="DW311" t="e">
            <v>#REF!</v>
          </cell>
          <cell r="DY311" t="e">
            <v>#REF!</v>
          </cell>
          <cell r="DZ311" t="e">
            <v>#REF!</v>
          </cell>
          <cell r="EA311" t="e">
            <v>#REF!</v>
          </cell>
          <cell r="EC311" t="e">
            <v>#REF!</v>
          </cell>
          <cell r="ED311" t="e">
            <v>#REF!</v>
          </cell>
          <cell r="EE311" t="e">
            <v>#REF!</v>
          </cell>
          <cell r="EG311" t="e">
            <v>#REF!</v>
          </cell>
          <cell r="EH311" t="e">
            <v>#REF!</v>
          </cell>
          <cell r="EI311" t="e">
            <v>#REF!</v>
          </cell>
          <cell r="EK311" t="e">
            <v>#REF!</v>
          </cell>
          <cell r="EL311" t="e">
            <v>#REF!</v>
          </cell>
          <cell r="EM311" t="e">
            <v>#REF!</v>
          </cell>
          <cell r="EO311" t="e">
            <v>#REF!</v>
          </cell>
          <cell r="EP311" t="e">
            <v>#REF!</v>
          </cell>
          <cell r="EQ311" t="e">
            <v>#REF!</v>
          </cell>
          <cell r="ES311" t="e">
            <v>#REF!</v>
          </cell>
          <cell r="ET311" t="e">
            <v>#REF!</v>
          </cell>
          <cell r="EU311" t="e">
            <v>#REF!</v>
          </cell>
          <cell r="EW311" t="e">
            <v>#REF!</v>
          </cell>
          <cell r="EX311" t="e">
            <v>#REF!</v>
          </cell>
          <cell r="EY311" t="e">
            <v>#REF!</v>
          </cell>
          <cell r="FA311" t="e">
            <v>#REF!</v>
          </cell>
          <cell r="FB311" t="e">
            <v>#REF!</v>
          </cell>
          <cell r="FC311" t="e">
            <v>#REF!</v>
          </cell>
          <cell r="FE311" t="e">
            <v>#REF!</v>
          </cell>
          <cell r="FF311" t="e">
            <v>#REF!</v>
          </cell>
          <cell r="FG311" t="e">
            <v>#REF!</v>
          </cell>
          <cell r="FI311" t="e">
            <v>#REF!</v>
          </cell>
          <cell r="FJ311" t="e">
            <v>#REF!</v>
          </cell>
          <cell r="FK311" t="e">
            <v>#REF!</v>
          </cell>
          <cell r="FM311" t="e">
            <v>#REF!</v>
          </cell>
          <cell r="FN311" t="e">
            <v>#REF!</v>
          </cell>
          <cell r="FO311" t="e">
            <v>#REF!</v>
          </cell>
          <cell r="FQ311" t="e">
            <v>#REF!</v>
          </cell>
          <cell r="FR311" t="e">
            <v>#REF!</v>
          </cell>
          <cell r="FS311" t="e">
            <v>#REF!</v>
          </cell>
          <cell r="FU311" t="e">
            <v>#REF!</v>
          </cell>
          <cell r="FV311" t="e">
            <v>#REF!</v>
          </cell>
          <cell r="FW311" t="e">
            <v>#REF!</v>
          </cell>
          <cell r="FY311" t="e">
            <v>#REF!</v>
          </cell>
          <cell r="FZ311" t="e">
            <v>#REF!</v>
          </cell>
          <cell r="GA311" t="e">
            <v>#REF!</v>
          </cell>
          <cell r="GC311" t="e">
            <v>#REF!</v>
          </cell>
          <cell r="GD311" t="e">
            <v>#REF!</v>
          </cell>
          <cell r="GE311" t="e">
            <v>#REF!</v>
          </cell>
          <cell r="GG311" t="e">
            <v>#REF!</v>
          </cell>
          <cell r="GH311" t="e">
            <v>#REF!</v>
          </cell>
          <cell r="GI311" t="e">
            <v>#REF!</v>
          </cell>
          <cell r="GK311" t="e">
            <v>#REF!</v>
          </cell>
          <cell r="GL311" t="e">
            <v>#REF!</v>
          </cell>
          <cell r="GM311" t="e">
            <v>#REF!</v>
          </cell>
          <cell r="GO311" t="e">
            <v>#REF!</v>
          </cell>
          <cell r="GP311" t="e">
            <v>#REF!</v>
          </cell>
          <cell r="GQ311" t="e">
            <v>#REF!</v>
          </cell>
          <cell r="GS311" t="e">
            <v>#REF!</v>
          </cell>
          <cell r="GT311" t="e">
            <v>#REF!</v>
          </cell>
          <cell r="GU311" t="e">
            <v>#REF!</v>
          </cell>
          <cell r="GW311" t="e">
            <v>#REF!</v>
          </cell>
          <cell r="GX311" t="e">
            <v>#REF!</v>
          </cell>
          <cell r="GY311" t="e">
            <v>#REF!</v>
          </cell>
          <cell r="HA311" t="e">
            <v>#REF!</v>
          </cell>
          <cell r="HB311" t="e">
            <v>#REF!</v>
          </cell>
          <cell r="HC311" t="e">
            <v>#REF!</v>
          </cell>
          <cell r="HE311" t="e">
            <v>#REF!</v>
          </cell>
          <cell r="HF311" t="e">
            <v>#REF!</v>
          </cell>
          <cell r="HG311" t="e">
            <v>#REF!</v>
          </cell>
          <cell r="HI311" t="e">
            <v>#REF!</v>
          </cell>
          <cell r="HJ311" t="e">
            <v>#REF!</v>
          </cell>
          <cell r="HK311" t="e">
            <v>#REF!</v>
          </cell>
          <cell r="HM311" t="e">
            <v>#REF!</v>
          </cell>
          <cell r="HN311" t="e">
            <v>#REF!</v>
          </cell>
          <cell r="HO311" t="e">
            <v>#REF!</v>
          </cell>
          <cell r="HQ311" t="e">
            <v>#REF!</v>
          </cell>
          <cell r="HR311" t="e">
            <v>#REF!</v>
          </cell>
          <cell r="HS311" t="e">
            <v>#REF!</v>
          </cell>
          <cell r="HU311" t="e">
            <v>#REF!</v>
          </cell>
          <cell r="HV311" t="e">
            <v>#REF!</v>
          </cell>
          <cell r="HW311" t="e">
            <v>#REF!</v>
          </cell>
          <cell r="ID311" t="str">
            <v>0164423S</v>
          </cell>
          <cell r="IE311">
            <v>37196</v>
          </cell>
          <cell r="IG311" t="str">
            <v>A</v>
          </cell>
        </row>
        <row r="312">
          <cell r="B312">
            <v>305</v>
          </cell>
          <cell r="C312" t="str">
            <v>007.011120570.201</v>
          </cell>
          <cell r="E312" t="str">
            <v>M. N A S I R</v>
          </cell>
          <cell r="F312" t="str">
            <v xml:space="preserve"> Parepare</v>
          </cell>
          <cell r="G312" t="str">
            <v>FN 527M FB</v>
          </cell>
          <cell r="H312" t="str">
            <v>000113</v>
          </cell>
          <cell r="I312" t="str">
            <v>080113</v>
          </cell>
          <cell r="J312">
            <v>36829</v>
          </cell>
          <cell r="K312">
            <v>30</v>
          </cell>
          <cell r="L312" t="str">
            <v>Oktober 2000</v>
          </cell>
          <cell r="M312">
            <v>37924</v>
          </cell>
          <cell r="N312">
            <v>36</v>
          </cell>
          <cell r="O312">
            <v>1</v>
          </cell>
          <cell r="P312">
            <v>316000000</v>
          </cell>
          <cell r="Q312">
            <v>26326000</v>
          </cell>
          <cell r="R312" t="str">
            <v>YA</v>
          </cell>
          <cell r="S312">
            <v>26326000</v>
          </cell>
          <cell r="U312" t="e">
            <v>#REF!</v>
          </cell>
          <cell r="V312" t="e">
            <v>#REF!</v>
          </cell>
          <cell r="Z312">
            <v>0</v>
          </cell>
          <cell r="AB312">
            <v>8778000</v>
          </cell>
          <cell r="AC312" t="e">
            <v>#REF!</v>
          </cell>
          <cell r="AD312" t="e">
            <v>#REF!</v>
          </cell>
          <cell r="AE312" t="e">
            <v>#REF!</v>
          </cell>
          <cell r="AF312">
            <v>8778000</v>
          </cell>
          <cell r="AG312" t="e">
            <v>#REF!</v>
          </cell>
          <cell r="AH312" t="e">
            <v>#REF!</v>
          </cell>
          <cell r="AI312" t="e">
            <v>#REF!</v>
          </cell>
          <cell r="AJ312">
            <v>8778000</v>
          </cell>
          <cell r="AK312" t="e">
            <v>#REF!</v>
          </cell>
          <cell r="AL312" t="e">
            <v>#REF!</v>
          </cell>
          <cell r="AM312" t="e">
            <v>#REF!</v>
          </cell>
          <cell r="AN312">
            <v>8770000</v>
          </cell>
          <cell r="AO312" t="e">
            <v>#REF!</v>
          </cell>
          <cell r="AP312" t="e">
            <v>#REF!</v>
          </cell>
          <cell r="AQ312" t="e">
            <v>#REF!</v>
          </cell>
          <cell r="AS312" t="e">
            <v>#REF!</v>
          </cell>
          <cell r="AT312" t="e">
            <v>#REF!</v>
          </cell>
          <cell r="AU312" t="e">
            <v>#REF!</v>
          </cell>
          <cell r="AW312" t="e">
            <v>#REF!</v>
          </cell>
          <cell r="AX312" t="e">
            <v>#REF!</v>
          </cell>
          <cell r="AY312" t="e">
            <v>#REF!</v>
          </cell>
          <cell r="BA312" t="e">
            <v>#REF!</v>
          </cell>
          <cell r="BB312" t="e">
            <v>#REF!</v>
          </cell>
          <cell r="BC312" t="e">
            <v>#REF!</v>
          </cell>
          <cell r="BE312" t="e">
            <v>#REF!</v>
          </cell>
          <cell r="BF312" t="e">
            <v>#REF!</v>
          </cell>
          <cell r="BG312" t="e">
            <v>#REF!</v>
          </cell>
          <cell r="BI312" t="e">
            <v>#REF!</v>
          </cell>
          <cell r="BJ312" t="e">
            <v>#REF!</v>
          </cell>
          <cell r="BK312" t="e">
            <v>#REF!</v>
          </cell>
          <cell r="BM312" t="e">
            <v>#REF!</v>
          </cell>
          <cell r="BN312" t="e">
            <v>#REF!</v>
          </cell>
          <cell r="BO312" t="e">
            <v>#REF!</v>
          </cell>
          <cell r="BQ312" t="e">
            <v>#REF!</v>
          </cell>
          <cell r="BR312" t="e">
            <v>#REF!</v>
          </cell>
          <cell r="BS312" t="e">
            <v>#REF!</v>
          </cell>
          <cell r="BU312" t="e">
            <v>#REF!</v>
          </cell>
          <cell r="BV312" t="e">
            <v>#REF!</v>
          </cell>
          <cell r="BW312" t="e">
            <v>#REF!</v>
          </cell>
          <cell r="BY312" t="e">
            <v>#REF!</v>
          </cell>
          <cell r="BZ312" t="e">
            <v>#REF!</v>
          </cell>
          <cell r="CA312" t="e">
            <v>#REF!</v>
          </cell>
          <cell r="CC312" t="e">
            <v>#REF!</v>
          </cell>
          <cell r="CD312" t="e">
            <v>#REF!</v>
          </cell>
          <cell r="CE312" t="e">
            <v>#REF!</v>
          </cell>
          <cell r="CG312" t="e">
            <v>#REF!</v>
          </cell>
          <cell r="CH312" t="e">
            <v>#REF!</v>
          </cell>
          <cell r="CI312" t="e">
            <v>#REF!</v>
          </cell>
          <cell r="CK312" t="e">
            <v>#REF!</v>
          </cell>
          <cell r="CL312" t="e">
            <v>#REF!</v>
          </cell>
          <cell r="CM312" t="e">
            <v>#REF!</v>
          </cell>
          <cell r="CO312" t="e">
            <v>#REF!</v>
          </cell>
          <cell r="CP312" t="e">
            <v>#REF!</v>
          </cell>
          <cell r="CQ312" t="e">
            <v>#REF!</v>
          </cell>
          <cell r="CS312" t="e">
            <v>#REF!</v>
          </cell>
          <cell r="CT312" t="e">
            <v>#REF!</v>
          </cell>
          <cell r="CU312" t="e">
            <v>#REF!</v>
          </cell>
          <cell r="CW312" t="e">
            <v>#REF!</v>
          </cell>
          <cell r="CX312" t="e">
            <v>#REF!</v>
          </cell>
          <cell r="CY312" t="e">
            <v>#REF!</v>
          </cell>
          <cell r="DA312" t="e">
            <v>#REF!</v>
          </cell>
          <cell r="DB312" t="e">
            <v>#REF!</v>
          </cell>
          <cell r="DC312" t="e">
            <v>#REF!</v>
          </cell>
          <cell r="DE312" t="e">
            <v>#REF!</v>
          </cell>
          <cell r="DF312" t="e">
            <v>#REF!</v>
          </cell>
          <cell r="DG312" t="e">
            <v>#REF!</v>
          </cell>
          <cell r="DI312" t="e">
            <v>#REF!</v>
          </cell>
          <cell r="DJ312" t="e">
            <v>#REF!</v>
          </cell>
          <cell r="DK312" t="e">
            <v>#REF!</v>
          </cell>
          <cell r="DM312" t="e">
            <v>#REF!</v>
          </cell>
          <cell r="DN312" t="e">
            <v>#REF!</v>
          </cell>
          <cell r="DO312" t="e">
            <v>#REF!</v>
          </cell>
          <cell r="DQ312" t="e">
            <v>#REF!</v>
          </cell>
          <cell r="DR312" t="e">
            <v>#REF!</v>
          </cell>
          <cell r="DS312" t="e">
            <v>#REF!</v>
          </cell>
          <cell r="DU312" t="e">
            <v>#REF!</v>
          </cell>
          <cell r="DV312" t="e">
            <v>#REF!</v>
          </cell>
          <cell r="DW312" t="e">
            <v>#REF!</v>
          </cell>
          <cell r="DY312" t="e">
            <v>#REF!</v>
          </cell>
          <cell r="DZ312" t="e">
            <v>#REF!</v>
          </cell>
          <cell r="EA312" t="e">
            <v>#REF!</v>
          </cell>
          <cell r="EC312" t="e">
            <v>#REF!</v>
          </cell>
          <cell r="ED312" t="e">
            <v>#REF!</v>
          </cell>
          <cell r="EE312" t="e">
            <v>#REF!</v>
          </cell>
          <cell r="EG312" t="e">
            <v>#REF!</v>
          </cell>
          <cell r="EH312" t="e">
            <v>#REF!</v>
          </cell>
          <cell r="EI312" t="e">
            <v>#REF!</v>
          </cell>
          <cell r="EK312" t="e">
            <v>#REF!</v>
          </cell>
          <cell r="EL312" t="e">
            <v>#REF!</v>
          </cell>
          <cell r="EM312" t="e">
            <v>#REF!</v>
          </cell>
          <cell r="EO312" t="e">
            <v>#REF!</v>
          </cell>
          <cell r="EP312" t="e">
            <v>#REF!</v>
          </cell>
          <cell r="EQ312" t="e">
            <v>#REF!</v>
          </cell>
          <cell r="ES312" t="e">
            <v>#REF!</v>
          </cell>
          <cell r="ET312" t="e">
            <v>#REF!</v>
          </cell>
          <cell r="EU312" t="e">
            <v>#REF!</v>
          </cell>
          <cell r="EW312" t="e">
            <v>#REF!</v>
          </cell>
          <cell r="EX312" t="e">
            <v>#REF!</v>
          </cell>
          <cell r="EY312" t="e">
            <v>#REF!</v>
          </cell>
          <cell r="FA312" t="e">
            <v>#REF!</v>
          </cell>
          <cell r="FB312" t="e">
            <v>#REF!</v>
          </cell>
          <cell r="FC312" t="e">
            <v>#REF!</v>
          </cell>
          <cell r="FE312" t="e">
            <v>#REF!</v>
          </cell>
          <cell r="FF312" t="e">
            <v>#REF!</v>
          </cell>
          <cell r="FG312" t="e">
            <v>#REF!</v>
          </cell>
          <cell r="FI312" t="e">
            <v>#REF!</v>
          </cell>
          <cell r="FJ312" t="e">
            <v>#REF!</v>
          </cell>
          <cell r="FK312" t="e">
            <v>#REF!</v>
          </cell>
          <cell r="FM312" t="e">
            <v>#REF!</v>
          </cell>
          <cell r="FN312" t="e">
            <v>#REF!</v>
          </cell>
          <cell r="FO312" t="e">
            <v>#REF!</v>
          </cell>
          <cell r="FQ312" t="e">
            <v>#REF!</v>
          </cell>
          <cell r="FR312" t="e">
            <v>#REF!</v>
          </cell>
          <cell r="FS312" t="e">
            <v>#REF!</v>
          </cell>
          <cell r="FU312" t="e">
            <v>#REF!</v>
          </cell>
          <cell r="FV312" t="e">
            <v>#REF!</v>
          </cell>
          <cell r="FW312" t="e">
            <v>#REF!</v>
          </cell>
          <cell r="FY312" t="e">
            <v>#REF!</v>
          </cell>
          <cell r="FZ312" t="e">
            <v>#REF!</v>
          </cell>
          <cell r="GA312" t="e">
            <v>#REF!</v>
          </cell>
          <cell r="GC312" t="e">
            <v>#REF!</v>
          </cell>
          <cell r="GD312" t="e">
            <v>#REF!</v>
          </cell>
          <cell r="GE312" t="e">
            <v>#REF!</v>
          </cell>
          <cell r="GG312" t="e">
            <v>#REF!</v>
          </cell>
          <cell r="GH312" t="e">
            <v>#REF!</v>
          </cell>
          <cell r="GI312" t="e">
            <v>#REF!</v>
          </cell>
          <cell r="GK312" t="e">
            <v>#REF!</v>
          </cell>
          <cell r="GL312" t="e">
            <v>#REF!</v>
          </cell>
          <cell r="GM312" t="e">
            <v>#REF!</v>
          </cell>
          <cell r="GO312" t="e">
            <v>#REF!</v>
          </cell>
          <cell r="GP312" t="e">
            <v>#REF!</v>
          </cell>
          <cell r="GQ312" t="e">
            <v>#REF!</v>
          </cell>
          <cell r="GS312" t="e">
            <v>#REF!</v>
          </cell>
          <cell r="GT312" t="e">
            <v>#REF!</v>
          </cell>
          <cell r="GU312" t="e">
            <v>#REF!</v>
          </cell>
          <cell r="GW312" t="e">
            <v>#REF!</v>
          </cell>
          <cell r="GX312" t="e">
            <v>#REF!</v>
          </cell>
          <cell r="GY312" t="e">
            <v>#REF!</v>
          </cell>
          <cell r="HA312" t="e">
            <v>#REF!</v>
          </cell>
          <cell r="HB312" t="e">
            <v>#REF!</v>
          </cell>
          <cell r="HC312" t="e">
            <v>#REF!</v>
          </cell>
          <cell r="HE312" t="e">
            <v>#REF!</v>
          </cell>
          <cell r="HF312" t="e">
            <v>#REF!</v>
          </cell>
          <cell r="HG312" t="e">
            <v>#REF!</v>
          </cell>
          <cell r="HI312" t="e">
            <v>#REF!</v>
          </cell>
          <cell r="HJ312" t="e">
            <v>#REF!</v>
          </cell>
          <cell r="HK312" t="e">
            <v>#REF!</v>
          </cell>
          <cell r="HM312" t="e">
            <v>#REF!</v>
          </cell>
          <cell r="HN312" t="e">
            <v>#REF!</v>
          </cell>
          <cell r="HO312" t="e">
            <v>#REF!</v>
          </cell>
          <cell r="HQ312" t="e">
            <v>#REF!</v>
          </cell>
          <cell r="HR312" t="e">
            <v>#REF!</v>
          </cell>
          <cell r="HS312" t="e">
            <v>#REF!</v>
          </cell>
          <cell r="HU312" t="e">
            <v>#REF!</v>
          </cell>
          <cell r="HV312" t="e">
            <v>#REF!</v>
          </cell>
          <cell r="HW312" t="e">
            <v>#REF!</v>
          </cell>
          <cell r="ID312" t="str">
            <v>0372197 R</v>
          </cell>
          <cell r="IE312">
            <v>36980</v>
          </cell>
          <cell r="IG312" t="str">
            <v>A</v>
          </cell>
        </row>
        <row r="313">
          <cell r="B313">
            <v>306</v>
          </cell>
          <cell r="C313" t="str">
            <v>007.011120588.201</v>
          </cell>
          <cell r="E313" t="str">
            <v>EDDY SUHARSO</v>
          </cell>
          <cell r="F313" t="str">
            <v xml:space="preserve"> Minahasa</v>
          </cell>
          <cell r="G313" t="str">
            <v>FE 349 CHS</v>
          </cell>
          <cell r="H313" t="str">
            <v>009346</v>
          </cell>
          <cell r="I313" t="str">
            <v>089346</v>
          </cell>
          <cell r="J313">
            <v>36829</v>
          </cell>
          <cell r="K313">
            <v>30</v>
          </cell>
          <cell r="L313" t="str">
            <v>Oktober 2000</v>
          </cell>
          <cell r="M313">
            <v>37924</v>
          </cell>
          <cell r="N313">
            <v>36</v>
          </cell>
          <cell r="O313">
            <v>1</v>
          </cell>
          <cell r="P313">
            <v>112000000</v>
          </cell>
          <cell r="Q313">
            <v>9304000</v>
          </cell>
          <cell r="R313" t="str">
            <v>YA</v>
          </cell>
          <cell r="S313">
            <v>9304000</v>
          </cell>
          <cell r="U313" t="e">
            <v>#REF!</v>
          </cell>
          <cell r="V313" t="e">
            <v>#REF!</v>
          </cell>
          <cell r="Z313">
            <v>0</v>
          </cell>
          <cell r="AB313">
            <v>3112000</v>
          </cell>
          <cell r="AC313" t="e">
            <v>#REF!</v>
          </cell>
          <cell r="AD313" t="e">
            <v>#REF!</v>
          </cell>
          <cell r="AE313" t="e">
            <v>#REF!</v>
          </cell>
          <cell r="AF313">
            <v>3112000</v>
          </cell>
          <cell r="AG313" t="e">
            <v>#REF!</v>
          </cell>
          <cell r="AH313" t="e">
            <v>#REF!</v>
          </cell>
          <cell r="AI313" t="e">
            <v>#REF!</v>
          </cell>
          <cell r="AJ313">
            <v>3112000</v>
          </cell>
          <cell r="AK313" t="e">
            <v>#REF!</v>
          </cell>
          <cell r="AL313" t="e">
            <v>#REF!</v>
          </cell>
          <cell r="AM313" t="e">
            <v>#REF!</v>
          </cell>
          <cell r="AN313">
            <v>3080000</v>
          </cell>
          <cell r="AO313" t="e">
            <v>#REF!</v>
          </cell>
          <cell r="AP313" t="e">
            <v>#REF!</v>
          </cell>
          <cell r="AQ313" t="e">
            <v>#REF!</v>
          </cell>
          <cell r="AS313" t="e">
            <v>#REF!</v>
          </cell>
          <cell r="AT313" t="e">
            <v>#REF!</v>
          </cell>
          <cell r="AU313" t="e">
            <v>#REF!</v>
          </cell>
          <cell r="AW313" t="e">
            <v>#REF!</v>
          </cell>
          <cell r="AX313" t="e">
            <v>#REF!</v>
          </cell>
          <cell r="AY313" t="e">
            <v>#REF!</v>
          </cell>
          <cell r="BA313" t="e">
            <v>#REF!</v>
          </cell>
          <cell r="BB313" t="e">
            <v>#REF!</v>
          </cell>
          <cell r="BC313" t="e">
            <v>#REF!</v>
          </cell>
          <cell r="BE313" t="e">
            <v>#REF!</v>
          </cell>
          <cell r="BF313" t="e">
            <v>#REF!</v>
          </cell>
          <cell r="BG313" t="e">
            <v>#REF!</v>
          </cell>
          <cell r="BI313" t="e">
            <v>#REF!</v>
          </cell>
          <cell r="BJ313" t="e">
            <v>#REF!</v>
          </cell>
          <cell r="BK313" t="e">
            <v>#REF!</v>
          </cell>
          <cell r="BM313" t="e">
            <v>#REF!</v>
          </cell>
          <cell r="BN313" t="e">
            <v>#REF!</v>
          </cell>
          <cell r="BO313" t="e">
            <v>#REF!</v>
          </cell>
          <cell r="BQ313" t="e">
            <v>#REF!</v>
          </cell>
          <cell r="BR313" t="e">
            <v>#REF!</v>
          </cell>
          <cell r="BS313" t="e">
            <v>#REF!</v>
          </cell>
          <cell r="BU313" t="e">
            <v>#REF!</v>
          </cell>
          <cell r="BV313" t="e">
            <v>#REF!</v>
          </cell>
          <cell r="BW313" t="e">
            <v>#REF!</v>
          </cell>
          <cell r="BY313" t="e">
            <v>#REF!</v>
          </cell>
          <cell r="BZ313" t="e">
            <v>#REF!</v>
          </cell>
          <cell r="CA313" t="e">
            <v>#REF!</v>
          </cell>
          <cell r="CC313" t="e">
            <v>#REF!</v>
          </cell>
          <cell r="CD313" t="e">
            <v>#REF!</v>
          </cell>
          <cell r="CE313" t="e">
            <v>#REF!</v>
          </cell>
          <cell r="CG313" t="e">
            <v>#REF!</v>
          </cell>
          <cell r="CH313" t="e">
            <v>#REF!</v>
          </cell>
          <cell r="CI313" t="e">
            <v>#REF!</v>
          </cell>
          <cell r="CK313" t="e">
            <v>#REF!</v>
          </cell>
          <cell r="CL313" t="e">
            <v>#REF!</v>
          </cell>
          <cell r="CM313" t="e">
            <v>#REF!</v>
          </cell>
          <cell r="CO313" t="e">
            <v>#REF!</v>
          </cell>
          <cell r="CP313" t="e">
            <v>#REF!</v>
          </cell>
          <cell r="CQ313" t="e">
            <v>#REF!</v>
          </cell>
          <cell r="CS313" t="e">
            <v>#REF!</v>
          </cell>
          <cell r="CT313" t="e">
            <v>#REF!</v>
          </cell>
          <cell r="CU313" t="e">
            <v>#REF!</v>
          </cell>
          <cell r="CW313" t="e">
            <v>#REF!</v>
          </cell>
          <cell r="CX313" t="e">
            <v>#REF!</v>
          </cell>
          <cell r="CY313" t="e">
            <v>#REF!</v>
          </cell>
          <cell r="DA313" t="e">
            <v>#REF!</v>
          </cell>
          <cell r="DB313" t="e">
            <v>#REF!</v>
          </cell>
          <cell r="DC313" t="e">
            <v>#REF!</v>
          </cell>
          <cell r="DE313" t="e">
            <v>#REF!</v>
          </cell>
          <cell r="DF313" t="e">
            <v>#REF!</v>
          </cell>
          <cell r="DG313" t="e">
            <v>#REF!</v>
          </cell>
          <cell r="DI313" t="e">
            <v>#REF!</v>
          </cell>
          <cell r="DJ313" t="e">
            <v>#REF!</v>
          </cell>
          <cell r="DK313" t="e">
            <v>#REF!</v>
          </cell>
          <cell r="DM313" t="e">
            <v>#REF!</v>
          </cell>
          <cell r="DN313" t="e">
            <v>#REF!</v>
          </cell>
          <cell r="DO313" t="e">
            <v>#REF!</v>
          </cell>
          <cell r="DQ313" t="e">
            <v>#REF!</v>
          </cell>
          <cell r="DR313" t="e">
            <v>#REF!</v>
          </cell>
          <cell r="DS313" t="e">
            <v>#REF!</v>
          </cell>
          <cell r="DU313" t="e">
            <v>#REF!</v>
          </cell>
          <cell r="DV313" t="e">
            <v>#REF!</v>
          </cell>
          <cell r="DW313" t="e">
            <v>#REF!</v>
          </cell>
          <cell r="DY313" t="e">
            <v>#REF!</v>
          </cell>
          <cell r="DZ313" t="e">
            <v>#REF!</v>
          </cell>
          <cell r="EA313" t="e">
            <v>#REF!</v>
          </cell>
          <cell r="EC313" t="e">
            <v>#REF!</v>
          </cell>
          <cell r="ED313" t="e">
            <v>#REF!</v>
          </cell>
          <cell r="EE313" t="e">
            <v>#REF!</v>
          </cell>
          <cell r="EG313" t="e">
            <v>#REF!</v>
          </cell>
          <cell r="EH313" t="e">
            <v>#REF!</v>
          </cell>
          <cell r="EI313" t="e">
            <v>#REF!</v>
          </cell>
          <cell r="EK313" t="e">
            <v>#REF!</v>
          </cell>
          <cell r="EL313" t="e">
            <v>#REF!</v>
          </cell>
          <cell r="EM313" t="e">
            <v>#REF!</v>
          </cell>
          <cell r="EO313" t="e">
            <v>#REF!</v>
          </cell>
          <cell r="EP313" t="e">
            <v>#REF!</v>
          </cell>
          <cell r="EQ313" t="e">
            <v>#REF!</v>
          </cell>
          <cell r="ES313" t="e">
            <v>#REF!</v>
          </cell>
          <cell r="ET313" t="e">
            <v>#REF!</v>
          </cell>
          <cell r="EU313" t="e">
            <v>#REF!</v>
          </cell>
          <cell r="EW313" t="e">
            <v>#REF!</v>
          </cell>
          <cell r="EX313" t="e">
            <v>#REF!</v>
          </cell>
          <cell r="EY313" t="e">
            <v>#REF!</v>
          </cell>
          <cell r="FA313" t="e">
            <v>#REF!</v>
          </cell>
          <cell r="FB313" t="e">
            <v>#REF!</v>
          </cell>
          <cell r="FC313" t="e">
            <v>#REF!</v>
          </cell>
          <cell r="FE313" t="e">
            <v>#REF!</v>
          </cell>
          <cell r="FF313" t="e">
            <v>#REF!</v>
          </cell>
          <cell r="FG313" t="e">
            <v>#REF!</v>
          </cell>
          <cell r="FI313" t="e">
            <v>#REF!</v>
          </cell>
          <cell r="FJ313" t="e">
            <v>#REF!</v>
          </cell>
          <cell r="FK313" t="e">
            <v>#REF!</v>
          </cell>
          <cell r="FM313" t="e">
            <v>#REF!</v>
          </cell>
          <cell r="FN313" t="e">
            <v>#REF!</v>
          </cell>
          <cell r="FO313" t="e">
            <v>#REF!</v>
          </cell>
          <cell r="FQ313" t="e">
            <v>#REF!</v>
          </cell>
          <cell r="FR313" t="e">
            <v>#REF!</v>
          </cell>
          <cell r="FS313" t="e">
            <v>#REF!</v>
          </cell>
          <cell r="FU313" t="e">
            <v>#REF!</v>
          </cell>
          <cell r="FV313" t="e">
            <v>#REF!</v>
          </cell>
          <cell r="FW313" t="e">
            <v>#REF!</v>
          </cell>
          <cell r="FY313" t="e">
            <v>#REF!</v>
          </cell>
          <cell r="FZ313" t="e">
            <v>#REF!</v>
          </cell>
          <cell r="GA313" t="e">
            <v>#REF!</v>
          </cell>
          <cell r="GC313" t="e">
            <v>#REF!</v>
          </cell>
          <cell r="GD313" t="e">
            <v>#REF!</v>
          </cell>
          <cell r="GE313" t="e">
            <v>#REF!</v>
          </cell>
          <cell r="GG313" t="e">
            <v>#REF!</v>
          </cell>
          <cell r="GH313" t="e">
            <v>#REF!</v>
          </cell>
          <cell r="GI313" t="e">
            <v>#REF!</v>
          </cell>
          <cell r="GK313" t="e">
            <v>#REF!</v>
          </cell>
          <cell r="GL313" t="e">
            <v>#REF!</v>
          </cell>
          <cell r="GM313" t="e">
            <v>#REF!</v>
          </cell>
          <cell r="GO313" t="e">
            <v>#REF!</v>
          </cell>
          <cell r="GP313" t="e">
            <v>#REF!</v>
          </cell>
          <cell r="GQ313" t="e">
            <v>#REF!</v>
          </cell>
          <cell r="GS313" t="e">
            <v>#REF!</v>
          </cell>
          <cell r="GT313" t="e">
            <v>#REF!</v>
          </cell>
          <cell r="GU313" t="e">
            <v>#REF!</v>
          </cell>
          <cell r="GW313" t="e">
            <v>#REF!</v>
          </cell>
          <cell r="GX313" t="e">
            <v>#REF!</v>
          </cell>
          <cell r="GY313" t="e">
            <v>#REF!</v>
          </cell>
          <cell r="HA313" t="e">
            <v>#REF!</v>
          </cell>
          <cell r="HB313" t="e">
            <v>#REF!</v>
          </cell>
          <cell r="HC313" t="e">
            <v>#REF!</v>
          </cell>
          <cell r="HE313" t="e">
            <v>#REF!</v>
          </cell>
          <cell r="HF313" t="e">
            <v>#REF!</v>
          </cell>
          <cell r="HG313" t="e">
            <v>#REF!</v>
          </cell>
          <cell r="HI313" t="e">
            <v>#REF!</v>
          </cell>
          <cell r="HJ313" t="e">
            <v>#REF!</v>
          </cell>
          <cell r="HK313" t="e">
            <v>#REF!</v>
          </cell>
          <cell r="HM313" t="e">
            <v>#REF!</v>
          </cell>
          <cell r="HN313" t="e">
            <v>#REF!</v>
          </cell>
          <cell r="HO313" t="e">
            <v>#REF!</v>
          </cell>
          <cell r="HQ313" t="e">
            <v>#REF!</v>
          </cell>
          <cell r="HR313" t="e">
            <v>#REF!</v>
          </cell>
          <cell r="HS313" t="e">
            <v>#REF!</v>
          </cell>
          <cell r="HU313" t="e">
            <v>#REF!</v>
          </cell>
          <cell r="HV313" t="e">
            <v>#REF!</v>
          </cell>
          <cell r="HW313" t="e">
            <v>#REF!</v>
          </cell>
          <cell r="ID313" t="str">
            <v>0164410 S</v>
          </cell>
          <cell r="IE313">
            <v>37196</v>
          </cell>
          <cell r="IG313" t="str">
            <v>A</v>
          </cell>
        </row>
        <row r="314">
          <cell r="B314">
            <v>307</v>
          </cell>
          <cell r="C314" t="str">
            <v>007.011120596.201</v>
          </cell>
          <cell r="E314" t="str">
            <v>RUDDY KAPANTOW</v>
          </cell>
          <cell r="F314" t="str">
            <v xml:space="preserve"> Bitung</v>
          </cell>
          <cell r="G314" t="str">
            <v>FE 349 CHS</v>
          </cell>
          <cell r="H314" t="str">
            <v>009364</v>
          </cell>
          <cell r="I314" t="str">
            <v>089364</v>
          </cell>
          <cell r="J314">
            <v>36829</v>
          </cell>
          <cell r="K314">
            <v>30</v>
          </cell>
          <cell r="L314" t="str">
            <v>Oktober 2000</v>
          </cell>
          <cell r="M314">
            <v>37924</v>
          </cell>
          <cell r="N314">
            <v>36</v>
          </cell>
          <cell r="O314">
            <v>1</v>
          </cell>
          <cell r="P314">
            <v>109000000</v>
          </cell>
          <cell r="Q314">
            <v>9076000</v>
          </cell>
          <cell r="R314" t="str">
            <v>YA</v>
          </cell>
          <cell r="S314">
            <v>9076000</v>
          </cell>
          <cell r="U314" t="e">
            <v>#REF!</v>
          </cell>
          <cell r="V314" t="e">
            <v>#REF!</v>
          </cell>
          <cell r="Z314">
            <v>0</v>
          </cell>
          <cell r="AB314">
            <v>3028000</v>
          </cell>
          <cell r="AC314" t="e">
            <v>#REF!</v>
          </cell>
          <cell r="AD314" t="e">
            <v>#REF!</v>
          </cell>
          <cell r="AE314" t="e">
            <v>#REF!</v>
          </cell>
          <cell r="AF314">
            <v>3028000</v>
          </cell>
          <cell r="AG314" t="e">
            <v>#REF!</v>
          </cell>
          <cell r="AH314" t="e">
            <v>#REF!</v>
          </cell>
          <cell r="AI314" t="e">
            <v>#REF!</v>
          </cell>
          <cell r="AJ314">
            <v>3028000</v>
          </cell>
          <cell r="AK314" t="e">
            <v>#REF!</v>
          </cell>
          <cell r="AL314" t="e">
            <v>#REF!</v>
          </cell>
          <cell r="AM314" t="e">
            <v>#REF!</v>
          </cell>
          <cell r="AN314">
            <v>3020000</v>
          </cell>
          <cell r="AO314" t="e">
            <v>#REF!</v>
          </cell>
          <cell r="AP314" t="e">
            <v>#REF!</v>
          </cell>
          <cell r="AQ314" t="e">
            <v>#REF!</v>
          </cell>
          <cell r="AS314" t="e">
            <v>#REF!</v>
          </cell>
          <cell r="AT314" t="e">
            <v>#REF!</v>
          </cell>
          <cell r="AU314" t="e">
            <v>#REF!</v>
          </cell>
          <cell r="AW314" t="e">
            <v>#REF!</v>
          </cell>
          <cell r="AX314" t="e">
            <v>#REF!</v>
          </cell>
          <cell r="AY314" t="e">
            <v>#REF!</v>
          </cell>
          <cell r="BA314" t="e">
            <v>#REF!</v>
          </cell>
          <cell r="BB314" t="e">
            <v>#REF!</v>
          </cell>
          <cell r="BC314" t="e">
            <v>#REF!</v>
          </cell>
          <cell r="BE314" t="e">
            <v>#REF!</v>
          </cell>
          <cell r="BF314" t="e">
            <v>#REF!</v>
          </cell>
          <cell r="BG314" t="e">
            <v>#REF!</v>
          </cell>
          <cell r="BI314" t="e">
            <v>#REF!</v>
          </cell>
          <cell r="BJ314" t="e">
            <v>#REF!</v>
          </cell>
          <cell r="BK314" t="e">
            <v>#REF!</v>
          </cell>
          <cell r="BM314" t="e">
            <v>#REF!</v>
          </cell>
          <cell r="BN314" t="e">
            <v>#REF!</v>
          </cell>
          <cell r="BO314" t="e">
            <v>#REF!</v>
          </cell>
          <cell r="BQ314" t="e">
            <v>#REF!</v>
          </cell>
          <cell r="BR314" t="e">
            <v>#REF!</v>
          </cell>
          <cell r="BS314" t="e">
            <v>#REF!</v>
          </cell>
          <cell r="BU314" t="e">
            <v>#REF!</v>
          </cell>
          <cell r="BV314" t="e">
            <v>#REF!</v>
          </cell>
          <cell r="BW314" t="e">
            <v>#REF!</v>
          </cell>
          <cell r="BY314" t="e">
            <v>#REF!</v>
          </cell>
          <cell r="BZ314" t="e">
            <v>#REF!</v>
          </cell>
          <cell r="CA314" t="e">
            <v>#REF!</v>
          </cell>
          <cell r="CC314" t="e">
            <v>#REF!</v>
          </cell>
          <cell r="CD314" t="e">
            <v>#REF!</v>
          </cell>
          <cell r="CE314" t="e">
            <v>#REF!</v>
          </cell>
          <cell r="CG314" t="e">
            <v>#REF!</v>
          </cell>
          <cell r="CH314" t="e">
            <v>#REF!</v>
          </cell>
          <cell r="CI314" t="e">
            <v>#REF!</v>
          </cell>
          <cell r="CK314" t="e">
            <v>#REF!</v>
          </cell>
          <cell r="CL314" t="e">
            <v>#REF!</v>
          </cell>
          <cell r="CM314" t="e">
            <v>#REF!</v>
          </cell>
          <cell r="CO314" t="e">
            <v>#REF!</v>
          </cell>
          <cell r="CP314" t="e">
            <v>#REF!</v>
          </cell>
          <cell r="CQ314" t="e">
            <v>#REF!</v>
          </cell>
          <cell r="CS314" t="e">
            <v>#REF!</v>
          </cell>
          <cell r="CT314" t="e">
            <v>#REF!</v>
          </cell>
          <cell r="CU314" t="e">
            <v>#REF!</v>
          </cell>
          <cell r="CW314" t="e">
            <v>#REF!</v>
          </cell>
          <cell r="CX314" t="e">
            <v>#REF!</v>
          </cell>
          <cell r="CY314" t="e">
            <v>#REF!</v>
          </cell>
          <cell r="DA314" t="e">
            <v>#REF!</v>
          </cell>
          <cell r="DB314" t="e">
            <v>#REF!</v>
          </cell>
          <cell r="DC314" t="e">
            <v>#REF!</v>
          </cell>
          <cell r="DE314" t="e">
            <v>#REF!</v>
          </cell>
          <cell r="DF314" t="e">
            <v>#REF!</v>
          </cell>
          <cell r="DG314" t="e">
            <v>#REF!</v>
          </cell>
          <cell r="DI314" t="e">
            <v>#REF!</v>
          </cell>
          <cell r="DJ314" t="e">
            <v>#REF!</v>
          </cell>
          <cell r="DK314" t="e">
            <v>#REF!</v>
          </cell>
          <cell r="DM314" t="e">
            <v>#REF!</v>
          </cell>
          <cell r="DN314" t="e">
            <v>#REF!</v>
          </cell>
          <cell r="DO314" t="e">
            <v>#REF!</v>
          </cell>
          <cell r="DQ314" t="e">
            <v>#REF!</v>
          </cell>
          <cell r="DR314" t="e">
            <v>#REF!</v>
          </cell>
          <cell r="DS314" t="e">
            <v>#REF!</v>
          </cell>
          <cell r="DU314" t="e">
            <v>#REF!</v>
          </cell>
          <cell r="DV314" t="e">
            <v>#REF!</v>
          </cell>
          <cell r="DW314" t="e">
            <v>#REF!</v>
          </cell>
          <cell r="DY314" t="e">
            <v>#REF!</v>
          </cell>
          <cell r="DZ314" t="e">
            <v>#REF!</v>
          </cell>
          <cell r="EA314" t="e">
            <v>#REF!</v>
          </cell>
          <cell r="EC314" t="e">
            <v>#REF!</v>
          </cell>
          <cell r="ED314" t="e">
            <v>#REF!</v>
          </cell>
          <cell r="EE314" t="e">
            <v>#REF!</v>
          </cell>
          <cell r="EG314" t="e">
            <v>#REF!</v>
          </cell>
          <cell r="EH314" t="e">
            <v>#REF!</v>
          </cell>
          <cell r="EI314" t="e">
            <v>#REF!</v>
          </cell>
          <cell r="EK314" t="e">
            <v>#REF!</v>
          </cell>
          <cell r="EL314" t="e">
            <v>#REF!</v>
          </cell>
          <cell r="EM314" t="e">
            <v>#REF!</v>
          </cell>
          <cell r="EO314" t="e">
            <v>#REF!</v>
          </cell>
          <cell r="EP314" t="e">
            <v>#REF!</v>
          </cell>
          <cell r="EQ314" t="e">
            <v>#REF!</v>
          </cell>
          <cell r="ES314" t="e">
            <v>#REF!</v>
          </cell>
          <cell r="ET314" t="e">
            <v>#REF!</v>
          </cell>
          <cell r="EU314" t="e">
            <v>#REF!</v>
          </cell>
          <cell r="EW314" t="e">
            <v>#REF!</v>
          </cell>
          <cell r="EX314" t="e">
            <v>#REF!</v>
          </cell>
          <cell r="EY314" t="e">
            <v>#REF!</v>
          </cell>
          <cell r="FA314" t="e">
            <v>#REF!</v>
          </cell>
          <cell r="FB314" t="e">
            <v>#REF!</v>
          </cell>
          <cell r="FC314" t="e">
            <v>#REF!</v>
          </cell>
          <cell r="FE314" t="e">
            <v>#REF!</v>
          </cell>
          <cell r="FF314" t="e">
            <v>#REF!</v>
          </cell>
          <cell r="FG314" t="e">
            <v>#REF!</v>
          </cell>
          <cell r="FI314" t="e">
            <v>#REF!</v>
          </cell>
          <cell r="FJ314" t="e">
            <v>#REF!</v>
          </cell>
          <cell r="FK314" t="e">
            <v>#REF!</v>
          </cell>
          <cell r="FM314" t="e">
            <v>#REF!</v>
          </cell>
          <cell r="FN314" t="e">
            <v>#REF!</v>
          </cell>
          <cell r="FO314" t="e">
            <v>#REF!</v>
          </cell>
          <cell r="FQ314" t="e">
            <v>#REF!</v>
          </cell>
          <cell r="FR314" t="e">
            <v>#REF!</v>
          </cell>
          <cell r="FS314" t="e">
            <v>#REF!</v>
          </cell>
          <cell r="FU314" t="e">
            <v>#REF!</v>
          </cell>
          <cell r="FV314" t="e">
            <v>#REF!</v>
          </cell>
          <cell r="FW314" t="e">
            <v>#REF!</v>
          </cell>
          <cell r="FY314" t="e">
            <v>#REF!</v>
          </cell>
          <cell r="FZ314" t="e">
            <v>#REF!</v>
          </cell>
          <cell r="GA314" t="e">
            <v>#REF!</v>
          </cell>
          <cell r="GC314" t="e">
            <v>#REF!</v>
          </cell>
          <cell r="GD314" t="e">
            <v>#REF!</v>
          </cell>
          <cell r="GE314" t="e">
            <v>#REF!</v>
          </cell>
          <cell r="GG314" t="e">
            <v>#REF!</v>
          </cell>
          <cell r="GH314" t="e">
            <v>#REF!</v>
          </cell>
          <cell r="GI314" t="e">
            <v>#REF!</v>
          </cell>
          <cell r="GK314" t="e">
            <v>#REF!</v>
          </cell>
          <cell r="GL314" t="e">
            <v>#REF!</v>
          </cell>
          <cell r="GM314" t="e">
            <v>#REF!</v>
          </cell>
          <cell r="GO314" t="e">
            <v>#REF!</v>
          </cell>
          <cell r="GP314" t="e">
            <v>#REF!</v>
          </cell>
          <cell r="GQ314" t="e">
            <v>#REF!</v>
          </cell>
          <cell r="GS314" t="e">
            <v>#REF!</v>
          </cell>
          <cell r="GT314" t="e">
            <v>#REF!</v>
          </cell>
          <cell r="GU314" t="e">
            <v>#REF!</v>
          </cell>
          <cell r="GW314" t="e">
            <v>#REF!</v>
          </cell>
          <cell r="GX314" t="e">
            <v>#REF!</v>
          </cell>
          <cell r="GY314" t="e">
            <v>#REF!</v>
          </cell>
          <cell r="HA314" t="e">
            <v>#REF!</v>
          </cell>
          <cell r="HB314" t="e">
            <v>#REF!</v>
          </cell>
          <cell r="HC314" t="e">
            <v>#REF!</v>
          </cell>
          <cell r="HE314" t="e">
            <v>#REF!</v>
          </cell>
          <cell r="HF314" t="e">
            <v>#REF!</v>
          </cell>
          <cell r="HG314" t="e">
            <v>#REF!</v>
          </cell>
          <cell r="HI314" t="e">
            <v>#REF!</v>
          </cell>
          <cell r="HJ314" t="e">
            <v>#REF!</v>
          </cell>
          <cell r="HK314" t="e">
            <v>#REF!</v>
          </cell>
          <cell r="HM314" t="e">
            <v>#REF!</v>
          </cell>
          <cell r="HN314" t="e">
            <v>#REF!</v>
          </cell>
          <cell r="HO314" t="e">
            <v>#REF!</v>
          </cell>
          <cell r="HQ314" t="e">
            <v>#REF!</v>
          </cell>
          <cell r="HR314" t="e">
            <v>#REF!</v>
          </cell>
          <cell r="HS314" t="e">
            <v>#REF!</v>
          </cell>
          <cell r="HU314" t="e">
            <v>#REF!</v>
          </cell>
          <cell r="HV314" t="e">
            <v>#REF!</v>
          </cell>
          <cell r="HW314" t="e">
            <v>#REF!</v>
          </cell>
          <cell r="ID314" t="str">
            <v>0159241 S</v>
          </cell>
          <cell r="IE314">
            <v>37099</v>
          </cell>
          <cell r="IG314" t="str">
            <v>A</v>
          </cell>
        </row>
        <row r="315">
          <cell r="B315">
            <v>308</v>
          </cell>
          <cell r="C315" t="str">
            <v>007.011120601.201</v>
          </cell>
          <cell r="E315" t="str">
            <v>MICHAEL F. WANGKE</v>
          </cell>
          <cell r="F315" t="str">
            <v xml:space="preserve"> Minahasa</v>
          </cell>
          <cell r="G315" t="str">
            <v>FE 349 CHS</v>
          </cell>
          <cell r="H315" t="str">
            <v>009349</v>
          </cell>
          <cell r="I315" t="str">
            <v>089349</v>
          </cell>
          <cell r="J315">
            <v>36829</v>
          </cell>
          <cell r="K315">
            <v>30</v>
          </cell>
          <cell r="L315" t="str">
            <v>Oktober 2000</v>
          </cell>
          <cell r="M315">
            <v>37924</v>
          </cell>
          <cell r="N315">
            <v>36</v>
          </cell>
          <cell r="O315">
            <v>1</v>
          </cell>
          <cell r="P315">
            <v>109000000</v>
          </cell>
          <cell r="Q315">
            <v>9076000</v>
          </cell>
          <cell r="R315" t="str">
            <v>YA</v>
          </cell>
          <cell r="S315">
            <v>9076000</v>
          </cell>
          <cell r="U315" t="e">
            <v>#REF!</v>
          </cell>
          <cell r="V315" t="e">
            <v>#REF!</v>
          </cell>
          <cell r="Z315">
            <v>0</v>
          </cell>
          <cell r="AB315">
            <v>3028000</v>
          </cell>
          <cell r="AC315" t="e">
            <v>#REF!</v>
          </cell>
          <cell r="AD315" t="e">
            <v>#REF!</v>
          </cell>
          <cell r="AE315" t="e">
            <v>#REF!</v>
          </cell>
          <cell r="AF315">
            <v>3028000</v>
          </cell>
          <cell r="AG315" t="e">
            <v>#REF!</v>
          </cell>
          <cell r="AH315" t="e">
            <v>#REF!</v>
          </cell>
          <cell r="AI315" t="e">
            <v>#REF!</v>
          </cell>
          <cell r="AJ315">
            <v>3028000</v>
          </cell>
          <cell r="AK315" t="e">
            <v>#REF!</v>
          </cell>
          <cell r="AL315" t="e">
            <v>#REF!</v>
          </cell>
          <cell r="AM315" t="e">
            <v>#REF!</v>
          </cell>
          <cell r="AN315">
            <v>3020000</v>
          </cell>
          <cell r="AO315" t="e">
            <v>#REF!</v>
          </cell>
          <cell r="AP315" t="e">
            <v>#REF!</v>
          </cell>
          <cell r="AQ315" t="e">
            <v>#REF!</v>
          </cell>
          <cell r="AS315" t="e">
            <v>#REF!</v>
          </cell>
          <cell r="AT315" t="e">
            <v>#REF!</v>
          </cell>
          <cell r="AU315" t="e">
            <v>#REF!</v>
          </cell>
          <cell r="AW315" t="e">
            <v>#REF!</v>
          </cell>
          <cell r="AX315" t="e">
            <v>#REF!</v>
          </cell>
          <cell r="AY315" t="e">
            <v>#REF!</v>
          </cell>
          <cell r="BA315" t="e">
            <v>#REF!</v>
          </cell>
          <cell r="BB315" t="e">
            <v>#REF!</v>
          </cell>
          <cell r="BC315" t="e">
            <v>#REF!</v>
          </cell>
          <cell r="BE315" t="e">
            <v>#REF!</v>
          </cell>
          <cell r="BF315" t="e">
            <v>#REF!</v>
          </cell>
          <cell r="BG315" t="e">
            <v>#REF!</v>
          </cell>
          <cell r="BI315" t="e">
            <v>#REF!</v>
          </cell>
          <cell r="BJ315" t="e">
            <v>#REF!</v>
          </cell>
          <cell r="BK315" t="e">
            <v>#REF!</v>
          </cell>
          <cell r="BM315" t="e">
            <v>#REF!</v>
          </cell>
          <cell r="BN315" t="e">
            <v>#REF!</v>
          </cell>
          <cell r="BO315" t="e">
            <v>#REF!</v>
          </cell>
          <cell r="BQ315" t="e">
            <v>#REF!</v>
          </cell>
          <cell r="BR315" t="e">
            <v>#REF!</v>
          </cell>
          <cell r="BS315" t="e">
            <v>#REF!</v>
          </cell>
          <cell r="BU315" t="e">
            <v>#REF!</v>
          </cell>
          <cell r="BV315" t="e">
            <v>#REF!</v>
          </cell>
          <cell r="BW315" t="e">
            <v>#REF!</v>
          </cell>
          <cell r="BY315" t="e">
            <v>#REF!</v>
          </cell>
          <cell r="BZ315" t="e">
            <v>#REF!</v>
          </cell>
          <cell r="CA315" t="e">
            <v>#REF!</v>
          </cell>
          <cell r="CC315" t="e">
            <v>#REF!</v>
          </cell>
          <cell r="CD315" t="e">
            <v>#REF!</v>
          </cell>
          <cell r="CE315" t="e">
            <v>#REF!</v>
          </cell>
          <cell r="CG315" t="e">
            <v>#REF!</v>
          </cell>
          <cell r="CH315" t="e">
            <v>#REF!</v>
          </cell>
          <cell r="CI315" t="e">
            <v>#REF!</v>
          </cell>
          <cell r="CK315" t="e">
            <v>#REF!</v>
          </cell>
          <cell r="CL315" t="e">
            <v>#REF!</v>
          </cell>
          <cell r="CM315" t="e">
            <v>#REF!</v>
          </cell>
          <cell r="CO315" t="e">
            <v>#REF!</v>
          </cell>
          <cell r="CP315" t="e">
            <v>#REF!</v>
          </cell>
          <cell r="CQ315" t="e">
            <v>#REF!</v>
          </cell>
          <cell r="CS315" t="e">
            <v>#REF!</v>
          </cell>
          <cell r="CT315" t="e">
            <v>#REF!</v>
          </cell>
          <cell r="CU315" t="e">
            <v>#REF!</v>
          </cell>
          <cell r="CW315" t="e">
            <v>#REF!</v>
          </cell>
          <cell r="CX315" t="e">
            <v>#REF!</v>
          </cell>
          <cell r="CY315" t="e">
            <v>#REF!</v>
          </cell>
          <cell r="DA315" t="e">
            <v>#REF!</v>
          </cell>
          <cell r="DB315" t="e">
            <v>#REF!</v>
          </cell>
          <cell r="DC315" t="e">
            <v>#REF!</v>
          </cell>
          <cell r="DE315" t="e">
            <v>#REF!</v>
          </cell>
          <cell r="DF315" t="e">
            <v>#REF!</v>
          </cell>
          <cell r="DG315" t="e">
            <v>#REF!</v>
          </cell>
          <cell r="DI315" t="e">
            <v>#REF!</v>
          </cell>
          <cell r="DJ315" t="e">
            <v>#REF!</v>
          </cell>
          <cell r="DK315" t="e">
            <v>#REF!</v>
          </cell>
          <cell r="DM315" t="e">
            <v>#REF!</v>
          </cell>
          <cell r="DN315" t="e">
            <v>#REF!</v>
          </cell>
          <cell r="DO315" t="e">
            <v>#REF!</v>
          </cell>
          <cell r="DQ315" t="e">
            <v>#REF!</v>
          </cell>
          <cell r="DR315" t="e">
            <v>#REF!</v>
          </cell>
          <cell r="DS315" t="e">
            <v>#REF!</v>
          </cell>
          <cell r="DU315" t="e">
            <v>#REF!</v>
          </cell>
          <cell r="DV315" t="e">
            <v>#REF!</v>
          </cell>
          <cell r="DW315" t="e">
            <v>#REF!</v>
          </cell>
          <cell r="DY315" t="e">
            <v>#REF!</v>
          </cell>
          <cell r="DZ315" t="e">
            <v>#REF!</v>
          </cell>
          <cell r="EA315" t="e">
            <v>#REF!</v>
          </cell>
          <cell r="EC315" t="e">
            <v>#REF!</v>
          </cell>
          <cell r="ED315" t="e">
            <v>#REF!</v>
          </cell>
          <cell r="EE315" t="e">
            <v>#REF!</v>
          </cell>
          <cell r="EG315" t="e">
            <v>#REF!</v>
          </cell>
          <cell r="EH315" t="e">
            <v>#REF!</v>
          </cell>
          <cell r="EI315" t="e">
            <v>#REF!</v>
          </cell>
          <cell r="EK315" t="e">
            <v>#REF!</v>
          </cell>
          <cell r="EL315" t="e">
            <v>#REF!</v>
          </cell>
          <cell r="EM315" t="e">
            <v>#REF!</v>
          </cell>
          <cell r="EO315" t="e">
            <v>#REF!</v>
          </cell>
          <cell r="EP315" t="e">
            <v>#REF!</v>
          </cell>
          <cell r="EQ315" t="e">
            <v>#REF!</v>
          </cell>
          <cell r="ES315" t="e">
            <v>#REF!</v>
          </cell>
          <cell r="ET315" t="e">
            <v>#REF!</v>
          </cell>
          <cell r="EU315" t="e">
            <v>#REF!</v>
          </cell>
          <cell r="EW315" t="e">
            <v>#REF!</v>
          </cell>
          <cell r="EX315" t="e">
            <v>#REF!</v>
          </cell>
          <cell r="EY315" t="e">
            <v>#REF!</v>
          </cell>
          <cell r="FA315" t="e">
            <v>#REF!</v>
          </cell>
          <cell r="FB315" t="e">
            <v>#REF!</v>
          </cell>
          <cell r="FC315" t="e">
            <v>#REF!</v>
          </cell>
          <cell r="FE315" t="e">
            <v>#REF!</v>
          </cell>
          <cell r="FF315" t="e">
            <v>#REF!</v>
          </cell>
          <cell r="FG315" t="e">
            <v>#REF!</v>
          </cell>
          <cell r="FI315" t="e">
            <v>#REF!</v>
          </cell>
          <cell r="FJ315" t="e">
            <v>#REF!</v>
          </cell>
          <cell r="FK315" t="e">
            <v>#REF!</v>
          </cell>
          <cell r="FM315" t="e">
            <v>#REF!</v>
          </cell>
          <cell r="FN315" t="e">
            <v>#REF!</v>
          </cell>
          <cell r="FO315" t="e">
            <v>#REF!</v>
          </cell>
          <cell r="FQ315" t="e">
            <v>#REF!</v>
          </cell>
          <cell r="FR315" t="e">
            <v>#REF!</v>
          </cell>
          <cell r="FS315" t="e">
            <v>#REF!</v>
          </cell>
          <cell r="FU315" t="e">
            <v>#REF!</v>
          </cell>
          <cell r="FV315" t="e">
            <v>#REF!</v>
          </cell>
          <cell r="FW315" t="e">
            <v>#REF!</v>
          </cell>
          <cell r="FY315" t="e">
            <v>#REF!</v>
          </cell>
          <cell r="FZ315" t="e">
            <v>#REF!</v>
          </cell>
          <cell r="GA315" t="e">
            <v>#REF!</v>
          </cell>
          <cell r="GC315" t="e">
            <v>#REF!</v>
          </cell>
          <cell r="GD315" t="e">
            <v>#REF!</v>
          </cell>
          <cell r="GE315" t="e">
            <v>#REF!</v>
          </cell>
          <cell r="GG315" t="e">
            <v>#REF!</v>
          </cell>
          <cell r="GH315" t="e">
            <v>#REF!</v>
          </cell>
          <cell r="GI315" t="e">
            <v>#REF!</v>
          </cell>
          <cell r="GK315" t="e">
            <v>#REF!</v>
          </cell>
          <cell r="GL315" t="e">
            <v>#REF!</v>
          </cell>
          <cell r="GM315" t="e">
            <v>#REF!</v>
          </cell>
          <cell r="GO315" t="e">
            <v>#REF!</v>
          </cell>
          <cell r="GP315" t="e">
            <v>#REF!</v>
          </cell>
          <cell r="GQ315" t="e">
            <v>#REF!</v>
          </cell>
          <cell r="GS315" t="e">
            <v>#REF!</v>
          </cell>
          <cell r="GT315" t="e">
            <v>#REF!</v>
          </cell>
          <cell r="GU315" t="e">
            <v>#REF!</v>
          </cell>
          <cell r="GW315" t="e">
            <v>#REF!</v>
          </cell>
          <cell r="GX315" t="e">
            <v>#REF!</v>
          </cell>
          <cell r="GY315" t="e">
            <v>#REF!</v>
          </cell>
          <cell r="HA315" t="e">
            <v>#REF!</v>
          </cell>
          <cell r="HB315" t="e">
            <v>#REF!</v>
          </cell>
          <cell r="HC315" t="e">
            <v>#REF!</v>
          </cell>
          <cell r="HE315" t="e">
            <v>#REF!</v>
          </cell>
          <cell r="HF315" t="e">
            <v>#REF!</v>
          </cell>
          <cell r="HG315" t="e">
            <v>#REF!</v>
          </cell>
          <cell r="HI315" t="e">
            <v>#REF!</v>
          </cell>
          <cell r="HJ315" t="e">
            <v>#REF!</v>
          </cell>
          <cell r="HK315" t="e">
            <v>#REF!</v>
          </cell>
          <cell r="HM315" t="e">
            <v>#REF!</v>
          </cell>
          <cell r="HN315" t="e">
            <v>#REF!</v>
          </cell>
          <cell r="HO315" t="e">
            <v>#REF!</v>
          </cell>
          <cell r="HQ315" t="e">
            <v>#REF!</v>
          </cell>
          <cell r="HR315" t="e">
            <v>#REF!</v>
          </cell>
          <cell r="HS315" t="e">
            <v>#REF!</v>
          </cell>
          <cell r="HU315" t="e">
            <v>#REF!</v>
          </cell>
          <cell r="HV315" t="e">
            <v>#REF!</v>
          </cell>
          <cell r="HW315" t="e">
            <v>#REF!</v>
          </cell>
          <cell r="ID315" t="str">
            <v>0434265 S</v>
          </cell>
          <cell r="IE315">
            <v>37259</v>
          </cell>
          <cell r="IG315" t="str">
            <v>A</v>
          </cell>
        </row>
        <row r="316">
          <cell r="B316">
            <v>309</v>
          </cell>
          <cell r="C316" t="str">
            <v>007.011120619.201</v>
          </cell>
          <cell r="E316" t="str">
            <v>SYUKUR MAHANING</v>
          </cell>
          <cell r="F316" t="str">
            <v xml:space="preserve"> Parepare</v>
          </cell>
          <cell r="G316" t="str">
            <v>FN 527M TRT</v>
          </cell>
          <cell r="H316" t="str">
            <v>000210</v>
          </cell>
          <cell r="I316" t="str">
            <v>090210</v>
          </cell>
          <cell r="J316">
            <v>36829</v>
          </cell>
          <cell r="K316">
            <v>30</v>
          </cell>
          <cell r="L316" t="str">
            <v>Oktober 2000</v>
          </cell>
          <cell r="M316">
            <v>37924</v>
          </cell>
          <cell r="N316">
            <v>36</v>
          </cell>
          <cell r="O316">
            <v>1</v>
          </cell>
          <cell r="P316">
            <v>300000000</v>
          </cell>
          <cell r="Q316">
            <v>24978000</v>
          </cell>
          <cell r="R316" t="str">
            <v>YA</v>
          </cell>
          <cell r="S316">
            <v>24978000</v>
          </cell>
          <cell r="U316" t="e">
            <v>#REF!</v>
          </cell>
          <cell r="V316" t="e">
            <v>#REF!</v>
          </cell>
          <cell r="Z316">
            <v>0</v>
          </cell>
          <cell r="AB316">
            <v>8334000</v>
          </cell>
          <cell r="AC316" t="e">
            <v>#REF!</v>
          </cell>
          <cell r="AD316" t="e">
            <v>#REF!</v>
          </cell>
          <cell r="AE316" t="e">
            <v>#REF!</v>
          </cell>
          <cell r="AF316">
            <v>8334000</v>
          </cell>
          <cell r="AG316" t="e">
            <v>#REF!</v>
          </cell>
          <cell r="AH316" t="e">
            <v>#REF!</v>
          </cell>
          <cell r="AI316" t="e">
            <v>#REF!</v>
          </cell>
          <cell r="AJ316">
            <v>8334000</v>
          </cell>
          <cell r="AK316" t="e">
            <v>#REF!</v>
          </cell>
          <cell r="AL316" t="e">
            <v>#REF!</v>
          </cell>
          <cell r="AM316" t="e">
            <v>#REF!</v>
          </cell>
          <cell r="AN316">
            <v>8310000</v>
          </cell>
          <cell r="AO316" t="e">
            <v>#REF!</v>
          </cell>
          <cell r="AP316" t="e">
            <v>#REF!</v>
          </cell>
          <cell r="AQ316" t="e">
            <v>#REF!</v>
          </cell>
          <cell r="AS316" t="e">
            <v>#REF!</v>
          </cell>
          <cell r="AT316" t="e">
            <v>#REF!</v>
          </cell>
          <cell r="AU316" t="e">
            <v>#REF!</v>
          </cell>
          <cell r="AW316" t="e">
            <v>#REF!</v>
          </cell>
          <cell r="AX316" t="e">
            <v>#REF!</v>
          </cell>
          <cell r="AY316" t="e">
            <v>#REF!</v>
          </cell>
          <cell r="BA316" t="e">
            <v>#REF!</v>
          </cell>
          <cell r="BB316" t="e">
            <v>#REF!</v>
          </cell>
          <cell r="BC316" t="e">
            <v>#REF!</v>
          </cell>
          <cell r="BE316" t="e">
            <v>#REF!</v>
          </cell>
          <cell r="BF316" t="e">
            <v>#REF!</v>
          </cell>
          <cell r="BG316" t="e">
            <v>#REF!</v>
          </cell>
          <cell r="BI316" t="e">
            <v>#REF!</v>
          </cell>
          <cell r="BJ316" t="e">
            <v>#REF!</v>
          </cell>
          <cell r="BK316" t="e">
            <v>#REF!</v>
          </cell>
          <cell r="BM316" t="e">
            <v>#REF!</v>
          </cell>
          <cell r="BN316" t="e">
            <v>#REF!</v>
          </cell>
          <cell r="BO316" t="e">
            <v>#REF!</v>
          </cell>
          <cell r="BQ316" t="e">
            <v>#REF!</v>
          </cell>
          <cell r="BR316" t="e">
            <v>#REF!</v>
          </cell>
          <cell r="BS316" t="e">
            <v>#REF!</v>
          </cell>
          <cell r="BU316" t="e">
            <v>#REF!</v>
          </cell>
          <cell r="BV316" t="e">
            <v>#REF!</v>
          </cell>
          <cell r="BW316" t="e">
            <v>#REF!</v>
          </cell>
          <cell r="BY316" t="e">
            <v>#REF!</v>
          </cell>
          <cell r="BZ316" t="e">
            <v>#REF!</v>
          </cell>
          <cell r="CA316" t="e">
            <v>#REF!</v>
          </cell>
          <cell r="CC316" t="e">
            <v>#REF!</v>
          </cell>
          <cell r="CD316" t="e">
            <v>#REF!</v>
          </cell>
          <cell r="CE316" t="e">
            <v>#REF!</v>
          </cell>
          <cell r="CG316" t="e">
            <v>#REF!</v>
          </cell>
          <cell r="CH316" t="e">
            <v>#REF!</v>
          </cell>
          <cell r="CI316" t="e">
            <v>#REF!</v>
          </cell>
          <cell r="CK316" t="e">
            <v>#REF!</v>
          </cell>
          <cell r="CL316" t="e">
            <v>#REF!</v>
          </cell>
          <cell r="CM316" t="e">
            <v>#REF!</v>
          </cell>
          <cell r="CO316" t="e">
            <v>#REF!</v>
          </cell>
          <cell r="CP316" t="e">
            <v>#REF!</v>
          </cell>
          <cell r="CQ316" t="e">
            <v>#REF!</v>
          </cell>
          <cell r="CS316" t="e">
            <v>#REF!</v>
          </cell>
          <cell r="CT316" t="e">
            <v>#REF!</v>
          </cell>
          <cell r="CU316" t="e">
            <v>#REF!</v>
          </cell>
          <cell r="CW316" t="e">
            <v>#REF!</v>
          </cell>
          <cell r="CX316" t="e">
            <v>#REF!</v>
          </cell>
          <cell r="CY316" t="e">
            <v>#REF!</v>
          </cell>
          <cell r="DA316" t="e">
            <v>#REF!</v>
          </cell>
          <cell r="DB316" t="e">
            <v>#REF!</v>
          </cell>
          <cell r="DC316" t="e">
            <v>#REF!</v>
          </cell>
          <cell r="DE316" t="e">
            <v>#REF!</v>
          </cell>
          <cell r="DF316" t="e">
            <v>#REF!</v>
          </cell>
          <cell r="DG316" t="e">
            <v>#REF!</v>
          </cell>
          <cell r="DI316" t="e">
            <v>#REF!</v>
          </cell>
          <cell r="DJ316" t="e">
            <v>#REF!</v>
          </cell>
          <cell r="DK316" t="e">
            <v>#REF!</v>
          </cell>
          <cell r="DM316" t="e">
            <v>#REF!</v>
          </cell>
          <cell r="DN316" t="e">
            <v>#REF!</v>
          </cell>
          <cell r="DO316" t="e">
            <v>#REF!</v>
          </cell>
          <cell r="DQ316" t="e">
            <v>#REF!</v>
          </cell>
          <cell r="DR316" t="e">
            <v>#REF!</v>
          </cell>
          <cell r="DS316" t="e">
            <v>#REF!</v>
          </cell>
          <cell r="DU316" t="e">
            <v>#REF!</v>
          </cell>
          <cell r="DV316" t="e">
            <v>#REF!</v>
          </cell>
          <cell r="DW316" t="e">
            <v>#REF!</v>
          </cell>
          <cell r="DY316" t="e">
            <v>#REF!</v>
          </cell>
          <cell r="DZ316" t="e">
            <v>#REF!</v>
          </cell>
          <cell r="EA316" t="e">
            <v>#REF!</v>
          </cell>
          <cell r="EC316" t="e">
            <v>#REF!</v>
          </cell>
          <cell r="ED316" t="e">
            <v>#REF!</v>
          </cell>
          <cell r="EE316" t="e">
            <v>#REF!</v>
          </cell>
          <cell r="EG316" t="e">
            <v>#REF!</v>
          </cell>
          <cell r="EH316" t="e">
            <v>#REF!</v>
          </cell>
          <cell r="EI316" t="e">
            <v>#REF!</v>
          </cell>
          <cell r="EK316" t="e">
            <v>#REF!</v>
          </cell>
          <cell r="EL316" t="e">
            <v>#REF!</v>
          </cell>
          <cell r="EM316" t="e">
            <v>#REF!</v>
          </cell>
          <cell r="EO316" t="e">
            <v>#REF!</v>
          </cell>
          <cell r="EP316" t="e">
            <v>#REF!</v>
          </cell>
          <cell r="EQ316" t="e">
            <v>#REF!</v>
          </cell>
          <cell r="ES316" t="e">
            <v>#REF!</v>
          </cell>
          <cell r="ET316" t="e">
            <v>#REF!</v>
          </cell>
          <cell r="EU316" t="e">
            <v>#REF!</v>
          </cell>
          <cell r="EW316" t="e">
            <v>#REF!</v>
          </cell>
          <cell r="EX316" t="e">
            <v>#REF!</v>
          </cell>
          <cell r="EY316" t="e">
            <v>#REF!</v>
          </cell>
          <cell r="FA316" t="e">
            <v>#REF!</v>
          </cell>
          <cell r="FB316" t="e">
            <v>#REF!</v>
          </cell>
          <cell r="FC316" t="e">
            <v>#REF!</v>
          </cell>
          <cell r="FE316" t="e">
            <v>#REF!</v>
          </cell>
          <cell r="FF316" t="e">
            <v>#REF!</v>
          </cell>
          <cell r="FG316" t="e">
            <v>#REF!</v>
          </cell>
          <cell r="FI316" t="e">
            <v>#REF!</v>
          </cell>
          <cell r="FJ316" t="e">
            <v>#REF!</v>
          </cell>
          <cell r="FK316" t="e">
            <v>#REF!</v>
          </cell>
          <cell r="FM316" t="e">
            <v>#REF!</v>
          </cell>
          <cell r="FN316" t="e">
            <v>#REF!</v>
          </cell>
          <cell r="FO316" t="e">
            <v>#REF!</v>
          </cell>
          <cell r="FQ316" t="e">
            <v>#REF!</v>
          </cell>
          <cell r="FR316" t="e">
            <v>#REF!</v>
          </cell>
          <cell r="FS316" t="e">
            <v>#REF!</v>
          </cell>
          <cell r="FU316" t="e">
            <v>#REF!</v>
          </cell>
          <cell r="FV316" t="e">
            <v>#REF!</v>
          </cell>
          <cell r="FW316" t="e">
            <v>#REF!</v>
          </cell>
          <cell r="FY316" t="e">
            <v>#REF!</v>
          </cell>
          <cell r="FZ316" t="e">
            <v>#REF!</v>
          </cell>
          <cell r="GA316" t="e">
            <v>#REF!</v>
          </cell>
          <cell r="GC316" t="e">
            <v>#REF!</v>
          </cell>
          <cell r="GD316" t="e">
            <v>#REF!</v>
          </cell>
          <cell r="GE316" t="e">
            <v>#REF!</v>
          </cell>
          <cell r="GG316" t="e">
            <v>#REF!</v>
          </cell>
          <cell r="GH316" t="e">
            <v>#REF!</v>
          </cell>
          <cell r="GI316" t="e">
            <v>#REF!</v>
          </cell>
          <cell r="GK316" t="e">
            <v>#REF!</v>
          </cell>
          <cell r="GL316" t="e">
            <v>#REF!</v>
          </cell>
          <cell r="GM316" t="e">
            <v>#REF!</v>
          </cell>
          <cell r="GO316" t="e">
            <v>#REF!</v>
          </cell>
          <cell r="GP316" t="e">
            <v>#REF!</v>
          </cell>
          <cell r="GQ316" t="e">
            <v>#REF!</v>
          </cell>
          <cell r="GS316" t="e">
            <v>#REF!</v>
          </cell>
          <cell r="GT316" t="e">
            <v>#REF!</v>
          </cell>
          <cell r="GU316" t="e">
            <v>#REF!</v>
          </cell>
          <cell r="GW316" t="e">
            <v>#REF!</v>
          </cell>
          <cell r="GX316" t="e">
            <v>#REF!</v>
          </cell>
          <cell r="GY316" t="e">
            <v>#REF!</v>
          </cell>
          <cell r="HA316" t="e">
            <v>#REF!</v>
          </cell>
          <cell r="HB316" t="e">
            <v>#REF!</v>
          </cell>
          <cell r="HC316" t="e">
            <v>#REF!</v>
          </cell>
          <cell r="HE316" t="e">
            <v>#REF!</v>
          </cell>
          <cell r="HF316" t="e">
            <v>#REF!</v>
          </cell>
          <cell r="HG316" t="e">
            <v>#REF!</v>
          </cell>
          <cell r="HI316" t="e">
            <v>#REF!</v>
          </cell>
          <cell r="HJ316" t="e">
            <v>#REF!</v>
          </cell>
          <cell r="HK316" t="e">
            <v>#REF!</v>
          </cell>
          <cell r="HM316" t="e">
            <v>#REF!</v>
          </cell>
          <cell r="HN316" t="e">
            <v>#REF!</v>
          </cell>
          <cell r="HO316" t="e">
            <v>#REF!</v>
          </cell>
          <cell r="HQ316" t="e">
            <v>#REF!</v>
          </cell>
          <cell r="HR316" t="e">
            <v>#REF!</v>
          </cell>
          <cell r="HS316" t="e">
            <v>#REF!</v>
          </cell>
          <cell r="HU316" t="e">
            <v>#REF!</v>
          </cell>
          <cell r="HV316" t="e">
            <v>#REF!</v>
          </cell>
          <cell r="HW316" t="e">
            <v>#REF!</v>
          </cell>
          <cell r="ID316" t="str">
            <v>0371634 R</v>
          </cell>
          <cell r="IE316">
            <v>36980</v>
          </cell>
          <cell r="IG316" t="str">
            <v>A</v>
          </cell>
        </row>
        <row r="317">
          <cell r="B317">
            <v>310</v>
          </cell>
          <cell r="C317" t="str">
            <v>007.011120643.201</v>
          </cell>
          <cell r="E317" t="str">
            <v>SUMARDI A. MATARA</v>
          </cell>
          <cell r="F317" t="str">
            <v xml:space="preserve"> Manado</v>
          </cell>
          <cell r="G317" t="str">
            <v>Kuda GLS B</v>
          </cell>
          <cell r="H317" t="str">
            <v>000834</v>
          </cell>
          <cell r="I317" t="str">
            <v>098634</v>
          </cell>
          <cell r="J317">
            <v>36829</v>
          </cell>
          <cell r="K317">
            <v>30</v>
          </cell>
          <cell r="L317" t="str">
            <v>Oktober 2000</v>
          </cell>
          <cell r="M317">
            <v>37924</v>
          </cell>
          <cell r="N317">
            <v>36</v>
          </cell>
          <cell r="O317">
            <v>1</v>
          </cell>
          <cell r="P317">
            <v>104000000</v>
          </cell>
          <cell r="Q317">
            <v>8663000</v>
          </cell>
          <cell r="R317" t="str">
            <v>YA</v>
          </cell>
          <cell r="S317">
            <v>8663000</v>
          </cell>
          <cell r="U317" t="e">
            <v>#REF!</v>
          </cell>
          <cell r="V317" t="e">
            <v>#REF!</v>
          </cell>
          <cell r="Z317">
            <v>0</v>
          </cell>
          <cell r="AB317">
            <v>2889000</v>
          </cell>
          <cell r="AC317" t="e">
            <v>#REF!</v>
          </cell>
          <cell r="AD317" t="e">
            <v>#REF!</v>
          </cell>
          <cell r="AE317" t="e">
            <v>#REF!</v>
          </cell>
          <cell r="AF317">
            <v>2889000</v>
          </cell>
          <cell r="AG317" t="e">
            <v>#REF!</v>
          </cell>
          <cell r="AH317" t="e">
            <v>#REF!</v>
          </cell>
          <cell r="AI317" t="e">
            <v>#REF!</v>
          </cell>
          <cell r="AJ317">
            <v>2889000</v>
          </cell>
          <cell r="AK317" t="e">
            <v>#REF!</v>
          </cell>
          <cell r="AL317" t="e">
            <v>#REF!</v>
          </cell>
          <cell r="AM317" t="e">
            <v>#REF!</v>
          </cell>
          <cell r="AN317">
            <v>2885000</v>
          </cell>
          <cell r="AO317" t="e">
            <v>#REF!</v>
          </cell>
          <cell r="AP317" t="e">
            <v>#REF!</v>
          </cell>
          <cell r="AQ317" t="e">
            <v>#REF!</v>
          </cell>
          <cell r="AS317" t="e">
            <v>#REF!</v>
          </cell>
          <cell r="AT317" t="e">
            <v>#REF!</v>
          </cell>
          <cell r="AU317" t="e">
            <v>#REF!</v>
          </cell>
          <cell r="AW317" t="e">
            <v>#REF!</v>
          </cell>
          <cell r="AX317" t="e">
            <v>#REF!</v>
          </cell>
          <cell r="AY317" t="e">
            <v>#REF!</v>
          </cell>
          <cell r="BA317" t="e">
            <v>#REF!</v>
          </cell>
          <cell r="BB317" t="e">
            <v>#REF!</v>
          </cell>
          <cell r="BC317" t="e">
            <v>#REF!</v>
          </cell>
          <cell r="BE317" t="e">
            <v>#REF!</v>
          </cell>
          <cell r="BF317" t="e">
            <v>#REF!</v>
          </cell>
          <cell r="BG317" t="e">
            <v>#REF!</v>
          </cell>
          <cell r="BI317" t="e">
            <v>#REF!</v>
          </cell>
          <cell r="BJ317" t="e">
            <v>#REF!</v>
          </cell>
          <cell r="BK317" t="e">
            <v>#REF!</v>
          </cell>
          <cell r="BM317" t="e">
            <v>#REF!</v>
          </cell>
          <cell r="BN317" t="e">
            <v>#REF!</v>
          </cell>
          <cell r="BO317" t="e">
            <v>#REF!</v>
          </cell>
          <cell r="BQ317" t="e">
            <v>#REF!</v>
          </cell>
          <cell r="BR317" t="e">
            <v>#REF!</v>
          </cell>
          <cell r="BS317" t="e">
            <v>#REF!</v>
          </cell>
          <cell r="BU317" t="e">
            <v>#REF!</v>
          </cell>
          <cell r="BV317" t="e">
            <v>#REF!</v>
          </cell>
          <cell r="BW317" t="e">
            <v>#REF!</v>
          </cell>
          <cell r="BY317" t="e">
            <v>#REF!</v>
          </cell>
          <cell r="BZ317" t="e">
            <v>#REF!</v>
          </cell>
          <cell r="CA317" t="e">
            <v>#REF!</v>
          </cell>
          <cell r="CC317" t="e">
            <v>#REF!</v>
          </cell>
          <cell r="CD317" t="e">
            <v>#REF!</v>
          </cell>
          <cell r="CE317" t="e">
            <v>#REF!</v>
          </cell>
          <cell r="CG317" t="e">
            <v>#REF!</v>
          </cell>
          <cell r="CH317" t="e">
            <v>#REF!</v>
          </cell>
          <cell r="CI317" t="e">
            <v>#REF!</v>
          </cell>
          <cell r="CK317" t="e">
            <v>#REF!</v>
          </cell>
          <cell r="CL317" t="e">
            <v>#REF!</v>
          </cell>
          <cell r="CM317" t="e">
            <v>#REF!</v>
          </cell>
          <cell r="CO317" t="e">
            <v>#REF!</v>
          </cell>
          <cell r="CP317" t="e">
            <v>#REF!</v>
          </cell>
          <cell r="CQ317" t="e">
            <v>#REF!</v>
          </cell>
          <cell r="CS317" t="e">
            <v>#REF!</v>
          </cell>
          <cell r="CT317" t="e">
            <v>#REF!</v>
          </cell>
          <cell r="CU317" t="e">
            <v>#REF!</v>
          </cell>
          <cell r="CW317" t="e">
            <v>#REF!</v>
          </cell>
          <cell r="CX317" t="e">
            <v>#REF!</v>
          </cell>
          <cell r="CY317" t="e">
            <v>#REF!</v>
          </cell>
          <cell r="DA317" t="e">
            <v>#REF!</v>
          </cell>
          <cell r="DB317" t="e">
            <v>#REF!</v>
          </cell>
          <cell r="DC317" t="e">
            <v>#REF!</v>
          </cell>
          <cell r="DE317" t="e">
            <v>#REF!</v>
          </cell>
          <cell r="DF317" t="e">
            <v>#REF!</v>
          </cell>
          <cell r="DG317" t="e">
            <v>#REF!</v>
          </cell>
          <cell r="DI317" t="e">
            <v>#REF!</v>
          </cell>
          <cell r="DJ317" t="e">
            <v>#REF!</v>
          </cell>
          <cell r="DK317" t="e">
            <v>#REF!</v>
          </cell>
          <cell r="DM317" t="e">
            <v>#REF!</v>
          </cell>
          <cell r="DN317" t="e">
            <v>#REF!</v>
          </cell>
          <cell r="DO317" t="e">
            <v>#REF!</v>
          </cell>
          <cell r="DQ317" t="e">
            <v>#REF!</v>
          </cell>
          <cell r="DR317" t="e">
            <v>#REF!</v>
          </cell>
          <cell r="DS317" t="e">
            <v>#REF!</v>
          </cell>
          <cell r="DU317" t="e">
            <v>#REF!</v>
          </cell>
          <cell r="DV317" t="e">
            <v>#REF!</v>
          </cell>
          <cell r="DW317" t="e">
            <v>#REF!</v>
          </cell>
          <cell r="DY317" t="e">
            <v>#REF!</v>
          </cell>
          <cell r="DZ317" t="e">
            <v>#REF!</v>
          </cell>
          <cell r="EA317" t="e">
            <v>#REF!</v>
          </cell>
          <cell r="EC317" t="e">
            <v>#REF!</v>
          </cell>
          <cell r="ED317" t="e">
            <v>#REF!</v>
          </cell>
          <cell r="EE317" t="e">
            <v>#REF!</v>
          </cell>
          <cell r="EG317" t="e">
            <v>#REF!</v>
          </cell>
          <cell r="EH317" t="e">
            <v>#REF!</v>
          </cell>
          <cell r="EI317" t="e">
            <v>#REF!</v>
          </cell>
          <cell r="EK317" t="e">
            <v>#REF!</v>
          </cell>
          <cell r="EL317" t="e">
            <v>#REF!</v>
          </cell>
          <cell r="EM317" t="e">
            <v>#REF!</v>
          </cell>
          <cell r="EO317" t="e">
            <v>#REF!</v>
          </cell>
          <cell r="EP317" t="e">
            <v>#REF!</v>
          </cell>
          <cell r="EQ317" t="e">
            <v>#REF!</v>
          </cell>
          <cell r="ES317" t="e">
            <v>#REF!</v>
          </cell>
          <cell r="ET317" t="e">
            <v>#REF!</v>
          </cell>
          <cell r="EU317" t="e">
            <v>#REF!</v>
          </cell>
          <cell r="EW317" t="e">
            <v>#REF!</v>
          </cell>
          <cell r="EX317" t="e">
            <v>#REF!</v>
          </cell>
          <cell r="EY317" t="e">
            <v>#REF!</v>
          </cell>
          <cell r="FA317" t="e">
            <v>#REF!</v>
          </cell>
          <cell r="FB317" t="e">
            <v>#REF!</v>
          </cell>
          <cell r="FC317" t="e">
            <v>#REF!</v>
          </cell>
          <cell r="FE317" t="e">
            <v>#REF!</v>
          </cell>
          <cell r="FF317" t="e">
            <v>#REF!</v>
          </cell>
          <cell r="FG317" t="e">
            <v>#REF!</v>
          </cell>
          <cell r="FI317" t="e">
            <v>#REF!</v>
          </cell>
          <cell r="FJ317" t="e">
            <v>#REF!</v>
          </cell>
          <cell r="FK317" t="e">
            <v>#REF!</v>
          </cell>
          <cell r="FM317" t="e">
            <v>#REF!</v>
          </cell>
          <cell r="FN317" t="e">
            <v>#REF!</v>
          </cell>
          <cell r="FO317" t="e">
            <v>#REF!</v>
          </cell>
          <cell r="FQ317" t="e">
            <v>#REF!</v>
          </cell>
          <cell r="FR317" t="e">
            <v>#REF!</v>
          </cell>
          <cell r="FS317" t="e">
            <v>#REF!</v>
          </cell>
          <cell r="FU317" t="e">
            <v>#REF!</v>
          </cell>
          <cell r="FV317" t="e">
            <v>#REF!</v>
          </cell>
          <cell r="FW317" t="e">
            <v>#REF!</v>
          </cell>
          <cell r="FY317" t="e">
            <v>#REF!</v>
          </cell>
          <cell r="FZ317" t="e">
            <v>#REF!</v>
          </cell>
          <cell r="GA317" t="e">
            <v>#REF!</v>
          </cell>
          <cell r="GC317" t="e">
            <v>#REF!</v>
          </cell>
          <cell r="GD317" t="e">
            <v>#REF!</v>
          </cell>
          <cell r="GE317" t="e">
            <v>#REF!</v>
          </cell>
          <cell r="GG317" t="e">
            <v>#REF!</v>
          </cell>
          <cell r="GH317" t="e">
            <v>#REF!</v>
          </cell>
          <cell r="GI317" t="e">
            <v>#REF!</v>
          </cell>
          <cell r="GK317" t="e">
            <v>#REF!</v>
          </cell>
          <cell r="GL317" t="e">
            <v>#REF!</v>
          </cell>
          <cell r="GM317" t="e">
            <v>#REF!</v>
          </cell>
          <cell r="GO317" t="e">
            <v>#REF!</v>
          </cell>
          <cell r="GP317" t="e">
            <v>#REF!</v>
          </cell>
          <cell r="GQ317" t="e">
            <v>#REF!</v>
          </cell>
          <cell r="GS317" t="e">
            <v>#REF!</v>
          </cell>
          <cell r="GT317" t="e">
            <v>#REF!</v>
          </cell>
          <cell r="GU317" t="e">
            <v>#REF!</v>
          </cell>
          <cell r="GW317" t="e">
            <v>#REF!</v>
          </cell>
          <cell r="GX317" t="e">
            <v>#REF!</v>
          </cell>
          <cell r="GY317" t="e">
            <v>#REF!</v>
          </cell>
          <cell r="HA317" t="e">
            <v>#REF!</v>
          </cell>
          <cell r="HB317" t="e">
            <v>#REF!</v>
          </cell>
          <cell r="HC317" t="e">
            <v>#REF!</v>
          </cell>
          <cell r="HE317" t="e">
            <v>#REF!</v>
          </cell>
          <cell r="HF317" t="e">
            <v>#REF!</v>
          </cell>
          <cell r="HG317" t="e">
            <v>#REF!</v>
          </cell>
          <cell r="HI317" t="e">
            <v>#REF!</v>
          </cell>
          <cell r="HJ317" t="e">
            <v>#REF!</v>
          </cell>
          <cell r="HK317" t="e">
            <v>#REF!</v>
          </cell>
          <cell r="HM317" t="e">
            <v>#REF!</v>
          </cell>
          <cell r="HN317" t="e">
            <v>#REF!</v>
          </cell>
          <cell r="HO317" t="e">
            <v>#REF!</v>
          </cell>
          <cell r="HQ317" t="e">
            <v>#REF!</v>
          </cell>
          <cell r="HR317" t="e">
            <v>#REF!</v>
          </cell>
          <cell r="HS317" t="e">
            <v>#REF!</v>
          </cell>
          <cell r="HU317" t="e">
            <v>#REF!</v>
          </cell>
          <cell r="HV317" t="e">
            <v>#REF!</v>
          </cell>
          <cell r="HW317" t="e">
            <v>#REF!</v>
          </cell>
          <cell r="ID317" t="str">
            <v>0156146 S</v>
          </cell>
          <cell r="IE317">
            <v>37196</v>
          </cell>
          <cell r="IG317" t="str">
            <v>A</v>
          </cell>
        </row>
        <row r="318">
          <cell r="B318">
            <v>311</v>
          </cell>
          <cell r="C318" t="str">
            <v>007.011120651.201</v>
          </cell>
          <cell r="E318" t="str">
            <v>GUGU OHIHIA</v>
          </cell>
          <cell r="F318" t="str">
            <v xml:space="preserve"> Bitung</v>
          </cell>
          <cell r="G318" t="str">
            <v>Kuda PL B</v>
          </cell>
          <cell r="H318" t="str">
            <v>006404</v>
          </cell>
          <cell r="I318" t="str">
            <v>088024</v>
          </cell>
          <cell r="J318">
            <v>36829</v>
          </cell>
          <cell r="K318">
            <v>30</v>
          </cell>
          <cell r="L318" t="str">
            <v>Oktober 2000</v>
          </cell>
          <cell r="M318">
            <v>37924</v>
          </cell>
          <cell r="N318">
            <v>36</v>
          </cell>
          <cell r="O318">
            <v>1</v>
          </cell>
          <cell r="P318">
            <v>112000000</v>
          </cell>
          <cell r="Q318">
            <v>9304000</v>
          </cell>
          <cell r="R318" t="str">
            <v>YA</v>
          </cell>
          <cell r="S318">
            <v>9304000</v>
          </cell>
          <cell r="U318" t="e">
            <v>#REF!</v>
          </cell>
          <cell r="V318" t="e">
            <v>#REF!</v>
          </cell>
          <cell r="Z318">
            <v>0</v>
          </cell>
          <cell r="AB318">
            <v>3112000</v>
          </cell>
          <cell r="AC318" t="e">
            <v>#REF!</v>
          </cell>
          <cell r="AD318" t="e">
            <v>#REF!</v>
          </cell>
          <cell r="AE318" t="e">
            <v>#REF!</v>
          </cell>
          <cell r="AF318">
            <v>3112000</v>
          </cell>
          <cell r="AG318" t="e">
            <v>#REF!</v>
          </cell>
          <cell r="AH318" t="e">
            <v>#REF!</v>
          </cell>
          <cell r="AI318" t="e">
            <v>#REF!</v>
          </cell>
          <cell r="AJ318">
            <v>3112000</v>
          </cell>
          <cell r="AK318" t="e">
            <v>#REF!</v>
          </cell>
          <cell r="AL318" t="e">
            <v>#REF!</v>
          </cell>
          <cell r="AM318" t="e">
            <v>#REF!</v>
          </cell>
          <cell r="AN318">
            <v>3080000</v>
          </cell>
          <cell r="AO318" t="e">
            <v>#REF!</v>
          </cell>
          <cell r="AP318" t="e">
            <v>#REF!</v>
          </cell>
          <cell r="AQ318" t="e">
            <v>#REF!</v>
          </cell>
          <cell r="AS318" t="e">
            <v>#REF!</v>
          </cell>
          <cell r="AT318" t="e">
            <v>#REF!</v>
          </cell>
          <cell r="AU318" t="e">
            <v>#REF!</v>
          </cell>
          <cell r="AW318" t="e">
            <v>#REF!</v>
          </cell>
          <cell r="AX318" t="e">
            <v>#REF!</v>
          </cell>
          <cell r="AY318" t="e">
            <v>#REF!</v>
          </cell>
          <cell r="BA318" t="e">
            <v>#REF!</v>
          </cell>
          <cell r="BB318" t="e">
            <v>#REF!</v>
          </cell>
          <cell r="BC318" t="e">
            <v>#REF!</v>
          </cell>
          <cell r="BE318" t="e">
            <v>#REF!</v>
          </cell>
          <cell r="BF318" t="e">
            <v>#REF!</v>
          </cell>
          <cell r="BG318" t="e">
            <v>#REF!</v>
          </cell>
          <cell r="BI318" t="e">
            <v>#REF!</v>
          </cell>
          <cell r="BJ318" t="e">
            <v>#REF!</v>
          </cell>
          <cell r="BK318" t="e">
            <v>#REF!</v>
          </cell>
          <cell r="BM318" t="e">
            <v>#REF!</v>
          </cell>
          <cell r="BN318" t="e">
            <v>#REF!</v>
          </cell>
          <cell r="BO318" t="e">
            <v>#REF!</v>
          </cell>
          <cell r="BQ318" t="e">
            <v>#REF!</v>
          </cell>
          <cell r="BR318" t="e">
            <v>#REF!</v>
          </cell>
          <cell r="BS318" t="e">
            <v>#REF!</v>
          </cell>
          <cell r="BU318" t="e">
            <v>#REF!</v>
          </cell>
          <cell r="BV318" t="e">
            <v>#REF!</v>
          </cell>
          <cell r="BW318" t="e">
            <v>#REF!</v>
          </cell>
          <cell r="BY318" t="e">
            <v>#REF!</v>
          </cell>
          <cell r="BZ318" t="e">
            <v>#REF!</v>
          </cell>
          <cell r="CA318" t="e">
            <v>#REF!</v>
          </cell>
          <cell r="CC318" t="e">
            <v>#REF!</v>
          </cell>
          <cell r="CD318" t="e">
            <v>#REF!</v>
          </cell>
          <cell r="CE318" t="e">
            <v>#REF!</v>
          </cell>
          <cell r="CG318" t="e">
            <v>#REF!</v>
          </cell>
          <cell r="CH318" t="e">
            <v>#REF!</v>
          </cell>
          <cell r="CI318" t="e">
            <v>#REF!</v>
          </cell>
          <cell r="CK318" t="e">
            <v>#REF!</v>
          </cell>
          <cell r="CL318" t="e">
            <v>#REF!</v>
          </cell>
          <cell r="CM318" t="e">
            <v>#REF!</v>
          </cell>
          <cell r="CO318" t="e">
            <v>#REF!</v>
          </cell>
          <cell r="CP318" t="e">
            <v>#REF!</v>
          </cell>
          <cell r="CQ318" t="e">
            <v>#REF!</v>
          </cell>
          <cell r="CS318" t="e">
            <v>#REF!</v>
          </cell>
          <cell r="CT318" t="e">
            <v>#REF!</v>
          </cell>
          <cell r="CU318" t="e">
            <v>#REF!</v>
          </cell>
          <cell r="CW318" t="e">
            <v>#REF!</v>
          </cell>
          <cell r="CX318" t="e">
            <v>#REF!</v>
          </cell>
          <cell r="CY318" t="e">
            <v>#REF!</v>
          </cell>
          <cell r="DA318" t="e">
            <v>#REF!</v>
          </cell>
          <cell r="DB318" t="e">
            <v>#REF!</v>
          </cell>
          <cell r="DC318" t="e">
            <v>#REF!</v>
          </cell>
          <cell r="DE318" t="e">
            <v>#REF!</v>
          </cell>
          <cell r="DF318" t="e">
            <v>#REF!</v>
          </cell>
          <cell r="DG318" t="e">
            <v>#REF!</v>
          </cell>
          <cell r="DI318" t="e">
            <v>#REF!</v>
          </cell>
          <cell r="DJ318" t="e">
            <v>#REF!</v>
          </cell>
          <cell r="DK318" t="e">
            <v>#REF!</v>
          </cell>
          <cell r="DM318" t="e">
            <v>#REF!</v>
          </cell>
          <cell r="DN318" t="e">
            <v>#REF!</v>
          </cell>
          <cell r="DO318" t="e">
            <v>#REF!</v>
          </cell>
          <cell r="DQ318" t="e">
            <v>#REF!</v>
          </cell>
          <cell r="DR318" t="e">
            <v>#REF!</v>
          </cell>
          <cell r="DS318" t="e">
            <v>#REF!</v>
          </cell>
          <cell r="DU318" t="e">
            <v>#REF!</v>
          </cell>
          <cell r="DV318" t="e">
            <v>#REF!</v>
          </cell>
          <cell r="DW318" t="e">
            <v>#REF!</v>
          </cell>
          <cell r="DY318" t="e">
            <v>#REF!</v>
          </cell>
          <cell r="DZ318" t="e">
            <v>#REF!</v>
          </cell>
          <cell r="EA318" t="e">
            <v>#REF!</v>
          </cell>
          <cell r="EC318" t="e">
            <v>#REF!</v>
          </cell>
          <cell r="ED318" t="e">
            <v>#REF!</v>
          </cell>
          <cell r="EE318" t="e">
            <v>#REF!</v>
          </cell>
          <cell r="EG318" t="e">
            <v>#REF!</v>
          </cell>
          <cell r="EH318" t="e">
            <v>#REF!</v>
          </cell>
          <cell r="EI318" t="e">
            <v>#REF!</v>
          </cell>
          <cell r="EK318" t="e">
            <v>#REF!</v>
          </cell>
          <cell r="EL318" t="e">
            <v>#REF!</v>
          </cell>
          <cell r="EM318" t="e">
            <v>#REF!</v>
          </cell>
          <cell r="EO318" t="e">
            <v>#REF!</v>
          </cell>
          <cell r="EP318" t="e">
            <v>#REF!</v>
          </cell>
          <cell r="EQ318" t="e">
            <v>#REF!</v>
          </cell>
          <cell r="ES318" t="e">
            <v>#REF!</v>
          </cell>
          <cell r="ET318" t="e">
            <v>#REF!</v>
          </cell>
          <cell r="EU318" t="e">
            <v>#REF!</v>
          </cell>
          <cell r="EW318" t="e">
            <v>#REF!</v>
          </cell>
          <cell r="EX318" t="e">
            <v>#REF!</v>
          </cell>
          <cell r="EY318" t="e">
            <v>#REF!</v>
          </cell>
          <cell r="FA318" t="e">
            <v>#REF!</v>
          </cell>
          <cell r="FB318" t="e">
            <v>#REF!</v>
          </cell>
          <cell r="FC318" t="e">
            <v>#REF!</v>
          </cell>
          <cell r="FE318" t="e">
            <v>#REF!</v>
          </cell>
          <cell r="FF318" t="e">
            <v>#REF!</v>
          </cell>
          <cell r="FG318" t="e">
            <v>#REF!</v>
          </cell>
          <cell r="FI318" t="e">
            <v>#REF!</v>
          </cell>
          <cell r="FJ318" t="e">
            <v>#REF!</v>
          </cell>
          <cell r="FK318" t="e">
            <v>#REF!</v>
          </cell>
          <cell r="FM318" t="e">
            <v>#REF!</v>
          </cell>
          <cell r="FN318" t="e">
            <v>#REF!</v>
          </cell>
          <cell r="FO318" t="e">
            <v>#REF!</v>
          </cell>
          <cell r="FQ318" t="e">
            <v>#REF!</v>
          </cell>
          <cell r="FR318" t="e">
            <v>#REF!</v>
          </cell>
          <cell r="FS318" t="e">
            <v>#REF!</v>
          </cell>
          <cell r="FU318" t="e">
            <v>#REF!</v>
          </cell>
          <cell r="FV318" t="e">
            <v>#REF!</v>
          </cell>
          <cell r="FW318" t="e">
            <v>#REF!</v>
          </cell>
          <cell r="FY318" t="e">
            <v>#REF!</v>
          </cell>
          <cell r="FZ318" t="e">
            <v>#REF!</v>
          </cell>
          <cell r="GA318" t="e">
            <v>#REF!</v>
          </cell>
          <cell r="GC318" t="e">
            <v>#REF!</v>
          </cell>
          <cell r="GD318" t="e">
            <v>#REF!</v>
          </cell>
          <cell r="GE318" t="e">
            <v>#REF!</v>
          </cell>
          <cell r="GG318" t="e">
            <v>#REF!</v>
          </cell>
          <cell r="GH318" t="e">
            <v>#REF!</v>
          </cell>
          <cell r="GI318" t="e">
            <v>#REF!</v>
          </cell>
          <cell r="GK318" t="e">
            <v>#REF!</v>
          </cell>
          <cell r="GL318" t="e">
            <v>#REF!</v>
          </cell>
          <cell r="GM318" t="e">
            <v>#REF!</v>
          </cell>
          <cell r="GO318" t="e">
            <v>#REF!</v>
          </cell>
          <cell r="GP318" t="e">
            <v>#REF!</v>
          </cell>
          <cell r="GQ318" t="e">
            <v>#REF!</v>
          </cell>
          <cell r="GS318" t="e">
            <v>#REF!</v>
          </cell>
          <cell r="GT318" t="e">
            <v>#REF!</v>
          </cell>
          <cell r="GU318" t="e">
            <v>#REF!</v>
          </cell>
          <cell r="GW318" t="e">
            <v>#REF!</v>
          </cell>
          <cell r="GX318" t="e">
            <v>#REF!</v>
          </cell>
          <cell r="GY318" t="e">
            <v>#REF!</v>
          </cell>
          <cell r="HA318" t="e">
            <v>#REF!</v>
          </cell>
          <cell r="HB318" t="e">
            <v>#REF!</v>
          </cell>
          <cell r="HC318" t="e">
            <v>#REF!</v>
          </cell>
          <cell r="HE318" t="e">
            <v>#REF!</v>
          </cell>
          <cell r="HF318" t="e">
            <v>#REF!</v>
          </cell>
          <cell r="HG318" t="e">
            <v>#REF!</v>
          </cell>
          <cell r="HI318" t="e">
            <v>#REF!</v>
          </cell>
          <cell r="HJ318" t="e">
            <v>#REF!</v>
          </cell>
          <cell r="HK318" t="e">
            <v>#REF!</v>
          </cell>
          <cell r="HM318" t="e">
            <v>#REF!</v>
          </cell>
          <cell r="HN318" t="e">
            <v>#REF!</v>
          </cell>
          <cell r="HO318" t="e">
            <v>#REF!</v>
          </cell>
          <cell r="HQ318" t="e">
            <v>#REF!</v>
          </cell>
          <cell r="HR318" t="e">
            <v>#REF!</v>
          </cell>
          <cell r="HS318" t="e">
            <v>#REF!</v>
          </cell>
          <cell r="HU318" t="e">
            <v>#REF!</v>
          </cell>
          <cell r="HV318" t="e">
            <v>#REF!</v>
          </cell>
          <cell r="HW318" t="e">
            <v>#REF!</v>
          </cell>
          <cell r="ID318" t="str">
            <v>0159249 S</v>
          </cell>
          <cell r="IE318">
            <v>37099</v>
          </cell>
          <cell r="IG318" t="str">
            <v>A</v>
          </cell>
        </row>
        <row r="319">
          <cell r="B319">
            <v>312</v>
          </cell>
          <cell r="C319" t="str">
            <v>007.011120669.201</v>
          </cell>
          <cell r="E319" t="str">
            <v>H. H A L E D E</v>
          </cell>
          <cell r="F319" t="str">
            <v xml:space="preserve"> Parepare</v>
          </cell>
          <cell r="G319" t="str">
            <v>FN 527 M FB</v>
          </cell>
          <cell r="H319" t="str">
            <v>000162</v>
          </cell>
          <cell r="I319" t="str">
            <v>080162</v>
          </cell>
          <cell r="J319">
            <v>36829</v>
          </cell>
          <cell r="K319">
            <v>30</v>
          </cell>
          <cell r="L319" t="str">
            <v>Oktober 2000</v>
          </cell>
          <cell r="M319">
            <v>37924</v>
          </cell>
          <cell r="N319">
            <v>36</v>
          </cell>
          <cell r="O319">
            <v>1</v>
          </cell>
          <cell r="P319">
            <v>316000000</v>
          </cell>
          <cell r="Q319">
            <v>26326000</v>
          </cell>
          <cell r="R319" t="str">
            <v>YA</v>
          </cell>
          <cell r="S319">
            <v>26326000</v>
          </cell>
          <cell r="U319" t="e">
            <v>#REF!</v>
          </cell>
          <cell r="V319" t="e">
            <v>#REF!</v>
          </cell>
          <cell r="Z319">
            <v>0</v>
          </cell>
          <cell r="AB319">
            <v>8778000</v>
          </cell>
          <cell r="AC319" t="e">
            <v>#REF!</v>
          </cell>
          <cell r="AD319" t="e">
            <v>#REF!</v>
          </cell>
          <cell r="AE319" t="e">
            <v>#REF!</v>
          </cell>
          <cell r="AF319">
            <v>8778000</v>
          </cell>
          <cell r="AG319" t="e">
            <v>#REF!</v>
          </cell>
          <cell r="AH319" t="e">
            <v>#REF!</v>
          </cell>
          <cell r="AI319" t="e">
            <v>#REF!</v>
          </cell>
          <cell r="AJ319">
            <v>8778000</v>
          </cell>
          <cell r="AK319" t="e">
            <v>#REF!</v>
          </cell>
          <cell r="AL319" t="e">
            <v>#REF!</v>
          </cell>
          <cell r="AM319" t="e">
            <v>#REF!</v>
          </cell>
          <cell r="AN319">
            <v>8770000</v>
          </cell>
          <cell r="AO319" t="e">
            <v>#REF!</v>
          </cell>
          <cell r="AP319" t="e">
            <v>#REF!</v>
          </cell>
          <cell r="AQ319" t="e">
            <v>#REF!</v>
          </cell>
          <cell r="AS319" t="e">
            <v>#REF!</v>
          </cell>
          <cell r="AT319" t="e">
            <v>#REF!</v>
          </cell>
          <cell r="AU319" t="e">
            <v>#REF!</v>
          </cell>
          <cell r="AW319" t="e">
            <v>#REF!</v>
          </cell>
          <cell r="AX319" t="e">
            <v>#REF!</v>
          </cell>
          <cell r="AY319" t="e">
            <v>#REF!</v>
          </cell>
          <cell r="BA319" t="e">
            <v>#REF!</v>
          </cell>
          <cell r="BB319" t="e">
            <v>#REF!</v>
          </cell>
          <cell r="BC319" t="e">
            <v>#REF!</v>
          </cell>
          <cell r="BE319" t="e">
            <v>#REF!</v>
          </cell>
          <cell r="BF319" t="e">
            <v>#REF!</v>
          </cell>
          <cell r="BG319" t="e">
            <v>#REF!</v>
          </cell>
          <cell r="BI319" t="e">
            <v>#REF!</v>
          </cell>
          <cell r="BJ319" t="e">
            <v>#REF!</v>
          </cell>
          <cell r="BK319" t="e">
            <v>#REF!</v>
          </cell>
          <cell r="BM319" t="e">
            <v>#REF!</v>
          </cell>
          <cell r="BN319" t="e">
            <v>#REF!</v>
          </cell>
          <cell r="BO319" t="e">
            <v>#REF!</v>
          </cell>
          <cell r="BQ319" t="e">
            <v>#REF!</v>
          </cell>
          <cell r="BR319" t="e">
            <v>#REF!</v>
          </cell>
          <cell r="BS319" t="e">
            <v>#REF!</v>
          </cell>
          <cell r="BU319" t="e">
            <v>#REF!</v>
          </cell>
          <cell r="BV319" t="e">
            <v>#REF!</v>
          </cell>
          <cell r="BW319" t="e">
            <v>#REF!</v>
          </cell>
          <cell r="BY319" t="e">
            <v>#REF!</v>
          </cell>
          <cell r="BZ319" t="e">
            <v>#REF!</v>
          </cell>
          <cell r="CA319" t="e">
            <v>#REF!</v>
          </cell>
          <cell r="CC319" t="e">
            <v>#REF!</v>
          </cell>
          <cell r="CD319" t="e">
            <v>#REF!</v>
          </cell>
          <cell r="CE319" t="e">
            <v>#REF!</v>
          </cell>
          <cell r="CG319" t="e">
            <v>#REF!</v>
          </cell>
          <cell r="CH319" t="e">
            <v>#REF!</v>
          </cell>
          <cell r="CI319" t="e">
            <v>#REF!</v>
          </cell>
          <cell r="CK319" t="e">
            <v>#REF!</v>
          </cell>
          <cell r="CL319" t="e">
            <v>#REF!</v>
          </cell>
          <cell r="CM319" t="e">
            <v>#REF!</v>
          </cell>
          <cell r="CO319" t="e">
            <v>#REF!</v>
          </cell>
          <cell r="CP319" t="e">
            <v>#REF!</v>
          </cell>
          <cell r="CQ319" t="e">
            <v>#REF!</v>
          </cell>
          <cell r="CS319" t="e">
            <v>#REF!</v>
          </cell>
          <cell r="CT319" t="e">
            <v>#REF!</v>
          </cell>
          <cell r="CU319" t="e">
            <v>#REF!</v>
          </cell>
          <cell r="CW319" t="e">
            <v>#REF!</v>
          </cell>
          <cell r="CX319" t="e">
            <v>#REF!</v>
          </cell>
          <cell r="CY319" t="e">
            <v>#REF!</v>
          </cell>
          <cell r="DA319" t="e">
            <v>#REF!</v>
          </cell>
          <cell r="DB319" t="e">
            <v>#REF!</v>
          </cell>
          <cell r="DC319" t="e">
            <v>#REF!</v>
          </cell>
          <cell r="DE319" t="e">
            <v>#REF!</v>
          </cell>
          <cell r="DF319" t="e">
            <v>#REF!</v>
          </cell>
          <cell r="DG319" t="e">
            <v>#REF!</v>
          </cell>
          <cell r="DI319" t="e">
            <v>#REF!</v>
          </cell>
          <cell r="DJ319" t="e">
            <v>#REF!</v>
          </cell>
          <cell r="DK319" t="e">
            <v>#REF!</v>
          </cell>
          <cell r="DM319" t="e">
            <v>#REF!</v>
          </cell>
          <cell r="DN319" t="e">
            <v>#REF!</v>
          </cell>
          <cell r="DO319" t="e">
            <v>#REF!</v>
          </cell>
          <cell r="DQ319" t="e">
            <v>#REF!</v>
          </cell>
          <cell r="DR319" t="e">
            <v>#REF!</v>
          </cell>
          <cell r="DS319" t="e">
            <v>#REF!</v>
          </cell>
          <cell r="DU319" t="e">
            <v>#REF!</v>
          </cell>
          <cell r="DV319" t="e">
            <v>#REF!</v>
          </cell>
          <cell r="DW319" t="e">
            <v>#REF!</v>
          </cell>
          <cell r="DY319" t="e">
            <v>#REF!</v>
          </cell>
          <cell r="DZ319" t="e">
            <v>#REF!</v>
          </cell>
          <cell r="EA319" t="e">
            <v>#REF!</v>
          </cell>
          <cell r="EC319" t="e">
            <v>#REF!</v>
          </cell>
          <cell r="ED319" t="e">
            <v>#REF!</v>
          </cell>
          <cell r="EE319" t="e">
            <v>#REF!</v>
          </cell>
          <cell r="EG319" t="e">
            <v>#REF!</v>
          </cell>
          <cell r="EH319" t="e">
            <v>#REF!</v>
          </cell>
          <cell r="EI319" t="e">
            <v>#REF!</v>
          </cell>
          <cell r="EK319" t="e">
            <v>#REF!</v>
          </cell>
          <cell r="EL319" t="e">
            <v>#REF!</v>
          </cell>
          <cell r="EM319" t="e">
            <v>#REF!</v>
          </cell>
          <cell r="EO319" t="e">
            <v>#REF!</v>
          </cell>
          <cell r="EP319" t="e">
            <v>#REF!</v>
          </cell>
          <cell r="EQ319" t="e">
            <v>#REF!</v>
          </cell>
          <cell r="ES319" t="e">
            <v>#REF!</v>
          </cell>
          <cell r="ET319" t="e">
            <v>#REF!</v>
          </cell>
          <cell r="EU319" t="e">
            <v>#REF!</v>
          </cell>
          <cell r="EW319" t="e">
            <v>#REF!</v>
          </cell>
          <cell r="EX319" t="e">
            <v>#REF!</v>
          </cell>
          <cell r="EY319" t="e">
            <v>#REF!</v>
          </cell>
          <cell r="FA319" t="e">
            <v>#REF!</v>
          </cell>
          <cell r="FB319" t="e">
            <v>#REF!</v>
          </cell>
          <cell r="FC319" t="e">
            <v>#REF!</v>
          </cell>
          <cell r="FE319" t="e">
            <v>#REF!</v>
          </cell>
          <cell r="FF319" t="e">
            <v>#REF!</v>
          </cell>
          <cell r="FG319" t="e">
            <v>#REF!</v>
          </cell>
          <cell r="FI319" t="e">
            <v>#REF!</v>
          </cell>
          <cell r="FJ319" t="e">
            <v>#REF!</v>
          </cell>
          <cell r="FK319" t="e">
            <v>#REF!</v>
          </cell>
          <cell r="FM319" t="e">
            <v>#REF!</v>
          </cell>
          <cell r="FN319" t="e">
            <v>#REF!</v>
          </cell>
          <cell r="FO319" t="e">
            <v>#REF!</v>
          </cell>
          <cell r="FQ319" t="e">
            <v>#REF!</v>
          </cell>
          <cell r="FR319" t="e">
            <v>#REF!</v>
          </cell>
          <cell r="FS319" t="e">
            <v>#REF!</v>
          </cell>
          <cell r="FU319" t="e">
            <v>#REF!</v>
          </cell>
          <cell r="FV319" t="e">
            <v>#REF!</v>
          </cell>
          <cell r="FW319" t="e">
            <v>#REF!</v>
          </cell>
          <cell r="FY319" t="e">
            <v>#REF!</v>
          </cell>
          <cell r="FZ319" t="e">
            <v>#REF!</v>
          </cell>
          <cell r="GA319" t="e">
            <v>#REF!</v>
          </cell>
          <cell r="GC319" t="e">
            <v>#REF!</v>
          </cell>
          <cell r="GD319" t="e">
            <v>#REF!</v>
          </cell>
          <cell r="GE319" t="e">
            <v>#REF!</v>
          </cell>
          <cell r="GG319" t="e">
            <v>#REF!</v>
          </cell>
          <cell r="GH319" t="e">
            <v>#REF!</v>
          </cell>
          <cell r="GI319" t="e">
            <v>#REF!</v>
          </cell>
          <cell r="GK319" t="e">
            <v>#REF!</v>
          </cell>
          <cell r="GL319" t="e">
            <v>#REF!</v>
          </cell>
          <cell r="GM319" t="e">
            <v>#REF!</v>
          </cell>
          <cell r="GO319" t="e">
            <v>#REF!</v>
          </cell>
          <cell r="GP319" t="e">
            <v>#REF!</v>
          </cell>
          <cell r="GQ319" t="e">
            <v>#REF!</v>
          </cell>
          <cell r="GS319" t="e">
            <v>#REF!</v>
          </cell>
          <cell r="GT319" t="e">
            <v>#REF!</v>
          </cell>
          <cell r="GU319" t="e">
            <v>#REF!</v>
          </cell>
          <cell r="GW319" t="e">
            <v>#REF!</v>
          </cell>
          <cell r="GX319" t="e">
            <v>#REF!</v>
          </cell>
          <cell r="GY319" t="e">
            <v>#REF!</v>
          </cell>
          <cell r="HA319" t="e">
            <v>#REF!</v>
          </cell>
          <cell r="HB319" t="e">
            <v>#REF!</v>
          </cell>
          <cell r="HC319" t="e">
            <v>#REF!</v>
          </cell>
          <cell r="HE319" t="e">
            <v>#REF!</v>
          </cell>
          <cell r="HF319" t="e">
            <v>#REF!</v>
          </cell>
          <cell r="HG319" t="e">
            <v>#REF!</v>
          </cell>
          <cell r="HI319" t="e">
            <v>#REF!</v>
          </cell>
          <cell r="HJ319" t="e">
            <v>#REF!</v>
          </cell>
          <cell r="HK319" t="e">
            <v>#REF!</v>
          </cell>
          <cell r="HM319" t="e">
            <v>#REF!</v>
          </cell>
          <cell r="HN319" t="e">
            <v>#REF!</v>
          </cell>
          <cell r="HO319" t="e">
            <v>#REF!</v>
          </cell>
          <cell r="HQ319" t="e">
            <v>#REF!</v>
          </cell>
          <cell r="HR319" t="e">
            <v>#REF!</v>
          </cell>
          <cell r="HS319" t="e">
            <v>#REF!</v>
          </cell>
          <cell r="HU319" t="e">
            <v>#REF!</v>
          </cell>
          <cell r="HV319" t="e">
            <v>#REF!</v>
          </cell>
          <cell r="HW319" t="e">
            <v>#REF!</v>
          </cell>
          <cell r="ID319" t="str">
            <v>0372189 R</v>
          </cell>
          <cell r="IE319">
            <v>36980</v>
          </cell>
          <cell r="IG319" t="str">
            <v>A</v>
          </cell>
        </row>
        <row r="320">
          <cell r="B320">
            <v>313</v>
          </cell>
          <cell r="C320" t="str">
            <v>007.011120677.201</v>
          </cell>
          <cell r="E320" t="str">
            <v>RESIMANUK JOSIAS, SH</v>
          </cell>
          <cell r="F320" t="str">
            <v xml:space="preserve"> Manado</v>
          </cell>
          <cell r="G320" t="str">
            <v>Kuda PL B</v>
          </cell>
          <cell r="H320" t="str">
            <v>005982</v>
          </cell>
          <cell r="I320" t="str">
            <v>077452</v>
          </cell>
          <cell r="J320">
            <v>36829</v>
          </cell>
          <cell r="K320">
            <v>30</v>
          </cell>
          <cell r="L320" t="str">
            <v>Oktober 2000</v>
          </cell>
          <cell r="M320">
            <v>37924</v>
          </cell>
          <cell r="N320">
            <v>36</v>
          </cell>
          <cell r="O320">
            <v>1</v>
          </cell>
          <cell r="P320">
            <v>110000000</v>
          </cell>
          <cell r="Q320">
            <v>9152000</v>
          </cell>
          <cell r="R320" t="str">
            <v>YA</v>
          </cell>
          <cell r="S320">
            <v>9152000</v>
          </cell>
          <cell r="U320" t="e">
            <v>#REF!</v>
          </cell>
          <cell r="V320" t="e">
            <v>#REF!</v>
          </cell>
          <cell r="Z320">
            <v>0</v>
          </cell>
          <cell r="AB320">
            <v>3056000</v>
          </cell>
          <cell r="AC320" t="e">
            <v>#REF!</v>
          </cell>
          <cell r="AD320" t="e">
            <v>#REF!</v>
          </cell>
          <cell r="AE320" t="e">
            <v>#REF!</v>
          </cell>
          <cell r="AF320">
            <v>3056000</v>
          </cell>
          <cell r="AG320" t="e">
            <v>#REF!</v>
          </cell>
          <cell r="AH320" t="e">
            <v>#REF!</v>
          </cell>
          <cell r="AI320" t="e">
            <v>#REF!</v>
          </cell>
          <cell r="AJ320">
            <v>3056000</v>
          </cell>
          <cell r="AK320" t="e">
            <v>#REF!</v>
          </cell>
          <cell r="AL320" t="e">
            <v>#REF!</v>
          </cell>
          <cell r="AM320" t="e">
            <v>#REF!</v>
          </cell>
          <cell r="AN320">
            <v>3040000</v>
          </cell>
          <cell r="AO320" t="e">
            <v>#REF!</v>
          </cell>
          <cell r="AP320" t="e">
            <v>#REF!</v>
          </cell>
          <cell r="AQ320" t="e">
            <v>#REF!</v>
          </cell>
          <cell r="AS320" t="e">
            <v>#REF!</v>
          </cell>
          <cell r="AT320" t="e">
            <v>#REF!</v>
          </cell>
          <cell r="AU320" t="e">
            <v>#REF!</v>
          </cell>
          <cell r="AW320" t="e">
            <v>#REF!</v>
          </cell>
          <cell r="AX320" t="e">
            <v>#REF!</v>
          </cell>
          <cell r="AY320" t="e">
            <v>#REF!</v>
          </cell>
          <cell r="BA320" t="e">
            <v>#REF!</v>
          </cell>
          <cell r="BB320" t="e">
            <v>#REF!</v>
          </cell>
          <cell r="BC320" t="e">
            <v>#REF!</v>
          </cell>
          <cell r="BE320" t="e">
            <v>#REF!</v>
          </cell>
          <cell r="BF320" t="e">
            <v>#REF!</v>
          </cell>
          <cell r="BG320" t="e">
            <v>#REF!</v>
          </cell>
          <cell r="BI320" t="e">
            <v>#REF!</v>
          </cell>
          <cell r="BJ320" t="e">
            <v>#REF!</v>
          </cell>
          <cell r="BK320" t="e">
            <v>#REF!</v>
          </cell>
          <cell r="BM320" t="e">
            <v>#REF!</v>
          </cell>
          <cell r="BN320" t="e">
            <v>#REF!</v>
          </cell>
          <cell r="BO320" t="e">
            <v>#REF!</v>
          </cell>
          <cell r="BQ320" t="e">
            <v>#REF!</v>
          </cell>
          <cell r="BR320" t="e">
            <v>#REF!</v>
          </cell>
          <cell r="BS320" t="e">
            <v>#REF!</v>
          </cell>
          <cell r="BU320" t="e">
            <v>#REF!</v>
          </cell>
          <cell r="BV320" t="e">
            <v>#REF!</v>
          </cell>
          <cell r="BW320" t="e">
            <v>#REF!</v>
          </cell>
          <cell r="BY320" t="e">
            <v>#REF!</v>
          </cell>
          <cell r="BZ320" t="e">
            <v>#REF!</v>
          </cell>
          <cell r="CA320" t="e">
            <v>#REF!</v>
          </cell>
          <cell r="CC320" t="e">
            <v>#REF!</v>
          </cell>
          <cell r="CD320" t="e">
            <v>#REF!</v>
          </cell>
          <cell r="CE320" t="e">
            <v>#REF!</v>
          </cell>
          <cell r="CG320" t="e">
            <v>#REF!</v>
          </cell>
          <cell r="CH320" t="e">
            <v>#REF!</v>
          </cell>
          <cell r="CI320" t="e">
            <v>#REF!</v>
          </cell>
          <cell r="CK320" t="e">
            <v>#REF!</v>
          </cell>
          <cell r="CL320" t="e">
            <v>#REF!</v>
          </cell>
          <cell r="CM320" t="e">
            <v>#REF!</v>
          </cell>
          <cell r="CO320" t="e">
            <v>#REF!</v>
          </cell>
          <cell r="CP320" t="e">
            <v>#REF!</v>
          </cell>
          <cell r="CQ320" t="e">
            <v>#REF!</v>
          </cell>
          <cell r="CS320" t="e">
            <v>#REF!</v>
          </cell>
          <cell r="CT320" t="e">
            <v>#REF!</v>
          </cell>
          <cell r="CU320" t="e">
            <v>#REF!</v>
          </cell>
          <cell r="CW320" t="e">
            <v>#REF!</v>
          </cell>
          <cell r="CX320" t="e">
            <v>#REF!</v>
          </cell>
          <cell r="CY320" t="e">
            <v>#REF!</v>
          </cell>
          <cell r="DA320" t="e">
            <v>#REF!</v>
          </cell>
          <cell r="DB320" t="e">
            <v>#REF!</v>
          </cell>
          <cell r="DC320" t="e">
            <v>#REF!</v>
          </cell>
          <cell r="DE320" t="e">
            <v>#REF!</v>
          </cell>
          <cell r="DF320" t="e">
            <v>#REF!</v>
          </cell>
          <cell r="DG320" t="e">
            <v>#REF!</v>
          </cell>
          <cell r="DI320" t="e">
            <v>#REF!</v>
          </cell>
          <cell r="DJ320" t="e">
            <v>#REF!</v>
          </cell>
          <cell r="DK320" t="e">
            <v>#REF!</v>
          </cell>
          <cell r="DM320" t="e">
            <v>#REF!</v>
          </cell>
          <cell r="DN320" t="e">
            <v>#REF!</v>
          </cell>
          <cell r="DO320" t="e">
            <v>#REF!</v>
          </cell>
          <cell r="DQ320" t="e">
            <v>#REF!</v>
          </cell>
          <cell r="DR320" t="e">
            <v>#REF!</v>
          </cell>
          <cell r="DS320" t="e">
            <v>#REF!</v>
          </cell>
          <cell r="DU320" t="e">
            <v>#REF!</v>
          </cell>
          <cell r="DV320" t="e">
            <v>#REF!</v>
          </cell>
          <cell r="DW320" t="e">
            <v>#REF!</v>
          </cell>
          <cell r="DY320" t="e">
            <v>#REF!</v>
          </cell>
          <cell r="DZ320" t="e">
            <v>#REF!</v>
          </cell>
          <cell r="EA320" t="e">
            <v>#REF!</v>
          </cell>
          <cell r="EC320" t="e">
            <v>#REF!</v>
          </cell>
          <cell r="ED320" t="e">
            <v>#REF!</v>
          </cell>
          <cell r="EE320" t="e">
            <v>#REF!</v>
          </cell>
          <cell r="EG320" t="e">
            <v>#REF!</v>
          </cell>
          <cell r="EH320" t="e">
            <v>#REF!</v>
          </cell>
          <cell r="EI320" t="e">
            <v>#REF!</v>
          </cell>
          <cell r="EK320" t="e">
            <v>#REF!</v>
          </cell>
          <cell r="EL320" t="e">
            <v>#REF!</v>
          </cell>
          <cell r="EM320" t="e">
            <v>#REF!</v>
          </cell>
          <cell r="EO320" t="e">
            <v>#REF!</v>
          </cell>
          <cell r="EP320" t="e">
            <v>#REF!</v>
          </cell>
          <cell r="EQ320" t="e">
            <v>#REF!</v>
          </cell>
          <cell r="ES320" t="e">
            <v>#REF!</v>
          </cell>
          <cell r="ET320" t="e">
            <v>#REF!</v>
          </cell>
          <cell r="EU320" t="e">
            <v>#REF!</v>
          </cell>
          <cell r="EW320" t="e">
            <v>#REF!</v>
          </cell>
          <cell r="EX320" t="e">
            <v>#REF!</v>
          </cell>
          <cell r="EY320" t="e">
            <v>#REF!</v>
          </cell>
          <cell r="FA320" t="e">
            <v>#REF!</v>
          </cell>
          <cell r="FB320" t="e">
            <v>#REF!</v>
          </cell>
          <cell r="FC320" t="e">
            <v>#REF!</v>
          </cell>
          <cell r="FE320" t="e">
            <v>#REF!</v>
          </cell>
          <cell r="FF320" t="e">
            <v>#REF!</v>
          </cell>
          <cell r="FG320" t="e">
            <v>#REF!</v>
          </cell>
          <cell r="FI320" t="e">
            <v>#REF!</v>
          </cell>
          <cell r="FJ320" t="e">
            <v>#REF!</v>
          </cell>
          <cell r="FK320" t="e">
            <v>#REF!</v>
          </cell>
          <cell r="FM320" t="e">
            <v>#REF!</v>
          </cell>
          <cell r="FN320" t="e">
            <v>#REF!</v>
          </cell>
          <cell r="FO320" t="e">
            <v>#REF!</v>
          </cell>
          <cell r="FQ320" t="e">
            <v>#REF!</v>
          </cell>
          <cell r="FR320" t="e">
            <v>#REF!</v>
          </cell>
          <cell r="FS320" t="e">
            <v>#REF!</v>
          </cell>
          <cell r="FU320" t="e">
            <v>#REF!</v>
          </cell>
          <cell r="FV320" t="e">
            <v>#REF!</v>
          </cell>
          <cell r="FW320" t="e">
            <v>#REF!</v>
          </cell>
          <cell r="FY320" t="e">
            <v>#REF!</v>
          </cell>
          <cell r="FZ320" t="e">
            <v>#REF!</v>
          </cell>
          <cell r="GA320" t="e">
            <v>#REF!</v>
          </cell>
          <cell r="GC320" t="e">
            <v>#REF!</v>
          </cell>
          <cell r="GD320" t="e">
            <v>#REF!</v>
          </cell>
          <cell r="GE320" t="e">
            <v>#REF!</v>
          </cell>
          <cell r="GG320" t="e">
            <v>#REF!</v>
          </cell>
          <cell r="GH320" t="e">
            <v>#REF!</v>
          </cell>
          <cell r="GI320" t="e">
            <v>#REF!</v>
          </cell>
          <cell r="GK320" t="e">
            <v>#REF!</v>
          </cell>
          <cell r="GL320" t="e">
            <v>#REF!</v>
          </cell>
          <cell r="GM320" t="e">
            <v>#REF!</v>
          </cell>
          <cell r="GO320" t="e">
            <v>#REF!</v>
          </cell>
          <cell r="GP320" t="e">
            <v>#REF!</v>
          </cell>
          <cell r="GQ320" t="e">
            <v>#REF!</v>
          </cell>
          <cell r="GS320" t="e">
            <v>#REF!</v>
          </cell>
          <cell r="GT320" t="e">
            <v>#REF!</v>
          </cell>
          <cell r="GU320" t="e">
            <v>#REF!</v>
          </cell>
          <cell r="GW320" t="e">
            <v>#REF!</v>
          </cell>
          <cell r="GX320" t="e">
            <v>#REF!</v>
          </cell>
          <cell r="GY320" t="e">
            <v>#REF!</v>
          </cell>
          <cell r="HA320" t="e">
            <v>#REF!</v>
          </cell>
          <cell r="HB320" t="e">
            <v>#REF!</v>
          </cell>
          <cell r="HC320" t="e">
            <v>#REF!</v>
          </cell>
          <cell r="HE320" t="e">
            <v>#REF!</v>
          </cell>
          <cell r="HF320" t="e">
            <v>#REF!</v>
          </cell>
          <cell r="HG320" t="e">
            <v>#REF!</v>
          </cell>
          <cell r="HI320" t="e">
            <v>#REF!</v>
          </cell>
          <cell r="HJ320" t="e">
            <v>#REF!</v>
          </cell>
          <cell r="HK320" t="e">
            <v>#REF!</v>
          </cell>
          <cell r="HM320" t="e">
            <v>#REF!</v>
          </cell>
          <cell r="HN320" t="e">
            <v>#REF!</v>
          </cell>
          <cell r="HO320" t="e">
            <v>#REF!</v>
          </cell>
          <cell r="HQ320" t="e">
            <v>#REF!</v>
          </cell>
          <cell r="HR320" t="e">
            <v>#REF!</v>
          </cell>
          <cell r="HS320" t="e">
            <v>#REF!</v>
          </cell>
          <cell r="HU320" t="e">
            <v>#REF!</v>
          </cell>
          <cell r="HV320" t="e">
            <v>#REF!</v>
          </cell>
          <cell r="HW320" t="e">
            <v>#REF!</v>
          </cell>
          <cell r="ID320" t="str">
            <v>0156594 S</v>
          </cell>
          <cell r="IE320">
            <v>37034</v>
          </cell>
          <cell r="IG320" t="str">
            <v>A</v>
          </cell>
        </row>
        <row r="321">
          <cell r="B321">
            <v>314</v>
          </cell>
          <cell r="C321" t="str">
            <v>007.011120685.201</v>
          </cell>
          <cell r="E321" t="str">
            <v>ISKANDAR PERMATA</v>
          </cell>
          <cell r="F321" t="str">
            <v xml:space="preserve"> Minahas</v>
          </cell>
          <cell r="G321" t="str">
            <v>T 120ss MKL</v>
          </cell>
          <cell r="H321" t="str">
            <v>077343</v>
          </cell>
          <cell r="I321" t="str">
            <v>071446</v>
          </cell>
          <cell r="J321">
            <v>36829</v>
          </cell>
          <cell r="K321">
            <v>30</v>
          </cell>
          <cell r="L321" t="str">
            <v>Oktober 2000</v>
          </cell>
          <cell r="M321">
            <v>37924</v>
          </cell>
          <cell r="N321">
            <v>36</v>
          </cell>
          <cell r="O321">
            <v>1</v>
          </cell>
          <cell r="P321">
            <v>50000000</v>
          </cell>
          <cell r="Q321">
            <v>4163000</v>
          </cell>
          <cell r="R321" t="str">
            <v>YA</v>
          </cell>
          <cell r="S321">
            <v>4163000</v>
          </cell>
          <cell r="U321" t="e">
            <v>#REF!</v>
          </cell>
          <cell r="V321" t="e">
            <v>#REF!</v>
          </cell>
          <cell r="Z321">
            <v>0</v>
          </cell>
          <cell r="AB321">
            <v>1389000</v>
          </cell>
          <cell r="AC321" t="e">
            <v>#REF!</v>
          </cell>
          <cell r="AD321" t="e">
            <v>#REF!</v>
          </cell>
          <cell r="AE321" t="e">
            <v>#REF!</v>
          </cell>
          <cell r="AF321">
            <v>1389000</v>
          </cell>
          <cell r="AG321" t="e">
            <v>#REF!</v>
          </cell>
          <cell r="AH321" t="e">
            <v>#REF!</v>
          </cell>
          <cell r="AI321" t="e">
            <v>#REF!</v>
          </cell>
          <cell r="AJ321">
            <v>1389000</v>
          </cell>
          <cell r="AK321" t="e">
            <v>#REF!</v>
          </cell>
          <cell r="AL321" t="e">
            <v>#REF!</v>
          </cell>
          <cell r="AM321" t="e">
            <v>#REF!</v>
          </cell>
          <cell r="AN321">
            <v>1385000</v>
          </cell>
          <cell r="AO321" t="e">
            <v>#REF!</v>
          </cell>
          <cell r="AP321" t="e">
            <v>#REF!</v>
          </cell>
          <cell r="AQ321" t="e">
            <v>#REF!</v>
          </cell>
          <cell r="AS321" t="e">
            <v>#REF!</v>
          </cell>
          <cell r="AT321" t="e">
            <v>#REF!</v>
          </cell>
          <cell r="AU321" t="e">
            <v>#REF!</v>
          </cell>
          <cell r="AW321" t="e">
            <v>#REF!</v>
          </cell>
          <cell r="AX321" t="e">
            <v>#REF!</v>
          </cell>
          <cell r="AY321" t="e">
            <v>#REF!</v>
          </cell>
          <cell r="BA321" t="e">
            <v>#REF!</v>
          </cell>
          <cell r="BB321" t="e">
            <v>#REF!</v>
          </cell>
          <cell r="BC321" t="e">
            <v>#REF!</v>
          </cell>
          <cell r="BE321" t="e">
            <v>#REF!</v>
          </cell>
          <cell r="BF321" t="e">
            <v>#REF!</v>
          </cell>
          <cell r="BG321" t="e">
            <v>#REF!</v>
          </cell>
          <cell r="BI321" t="e">
            <v>#REF!</v>
          </cell>
          <cell r="BJ321" t="e">
            <v>#REF!</v>
          </cell>
          <cell r="BK321" t="e">
            <v>#REF!</v>
          </cell>
          <cell r="BM321" t="e">
            <v>#REF!</v>
          </cell>
          <cell r="BN321" t="e">
            <v>#REF!</v>
          </cell>
          <cell r="BO321" t="e">
            <v>#REF!</v>
          </cell>
          <cell r="BQ321" t="e">
            <v>#REF!</v>
          </cell>
          <cell r="BR321" t="e">
            <v>#REF!</v>
          </cell>
          <cell r="BS321" t="e">
            <v>#REF!</v>
          </cell>
          <cell r="BU321" t="e">
            <v>#REF!</v>
          </cell>
          <cell r="BV321" t="e">
            <v>#REF!</v>
          </cell>
          <cell r="BW321" t="e">
            <v>#REF!</v>
          </cell>
          <cell r="BY321" t="e">
            <v>#REF!</v>
          </cell>
          <cell r="BZ321" t="e">
            <v>#REF!</v>
          </cell>
          <cell r="CA321" t="e">
            <v>#REF!</v>
          </cell>
          <cell r="CC321" t="e">
            <v>#REF!</v>
          </cell>
          <cell r="CD321" t="e">
            <v>#REF!</v>
          </cell>
          <cell r="CE321" t="e">
            <v>#REF!</v>
          </cell>
          <cell r="CG321" t="e">
            <v>#REF!</v>
          </cell>
          <cell r="CH321" t="e">
            <v>#REF!</v>
          </cell>
          <cell r="CI321" t="e">
            <v>#REF!</v>
          </cell>
          <cell r="CK321" t="e">
            <v>#REF!</v>
          </cell>
          <cell r="CL321" t="e">
            <v>#REF!</v>
          </cell>
          <cell r="CM321" t="e">
            <v>#REF!</v>
          </cell>
          <cell r="CO321" t="e">
            <v>#REF!</v>
          </cell>
          <cell r="CP321" t="e">
            <v>#REF!</v>
          </cell>
          <cell r="CQ321" t="e">
            <v>#REF!</v>
          </cell>
          <cell r="CS321" t="e">
            <v>#REF!</v>
          </cell>
          <cell r="CT321" t="e">
            <v>#REF!</v>
          </cell>
          <cell r="CU321" t="e">
            <v>#REF!</v>
          </cell>
          <cell r="CW321" t="e">
            <v>#REF!</v>
          </cell>
          <cell r="CX321" t="e">
            <v>#REF!</v>
          </cell>
          <cell r="CY321" t="e">
            <v>#REF!</v>
          </cell>
          <cell r="DA321" t="e">
            <v>#REF!</v>
          </cell>
          <cell r="DB321" t="e">
            <v>#REF!</v>
          </cell>
          <cell r="DC321" t="e">
            <v>#REF!</v>
          </cell>
          <cell r="DE321" t="e">
            <v>#REF!</v>
          </cell>
          <cell r="DF321" t="e">
            <v>#REF!</v>
          </cell>
          <cell r="DG321" t="e">
            <v>#REF!</v>
          </cell>
          <cell r="DI321" t="e">
            <v>#REF!</v>
          </cell>
          <cell r="DJ321" t="e">
            <v>#REF!</v>
          </cell>
          <cell r="DK321" t="e">
            <v>#REF!</v>
          </cell>
          <cell r="DM321" t="e">
            <v>#REF!</v>
          </cell>
          <cell r="DN321" t="e">
            <v>#REF!</v>
          </cell>
          <cell r="DO321" t="e">
            <v>#REF!</v>
          </cell>
          <cell r="DQ321" t="e">
            <v>#REF!</v>
          </cell>
          <cell r="DR321" t="e">
            <v>#REF!</v>
          </cell>
          <cell r="DS321" t="e">
            <v>#REF!</v>
          </cell>
          <cell r="DU321" t="e">
            <v>#REF!</v>
          </cell>
          <cell r="DV321" t="e">
            <v>#REF!</v>
          </cell>
          <cell r="DW321" t="e">
            <v>#REF!</v>
          </cell>
          <cell r="DY321" t="e">
            <v>#REF!</v>
          </cell>
          <cell r="DZ321" t="e">
            <v>#REF!</v>
          </cell>
          <cell r="EA321" t="e">
            <v>#REF!</v>
          </cell>
          <cell r="EC321" t="e">
            <v>#REF!</v>
          </cell>
          <cell r="ED321" t="e">
            <v>#REF!</v>
          </cell>
          <cell r="EE321" t="e">
            <v>#REF!</v>
          </cell>
          <cell r="EG321" t="e">
            <v>#REF!</v>
          </cell>
          <cell r="EH321" t="e">
            <v>#REF!</v>
          </cell>
          <cell r="EI321" t="e">
            <v>#REF!</v>
          </cell>
          <cell r="EK321" t="e">
            <v>#REF!</v>
          </cell>
          <cell r="EL321" t="e">
            <v>#REF!</v>
          </cell>
          <cell r="EM321" t="e">
            <v>#REF!</v>
          </cell>
          <cell r="EO321" t="e">
            <v>#REF!</v>
          </cell>
          <cell r="EP321" t="e">
            <v>#REF!</v>
          </cell>
          <cell r="EQ321" t="e">
            <v>#REF!</v>
          </cell>
          <cell r="ES321" t="e">
            <v>#REF!</v>
          </cell>
          <cell r="ET321" t="e">
            <v>#REF!</v>
          </cell>
          <cell r="EU321" t="e">
            <v>#REF!</v>
          </cell>
          <cell r="EW321" t="e">
            <v>#REF!</v>
          </cell>
          <cell r="EX321" t="e">
            <v>#REF!</v>
          </cell>
          <cell r="EY321" t="e">
            <v>#REF!</v>
          </cell>
          <cell r="FA321" t="e">
            <v>#REF!</v>
          </cell>
          <cell r="FB321" t="e">
            <v>#REF!</v>
          </cell>
          <cell r="FC321" t="e">
            <v>#REF!</v>
          </cell>
          <cell r="FE321" t="e">
            <v>#REF!</v>
          </cell>
          <cell r="FF321" t="e">
            <v>#REF!</v>
          </cell>
          <cell r="FG321" t="e">
            <v>#REF!</v>
          </cell>
          <cell r="FI321" t="e">
            <v>#REF!</v>
          </cell>
          <cell r="FJ321" t="e">
            <v>#REF!</v>
          </cell>
          <cell r="FK321" t="e">
            <v>#REF!</v>
          </cell>
          <cell r="FM321" t="e">
            <v>#REF!</v>
          </cell>
          <cell r="FN321" t="e">
            <v>#REF!</v>
          </cell>
          <cell r="FO321" t="e">
            <v>#REF!</v>
          </cell>
          <cell r="FQ321" t="e">
            <v>#REF!</v>
          </cell>
          <cell r="FR321" t="e">
            <v>#REF!</v>
          </cell>
          <cell r="FS321" t="e">
            <v>#REF!</v>
          </cell>
          <cell r="FU321" t="e">
            <v>#REF!</v>
          </cell>
          <cell r="FV321" t="e">
            <v>#REF!</v>
          </cell>
          <cell r="FW321" t="e">
            <v>#REF!</v>
          </cell>
          <cell r="FY321" t="e">
            <v>#REF!</v>
          </cell>
          <cell r="FZ321" t="e">
            <v>#REF!</v>
          </cell>
          <cell r="GA321" t="e">
            <v>#REF!</v>
          </cell>
          <cell r="GC321" t="e">
            <v>#REF!</v>
          </cell>
          <cell r="GD321" t="e">
            <v>#REF!</v>
          </cell>
          <cell r="GE321" t="e">
            <v>#REF!</v>
          </cell>
          <cell r="GG321" t="e">
            <v>#REF!</v>
          </cell>
          <cell r="GH321" t="e">
            <v>#REF!</v>
          </cell>
          <cell r="GI321" t="e">
            <v>#REF!</v>
          </cell>
          <cell r="GK321" t="e">
            <v>#REF!</v>
          </cell>
          <cell r="GL321" t="e">
            <v>#REF!</v>
          </cell>
          <cell r="GM321" t="e">
            <v>#REF!</v>
          </cell>
          <cell r="GO321" t="e">
            <v>#REF!</v>
          </cell>
          <cell r="GP321" t="e">
            <v>#REF!</v>
          </cell>
          <cell r="GQ321" t="e">
            <v>#REF!</v>
          </cell>
          <cell r="GS321" t="e">
            <v>#REF!</v>
          </cell>
          <cell r="GT321" t="e">
            <v>#REF!</v>
          </cell>
          <cell r="GU321" t="e">
            <v>#REF!</v>
          </cell>
          <cell r="GW321" t="e">
            <v>#REF!</v>
          </cell>
          <cell r="GX321" t="e">
            <v>#REF!</v>
          </cell>
          <cell r="GY321" t="e">
            <v>#REF!</v>
          </cell>
          <cell r="HA321" t="e">
            <v>#REF!</v>
          </cell>
          <cell r="HB321" t="e">
            <v>#REF!</v>
          </cell>
          <cell r="HC321" t="e">
            <v>#REF!</v>
          </cell>
          <cell r="HE321" t="e">
            <v>#REF!</v>
          </cell>
          <cell r="HF321" t="e">
            <v>#REF!</v>
          </cell>
          <cell r="HG321" t="e">
            <v>#REF!</v>
          </cell>
          <cell r="HI321" t="e">
            <v>#REF!</v>
          </cell>
          <cell r="HJ321" t="e">
            <v>#REF!</v>
          </cell>
          <cell r="HK321" t="e">
            <v>#REF!</v>
          </cell>
          <cell r="HM321" t="e">
            <v>#REF!</v>
          </cell>
          <cell r="HN321" t="e">
            <v>#REF!</v>
          </cell>
          <cell r="HO321" t="e">
            <v>#REF!</v>
          </cell>
          <cell r="HQ321" t="e">
            <v>#REF!</v>
          </cell>
          <cell r="HR321" t="e">
            <v>#REF!</v>
          </cell>
          <cell r="HS321" t="e">
            <v>#REF!</v>
          </cell>
          <cell r="HU321" t="e">
            <v>#REF!</v>
          </cell>
          <cell r="HV321" t="e">
            <v>#REF!</v>
          </cell>
          <cell r="HW321" t="e">
            <v>#REF!</v>
          </cell>
          <cell r="ID321" t="str">
            <v>0163206 S</v>
          </cell>
          <cell r="IE321">
            <v>37196</v>
          </cell>
          <cell r="IG321" t="str">
            <v>A</v>
          </cell>
        </row>
        <row r="322">
          <cell r="B322">
            <v>315</v>
          </cell>
          <cell r="C322" t="str">
            <v>007.011120693.201</v>
          </cell>
          <cell r="E322" t="str">
            <v>FUMICHO M. ALEXANDER</v>
          </cell>
          <cell r="F322" t="str">
            <v xml:space="preserve"> Bitung</v>
          </cell>
          <cell r="G322" t="str">
            <v>T 120ss MKL</v>
          </cell>
          <cell r="H322" t="str">
            <v>077347</v>
          </cell>
          <cell r="I322" t="str">
            <v>071450</v>
          </cell>
          <cell r="J322">
            <v>36829</v>
          </cell>
          <cell r="K322">
            <v>30</v>
          </cell>
          <cell r="L322" t="str">
            <v>Oktober 2000</v>
          </cell>
          <cell r="M322">
            <v>37924</v>
          </cell>
          <cell r="N322">
            <v>36</v>
          </cell>
          <cell r="O322">
            <v>1</v>
          </cell>
          <cell r="P322">
            <v>50000000</v>
          </cell>
          <cell r="Q322">
            <v>4163000</v>
          </cell>
          <cell r="R322" t="str">
            <v>YA</v>
          </cell>
          <cell r="S322">
            <v>4163000</v>
          </cell>
          <cell r="U322" t="e">
            <v>#REF!</v>
          </cell>
          <cell r="V322" t="e">
            <v>#REF!</v>
          </cell>
          <cell r="Z322">
            <v>0</v>
          </cell>
          <cell r="AB322">
            <v>1389000</v>
          </cell>
          <cell r="AC322" t="e">
            <v>#REF!</v>
          </cell>
          <cell r="AD322" t="e">
            <v>#REF!</v>
          </cell>
          <cell r="AE322" t="e">
            <v>#REF!</v>
          </cell>
          <cell r="AF322">
            <v>1389000</v>
          </cell>
          <cell r="AG322" t="e">
            <v>#REF!</v>
          </cell>
          <cell r="AH322" t="e">
            <v>#REF!</v>
          </cell>
          <cell r="AI322" t="e">
            <v>#REF!</v>
          </cell>
          <cell r="AJ322">
            <v>1389000</v>
          </cell>
          <cell r="AK322" t="e">
            <v>#REF!</v>
          </cell>
          <cell r="AL322" t="e">
            <v>#REF!</v>
          </cell>
          <cell r="AM322" t="e">
            <v>#REF!</v>
          </cell>
          <cell r="AN322">
            <v>1385000</v>
          </cell>
          <cell r="AO322" t="e">
            <v>#REF!</v>
          </cell>
          <cell r="AP322" t="e">
            <v>#REF!</v>
          </cell>
          <cell r="AQ322" t="e">
            <v>#REF!</v>
          </cell>
          <cell r="AS322" t="e">
            <v>#REF!</v>
          </cell>
          <cell r="AT322" t="e">
            <v>#REF!</v>
          </cell>
          <cell r="AU322" t="e">
            <v>#REF!</v>
          </cell>
          <cell r="AW322" t="e">
            <v>#REF!</v>
          </cell>
          <cell r="AX322" t="e">
            <v>#REF!</v>
          </cell>
          <cell r="AY322" t="e">
            <v>#REF!</v>
          </cell>
          <cell r="BA322" t="e">
            <v>#REF!</v>
          </cell>
          <cell r="BB322" t="e">
            <v>#REF!</v>
          </cell>
          <cell r="BC322" t="e">
            <v>#REF!</v>
          </cell>
          <cell r="BE322" t="e">
            <v>#REF!</v>
          </cell>
          <cell r="BF322" t="e">
            <v>#REF!</v>
          </cell>
          <cell r="BG322" t="e">
            <v>#REF!</v>
          </cell>
          <cell r="BI322" t="e">
            <v>#REF!</v>
          </cell>
          <cell r="BJ322" t="e">
            <v>#REF!</v>
          </cell>
          <cell r="BK322" t="e">
            <v>#REF!</v>
          </cell>
          <cell r="BM322" t="e">
            <v>#REF!</v>
          </cell>
          <cell r="BN322" t="e">
            <v>#REF!</v>
          </cell>
          <cell r="BO322" t="e">
            <v>#REF!</v>
          </cell>
          <cell r="BQ322" t="e">
            <v>#REF!</v>
          </cell>
          <cell r="BR322" t="e">
            <v>#REF!</v>
          </cell>
          <cell r="BS322" t="e">
            <v>#REF!</v>
          </cell>
          <cell r="BU322" t="e">
            <v>#REF!</v>
          </cell>
          <cell r="BV322" t="e">
            <v>#REF!</v>
          </cell>
          <cell r="BW322" t="e">
            <v>#REF!</v>
          </cell>
          <cell r="BY322" t="e">
            <v>#REF!</v>
          </cell>
          <cell r="BZ322" t="e">
            <v>#REF!</v>
          </cell>
          <cell r="CA322" t="e">
            <v>#REF!</v>
          </cell>
          <cell r="CC322" t="e">
            <v>#REF!</v>
          </cell>
          <cell r="CD322" t="e">
            <v>#REF!</v>
          </cell>
          <cell r="CE322" t="e">
            <v>#REF!</v>
          </cell>
          <cell r="CG322" t="e">
            <v>#REF!</v>
          </cell>
          <cell r="CH322" t="e">
            <v>#REF!</v>
          </cell>
          <cell r="CI322" t="e">
            <v>#REF!</v>
          </cell>
          <cell r="CK322" t="e">
            <v>#REF!</v>
          </cell>
          <cell r="CL322" t="e">
            <v>#REF!</v>
          </cell>
          <cell r="CM322" t="e">
            <v>#REF!</v>
          </cell>
          <cell r="CO322" t="e">
            <v>#REF!</v>
          </cell>
          <cell r="CP322" t="e">
            <v>#REF!</v>
          </cell>
          <cell r="CQ322" t="e">
            <v>#REF!</v>
          </cell>
          <cell r="CS322" t="e">
            <v>#REF!</v>
          </cell>
          <cell r="CT322" t="e">
            <v>#REF!</v>
          </cell>
          <cell r="CU322" t="e">
            <v>#REF!</v>
          </cell>
          <cell r="CW322" t="e">
            <v>#REF!</v>
          </cell>
          <cell r="CX322" t="e">
            <v>#REF!</v>
          </cell>
          <cell r="CY322" t="e">
            <v>#REF!</v>
          </cell>
          <cell r="DA322" t="e">
            <v>#REF!</v>
          </cell>
          <cell r="DB322" t="e">
            <v>#REF!</v>
          </cell>
          <cell r="DC322" t="e">
            <v>#REF!</v>
          </cell>
          <cell r="DE322" t="e">
            <v>#REF!</v>
          </cell>
          <cell r="DF322" t="e">
            <v>#REF!</v>
          </cell>
          <cell r="DG322" t="e">
            <v>#REF!</v>
          </cell>
          <cell r="DI322" t="e">
            <v>#REF!</v>
          </cell>
          <cell r="DJ322" t="e">
            <v>#REF!</v>
          </cell>
          <cell r="DK322" t="e">
            <v>#REF!</v>
          </cell>
          <cell r="DM322" t="e">
            <v>#REF!</v>
          </cell>
          <cell r="DN322" t="e">
            <v>#REF!</v>
          </cell>
          <cell r="DO322" t="e">
            <v>#REF!</v>
          </cell>
          <cell r="DQ322" t="e">
            <v>#REF!</v>
          </cell>
          <cell r="DR322" t="e">
            <v>#REF!</v>
          </cell>
          <cell r="DS322" t="e">
            <v>#REF!</v>
          </cell>
          <cell r="DU322" t="e">
            <v>#REF!</v>
          </cell>
          <cell r="DV322" t="e">
            <v>#REF!</v>
          </cell>
          <cell r="DW322" t="e">
            <v>#REF!</v>
          </cell>
          <cell r="DY322" t="e">
            <v>#REF!</v>
          </cell>
          <cell r="DZ322" t="e">
            <v>#REF!</v>
          </cell>
          <cell r="EA322" t="e">
            <v>#REF!</v>
          </cell>
          <cell r="EC322" t="e">
            <v>#REF!</v>
          </cell>
          <cell r="ED322" t="e">
            <v>#REF!</v>
          </cell>
          <cell r="EE322" t="e">
            <v>#REF!</v>
          </cell>
          <cell r="EG322" t="e">
            <v>#REF!</v>
          </cell>
          <cell r="EH322" t="e">
            <v>#REF!</v>
          </cell>
          <cell r="EI322" t="e">
            <v>#REF!</v>
          </cell>
          <cell r="EK322" t="e">
            <v>#REF!</v>
          </cell>
          <cell r="EL322" t="e">
            <v>#REF!</v>
          </cell>
          <cell r="EM322" t="e">
            <v>#REF!</v>
          </cell>
          <cell r="EO322" t="e">
            <v>#REF!</v>
          </cell>
          <cell r="EP322" t="e">
            <v>#REF!</v>
          </cell>
          <cell r="EQ322" t="e">
            <v>#REF!</v>
          </cell>
          <cell r="ES322" t="e">
            <v>#REF!</v>
          </cell>
          <cell r="ET322" t="e">
            <v>#REF!</v>
          </cell>
          <cell r="EU322" t="e">
            <v>#REF!</v>
          </cell>
          <cell r="EW322" t="e">
            <v>#REF!</v>
          </cell>
          <cell r="EX322" t="e">
            <v>#REF!</v>
          </cell>
          <cell r="EY322" t="e">
            <v>#REF!</v>
          </cell>
          <cell r="FA322" t="e">
            <v>#REF!</v>
          </cell>
          <cell r="FB322" t="e">
            <v>#REF!</v>
          </cell>
          <cell r="FC322" t="e">
            <v>#REF!</v>
          </cell>
          <cell r="FE322" t="e">
            <v>#REF!</v>
          </cell>
          <cell r="FF322" t="e">
            <v>#REF!</v>
          </cell>
          <cell r="FG322" t="e">
            <v>#REF!</v>
          </cell>
          <cell r="FI322" t="e">
            <v>#REF!</v>
          </cell>
          <cell r="FJ322" t="e">
            <v>#REF!</v>
          </cell>
          <cell r="FK322" t="e">
            <v>#REF!</v>
          </cell>
          <cell r="FM322" t="e">
            <v>#REF!</v>
          </cell>
          <cell r="FN322" t="e">
            <v>#REF!</v>
          </cell>
          <cell r="FO322" t="e">
            <v>#REF!</v>
          </cell>
          <cell r="FQ322" t="e">
            <v>#REF!</v>
          </cell>
          <cell r="FR322" t="e">
            <v>#REF!</v>
          </cell>
          <cell r="FS322" t="e">
            <v>#REF!</v>
          </cell>
          <cell r="FU322" t="e">
            <v>#REF!</v>
          </cell>
          <cell r="FV322" t="e">
            <v>#REF!</v>
          </cell>
          <cell r="FW322" t="e">
            <v>#REF!</v>
          </cell>
          <cell r="FY322" t="e">
            <v>#REF!</v>
          </cell>
          <cell r="FZ322" t="e">
            <v>#REF!</v>
          </cell>
          <cell r="GA322" t="e">
            <v>#REF!</v>
          </cell>
          <cell r="GC322" t="e">
            <v>#REF!</v>
          </cell>
          <cell r="GD322" t="e">
            <v>#REF!</v>
          </cell>
          <cell r="GE322" t="e">
            <v>#REF!</v>
          </cell>
          <cell r="GG322" t="e">
            <v>#REF!</v>
          </cell>
          <cell r="GH322" t="e">
            <v>#REF!</v>
          </cell>
          <cell r="GI322" t="e">
            <v>#REF!</v>
          </cell>
          <cell r="GK322" t="e">
            <v>#REF!</v>
          </cell>
          <cell r="GL322" t="e">
            <v>#REF!</v>
          </cell>
          <cell r="GM322" t="e">
            <v>#REF!</v>
          </cell>
          <cell r="GO322" t="e">
            <v>#REF!</v>
          </cell>
          <cell r="GP322" t="e">
            <v>#REF!</v>
          </cell>
          <cell r="GQ322" t="e">
            <v>#REF!</v>
          </cell>
          <cell r="GS322" t="e">
            <v>#REF!</v>
          </cell>
          <cell r="GT322" t="e">
            <v>#REF!</v>
          </cell>
          <cell r="GU322" t="e">
            <v>#REF!</v>
          </cell>
          <cell r="GW322" t="e">
            <v>#REF!</v>
          </cell>
          <cell r="GX322" t="e">
            <v>#REF!</v>
          </cell>
          <cell r="GY322" t="e">
            <v>#REF!</v>
          </cell>
          <cell r="HA322" t="e">
            <v>#REF!</v>
          </cell>
          <cell r="HB322" t="e">
            <v>#REF!</v>
          </cell>
          <cell r="HC322" t="e">
            <v>#REF!</v>
          </cell>
          <cell r="HE322" t="e">
            <v>#REF!</v>
          </cell>
          <cell r="HF322" t="e">
            <v>#REF!</v>
          </cell>
          <cell r="HG322" t="e">
            <v>#REF!</v>
          </cell>
          <cell r="HI322" t="e">
            <v>#REF!</v>
          </cell>
          <cell r="HJ322" t="e">
            <v>#REF!</v>
          </cell>
          <cell r="HK322" t="e">
            <v>#REF!</v>
          </cell>
          <cell r="HM322" t="e">
            <v>#REF!</v>
          </cell>
          <cell r="HN322" t="e">
            <v>#REF!</v>
          </cell>
          <cell r="HO322" t="e">
            <v>#REF!</v>
          </cell>
          <cell r="HQ322" t="e">
            <v>#REF!</v>
          </cell>
          <cell r="HR322" t="e">
            <v>#REF!</v>
          </cell>
          <cell r="HS322" t="e">
            <v>#REF!</v>
          </cell>
          <cell r="HU322" t="e">
            <v>#REF!</v>
          </cell>
          <cell r="HV322" t="e">
            <v>#REF!</v>
          </cell>
          <cell r="HW322" t="e">
            <v>#REF!</v>
          </cell>
          <cell r="ID322" t="str">
            <v>0160061 S</v>
          </cell>
          <cell r="IE322">
            <v>37211</v>
          </cell>
          <cell r="IG322" t="str">
            <v>A</v>
          </cell>
        </row>
        <row r="323">
          <cell r="B323">
            <v>316</v>
          </cell>
          <cell r="C323" t="str">
            <v>007.011120708.201</v>
          </cell>
          <cell r="E323" t="str">
            <v>Ir. YULIUS RAMBA</v>
          </cell>
          <cell r="F323" t="str">
            <v xml:space="preserve"> Manado</v>
          </cell>
          <cell r="G323" t="str">
            <v>Kuda PL B</v>
          </cell>
          <cell r="H323" t="str">
            <v>005651</v>
          </cell>
          <cell r="I323" t="str">
            <v>066941</v>
          </cell>
          <cell r="J323">
            <v>36829</v>
          </cell>
          <cell r="K323">
            <v>30</v>
          </cell>
          <cell r="L323" t="str">
            <v>Oktober 2000</v>
          </cell>
          <cell r="M323">
            <v>37924</v>
          </cell>
          <cell r="N323">
            <v>36</v>
          </cell>
          <cell r="O323">
            <v>1</v>
          </cell>
          <cell r="P323">
            <v>110000000</v>
          </cell>
          <cell r="Q323">
            <v>9152000</v>
          </cell>
          <cell r="R323" t="str">
            <v>YA</v>
          </cell>
          <cell r="S323">
            <v>9152000</v>
          </cell>
          <cell r="U323" t="e">
            <v>#REF!</v>
          </cell>
          <cell r="V323" t="e">
            <v>#REF!</v>
          </cell>
          <cell r="Z323">
            <v>0</v>
          </cell>
          <cell r="AB323">
            <v>3056000</v>
          </cell>
          <cell r="AC323" t="e">
            <v>#REF!</v>
          </cell>
          <cell r="AD323" t="e">
            <v>#REF!</v>
          </cell>
          <cell r="AE323" t="e">
            <v>#REF!</v>
          </cell>
          <cell r="AF323">
            <v>3056000</v>
          </cell>
          <cell r="AG323" t="e">
            <v>#REF!</v>
          </cell>
          <cell r="AH323" t="e">
            <v>#REF!</v>
          </cell>
          <cell r="AI323" t="e">
            <v>#REF!</v>
          </cell>
          <cell r="AJ323">
            <v>3056000</v>
          </cell>
          <cell r="AK323" t="e">
            <v>#REF!</v>
          </cell>
          <cell r="AL323" t="e">
            <v>#REF!</v>
          </cell>
          <cell r="AM323" t="e">
            <v>#REF!</v>
          </cell>
          <cell r="AN323">
            <v>3040000</v>
          </cell>
          <cell r="AO323" t="e">
            <v>#REF!</v>
          </cell>
          <cell r="AP323" t="e">
            <v>#REF!</v>
          </cell>
          <cell r="AQ323" t="e">
            <v>#REF!</v>
          </cell>
          <cell r="AS323" t="e">
            <v>#REF!</v>
          </cell>
          <cell r="AT323" t="e">
            <v>#REF!</v>
          </cell>
          <cell r="AU323" t="e">
            <v>#REF!</v>
          </cell>
          <cell r="AW323" t="e">
            <v>#REF!</v>
          </cell>
          <cell r="AX323" t="e">
            <v>#REF!</v>
          </cell>
          <cell r="AY323" t="e">
            <v>#REF!</v>
          </cell>
          <cell r="BA323" t="e">
            <v>#REF!</v>
          </cell>
          <cell r="BB323" t="e">
            <v>#REF!</v>
          </cell>
          <cell r="BC323" t="e">
            <v>#REF!</v>
          </cell>
          <cell r="BE323" t="e">
            <v>#REF!</v>
          </cell>
          <cell r="BF323" t="e">
            <v>#REF!</v>
          </cell>
          <cell r="BG323" t="e">
            <v>#REF!</v>
          </cell>
          <cell r="BI323" t="e">
            <v>#REF!</v>
          </cell>
          <cell r="BJ323" t="e">
            <v>#REF!</v>
          </cell>
          <cell r="BK323" t="e">
            <v>#REF!</v>
          </cell>
          <cell r="BM323" t="e">
            <v>#REF!</v>
          </cell>
          <cell r="BN323" t="e">
            <v>#REF!</v>
          </cell>
          <cell r="BO323" t="e">
            <v>#REF!</v>
          </cell>
          <cell r="BQ323" t="e">
            <v>#REF!</v>
          </cell>
          <cell r="BR323" t="e">
            <v>#REF!</v>
          </cell>
          <cell r="BS323" t="e">
            <v>#REF!</v>
          </cell>
          <cell r="BU323" t="e">
            <v>#REF!</v>
          </cell>
          <cell r="BV323" t="e">
            <v>#REF!</v>
          </cell>
          <cell r="BW323" t="e">
            <v>#REF!</v>
          </cell>
          <cell r="BY323" t="e">
            <v>#REF!</v>
          </cell>
          <cell r="BZ323" t="e">
            <v>#REF!</v>
          </cell>
          <cell r="CA323" t="e">
            <v>#REF!</v>
          </cell>
          <cell r="CC323" t="e">
            <v>#REF!</v>
          </cell>
          <cell r="CD323" t="e">
            <v>#REF!</v>
          </cell>
          <cell r="CE323" t="e">
            <v>#REF!</v>
          </cell>
          <cell r="CG323" t="e">
            <v>#REF!</v>
          </cell>
          <cell r="CH323" t="e">
            <v>#REF!</v>
          </cell>
          <cell r="CI323" t="e">
            <v>#REF!</v>
          </cell>
          <cell r="CK323" t="e">
            <v>#REF!</v>
          </cell>
          <cell r="CL323" t="e">
            <v>#REF!</v>
          </cell>
          <cell r="CM323" t="e">
            <v>#REF!</v>
          </cell>
          <cell r="CO323" t="e">
            <v>#REF!</v>
          </cell>
          <cell r="CP323" t="e">
            <v>#REF!</v>
          </cell>
          <cell r="CQ323" t="e">
            <v>#REF!</v>
          </cell>
          <cell r="CS323" t="e">
            <v>#REF!</v>
          </cell>
          <cell r="CT323" t="e">
            <v>#REF!</v>
          </cell>
          <cell r="CU323" t="e">
            <v>#REF!</v>
          </cell>
          <cell r="CW323" t="e">
            <v>#REF!</v>
          </cell>
          <cell r="CX323" t="e">
            <v>#REF!</v>
          </cell>
          <cell r="CY323" t="e">
            <v>#REF!</v>
          </cell>
          <cell r="DA323" t="e">
            <v>#REF!</v>
          </cell>
          <cell r="DB323" t="e">
            <v>#REF!</v>
          </cell>
          <cell r="DC323" t="e">
            <v>#REF!</v>
          </cell>
          <cell r="DE323" t="e">
            <v>#REF!</v>
          </cell>
          <cell r="DF323" t="e">
            <v>#REF!</v>
          </cell>
          <cell r="DG323" t="e">
            <v>#REF!</v>
          </cell>
          <cell r="DI323" t="e">
            <v>#REF!</v>
          </cell>
          <cell r="DJ323" t="e">
            <v>#REF!</v>
          </cell>
          <cell r="DK323" t="e">
            <v>#REF!</v>
          </cell>
          <cell r="DM323" t="e">
            <v>#REF!</v>
          </cell>
          <cell r="DN323" t="e">
            <v>#REF!</v>
          </cell>
          <cell r="DO323" t="e">
            <v>#REF!</v>
          </cell>
          <cell r="DQ323" t="e">
            <v>#REF!</v>
          </cell>
          <cell r="DR323" t="e">
            <v>#REF!</v>
          </cell>
          <cell r="DS323" t="e">
            <v>#REF!</v>
          </cell>
          <cell r="DU323" t="e">
            <v>#REF!</v>
          </cell>
          <cell r="DV323" t="e">
            <v>#REF!</v>
          </cell>
          <cell r="DW323" t="e">
            <v>#REF!</v>
          </cell>
          <cell r="DY323" t="e">
            <v>#REF!</v>
          </cell>
          <cell r="DZ323" t="e">
            <v>#REF!</v>
          </cell>
          <cell r="EA323" t="e">
            <v>#REF!</v>
          </cell>
          <cell r="EC323" t="e">
            <v>#REF!</v>
          </cell>
          <cell r="ED323" t="e">
            <v>#REF!</v>
          </cell>
          <cell r="EE323" t="e">
            <v>#REF!</v>
          </cell>
          <cell r="EG323" t="e">
            <v>#REF!</v>
          </cell>
          <cell r="EH323" t="e">
            <v>#REF!</v>
          </cell>
          <cell r="EI323" t="e">
            <v>#REF!</v>
          </cell>
          <cell r="EK323" t="e">
            <v>#REF!</v>
          </cell>
          <cell r="EL323" t="e">
            <v>#REF!</v>
          </cell>
          <cell r="EM323" t="e">
            <v>#REF!</v>
          </cell>
          <cell r="EO323" t="e">
            <v>#REF!</v>
          </cell>
          <cell r="EP323" t="e">
            <v>#REF!</v>
          </cell>
          <cell r="EQ323" t="e">
            <v>#REF!</v>
          </cell>
          <cell r="ES323" t="e">
            <v>#REF!</v>
          </cell>
          <cell r="ET323" t="e">
            <v>#REF!</v>
          </cell>
          <cell r="EU323" t="e">
            <v>#REF!</v>
          </cell>
          <cell r="EW323" t="e">
            <v>#REF!</v>
          </cell>
          <cell r="EX323" t="e">
            <v>#REF!</v>
          </cell>
          <cell r="EY323" t="e">
            <v>#REF!</v>
          </cell>
          <cell r="FA323" t="e">
            <v>#REF!</v>
          </cell>
          <cell r="FB323" t="e">
            <v>#REF!</v>
          </cell>
          <cell r="FC323" t="e">
            <v>#REF!</v>
          </cell>
          <cell r="FE323" t="e">
            <v>#REF!</v>
          </cell>
          <cell r="FF323" t="e">
            <v>#REF!</v>
          </cell>
          <cell r="FG323" t="e">
            <v>#REF!</v>
          </cell>
          <cell r="FI323" t="e">
            <v>#REF!</v>
          </cell>
          <cell r="FJ323" t="e">
            <v>#REF!</v>
          </cell>
          <cell r="FK323" t="e">
            <v>#REF!</v>
          </cell>
          <cell r="FM323" t="e">
            <v>#REF!</v>
          </cell>
          <cell r="FN323" t="e">
            <v>#REF!</v>
          </cell>
          <cell r="FO323" t="e">
            <v>#REF!</v>
          </cell>
          <cell r="FQ323" t="e">
            <v>#REF!</v>
          </cell>
          <cell r="FR323" t="e">
            <v>#REF!</v>
          </cell>
          <cell r="FS323" t="e">
            <v>#REF!</v>
          </cell>
          <cell r="FU323" t="e">
            <v>#REF!</v>
          </cell>
          <cell r="FV323" t="e">
            <v>#REF!</v>
          </cell>
          <cell r="FW323" t="e">
            <v>#REF!</v>
          </cell>
          <cell r="FY323" t="e">
            <v>#REF!</v>
          </cell>
          <cell r="FZ323" t="e">
            <v>#REF!</v>
          </cell>
          <cell r="GA323" t="e">
            <v>#REF!</v>
          </cell>
          <cell r="GC323" t="e">
            <v>#REF!</v>
          </cell>
          <cell r="GD323" t="e">
            <v>#REF!</v>
          </cell>
          <cell r="GE323" t="e">
            <v>#REF!</v>
          </cell>
          <cell r="GG323" t="e">
            <v>#REF!</v>
          </cell>
          <cell r="GH323" t="e">
            <v>#REF!</v>
          </cell>
          <cell r="GI323" t="e">
            <v>#REF!</v>
          </cell>
          <cell r="GK323" t="e">
            <v>#REF!</v>
          </cell>
          <cell r="GL323" t="e">
            <v>#REF!</v>
          </cell>
          <cell r="GM323" t="e">
            <v>#REF!</v>
          </cell>
          <cell r="GO323" t="e">
            <v>#REF!</v>
          </cell>
          <cell r="GP323" t="e">
            <v>#REF!</v>
          </cell>
          <cell r="GQ323" t="e">
            <v>#REF!</v>
          </cell>
          <cell r="GS323" t="e">
            <v>#REF!</v>
          </cell>
          <cell r="GT323" t="e">
            <v>#REF!</v>
          </cell>
          <cell r="GU323" t="e">
            <v>#REF!</v>
          </cell>
          <cell r="GW323" t="e">
            <v>#REF!</v>
          </cell>
          <cell r="GX323" t="e">
            <v>#REF!</v>
          </cell>
          <cell r="GY323" t="e">
            <v>#REF!</v>
          </cell>
          <cell r="HA323" t="e">
            <v>#REF!</v>
          </cell>
          <cell r="HB323" t="e">
            <v>#REF!</v>
          </cell>
          <cell r="HC323" t="e">
            <v>#REF!</v>
          </cell>
          <cell r="HE323" t="e">
            <v>#REF!</v>
          </cell>
          <cell r="HF323" t="e">
            <v>#REF!</v>
          </cell>
          <cell r="HG323" t="e">
            <v>#REF!</v>
          </cell>
          <cell r="HI323" t="e">
            <v>#REF!</v>
          </cell>
          <cell r="HJ323" t="e">
            <v>#REF!</v>
          </cell>
          <cell r="HK323" t="e">
            <v>#REF!</v>
          </cell>
          <cell r="HM323" t="e">
            <v>#REF!</v>
          </cell>
          <cell r="HN323" t="e">
            <v>#REF!</v>
          </cell>
          <cell r="HO323" t="e">
            <v>#REF!</v>
          </cell>
          <cell r="HQ323" t="e">
            <v>#REF!</v>
          </cell>
          <cell r="HR323" t="e">
            <v>#REF!</v>
          </cell>
          <cell r="HS323" t="e">
            <v>#REF!</v>
          </cell>
          <cell r="HU323" t="e">
            <v>#REF!</v>
          </cell>
          <cell r="HV323" t="e">
            <v>#REF!</v>
          </cell>
          <cell r="HW323" t="e">
            <v>#REF!</v>
          </cell>
          <cell r="ID323" t="str">
            <v>0156142 S</v>
          </cell>
          <cell r="IE323">
            <v>37196</v>
          </cell>
          <cell r="IG323" t="str">
            <v>A</v>
          </cell>
        </row>
        <row r="324">
          <cell r="B324">
            <v>317</v>
          </cell>
          <cell r="C324" t="str">
            <v>007.011120724.201</v>
          </cell>
          <cell r="E324" t="str">
            <v>FEMMY LAHAY</v>
          </cell>
          <cell r="F324" t="str">
            <v xml:space="preserve"> Manado</v>
          </cell>
          <cell r="G324" t="str">
            <v>T 120ss MKL</v>
          </cell>
          <cell r="H324" t="str">
            <v>077349</v>
          </cell>
          <cell r="I324" t="str">
            <v>071452</v>
          </cell>
          <cell r="J324">
            <v>36829</v>
          </cell>
          <cell r="K324">
            <v>30</v>
          </cell>
          <cell r="L324" t="str">
            <v>Oktober 2000</v>
          </cell>
          <cell r="M324">
            <v>37924</v>
          </cell>
          <cell r="N324">
            <v>36</v>
          </cell>
          <cell r="O324">
            <v>1</v>
          </cell>
          <cell r="P324">
            <v>50000000</v>
          </cell>
          <cell r="Q324">
            <v>4163000</v>
          </cell>
          <cell r="R324" t="str">
            <v>YA</v>
          </cell>
          <cell r="S324">
            <v>4163000</v>
          </cell>
          <cell r="U324" t="e">
            <v>#REF!</v>
          </cell>
          <cell r="V324" t="e">
            <v>#REF!</v>
          </cell>
          <cell r="Z324">
            <v>0</v>
          </cell>
          <cell r="AB324">
            <v>1389000</v>
          </cell>
          <cell r="AC324" t="e">
            <v>#REF!</v>
          </cell>
          <cell r="AD324" t="e">
            <v>#REF!</v>
          </cell>
          <cell r="AE324" t="e">
            <v>#REF!</v>
          </cell>
          <cell r="AF324">
            <v>1389000</v>
          </cell>
          <cell r="AG324" t="e">
            <v>#REF!</v>
          </cell>
          <cell r="AH324" t="e">
            <v>#REF!</v>
          </cell>
          <cell r="AI324" t="e">
            <v>#REF!</v>
          </cell>
          <cell r="AJ324">
            <v>1389000</v>
          </cell>
          <cell r="AK324" t="e">
            <v>#REF!</v>
          </cell>
          <cell r="AL324" t="e">
            <v>#REF!</v>
          </cell>
          <cell r="AM324" t="e">
            <v>#REF!</v>
          </cell>
          <cell r="AN324">
            <v>1385000</v>
          </cell>
          <cell r="AO324" t="e">
            <v>#REF!</v>
          </cell>
          <cell r="AP324" t="e">
            <v>#REF!</v>
          </cell>
          <cell r="AQ324" t="e">
            <v>#REF!</v>
          </cell>
          <cell r="AS324" t="e">
            <v>#REF!</v>
          </cell>
          <cell r="AT324" t="e">
            <v>#REF!</v>
          </cell>
          <cell r="AU324" t="e">
            <v>#REF!</v>
          </cell>
          <cell r="AW324" t="e">
            <v>#REF!</v>
          </cell>
          <cell r="AX324" t="e">
            <v>#REF!</v>
          </cell>
          <cell r="AY324" t="e">
            <v>#REF!</v>
          </cell>
          <cell r="BA324" t="e">
            <v>#REF!</v>
          </cell>
          <cell r="BB324" t="e">
            <v>#REF!</v>
          </cell>
          <cell r="BC324" t="e">
            <v>#REF!</v>
          </cell>
          <cell r="BE324" t="e">
            <v>#REF!</v>
          </cell>
          <cell r="BF324" t="e">
            <v>#REF!</v>
          </cell>
          <cell r="BG324" t="e">
            <v>#REF!</v>
          </cell>
          <cell r="BI324" t="e">
            <v>#REF!</v>
          </cell>
          <cell r="BJ324" t="e">
            <v>#REF!</v>
          </cell>
          <cell r="BK324" t="e">
            <v>#REF!</v>
          </cell>
          <cell r="BM324" t="e">
            <v>#REF!</v>
          </cell>
          <cell r="BN324" t="e">
            <v>#REF!</v>
          </cell>
          <cell r="BO324" t="e">
            <v>#REF!</v>
          </cell>
          <cell r="BQ324" t="e">
            <v>#REF!</v>
          </cell>
          <cell r="BR324" t="e">
            <v>#REF!</v>
          </cell>
          <cell r="BS324" t="e">
            <v>#REF!</v>
          </cell>
          <cell r="BU324" t="e">
            <v>#REF!</v>
          </cell>
          <cell r="BV324" t="e">
            <v>#REF!</v>
          </cell>
          <cell r="BW324" t="e">
            <v>#REF!</v>
          </cell>
          <cell r="BY324" t="e">
            <v>#REF!</v>
          </cell>
          <cell r="BZ324" t="e">
            <v>#REF!</v>
          </cell>
          <cell r="CA324" t="e">
            <v>#REF!</v>
          </cell>
          <cell r="CC324" t="e">
            <v>#REF!</v>
          </cell>
          <cell r="CD324" t="e">
            <v>#REF!</v>
          </cell>
          <cell r="CE324" t="e">
            <v>#REF!</v>
          </cell>
          <cell r="CG324" t="e">
            <v>#REF!</v>
          </cell>
          <cell r="CH324" t="e">
            <v>#REF!</v>
          </cell>
          <cell r="CI324" t="e">
            <v>#REF!</v>
          </cell>
          <cell r="CK324" t="e">
            <v>#REF!</v>
          </cell>
          <cell r="CL324" t="e">
            <v>#REF!</v>
          </cell>
          <cell r="CM324" t="e">
            <v>#REF!</v>
          </cell>
          <cell r="CO324" t="e">
            <v>#REF!</v>
          </cell>
          <cell r="CP324" t="e">
            <v>#REF!</v>
          </cell>
          <cell r="CQ324" t="e">
            <v>#REF!</v>
          </cell>
          <cell r="CS324" t="e">
            <v>#REF!</v>
          </cell>
          <cell r="CT324" t="e">
            <v>#REF!</v>
          </cell>
          <cell r="CU324" t="e">
            <v>#REF!</v>
          </cell>
          <cell r="CW324" t="e">
            <v>#REF!</v>
          </cell>
          <cell r="CX324" t="e">
            <v>#REF!</v>
          </cell>
          <cell r="CY324" t="e">
            <v>#REF!</v>
          </cell>
          <cell r="DA324" t="e">
            <v>#REF!</v>
          </cell>
          <cell r="DB324" t="e">
            <v>#REF!</v>
          </cell>
          <cell r="DC324" t="e">
            <v>#REF!</v>
          </cell>
          <cell r="DE324" t="e">
            <v>#REF!</v>
          </cell>
          <cell r="DF324" t="e">
            <v>#REF!</v>
          </cell>
          <cell r="DG324" t="e">
            <v>#REF!</v>
          </cell>
          <cell r="DI324" t="e">
            <v>#REF!</v>
          </cell>
          <cell r="DJ324" t="e">
            <v>#REF!</v>
          </cell>
          <cell r="DK324" t="e">
            <v>#REF!</v>
          </cell>
          <cell r="DM324" t="e">
            <v>#REF!</v>
          </cell>
          <cell r="DN324" t="e">
            <v>#REF!</v>
          </cell>
          <cell r="DO324" t="e">
            <v>#REF!</v>
          </cell>
          <cell r="DQ324" t="e">
            <v>#REF!</v>
          </cell>
          <cell r="DR324" t="e">
            <v>#REF!</v>
          </cell>
          <cell r="DS324" t="e">
            <v>#REF!</v>
          </cell>
          <cell r="DU324" t="e">
            <v>#REF!</v>
          </cell>
          <cell r="DV324" t="e">
            <v>#REF!</v>
          </cell>
          <cell r="DW324" t="e">
            <v>#REF!</v>
          </cell>
          <cell r="DY324" t="e">
            <v>#REF!</v>
          </cell>
          <cell r="DZ324" t="e">
            <v>#REF!</v>
          </cell>
          <cell r="EA324" t="e">
            <v>#REF!</v>
          </cell>
          <cell r="EC324" t="e">
            <v>#REF!</v>
          </cell>
          <cell r="ED324" t="e">
            <v>#REF!</v>
          </cell>
          <cell r="EE324" t="e">
            <v>#REF!</v>
          </cell>
          <cell r="EG324" t="e">
            <v>#REF!</v>
          </cell>
          <cell r="EH324" t="e">
            <v>#REF!</v>
          </cell>
          <cell r="EI324" t="e">
            <v>#REF!</v>
          </cell>
          <cell r="EK324" t="e">
            <v>#REF!</v>
          </cell>
          <cell r="EL324" t="e">
            <v>#REF!</v>
          </cell>
          <cell r="EM324" t="e">
            <v>#REF!</v>
          </cell>
          <cell r="EO324" t="e">
            <v>#REF!</v>
          </cell>
          <cell r="EP324" t="e">
            <v>#REF!</v>
          </cell>
          <cell r="EQ324" t="e">
            <v>#REF!</v>
          </cell>
          <cell r="ES324" t="e">
            <v>#REF!</v>
          </cell>
          <cell r="ET324" t="e">
            <v>#REF!</v>
          </cell>
          <cell r="EU324" t="e">
            <v>#REF!</v>
          </cell>
          <cell r="EW324" t="e">
            <v>#REF!</v>
          </cell>
          <cell r="EX324" t="e">
            <v>#REF!</v>
          </cell>
          <cell r="EY324" t="e">
            <v>#REF!</v>
          </cell>
          <cell r="FA324" t="e">
            <v>#REF!</v>
          </cell>
          <cell r="FB324" t="e">
            <v>#REF!</v>
          </cell>
          <cell r="FC324" t="e">
            <v>#REF!</v>
          </cell>
          <cell r="FE324" t="e">
            <v>#REF!</v>
          </cell>
          <cell r="FF324" t="e">
            <v>#REF!</v>
          </cell>
          <cell r="FG324" t="e">
            <v>#REF!</v>
          </cell>
          <cell r="FI324" t="e">
            <v>#REF!</v>
          </cell>
          <cell r="FJ324" t="e">
            <v>#REF!</v>
          </cell>
          <cell r="FK324" t="e">
            <v>#REF!</v>
          </cell>
          <cell r="FM324" t="e">
            <v>#REF!</v>
          </cell>
          <cell r="FN324" t="e">
            <v>#REF!</v>
          </cell>
          <cell r="FO324" t="e">
            <v>#REF!</v>
          </cell>
          <cell r="FQ324" t="e">
            <v>#REF!</v>
          </cell>
          <cell r="FR324" t="e">
            <v>#REF!</v>
          </cell>
          <cell r="FS324" t="e">
            <v>#REF!</v>
          </cell>
          <cell r="FU324" t="e">
            <v>#REF!</v>
          </cell>
          <cell r="FV324" t="e">
            <v>#REF!</v>
          </cell>
          <cell r="FW324" t="e">
            <v>#REF!</v>
          </cell>
          <cell r="FY324" t="e">
            <v>#REF!</v>
          </cell>
          <cell r="FZ324" t="e">
            <v>#REF!</v>
          </cell>
          <cell r="GA324" t="e">
            <v>#REF!</v>
          </cell>
          <cell r="GC324" t="e">
            <v>#REF!</v>
          </cell>
          <cell r="GD324" t="e">
            <v>#REF!</v>
          </cell>
          <cell r="GE324" t="e">
            <v>#REF!</v>
          </cell>
          <cell r="GG324" t="e">
            <v>#REF!</v>
          </cell>
          <cell r="GH324" t="e">
            <v>#REF!</v>
          </cell>
          <cell r="GI324" t="e">
            <v>#REF!</v>
          </cell>
          <cell r="GK324" t="e">
            <v>#REF!</v>
          </cell>
          <cell r="GL324" t="e">
            <v>#REF!</v>
          </cell>
          <cell r="GM324" t="e">
            <v>#REF!</v>
          </cell>
          <cell r="GO324" t="e">
            <v>#REF!</v>
          </cell>
          <cell r="GP324" t="e">
            <v>#REF!</v>
          </cell>
          <cell r="GQ324" t="e">
            <v>#REF!</v>
          </cell>
          <cell r="GS324" t="e">
            <v>#REF!</v>
          </cell>
          <cell r="GT324" t="e">
            <v>#REF!</v>
          </cell>
          <cell r="GU324" t="e">
            <v>#REF!</v>
          </cell>
          <cell r="GW324" t="e">
            <v>#REF!</v>
          </cell>
          <cell r="GX324" t="e">
            <v>#REF!</v>
          </cell>
          <cell r="GY324" t="e">
            <v>#REF!</v>
          </cell>
          <cell r="HA324" t="e">
            <v>#REF!</v>
          </cell>
          <cell r="HB324" t="e">
            <v>#REF!</v>
          </cell>
          <cell r="HC324" t="e">
            <v>#REF!</v>
          </cell>
          <cell r="HE324" t="e">
            <v>#REF!</v>
          </cell>
          <cell r="HF324" t="e">
            <v>#REF!</v>
          </cell>
          <cell r="HG324" t="e">
            <v>#REF!</v>
          </cell>
          <cell r="HI324" t="e">
            <v>#REF!</v>
          </cell>
          <cell r="HJ324" t="e">
            <v>#REF!</v>
          </cell>
          <cell r="HK324" t="e">
            <v>#REF!</v>
          </cell>
          <cell r="HM324" t="e">
            <v>#REF!</v>
          </cell>
          <cell r="HN324" t="e">
            <v>#REF!</v>
          </cell>
          <cell r="HO324" t="e">
            <v>#REF!</v>
          </cell>
          <cell r="HQ324" t="e">
            <v>#REF!</v>
          </cell>
          <cell r="HR324" t="e">
            <v>#REF!</v>
          </cell>
          <cell r="HS324" t="e">
            <v>#REF!</v>
          </cell>
          <cell r="HU324" t="e">
            <v>#REF!</v>
          </cell>
          <cell r="HV324" t="e">
            <v>#REF!</v>
          </cell>
          <cell r="HW324" t="e">
            <v>#REF!</v>
          </cell>
          <cell r="IG324" t="str">
            <v>A</v>
          </cell>
        </row>
        <row r="325">
          <cell r="B325">
            <v>318</v>
          </cell>
          <cell r="C325" t="str">
            <v>007.011120732.201</v>
          </cell>
          <cell r="E325" t="str">
            <v>JELLY MAGDA POLUAKAN</v>
          </cell>
          <cell r="F325" t="str">
            <v xml:space="preserve"> Manado</v>
          </cell>
          <cell r="G325" t="str">
            <v>T 120ss MKL</v>
          </cell>
          <cell r="H325" t="str">
            <v>077345</v>
          </cell>
          <cell r="I325" t="str">
            <v>071448</v>
          </cell>
          <cell r="J325">
            <v>36829</v>
          </cell>
          <cell r="K325">
            <v>30</v>
          </cell>
          <cell r="L325" t="str">
            <v>Oktober 2000</v>
          </cell>
          <cell r="M325">
            <v>37924</v>
          </cell>
          <cell r="N325">
            <v>36</v>
          </cell>
          <cell r="O325">
            <v>1</v>
          </cell>
          <cell r="P325">
            <v>50000000</v>
          </cell>
          <cell r="Q325">
            <v>4163000</v>
          </cell>
          <cell r="R325" t="str">
            <v>YA</v>
          </cell>
          <cell r="S325">
            <v>4163000</v>
          </cell>
          <cell r="U325" t="e">
            <v>#REF!</v>
          </cell>
          <cell r="V325" t="e">
            <v>#REF!</v>
          </cell>
          <cell r="Z325">
            <v>0</v>
          </cell>
          <cell r="AB325">
            <v>1389000</v>
          </cell>
          <cell r="AC325" t="e">
            <v>#REF!</v>
          </cell>
          <cell r="AD325" t="e">
            <v>#REF!</v>
          </cell>
          <cell r="AE325" t="e">
            <v>#REF!</v>
          </cell>
          <cell r="AF325">
            <v>1389000</v>
          </cell>
          <cell r="AG325" t="e">
            <v>#REF!</v>
          </cell>
          <cell r="AH325" t="e">
            <v>#REF!</v>
          </cell>
          <cell r="AI325" t="e">
            <v>#REF!</v>
          </cell>
          <cell r="AJ325">
            <v>1389000</v>
          </cell>
          <cell r="AK325" t="e">
            <v>#REF!</v>
          </cell>
          <cell r="AL325" t="e">
            <v>#REF!</v>
          </cell>
          <cell r="AM325" t="e">
            <v>#REF!</v>
          </cell>
          <cell r="AN325">
            <v>1385000</v>
          </cell>
          <cell r="AO325" t="e">
            <v>#REF!</v>
          </cell>
          <cell r="AP325" t="e">
            <v>#REF!</v>
          </cell>
          <cell r="AQ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  <cell r="DE325" t="e">
            <v>#REF!</v>
          </cell>
          <cell r="DF325" t="e">
            <v>#REF!</v>
          </cell>
          <cell r="DG325" t="e">
            <v>#REF!</v>
          </cell>
          <cell r="DI325" t="e">
            <v>#REF!</v>
          </cell>
          <cell r="DJ325" t="e">
            <v>#REF!</v>
          </cell>
          <cell r="DK325" t="e">
            <v>#REF!</v>
          </cell>
          <cell r="DM325" t="e">
            <v>#REF!</v>
          </cell>
          <cell r="DN325" t="e">
            <v>#REF!</v>
          </cell>
          <cell r="DO325" t="e">
            <v>#REF!</v>
          </cell>
          <cell r="DQ325" t="e">
            <v>#REF!</v>
          </cell>
          <cell r="DR325" t="e">
            <v>#REF!</v>
          </cell>
          <cell r="DS325" t="e">
            <v>#REF!</v>
          </cell>
          <cell r="DU325" t="e">
            <v>#REF!</v>
          </cell>
          <cell r="DV325" t="e">
            <v>#REF!</v>
          </cell>
          <cell r="DW325" t="e">
            <v>#REF!</v>
          </cell>
          <cell r="DY325" t="e">
            <v>#REF!</v>
          </cell>
          <cell r="DZ325" t="e">
            <v>#REF!</v>
          </cell>
          <cell r="EA325" t="e">
            <v>#REF!</v>
          </cell>
          <cell r="EC325" t="e">
            <v>#REF!</v>
          </cell>
          <cell r="ED325" t="e">
            <v>#REF!</v>
          </cell>
          <cell r="EE325" t="e">
            <v>#REF!</v>
          </cell>
          <cell r="EG325" t="e">
            <v>#REF!</v>
          </cell>
          <cell r="EH325" t="e">
            <v>#REF!</v>
          </cell>
          <cell r="EI325" t="e">
            <v>#REF!</v>
          </cell>
          <cell r="EK325" t="e">
            <v>#REF!</v>
          </cell>
          <cell r="EL325" t="e">
            <v>#REF!</v>
          </cell>
          <cell r="EM325" t="e">
            <v>#REF!</v>
          </cell>
          <cell r="EO325" t="e">
            <v>#REF!</v>
          </cell>
          <cell r="EP325" t="e">
            <v>#REF!</v>
          </cell>
          <cell r="EQ325" t="e">
            <v>#REF!</v>
          </cell>
          <cell r="ES325" t="e">
            <v>#REF!</v>
          </cell>
          <cell r="ET325" t="e">
            <v>#REF!</v>
          </cell>
          <cell r="EU325" t="e">
            <v>#REF!</v>
          </cell>
          <cell r="EW325" t="e">
            <v>#REF!</v>
          </cell>
          <cell r="EX325" t="e">
            <v>#REF!</v>
          </cell>
          <cell r="EY325" t="e">
            <v>#REF!</v>
          </cell>
          <cell r="FA325" t="e">
            <v>#REF!</v>
          </cell>
          <cell r="FB325" t="e">
            <v>#REF!</v>
          </cell>
          <cell r="FC325" t="e">
            <v>#REF!</v>
          </cell>
          <cell r="FE325" t="e">
            <v>#REF!</v>
          </cell>
          <cell r="FF325" t="e">
            <v>#REF!</v>
          </cell>
          <cell r="FG325" t="e">
            <v>#REF!</v>
          </cell>
          <cell r="FI325" t="e">
            <v>#REF!</v>
          </cell>
          <cell r="FJ325" t="e">
            <v>#REF!</v>
          </cell>
          <cell r="FK325" t="e">
            <v>#REF!</v>
          </cell>
          <cell r="FM325" t="e">
            <v>#REF!</v>
          </cell>
          <cell r="FN325" t="e">
            <v>#REF!</v>
          </cell>
          <cell r="FO325" t="e">
            <v>#REF!</v>
          </cell>
          <cell r="FQ325" t="e">
            <v>#REF!</v>
          </cell>
          <cell r="FR325" t="e">
            <v>#REF!</v>
          </cell>
          <cell r="FS325" t="e">
            <v>#REF!</v>
          </cell>
          <cell r="FU325" t="e">
            <v>#REF!</v>
          </cell>
          <cell r="FV325" t="e">
            <v>#REF!</v>
          </cell>
          <cell r="FW325" t="e">
            <v>#REF!</v>
          </cell>
          <cell r="FY325" t="e">
            <v>#REF!</v>
          </cell>
          <cell r="FZ325" t="e">
            <v>#REF!</v>
          </cell>
          <cell r="GA325" t="e">
            <v>#REF!</v>
          </cell>
          <cell r="GC325" t="e">
            <v>#REF!</v>
          </cell>
          <cell r="GD325" t="e">
            <v>#REF!</v>
          </cell>
          <cell r="GE325" t="e">
            <v>#REF!</v>
          </cell>
          <cell r="GG325" t="e">
            <v>#REF!</v>
          </cell>
          <cell r="GH325" t="e">
            <v>#REF!</v>
          </cell>
          <cell r="GI325" t="e">
            <v>#REF!</v>
          </cell>
          <cell r="GK325" t="e">
            <v>#REF!</v>
          </cell>
          <cell r="GL325" t="e">
            <v>#REF!</v>
          </cell>
          <cell r="GM325" t="e">
            <v>#REF!</v>
          </cell>
          <cell r="GO325" t="e">
            <v>#REF!</v>
          </cell>
          <cell r="GP325" t="e">
            <v>#REF!</v>
          </cell>
          <cell r="GQ325" t="e">
            <v>#REF!</v>
          </cell>
          <cell r="GS325" t="e">
            <v>#REF!</v>
          </cell>
          <cell r="GT325" t="e">
            <v>#REF!</v>
          </cell>
          <cell r="GU325" t="e">
            <v>#REF!</v>
          </cell>
          <cell r="GW325" t="e">
            <v>#REF!</v>
          </cell>
          <cell r="GX325" t="e">
            <v>#REF!</v>
          </cell>
          <cell r="GY325" t="e">
            <v>#REF!</v>
          </cell>
          <cell r="HA325" t="e">
            <v>#REF!</v>
          </cell>
          <cell r="HB325" t="e">
            <v>#REF!</v>
          </cell>
          <cell r="HC325" t="e">
            <v>#REF!</v>
          </cell>
          <cell r="HE325" t="e">
            <v>#REF!</v>
          </cell>
          <cell r="HF325" t="e">
            <v>#REF!</v>
          </cell>
          <cell r="HG325" t="e">
            <v>#REF!</v>
          </cell>
          <cell r="HI325" t="e">
            <v>#REF!</v>
          </cell>
          <cell r="HJ325" t="e">
            <v>#REF!</v>
          </cell>
          <cell r="HK325" t="e">
            <v>#REF!</v>
          </cell>
          <cell r="HM325" t="e">
            <v>#REF!</v>
          </cell>
          <cell r="HN325" t="e">
            <v>#REF!</v>
          </cell>
          <cell r="HO325" t="e">
            <v>#REF!</v>
          </cell>
          <cell r="HQ325" t="e">
            <v>#REF!</v>
          </cell>
          <cell r="HR325" t="e">
            <v>#REF!</v>
          </cell>
          <cell r="HS325" t="e">
            <v>#REF!</v>
          </cell>
          <cell r="HU325" t="e">
            <v>#REF!</v>
          </cell>
          <cell r="HV325" t="e">
            <v>#REF!</v>
          </cell>
          <cell r="HW325" t="e">
            <v>#REF!</v>
          </cell>
          <cell r="ID325" t="str">
            <v>0156172 S</v>
          </cell>
          <cell r="IE325">
            <v>37196</v>
          </cell>
          <cell r="IG325" t="str">
            <v>A</v>
          </cell>
        </row>
        <row r="326">
          <cell r="B326">
            <v>319</v>
          </cell>
          <cell r="C326" t="str">
            <v>007.011120758.201</v>
          </cell>
          <cell r="E326" t="str">
            <v>PETRUS LENGKEY</v>
          </cell>
          <cell r="F326" t="str">
            <v xml:space="preserve"> Minahasa</v>
          </cell>
          <cell r="G326" t="str">
            <v>T 120ss MKL</v>
          </cell>
          <cell r="H326" t="str">
            <v>077350</v>
          </cell>
          <cell r="I326" t="str">
            <v>071453</v>
          </cell>
          <cell r="J326">
            <v>36829</v>
          </cell>
          <cell r="K326">
            <v>30</v>
          </cell>
          <cell r="L326" t="str">
            <v>Oktober 2000</v>
          </cell>
          <cell r="M326">
            <v>37924</v>
          </cell>
          <cell r="N326">
            <v>36</v>
          </cell>
          <cell r="O326">
            <v>1</v>
          </cell>
          <cell r="P326">
            <v>50000000</v>
          </cell>
          <cell r="Q326">
            <v>4163000</v>
          </cell>
          <cell r="R326" t="str">
            <v>YA</v>
          </cell>
          <cell r="S326">
            <v>4163000</v>
          </cell>
          <cell r="U326" t="e">
            <v>#REF!</v>
          </cell>
          <cell r="V326" t="e">
            <v>#REF!</v>
          </cell>
          <cell r="Z326">
            <v>0</v>
          </cell>
          <cell r="AB326">
            <v>1389000</v>
          </cell>
          <cell r="AC326" t="e">
            <v>#REF!</v>
          </cell>
          <cell r="AD326" t="e">
            <v>#REF!</v>
          </cell>
          <cell r="AE326" t="e">
            <v>#REF!</v>
          </cell>
          <cell r="AF326">
            <v>1389000</v>
          </cell>
          <cell r="AG326" t="e">
            <v>#REF!</v>
          </cell>
          <cell r="AH326" t="e">
            <v>#REF!</v>
          </cell>
          <cell r="AI326" t="e">
            <v>#REF!</v>
          </cell>
          <cell r="AJ326">
            <v>1389000</v>
          </cell>
          <cell r="AK326" t="e">
            <v>#REF!</v>
          </cell>
          <cell r="AL326" t="e">
            <v>#REF!</v>
          </cell>
          <cell r="AM326" t="e">
            <v>#REF!</v>
          </cell>
          <cell r="AN326">
            <v>1385000</v>
          </cell>
          <cell r="AO326" t="e">
            <v>#REF!</v>
          </cell>
          <cell r="AP326" t="e">
            <v>#REF!</v>
          </cell>
          <cell r="AQ326" t="e">
            <v>#REF!</v>
          </cell>
          <cell r="AS326" t="e">
            <v>#REF!</v>
          </cell>
          <cell r="AT326" t="e">
            <v>#REF!</v>
          </cell>
          <cell r="AU326" t="e">
            <v>#REF!</v>
          </cell>
          <cell r="AW326" t="e">
            <v>#REF!</v>
          </cell>
          <cell r="AX326" t="e">
            <v>#REF!</v>
          </cell>
          <cell r="AY326" t="e">
            <v>#REF!</v>
          </cell>
          <cell r="BA326" t="e">
            <v>#REF!</v>
          </cell>
          <cell r="BB326" t="e">
            <v>#REF!</v>
          </cell>
          <cell r="BC326" t="e">
            <v>#REF!</v>
          </cell>
          <cell r="BE326" t="e">
            <v>#REF!</v>
          </cell>
          <cell r="BF326" t="e">
            <v>#REF!</v>
          </cell>
          <cell r="BG326" t="e">
            <v>#REF!</v>
          </cell>
          <cell r="BI326" t="e">
            <v>#REF!</v>
          </cell>
          <cell r="BJ326" t="e">
            <v>#REF!</v>
          </cell>
          <cell r="BK326" t="e">
            <v>#REF!</v>
          </cell>
          <cell r="BM326" t="e">
            <v>#REF!</v>
          </cell>
          <cell r="BN326" t="e">
            <v>#REF!</v>
          </cell>
          <cell r="BO326" t="e">
            <v>#REF!</v>
          </cell>
          <cell r="BQ326" t="e">
            <v>#REF!</v>
          </cell>
          <cell r="BR326" t="e">
            <v>#REF!</v>
          </cell>
          <cell r="BS326" t="e">
            <v>#REF!</v>
          </cell>
          <cell r="BU326" t="e">
            <v>#REF!</v>
          </cell>
          <cell r="BV326" t="e">
            <v>#REF!</v>
          </cell>
          <cell r="BW326" t="e">
            <v>#REF!</v>
          </cell>
          <cell r="BY326" t="e">
            <v>#REF!</v>
          </cell>
          <cell r="BZ326" t="e">
            <v>#REF!</v>
          </cell>
          <cell r="CA326" t="e">
            <v>#REF!</v>
          </cell>
          <cell r="CC326" t="e">
            <v>#REF!</v>
          </cell>
          <cell r="CD326" t="e">
            <v>#REF!</v>
          </cell>
          <cell r="CE326" t="e">
            <v>#REF!</v>
          </cell>
          <cell r="CG326" t="e">
            <v>#REF!</v>
          </cell>
          <cell r="CH326" t="e">
            <v>#REF!</v>
          </cell>
          <cell r="CI326" t="e">
            <v>#REF!</v>
          </cell>
          <cell r="CK326" t="e">
            <v>#REF!</v>
          </cell>
          <cell r="CL326" t="e">
            <v>#REF!</v>
          </cell>
          <cell r="CM326" t="e">
            <v>#REF!</v>
          </cell>
          <cell r="CO326" t="e">
            <v>#REF!</v>
          </cell>
          <cell r="CP326" t="e">
            <v>#REF!</v>
          </cell>
          <cell r="CQ326" t="e">
            <v>#REF!</v>
          </cell>
          <cell r="CS326" t="e">
            <v>#REF!</v>
          </cell>
          <cell r="CT326" t="e">
            <v>#REF!</v>
          </cell>
          <cell r="CU326" t="e">
            <v>#REF!</v>
          </cell>
          <cell r="CW326" t="e">
            <v>#REF!</v>
          </cell>
          <cell r="CX326" t="e">
            <v>#REF!</v>
          </cell>
          <cell r="CY326" t="e">
            <v>#REF!</v>
          </cell>
          <cell r="DA326" t="e">
            <v>#REF!</v>
          </cell>
          <cell r="DB326" t="e">
            <v>#REF!</v>
          </cell>
          <cell r="DC326" t="e">
            <v>#REF!</v>
          </cell>
          <cell r="DE326" t="e">
            <v>#REF!</v>
          </cell>
          <cell r="DF326" t="e">
            <v>#REF!</v>
          </cell>
          <cell r="DG326" t="e">
            <v>#REF!</v>
          </cell>
          <cell r="DI326" t="e">
            <v>#REF!</v>
          </cell>
          <cell r="DJ326" t="e">
            <v>#REF!</v>
          </cell>
          <cell r="DK326" t="e">
            <v>#REF!</v>
          </cell>
          <cell r="DM326" t="e">
            <v>#REF!</v>
          </cell>
          <cell r="DN326" t="e">
            <v>#REF!</v>
          </cell>
          <cell r="DO326" t="e">
            <v>#REF!</v>
          </cell>
          <cell r="DQ326" t="e">
            <v>#REF!</v>
          </cell>
          <cell r="DR326" t="e">
            <v>#REF!</v>
          </cell>
          <cell r="DS326" t="e">
            <v>#REF!</v>
          </cell>
          <cell r="DU326" t="e">
            <v>#REF!</v>
          </cell>
          <cell r="DV326" t="e">
            <v>#REF!</v>
          </cell>
          <cell r="DW326" t="e">
            <v>#REF!</v>
          </cell>
          <cell r="DY326" t="e">
            <v>#REF!</v>
          </cell>
          <cell r="DZ326" t="e">
            <v>#REF!</v>
          </cell>
          <cell r="EA326" t="e">
            <v>#REF!</v>
          </cell>
          <cell r="EC326" t="e">
            <v>#REF!</v>
          </cell>
          <cell r="ED326" t="e">
            <v>#REF!</v>
          </cell>
          <cell r="EE326" t="e">
            <v>#REF!</v>
          </cell>
          <cell r="EG326" t="e">
            <v>#REF!</v>
          </cell>
          <cell r="EH326" t="e">
            <v>#REF!</v>
          </cell>
          <cell r="EI326" t="e">
            <v>#REF!</v>
          </cell>
          <cell r="EK326" t="e">
            <v>#REF!</v>
          </cell>
          <cell r="EL326" t="e">
            <v>#REF!</v>
          </cell>
          <cell r="EM326" t="e">
            <v>#REF!</v>
          </cell>
          <cell r="EO326" t="e">
            <v>#REF!</v>
          </cell>
          <cell r="EP326" t="e">
            <v>#REF!</v>
          </cell>
          <cell r="EQ326" t="e">
            <v>#REF!</v>
          </cell>
          <cell r="ES326" t="e">
            <v>#REF!</v>
          </cell>
          <cell r="ET326" t="e">
            <v>#REF!</v>
          </cell>
          <cell r="EU326" t="e">
            <v>#REF!</v>
          </cell>
          <cell r="EW326" t="e">
            <v>#REF!</v>
          </cell>
          <cell r="EX326" t="e">
            <v>#REF!</v>
          </cell>
          <cell r="EY326" t="e">
            <v>#REF!</v>
          </cell>
          <cell r="FA326" t="e">
            <v>#REF!</v>
          </cell>
          <cell r="FB326" t="e">
            <v>#REF!</v>
          </cell>
          <cell r="FC326" t="e">
            <v>#REF!</v>
          </cell>
          <cell r="FE326" t="e">
            <v>#REF!</v>
          </cell>
          <cell r="FF326" t="e">
            <v>#REF!</v>
          </cell>
          <cell r="FG326" t="e">
            <v>#REF!</v>
          </cell>
          <cell r="FI326" t="e">
            <v>#REF!</v>
          </cell>
          <cell r="FJ326" t="e">
            <v>#REF!</v>
          </cell>
          <cell r="FK326" t="e">
            <v>#REF!</v>
          </cell>
          <cell r="FM326" t="e">
            <v>#REF!</v>
          </cell>
          <cell r="FN326" t="e">
            <v>#REF!</v>
          </cell>
          <cell r="FO326" t="e">
            <v>#REF!</v>
          </cell>
          <cell r="FQ326" t="e">
            <v>#REF!</v>
          </cell>
          <cell r="FR326" t="e">
            <v>#REF!</v>
          </cell>
          <cell r="FS326" t="e">
            <v>#REF!</v>
          </cell>
          <cell r="FU326" t="e">
            <v>#REF!</v>
          </cell>
          <cell r="FV326" t="e">
            <v>#REF!</v>
          </cell>
          <cell r="FW326" t="e">
            <v>#REF!</v>
          </cell>
          <cell r="FY326" t="e">
            <v>#REF!</v>
          </cell>
          <cell r="FZ326" t="e">
            <v>#REF!</v>
          </cell>
          <cell r="GA326" t="e">
            <v>#REF!</v>
          </cell>
          <cell r="GC326" t="e">
            <v>#REF!</v>
          </cell>
          <cell r="GD326" t="e">
            <v>#REF!</v>
          </cell>
          <cell r="GE326" t="e">
            <v>#REF!</v>
          </cell>
          <cell r="GG326" t="e">
            <v>#REF!</v>
          </cell>
          <cell r="GH326" t="e">
            <v>#REF!</v>
          </cell>
          <cell r="GI326" t="e">
            <v>#REF!</v>
          </cell>
          <cell r="GK326" t="e">
            <v>#REF!</v>
          </cell>
          <cell r="GL326" t="e">
            <v>#REF!</v>
          </cell>
          <cell r="GM326" t="e">
            <v>#REF!</v>
          </cell>
          <cell r="GO326" t="e">
            <v>#REF!</v>
          </cell>
          <cell r="GP326" t="e">
            <v>#REF!</v>
          </cell>
          <cell r="GQ326" t="e">
            <v>#REF!</v>
          </cell>
          <cell r="GS326" t="e">
            <v>#REF!</v>
          </cell>
          <cell r="GT326" t="e">
            <v>#REF!</v>
          </cell>
          <cell r="GU326" t="e">
            <v>#REF!</v>
          </cell>
          <cell r="GW326" t="e">
            <v>#REF!</v>
          </cell>
          <cell r="GX326" t="e">
            <v>#REF!</v>
          </cell>
          <cell r="GY326" t="e">
            <v>#REF!</v>
          </cell>
          <cell r="HA326" t="e">
            <v>#REF!</v>
          </cell>
          <cell r="HB326" t="e">
            <v>#REF!</v>
          </cell>
          <cell r="HC326" t="e">
            <v>#REF!</v>
          </cell>
          <cell r="HE326" t="e">
            <v>#REF!</v>
          </cell>
          <cell r="HF326" t="e">
            <v>#REF!</v>
          </cell>
          <cell r="HG326" t="e">
            <v>#REF!</v>
          </cell>
          <cell r="HI326" t="e">
            <v>#REF!</v>
          </cell>
          <cell r="HJ326" t="e">
            <v>#REF!</v>
          </cell>
          <cell r="HK326" t="e">
            <v>#REF!</v>
          </cell>
          <cell r="HM326" t="e">
            <v>#REF!</v>
          </cell>
          <cell r="HN326" t="e">
            <v>#REF!</v>
          </cell>
          <cell r="HO326" t="e">
            <v>#REF!</v>
          </cell>
          <cell r="HQ326" t="e">
            <v>#REF!</v>
          </cell>
          <cell r="HR326" t="e">
            <v>#REF!</v>
          </cell>
          <cell r="HS326" t="e">
            <v>#REF!</v>
          </cell>
          <cell r="HU326" t="e">
            <v>#REF!</v>
          </cell>
          <cell r="HV326" t="e">
            <v>#REF!</v>
          </cell>
          <cell r="HW326" t="e">
            <v>#REF!</v>
          </cell>
          <cell r="ID326" t="str">
            <v>0165219 S</v>
          </cell>
          <cell r="IE326">
            <v>37211</v>
          </cell>
          <cell r="IG326" t="str">
            <v>A</v>
          </cell>
        </row>
        <row r="327">
          <cell r="B327">
            <v>320</v>
          </cell>
          <cell r="C327" t="str">
            <v>007.011120766.201</v>
          </cell>
          <cell r="E327" t="str">
            <v>ANIE DJURUBATU</v>
          </cell>
          <cell r="F327" t="str">
            <v xml:space="preserve"> Minahasa</v>
          </cell>
          <cell r="G327" t="str">
            <v>FE 349 CHS</v>
          </cell>
          <cell r="H327" t="str">
            <v>010366</v>
          </cell>
          <cell r="I327" t="str">
            <v>090367</v>
          </cell>
          <cell r="J327">
            <v>36829</v>
          </cell>
          <cell r="K327">
            <v>30</v>
          </cell>
          <cell r="L327" t="str">
            <v>Oktober 2000</v>
          </cell>
          <cell r="M327">
            <v>37924</v>
          </cell>
          <cell r="N327">
            <v>36</v>
          </cell>
          <cell r="O327">
            <v>1</v>
          </cell>
          <cell r="P327">
            <v>109000000</v>
          </cell>
          <cell r="Q327">
            <v>9076000</v>
          </cell>
          <cell r="R327" t="str">
            <v>YA</v>
          </cell>
          <cell r="S327">
            <v>9076000</v>
          </cell>
          <cell r="U327" t="e">
            <v>#REF!</v>
          </cell>
          <cell r="V327" t="e">
            <v>#REF!</v>
          </cell>
          <cell r="Z327">
            <v>0</v>
          </cell>
          <cell r="AB327">
            <v>3028000</v>
          </cell>
          <cell r="AC327" t="e">
            <v>#REF!</v>
          </cell>
          <cell r="AD327" t="e">
            <v>#REF!</v>
          </cell>
          <cell r="AE327" t="e">
            <v>#REF!</v>
          </cell>
          <cell r="AF327">
            <v>3028000</v>
          </cell>
          <cell r="AG327" t="e">
            <v>#REF!</v>
          </cell>
          <cell r="AH327" t="e">
            <v>#REF!</v>
          </cell>
          <cell r="AI327" t="e">
            <v>#REF!</v>
          </cell>
          <cell r="AJ327">
            <v>3028000</v>
          </cell>
          <cell r="AK327" t="e">
            <v>#REF!</v>
          </cell>
          <cell r="AL327" t="e">
            <v>#REF!</v>
          </cell>
          <cell r="AM327" t="e">
            <v>#REF!</v>
          </cell>
          <cell r="AN327">
            <v>3020000</v>
          </cell>
          <cell r="AO327" t="e">
            <v>#REF!</v>
          </cell>
          <cell r="AP327" t="e">
            <v>#REF!</v>
          </cell>
          <cell r="AQ327" t="e">
            <v>#REF!</v>
          </cell>
          <cell r="AS327" t="e">
            <v>#REF!</v>
          </cell>
          <cell r="AT327" t="e">
            <v>#REF!</v>
          </cell>
          <cell r="AU327" t="e">
            <v>#REF!</v>
          </cell>
          <cell r="AW327" t="e">
            <v>#REF!</v>
          </cell>
          <cell r="AX327" t="e">
            <v>#REF!</v>
          </cell>
          <cell r="AY327" t="e">
            <v>#REF!</v>
          </cell>
          <cell r="BA327" t="e">
            <v>#REF!</v>
          </cell>
          <cell r="BB327" t="e">
            <v>#REF!</v>
          </cell>
          <cell r="BC327" t="e">
            <v>#REF!</v>
          </cell>
          <cell r="BE327" t="e">
            <v>#REF!</v>
          </cell>
          <cell r="BF327" t="e">
            <v>#REF!</v>
          </cell>
          <cell r="BG327" t="e">
            <v>#REF!</v>
          </cell>
          <cell r="BI327" t="e">
            <v>#REF!</v>
          </cell>
          <cell r="BJ327" t="e">
            <v>#REF!</v>
          </cell>
          <cell r="BK327" t="e">
            <v>#REF!</v>
          </cell>
          <cell r="BM327" t="e">
            <v>#REF!</v>
          </cell>
          <cell r="BN327" t="e">
            <v>#REF!</v>
          </cell>
          <cell r="BO327" t="e">
            <v>#REF!</v>
          </cell>
          <cell r="BQ327" t="e">
            <v>#REF!</v>
          </cell>
          <cell r="BR327" t="e">
            <v>#REF!</v>
          </cell>
          <cell r="BS327" t="e">
            <v>#REF!</v>
          </cell>
          <cell r="BU327" t="e">
            <v>#REF!</v>
          </cell>
          <cell r="BV327" t="e">
            <v>#REF!</v>
          </cell>
          <cell r="BW327" t="e">
            <v>#REF!</v>
          </cell>
          <cell r="BY327" t="e">
            <v>#REF!</v>
          </cell>
          <cell r="BZ327" t="e">
            <v>#REF!</v>
          </cell>
          <cell r="CA327" t="e">
            <v>#REF!</v>
          </cell>
          <cell r="CC327" t="e">
            <v>#REF!</v>
          </cell>
          <cell r="CD327" t="e">
            <v>#REF!</v>
          </cell>
          <cell r="CE327" t="e">
            <v>#REF!</v>
          </cell>
          <cell r="CG327" t="e">
            <v>#REF!</v>
          </cell>
          <cell r="CH327" t="e">
            <v>#REF!</v>
          </cell>
          <cell r="CI327" t="e">
            <v>#REF!</v>
          </cell>
          <cell r="CK327" t="e">
            <v>#REF!</v>
          </cell>
          <cell r="CL327" t="e">
            <v>#REF!</v>
          </cell>
          <cell r="CM327" t="e">
            <v>#REF!</v>
          </cell>
          <cell r="CO327" t="e">
            <v>#REF!</v>
          </cell>
          <cell r="CP327" t="e">
            <v>#REF!</v>
          </cell>
          <cell r="CQ327" t="e">
            <v>#REF!</v>
          </cell>
          <cell r="CS327" t="e">
            <v>#REF!</v>
          </cell>
          <cell r="CT327" t="e">
            <v>#REF!</v>
          </cell>
          <cell r="CU327" t="e">
            <v>#REF!</v>
          </cell>
          <cell r="CW327" t="e">
            <v>#REF!</v>
          </cell>
          <cell r="CX327" t="e">
            <v>#REF!</v>
          </cell>
          <cell r="CY327" t="e">
            <v>#REF!</v>
          </cell>
          <cell r="DA327" t="e">
            <v>#REF!</v>
          </cell>
          <cell r="DB327" t="e">
            <v>#REF!</v>
          </cell>
          <cell r="DC327" t="e">
            <v>#REF!</v>
          </cell>
          <cell r="DE327" t="e">
            <v>#REF!</v>
          </cell>
          <cell r="DF327" t="e">
            <v>#REF!</v>
          </cell>
          <cell r="DG327" t="e">
            <v>#REF!</v>
          </cell>
          <cell r="DI327" t="e">
            <v>#REF!</v>
          </cell>
          <cell r="DJ327" t="e">
            <v>#REF!</v>
          </cell>
          <cell r="DK327" t="e">
            <v>#REF!</v>
          </cell>
          <cell r="DM327" t="e">
            <v>#REF!</v>
          </cell>
          <cell r="DN327" t="e">
            <v>#REF!</v>
          </cell>
          <cell r="DO327" t="e">
            <v>#REF!</v>
          </cell>
          <cell r="DQ327" t="e">
            <v>#REF!</v>
          </cell>
          <cell r="DR327" t="e">
            <v>#REF!</v>
          </cell>
          <cell r="DS327" t="e">
            <v>#REF!</v>
          </cell>
          <cell r="DU327" t="e">
            <v>#REF!</v>
          </cell>
          <cell r="DV327" t="e">
            <v>#REF!</v>
          </cell>
          <cell r="DW327" t="e">
            <v>#REF!</v>
          </cell>
          <cell r="DY327" t="e">
            <v>#REF!</v>
          </cell>
          <cell r="DZ327" t="e">
            <v>#REF!</v>
          </cell>
          <cell r="EA327" t="e">
            <v>#REF!</v>
          </cell>
          <cell r="EC327" t="e">
            <v>#REF!</v>
          </cell>
          <cell r="ED327" t="e">
            <v>#REF!</v>
          </cell>
          <cell r="EE327" t="e">
            <v>#REF!</v>
          </cell>
          <cell r="EG327" t="e">
            <v>#REF!</v>
          </cell>
          <cell r="EH327" t="e">
            <v>#REF!</v>
          </cell>
          <cell r="EI327" t="e">
            <v>#REF!</v>
          </cell>
          <cell r="EK327" t="e">
            <v>#REF!</v>
          </cell>
          <cell r="EL327" t="e">
            <v>#REF!</v>
          </cell>
          <cell r="EM327" t="e">
            <v>#REF!</v>
          </cell>
          <cell r="EO327" t="e">
            <v>#REF!</v>
          </cell>
          <cell r="EP327" t="e">
            <v>#REF!</v>
          </cell>
          <cell r="EQ327" t="e">
            <v>#REF!</v>
          </cell>
          <cell r="ES327" t="e">
            <v>#REF!</v>
          </cell>
          <cell r="ET327" t="e">
            <v>#REF!</v>
          </cell>
          <cell r="EU327" t="e">
            <v>#REF!</v>
          </cell>
          <cell r="EW327" t="e">
            <v>#REF!</v>
          </cell>
          <cell r="EX327" t="e">
            <v>#REF!</v>
          </cell>
          <cell r="EY327" t="e">
            <v>#REF!</v>
          </cell>
          <cell r="FA327" t="e">
            <v>#REF!</v>
          </cell>
          <cell r="FB327" t="e">
            <v>#REF!</v>
          </cell>
          <cell r="FC327" t="e">
            <v>#REF!</v>
          </cell>
          <cell r="FE327" t="e">
            <v>#REF!</v>
          </cell>
          <cell r="FF327" t="e">
            <v>#REF!</v>
          </cell>
          <cell r="FG327" t="e">
            <v>#REF!</v>
          </cell>
          <cell r="FI327" t="e">
            <v>#REF!</v>
          </cell>
          <cell r="FJ327" t="e">
            <v>#REF!</v>
          </cell>
          <cell r="FK327" t="e">
            <v>#REF!</v>
          </cell>
          <cell r="FM327" t="e">
            <v>#REF!</v>
          </cell>
          <cell r="FN327" t="e">
            <v>#REF!</v>
          </cell>
          <cell r="FO327" t="e">
            <v>#REF!</v>
          </cell>
          <cell r="FQ327" t="e">
            <v>#REF!</v>
          </cell>
          <cell r="FR327" t="e">
            <v>#REF!</v>
          </cell>
          <cell r="FS327" t="e">
            <v>#REF!</v>
          </cell>
          <cell r="FU327" t="e">
            <v>#REF!</v>
          </cell>
          <cell r="FV327" t="e">
            <v>#REF!</v>
          </cell>
          <cell r="FW327" t="e">
            <v>#REF!</v>
          </cell>
          <cell r="FY327" t="e">
            <v>#REF!</v>
          </cell>
          <cell r="FZ327" t="e">
            <v>#REF!</v>
          </cell>
          <cell r="GA327" t="e">
            <v>#REF!</v>
          </cell>
          <cell r="GC327" t="e">
            <v>#REF!</v>
          </cell>
          <cell r="GD327" t="e">
            <v>#REF!</v>
          </cell>
          <cell r="GE327" t="e">
            <v>#REF!</v>
          </cell>
          <cell r="GG327" t="e">
            <v>#REF!</v>
          </cell>
          <cell r="GH327" t="e">
            <v>#REF!</v>
          </cell>
          <cell r="GI327" t="e">
            <v>#REF!</v>
          </cell>
          <cell r="GK327" t="e">
            <v>#REF!</v>
          </cell>
          <cell r="GL327" t="e">
            <v>#REF!</v>
          </cell>
          <cell r="GM327" t="e">
            <v>#REF!</v>
          </cell>
          <cell r="GO327" t="e">
            <v>#REF!</v>
          </cell>
          <cell r="GP327" t="e">
            <v>#REF!</v>
          </cell>
          <cell r="GQ327" t="e">
            <v>#REF!</v>
          </cell>
          <cell r="GS327" t="e">
            <v>#REF!</v>
          </cell>
          <cell r="GT327" t="e">
            <v>#REF!</v>
          </cell>
          <cell r="GU327" t="e">
            <v>#REF!</v>
          </cell>
          <cell r="GW327" t="e">
            <v>#REF!</v>
          </cell>
          <cell r="GX327" t="e">
            <v>#REF!</v>
          </cell>
          <cell r="GY327" t="e">
            <v>#REF!</v>
          </cell>
          <cell r="HA327" t="e">
            <v>#REF!</v>
          </cell>
          <cell r="HB327" t="e">
            <v>#REF!</v>
          </cell>
          <cell r="HC327" t="e">
            <v>#REF!</v>
          </cell>
          <cell r="HE327" t="e">
            <v>#REF!</v>
          </cell>
          <cell r="HF327" t="e">
            <v>#REF!</v>
          </cell>
          <cell r="HG327" t="e">
            <v>#REF!</v>
          </cell>
          <cell r="HI327" t="e">
            <v>#REF!</v>
          </cell>
          <cell r="HJ327" t="e">
            <v>#REF!</v>
          </cell>
          <cell r="HK327" t="e">
            <v>#REF!</v>
          </cell>
          <cell r="HM327" t="e">
            <v>#REF!</v>
          </cell>
          <cell r="HN327" t="e">
            <v>#REF!</v>
          </cell>
          <cell r="HO327" t="e">
            <v>#REF!</v>
          </cell>
          <cell r="HQ327" t="e">
            <v>#REF!</v>
          </cell>
          <cell r="HR327" t="e">
            <v>#REF!</v>
          </cell>
          <cell r="HS327" t="e">
            <v>#REF!</v>
          </cell>
          <cell r="HU327" t="e">
            <v>#REF!</v>
          </cell>
          <cell r="HV327" t="e">
            <v>#REF!</v>
          </cell>
          <cell r="HW327" t="e">
            <v>#REF!</v>
          </cell>
          <cell r="ID327" t="str">
            <v>0164418 S</v>
          </cell>
          <cell r="IE327">
            <v>37196</v>
          </cell>
          <cell r="IG327" t="str">
            <v>A</v>
          </cell>
        </row>
        <row r="328">
          <cell r="B328">
            <v>321</v>
          </cell>
          <cell r="C328" t="str">
            <v>007.011120774.201</v>
          </cell>
          <cell r="E328" t="str">
            <v>ABD. K A D I R</v>
          </cell>
          <cell r="F328" t="str">
            <v xml:space="preserve"> Barru</v>
          </cell>
          <cell r="G328" t="str">
            <v>FN 527 M FB</v>
          </cell>
          <cell r="H328" t="str">
            <v>000160</v>
          </cell>
          <cell r="I328" t="str">
            <v>080160</v>
          </cell>
          <cell r="J328">
            <v>36829</v>
          </cell>
          <cell r="K328">
            <v>30</v>
          </cell>
          <cell r="L328" t="str">
            <v>Oktober 2000</v>
          </cell>
          <cell r="M328">
            <v>37924</v>
          </cell>
          <cell r="N328">
            <v>36</v>
          </cell>
          <cell r="O328">
            <v>1</v>
          </cell>
          <cell r="P328">
            <v>316000000</v>
          </cell>
          <cell r="Q328">
            <v>26326000</v>
          </cell>
          <cell r="R328" t="str">
            <v>YA</v>
          </cell>
          <cell r="S328">
            <v>26326000</v>
          </cell>
          <cell r="U328" t="e">
            <v>#REF!</v>
          </cell>
          <cell r="V328" t="e">
            <v>#REF!</v>
          </cell>
          <cell r="Z328">
            <v>0</v>
          </cell>
          <cell r="AB328">
            <v>8778000</v>
          </cell>
          <cell r="AC328" t="e">
            <v>#REF!</v>
          </cell>
          <cell r="AD328" t="e">
            <v>#REF!</v>
          </cell>
          <cell r="AE328" t="e">
            <v>#REF!</v>
          </cell>
          <cell r="AF328">
            <v>8778000</v>
          </cell>
          <cell r="AG328" t="e">
            <v>#REF!</v>
          </cell>
          <cell r="AH328" t="e">
            <v>#REF!</v>
          </cell>
          <cell r="AI328" t="e">
            <v>#REF!</v>
          </cell>
          <cell r="AJ328">
            <v>8778000</v>
          </cell>
          <cell r="AK328" t="e">
            <v>#REF!</v>
          </cell>
          <cell r="AL328" t="e">
            <v>#REF!</v>
          </cell>
          <cell r="AM328" t="e">
            <v>#REF!</v>
          </cell>
          <cell r="AN328">
            <v>8770000</v>
          </cell>
          <cell r="AO328" t="e">
            <v>#REF!</v>
          </cell>
          <cell r="AP328" t="e">
            <v>#REF!</v>
          </cell>
          <cell r="AQ328" t="e">
            <v>#REF!</v>
          </cell>
          <cell r="AS328" t="e">
            <v>#REF!</v>
          </cell>
          <cell r="AT328" t="e">
            <v>#REF!</v>
          </cell>
          <cell r="AU328" t="e">
            <v>#REF!</v>
          </cell>
          <cell r="AW328" t="e">
            <v>#REF!</v>
          </cell>
          <cell r="AX328" t="e">
            <v>#REF!</v>
          </cell>
          <cell r="AY328" t="e">
            <v>#REF!</v>
          </cell>
          <cell r="BA328" t="e">
            <v>#REF!</v>
          </cell>
          <cell r="BB328" t="e">
            <v>#REF!</v>
          </cell>
          <cell r="BC328" t="e">
            <v>#REF!</v>
          </cell>
          <cell r="BE328" t="e">
            <v>#REF!</v>
          </cell>
          <cell r="BF328" t="e">
            <v>#REF!</v>
          </cell>
          <cell r="BG328" t="e">
            <v>#REF!</v>
          </cell>
          <cell r="BI328" t="e">
            <v>#REF!</v>
          </cell>
          <cell r="BJ328" t="e">
            <v>#REF!</v>
          </cell>
          <cell r="BK328" t="e">
            <v>#REF!</v>
          </cell>
          <cell r="BM328" t="e">
            <v>#REF!</v>
          </cell>
          <cell r="BN328" t="e">
            <v>#REF!</v>
          </cell>
          <cell r="BO328" t="e">
            <v>#REF!</v>
          </cell>
          <cell r="BQ328" t="e">
            <v>#REF!</v>
          </cell>
          <cell r="BR328" t="e">
            <v>#REF!</v>
          </cell>
          <cell r="BS328" t="e">
            <v>#REF!</v>
          </cell>
          <cell r="BU328" t="e">
            <v>#REF!</v>
          </cell>
          <cell r="BV328" t="e">
            <v>#REF!</v>
          </cell>
          <cell r="BW328" t="e">
            <v>#REF!</v>
          </cell>
          <cell r="BY328" t="e">
            <v>#REF!</v>
          </cell>
          <cell r="BZ328" t="e">
            <v>#REF!</v>
          </cell>
          <cell r="CA328" t="e">
            <v>#REF!</v>
          </cell>
          <cell r="CC328" t="e">
            <v>#REF!</v>
          </cell>
          <cell r="CD328" t="e">
            <v>#REF!</v>
          </cell>
          <cell r="CE328" t="e">
            <v>#REF!</v>
          </cell>
          <cell r="CG328" t="e">
            <v>#REF!</v>
          </cell>
          <cell r="CH328" t="e">
            <v>#REF!</v>
          </cell>
          <cell r="CI328" t="e">
            <v>#REF!</v>
          </cell>
          <cell r="CK328" t="e">
            <v>#REF!</v>
          </cell>
          <cell r="CL328" t="e">
            <v>#REF!</v>
          </cell>
          <cell r="CM328" t="e">
            <v>#REF!</v>
          </cell>
          <cell r="CO328" t="e">
            <v>#REF!</v>
          </cell>
          <cell r="CP328" t="e">
            <v>#REF!</v>
          </cell>
          <cell r="CQ328" t="e">
            <v>#REF!</v>
          </cell>
          <cell r="CS328" t="e">
            <v>#REF!</v>
          </cell>
          <cell r="CT328" t="e">
            <v>#REF!</v>
          </cell>
          <cell r="CU328" t="e">
            <v>#REF!</v>
          </cell>
          <cell r="CW328" t="e">
            <v>#REF!</v>
          </cell>
          <cell r="CX328" t="e">
            <v>#REF!</v>
          </cell>
          <cell r="CY328" t="e">
            <v>#REF!</v>
          </cell>
          <cell r="DA328" t="e">
            <v>#REF!</v>
          </cell>
          <cell r="DB328" t="e">
            <v>#REF!</v>
          </cell>
          <cell r="DC328" t="e">
            <v>#REF!</v>
          </cell>
          <cell r="DE328" t="e">
            <v>#REF!</v>
          </cell>
          <cell r="DF328" t="e">
            <v>#REF!</v>
          </cell>
          <cell r="DG328" t="e">
            <v>#REF!</v>
          </cell>
          <cell r="DI328" t="e">
            <v>#REF!</v>
          </cell>
          <cell r="DJ328" t="e">
            <v>#REF!</v>
          </cell>
          <cell r="DK328" t="e">
            <v>#REF!</v>
          </cell>
          <cell r="DM328" t="e">
            <v>#REF!</v>
          </cell>
          <cell r="DN328" t="e">
            <v>#REF!</v>
          </cell>
          <cell r="DO328" t="e">
            <v>#REF!</v>
          </cell>
          <cell r="DQ328" t="e">
            <v>#REF!</v>
          </cell>
          <cell r="DR328" t="e">
            <v>#REF!</v>
          </cell>
          <cell r="DS328" t="e">
            <v>#REF!</v>
          </cell>
          <cell r="DU328" t="e">
            <v>#REF!</v>
          </cell>
          <cell r="DV328" t="e">
            <v>#REF!</v>
          </cell>
          <cell r="DW328" t="e">
            <v>#REF!</v>
          </cell>
          <cell r="DY328" t="e">
            <v>#REF!</v>
          </cell>
          <cell r="DZ328" t="e">
            <v>#REF!</v>
          </cell>
          <cell r="EA328" t="e">
            <v>#REF!</v>
          </cell>
          <cell r="EC328" t="e">
            <v>#REF!</v>
          </cell>
          <cell r="ED328" t="e">
            <v>#REF!</v>
          </cell>
          <cell r="EE328" t="e">
            <v>#REF!</v>
          </cell>
          <cell r="EG328" t="e">
            <v>#REF!</v>
          </cell>
          <cell r="EH328" t="e">
            <v>#REF!</v>
          </cell>
          <cell r="EI328" t="e">
            <v>#REF!</v>
          </cell>
          <cell r="EK328" t="e">
            <v>#REF!</v>
          </cell>
          <cell r="EL328" t="e">
            <v>#REF!</v>
          </cell>
          <cell r="EM328" t="e">
            <v>#REF!</v>
          </cell>
          <cell r="EO328" t="e">
            <v>#REF!</v>
          </cell>
          <cell r="EP328" t="e">
            <v>#REF!</v>
          </cell>
          <cell r="EQ328" t="e">
            <v>#REF!</v>
          </cell>
          <cell r="ES328" t="e">
            <v>#REF!</v>
          </cell>
          <cell r="ET328" t="e">
            <v>#REF!</v>
          </cell>
          <cell r="EU328" t="e">
            <v>#REF!</v>
          </cell>
          <cell r="EW328" t="e">
            <v>#REF!</v>
          </cell>
          <cell r="EX328" t="e">
            <v>#REF!</v>
          </cell>
          <cell r="EY328" t="e">
            <v>#REF!</v>
          </cell>
          <cell r="FA328" t="e">
            <v>#REF!</v>
          </cell>
          <cell r="FB328" t="e">
            <v>#REF!</v>
          </cell>
          <cell r="FC328" t="e">
            <v>#REF!</v>
          </cell>
          <cell r="FE328" t="e">
            <v>#REF!</v>
          </cell>
          <cell r="FF328" t="e">
            <v>#REF!</v>
          </cell>
          <cell r="FG328" t="e">
            <v>#REF!</v>
          </cell>
          <cell r="FI328" t="e">
            <v>#REF!</v>
          </cell>
          <cell r="FJ328" t="e">
            <v>#REF!</v>
          </cell>
          <cell r="FK328" t="e">
            <v>#REF!</v>
          </cell>
          <cell r="FM328" t="e">
            <v>#REF!</v>
          </cell>
          <cell r="FN328" t="e">
            <v>#REF!</v>
          </cell>
          <cell r="FO328" t="e">
            <v>#REF!</v>
          </cell>
          <cell r="FQ328" t="e">
            <v>#REF!</v>
          </cell>
          <cell r="FR328" t="e">
            <v>#REF!</v>
          </cell>
          <cell r="FS328" t="e">
            <v>#REF!</v>
          </cell>
          <cell r="FU328" t="e">
            <v>#REF!</v>
          </cell>
          <cell r="FV328" t="e">
            <v>#REF!</v>
          </cell>
          <cell r="FW328" t="e">
            <v>#REF!</v>
          </cell>
          <cell r="FY328" t="e">
            <v>#REF!</v>
          </cell>
          <cell r="FZ328" t="e">
            <v>#REF!</v>
          </cell>
          <cell r="GA328" t="e">
            <v>#REF!</v>
          </cell>
          <cell r="GC328" t="e">
            <v>#REF!</v>
          </cell>
          <cell r="GD328" t="e">
            <v>#REF!</v>
          </cell>
          <cell r="GE328" t="e">
            <v>#REF!</v>
          </cell>
          <cell r="GG328" t="e">
            <v>#REF!</v>
          </cell>
          <cell r="GH328" t="e">
            <v>#REF!</v>
          </cell>
          <cell r="GI328" t="e">
            <v>#REF!</v>
          </cell>
          <cell r="GK328" t="e">
            <v>#REF!</v>
          </cell>
          <cell r="GL328" t="e">
            <v>#REF!</v>
          </cell>
          <cell r="GM328" t="e">
            <v>#REF!</v>
          </cell>
          <cell r="GO328" t="e">
            <v>#REF!</v>
          </cell>
          <cell r="GP328" t="e">
            <v>#REF!</v>
          </cell>
          <cell r="GQ328" t="e">
            <v>#REF!</v>
          </cell>
          <cell r="GS328" t="e">
            <v>#REF!</v>
          </cell>
          <cell r="GT328" t="e">
            <v>#REF!</v>
          </cell>
          <cell r="GU328" t="e">
            <v>#REF!</v>
          </cell>
          <cell r="GW328" t="e">
            <v>#REF!</v>
          </cell>
          <cell r="GX328" t="e">
            <v>#REF!</v>
          </cell>
          <cell r="GY328" t="e">
            <v>#REF!</v>
          </cell>
          <cell r="HA328" t="e">
            <v>#REF!</v>
          </cell>
          <cell r="HB328" t="e">
            <v>#REF!</v>
          </cell>
          <cell r="HC328" t="e">
            <v>#REF!</v>
          </cell>
          <cell r="HE328" t="e">
            <v>#REF!</v>
          </cell>
          <cell r="HF328" t="e">
            <v>#REF!</v>
          </cell>
          <cell r="HG328" t="e">
            <v>#REF!</v>
          </cell>
          <cell r="HI328" t="e">
            <v>#REF!</v>
          </cell>
          <cell r="HJ328" t="e">
            <v>#REF!</v>
          </cell>
          <cell r="HK328" t="e">
            <v>#REF!</v>
          </cell>
          <cell r="HM328" t="e">
            <v>#REF!</v>
          </cell>
          <cell r="HN328" t="e">
            <v>#REF!</v>
          </cell>
          <cell r="HO328" t="e">
            <v>#REF!</v>
          </cell>
          <cell r="HQ328" t="e">
            <v>#REF!</v>
          </cell>
          <cell r="HR328" t="e">
            <v>#REF!</v>
          </cell>
          <cell r="HS328" t="e">
            <v>#REF!</v>
          </cell>
          <cell r="HU328" t="e">
            <v>#REF!</v>
          </cell>
          <cell r="HV328" t="e">
            <v>#REF!</v>
          </cell>
          <cell r="HW328" t="e">
            <v>#REF!</v>
          </cell>
          <cell r="ID328" t="str">
            <v>0372190 R</v>
          </cell>
          <cell r="IE328">
            <v>36980</v>
          </cell>
          <cell r="IG328" t="str">
            <v>A</v>
          </cell>
        </row>
        <row r="329">
          <cell r="B329">
            <v>322</v>
          </cell>
          <cell r="C329" t="str">
            <v>007.011120782.201</v>
          </cell>
          <cell r="E329" t="str">
            <v>JEANNE TH. KAIRUPAN, SE</v>
          </cell>
          <cell r="F329" t="str">
            <v xml:space="preserve"> Minahasa</v>
          </cell>
          <cell r="G329" t="str">
            <v>L 300 PU</v>
          </cell>
          <cell r="H329" t="str">
            <v>269655</v>
          </cell>
          <cell r="I329" t="str">
            <v>093724</v>
          </cell>
          <cell r="J329">
            <v>36829</v>
          </cell>
          <cell r="K329">
            <v>30</v>
          </cell>
          <cell r="L329" t="str">
            <v>Oktober 2000</v>
          </cell>
          <cell r="M329">
            <v>37924</v>
          </cell>
          <cell r="N329">
            <v>36</v>
          </cell>
          <cell r="O329">
            <v>1</v>
          </cell>
          <cell r="P329">
            <v>50000000</v>
          </cell>
          <cell r="Q329">
            <v>4163000</v>
          </cell>
          <cell r="R329" t="str">
            <v>YA</v>
          </cell>
          <cell r="S329">
            <v>4163000</v>
          </cell>
          <cell r="U329" t="e">
            <v>#REF!</v>
          </cell>
          <cell r="V329" t="e">
            <v>#REF!</v>
          </cell>
          <cell r="Z329">
            <v>0</v>
          </cell>
          <cell r="AB329">
            <v>1389000</v>
          </cell>
          <cell r="AC329" t="e">
            <v>#REF!</v>
          </cell>
          <cell r="AD329" t="e">
            <v>#REF!</v>
          </cell>
          <cell r="AE329" t="e">
            <v>#REF!</v>
          </cell>
          <cell r="AF329">
            <v>1389000</v>
          </cell>
          <cell r="AG329" t="e">
            <v>#REF!</v>
          </cell>
          <cell r="AH329" t="e">
            <v>#REF!</v>
          </cell>
          <cell r="AI329" t="e">
            <v>#REF!</v>
          </cell>
          <cell r="AJ329">
            <v>1389000</v>
          </cell>
          <cell r="AK329" t="e">
            <v>#REF!</v>
          </cell>
          <cell r="AL329" t="e">
            <v>#REF!</v>
          </cell>
          <cell r="AM329" t="e">
            <v>#REF!</v>
          </cell>
          <cell r="AN329">
            <v>1385000</v>
          </cell>
          <cell r="AO329" t="e">
            <v>#REF!</v>
          </cell>
          <cell r="AP329" t="e">
            <v>#REF!</v>
          </cell>
          <cell r="AQ329" t="e">
            <v>#REF!</v>
          </cell>
          <cell r="AS329" t="e">
            <v>#REF!</v>
          </cell>
          <cell r="AT329" t="e">
            <v>#REF!</v>
          </cell>
          <cell r="AU329" t="e">
            <v>#REF!</v>
          </cell>
          <cell r="AW329" t="e">
            <v>#REF!</v>
          </cell>
          <cell r="AX329" t="e">
            <v>#REF!</v>
          </cell>
          <cell r="AY329" t="e">
            <v>#REF!</v>
          </cell>
          <cell r="BA329" t="e">
            <v>#REF!</v>
          </cell>
          <cell r="BB329" t="e">
            <v>#REF!</v>
          </cell>
          <cell r="BC329" t="e">
            <v>#REF!</v>
          </cell>
          <cell r="BE329" t="e">
            <v>#REF!</v>
          </cell>
          <cell r="BF329" t="e">
            <v>#REF!</v>
          </cell>
          <cell r="BG329" t="e">
            <v>#REF!</v>
          </cell>
          <cell r="BI329" t="e">
            <v>#REF!</v>
          </cell>
          <cell r="BJ329" t="e">
            <v>#REF!</v>
          </cell>
          <cell r="BK329" t="e">
            <v>#REF!</v>
          </cell>
          <cell r="BM329" t="e">
            <v>#REF!</v>
          </cell>
          <cell r="BN329" t="e">
            <v>#REF!</v>
          </cell>
          <cell r="BO329" t="e">
            <v>#REF!</v>
          </cell>
          <cell r="BQ329" t="e">
            <v>#REF!</v>
          </cell>
          <cell r="BR329" t="e">
            <v>#REF!</v>
          </cell>
          <cell r="BS329" t="e">
            <v>#REF!</v>
          </cell>
          <cell r="BU329" t="e">
            <v>#REF!</v>
          </cell>
          <cell r="BV329" t="e">
            <v>#REF!</v>
          </cell>
          <cell r="BW329" t="e">
            <v>#REF!</v>
          </cell>
          <cell r="BY329" t="e">
            <v>#REF!</v>
          </cell>
          <cell r="BZ329" t="e">
            <v>#REF!</v>
          </cell>
          <cell r="CA329" t="e">
            <v>#REF!</v>
          </cell>
          <cell r="CC329" t="e">
            <v>#REF!</v>
          </cell>
          <cell r="CD329" t="e">
            <v>#REF!</v>
          </cell>
          <cell r="CE329" t="e">
            <v>#REF!</v>
          </cell>
          <cell r="CG329" t="e">
            <v>#REF!</v>
          </cell>
          <cell r="CH329" t="e">
            <v>#REF!</v>
          </cell>
          <cell r="CI329" t="e">
            <v>#REF!</v>
          </cell>
          <cell r="CK329" t="e">
            <v>#REF!</v>
          </cell>
          <cell r="CL329" t="e">
            <v>#REF!</v>
          </cell>
          <cell r="CM329" t="e">
            <v>#REF!</v>
          </cell>
          <cell r="CO329" t="e">
            <v>#REF!</v>
          </cell>
          <cell r="CP329" t="e">
            <v>#REF!</v>
          </cell>
          <cell r="CQ329" t="e">
            <v>#REF!</v>
          </cell>
          <cell r="CS329" t="e">
            <v>#REF!</v>
          </cell>
          <cell r="CT329" t="e">
            <v>#REF!</v>
          </cell>
          <cell r="CU329" t="e">
            <v>#REF!</v>
          </cell>
          <cell r="CW329" t="e">
            <v>#REF!</v>
          </cell>
          <cell r="CX329" t="e">
            <v>#REF!</v>
          </cell>
          <cell r="CY329" t="e">
            <v>#REF!</v>
          </cell>
          <cell r="DA329" t="e">
            <v>#REF!</v>
          </cell>
          <cell r="DB329" t="e">
            <v>#REF!</v>
          </cell>
          <cell r="DC329" t="e">
            <v>#REF!</v>
          </cell>
          <cell r="DE329" t="e">
            <v>#REF!</v>
          </cell>
          <cell r="DF329" t="e">
            <v>#REF!</v>
          </cell>
          <cell r="DG329" t="e">
            <v>#REF!</v>
          </cell>
          <cell r="DI329" t="e">
            <v>#REF!</v>
          </cell>
          <cell r="DJ329" t="e">
            <v>#REF!</v>
          </cell>
          <cell r="DK329" t="e">
            <v>#REF!</v>
          </cell>
          <cell r="DM329" t="e">
            <v>#REF!</v>
          </cell>
          <cell r="DN329" t="e">
            <v>#REF!</v>
          </cell>
          <cell r="DO329" t="e">
            <v>#REF!</v>
          </cell>
          <cell r="DQ329" t="e">
            <v>#REF!</v>
          </cell>
          <cell r="DR329" t="e">
            <v>#REF!</v>
          </cell>
          <cell r="DS329" t="e">
            <v>#REF!</v>
          </cell>
          <cell r="DU329" t="e">
            <v>#REF!</v>
          </cell>
          <cell r="DV329" t="e">
            <v>#REF!</v>
          </cell>
          <cell r="DW329" t="e">
            <v>#REF!</v>
          </cell>
          <cell r="DY329" t="e">
            <v>#REF!</v>
          </cell>
          <cell r="DZ329" t="e">
            <v>#REF!</v>
          </cell>
          <cell r="EA329" t="e">
            <v>#REF!</v>
          </cell>
          <cell r="EC329" t="e">
            <v>#REF!</v>
          </cell>
          <cell r="ED329" t="e">
            <v>#REF!</v>
          </cell>
          <cell r="EE329" t="e">
            <v>#REF!</v>
          </cell>
          <cell r="EG329" t="e">
            <v>#REF!</v>
          </cell>
          <cell r="EH329" t="e">
            <v>#REF!</v>
          </cell>
          <cell r="EI329" t="e">
            <v>#REF!</v>
          </cell>
          <cell r="EK329" t="e">
            <v>#REF!</v>
          </cell>
          <cell r="EL329" t="e">
            <v>#REF!</v>
          </cell>
          <cell r="EM329" t="e">
            <v>#REF!</v>
          </cell>
          <cell r="EO329" t="e">
            <v>#REF!</v>
          </cell>
          <cell r="EP329" t="e">
            <v>#REF!</v>
          </cell>
          <cell r="EQ329" t="e">
            <v>#REF!</v>
          </cell>
          <cell r="ES329" t="e">
            <v>#REF!</v>
          </cell>
          <cell r="ET329" t="e">
            <v>#REF!</v>
          </cell>
          <cell r="EU329" t="e">
            <v>#REF!</v>
          </cell>
          <cell r="EW329" t="e">
            <v>#REF!</v>
          </cell>
          <cell r="EX329" t="e">
            <v>#REF!</v>
          </cell>
          <cell r="EY329" t="e">
            <v>#REF!</v>
          </cell>
          <cell r="FA329" t="e">
            <v>#REF!</v>
          </cell>
          <cell r="FB329" t="e">
            <v>#REF!</v>
          </cell>
          <cell r="FC329" t="e">
            <v>#REF!</v>
          </cell>
          <cell r="FE329" t="e">
            <v>#REF!</v>
          </cell>
          <cell r="FF329" t="e">
            <v>#REF!</v>
          </cell>
          <cell r="FG329" t="e">
            <v>#REF!</v>
          </cell>
          <cell r="FI329" t="e">
            <v>#REF!</v>
          </cell>
          <cell r="FJ329" t="e">
            <v>#REF!</v>
          </cell>
          <cell r="FK329" t="e">
            <v>#REF!</v>
          </cell>
          <cell r="FM329" t="e">
            <v>#REF!</v>
          </cell>
          <cell r="FN329" t="e">
            <v>#REF!</v>
          </cell>
          <cell r="FO329" t="e">
            <v>#REF!</v>
          </cell>
          <cell r="FQ329" t="e">
            <v>#REF!</v>
          </cell>
          <cell r="FR329" t="e">
            <v>#REF!</v>
          </cell>
          <cell r="FS329" t="e">
            <v>#REF!</v>
          </cell>
          <cell r="FU329" t="e">
            <v>#REF!</v>
          </cell>
          <cell r="FV329" t="e">
            <v>#REF!</v>
          </cell>
          <cell r="FW329" t="e">
            <v>#REF!</v>
          </cell>
          <cell r="FY329" t="e">
            <v>#REF!</v>
          </cell>
          <cell r="FZ329" t="e">
            <v>#REF!</v>
          </cell>
          <cell r="GA329" t="e">
            <v>#REF!</v>
          </cell>
          <cell r="GC329" t="e">
            <v>#REF!</v>
          </cell>
          <cell r="GD329" t="e">
            <v>#REF!</v>
          </cell>
          <cell r="GE329" t="e">
            <v>#REF!</v>
          </cell>
          <cell r="GG329" t="e">
            <v>#REF!</v>
          </cell>
          <cell r="GH329" t="e">
            <v>#REF!</v>
          </cell>
          <cell r="GI329" t="e">
            <v>#REF!</v>
          </cell>
          <cell r="GK329" t="e">
            <v>#REF!</v>
          </cell>
          <cell r="GL329" t="e">
            <v>#REF!</v>
          </cell>
          <cell r="GM329" t="e">
            <v>#REF!</v>
          </cell>
          <cell r="GO329" t="e">
            <v>#REF!</v>
          </cell>
          <cell r="GP329" t="e">
            <v>#REF!</v>
          </cell>
          <cell r="GQ329" t="e">
            <v>#REF!</v>
          </cell>
          <cell r="GS329" t="e">
            <v>#REF!</v>
          </cell>
          <cell r="GT329" t="e">
            <v>#REF!</v>
          </cell>
          <cell r="GU329" t="e">
            <v>#REF!</v>
          </cell>
          <cell r="GW329" t="e">
            <v>#REF!</v>
          </cell>
          <cell r="GX329" t="e">
            <v>#REF!</v>
          </cell>
          <cell r="GY329" t="e">
            <v>#REF!</v>
          </cell>
          <cell r="HA329" t="e">
            <v>#REF!</v>
          </cell>
          <cell r="HB329" t="e">
            <v>#REF!</v>
          </cell>
          <cell r="HC329" t="e">
            <v>#REF!</v>
          </cell>
          <cell r="HE329" t="e">
            <v>#REF!</v>
          </cell>
          <cell r="HF329" t="e">
            <v>#REF!</v>
          </cell>
          <cell r="HG329" t="e">
            <v>#REF!</v>
          </cell>
          <cell r="HI329" t="e">
            <v>#REF!</v>
          </cell>
          <cell r="HJ329" t="e">
            <v>#REF!</v>
          </cell>
          <cell r="HK329" t="e">
            <v>#REF!</v>
          </cell>
          <cell r="HM329" t="e">
            <v>#REF!</v>
          </cell>
          <cell r="HN329" t="e">
            <v>#REF!</v>
          </cell>
          <cell r="HO329" t="e">
            <v>#REF!</v>
          </cell>
          <cell r="HQ329" t="e">
            <v>#REF!</v>
          </cell>
          <cell r="HR329" t="e">
            <v>#REF!</v>
          </cell>
          <cell r="HS329" t="e">
            <v>#REF!</v>
          </cell>
          <cell r="HU329" t="e">
            <v>#REF!</v>
          </cell>
          <cell r="HV329" t="e">
            <v>#REF!</v>
          </cell>
          <cell r="HW329" t="e">
            <v>#REF!</v>
          </cell>
          <cell r="ID329" t="str">
            <v>0164417 S</v>
          </cell>
          <cell r="IE329">
            <v>37196</v>
          </cell>
          <cell r="IG329" t="str">
            <v>A</v>
          </cell>
        </row>
        <row r="330">
          <cell r="B330">
            <v>323</v>
          </cell>
          <cell r="C330" t="str">
            <v>007.011120805.201</v>
          </cell>
          <cell r="E330" t="str">
            <v>YUSUF WALINELO</v>
          </cell>
          <cell r="F330" t="str">
            <v xml:space="preserve"> Bitung</v>
          </cell>
          <cell r="G330" t="str">
            <v>Kuda PL B</v>
          </cell>
          <cell r="H330" t="str">
            <v>006822</v>
          </cell>
          <cell r="I330" t="str">
            <v>098442</v>
          </cell>
          <cell r="J330">
            <v>36829</v>
          </cell>
          <cell r="K330">
            <v>30</v>
          </cell>
          <cell r="L330" t="str">
            <v>Oktober 2000</v>
          </cell>
          <cell r="M330">
            <v>37924</v>
          </cell>
          <cell r="N330">
            <v>36</v>
          </cell>
          <cell r="O330">
            <v>1</v>
          </cell>
          <cell r="P330">
            <v>110000000</v>
          </cell>
          <cell r="Q330">
            <v>9152000</v>
          </cell>
          <cell r="R330" t="str">
            <v>YA</v>
          </cell>
          <cell r="S330">
            <v>9152000</v>
          </cell>
          <cell r="U330" t="e">
            <v>#REF!</v>
          </cell>
          <cell r="V330" t="e">
            <v>#REF!</v>
          </cell>
          <cell r="Z330">
            <v>0</v>
          </cell>
          <cell r="AB330">
            <v>3056000</v>
          </cell>
          <cell r="AC330" t="e">
            <v>#REF!</v>
          </cell>
          <cell r="AD330" t="e">
            <v>#REF!</v>
          </cell>
          <cell r="AE330" t="e">
            <v>#REF!</v>
          </cell>
          <cell r="AF330">
            <v>3056000</v>
          </cell>
          <cell r="AG330" t="e">
            <v>#REF!</v>
          </cell>
          <cell r="AH330" t="e">
            <v>#REF!</v>
          </cell>
          <cell r="AI330" t="e">
            <v>#REF!</v>
          </cell>
          <cell r="AJ330">
            <v>3056000</v>
          </cell>
          <cell r="AK330" t="e">
            <v>#REF!</v>
          </cell>
          <cell r="AL330" t="e">
            <v>#REF!</v>
          </cell>
          <cell r="AM330" t="e">
            <v>#REF!</v>
          </cell>
          <cell r="AN330">
            <v>3040000</v>
          </cell>
          <cell r="AO330" t="e">
            <v>#REF!</v>
          </cell>
          <cell r="AP330" t="e">
            <v>#REF!</v>
          </cell>
          <cell r="AQ330" t="e">
            <v>#REF!</v>
          </cell>
          <cell r="AS330" t="e">
            <v>#REF!</v>
          </cell>
          <cell r="AT330" t="e">
            <v>#REF!</v>
          </cell>
          <cell r="AU330" t="e">
            <v>#REF!</v>
          </cell>
          <cell r="AW330" t="e">
            <v>#REF!</v>
          </cell>
          <cell r="AX330" t="e">
            <v>#REF!</v>
          </cell>
          <cell r="AY330" t="e">
            <v>#REF!</v>
          </cell>
          <cell r="BA330" t="e">
            <v>#REF!</v>
          </cell>
          <cell r="BB330" t="e">
            <v>#REF!</v>
          </cell>
          <cell r="BC330" t="e">
            <v>#REF!</v>
          </cell>
          <cell r="BE330" t="e">
            <v>#REF!</v>
          </cell>
          <cell r="BF330" t="e">
            <v>#REF!</v>
          </cell>
          <cell r="BG330" t="e">
            <v>#REF!</v>
          </cell>
          <cell r="BI330" t="e">
            <v>#REF!</v>
          </cell>
          <cell r="BJ330" t="e">
            <v>#REF!</v>
          </cell>
          <cell r="BK330" t="e">
            <v>#REF!</v>
          </cell>
          <cell r="BM330" t="e">
            <v>#REF!</v>
          </cell>
          <cell r="BN330" t="e">
            <v>#REF!</v>
          </cell>
          <cell r="BO330" t="e">
            <v>#REF!</v>
          </cell>
          <cell r="BQ330" t="e">
            <v>#REF!</v>
          </cell>
          <cell r="BR330" t="e">
            <v>#REF!</v>
          </cell>
          <cell r="BS330" t="e">
            <v>#REF!</v>
          </cell>
          <cell r="BU330" t="e">
            <v>#REF!</v>
          </cell>
          <cell r="BV330" t="e">
            <v>#REF!</v>
          </cell>
          <cell r="BW330" t="e">
            <v>#REF!</v>
          </cell>
          <cell r="BY330" t="e">
            <v>#REF!</v>
          </cell>
          <cell r="BZ330" t="e">
            <v>#REF!</v>
          </cell>
          <cell r="CA330" t="e">
            <v>#REF!</v>
          </cell>
          <cell r="CC330" t="e">
            <v>#REF!</v>
          </cell>
          <cell r="CD330" t="e">
            <v>#REF!</v>
          </cell>
          <cell r="CE330" t="e">
            <v>#REF!</v>
          </cell>
          <cell r="CG330" t="e">
            <v>#REF!</v>
          </cell>
          <cell r="CH330" t="e">
            <v>#REF!</v>
          </cell>
          <cell r="CI330" t="e">
            <v>#REF!</v>
          </cell>
          <cell r="CK330" t="e">
            <v>#REF!</v>
          </cell>
          <cell r="CL330" t="e">
            <v>#REF!</v>
          </cell>
          <cell r="CM330" t="e">
            <v>#REF!</v>
          </cell>
          <cell r="CO330" t="e">
            <v>#REF!</v>
          </cell>
          <cell r="CP330" t="e">
            <v>#REF!</v>
          </cell>
          <cell r="CQ330" t="e">
            <v>#REF!</v>
          </cell>
          <cell r="CS330" t="e">
            <v>#REF!</v>
          </cell>
          <cell r="CT330" t="e">
            <v>#REF!</v>
          </cell>
          <cell r="CU330" t="e">
            <v>#REF!</v>
          </cell>
          <cell r="CW330" t="e">
            <v>#REF!</v>
          </cell>
          <cell r="CX330" t="e">
            <v>#REF!</v>
          </cell>
          <cell r="CY330" t="e">
            <v>#REF!</v>
          </cell>
          <cell r="DA330" t="e">
            <v>#REF!</v>
          </cell>
          <cell r="DB330" t="e">
            <v>#REF!</v>
          </cell>
          <cell r="DC330" t="e">
            <v>#REF!</v>
          </cell>
          <cell r="DE330" t="e">
            <v>#REF!</v>
          </cell>
          <cell r="DF330" t="e">
            <v>#REF!</v>
          </cell>
          <cell r="DG330" t="e">
            <v>#REF!</v>
          </cell>
          <cell r="DI330" t="e">
            <v>#REF!</v>
          </cell>
          <cell r="DJ330" t="e">
            <v>#REF!</v>
          </cell>
          <cell r="DK330" t="e">
            <v>#REF!</v>
          </cell>
          <cell r="DM330" t="e">
            <v>#REF!</v>
          </cell>
          <cell r="DN330" t="e">
            <v>#REF!</v>
          </cell>
          <cell r="DO330" t="e">
            <v>#REF!</v>
          </cell>
          <cell r="DQ330" t="e">
            <v>#REF!</v>
          </cell>
          <cell r="DR330" t="e">
            <v>#REF!</v>
          </cell>
          <cell r="DS330" t="e">
            <v>#REF!</v>
          </cell>
          <cell r="DU330" t="e">
            <v>#REF!</v>
          </cell>
          <cell r="DV330" t="e">
            <v>#REF!</v>
          </cell>
          <cell r="DW330" t="e">
            <v>#REF!</v>
          </cell>
          <cell r="DY330" t="e">
            <v>#REF!</v>
          </cell>
          <cell r="DZ330" t="e">
            <v>#REF!</v>
          </cell>
          <cell r="EA330" t="e">
            <v>#REF!</v>
          </cell>
          <cell r="EC330" t="e">
            <v>#REF!</v>
          </cell>
          <cell r="ED330" t="e">
            <v>#REF!</v>
          </cell>
          <cell r="EE330" t="e">
            <v>#REF!</v>
          </cell>
          <cell r="EG330" t="e">
            <v>#REF!</v>
          </cell>
          <cell r="EH330" t="e">
            <v>#REF!</v>
          </cell>
          <cell r="EI330" t="e">
            <v>#REF!</v>
          </cell>
          <cell r="EK330" t="e">
            <v>#REF!</v>
          </cell>
          <cell r="EL330" t="e">
            <v>#REF!</v>
          </cell>
          <cell r="EM330" t="e">
            <v>#REF!</v>
          </cell>
          <cell r="EO330" t="e">
            <v>#REF!</v>
          </cell>
          <cell r="EP330" t="e">
            <v>#REF!</v>
          </cell>
          <cell r="EQ330" t="e">
            <v>#REF!</v>
          </cell>
          <cell r="ES330" t="e">
            <v>#REF!</v>
          </cell>
          <cell r="ET330" t="e">
            <v>#REF!</v>
          </cell>
          <cell r="EU330" t="e">
            <v>#REF!</v>
          </cell>
          <cell r="EW330" t="e">
            <v>#REF!</v>
          </cell>
          <cell r="EX330" t="e">
            <v>#REF!</v>
          </cell>
          <cell r="EY330" t="e">
            <v>#REF!</v>
          </cell>
          <cell r="FA330" t="e">
            <v>#REF!</v>
          </cell>
          <cell r="FB330" t="e">
            <v>#REF!</v>
          </cell>
          <cell r="FC330" t="e">
            <v>#REF!</v>
          </cell>
          <cell r="FE330" t="e">
            <v>#REF!</v>
          </cell>
          <cell r="FF330" t="e">
            <v>#REF!</v>
          </cell>
          <cell r="FG330" t="e">
            <v>#REF!</v>
          </cell>
          <cell r="FI330" t="e">
            <v>#REF!</v>
          </cell>
          <cell r="FJ330" t="e">
            <v>#REF!</v>
          </cell>
          <cell r="FK330" t="e">
            <v>#REF!</v>
          </cell>
          <cell r="FM330" t="e">
            <v>#REF!</v>
          </cell>
          <cell r="FN330" t="e">
            <v>#REF!</v>
          </cell>
          <cell r="FO330" t="e">
            <v>#REF!</v>
          </cell>
          <cell r="FQ330" t="e">
            <v>#REF!</v>
          </cell>
          <cell r="FR330" t="e">
            <v>#REF!</v>
          </cell>
          <cell r="FS330" t="e">
            <v>#REF!</v>
          </cell>
          <cell r="FU330" t="e">
            <v>#REF!</v>
          </cell>
          <cell r="FV330" t="e">
            <v>#REF!</v>
          </cell>
          <cell r="FW330" t="e">
            <v>#REF!</v>
          </cell>
          <cell r="FY330" t="e">
            <v>#REF!</v>
          </cell>
          <cell r="FZ330" t="e">
            <v>#REF!</v>
          </cell>
          <cell r="GA330" t="e">
            <v>#REF!</v>
          </cell>
          <cell r="GC330" t="e">
            <v>#REF!</v>
          </cell>
          <cell r="GD330" t="e">
            <v>#REF!</v>
          </cell>
          <cell r="GE330" t="e">
            <v>#REF!</v>
          </cell>
          <cell r="GG330" t="e">
            <v>#REF!</v>
          </cell>
          <cell r="GH330" t="e">
            <v>#REF!</v>
          </cell>
          <cell r="GI330" t="e">
            <v>#REF!</v>
          </cell>
          <cell r="GK330" t="e">
            <v>#REF!</v>
          </cell>
          <cell r="GL330" t="e">
            <v>#REF!</v>
          </cell>
          <cell r="GM330" t="e">
            <v>#REF!</v>
          </cell>
          <cell r="GO330" t="e">
            <v>#REF!</v>
          </cell>
          <cell r="GP330" t="e">
            <v>#REF!</v>
          </cell>
          <cell r="GQ330" t="e">
            <v>#REF!</v>
          </cell>
          <cell r="GS330" t="e">
            <v>#REF!</v>
          </cell>
          <cell r="GT330" t="e">
            <v>#REF!</v>
          </cell>
          <cell r="GU330" t="e">
            <v>#REF!</v>
          </cell>
          <cell r="GW330" t="e">
            <v>#REF!</v>
          </cell>
          <cell r="GX330" t="e">
            <v>#REF!</v>
          </cell>
          <cell r="GY330" t="e">
            <v>#REF!</v>
          </cell>
          <cell r="HA330" t="e">
            <v>#REF!</v>
          </cell>
          <cell r="HB330" t="e">
            <v>#REF!</v>
          </cell>
          <cell r="HC330" t="e">
            <v>#REF!</v>
          </cell>
          <cell r="HE330" t="e">
            <v>#REF!</v>
          </cell>
          <cell r="HF330" t="e">
            <v>#REF!</v>
          </cell>
          <cell r="HG330" t="e">
            <v>#REF!</v>
          </cell>
          <cell r="HI330" t="e">
            <v>#REF!</v>
          </cell>
          <cell r="HJ330" t="e">
            <v>#REF!</v>
          </cell>
          <cell r="HK330" t="e">
            <v>#REF!</v>
          </cell>
          <cell r="HM330" t="e">
            <v>#REF!</v>
          </cell>
          <cell r="HN330" t="e">
            <v>#REF!</v>
          </cell>
          <cell r="HO330" t="e">
            <v>#REF!</v>
          </cell>
          <cell r="HQ330" t="e">
            <v>#REF!</v>
          </cell>
          <cell r="HR330" t="e">
            <v>#REF!</v>
          </cell>
          <cell r="HS330" t="e">
            <v>#REF!</v>
          </cell>
          <cell r="HU330" t="e">
            <v>#REF!</v>
          </cell>
          <cell r="HV330" t="e">
            <v>#REF!</v>
          </cell>
          <cell r="HW330" t="e">
            <v>#REF!</v>
          </cell>
          <cell r="IG330" t="str">
            <v>A</v>
          </cell>
        </row>
        <row r="331">
          <cell r="B331">
            <v>324</v>
          </cell>
          <cell r="C331" t="str">
            <v>007.011120839.201</v>
          </cell>
          <cell r="E331" t="str">
            <v>JOHANIS F. RORI/SERMA J.F. RORY</v>
          </cell>
          <cell r="F331" t="str">
            <v xml:space="preserve"> Minahasa</v>
          </cell>
          <cell r="G331" t="str">
            <v>T 120ss PU</v>
          </cell>
          <cell r="H331" t="str">
            <v>034875</v>
          </cell>
          <cell r="I331" t="str">
            <v>082610</v>
          </cell>
          <cell r="J331">
            <v>36829</v>
          </cell>
          <cell r="K331">
            <v>30</v>
          </cell>
          <cell r="L331" t="str">
            <v>Oktober 2000</v>
          </cell>
          <cell r="M331">
            <v>37924</v>
          </cell>
          <cell r="N331">
            <v>36</v>
          </cell>
          <cell r="O331">
            <v>1</v>
          </cell>
          <cell r="P331">
            <v>44000000</v>
          </cell>
          <cell r="Q331">
            <v>3641000</v>
          </cell>
          <cell r="R331" t="str">
            <v>YA</v>
          </cell>
          <cell r="S331">
            <v>3641000</v>
          </cell>
          <cell r="U331" t="e">
            <v>#REF!</v>
          </cell>
          <cell r="V331" t="e">
            <v>#REF!</v>
          </cell>
          <cell r="Z331">
            <v>0</v>
          </cell>
          <cell r="AB331">
            <v>1223000</v>
          </cell>
          <cell r="AC331" t="e">
            <v>#REF!</v>
          </cell>
          <cell r="AD331" t="e">
            <v>#REF!</v>
          </cell>
          <cell r="AE331" t="e">
            <v>#REF!</v>
          </cell>
          <cell r="AF331">
            <v>1223000</v>
          </cell>
          <cell r="AG331" t="e">
            <v>#REF!</v>
          </cell>
          <cell r="AH331" t="e">
            <v>#REF!</v>
          </cell>
          <cell r="AI331" t="e">
            <v>#REF!</v>
          </cell>
          <cell r="AJ331">
            <v>1223000</v>
          </cell>
          <cell r="AK331" t="e">
            <v>#REF!</v>
          </cell>
          <cell r="AL331" t="e">
            <v>#REF!</v>
          </cell>
          <cell r="AM331" t="e">
            <v>#REF!</v>
          </cell>
          <cell r="AN331">
            <v>1195000</v>
          </cell>
          <cell r="AO331" t="e">
            <v>#REF!</v>
          </cell>
          <cell r="AP331" t="e">
            <v>#REF!</v>
          </cell>
          <cell r="AQ331" t="e">
            <v>#REF!</v>
          </cell>
          <cell r="AS331" t="e">
            <v>#REF!</v>
          </cell>
          <cell r="AT331" t="e">
            <v>#REF!</v>
          </cell>
          <cell r="AU331" t="e">
            <v>#REF!</v>
          </cell>
          <cell r="AW331" t="e">
            <v>#REF!</v>
          </cell>
          <cell r="AX331" t="e">
            <v>#REF!</v>
          </cell>
          <cell r="AY331" t="e">
            <v>#REF!</v>
          </cell>
          <cell r="BA331" t="e">
            <v>#REF!</v>
          </cell>
          <cell r="BB331" t="e">
            <v>#REF!</v>
          </cell>
          <cell r="BC331" t="e">
            <v>#REF!</v>
          </cell>
          <cell r="BE331" t="e">
            <v>#REF!</v>
          </cell>
          <cell r="BF331" t="e">
            <v>#REF!</v>
          </cell>
          <cell r="BG331" t="e">
            <v>#REF!</v>
          </cell>
          <cell r="BI331" t="e">
            <v>#REF!</v>
          </cell>
          <cell r="BJ331" t="e">
            <v>#REF!</v>
          </cell>
          <cell r="BK331" t="e">
            <v>#REF!</v>
          </cell>
          <cell r="BM331" t="e">
            <v>#REF!</v>
          </cell>
          <cell r="BN331" t="e">
            <v>#REF!</v>
          </cell>
          <cell r="BO331" t="e">
            <v>#REF!</v>
          </cell>
          <cell r="BQ331" t="e">
            <v>#REF!</v>
          </cell>
          <cell r="BR331" t="e">
            <v>#REF!</v>
          </cell>
          <cell r="BS331" t="e">
            <v>#REF!</v>
          </cell>
          <cell r="BU331" t="e">
            <v>#REF!</v>
          </cell>
          <cell r="BV331" t="e">
            <v>#REF!</v>
          </cell>
          <cell r="BW331" t="e">
            <v>#REF!</v>
          </cell>
          <cell r="BY331" t="e">
            <v>#REF!</v>
          </cell>
          <cell r="BZ331" t="e">
            <v>#REF!</v>
          </cell>
          <cell r="CA331" t="e">
            <v>#REF!</v>
          </cell>
          <cell r="CC331" t="e">
            <v>#REF!</v>
          </cell>
          <cell r="CD331" t="e">
            <v>#REF!</v>
          </cell>
          <cell r="CE331" t="e">
            <v>#REF!</v>
          </cell>
          <cell r="CG331" t="e">
            <v>#REF!</v>
          </cell>
          <cell r="CH331" t="e">
            <v>#REF!</v>
          </cell>
          <cell r="CI331" t="e">
            <v>#REF!</v>
          </cell>
          <cell r="CK331" t="e">
            <v>#REF!</v>
          </cell>
          <cell r="CL331" t="e">
            <v>#REF!</v>
          </cell>
          <cell r="CM331" t="e">
            <v>#REF!</v>
          </cell>
          <cell r="CO331" t="e">
            <v>#REF!</v>
          </cell>
          <cell r="CP331" t="e">
            <v>#REF!</v>
          </cell>
          <cell r="CQ331" t="e">
            <v>#REF!</v>
          </cell>
          <cell r="CS331" t="e">
            <v>#REF!</v>
          </cell>
          <cell r="CT331" t="e">
            <v>#REF!</v>
          </cell>
          <cell r="CU331" t="e">
            <v>#REF!</v>
          </cell>
          <cell r="CW331" t="e">
            <v>#REF!</v>
          </cell>
          <cell r="CX331" t="e">
            <v>#REF!</v>
          </cell>
          <cell r="CY331" t="e">
            <v>#REF!</v>
          </cell>
          <cell r="DA331" t="e">
            <v>#REF!</v>
          </cell>
          <cell r="DB331" t="e">
            <v>#REF!</v>
          </cell>
          <cell r="DC331" t="e">
            <v>#REF!</v>
          </cell>
          <cell r="DE331" t="e">
            <v>#REF!</v>
          </cell>
          <cell r="DF331" t="e">
            <v>#REF!</v>
          </cell>
          <cell r="DG331" t="e">
            <v>#REF!</v>
          </cell>
          <cell r="DI331" t="e">
            <v>#REF!</v>
          </cell>
          <cell r="DJ331" t="e">
            <v>#REF!</v>
          </cell>
          <cell r="DK331" t="e">
            <v>#REF!</v>
          </cell>
          <cell r="DM331" t="e">
            <v>#REF!</v>
          </cell>
          <cell r="DN331" t="e">
            <v>#REF!</v>
          </cell>
          <cell r="DO331" t="e">
            <v>#REF!</v>
          </cell>
          <cell r="DQ331" t="e">
            <v>#REF!</v>
          </cell>
          <cell r="DR331" t="e">
            <v>#REF!</v>
          </cell>
          <cell r="DS331" t="e">
            <v>#REF!</v>
          </cell>
          <cell r="DU331" t="e">
            <v>#REF!</v>
          </cell>
          <cell r="DV331" t="e">
            <v>#REF!</v>
          </cell>
          <cell r="DW331" t="e">
            <v>#REF!</v>
          </cell>
          <cell r="DY331" t="e">
            <v>#REF!</v>
          </cell>
          <cell r="DZ331" t="e">
            <v>#REF!</v>
          </cell>
          <cell r="EA331" t="e">
            <v>#REF!</v>
          </cell>
          <cell r="EC331" t="e">
            <v>#REF!</v>
          </cell>
          <cell r="ED331" t="e">
            <v>#REF!</v>
          </cell>
          <cell r="EE331" t="e">
            <v>#REF!</v>
          </cell>
          <cell r="EG331" t="e">
            <v>#REF!</v>
          </cell>
          <cell r="EH331" t="e">
            <v>#REF!</v>
          </cell>
          <cell r="EI331" t="e">
            <v>#REF!</v>
          </cell>
          <cell r="EK331" t="e">
            <v>#REF!</v>
          </cell>
          <cell r="EL331" t="e">
            <v>#REF!</v>
          </cell>
          <cell r="EM331" t="e">
            <v>#REF!</v>
          </cell>
          <cell r="EO331" t="e">
            <v>#REF!</v>
          </cell>
          <cell r="EP331" t="e">
            <v>#REF!</v>
          </cell>
          <cell r="EQ331" t="e">
            <v>#REF!</v>
          </cell>
          <cell r="ES331" t="e">
            <v>#REF!</v>
          </cell>
          <cell r="ET331" t="e">
            <v>#REF!</v>
          </cell>
          <cell r="EU331" t="e">
            <v>#REF!</v>
          </cell>
          <cell r="EW331" t="e">
            <v>#REF!</v>
          </cell>
          <cell r="EX331" t="e">
            <v>#REF!</v>
          </cell>
          <cell r="EY331" t="e">
            <v>#REF!</v>
          </cell>
          <cell r="FA331" t="e">
            <v>#REF!</v>
          </cell>
          <cell r="FB331" t="e">
            <v>#REF!</v>
          </cell>
          <cell r="FC331" t="e">
            <v>#REF!</v>
          </cell>
          <cell r="FE331" t="e">
            <v>#REF!</v>
          </cell>
          <cell r="FF331" t="e">
            <v>#REF!</v>
          </cell>
          <cell r="FG331" t="e">
            <v>#REF!</v>
          </cell>
          <cell r="FI331" t="e">
            <v>#REF!</v>
          </cell>
          <cell r="FJ331" t="e">
            <v>#REF!</v>
          </cell>
          <cell r="FK331" t="e">
            <v>#REF!</v>
          </cell>
          <cell r="FM331" t="e">
            <v>#REF!</v>
          </cell>
          <cell r="FN331" t="e">
            <v>#REF!</v>
          </cell>
          <cell r="FO331" t="e">
            <v>#REF!</v>
          </cell>
          <cell r="FQ331" t="e">
            <v>#REF!</v>
          </cell>
          <cell r="FR331" t="e">
            <v>#REF!</v>
          </cell>
          <cell r="FS331" t="e">
            <v>#REF!</v>
          </cell>
          <cell r="FU331" t="e">
            <v>#REF!</v>
          </cell>
          <cell r="FV331" t="e">
            <v>#REF!</v>
          </cell>
          <cell r="FW331" t="e">
            <v>#REF!</v>
          </cell>
          <cell r="FY331" t="e">
            <v>#REF!</v>
          </cell>
          <cell r="FZ331" t="e">
            <v>#REF!</v>
          </cell>
          <cell r="GA331" t="e">
            <v>#REF!</v>
          </cell>
          <cell r="GC331" t="e">
            <v>#REF!</v>
          </cell>
          <cell r="GD331" t="e">
            <v>#REF!</v>
          </cell>
          <cell r="GE331" t="e">
            <v>#REF!</v>
          </cell>
          <cell r="GG331" t="e">
            <v>#REF!</v>
          </cell>
          <cell r="GH331" t="e">
            <v>#REF!</v>
          </cell>
          <cell r="GI331" t="e">
            <v>#REF!</v>
          </cell>
          <cell r="GK331" t="e">
            <v>#REF!</v>
          </cell>
          <cell r="GL331" t="e">
            <v>#REF!</v>
          </cell>
          <cell r="GM331" t="e">
            <v>#REF!</v>
          </cell>
          <cell r="GO331" t="e">
            <v>#REF!</v>
          </cell>
          <cell r="GP331" t="e">
            <v>#REF!</v>
          </cell>
          <cell r="GQ331" t="e">
            <v>#REF!</v>
          </cell>
          <cell r="GS331" t="e">
            <v>#REF!</v>
          </cell>
          <cell r="GT331" t="e">
            <v>#REF!</v>
          </cell>
          <cell r="GU331" t="e">
            <v>#REF!</v>
          </cell>
          <cell r="GW331" t="e">
            <v>#REF!</v>
          </cell>
          <cell r="GX331" t="e">
            <v>#REF!</v>
          </cell>
          <cell r="GY331" t="e">
            <v>#REF!</v>
          </cell>
          <cell r="HA331" t="e">
            <v>#REF!</v>
          </cell>
          <cell r="HB331" t="e">
            <v>#REF!</v>
          </cell>
          <cell r="HC331" t="e">
            <v>#REF!</v>
          </cell>
          <cell r="HE331" t="e">
            <v>#REF!</v>
          </cell>
          <cell r="HF331" t="e">
            <v>#REF!</v>
          </cell>
          <cell r="HG331" t="e">
            <v>#REF!</v>
          </cell>
          <cell r="HI331" t="e">
            <v>#REF!</v>
          </cell>
          <cell r="HJ331" t="e">
            <v>#REF!</v>
          </cell>
          <cell r="HK331" t="e">
            <v>#REF!</v>
          </cell>
          <cell r="HM331" t="e">
            <v>#REF!</v>
          </cell>
          <cell r="HN331" t="e">
            <v>#REF!</v>
          </cell>
          <cell r="HO331" t="e">
            <v>#REF!</v>
          </cell>
          <cell r="HQ331" t="e">
            <v>#REF!</v>
          </cell>
          <cell r="HR331" t="e">
            <v>#REF!</v>
          </cell>
          <cell r="HS331" t="e">
            <v>#REF!</v>
          </cell>
          <cell r="HU331" t="e">
            <v>#REF!</v>
          </cell>
          <cell r="HV331" t="e">
            <v>#REF!</v>
          </cell>
          <cell r="HW331" t="e">
            <v>#REF!</v>
          </cell>
          <cell r="ID331" t="str">
            <v>0156151 S</v>
          </cell>
          <cell r="IE331">
            <v>37196</v>
          </cell>
          <cell r="IG331" t="str">
            <v>A</v>
          </cell>
        </row>
        <row r="332">
          <cell r="B332">
            <v>325</v>
          </cell>
          <cell r="C332" t="str">
            <v>007.011120847.201</v>
          </cell>
          <cell r="E332" t="str">
            <v>WELLY MANGI</v>
          </cell>
          <cell r="F332" t="str">
            <v xml:space="preserve"> Minahasa</v>
          </cell>
          <cell r="G332" t="str">
            <v>T 120ss MKL</v>
          </cell>
          <cell r="H332" t="str">
            <v>077357</v>
          </cell>
          <cell r="I332" t="str">
            <v>071460</v>
          </cell>
          <cell r="J332">
            <v>36829</v>
          </cell>
          <cell r="K332">
            <v>30</v>
          </cell>
          <cell r="L332" t="str">
            <v>Oktober 2000</v>
          </cell>
          <cell r="M332">
            <v>37924</v>
          </cell>
          <cell r="N332">
            <v>36</v>
          </cell>
          <cell r="O332">
            <v>1</v>
          </cell>
          <cell r="P332">
            <v>50000000</v>
          </cell>
          <cell r="Q332">
            <v>4163000</v>
          </cell>
          <cell r="R332" t="str">
            <v>YA</v>
          </cell>
          <cell r="S332">
            <v>4163000</v>
          </cell>
          <cell r="U332" t="e">
            <v>#REF!</v>
          </cell>
          <cell r="V332" t="e">
            <v>#REF!</v>
          </cell>
          <cell r="Z332">
            <v>0</v>
          </cell>
          <cell r="AB332">
            <v>1389000</v>
          </cell>
          <cell r="AC332" t="e">
            <v>#REF!</v>
          </cell>
          <cell r="AD332" t="e">
            <v>#REF!</v>
          </cell>
          <cell r="AE332" t="e">
            <v>#REF!</v>
          </cell>
          <cell r="AF332">
            <v>1389000</v>
          </cell>
          <cell r="AG332" t="e">
            <v>#REF!</v>
          </cell>
          <cell r="AH332" t="e">
            <v>#REF!</v>
          </cell>
          <cell r="AI332" t="e">
            <v>#REF!</v>
          </cell>
          <cell r="AJ332">
            <v>1389000</v>
          </cell>
          <cell r="AK332" t="e">
            <v>#REF!</v>
          </cell>
          <cell r="AL332" t="e">
            <v>#REF!</v>
          </cell>
          <cell r="AM332" t="e">
            <v>#REF!</v>
          </cell>
          <cell r="AN332">
            <v>1385000</v>
          </cell>
          <cell r="AO332" t="e">
            <v>#REF!</v>
          </cell>
          <cell r="AP332" t="e">
            <v>#REF!</v>
          </cell>
          <cell r="AQ332" t="e">
            <v>#REF!</v>
          </cell>
          <cell r="AS332" t="e">
            <v>#REF!</v>
          </cell>
          <cell r="AT332" t="e">
            <v>#REF!</v>
          </cell>
          <cell r="AU332" t="e">
            <v>#REF!</v>
          </cell>
          <cell r="AW332" t="e">
            <v>#REF!</v>
          </cell>
          <cell r="AX332" t="e">
            <v>#REF!</v>
          </cell>
          <cell r="AY332" t="e">
            <v>#REF!</v>
          </cell>
          <cell r="BA332" t="e">
            <v>#REF!</v>
          </cell>
          <cell r="BB332" t="e">
            <v>#REF!</v>
          </cell>
          <cell r="BC332" t="e">
            <v>#REF!</v>
          </cell>
          <cell r="BE332" t="e">
            <v>#REF!</v>
          </cell>
          <cell r="BF332" t="e">
            <v>#REF!</v>
          </cell>
          <cell r="BG332" t="e">
            <v>#REF!</v>
          </cell>
          <cell r="BI332" t="e">
            <v>#REF!</v>
          </cell>
          <cell r="BJ332" t="e">
            <v>#REF!</v>
          </cell>
          <cell r="BK332" t="e">
            <v>#REF!</v>
          </cell>
          <cell r="BM332" t="e">
            <v>#REF!</v>
          </cell>
          <cell r="BN332" t="e">
            <v>#REF!</v>
          </cell>
          <cell r="BO332" t="e">
            <v>#REF!</v>
          </cell>
          <cell r="BQ332" t="e">
            <v>#REF!</v>
          </cell>
          <cell r="BR332" t="e">
            <v>#REF!</v>
          </cell>
          <cell r="BS332" t="e">
            <v>#REF!</v>
          </cell>
          <cell r="BU332" t="e">
            <v>#REF!</v>
          </cell>
          <cell r="BV332" t="e">
            <v>#REF!</v>
          </cell>
          <cell r="BW332" t="e">
            <v>#REF!</v>
          </cell>
          <cell r="BY332" t="e">
            <v>#REF!</v>
          </cell>
          <cell r="BZ332" t="e">
            <v>#REF!</v>
          </cell>
          <cell r="CA332" t="e">
            <v>#REF!</v>
          </cell>
          <cell r="CC332" t="e">
            <v>#REF!</v>
          </cell>
          <cell r="CD332" t="e">
            <v>#REF!</v>
          </cell>
          <cell r="CE332" t="e">
            <v>#REF!</v>
          </cell>
          <cell r="CG332" t="e">
            <v>#REF!</v>
          </cell>
          <cell r="CH332" t="e">
            <v>#REF!</v>
          </cell>
          <cell r="CI332" t="e">
            <v>#REF!</v>
          </cell>
          <cell r="CK332" t="e">
            <v>#REF!</v>
          </cell>
          <cell r="CL332" t="e">
            <v>#REF!</v>
          </cell>
          <cell r="CM332" t="e">
            <v>#REF!</v>
          </cell>
          <cell r="CO332" t="e">
            <v>#REF!</v>
          </cell>
          <cell r="CP332" t="e">
            <v>#REF!</v>
          </cell>
          <cell r="CQ332" t="e">
            <v>#REF!</v>
          </cell>
          <cell r="CS332" t="e">
            <v>#REF!</v>
          </cell>
          <cell r="CT332" t="e">
            <v>#REF!</v>
          </cell>
          <cell r="CU332" t="e">
            <v>#REF!</v>
          </cell>
          <cell r="CW332" t="e">
            <v>#REF!</v>
          </cell>
          <cell r="CX332" t="e">
            <v>#REF!</v>
          </cell>
          <cell r="CY332" t="e">
            <v>#REF!</v>
          </cell>
          <cell r="DA332" t="e">
            <v>#REF!</v>
          </cell>
          <cell r="DB332" t="e">
            <v>#REF!</v>
          </cell>
          <cell r="DC332" t="e">
            <v>#REF!</v>
          </cell>
          <cell r="DE332" t="e">
            <v>#REF!</v>
          </cell>
          <cell r="DF332" t="e">
            <v>#REF!</v>
          </cell>
          <cell r="DG332" t="e">
            <v>#REF!</v>
          </cell>
          <cell r="DI332" t="e">
            <v>#REF!</v>
          </cell>
          <cell r="DJ332" t="e">
            <v>#REF!</v>
          </cell>
          <cell r="DK332" t="e">
            <v>#REF!</v>
          </cell>
          <cell r="DM332" t="e">
            <v>#REF!</v>
          </cell>
          <cell r="DN332" t="e">
            <v>#REF!</v>
          </cell>
          <cell r="DO332" t="e">
            <v>#REF!</v>
          </cell>
          <cell r="DQ332" t="e">
            <v>#REF!</v>
          </cell>
          <cell r="DR332" t="e">
            <v>#REF!</v>
          </cell>
          <cell r="DS332" t="e">
            <v>#REF!</v>
          </cell>
          <cell r="DU332" t="e">
            <v>#REF!</v>
          </cell>
          <cell r="DV332" t="e">
            <v>#REF!</v>
          </cell>
          <cell r="DW332" t="e">
            <v>#REF!</v>
          </cell>
          <cell r="DY332" t="e">
            <v>#REF!</v>
          </cell>
          <cell r="DZ332" t="e">
            <v>#REF!</v>
          </cell>
          <cell r="EA332" t="e">
            <v>#REF!</v>
          </cell>
          <cell r="EC332" t="e">
            <v>#REF!</v>
          </cell>
          <cell r="ED332" t="e">
            <v>#REF!</v>
          </cell>
          <cell r="EE332" t="e">
            <v>#REF!</v>
          </cell>
          <cell r="EG332" t="e">
            <v>#REF!</v>
          </cell>
          <cell r="EH332" t="e">
            <v>#REF!</v>
          </cell>
          <cell r="EI332" t="e">
            <v>#REF!</v>
          </cell>
          <cell r="EK332" t="e">
            <v>#REF!</v>
          </cell>
          <cell r="EL332" t="e">
            <v>#REF!</v>
          </cell>
          <cell r="EM332" t="e">
            <v>#REF!</v>
          </cell>
          <cell r="EO332" t="e">
            <v>#REF!</v>
          </cell>
          <cell r="EP332" t="e">
            <v>#REF!</v>
          </cell>
          <cell r="EQ332" t="e">
            <v>#REF!</v>
          </cell>
          <cell r="ES332" t="e">
            <v>#REF!</v>
          </cell>
          <cell r="ET332" t="e">
            <v>#REF!</v>
          </cell>
          <cell r="EU332" t="e">
            <v>#REF!</v>
          </cell>
          <cell r="EW332" t="e">
            <v>#REF!</v>
          </cell>
          <cell r="EX332" t="e">
            <v>#REF!</v>
          </cell>
          <cell r="EY332" t="e">
            <v>#REF!</v>
          </cell>
          <cell r="FA332" t="e">
            <v>#REF!</v>
          </cell>
          <cell r="FB332" t="e">
            <v>#REF!</v>
          </cell>
          <cell r="FC332" t="e">
            <v>#REF!</v>
          </cell>
          <cell r="FE332" t="e">
            <v>#REF!</v>
          </cell>
          <cell r="FF332" t="e">
            <v>#REF!</v>
          </cell>
          <cell r="FG332" t="e">
            <v>#REF!</v>
          </cell>
          <cell r="FI332" t="e">
            <v>#REF!</v>
          </cell>
          <cell r="FJ332" t="e">
            <v>#REF!</v>
          </cell>
          <cell r="FK332" t="e">
            <v>#REF!</v>
          </cell>
          <cell r="FM332" t="e">
            <v>#REF!</v>
          </cell>
          <cell r="FN332" t="e">
            <v>#REF!</v>
          </cell>
          <cell r="FO332" t="e">
            <v>#REF!</v>
          </cell>
          <cell r="FQ332" t="e">
            <v>#REF!</v>
          </cell>
          <cell r="FR332" t="e">
            <v>#REF!</v>
          </cell>
          <cell r="FS332" t="e">
            <v>#REF!</v>
          </cell>
          <cell r="FU332" t="e">
            <v>#REF!</v>
          </cell>
          <cell r="FV332" t="e">
            <v>#REF!</v>
          </cell>
          <cell r="FW332" t="e">
            <v>#REF!</v>
          </cell>
          <cell r="FY332" t="e">
            <v>#REF!</v>
          </cell>
          <cell r="FZ332" t="e">
            <v>#REF!</v>
          </cell>
          <cell r="GA332" t="e">
            <v>#REF!</v>
          </cell>
          <cell r="GC332" t="e">
            <v>#REF!</v>
          </cell>
          <cell r="GD332" t="e">
            <v>#REF!</v>
          </cell>
          <cell r="GE332" t="e">
            <v>#REF!</v>
          </cell>
          <cell r="GG332" t="e">
            <v>#REF!</v>
          </cell>
          <cell r="GH332" t="e">
            <v>#REF!</v>
          </cell>
          <cell r="GI332" t="e">
            <v>#REF!</v>
          </cell>
          <cell r="GK332" t="e">
            <v>#REF!</v>
          </cell>
          <cell r="GL332" t="e">
            <v>#REF!</v>
          </cell>
          <cell r="GM332" t="e">
            <v>#REF!</v>
          </cell>
          <cell r="GO332" t="e">
            <v>#REF!</v>
          </cell>
          <cell r="GP332" t="e">
            <v>#REF!</v>
          </cell>
          <cell r="GQ332" t="e">
            <v>#REF!</v>
          </cell>
          <cell r="GS332" t="e">
            <v>#REF!</v>
          </cell>
          <cell r="GT332" t="e">
            <v>#REF!</v>
          </cell>
          <cell r="GU332" t="e">
            <v>#REF!</v>
          </cell>
          <cell r="GW332" t="e">
            <v>#REF!</v>
          </cell>
          <cell r="GX332" t="e">
            <v>#REF!</v>
          </cell>
          <cell r="GY332" t="e">
            <v>#REF!</v>
          </cell>
          <cell r="HA332" t="e">
            <v>#REF!</v>
          </cell>
          <cell r="HB332" t="e">
            <v>#REF!</v>
          </cell>
          <cell r="HC332" t="e">
            <v>#REF!</v>
          </cell>
          <cell r="HE332" t="e">
            <v>#REF!</v>
          </cell>
          <cell r="HF332" t="e">
            <v>#REF!</v>
          </cell>
          <cell r="HG332" t="e">
            <v>#REF!</v>
          </cell>
          <cell r="HI332" t="e">
            <v>#REF!</v>
          </cell>
          <cell r="HJ332" t="e">
            <v>#REF!</v>
          </cell>
          <cell r="HK332" t="e">
            <v>#REF!</v>
          </cell>
          <cell r="HM332" t="e">
            <v>#REF!</v>
          </cell>
          <cell r="HN332" t="e">
            <v>#REF!</v>
          </cell>
          <cell r="HO332" t="e">
            <v>#REF!</v>
          </cell>
          <cell r="HQ332" t="e">
            <v>#REF!</v>
          </cell>
          <cell r="HR332" t="e">
            <v>#REF!</v>
          </cell>
          <cell r="HS332" t="e">
            <v>#REF!</v>
          </cell>
          <cell r="HU332" t="e">
            <v>#REF!</v>
          </cell>
          <cell r="HV332" t="e">
            <v>#REF!</v>
          </cell>
          <cell r="HW332" t="e">
            <v>#REF!</v>
          </cell>
          <cell r="ID332" t="str">
            <v>0166270 S</v>
          </cell>
          <cell r="IE332">
            <v>37285</v>
          </cell>
          <cell r="IG332" t="str">
            <v>A</v>
          </cell>
        </row>
        <row r="333">
          <cell r="B333">
            <v>326</v>
          </cell>
          <cell r="C333" t="str">
            <v>007.011120855.201</v>
          </cell>
          <cell r="E333" t="str">
            <v>S A N U S I</v>
          </cell>
          <cell r="F333" t="str">
            <v xml:space="preserve"> Pangkep</v>
          </cell>
          <cell r="G333" t="str">
            <v>FN 527 M FB</v>
          </cell>
          <cell r="H333" t="str">
            <v>000157</v>
          </cell>
          <cell r="I333" t="str">
            <v>080157</v>
          </cell>
          <cell r="J333">
            <v>36829</v>
          </cell>
          <cell r="K333">
            <v>30</v>
          </cell>
          <cell r="L333" t="str">
            <v>Oktober 2000</v>
          </cell>
          <cell r="M333">
            <v>37924</v>
          </cell>
          <cell r="N333">
            <v>36</v>
          </cell>
          <cell r="O333">
            <v>1</v>
          </cell>
          <cell r="P333">
            <v>316000000</v>
          </cell>
          <cell r="Q333">
            <v>26326000</v>
          </cell>
          <cell r="R333" t="str">
            <v>YA</v>
          </cell>
          <cell r="S333">
            <v>26326000</v>
          </cell>
          <cell r="U333" t="e">
            <v>#REF!</v>
          </cell>
          <cell r="V333" t="e">
            <v>#REF!</v>
          </cell>
          <cell r="Z333">
            <v>0</v>
          </cell>
          <cell r="AB333">
            <v>8778000</v>
          </cell>
          <cell r="AC333" t="e">
            <v>#REF!</v>
          </cell>
          <cell r="AD333" t="e">
            <v>#REF!</v>
          </cell>
          <cell r="AE333" t="e">
            <v>#REF!</v>
          </cell>
          <cell r="AF333">
            <v>8778000</v>
          </cell>
          <cell r="AG333" t="e">
            <v>#REF!</v>
          </cell>
          <cell r="AH333" t="e">
            <v>#REF!</v>
          </cell>
          <cell r="AI333" t="e">
            <v>#REF!</v>
          </cell>
          <cell r="AJ333">
            <v>8778000</v>
          </cell>
          <cell r="AK333" t="e">
            <v>#REF!</v>
          </cell>
          <cell r="AL333" t="e">
            <v>#REF!</v>
          </cell>
          <cell r="AM333" t="e">
            <v>#REF!</v>
          </cell>
          <cell r="AN333">
            <v>8770000</v>
          </cell>
          <cell r="AO333" t="e">
            <v>#REF!</v>
          </cell>
          <cell r="AP333" t="e">
            <v>#REF!</v>
          </cell>
          <cell r="AQ333" t="e">
            <v>#REF!</v>
          </cell>
          <cell r="AS333" t="e">
            <v>#REF!</v>
          </cell>
          <cell r="AT333" t="e">
            <v>#REF!</v>
          </cell>
          <cell r="AU333" t="e">
            <v>#REF!</v>
          </cell>
          <cell r="AW333" t="e">
            <v>#REF!</v>
          </cell>
          <cell r="AX333" t="e">
            <v>#REF!</v>
          </cell>
          <cell r="AY333" t="e">
            <v>#REF!</v>
          </cell>
          <cell r="BA333" t="e">
            <v>#REF!</v>
          </cell>
          <cell r="BB333" t="e">
            <v>#REF!</v>
          </cell>
          <cell r="BC333" t="e">
            <v>#REF!</v>
          </cell>
          <cell r="BE333" t="e">
            <v>#REF!</v>
          </cell>
          <cell r="BF333" t="e">
            <v>#REF!</v>
          </cell>
          <cell r="BG333" t="e">
            <v>#REF!</v>
          </cell>
          <cell r="BI333" t="e">
            <v>#REF!</v>
          </cell>
          <cell r="BJ333" t="e">
            <v>#REF!</v>
          </cell>
          <cell r="BK333" t="e">
            <v>#REF!</v>
          </cell>
          <cell r="BM333" t="e">
            <v>#REF!</v>
          </cell>
          <cell r="BN333" t="e">
            <v>#REF!</v>
          </cell>
          <cell r="BO333" t="e">
            <v>#REF!</v>
          </cell>
          <cell r="BQ333" t="e">
            <v>#REF!</v>
          </cell>
          <cell r="BR333" t="e">
            <v>#REF!</v>
          </cell>
          <cell r="BS333" t="e">
            <v>#REF!</v>
          </cell>
          <cell r="BU333" t="e">
            <v>#REF!</v>
          </cell>
          <cell r="BV333" t="e">
            <v>#REF!</v>
          </cell>
          <cell r="BW333" t="e">
            <v>#REF!</v>
          </cell>
          <cell r="BY333" t="e">
            <v>#REF!</v>
          </cell>
          <cell r="BZ333" t="e">
            <v>#REF!</v>
          </cell>
          <cell r="CA333" t="e">
            <v>#REF!</v>
          </cell>
          <cell r="CC333" t="e">
            <v>#REF!</v>
          </cell>
          <cell r="CD333" t="e">
            <v>#REF!</v>
          </cell>
          <cell r="CE333" t="e">
            <v>#REF!</v>
          </cell>
          <cell r="CG333" t="e">
            <v>#REF!</v>
          </cell>
          <cell r="CH333" t="e">
            <v>#REF!</v>
          </cell>
          <cell r="CI333" t="e">
            <v>#REF!</v>
          </cell>
          <cell r="CK333" t="e">
            <v>#REF!</v>
          </cell>
          <cell r="CL333" t="e">
            <v>#REF!</v>
          </cell>
          <cell r="CM333" t="e">
            <v>#REF!</v>
          </cell>
          <cell r="CO333" t="e">
            <v>#REF!</v>
          </cell>
          <cell r="CP333" t="e">
            <v>#REF!</v>
          </cell>
          <cell r="CQ333" t="e">
            <v>#REF!</v>
          </cell>
          <cell r="CS333" t="e">
            <v>#REF!</v>
          </cell>
          <cell r="CT333" t="e">
            <v>#REF!</v>
          </cell>
          <cell r="CU333" t="e">
            <v>#REF!</v>
          </cell>
          <cell r="CW333" t="e">
            <v>#REF!</v>
          </cell>
          <cell r="CX333" t="e">
            <v>#REF!</v>
          </cell>
          <cell r="CY333" t="e">
            <v>#REF!</v>
          </cell>
          <cell r="DA333" t="e">
            <v>#REF!</v>
          </cell>
          <cell r="DB333" t="e">
            <v>#REF!</v>
          </cell>
          <cell r="DC333" t="e">
            <v>#REF!</v>
          </cell>
          <cell r="DE333" t="e">
            <v>#REF!</v>
          </cell>
          <cell r="DF333" t="e">
            <v>#REF!</v>
          </cell>
          <cell r="DG333" t="e">
            <v>#REF!</v>
          </cell>
          <cell r="DI333" t="e">
            <v>#REF!</v>
          </cell>
          <cell r="DJ333" t="e">
            <v>#REF!</v>
          </cell>
          <cell r="DK333" t="e">
            <v>#REF!</v>
          </cell>
          <cell r="DM333" t="e">
            <v>#REF!</v>
          </cell>
          <cell r="DN333" t="e">
            <v>#REF!</v>
          </cell>
          <cell r="DO333" t="e">
            <v>#REF!</v>
          </cell>
          <cell r="DQ333" t="e">
            <v>#REF!</v>
          </cell>
          <cell r="DR333" t="e">
            <v>#REF!</v>
          </cell>
          <cell r="DS333" t="e">
            <v>#REF!</v>
          </cell>
          <cell r="DU333" t="e">
            <v>#REF!</v>
          </cell>
          <cell r="DV333" t="e">
            <v>#REF!</v>
          </cell>
          <cell r="DW333" t="e">
            <v>#REF!</v>
          </cell>
          <cell r="DY333" t="e">
            <v>#REF!</v>
          </cell>
          <cell r="DZ333" t="e">
            <v>#REF!</v>
          </cell>
          <cell r="EA333" t="e">
            <v>#REF!</v>
          </cell>
          <cell r="EC333" t="e">
            <v>#REF!</v>
          </cell>
          <cell r="ED333" t="e">
            <v>#REF!</v>
          </cell>
          <cell r="EE333" t="e">
            <v>#REF!</v>
          </cell>
          <cell r="EG333" t="e">
            <v>#REF!</v>
          </cell>
          <cell r="EH333" t="e">
            <v>#REF!</v>
          </cell>
          <cell r="EI333" t="e">
            <v>#REF!</v>
          </cell>
          <cell r="EK333" t="e">
            <v>#REF!</v>
          </cell>
          <cell r="EL333" t="e">
            <v>#REF!</v>
          </cell>
          <cell r="EM333" t="e">
            <v>#REF!</v>
          </cell>
          <cell r="EO333" t="e">
            <v>#REF!</v>
          </cell>
          <cell r="EP333" t="e">
            <v>#REF!</v>
          </cell>
          <cell r="EQ333" t="e">
            <v>#REF!</v>
          </cell>
          <cell r="ES333" t="e">
            <v>#REF!</v>
          </cell>
          <cell r="ET333" t="e">
            <v>#REF!</v>
          </cell>
          <cell r="EU333" t="e">
            <v>#REF!</v>
          </cell>
          <cell r="EW333" t="e">
            <v>#REF!</v>
          </cell>
          <cell r="EX333" t="e">
            <v>#REF!</v>
          </cell>
          <cell r="EY333" t="e">
            <v>#REF!</v>
          </cell>
          <cell r="FA333" t="e">
            <v>#REF!</v>
          </cell>
          <cell r="FB333" t="e">
            <v>#REF!</v>
          </cell>
          <cell r="FC333" t="e">
            <v>#REF!</v>
          </cell>
          <cell r="FE333" t="e">
            <v>#REF!</v>
          </cell>
          <cell r="FF333" t="e">
            <v>#REF!</v>
          </cell>
          <cell r="FG333" t="e">
            <v>#REF!</v>
          </cell>
          <cell r="FI333" t="e">
            <v>#REF!</v>
          </cell>
          <cell r="FJ333" t="e">
            <v>#REF!</v>
          </cell>
          <cell r="FK333" t="e">
            <v>#REF!</v>
          </cell>
          <cell r="FM333" t="e">
            <v>#REF!</v>
          </cell>
          <cell r="FN333" t="e">
            <v>#REF!</v>
          </cell>
          <cell r="FO333" t="e">
            <v>#REF!</v>
          </cell>
          <cell r="FQ333" t="e">
            <v>#REF!</v>
          </cell>
          <cell r="FR333" t="e">
            <v>#REF!</v>
          </cell>
          <cell r="FS333" t="e">
            <v>#REF!</v>
          </cell>
          <cell r="FU333" t="e">
            <v>#REF!</v>
          </cell>
          <cell r="FV333" t="e">
            <v>#REF!</v>
          </cell>
          <cell r="FW333" t="e">
            <v>#REF!</v>
          </cell>
          <cell r="FY333" t="e">
            <v>#REF!</v>
          </cell>
          <cell r="FZ333" t="e">
            <v>#REF!</v>
          </cell>
          <cell r="GA333" t="e">
            <v>#REF!</v>
          </cell>
          <cell r="GC333" t="e">
            <v>#REF!</v>
          </cell>
          <cell r="GD333" t="e">
            <v>#REF!</v>
          </cell>
          <cell r="GE333" t="e">
            <v>#REF!</v>
          </cell>
          <cell r="GG333" t="e">
            <v>#REF!</v>
          </cell>
          <cell r="GH333" t="e">
            <v>#REF!</v>
          </cell>
          <cell r="GI333" t="e">
            <v>#REF!</v>
          </cell>
          <cell r="GK333" t="e">
            <v>#REF!</v>
          </cell>
          <cell r="GL333" t="e">
            <v>#REF!</v>
          </cell>
          <cell r="GM333" t="e">
            <v>#REF!</v>
          </cell>
          <cell r="GO333" t="e">
            <v>#REF!</v>
          </cell>
          <cell r="GP333" t="e">
            <v>#REF!</v>
          </cell>
          <cell r="GQ333" t="e">
            <v>#REF!</v>
          </cell>
          <cell r="GS333" t="e">
            <v>#REF!</v>
          </cell>
          <cell r="GT333" t="e">
            <v>#REF!</v>
          </cell>
          <cell r="GU333" t="e">
            <v>#REF!</v>
          </cell>
          <cell r="GW333" t="e">
            <v>#REF!</v>
          </cell>
          <cell r="GX333" t="e">
            <v>#REF!</v>
          </cell>
          <cell r="GY333" t="e">
            <v>#REF!</v>
          </cell>
          <cell r="HA333" t="e">
            <v>#REF!</v>
          </cell>
          <cell r="HB333" t="e">
            <v>#REF!</v>
          </cell>
          <cell r="HC333" t="e">
            <v>#REF!</v>
          </cell>
          <cell r="HE333" t="e">
            <v>#REF!</v>
          </cell>
          <cell r="HF333" t="e">
            <v>#REF!</v>
          </cell>
          <cell r="HG333" t="e">
            <v>#REF!</v>
          </cell>
          <cell r="HI333" t="e">
            <v>#REF!</v>
          </cell>
          <cell r="HJ333" t="e">
            <v>#REF!</v>
          </cell>
          <cell r="HK333" t="e">
            <v>#REF!</v>
          </cell>
          <cell r="HM333" t="e">
            <v>#REF!</v>
          </cell>
          <cell r="HN333" t="e">
            <v>#REF!</v>
          </cell>
          <cell r="HO333" t="e">
            <v>#REF!</v>
          </cell>
          <cell r="HQ333" t="e">
            <v>#REF!</v>
          </cell>
          <cell r="HR333" t="e">
            <v>#REF!</v>
          </cell>
          <cell r="HS333" t="e">
            <v>#REF!</v>
          </cell>
          <cell r="HU333" t="e">
            <v>#REF!</v>
          </cell>
          <cell r="HV333" t="e">
            <v>#REF!</v>
          </cell>
          <cell r="HW333" t="e">
            <v>#REF!</v>
          </cell>
          <cell r="ID333" t="str">
            <v>0372201 R</v>
          </cell>
          <cell r="IE333">
            <v>36980</v>
          </cell>
          <cell r="IG333" t="str">
            <v>A</v>
          </cell>
        </row>
        <row r="334">
          <cell r="B334">
            <v>327</v>
          </cell>
          <cell r="C334" t="str">
            <v>007.011120863.201</v>
          </cell>
          <cell r="E334" t="str">
            <v>SEMIE QUE</v>
          </cell>
          <cell r="F334" t="str">
            <v xml:space="preserve"> Manado</v>
          </cell>
          <cell r="G334" t="str">
            <v>FE 349 CHS</v>
          </cell>
          <cell r="H334" t="str">
            <v>010377</v>
          </cell>
          <cell r="I334" t="str">
            <v>090378</v>
          </cell>
          <cell r="J334">
            <v>36829</v>
          </cell>
          <cell r="K334">
            <v>30</v>
          </cell>
          <cell r="L334" t="str">
            <v>Oktober 2000</v>
          </cell>
          <cell r="M334">
            <v>37924</v>
          </cell>
          <cell r="N334">
            <v>36</v>
          </cell>
          <cell r="O334">
            <v>1</v>
          </cell>
          <cell r="P334">
            <v>109000000</v>
          </cell>
          <cell r="Q334">
            <v>9076000</v>
          </cell>
          <cell r="R334" t="str">
            <v>YA</v>
          </cell>
          <cell r="S334">
            <v>9076000</v>
          </cell>
          <cell r="U334" t="e">
            <v>#REF!</v>
          </cell>
          <cell r="V334" t="e">
            <v>#REF!</v>
          </cell>
          <cell r="Z334">
            <v>0</v>
          </cell>
          <cell r="AB334">
            <v>3028000</v>
          </cell>
          <cell r="AC334" t="e">
            <v>#REF!</v>
          </cell>
          <cell r="AD334" t="e">
            <v>#REF!</v>
          </cell>
          <cell r="AE334" t="e">
            <v>#REF!</v>
          </cell>
          <cell r="AF334">
            <v>3028000</v>
          </cell>
          <cell r="AG334" t="e">
            <v>#REF!</v>
          </cell>
          <cell r="AH334" t="e">
            <v>#REF!</v>
          </cell>
          <cell r="AI334" t="e">
            <v>#REF!</v>
          </cell>
          <cell r="AJ334">
            <v>3028000</v>
          </cell>
          <cell r="AK334" t="e">
            <v>#REF!</v>
          </cell>
          <cell r="AL334" t="e">
            <v>#REF!</v>
          </cell>
          <cell r="AM334" t="e">
            <v>#REF!</v>
          </cell>
          <cell r="AN334">
            <v>3020000</v>
          </cell>
          <cell r="AO334" t="e">
            <v>#REF!</v>
          </cell>
          <cell r="AP334" t="e">
            <v>#REF!</v>
          </cell>
          <cell r="AQ334" t="e">
            <v>#REF!</v>
          </cell>
          <cell r="AS334" t="e">
            <v>#REF!</v>
          </cell>
          <cell r="AT334" t="e">
            <v>#REF!</v>
          </cell>
          <cell r="AU334" t="e">
            <v>#REF!</v>
          </cell>
          <cell r="AW334" t="e">
            <v>#REF!</v>
          </cell>
          <cell r="AX334" t="e">
            <v>#REF!</v>
          </cell>
          <cell r="AY334" t="e">
            <v>#REF!</v>
          </cell>
          <cell r="BA334" t="e">
            <v>#REF!</v>
          </cell>
          <cell r="BB334" t="e">
            <v>#REF!</v>
          </cell>
          <cell r="BC334" t="e">
            <v>#REF!</v>
          </cell>
          <cell r="BE334" t="e">
            <v>#REF!</v>
          </cell>
          <cell r="BF334" t="e">
            <v>#REF!</v>
          </cell>
          <cell r="BG334" t="e">
            <v>#REF!</v>
          </cell>
          <cell r="BI334" t="e">
            <v>#REF!</v>
          </cell>
          <cell r="BJ334" t="e">
            <v>#REF!</v>
          </cell>
          <cell r="BK334" t="e">
            <v>#REF!</v>
          </cell>
          <cell r="BM334" t="e">
            <v>#REF!</v>
          </cell>
          <cell r="BN334" t="e">
            <v>#REF!</v>
          </cell>
          <cell r="BO334" t="e">
            <v>#REF!</v>
          </cell>
          <cell r="BQ334" t="e">
            <v>#REF!</v>
          </cell>
          <cell r="BR334" t="e">
            <v>#REF!</v>
          </cell>
          <cell r="BS334" t="e">
            <v>#REF!</v>
          </cell>
          <cell r="BU334" t="e">
            <v>#REF!</v>
          </cell>
          <cell r="BV334" t="e">
            <v>#REF!</v>
          </cell>
          <cell r="BW334" t="e">
            <v>#REF!</v>
          </cell>
          <cell r="BY334" t="e">
            <v>#REF!</v>
          </cell>
          <cell r="BZ334" t="e">
            <v>#REF!</v>
          </cell>
          <cell r="CA334" t="e">
            <v>#REF!</v>
          </cell>
          <cell r="CC334" t="e">
            <v>#REF!</v>
          </cell>
          <cell r="CD334" t="e">
            <v>#REF!</v>
          </cell>
          <cell r="CE334" t="e">
            <v>#REF!</v>
          </cell>
          <cell r="CG334" t="e">
            <v>#REF!</v>
          </cell>
          <cell r="CH334" t="e">
            <v>#REF!</v>
          </cell>
          <cell r="CI334" t="e">
            <v>#REF!</v>
          </cell>
          <cell r="CK334" t="e">
            <v>#REF!</v>
          </cell>
          <cell r="CL334" t="e">
            <v>#REF!</v>
          </cell>
          <cell r="CM334" t="e">
            <v>#REF!</v>
          </cell>
          <cell r="CO334" t="e">
            <v>#REF!</v>
          </cell>
          <cell r="CP334" t="e">
            <v>#REF!</v>
          </cell>
          <cell r="CQ334" t="e">
            <v>#REF!</v>
          </cell>
          <cell r="CS334" t="e">
            <v>#REF!</v>
          </cell>
          <cell r="CT334" t="e">
            <v>#REF!</v>
          </cell>
          <cell r="CU334" t="e">
            <v>#REF!</v>
          </cell>
          <cell r="CW334" t="e">
            <v>#REF!</v>
          </cell>
          <cell r="CX334" t="e">
            <v>#REF!</v>
          </cell>
          <cell r="CY334" t="e">
            <v>#REF!</v>
          </cell>
          <cell r="DA334" t="e">
            <v>#REF!</v>
          </cell>
          <cell r="DB334" t="e">
            <v>#REF!</v>
          </cell>
          <cell r="DC334" t="e">
            <v>#REF!</v>
          </cell>
          <cell r="DE334" t="e">
            <v>#REF!</v>
          </cell>
          <cell r="DF334" t="e">
            <v>#REF!</v>
          </cell>
          <cell r="DG334" t="e">
            <v>#REF!</v>
          </cell>
          <cell r="DI334" t="e">
            <v>#REF!</v>
          </cell>
          <cell r="DJ334" t="e">
            <v>#REF!</v>
          </cell>
          <cell r="DK334" t="e">
            <v>#REF!</v>
          </cell>
          <cell r="DM334" t="e">
            <v>#REF!</v>
          </cell>
          <cell r="DN334" t="e">
            <v>#REF!</v>
          </cell>
          <cell r="DO334" t="e">
            <v>#REF!</v>
          </cell>
          <cell r="DQ334" t="e">
            <v>#REF!</v>
          </cell>
          <cell r="DR334" t="e">
            <v>#REF!</v>
          </cell>
          <cell r="DS334" t="e">
            <v>#REF!</v>
          </cell>
          <cell r="DU334" t="e">
            <v>#REF!</v>
          </cell>
          <cell r="DV334" t="e">
            <v>#REF!</v>
          </cell>
          <cell r="DW334" t="e">
            <v>#REF!</v>
          </cell>
          <cell r="DY334" t="e">
            <v>#REF!</v>
          </cell>
          <cell r="DZ334" t="e">
            <v>#REF!</v>
          </cell>
          <cell r="EA334" t="e">
            <v>#REF!</v>
          </cell>
          <cell r="EC334" t="e">
            <v>#REF!</v>
          </cell>
          <cell r="ED334" t="e">
            <v>#REF!</v>
          </cell>
          <cell r="EE334" t="e">
            <v>#REF!</v>
          </cell>
          <cell r="EG334" t="e">
            <v>#REF!</v>
          </cell>
          <cell r="EH334" t="e">
            <v>#REF!</v>
          </cell>
          <cell r="EI334" t="e">
            <v>#REF!</v>
          </cell>
          <cell r="EK334" t="e">
            <v>#REF!</v>
          </cell>
          <cell r="EL334" t="e">
            <v>#REF!</v>
          </cell>
          <cell r="EM334" t="e">
            <v>#REF!</v>
          </cell>
          <cell r="EO334" t="e">
            <v>#REF!</v>
          </cell>
          <cell r="EP334" t="e">
            <v>#REF!</v>
          </cell>
          <cell r="EQ334" t="e">
            <v>#REF!</v>
          </cell>
          <cell r="ES334" t="e">
            <v>#REF!</v>
          </cell>
          <cell r="ET334" t="e">
            <v>#REF!</v>
          </cell>
          <cell r="EU334" t="e">
            <v>#REF!</v>
          </cell>
          <cell r="EW334" t="e">
            <v>#REF!</v>
          </cell>
          <cell r="EX334" t="e">
            <v>#REF!</v>
          </cell>
          <cell r="EY334" t="e">
            <v>#REF!</v>
          </cell>
          <cell r="FA334" t="e">
            <v>#REF!</v>
          </cell>
          <cell r="FB334" t="e">
            <v>#REF!</v>
          </cell>
          <cell r="FC334" t="e">
            <v>#REF!</v>
          </cell>
          <cell r="FE334" t="e">
            <v>#REF!</v>
          </cell>
          <cell r="FF334" t="e">
            <v>#REF!</v>
          </cell>
          <cell r="FG334" t="e">
            <v>#REF!</v>
          </cell>
          <cell r="FI334" t="e">
            <v>#REF!</v>
          </cell>
          <cell r="FJ334" t="e">
            <v>#REF!</v>
          </cell>
          <cell r="FK334" t="e">
            <v>#REF!</v>
          </cell>
          <cell r="FM334" t="e">
            <v>#REF!</v>
          </cell>
          <cell r="FN334" t="e">
            <v>#REF!</v>
          </cell>
          <cell r="FO334" t="e">
            <v>#REF!</v>
          </cell>
          <cell r="FQ334" t="e">
            <v>#REF!</v>
          </cell>
          <cell r="FR334" t="e">
            <v>#REF!</v>
          </cell>
          <cell r="FS334" t="e">
            <v>#REF!</v>
          </cell>
          <cell r="FU334" t="e">
            <v>#REF!</v>
          </cell>
          <cell r="FV334" t="e">
            <v>#REF!</v>
          </cell>
          <cell r="FW334" t="e">
            <v>#REF!</v>
          </cell>
          <cell r="FY334" t="e">
            <v>#REF!</v>
          </cell>
          <cell r="FZ334" t="e">
            <v>#REF!</v>
          </cell>
          <cell r="GA334" t="e">
            <v>#REF!</v>
          </cell>
          <cell r="GC334" t="e">
            <v>#REF!</v>
          </cell>
          <cell r="GD334" t="e">
            <v>#REF!</v>
          </cell>
          <cell r="GE334" t="e">
            <v>#REF!</v>
          </cell>
          <cell r="GG334" t="e">
            <v>#REF!</v>
          </cell>
          <cell r="GH334" t="e">
            <v>#REF!</v>
          </cell>
          <cell r="GI334" t="e">
            <v>#REF!</v>
          </cell>
          <cell r="GK334" t="e">
            <v>#REF!</v>
          </cell>
          <cell r="GL334" t="e">
            <v>#REF!</v>
          </cell>
          <cell r="GM334" t="e">
            <v>#REF!</v>
          </cell>
          <cell r="GO334" t="e">
            <v>#REF!</v>
          </cell>
          <cell r="GP334" t="e">
            <v>#REF!</v>
          </cell>
          <cell r="GQ334" t="e">
            <v>#REF!</v>
          </cell>
          <cell r="GS334" t="e">
            <v>#REF!</v>
          </cell>
          <cell r="GT334" t="e">
            <v>#REF!</v>
          </cell>
          <cell r="GU334" t="e">
            <v>#REF!</v>
          </cell>
          <cell r="GW334" t="e">
            <v>#REF!</v>
          </cell>
          <cell r="GX334" t="e">
            <v>#REF!</v>
          </cell>
          <cell r="GY334" t="e">
            <v>#REF!</v>
          </cell>
          <cell r="HA334" t="e">
            <v>#REF!</v>
          </cell>
          <cell r="HB334" t="e">
            <v>#REF!</v>
          </cell>
          <cell r="HC334" t="e">
            <v>#REF!</v>
          </cell>
          <cell r="HE334" t="e">
            <v>#REF!</v>
          </cell>
          <cell r="HF334" t="e">
            <v>#REF!</v>
          </cell>
          <cell r="HG334" t="e">
            <v>#REF!</v>
          </cell>
          <cell r="HI334" t="e">
            <v>#REF!</v>
          </cell>
          <cell r="HJ334" t="e">
            <v>#REF!</v>
          </cell>
          <cell r="HK334" t="e">
            <v>#REF!</v>
          </cell>
          <cell r="HM334" t="e">
            <v>#REF!</v>
          </cell>
          <cell r="HN334" t="e">
            <v>#REF!</v>
          </cell>
          <cell r="HO334" t="e">
            <v>#REF!</v>
          </cell>
          <cell r="HQ334" t="e">
            <v>#REF!</v>
          </cell>
          <cell r="HR334" t="e">
            <v>#REF!</v>
          </cell>
          <cell r="HS334" t="e">
            <v>#REF!</v>
          </cell>
          <cell r="HU334" t="e">
            <v>#REF!</v>
          </cell>
          <cell r="HV334" t="e">
            <v>#REF!</v>
          </cell>
          <cell r="HW334" t="e">
            <v>#REF!</v>
          </cell>
          <cell r="ID334" t="str">
            <v>0156164 S</v>
          </cell>
          <cell r="IE334">
            <v>37196</v>
          </cell>
          <cell r="IG334" t="str">
            <v>A</v>
          </cell>
        </row>
        <row r="335">
          <cell r="B335">
            <v>328</v>
          </cell>
          <cell r="C335" t="str">
            <v>007.011120871.201</v>
          </cell>
          <cell r="E335" t="str">
            <v>Dra. JEANNE KAUNANG R.</v>
          </cell>
          <cell r="F335" t="str">
            <v xml:space="preserve"> Manado</v>
          </cell>
          <cell r="G335" t="str">
            <v>Kuda PL B</v>
          </cell>
          <cell r="H335" t="str">
            <v>006818</v>
          </cell>
          <cell r="I335" t="str">
            <v>098438</v>
          </cell>
          <cell r="J335">
            <v>36829</v>
          </cell>
          <cell r="K335">
            <v>30</v>
          </cell>
          <cell r="L335" t="str">
            <v>Oktober 2000</v>
          </cell>
          <cell r="M335">
            <v>37924</v>
          </cell>
          <cell r="N335">
            <v>36</v>
          </cell>
          <cell r="O335">
            <v>1</v>
          </cell>
          <cell r="P335">
            <v>150000000</v>
          </cell>
          <cell r="Q335">
            <v>12489000</v>
          </cell>
          <cell r="R335" t="str">
            <v>YA</v>
          </cell>
          <cell r="S335">
            <v>12489000</v>
          </cell>
          <cell r="U335" t="e">
            <v>#REF!</v>
          </cell>
          <cell r="V335" t="e">
            <v>#REF!</v>
          </cell>
          <cell r="Z335">
            <v>0</v>
          </cell>
          <cell r="AB335">
            <v>4167000</v>
          </cell>
          <cell r="AC335" t="e">
            <v>#REF!</v>
          </cell>
          <cell r="AD335" t="e">
            <v>#REF!</v>
          </cell>
          <cell r="AE335" t="e">
            <v>#REF!</v>
          </cell>
          <cell r="AF335">
            <v>4167000</v>
          </cell>
          <cell r="AG335" t="e">
            <v>#REF!</v>
          </cell>
          <cell r="AH335" t="e">
            <v>#REF!</v>
          </cell>
          <cell r="AI335" t="e">
            <v>#REF!</v>
          </cell>
          <cell r="AJ335">
            <v>4167000</v>
          </cell>
          <cell r="AK335" t="e">
            <v>#REF!</v>
          </cell>
          <cell r="AL335" t="e">
            <v>#REF!</v>
          </cell>
          <cell r="AM335" t="e">
            <v>#REF!</v>
          </cell>
          <cell r="AN335">
            <v>4155000</v>
          </cell>
          <cell r="AO335" t="e">
            <v>#REF!</v>
          </cell>
          <cell r="AP335" t="e">
            <v>#REF!</v>
          </cell>
          <cell r="AQ335" t="e">
            <v>#REF!</v>
          </cell>
          <cell r="AS335" t="e">
            <v>#REF!</v>
          </cell>
          <cell r="AT335" t="e">
            <v>#REF!</v>
          </cell>
          <cell r="AU335" t="e">
            <v>#REF!</v>
          </cell>
          <cell r="AW335" t="e">
            <v>#REF!</v>
          </cell>
          <cell r="AX335" t="e">
            <v>#REF!</v>
          </cell>
          <cell r="AY335" t="e">
            <v>#REF!</v>
          </cell>
          <cell r="BA335" t="e">
            <v>#REF!</v>
          </cell>
          <cell r="BB335" t="e">
            <v>#REF!</v>
          </cell>
          <cell r="BC335" t="e">
            <v>#REF!</v>
          </cell>
          <cell r="BE335" t="e">
            <v>#REF!</v>
          </cell>
          <cell r="BF335" t="e">
            <v>#REF!</v>
          </cell>
          <cell r="BG335" t="e">
            <v>#REF!</v>
          </cell>
          <cell r="BI335" t="e">
            <v>#REF!</v>
          </cell>
          <cell r="BJ335" t="e">
            <v>#REF!</v>
          </cell>
          <cell r="BK335" t="e">
            <v>#REF!</v>
          </cell>
          <cell r="BM335" t="e">
            <v>#REF!</v>
          </cell>
          <cell r="BN335" t="e">
            <v>#REF!</v>
          </cell>
          <cell r="BO335" t="e">
            <v>#REF!</v>
          </cell>
          <cell r="BQ335" t="e">
            <v>#REF!</v>
          </cell>
          <cell r="BR335" t="e">
            <v>#REF!</v>
          </cell>
          <cell r="BS335" t="e">
            <v>#REF!</v>
          </cell>
          <cell r="BU335" t="e">
            <v>#REF!</v>
          </cell>
          <cell r="BV335" t="e">
            <v>#REF!</v>
          </cell>
          <cell r="BW335" t="e">
            <v>#REF!</v>
          </cell>
          <cell r="BY335" t="e">
            <v>#REF!</v>
          </cell>
          <cell r="BZ335" t="e">
            <v>#REF!</v>
          </cell>
          <cell r="CA335" t="e">
            <v>#REF!</v>
          </cell>
          <cell r="CC335" t="e">
            <v>#REF!</v>
          </cell>
          <cell r="CD335" t="e">
            <v>#REF!</v>
          </cell>
          <cell r="CE335" t="e">
            <v>#REF!</v>
          </cell>
          <cell r="CG335" t="e">
            <v>#REF!</v>
          </cell>
          <cell r="CH335" t="e">
            <v>#REF!</v>
          </cell>
          <cell r="CI335" t="e">
            <v>#REF!</v>
          </cell>
          <cell r="CK335" t="e">
            <v>#REF!</v>
          </cell>
          <cell r="CL335" t="e">
            <v>#REF!</v>
          </cell>
          <cell r="CM335" t="e">
            <v>#REF!</v>
          </cell>
          <cell r="CO335" t="e">
            <v>#REF!</v>
          </cell>
          <cell r="CP335" t="e">
            <v>#REF!</v>
          </cell>
          <cell r="CQ335" t="e">
            <v>#REF!</v>
          </cell>
          <cell r="CS335" t="e">
            <v>#REF!</v>
          </cell>
          <cell r="CT335" t="e">
            <v>#REF!</v>
          </cell>
          <cell r="CU335" t="e">
            <v>#REF!</v>
          </cell>
          <cell r="CW335" t="e">
            <v>#REF!</v>
          </cell>
          <cell r="CX335" t="e">
            <v>#REF!</v>
          </cell>
          <cell r="CY335" t="e">
            <v>#REF!</v>
          </cell>
          <cell r="DA335" t="e">
            <v>#REF!</v>
          </cell>
          <cell r="DB335" t="e">
            <v>#REF!</v>
          </cell>
          <cell r="DC335" t="e">
            <v>#REF!</v>
          </cell>
          <cell r="DE335" t="e">
            <v>#REF!</v>
          </cell>
          <cell r="DF335" t="e">
            <v>#REF!</v>
          </cell>
          <cell r="DG335" t="e">
            <v>#REF!</v>
          </cell>
          <cell r="DI335" t="e">
            <v>#REF!</v>
          </cell>
          <cell r="DJ335" t="e">
            <v>#REF!</v>
          </cell>
          <cell r="DK335" t="e">
            <v>#REF!</v>
          </cell>
          <cell r="DM335" t="e">
            <v>#REF!</v>
          </cell>
          <cell r="DN335" t="e">
            <v>#REF!</v>
          </cell>
          <cell r="DO335" t="e">
            <v>#REF!</v>
          </cell>
          <cell r="DQ335" t="e">
            <v>#REF!</v>
          </cell>
          <cell r="DR335" t="e">
            <v>#REF!</v>
          </cell>
          <cell r="DS335" t="e">
            <v>#REF!</v>
          </cell>
          <cell r="DU335" t="e">
            <v>#REF!</v>
          </cell>
          <cell r="DV335" t="e">
            <v>#REF!</v>
          </cell>
          <cell r="DW335" t="e">
            <v>#REF!</v>
          </cell>
          <cell r="DY335" t="e">
            <v>#REF!</v>
          </cell>
          <cell r="DZ335" t="e">
            <v>#REF!</v>
          </cell>
          <cell r="EA335" t="e">
            <v>#REF!</v>
          </cell>
          <cell r="EC335" t="e">
            <v>#REF!</v>
          </cell>
          <cell r="ED335" t="e">
            <v>#REF!</v>
          </cell>
          <cell r="EE335" t="e">
            <v>#REF!</v>
          </cell>
          <cell r="EG335" t="e">
            <v>#REF!</v>
          </cell>
          <cell r="EH335" t="e">
            <v>#REF!</v>
          </cell>
          <cell r="EI335" t="e">
            <v>#REF!</v>
          </cell>
          <cell r="EK335" t="e">
            <v>#REF!</v>
          </cell>
          <cell r="EL335" t="e">
            <v>#REF!</v>
          </cell>
          <cell r="EM335" t="e">
            <v>#REF!</v>
          </cell>
          <cell r="EO335" t="e">
            <v>#REF!</v>
          </cell>
          <cell r="EP335" t="e">
            <v>#REF!</v>
          </cell>
          <cell r="EQ335" t="e">
            <v>#REF!</v>
          </cell>
          <cell r="ES335" t="e">
            <v>#REF!</v>
          </cell>
          <cell r="ET335" t="e">
            <v>#REF!</v>
          </cell>
          <cell r="EU335" t="e">
            <v>#REF!</v>
          </cell>
          <cell r="EW335" t="e">
            <v>#REF!</v>
          </cell>
          <cell r="EX335" t="e">
            <v>#REF!</v>
          </cell>
          <cell r="EY335" t="e">
            <v>#REF!</v>
          </cell>
          <cell r="FA335" t="e">
            <v>#REF!</v>
          </cell>
          <cell r="FB335" t="e">
            <v>#REF!</v>
          </cell>
          <cell r="FC335" t="e">
            <v>#REF!</v>
          </cell>
          <cell r="FE335" t="e">
            <v>#REF!</v>
          </cell>
          <cell r="FF335" t="e">
            <v>#REF!</v>
          </cell>
          <cell r="FG335" t="e">
            <v>#REF!</v>
          </cell>
          <cell r="FI335" t="e">
            <v>#REF!</v>
          </cell>
          <cell r="FJ335" t="e">
            <v>#REF!</v>
          </cell>
          <cell r="FK335" t="e">
            <v>#REF!</v>
          </cell>
          <cell r="FM335" t="e">
            <v>#REF!</v>
          </cell>
          <cell r="FN335" t="e">
            <v>#REF!</v>
          </cell>
          <cell r="FO335" t="e">
            <v>#REF!</v>
          </cell>
          <cell r="FQ335" t="e">
            <v>#REF!</v>
          </cell>
          <cell r="FR335" t="e">
            <v>#REF!</v>
          </cell>
          <cell r="FS335" t="e">
            <v>#REF!</v>
          </cell>
          <cell r="FU335" t="e">
            <v>#REF!</v>
          </cell>
          <cell r="FV335" t="e">
            <v>#REF!</v>
          </cell>
          <cell r="FW335" t="e">
            <v>#REF!</v>
          </cell>
          <cell r="FY335" t="e">
            <v>#REF!</v>
          </cell>
          <cell r="FZ335" t="e">
            <v>#REF!</v>
          </cell>
          <cell r="GA335" t="e">
            <v>#REF!</v>
          </cell>
          <cell r="GC335" t="e">
            <v>#REF!</v>
          </cell>
          <cell r="GD335" t="e">
            <v>#REF!</v>
          </cell>
          <cell r="GE335" t="e">
            <v>#REF!</v>
          </cell>
          <cell r="GG335" t="e">
            <v>#REF!</v>
          </cell>
          <cell r="GH335" t="e">
            <v>#REF!</v>
          </cell>
          <cell r="GI335" t="e">
            <v>#REF!</v>
          </cell>
          <cell r="GK335" t="e">
            <v>#REF!</v>
          </cell>
          <cell r="GL335" t="e">
            <v>#REF!</v>
          </cell>
          <cell r="GM335" t="e">
            <v>#REF!</v>
          </cell>
          <cell r="GO335" t="e">
            <v>#REF!</v>
          </cell>
          <cell r="GP335" t="e">
            <v>#REF!</v>
          </cell>
          <cell r="GQ335" t="e">
            <v>#REF!</v>
          </cell>
          <cell r="GS335" t="e">
            <v>#REF!</v>
          </cell>
          <cell r="GT335" t="e">
            <v>#REF!</v>
          </cell>
          <cell r="GU335" t="e">
            <v>#REF!</v>
          </cell>
          <cell r="GW335" t="e">
            <v>#REF!</v>
          </cell>
          <cell r="GX335" t="e">
            <v>#REF!</v>
          </cell>
          <cell r="GY335" t="e">
            <v>#REF!</v>
          </cell>
          <cell r="HA335" t="e">
            <v>#REF!</v>
          </cell>
          <cell r="HB335" t="e">
            <v>#REF!</v>
          </cell>
          <cell r="HC335" t="e">
            <v>#REF!</v>
          </cell>
          <cell r="HE335" t="e">
            <v>#REF!</v>
          </cell>
          <cell r="HF335" t="e">
            <v>#REF!</v>
          </cell>
          <cell r="HG335" t="e">
            <v>#REF!</v>
          </cell>
          <cell r="HI335" t="e">
            <v>#REF!</v>
          </cell>
          <cell r="HJ335" t="e">
            <v>#REF!</v>
          </cell>
          <cell r="HK335" t="e">
            <v>#REF!</v>
          </cell>
          <cell r="HM335" t="e">
            <v>#REF!</v>
          </cell>
          <cell r="HN335" t="e">
            <v>#REF!</v>
          </cell>
          <cell r="HO335" t="e">
            <v>#REF!</v>
          </cell>
          <cell r="HQ335" t="e">
            <v>#REF!</v>
          </cell>
          <cell r="HR335" t="e">
            <v>#REF!</v>
          </cell>
          <cell r="HS335" t="e">
            <v>#REF!</v>
          </cell>
          <cell r="HU335" t="e">
            <v>#REF!</v>
          </cell>
          <cell r="HV335" t="e">
            <v>#REF!</v>
          </cell>
          <cell r="HW335" t="e">
            <v>#REF!</v>
          </cell>
          <cell r="ID335" t="str">
            <v>0156141 S</v>
          </cell>
          <cell r="IE335">
            <v>37196</v>
          </cell>
          <cell r="IG335" t="str">
            <v>A</v>
          </cell>
        </row>
        <row r="336">
          <cell r="B336">
            <v>329</v>
          </cell>
          <cell r="C336" t="str">
            <v>007.011120897.201</v>
          </cell>
          <cell r="E336" t="str">
            <v>NOEK HARYONO, SH</v>
          </cell>
          <cell r="F336" t="str">
            <v xml:space="preserve"> Bitung</v>
          </cell>
          <cell r="G336" t="str">
            <v>Kuda PL B</v>
          </cell>
          <cell r="H336" t="str">
            <v>005662</v>
          </cell>
          <cell r="I336" t="str">
            <v>066952</v>
          </cell>
          <cell r="J336">
            <v>36829</v>
          </cell>
          <cell r="K336">
            <v>30</v>
          </cell>
          <cell r="L336" t="str">
            <v>Oktober 2000</v>
          </cell>
          <cell r="M336">
            <v>37924</v>
          </cell>
          <cell r="N336">
            <v>36</v>
          </cell>
          <cell r="O336">
            <v>1</v>
          </cell>
          <cell r="P336">
            <v>110000000</v>
          </cell>
          <cell r="Q336">
            <v>9152000</v>
          </cell>
          <cell r="R336" t="str">
            <v>YA</v>
          </cell>
          <cell r="S336">
            <v>9152000</v>
          </cell>
          <cell r="U336" t="e">
            <v>#REF!</v>
          </cell>
          <cell r="V336" t="e">
            <v>#REF!</v>
          </cell>
          <cell r="Z336">
            <v>0</v>
          </cell>
          <cell r="AB336">
            <v>3056000</v>
          </cell>
          <cell r="AC336" t="e">
            <v>#REF!</v>
          </cell>
          <cell r="AD336" t="e">
            <v>#REF!</v>
          </cell>
          <cell r="AE336" t="e">
            <v>#REF!</v>
          </cell>
          <cell r="AF336">
            <v>3056000</v>
          </cell>
          <cell r="AG336" t="e">
            <v>#REF!</v>
          </cell>
          <cell r="AH336" t="e">
            <v>#REF!</v>
          </cell>
          <cell r="AI336" t="e">
            <v>#REF!</v>
          </cell>
          <cell r="AJ336">
            <v>3056000</v>
          </cell>
          <cell r="AK336" t="e">
            <v>#REF!</v>
          </cell>
          <cell r="AL336" t="e">
            <v>#REF!</v>
          </cell>
          <cell r="AM336" t="e">
            <v>#REF!</v>
          </cell>
          <cell r="AN336">
            <v>3040000</v>
          </cell>
          <cell r="AO336" t="e">
            <v>#REF!</v>
          </cell>
          <cell r="AP336" t="e">
            <v>#REF!</v>
          </cell>
          <cell r="AQ336" t="e">
            <v>#REF!</v>
          </cell>
          <cell r="AS336" t="e">
            <v>#REF!</v>
          </cell>
          <cell r="AT336" t="e">
            <v>#REF!</v>
          </cell>
          <cell r="AU336" t="e">
            <v>#REF!</v>
          </cell>
          <cell r="AW336" t="e">
            <v>#REF!</v>
          </cell>
          <cell r="AX336" t="e">
            <v>#REF!</v>
          </cell>
          <cell r="AY336" t="e">
            <v>#REF!</v>
          </cell>
          <cell r="BA336" t="e">
            <v>#REF!</v>
          </cell>
          <cell r="BB336" t="e">
            <v>#REF!</v>
          </cell>
          <cell r="BC336" t="e">
            <v>#REF!</v>
          </cell>
          <cell r="BE336" t="e">
            <v>#REF!</v>
          </cell>
          <cell r="BF336" t="e">
            <v>#REF!</v>
          </cell>
          <cell r="BG336" t="e">
            <v>#REF!</v>
          </cell>
          <cell r="BI336" t="e">
            <v>#REF!</v>
          </cell>
          <cell r="BJ336" t="e">
            <v>#REF!</v>
          </cell>
          <cell r="BK336" t="e">
            <v>#REF!</v>
          </cell>
          <cell r="BM336" t="e">
            <v>#REF!</v>
          </cell>
          <cell r="BN336" t="e">
            <v>#REF!</v>
          </cell>
          <cell r="BO336" t="e">
            <v>#REF!</v>
          </cell>
          <cell r="BQ336" t="e">
            <v>#REF!</v>
          </cell>
          <cell r="BR336" t="e">
            <v>#REF!</v>
          </cell>
          <cell r="BS336" t="e">
            <v>#REF!</v>
          </cell>
          <cell r="BU336" t="e">
            <v>#REF!</v>
          </cell>
          <cell r="BV336" t="e">
            <v>#REF!</v>
          </cell>
          <cell r="BW336" t="e">
            <v>#REF!</v>
          </cell>
          <cell r="BY336" t="e">
            <v>#REF!</v>
          </cell>
          <cell r="BZ336" t="e">
            <v>#REF!</v>
          </cell>
          <cell r="CA336" t="e">
            <v>#REF!</v>
          </cell>
          <cell r="CC336" t="e">
            <v>#REF!</v>
          </cell>
          <cell r="CD336" t="e">
            <v>#REF!</v>
          </cell>
          <cell r="CE336" t="e">
            <v>#REF!</v>
          </cell>
          <cell r="CG336" t="e">
            <v>#REF!</v>
          </cell>
          <cell r="CH336" t="e">
            <v>#REF!</v>
          </cell>
          <cell r="CI336" t="e">
            <v>#REF!</v>
          </cell>
          <cell r="CK336" t="e">
            <v>#REF!</v>
          </cell>
          <cell r="CL336" t="e">
            <v>#REF!</v>
          </cell>
          <cell r="CM336" t="e">
            <v>#REF!</v>
          </cell>
          <cell r="CO336" t="e">
            <v>#REF!</v>
          </cell>
          <cell r="CP336" t="e">
            <v>#REF!</v>
          </cell>
          <cell r="CQ336" t="e">
            <v>#REF!</v>
          </cell>
          <cell r="CS336" t="e">
            <v>#REF!</v>
          </cell>
          <cell r="CT336" t="e">
            <v>#REF!</v>
          </cell>
          <cell r="CU336" t="e">
            <v>#REF!</v>
          </cell>
          <cell r="CW336" t="e">
            <v>#REF!</v>
          </cell>
          <cell r="CX336" t="e">
            <v>#REF!</v>
          </cell>
          <cell r="CY336" t="e">
            <v>#REF!</v>
          </cell>
          <cell r="DA336" t="e">
            <v>#REF!</v>
          </cell>
          <cell r="DB336" t="e">
            <v>#REF!</v>
          </cell>
          <cell r="DC336" t="e">
            <v>#REF!</v>
          </cell>
          <cell r="DE336" t="e">
            <v>#REF!</v>
          </cell>
          <cell r="DF336" t="e">
            <v>#REF!</v>
          </cell>
          <cell r="DG336" t="e">
            <v>#REF!</v>
          </cell>
          <cell r="DI336" t="e">
            <v>#REF!</v>
          </cell>
          <cell r="DJ336" t="e">
            <v>#REF!</v>
          </cell>
          <cell r="DK336" t="e">
            <v>#REF!</v>
          </cell>
          <cell r="DM336" t="e">
            <v>#REF!</v>
          </cell>
          <cell r="DN336" t="e">
            <v>#REF!</v>
          </cell>
          <cell r="DO336" t="e">
            <v>#REF!</v>
          </cell>
          <cell r="DQ336" t="e">
            <v>#REF!</v>
          </cell>
          <cell r="DR336" t="e">
            <v>#REF!</v>
          </cell>
          <cell r="DS336" t="e">
            <v>#REF!</v>
          </cell>
          <cell r="DU336" t="e">
            <v>#REF!</v>
          </cell>
          <cell r="DV336" t="e">
            <v>#REF!</v>
          </cell>
          <cell r="DW336" t="e">
            <v>#REF!</v>
          </cell>
          <cell r="DY336" t="e">
            <v>#REF!</v>
          </cell>
          <cell r="DZ336" t="e">
            <v>#REF!</v>
          </cell>
          <cell r="EA336" t="e">
            <v>#REF!</v>
          </cell>
          <cell r="EC336" t="e">
            <v>#REF!</v>
          </cell>
          <cell r="ED336" t="e">
            <v>#REF!</v>
          </cell>
          <cell r="EE336" t="e">
            <v>#REF!</v>
          </cell>
          <cell r="EG336" t="e">
            <v>#REF!</v>
          </cell>
          <cell r="EH336" t="e">
            <v>#REF!</v>
          </cell>
          <cell r="EI336" t="e">
            <v>#REF!</v>
          </cell>
          <cell r="EK336" t="e">
            <v>#REF!</v>
          </cell>
          <cell r="EL336" t="e">
            <v>#REF!</v>
          </cell>
          <cell r="EM336" t="e">
            <v>#REF!</v>
          </cell>
          <cell r="EO336" t="e">
            <v>#REF!</v>
          </cell>
          <cell r="EP336" t="e">
            <v>#REF!</v>
          </cell>
          <cell r="EQ336" t="e">
            <v>#REF!</v>
          </cell>
          <cell r="ES336" t="e">
            <v>#REF!</v>
          </cell>
          <cell r="ET336" t="e">
            <v>#REF!</v>
          </cell>
          <cell r="EU336" t="e">
            <v>#REF!</v>
          </cell>
          <cell r="EW336" t="e">
            <v>#REF!</v>
          </cell>
          <cell r="EX336" t="e">
            <v>#REF!</v>
          </cell>
          <cell r="EY336" t="e">
            <v>#REF!</v>
          </cell>
          <cell r="FA336" t="e">
            <v>#REF!</v>
          </cell>
          <cell r="FB336" t="e">
            <v>#REF!</v>
          </cell>
          <cell r="FC336" t="e">
            <v>#REF!</v>
          </cell>
          <cell r="FE336" t="e">
            <v>#REF!</v>
          </cell>
          <cell r="FF336" t="e">
            <v>#REF!</v>
          </cell>
          <cell r="FG336" t="e">
            <v>#REF!</v>
          </cell>
          <cell r="FI336" t="e">
            <v>#REF!</v>
          </cell>
          <cell r="FJ336" t="e">
            <v>#REF!</v>
          </cell>
          <cell r="FK336" t="e">
            <v>#REF!</v>
          </cell>
          <cell r="FM336" t="e">
            <v>#REF!</v>
          </cell>
          <cell r="FN336" t="e">
            <v>#REF!</v>
          </cell>
          <cell r="FO336" t="e">
            <v>#REF!</v>
          </cell>
          <cell r="FQ336" t="e">
            <v>#REF!</v>
          </cell>
          <cell r="FR336" t="e">
            <v>#REF!</v>
          </cell>
          <cell r="FS336" t="e">
            <v>#REF!</v>
          </cell>
          <cell r="FU336" t="e">
            <v>#REF!</v>
          </cell>
          <cell r="FV336" t="e">
            <v>#REF!</v>
          </cell>
          <cell r="FW336" t="e">
            <v>#REF!</v>
          </cell>
          <cell r="FY336" t="e">
            <v>#REF!</v>
          </cell>
          <cell r="FZ336" t="e">
            <v>#REF!</v>
          </cell>
          <cell r="GA336" t="e">
            <v>#REF!</v>
          </cell>
          <cell r="GC336" t="e">
            <v>#REF!</v>
          </cell>
          <cell r="GD336" t="e">
            <v>#REF!</v>
          </cell>
          <cell r="GE336" t="e">
            <v>#REF!</v>
          </cell>
          <cell r="GG336" t="e">
            <v>#REF!</v>
          </cell>
          <cell r="GH336" t="e">
            <v>#REF!</v>
          </cell>
          <cell r="GI336" t="e">
            <v>#REF!</v>
          </cell>
          <cell r="GK336" t="e">
            <v>#REF!</v>
          </cell>
          <cell r="GL336" t="e">
            <v>#REF!</v>
          </cell>
          <cell r="GM336" t="e">
            <v>#REF!</v>
          </cell>
          <cell r="GO336" t="e">
            <v>#REF!</v>
          </cell>
          <cell r="GP336" t="e">
            <v>#REF!</v>
          </cell>
          <cell r="GQ336" t="e">
            <v>#REF!</v>
          </cell>
          <cell r="GS336" t="e">
            <v>#REF!</v>
          </cell>
          <cell r="GT336" t="e">
            <v>#REF!</v>
          </cell>
          <cell r="GU336" t="e">
            <v>#REF!</v>
          </cell>
          <cell r="GW336" t="e">
            <v>#REF!</v>
          </cell>
          <cell r="GX336" t="e">
            <v>#REF!</v>
          </cell>
          <cell r="GY336" t="e">
            <v>#REF!</v>
          </cell>
          <cell r="HA336" t="e">
            <v>#REF!</v>
          </cell>
          <cell r="HB336" t="e">
            <v>#REF!</v>
          </cell>
          <cell r="HC336" t="e">
            <v>#REF!</v>
          </cell>
          <cell r="HE336" t="e">
            <v>#REF!</v>
          </cell>
          <cell r="HF336" t="e">
            <v>#REF!</v>
          </cell>
          <cell r="HG336" t="e">
            <v>#REF!</v>
          </cell>
          <cell r="HI336" t="e">
            <v>#REF!</v>
          </cell>
          <cell r="HJ336" t="e">
            <v>#REF!</v>
          </cell>
          <cell r="HK336" t="e">
            <v>#REF!</v>
          </cell>
          <cell r="HM336" t="e">
            <v>#REF!</v>
          </cell>
          <cell r="HN336" t="e">
            <v>#REF!</v>
          </cell>
          <cell r="HO336" t="e">
            <v>#REF!</v>
          </cell>
          <cell r="HQ336" t="e">
            <v>#REF!</v>
          </cell>
          <cell r="HR336" t="e">
            <v>#REF!</v>
          </cell>
          <cell r="HS336" t="e">
            <v>#REF!</v>
          </cell>
          <cell r="HU336" t="e">
            <v>#REF!</v>
          </cell>
          <cell r="HV336" t="e">
            <v>#REF!</v>
          </cell>
          <cell r="HW336" t="e">
            <v>#REF!</v>
          </cell>
          <cell r="ID336" t="str">
            <v>0159254 S</v>
          </cell>
          <cell r="IE336">
            <v>37099</v>
          </cell>
          <cell r="IG336" t="str">
            <v>A</v>
          </cell>
        </row>
        <row r="337">
          <cell r="B337">
            <v>330</v>
          </cell>
          <cell r="C337" t="str">
            <v>007.011120910.201</v>
          </cell>
          <cell r="E337" t="str">
            <v>A M I N U L L A H</v>
          </cell>
          <cell r="F337" t="str">
            <v xml:space="preserve"> Pangkep</v>
          </cell>
          <cell r="G337" t="str">
            <v>FN 527 M FB</v>
          </cell>
          <cell r="H337" t="str">
            <v>000159</v>
          </cell>
          <cell r="I337" t="str">
            <v>080159</v>
          </cell>
          <cell r="J337">
            <v>36829</v>
          </cell>
          <cell r="K337">
            <v>30</v>
          </cell>
          <cell r="L337" t="str">
            <v>Oktober 2000</v>
          </cell>
          <cell r="M337">
            <v>37924</v>
          </cell>
          <cell r="N337">
            <v>36</v>
          </cell>
          <cell r="O337">
            <v>1</v>
          </cell>
          <cell r="P337">
            <v>316000000</v>
          </cell>
          <cell r="Q337">
            <v>26326000</v>
          </cell>
          <cell r="R337" t="str">
            <v>YA</v>
          </cell>
          <cell r="S337">
            <v>26326000</v>
          </cell>
          <cell r="U337" t="e">
            <v>#REF!</v>
          </cell>
          <cell r="V337" t="e">
            <v>#REF!</v>
          </cell>
          <cell r="Z337">
            <v>0</v>
          </cell>
          <cell r="AB337">
            <v>8778000</v>
          </cell>
          <cell r="AC337" t="e">
            <v>#REF!</v>
          </cell>
          <cell r="AD337" t="e">
            <v>#REF!</v>
          </cell>
          <cell r="AE337" t="e">
            <v>#REF!</v>
          </cell>
          <cell r="AF337">
            <v>8778000</v>
          </cell>
          <cell r="AG337" t="e">
            <v>#REF!</v>
          </cell>
          <cell r="AH337" t="e">
            <v>#REF!</v>
          </cell>
          <cell r="AI337" t="e">
            <v>#REF!</v>
          </cell>
          <cell r="AJ337">
            <v>8778000</v>
          </cell>
          <cell r="AK337" t="e">
            <v>#REF!</v>
          </cell>
          <cell r="AL337" t="e">
            <v>#REF!</v>
          </cell>
          <cell r="AM337" t="e">
            <v>#REF!</v>
          </cell>
          <cell r="AN337">
            <v>8770000</v>
          </cell>
          <cell r="AO337" t="e">
            <v>#REF!</v>
          </cell>
          <cell r="AP337" t="e">
            <v>#REF!</v>
          </cell>
          <cell r="AQ337" t="e">
            <v>#REF!</v>
          </cell>
          <cell r="AS337" t="e">
            <v>#REF!</v>
          </cell>
          <cell r="AT337" t="e">
            <v>#REF!</v>
          </cell>
          <cell r="AU337" t="e">
            <v>#REF!</v>
          </cell>
          <cell r="AW337" t="e">
            <v>#REF!</v>
          </cell>
          <cell r="AX337" t="e">
            <v>#REF!</v>
          </cell>
          <cell r="AY337" t="e">
            <v>#REF!</v>
          </cell>
          <cell r="BA337" t="e">
            <v>#REF!</v>
          </cell>
          <cell r="BB337" t="e">
            <v>#REF!</v>
          </cell>
          <cell r="BC337" t="e">
            <v>#REF!</v>
          </cell>
          <cell r="BE337" t="e">
            <v>#REF!</v>
          </cell>
          <cell r="BF337" t="e">
            <v>#REF!</v>
          </cell>
          <cell r="BG337" t="e">
            <v>#REF!</v>
          </cell>
          <cell r="BI337" t="e">
            <v>#REF!</v>
          </cell>
          <cell r="BJ337" t="e">
            <v>#REF!</v>
          </cell>
          <cell r="BK337" t="e">
            <v>#REF!</v>
          </cell>
          <cell r="BM337" t="e">
            <v>#REF!</v>
          </cell>
          <cell r="BN337" t="e">
            <v>#REF!</v>
          </cell>
          <cell r="BO337" t="e">
            <v>#REF!</v>
          </cell>
          <cell r="BQ337" t="e">
            <v>#REF!</v>
          </cell>
          <cell r="BR337" t="e">
            <v>#REF!</v>
          </cell>
          <cell r="BS337" t="e">
            <v>#REF!</v>
          </cell>
          <cell r="BU337" t="e">
            <v>#REF!</v>
          </cell>
          <cell r="BV337" t="e">
            <v>#REF!</v>
          </cell>
          <cell r="BW337" t="e">
            <v>#REF!</v>
          </cell>
          <cell r="BY337" t="e">
            <v>#REF!</v>
          </cell>
          <cell r="BZ337" t="e">
            <v>#REF!</v>
          </cell>
          <cell r="CA337" t="e">
            <v>#REF!</v>
          </cell>
          <cell r="CC337" t="e">
            <v>#REF!</v>
          </cell>
          <cell r="CD337" t="e">
            <v>#REF!</v>
          </cell>
          <cell r="CE337" t="e">
            <v>#REF!</v>
          </cell>
          <cell r="CG337" t="e">
            <v>#REF!</v>
          </cell>
          <cell r="CH337" t="e">
            <v>#REF!</v>
          </cell>
          <cell r="CI337" t="e">
            <v>#REF!</v>
          </cell>
          <cell r="CK337" t="e">
            <v>#REF!</v>
          </cell>
          <cell r="CL337" t="e">
            <v>#REF!</v>
          </cell>
          <cell r="CM337" t="e">
            <v>#REF!</v>
          </cell>
          <cell r="CO337" t="e">
            <v>#REF!</v>
          </cell>
          <cell r="CP337" t="e">
            <v>#REF!</v>
          </cell>
          <cell r="CQ337" t="e">
            <v>#REF!</v>
          </cell>
          <cell r="CS337" t="e">
            <v>#REF!</v>
          </cell>
          <cell r="CT337" t="e">
            <v>#REF!</v>
          </cell>
          <cell r="CU337" t="e">
            <v>#REF!</v>
          </cell>
          <cell r="CW337" t="e">
            <v>#REF!</v>
          </cell>
          <cell r="CX337" t="e">
            <v>#REF!</v>
          </cell>
          <cell r="CY337" t="e">
            <v>#REF!</v>
          </cell>
          <cell r="DA337" t="e">
            <v>#REF!</v>
          </cell>
          <cell r="DB337" t="e">
            <v>#REF!</v>
          </cell>
          <cell r="DC337" t="e">
            <v>#REF!</v>
          </cell>
          <cell r="DE337" t="e">
            <v>#REF!</v>
          </cell>
          <cell r="DF337" t="e">
            <v>#REF!</v>
          </cell>
          <cell r="DG337" t="e">
            <v>#REF!</v>
          </cell>
          <cell r="DI337" t="e">
            <v>#REF!</v>
          </cell>
          <cell r="DJ337" t="e">
            <v>#REF!</v>
          </cell>
          <cell r="DK337" t="e">
            <v>#REF!</v>
          </cell>
          <cell r="DM337" t="e">
            <v>#REF!</v>
          </cell>
          <cell r="DN337" t="e">
            <v>#REF!</v>
          </cell>
          <cell r="DO337" t="e">
            <v>#REF!</v>
          </cell>
          <cell r="DQ337" t="e">
            <v>#REF!</v>
          </cell>
          <cell r="DR337" t="e">
            <v>#REF!</v>
          </cell>
          <cell r="DS337" t="e">
            <v>#REF!</v>
          </cell>
          <cell r="DU337" t="e">
            <v>#REF!</v>
          </cell>
          <cell r="DV337" t="e">
            <v>#REF!</v>
          </cell>
          <cell r="DW337" t="e">
            <v>#REF!</v>
          </cell>
          <cell r="DY337" t="e">
            <v>#REF!</v>
          </cell>
          <cell r="DZ337" t="e">
            <v>#REF!</v>
          </cell>
          <cell r="EA337" t="e">
            <v>#REF!</v>
          </cell>
          <cell r="EC337" t="e">
            <v>#REF!</v>
          </cell>
          <cell r="ED337" t="e">
            <v>#REF!</v>
          </cell>
          <cell r="EE337" t="e">
            <v>#REF!</v>
          </cell>
          <cell r="EG337" t="e">
            <v>#REF!</v>
          </cell>
          <cell r="EH337" t="e">
            <v>#REF!</v>
          </cell>
          <cell r="EI337" t="e">
            <v>#REF!</v>
          </cell>
          <cell r="EK337" t="e">
            <v>#REF!</v>
          </cell>
          <cell r="EL337" t="e">
            <v>#REF!</v>
          </cell>
          <cell r="EM337" t="e">
            <v>#REF!</v>
          </cell>
          <cell r="EO337" t="e">
            <v>#REF!</v>
          </cell>
          <cell r="EP337" t="e">
            <v>#REF!</v>
          </cell>
          <cell r="EQ337" t="e">
            <v>#REF!</v>
          </cell>
          <cell r="ES337" t="e">
            <v>#REF!</v>
          </cell>
          <cell r="ET337" t="e">
            <v>#REF!</v>
          </cell>
          <cell r="EU337" t="e">
            <v>#REF!</v>
          </cell>
          <cell r="EW337" t="e">
            <v>#REF!</v>
          </cell>
          <cell r="EX337" t="e">
            <v>#REF!</v>
          </cell>
          <cell r="EY337" t="e">
            <v>#REF!</v>
          </cell>
          <cell r="FA337" t="e">
            <v>#REF!</v>
          </cell>
          <cell r="FB337" t="e">
            <v>#REF!</v>
          </cell>
          <cell r="FC337" t="e">
            <v>#REF!</v>
          </cell>
          <cell r="FE337" t="e">
            <v>#REF!</v>
          </cell>
          <cell r="FF337" t="e">
            <v>#REF!</v>
          </cell>
          <cell r="FG337" t="e">
            <v>#REF!</v>
          </cell>
          <cell r="FI337" t="e">
            <v>#REF!</v>
          </cell>
          <cell r="FJ337" t="e">
            <v>#REF!</v>
          </cell>
          <cell r="FK337" t="e">
            <v>#REF!</v>
          </cell>
          <cell r="FM337" t="e">
            <v>#REF!</v>
          </cell>
          <cell r="FN337" t="e">
            <v>#REF!</v>
          </cell>
          <cell r="FO337" t="e">
            <v>#REF!</v>
          </cell>
          <cell r="FQ337" t="e">
            <v>#REF!</v>
          </cell>
          <cell r="FR337" t="e">
            <v>#REF!</v>
          </cell>
          <cell r="FS337" t="e">
            <v>#REF!</v>
          </cell>
          <cell r="FU337" t="e">
            <v>#REF!</v>
          </cell>
          <cell r="FV337" t="e">
            <v>#REF!</v>
          </cell>
          <cell r="FW337" t="e">
            <v>#REF!</v>
          </cell>
          <cell r="FY337" t="e">
            <v>#REF!</v>
          </cell>
          <cell r="FZ337" t="e">
            <v>#REF!</v>
          </cell>
          <cell r="GA337" t="e">
            <v>#REF!</v>
          </cell>
          <cell r="GC337" t="e">
            <v>#REF!</v>
          </cell>
          <cell r="GD337" t="e">
            <v>#REF!</v>
          </cell>
          <cell r="GE337" t="e">
            <v>#REF!</v>
          </cell>
          <cell r="GG337" t="e">
            <v>#REF!</v>
          </cell>
          <cell r="GH337" t="e">
            <v>#REF!</v>
          </cell>
          <cell r="GI337" t="e">
            <v>#REF!</v>
          </cell>
          <cell r="GK337" t="e">
            <v>#REF!</v>
          </cell>
          <cell r="GL337" t="e">
            <v>#REF!</v>
          </cell>
          <cell r="GM337" t="e">
            <v>#REF!</v>
          </cell>
          <cell r="GO337" t="e">
            <v>#REF!</v>
          </cell>
          <cell r="GP337" t="e">
            <v>#REF!</v>
          </cell>
          <cell r="GQ337" t="e">
            <v>#REF!</v>
          </cell>
          <cell r="GS337" t="e">
            <v>#REF!</v>
          </cell>
          <cell r="GT337" t="e">
            <v>#REF!</v>
          </cell>
          <cell r="GU337" t="e">
            <v>#REF!</v>
          </cell>
          <cell r="GW337" t="e">
            <v>#REF!</v>
          </cell>
          <cell r="GX337" t="e">
            <v>#REF!</v>
          </cell>
          <cell r="GY337" t="e">
            <v>#REF!</v>
          </cell>
          <cell r="HA337" t="e">
            <v>#REF!</v>
          </cell>
          <cell r="HB337" t="e">
            <v>#REF!</v>
          </cell>
          <cell r="HC337" t="e">
            <v>#REF!</v>
          </cell>
          <cell r="HE337" t="e">
            <v>#REF!</v>
          </cell>
          <cell r="HF337" t="e">
            <v>#REF!</v>
          </cell>
          <cell r="HG337" t="e">
            <v>#REF!</v>
          </cell>
          <cell r="HI337" t="e">
            <v>#REF!</v>
          </cell>
          <cell r="HJ337" t="e">
            <v>#REF!</v>
          </cell>
          <cell r="HK337" t="e">
            <v>#REF!</v>
          </cell>
          <cell r="HM337" t="e">
            <v>#REF!</v>
          </cell>
          <cell r="HN337" t="e">
            <v>#REF!</v>
          </cell>
          <cell r="HO337" t="e">
            <v>#REF!</v>
          </cell>
          <cell r="HQ337" t="e">
            <v>#REF!</v>
          </cell>
          <cell r="HR337" t="e">
            <v>#REF!</v>
          </cell>
          <cell r="HS337" t="e">
            <v>#REF!</v>
          </cell>
          <cell r="HU337" t="e">
            <v>#REF!</v>
          </cell>
          <cell r="HV337" t="e">
            <v>#REF!</v>
          </cell>
          <cell r="HW337" t="e">
            <v>#REF!</v>
          </cell>
          <cell r="ID337" t="str">
            <v>0371635 R</v>
          </cell>
          <cell r="IE337">
            <v>36980</v>
          </cell>
          <cell r="IG337" t="str">
            <v>A</v>
          </cell>
        </row>
        <row r="338">
          <cell r="B338">
            <v>331</v>
          </cell>
          <cell r="C338" t="str">
            <v>007.011120928.201</v>
          </cell>
          <cell r="E338" t="str">
            <v>IMRAN AHMAD</v>
          </cell>
          <cell r="F338" t="str">
            <v xml:space="preserve"> Gorontalo</v>
          </cell>
          <cell r="G338" t="str">
            <v>L 300 PU</v>
          </cell>
          <cell r="H338" t="str">
            <v>269046</v>
          </cell>
          <cell r="I338" t="str">
            <v>083055</v>
          </cell>
          <cell r="J338">
            <v>36829</v>
          </cell>
          <cell r="K338">
            <v>30</v>
          </cell>
          <cell r="L338" t="str">
            <v>Oktober 2000</v>
          </cell>
          <cell r="M338">
            <v>37924</v>
          </cell>
          <cell r="N338">
            <v>36</v>
          </cell>
          <cell r="O338">
            <v>1</v>
          </cell>
          <cell r="P338">
            <v>50000000</v>
          </cell>
          <cell r="Q338">
            <v>4163000</v>
          </cell>
          <cell r="R338" t="str">
            <v>YA</v>
          </cell>
          <cell r="S338">
            <v>4163000</v>
          </cell>
          <cell r="U338" t="e">
            <v>#REF!</v>
          </cell>
          <cell r="V338" t="e">
            <v>#REF!</v>
          </cell>
          <cell r="Z338">
            <v>0</v>
          </cell>
          <cell r="AB338">
            <v>1389000</v>
          </cell>
          <cell r="AC338" t="e">
            <v>#REF!</v>
          </cell>
          <cell r="AD338" t="e">
            <v>#REF!</v>
          </cell>
          <cell r="AE338" t="e">
            <v>#REF!</v>
          </cell>
          <cell r="AF338">
            <v>1389000</v>
          </cell>
          <cell r="AG338" t="e">
            <v>#REF!</v>
          </cell>
          <cell r="AH338" t="e">
            <v>#REF!</v>
          </cell>
          <cell r="AI338" t="e">
            <v>#REF!</v>
          </cell>
          <cell r="AJ338">
            <v>1389000</v>
          </cell>
          <cell r="AK338" t="e">
            <v>#REF!</v>
          </cell>
          <cell r="AL338" t="e">
            <v>#REF!</v>
          </cell>
          <cell r="AM338" t="e">
            <v>#REF!</v>
          </cell>
          <cell r="AN338">
            <v>1385000</v>
          </cell>
          <cell r="AO338" t="e">
            <v>#REF!</v>
          </cell>
          <cell r="AP338" t="e">
            <v>#REF!</v>
          </cell>
          <cell r="AQ338" t="e">
            <v>#REF!</v>
          </cell>
          <cell r="AS338" t="e">
            <v>#REF!</v>
          </cell>
          <cell r="AT338" t="e">
            <v>#REF!</v>
          </cell>
          <cell r="AU338" t="e">
            <v>#REF!</v>
          </cell>
          <cell r="AW338" t="e">
            <v>#REF!</v>
          </cell>
          <cell r="AX338" t="e">
            <v>#REF!</v>
          </cell>
          <cell r="AY338" t="e">
            <v>#REF!</v>
          </cell>
          <cell r="BA338" t="e">
            <v>#REF!</v>
          </cell>
          <cell r="BB338" t="e">
            <v>#REF!</v>
          </cell>
          <cell r="BC338" t="e">
            <v>#REF!</v>
          </cell>
          <cell r="BE338" t="e">
            <v>#REF!</v>
          </cell>
          <cell r="BF338" t="e">
            <v>#REF!</v>
          </cell>
          <cell r="BG338" t="e">
            <v>#REF!</v>
          </cell>
          <cell r="BI338" t="e">
            <v>#REF!</v>
          </cell>
          <cell r="BJ338" t="e">
            <v>#REF!</v>
          </cell>
          <cell r="BK338" t="e">
            <v>#REF!</v>
          </cell>
          <cell r="BM338" t="e">
            <v>#REF!</v>
          </cell>
          <cell r="BN338" t="e">
            <v>#REF!</v>
          </cell>
          <cell r="BO338" t="e">
            <v>#REF!</v>
          </cell>
          <cell r="BQ338" t="e">
            <v>#REF!</v>
          </cell>
          <cell r="BR338" t="e">
            <v>#REF!</v>
          </cell>
          <cell r="BS338" t="e">
            <v>#REF!</v>
          </cell>
          <cell r="BU338" t="e">
            <v>#REF!</v>
          </cell>
          <cell r="BV338" t="e">
            <v>#REF!</v>
          </cell>
          <cell r="BW338" t="e">
            <v>#REF!</v>
          </cell>
          <cell r="BY338" t="e">
            <v>#REF!</v>
          </cell>
          <cell r="BZ338" t="e">
            <v>#REF!</v>
          </cell>
          <cell r="CA338" t="e">
            <v>#REF!</v>
          </cell>
          <cell r="CC338" t="e">
            <v>#REF!</v>
          </cell>
          <cell r="CD338" t="e">
            <v>#REF!</v>
          </cell>
          <cell r="CE338" t="e">
            <v>#REF!</v>
          </cell>
          <cell r="CG338" t="e">
            <v>#REF!</v>
          </cell>
          <cell r="CH338" t="e">
            <v>#REF!</v>
          </cell>
          <cell r="CI338" t="e">
            <v>#REF!</v>
          </cell>
          <cell r="CK338" t="e">
            <v>#REF!</v>
          </cell>
          <cell r="CL338" t="e">
            <v>#REF!</v>
          </cell>
          <cell r="CM338" t="e">
            <v>#REF!</v>
          </cell>
          <cell r="CO338" t="e">
            <v>#REF!</v>
          </cell>
          <cell r="CP338" t="e">
            <v>#REF!</v>
          </cell>
          <cell r="CQ338" t="e">
            <v>#REF!</v>
          </cell>
          <cell r="CS338" t="e">
            <v>#REF!</v>
          </cell>
          <cell r="CT338" t="e">
            <v>#REF!</v>
          </cell>
          <cell r="CU338" t="e">
            <v>#REF!</v>
          </cell>
          <cell r="CW338" t="e">
            <v>#REF!</v>
          </cell>
          <cell r="CX338" t="e">
            <v>#REF!</v>
          </cell>
          <cell r="CY338" t="e">
            <v>#REF!</v>
          </cell>
          <cell r="DA338" t="e">
            <v>#REF!</v>
          </cell>
          <cell r="DB338" t="e">
            <v>#REF!</v>
          </cell>
          <cell r="DC338" t="e">
            <v>#REF!</v>
          </cell>
          <cell r="DE338" t="e">
            <v>#REF!</v>
          </cell>
          <cell r="DF338" t="e">
            <v>#REF!</v>
          </cell>
          <cell r="DG338" t="e">
            <v>#REF!</v>
          </cell>
          <cell r="DI338" t="e">
            <v>#REF!</v>
          </cell>
          <cell r="DJ338" t="e">
            <v>#REF!</v>
          </cell>
          <cell r="DK338" t="e">
            <v>#REF!</v>
          </cell>
          <cell r="DM338" t="e">
            <v>#REF!</v>
          </cell>
          <cell r="DN338" t="e">
            <v>#REF!</v>
          </cell>
          <cell r="DO338" t="e">
            <v>#REF!</v>
          </cell>
          <cell r="DQ338" t="e">
            <v>#REF!</v>
          </cell>
          <cell r="DR338" t="e">
            <v>#REF!</v>
          </cell>
          <cell r="DS338" t="e">
            <v>#REF!</v>
          </cell>
          <cell r="DU338" t="e">
            <v>#REF!</v>
          </cell>
          <cell r="DV338" t="e">
            <v>#REF!</v>
          </cell>
          <cell r="DW338" t="e">
            <v>#REF!</v>
          </cell>
          <cell r="DY338" t="e">
            <v>#REF!</v>
          </cell>
          <cell r="DZ338" t="e">
            <v>#REF!</v>
          </cell>
          <cell r="EA338" t="e">
            <v>#REF!</v>
          </cell>
          <cell r="EC338" t="e">
            <v>#REF!</v>
          </cell>
          <cell r="ED338" t="e">
            <v>#REF!</v>
          </cell>
          <cell r="EE338" t="e">
            <v>#REF!</v>
          </cell>
          <cell r="EG338" t="e">
            <v>#REF!</v>
          </cell>
          <cell r="EH338" t="e">
            <v>#REF!</v>
          </cell>
          <cell r="EI338" t="e">
            <v>#REF!</v>
          </cell>
          <cell r="EK338" t="e">
            <v>#REF!</v>
          </cell>
          <cell r="EL338" t="e">
            <v>#REF!</v>
          </cell>
          <cell r="EM338" t="e">
            <v>#REF!</v>
          </cell>
          <cell r="EO338" t="e">
            <v>#REF!</v>
          </cell>
          <cell r="EP338" t="e">
            <v>#REF!</v>
          </cell>
          <cell r="EQ338" t="e">
            <v>#REF!</v>
          </cell>
          <cell r="ES338" t="e">
            <v>#REF!</v>
          </cell>
          <cell r="ET338" t="e">
            <v>#REF!</v>
          </cell>
          <cell r="EU338" t="e">
            <v>#REF!</v>
          </cell>
          <cell r="EW338" t="e">
            <v>#REF!</v>
          </cell>
          <cell r="EX338" t="e">
            <v>#REF!</v>
          </cell>
          <cell r="EY338" t="e">
            <v>#REF!</v>
          </cell>
          <cell r="FA338" t="e">
            <v>#REF!</v>
          </cell>
          <cell r="FB338" t="e">
            <v>#REF!</v>
          </cell>
          <cell r="FC338" t="e">
            <v>#REF!</v>
          </cell>
          <cell r="FE338" t="e">
            <v>#REF!</v>
          </cell>
          <cell r="FF338" t="e">
            <v>#REF!</v>
          </cell>
          <cell r="FG338" t="e">
            <v>#REF!</v>
          </cell>
          <cell r="FI338" t="e">
            <v>#REF!</v>
          </cell>
          <cell r="FJ338" t="e">
            <v>#REF!</v>
          </cell>
          <cell r="FK338" t="e">
            <v>#REF!</v>
          </cell>
          <cell r="FM338" t="e">
            <v>#REF!</v>
          </cell>
          <cell r="FN338" t="e">
            <v>#REF!</v>
          </cell>
          <cell r="FO338" t="e">
            <v>#REF!</v>
          </cell>
          <cell r="FQ338" t="e">
            <v>#REF!</v>
          </cell>
          <cell r="FR338" t="e">
            <v>#REF!</v>
          </cell>
          <cell r="FS338" t="e">
            <v>#REF!</v>
          </cell>
          <cell r="FU338" t="e">
            <v>#REF!</v>
          </cell>
          <cell r="FV338" t="e">
            <v>#REF!</v>
          </cell>
          <cell r="FW338" t="e">
            <v>#REF!</v>
          </cell>
          <cell r="FY338" t="e">
            <v>#REF!</v>
          </cell>
          <cell r="FZ338" t="e">
            <v>#REF!</v>
          </cell>
          <cell r="GA338" t="e">
            <v>#REF!</v>
          </cell>
          <cell r="GC338" t="e">
            <v>#REF!</v>
          </cell>
          <cell r="GD338" t="e">
            <v>#REF!</v>
          </cell>
          <cell r="GE338" t="e">
            <v>#REF!</v>
          </cell>
          <cell r="GG338" t="e">
            <v>#REF!</v>
          </cell>
          <cell r="GH338" t="e">
            <v>#REF!</v>
          </cell>
          <cell r="GI338" t="e">
            <v>#REF!</v>
          </cell>
          <cell r="GK338" t="e">
            <v>#REF!</v>
          </cell>
          <cell r="GL338" t="e">
            <v>#REF!</v>
          </cell>
          <cell r="GM338" t="e">
            <v>#REF!</v>
          </cell>
          <cell r="GO338" t="e">
            <v>#REF!</v>
          </cell>
          <cell r="GP338" t="e">
            <v>#REF!</v>
          </cell>
          <cell r="GQ338" t="e">
            <v>#REF!</v>
          </cell>
          <cell r="GS338" t="e">
            <v>#REF!</v>
          </cell>
          <cell r="GT338" t="e">
            <v>#REF!</v>
          </cell>
          <cell r="GU338" t="e">
            <v>#REF!</v>
          </cell>
          <cell r="GW338" t="e">
            <v>#REF!</v>
          </cell>
          <cell r="GX338" t="e">
            <v>#REF!</v>
          </cell>
          <cell r="GY338" t="e">
            <v>#REF!</v>
          </cell>
          <cell r="HA338" t="e">
            <v>#REF!</v>
          </cell>
          <cell r="HB338" t="e">
            <v>#REF!</v>
          </cell>
          <cell r="HC338" t="e">
            <v>#REF!</v>
          </cell>
          <cell r="HE338" t="e">
            <v>#REF!</v>
          </cell>
          <cell r="HF338" t="e">
            <v>#REF!</v>
          </cell>
          <cell r="HG338" t="e">
            <v>#REF!</v>
          </cell>
          <cell r="HI338" t="e">
            <v>#REF!</v>
          </cell>
          <cell r="HJ338" t="e">
            <v>#REF!</v>
          </cell>
          <cell r="HK338" t="e">
            <v>#REF!</v>
          </cell>
          <cell r="HM338" t="e">
            <v>#REF!</v>
          </cell>
          <cell r="HN338" t="e">
            <v>#REF!</v>
          </cell>
          <cell r="HO338" t="e">
            <v>#REF!</v>
          </cell>
          <cell r="HQ338" t="e">
            <v>#REF!</v>
          </cell>
          <cell r="HR338" t="e">
            <v>#REF!</v>
          </cell>
          <cell r="HS338" t="e">
            <v>#REF!</v>
          </cell>
          <cell r="HU338" t="e">
            <v>#REF!</v>
          </cell>
          <cell r="HV338" t="e">
            <v>#REF!</v>
          </cell>
          <cell r="HW338" t="e">
            <v>#REF!</v>
          </cell>
          <cell r="ID338" t="str">
            <v>0155881 S</v>
          </cell>
          <cell r="IE338">
            <v>37034</v>
          </cell>
          <cell r="IG338" t="str">
            <v>A</v>
          </cell>
        </row>
        <row r="339">
          <cell r="B339">
            <v>332</v>
          </cell>
          <cell r="C339" t="str">
            <v>007.011120936.201</v>
          </cell>
          <cell r="E339" t="str">
            <v>HERY KUMENDONG</v>
          </cell>
          <cell r="F339" t="str">
            <v xml:space="preserve"> Bomong</v>
          </cell>
          <cell r="G339" t="str">
            <v>T 120ss PU</v>
          </cell>
          <cell r="H339" t="str">
            <v>034815</v>
          </cell>
          <cell r="I339" t="str">
            <v>032454</v>
          </cell>
          <cell r="J339">
            <v>36829</v>
          </cell>
          <cell r="K339">
            <v>30</v>
          </cell>
          <cell r="L339" t="str">
            <v>Oktober 2000</v>
          </cell>
          <cell r="M339">
            <v>37924</v>
          </cell>
          <cell r="N339">
            <v>36</v>
          </cell>
          <cell r="O339">
            <v>1</v>
          </cell>
          <cell r="P339">
            <v>44000000</v>
          </cell>
          <cell r="Q339">
            <v>3641000</v>
          </cell>
          <cell r="R339" t="str">
            <v>YA</v>
          </cell>
          <cell r="S339">
            <v>3641000</v>
          </cell>
          <cell r="U339" t="e">
            <v>#REF!</v>
          </cell>
          <cell r="V339" t="e">
            <v>#REF!</v>
          </cell>
          <cell r="Z339">
            <v>0</v>
          </cell>
          <cell r="AB339">
            <v>1223000</v>
          </cell>
          <cell r="AC339" t="e">
            <v>#REF!</v>
          </cell>
          <cell r="AD339" t="e">
            <v>#REF!</v>
          </cell>
          <cell r="AE339" t="e">
            <v>#REF!</v>
          </cell>
          <cell r="AF339">
            <v>1223000</v>
          </cell>
          <cell r="AG339" t="e">
            <v>#REF!</v>
          </cell>
          <cell r="AH339" t="e">
            <v>#REF!</v>
          </cell>
          <cell r="AI339" t="e">
            <v>#REF!</v>
          </cell>
          <cell r="AJ339">
            <v>1223000</v>
          </cell>
          <cell r="AK339" t="e">
            <v>#REF!</v>
          </cell>
          <cell r="AL339" t="e">
            <v>#REF!</v>
          </cell>
          <cell r="AM339" t="e">
            <v>#REF!</v>
          </cell>
          <cell r="AN339">
            <v>1195000</v>
          </cell>
          <cell r="AO339" t="e">
            <v>#REF!</v>
          </cell>
          <cell r="AP339" t="e">
            <v>#REF!</v>
          </cell>
          <cell r="AQ339" t="e">
            <v>#REF!</v>
          </cell>
          <cell r="AS339" t="e">
            <v>#REF!</v>
          </cell>
          <cell r="AT339" t="e">
            <v>#REF!</v>
          </cell>
          <cell r="AU339" t="e">
            <v>#REF!</v>
          </cell>
          <cell r="AW339" t="e">
            <v>#REF!</v>
          </cell>
          <cell r="AX339" t="e">
            <v>#REF!</v>
          </cell>
          <cell r="AY339" t="e">
            <v>#REF!</v>
          </cell>
          <cell r="BA339" t="e">
            <v>#REF!</v>
          </cell>
          <cell r="BB339" t="e">
            <v>#REF!</v>
          </cell>
          <cell r="BC339" t="e">
            <v>#REF!</v>
          </cell>
          <cell r="BE339" t="e">
            <v>#REF!</v>
          </cell>
          <cell r="BF339" t="e">
            <v>#REF!</v>
          </cell>
          <cell r="BG339" t="e">
            <v>#REF!</v>
          </cell>
          <cell r="BI339" t="e">
            <v>#REF!</v>
          </cell>
          <cell r="BJ339" t="e">
            <v>#REF!</v>
          </cell>
          <cell r="BK339" t="e">
            <v>#REF!</v>
          </cell>
          <cell r="BM339" t="e">
            <v>#REF!</v>
          </cell>
          <cell r="BN339" t="e">
            <v>#REF!</v>
          </cell>
          <cell r="BO339" t="e">
            <v>#REF!</v>
          </cell>
          <cell r="BQ339" t="e">
            <v>#REF!</v>
          </cell>
          <cell r="BR339" t="e">
            <v>#REF!</v>
          </cell>
          <cell r="BS339" t="e">
            <v>#REF!</v>
          </cell>
          <cell r="BU339" t="e">
            <v>#REF!</v>
          </cell>
          <cell r="BV339" t="e">
            <v>#REF!</v>
          </cell>
          <cell r="BW339" t="e">
            <v>#REF!</v>
          </cell>
          <cell r="BY339" t="e">
            <v>#REF!</v>
          </cell>
          <cell r="BZ339" t="e">
            <v>#REF!</v>
          </cell>
          <cell r="CA339" t="e">
            <v>#REF!</v>
          </cell>
          <cell r="CC339" t="e">
            <v>#REF!</v>
          </cell>
          <cell r="CD339" t="e">
            <v>#REF!</v>
          </cell>
          <cell r="CE339" t="e">
            <v>#REF!</v>
          </cell>
          <cell r="CG339" t="e">
            <v>#REF!</v>
          </cell>
          <cell r="CH339" t="e">
            <v>#REF!</v>
          </cell>
          <cell r="CI339" t="e">
            <v>#REF!</v>
          </cell>
          <cell r="CK339" t="e">
            <v>#REF!</v>
          </cell>
          <cell r="CL339" t="e">
            <v>#REF!</v>
          </cell>
          <cell r="CM339" t="e">
            <v>#REF!</v>
          </cell>
          <cell r="CO339" t="e">
            <v>#REF!</v>
          </cell>
          <cell r="CP339" t="e">
            <v>#REF!</v>
          </cell>
          <cell r="CQ339" t="e">
            <v>#REF!</v>
          </cell>
          <cell r="CS339" t="e">
            <v>#REF!</v>
          </cell>
          <cell r="CT339" t="e">
            <v>#REF!</v>
          </cell>
          <cell r="CU339" t="e">
            <v>#REF!</v>
          </cell>
          <cell r="CW339" t="e">
            <v>#REF!</v>
          </cell>
          <cell r="CX339" t="e">
            <v>#REF!</v>
          </cell>
          <cell r="CY339" t="e">
            <v>#REF!</v>
          </cell>
          <cell r="DA339" t="e">
            <v>#REF!</v>
          </cell>
          <cell r="DB339" t="e">
            <v>#REF!</v>
          </cell>
          <cell r="DC339" t="e">
            <v>#REF!</v>
          </cell>
          <cell r="DE339" t="e">
            <v>#REF!</v>
          </cell>
          <cell r="DF339" t="e">
            <v>#REF!</v>
          </cell>
          <cell r="DG339" t="e">
            <v>#REF!</v>
          </cell>
          <cell r="DI339" t="e">
            <v>#REF!</v>
          </cell>
          <cell r="DJ339" t="e">
            <v>#REF!</v>
          </cell>
          <cell r="DK339" t="e">
            <v>#REF!</v>
          </cell>
          <cell r="DM339" t="e">
            <v>#REF!</v>
          </cell>
          <cell r="DN339" t="e">
            <v>#REF!</v>
          </cell>
          <cell r="DO339" t="e">
            <v>#REF!</v>
          </cell>
          <cell r="DQ339" t="e">
            <v>#REF!</v>
          </cell>
          <cell r="DR339" t="e">
            <v>#REF!</v>
          </cell>
          <cell r="DS339" t="e">
            <v>#REF!</v>
          </cell>
          <cell r="DU339" t="e">
            <v>#REF!</v>
          </cell>
          <cell r="DV339" t="e">
            <v>#REF!</v>
          </cell>
          <cell r="DW339" t="e">
            <v>#REF!</v>
          </cell>
          <cell r="DY339" t="e">
            <v>#REF!</v>
          </cell>
          <cell r="DZ339" t="e">
            <v>#REF!</v>
          </cell>
          <cell r="EA339" t="e">
            <v>#REF!</v>
          </cell>
          <cell r="EC339" t="e">
            <v>#REF!</v>
          </cell>
          <cell r="ED339" t="e">
            <v>#REF!</v>
          </cell>
          <cell r="EE339" t="e">
            <v>#REF!</v>
          </cell>
          <cell r="EG339" t="e">
            <v>#REF!</v>
          </cell>
          <cell r="EH339" t="e">
            <v>#REF!</v>
          </cell>
          <cell r="EI339" t="e">
            <v>#REF!</v>
          </cell>
          <cell r="EK339" t="e">
            <v>#REF!</v>
          </cell>
          <cell r="EL339" t="e">
            <v>#REF!</v>
          </cell>
          <cell r="EM339" t="e">
            <v>#REF!</v>
          </cell>
          <cell r="EO339" t="e">
            <v>#REF!</v>
          </cell>
          <cell r="EP339" t="e">
            <v>#REF!</v>
          </cell>
          <cell r="EQ339" t="e">
            <v>#REF!</v>
          </cell>
          <cell r="ES339" t="e">
            <v>#REF!</v>
          </cell>
          <cell r="ET339" t="e">
            <v>#REF!</v>
          </cell>
          <cell r="EU339" t="e">
            <v>#REF!</v>
          </cell>
          <cell r="EW339" t="e">
            <v>#REF!</v>
          </cell>
          <cell r="EX339" t="e">
            <v>#REF!</v>
          </cell>
          <cell r="EY339" t="e">
            <v>#REF!</v>
          </cell>
          <cell r="FA339" t="e">
            <v>#REF!</v>
          </cell>
          <cell r="FB339" t="e">
            <v>#REF!</v>
          </cell>
          <cell r="FC339" t="e">
            <v>#REF!</v>
          </cell>
          <cell r="FE339" t="e">
            <v>#REF!</v>
          </cell>
          <cell r="FF339" t="e">
            <v>#REF!</v>
          </cell>
          <cell r="FG339" t="e">
            <v>#REF!</v>
          </cell>
          <cell r="FI339" t="e">
            <v>#REF!</v>
          </cell>
          <cell r="FJ339" t="e">
            <v>#REF!</v>
          </cell>
          <cell r="FK339" t="e">
            <v>#REF!</v>
          </cell>
          <cell r="FM339" t="e">
            <v>#REF!</v>
          </cell>
          <cell r="FN339" t="e">
            <v>#REF!</v>
          </cell>
          <cell r="FO339" t="e">
            <v>#REF!</v>
          </cell>
          <cell r="FQ339" t="e">
            <v>#REF!</v>
          </cell>
          <cell r="FR339" t="e">
            <v>#REF!</v>
          </cell>
          <cell r="FS339" t="e">
            <v>#REF!</v>
          </cell>
          <cell r="FU339" t="e">
            <v>#REF!</v>
          </cell>
          <cell r="FV339" t="e">
            <v>#REF!</v>
          </cell>
          <cell r="FW339" t="e">
            <v>#REF!</v>
          </cell>
          <cell r="FY339" t="e">
            <v>#REF!</v>
          </cell>
          <cell r="FZ339" t="e">
            <v>#REF!</v>
          </cell>
          <cell r="GA339" t="e">
            <v>#REF!</v>
          </cell>
          <cell r="GC339" t="e">
            <v>#REF!</v>
          </cell>
          <cell r="GD339" t="e">
            <v>#REF!</v>
          </cell>
          <cell r="GE339" t="e">
            <v>#REF!</v>
          </cell>
          <cell r="GG339" t="e">
            <v>#REF!</v>
          </cell>
          <cell r="GH339" t="e">
            <v>#REF!</v>
          </cell>
          <cell r="GI339" t="e">
            <v>#REF!</v>
          </cell>
          <cell r="GK339" t="e">
            <v>#REF!</v>
          </cell>
          <cell r="GL339" t="e">
            <v>#REF!</v>
          </cell>
          <cell r="GM339" t="e">
            <v>#REF!</v>
          </cell>
          <cell r="GO339" t="e">
            <v>#REF!</v>
          </cell>
          <cell r="GP339" t="e">
            <v>#REF!</v>
          </cell>
          <cell r="GQ339" t="e">
            <v>#REF!</v>
          </cell>
          <cell r="GS339" t="e">
            <v>#REF!</v>
          </cell>
          <cell r="GT339" t="e">
            <v>#REF!</v>
          </cell>
          <cell r="GU339" t="e">
            <v>#REF!</v>
          </cell>
          <cell r="GW339" t="e">
            <v>#REF!</v>
          </cell>
          <cell r="GX339" t="e">
            <v>#REF!</v>
          </cell>
          <cell r="GY339" t="e">
            <v>#REF!</v>
          </cell>
          <cell r="HA339" t="e">
            <v>#REF!</v>
          </cell>
          <cell r="HB339" t="e">
            <v>#REF!</v>
          </cell>
          <cell r="HC339" t="e">
            <v>#REF!</v>
          </cell>
          <cell r="HE339" t="e">
            <v>#REF!</v>
          </cell>
          <cell r="HF339" t="e">
            <v>#REF!</v>
          </cell>
          <cell r="HG339" t="e">
            <v>#REF!</v>
          </cell>
          <cell r="HI339" t="e">
            <v>#REF!</v>
          </cell>
          <cell r="HJ339" t="e">
            <v>#REF!</v>
          </cell>
          <cell r="HK339" t="e">
            <v>#REF!</v>
          </cell>
          <cell r="HM339" t="e">
            <v>#REF!</v>
          </cell>
          <cell r="HN339" t="e">
            <v>#REF!</v>
          </cell>
          <cell r="HO339" t="e">
            <v>#REF!</v>
          </cell>
          <cell r="HQ339" t="e">
            <v>#REF!</v>
          </cell>
          <cell r="HR339" t="e">
            <v>#REF!</v>
          </cell>
          <cell r="HS339" t="e">
            <v>#REF!</v>
          </cell>
          <cell r="HU339" t="e">
            <v>#REF!</v>
          </cell>
          <cell r="HV339" t="e">
            <v>#REF!</v>
          </cell>
          <cell r="HW339" t="e">
            <v>#REF!</v>
          </cell>
          <cell r="ID339" t="str">
            <v>0154503 S</v>
          </cell>
          <cell r="IE339">
            <v>36937</v>
          </cell>
          <cell r="IG339" t="str">
            <v>A</v>
          </cell>
        </row>
        <row r="340">
          <cell r="B340">
            <v>333</v>
          </cell>
          <cell r="C340" t="str">
            <v>007.011120944.201</v>
          </cell>
          <cell r="E340" t="str">
            <v>CHRISTIAN PONDAAG</v>
          </cell>
          <cell r="F340" t="str">
            <v xml:space="preserve"> Bolmong</v>
          </cell>
          <cell r="G340" t="str">
            <v>Kuda GLS D</v>
          </cell>
          <cell r="H340" t="str">
            <v>011185</v>
          </cell>
          <cell r="I340" t="str">
            <v>074006</v>
          </cell>
          <cell r="J340">
            <v>36829</v>
          </cell>
          <cell r="K340">
            <v>30</v>
          </cell>
          <cell r="L340" t="str">
            <v>Oktober 2000</v>
          </cell>
          <cell r="M340">
            <v>37924</v>
          </cell>
          <cell r="N340">
            <v>36</v>
          </cell>
          <cell r="O340">
            <v>1</v>
          </cell>
          <cell r="P340">
            <v>112000000</v>
          </cell>
          <cell r="Q340">
            <v>9304000</v>
          </cell>
          <cell r="R340" t="str">
            <v>YA</v>
          </cell>
          <cell r="S340">
            <v>9304000</v>
          </cell>
          <cell r="U340" t="e">
            <v>#REF!</v>
          </cell>
          <cell r="V340" t="e">
            <v>#REF!</v>
          </cell>
          <cell r="Z340">
            <v>0</v>
          </cell>
          <cell r="AB340">
            <v>3112000</v>
          </cell>
          <cell r="AC340" t="e">
            <v>#REF!</v>
          </cell>
          <cell r="AD340" t="e">
            <v>#REF!</v>
          </cell>
          <cell r="AE340" t="e">
            <v>#REF!</v>
          </cell>
          <cell r="AF340">
            <v>3112000</v>
          </cell>
          <cell r="AG340" t="e">
            <v>#REF!</v>
          </cell>
          <cell r="AH340" t="e">
            <v>#REF!</v>
          </cell>
          <cell r="AI340" t="e">
            <v>#REF!</v>
          </cell>
          <cell r="AJ340">
            <v>3112000</v>
          </cell>
          <cell r="AK340" t="e">
            <v>#REF!</v>
          </cell>
          <cell r="AL340" t="e">
            <v>#REF!</v>
          </cell>
          <cell r="AM340" t="e">
            <v>#REF!</v>
          </cell>
          <cell r="AN340">
            <v>3080000</v>
          </cell>
          <cell r="AO340" t="e">
            <v>#REF!</v>
          </cell>
          <cell r="AP340" t="e">
            <v>#REF!</v>
          </cell>
          <cell r="AQ340" t="e">
            <v>#REF!</v>
          </cell>
          <cell r="AS340" t="e">
            <v>#REF!</v>
          </cell>
          <cell r="AT340" t="e">
            <v>#REF!</v>
          </cell>
          <cell r="AU340" t="e">
            <v>#REF!</v>
          </cell>
          <cell r="AW340" t="e">
            <v>#REF!</v>
          </cell>
          <cell r="AX340" t="e">
            <v>#REF!</v>
          </cell>
          <cell r="AY340" t="e">
            <v>#REF!</v>
          </cell>
          <cell r="BA340" t="e">
            <v>#REF!</v>
          </cell>
          <cell r="BB340" t="e">
            <v>#REF!</v>
          </cell>
          <cell r="BC340" t="e">
            <v>#REF!</v>
          </cell>
          <cell r="BE340" t="e">
            <v>#REF!</v>
          </cell>
          <cell r="BF340" t="e">
            <v>#REF!</v>
          </cell>
          <cell r="BG340" t="e">
            <v>#REF!</v>
          </cell>
          <cell r="BI340" t="e">
            <v>#REF!</v>
          </cell>
          <cell r="BJ340" t="e">
            <v>#REF!</v>
          </cell>
          <cell r="BK340" t="e">
            <v>#REF!</v>
          </cell>
          <cell r="BM340" t="e">
            <v>#REF!</v>
          </cell>
          <cell r="BN340" t="e">
            <v>#REF!</v>
          </cell>
          <cell r="BO340" t="e">
            <v>#REF!</v>
          </cell>
          <cell r="BQ340" t="e">
            <v>#REF!</v>
          </cell>
          <cell r="BR340" t="e">
            <v>#REF!</v>
          </cell>
          <cell r="BS340" t="e">
            <v>#REF!</v>
          </cell>
          <cell r="BU340" t="e">
            <v>#REF!</v>
          </cell>
          <cell r="BV340" t="e">
            <v>#REF!</v>
          </cell>
          <cell r="BW340" t="e">
            <v>#REF!</v>
          </cell>
          <cell r="BY340" t="e">
            <v>#REF!</v>
          </cell>
          <cell r="BZ340" t="e">
            <v>#REF!</v>
          </cell>
          <cell r="CA340" t="e">
            <v>#REF!</v>
          </cell>
          <cell r="CC340" t="e">
            <v>#REF!</v>
          </cell>
          <cell r="CD340" t="e">
            <v>#REF!</v>
          </cell>
          <cell r="CE340" t="e">
            <v>#REF!</v>
          </cell>
          <cell r="CG340" t="e">
            <v>#REF!</v>
          </cell>
          <cell r="CH340" t="e">
            <v>#REF!</v>
          </cell>
          <cell r="CI340" t="e">
            <v>#REF!</v>
          </cell>
          <cell r="CK340" t="e">
            <v>#REF!</v>
          </cell>
          <cell r="CL340" t="e">
            <v>#REF!</v>
          </cell>
          <cell r="CM340" t="e">
            <v>#REF!</v>
          </cell>
          <cell r="CO340" t="e">
            <v>#REF!</v>
          </cell>
          <cell r="CP340" t="e">
            <v>#REF!</v>
          </cell>
          <cell r="CQ340" t="e">
            <v>#REF!</v>
          </cell>
          <cell r="CS340" t="e">
            <v>#REF!</v>
          </cell>
          <cell r="CT340" t="e">
            <v>#REF!</v>
          </cell>
          <cell r="CU340" t="e">
            <v>#REF!</v>
          </cell>
          <cell r="CW340" t="e">
            <v>#REF!</v>
          </cell>
          <cell r="CX340" t="e">
            <v>#REF!</v>
          </cell>
          <cell r="CY340" t="e">
            <v>#REF!</v>
          </cell>
          <cell r="DA340" t="e">
            <v>#REF!</v>
          </cell>
          <cell r="DB340" t="e">
            <v>#REF!</v>
          </cell>
          <cell r="DC340" t="e">
            <v>#REF!</v>
          </cell>
          <cell r="DE340" t="e">
            <v>#REF!</v>
          </cell>
          <cell r="DF340" t="e">
            <v>#REF!</v>
          </cell>
          <cell r="DG340" t="e">
            <v>#REF!</v>
          </cell>
          <cell r="DI340" t="e">
            <v>#REF!</v>
          </cell>
          <cell r="DJ340" t="e">
            <v>#REF!</v>
          </cell>
          <cell r="DK340" t="e">
            <v>#REF!</v>
          </cell>
          <cell r="DM340" t="e">
            <v>#REF!</v>
          </cell>
          <cell r="DN340" t="e">
            <v>#REF!</v>
          </cell>
          <cell r="DO340" t="e">
            <v>#REF!</v>
          </cell>
          <cell r="DQ340" t="e">
            <v>#REF!</v>
          </cell>
          <cell r="DR340" t="e">
            <v>#REF!</v>
          </cell>
          <cell r="DS340" t="e">
            <v>#REF!</v>
          </cell>
          <cell r="DU340" t="e">
            <v>#REF!</v>
          </cell>
          <cell r="DV340" t="e">
            <v>#REF!</v>
          </cell>
          <cell r="DW340" t="e">
            <v>#REF!</v>
          </cell>
          <cell r="DY340" t="e">
            <v>#REF!</v>
          </cell>
          <cell r="DZ340" t="e">
            <v>#REF!</v>
          </cell>
          <cell r="EA340" t="e">
            <v>#REF!</v>
          </cell>
          <cell r="EC340" t="e">
            <v>#REF!</v>
          </cell>
          <cell r="ED340" t="e">
            <v>#REF!</v>
          </cell>
          <cell r="EE340" t="e">
            <v>#REF!</v>
          </cell>
          <cell r="EG340" t="e">
            <v>#REF!</v>
          </cell>
          <cell r="EH340" t="e">
            <v>#REF!</v>
          </cell>
          <cell r="EI340" t="e">
            <v>#REF!</v>
          </cell>
          <cell r="EK340" t="e">
            <v>#REF!</v>
          </cell>
          <cell r="EL340" t="e">
            <v>#REF!</v>
          </cell>
          <cell r="EM340" t="e">
            <v>#REF!</v>
          </cell>
          <cell r="EO340" t="e">
            <v>#REF!</v>
          </cell>
          <cell r="EP340" t="e">
            <v>#REF!</v>
          </cell>
          <cell r="EQ340" t="e">
            <v>#REF!</v>
          </cell>
          <cell r="ES340" t="e">
            <v>#REF!</v>
          </cell>
          <cell r="ET340" t="e">
            <v>#REF!</v>
          </cell>
          <cell r="EU340" t="e">
            <v>#REF!</v>
          </cell>
          <cell r="EW340" t="e">
            <v>#REF!</v>
          </cell>
          <cell r="EX340" t="e">
            <v>#REF!</v>
          </cell>
          <cell r="EY340" t="e">
            <v>#REF!</v>
          </cell>
          <cell r="FA340" t="e">
            <v>#REF!</v>
          </cell>
          <cell r="FB340" t="e">
            <v>#REF!</v>
          </cell>
          <cell r="FC340" t="e">
            <v>#REF!</v>
          </cell>
          <cell r="FE340" t="e">
            <v>#REF!</v>
          </cell>
          <cell r="FF340" t="e">
            <v>#REF!</v>
          </cell>
          <cell r="FG340" t="e">
            <v>#REF!</v>
          </cell>
          <cell r="FI340" t="e">
            <v>#REF!</v>
          </cell>
          <cell r="FJ340" t="e">
            <v>#REF!</v>
          </cell>
          <cell r="FK340" t="e">
            <v>#REF!</v>
          </cell>
          <cell r="FM340" t="e">
            <v>#REF!</v>
          </cell>
          <cell r="FN340" t="e">
            <v>#REF!</v>
          </cell>
          <cell r="FO340" t="e">
            <v>#REF!</v>
          </cell>
          <cell r="FQ340" t="e">
            <v>#REF!</v>
          </cell>
          <cell r="FR340" t="e">
            <v>#REF!</v>
          </cell>
          <cell r="FS340" t="e">
            <v>#REF!</v>
          </cell>
          <cell r="FU340" t="e">
            <v>#REF!</v>
          </cell>
          <cell r="FV340" t="e">
            <v>#REF!</v>
          </cell>
          <cell r="FW340" t="e">
            <v>#REF!</v>
          </cell>
          <cell r="FY340" t="e">
            <v>#REF!</v>
          </cell>
          <cell r="FZ340" t="e">
            <v>#REF!</v>
          </cell>
          <cell r="GA340" t="e">
            <v>#REF!</v>
          </cell>
          <cell r="GC340" t="e">
            <v>#REF!</v>
          </cell>
          <cell r="GD340" t="e">
            <v>#REF!</v>
          </cell>
          <cell r="GE340" t="e">
            <v>#REF!</v>
          </cell>
          <cell r="GG340" t="e">
            <v>#REF!</v>
          </cell>
          <cell r="GH340" t="e">
            <v>#REF!</v>
          </cell>
          <cell r="GI340" t="e">
            <v>#REF!</v>
          </cell>
          <cell r="GK340" t="e">
            <v>#REF!</v>
          </cell>
          <cell r="GL340" t="e">
            <v>#REF!</v>
          </cell>
          <cell r="GM340" t="e">
            <v>#REF!</v>
          </cell>
          <cell r="GO340" t="e">
            <v>#REF!</v>
          </cell>
          <cell r="GP340" t="e">
            <v>#REF!</v>
          </cell>
          <cell r="GQ340" t="e">
            <v>#REF!</v>
          </cell>
          <cell r="GS340" t="e">
            <v>#REF!</v>
          </cell>
          <cell r="GT340" t="e">
            <v>#REF!</v>
          </cell>
          <cell r="GU340" t="e">
            <v>#REF!</v>
          </cell>
          <cell r="GW340" t="e">
            <v>#REF!</v>
          </cell>
          <cell r="GX340" t="e">
            <v>#REF!</v>
          </cell>
          <cell r="GY340" t="e">
            <v>#REF!</v>
          </cell>
          <cell r="HA340" t="e">
            <v>#REF!</v>
          </cell>
          <cell r="HB340" t="e">
            <v>#REF!</v>
          </cell>
          <cell r="HC340" t="e">
            <v>#REF!</v>
          </cell>
          <cell r="HE340" t="e">
            <v>#REF!</v>
          </cell>
          <cell r="HF340" t="e">
            <v>#REF!</v>
          </cell>
          <cell r="HG340" t="e">
            <v>#REF!</v>
          </cell>
          <cell r="HI340" t="e">
            <v>#REF!</v>
          </cell>
          <cell r="HJ340" t="e">
            <v>#REF!</v>
          </cell>
          <cell r="HK340" t="e">
            <v>#REF!</v>
          </cell>
          <cell r="HM340" t="e">
            <v>#REF!</v>
          </cell>
          <cell r="HN340" t="e">
            <v>#REF!</v>
          </cell>
          <cell r="HO340" t="e">
            <v>#REF!</v>
          </cell>
          <cell r="HQ340" t="e">
            <v>#REF!</v>
          </cell>
          <cell r="HR340" t="e">
            <v>#REF!</v>
          </cell>
          <cell r="HS340" t="e">
            <v>#REF!</v>
          </cell>
          <cell r="HU340" t="e">
            <v>#REF!</v>
          </cell>
          <cell r="HV340" t="e">
            <v>#REF!</v>
          </cell>
          <cell r="HW340" t="e">
            <v>#REF!</v>
          </cell>
          <cell r="ID340" t="str">
            <v>0154508 S</v>
          </cell>
          <cell r="IE340">
            <v>36937</v>
          </cell>
          <cell r="IG340" t="str">
            <v>A</v>
          </cell>
        </row>
        <row r="341">
          <cell r="B341">
            <v>334</v>
          </cell>
          <cell r="C341" t="str">
            <v>007.011120952.201</v>
          </cell>
          <cell r="E341" t="str">
            <v>S U H A R D I</v>
          </cell>
          <cell r="F341" t="str">
            <v xml:space="preserve"> Pangkep</v>
          </cell>
          <cell r="G341" t="str">
            <v>FN 527 M FB</v>
          </cell>
          <cell r="H341" t="str">
            <v>000124</v>
          </cell>
          <cell r="I341" t="str">
            <v>080124</v>
          </cell>
          <cell r="J341">
            <v>36829</v>
          </cell>
          <cell r="K341">
            <v>30</v>
          </cell>
          <cell r="L341" t="str">
            <v>Oktober 2000</v>
          </cell>
          <cell r="M341">
            <v>37924</v>
          </cell>
          <cell r="N341">
            <v>36</v>
          </cell>
          <cell r="O341">
            <v>1</v>
          </cell>
          <cell r="P341">
            <v>316000000</v>
          </cell>
          <cell r="Q341">
            <v>26326000</v>
          </cell>
          <cell r="R341" t="str">
            <v>YA</v>
          </cell>
          <cell r="S341">
            <v>26326000</v>
          </cell>
          <cell r="U341" t="e">
            <v>#REF!</v>
          </cell>
          <cell r="V341" t="e">
            <v>#REF!</v>
          </cell>
          <cell r="Z341">
            <v>0</v>
          </cell>
          <cell r="AB341">
            <v>8778000</v>
          </cell>
          <cell r="AC341" t="e">
            <v>#REF!</v>
          </cell>
          <cell r="AD341" t="e">
            <v>#REF!</v>
          </cell>
          <cell r="AE341" t="e">
            <v>#REF!</v>
          </cell>
          <cell r="AF341">
            <v>8778000</v>
          </cell>
          <cell r="AG341" t="e">
            <v>#REF!</v>
          </cell>
          <cell r="AH341" t="e">
            <v>#REF!</v>
          </cell>
          <cell r="AI341" t="e">
            <v>#REF!</v>
          </cell>
          <cell r="AJ341">
            <v>8778000</v>
          </cell>
          <cell r="AK341" t="e">
            <v>#REF!</v>
          </cell>
          <cell r="AL341" t="e">
            <v>#REF!</v>
          </cell>
          <cell r="AM341" t="e">
            <v>#REF!</v>
          </cell>
          <cell r="AN341">
            <v>8770000</v>
          </cell>
          <cell r="AO341" t="e">
            <v>#REF!</v>
          </cell>
          <cell r="AP341" t="e">
            <v>#REF!</v>
          </cell>
          <cell r="AQ341" t="e">
            <v>#REF!</v>
          </cell>
          <cell r="AS341" t="e">
            <v>#REF!</v>
          </cell>
          <cell r="AT341" t="e">
            <v>#REF!</v>
          </cell>
          <cell r="AU341" t="e">
            <v>#REF!</v>
          </cell>
          <cell r="AW341" t="e">
            <v>#REF!</v>
          </cell>
          <cell r="AX341" t="e">
            <v>#REF!</v>
          </cell>
          <cell r="AY341" t="e">
            <v>#REF!</v>
          </cell>
          <cell r="BA341" t="e">
            <v>#REF!</v>
          </cell>
          <cell r="BB341" t="e">
            <v>#REF!</v>
          </cell>
          <cell r="BC341" t="e">
            <v>#REF!</v>
          </cell>
          <cell r="BE341" t="e">
            <v>#REF!</v>
          </cell>
          <cell r="BF341" t="e">
            <v>#REF!</v>
          </cell>
          <cell r="BG341" t="e">
            <v>#REF!</v>
          </cell>
          <cell r="BI341" t="e">
            <v>#REF!</v>
          </cell>
          <cell r="BJ341" t="e">
            <v>#REF!</v>
          </cell>
          <cell r="BK341" t="e">
            <v>#REF!</v>
          </cell>
          <cell r="BM341" t="e">
            <v>#REF!</v>
          </cell>
          <cell r="BN341" t="e">
            <v>#REF!</v>
          </cell>
          <cell r="BO341" t="e">
            <v>#REF!</v>
          </cell>
          <cell r="BQ341" t="e">
            <v>#REF!</v>
          </cell>
          <cell r="BR341" t="e">
            <v>#REF!</v>
          </cell>
          <cell r="BS341" t="e">
            <v>#REF!</v>
          </cell>
          <cell r="BU341" t="e">
            <v>#REF!</v>
          </cell>
          <cell r="BV341" t="e">
            <v>#REF!</v>
          </cell>
          <cell r="BW341" t="e">
            <v>#REF!</v>
          </cell>
          <cell r="BY341" t="e">
            <v>#REF!</v>
          </cell>
          <cell r="BZ341" t="e">
            <v>#REF!</v>
          </cell>
          <cell r="CA341" t="e">
            <v>#REF!</v>
          </cell>
          <cell r="CC341" t="e">
            <v>#REF!</v>
          </cell>
          <cell r="CD341" t="e">
            <v>#REF!</v>
          </cell>
          <cell r="CE341" t="e">
            <v>#REF!</v>
          </cell>
          <cell r="CG341" t="e">
            <v>#REF!</v>
          </cell>
          <cell r="CH341" t="e">
            <v>#REF!</v>
          </cell>
          <cell r="CI341" t="e">
            <v>#REF!</v>
          </cell>
          <cell r="CK341" t="e">
            <v>#REF!</v>
          </cell>
          <cell r="CL341" t="e">
            <v>#REF!</v>
          </cell>
          <cell r="CM341" t="e">
            <v>#REF!</v>
          </cell>
          <cell r="CO341" t="e">
            <v>#REF!</v>
          </cell>
          <cell r="CP341" t="e">
            <v>#REF!</v>
          </cell>
          <cell r="CQ341" t="e">
            <v>#REF!</v>
          </cell>
          <cell r="CS341" t="e">
            <v>#REF!</v>
          </cell>
          <cell r="CT341" t="e">
            <v>#REF!</v>
          </cell>
          <cell r="CU341" t="e">
            <v>#REF!</v>
          </cell>
          <cell r="CW341" t="e">
            <v>#REF!</v>
          </cell>
          <cell r="CX341" t="e">
            <v>#REF!</v>
          </cell>
          <cell r="CY341" t="e">
            <v>#REF!</v>
          </cell>
          <cell r="DA341" t="e">
            <v>#REF!</v>
          </cell>
          <cell r="DB341" t="e">
            <v>#REF!</v>
          </cell>
          <cell r="DC341" t="e">
            <v>#REF!</v>
          </cell>
          <cell r="DE341" t="e">
            <v>#REF!</v>
          </cell>
          <cell r="DF341" t="e">
            <v>#REF!</v>
          </cell>
          <cell r="DG341" t="e">
            <v>#REF!</v>
          </cell>
          <cell r="DI341" t="e">
            <v>#REF!</v>
          </cell>
          <cell r="DJ341" t="e">
            <v>#REF!</v>
          </cell>
          <cell r="DK341" t="e">
            <v>#REF!</v>
          </cell>
          <cell r="DM341" t="e">
            <v>#REF!</v>
          </cell>
          <cell r="DN341" t="e">
            <v>#REF!</v>
          </cell>
          <cell r="DO341" t="e">
            <v>#REF!</v>
          </cell>
          <cell r="DQ341" t="e">
            <v>#REF!</v>
          </cell>
          <cell r="DR341" t="e">
            <v>#REF!</v>
          </cell>
          <cell r="DS341" t="e">
            <v>#REF!</v>
          </cell>
          <cell r="DU341" t="e">
            <v>#REF!</v>
          </cell>
          <cell r="DV341" t="e">
            <v>#REF!</v>
          </cell>
          <cell r="DW341" t="e">
            <v>#REF!</v>
          </cell>
          <cell r="DY341" t="e">
            <v>#REF!</v>
          </cell>
          <cell r="DZ341" t="e">
            <v>#REF!</v>
          </cell>
          <cell r="EA341" t="e">
            <v>#REF!</v>
          </cell>
          <cell r="EC341" t="e">
            <v>#REF!</v>
          </cell>
          <cell r="ED341" t="e">
            <v>#REF!</v>
          </cell>
          <cell r="EE341" t="e">
            <v>#REF!</v>
          </cell>
          <cell r="EG341" t="e">
            <v>#REF!</v>
          </cell>
          <cell r="EH341" t="e">
            <v>#REF!</v>
          </cell>
          <cell r="EI341" t="e">
            <v>#REF!</v>
          </cell>
          <cell r="EK341" t="e">
            <v>#REF!</v>
          </cell>
          <cell r="EL341" t="e">
            <v>#REF!</v>
          </cell>
          <cell r="EM341" t="e">
            <v>#REF!</v>
          </cell>
          <cell r="EO341" t="e">
            <v>#REF!</v>
          </cell>
          <cell r="EP341" t="e">
            <v>#REF!</v>
          </cell>
          <cell r="EQ341" t="e">
            <v>#REF!</v>
          </cell>
          <cell r="ES341" t="e">
            <v>#REF!</v>
          </cell>
          <cell r="ET341" t="e">
            <v>#REF!</v>
          </cell>
          <cell r="EU341" t="e">
            <v>#REF!</v>
          </cell>
          <cell r="EW341" t="e">
            <v>#REF!</v>
          </cell>
          <cell r="EX341" t="e">
            <v>#REF!</v>
          </cell>
          <cell r="EY341" t="e">
            <v>#REF!</v>
          </cell>
          <cell r="FA341" t="e">
            <v>#REF!</v>
          </cell>
          <cell r="FB341" t="e">
            <v>#REF!</v>
          </cell>
          <cell r="FC341" t="e">
            <v>#REF!</v>
          </cell>
          <cell r="FE341" t="e">
            <v>#REF!</v>
          </cell>
          <cell r="FF341" t="e">
            <v>#REF!</v>
          </cell>
          <cell r="FG341" t="e">
            <v>#REF!</v>
          </cell>
          <cell r="FI341" t="e">
            <v>#REF!</v>
          </cell>
          <cell r="FJ341" t="e">
            <v>#REF!</v>
          </cell>
          <cell r="FK341" t="e">
            <v>#REF!</v>
          </cell>
          <cell r="FM341" t="e">
            <v>#REF!</v>
          </cell>
          <cell r="FN341" t="e">
            <v>#REF!</v>
          </cell>
          <cell r="FO341" t="e">
            <v>#REF!</v>
          </cell>
          <cell r="FQ341" t="e">
            <v>#REF!</v>
          </cell>
          <cell r="FR341" t="e">
            <v>#REF!</v>
          </cell>
          <cell r="FS341" t="e">
            <v>#REF!</v>
          </cell>
          <cell r="FU341" t="e">
            <v>#REF!</v>
          </cell>
          <cell r="FV341" t="e">
            <v>#REF!</v>
          </cell>
          <cell r="FW341" t="e">
            <v>#REF!</v>
          </cell>
          <cell r="FY341" t="e">
            <v>#REF!</v>
          </cell>
          <cell r="FZ341" t="e">
            <v>#REF!</v>
          </cell>
          <cell r="GA341" t="e">
            <v>#REF!</v>
          </cell>
          <cell r="GC341" t="e">
            <v>#REF!</v>
          </cell>
          <cell r="GD341" t="e">
            <v>#REF!</v>
          </cell>
          <cell r="GE341" t="e">
            <v>#REF!</v>
          </cell>
          <cell r="GG341" t="e">
            <v>#REF!</v>
          </cell>
          <cell r="GH341" t="e">
            <v>#REF!</v>
          </cell>
          <cell r="GI341" t="e">
            <v>#REF!</v>
          </cell>
          <cell r="GK341" t="e">
            <v>#REF!</v>
          </cell>
          <cell r="GL341" t="e">
            <v>#REF!</v>
          </cell>
          <cell r="GM341" t="e">
            <v>#REF!</v>
          </cell>
          <cell r="GO341" t="e">
            <v>#REF!</v>
          </cell>
          <cell r="GP341" t="e">
            <v>#REF!</v>
          </cell>
          <cell r="GQ341" t="e">
            <v>#REF!</v>
          </cell>
          <cell r="GS341" t="e">
            <v>#REF!</v>
          </cell>
          <cell r="GT341" t="e">
            <v>#REF!</v>
          </cell>
          <cell r="GU341" t="e">
            <v>#REF!</v>
          </cell>
          <cell r="GW341" t="e">
            <v>#REF!</v>
          </cell>
          <cell r="GX341" t="e">
            <v>#REF!</v>
          </cell>
          <cell r="GY341" t="e">
            <v>#REF!</v>
          </cell>
          <cell r="HA341" t="e">
            <v>#REF!</v>
          </cell>
          <cell r="HB341" t="e">
            <v>#REF!</v>
          </cell>
          <cell r="HC341" t="e">
            <v>#REF!</v>
          </cell>
          <cell r="HE341" t="e">
            <v>#REF!</v>
          </cell>
          <cell r="HF341" t="e">
            <v>#REF!</v>
          </cell>
          <cell r="HG341" t="e">
            <v>#REF!</v>
          </cell>
          <cell r="HI341" t="e">
            <v>#REF!</v>
          </cell>
          <cell r="HJ341" t="e">
            <v>#REF!</v>
          </cell>
          <cell r="HK341" t="e">
            <v>#REF!</v>
          </cell>
          <cell r="HM341" t="e">
            <v>#REF!</v>
          </cell>
          <cell r="HN341" t="e">
            <v>#REF!</v>
          </cell>
          <cell r="HO341" t="e">
            <v>#REF!</v>
          </cell>
          <cell r="HQ341" t="e">
            <v>#REF!</v>
          </cell>
          <cell r="HR341" t="e">
            <v>#REF!</v>
          </cell>
          <cell r="HS341" t="e">
            <v>#REF!</v>
          </cell>
          <cell r="HU341" t="e">
            <v>#REF!</v>
          </cell>
          <cell r="HV341" t="e">
            <v>#REF!</v>
          </cell>
          <cell r="HW341" t="e">
            <v>#REF!</v>
          </cell>
          <cell r="ID341" t="str">
            <v>0372191 R</v>
          </cell>
          <cell r="IE341">
            <v>36980</v>
          </cell>
          <cell r="IG341" t="str">
            <v>A</v>
          </cell>
        </row>
        <row r="342">
          <cell r="B342">
            <v>335</v>
          </cell>
          <cell r="C342" t="str">
            <v>007.011120960.201</v>
          </cell>
          <cell r="E342" t="str">
            <v>FIREND DJ. PONGGOHONG</v>
          </cell>
          <cell r="F342" t="str">
            <v xml:space="preserve"> Sorong</v>
          </cell>
          <cell r="G342" t="str">
            <v>Kuda GLS D</v>
          </cell>
          <cell r="H342" t="str">
            <v>009373</v>
          </cell>
          <cell r="I342" t="str">
            <v>050094</v>
          </cell>
          <cell r="J342">
            <v>36829</v>
          </cell>
          <cell r="K342">
            <v>30</v>
          </cell>
          <cell r="L342" t="str">
            <v>Oktober 2000</v>
          </cell>
          <cell r="M342">
            <v>37924</v>
          </cell>
          <cell r="N342">
            <v>36</v>
          </cell>
          <cell r="O342">
            <v>1</v>
          </cell>
          <cell r="P342">
            <v>114000000</v>
          </cell>
          <cell r="Q342">
            <v>9489000</v>
          </cell>
          <cell r="R342" t="str">
            <v>YA</v>
          </cell>
          <cell r="S342">
            <v>9489000</v>
          </cell>
          <cell r="U342" t="e">
            <v>#REF!</v>
          </cell>
          <cell r="V342" t="e">
            <v>#REF!</v>
          </cell>
          <cell r="Z342">
            <v>0</v>
          </cell>
          <cell r="AB342">
            <v>3167000</v>
          </cell>
          <cell r="AC342" t="e">
            <v>#REF!</v>
          </cell>
          <cell r="AD342" t="e">
            <v>#REF!</v>
          </cell>
          <cell r="AE342" t="e">
            <v>#REF!</v>
          </cell>
          <cell r="AF342">
            <v>3167000</v>
          </cell>
          <cell r="AG342" t="e">
            <v>#REF!</v>
          </cell>
          <cell r="AH342" t="e">
            <v>#REF!</v>
          </cell>
          <cell r="AI342" t="e">
            <v>#REF!</v>
          </cell>
          <cell r="AJ342">
            <v>3167000</v>
          </cell>
          <cell r="AK342" t="e">
            <v>#REF!</v>
          </cell>
          <cell r="AL342" t="e">
            <v>#REF!</v>
          </cell>
          <cell r="AM342" t="e">
            <v>#REF!</v>
          </cell>
          <cell r="AN342">
            <v>3155000</v>
          </cell>
          <cell r="AO342" t="e">
            <v>#REF!</v>
          </cell>
          <cell r="AP342" t="e">
            <v>#REF!</v>
          </cell>
          <cell r="AQ342" t="e">
            <v>#REF!</v>
          </cell>
          <cell r="AS342" t="e">
            <v>#REF!</v>
          </cell>
          <cell r="AT342" t="e">
            <v>#REF!</v>
          </cell>
          <cell r="AU342" t="e">
            <v>#REF!</v>
          </cell>
          <cell r="AW342" t="e">
            <v>#REF!</v>
          </cell>
          <cell r="AX342" t="e">
            <v>#REF!</v>
          </cell>
          <cell r="AY342" t="e">
            <v>#REF!</v>
          </cell>
          <cell r="BA342" t="e">
            <v>#REF!</v>
          </cell>
          <cell r="BB342" t="e">
            <v>#REF!</v>
          </cell>
          <cell r="BC342" t="e">
            <v>#REF!</v>
          </cell>
          <cell r="BE342" t="e">
            <v>#REF!</v>
          </cell>
          <cell r="BF342" t="e">
            <v>#REF!</v>
          </cell>
          <cell r="BG342" t="e">
            <v>#REF!</v>
          </cell>
          <cell r="BI342" t="e">
            <v>#REF!</v>
          </cell>
          <cell r="BJ342" t="e">
            <v>#REF!</v>
          </cell>
          <cell r="BK342" t="e">
            <v>#REF!</v>
          </cell>
          <cell r="BM342" t="e">
            <v>#REF!</v>
          </cell>
          <cell r="BN342" t="e">
            <v>#REF!</v>
          </cell>
          <cell r="BO342" t="e">
            <v>#REF!</v>
          </cell>
          <cell r="BQ342" t="e">
            <v>#REF!</v>
          </cell>
          <cell r="BR342" t="e">
            <v>#REF!</v>
          </cell>
          <cell r="BS342" t="e">
            <v>#REF!</v>
          </cell>
          <cell r="BU342" t="e">
            <v>#REF!</v>
          </cell>
          <cell r="BV342" t="e">
            <v>#REF!</v>
          </cell>
          <cell r="BW342" t="e">
            <v>#REF!</v>
          </cell>
          <cell r="BY342" t="e">
            <v>#REF!</v>
          </cell>
          <cell r="BZ342" t="e">
            <v>#REF!</v>
          </cell>
          <cell r="CA342" t="e">
            <v>#REF!</v>
          </cell>
          <cell r="CC342" t="e">
            <v>#REF!</v>
          </cell>
          <cell r="CD342" t="e">
            <v>#REF!</v>
          </cell>
          <cell r="CE342" t="e">
            <v>#REF!</v>
          </cell>
          <cell r="CG342" t="e">
            <v>#REF!</v>
          </cell>
          <cell r="CH342" t="e">
            <v>#REF!</v>
          </cell>
          <cell r="CI342" t="e">
            <v>#REF!</v>
          </cell>
          <cell r="CK342" t="e">
            <v>#REF!</v>
          </cell>
          <cell r="CL342" t="e">
            <v>#REF!</v>
          </cell>
          <cell r="CM342" t="e">
            <v>#REF!</v>
          </cell>
          <cell r="CO342" t="e">
            <v>#REF!</v>
          </cell>
          <cell r="CP342" t="e">
            <v>#REF!</v>
          </cell>
          <cell r="CQ342" t="e">
            <v>#REF!</v>
          </cell>
          <cell r="CS342" t="e">
            <v>#REF!</v>
          </cell>
          <cell r="CT342" t="e">
            <v>#REF!</v>
          </cell>
          <cell r="CU342" t="e">
            <v>#REF!</v>
          </cell>
          <cell r="CW342" t="e">
            <v>#REF!</v>
          </cell>
          <cell r="CX342" t="e">
            <v>#REF!</v>
          </cell>
          <cell r="CY342" t="e">
            <v>#REF!</v>
          </cell>
          <cell r="DA342" t="e">
            <v>#REF!</v>
          </cell>
          <cell r="DB342" t="e">
            <v>#REF!</v>
          </cell>
          <cell r="DC342" t="e">
            <v>#REF!</v>
          </cell>
          <cell r="DE342" t="e">
            <v>#REF!</v>
          </cell>
          <cell r="DF342" t="e">
            <v>#REF!</v>
          </cell>
          <cell r="DG342" t="e">
            <v>#REF!</v>
          </cell>
          <cell r="DI342" t="e">
            <v>#REF!</v>
          </cell>
          <cell r="DJ342" t="e">
            <v>#REF!</v>
          </cell>
          <cell r="DK342" t="e">
            <v>#REF!</v>
          </cell>
          <cell r="DM342" t="e">
            <v>#REF!</v>
          </cell>
          <cell r="DN342" t="e">
            <v>#REF!</v>
          </cell>
          <cell r="DO342" t="e">
            <v>#REF!</v>
          </cell>
          <cell r="DQ342" t="e">
            <v>#REF!</v>
          </cell>
          <cell r="DR342" t="e">
            <v>#REF!</v>
          </cell>
          <cell r="DS342" t="e">
            <v>#REF!</v>
          </cell>
          <cell r="DU342" t="e">
            <v>#REF!</v>
          </cell>
          <cell r="DV342" t="e">
            <v>#REF!</v>
          </cell>
          <cell r="DW342" t="e">
            <v>#REF!</v>
          </cell>
          <cell r="DY342" t="e">
            <v>#REF!</v>
          </cell>
          <cell r="DZ342" t="e">
            <v>#REF!</v>
          </cell>
          <cell r="EA342" t="e">
            <v>#REF!</v>
          </cell>
          <cell r="EC342" t="e">
            <v>#REF!</v>
          </cell>
          <cell r="ED342" t="e">
            <v>#REF!</v>
          </cell>
          <cell r="EE342" t="e">
            <v>#REF!</v>
          </cell>
          <cell r="EG342" t="e">
            <v>#REF!</v>
          </cell>
          <cell r="EH342" t="e">
            <v>#REF!</v>
          </cell>
          <cell r="EI342" t="e">
            <v>#REF!</v>
          </cell>
          <cell r="EK342" t="e">
            <v>#REF!</v>
          </cell>
          <cell r="EL342" t="e">
            <v>#REF!</v>
          </cell>
          <cell r="EM342" t="e">
            <v>#REF!</v>
          </cell>
          <cell r="EO342" t="e">
            <v>#REF!</v>
          </cell>
          <cell r="EP342" t="e">
            <v>#REF!</v>
          </cell>
          <cell r="EQ342" t="e">
            <v>#REF!</v>
          </cell>
          <cell r="ES342" t="e">
            <v>#REF!</v>
          </cell>
          <cell r="ET342" t="e">
            <v>#REF!</v>
          </cell>
          <cell r="EU342" t="e">
            <v>#REF!</v>
          </cell>
          <cell r="EW342" t="e">
            <v>#REF!</v>
          </cell>
          <cell r="EX342" t="e">
            <v>#REF!</v>
          </cell>
          <cell r="EY342" t="e">
            <v>#REF!</v>
          </cell>
          <cell r="FA342" t="e">
            <v>#REF!</v>
          </cell>
          <cell r="FB342" t="e">
            <v>#REF!</v>
          </cell>
          <cell r="FC342" t="e">
            <v>#REF!</v>
          </cell>
          <cell r="FE342" t="e">
            <v>#REF!</v>
          </cell>
          <cell r="FF342" t="e">
            <v>#REF!</v>
          </cell>
          <cell r="FG342" t="e">
            <v>#REF!</v>
          </cell>
          <cell r="FI342" t="e">
            <v>#REF!</v>
          </cell>
          <cell r="FJ342" t="e">
            <v>#REF!</v>
          </cell>
          <cell r="FK342" t="e">
            <v>#REF!</v>
          </cell>
          <cell r="FM342" t="e">
            <v>#REF!</v>
          </cell>
          <cell r="FN342" t="e">
            <v>#REF!</v>
          </cell>
          <cell r="FO342" t="e">
            <v>#REF!</v>
          </cell>
          <cell r="FQ342" t="e">
            <v>#REF!</v>
          </cell>
          <cell r="FR342" t="e">
            <v>#REF!</v>
          </cell>
          <cell r="FS342" t="e">
            <v>#REF!</v>
          </cell>
          <cell r="FU342" t="e">
            <v>#REF!</v>
          </cell>
          <cell r="FV342" t="e">
            <v>#REF!</v>
          </cell>
          <cell r="FW342" t="e">
            <v>#REF!</v>
          </cell>
          <cell r="FY342" t="e">
            <v>#REF!</v>
          </cell>
          <cell r="FZ342" t="e">
            <v>#REF!</v>
          </cell>
          <cell r="GA342" t="e">
            <v>#REF!</v>
          </cell>
          <cell r="GC342" t="e">
            <v>#REF!</v>
          </cell>
          <cell r="GD342" t="e">
            <v>#REF!</v>
          </cell>
          <cell r="GE342" t="e">
            <v>#REF!</v>
          </cell>
          <cell r="GG342" t="e">
            <v>#REF!</v>
          </cell>
          <cell r="GH342" t="e">
            <v>#REF!</v>
          </cell>
          <cell r="GI342" t="e">
            <v>#REF!</v>
          </cell>
          <cell r="GK342" t="e">
            <v>#REF!</v>
          </cell>
          <cell r="GL342" t="e">
            <v>#REF!</v>
          </cell>
          <cell r="GM342" t="e">
            <v>#REF!</v>
          </cell>
          <cell r="GO342" t="e">
            <v>#REF!</v>
          </cell>
          <cell r="GP342" t="e">
            <v>#REF!</v>
          </cell>
          <cell r="GQ342" t="e">
            <v>#REF!</v>
          </cell>
          <cell r="GS342" t="e">
            <v>#REF!</v>
          </cell>
          <cell r="GT342" t="e">
            <v>#REF!</v>
          </cell>
          <cell r="GU342" t="e">
            <v>#REF!</v>
          </cell>
          <cell r="GW342" t="e">
            <v>#REF!</v>
          </cell>
          <cell r="GX342" t="e">
            <v>#REF!</v>
          </cell>
          <cell r="GY342" t="e">
            <v>#REF!</v>
          </cell>
          <cell r="HA342" t="e">
            <v>#REF!</v>
          </cell>
          <cell r="HB342" t="e">
            <v>#REF!</v>
          </cell>
          <cell r="HC342" t="e">
            <v>#REF!</v>
          </cell>
          <cell r="HE342" t="e">
            <v>#REF!</v>
          </cell>
          <cell r="HF342" t="e">
            <v>#REF!</v>
          </cell>
          <cell r="HG342" t="e">
            <v>#REF!</v>
          </cell>
          <cell r="HI342" t="e">
            <v>#REF!</v>
          </cell>
          <cell r="HJ342" t="e">
            <v>#REF!</v>
          </cell>
          <cell r="HK342" t="e">
            <v>#REF!</v>
          </cell>
          <cell r="HM342" t="e">
            <v>#REF!</v>
          </cell>
          <cell r="HN342" t="e">
            <v>#REF!</v>
          </cell>
          <cell r="HO342" t="e">
            <v>#REF!</v>
          </cell>
          <cell r="HQ342" t="e">
            <v>#REF!</v>
          </cell>
          <cell r="HR342" t="e">
            <v>#REF!</v>
          </cell>
          <cell r="HS342" t="e">
            <v>#REF!</v>
          </cell>
          <cell r="HU342" t="e">
            <v>#REF!</v>
          </cell>
          <cell r="HV342" t="e">
            <v>#REF!</v>
          </cell>
          <cell r="HW342" t="e">
            <v>#REF!</v>
          </cell>
          <cell r="ID342" t="str">
            <v>9770081 U</v>
          </cell>
          <cell r="IE342">
            <v>37191</v>
          </cell>
          <cell r="IG342" t="str">
            <v>A</v>
          </cell>
        </row>
        <row r="343">
          <cell r="B343">
            <v>336</v>
          </cell>
          <cell r="C343" t="str">
            <v>007.011120994.201</v>
          </cell>
          <cell r="E343" t="str">
            <v>PERRY DAMOIAWAN</v>
          </cell>
          <cell r="F343" t="str">
            <v xml:space="preserve"> Jayapura</v>
          </cell>
          <cell r="G343" t="str">
            <v>Kuda PL D</v>
          </cell>
          <cell r="H343" t="str">
            <v>001423</v>
          </cell>
          <cell r="I343" t="str">
            <v>073213</v>
          </cell>
          <cell r="J343">
            <v>36829</v>
          </cell>
          <cell r="K343">
            <v>30</v>
          </cell>
          <cell r="L343" t="str">
            <v>Oktober 2000</v>
          </cell>
          <cell r="M343">
            <v>37924</v>
          </cell>
          <cell r="N343">
            <v>36</v>
          </cell>
          <cell r="O343">
            <v>1</v>
          </cell>
          <cell r="P343">
            <v>127000000</v>
          </cell>
          <cell r="Q343">
            <v>10576000</v>
          </cell>
          <cell r="R343" t="str">
            <v>YA</v>
          </cell>
          <cell r="S343">
            <v>10576000</v>
          </cell>
          <cell r="U343" t="e">
            <v>#REF!</v>
          </cell>
          <cell r="V343" t="e">
            <v>#REF!</v>
          </cell>
          <cell r="Z343">
            <v>0</v>
          </cell>
          <cell r="AB343">
            <v>3528000</v>
          </cell>
          <cell r="AC343" t="e">
            <v>#REF!</v>
          </cell>
          <cell r="AD343" t="e">
            <v>#REF!</v>
          </cell>
          <cell r="AE343" t="e">
            <v>#REF!</v>
          </cell>
          <cell r="AF343">
            <v>3528000</v>
          </cell>
          <cell r="AG343" t="e">
            <v>#REF!</v>
          </cell>
          <cell r="AH343" t="e">
            <v>#REF!</v>
          </cell>
          <cell r="AI343" t="e">
            <v>#REF!</v>
          </cell>
          <cell r="AJ343">
            <v>3528000</v>
          </cell>
          <cell r="AK343" t="e">
            <v>#REF!</v>
          </cell>
          <cell r="AL343" t="e">
            <v>#REF!</v>
          </cell>
          <cell r="AM343" t="e">
            <v>#REF!</v>
          </cell>
          <cell r="AN343">
            <v>3520000</v>
          </cell>
          <cell r="AO343" t="e">
            <v>#REF!</v>
          </cell>
          <cell r="AP343" t="e">
            <v>#REF!</v>
          </cell>
          <cell r="AQ343" t="e">
            <v>#REF!</v>
          </cell>
          <cell r="AS343" t="e">
            <v>#REF!</v>
          </cell>
          <cell r="AT343" t="e">
            <v>#REF!</v>
          </cell>
          <cell r="AU343" t="e">
            <v>#REF!</v>
          </cell>
          <cell r="AW343" t="e">
            <v>#REF!</v>
          </cell>
          <cell r="AX343" t="e">
            <v>#REF!</v>
          </cell>
          <cell r="AY343" t="e">
            <v>#REF!</v>
          </cell>
          <cell r="BA343" t="e">
            <v>#REF!</v>
          </cell>
          <cell r="BB343" t="e">
            <v>#REF!</v>
          </cell>
          <cell r="BC343" t="e">
            <v>#REF!</v>
          </cell>
          <cell r="BE343" t="e">
            <v>#REF!</v>
          </cell>
          <cell r="BF343" t="e">
            <v>#REF!</v>
          </cell>
          <cell r="BG343" t="e">
            <v>#REF!</v>
          </cell>
          <cell r="BI343" t="e">
            <v>#REF!</v>
          </cell>
          <cell r="BJ343" t="e">
            <v>#REF!</v>
          </cell>
          <cell r="BK343" t="e">
            <v>#REF!</v>
          </cell>
          <cell r="BM343" t="e">
            <v>#REF!</v>
          </cell>
          <cell r="BN343" t="e">
            <v>#REF!</v>
          </cell>
          <cell r="BO343" t="e">
            <v>#REF!</v>
          </cell>
          <cell r="BQ343" t="e">
            <v>#REF!</v>
          </cell>
          <cell r="BR343" t="e">
            <v>#REF!</v>
          </cell>
          <cell r="BS343" t="e">
            <v>#REF!</v>
          </cell>
          <cell r="BU343" t="e">
            <v>#REF!</v>
          </cell>
          <cell r="BV343" t="e">
            <v>#REF!</v>
          </cell>
          <cell r="BW343" t="e">
            <v>#REF!</v>
          </cell>
          <cell r="BY343" t="e">
            <v>#REF!</v>
          </cell>
          <cell r="BZ343" t="e">
            <v>#REF!</v>
          </cell>
          <cell r="CA343" t="e">
            <v>#REF!</v>
          </cell>
          <cell r="CC343" t="e">
            <v>#REF!</v>
          </cell>
          <cell r="CD343" t="e">
            <v>#REF!</v>
          </cell>
          <cell r="CE343" t="e">
            <v>#REF!</v>
          </cell>
          <cell r="CG343" t="e">
            <v>#REF!</v>
          </cell>
          <cell r="CH343" t="e">
            <v>#REF!</v>
          </cell>
          <cell r="CI343" t="e">
            <v>#REF!</v>
          </cell>
          <cell r="CK343" t="e">
            <v>#REF!</v>
          </cell>
          <cell r="CL343" t="e">
            <v>#REF!</v>
          </cell>
          <cell r="CM343" t="e">
            <v>#REF!</v>
          </cell>
          <cell r="CO343" t="e">
            <v>#REF!</v>
          </cell>
          <cell r="CP343" t="e">
            <v>#REF!</v>
          </cell>
          <cell r="CQ343" t="e">
            <v>#REF!</v>
          </cell>
          <cell r="CS343" t="e">
            <v>#REF!</v>
          </cell>
          <cell r="CT343" t="e">
            <v>#REF!</v>
          </cell>
          <cell r="CU343" t="e">
            <v>#REF!</v>
          </cell>
          <cell r="CW343" t="e">
            <v>#REF!</v>
          </cell>
          <cell r="CX343" t="e">
            <v>#REF!</v>
          </cell>
          <cell r="CY343" t="e">
            <v>#REF!</v>
          </cell>
          <cell r="DA343" t="e">
            <v>#REF!</v>
          </cell>
          <cell r="DB343" t="e">
            <v>#REF!</v>
          </cell>
          <cell r="DC343" t="e">
            <v>#REF!</v>
          </cell>
          <cell r="DE343" t="e">
            <v>#REF!</v>
          </cell>
          <cell r="DF343" t="e">
            <v>#REF!</v>
          </cell>
          <cell r="DG343" t="e">
            <v>#REF!</v>
          </cell>
          <cell r="DI343" t="e">
            <v>#REF!</v>
          </cell>
          <cell r="DJ343" t="e">
            <v>#REF!</v>
          </cell>
          <cell r="DK343" t="e">
            <v>#REF!</v>
          </cell>
          <cell r="DM343" t="e">
            <v>#REF!</v>
          </cell>
          <cell r="DN343" t="e">
            <v>#REF!</v>
          </cell>
          <cell r="DO343" t="e">
            <v>#REF!</v>
          </cell>
          <cell r="DQ343" t="e">
            <v>#REF!</v>
          </cell>
          <cell r="DR343" t="e">
            <v>#REF!</v>
          </cell>
          <cell r="DS343" t="e">
            <v>#REF!</v>
          </cell>
          <cell r="DU343" t="e">
            <v>#REF!</v>
          </cell>
          <cell r="DV343" t="e">
            <v>#REF!</v>
          </cell>
          <cell r="DW343" t="e">
            <v>#REF!</v>
          </cell>
          <cell r="DY343" t="e">
            <v>#REF!</v>
          </cell>
          <cell r="DZ343" t="e">
            <v>#REF!</v>
          </cell>
          <cell r="EA343" t="e">
            <v>#REF!</v>
          </cell>
          <cell r="EC343" t="e">
            <v>#REF!</v>
          </cell>
          <cell r="ED343" t="e">
            <v>#REF!</v>
          </cell>
          <cell r="EE343" t="e">
            <v>#REF!</v>
          </cell>
          <cell r="EG343" t="e">
            <v>#REF!</v>
          </cell>
          <cell r="EH343" t="e">
            <v>#REF!</v>
          </cell>
          <cell r="EI343" t="e">
            <v>#REF!</v>
          </cell>
          <cell r="EK343" t="e">
            <v>#REF!</v>
          </cell>
          <cell r="EL343" t="e">
            <v>#REF!</v>
          </cell>
          <cell r="EM343" t="e">
            <v>#REF!</v>
          </cell>
          <cell r="EO343" t="e">
            <v>#REF!</v>
          </cell>
          <cell r="EP343" t="e">
            <v>#REF!</v>
          </cell>
          <cell r="EQ343" t="e">
            <v>#REF!</v>
          </cell>
          <cell r="ES343" t="e">
            <v>#REF!</v>
          </cell>
          <cell r="ET343" t="e">
            <v>#REF!</v>
          </cell>
          <cell r="EU343" t="e">
            <v>#REF!</v>
          </cell>
          <cell r="EW343" t="e">
            <v>#REF!</v>
          </cell>
          <cell r="EX343" t="e">
            <v>#REF!</v>
          </cell>
          <cell r="EY343" t="e">
            <v>#REF!</v>
          </cell>
          <cell r="FA343" t="e">
            <v>#REF!</v>
          </cell>
          <cell r="FB343" t="e">
            <v>#REF!</v>
          </cell>
          <cell r="FC343" t="e">
            <v>#REF!</v>
          </cell>
          <cell r="FE343" t="e">
            <v>#REF!</v>
          </cell>
          <cell r="FF343" t="e">
            <v>#REF!</v>
          </cell>
          <cell r="FG343" t="e">
            <v>#REF!</v>
          </cell>
          <cell r="FI343" t="e">
            <v>#REF!</v>
          </cell>
          <cell r="FJ343" t="e">
            <v>#REF!</v>
          </cell>
          <cell r="FK343" t="e">
            <v>#REF!</v>
          </cell>
          <cell r="FM343" t="e">
            <v>#REF!</v>
          </cell>
          <cell r="FN343" t="e">
            <v>#REF!</v>
          </cell>
          <cell r="FO343" t="e">
            <v>#REF!</v>
          </cell>
          <cell r="FQ343" t="e">
            <v>#REF!</v>
          </cell>
          <cell r="FR343" t="e">
            <v>#REF!</v>
          </cell>
          <cell r="FS343" t="e">
            <v>#REF!</v>
          </cell>
          <cell r="FU343" t="e">
            <v>#REF!</v>
          </cell>
          <cell r="FV343" t="e">
            <v>#REF!</v>
          </cell>
          <cell r="FW343" t="e">
            <v>#REF!</v>
          </cell>
          <cell r="FY343" t="e">
            <v>#REF!</v>
          </cell>
          <cell r="FZ343" t="e">
            <v>#REF!</v>
          </cell>
          <cell r="GA343" t="e">
            <v>#REF!</v>
          </cell>
          <cell r="GC343" t="e">
            <v>#REF!</v>
          </cell>
          <cell r="GD343" t="e">
            <v>#REF!</v>
          </cell>
          <cell r="GE343" t="e">
            <v>#REF!</v>
          </cell>
          <cell r="GG343" t="e">
            <v>#REF!</v>
          </cell>
          <cell r="GH343" t="e">
            <v>#REF!</v>
          </cell>
          <cell r="GI343" t="e">
            <v>#REF!</v>
          </cell>
          <cell r="GK343" t="e">
            <v>#REF!</v>
          </cell>
          <cell r="GL343" t="e">
            <v>#REF!</v>
          </cell>
          <cell r="GM343" t="e">
            <v>#REF!</v>
          </cell>
          <cell r="GO343" t="e">
            <v>#REF!</v>
          </cell>
          <cell r="GP343" t="e">
            <v>#REF!</v>
          </cell>
          <cell r="GQ343" t="e">
            <v>#REF!</v>
          </cell>
          <cell r="GS343" t="e">
            <v>#REF!</v>
          </cell>
          <cell r="GT343" t="e">
            <v>#REF!</v>
          </cell>
          <cell r="GU343" t="e">
            <v>#REF!</v>
          </cell>
          <cell r="GW343" t="e">
            <v>#REF!</v>
          </cell>
          <cell r="GX343" t="e">
            <v>#REF!</v>
          </cell>
          <cell r="GY343" t="e">
            <v>#REF!</v>
          </cell>
          <cell r="HA343" t="e">
            <v>#REF!</v>
          </cell>
          <cell r="HB343" t="e">
            <v>#REF!</v>
          </cell>
          <cell r="HC343" t="e">
            <v>#REF!</v>
          </cell>
          <cell r="HE343" t="e">
            <v>#REF!</v>
          </cell>
          <cell r="HF343" t="e">
            <v>#REF!</v>
          </cell>
          <cell r="HG343" t="e">
            <v>#REF!</v>
          </cell>
          <cell r="HI343" t="e">
            <v>#REF!</v>
          </cell>
          <cell r="HJ343" t="e">
            <v>#REF!</v>
          </cell>
          <cell r="HK343" t="e">
            <v>#REF!</v>
          </cell>
          <cell r="HM343" t="e">
            <v>#REF!</v>
          </cell>
          <cell r="HN343" t="e">
            <v>#REF!</v>
          </cell>
          <cell r="HO343" t="e">
            <v>#REF!</v>
          </cell>
          <cell r="HQ343" t="e">
            <v>#REF!</v>
          </cell>
          <cell r="HR343" t="e">
            <v>#REF!</v>
          </cell>
          <cell r="HS343" t="e">
            <v>#REF!</v>
          </cell>
          <cell r="HU343" t="e">
            <v>#REF!</v>
          </cell>
          <cell r="HV343" t="e">
            <v>#REF!</v>
          </cell>
          <cell r="HW343" t="e">
            <v>#REF!</v>
          </cell>
          <cell r="ID343" t="str">
            <v>9771674 U</v>
          </cell>
          <cell r="IE343" t="str">
            <v>23 OKT 2001</v>
          </cell>
          <cell r="IG343" t="str">
            <v>A</v>
          </cell>
        </row>
        <row r="344">
          <cell r="B344">
            <v>337</v>
          </cell>
          <cell r="C344" t="str">
            <v>007.011121005.201</v>
          </cell>
          <cell r="E344" t="str">
            <v>ABD. L A T I F</v>
          </cell>
          <cell r="F344" t="str">
            <v xml:space="preserve"> Barru</v>
          </cell>
          <cell r="G344" t="str">
            <v>FN 527M TRT</v>
          </cell>
          <cell r="H344" t="str">
            <v>000209</v>
          </cell>
          <cell r="I344" t="str">
            <v>090209</v>
          </cell>
          <cell r="J344">
            <v>36829</v>
          </cell>
          <cell r="K344">
            <v>30</v>
          </cell>
          <cell r="L344" t="str">
            <v>Oktober 2000</v>
          </cell>
          <cell r="M344">
            <v>37924</v>
          </cell>
          <cell r="N344">
            <v>36</v>
          </cell>
          <cell r="O344">
            <v>1</v>
          </cell>
          <cell r="P344">
            <v>300000000</v>
          </cell>
          <cell r="Q344">
            <v>24978000</v>
          </cell>
          <cell r="R344" t="str">
            <v>YA</v>
          </cell>
          <cell r="S344">
            <v>24978000</v>
          </cell>
          <cell r="U344" t="e">
            <v>#REF!</v>
          </cell>
          <cell r="V344" t="e">
            <v>#REF!</v>
          </cell>
          <cell r="Z344">
            <v>0</v>
          </cell>
          <cell r="AB344">
            <v>8334000</v>
          </cell>
          <cell r="AC344" t="e">
            <v>#REF!</v>
          </cell>
          <cell r="AD344" t="e">
            <v>#REF!</v>
          </cell>
          <cell r="AE344" t="e">
            <v>#REF!</v>
          </cell>
          <cell r="AF344">
            <v>8334000</v>
          </cell>
          <cell r="AG344" t="e">
            <v>#REF!</v>
          </cell>
          <cell r="AH344" t="e">
            <v>#REF!</v>
          </cell>
          <cell r="AI344" t="e">
            <v>#REF!</v>
          </cell>
          <cell r="AJ344">
            <v>8334000</v>
          </cell>
          <cell r="AK344" t="e">
            <v>#REF!</v>
          </cell>
          <cell r="AL344" t="e">
            <v>#REF!</v>
          </cell>
          <cell r="AM344" t="e">
            <v>#REF!</v>
          </cell>
          <cell r="AN344">
            <v>8310000</v>
          </cell>
          <cell r="AO344" t="e">
            <v>#REF!</v>
          </cell>
          <cell r="AP344" t="e">
            <v>#REF!</v>
          </cell>
          <cell r="AQ344" t="e">
            <v>#REF!</v>
          </cell>
          <cell r="AS344" t="e">
            <v>#REF!</v>
          </cell>
          <cell r="AT344" t="e">
            <v>#REF!</v>
          </cell>
          <cell r="AU344" t="e">
            <v>#REF!</v>
          </cell>
          <cell r="AW344" t="e">
            <v>#REF!</v>
          </cell>
          <cell r="AX344" t="e">
            <v>#REF!</v>
          </cell>
          <cell r="AY344" t="e">
            <v>#REF!</v>
          </cell>
          <cell r="BA344" t="e">
            <v>#REF!</v>
          </cell>
          <cell r="BB344" t="e">
            <v>#REF!</v>
          </cell>
          <cell r="BC344" t="e">
            <v>#REF!</v>
          </cell>
          <cell r="BE344" t="e">
            <v>#REF!</v>
          </cell>
          <cell r="BF344" t="e">
            <v>#REF!</v>
          </cell>
          <cell r="BG344" t="e">
            <v>#REF!</v>
          </cell>
          <cell r="BI344" t="e">
            <v>#REF!</v>
          </cell>
          <cell r="BJ344" t="e">
            <v>#REF!</v>
          </cell>
          <cell r="BK344" t="e">
            <v>#REF!</v>
          </cell>
          <cell r="BM344" t="e">
            <v>#REF!</v>
          </cell>
          <cell r="BN344" t="e">
            <v>#REF!</v>
          </cell>
          <cell r="BO344" t="e">
            <v>#REF!</v>
          </cell>
          <cell r="BQ344" t="e">
            <v>#REF!</v>
          </cell>
          <cell r="BR344" t="e">
            <v>#REF!</v>
          </cell>
          <cell r="BS344" t="e">
            <v>#REF!</v>
          </cell>
          <cell r="BU344" t="e">
            <v>#REF!</v>
          </cell>
          <cell r="BV344" t="e">
            <v>#REF!</v>
          </cell>
          <cell r="BW344" t="e">
            <v>#REF!</v>
          </cell>
          <cell r="BY344" t="e">
            <v>#REF!</v>
          </cell>
          <cell r="BZ344" t="e">
            <v>#REF!</v>
          </cell>
          <cell r="CA344" t="e">
            <v>#REF!</v>
          </cell>
          <cell r="CC344" t="e">
            <v>#REF!</v>
          </cell>
          <cell r="CD344" t="e">
            <v>#REF!</v>
          </cell>
          <cell r="CE344" t="e">
            <v>#REF!</v>
          </cell>
          <cell r="CG344" t="e">
            <v>#REF!</v>
          </cell>
          <cell r="CH344" t="e">
            <v>#REF!</v>
          </cell>
          <cell r="CI344" t="e">
            <v>#REF!</v>
          </cell>
          <cell r="CK344" t="e">
            <v>#REF!</v>
          </cell>
          <cell r="CL344" t="e">
            <v>#REF!</v>
          </cell>
          <cell r="CM344" t="e">
            <v>#REF!</v>
          </cell>
          <cell r="CO344" t="e">
            <v>#REF!</v>
          </cell>
          <cell r="CP344" t="e">
            <v>#REF!</v>
          </cell>
          <cell r="CQ344" t="e">
            <v>#REF!</v>
          </cell>
          <cell r="CS344" t="e">
            <v>#REF!</v>
          </cell>
          <cell r="CT344" t="e">
            <v>#REF!</v>
          </cell>
          <cell r="CU344" t="e">
            <v>#REF!</v>
          </cell>
          <cell r="CW344" t="e">
            <v>#REF!</v>
          </cell>
          <cell r="CX344" t="e">
            <v>#REF!</v>
          </cell>
          <cell r="CY344" t="e">
            <v>#REF!</v>
          </cell>
          <cell r="DA344" t="e">
            <v>#REF!</v>
          </cell>
          <cell r="DB344" t="e">
            <v>#REF!</v>
          </cell>
          <cell r="DC344" t="e">
            <v>#REF!</v>
          </cell>
          <cell r="DE344" t="e">
            <v>#REF!</v>
          </cell>
          <cell r="DF344" t="e">
            <v>#REF!</v>
          </cell>
          <cell r="DG344" t="e">
            <v>#REF!</v>
          </cell>
          <cell r="DI344" t="e">
            <v>#REF!</v>
          </cell>
          <cell r="DJ344" t="e">
            <v>#REF!</v>
          </cell>
          <cell r="DK344" t="e">
            <v>#REF!</v>
          </cell>
          <cell r="DM344" t="e">
            <v>#REF!</v>
          </cell>
          <cell r="DN344" t="e">
            <v>#REF!</v>
          </cell>
          <cell r="DO344" t="e">
            <v>#REF!</v>
          </cell>
          <cell r="DQ344" t="e">
            <v>#REF!</v>
          </cell>
          <cell r="DR344" t="e">
            <v>#REF!</v>
          </cell>
          <cell r="DS344" t="e">
            <v>#REF!</v>
          </cell>
          <cell r="DU344" t="e">
            <v>#REF!</v>
          </cell>
          <cell r="DV344" t="e">
            <v>#REF!</v>
          </cell>
          <cell r="DW344" t="e">
            <v>#REF!</v>
          </cell>
          <cell r="DY344" t="e">
            <v>#REF!</v>
          </cell>
          <cell r="DZ344" t="e">
            <v>#REF!</v>
          </cell>
          <cell r="EA344" t="e">
            <v>#REF!</v>
          </cell>
          <cell r="EC344" t="e">
            <v>#REF!</v>
          </cell>
          <cell r="ED344" t="e">
            <v>#REF!</v>
          </cell>
          <cell r="EE344" t="e">
            <v>#REF!</v>
          </cell>
          <cell r="EG344" t="e">
            <v>#REF!</v>
          </cell>
          <cell r="EH344" t="e">
            <v>#REF!</v>
          </cell>
          <cell r="EI344" t="e">
            <v>#REF!</v>
          </cell>
          <cell r="EK344" t="e">
            <v>#REF!</v>
          </cell>
          <cell r="EL344" t="e">
            <v>#REF!</v>
          </cell>
          <cell r="EM344" t="e">
            <v>#REF!</v>
          </cell>
          <cell r="EO344" t="e">
            <v>#REF!</v>
          </cell>
          <cell r="EP344" t="e">
            <v>#REF!</v>
          </cell>
          <cell r="EQ344" t="e">
            <v>#REF!</v>
          </cell>
          <cell r="ES344" t="e">
            <v>#REF!</v>
          </cell>
          <cell r="ET344" t="e">
            <v>#REF!</v>
          </cell>
          <cell r="EU344" t="e">
            <v>#REF!</v>
          </cell>
          <cell r="EW344" t="e">
            <v>#REF!</v>
          </cell>
          <cell r="EX344" t="e">
            <v>#REF!</v>
          </cell>
          <cell r="EY344" t="e">
            <v>#REF!</v>
          </cell>
          <cell r="FA344" t="e">
            <v>#REF!</v>
          </cell>
          <cell r="FB344" t="e">
            <v>#REF!</v>
          </cell>
          <cell r="FC344" t="e">
            <v>#REF!</v>
          </cell>
          <cell r="FE344" t="e">
            <v>#REF!</v>
          </cell>
          <cell r="FF344" t="e">
            <v>#REF!</v>
          </cell>
          <cell r="FG344" t="e">
            <v>#REF!</v>
          </cell>
          <cell r="FI344" t="e">
            <v>#REF!</v>
          </cell>
          <cell r="FJ344" t="e">
            <v>#REF!</v>
          </cell>
          <cell r="FK344" t="e">
            <v>#REF!</v>
          </cell>
          <cell r="FM344" t="e">
            <v>#REF!</v>
          </cell>
          <cell r="FN344" t="e">
            <v>#REF!</v>
          </cell>
          <cell r="FO344" t="e">
            <v>#REF!</v>
          </cell>
          <cell r="FQ344" t="e">
            <v>#REF!</v>
          </cell>
          <cell r="FR344" t="e">
            <v>#REF!</v>
          </cell>
          <cell r="FS344" t="e">
            <v>#REF!</v>
          </cell>
          <cell r="FU344" t="e">
            <v>#REF!</v>
          </cell>
          <cell r="FV344" t="e">
            <v>#REF!</v>
          </cell>
          <cell r="FW344" t="e">
            <v>#REF!</v>
          </cell>
          <cell r="FY344" t="e">
            <v>#REF!</v>
          </cell>
          <cell r="FZ344" t="e">
            <v>#REF!</v>
          </cell>
          <cell r="GA344" t="e">
            <v>#REF!</v>
          </cell>
          <cell r="GC344" t="e">
            <v>#REF!</v>
          </cell>
          <cell r="GD344" t="e">
            <v>#REF!</v>
          </cell>
          <cell r="GE344" t="e">
            <v>#REF!</v>
          </cell>
          <cell r="GG344" t="e">
            <v>#REF!</v>
          </cell>
          <cell r="GH344" t="e">
            <v>#REF!</v>
          </cell>
          <cell r="GI344" t="e">
            <v>#REF!</v>
          </cell>
          <cell r="GK344" t="e">
            <v>#REF!</v>
          </cell>
          <cell r="GL344" t="e">
            <v>#REF!</v>
          </cell>
          <cell r="GM344" t="e">
            <v>#REF!</v>
          </cell>
          <cell r="GO344" t="e">
            <v>#REF!</v>
          </cell>
          <cell r="GP344" t="e">
            <v>#REF!</v>
          </cell>
          <cell r="GQ344" t="e">
            <v>#REF!</v>
          </cell>
          <cell r="GS344" t="e">
            <v>#REF!</v>
          </cell>
          <cell r="GT344" t="e">
            <v>#REF!</v>
          </cell>
          <cell r="GU344" t="e">
            <v>#REF!</v>
          </cell>
          <cell r="GW344" t="e">
            <v>#REF!</v>
          </cell>
          <cell r="GX344" t="e">
            <v>#REF!</v>
          </cell>
          <cell r="GY344" t="e">
            <v>#REF!</v>
          </cell>
          <cell r="HA344" t="e">
            <v>#REF!</v>
          </cell>
          <cell r="HB344" t="e">
            <v>#REF!</v>
          </cell>
          <cell r="HC344" t="e">
            <v>#REF!</v>
          </cell>
          <cell r="HE344" t="e">
            <v>#REF!</v>
          </cell>
          <cell r="HF344" t="e">
            <v>#REF!</v>
          </cell>
          <cell r="HG344" t="e">
            <v>#REF!</v>
          </cell>
          <cell r="HI344" t="e">
            <v>#REF!</v>
          </cell>
          <cell r="HJ344" t="e">
            <v>#REF!</v>
          </cell>
          <cell r="HK344" t="e">
            <v>#REF!</v>
          </cell>
          <cell r="HM344" t="e">
            <v>#REF!</v>
          </cell>
          <cell r="HN344" t="e">
            <v>#REF!</v>
          </cell>
          <cell r="HO344" t="e">
            <v>#REF!</v>
          </cell>
          <cell r="HQ344" t="e">
            <v>#REF!</v>
          </cell>
          <cell r="HR344" t="e">
            <v>#REF!</v>
          </cell>
          <cell r="HS344" t="e">
            <v>#REF!</v>
          </cell>
          <cell r="HU344" t="e">
            <v>#REF!</v>
          </cell>
          <cell r="HV344" t="e">
            <v>#REF!</v>
          </cell>
          <cell r="HW344" t="e">
            <v>#REF!</v>
          </cell>
          <cell r="ID344" t="str">
            <v>0371636 R</v>
          </cell>
          <cell r="IE344">
            <v>36980</v>
          </cell>
          <cell r="IG344" t="str">
            <v>A</v>
          </cell>
        </row>
        <row r="345">
          <cell r="B345">
            <v>338</v>
          </cell>
          <cell r="C345" t="str">
            <v>007.011121013.201</v>
          </cell>
          <cell r="E345" t="str">
            <v>A. HARUN M.</v>
          </cell>
          <cell r="F345" t="str">
            <v xml:space="preserve"> Parepare</v>
          </cell>
          <cell r="G345" t="str">
            <v>FN 527M TRT</v>
          </cell>
          <cell r="H345" t="str">
            <v>000121</v>
          </cell>
          <cell r="I345" t="str">
            <v>080121</v>
          </cell>
          <cell r="J345">
            <v>36829</v>
          </cell>
          <cell r="K345">
            <v>30</v>
          </cell>
          <cell r="L345" t="str">
            <v>Oktober 2000</v>
          </cell>
          <cell r="M345">
            <v>37924</v>
          </cell>
          <cell r="N345">
            <v>36</v>
          </cell>
          <cell r="O345">
            <v>1</v>
          </cell>
          <cell r="P345">
            <v>300000000</v>
          </cell>
          <cell r="Q345">
            <v>24978000</v>
          </cell>
          <cell r="R345" t="str">
            <v>YA</v>
          </cell>
          <cell r="S345">
            <v>24978000</v>
          </cell>
          <cell r="U345" t="e">
            <v>#REF!</v>
          </cell>
          <cell r="V345" t="e">
            <v>#REF!</v>
          </cell>
          <cell r="Z345">
            <v>0</v>
          </cell>
          <cell r="AB345">
            <v>8334000</v>
          </cell>
          <cell r="AC345" t="e">
            <v>#REF!</v>
          </cell>
          <cell r="AD345" t="e">
            <v>#REF!</v>
          </cell>
          <cell r="AE345" t="e">
            <v>#REF!</v>
          </cell>
          <cell r="AF345">
            <v>8334000</v>
          </cell>
          <cell r="AG345" t="e">
            <v>#REF!</v>
          </cell>
          <cell r="AH345" t="e">
            <v>#REF!</v>
          </cell>
          <cell r="AI345" t="e">
            <v>#REF!</v>
          </cell>
          <cell r="AJ345">
            <v>8334000</v>
          </cell>
          <cell r="AK345" t="e">
            <v>#REF!</v>
          </cell>
          <cell r="AL345" t="e">
            <v>#REF!</v>
          </cell>
          <cell r="AM345" t="e">
            <v>#REF!</v>
          </cell>
          <cell r="AN345">
            <v>8310000</v>
          </cell>
          <cell r="AO345" t="e">
            <v>#REF!</v>
          </cell>
          <cell r="AP345" t="e">
            <v>#REF!</v>
          </cell>
          <cell r="AQ345" t="e">
            <v>#REF!</v>
          </cell>
          <cell r="AS345" t="e">
            <v>#REF!</v>
          </cell>
          <cell r="AT345" t="e">
            <v>#REF!</v>
          </cell>
          <cell r="AU345" t="e">
            <v>#REF!</v>
          </cell>
          <cell r="AW345" t="e">
            <v>#REF!</v>
          </cell>
          <cell r="AX345" t="e">
            <v>#REF!</v>
          </cell>
          <cell r="AY345" t="e">
            <v>#REF!</v>
          </cell>
          <cell r="BA345" t="e">
            <v>#REF!</v>
          </cell>
          <cell r="BB345" t="e">
            <v>#REF!</v>
          </cell>
          <cell r="BC345" t="e">
            <v>#REF!</v>
          </cell>
          <cell r="BE345" t="e">
            <v>#REF!</v>
          </cell>
          <cell r="BF345" t="e">
            <v>#REF!</v>
          </cell>
          <cell r="BG345" t="e">
            <v>#REF!</v>
          </cell>
          <cell r="BI345" t="e">
            <v>#REF!</v>
          </cell>
          <cell r="BJ345" t="e">
            <v>#REF!</v>
          </cell>
          <cell r="BK345" t="e">
            <v>#REF!</v>
          </cell>
          <cell r="BM345" t="e">
            <v>#REF!</v>
          </cell>
          <cell r="BN345" t="e">
            <v>#REF!</v>
          </cell>
          <cell r="BO345" t="e">
            <v>#REF!</v>
          </cell>
          <cell r="BQ345" t="e">
            <v>#REF!</v>
          </cell>
          <cell r="BR345" t="e">
            <v>#REF!</v>
          </cell>
          <cell r="BS345" t="e">
            <v>#REF!</v>
          </cell>
          <cell r="BU345" t="e">
            <v>#REF!</v>
          </cell>
          <cell r="BV345" t="e">
            <v>#REF!</v>
          </cell>
          <cell r="BW345" t="e">
            <v>#REF!</v>
          </cell>
          <cell r="BY345" t="e">
            <v>#REF!</v>
          </cell>
          <cell r="BZ345" t="e">
            <v>#REF!</v>
          </cell>
          <cell r="CA345" t="e">
            <v>#REF!</v>
          </cell>
          <cell r="CC345" t="e">
            <v>#REF!</v>
          </cell>
          <cell r="CD345" t="e">
            <v>#REF!</v>
          </cell>
          <cell r="CE345" t="e">
            <v>#REF!</v>
          </cell>
          <cell r="CG345" t="e">
            <v>#REF!</v>
          </cell>
          <cell r="CH345" t="e">
            <v>#REF!</v>
          </cell>
          <cell r="CI345" t="e">
            <v>#REF!</v>
          </cell>
          <cell r="CK345" t="e">
            <v>#REF!</v>
          </cell>
          <cell r="CL345" t="e">
            <v>#REF!</v>
          </cell>
          <cell r="CM345" t="e">
            <v>#REF!</v>
          </cell>
          <cell r="CO345" t="e">
            <v>#REF!</v>
          </cell>
          <cell r="CP345" t="e">
            <v>#REF!</v>
          </cell>
          <cell r="CQ345" t="e">
            <v>#REF!</v>
          </cell>
          <cell r="CS345" t="e">
            <v>#REF!</v>
          </cell>
          <cell r="CT345" t="e">
            <v>#REF!</v>
          </cell>
          <cell r="CU345" t="e">
            <v>#REF!</v>
          </cell>
          <cell r="CW345" t="e">
            <v>#REF!</v>
          </cell>
          <cell r="CX345" t="e">
            <v>#REF!</v>
          </cell>
          <cell r="CY345" t="e">
            <v>#REF!</v>
          </cell>
          <cell r="DA345" t="e">
            <v>#REF!</v>
          </cell>
          <cell r="DB345" t="e">
            <v>#REF!</v>
          </cell>
          <cell r="DC345" t="e">
            <v>#REF!</v>
          </cell>
          <cell r="DE345" t="e">
            <v>#REF!</v>
          </cell>
          <cell r="DF345" t="e">
            <v>#REF!</v>
          </cell>
          <cell r="DG345" t="e">
            <v>#REF!</v>
          </cell>
          <cell r="DI345" t="e">
            <v>#REF!</v>
          </cell>
          <cell r="DJ345" t="e">
            <v>#REF!</v>
          </cell>
          <cell r="DK345" t="e">
            <v>#REF!</v>
          </cell>
          <cell r="DM345" t="e">
            <v>#REF!</v>
          </cell>
          <cell r="DN345" t="e">
            <v>#REF!</v>
          </cell>
          <cell r="DO345" t="e">
            <v>#REF!</v>
          </cell>
          <cell r="DQ345" t="e">
            <v>#REF!</v>
          </cell>
          <cell r="DR345" t="e">
            <v>#REF!</v>
          </cell>
          <cell r="DS345" t="e">
            <v>#REF!</v>
          </cell>
          <cell r="DU345" t="e">
            <v>#REF!</v>
          </cell>
          <cell r="DV345" t="e">
            <v>#REF!</v>
          </cell>
          <cell r="DW345" t="e">
            <v>#REF!</v>
          </cell>
          <cell r="DY345" t="e">
            <v>#REF!</v>
          </cell>
          <cell r="DZ345" t="e">
            <v>#REF!</v>
          </cell>
          <cell r="EA345" t="e">
            <v>#REF!</v>
          </cell>
          <cell r="EC345" t="e">
            <v>#REF!</v>
          </cell>
          <cell r="ED345" t="e">
            <v>#REF!</v>
          </cell>
          <cell r="EE345" t="e">
            <v>#REF!</v>
          </cell>
          <cell r="EG345" t="e">
            <v>#REF!</v>
          </cell>
          <cell r="EH345" t="e">
            <v>#REF!</v>
          </cell>
          <cell r="EI345" t="e">
            <v>#REF!</v>
          </cell>
          <cell r="EK345" t="e">
            <v>#REF!</v>
          </cell>
          <cell r="EL345" t="e">
            <v>#REF!</v>
          </cell>
          <cell r="EM345" t="e">
            <v>#REF!</v>
          </cell>
          <cell r="EO345" t="e">
            <v>#REF!</v>
          </cell>
          <cell r="EP345" t="e">
            <v>#REF!</v>
          </cell>
          <cell r="EQ345" t="e">
            <v>#REF!</v>
          </cell>
          <cell r="ES345" t="e">
            <v>#REF!</v>
          </cell>
          <cell r="ET345" t="e">
            <v>#REF!</v>
          </cell>
          <cell r="EU345" t="e">
            <v>#REF!</v>
          </cell>
          <cell r="EW345" t="e">
            <v>#REF!</v>
          </cell>
          <cell r="EX345" t="e">
            <v>#REF!</v>
          </cell>
          <cell r="EY345" t="e">
            <v>#REF!</v>
          </cell>
          <cell r="FA345" t="e">
            <v>#REF!</v>
          </cell>
          <cell r="FB345" t="e">
            <v>#REF!</v>
          </cell>
          <cell r="FC345" t="e">
            <v>#REF!</v>
          </cell>
          <cell r="FE345" t="e">
            <v>#REF!</v>
          </cell>
          <cell r="FF345" t="e">
            <v>#REF!</v>
          </cell>
          <cell r="FG345" t="e">
            <v>#REF!</v>
          </cell>
          <cell r="FI345" t="e">
            <v>#REF!</v>
          </cell>
          <cell r="FJ345" t="e">
            <v>#REF!</v>
          </cell>
          <cell r="FK345" t="e">
            <v>#REF!</v>
          </cell>
          <cell r="FM345" t="e">
            <v>#REF!</v>
          </cell>
          <cell r="FN345" t="e">
            <v>#REF!</v>
          </cell>
          <cell r="FO345" t="e">
            <v>#REF!</v>
          </cell>
          <cell r="FQ345" t="e">
            <v>#REF!</v>
          </cell>
          <cell r="FR345" t="e">
            <v>#REF!</v>
          </cell>
          <cell r="FS345" t="e">
            <v>#REF!</v>
          </cell>
          <cell r="FU345" t="e">
            <v>#REF!</v>
          </cell>
          <cell r="FV345" t="e">
            <v>#REF!</v>
          </cell>
          <cell r="FW345" t="e">
            <v>#REF!</v>
          </cell>
          <cell r="FY345" t="e">
            <v>#REF!</v>
          </cell>
          <cell r="FZ345" t="e">
            <v>#REF!</v>
          </cell>
          <cell r="GA345" t="e">
            <v>#REF!</v>
          </cell>
          <cell r="GC345" t="e">
            <v>#REF!</v>
          </cell>
          <cell r="GD345" t="e">
            <v>#REF!</v>
          </cell>
          <cell r="GE345" t="e">
            <v>#REF!</v>
          </cell>
          <cell r="GG345" t="e">
            <v>#REF!</v>
          </cell>
          <cell r="GH345" t="e">
            <v>#REF!</v>
          </cell>
          <cell r="GI345" t="e">
            <v>#REF!</v>
          </cell>
          <cell r="GK345" t="e">
            <v>#REF!</v>
          </cell>
          <cell r="GL345" t="e">
            <v>#REF!</v>
          </cell>
          <cell r="GM345" t="e">
            <v>#REF!</v>
          </cell>
          <cell r="GO345" t="e">
            <v>#REF!</v>
          </cell>
          <cell r="GP345" t="e">
            <v>#REF!</v>
          </cell>
          <cell r="GQ345" t="e">
            <v>#REF!</v>
          </cell>
          <cell r="GS345" t="e">
            <v>#REF!</v>
          </cell>
          <cell r="GT345" t="e">
            <v>#REF!</v>
          </cell>
          <cell r="GU345" t="e">
            <v>#REF!</v>
          </cell>
          <cell r="GW345" t="e">
            <v>#REF!</v>
          </cell>
          <cell r="GX345" t="e">
            <v>#REF!</v>
          </cell>
          <cell r="GY345" t="e">
            <v>#REF!</v>
          </cell>
          <cell r="HA345" t="e">
            <v>#REF!</v>
          </cell>
          <cell r="HB345" t="e">
            <v>#REF!</v>
          </cell>
          <cell r="HC345" t="e">
            <v>#REF!</v>
          </cell>
          <cell r="HE345" t="e">
            <v>#REF!</v>
          </cell>
          <cell r="HF345" t="e">
            <v>#REF!</v>
          </cell>
          <cell r="HG345" t="e">
            <v>#REF!</v>
          </cell>
          <cell r="HI345" t="e">
            <v>#REF!</v>
          </cell>
          <cell r="HJ345" t="e">
            <v>#REF!</v>
          </cell>
          <cell r="HK345" t="e">
            <v>#REF!</v>
          </cell>
          <cell r="HM345" t="e">
            <v>#REF!</v>
          </cell>
          <cell r="HN345" t="e">
            <v>#REF!</v>
          </cell>
          <cell r="HO345" t="e">
            <v>#REF!</v>
          </cell>
          <cell r="HQ345" t="e">
            <v>#REF!</v>
          </cell>
          <cell r="HR345" t="e">
            <v>#REF!</v>
          </cell>
          <cell r="HS345" t="e">
            <v>#REF!</v>
          </cell>
          <cell r="HU345" t="e">
            <v>#REF!</v>
          </cell>
          <cell r="HV345" t="e">
            <v>#REF!</v>
          </cell>
          <cell r="HW345" t="e">
            <v>#REF!</v>
          </cell>
          <cell r="ID345" t="str">
            <v>0371629 R</v>
          </cell>
          <cell r="IE345">
            <v>36980</v>
          </cell>
          <cell r="IG345" t="str">
            <v>A</v>
          </cell>
        </row>
        <row r="346">
          <cell r="B346">
            <v>339</v>
          </cell>
          <cell r="C346" t="str">
            <v>007.011121021.201</v>
          </cell>
          <cell r="E346" t="str">
            <v>THOMAS BELLING BAHY</v>
          </cell>
          <cell r="F346" t="str">
            <v xml:space="preserve"> Kupang</v>
          </cell>
          <cell r="G346" t="str">
            <v>Kuda PL B</v>
          </cell>
          <cell r="H346" t="str">
            <v>005405</v>
          </cell>
          <cell r="I346" t="str">
            <v>056635</v>
          </cell>
          <cell r="J346">
            <v>36829</v>
          </cell>
          <cell r="K346">
            <v>30</v>
          </cell>
          <cell r="L346" t="str">
            <v>Oktober 2000</v>
          </cell>
          <cell r="M346">
            <v>37924</v>
          </cell>
          <cell r="N346">
            <v>36</v>
          </cell>
          <cell r="O346">
            <v>1</v>
          </cell>
          <cell r="P346">
            <v>110000000</v>
          </cell>
          <cell r="Q346">
            <v>9152000</v>
          </cell>
          <cell r="R346" t="str">
            <v>YA</v>
          </cell>
          <cell r="S346">
            <v>9152000</v>
          </cell>
          <cell r="U346" t="e">
            <v>#REF!</v>
          </cell>
          <cell r="V346" t="e">
            <v>#REF!</v>
          </cell>
          <cell r="Z346">
            <v>0</v>
          </cell>
          <cell r="AB346">
            <v>3056000</v>
          </cell>
          <cell r="AC346" t="e">
            <v>#REF!</v>
          </cell>
          <cell r="AD346" t="e">
            <v>#REF!</v>
          </cell>
          <cell r="AE346" t="e">
            <v>#REF!</v>
          </cell>
          <cell r="AF346">
            <v>3056000</v>
          </cell>
          <cell r="AG346" t="e">
            <v>#REF!</v>
          </cell>
          <cell r="AH346" t="e">
            <v>#REF!</v>
          </cell>
          <cell r="AI346" t="e">
            <v>#REF!</v>
          </cell>
          <cell r="AJ346">
            <v>3056000</v>
          </cell>
          <cell r="AK346" t="e">
            <v>#REF!</v>
          </cell>
          <cell r="AL346" t="e">
            <v>#REF!</v>
          </cell>
          <cell r="AM346" t="e">
            <v>#REF!</v>
          </cell>
          <cell r="AN346">
            <v>3040000</v>
          </cell>
          <cell r="AO346" t="e">
            <v>#REF!</v>
          </cell>
          <cell r="AP346" t="e">
            <v>#REF!</v>
          </cell>
          <cell r="AQ346" t="e">
            <v>#REF!</v>
          </cell>
          <cell r="AS346" t="e">
            <v>#REF!</v>
          </cell>
          <cell r="AT346" t="e">
            <v>#REF!</v>
          </cell>
          <cell r="AU346" t="e">
            <v>#REF!</v>
          </cell>
          <cell r="AW346" t="e">
            <v>#REF!</v>
          </cell>
          <cell r="AX346" t="e">
            <v>#REF!</v>
          </cell>
          <cell r="AY346" t="e">
            <v>#REF!</v>
          </cell>
          <cell r="BA346" t="e">
            <v>#REF!</v>
          </cell>
          <cell r="BB346" t="e">
            <v>#REF!</v>
          </cell>
          <cell r="BC346" t="e">
            <v>#REF!</v>
          </cell>
          <cell r="BE346" t="e">
            <v>#REF!</v>
          </cell>
          <cell r="BF346" t="e">
            <v>#REF!</v>
          </cell>
          <cell r="BG346" t="e">
            <v>#REF!</v>
          </cell>
          <cell r="BI346" t="e">
            <v>#REF!</v>
          </cell>
          <cell r="BJ346" t="e">
            <v>#REF!</v>
          </cell>
          <cell r="BK346" t="e">
            <v>#REF!</v>
          </cell>
          <cell r="BM346" t="e">
            <v>#REF!</v>
          </cell>
          <cell r="BN346" t="e">
            <v>#REF!</v>
          </cell>
          <cell r="BO346" t="e">
            <v>#REF!</v>
          </cell>
          <cell r="BQ346" t="e">
            <v>#REF!</v>
          </cell>
          <cell r="BR346" t="e">
            <v>#REF!</v>
          </cell>
          <cell r="BS346" t="e">
            <v>#REF!</v>
          </cell>
          <cell r="BU346" t="e">
            <v>#REF!</v>
          </cell>
          <cell r="BV346" t="e">
            <v>#REF!</v>
          </cell>
          <cell r="BW346" t="e">
            <v>#REF!</v>
          </cell>
          <cell r="BY346" t="e">
            <v>#REF!</v>
          </cell>
          <cell r="BZ346" t="e">
            <v>#REF!</v>
          </cell>
          <cell r="CA346" t="e">
            <v>#REF!</v>
          </cell>
          <cell r="CC346" t="e">
            <v>#REF!</v>
          </cell>
          <cell r="CD346" t="e">
            <v>#REF!</v>
          </cell>
          <cell r="CE346" t="e">
            <v>#REF!</v>
          </cell>
          <cell r="CG346" t="e">
            <v>#REF!</v>
          </cell>
          <cell r="CH346" t="e">
            <v>#REF!</v>
          </cell>
          <cell r="CI346" t="e">
            <v>#REF!</v>
          </cell>
          <cell r="CK346" t="e">
            <v>#REF!</v>
          </cell>
          <cell r="CL346" t="e">
            <v>#REF!</v>
          </cell>
          <cell r="CM346" t="e">
            <v>#REF!</v>
          </cell>
          <cell r="CO346" t="e">
            <v>#REF!</v>
          </cell>
          <cell r="CP346" t="e">
            <v>#REF!</v>
          </cell>
          <cell r="CQ346" t="e">
            <v>#REF!</v>
          </cell>
          <cell r="CS346" t="e">
            <v>#REF!</v>
          </cell>
          <cell r="CT346" t="e">
            <v>#REF!</v>
          </cell>
          <cell r="CU346" t="e">
            <v>#REF!</v>
          </cell>
          <cell r="CW346" t="e">
            <v>#REF!</v>
          </cell>
          <cell r="CX346" t="e">
            <v>#REF!</v>
          </cell>
          <cell r="CY346" t="e">
            <v>#REF!</v>
          </cell>
          <cell r="DA346" t="e">
            <v>#REF!</v>
          </cell>
          <cell r="DB346" t="e">
            <v>#REF!</v>
          </cell>
          <cell r="DC346" t="e">
            <v>#REF!</v>
          </cell>
          <cell r="DE346" t="e">
            <v>#REF!</v>
          </cell>
          <cell r="DF346" t="e">
            <v>#REF!</v>
          </cell>
          <cell r="DG346" t="e">
            <v>#REF!</v>
          </cell>
          <cell r="DI346" t="e">
            <v>#REF!</v>
          </cell>
          <cell r="DJ346" t="e">
            <v>#REF!</v>
          </cell>
          <cell r="DK346" t="e">
            <v>#REF!</v>
          </cell>
          <cell r="DM346" t="e">
            <v>#REF!</v>
          </cell>
          <cell r="DN346" t="e">
            <v>#REF!</v>
          </cell>
          <cell r="DO346" t="e">
            <v>#REF!</v>
          </cell>
          <cell r="DQ346" t="e">
            <v>#REF!</v>
          </cell>
          <cell r="DR346" t="e">
            <v>#REF!</v>
          </cell>
          <cell r="DS346" t="e">
            <v>#REF!</v>
          </cell>
          <cell r="DU346" t="e">
            <v>#REF!</v>
          </cell>
          <cell r="DV346" t="e">
            <v>#REF!</v>
          </cell>
          <cell r="DW346" t="e">
            <v>#REF!</v>
          </cell>
          <cell r="DY346" t="e">
            <v>#REF!</v>
          </cell>
          <cell r="DZ346" t="e">
            <v>#REF!</v>
          </cell>
          <cell r="EA346" t="e">
            <v>#REF!</v>
          </cell>
          <cell r="EC346" t="e">
            <v>#REF!</v>
          </cell>
          <cell r="ED346" t="e">
            <v>#REF!</v>
          </cell>
          <cell r="EE346" t="e">
            <v>#REF!</v>
          </cell>
          <cell r="EG346" t="e">
            <v>#REF!</v>
          </cell>
          <cell r="EH346" t="e">
            <v>#REF!</v>
          </cell>
          <cell r="EI346" t="e">
            <v>#REF!</v>
          </cell>
          <cell r="EK346" t="e">
            <v>#REF!</v>
          </cell>
          <cell r="EL346" t="e">
            <v>#REF!</v>
          </cell>
          <cell r="EM346" t="e">
            <v>#REF!</v>
          </cell>
          <cell r="EO346" t="e">
            <v>#REF!</v>
          </cell>
          <cell r="EP346" t="e">
            <v>#REF!</v>
          </cell>
          <cell r="EQ346" t="e">
            <v>#REF!</v>
          </cell>
          <cell r="ES346" t="e">
            <v>#REF!</v>
          </cell>
          <cell r="ET346" t="e">
            <v>#REF!</v>
          </cell>
          <cell r="EU346" t="e">
            <v>#REF!</v>
          </cell>
          <cell r="EW346" t="e">
            <v>#REF!</v>
          </cell>
          <cell r="EX346" t="e">
            <v>#REF!</v>
          </cell>
          <cell r="EY346" t="e">
            <v>#REF!</v>
          </cell>
          <cell r="FA346" t="e">
            <v>#REF!</v>
          </cell>
          <cell r="FB346" t="e">
            <v>#REF!</v>
          </cell>
          <cell r="FC346" t="e">
            <v>#REF!</v>
          </cell>
          <cell r="FE346" t="e">
            <v>#REF!</v>
          </cell>
          <cell r="FF346" t="e">
            <v>#REF!</v>
          </cell>
          <cell r="FG346" t="e">
            <v>#REF!</v>
          </cell>
          <cell r="FI346" t="e">
            <v>#REF!</v>
          </cell>
          <cell r="FJ346" t="e">
            <v>#REF!</v>
          </cell>
          <cell r="FK346" t="e">
            <v>#REF!</v>
          </cell>
          <cell r="FM346" t="e">
            <v>#REF!</v>
          </cell>
          <cell r="FN346" t="e">
            <v>#REF!</v>
          </cell>
          <cell r="FO346" t="e">
            <v>#REF!</v>
          </cell>
          <cell r="FQ346" t="e">
            <v>#REF!</v>
          </cell>
          <cell r="FR346" t="e">
            <v>#REF!</v>
          </cell>
          <cell r="FS346" t="e">
            <v>#REF!</v>
          </cell>
          <cell r="FU346" t="e">
            <v>#REF!</v>
          </cell>
          <cell r="FV346" t="e">
            <v>#REF!</v>
          </cell>
          <cell r="FW346" t="e">
            <v>#REF!</v>
          </cell>
          <cell r="FY346" t="e">
            <v>#REF!</v>
          </cell>
          <cell r="FZ346" t="e">
            <v>#REF!</v>
          </cell>
          <cell r="GA346" t="e">
            <v>#REF!</v>
          </cell>
          <cell r="GC346" t="e">
            <v>#REF!</v>
          </cell>
          <cell r="GD346" t="e">
            <v>#REF!</v>
          </cell>
          <cell r="GE346" t="e">
            <v>#REF!</v>
          </cell>
          <cell r="GG346" t="e">
            <v>#REF!</v>
          </cell>
          <cell r="GH346" t="e">
            <v>#REF!</v>
          </cell>
          <cell r="GI346" t="e">
            <v>#REF!</v>
          </cell>
          <cell r="GK346" t="e">
            <v>#REF!</v>
          </cell>
          <cell r="GL346" t="e">
            <v>#REF!</v>
          </cell>
          <cell r="GM346" t="e">
            <v>#REF!</v>
          </cell>
          <cell r="GO346" t="e">
            <v>#REF!</v>
          </cell>
          <cell r="GP346" t="e">
            <v>#REF!</v>
          </cell>
          <cell r="GQ346" t="e">
            <v>#REF!</v>
          </cell>
          <cell r="GS346" t="e">
            <v>#REF!</v>
          </cell>
          <cell r="GT346" t="e">
            <v>#REF!</v>
          </cell>
          <cell r="GU346" t="e">
            <v>#REF!</v>
          </cell>
          <cell r="GW346" t="e">
            <v>#REF!</v>
          </cell>
          <cell r="GX346" t="e">
            <v>#REF!</v>
          </cell>
          <cell r="GY346" t="e">
            <v>#REF!</v>
          </cell>
          <cell r="HA346" t="e">
            <v>#REF!</v>
          </cell>
          <cell r="HB346" t="e">
            <v>#REF!</v>
          </cell>
          <cell r="HC346" t="e">
            <v>#REF!</v>
          </cell>
          <cell r="HE346" t="e">
            <v>#REF!</v>
          </cell>
          <cell r="HF346" t="e">
            <v>#REF!</v>
          </cell>
          <cell r="HG346" t="e">
            <v>#REF!</v>
          </cell>
          <cell r="HI346" t="e">
            <v>#REF!</v>
          </cell>
          <cell r="HJ346" t="e">
            <v>#REF!</v>
          </cell>
          <cell r="HK346" t="e">
            <v>#REF!</v>
          </cell>
          <cell r="HM346" t="e">
            <v>#REF!</v>
          </cell>
          <cell r="HN346" t="e">
            <v>#REF!</v>
          </cell>
          <cell r="HO346" t="e">
            <v>#REF!</v>
          </cell>
          <cell r="HQ346" t="e">
            <v>#REF!</v>
          </cell>
          <cell r="HR346" t="e">
            <v>#REF!</v>
          </cell>
          <cell r="HS346" t="e">
            <v>#REF!</v>
          </cell>
          <cell r="HU346" t="e">
            <v>#REF!</v>
          </cell>
          <cell r="HV346" t="e">
            <v>#REF!</v>
          </cell>
          <cell r="HW346" t="e">
            <v>#REF!</v>
          </cell>
          <cell r="ID346" t="str">
            <v>8060914 O</v>
          </cell>
          <cell r="IE346">
            <v>37211</v>
          </cell>
          <cell r="IG346" t="str">
            <v>A</v>
          </cell>
        </row>
        <row r="347">
          <cell r="B347">
            <v>340</v>
          </cell>
          <cell r="C347" t="str">
            <v>007.011121039.201</v>
          </cell>
          <cell r="E347" t="str">
            <v>YOHANES PANDA</v>
          </cell>
          <cell r="F347" t="str">
            <v xml:space="preserve"> Ende</v>
          </cell>
          <cell r="G347" t="str">
            <v>T 120ss PU</v>
          </cell>
          <cell r="H347" t="str">
            <v>034791</v>
          </cell>
          <cell r="I347" t="str">
            <v>082430</v>
          </cell>
          <cell r="J347">
            <v>36829</v>
          </cell>
          <cell r="K347">
            <v>30</v>
          </cell>
          <cell r="L347" t="str">
            <v>Oktober 2000</v>
          </cell>
          <cell r="M347">
            <v>37924</v>
          </cell>
          <cell r="N347">
            <v>36</v>
          </cell>
          <cell r="O347">
            <v>1</v>
          </cell>
          <cell r="P347">
            <v>44000000</v>
          </cell>
          <cell r="Q347">
            <v>3641000</v>
          </cell>
          <cell r="R347" t="str">
            <v>YA</v>
          </cell>
          <cell r="S347">
            <v>3641000</v>
          </cell>
          <cell r="U347" t="e">
            <v>#REF!</v>
          </cell>
          <cell r="V347" t="e">
            <v>#REF!</v>
          </cell>
          <cell r="Z347">
            <v>0</v>
          </cell>
          <cell r="AB347">
            <v>1223000</v>
          </cell>
          <cell r="AC347" t="e">
            <v>#REF!</v>
          </cell>
          <cell r="AD347" t="e">
            <v>#REF!</v>
          </cell>
          <cell r="AE347" t="e">
            <v>#REF!</v>
          </cell>
          <cell r="AF347">
            <v>1223000</v>
          </cell>
          <cell r="AG347" t="e">
            <v>#REF!</v>
          </cell>
          <cell r="AH347" t="e">
            <v>#REF!</v>
          </cell>
          <cell r="AI347" t="e">
            <v>#REF!</v>
          </cell>
          <cell r="AJ347">
            <v>1223000</v>
          </cell>
          <cell r="AK347" t="e">
            <v>#REF!</v>
          </cell>
          <cell r="AL347" t="e">
            <v>#REF!</v>
          </cell>
          <cell r="AM347" t="e">
            <v>#REF!</v>
          </cell>
          <cell r="AN347">
            <v>1195000</v>
          </cell>
          <cell r="AO347" t="e">
            <v>#REF!</v>
          </cell>
          <cell r="AP347" t="e">
            <v>#REF!</v>
          </cell>
          <cell r="AQ347" t="e">
            <v>#REF!</v>
          </cell>
          <cell r="AS347" t="e">
            <v>#REF!</v>
          </cell>
          <cell r="AT347" t="e">
            <v>#REF!</v>
          </cell>
          <cell r="AU347" t="e">
            <v>#REF!</v>
          </cell>
          <cell r="AW347" t="e">
            <v>#REF!</v>
          </cell>
          <cell r="AX347" t="e">
            <v>#REF!</v>
          </cell>
          <cell r="AY347" t="e">
            <v>#REF!</v>
          </cell>
          <cell r="BA347" t="e">
            <v>#REF!</v>
          </cell>
          <cell r="BB347" t="e">
            <v>#REF!</v>
          </cell>
          <cell r="BC347" t="e">
            <v>#REF!</v>
          </cell>
          <cell r="BE347" t="e">
            <v>#REF!</v>
          </cell>
          <cell r="BF347" t="e">
            <v>#REF!</v>
          </cell>
          <cell r="BG347" t="e">
            <v>#REF!</v>
          </cell>
          <cell r="BI347" t="e">
            <v>#REF!</v>
          </cell>
          <cell r="BJ347" t="e">
            <v>#REF!</v>
          </cell>
          <cell r="BK347" t="e">
            <v>#REF!</v>
          </cell>
          <cell r="BM347" t="e">
            <v>#REF!</v>
          </cell>
          <cell r="BN347" t="e">
            <v>#REF!</v>
          </cell>
          <cell r="BO347" t="e">
            <v>#REF!</v>
          </cell>
          <cell r="BQ347" t="e">
            <v>#REF!</v>
          </cell>
          <cell r="BR347" t="e">
            <v>#REF!</v>
          </cell>
          <cell r="BS347" t="e">
            <v>#REF!</v>
          </cell>
          <cell r="BU347" t="e">
            <v>#REF!</v>
          </cell>
          <cell r="BV347" t="e">
            <v>#REF!</v>
          </cell>
          <cell r="BW347" t="e">
            <v>#REF!</v>
          </cell>
          <cell r="BY347" t="e">
            <v>#REF!</v>
          </cell>
          <cell r="BZ347" t="e">
            <v>#REF!</v>
          </cell>
          <cell r="CA347" t="e">
            <v>#REF!</v>
          </cell>
          <cell r="CC347" t="e">
            <v>#REF!</v>
          </cell>
          <cell r="CD347" t="e">
            <v>#REF!</v>
          </cell>
          <cell r="CE347" t="e">
            <v>#REF!</v>
          </cell>
          <cell r="CG347" t="e">
            <v>#REF!</v>
          </cell>
          <cell r="CH347" t="e">
            <v>#REF!</v>
          </cell>
          <cell r="CI347" t="e">
            <v>#REF!</v>
          </cell>
          <cell r="CK347" t="e">
            <v>#REF!</v>
          </cell>
          <cell r="CL347" t="e">
            <v>#REF!</v>
          </cell>
          <cell r="CM347" t="e">
            <v>#REF!</v>
          </cell>
          <cell r="CO347" t="e">
            <v>#REF!</v>
          </cell>
          <cell r="CP347" t="e">
            <v>#REF!</v>
          </cell>
          <cell r="CQ347" t="e">
            <v>#REF!</v>
          </cell>
          <cell r="CS347" t="e">
            <v>#REF!</v>
          </cell>
          <cell r="CT347" t="e">
            <v>#REF!</v>
          </cell>
          <cell r="CU347" t="e">
            <v>#REF!</v>
          </cell>
          <cell r="CW347" t="e">
            <v>#REF!</v>
          </cell>
          <cell r="CX347" t="e">
            <v>#REF!</v>
          </cell>
          <cell r="CY347" t="e">
            <v>#REF!</v>
          </cell>
          <cell r="DA347" t="e">
            <v>#REF!</v>
          </cell>
          <cell r="DB347" t="e">
            <v>#REF!</v>
          </cell>
          <cell r="DC347" t="e">
            <v>#REF!</v>
          </cell>
          <cell r="DE347" t="e">
            <v>#REF!</v>
          </cell>
          <cell r="DF347" t="e">
            <v>#REF!</v>
          </cell>
          <cell r="DG347" t="e">
            <v>#REF!</v>
          </cell>
          <cell r="DI347" t="e">
            <v>#REF!</v>
          </cell>
          <cell r="DJ347" t="e">
            <v>#REF!</v>
          </cell>
          <cell r="DK347" t="e">
            <v>#REF!</v>
          </cell>
          <cell r="DM347" t="e">
            <v>#REF!</v>
          </cell>
          <cell r="DN347" t="e">
            <v>#REF!</v>
          </cell>
          <cell r="DO347" t="e">
            <v>#REF!</v>
          </cell>
          <cell r="DQ347" t="e">
            <v>#REF!</v>
          </cell>
          <cell r="DR347" t="e">
            <v>#REF!</v>
          </cell>
          <cell r="DS347" t="e">
            <v>#REF!</v>
          </cell>
          <cell r="DU347" t="e">
            <v>#REF!</v>
          </cell>
          <cell r="DV347" t="e">
            <v>#REF!</v>
          </cell>
          <cell r="DW347" t="e">
            <v>#REF!</v>
          </cell>
          <cell r="DY347" t="e">
            <v>#REF!</v>
          </cell>
          <cell r="DZ347" t="e">
            <v>#REF!</v>
          </cell>
          <cell r="EA347" t="e">
            <v>#REF!</v>
          </cell>
          <cell r="EC347" t="e">
            <v>#REF!</v>
          </cell>
          <cell r="ED347" t="e">
            <v>#REF!</v>
          </cell>
          <cell r="EE347" t="e">
            <v>#REF!</v>
          </cell>
          <cell r="EG347" t="e">
            <v>#REF!</v>
          </cell>
          <cell r="EH347" t="e">
            <v>#REF!</v>
          </cell>
          <cell r="EI347" t="e">
            <v>#REF!</v>
          </cell>
          <cell r="EK347" t="e">
            <v>#REF!</v>
          </cell>
          <cell r="EL347" t="e">
            <v>#REF!</v>
          </cell>
          <cell r="EM347" t="e">
            <v>#REF!</v>
          </cell>
          <cell r="EO347" t="e">
            <v>#REF!</v>
          </cell>
          <cell r="EP347" t="e">
            <v>#REF!</v>
          </cell>
          <cell r="EQ347" t="e">
            <v>#REF!</v>
          </cell>
          <cell r="ES347" t="e">
            <v>#REF!</v>
          </cell>
          <cell r="ET347" t="e">
            <v>#REF!</v>
          </cell>
          <cell r="EU347" t="e">
            <v>#REF!</v>
          </cell>
          <cell r="EW347" t="e">
            <v>#REF!</v>
          </cell>
          <cell r="EX347" t="e">
            <v>#REF!</v>
          </cell>
          <cell r="EY347" t="e">
            <v>#REF!</v>
          </cell>
          <cell r="FA347" t="e">
            <v>#REF!</v>
          </cell>
          <cell r="FB347" t="e">
            <v>#REF!</v>
          </cell>
          <cell r="FC347" t="e">
            <v>#REF!</v>
          </cell>
          <cell r="FE347" t="e">
            <v>#REF!</v>
          </cell>
          <cell r="FF347" t="e">
            <v>#REF!</v>
          </cell>
          <cell r="FG347" t="e">
            <v>#REF!</v>
          </cell>
          <cell r="FI347" t="e">
            <v>#REF!</v>
          </cell>
          <cell r="FJ347" t="e">
            <v>#REF!</v>
          </cell>
          <cell r="FK347" t="e">
            <v>#REF!</v>
          </cell>
          <cell r="FM347" t="e">
            <v>#REF!</v>
          </cell>
          <cell r="FN347" t="e">
            <v>#REF!</v>
          </cell>
          <cell r="FO347" t="e">
            <v>#REF!</v>
          </cell>
          <cell r="FQ347" t="e">
            <v>#REF!</v>
          </cell>
          <cell r="FR347" t="e">
            <v>#REF!</v>
          </cell>
          <cell r="FS347" t="e">
            <v>#REF!</v>
          </cell>
          <cell r="FU347" t="e">
            <v>#REF!</v>
          </cell>
          <cell r="FV347" t="e">
            <v>#REF!</v>
          </cell>
          <cell r="FW347" t="e">
            <v>#REF!</v>
          </cell>
          <cell r="FY347" t="e">
            <v>#REF!</v>
          </cell>
          <cell r="FZ347" t="e">
            <v>#REF!</v>
          </cell>
          <cell r="GA347" t="e">
            <v>#REF!</v>
          </cell>
          <cell r="GC347" t="e">
            <v>#REF!</v>
          </cell>
          <cell r="GD347" t="e">
            <v>#REF!</v>
          </cell>
          <cell r="GE347" t="e">
            <v>#REF!</v>
          </cell>
          <cell r="GG347" t="e">
            <v>#REF!</v>
          </cell>
          <cell r="GH347" t="e">
            <v>#REF!</v>
          </cell>
          <cell r="GI347" t="e">
            <v>#REF!</v>
          </cell>
          <cell r="GK347" t="e">
            <v>#REF!</v>
          </cell>
          <cell r="GL347" t="e">
            <v>#REF!</v>
          </cell>
          <cell r="GM347" t="e">
            <v>#REF!</v>
          </cell>
          <cell r="GO347" t="e">
            <v>#REF!</v>
          </cell>
          <cell r="GP347" t="e">
            <v>#REF!</v>
          </cell>
          <cell r="GQ347" t="e">
            <v>#REF!</v>
          </cell>
          <cell r="GS347" t="e">
            <v>#REF!</v>
          </cell>
          <cell r="GT347" t="e">
            <v>#REF!</v>
          </cell>
          <cell r="GU347" t="e">
            <v>#REF!</v>
          </cell>
          <cell r="GW347" t="e">
            <v>#REF!</v>
          </cell>
          <cell r="GX347" t="e">
            <v>#REF!</v>
          </cell>
          <cell r="GY347" t="e">
            <v>#REF!</v>
          </cell>
          <cell r="HA347" t="e">
            <v>#REF!</v>
          </cell>
          <cell r="HB347" t="e">
            <v>#REF!</v>
          </cell>
          <cell r="HC347" t="e">
            <v>#REF!</v>
          </cell>
          <cell r="HE347" t="e">
            <v>#REF!</v>
          </cell>
          <cell r="HF347" t="e">
            <v>#REF!</v>
          </cell>
          <cell r="HG347" t="e">
            <v>#REF!</v>
          </cell>
          <cell r="HI347" t="e">
            <v>#REF!</v>
          </cell>
          <cell r="HJ347" t="e">
            <v>#REF!</v>
          </cell>
          <cell r="HK347" t="e">
            <v>#REF!</v>
          </cell>
          <cell r="HM347" t="e">
            <v>#REF!</v>
          </cell>
          <cell r="HN347" t="e">
            <v>#REF!</v>
          </cell>
          <cell r="HO347" t="e">
            <v>#REF!</v>
          </cell>
          <cell r="HQ347" t="e">
            <v>#REF!</v>
          </cell>
          <cell r="HR347" t="e">
            <v>#REF!</v>
          </cell>
          <cell r="HS347" t="e">
            <v>#REF!</v>
          </cell>
          <cell r="HU347" t="e">
            <v>#REF!</v>
          </cell>
          <cell r="HV347" t="e">
            <v>#REF!</v>
          </cell>
          <cell r="HW347" t="e">
            <v>#REF!</v>
          </cell>
          <cell r="ID347">
            <v>8058474</v>
          </cell>
          <cell r="IE347">
            <v>36980</v>
          </cell>
          <cell r="IG347" t="str">
            <v>A</v>
          </cell>
        </row>
        <row r="348">
          <cell r="B348">
            <v>341</v>
          </cell>
          <cell r="C348" t="str">
            <v>007.011121055.201</v>
          </cell>
          <cell r="E348" t="str">
            <v>A. B A S O</v>
          </cell>
          <cell r="F348" t="str">
            <v xml:space="preserve"> Pangkep</v>
          </cell>
          <cell r="G348" t="str">
            <v>FN 527M FB</v>
          </cell>
          <cell r="H348" t="str">
            <v>000125</v>
          </cell>
          <cell r="I348" t="str">
            <v>080125</v>
          </cell>
          <cell r="J348">
            <v>36829</v>
          </cell>
          <cell r="K348">
            <v>30</v>
          </cell>
          <cell r="L348" t="str">
            <v>Oktober 2000</v>
          </cell>
          <cell r="M348">
            <v>37924</v>
          </cell>
          <cell r="N348">
            <v>36</v>
          </cell>
          <cell r="O348">
            <v>1</v>
          </cell>
          <cell r="P348">
            <v>316000000</v>
          </cell>
          <cell r="Q348">
            <v>26326000</v>
          </cell>
          <cell r="R348" t="str">
            <v>YA</v>
          </cell>
          <cell r="S348">
            <v>26326000</v>
          </cell>
          <cell r="U348" t="e">
            <v>#REF!</v>
          </cell>
          <cell r="V348" t="e">
            <v>#REF!</v>
          </cell>
          <cell r="Z348">
            <v>0</v>
          </cell>
          <cell r="AB348">
            <v>8778000</v>
          </cell>
          <cell r="AC348" t="e">
            <v>#REF!</v>
          </cell>
          <cell r="AD348" t="e">
            <v>#REF!</v>
          </cell>
          <cell r="AE348" t="e">
            <v>#REF!</v>
          </cell>
          <cell r="AF348">
            <v>8778000</v>
          </cell>
          <cell r="AG348" t="e">
            <v>#REF!</v>
          </cell>
          <cell r="AH348" t="e">
            <v>#REF!</v>
          </cell>
          <cell r="AI348" t="e">
            <v>#REF!</v>
          </cell>
          <cell r="AJ348">
            <v>8778000</v>
          </cell>
          <cell r="AK348" t="e">
            <v>#REF!</v>
          </cell>
          <cell r="AL348" t="e">
            <v>#REF!</v>
          </cell>
          <cell r="AM348" t="e">
            <v>#REF!</v>
          </cell>
          <cell r="AN348">
            <v>8770000</v>
          </cell>
          <cell r="AO348" t="e">
            <v>#REF!</v>
          </cell>
          <cell r="AP348" t="e">
            <v>#REF!</v>
          </cell>
          <cell r="AQ348" t="e">
            <v>#REF!</v>
          </cell>
          <cell r="AS348" t="e">
            <v>#REF!</v>
          </cell>
          <cell r="AT348" t="e">
            <v>#REF!</v>
          </cell>
          <cell r="AU348" t="e">
            <v>#REF!</v>
          </cell>
          <cell r="AW348" t="e">
            <v>#REF!</v>
          </cell>
          <cell r="AX348" t="e">
            <v>#REF!</v>
          </cell>
          <cell r="AY348" t="e">
            <v>#REF!</v>
          </cell>
          <cell r="BA348" t="e">
            <v>#REF!</v>
          </cell>
          <cell r="BB348" t="e">
            <v>#REF!</v>
          </cell>
          <cell r="BC348" t="e">
            <v>#REF!</v>
          </cell>
          <cell r="BE348" t="e">
            <v>#REF!</v>
          </cell>
          <cell r="BF348" t="e">
            <v>#REF!</v>
          </cell>
          <cell r="BG348" t="e">
            <v>#REF!</v>
          </cell>
          <cell r="BI348" t="e">
            <v>#REF!</v>
          </cell>
          <cell r="BJ348" t="e">
            <v>#REF!</v>
          </cell>
          <cell r="BK348" t="e">
            <v>#REF!</v>
          </cell>
          <cell r="BM348" t="e">
            <v>#REF!</v>
          </cell>
          <cell r="BN348" t="e">
            <v>#REF!</v>
          </cell>
          <cell r="BO348" t="e">
            <v>#REF!</v>
          </cell>
          <cell r="BQ348" t="e">
            <v>#REF!</v>
          </cell>
          <cell r="BR348" t="e">
            <v>#REF!</v>
          </cell>
          <cell r="BS348" t="e">
            <v>#REF!</v>
          </cell>
          <cell r="BU348" t="e">
            <v>#REF!</v>
          </cell>
          <cell r="BV348" t="e">
            <v>#REF!</v>
          </cell>
          <cell r="BW348" t="e">
            <v>#REF!</v>
          </cell>
          <cell r="BY348" t="e">
            <v>#REF!</v>
          </cell>
          <cell r="BZ348" t="e">
            <v>#REF!</v>
          </cell>
          <cell r="CA348" t="e">
            <v>#REF!</v>
          </cell>
          <cell r="CC348" t="e">
            <v>#REF!</v>
          </cell>
          <cell r="CD348" t="e">
            <v>#REF!</v>
          </cell>
          <cell r="CE348" t="e">
            <v>#REF!</v>
          </cell>
          <cell r="CG348" t="e">
            <v>#REF!</v>
          </cell>
          <cell r="CH348" t="e">
            <v>#REF!</v>
          </cell>
          <cell r="CI348" t="e">
            <v>#REF!</v>
          </cell>
          <cell r="CK348" t="e">
            <v>#REF!</v>
          </cell>
          <cell r="CL348" t="e">
            <v>#REF!</v>
          </cell>
          <cell r="CM348" t="e">
            <v>#REF!</v>
          </cell>
          <cell r="CO348" t="e">
            <v>#REF!</v>
          </cell>
          <cell r="CP348" t="e">
            <v>#REF!</v>
          </cell>
          <cell r="CQ348" t="e">
            <v>#REF!</v>
          </cell>
          <cell r="CS348" t="e">
            <v>#REF!</v>
          </cell>
          <cell r="CT348" t="e">
            <v>#REF!</v>
          </cell>
          <cell r="CU348" t="e">
            <v>#REF!</v>
          </cell>
          <cell r="CW348" t="e">
            <v>#REF!</v>
          </cell>
          <cell r="CX348" t="e">
            <v>#REF!</v>
          </cell>
          <cell r="CY348" t="e">
            <v>#REF!</v>
          </cell>
          <cell r="DA348" t="e">
            <v>#REF!</v>
          </cell>
          <cell r="DB348" t="e">
            <v>#REF!</v>
          </cell>
          <cell r="DC348" t="e">
            <v>#REF!</v>
          </cell>
          <cell r="DE348" t="e">
            <v>#REF!</v>
          </cell>
          <cell r="DF348" t="e">
            <v>#REF!</v>
          </cell>
          <cell r="DG348" t="e">
            <v>#REF!</v>
          </cell>
          <cell r="DI348" t="e">
            <v>#REF!</v>
          </cell>
          <cell r="DJ348" t="e">
            <v>#REF!</v>
          </cell>
          <cell r="DK348" t="e">
            <v>#REF!</v>
          </cell>
          <cell r="DM348" t="e">
            <v>#REF!</v>
          </cell>
          <cell r="DN348" t="e">
            <v>#REF!</v>
          </cell>
          <cell r="DO348" t="e">
            <v>#REF!</v>
          </cell>
          <cell r="DQ348" t="e">
            <v>#REF!</v>
          </cell>
          <cell r="DR348" t="e">
            <v>#REF!</v>
          </cell>
          <cell r="DS348" t="e">
            <v>#REF!</v>
          </cell>
          <cell r="DU348" t="e">
            <v>#REF!</v>
          </cell>
          <cell r="DV348" t="e">
            <v>#REF!</v>
          </cell>
          <cell r="DW348" t="e">
            <v>#REF!</v>
          </cell>
          <cell r="DY348" t="e">
            <v>#REF!</v>
          </cell>
          <cell r="DZ348" t="e">
            <v>#REF!</v>
          </cell>
          <cell r="EA348" t="e">
            <v>#REF!</v>
          </cell>
          <cell r="EC348" t="e">
            <v>#REF!</v>
          </cell>
          <cell r="ED348" t="e">
            <v>#REF!</v>
          </cell>
          <cell r="EE348" t="e">
            <v>#REF!</v>
          </cell>
          <cell r="EG348" t="e">
            <v>#REF!</v>
          </cell>
          <cell r="EH348" t="e">
            <v>#REF!</v>
          </cell>
          <cell r="EI348" t="e">
            <v>#REF!</v>
          </cell>
          <cell r="EK348" t="e">
            <v>#REF!</v>
          </cell>
          <cell r="EL348" t="e">
            <v>#REF!</v>
          </cell>
          <cell r="EM348" t="e">
            <v>#REF!</v>
          </cell>
          <cell r="EO348" t="e">
            <v>#REF!</v>
          </cell>
          <cell r="EP348" t="e">
            <v>#REF!</v>
          </cell>
          <cell r="EQ348" t="e">
            <v>#REF!</v>
          </cell>
          <cell r="ES348" t="e">
            <v>#REF!</v>
          </cell>
          <cell r="ET348" t="e">
            <v>#REF!</v>
          </cell>
          <cell r="EU348" t="e">
            <v>#REF!</v>
          </cell>
          <cell r="EW348" t="e">
            <v>#REF!</v>
          </cell>
          <cell r="EX348" t="e">
            <v>#REF!</v>
          </cell>
          <cell r="EY348" t="e">
            <v>#REF!</v>
          </cell>
          <cell r="FA348" t="e">
            <v>#REF!</v>
          </cell>
          <cell r="FB348" t="e">
            <v>#REF!</v>
          </cell>
          <cell r="FC348" t="e">
            <v>#REF!</v>
          </cell>
          <cell r="FE348" t="e">
            <v>#REF!</v>
          </cell>
          <cell r="FF348" t="e">
            <v>#REF!</v>
          </cell>
          <cell r="FG348" t="e">
            <v>#REF!</v>
          </cell>
          <cell r="FI348" t="e">
            <v>#REF!</v>
          </cell>
          <cell r="FJ348" t="e">
            <v>#REF!</v>
          </cell>
          <cell r="FK348" t="e">
            <v>#REF!</v>
          </cell>
          <cell r="FM348" t="e">
            <v>#REF!</v>
          </cell>
          <cell r="FN348" t="e">
            <v>#REF!</v>
          </cell>
          <cell r="FO348" t="e">
            <v>#REF!</v>
          </cell>
          <cell r="FQ348" t="e">
            <v>#REF!</v>
          </cell>
          <cell r="FR348" t="e">
            <v>#REF!</v>
          </cell>
          <cell r="FS348" t="e">
            <v>#REF!</v>
          </cell>
          <cell r="FU348" t="e">
            <v>#REF!</v>
          </cell>
          <cell r="FV348" t="e">
            <v>#REF!</v>
          </cell>
          <cell r="FW348" t="e">
            <v>#REF!</v>
          </cell>
          <cell r="FY348" t="e">
            <v>#REF!</v>
          </cell>
          <cell r="FZ348" t="e">
            <v>#REF!</v>
          </cell>
          <cell r="GA348" t="e">
            <v>#REF!</v>
          </cell>
          <cell r="GC348" t="e">
            <v>#REF!</v>
          </cell>
          <cell r="GD348" t="e">
            <v>#REF!</v>
          </cell>
          <cell r="GE348" t="e">
            <v>#REF!</v>
          </cell>
          <cell r="GG348" t="e">
            <v>#REF!</v>
          </cell>
          <cell r="GH348" t="e">
            <v>#REF!</v>
          </cell>
          <cell r="GI348" t="e">
            <v>#REF!</v>
          </cell>
          <cell r="GK348" t="e">
            <v>#REF!</v>
          </cell>
          <cell r="GL348" t="e">
            <v>#REF!</v>
          </cell>
          <cell r="GM348" t="e">
            <v>#REF!</v>
          </cell>
          <cell r="GO348" t="e">
            <v>#REF!</v>
          </cell>
          <cell r="GP348" t="e">
            <v>#REF!</v>
          </cell>
          <cell r="GQ348" t="e">
            <v>#REF!</v>
          </cell>
          <cell r="GS348" t="e">
            <v>#REF!</v>
          </cell>
          <cell r="GT348" t="e">
            <v>#REF!</v>
          </cell>
          <cell r="GU348" t="e">
            <v>#REF!</v>
          </cell>
          <cell r="GW348" t="e">
            <v>#REF!</v>
          </cell>
          <cell r="GX348" t="e">
            <v>#REF!</v>
          </cell>
          <cell r="GY348" t="e">
            <v>#REF!</v>
          </cell>
          <cell r="HA348" t="e">
            <v>#REF!</v>
          </cell>
          <cell r="HB348" t="e">
            <v>#REF!</v>
          </cell>
          <cell r="HC348" t="e">
            <v>#REF!</v>
          </cell>
          <cell r="HE348" t="e">
            <v>#REF!</v>
          </cell>
          <cell r="HF348" t="e">
            <v>#REF!</v>
          </cell>
          <cell r="HG348" t="e">
            <v>#REF!</v>
          </cell>
          <cell r="HI348" t="e">
            <v>#REF!</v>
          </cell>
          <cell r="HJ348" t="e">
            <v>#REF!</v>
          </cell>
          <cell r="HK348" t="e">
            <v>#REF!</v>
          </cell>
          <cell r="HM348" t="e">
            <v>#REF!</v>
          </cell>
          <cell r="HN348" t="e">
            <v>#REF!</v>
          </cell>
          <cell r="HO348" t="e">
            <v>#REF!</v>
          </cell>
          <cell r="HQ348" t="e">
            <v>#REF!</v>
          </cell>
          <cell r="HR348" t="e">
            <v>#REF!</v>
          </cell>
          <cell r="HS348" t="e">
            <v>#REF!</v>
          </cell>
          <cell r="HU348" t="e">
            <v>#REF!</v>
          </cell>
          <cell r="HV348" t="e">
            <v>#REF!</v>
          </cell>
          <cell r="HW348" t="e">
            <v>#REF!</v>
          </cell>
          <cell r="ID348" t="str">
            <v>0372194 R</v>
          </cell>
          <cell r="IE348">
            <v>36980</v>
          </cell>
          <cell r="IG348" t="str">
            <v>A</v>
          </cell>
        </row>
        <row r="349">
          <cell r="B349">
            <v>342</v>
          </cell>
          <cell r="C349" t="str">
            <v>007.011121063.201</v>
          </cell>
          <cell r="E349" t="str">
            <v>MUH. H A F I D</v>
          </cell>
          <cell r="F349" t="str">
            <v xml:space="preserve"> Makassar</v>
          </cell>
          <cell r="G349" t="str">
            <v>L 300 PU</v>
          </cell>
          <cell r="H349" t="str">
            <v>269032</v>
          </cell>
          <cell r="I349" t="str">
            <v>083041</v>
          </cell>
          <cell r="J349">
            <v>36829</v>
          </cell>
          <cell r="K349">
            <v>30</v>
          </cell>
          <cell r="L349" t="str">
            <v>Oktober 2000</v>
          </cell>
          <cell r="M349">
            <v>37924</v>
          </cell>
          <cell r="N349">
            <v>36</v>
          </cell>
          <cell r="O349">
            <v>1</v>
          </cell>
          <cell r="P349">
            <v>71000000</v>
          </cell>
          <cell r="Q349">
            <v>5891000</v>
          </cell>
          <cell r="R349" t="str">
            <v>YA</v>
          </cell>
          <cell r="S349">
            <v>5891000</v>
          </cell>
          <cell r="U349" t="e">
            <v>#REF!</v>
          </cell>
          <cell r="V349" t="e">
            <v>#REF!</v>
          </cell>
          <cell r="Z349">
            <v>0</v>
          </cell>
          <cell r="AB349">
            <v>1973000</v>
          </cell>
          <cell r="AC349" t="e">
            <v>#REF!</v>
          </cell>
          <cell r="AD349" t="e">
            <v>#REF!</v>
          </cell>
          <cell r="AE349" t="e">
            <v>#REF!</v>
          </cell>
          <cell r="AF349">
            <v>1973000</v>
          </cell>
          <cell r="AG349" t="e">
            <v>#REF!</v>
          </cell>
          <cell r="AH349" t="e">
            <v>#REF!</v>
          </cell>
          <cell r="AI349" t="e">
            <v>#REF!</v>
          </cell>
          <cell r="AJ349">
            <v>1973000</v>
          </cell>
          <cell r="AK349" t="e">
            <v>#REF!</v>
          </cell>
          <cell r="AL349" t="e">
            <v>#REF!</v>
          </cell>
          <cell r="AM349" t="e">
            <v>#REF!</v>
          </cell>
          <cell r="AN349">
            <v>1945000</v>
          </cell>
          <cell r="AO349" t="e">
            <v>#REF!</v>
          </cell>
          <cell r="AP349" t="e">
            <v>#REF!</v>
          </cell>
          <cell r="AQ349" t="e">
            <v>#REF!</v>
          </cell>
          <cell r="AS349" t="e">
            <v>#REF!</v>
          </cell>
          <cell r="AT349" t="e">
            <v>#REF!</v>
          </cell>
          <cell r="AU349" t="e">
            <v>#REF!</v>
          </cell>
          <cell r="AW349" t="e">
            <v>#REF!</v>
          </cell>
          <cell r="AX349" t="e">
            <v>#REF!</v>
          </cell>
          <cell r="AY349" t="e">
            <v>#REF!</v>
          </cell>
          <cell r="BA349" t="e">
            <v>#REF!</v>
          </cell>
          <cell r="BB349" t="e">
            <v>#REF!</v>
          </cell>
          <cell r="BC349" t="e">
            <v>#REF!</v>
          </cell>
          <cell r="BE349" t="e">
            <v>#REF!</v>
          </cell>
          <cell r="BF349" t="e">
            <v>#REF!</v>
          </cell>
          <cell r="BG349" t="e">
            <v>#REF!</v>
          </cell>
          <cell r="BI349" t="e">
            <v>#REF!</v>
          </cell>
          <cell r="BJ349" t="e">
            <v>#REF!</v>
          </cell>
          <cell r="BK349" t="e">
            <v>#REF!</v>
          </cell>
          <cell r="BM349" t="e">
            <v>#REF!</v>
          </cell>
          <cell r="BN349" t="e">
            <v>#REF!</v>
          </cell>
          <cell r="BO349" t="e">
            <v>#REF!</v>
          </cell>
          <cell r="BQ349" t="e">
            <v>#REF!</v>
          </cell>
          <cell r="BR349" t="e">
            <v>#REF!</v>
          </cell>
          <cell r="BS349" t="e">
            <v>#REF!</v>
          </cell>
          <cell r="BU349" t="e">
            <v>#REF!</v>
          </cell>
          <cell r="BV349" t="e">
            <v>#REF!</v>
          </cell>
          <cell r="BW349" t="e">
            <v>#REF!</v>
          </cell>
          <cell r="BY349" t="e">
            <v>#REF!</v>
          </cell>
          <cell r="BZ349" t="e">
            <v>#REF!</v>
          </cell>
          <cell r="CA349" t="e">
            <v>#REF!</v>
          </cell>
          <cell r="CC349" t="e">
            <v>#REF!</v>
          </cell>
          <cell r="CD349" t="e">
            <v>#REF!</v>
          </cell>
          <cell r="CE349" t="e">
            <v>#REF!</v>
          </cell>
          <cell r="CG349" t="e">
            <v>#REF!</v>
          </cell>
          <cell r="CH349" t="e">
            <v>#REF!</v>
          </cell>
          <cell r="CI349" t="e">
            <v>#REF!</v>
          </cell>
          <cell r="CK349" t="e">
            <v>#REF!</v>
          </cell>
          <cell r="CL349" t="e">
            <v>#REF!</v>
          </cell>
          <cell r="CM349" t="e">
            <v>#REF!</v>
          </cell>
          <cell r="CO349" t="e">
            <v>#REF!</v>
          </cell>
          <cell r="CP349" t="e">
            <v>#REF!</v>
          </cell>
          <cell r="CQ349" t="e">
            <v>#REF!</v>
          </cell>
          <cell r="CS349" t="e">
            <v>#REF!</v>
          </cell>
          <cell r="CT349" t="e">
            <v>#REF!</v>
          </cell>
          <cell r="CU349" t="e">
            <v>#REF!</v>
          </cell>
          <cell r="CW349" t="e">
            <v>#REF!</v>
          </cell>
          <cell r="CX349" t="e">
            <v>#REF!</v>
          </cell>
          <cell r="CY349" t="e">
            <v>#REF!</v>
          </cell>
          <cell r="DA349" t="e">
            <v>#REF!</v>
          </cell>
          <cell r="DB349" t="e">
            <v>#REF!</v>
          </cell>
          <cell r="DC349" t="e">
            <v>#REF!</v>
          </cell>
          <cell r="DE349" t="e">
            <v>#REF!</v>
          </cell>
          <cell r="DF349" t="e">
            <v>#REF!</v>
          </cell>
          <cell r="DG349" t="e">
            <v>#REF!</v>
          </cell>
          <cell r="DI349" t="e">
            <v>#REF!</v>
          </cell>
          <cell r="DJ349" t="e">
            <v>#REF!</v>
          </cell>
          <cell r="DK349" t="e">
            <v>#REF!</v>
          </cell>
          <cell r="DM349" t="e">
            <v>#REF!</v>
          </cell>
          <cell r="DN349" t="e">
            <v>#REF!</v>
          </cell>
          <cell r="DO349" t="e">
            <v>#REF!</v>
          </cell>
          <cell r="DQ349" t="e">
            <v>#REF!</v>
          </cell>
          <cell r="DR349" t="e">
            <v>#REF!</v>
          </cell>
          <cell r="DS349" t="e">
            <v>#REF!</v>
          </cell>
          <cell r="DU349" t="e">
            <v>#REF!</v>
          </cell>
          <cell r="DV349" t="e">
            <v>#REF!</v>
          </cell>
          <cell r="DW349" t="e">
            <v>#REF!</v>
          </cell>
          <cell r="DY349" t="e">
            <v>#REF!</v>
          </cell>
          <cell r="DZ349" t="e">
            <v>#REF!</v>
          </cell>
          <cell r="EA349" t="e">
            <v>#REF!</v>
          </cell>
          <cell r="EC349" t="e">
            <v>#REF!</v>
          </cell>
          <cell r="ED349" t="e">
            <v>#REF!</v>
          </cell>
          <cell r="EE349" t="e">
            <v>#REF!</v>
          </cell>
          <cell r="EG349" t="e">
            <v>#REF!</v>
          </cell>
          <cell r="EH349" t="e">
            <v>#REF!</v>
          </cell>
          <cell r="EI349" t="e">
            <v>#REF!</v>
          </cell>
          <cell r="EK349" t="e">
            <v>#REF!</v>
          </cell>
          <cell r="EL349" t="e">
            <v>#REF!</v>
          </cell>
          <cell r="EM349" t="e">
            <v>#REF!</v>
          </cell>
          <cell r="EO349" t="e">
            <v>#REF!</v>
          </cell>
          <cell r="EP349" t="e">
            <v>#REF!</v>
          </cell>
          <cell r="EQ349" t="e">
            <v>#REF!</v>
          </cell>
          <cell r="ES349" t="e">
            <v>#REF!</v>
          </cell>
          <cell r="ET349" t="e">
            <v>#REF!</v>
          </cell>
          <cell r="EU349" t="e">
            <v>#REF!</v>
          </cell>
          <cell r="EW349" t="e">
            <v>#REF!</v>
          </cell>
          <cell r="EX349" t="e">
            <v>#REF!</v>
          </cell>
          <cell r="EY349" t="e">
            <v>#REF!</v>
          </cell>
          <cell r="FA349" t="e">
            <v>#REF!</v>
          </cell>
          <cell r="FB349" t="e">
            <v>#REF!</v>
          </cell>
          <cell r="FC349" t="e">
            <v>#REF!</v>
          </cell>
          <cell r="FE349" t="e">
            <v>#REF!</v>
          </cell>
          <cell r="FF349" t="e">
            <v>#REF!</v>
          </cell>
          <cell r="FG349" t="e">
            <v>#REF!</v>
          </cell>
          <cell r="FI349" t="e">
            <v>#REF!</v>
          </cell>
          <cell r="FJ349" t="e">
            <v>#REF!</v>
          </cell>
          <cell r="FK349" t="e">
            <v>#REF!</v>
          </cell>
          <cell r="FM349" t="e">
            <v>#REF!</v>
          </cell>
          <cell r="FN349" t="e">
            <v>#REF!</v>
          </cell>
          <cell r="FO349" t="e">
            <v>#REF!</v>
          </cell>
          <cell r="FQ349" t="e">
            <v>#REF!</v>
          </cell>
          <cell r="FR349" t="e">
            <v>#REF!</v>
          </cell>
          <cell r="FS349" t="e">
            <v>#REF!</v>
          </cell>
          <cell r="FU349" t="e">
            <v>#REF!</v>
          </cell>
          <cell r="FV349" t="e">
            <v>#REF!</v>
          </cell>
          <cell r="FW349" t="e">
            <v>#REF!</v>
          </cell>
          <cell r="FY349" t="e">
            <v>#REF!</v>
          </cell>
          <cell r="FZ349" t="e">
            <v>#REF!</v>
          </cell>
          <cell r="GA349" t="e">
            <v>#REF!</v>
          </cell>
          <cell r="GC349" t="e">
            <v>#REF!</v>
          </cell>
          <cell r="GD349" t="e">
            <v>#REF!</v>
          </cell>
          <cell r="GE349" t="e">
            <v>#REF!</v>
          </cell>
          <cell r="GG349" t="e">
            <v>#REF!</v>
          </cell>
          <cell r="GH349" t="e">
            <v>#REF!</v>
          </cell>
          <cell r="GI349" t="e">
            <v>#REF!</v>
          </cell>
          <cell r="GK349" t="e">
            <v>#REF!</v>
          </cell>
          <cell r="GL349" t="e">
            <v>#REF!</v>
          </cell>
          <cell r="GM349" t="e">
            <v>#REF!</v>
          </cell>
          <cell r="GO349" t="e">
            <v>#REF!</v>
          </cell>
          <cell r="GP349" t="e">
            <v>#REF!</v>
          </cell>
          <cell r="GQ349" t="e">
            <v>#REF!</v>
          </cell>
          <cell r="GS349" t="e">
            <v>#REF!</v>
          </cell>
          <cell r="GT349" t="e">
            <v>#REF!</v>
          </cell>
          <cell r="GU349" t="e">
            <v>#REF!</v>
          </cell>
          <cell r="GW349" t="e">
            <v>#REF!</v>
          </cell>
          <cell r="GX349" t="e">
            <v>#REF!</v>
          </cell>
          <cell r="GY349" t="e">
            <v>#REF!</v>
          </cell>
          <cell r="HA349" t="e">
            <v>#REF!</v>
          </cell>
          <cell r="HB349" t="e">
            <v>#REF!</v>
          </cell>
          <cell r="HC349" t="e">
            <v>#REF!</v>
          </cell>
          <cell r="HE349" t="e">
            <v>#REF!</v>
          </cell>
          <cell r="HF349" t="e">
            <v>#REF!</v>
          </cell>
          <cell r="HG349" t="e">
            <v>#REF!</v>
          </cell>
          <cell r="HI349" t="e">
            <v>#REF!</v>
          </cell>
          <cell r="HJ349" t="e">
            <v>#REF!</v>
          </cell>
          <cell r="HK349" t="e">
            <v>#REF!</v>
          </cell>
          <cell r="HM349" t="e">
            <v>#REF!</v>
          </cell>
          <cell r="HN349" t="e">
            <v>#REF!</v>
          </cell>
          <cell r="HO349" t="e">
            <v>#REF!</v>
          </cell>
          <cell r="HQ349" t="e">
            <v>#REF!</v>
          </cell>
          <cell r="HR349" t="e">
            <v>#REF!</v>
          </cell>
          <cell r="HS349" t="e">
            <v>#REF!</v>
          </cell>
          <cell r="HU349" t="e">
            <v>#REF!</v>
          </cell>
          <cell r="HV349" t="e">
            <v>#REF!</v>
          </cell>
          <cell r="HW349" t="e">
            <v>#REF!</v>
          </cell>
          <cell r="ID349" t="str">
            <v>0371884 R</v>
          </cell>
          <cell r="IE349">
            <v>36980</v>
          </cell>
          <cell r="IG349" t="str">
            <v>A</v>
          </cell>
        </row>
        <row r="350">
          <cell r="B350">
            <v>343</v>
          </cell>
          <cell r="C350" t="str">
            <v>007.011121102.201</v>
          </cell>
          <cell r="E350" t="str">
            <v>HALIM MADANI</v>
          </cell>
          <cell r="F350" t="str">
            <v xml:space="preserve"> Parepare</v>
          </cell>
          <cell r="G350" t="str">
            <v>FN 527M TRT</v>
          </cell>
          <cell r="H350" t="str">
            <v>000110</v>
          </cell>
          <cell r="I350" t="str">
            <v>080110</v>
          </cell>
          <cell r="J350">
            <v>36829</v>
          </cell>
          <cell r="K350">
            <v>30</v>
          </cell>
          <cell r="L350" t="str">
            <v>Oktober 2000</v>
          </cell>
          <cell r="M350">
            <v>37924</v>
          </cell>
          <cell r="N350">
            <v>36</v>
          </cell>
          <cell r="O350">
            <v>1</v>
          </cell>
          <cell r="P350">
            <v>300000000</v>
          </cell>
          <cell r="Q350">
            <v>24978000</v>
          </cell>
          <cell r="R350" t="str">
            <v>YA</v>
          </cell>
          <cell r="S350">
            <v>24978000</v>
          </cell>
          <cell r="U350" t="e">
            <v>#REF!</v>
          </cell>
          <cell r="V350" t="e">
            <v>#REF!</v>
          </cell>
          <cell r="Z350">
            <v>0</v>
          </cell>
          <cell r="AB350">
            <v>8334000</v>
          </cell>
          <cell r="AC350" t="e">
            <v>#REF!</v>
          </cell>
          <cell r="AD350" t="e">
            <v>#REF!</v>
          </cell>
          <cell r="AE350" t="e">
            <v>#REF!</v>
          </cell>
          <cell r="AF350">
            <v>8334000</v>
          </cell>
          <cell r="AG350" t="e">
            <v>#REF!</v>
          </cell>
          <cell r="AH350" t="e">
            <v>#REF!</v>
          </cell>
          <cell r="AI350" t="e">
            <v>#REF!</v>
          </cell>
          <cell r="AJ350">
            <v>8334000</v>
          </cell>
          <cell r="AK350" t="e">
            <v>#REF!</v>
          </cell>
          <cell r="AL350" t="e">
            <v>#REF!</v>
          </cell>
          <cell r="AM350" t="e">
            <v>#REF!</v>
          </cell>
          <cell r="AN350">
            <v>8310000</v>
          </cell>
          <cell r="AO350" t="e">
            <v>#REF!</v>
          </cell>
          <cell r="AP350" t="e">
            <v>#REF!</v>
          </cell>
          <cell r="AQ350" t="e">
            <v>#REF!</v>
          </cell>
          <cell r="AS350" t="e">
            <v>#REF!</v>
          </cell>
          <cell r="AT350" t="e">
            <v>#REF!</v>
          </cell>
          <cell r="AU350" t="e">
            <v>#REF!</v>
          </cell>
          <cell r="AW350" t="e">
            <v>#REF!</v>
          </cell>
          <cell r="AX350" t="e">
            <v>#REF!</v>
          </cell>
          <cell r="AY350" t="e">
            <v>#REF!</v>
          </cell>
          <cell r="BA350" t="e">
            <v>#REF!</v>
          </cell>
          <cell r="BB350" t="e">
            <v>#REF!</v>
          </cell>
          <cell r="BC350" t="e">
            <v>#REF!</v>
          </cell>
          <cell r="BE350" t="e">
            <v>#REF!</v>
          </cell>
          <cell r="BF350" t="e">
            <v>#REF!</v>
          </cell>
          <cell r="BG350" t="e">
            <v>#REF!</v>
          </cell>
          <cell r="BI350" t="e">
            <v>#REF!</v>
          </cell>
          <cell r="BJ350" t="e">
            <v>#REF!</v>
          </cell>
          <cell r="BK350" t="e">
            <v>#REF!</v>
          </cell>
          <cell r="BM350" t="e">
            <v>#REF!</v>
          </cell>
          <cell r="BN350" t="e">
            <v>#REF!</v>
          </cell>
          <cell r="BO350" t="e">
            <v>#REF!</v>
          </cell>
          <cell r="BQ350" t="e">
            <v>#REF!</v>
          </cell>
          <cell r="BR350" t="e">
            <v>#REF!</v>
          </cell>
          <cell r="BS350" t="e">
            <v>#REF!</v>
          </cell>
          <cell r="BU350" t="e">
            <v>#REF!</v>
          </cell>
          <cell r="BV350" t="e">
            <v>#REF!</v>
          </cell>
          <cell r="BW350" t="e">
            <v>#REF!</v>
          </cell>
          <cell r="BY350" t="e">
            <v>#REF!</v>
          </cell>
          <cell r="BZ350" t="e">
            <v>#REF!</v>
          </cell>
          <cell r="CA350" t="e">
            <v>#REF!</v>
          </cell>
          <cell r="CC350" t="e">
            <v>#REF!</v>
          </cell>
          <cell r="CD350" t="e">
            <v>#REF!</v>
          </cell>
          <cell r="CE350" t="e">
            <v>#REF!</v>
          </cell>
          <cell r="CG350" t="e">
            <v>#REF!</v>
          </cell>
          <cell r="CH350" t="e">
            <v>#REF!</v>
          </cell>
          <cell r="CI350" t="e">
            <v>#REF!</v>
          </cell>
          <cell r="CK350" t="e">
            <v>#REF!</v>
          </cell>
          <cell r="CL350" t="e">
            <v>#REF!</v>
          </cell>
          <cell r="CM350" t="e">
            <v>#REF!</v>
          </cell>
          <cell r="CO350" t="e">
            <v>#REF!</v>
          </cell>
          <cell r="CP350" t="e">
            <v>#REF!</v>
          </cell>
          <cell r="CQ350" t="e">
            <v>#REF!</v>
          </cell>
          <cell r="CS350" t="e">
            <v>#REF!</v>
          </cell>
          <cell r="CT350" t="e">
            <v>#REF!</v>
          </cell>
          <cell r="CU350" t="e">
            <v>#REF!</v>
          </cell>
          <cell r="CW350" t="e">
            <v>#REF!</v>
          </cell>
          <cell r="CX350" t="e">
            <v>#REF!</v>
          </cell>
          <cell r="CY350" t="e">
            <v>#REF!</v>
          </cell>
          <cell r="DA350" t="e">
            <v>#REF!</v>
          </cell>
          <cell r="DB350" t="e">
            <v>#REF!</v>
          </cell>
          <cell r="DC350" t="e">
            <v>#REF!</v>
          </cell>
          <cell r="DE350" t="e">
            <v>#REF!</v>
          </cell>
          <cell r="DF350" t="e">
            <v>#REF!</v>
          </cell>
          <cell r="DG350" t="e">
            <v>#REF!</v>
          </cell>
          <cell r="DI350" t="e">
            <v>#REF!</v>
          </cell>
          <cell r="DJ350" t="e">
            <v>#REF!</v>
          </cell>
          <cell r="DK350" t="e">
            <v>#REF!</v>
          </cell>
          <cell r="DM350" t="e">
            <v>#REF!</v>
          </cell>
          <cell r="DN350" t="e">
            <v>#REF!</v>
          </cell>
          <cell r="DO350" t="e">
            <v>#REF!</v>
          </cell>
          <cell r="DQ350" t="e">
            <v>#REF!</v>
          </cell>
          <cell r="DR350" t="e">
            <v>#REF!</v>
          </cell>
          <cell r="DS350" t="e">
            <v>#REF!</v>
          </cell>
          <cell r="DU350" t="e">
            <v>#REF!</v>
          </cell>
          <cell r="DV350" t="e">
            <v>#REF!</v>
          </cell>
          <cell r="DW350" t="e">
            <v>#REF!</v>
          </cell>
          <cell r="DY350" t="e">
            <v>#REF!</v>
          </cell>
          <cell r="DZ350" t="e">
            <v>#REF!</v>
          </cell>
          <cell r="EA350" t="e">
            <v>#REF!</v>
          </cell>
          <cell r="EC350" t="e">
            <v>#REF!</v>
          </cell>
          <cell r="ED350" t="e">
            <v>#REF!</v>
          </cell>
          <cell r="EE350" t="e">
            <v>#REF!</v>
          </cell>
          <cell r="EG350" t="e">
            <v>#REF!</v>
          </cell>
          <cell r="EH350" t="e">
            <v>#REF!</v>
          </cell>
          <cell r="EI350" t="e">
            <v>#REF!</v>
          </cell>
          <cell r="EK350" t="e">
            <v>#REF!</v>
          </cell>
          <cell r="EL350" t="e">
            <v>#REF!</v>
          </cell>
          <cell r="EM350" t="e">
            <v>#REF!</v>
          </cell>
          <cell r="EO350" t="e">
            <v>#REF!</v>
          </cell>
          <cell r="EP350" t="e">
            <v>#REF!</v>
          </cell>
          <cell r="EQ350" t="e">
            <v>#REF!</v>
          </cell>
          <cell r="ES350" t="e">
            <v>#REF!</v>
          </cell>
          <cell r="ET350" t="e">
            <v>#REF!</v>
          </cell>
          <cell r="EU350" t="e">
            <v>#REF!</v>
          </cell>
          <cell r="EW350" t="e">
            <v>#REF!</v>
          </cell>
          <cell r="EX350" t="e">
            <v>#REF!</v>
          </cell>
          <cell r="EY350" t="e">
            <v>#REF!</v>
          </cell>
          <cell r="FA350" t="e">
            <v>#REF!</v>
          </cell>
          <cell r="FB350" t="e">
            <v>#REF!</v>
          </cell>
          <cell r="FC350" t="e">
            <v>#REF!</v>
          </cell>
          <cell r="FE350" t="e">
            <v>#REF!</v>
          </cell>
          <cell r="FF350" t="e">
            <v>#REF!</v>
          </cell>
          <cell r="FG350" t="e">
            <v>#REF!</v>
          </cell>
          <cell r="FI350" t="e">
            <v>#REF!</v>
          </cell>
          <cell r="FJ350" t="e">
            <v>#REF!</v>
          </cell>
          <cell r="FK350" t="e">
            <v>#REF!</v>
          </cell>
          <cell r="FM350" t="e">
            <v>#REF!</v>
          </cell>
          <cell r="FN350" t="e">
            <v>#REF!</v>
          </cell>
          <cell r="FO350" t="e">
            <v>#REF!</v>
          </cell>
          <cell r="FQ350" t="e">
            <v>#REF!</v>
          </cell>
          <cell r="FR350" t="e">
            <v>#REF!</v>
          </cell>
          <cell r="FS350" t="e">
            <v>#REF!</v>
          </cell>
          <cell r="FU350" t="e">
            <v>#REF!</v>
          </cell>
          <cell r="FV350" t="e">
            <v>#REF!</v>
          </cell>
          <cell r="FW350" t="e">
            <v>#REF!</v>
          </cell>
          <cell r="FY350" t="e">
            <v>#REF!</v>
          </cell>
          <cell r="FZ350" t="e">
            <v>#REF!</v>
          </cell>
          <cell r="GA350" t="e">
            <v>#REF!</v>
          </cell>
          <cell r="GC350" t="e">
            <v>#REF!</v>
          </cell>
          <cell r="GD350" t="e">
            <v>#REF!</v>
          </cell>
          <cell r="GE350" t="e">
            <v>#REF!</v>
          </cell>
          <cell r="GG350" t="e">
            <v>#REF!</v>
          </cell>
          <cell r="GH350" t="e">
            <v>#REF!</v>
          </cell>
          <cell r="GI350" t="e">
            <v>#REF!</v>
          </cell>
          <cell r="GK350" t="e">
            <v>#REF!</v>
          </cell>
          <cell r="GL350" t="e">
            <v>#REF!</v>
          </cell>
          <cell r="GM350" t="e">
            <v>#REF!</v>
          </cell>
          <cell r="GO350" t="e">
            <v>#REF!</v>
          </cell>
          <cell r="GP350" t="e">
            <v>#REF!</v>
          </cell>
          <cell r="GQ350" t="e">
            <v>#REF!</v>
          </cell>
          <cell r="GS350" t="e">
            <v>#REF!</v>
          </cell>
          <cell r="GT350" t="e">
            <v>#REF!</v>
          </cell>
          <cell r="GU350" t="e">
            <v>#REF!</v>
          </cell>
          <cell r="GW350" t="e">
            <v>#REF!</v>
          </cell>
          <cell r="GX350" t="e">
            <v>#REF!</v>
          </cell>
          <cell r="GY350" t="e">
            <v>#REF!</v>
          </cell>
          <cell r="HA350" t="e">
            <v>#REF!</v>
          </cell>
          <cell r="HB350" t="e">
            <v>#REF!</v>
          </cell>
          <cell r="HC350" t="e">
            <v>#REF!</v>
          </cell>
          <cell r="HE350" t="e">
            <v>#REF!</v>
          </cell>
          <cell r="HF350" t="e">
            <v>#REF!</v>
          </cell>
          <cell r="HG350" t="e">
            <v>#REF!</v>
          </cell>
          <cell r="HI350" t="e">
            <v>#REF!</v>
          </cell>
          <cell r="HJ350" t="e">
            <v>#REF!</v>
          </cell>
          <cell r="HK350" t="e">
            <v>#REF!</v>
          </cell>
          <cell r="HM350" t="e">
            <v>#REF!</v>
          </cell>
          <cell r="HN350" t="e">
            <v>#REF!</v>
          </cell>
          <cell r="HO350" t="e">
            <v>#REF!</v>
          </cell>
          <cell r="HQ350" t="e">
            <v>#REF!</v>
          </cell>
          <cell r="HR350" t="e">
            <v>#REF!</v>
          </cell>
          <cell r="HS350" t="e">
            <v>#REF!</v>
          </cell>
          <cell r="HU350" t="e">
            <v>#REF!</v>
          </cell>
          <cell r="HV350" t="e">
            <v>#REF!</v>
          </cell>
          <cell r="HW350" t="e">
            <v>#REF!</v>
          </cell>
          <cell r="ID350" t="str">
            <v>0372192 R</v>
          </cell>
          <cell r="IE350">
            <v>36980</v>
          </cell>
          <cell r="IG350" t="str">
            <v>A</v>
          </cell>
        </row>
        <row r="351">
          <cell r="B351">
            <v>344</v>
          </cell>
          <cell r="C351" t="str">
            <v>007.011121110.202</v>
          </cell>
          <cell r="E351" t="str">
            <v>SAHABUDDIN</v>
          </cell>
          <cell r="F351" t="str">
            <v xml:space="preserve"> Makassar</v>
          </cell>
          <cell r="G351" t="str">
            <v>FN 527M DT</v>
          </cell>
          <cell r="H351" t="str">
            <v>000220</v>
          </cell>
          <cell r="I351" t="str">
            <v>090220</v>
          </cell>
          <cell r="J351">
            <v>36839</v>
          </cell>
          <cell r="K351">
            <v>9</v>
          </cell>
          <cell r="L351" t="str">
            <v>Nopember 2000</v>
          </cell>
          <cell r="M351">
            <v>37934</v>
          </cell>
          <cell r="N351">
            <v>36</v>
          </cell>
          <cell r="O351">
            <v>1</v>
          </cell>
          <cell r="P351">
            <v>300000000</v>
          </cell>
          <cell r="Q351">
            <v>24978000</v>
          </cell>
          <cell r="R351" t="str">
            <v>YA</v>
          </cell>
          <cell r="S351">
            <v>24978000</v>
          </cell>
          <cell r="U351" t="e">
            <v>#REF!</v>
          </cell>
          <cell r="V351" t="e">
            <v>#REF!</v>
          </cell>
          <cell r="Z351">
            <v>0</v>
          </cell>
          <cell r="AB351">
            <v>8334000</v>
          </cell>
          <cell r="AC351" t="e">
            <v>#REF!</v>
          </cell>
          <cell r="AD351" t="e">
            <v>#REF!</v>
          </cell>
          <cell r="AE351" t="e">
            <v>#REF!</v>
          </cell>
          <cell r="AF351">
            <v>8334000</v>
          </cell>
          <cell r="AG351" t="e">
            <v>#REF!</v>
          </cell>
          <cell r="AH351" t="e">
            <v>#REF!</v>
          </cell>
          <cell r="AI351" t="e">
            <v>#REF!</v>
          </cell>
          <cell r="AJ351">
            <v>8334000</v>
          </cell>
          <cell r="AK351" t="e">
            <v>#REF!</v>
          </cell>
          <cell r="AL351" t="e">
            <v>#REF!</v>
          </cell>
          <cell r="AM351" t="e">
            <v>#REF!</v>
          </cell>
          <cell r="AN351">
            <v>8310000</v>
          </cell>
          <cell r="AO351" t="e">
            <v>#REF!</v>
          </cell>
          <cell r="AP351" t="e">
            <v>#REF!</v>
          </cell>
          <cell r="AQ351" t="e">
            <v>#REF!</v>
          </cell>
          <cell r="AS351" t="e">
            <v>#REF!</v>
          </cell>
          <cell r="AT351" t="e">
            <v>#REF!</v>
          </cell>
          <cell r="AU351" t="e">
            <v>#REF!</v>
          </cell>
          <cell r="AW351" t="e">
            <v>#REF!</v>
          </cell>
          <cell r="AX351" t="e">
            <v>#REF!</v>
          </cell>
          <cell r="AY351" t="e">
            <v>#REF!</v>
          </cell>
          <cell r="BA351" t="e">
            <v>#REF!</v>
          </cell>
          <cell r="BB351" t="e">
            <v>#REF!</v>
          </cell>
          <cell r="BC351" t="e">
            <v>#REF!</v>
          </cell>
          <cell r="BE351" t="e">
            <v>#REF!</v>
          </cell>
          <cell r="BF351" t="e">
            <v>#REF!</v>
          </cell>
          <cell r="BG351" t="e">
            <v>#REF!</v>
          </cell>
          <cell r="BI351" t="e">
            <v>#REF!</v>
          </cell>
          <cell r="BJ351" t="e">
            <v>#REF!</v>
          </cell>
          <cell r="BK351" t="e">
            <v>#REF!</v>
          </cell>
          <cell r="BM351" t="e">
            <v>#REF!</v>
          </cell>
          <cell r="BN351" t="e">
            <v>#REF!</v>
          </cell>
          <cell r="BO351" t="e">
            <v>#REF!</v>
          </cell>
          <cell r="BQ351" t="e">
            <v>#REF!</v>
          </cell>
          <cell r="BR351" t="e">
            <v>#REF!</v>
          </cell>
          <cell r="BS351" t="e">
            <v>#REF!</v>
          </cell>
          <cell r="BU351" t="e">
            <v>#REF!</v>
          </cell>
          <cell r="BV351" t="e">
            <v>#REF!</v>
          </cell>
          <cell r="BW351" t="e">
            <v>#REF!</v>
          </cell>
          <cell r="BY351" t="e">
            <v>#REF!</v>
          </cell>
          <cell r="BZ351" t="e">
            <v>#REF!</v>
          </cell>
          <cell r="CA351" t="e">
            <v>#REF!</v>
          </cell>
          <cell r="CC351" t="e">
            <v>#REF!</v>
          </cell>
          <cell r="CD351" t="e">
            <v>#REF!</v>
          </cell>
          <cell r="CE351" t="e">
            <v>#REF!</v>
          </cell>
          <cell r="CG351" t="e">
            <v>#REF!</v>
          </cell>
          <cell r="CH351" t="e">
            <v>#REF!</v>
          </cell>
          <cell r="CI351" t="e">
            <v>#REF!</v>
          </cell>
          <cell r="CK351" t="e">
            <v>#REF!</v>
          </cell>
          <cell r="CL351" t="e">
            <v>#REF!</v>
          </cell>
          <cell r="CM351" t="e">
            <v>#REF!</v>
          </cell>
          <cell r="CO351" t="e">
            <v>#REF!</v>
          </cell>
          <cell r="CP351" t="e">
            <v>#REF!</v>
          </cell>
          <cell r="CQ351" t="e">
            <v>#REF!</v>
          </cell>
          <cell r="CS351" t="e">
            <v>#REF!</v>
          </cell>
          <cell r="CT351" t="e">
            <v>#REF!</v>
          </cell>
          <cell r="CU351" t="e">
            <v>#REF!</v>
          </cell>
          <cell r="CW351" t="e">
            <v>#REF!</v>
          </cell>
          <cell r="CX351" t="e">
            <v>#REF!</v>
          </cell>
          <cell r="CY351" t="e">
            <v>#REF!</v>
          </cell>
          <cell r="DA351" t="e">
            <v>#REF!</v>
          </cell>
          <cell r="DB351" t="e">
            <v>#REF!</v>
          </cell>
          <cell r="DC351" t="e">
            <v>#REF!</v>
          </cell>
          <cell r="DE351" t="e">
            <v>#REF!</v>
          </cell>
          <cell r="DF351" t="e">
            <v>#REF!</v>
          </cell>
          <cell r="DG351" t="e">
            <v>#REF!</v>
          </cell>
          <cell r="DI351" t="e">
            <v>#REF!</v>
          </cell>
          <cell r="DJ351" t="e">
            <v>#REF!</v>
          </cell>
          <cell r="DK351" t="e">
            <v>#REF!</v>
          </cell>
          <cell r="DM351" t="e">
            <v>#REF!</v>
          </cell>
          <cell r="DN351" t="e">
            <v>#REF!</v>
          </cell>
          <cell r="DO351" t="e">
            <v>#REF!</v>
          </cell>
          <cell r="DQ351" t="e">
            <v>#REF!</v>
          </cell>
          <cell r="DR351" t="e">
            <v>#REF!</v>
          </cell>
          <cell r="DS351" t="e">
            <v>#REF!</v>
          </cell>
          <cell r="DU351" t="e">
            <v>#REF!</v>
          </cell>
          <cell r="DV351" t="e">
            <v>#REF!</v>
          </cell>
          <cell r="DW351" t="e">
            <v>#REF!</v>
          </cell>
          <cell r="DY351" t="e">
            <v>#REF!</v>
          </cell>
          <cell r="DZ351" t="e">
            <v>#REF!</v>
          </cell>
          <cell r="EA351" t="e">
            <v>#REF!</v>
          </cell>
          <cell r="EC351" t="e">
            <v>#REF!</v>
          </cell>
          <cell r="ED351" t="e">
            <v>#REF!</v>
          </cell>
          <cell r="EE351" t="e">
            <v>#REF!</v>
          </cell>
          <cell r="EG351" t="e">
            <v>#REF!</v>
          </cell>
          <cell r="EH351" t="e">
            <v>#REF!</v>
          </cell>
          <cell r="EI351" t="e">
            <v>#REF!</v>
          </cell>
          <cell r="EK351" t="e">
            <v>#REF!</v>
          </cell>
          <cell r="EL351" t="e">
            <v>#REF!</v>
          </cell>
          <cell r="EM351" t="e">
            <v>#REF!</v>
          </cell>
          <cell r="EO351" t="e">
            <v>#REF!</v>
          </cell>
          <cell r="EP351" t="e">
            <v>#REF!</v>
          </cell>
          <cell r="EQ351" t="e">
            <v>#REF!</v>
          </cell>
          <cell r="ES351" t="e">
            <v>#REF!</v>
          </cell>
          <cell r="ET351" t="e">
            <v>#REF!</v>
          </cell>
          <cell r="EU351" t="e">
            <v>#REF!</v>
          </cell>
          <cell r="EW351" t="e">
            <v>#REF!</v>
          </cell>
          <cell r="EX351" t="e">
            <v>#REF!</v>
          </cell>
          <cell r="EY351" t="e">
            <v>#REF!</v>
          </cell>
          <cell r="FA351" t="e">
            <v>#REF!</v>
          </cell>
          <cell r="FB351" t="e">
            <v>#REF!</v>
          </cell>
          <cell r="FC351" t="e">
            <v>#REF!</v>
          </cell>
          <cell r="FE351" t="e">
            <v>#REF!</v>
          </cell>
          <cell r="FF351" t="e">
            <v>#REF!</v>
          </cell>
          <cell r="FG351" t="e">
            <v>#REF!</v>
          </cell>
          <cell r="FI351" t="e">
            <v>#REF!</v>
          </cell>
          <cell r="FJ351" t="e">
            <v>#REF!</v>
          </cell>
          <cell r="FK351" t="e">
            <v>#REF!</v>
          </cell>
          <cell r="FM351" t="e">
            <v>#REF!</v>
          </cell>
          <cell r="FN351" t="e">
            <v>#REF!</v>
          </cell>
          <cell r="FO351" t="e">
            <v>#REF!</v>
          </cell>
          <cell r="FQ351" t="e">
            <v>#REF!</v>
          </cell>
          <cell r="FR351" t="e">
            <v>#REF!</v>
          </cell>
          <cell r="FS351" t="e">
            <v>#REF!</v>
          </cell>
          <cell r="FU351" t="e">
            <v>#REF!</v>
          </cell>
          <cell r="FV351" t="e">
            <v>#REF!</v>
          </cell>
          <cell r="FW351" t="e">
            <v>#REF!</v>
          </cell>
          <cell r="FY351" t="e">
            <v>#REF!</v>
          </cell>
          <cell r="FZ351" t="e">
            <v>#REF!</v>
          </cell>
          <cell r="GA351" t="e">
            <v>#REF!</v>
          </cell>
          <cell r="GC351" t="e">
            <v>#REF!</v>
          </cell>
          <cell r="GD351" t="e">
            <v>#REF!</v>
          </cell>
          <cell r="GE351" t="e">
            <v>#REF!</v>
          </cell>
          <cell r="GG351" t="e">
            <v>#REF!</v>
          </cell>
          <cell r="GH351" t="e">
            <v>#REF!</v>
          </cell>
          <cell r="GI351" t="e">
            <v>#REF!</v>
          </cell>
          <cell r="GK351" t="e">
            <v>#REF!</v>
          </cell>
          <cell r="GL351" t="e">
            <v>#REF!</v>
          </cell>
          <cell r="GM351" t="e">
            <v>#REF!</v>
          </cell>
          <cell r="GO351" t="e">
            <v>#REF!</v>
          </cell>
          <cell r="GP351" t="e">
            <v>#REF!</v>
          </cell>
          <cell r="GQ351" t="e">
            <v>#REF!</v>
          </cell>
          <cell r="GS351" t="e">
            <v>#REF!</v>
          </cell>
          <cell r="GT351" t="e">
            <v>#REF!</v>
          </cell>
          <cell r="GU351" t="e">
            <v>#REF!</v>
          </cell>
          <cell r="GW351" t="e">
            <v>#REF!</v>
          </cell>
          <cell r="GX351" t="e">
            <v>#REF!</v>
          </cell>
          <cell r="GY351" t="e">
            <v>#REF!</v>
          </cell>
          <cell r="HA351" t="e">
            <v>#REF!</v>
          </cell>
          <cell r="HB351" t="e">
            <v>#REF!</v>
          </cell>
          <cell r="HC351" t="e">
            <v>#REF!</v>
          </cell>
          <cell r="HE351" t="e">
            <v>#REF!</v>
          </cell>
          <cell r="HF351" t="e">
            <v>#REF!</v>
          </cell>
          <cell r="HG351" t="e">
            <v>#REF!</v>
          </cell>
          <cell r="HI351" t="e">
            <v>#REF!</v>
          </cell>
          <cell r="HJ351" t="e">
            <v>#REF!</v>
          </cell>
          <cell r="HK351" t="e">
            <v>#REF!</v>
          </cell>
          <cell r="HM351" t="e">
            <v>#REF!</v>
          </cell>
          <cell r="HN351" t="e">
            <v>#REF!</v>
          </cell>
          <cell r="HO351" t="e">
            <v>#REF!</v>
          </cell>
          <cell r="HQ351" t="e">
            <v>#REF!</v>
          </cell>
          <cell r="HR351" t="e">
            <v>#REF!</v>
          </cell>
          <cell r="HS351" t="e">
            <v>#REF!</v>
          </cell>
          <cell r="HU351" t="e">
            <v>#REF!</v>
          </cell>
          <cell r="HV351" t="e">
            <v>#REF!</v>
          </cell>
          <cell r="HW351" t="e">
            <v>#REF!</v>
          </cell>
          <cell r="ID351" t="str">
            <v>0372155 R</v>
          </cell>
          <cell r="IE351">
            <v>36980</v>
          </cell>
          <cell r="IG351" t="str">
            <v>A</v>
          </cell>
        </row>
        <row r="352">
          <cell r="B352">
            <v>345</v>
          </cell>
          <cell r="C352" t="str">
            <v>007.011121128.201</v>
          </cell>
          <cell r="E352" t="str">
            <v>RAPIUDDIN</v>
          </cell>
          <cell r="F352" t="str">
            <v xml:space="preserve"> Jeneponto</v>
          </cell>
          <cell r="G352" t="str">
            <v>FN 527 M FB</v>
          </cell>
          <cell r="H352" t="str">
            <v>000223</v>
          </cell>
          <cell r="I352" t="str">
            <v>090223</v>
          </cell>
          <cell r="J352">
            <v>36839</v>
          </cell>
          <cell r="K352">
            <v>9</v>
          </cell>
          <cell r="L352" t="str">
            <v>Nopember 2000</v>
          </cell>
          <cell r="M352">
            <v>37934</v>
          </cell>
          <cell r="N352">
            <v>36</v>
          </cell>
          <cell r="O352">
            <v>1</v>
          </cell>
          <cell r="P352">
            <v>316000000</v>
          </cell>
          <cell r="Q352">
            <v>26326000</v>
          </cell>
          <cell r="R352" t="str">
            <v>YA</v>
          </cell>
          <cell r="S352">
            <v>26326000</v>
          </cell>
          <cell r="U352" t="e">
            <v>#REF!</v>
          </cell>
          <cell r="V352" t="e">
            <v>#REF!</v>
          </cell>
          <cell r="Z352">
            <v>0</v>
          </cell>
          <cell r="AB352">
            <v>8778000</v>
          </cell>
          <cell r="AC352" t="e">
            <v>#REF!</v>
          </cell>
          <cell r="AD352" t="e">
            <v>#REF!</v>
          </cell>
          <cell r="AE352" t="e">
            <v>#REF!</v>
          </cell>
          <cell r="AF352">
            <v>8778000</v>
          </cell>
          <cell r="AG352" t="e">
            <v>#REF!</v>
          </cell>
          <cell r="AH352" t="e">
            <v>#REF!</v>
          </cell>
          <cell r="AI352" t="e">
            <v>#REF!</v>
          </cell>
          <cell r="AJ352">
            <v>8778000</v>
          </cell>
          <cell r="AK352" t="e">
            <v>#REF!</v>
          </cell>
          <cell r="AL352" t="e">
            <v>#REF!</v>
          </cell>
          <cell r="AM352" t="e">
            <v>#REF!</v>
          </cell>
          <cell r="AN352">
            <v>8770000</v>
          </cell>
          <cell r="AO352" t="e">
            <v>#REF!</v>
          </cell>
          <cell r="AP352" t="e">
            <v>#REF!</v>
          </cell>
          <cell r="AQ352" t="e">
            <v>#REF!</v>
          </cell>
          <cell r="AS352" t="e">
            <v>#REF!</v>
          </cell>
          <cell r="AT352" t="e">
            <v>#REF!</v>
          </cell>
          <cell r="AU352" t="e">
            <v>#REF!</v>
          </cell>
          <cell r="AW352" t="e">
            <v>#REF!</v>
          </cell>
          <cell r="AX352" t="e">
            <v>#REF!</v>
          </cell>
          <cell r="AY352" t="e">
            <v>#REF!</v>
          </cell>
          <cell r="BA352" t="e">
            <v>#REF!</v>
          </cell>
          <cell r="BB352" t="e">
            <v>#REF!</v>
          </cell>
          <cell r="BC352" t="e">
            <v>#REF!</v>
          </cell>
          <cell r="BE352" t="e">
            <v>#REF!</v>
          </cell>
          <cell r="BF352" t="e">
            <v>#REF!</v>
          </cell>
          <cell r="BG352" t="e">
            <v>#REF!</v>
          </cell>
          <cell r="BI352" t="e">
            <v>#REF!</v>
          </cell>
          <cell r="BJ352" t="e">
            <v>#REF!</v>
          </cell>
          <cell r="BK352" t="e">
            <v>#REF!</v>
          </cell>
          <cell r="BM352" t="e">
            <v>#REF!</v>
          </cell>
          <cell r="BN352" t="e">
            <v>#REF!</v>
          </cell>
          <cell r="BO352" t="e">
            <v>#REF!</v>
          </cell>
          <cell r="BQ352" t="e">
            <v>#REF!</v>
          </cell>
          <cell r="BR352" t="e">
            <v>#REF!</v>
          </cell>
          <cell r="BS352" t="e">
            <v>#REF!</v>
          </cell>
          <cell r="BU352" t="e">
            <v>#REF!</v>
          </cell>
          <cell r="BV352" t="e">
            <v>#REF!</v>
          </cell>
          <cell r="BW352" t="e">
            <v>#REF!</v>
          </cell>
          <cell r="BY352" t="e">
            <v>#REF!</v>
          </cell>
          <cell r="BZ352" t="e">
            <v>#REF!</v>
          </cell>
          <cell r="CA352" t="e">
            <v>#REF!</v>
          </cell>
          <cell r="CC352" t="e">
            <v>#REF!</v>
          </cell>
          <cell r="CD352" t="e">
            <v>#REF!</v>
          </cell>
          <cell r="CE352" t="e">
            <v>#REF!</v>
          </cell>
          <cell r="CG352" t="e">
            <v>#REF!</v>
          </cell>
          <cell r="CH352" t="e">
            <v>#REF!</v>
          </cell>
          <cell r="CI352" t="e">
            <v>#REF!</v>
          </cell>
          <cell r="CK352" t="e">
            <v>#REF!</v>
          </cell>
          <cell r="CL352" t="e">
            <v>#REF!</v>
          </cell>
          <cell r="CM352" t="e">
            <v>#REF!</v>
          </cell>
          <cell r="CO352" t="e">
            <v>#REF!</v>
          </cell>
          <cell r="CP352" t="e">
            <v>#REF!</v>
          </cell>
          <cell r="CQ352" t="e">
            <v>#REF!</v>
          </cell>
          <cell r="CS352" t="e">
            <v>#REF!</v>
          </cell>
          <cell r="CT352" t="e">
            <v>#REF!</v>
          </cell>
          <cell r="CU352" t="e">
            <v>#REF!</v>
          </cell>
          <cell r="CW352" t="e">
            <v>#REF!</v>
          </cell>
          <cell r="CX352" t="e">
            <v>#REF!</v>
          </cell>
          <cell r="CY352" t="e">
            <v>#REF!</v>
          </cell>
          <cell r="DA352" t="e">
            <v>#REF!</v>
          </cell>
          <cell r="DB352" t="e">
            <v>#REF!</v>
          </cell>
          <cell r="DC352" t="e">
            <v>#REF!</v>
          </cell>
          <cell r="DE352" t="e">
            <v>#REF!</v>
          </cell>
          <cell r="DF352" t="e">
            <v>#REF!</v>
          </cell>
          <cell r="DG352" t="e">
            <v>#REF!</v>
          </cell>
          <cell r="DI352" t="e">
            <v>#REF!</v>
          </cell>
          <cell r="DJ352" t="e">
            <v>#REF!</v>
          </cell>
          <cell r="DK352" t="e">
            <v>#REF!</v>
          </cell>
          <cell r="DM352" t="e">
            <v>#REF!</v>
          </cell>
          <cell r="DN352" t="e">
            <v>#REF!</v>
          </cell>
          <cell r="DO352" t="e">
            <v>#REF!</v>
          </cell>
          <cell r="DQ352" t="e">
            <v>#REF!</v>
          </cell>
          <cell r="DR352" t="e">
            <v>#REF!</v>
          </cell>
          <cell r="DS352" t="e">
            <v>#REF!</v>
          </cell>
          <cell r="DU352" t="e">
            <v>#REF!</v>
          </cell>
          <cell r="DV352" t="e">
            <v>#REF!</v>
          </cell>
          <cell r="DW352" t="e">
            <v>#REF!</v>
          </cell>
          <cell r="DY352" t="e">
            <v>#REF!</v>
          </cell>
          <cell r="DZ352" t="e">
            <v>#REF!</v>
          </cell>
          <cell r="EA352" t="e">
            <v>#REF!</v>
          </cell>
          <cell r="EC352" t="e">
            <v>#REF!</v>
          </cell>
          <cell r="ED352" t="e">
            <v>#REF!</v>
          </cell>
          <cell r="EE352" t="e">
            <v>#REF!</v>
          </cell>
          <cell r="EG352" t="e">
            <v>#REF!</v>
          </cell>
          <cell r="EH352" t="e">
            <v>#REF!</v>
          </cell>
          <cell r="EI352" t="e">
            <v>#REF!</v>
          </cell>
          <cell r="EK352" t="e">
            <v>#REF!</v>
          </cell>
          <cell r="EL352" t="e">
            <v>#REF!</v>
          </cell>
          <cell r="EM352" t="e">
            <v>#REF!</v>
          </cell>
          <cell r="EO352" t="e">
            <v>#REF!</v>
          </cell>
          <cell r="EP352" t="e">
            <v>#REF!</v>
          </cell>
          <cell r="EQ352" t="e">
            <v>#REF!</v>
          </cell>
          <cell r="ES352" t="e">
            <v>#REF!</v>
          </cell>
          <cell r="ET352" t="e">
            <v>#REF!</v>
          </cell>
          <cell r="EU352" t="e">
            <v>#REF!</v>
          </cell>
          <cell r="EW352" t="e">
            <v>#REF!</v>
          </cell>
          <cell r="EX352" t="e">
            <v>#REF!</v>
          </cell>
          <cell r="EY352" t="e">
            <v>#REF!</v>
          </cell>
          <cell r="FA352" t="e">
            <v>#REF!</v>
          </cell>
          <cell r="FB352" t="e">
            <v>#REF!</v>
          </cell>
          <cell r="FC352" t="e">
            <v>#REF!</v>
          </cell>
          <cell r="FE352" t="e">
            <v>#REF!</v>
          </cell>
          <cell r="FF352" t="e">
            <v>#REF!</v>
          </cell>
          <cell r="FG352" t="e">
            <v>#REF!</v>
          </cell>
          <cell r="FI352" t="e">
            <v>#REF!</v>
          </cell>
          <cell r="FJ352" t="e">
            <v>#REF!</v>
          </cell>
          <cell r="FK352" t="e">
            <v>#REF!</v>
          </cell>
          <cell r="FM352" t="e">
            <v>#REF!</v>
          </cell>
          <cell r="FN352" t="e">
            <v>#REF!</v>
          </cell>
          <cell r="FO352" t="e">
            <v>#REF!</v>
          </cell>
          <cell r="FQ352" t="e">
            <v>#REF!</v>
          </cell>
          <cell r="FR352" t="e">
            <v>#REF!</v>
          </cell>
          <cell r="FS352" t="e">
            <v>#REF!</v>
          </cell>
          <cell r="FU352" t="e">
            <v>#REF!</v>
          </cell>
          <cell r="FV352" t="e">
            <v>#REF!</v>
          </cell>
          <cell r="FW352" t="e">
            <v>#REF!</v>
          </cell>
          <cell r="FY352" t="e">
            <v>#REF!</v>
          </cell>
          <cell r="FZ352" t="e">
            <v>#REF!</v>
          </cell>
          <cell r="GA352" t="e">
            <v>#REF!</v>
          </cell>
          <cell r="GC352" t="e">
            <v>#REF!</v>
          </cell>
          <cell r="GD352" t="e">
            <v>#REF!</v>
          </cell>
          <cell r="GE352" t="e">
            <v>#REF!</v>
          </cell>
          <cell r="GG352" t="e">
            <v>#REF!</v>
          </cell>
          <cell r="GH352" t="e">
            <v>#REF!</v>
          </cell>
          <cell r="GI352" t="e">
            <v>#REF!</v>
          </cell>
          <cell r="GK352" t="e">
            <v>#REF!</v>
          </cell>
          <cell r="GL352" t="e">
            <v>#REF!</v>
          </cell>
          <cell r="GM352" t="e">
            <v>#REF!</v>
          </cell>
          <cell r="GO352" t="e">
            <v>#REF!</v>
          </cell>
          <cell r="GP352" t="e">
            <v>#REF!</v>
          </cell>
          <cell r="GQ352" t="e">
            <v>#REF!</v>
          </cell>
          <cell r="GS352" t="e">
            <v>#REF!</v>
          </cell>
          <cell r="GT352" t="e">
            <v>#REF!</v>
          </cell>
          <cell r="GU352" t="e">
            <v>#REF!</v>
          </cell>
          <cell r="GW352" t="e">
            <v>#REF!</v>
          </cell>
          <cell r="GX352" t="e">
            <v>#REF!</v>
          </cell>
          <cell r="GY352" t="e">
            <v>#REF!</v>
          </cell>
          <cell r="HA352" t="e">
            <v>#REF!</v>
          </cell>
          <cell r="HB352" t="e">
            <v>#REF!</v>
          </cell>
          <cell r="HC352" t="e">
            <v>#REF!</v>
          </cell>
          <cell r="HE352" t="e">
            <v>#REF!</v>
          </cell>
          <cell r="HF352" t="e">
            <v>#REF!</v>
          </cell>
          <cell r="HG352" t="e">
            <v>#REF!</v>
          </cell>
          <cell r="HI352" t="e">
            <v>#REF!</v>
          </cell>
          <cell r="HJ352" t="e">
            <v>#REF!</v>
          </cell>
          <cell r="HK352" t="e">
            <v>#REF!</v>
          </cell>
          <cell r="HM352" t="e">
            <v>#REF!</v>
          </cell>
          <cell r="HN352" t="e">
            <v>#REF!</v>
          </cell>
          <cell r="HO352" t="e">
            <v>#REF!</v>
          </cell>
          <cell r="HQ352" t="e">
            <v>#REF!</v>
          </cell>
          <cell r="HR352" t="e">
            <v>#REF!</v>
          </cell>
          <cell r="HS352" t="e">
            <v>#REF!</v>
          </cell>
          <cell r="HU352" t="e">
            <v>#REF!</v>
          </cell>
          <cell r="HV352" t="e">
            <v>#REF!</v>
          </cell>
          <cell r="HW352" t="e">
            <v>#REF!</v>
          </cell>
          <cell r="ID352" t="str">
            <v>0743546 R</v>
          </cell>
          <cell r="IE352">
            <v>37034</v>
          </cell>
          <cell r="IG352" t="str">
            <v>A</v>
          </cell>
        </row>
        <row r="353">
          <cell r="B353">
            <v>346</v>
          </cell>
          <cell r="C353" t="str">
            <v>007.011121136.201</v>
          </cell>
          <cell r="E353" t="str">
            <v>MUROTO</v>
          </cell>
          <cell r="F353" t="str">
            <v xml:space="preserve"> Sidrap</v>
          </cell>
          <cell r="G353" t="str">
            <v>T 120ss MKL</v>
          </cell>
          <cell r="H353" t="str">
            <v>077361</v>
          </cell>
          <cell r="I353" t="str">
            <v>071464</v>
          </cell>
          <cell r="J353">
            <v>36839</v>
          </cell>
          <cell r="K353">
            <v>9</v>
          </cell>
          <cell r="L353" t="str">
            <v>Nopember 2000</v>
          </cell>
          <cell r="M353">
            <v>37934</v>
          </cell>
          <cell r="N353">
            <v>36</v>
          </cell>
          <cell r="O353">
            <v>1</v>
          </cell>
          <cell r="P353">
            <v>50000000</v>
          </cell>
          <cell r="Q353">
            <v>4163000</v>
          </cell>
          <cell r="R353" t="str">
            <v>YA</v>
          </cell>
          <cell r="S353">
            <v>4163000</v>
          </cell>
          <cell r="U353" t="e">
            <v>#REF!</v>
          </cell>
          <cell r="V353" t="e">
            <v>#REF!</v>
          </cell>
          <cell r="Z353">
            <v>0</v>
          </cell>
          <cell r="AB353">
            <v>1389000</v>
          </cell>
          <cell r="AC353" t="e">
            <v>#REF!</v>
          </cell>
          <cell r="AD353" t="e">
            <v>#REF!</v>
          </cell>
          <cell r="AE353" t="e">
            <v>#REF!</v>
          </cell>
          <cell r="AF353">
            <v>1389000</v>
          </cell>
          <cell r="AG353" t="e">
            <v>#REF!</v>
          </cell>
          <cell r="AH353" t="e">
            <v>#REF!</v>
          </cell>
          <cell r="AI353" t="e">
            <v>#REF!</v>
          </cell>
          <cell r="AJ353">
            <v>1389000</v>
          </cell>
          <cell r="AK353" t="e">
            <v>#REF!</v>
          </cell>
          <cell r="AL353" t="e">
            <v>#REF!</v>
          </cell>
          <cell r="AM353" t="e">
            <v>#REF!</v>
          </cell>
          <cell r="AN353">
            <v>1385000</v>
          </cell>
          <cell r="AO353" t="e">
            <v>#REF!</v>
          </cell>
          <cell r="AP353" t="e">
            <v>#REF!</v>
          </cell>
          <cell r="AQ353" t="e">
            <v>#REF!</v>
          </cell>
          <cell r="AS353" t="e">
            <v>#REF!</v>
          </cell>
          <cell r="AT353" t="e">
            <v>#REF!</v>
          </cell>
          <cell r="AU353" t="e">
            <v>#REF!</v>
          </cell>
          <cell r="AW353" t="e">
            <v>#REF!</v>
          </cell>
          <cell r="AX353" t="e">
            <v>#REF!</v>
          </cell>
          <cell r="AY353" t="e">
            <v>#REF!</v>
          </cell>
          <cell r="BA353" t="e">
            <v>#REF!</v>
          </cell>
          <cell r="BB353" t="e">
            <v>#REF!</v>
          </cell>
          <cell r="BC353" t="e">
            <v>#REF!</v>
          </cell>
          <cell r="BE353" t="e">
            <v>#REF!</v>
          </cell>
          <cell r="BF353" t="e">
            <v>#REF!</v>
          </cell>
          <cell r="BG353" t="e">
            <v>#REF!</v>
          </cell>
          <cell r="BI353" t="e">
            <v>#REF!</v>
          </cell>
          <cell r="BJ353" t="e">
            <v>#REF!</v>
          </cell>
          <cell r="BK353" t="e">
            <v>#REF!</v>
          </cell>
          <cell r="BM353" t="e">
            <v>#REF!</v>
          </cell>
          <cell r="BN353" t="e">
            <v>#REF!</v>
          </cell>
          <cell r="BO353" t="e">
            <v>#REF!</v>
          </cell>
          <cell r="BQ353" t="e">
            <v>#REF!</v>
          </cell>
          <cell r="BR353" t="e">
            <v>#REF!</v>
          </cell>
          <cell r="BS353" t="e">
            <v>#REF!</v>
          </cell>
          <cell r="BU353" t="e">
            <v>#REF!</v>
          </cell>
          <cell r="BV353" t="e">
            <v>#REF!</v>
          </cell>
          <cell r="BW353" t="e">
            <v>#REF!</v>
          </cell>
          <cell r="BY353" t="e">
            <v>#REF!</v>
          </cell>
          <cell r="BZ353" t="e">
            <v>#REF!</v>
          </cell>
          <cell r="CA353" t="e">
            <v>#REF!</v>
          </cell>
          <cell r="CC353" t="e">
            <v>#REF!</v>
          </cell>
          <cell r="CD353" t="e">
            <v>#REF!</v>
          </cell>
          <cell r="CE353" t="e">
            <v>#REF!</v>
          </cell>
          <cell r="CG353" t="e">
            <v>#REF!</v>
          </cell>
          <cell r="CH353" t="e">
            <v>#REF!</v>
          </cell>
          <cell r="CI353" t="e">
            <v>#REF!</v>
          </cell>
          <cell r="CK353" t="e">
            <v>#REF!</v>
          </cell>
          <cell r="CL353" t="e">
            <v>#REF!</v>
          </cell>
          <cell r="CM353" t="e">
            <v>#REF!</v>
          </cell>
          <cell r="CO353" t="e">
            <v>#REF!</v>
          </cell>
          <cell r="CP353" t="e">
            <v>#REF!</v>
          </cell>
          <cell r="CQ353" t="e">
            <v>#REF!</v>
          </cell>
          <cell r="CS353" t="e">
            <v>#REF!</v>
          </cell>
          <cell r="CT353" t="e">
            <v>#REF!</v>
          </cell>
          <cell r="CU353" t="e">
            <v>#REF!</v>
          </cell>
          <cell r="CW353" t="e">
            <v>#REF!</v>
          </cell>
          <cell r="CX353" t="e">
            <v>#REF!</v>
          </cell>
          <cell r="CY353" t="e">
            <v>#REF!</v>
          </cell>
          <cell r="DA353" t="e">
            <v>#REF!</v>
          </cell>
          <cell r="DB353" t="e">
            <v>#REF!</v>
          </cell>
          <cell r="DC353" t="e">
            <v>#REF!</v>
          </cell>
          <cell r="DE353" t="e">
            <v>#REF!</v>
          </cell>
          <cell r="DF353" t="e">
            <v>#REF!</v>
          </cell>
          <cell r="DG353" t="e">
            <v>#REF!</v>
          </cell>
          <cell r="DI353" t="e">
            <v>#REF!</v>
          </cell>
          <cell r="DJ353" t="e">
            <v>#REF!</v>
          </cell>
          <cell r="DK353" t="e">
            <v>#REF!</v>
          </cell>
          <cell r="DM353" t="e">
            <v>#REF!</v>
          </cell>
          <cell r="DN353" t="e">
            <v>#REF!</v>
          </cell>
          <cell r="DO353" t="e">
            <v>#REF!</v>
          </cell>
          <cell r="DQ353" t="e">
            <v>#REF!</v>
          </cell>
          <cell r="DR353" t="e">
            <v>#REF!</v>
          </cell>
          <cell r="DS353" t="e">
            <v>#REF!</v>
          </cell>
          <cell r="DU353" t="e">
            <v>#REF!</v>
          </cell>
          <cell r="DV353" t="e">
            <v>#REF!</v>
          </cell>
          <cell r="DW353" t="e">
            <v>#REF!</v>
          </cell>
          <cell r="DY353" t="e">
            <v>#REF!</v>
          </cell>
          <cell r="DZ353" t="e">
            <v>#REF!</v>
          </cell>
          <cell r="EA353" t="e">
            <v>#REF!</v>
          </cell>
          <cell r="EC353" t="e">
            <v>#REF!</v>
          </cell>
          <cell r="ED353" t="e">
            <v>#REF!</v>
          </cell>
          <cell r="EE353" t="e">
            <v>#REF!</v>
          </cell>
          <cell r="EG353" t="e">
            <v>#REF!</v>
          </cell>
          <cell r="EH353" t="e">
            <v>#REF!</v>
          </cell>
          <cell r="EI353" t="e">
            <v>#REF!</v>
          </cell>
          <cell r="EK353" t="e">
            <v>#REF!</v>
          </cell>
          <cell r="EL353" t="e">
            <v>#REF!</v>
          </cell>
          <cell r="EM353" t="e">
            <v>#REF!</v>
          </cell>
          <cell r="EO353" t="e">
            <v>#REF!</v>
          </cell>
          <cell r="EP353" t="e">
            <v>#REF!</v>
          </cell>
          <cell r="EQ353" t="e">
            <v>#REF!</v>
          </cell>
          <cell r="ES353" t="e">
            <v>#REF!</v>
          </cell>
          <cell r="ET353" t="e">
            <v>#REF!</v>
          </cell>
          <cell r="EU353" t="e">
            <v>#REF!</v>
          </cell>
          <cell r="EW353" t="e">
            <v>#REF!</v>
          </cell>
          <cell r="EX353" t="e">
            <v>#REF!</v>
          </cell>
          <cell r="EY353" t="e">
            <v>#REF!</v>
          </cell>
          <cell r="FA353" t="e">
            <v>#REF!</v>
          </cell>
          <cell r="FB353" t="e">
            <v>#REF!</v>
          </cell>
          <cell r="FC353" t="e">
            <v>#REF!</v>
          </cell>
          <cell r="FE353" t="e">
            <v>#REF!</v>
          </cell>
          <cell r="FF353" t="e">
            <v>#REF!</v>
          </cell>
          <cell r="FG353" t="e">
            <v>#REF!</v>
          </cell>
          <cell r="FI353" t="e">
            <v>#REF!</v>
          </cell>
          <cell r="FJ353" t="e">
            <v>#REF!</v>
          </cell>
          <cell r="FK353" t="e">
            <v>#REF!</v>
          </cell>
          <cell r="FM353" t="e">
            <v>#REF!</v>
          </cell>
          <cell r="FN353" t="e">
            <v>#REF!</v>
          </cell>
          <cell r="FO353" t="e">
            <v>#REF!</v>
          </cell>
          <cell r="FQ353" t="e">
            <v>#REF!</v>
          </cell>
          <cell r="FR353" t="e">
            <v>#REF!</v>
          </cell>
          <cell r="FS353" t="e">
            <v>#REF!</v>
          </cell>
          <cell r="FU353" t="e">
            <v>#REF!</v>
          </cell>
          <cell r="FV353" t="e">
            <v>#REF!</v>
          </cell>
          <cell r="FW353" t="e">
            <v>#REF!</v>
          </cell>
          <cell r="FY353" t="e">
            <v>#REF!</v>
          </cell>
          <cell r="FZ353" t="e">
            <v>#REF!</v>
          </cell>
          <cell r="GA353" t="e">
            <v>#REF!</v>
          </cell>
          <cell r="GC353" t="e">
            <v>#REF!</v>
          </cell>
          <cell r="GD353" t="e">
            <v>#REF!</v>
          </cell>
          <cell r="GE353" t="e">
            <v>#REF!</v>
          </cell>
          <cell r="GG353" t="e">
            <v>#REF!</v>
          </cell>
          <cell r="GH353" t="e">
            <v>#REF!</v>
          </cell>
          <cell r="GI353" t="e">
            <v>#REF!</v>
          </cell>
          <cell r="GK353" t="e">
            <v>#REF!</v>
          </cell>
          <cell r="GL353" t="e">
            <v>#REF!</v>
          </cell>
          <cell r="GM353" t="e">
            <v>#REF!</v>
          </cell>
          <cell r="GO353" t="e">
            <v>#REF!</v>
          </cell>
          <cell r="GP353" t="e">
            <v>#REF!</v>
          </cell>
          <cell r="GQ353" t="e">
            <v>#REF!</v>
          </cell>
          <cell r="GS353" t="e">
            <v>#REF!</v>
          </cell>
          <cell r="GT353" t="e">
            <v>#REF!</v>
          </cell>
          <cell r="GU353" t="e">
            <v>#REF!</v>
          </cell>
          <cell r="GW353" t="e">
            <v>#REF!</v>
          </cell>
          <cell r="GX353" t="e">
            <v>#REF!</v>
          </cell>
          <cell r="GY353" t="e">
            <v>#REF!</v>
          </cell>
          <cell r="HA353" t="e">
            <v>#REF!</v>
          </cell>
          <cell r="HB353" t="e">
            <v>#REF!</v>
          </cell>
          <cell r="HC353" t="e">
            <v>#REF!</v>
          </cell>
          <cell r="HE353" t="e">
            <v>#REF!</v>
          </cell>
          <cell r="HF353" t="e">
            <v>#REF!</v>
          </cell>
          <cell r="HG353" t="e">
            <v>#REF!</v>
          </cell>
          <cell r="HI353" t="e">
            <v>#REF!</v>
          </cell>
          <cell r="HJ353" t="e">
            <v>#REF!</v>
          </cell>
          <cell r="HK353" t="e">
            <v>#REF!</v>
          </cell>
          <cell r="HM353" t="e">
            <v>#REF!</v>
          </cell>
          <cell r="HN353" t="e">
            <v>#REF!</v>
          </cell>
          <cell r="HO353" t="e">
            <v>#REF!</v>
          </cell>
          <cell r="HQ353" t="e">
            <v>#REF!</v>
          </cell>
          <cell r="HR353" t="e">
            <v>#REF!</v>
          </cell>
          <cell r="HS353" t="e">
            <v>#REF!</v>
          </cell>
          <cell r="HU353" t="e">
            <v>#REF!</v>
          </cell>
          <cell r="HV353" t="e">
            <v>#REF!</v>
          </cell>
          <cell r="HW353" t="e">
            <v>#REF!</v>
          </cell>
          <cell r="ID353">
            <v>742237</v>
          </cell>
          <cell r="IE353">
            <v>37034</v>
          </cell>
          <cell r="IG353" t="str">
            <v>A</v>
          </cell>
        </row>
        <row r="354">
          <cell r="B354">
            <v>347</v>
          </cell>
          <cell r="C354" t="str">
            <v>007.011121152.201</v>
          </cell>
          <cell r="E354" t="str">
            <v>LA  PIDU</v>
          </cell>
          <cell r="F354" t="str">
            <v xml:space="preserve"> Buton</v>
          </cell>
          <cell r="G354" t="str">
            <v>L 300 PU</v>
          </cell>
          <cell r="H354" t="str">
            <v>269024</v>
          </cell>
          <cell r="I354" t="str">
            <v>083003</v>
          </cell>
          <cell r="J354">
            <v>36839</v>
          </cell>
          <cell r="K354">
            <v>9</v>
          </cell>
          <cell r="L354" t="str">
            <v>Nopember 2000</v>
          </cell>
          <cell r="M354">
            <v>37934</v>
          </cell>
          <cell r="N354">
            <v>36</v>
          </cell>
          <cell r="O354">
            <v>1</v>
          </cell>
          <cell r="P354">
            <v>50000000</v>
          </cell>
          <cell r="Q354">
            <v>4163000</v>
          </cell>
          <cell r="R354" t="str">
            <v>YA</v>
          </cell>
          <cell r="S354">
            <v>4163000</v>
          </cell>
          <cell r="U354" t="e">
            <v>#REF!</v>
          </cell>
          <cell r="V354" t="e">
            <v>#REF!</v>
          </cell>
          <cell r="Z354">
            <v>0</v>
          </cell>
          <cell r="AB354">
            <v>1389000</v>
          </cell>
          <cell r="AC354" t="e">
            <v>#REF!</v>
          </cell>
          <cell r="AD354" t="e">
            <v>#REF!</v>
          </cell>
          <cell r="AE354" t="e">
            <v>#REF!</v>
          </cell>
          <cell r="AF354">
            <v>1389000</v>
          </cell>
          <cell r="AG354" t="e">
            <v>#REF!</v>
          </cell>
          <cell r="AH354" t="e">
            <v>#REF!</v>
          </cell>
          <cell r="AI354" t="e">
            <v>#REF!</v>
          </cell>
          <cell r="AJ354">
            <v>1389000</v>
          </cell>
          <cell r="AK354" t="e">
            <v>#REF!</v>
          </cell>
          <cell r="AL354" t="e">
            <v>#REF!</v>
          </cell>
          <cell r="AM354" t="e">
            <v>#REF!</v>
          </cell>
          <cell r="AN354">
            <v>1385000</v>
          </cell>
          <cell r="AO354" t="e">
            <v>#REF!</v>
          </cell>
          <cell r="AP354" t="e">
            <v>#REF!</v>
          </cell>
          <cell r="AQ354" t="e">
            <v>#REF!</v>
          </cell>
          <cell r="AS354" t="e">
            <v>#REF!</v>
          </cell>
          <cell r="AT354" t="e">
            <v>#REF!</v>
          </cell>
          <cell r="AU354" t="e">
            <v>#REF!</v>
          </cell>
          <cell r="AW354" t="e">
            <v>#REF!</v>
          </cell>
          <cell r="AX354" t="e">
            <v>#REF!</v>
          </cell>
          <cell r="AY354" t="e">
            <v>#REF!</v>
          </cell>
          <cell r="BA354" t="e">
            <v>#REF!</v>
          </cell>
          <cell r="BB354" t="e">
            <v>#REF!</v>
          </cell>
          <cell r="BC354" t="e">
            <v>#REF!</v>
          </cell>
          <cell r="BE354" t="e">
            <v>#REF!</v>
          </cell>
          <cell r="BF354" t="e">
            <v>#REF!</v>
          </cell>
          <cell r="BG354" t="e">
            <v>#REF!</v>
          </cell>
          <cell r="BI354" t="e">
            <v>#REF!</v>
          </cell>
          <cell r="BJ354" t="e">
            <v>#REF!</v>
          </cell>
          <cell r="BK354" t="e">
            <v>#REF!</v>
          </cell>
          <cell r="BM354" t="e">
            <v>#REF!</v>
          </cell>
          <cell r="BN354" t="e">
            <v>#REF!</v>
          </cell>
          <cell r="BO354" t="e">
            <v>#REF!</v>
          </cell>
          <cell r="BQ354" t="e">
            <v>#REF!</v>
          </cell>
          <cell r="BR354" t="e">
            <v>#REF!</v>
          </cell>
          <cell r="BS354" t="e">
            <v>#REF!</v>
          </cell>
          <cell r="BU354" t="e">
            <v>#REF!</v>
          </cell>
          <cell r="BV354" t="e">
            <v>#REF!</v>
          </cell>
          <cell r="BW354" t="e">
            <v>#REF!</v>
          </cell>
          <cell r="BY354" t="e">
            <v>#REF!</v>
          </cell>
          <cell r="BZ354" t="e">
            <v>#REF!</v>
          </cell>
          <cell r="CA354" t="e">
            <v>#REF!</v>
          </cell>
          <cell r="CC354" t="e">
            <v>#REF!</v>
          </cell>
          <cell r="CD354" t="e">
            <v>#REF!</v>
          </cell>
          <cell r="CE354" t="e">
            <v>#REF!</v>
          </cell>
          <cell r="CG354" t="e">
            <v>#REF!</v>
          </cell>
          <cell r="CH354" t="e">
            <v>#REF!</v>
          </cell>
          <cell r="CI354" t="e">
            <v>#REF!</v>
          </cell>
          <cell r="CK354" t="e">
            <v>#REF!</v>
          </cell>
          <cell r="CL354" t="e">
            <v>#REF!</v>
          </cell>
          <cell r="CM354" t="e">
            <v>#REF!</v>
          </cell>
          <cell r="CO354" t="e">
            <v>#REF!</v>
          </cell>
          <cell r="CP354" t="e">
            <v>#REF!</v>
          </cell>
          <cell r="CQ354" t="e">
            <v>#REF!</v>
          </cell>
          <cell r="CS354" t="e">
            <v>#REF!</v>
          </cell>
          <cell r="CT354" t="e">
            <v>#REF!</v>
          </cell>
          <cell r="CU354" t="e">
            <v>#REF!</v>
          </cell>
          <cell r="CW354" t="e">
            <v>#REF!</v>
          </cell>
          <cell r="CX354" t="e">
            <v>#REF!</v>
          </cell>
          <cell r="CY354" t="e">
            <v>#REF!</v>
          </cell>
          <cell r="DA354" t="e">
            <v>#REF!</v>
          </cell>
          <cell r="DB354" t="e">
            <v>#REF!</v>
          </cell>
          <cell r="DC354" t="e">
            <v>#REF!</v>
          </cell>
          <cell r="DE354" t="e">
            <v>#REF!</v>
          </cell>
          <cell r="DF354" t="e">
            <v>#REF!</v>
          </cell>
          <cell r="DG354" t="e">
            <v>#REF!</v>
          </cell>
          <cell r="DI354" t="e">
            <v>#REF!</v>
          </cell>
          <cell r="DJ354" t="e">
            <v>#REF!</v>
          </cell>
          <cell r="DK354" t="e">
            <v>#REF!</v>
          </cell>
          <cell r="DM354" t="e">
            <v>#REF!</v>
          </cell>
          <cell r="DN354" t="e">
            <v>#REF!</v>
          </cell>
          <cell r="DO354" t="e">
            <v>#REF!</v>
          </cell>
          <cell r="DQ354" t="e">
            <v>#REF!</v>
          </cell>
          <cell r="DR354" t="e">
            <v>#REF!</v>
          </cell>
          <cell r="DS354" t="e">
            <v>#REF!</v>
          </cell>
          <cell r="DU354" t="e">
            <v>#REF!</v>
          </cell>
          <cell r="DV354" t="e">
            <v>#REF!</v>
          </cell>
          <cell r="DW354" t="e">
            <v>#REF!</v>
          </cell>
          <cell r="DY354" t="e">
            <v>#REF!</v>
          </cell>
          <cell r="DZ354" t="e">
            <v>#REF!</v>
          </cell>
          <cell r="EA354" t="e">
            <v>#REF!</v>
          </cell>
          <cell r="EC354" t="e">
            <v>#REF!</v>
          </cell>
          <cell r="ED354" t="e">
            <v>#REF!</v>
          </cell>
          <cell r="EE354" t="e">
            <v>#REF!</v>
          </cell>
          <cell r="EG354" t="e">
            <v>#REF!</v>
          </cell>
          <cell r="EH354" t="e">
            <v>#REF!</v>
          </cell>
          <cell r="EI354" t="e">
            <v>#REF!</v>
          </cell>
          <cell r="EK354" t="e">
            <v>#REF!</v>
          </cell>
          <cell r="EL354" t="e">
            <v>#REF!</v>
          </cell>
          <cell r="EM354" t="e">
            <v>#REF!</v>
          </cell>
          <cell r="EO354" t="e">
            <v>#REF!</v>
          </cell>
          <cell r="EP354" t="e">
            <v>#REF!</v>
          </cell>
          <cell r="EQ354" t="e">
            <v>#REF!</v>
          </cell>
          <cell r="ES354" t="e">
            <v>#REF!</v>
          </cell>
          <cell r="ET354" t="e">
            <v>#REF!</v>
          </cell>
          <cell r="EU354" t="e">
            <v>#REF!</v>
          </cell>
          <cell r="EW354" t="e">
            <v>#REF!</v>
          </cell>
          <cell r="EX354" t="e">
            <v>#REF!</v>
          </cell>
          <cell r="EY354" t="e">
            <v>#REF!</v>
          </cell>
          <cell r="FA354" t="e">
            <v>#REF!</v>
          </cell>
          <cell r="FB354" t="e">
            <v>#REF!</v>
          </cell>
          <cell r="FC354" t="e">
            <v>#REF!</v>
          </cell>
          <cell r="FE354" t="e">
            <v>#REF!</v>
          </cell>
          <cell r="FF354" t="e">
            <v>#REF!</v>
          </cell>
          <cell r="FG354" t="e">
            <v>#REF!</v>
          </cell>
          <cell r="FI354" t="e">
            <v>#REF!</v>
          </cell>
          <cell r="FJ354" t="e">
            <v>#REF!</v>
          </cell>
          <cell r="FK354" t="e">
            <v>#REF!</v>
          </cell>
          <cell r="FM354" t="e">
            <v>#REF!</v>
          </cell>
          <cell r="FN354" t="e">
            <v>#REF!</v>
          </cell>
          <cell r="FO354" t="e">
            <v>#REF!</v>
          </cell>
          <cell r="FQ354" t="e">
            <v>#REF!</v>
          </cell>
          <cell r="FR354" t="e">
            <v>#REF!</v>
          </cell>
          <cell r="FS354" t="e">
            <v>#REF!</v>
          </cell>
          <cell r="FU354" t="e">
            <v>#REF!</v>
          </cell>
          <cell r="FV354" t="e">
            <v>#REF!</v>
          </cell>
          <cell r="FW354" t="e">
            <v>#REF!</v>
          </cell>
          <cell r="FY354" t="e">
            <v>#REF!</v>
          </cell>
          <cell r="FZ354" t="e">
            <v>#REF!</v>
          </cell>
          <cell r="GA354" t="e">
            <v>#REF!</v>
          </cell>
          <cell r="GC354" t="e">
            <v>#REF!</v>
          </cell>
          <cell r="GD354" t="e">
            <v>#REF!</v>
          </cell>
          <cell r="GE354" t="e">
            <v>#REF!</v>
          </cell>
          <cell r="GG354" t="e">
            <v>#REF!</v>
          </cell>
          <cell r="GH354" t="e">
            <v>#REF!</v>
          </cell>
          <cell r="GI354" t="e">
            <v>#REF!</v>
          </cell>
          <cell r="GK354" t="e">
            <v>#REF!</v>
          </cell>
          <cell r="GL354" t="e">
            <v>#REF!</v>
          </cell>
          <cell r="GM354" t="e">
            <v>#REF!</v>
          </cell>
          <cell r="GO354" t="e">
            <v>#REF!</v>
          </cell>
          <cell r="GP354" t="e">
            <v>#REF!</v>
          </cell>
          <cell r="GQ354" t="e">
            <v>#REF!</v>
          </cell>
          <cell r="GS354" t="e">
            <v>#REF!</v>
          </cell>
          <cell r="GT354" t="e">
            <v>#REF!</v>
          </cell>
          <cell r="GU354" t="e">
            <v>#REF!</v>
          </cell>
          <cell r="GW354" t="e">
            <v>#REF!</v>
          </cell>
          <cell r="GX354" t="e">
            <v>#REF!</v>
          </cell>
          <cell r="GY354" t="e">
            <v>#REF!</v>
          </cell>
          <cell r="HA354" t="e">
            <v>#REF!</v>
          </cell>
          <cell r="HB354" t="e">
            <v>#REF!</v>
          </cell>
          <cell r="HC354" t="e">
            <v>#REF!</v>
          </cell>
          <cell r="HE354" t="e">
            <v>#REF!</v>
          </cell>
          <cell r="HF354" t="e">
            <v>#REF!</v>
          </cell>
          <cell r="HG354" t="e">
            <v>#REF!</v>
          </cell>
          <cell r="HI354" t="e">
            <v>#REF!</v>
          </cell>
          <cell r="HJ354" t="e">
            <v>#REF!</v>
          </cell>
          <cell r="HK354" t="e">
            <v>#REF!</v>
          </cell>
          <cell r="HM354" t="e">
            <v>#REF!</v>
          </cell>
          <cell r="HN354" t="e">
            <v>#REF!</v>
          </cell>
          <cell r="HO354" t="e">
            <v>#REF!</v>
          </cell>
          <cell r="HQ354" t="e">
            <v>#REF!</v>
          </cell>
          <cell r="HR354" t="e">
            <v>#REF!</v>
          </cell>
          <cell r="HS354" t="e">
            <v>#REF!</v>
          </cell>
          <cell r="HU354" t="e">
            <v>#REF!</v>
          </cell>
          <cell r="HV354" t="e">
            <v>#REF!</v>
          </cell>
          <cell r="HW354" t="e">
            <v>#REF!</v>
          </cell>
          <cell r="ID354" t="str">
            <v>0760617</v>
          </cell>
          <cell r="IE354">
            <v>37259</v>
          </cell>
          <cell r="IG354" t="str">
            <v>A</v>
          </cell>
        </row>
        <row r="355">
          <cell r="B355">
            <v>348</v>
          </cell>
          <cell r="C355" t="str">
            <v>007.011121160.201</v>
          </cell>
          <cell r="E355" t="str">
            <v>SANUDDIN</v>
          </cell>
          <cell r="F355" t="str">
            <v xml:space="preserve"> Muna</v>
          </cell>
          <cell r="G355" t="str">
            <v>T 120ss MKL</v>
          </cell>
          <cell r="H355" t="str">
            <v>077376</v>
          </cell>
          <cell r="I355" t="str">
            <v>071479</v>
          </cell>
          <cell r="J355">
            <v>36839</v>
          </cell>
          <cell r="K355">
            <v>9</v>
          </cell>
          <cell r="L355" t="str">
            <v>Nopember 2000</v>
          </cell>
          <cell r="M355">
            <v>37934</v>
          </cell>
          <cell r="N355">
            <v>36</v>
          </cell>
          <cell r="O355">
            <v>1</v>
          </cell>
          <cell r="P355">
            <v>50000000</v>
          </cell>
          <cell r="Q355">
            <v>4163000</v>
          </cell>
          <cell r="R355" t="str">
            <v>YA</v>
          </cell>
          <cell r="S355">
            <v>4163000</v>
          </cell>
          <cell r="U355" t="e">
            <v>#REF!</v>
          </cell>
          <cell r="V355" t="e">
            <v>#REF!</v>
          </cell>
          <cell r="Z355">
            <v>0</v>
          </cell>
          <cell r="AB355">
            <v>1389000</v>
          </cell>
          <cell r="AC355" t="e">
            <v>#REF!</v>
          </cell>
          <cell r="AD355" t="e">
            <v>#REF!</v>
          </cell>
          <cell r="AE355" t="e">
            <v>#REF!</v>
          </cell>
          <cell r="AF355">
            <v>1389000</v>
          </cell>
          <cell r="AG355" t="e">
            <v>#REF!</v>
          </cell>
          <cell r="AH355" t="e">
            <v>#REF!</v>
          </cell>
          <cell r="AI355" t="e">
            <v>#REF!</v>
          </cell>
          <cell r="AJ355">
            <v>1389000</v>
          </cell>
          <cell r="AK355" t="e">
            <v>#REF!</v>
          </cell>
          <cell r="AL355" t="e">
            <v>#REF!</v>
          </cell>
          <cell r="AM355" t="e">
            <v>#REF!</v>
          </cell>
          <cell r="AN355">
            <v>1385000</v>
          </cell>
          <cell r="AO355" t="e">
            <v>#REF!</v>
          </cell>
          <cell r="AP355" t="e">
            <v>#REF!</v>
          </cell>
          <cell r="AQ355" t="e">
            <v>#REF!</v>
          </cell>
          <cell r="AS355" t="e">
            <v>#REF!</v>
          </cell>
          <cell r="AT355" t="e">
            <v>#REF!</v>
          </cell>
          <cell r="AU355" t="e">
            <v>#REF!</v>
          </cell>
          <cell r="AW355" t="e">
            <v>#REF!</v>
          </cell>
          <cell r="AX355" t="e">
            <v>#REF!</v>
          </cell>
          <cell r="AY355" t="e">
            <v>#REF!</v>
          </cell>
          <cell r="BA355" t="e">
            <v>#REF!</v>
          </cell>
          <cell r="BB355" t="e">
            <v>#REF!</v>
          </cell>
          <cell r="BC355" t="e">
            <v>#REF!</v>
          </cell>
          <cell r="BE355" t="e">
            <v>#REF!</v>
          </cell>
          <cell r="BF355" t="e">
            <v>#REF!</v>
          </cell>
          <cell r="BG355" t="e">
            <v>#REF!</v>
          </cell>
          <cell r="BI355" t="e">
            <v>#REF!</v>
          </cell>
          <cell r="BJ355" t="e">
            <v>#REF!</v>
          </cell>
          <cell r="BK355" t="e">
            <v>#REF!</v>
          </cell>
          <cell r="BM355" t="e">
            <v>#REF!</v>
          </cell>
          <cell r="BN355" t="e">
            <v>#REF!</v>
          </cell>
          <cell r="BO355" t="e">
            <v>#REF!</v>
          </cell>
          <cell r="BQ355" t="e">
            <v>#REF!</v>
          </cell>
          <cell r="BR355" t="e">
            <v>#REF!</v>
          </cell>
          <cell r="BS355" t="e">
            <v>#REF!</v>
          </cell>
          <cell r="BU355" t="e">
            <v>#REF!</v>
          </cell>
          <cell r="BV355" t="e">
            <v>#REF!</v>
          </cell>
          <cell r="BW355" t="e">
            <v>#REF!</v>
          </cell>
          <cell r="BY355" t="e">
            <v>#REF!</v>
          </cell>
          <cell r="BZ355" t="e">
            <v>#REF!</v>
          </cell>
          <cell r="CA355" t="e">
            <v>#REF!</v>
          </cell>
          <cell r="CC355" t="e">
            <v>#REF!</v>
          </cell>
          <cell r="CD355" t="e">
            <v>#REF!</v>
          </cell>
          <cell r="CE355" t="e">
            <v>#REF!</v>
          </cell>
          <cell r="CG355" t="e">
            <v>#REF!</v>
          </cell>
          <cell r="CH355" t="e">
            <v>#REF!</v>
          </cell>
          <cell r="CI355" t="e">
            <v>#REF!</v>
          </cell>
          <cell r="CK355" t="e">
            <v>#REF!</v>
          </cell>
          <cell r="CL355" t="e">
            <v>#REF!</v>
          </cell>
          <cell r="CM355" t="e">
            <v>#REF!</v>
          </cell>
          <cell r="CO355" t="e">
            <v>#REF!</v>
          </cell>
          <cell r="CP355" t="e">
            <v>#REF!</v>
          </cell>
          <cell r="CQ355" t="e">
            <v>#REF!</v>
          </cell>
          <cell r="CS355" t="e">
            <v>#REF!</v>
          </cell>
          <cell r="CT355" t="e">
            <v>#REF!</v>
          </cell>
          <cell r="CU355" t="e">
            <v>#REF!</v>
          </cell>
          <cell r="CW355" t="e">
            <v>#REF!</v>
          </cell>
          <cell r="CX355" t="e">
            <v>#REF!</v>
          </cell>
          <cell r="CY355" t="e">
            <v>#REF!</v>
          </cell>
          <cell r="DA355" t="e">
            <v>#REF!</v>
          </cell>
          <cell r="DB355" t="e">
            <v>#REF!</v>
          </cell>
          <cell r="DC355" t="e">
            <v>#REF!</v>
          </cell>
          <cell r="DE355" t="e">
            <v>#REF!</v>
          </cell>
          <cell r="DF355" t="e">
            <v>#REF!</v>
          </cell>
          <cell r="DG355" t="e">
            <v>#REF!</v>
          </cell>
          <cell r="DI355" t="e">
            <v>#REF!</v>
          </cell>
          <cell r="DJ355" t="e">
            <v>#REF!</v>
          </cell>
          <cell r="DK355" t="e">
            <v>#REF!</v>
          </cell>
          <cell r="DM355" t="e">
            <v>#REF!</v>
          </cell>
          <cell r="DN355" t="e">
            <v>#REF!</v>
          </cell>
          <cell r="DO355" t="e">
            <v>#REF!</v>
          </cell>
          <cell r="DQ355" t="e">
            <v>#REF!</v>
          </cell>
          <cell r="DR355" t="e">
            <v>#REF!</v>
          </cell>
          <cell r="DS355" t="e">
            <v>#REF!</v>
          </cell>
          <cell r="DU355" t="e">
            <v>#REF!</v>
          </cell>
          <cell r="DV355" t="e">
            <v>#REF!</v>
          </cell>
          <cell r="DW355" t="e">
            <v>#REF!</v>
          </cell>
          <cell r="DY355" t="e">
            <v>#REF!</v>
          </cell>
          <cell r="DZ355" t="e">
            <v>#REF!</v>
          </cell>
          <cell r="EA355" t="e">
            <v>#REF!</v>
          </cell>
          <cell r="EC355" t="e">
            <v>#REF!</v>
          </cell>
          <cell r="ED355" t="e">
            <v>#REF!</v>
          </cell>
          <cell r="EE355" t="e">
            <v>#REF!</v>
          </cell>
          <cell r="EG355" t="e">
            <v>#REF!</v>
          </cell>
          <cell r="EH355" t="e">
            <v>#REF!</v>
          </cell>
          <cell r="EI355" t="e">
            <v>#REF!</v>
          </cell>
          <cell r="EK355" t="e">
            <v>#REF!</v>
          </cell>
          <cell r="EL355" t="e">
            <v>#REF!</v>
          </cell>
          <cell r="EM355" t="e">
            <v>#REF!</v>
          </cell>
          <cell r="EO355" t="e">
            <v>#REF!</v>
          </cell>
          <cell r="EP355" t="e">
            <v>#REF!</v>
          </cell>
          <cell r="EQ355" t="e">
            <v>#REF!</v>
          </cell>
          <cell r="ES355" t="e">
            <v>#REF!</v>
          </cell>
          <cell r="ET355" t="e">
            <v>#REF!</v>
          </cell>
          <cell r="EU355" t="e">
            <v>#REF!</v>
          </cell>
          <cell r="EW355" t="e">
            <v>#REF!</v>
          </cell>
          <cell r="EX355" t="e">
            <v>#REF!</v>
          </cell>
          <cell r="EY355" t="e">
            <v>#REF!</v>
          </cell>
          <cell r="FA355" t="e">
            <v>#REF!</v>
          </cell>
          <cell r="FB355" t="e">
            <v>#REF!</v>
          </cell>
          <cell r="FC355" t="e">
            <v>#REF!</v>
          </cell>
          <cell r="FE355" t="e">
            <v>#REF!</v>
          </cell>
          <cell r="FF355" t="e">
            <v>#REF!</v>
          </cell>
          <cell r="FG355" t="e">
            <v>#REF!</v>
          </cell>
          <cell r="FI355" t="e">
            <v>#REF!</v>
          </cell>
          <cell r="FJ355" t="e">
            <v>#REF!</v>
          </cell>
          <cell r="FK355" t="e">
            <v>#REF!</v>
          </cell>
          <cell r="FM355" t="e">
            <v>#REF!</v>
          </cell>
          <cell r="FN355" t="e">
            <v>#REF!</v>
          </cell>
          <cell r="FO355" t="e">
            <v>#REF!</v>
          </cell>
          <cell r="FQ355" t="e">
            <v>#REF!</v>
          </cell>
          <cell r="FR355" t="e">
            <v>#REF!</v>
          </cell>
          <cell r="FS355" t="e">
            <v>#REF!</v>
          </cell>
          <cell r="FU355" t="e">
            <v>#REF!</v>
          </cell>
          <cell r="FV355" t="e">
            <v>#REF!</v>
          </cell>
          <cell r="FW355" t="e">
            <v>#REF!</v>
          </cell>
          <cell r="FY355" t="e">
            <v>#REF!</v>
          </cell>
          <cell r="FZ355" t="e">
            <v>#REF!</v>
          </cell>
          <cell r="GA355" t="e">
            <v>#REF!</v>
          </cell>
          <cell r="GC355" t="e">
            <v>#REF!</v>
          </cell>
          <cell r="GD355" t="e">
            <v>#REF!</v>
          </cell>
          <cell r="GE355" t="e">
            <v>#REF!</v>
          </cell>
          <cell r="GG355" t="e">
            <v>#REF!</v>
          </cell>
          <cell r="GH355" t="e">
            <v>#REF!</v>
          </cell>
          <cell r="GI355" t="e">
            <v>#REF!</v>
          </cell>
          <cell r="GK355" t="e">
            <v>#REF!</v>
          </cell>
          <cell r="GL355" t="e">
            <v>#REF!</v>
          </cell>
          <cell r="GM355" t="e">
            <v>#REF!</v>
          </cell>
          <cell r="GO355" t="e">
            <v>#REF!</v>
          </cell>
          <cell r="GP355" t="e">
            <v>#REF!</v>
          </cell>
          <cell r="GQ355" t="e">
            <v>#REF!</v>
          </cell>
          <cell r="GS355" t="e">
            <v>#REF!</v>
          </cell>
          <cell r="GT355" t="e">
            <v>#REF!</v>
          </cell>
          <cell r="GU355" t="e">
            <v>#REF!</v>
          </cell>
          <cell r="GW355" t="e">
            <v>#REF!</v>
          </cell>
          <cell r="GX355" t="e">
            <v>#REF!</v>
          </cell>
          <cell r="GY355" t="e">
            <v>#REF!</v>
          </cell>
          <cell r="HA355" t="e">
            <v>#REF!</v>
          </cell>
          <cell r="HB355" t="e">
            <v>#REF!</v>
          </cell>
          <cell r="HC355" t="e">
            <v>#REF!</v>
          </cell>
          <cell r="HE355" t="e">
            <v>#REF!</v>
          </cell>
          <cell r="HF355" t="e">
            <v>#REF!</v>
          </cell>
          <cell r="HG355" t="e">
            <v>#REF!</v>
          </cell>
          <cell r="HI355" t="e">
            <v>#REF!</v>
          </cell>
          <cell r="HJ355" t="e">
            <v>#REF!</v>
          </cell>
          <cell r="HK355" t="e">
            <v>#REF!</v>
          </cell>
          <cell r="HM355" t="e">
            <v>#REF!</v>
          </cell>
          <cell r="HN355" t="e">
            <v>#REF!</v>
          </cell>
          <cell r="HO355" t="e">
            <v>#REF!</v>
          </cell>
          <cell r="HQ355" t="e">
            <v>#REF!</v>
          </cell>
          <cell r="HR355" t="e">
            <v>#REF!</v>
          </cell>
          <cell r="HS355" t="e">
            <v>#REF!</v>
          </cell>
          <cell r="HU355" t="e">
            <v>#REF!</v>
          </cell>
          <cell r="HV355" t="e">
            <v>#REF!</v>
          </cell>
          <cell r="HW355" t="e">
            <v>#REF!</v>
          </cell>
          <cell r="ID355">
            <v>9030436</v>
          </cell>
          <cell r="IE355">
            <v>36980</v>
          </cell>
          <cell r="IG355" t="str">
            <v>A</v>
          </cell>
        </row>
        <row r="356">
          <cell r="B356">
            <v>349</v>
          </cell>
          <cell r="C356" t="str">
            <v>007.011121178.202</v>
          </cell>
          <cell r="E356" t="str">
            <v>RUSLI BIN AKIB</v>
          </cell>
          <cell r="F356" t="str">
            <v xml:space="preserve"> Polmas</v>
          </cell>
          <cell r="G356" t="str">
            <v>FN 527 M FB</v>
          </cell>
          <cell r="H356" t="str">
            <v>000215</v>
          </cell>
          <cell r="I356" t="str">
            <v>090215</v>
          </cell>
          <cell r="J356">
            <v>36839</v>
          </cell>
          <cell r="K356">
            <v>9</v>
          </cell>
          <cell r="L356" t="str">
            <v>Nopember 2000</v>
          </cell>
          <cell r="M356">
            <v>37934</v>
          </cell>
          <cell r="N356">
            <v>36</v>
          </cell>
          <cell r="O356">
            <v>1</v>
          </cell>
          <cell r="P356">
            <v>302000000</v>
          </cell>
          <cell r="Q356">
            <v>25163000</v>
          </cell>
          <cell r="R356" t="str">
            <v>YA</v>
          </cell>
          <cell r="S356">
            <v>25163000</v>
          </cell>
          <cell r="U356" t="e">
            <v>#REF!</v>
          </cell>
          <cell r="V356" t="e">
            <v>#REF!</v>
          </cell>
          <cell r="Z356">
            <v>0</v>
          </cell>
          <cell r="AB356">
            <v>8389000</v>
          </cell>
          <cell r="AC356" t="e">
            <v>#REF!</v>
          </cell>
          <cell r="AD356" t="e">
            <v>#REF!</v>
          </cell>
          <cell r="AE356" t="e">
            <v>#REF!</v>
          </cell>
          <cell r="AF356">
            <v>8389000</v>
          </cell>
          <cell r="AG356" t="e">
            <v>#REF!</v>
          </cell>
          <cell r="AH356" t="e">
            <v>#REF!</v>
          </cell>
          <cell r="AI356" t="e">
            <v>#REF!</v>
          </cell>
          <cell r="AJ356">
            <v>8389000</v>
          </cell>
          <cell r="AK356" t="e">
            <v>#REF!</v>
          </cell>
          <cell r="AL356" t="e">
            <v>#REF!</v>
          </cell>
          <cell r="AM356" t="e">
            <v>#REF!</v>
          </cell>
          <cell r="AN356">
            <v>8385000</v>
          </cell>
          <cell r="AO356" t="e">
            <v>#REF!</v>
          </cell>
          <cell r="AP356" t="e">
            <v>#REF!</v>
          </cell>
          <cell r="AQ356" t="e">
            <v>#REF!</v>
          </cell>
          <cell r="AS356" t="e">
            <v>#REF!</v>
          </cell>
          <cell r="AT356" t="e">
            <v>#REF!</v>
          </cell>
          <cell r="AU356" t="e">
            <v>#REF!</v>
          </cell>
          <cell r="AW356" t="e">
            <v>#REF!</v>
          </cell>
          <cell r="AX356" t="e">
            <v>#REF!</v>
          </cell>
          <cell r="AY356" t="e">
            <v>#REF!</v>
          </cell>
          <cell r="BA356" t="e">
            <v>#REF!</v>
          </cell>
          <cell r="BB356" t="e">
            <v>#REF!</v>
          </cell>
          <cell r="BC356" t="e">
            <v>#REF!</v>
          </cell>
          <cell r="BE356" t="e">
            <v>#REF!</v>
          </cell>
          <cell r="BF356" t="e">
            <v>#REF!</v>
          </cell>
          <cell r="BG356" t="e">
            <v>#REF!</v>
          </cell>
          <cell r="BI356" t="e">
            <v>#REF!</v>
          </cell>
          <cell r="BJ356" t="e">
            <v>#REF!</v>
          </cell>
          <cell r="BK356" t="e">
            <v>#REF!</v>
          </cell>
          <cell r="BM356" t="e">
            <v>#REF!</v>
          </cell>
          <cell r="BN356" t="e">
            <v>#REF!</v>
          </cell>
          <cell r="BO356" t="e">
            <v>#REF!</v>
          </cell>
          <cell r="BQ356" t="e">
            <v>#REF!</v>
          </cell>
          <cell r="BR356" t="e">
            <v>#REF!</v>
          </cell>
          <cell r="BS356" t="e">
            <v>#REF!</v>
          </cell>
          <cell r="BU356" t="e">
            <v>#REF!</v>
          </cell>
          <cell r="BV356" t="e">
            <v>#REF!</v>
          </cell>
          <cell r="BW356" t="e">
            <v>#REF!</v>
          </cell>
          <cell r="BY356" t="e">
            <v>#REF!</v>
          </cell>
          <cell r="BZ356" t="e">
            <v>#REF!</v>
          </cell>
          <cell r="CA356" t="e">
            <v>#REF!</v>
          </cell>
          <cell r="CC356" t="e">
            <v>#REF!</v>
          </cell>
          <cell r="CD356" t="e">
            <v>#REF!</v>
          </cell>
          <cell r="CE356" t="e">
            <v>#REF!</v>
          </cell>
          <cell r="CG356" t="e">
            <v>#REF!</v>
          </cell>
          <cell r="CH356" t="e">
            <v>#REF!</v>
          </cell>
          <cell r="CI356" t="e">
            <v>#REF!</v>
          </cell>
          <cell r="CK356" t="e">
            <v>#REF!</v>
          </cell>
          <cell r="CL356" t="e">
            <v>#REF!</v>
          </cell>
          <cell r="CM356" t="e">
            <v>#REF!</v>
          </cell>
          <cell r="CO356" t="e">
            <v>#REF!</v>
          </cell>
          <cell r="CP356" t="e">
            <v>#REF!</v>
          </cell>
          <cell r="CQ356" t="e">
            <v>#REF!</v>
          </cell>
          <cell r="CS356" t="e">
            <v>#REF!</v>
          </cell>
          <cell r="CT356" t="e">
            <v>#REF!</v>
          </cell>
          <cell r="CU356" t="e">
            <v>#REF!</v>
          </cell>
          <cell r="CW356" t="e">
            <v>#REF!</v>
          </cell>
          <cell r="CX356" t="e">
            <v>#REF!</v>
          </cell>
          <cell r="CY356" t="e">
            <v>#REF!</v>
          </cell>
          <cell r="DA356" t="e">
            <v>#REF!</v>
          </cell>
          <cell r="DB356" t="e">
            <v>#REF!</v>
          </cell>
          <cell r="DC356" t="e">
            <v>#REF!</v>
          </cell>
          <cell r="DE356" t="e">
            <v>#REF!</v>
          </cell>
          <cell r="DF356" t="e">
            <v>#REF!</v>
          </cell>
          <cell r="DG356" t="e">
            <v>#REF!</v>
          </cell>
          <cell r="DI356" t="e">
            <v>#REF!</v>
          </cell>
          <cell r="DJ356" t="e">
            <v>#REF!</v>
          </cell>
          <cell r="DK356" t="e">
            <v>#REF!</v>
          </cell>
          <cell r="DM356" t="e">
            <v>#REF!</v>
          </cell>
          <cell r="DN356" t="e">
            <v>#REF!</v>
          </cell>
          <cell r="DO356" t="e">
            <v>#REF!</v>
          </cell>
          <cell r="DQ356" t="e">
            <v>#REF!</v>
          </cell>
          <cell r="DR356" t="e">
            <v>#REF!</v>
          </cell>
          <cell r="DS356" t="e">
            <v>#REF!</v>
          </cell>
          <cell r="DU356" t="e">
            <v>#REF!</v>
          </cell>
          <cell r="DV356" t="e">
            <v>#REF!</v>
          </cell>
          <cell r="DW356" t="e">
            <v>#REF!</v>
          </cell>
          <cell r="DY356" t="e">
            <v>#REF!</v>
          </cell>
          <cell r="DZ356" t="e">
            <v>#REF!</v>
          </cell>
          <cell r="EA356" t="e">
            <v>#REF!</v>
          </cell>
          <cell r="EC356" t="e">
            <v>#REF!</v>
          </cell>
          <cell r="ED356" t="e">
            <v>#REF!</v>
          </cell>
          <cell r="EE356" t="e">
            <v>#REF!</v>
          </cell>
          <cell r="EG356" t="e">
            <v>#REF!</v>
          </cell>
          <cell r="EH356" t="e">
            <v>#REF!</v>
          </cell>
          <cell r="EI356" t="e">
            <v>#REF!</v>
          </cell>
          <cell r="EK356" t="e">
            <v>#REF!</v>
          </cell>
          <cell r="EL356" t="e">
            <v>#REF!</v>
          </cell>
          <cell r="EM356" t="e">
            <v>#REF!</v>
          </cell>
          <cell r="EO356" t="e">
            <v>#REF!</v>
          </cell>
          <cell r="EP356" t="e">
            <v>#REF!</v>
          </cell>
          <cell r="EQ356" t="e">
            <v>#REF!</v>
          </cell>
          <cell r="ES356" t="e">
            <v>#REF!</v>
          </cell>
          <cell r="ET356" t="e">
            <v>#REF!</v>
          </cell>
          <cell r="EU356" t="e">
            <v>#REF!</v>
          </cell>
          <cell r="EW356" t="e">
            <v>#REF!</v>
          </cell>
          <cell r="EX356" t="e">
            <v>#REF!</v>
          </cell>
          <cell r="EY356" t="e">
            <v>#REF!</v>
          </cell>
          <cell r="FA356" t="e">
            <v>#REF!</v>
          </cell>
          <cell r="FB356" t="e">
            <v>#REF!</v>
          </cell>
          <cell r="FC356" t="e">
            <v>#REF!</v>
          </cell>
          <cell r="FE356" t="e">
            <v>#REF!</v>
          </cell>
          <cell r="FF356" t="e">
            <v>#REF!</v>
          </cell>
          <cell r="FG356" t="e">
            <v>#REF!</v>
          </cell>
          <cell r="FI356" t="e">
            <v>#REF!</v>
          </cell>
          <cell r="FJ356" t="e">
            <v>#REF!</v>
          </cell>
          <cell r="FK356" t="e">
            <v>#REF!</v>
          </cell>
          <cell r="FM356" t="e">
            <v>#REF!</v>
          </cell>
          <cell r="FN356" t="e">
            <v>#REF!</v>
          </cell>
          <cell r="FO356" t="e">
            <v>#REF!</v>
          </cell>
          <cell r="FQ356" t="e">
            <v>#REF!</v>
          </cell>
          <cell r="FR356" t="e">
            <v>#REF!</v>
          </cell>
          <cell r="FS356" t="e">
            <v>#REF!</v>
          </cell>
          <cell r="FU356" t="e">
            <v>#REF!</v>
          </cell>
          <cell r="FV356" t="e">
            <v>#REF!</v>
          </cell>
          <cell r="FW356" t="e">
            <v>#REF!</v>
          </cell>
          <cell r="FY356" t="e">
            <v>#REF!</v>
          </cell>
          <cell r="FZ356" t="e">
            <v>#REF!</v>
          </cell>
          <cell r="GA356" t="e">
            <v>#REF!</v>
          </cell>
          <cell r="GC356" t="e">
            <v>#REF!</v>
          </cell>
          <cell r="GD356" t="e">
            <v>#REF!</v>
          </cell>
          <cell r="GE356" t="e">
            <v>#REF!</v>
          </cell>
          <cell r="GG356" t="e">
            <v>#REF!</v>
          </cell>
          <cell r="GH356" t="e">
            <v>#REF!</v>
          </cell>
          <cell r="GI356" t="e">
            <v>#REF!</v>
          </cell>
          <cell r="GK356" t="e">
            <v>#REF!</v>
          </cell>
          <cell r="GL356" t="e">
            <v>#REF!</v>
          </cell>
          <cell r="GM356" t="e">
            <v>#REF!</v>
          </cell>
          <cell r="GO356" t="e">
            <v>#REF!</v>
          </cell>
          <cell r="GP356" t="e">
            <v>#REF!</v>
          </cell>
          <cell r="GQ356" t="e">
            <v>#REF!</v>
          </cell>
          <cell r="GS356" t="e">
            <v>#REF!</v>
          </cell>
          <cell r="GT356" t="e">
            <v>#REF!</v>
          </cell>
          <cell r="GU356" t="e">
            <v>#REF!</v>
          </cell>
          <cell r="GW356" t="e">
            <v>#REF!</v>
          </cell>
          <cell r="GX356" t="e">
            <v>#REF!</v>
          </cell>
          <cell r="GY356" t="e">
            <v>#REF!</v>
          </cell>
          <cell r="HA356" t="e">
            <v>#REF!</v>
          </cell>
          <cell r="HB356" t="e">
            <v>#REF!</v>
          </cell>
          <cell r="HC356" t="e">
            <v>#REF!</v>
          </cell>
          <cell r="HE356" t="e">
            <v>#REF!</v>
          </cell>
          <cell r="HF356" t="e">
            <v>#REF!</v>
          </cell>
          <cell r="HG356" t="e">
            <v>#REF!</v>
          </cell>
          <cell r="HI356" t="e">
            <v>#REF!</v>
          </cell>
          <cell r="HJ356" t="e">
            <v>#REF!</v>
          </cell>
          <cell r="HK356" t="e">
            <v>#REF!</v>
          </cell>
          <cell r="HM356" t="e">
            <v>#REF!</v>
          </cell>
          <cell r="HN356" t="e">
            <v>#REF!</v>
          </cell>
          <cell r="HO356" t="e">
            <v>#REF!</v>
          </cell>
          <cell r="HQ356" t="e">
            <v>#REF!</v>
          </cell>
          <cell r="HR356" t="e">
            <v>#REF!</v>
          </cell>
          <cell r="HS356" t="e">
            <v>#REF!</v>
          </cell>
          <cell r="HU356" t="e">
            <v>#REF!</v>
          </cell>
          <cell r="HV356" t="e">
            <v>#REF!</v>
          </cell>
          <cell r="HW356" t="e">
            <v>#REF!</v>
          </cell>
          <cell r="ID356" t="str">
            <v>0743543 R</v>
          </cell>
          <cell r="IE356">
            <v>37034</v>
          </cell>
          <cell r="IG356" t="str">
            <v>A</v>
          </cell>
        </row>
        <row r="357">
          <cell r="B357">
            <v>350</v>
          </cell>
          <cell r="C357" t="str">
            <v>007.011121194.201</v>
          </cell>
          <cell r="E357" t="str">
            <v>H. MUH. DARWIS S.</v>
          </cell>
          <cell r="F357" t="str">
            <v xml:space="preserve"> Polmas</v>
          </cell>
          <cell r="G357" t="str">
            <v>FN 527 M FB</v>
          </cell>
          <cell r="H357" t="str">
            <v>000211</v>
          </cell>
          <cell r="I357" t="str">
            <v>090211</v>
          </cell>
          <cell r="J357">
            <v>36839</v>
          </cell>
          <cell r="K357">
            <v>9</v>
          </cell>
          <cell r="L357" t="str">
            <v>Nopember 2000</v>
          </cell>
          <cell r="M357">
            <v>37934</v>
          </cell>
          <cell r="N357">
            <v>36</v>
          </cell>
          <cell r="O357">
            <v>1</v>
          </cell>
          <cell r="P357">
            <v>316000000</v>
          </cell>
          <cell r="Q357">
            <v>26326000</v>
          </cell>
          <cell r="R357" t="str">
            <v>YA</v>
          </cell>
          <cell r="S357">
            <v>26326000</v>
          </cell>
          <cell r="U357" t="e">
            <v>#REF!</v>
          </cell>
          <cell r="V357" t="e">
            <v>#REF!</v>
          </cell>
          <cell r="Z357">
            <v>0</v>
          </cell>
          <cell r="AB357">
            <v>8778000</v>
          </cell>
          <cell r="AC357" t="e">
            <v>#REF!</v>
          </cell>
          <cell r="AD357" t="e">
            <v>#REF!</v>
          </cell>
          <cell r="AE357" t="e">
            <v>#REF!</v>
          </cell>
          <cell r="AF357">
            <v>8778000</v>
          </cell>
          <cell r="AG357" t="e">
            <v>#REF!</v>
          </cell>
          <cell r="AH357" t="e">
            <v>#REF!</v>
          </cell>
          <cell r="AI357" t="e">
            <v>#REF!</v>
          </cell>
          <cell r="AJ357">
            <v>8778000</v>
          </cell>
          <cell r="AK357" t="e">
            <v>#REF!</v>
          </cell>
          <cell r="AL357" t="e">
            <v>#REF!</v>
          </cell>
          <cell r="AM357" t="e">
            <v>#REF!</v>
          </cell>
          <cell r="AN357">
            <v>8770000</v>
          </cell>
          <cell r="AO357" t="e">
            <v>#REF!</v>
          </cell>
          <cell r="AP357" t="e">
            <v>#REF!</v>
          </cell>
          <cell r="AQ357" t="e">
            <v>#REF!</v>
          </cell>
          <cell r="AS357" t="e">
            <v>#REF!</v>
          </cell>
          <cell r="AT357" t="e">
            <v>#REF!</v>
          </cell>
          <cell r="AU357" t="e">
            <v>#REF!</v>
          </cell>
          <cell r="AW357" t="e">
            <v>#REF!</v>
          </cell>
          <cell r="AX357" t="e">
            <v>#REF!</v>
          </cell>
          <cell r="AY357" t="e">
            <v>#REF!</v>
          </cell>
          <cell r="BA357" t="e">
            <v>#REF!</v>
          </cell>
          <cell r="BB357" t="e">
            <v>#REF!</v>
          </cell>
          <cell r="BC357" t="e">
            <v>#REF!</v>
          </cell>
          <cell r="BE357" t="e">
            <v>#REF!</v>
          </cell>
          <cell r="BF357" t="e">
            <v>#REF!</v>
          </cell>
          <cell r="BG357" t="e">
            <v>#REF!</v>
          </cell>
          <cell r="BI357" t="e">
            <v>#REF!</v>
          </cell>
          <cell r="BJ357" t="e">
            <v>#REF!</v>
          </cell>
          <cell r="BK357" t="e">
            <v>#REF!</v>
          </cell>
          <cell r="BM357" t="e">
            <v>#REF!</v>
          </cell>
          <cell r="BN357" t="e">
            <v>#REF!</v>
          </cell>
          <cell r="BO357" t="e">
            <v>#REF!</v>
          </cell>
          <cell r="BQ357" t="e">
            <v>#REF!</v>
          </cell>
          <cell r="BR357" t="e">
            <v>#REF!</v>
          </cell>
          <cell r="BS357" t="e">
            <v>#REF!</v>
          </cell>
          <cell r="BU357" t="e">
            <v>#REF!</v>
          </cell>
          <cell r="BV357" t="e">
            <v>#REF!</v>
          </cell>
          <cell r="BW357" t="e">
            <v>#REF!</v>
          </cell>
          <cell r="BY357" t="e">
            <v>#REF!</v>
          </cell>
          <cell r="BZ357" t="e">
            <v>#REF!</v>
          </cell>
          <cell r="CA357" t="e">
            <v>#REF!</v>
          </cell>
          <cell r="CC357" t="e">
            <v>#REF!</v>
          </cell>
          <cell r="CD357" t="e">
            <v>#REF!</v>
          </cell>
          <cell r="CE357" t="e">
            <v>#REF!</v>
          </cell>
          <cell r="CG357" t="e">
            <v>#REF!</v>
          </cell>
          <cell r="CH357" t="e">
            <v>#REF!</v>
          </cell>
          <cell r="CI357" t="e">
            <v>#REF!</v>
          </cell>
          <cell r="CK357" t="e">
            <v>#REF!</v>
          </cell>
          <cell r="CL357" t="e">
            <v>#REF!</v>
          </cell>
          <cell r="CM357" t="e">
            <v>#REF!</v>
          </cell>
          <cell r="CO357" t="e">
            <v>#REF!</v>
          </cell>
          <cell r="CP357" t="e">
            <v>#REF!</v>
          </cell>
          <cell r="CQ357" t="e">
            <v>#REF!</v>
          </cell>
          <cell r="CS357" t="e">
            <v>#REF!</v>
          </cell>
          <cell r="CT357" t="e">
            <v>#REF!</v>
          </cell>
          <cell r="CU357" t="e">
            <v>#REF!</v>
          </cell>
          <cell r="CW357" t="e">
            <v>#REF!</v>
          </cell>
          <cell r="CX357" t="e">
            <v>#REF!</v>
          </cell>
          <cell r="CY357" t="e">
            <v>#REF!</v>
          </cell>
          <cell r="DA357" t="e">
            <v>#REF!</v>
          </cell>
          <cell r="DB357" t="e">
            <v>#REF!</v>
          </cell>
          <cell r="DC357" t="e">
            <v>#REF!</v>
          </cell>
          <cell r="DE357" t="e">
            <v>#REF!</v>
          </cell>
          <cell r="DF357" t="e">
            <v>#REF!</v>
          </cell>
          <cell r="DG357" t="e">
            <v>#REF!</v>
          </cell>
          <cell r="DI357" t="e">
            <v>#REF!</v>
          </cell>
          <cell r="DJ357" t="e">
            <v>#REF!</v>
          </cell>
          <cell r="DK357" t="e">
            <v>#REF!</v>
          </cell>
          <cell r="DM357" t="e">
            <v>#REF!</v>
          </cell>
          <cell r="DN357" t="e">
            <v>#REF!</v>
          </cell>
          <cell r="DO357" t="e">
            <v>#REF!</v>
          </cell>
          <cell r="DQ357" t="e">
            <v>#REF!</v>
          </cell>
          <cell r="DR357" t="e">
            <v>#REF!</v>
          </cell>
          <cell r="DS357" t="e">
            <v>#REF!</v>
          </cell>
          <cell r="DU357" t="e">
            <v>#REF!</v>
          </cell>
          <cell r="DV357" t="e">
            <v>#REF!</v>
          </cell>
          <cell r="DW357" t="e">
            <v>#REF!</v>
          </cell>
          <cell r="DY357" t="e">
            <v>#REF!</v>
          </cell>
          <cell r="DZ357" t="e">
            <v>#REF!</v>
          </cell>
          <cell r="EA357" t="e">
            <v>#REF!</v>
          </cell>
          <cell r="EC357" t="e">
            <v>#REF!</v>
          </cell>
          <cell r="ED357" t="e">
            <v>#REF!</v>
          </cell>
          <cell r="EE357" t="e">
            <v>#REF!</v>
          </cell>
          <cell r="EG357" t="e">
            <v>#REF!</v>
          </cell>
          <cell r="EH357" t="e">
            <v>#REF!</v>
          </cell>
          <cell r="EI357" t="e">
            <v>#REF!</v>
          </cell>
          <cell r="EK357" t="e">
            <v>#REF!</v>
          </cell>
          <cell r="EL357" t="e">
            <v>#REF!</v>
          </cell>
          <cell r="EM357" t="e">
            <v>#REF!</v>
          </cell>
          <cell r="EO357" t="e">
            <v>#REF!</v>
          </cell>
          <cell r="EP357" t="e">
            <v>#REF!</v>
          </cell>
          <cell r="EQ357" t="e">
            <v>#REF!</v>
          </cell>
          <cell r="ES357" t="e">
            <v>#REF!</v>
          </cell>
          <cell r="ET357" t="e">
            <v>#REF!</v>
          </cell>
          <cell r="EU357" t="e">
            <v>#REF!</v>
          </cell>
          <cell r="EW357" t="e">
            <v>#REF!</v>
          </cell>
          <cell r="EX357" t="e">
            <v>#REF!</v>
          </cell>
          <cell r="EY357" t="e">
            <v>#REF!</v>
          </cell>
          <cell r="FA357" t="e">
            <v>#REF!</v>
          </cell>
          <cell r="FB357" t="e">
            <v>#REF!</v>
          </cell>
          <cell r="FC357" t="e">
            <v>#REF!</v>
          </cell>
          <cell r="FE357" t="e">
            <v>#REF!</v>
          </cell>
          <cell r="FF357" t="e">
            <v>#REF!</v>
          </cell>
          <cell r="FG357" t="e">
            <v>#REF!</v>
          </cell>
          <cell r="FI357" t="e">
            <v>#REF!</v>
          </cell>
          <cell r="FJ357" t="e">
            <v>#REF!</v>
          </cell>
          <cell r="FK357" t="e">
            <v>#REF!</v>
          </cell>
          <cell r="FM357" t="e">
            <v>#REF!</v>
          </cell>
          <cell r="FN357" t="e">
            <v>#REF!</v>
          </cell>
          <cell r="FO357" t="e">
            <v>#REF!</v>
          </cell>
          <cell r="FQ357" t="e">
            <v>#REF!</v>
          </cell>
          <cell r="FR357" t="e">
            <v>#REF!</v>
          </cell>
          <cell r="FS357" t="e">
            <v>#REF!</v>
          </cell>
          <cell r="FU357" t="e">
            <v>#REF!</v>
          </cell>
          <cell r="FV357" t="e">
            <v>#REF!</v>
          </cell>
          <cell r="FW357" t="e">
            <v>#REF!</v>
          </cell>
          <cell r="FY357" t="e">
            <v>#REF!</v>
          </cell>
          <cell r="FZ357" t="e">
            <v>#REF!</v>
          </cell>
          <cell r="GA357" t="e">
            <v>#REF!</v>
          </cell>
          <cell r="GC357" t="e">
            <v>#REF!</v>
          </cell>
          <cell r="GD357" t="e">
            <v>#REF!</v>
          </cell>
          <cell r="GE357" t="e">
            <v>#REF!</v>
          </cell>
          <cell r="GG357" t="e">
            <v>#REF!</v>
          </cell>
          <cell r="GH357" t="e">
            <v>#REF!</v>
          </cell>
          <cell r="GI357" t="e">
            <v>#REF!</v>
          </cell>
          <cell r="GK357" t="e">
            <v>#REF!</v>
          </cell>
          <cell r="GL357" t="e">
            <v>#REF!</v>
          </cell>
          <cell r="GM357" t="e">
            <v>#REF!</v>
          </cell>
          <cell r="GO357" t="e">
            <v>#REF!</v>
          </cell>
          <cell r="GP357" t="e">
            <v>#REF!</v>
          </cell>
          <cell r="GQ357" t="e">
            <v>#REF!</v>
          </cell>
          <cell r="GS357" t="e">
            <v>#REF!</v>
          </cell>
          <cell r="GT357" t="e">
            <v>#REF!</v>
          </cell>
          <cell r="GU357" t="e">
            <v>#REF!</v>
          </cell>
          <cell r="GW357" t="e">
            <v>#REF!</v>
          </cell>
          <cell r="GX357" t="e">
            <v>#REF!</v>
          </cell>
          <cell r="GY357" t="e">
            <v>#REF!</v>
          </cell>
          <cell r="HA357" t="e">
            <v>#REF!</v>
          </cell>
          <cell r="HB357" t="e">
            <v>#REF!</v>
          </cell>
          <cell r="HC357" t="e">
            <v>#REF!</v>
          </cell>
          <cell r="HE357" t="e">
            <v>#REF!</v>
          </cell>
          <cell r="HF357" t="e">
            <v>#REF!</v>
          </cell>
          <cell r="HG357" t="e">
            <v>#REF!</v>
          </cell>
          <cell r="HI357" t="e">
            <v>#REF!</v>
          </cell>
          <cell r="HJ357" t="e">
            <v>#REF!</v>
          </cell>
          <cell r="HK357" t="e">
            <v>#REF!</v>
          </cell>
          <cell r="HM357" t="e">
            <v>#REF!</v>
          </cell>
          <cell r="HN357" t="e">
            <v>#REF!</v>
          </cell>
          <cell r="HO357" t="e">
            <v>#REF!</v>
          </cell>
          <cell r="HQ357" t="e">
            <v>#REF!</v>
          </cell>
          <cell r="HR357" t="e">
            <v>#REF!</v>
          </cell>
          <cell r="HS357" t="e">
            <v>#REF!</v>
          </cell>
          <cell r="HU357" t="e">
            <v>#REF!</v>
          </cell>
          <cell r="HV357" t="e">
            <v>#REF!</v>
          </cell>
          <cell r="HW357" t="e">
            <v>#REF!</v>
          </cell>
          <cell r="ID357" t="str">
            <v>0743514 R</v>
          </cell>
          <cell r="IE357">
            <v>37034</v>
          </cell>
          <cell r="IG357" t="str">
            <v>A</v>
          </cell>
        </row>
        <row r="358">
          <cell r="B358">
            <v>351</v>
          </cell>
          <cell r="C358" t="str">
            <v>007.011121217.201</v>
          </cell>
          <cell r="E358" t="str">
            <v>HAMDI LAMALUTA</v>
          </cell>
          <cell r="F358" t="str">
            <v xml:space="preserve"> Bolmong</v>
          </cell>
          <cell r="G358" t="str">
            <v>T 120ss MKL</v>
          </cell>
          <cell r="H358" t="str">
            <v>077344</v>
          </cell>
          <cell r="I358" t="str">
            <v>071447</v>
          </cell>
          <cell r="J358">
            <v>36839</v>
          </cell>
          <cell r="K358">
            <v>9</v>
          </cell>
          <cell r="L358" t="str">
            <v>Nopember 2000</v>
          </cell>
          <cell r="M358">
            <v>37934</v>
          </cell>
          <cell r="N358">
            <v>36</v>
          </cell>
          <cell r="O358">
            <v>1</v>
          </cell>
          <cell r="P358">
            <v>50000000</v>
          </cell>
          <cell r="Q358">
            <v>4163000</v>
          </cell>
          <cell r="R358" t="str">
            <v>YA</v>
          </cell>
          <cell r="S358">
            <v>4163000</v>
          </cell>
          <cell r="U358" t="e">
            <v>#REF!</v>
          </cell>
          <cell r="V358" t="e">
            <v>#REF!</v>
          </cell>
          <cell r="Z358">
            <v>0</v>
          </cell>
          <cell r="AB358">
            <v>1389000</v>
          </cell>
          <cell r="AC358" t="e">
            <v>#REF!</v>
          </cell>
          <cell r="AD358" t="e">
            <v>#REF!</v>
          </cell>
          <cell r="AE358" t="e">
            <v>#REF!</v>
          </cell>
          <cell r="AF358">
            <v>1389000</v>
          </cell>
          <cell r="AG358" t="e">
            <v>#REF!</v>
          </cell>
          <cell r="AH358" t="e">
            <v>#REF!</v>
          </cell>
          <cell r="AI358" t="e">
            <v>#REF!</v>
          </cell>
          <cell r="AJ358">
            <v>1389000</v>
          </cell>
          <cell r="AK358" t="e">
            <v>#REF!</v>
          </cell>
          <cell r="AL358" t="e">
            <v>#REF!</v>
          </cell>
          <cell r="AM358" t="e">
            <v>#REF!</v>
          </cell>
          <cell r="AN358">
            <v>1385000</v>
          </cell>
          <cell r="AO358" t="e">
            <v>#REF!</v>
          </cell>
          <cell r="AP358" t="e">
            <v>#REF!</v>
          </cell>
          <cell r="AQ358" t="e">
            <v>#REF!</v>
          </cell>
          <cell r="AS358" t="e">
            <v>#REF!</v>
          </cell>
          <cell r="AT358" t="e">
            <v>#REF!</v>
          </cell>
          <cell r="AU358" t="e">
            <v>#REF!</v>
          </cell>
          <cell r="AW358" t="e">
            <v>#REF!</v>
          </cell>
          <cell r="AX358" t="e">
            <v>#REF!</v>
          </cell>
          <cell r="AY358" t="e">
            <v>#REF!</v>
          </cell>
          <cell r="BA358" t="e">
            <v>#REF!</v>
          </cell>
          <cell r="BB358" t="e">
            <v>#REF!</v>
          </cell>
          <cell r="BC358" t="e">
            <v>#REF!</v>
          </cell>
          <cell r="BE358" t="e">
            <v>#REF!</v>
          </cell>
          <cell r="BF358" t="e">
            <v>#REF!</v>
          </cell>
          <cell r="BG358" t="e">
            <v>#REF!</v>
          </cell>
          <cell r="BI358" t="e">
            <v>#REF!</v>
          </cell>
          <cell r="BJ358" t="e">
            <v>#REF!</v>
          </cell>
          <cell r="BK358" t="e">
            <v>#REF!</v>
          </cell>
          <cell r="BM358" t="e">
            <v>#REF!</v>
          </cell>
          <cell r="BN358" t="e">
            <v>#REF!</v>
          </cell>
          <cell r="BO358" t="e">
            <v>#REF!</v>
          </cell>
          <cell r="BQ358" t="e">
            <v>#REF!</v>
          </cell>
          <cell r="BR358" t="e">
            <v>#REF!</v>
          </cell>
          <cell r="BS358" t="e">
            <v>#REF!</v>
          </cell>
          <cell r="BU358" t="e">
            <v>#REF!</v>
          </cell>
          <cell r="BV358" t="e">
            <v>#REF!</v>
          </cell>
          <cell r="BW358" t="e">
            <v>#REF!</v>
          </cell>
          <cell r="BY358" t="e">
            <v>#REF!</v>
          </cell>
          <cell r="BZ358" t="e">
            <v>#REF!</v>
          </cell>
          <cell r="CA358" t="e">
            <v>#REF!</v>
          </cell>
          <cell r="CC358" t="e">
            <v>#REF!</v>
          </cell>
          <cell r="CD358" t="e">
            <v>#REF!</v>
          </cell>
          <cell r="CE358" t="e">
            <v>#REF!</v>
          </cell>
          <cell r="CG358" t="e">
            <v>#REF!</v>
          </cell>
          <cell r="CH358" t="e">
            <v>#REF!</v>
          </cell>
          <cell r="CI358" t="e">
            <v>#REF!</v>
          </cell>
          <cell r="CK358" t="e">
            <v>#REF!</v>
          </cell>
          <cell r="CL358" t="e">
            <v>#REF!</v>
          </cell>
          <cell r="CM358" t="e">
            <v>#REF!</v>
          </cell>
          <cell r="CO358" t="e">
            <v>#REF!</v>
          </cell>
          <cell r="CP358" t="e">
            <v>#REF!</v>
          </cell>
          <cell r="CQ358" t="e">
            <v>#REF!</v>
          </cell>
          <cell r="CS358" t="e">
            <v>#REF!</v>
          </cell>
          <cell r="CT358" t="e">
            <v>#REF!</v>
          </cell>
          <cell r="CU358" t="e">
            <v>#REF!</v>
          </cell>
          <cell r="CW358" t="e">
            <v>#REF!</v>
          </cell>
          <cell r="CX358" t="e">
            <v>#REF!</v>
          </cell>
          <cell r="CY358" t="e">
            <v>#REF!</v>
          </cell>
          <cell r="DA358" t="e">
            <v>#REF!</v>
          </cell>
          <cell r="DB358" t="e">
            <v>#REF!</v>
          </cell>
          <cell r="DC358" t="e">
            <v>#REF!</v>
          </cell>
          <cell r="DE358" t="e">
            <v>#REF!</v>
          </cell>
          <cell r="DF358" t="e">
            <v>#REF!</v>
          </cell>
          <cell r="DG358" t="e">
            <v>#REF!</v>
          </cell>
          <cell r="DI358" t="e">
            <v>#REF!</v>
          </cell>
          <cell r="DJ358" t="e">
            <v>#REF!</v>
          </cell>
          <cell r="DK358" t="e">
            <v>#REF!</v>
          </cell>
          <cell r="DM358" t="e">
            <v>#REF!</v>
          </cell>
          <cell r="DN358" t="e">
            <v>#REF!</v>
          </cell>
          <cell r="DO358" t="e">
            <v>#REF!</v>
          </cell>
          <cell r="DQ358" t="e">
            <v>#REF!</v>
          </cell>
          <cell r="DR358" t="e">
            <v>#REF!</v>
          </cell>
          <cell r="DS358" t="e">
            <v>#REF!</v>
          </cell>
          <cell r="DU358" t="e">
            <v>#REF!</v>
          </cell>
          <cell r="DV358" t="e">
            <v>#REF!</v>
          </cell>
          <cell r="DW358" t="e">
            <v>#REF!</v>
          </cell>
          <cell r="DY358" t="e">
            <v>#REF!</v>
          </cell>
          <cell r="DZ358" t="e">
            <v>#REF!</v>
          </cell>
          <cell r="EA358" t="e">
            <v>#REF!</v>
          </cell>
          <cell r="EC358" t="e">
            <v>#REF!</v>
          </cell>
          <cell r="ED358" t="e">
            <v>#REF!</v>
          </cell>
          <cell r="EE358" t="e">
            <v>#REF!</v>
          </cell>
          <cell r="EG358" t="e">
            <v>#REF!</v>
          </cell>
          <cell r="EH358" t="e">
            <v>#REF!</v>
          </cell>
          <cell r="EI358" t="e">
            <v>#REF!</v>
          </cell>
          <cell r="EK358" t="e">
            <v>#REF!</v>
          </cell>
          <cell r="EL358" t="e">
            <v>#REF!</v>
          </cell>
          <cell r="EM358" t="e">
            <v>#REF!</v>
          </cell>
          <cell r="EO358" t="e">
            <v>#REF!</v>
          </cell>
          <cell r="EP358" t="e">
            <v>#REF!</v>
          </cell>
          <cell r="EQ358" t="e">
            <v>#REF!</v>
          </cell>
          <cell r="ES358" t="e">
            <v>#REF!</v>
          </cell>
          <cell r="ET358" t="e">
            <v>#REF!</v>
          </cell>
          <cell r="EU358" t="e">
            <v>#REF!</v>
          </cell>
          <cell r="EW358" t="e">
            <v>#REF!</v>
          </cell>
          <cell r="EX358" t="e">
            <v>#REF!</v>
          </cell>
          <cell r="EY358" t="e">
            <v>#REF!</v>
          </cell>
          <cell r="FA358" t="e">
            <v>#REF!</v>
          </cell>
          <cell r="FB358" t="e">
            <v>#REF!</v>
          </cell>
          <cell r="FC358" t="e">
            <v>#REF!</v>
          </cell>
          <cell r="FE358" t="e">
            <v>#REF!</v>
          </cell>
          <cell r="FF358" t="e">
            <v>#REF!</v>
          </cell>
          <cell r="FG358" t="e">
            <v>#REF!</v>
          </cell>
          <cell r="FI358" t="e">
            <v>#REF!</v>
          </cell>
          <cell r="FJ358" t="e">
            <v>#REF!</v>
          </cell>
          <cell r="FK358" t="e">
            <v>#REF!</v>
          </cell>
          <cell r="FM358" t="e">
            <v>#REF!</v>
          </cell>
          <cell r="FN358" t="e">
            <v>#REF!</v>
          </cell>
          <cell r="FO358" t="e">
            <v>#REF!</v>
          </cell>
          <cell r="FQ358" t="e">
            <v>#REF!</v>
          </cell>
          <cell r="FR358" t="e">
            <v>#REF!</v>
          </cell>
          <cell r="FS358" t="e">
            <v>#REF!</v>
          </cell>
          <cell r="FU358" t="e">
            <v>#REF!</v>
          </cell>
          <cell r="FV358" t="e">
            <v>#REF!</v>
          </cell>
          <cell r="FW358" t="e">
            <v>#REF!</v>
          </cell>
          <cell r="FY358" t="e">
            <v>#REF!</v>
          </cell>
          <cell r="FZ358" t="e">
            <v>#REF!</v>
          </cell>
          <cell r="GA358" t="e">
            <v>#REF!</v>
          </cell>
          <cell r="GC358" t="e">
            <v>#REF!</v>
          </cell>
          <cell r="GD358" t="e">
            <v>#REF!</v>
          </cell>
          <cell r="GE358" t="e">
            <v>#REF!</v>
          </cell>
          <cell r="GG358" t="e">
            <v>#REF!</v>
          </cell>
          <cell r="GH358" t="e">
            <v>#REF!</v>
          </cell>
          <cell r="GI358" t="e">
            <v>#REF!</v>
          </cell>
          <cell r="GK358" t="e">
            <v>#REF!</v>
          </cell>
          <cell r="GL358" t="e">
            <v>#REF!</v>
          </cell>
          <cell r="GM358" t="e">
            <v>#REF!</v>
          </cell>
          <cell r="GO358" t="e">
            <v>#REF!</v>
          </cell>
          <cell r="GP358" t="e">
            <v>#REF!</v>
          </cell>
          <cell r="GQ358" t="e">
            <v>#REF!</v>
          </cell>
          <cell r="GS358" t="e">
            <v>#REF!</v>
          </cell>
          <cell r="GT358" t="e">
            <v>#REF!</v>
          </cell>
          <cell r="GU358" t="e">
            <v>#REF!</v>
          </cell>
          <cell r="GW358" t="e">
            <v>#REF!</v>
          </cell>
          <cell r="GX358" t="e">
            <v>#REF!</v>
          </cell>
          <cell r="GY358" t="e">
            <v>#REF!</v>
          </cell>
          <cell r="HA358" t="e">
            <v>#REF!</v>
          </cell>
          <cell r="HB358" t="e">
            <v>#REF!</v>
          </cell>
          <cell r="HC358" t="e">
            <v>#REF!</v>
          </cell>
          <cell r="HE358" t="e">
            <v>#REF!</v>
          </cell>
          <cell r="HF358" t="e">
            <v>#REF!</v>
          </cell>
          <cell r="HG358" t="e">
            <v>#REF!</v>
          </cell>
          <cell r="HI358" t="e">
            <v>#REF!</v>
          </cell>
          <cell r="HJ358" t="e">
            <v>#REF!</v>
          </cell>
          <cell r="HK358" t="e">
            <v>#REF!</v>
          </cell>
          <cell r="HM358" t="e">
            <v>#REF!</v>
          </cell>
          <cell r="HN358" t="e">
            <v>#REF!</v>
          </cell>
          <cell r="HO358" t="e">
            <v>#REF!</v>
          </cell>
          <cell r="HQ358" t="e">
            <v>#REF!</v>
          </cell>
          <cell r="HR358" t="e">
            <v>#REF!</v>
          </cell>
          <cell r="HS358" t="e">
            <v>#REF!</v>
          </cell>
          <cell r="HU358" t="e">
            <v>#REF!</v>
          </cell>
          <cell r="HV358" t="e">
            <v>#REF!</v>
          </cell>
          <cell r="HW358" t="e">
            <v>#REF!</v>
          </cell>
          <cell r="ID358" t="str">
            <v>0154507 S</v>
          </cell>
          <cell r="IE358">
            <v>36937</v>
          </cell>
          <cell r="IG358" t="str">
            <v>A</v>
          </cell>
        </row>
        <row r="359">
          <cell r="B359">
            <v>352</v>
          </cell>
          <cell r="C359" t="str">
            <v>007.011121233.201</v>
          </cell>
          <cell r="E359" t="str">
            <v>AMBO ELO</v>
          </cell>
          <cell r="F359" t="str">
            <v xml:space="preserve"> Kupang</v>
          </cell>
          <cell r="G359" t="str">
            <v>Kuda GLS B</v>
          </cell>
          <cell r="H359" t="str">
            <v>000674</v>
          </cell>
          <cell r="I359" t="str">
            <v>077214</v>
          </cell>
          <cell r="J359">
            <v>36839</v>
          </cell>
          <cell r="K359">
            <v>9</v>
          </cell>
          <cell r="L359" t="str">
            <v>Nopember 2000</v>
          </cell>
          <cell r="M359">
            <v>37934</v>
          </cell>
          <cell r="N359">
            <v>36</v>
          </cell>
          <cell r="O359">
            <v>1</v>
          </cell>
          <cell r="P359">
            <v>103000000</v>
          </cell>
          <cell r="Q359">
            <v>8554000</v>
          </cell>
          <cell r="R359" t="str">
            <v>YA</v>
          </cell>
          <cell r="S359">
            <v>8554000</v>
          </cell>
          <cell r="U359" t="e">
            <v>#REF!</v>
          </cell>
          <cell r="V359" t="e">
            <v>#REF!</v>
          </cell>
          <cell r="Z359">
            <v>0</v>
          </cell>
          <cell r="AB359">
            <v>2862000</v>
          </cell>
          <cell r="AC359" t="e">
            <v>#REF!</v>
          </cell>
          <cell r="AD359" t="e">
            <v>#REF!</v>
          </cell>
          <cell r="AE359" t="e">
            <v>#REF!</v>
          </cell>
          <cell r="AF359">
            <v>2862000</v>
          </cell>
          <cell r="AG359" t="e">
            <v>#REF!</v>
          </cell>
          <cell r="AH359" t="e">
            <v>#REF!</v>
          </cell>
          <cell r="AI359" t="e">
            <v>#REF!</v>
          </cell>
          <cell r="AJ359">
            <v>2862000</v>
          </cell>
          <cell r="AK359" t="e">
            <v>#REF!</v>
          </cell>
          <cell r="AL359" t="e">
            <v>#REF!</v>
          </cell>
          <cell r="AM359" t="e">
            <v>#REF!</v>
          </cell>
          <cell r="AN359">
            <v>2830000</v>
          </cell>
          <cell r="AO359" t="e">
            <v>#REF!</v>
          </cell>
          <cell r="AP359" t="e">
            <v>#REF!</v>
          </cell>
          <cell r="AQ359" t="e">
            <v>#REF!</v>
          </cell>
          <cell r="AS359" t="e">
            <v>#REF!</v>
          </cell>
          <cell r="AT359" t="e">
            <v>#REF!</v>
          </cell>
          <cell r="AU359" t="e">
            <v>#REF!</v>
          </cell>
          <cell r="AW359" t="e">
            <v>#REF!</v>
          </cell>
          <cell r="AX359" t="e">
            <v>#REF!</v>
          </cell>
          <cell r="AY359" t="e">
            <v>#REF!</v>
          </cell>
          <cell r="BA359" t="e">
            <v>#REF!</v>
          </cell>
          <cell r="BB359" t="e">
            <v>#REF!</v>
          </cell>
          <cell r="BC359" t="e">
            <v>#REF!</v>
          </cell>
          <cell r="BE359" t="e">
            <v>#REF!</v>
          </cell>
          <cell r="BF359" t="e">
            <v>#REF!</v>
          </cell>
          <cell r="BG359" t="e">
            <v>#REF!</v>
          </cell>
          <cell r="BI359" t="e">
            <v>#REF!</v>
          </cell>
          <cell r="BJ359" t="e">
            <v>#REF!</v>
          </cell>
          <cell r="BK359" t="e">
            <v>#REF!</v>
          </cell>
          <cell r="BM359" t="e">
            <v>#REF!</v>
          </cell>
          <cell r="BN359" t="e">
            <v>#REF!</v>
          </cell>
          <cell r="BO359" t="e">
            <v>#REF!</v>
          </cell>
          <cell r="BQ359" t="e">
            <v>#REF!</v>
          </cell>
          <cell r="BR359" t="e">
            <v>#REF!</v>
          </cell>
          <cell r="BS359" t="e">
            <v>#REF!</v>
          </cell>
          <cell r="BU359" t="e">
            <v>#REF!</v>
          </cell>
          <cell r="BV359" t="e">
            <v>#REF!</v>
          </cell>
          <cell r="BW359" t="e">
            <v>#REF!</v>
          </cell>
          <cell r="BY359" t="e">
            <v>#REF!</v>
          </cell>
          <cell r="BZ359" t="e">
            <v>#REF!</v>
          </cell>
          <cell r="CA359" t="e">
            <v>#REF!</v>
          </cell>
          <cell r="CC359" t="e">
            <v>#REF!</v>
          </cell>
          <cell r="CD359" t="e">
            <v>#REF!</v>
          </cell>
          <cell r="CE359" t="e">
            <v>#REF!</v>
          </cell>
          <cell r="CG359" t="e">
            <v>#REF!</v>
          </cell>
          <cell r="CH359" t="e">
            <v>#REF!</v>
          </cell>
          <cell r="CI359" t="e">
            <v>#REF!</v>
          </cell>
          <cell r="CK359" t="e">
            <v>#REF!</v>
          </cell>
          <cell r="CL359" t="e">
            <v>#REF!</v>
          </cell>
          <cell r="CM359" t="e">
            <v>#REF!</v>
          </cell>
          <cell r="CO359" t="e">
            <v>#REF!</v>
          </cell>
          <cell r="CP359" t="e">
            <v>#REF!</v>
          </cell>
          <cell r="CQ359" t="e">
            <v>#REF!</v>
          </cell>
          <cell r="CS359" t="e">
            <v>#REF!</v>
          </cell>
          <cell r="CT359" t="e">
            <v>#REF!</v>
          </cell>
          <cell r="CU359" t="e">
            <v>#REF!</v>
          </cell>
          <cell r="CW359" t="e">
            <v>#REF!</v>
          </cell>
          <cell r="CX359" t="e">
            <v>#REF!</v>
          </cell>
          <cell r="CY359" t="e">
            <v>#REF!</v>
          </cell>
          <cell r="DA359" t="e">
            <v>#REF!</v>
          </cell>
          <cell r="DB359" t="e">
            <v>#REF!</v>
          </cell>
          <cell r="DC359" t="e">
            <v>#REF!</v>
          </cell>
          <cell r="DE359" t="e">
            <v>#REF!</v>
          </cell>
          <cell r="DF359" t="e">
            <v>#REF!</v>
          </cell>
          <cell r="DG359" t="e">
            <v>#REF!</v>
          </cell>
          <cell r="DI359" t="e">
            <v>#REF!</v>
          </cell>
          <cell r="DJ359" t="e">
            <v>#REF!</v>
          </cell>
          <cell r="DK359" t="e">
            <v>#REF!</v>
          </cell>
          <cell r="DM359" t="e">
            <v>#REF!</v>
          </cell>
          <cell r="DN359" t="e">
            <v>#REF!</v>
          </cell>
          <cell r="DO359" t="e">
            <v>#REF!</v>
          </cell>
          <cell r="DQ359" t="e">
            <v>#REF!</v>
          </cell>
          <cell r="DR359" t="e">
            <v>#REF!</v>
          </cell>
          <cell r="DS359" t="e">
            <v>#REF!</v>
          </cell>
          <cell r="DU359" t="e">
            <v>#REF!</v>
          </cell>
          <cell r="DV359" t="e">
            <v>#REF!</v>
          </cell>
          <cell r="DW359" t="e">
            <v>#REF!</v>
          </cell>
          <cell r="DY359" t="e">
            <v>#REF!</v>
          </cell>
          <cell r="DZ359" t="e">
            <v>#REF!</v>
          </cell>
          <cell r="EA359" t="e">
            <v>#REF!</v>
          </cell>
          <cell r="EC359" t="e">
            <v>#REF!</v>
          </cell>
          <cell r="ED359" t="e">
            <v>#REF!</v>
          </cell>
          <cell r="EE359" t="e">
            <v>#REF!</v>
          </cell>
          <cell r="EG359" t="e">
            <v>#REF!</v>
          </cell>
          <cell r="EH359" t="e">
            <v>#REF!</v>
          </cell>
          <cell r="EI359" t="e">
            <v>#REF!</v>
          </cell>
          <cell r="EK359" t="e">
            <v>#REF!</v>
          </cell>
          <cell r="EL359" t="e">
            <v>#REF!</v>
          </cell>
          <cell r="EM359" t="e">
            <v>#REF!</v>
          </cell>
          <cell r="EO359" t="e">
            <v>#REF!</v>
          </cell>
          <cell r="EP359" t="e">
            <v>#REF!</v>
          </cell>
          <cell r="EQ359" t="e">
            <v>#REF!</v>
          </cell>
          <cell r="ES359" t="e">
            <v>#REF!</v>
          </cell>
          <cell r="ET359" t="e">
            <v>#REF!</v>
          </cell>
          <cell r="EU359" t="e">
            <v>#REF!</v>
          </cell>
          <cell r="EW359" t="e">
            <v>#REF!</v>
          </cell>
          <cell r="EX359" t="e">
            <v>#REF!</v>
          </cell>
          <cell r="EY359" t="e">
            <v>#REF!</v>
          </cell>
          <cell r="FA359" t="e">
            <v>#REF!</v>
          </cell>
          <cell r="FB359" t="e">
            <v>#REF!</v>
          </cell>
          <cell r="FC359" t="e">
            <v>#REF!</v>
          </cell>
          <cell r="FE359" t="e">
            <v>#REF!</v>
          </cell>
          <cell r="FF359" t="e">
            <v>#REF!</v>
          </cell>
          <cell r="FG359" t="e">
            <v>#REF!</v>
          </cell>
          <cell r="FI359" t="e">
            <v>#REF!</v>
          </cell>
          <cell r="FJ359" t="e">
            <v>#REF!</v>
          </cell>
          <cell r="FK359" t="e">
            <v>#REF!</v>
          </cell>
          <cell r="FM359" t="e">
            <v>#REF!</v>
          </cell>
          <cell r="FN359" t="e">
            <v>#REF!</v>
          </cell>
          <cell r="FO359" t="e">
            <v>#REF!</v>
          </cell>
          <cell r="FQ359" t="e">
            <v>#REF!</v>
          </cell>
          <cell r="FR359" t="e">
            <v>#REF!</v>
          </cell>
          <cell r="FS359" t="e">
            <v>#REF!</v>
          </cell>
          <cell r="FU359" t="e">
            <v>#REF!</v>
          </cell>
          <cell r="FV359" t="e">
            <v>#REF!</v>
          </cell>
          <cell r="FW359" t="e">
            <v>#REF!</v>
          </cell>
          <cell r="FY359" t="e">
            <v>#REF!</v>
          </cell>
          <cell r="FZ359" t="e">
            <v>#REF!</v>
          </cell>
          <cell r="GA359" t="e">
            <v>#REF!</v>
          </cell>
          <cell r="GC359" t="e">
            <v>#REF!</v>
          </cell>
          <cell r="GD359" t="e">
            <v>#REF!</v>
          </cell>
          <cell r="GE359" t="e">
            <v>#REF!</v>
          </cell>
          <cell r="GG359" t="e">
            <v>#REF!</v>
          </cell>
          <cell r="GH359" t="e">
            <v>#REF!</v>
          </cell>
          <cell r="GI359" t="e">
            <v>#REF!</v>
          </cell>
          <cell r="GK359" t="e">
            <v>#REF!</v>
          </cell>
          <cell r="GL359" t="e">
            <v>#REF!</v>
          </cell>
          <cell r="GM359" t="e">
            <v>#REF!</v>
          </cell>
          <cell r="GO359" t="e">
            <v>#REF!</v>
          </cell>
          <cell r="GP359" t="e">
            <v>#REF!</v>
          </cell>
          <cell r="GQ359" t="e">
            <v>#REF!</v>
          </cell>
          <cell r="GS359" t="e">
            <v>#REF!</v>
          </cell>
          <cell r="GT359" t="e">
            <v>#REF!</v>
          </cell>
          <cell r="GU359" t="e">
            <v>#REF!</v>
          </cell>
          <cell r="GW359" t="e">
            <v>#REF!</v>
          </cell>
          <cell r="GX359" t="e">
            <v>#REF!</v>
          </cell>
          <cell r="GY359" t="e">
            <v>#REF!</v>
          </cell>
          <cell r="HA359" t="e">
            <v>#REF!</v>
          </cell>
          <cell r="HB359" t="e">
            <v>#REF!</v>
          </cell>
          <cell r="HC359" t="e">
            <v>#REF!</v>
          </cell>
          <cell r="HE359" t="e">
            <v>#REF!</v>
          </cell>
          <cell r="HF359" t="e">
            <v>#REF!</v>
          </cell>
          <cell r="HG359" t="e">
            <v>#REF!</v>
          </cell>
          <cell r="HI359" t="e">
            <v>#REF!</v>
          </cell>
          <cell r="HJ359" t="e">
            <v>#REF!</v>
          </cell>
          <cell r="HK359" t="e">
            <v>#REF!</v>
          </cell>
          <cell r="HM359" t="e">
            <v>#REF!</v>
          </cell>
          <cell r="HN359" t="e">
            <v>#REF!</v>
          </cell>
          <cell r="HO359" t="e">
            <v>#REF!</v>
          </cell>
          <cell r="HQ359" t="e">
            <v>#REF!</v>
          </cell>
          <cell r="HR359" t="e">
            <v>#REF!</v>
          </cell>
          <cell r="HS359" t="e">
            <v>#REF!</v>
          </cell>
          <cell r="HU359" t="e">
            <v>#REF!</v>
          </cell>
          <cell r="HV359" t="e">
            <v>#REF!</v>
          </cell>
          <cell r="HW359" t="e">
            <v>#REF!</v>
          </cell>
          <cell r="ID359" t="str">
            <v>8054826 O</v>
          </cell>
          <cell r="IE359">
            <v>37285</v>
          </cell>
          <cell r="IG359" t="str">
            <v>A</v>
          </cell>
        </row>
        <row r="360">
          <cell r="B360">
            <v>353</v>
          </cell>
          <cell r="C360" t="str">
            <v>007.011121241.201</v>
          </cell>
          <cell r="E360" t="str">
            <v>SITTI HASNAH</v>
          </cell>
          <cell r="F360" t="str">
            <v xml:space="preserve"> Parepare</v>
          </cell>
          <cell r="G360" t="str">
            <v>FN 527 M FB</v>
          </cell>
          <cell r="H360" t="str">
            <v>000227</v>
          </cell>
          <cell r="I360" t="str">
            <v>090277</v>
          </cell>
          <cell r="J360">
            <v>36839</v>
          </cell>
          <cell r="K360">
            <v>9</v>
          </cell>
          <cell r="L360" t="str">
            <v>Nopember 2000</v>
          </cell>
          <cell r="M360">
            <v>37934</v>
          </cell>
          <cell r="N360">
            <v>36</v>
          </cell>
          <cell r="O360">
            <v>1</v>
          </cell>
          <cell r="P360">
            <v>316000000</v>
          </cell>
          <cell r="Q360">
            <v>26326000</v>
          </cell>
          <cell r="R360" t="str">
            <v>YA</v>
          </cell>
          <cell r="S360">
            <v>26326000</v>
          </cell>
          <cell r="U360" t="e">
            <v>#REF!</v>
          </cell>
          <cell r="V360" t="e">
            <v>#REF!</v>
          </cell>
          <cell r="Z360">
            <v>0</v>
          </cell>
          <cell r="AB360">
            <v>8778000</v>
          </cell>
          <cell r="AC360" t="e">
            <v>#REF!</v>
          </cell>
          <cell r="AD360" t="e">
            <v>#REF!</v>
          </cell>
          <cell r="AE360" t="e">
            <v>#REF!</v>
          </cell>
          <cell r="AF360">
            <v>8778000</v>
          </cell>
          <cell r="AG360" t="e">
            <v>#REF!</v>
          </cell>
          <cell r="AH360" t="e">
            <v>#REF!</v>
          </cell>
          <cell r="AI360" t="e">
            <v>#REF!</v>
          </cell>
          <cell r="AJ360">
            <v>8778000</v>
          </cell>
          <cell r="AK360" t="e">
            <v>#REF!</v>
          </cell>
          <cell r="AL360" t="e">
            <v>#REF!</v>
          </cell>
          <cell r="AM360" t="e">
            <v>#REF!</v>
          </cell>
          <cell r="AN360">
            <v>8770000</v>
          </cell>
          <cell r="AO360" t="e">
            <v>#REF!</v>
          </cell>
          <cell r="AP360" t="e">
            <v>#REF!</v>
          </cell>
          <cell r="AQ360" t="e">
            <v>#REF!</v>
          </cell>
          <cell r="AS360" t="e">
            <v>#REF!</v>
          </cell>
          <cell r="AT360" t="e">
            <v>#REF!</v>
          </cell>
          <cell r="AU360" t="e">
            <v>#REF!</v>
          </cell>
          <cell r="AW360" t="e">
            <v>#REF!</v>
          </cell>
          <cell r="AX360" t="e">
            <v>#REF!</v>
          </cell>
          <cell r="AY360" t="e">
            <v>#REF!</v>
          </cell>
          <cell r="BA360" t="e">
            <v>#REF!</v>
          </cell>
          <cell r="BB360" t="e">
            <v>#REF!</v>
          </cell>
          <cell r="BC360" t="e">
            <v>#REF!</v>
          </cell>
          <cell r="BE360" t="e">
            <v>#REF!</v>
          </cell>
          <cell r="BF360" t="e">
            <v>#REF!</v>
          </cell>
          <cell r="BG360" t="e">
            <v>#REF!</v>
          </cell>
          <cell r="BI360" t="e">
            <v>#REF!</v>
          </cell>
          <cell r="BJ360" t="e">
            <v>#REF!</v>
          </cell>
          <cell r="BK360" t="e">
            <v>#REF!</v>
          </cell>
          <cell r="BM360" t="e">
            <v>#REF!</v>
          </cell>
          <cell r="BN360" t="e">
            <v>#REF!</v>
          </cell>
          <cell r="BO360" t="e">
            <v>#REF!</v>
          </cell>
          <cell r="BQ360" t="e">
            <v>#REF!</v>
          </cell>
          <cell r="BR360" t="e">
            <v>#REF!</v>
          </cell>
          <cell r="BS360" t="e">
            <v>#REF!</v>
          </cell>
          <cell r="BU360" t="e">
            <v>#REF!</v>
          </cell>
          <cell r="BV360" t="e">
            <v>#REF!</v>
          </cell>
          <cell r="BW360" t="e">
            <v>#REF!</v>
          </cell>
          <cell r="BY360" t="e">
            <v>#REF!</v>
          </cell>
          <cell r="BZ360" t="e">
            <v>#REF!</v>
          </cell>
          <cell r="CA360" t="e">
            <v>#REF!</v>
          </cell>
          <cell r="CC360" t="e">
            <v>#REF!</v>
          </cell>
          <cell r="CD360" t="e">
            <v>#REF!</v>
          </cell>
          <cell r="CE360" t="e">
            <v>#REF!</v>
          </cell>
          <cell r="CG360" t="e">
            <v>#REF!</v>
          </cell>
          <cell r="CH360" t="e">
            <v>#REF!</v>
          </cell>
          <cell r="CI360" t="e">
            <v>#REF!</v>
          </cell>
          <cell r="CK360" t="e">
            <v>#REF!</v>
          </cell>
          <cell r="CL360" t="e">
            <v>#REF!</v>
          </cell>
          <cell r="CM360" t="e">
            <v>#REF!</v>
          </cell>
          <cell r="CO360" t="e">
            <v>#REF!</v>
          </cell>
          <cell r="CP360" t="e">
            <v>#REF!</v>
          </cell>
          <cell r="CQ360" t="e">
            <v>#REF!</v>
          </cell>
          <cell r="CS360" t="e">
            <v>#REF!</v>
          </cell>
          <cell r="CT360" t="e">
            <v>#REF!</v>
          </cell>
          <cell r="CU360" t="e">
            <v>#REF!</v>
          </cell>
          <cell r="CW360" t="e">
            <v>#REF!</v>
          </cell>
          <cell r="CX360" t="e">
            <v>#REF!</v>
          </cell>
          <cell r="CY360" t="e">
            <v>#REF!</v>
          </cell>
          <cell r="DA360" t="e">
            <v>#REF!</v>
          </cell>
          <cell r="DB360" t="e">
            <v>#REF!</v>
          </cell>
          <cell r="DC360" t="e">
            <v>#REF!</v>
          </cell>
          <cell r="DE360" t="e">
            <v>#REF!</v>
          </cell>
          <cell r="DF360" t="e">
            <v>#REF!</v>
          </cell>
          <cell r="DG360" t="e">
            <v>#REF!</v>
          </cell>
          <cell r="DI360" t="e">
            <v>#REF!</v>
          </cell>
          <cell r="DJ360" t="e">
            <v>#REF!</v>
          </cell>
          <cell r="DK360" t="e">
            <v>#REF!</v>
          </cell>
          <cell r="DM360" t="e">
            <v>#REF!</v>
          </cell>
          <cell r="DN360" t="e">
            <v>#REF!</v>
          </cell>
          <cell r="DO360" t="e">
            <v>#REF!</v>
          </cell>
          <cell r="DQ360" t="e">
            <v>#REF!</v>
          </cell>
          <cell r="DR360" t="e">
            <v>#REF!</v>
          </cell>
          <cell r="DS360" t="e">
            <v>#REF!</v>
          </cell>
          <cell r="DU360" t="e">
            <v>#REF!</v>
          </cell>
          <cell r="DV360" t="e">
            <v>#REF!</v>
          </cell>
          <cell r="DW360" t="e">
            <v>#REF!</v>
          </cell>
          <cell r="DY360" t="e">
            <v>#REF!</v>
          </cell>
          <cell r="DZ360" t="e">
            <v>#REF!</v>
          </cell>
          <cell r="EA360" t="e">
            <v>#REF!</v>
          </cell>
          <cell r="EC360" t="e">
            <v>#REF!</v>
          </cell>
          <cell r="ED360" t="e">
            <v>#REF!</v>
          </cell>
          <cell r="EE360" t="e">
            <v>#REF!</v>
          </cell>
          <cell r="EG360" t="e">
            <v>#REF!</v>
          </cell>
          <cell r="EH360" t="e">
            <v>#REF!</v>
          </cell>
          <cell r="EI360" t="e">
            <v>#REF!</v>
          </cell>
          <cell r="EK360" t="e">
            <v>#REF!</v>
          </cell>
          <cell r="EL360" t="e">
            <v>#REF!</v>
          </cell>
          <cell r="EM360" t="e">
            <v>#REF!</v>
          </cell>
          <cell r="EO360" t="e">
            <v>#REF!</v>
          </cell>
          <cell r="EP360" t="e">
            <v>#REF!</v>
          </cell>
          <cell r="EQ360" t="e">
            <v>#REF!</v>
          </cell>
          <cell r="ES360" t="e">
            <v>#REF!</v>
          </cell>
          <cell r="ET360" t="e">
            <v>#REF!</v>
          </cell>
          <cell r="EU360" t="e">
            <v>#REF!</v>
          </cell>
          <cell r="EW360" t="e">
            <v>#REF!</v>
          </cell>
          <cell r="EX360" t="e">
            <v>#REF!</v>
          </cell>
          <cell r="EY360" t="e">
            <v>#REF!</v>
          </cell>
          <cell r="FA360" t="e">
            <v>#REF!</v>
          </cell>
          <cell r="FB360" t="e">
            <v>#REF!</v>
          </cell>
          <cell r="FC360" t="e">
            <v>#REF!</v>
          </cell>
          <cell r="FE360" t="e">
            <v>#REF!</v>
          </cell>
          <cell r="FF360" t="e">
            <v>#REF!</v>
          </cell>
          <cell r="FG360" t="e">
            <v>#REF!</v>
          </cell>
          <cell r="FI360" t="e">
            <v>#REF!</v>
          </cell>
          <cell r="FJ360" t="e">
            <v>#REF!</v>
          </cell>
          <cell r="FK360" t="e">
            <v>#REF!</v>
          </cell>
          <cell r="FM360" t="e">
            <v>#REF!</v>
          </cell>
          <cell r="FN360" t="e">
            <v>#REF!</v>
          </cell>
          <cell r="FO360" t="e">
            <v>#REF!</v>
          </cell>
          <cell r="FQ360" t="e">
            <v>#REF!</v>
          </cell>
          <cell r="FR360" t="e">
            <v>#REF!</v>
          </cell>
          <cell r="FS360" t="e">
            <v>#REF!</v>
          </cell>
          <cell r="FU360" t="e">
            <v>#REF!</v>
          </cell>
          <cell r="FV360" t="e">
            <v>#REF!</v>
          </cell>
          <cell r="FW360" t="e">
            <v>#REF!</v>
          </cell>
          <cell r="FY360" t="e">
            <v>#REF!</v>
          </cell>
          <cell r="FZ360" t="e">
            <v>#REF!</v>
          </cell>
          <cell r="GA360" t="e">
            <v>#REF!</v>
          </cell>
          <cell r="GC360" t="e">
            <v>#REF!</v>
          </cell>
          <cell r="GD360" t="e">
            <v>#REF!</v>
          </cell>
          <cell r="GE360" t="e">
            <v>#REF!</v>
          </cell>
          <cell r="GG360" t="e">
            <v>#REF!</v>
          </cell>
          <cell r="GH360" t="e">
            <v>#REF!</v>
          </cell>
          <cell r="GI360" t="e">
            <v>#REF!</v>
          </cell>
          <cell r="GK360" t="e">
            <v>#REF!</v>
          </cell>
          <cell r="GL360" t="e">
            <v>#REF!</v>
          </cell>
          <cell r="GM360" t="e">
            <v>#REF!</v>
          </cell>
          <cell r="GO360" t="e">
            <v>#REF!</v>
          </cell>
          <cell r="GP360" t="e">
            <v>#REF!</v>
          </cell>
          <cell r="GQ360" t="e">
            <v>#REF!</v>
          </cell>
          <cell r="GS360" t="e">
            <v>#REF!</v>
          </cell>
          <cell r="GT360" t="e">
            <v>#REF!</v>
          </cell>
          <cell r="GU360" t="e">
            <v>#REF!</v>
          </cell>
          <cell r="GW360" t="e">
            <v>#REF!</v>
          </cell>
          <cell r="GX360" t="e">
            <v>#REF!</v>
          </cell>
          <cell r="GY360" t="e">
            <v>#REF!</v>
          </cell>
          <cell r="HA360" t="e">
            <v>#REF!</v>
          </cell>
          <cell r="HB360" t="e">
            <v>#REF!</v>
          </cell>
          <cell r="HC360" t="e">
            <v>#REF!</v>
          </cell>
          <cell r="HE360" t="e">
            <v>#REF!</v>
          </cell>
          <cell r="HF360" t="e">
            <v>#REF!</v>
          </cell>
          <cell r="HG360" t="e">
            <v>#REF!</v>
          </cell>
          <cell r="HI360" t="e">
            <v>#REF!</v>
          </cell>
          <cell r="HJ360" t="e">
            <v>#REF!</v>
          </cell>
          <cell r="HK360" t="e">
            <v>#REF!</v>
          </cell>
          <cell r="HM360" t="e">
            <v>#REF!</v>
          </cell>
          <cell r="HN360" t="e">
            <v>#REF!</v>
          </cell>
          <cell r="HO360" t="e">
            <v>#REF!</v>
          </cell>
          <cell r="HQ360" t="e">
            <v>#REF!</v>
          </cell>
          <cell r="HR360" t="e">
            <v>#REF!</v>
          </cell>
          <cell r="HS360" t="e">
            <v>#REF!</v>
          </cell>
          <cell r="HU360" t="e">
            <v>#REF!</v>
          </cell>
          <cell r="HV360" t="e">
            <v>#REF!</v>
          </cell>
          <cell r="HW360" t="e">
            <v>#REF!</v>
          </cell>
          <cell r="ID360" t="str">
            <v>0743547 R</v>
          </cell>
          <cell r="IE360">
            <v>37034</v>
          </cell>
          <cell r="IG360" t="str">
            <v>A</v>
          </cell>
        </row>
        <row r="361">
          <cell r="B361">
            <v>354</v>
          </cell>
          <cell r="C361" t="str">
            <v>007.011121259.201</v>
          </cell>
          <cell r="E361" t="str">
            <v>YOSEP GHETA</v>
          </cell>
          <cell r="F361" t="str">
            <v xml:space="preserve"> Ende</v>
          </cell>
          <cell r="G361" t="str">
            <v>L 300 MKL</v>
          </cell>
          <cell r="H361" t="str">
            <v>220189</v>
          </cell>
          <cell r="I361" t="str">
            <v>706716</v>
          </cell>
          <cell r="J361">
            <v>36839</v>
          </cell>
          <cell r="K361">
            <v>9</v>
          </cell>
          <cell r="L361" t="str">
            <v>Nopember 2000</v>
          </cell>
          <cell r="M361">
            <v>37934</v>
          </cell>
          <cell r="N361">
            <v>36</v>
          </cell>
          <cell r="O361">
            <v>1</v>
          </cell>
          <cell r="P361">
            <v>50000000</v>
          </cell>
          <cell r="Q361">
            <v>4163000</v>
          </cell>
          <cell r="R361" t="str">
            <v>YA</v>
          </cell>
          <cell r="S361">
            <v>4163000</v>
          </cell>
          <cell r="U361" t="e">
            <v>#REF!</v>
          </cell>
          <cell r="V361" t="e">
            <v>#REF!</v>
          </cell>
          <cell r="Z361">
            <v>0</v>
          </cell>
          <cell r="AB361">
            <v>1389000</v>
          </cell>
          <cell r="AC361" t="e">
            <v>#REF!</v>
          </cell>
          <cell r="AD361" t="e">
            <v>#REF!</v>
          </cell>
          <cell r="AE361" t="e">
            <v>#REF!</v>
          </cell>
          <cell r="AF361">
            <v>1389000</v>
          </cell>
          <cell r="AG361" t="e">
            <v>#REF!</v>
          </cell>
          <cell r="AH361" t="e">
            <v>#REF!</v>
          </cell>
          <cell r="AI361" t="e">
            <v>#REF!</v>
          </cell>
          <cell r="AJ361">
            <v>1389000</v>
          </cell>
          <cell r="AK361" t="e">
            <v>#REF!</v>
          </cell>
          <cell r="AL361" t="e">
            <v>#REF!</v>
          </cell>
          <cell r="AM361" t="e">
            <v>#REF!</v>
          </cell>
          <cell r="AN361">
            <v>1385000</v>
          </cell>
          <cell r="AO361" t="e">
            <v>#REF!</v>
          </cell>
          <cell r="AP361" t="e">
            <v>#REF!</v>
          </cell>
          <cell r="AQ361" t="e">
            <v>#REF!</v>
          </cell>
          <cell r="AS361" t="e">
            <v>#REF!</v>
          </cell>
          <cell r="AT361" t="e">
            <v>#REF!</v>
          </cell>
          <cell r="AU361" t="e">
            <v>#REF!</v>
          </cell>
          <cell r="AW361" t="e">
            <v>#REF!</v>
          </cell>
          <cell r="AX361" t="e">
            <v>#REF!</v>
          </cell>
          <cell r="AY361" t="e">
            <v>#REF!</v>
          </cell>
          <cell r="BA361" t="e">
            <v>#REF!</v>
          </cell>
          <cell r="BB361" t="e">
            <v>#REF!</v>
          </cell>
          <cell r="BC361" t="e">
            <v>#REF!</v>
          </cell>
          <cell r="BE361" t="e">
            <v>#REF!</v>
          </cell>
          <cell r="BF361" t="e">
            <v>#REF!</v>
          </cell>
          <cell r="BG361" t="e">
            <v>#REF!</v>
          </cell>
          <cell r="BI361" t="e">
            <v>#REF!</v>
          </cell>
          <cell r="BJ361" t="e">
            <v>#REF!</v>
          </cell>
          <cell r="BK361" t="e">
            <v>#REF!</v>
          </cell>
          <cell r="BM361" t="e">
            <v>#REF!</v>
          </cell>
          <cell r="BN361" t="e">
            <v>#REF!</v>
          </cell>
          <cell r="BO361" t="e">
            <v>#REF!</v>
          </cell>
          <cell r="BQ361" t="e">
            <v>#REF!</v>
          </cell>
          <cell r="BR361" t="e">
            <v>#REF!</v>
          </cell>
          <cell r="BS361" t="e">
            <v>#REF!</v>
          </cell>
          <cell r="BU361" t="e">
            <v>#REF!</v>
          </cell>
          <cell r="BV361" t="e">
            <v>#REF!</v>
          </cell>
          <cell r="BW361" t="e">
            <v>#REF!</v>
          </cell>
          <cell r="BY361" t="e">
            <v>#REF!</v>
          </cell>
          <cell r="BZ361" t="e">
            <v>#REF!</v>
          </cell>
          <cell r="CA361" t="e">
            <v>#REF!</v>
          </cell>
          <cell r="CC361" t="e">
            <v>#REF!</v>
          </cell>
          <cell r="CD361" t="e">
            <v>#REF!</v>
          </cell>
          <cell r="CE361" t="e">
            <v>#REF!</v>
          </cell>
          <cell r="CG361" t="e">
            <v>#REF!</v>
          </cell>
          <cell r="CH361" t="e">
            <v>#REF!</v>
          </cell>
          <cell r="CI361" t="e">
            <v>#REF!</v>
          </cell>
          <cell r="CK361" t="e">
            <v>#REF!</v>
          </cell>
          <cell r="CL361" t="e">
            <v>#REF!</v>
          </cell>
          <cell r="CM361" t="e">
            <v>#REF!</v>
          </cell>
          <cell r="CO361" t="e">
            <v>#REF!</v>
          </cell>
          <cell r="CP361" t="e">
            <v>#REF!</v>
          </cell>
          <cell r="CQ361" t="e">
            <v>#REF!</v>
          </cell>
          <cell r="CS361" t="e">
            <v>#REF!</v>
          </cell>
          <cell r="CT361" t="e">
            <v>#REF!</v>
          </cell>
          <cell r="CU361" t="e">
            <v>#REF!</v>
          </cell>
          <cell r="CW361" t="e">
            <v>#REF!</v>
          </cell>
          <cell r="CX361" t="e">
            <v>#REF!</v>
          </cell>
          <cell r="CY361" t="e">
            <v>#REF!</v>
          </cell>
          <cell r="DA361" t="e">
            <v>#REF!</v>
          </cell>
          <cell r="DB361" t="e">
            <v>#REF!</v>
          </cell>
          <cell r="DC361" t="e">
            <v>#REF!</v>
          </cell>
          <cell r="DE361" t="e">
            <v>#REF!</v>
          </cell>
          <cell r="DF361" t="e">
            <v>#REF!</v>
          </cell>
          <cell r="DG361" t="e">
            <v>#REF!</v>
          </cell>
          <cell r="DI361" t="e">
            <v>#REF!</v>
          </cell>
          <cell r="DJ361" t="e">
            <v>#REF!</v>
          </cell>
          <cell r="DK361" t="e">
            <v>#REF!</v>
          </cell>
          <cell r="DM361" t="e">
            <v>#REF!</v>
          </cell>
          <cell r="DN361" t="e">
            <v>#REF!</v>
          </cell>
          <cell r="DO361" t="e">
            <v>#REF!</v>
          </cell>
          <cell r="DQ361" t="e">
            <v>#REF!</v>
          </cell>
          <cell r="DR361" t="e">
            <v>#REF!</v>
          </cell>
          <cell r="DS361" t="e">
            <v>#REF!</v>
          </cell>
          <cell r="DU361" t="e">
            <v>#REF!</v>
          </cell>
          <cell r="DV361" t="e">
            <v>#REF!</v>
          </cell>
          <cell r="DW361" t="e">
            <v>#REF!</v>
          </cell>
          <cell r="DY361" t="e">
            <v>#REF!</v>
          </cell>
          <cell r="DZ361" t="e">
            <v>#REF!</v>
          </cell>
          <cell r="EA361" t="e">
            <v>#REF!</v>
          </cell>
          <cell r="EC361" t="e">
            <v>#REF!</v>
          </cell>
          <cell r="ED361" t="e">
            <v>#REF!</v>
          </cell>
          <cell r="EE361" t="e">
            <v>#REF!</v>
          </cell>
          <cell r="EG361" t="e">
            <v>#REF!</v>
          </cell>
          <cell r="EH361" t="e">
            <v>#REF!</v>
          </cell>
          <cell r="EI361" t="e">
            <v>#REF!</v>
          </cell>
          <cell r="EK361" t="e">
            <v>#REF!</v>
          </cell>
          <cell r="EL361" t="e">
            <v>#REF!</v>
          </cell>
          <cell r="EM361" t="e">
            <v>#REF!</v>
          </cell>
          <cell r="EO361" t="e">
            <v>#REF!</v>
          </cell>
          <cell r="EP361" t="e">
            <v>#REF!</v>
          </cell>
          <cell r="EQ361" t="e">
            <v>#REF!</v>
          </cell>
          <cell r="ES361" t="e">
            <v>#REF!</v>
          </cell>
          <cell r="ET361" t="e">
            <v>#REF!</v>
          </cell>
          <cell r="EU361" t="e">
            <v>#REF!</v>
          </cell>
          <cell r="EW361" t="e">
            <v>#REF!</v>
          </cell>
          <cell r="EX361" t="e">
            <v>#REF!</v>
          </cell>
          <cell r="EY361" t="e">
            <v>#REF!</v>
          </cell>
          <cell r="FA361" t="e">
            <v>#REF!</v>
          </cell>
          <cell r="FB361" t="e">
            <v>#REF!</v>
          </cell>
          <cell r="FC361" t="e">
            <v>#REF!</v>
          </cell>
          <cell r="FE361" t="e">
            <v>#REF!</v>
          </cell>
          <cell r="FF361" t="e">
            <v>#REF!</v>
          </cell>
          <cell r="FG361" t="e">
            <v>#REF!</v>
          </cell>
          <cell r="FI361" t="e">
            <v>#REF!</v>
          </cell>
          <cell r="FJ361" t="e">
            <v>#REF!</v>
          </cell>
          <cell r="FK361" t="e">
            <v>#REF!</v>
          </cell>
          <cell r="FM361" t="e">
            <v>#REF!</v>
          </cell>
          <cell r="FN361" t="e">
            <v>#REF!</v>
          </cell>
          <cell r="FO361" t="e">
            <v>#REF!</v>
          </cell>
          <cell r="FQ361" t="e">
            <v>#REF!</v>
          </cell>
          <cell r="FR361" t="e">
            <v>#REF!</v>
          </cell>
          <cell r="FS361" t="e">
            <v>#REF!</v>
          </cell>
          <cell r="FU361" t="e">
            <v>#REF!</v>
          </cell>
          <cell r="FV361" t="e">
            <v>#REF!</v>
          </cell>
          <cell r="FW361" t="e">
            <v>#REF!</v>
          </cell>
          <cell r="FY361" t="e">
            <v>#REF!</v>
          </cell>
          <cell r="FZ361" t="e">
            <v>#REF!</v>
          </cell>
          <cell r="GA361" t="e">
            <v>#REF!</v>
          </cell>
          <cell r="GC361" t="e">
            <v>#REF!</v>
          </cell>
          <cell r="GD361" t="e">
            <v>#REF!</v>
          </cell>
          <cell r="GE361" t="e">
            <v>#REF!</v>
          </cell>
          <cell r="GG361" t="e">
            <v>#REF!</v>
          </cell>
          <cell r="GH361" t="e">
            <v>#REF!</v>
          </cell>
          <cell r="GI361" t="e">
            <v>#REF!</v>
          </cell>
          <cell r="GK361" t="e">
            <v>#REF!</v>
          </cell>
          <cell r="GL361" t="e">
            <v>#REF!</v>
          </cell>
          <cell r="GM361" t="e">
            <v>#REF!</v>
          </cell>
          <cell r="GO361" t="e">
            <v>#REF!</v>
          </cell>
          <cell r="GP361" t="e">
            <v>#REF!</v>
          </cell>
          <cell r="GQ361" t="e">
            <v>#REF!</v>
          </cell>
          <cell r="GS361" t="e">
            <v>#REF!</v>
          </cell>
          <cell r="GT361" t="e">
            <v>#REF!</v>
          </cell>
          <cell r="GU361" t="e">
            <v>#REF!</v>
          </cell>
          <cell r="GW361" t="e">
            <v>#REF!</v>
          </cell>
          <cell r="GX361" t="e">
            <v>#REF!</v>
          </cell>
          <cell r="GY361" t="e">
            <v>#REF!</v>
          </cell>
          <cell r="HA361" t="e">
            <v>#REF!</v>
          </cell>
          <cell r="HB361" t="e">
            <v>#REF!</v>
          </cell>
          <cell r="HC361" t="e">
            <v>#REF!</v>
          </cell>
          <cell r="HE361" t="e">
            <v>#REF!</v>
          </cell>
          <cell r="HF361" t="e">
            <v>#REF!</v>
          </cell>
          <cell r="HG361" t="e">
            <v>#REF!</v>
          </cell>
          <cell r="HI361" t="e">
            <v>#REF!</v>
          </cell>
          <cell r="HJ361" t="e">
            <v>#REF!</v>
          </cell>
          <cell r="HK361" t="e">
            <v>#REF!</v>
          </cell>
          <cell r="HM361" t="e">
            <v>#REF!</v>
          </cell>
          <cell r="HN361" t="e">
            <v>#REF!</v>
          </cell>
          <cell r="HO361" t="e">
            <v>#REF!</v>
          </cell>
          <cell r="HQ361" t="e">
            <v>#REF!</v>
          </cell>
          <cell r="HR361" t="e">
            <v>#REF!</v>
          </cell>
          <cell r="HS361" t="e">
            <v>#REF!</v>
          </cell>
          <cell r="HU361" t="e">
            <v>#REF!</v>
          </cell>
          <cell r="HV361" t="e">
            <v>#REF!</v>
          </cell>
          <cell r="HW361" t="e">
            <v>#REF!</v>
          </cell>
          <cell r="ID361">
            <v>8058472</v>
          </cell>
          <cell r="IE361">
            <v>36980</v>
          </cell>
          <cell r="IG361" t="str">
            <v>A</v>
          </cell>
        </row>
        <row r="362">
          <cell r="B362">
            <v>355</v>
          </cell>
          <cell r="C362" t="str">
            <v>007.011121267.201</v>
          </cell>
          <cell r="E362" t="str">
            <v>S U L P R I A N, SH</v>
          </cell>
          <cell r="F362" t="str">
            <v xml:space="preserve"> Makassar</v>
          </cell>
          <cell r="G362" t="str">
            <v>Kuda GLS B</v>
          </cell>
          <cell r="H362" t="str">
            <v>000745</v>
          </cell>
          <cell r="I362" t="str">
            <v>087735</v>
          </cell>
          <cell r="J362">
            <v>36839</v>
          </cell>
          <cell r="K362">
            <v>9</v>
          </cell>
          <cell r="L362" t="str">
            <v>Nopember 2000</v>
          </cell>
          <cell r="M362">
            <v>37934</v>
          </cell>
          <cell r="N362">
            <v>36</v>
          </cell>
          <cell r="O362">
            <v>1</v>
          </cell>
          <cell r="P362">
            <v>104000000</v>
          </cell>
          <cell r="Q362">
            <v>8663000</v>
          </cell>
          <cell r="R362" t="str">
            <v>YA</v>
          </cell>
          <cell r="S362">
            <v>8663000</v>
          </cell>
          <cell r="U362" t="e">
            <v>#REF!</v>
          </cell>
          <cell r="V362" t="e">
            <v>#REF!</v>
          </cell>
          <cell r="Z362">
            <v>0</v>
          </cell>
          <cell r="AB362">
            <v>2889000</v>
          </cell>
          <cell r="AC362" t="e">
            <v>#REF!</v>
          </cell>
          <cell r="AD362" t="e">
            <v>#REF!</v>
          </cell>
          <cell r="AE362" t="e">
            <v>#REF!</v>
          </cell>
          <cell r="AF362">
            <v>2889000</v>
          </cell>
          <cell r="AG362" t="e">
            <v>#REF!</v>
          </cell>
          <cell r="AH362" t="e">
            <v>#REF!</v>
          </cell>
          <cell r="AI362" t="e">
            <v>#REF!</v>
          </cell>
          <cell r="AJ362">
            <v>2889000</v>
          </cell>
          <cell r="AK362" t="e">
            <v>#REF!</v>
          </cell>
          <cell r="AL362" t="e">
            <v>#REF!</v>
          </cell>
          <cell r="AM362" t="e">
            <v>#REF!</v>
          </cell>
          <cell r="AN362">
            <v>2885000</v>
          </cell>
          <cell r="AO362" t="e">
            <v>#REF!</v>
          </cell>
          <cell r="AP362" t="e">
            <v>#REF!</v>
          </cell>
          <cell r="AQ362" t="e">
            <v>#REF!</v>
          </cell>
          <cell r="AS362" t="e">
            <v>#REF!</v>
          </cell>
          <cell r="AT362" t="e">
            <v>#REF!</v>
          </cell>
          <cell r="AU362" t="e">
            <v>#REF!</v>
          </cell>
          <cell r="AW362" t="e">
            <v>#REF!</v>
          </cell>
          <cell r="AX362" t="e">
            <v>#REF!</v>
          </cell>
          <cell r="AY362" t="e">
            <v>#REF!</v>
          </cell>
          <cell r="BA362" t="e">
            <v>#REF!</v>
          </cell>
          <cell r="BB362" t="e">
            <v>#REF!</v>
          </cell>
          <cell r="BC362" t="e">
            <v>#REF!</v>
          </cell>
          <cell r="BE362" t="e">
            <v>#REF!</v>
          </cell>
          <cell r="BF362" t="e">
            <v>#REF!</v>
          </cell>
          <cell r="BG362" t="e">
            <v>#REF!</v>
          </cell>
          <cell r="BI362" t="e">
            <v>#REF!</v>
          </cell>
          <cell r="BJ362" t="e">
            <v>#REF!</v>
          </cell>
          <cell r="BK362" t="e">
            <v>#REF!</v>
          </cell>
          <cell r="BM362" t="e">
            <v>#REF!</v>
          </cell>
          <cell r="BN362" t="e">
            <v>#REF!</v>
          </cell>
          <cell r="BO362" t="e">
            <v>#REF!</v>
          </cell>
          <cell r="BQ362" t="e">
            <v>#REF!</v>
          </cell>
          <cell r="BR362" t="e">
            <v>#REF!</v>
          </cell>
          <cell r="BS362" t="e">
            <v>#REF!</v>
          </cell>
          <cell r="BU362" t="e">
            <v>#REF!</v>
          </cell>
          <cell r="BV362" t="e">
            <v>#REF!</v>
          </cell>
          <cell r="BW362" t="e">
            <v>#REF!</v>
          </cell>
          <cell r="BY362" t="e">
            <v>#REF!</v>
          </cell>
          <cell r="BZ362" t="e">
            <v>#REF!</v>
          </cell>
          <cell r="CA362" t="e">
            <v>#REF!</v>
          </cell>
          <cell r="CC362" t="e">
            <v>#REF!</v>
          </cell>
          <cell r="CD362" t="e">
            <v>#REF!</v>
          </cell>
          <cell r="CE362" t="e">
            <v>#REF!</v>
          </cell>
          <cell r="CG362" t="e">
            <v>#REF!</v>
          </cell>
          <cell r="CH362" t="e">
            <v>#REF!</v>
          </cell>
          <cell r="CI362" t="e">
            <v>#REF!</v>
          </cell>
          <cell r="CK362" t="e">
            <v>#REF!</v>
          </cell>
          <cell r="CL362" t="e">
            <v>#REF!</v>
          </cell>
          <cell r="CM362" t="e">
            <v>#REF!</v>
          </cell>
          <cell r="CO362" t="e">
            <v>#REF!</v>
          </cell>
          <cell r="CP362" t="e">
            <v>#REF!</v>
          </cell>
          <cell r="CQ362" t="e">
            <v>#REF!</v>
          </cell>
          <cell r="CS362" t="e">
            <v>#REF!</v>
          </cell>
          <cell r="CT362" t="e">
            <v>#REF!</v>
          </cell>
          <cell r="CU362" t="e">
            <v>#REF!</v>
          </cell>
          <cell r="CW362" t="e">
            <v>#REF!</v>
          </cell>
          <cell r="CX362" t="e">
            <v>#REF!</v>
          </cell>
          <cell r="CY362" t="e">
            <v>#REF!</v>
          </cell>
          <cell r="DA362" t="e">
            <v>#REF!</v>
          </cell>
          <cell r="DB362" t="e">
            <v>#REF!</v>
          </cell>
          <cell r="DC362" t="e">
            <v>#REF!</v>
          </cell>
          <cell r="DE362" t="e">
            <v>#REF!</v>
          </cell>
          <cell r="DF362" t="e">
            <v>#REF!</v>
          </cell>
          <cell r="DG362" t="e">
            <v>#REF!</v>
          </cell>
          <cell r="DI362" t="e">
            <v>#REF!</v>
          </cell>
          <cell r="DJ362" t="e">
            <v>#REF!</v>
          </cell>
          <cell r="DK362" t="e">
            <v>#REF!</v>
          </cell>
          <cell r="DM362" t="e">
            <v>#REF!</v>
          </cell>
          <cell r="DN362" t="e">
            <v>#REF!</v>
          </cell>
          <cell r="DO362" t="e">
            <v>#REF!</v>
          </cell>
          <cell r="DQ362" t="e">
            <v>#REF!</v>
          </cell>
          <cell r="DR362" t="e">
            <v>#REF!</v>
          </cell>
          <cell r="DS362" t="e">
            <v>#REF!</v>
          </cell>
          <cell r="DU362" t="e">
            <v>#REF!</v>
          </cell>
          <cell r="DV362" t="e">
            <v>#REF!</v>
          </cell>
          <cell r="DW362" t="e">
            <v>#REF!</v>
          </cell>
          <cell r="DY362" t="e">
            <v>#REF!</v>
          </cell>
          <cell r="DZ362" t="e">
            <v>#REF!</v>
          </cell>
          <cell r="EA362" t="e">
            <v>#REF!</v>
          </cell>
          <cell r="EC362" t="e">
            <v>#REF!</v>
          </cell>
          <cell r="ED362" t="e">
            <v>#REF!</v>
          </cell>
          <cell r="EE362" t="e">
            <v>#REF!</v>
          </cell>
          <cell r="EG362" t="e">
            <v>#REF!</v>
          </cell>
          <cell r="EH362" t="e">
            <v>#REF!</v>
          </cell>
          <cell r="EI362" t="e">
            <v>#REF!</v>
          </cell>
          <cell r="EK362" t="e">
            <v>#REF!</v>
          </cell>
          <cell r="EL362" t="e">
            <v>#REF!</v>
          </cell>
          <cell r="EM362" t="e">
            <v>#REF!</v>
          </cell>
          <cell r="EO362" t="e">
            <v>#REF!</v>
          </cell>
          <cell r="EP362" t="e">
            <v>#REF!</v>
          </cell>
          <cell r="EQ362" t="e">
            <v>#REF!</v>
          </cell>
          <cell r="ES362" t="e">
            <v>#REF!</v>
          </cell>
          <cell r="ET362" t="e">
            <v>#REF!</v>
          </cell>
          <cell r="EU362" t="e">
            <v>#REF!</v>
          </cell>
          <cell r="EW362" t="e">
            <v>#REF!</v>
          </cell>
          <cell r="EX362" t="e">
            <v>#REF!</v>
          </cell>
          <cell r="EY362" t="e">
            <v>#REF!</v>
          </cell>
          <cell r="FA362" t="e">
            <v>#REF!</v>
          </cell>
          <cell r="FB362" t="e">
            <v>#REF!</v>
          </cell>
          <cell r="FC362" t="e">
            <v>#REF!</v>
          </cell>
          <cell r="FE362" t="e">
            <v>#REF!</v>
          </cell>
          <cell r="FF362" t="e">
            <v>#REF!</v>
          </cell>
          <cell r="FG362" t="e">
            <v>#REF!</v>
          </cell>
          <cell r="FI362" t="e">
            <v>#REF!</v>
          </cell>
          <cell r="FJ362" t="e">
            <v>#REF!</v>
          </cell>
          <cell r="FK362" t="e">
            <v>#REF!</v>
          </cell>
          <cell r="FM362" t="e">
            <v>#REF!</v>
          </cell>
          <cell r="FN362" t="e">
            <v>#REF!</v>
          </cell>
          <cell r="FO362" t="e">
            <v>#REF!</v>
          </cell>
          <cell r="FQ362" t="e">
            <v>#REF!</v>
          </cell>
          <cell r="FR362" t="e">
            <v>#REF!</v>
          </cell>
          <cell r="FS362" t="e">
            <v>#REF!</v>
          </cell>
          <cell r="FU362" t="e">
            <v>#REF!</v>
          </cell>
          <cell r="FV362" t="e">
            <v>#REF!</v>
          </cell>
          <cell r="FW362" t="e">
            <v>#REF!</v>
          </cell>
          <cell r="FY362" t="e">
            <v>#REF!</v>
          </cell>
          <cell r="FZ362" t="e">
            <v>#REF!</v>
          </cell>
          <cell r="GA362" t="e">
            <v>#REF!</v>
          </cell>
          <cell r="GC362" t="e">
            <v>#REF!</v>
          </cell>
          <cell r="GD362" t="e">
            <v>#REF!</v>
          </cell>
          <cell r="GE362" t="e">
            <v>#REF!</v>
          </cell>
          <cell r="GG362" t="e">
            <v>#REF!</v>
          </cell>
          <cell r="GH362" t="e">
            <v>#REF!</v>
          </cell>
          <cell r="GI362" t="e">
            <v>#REF!</v>
          </cell>
          <cell r="GK362" t="e">
            <v>#REF!</v>
          </cell>
          <cell r="GL362" t="e">
            <v>#REF!</v>
          </cell>
          <cell r="GM362" t="e">
            <v>#REF!</v>
          </cell>
          <cell r="GO362" t="e">
            <v>#REF!</v>
          </cell>
          <cell r="GP362" t="e">
            <v>#REF!</v>
          </cell>
          <cell r="GQ362" t="e">
            <v>#REF!</v>
          </cell>
          <cell r="GS362" t="e">
            <v>#REF!</v>
          </cell>
          <cell r="GT362" t="e">
            <v>#REF!</v>
          </cell>
          <cell r="GU362" t="e">
            <v>#REF!</v>
          </cell>
          <cell r="GW362" t="e">
            <v>#REF!</v>
          </cell>
          <cell r="GX362" t="e">
            <v>#REF!</v>
          </cell>
          <cell r="GY362" t="e">
            <v>#REF!</v>
          </cell>
          <cell r="HA362" t="e">
            <v>#REF!</v>
          </cell>
          <cell r="HB362" t="e">
            <v>#REF!</v>
          </cell>
          <cell r="HC362" t="e">
            <v>#REF!</v>
          </cell>
          <cell r="HE362" t="e">
            <v>#REF!</v>
          </cell>
          <cell r="HF362" t="e">
            <v>#REF!</v>
          </cell>
          <cell r="HG362" t="e">
            <v>#REF!</v>
          </cell>
          <cell r="HI362" t="e">
            <v>#REF!</v>
          </cell>
          <cell r="HJ362" t="e">
            <v>#REF!</v>
          </cell>
          <cell r="HK362" t="e">
            <v>#REF!</v>
          </cell>
          <cell r="HM362" t="e">
            <v>#REF!</v>
          </cell>
          <cell r="HN362" t="e">
            <v>#REF!</v>
          </cell>
          <cell r="HO362" t="e">
            <v>#REF!</v>
          </cell>
          <cell r="HQ362" t="e">
            <v>#REF!</v>
          </cell>
          <cell r="HR362" t="e">
            <v>#REF!</v>
          </cell>
          <cell r="HS362" t="e">
            <v>#REF!</v>
          </cell>
          <cell r="HU362" t="e">
            <v>#REF!</v>
          </cell>
          <cell r="HV362" t="e">
            <v>#REF!</v>
          </cell>
          <cell r="HW362" t="e">
            <v>#REF!</v>
          </cell>
          <cell r="ID362" t="str">
            <v>0336852 R</v>
          </cell>
          <cell r="IE362">
            <v>36980</v>
          </cell>
          <cell r="IG362" t="str">
            <v>A</v>
          </cell>
        </row>
        <row r="363">
          <cell r="B363">
            <v>356</v>
          </cell>
          <cell r="C363" t="str">
            <v>007.011121275.201</v>
          </cell>
          <cell r="E363" t="str">
            <v>IRWAN</v>
          </cell>
          <cell r="F363" t="str">
            <v xml:space="preserve"> Polmas</v>
          </cell>
          <cell r="G363" t="str">
            <v>FN 527 M FB</v>
          </cell>
          <cell r="H363" t="str">
            <v>000228</v>
          </cell>
          <cell r="I363" t="str">
            <v>090228</v>
          </cell>
          <cell r="J363">
            <v>36839</v>
          </cell>
          <cell r="K363">
            <v>9</v>
          </cell>
          <cell r="L363" t="str">
            <v>Nopember 2000</v>
          </cell>
          <cell r="M363">
            <v>37934</v>
          </cell>
          <cell r="N363">
            <v>36</v>
          </cell>
          <cell r="O363">
            <v>1</v>
          </cell>
          <cell r="P363">
            <v>316000000</v>
          </cell>
          <cell r="Q363">
            <v>26326000</v>
          </cell>
          <cell r="R363" t="str">
            <v>YA</v>
          </cell>
          <cell r="S363">
            <v>26326000</v>
          </cell>
          <cell r="U363" t="e">
            <v>#REF!</v>
          </cell>
          <cell r="V363" t="e">
            <v>#REF!</v>
          </cell>
          <cell r="Z363">
            <v>0</v>
          </cell>
          <cell r="AB363">
            <v>8778000</v>
          </cell>
          <cell r="AC363" t="e">
            <v>#REF!</v>
          </cell>
          <cell r="AD363" t="e">
            <v>#REF!</v>
          </cell>
          <cell r="AE363" t="e">
            <v>#REF!</v>
          </cell>
          <cell r="AF363">
            <v>8778000</v>
          </cell>
          <cell r="AG363" t="e">
            <v>#REF!</v>
          </cell>
          <cell r="AH363" t="e">
            <v>#REF!</v>
          </cell>
          <cell r="AI363" t="e">
            <v>#REF!</v>
          </cell>
          <cell r="AJ363">
            <v>8778000</v>
          </cell>
          <cell r="AK363" t="e">
            <v>#REF!</v>
          </cell>
          <cell r="AL363" t="e">
            <v>#REF!</v>
          </cell>
          <cell r="AM363" t="e">
            <v>#REF!</v>
          </cell>
          <cell r="AN363">
            <v>8770000</v>
          </cell>
          <cell r="AO363" t="e">
            <v>#REF!</v>
          </cell>
          <cell r="AP363" t="e">
            <v>#REF!</v>
          </cell>
          <cell r="AQ363" t="e">
            <v>#REF!</v>
          </cell>
          <cell r="AS363" t="e">
            <v>#REF!</v>
          </cell>
          <cell r="AT363" t="e">
            <v>#REF!</v>
          </cell>
          <cell r="AU363" t="e">
            <v>#REF!</v>
          </cell>
          <cell r="AW363" t="e">
            <v>#REF!</v>
          </cell>
          <cell r="AX363" t="e">
            <v>#REF!</v>
          </cell>
          <cell r="AY363" t="e">
            <v>#REF!</v>
          </cell>
          <cell r="BA363" t="e">
            <v>#REF!</v>
          </cell>
          <cell r="BB363" t="e">
            <v>#REF!</v>
          </cell>
          <cell r="BC363" t="e">
            <v>#REF!</v>
          </cell>
          <cell r="BE363" t="e">
            <v>#REF!</v>
          </cell>
          <cell r="BF363" t="e">
            <v>#REF!</v>
          </cell>
          <cell r="BG363" t="e">
            <v>#REF!</v>
          </cell>
          <cell r="BI363" t="e">
            <v>#REF!</v>
          </cell>
          <cell r="BJ363" t="e">
            <v>#REF!</v>
          </cell>
          <cell r="BK363" t="e">
            <v>#REF!</v>
          </cell>
          <cell r="BM363" t="e">
            <v>#REF!</v>
          </cell>
          <cell r="BN363" t="e">
            <v>#REF!</v>
          </cell>
          <cell r="BO363" t="e">
            <v>#REF!</v>
          </cell>
          <cell r="BQ363" t="e">
            <v>#REF!</v>
          </cell>
          <cell r="BR363" t="e">
            <v>#REF!</v>
          </cell>
          <cell r="BS363" t="e">
            <v>#REF!</v>
          </cell>
          <cell r="BU363" t="e">
            <v>#REF!</v>
          </cell>
          <cell r="BV363" t="e">
            <v>#REF!</v>
          </cell>
          <cell r="BW363" t="e">
            <v>#REF!</v>
          </cell>
          <cell r="BY363" t="e">
            <v>#REF!</v>
          </cell>
          <cell r="BZ363" t="e">
            <v>#REF!</v>
          </cell>
          <cell r="CA363" t="e">
            <v>#REF!</v>
          </cell>
          <cell r="CC363" t="e">
            <v>#REF!</v>
          </cell>
          <cell r="CD363" t="e">
            <v>#REF!</v>
          </cell>
          <cell r="CE363" t="e">
            <v>#REF!</v>
          </cell>
          <cell r="CG363" t="e">
            <v>#REF!</v>
          </cell>
          <cell r="CH363" t="e">
            <v>#REF!</v>
          </cell>
          <cell r="CI363" t="e">
            <v>#REF!</v>
          </cell>
          <cell r="CK363" t="e">
            <v>#REF!</v>
          </cell>
          <cell r="CL363" t="e">
            <v>#REF!</v>
          </cell>
          <cell r="CM363" t="e">
            <v>#REF!</v>
          </cell>
          <cell r="CO363" t="e">
            <v>#REF!</v>
          </cell>
          <cell r="CP363" t="e">
            <v>#REF!</v>
          </cell>
          <cell r="CQ363" t="e">
            <v>#REF!</v>
          </cell>
          <cell r="CS363" t="e">
            <v>#REF!</v>
          </cell>
          <cell r="CT363" t="e">
            <v>#REF!</v>
          </cell>
          <cell r="CU363" t="e">
            <v>#REF!</v>
          </cell>
          <cell r="CW363" t="e">
            <v>#REF!</v>
          </cell>
          <cell r="CX363" t="e">
            <v>#REF!</v>
          </cell>
          <cell r="CY363" t="e">
            <v>#REF!</v>
          </cell>
          <cell r="DA363" t="e">
            <v>#REF!</v>
          </cell>
          <cell r="DB363" t="e">
            <v>#REF!</v>
          </cell>
          <cell r="DC363" t="e">
            <v>#REF!</v>
          </cell>
          <cell r="DE363" t="e">
            <v>#REF!</v>
          </cell>
          <cell r="DF363" t="e">
            <v>#REF!</v>
          </cell>
          <cell r="DG363" t="e">
            <v>#REF!</v>
          </cell>
          <cell r="DI363" t="e">
            <v>#REF!</v>
          </cell>
          <cell r="DJ363" t="e">
            <v>#REF!</v>
          </cell>
          <cell r="DK363" t="e">
            <v>#REF!</v>
          </cell>
          <cell r="DM363" t="e">
            <v>#REF!</v>
          </cell>
          <cell r="DN363" t="e">
            <v>#REF!</v>
          </cell>
          <cell r="DO363" t="e">
            <v>#REF!</v>
          </cell>
          <cell r="DQ363" t="e">
            <v>#REF!</v>
          </cell>
          <cell r="DR363" t="e">
            <v>#REF!</v>
          </cell>
          <cell r="DS363" t="e">
            <v>#REF!</v>
          </cell>
          <cell r="DU363" t="e">
            <v>#REF!</v>
          </cell>
          <cell r="DV363" t="e">
            <v>#REF!</v>
          </cell>
          <cell r="DW363" t="e">
            <v>#REF!</v>
          </cell>
          <cell r="DY363" t="e">
            <v>#REF!</v>
          </cell>
          <cell r="DZ363" t="e">
            <v>#REF!</v>
          </cell>
          <cell r="EA363" t="e">
            <v>#REF!</v>
          </cell>
          <cell r="EC363" t="e">
            <v>#REF!</v>
          </cell>
          <cell r="ED363" t="e">
            <v>#REF!</v>
          </cell>
          <cell r="EE363" t="e">
            <v>#REF!</v>
          </cell>
          <cell r="EG363" t="e">
            <v>#REF!</v>
          </cell>
          <cell r="EH363" t="e">
            <v>#REF!</v>
          </cell>
          <cell r="EI363" t="e">
            <v>#REF!</v>
          </cell>
          <cell r="EK363" t="e">
            <v>#REF!</v>
          </cell>
          <cell r="EL363" t="e">
            <v>#REF!</v>
          </cell>
          <cell r="EM363" t="e">
            <v>#REF!</v>
          </cell>
          <cell r="EO363" t="e">
            <v>#REF!</v>
          </cell>
          <cell r="EP363" t="e">
            <v>#REF!</v>
          </cell>
          <cell r="EQ363" t="e">
            <v>#REF!</v>
          </cell>
          <cell r="ES363" t="e">
            <v>#REF!</v>
          </cell>
          <cell r="ET363" t="e">
            <v>#REF!</v>
          </cell>
          <cell r="EU363" t="e">
            <v>#REF!</v>
          </cell>
          <cell r="EW363" t="e">
            <v>#REF!</v>
          </cell>
          <cell r="EX363" t="e">
            <v>#REF!</v>
          </cell>
          <cell r="EY363" t="e">
            <v>#REF!</v>
          </cell>
          <cell r="FA363" t="e">
            <v>#REF!</v>
          </cell>
          <cell r="FB363" t="e">
            <v>#REF!</v>
          </cell>
          <cell r="FC363" t="e">
            <v>#REF!</v>
          </cell>
          <cell r="FE363" t="e">
            <v>#REF!</v>
          </cell>
          <cell r="FF363" t="e">
            <v>#REF!</v>
          </cell>
          <cell r="FG363" t="e">
            <v>#REF!</v>
          </cell>
          <cell r="FI363" t="e">
            <v>#REF!</v>
          </cell>
          <cell r="FJ363" t="e">
            <v>#REF!</v>
          </cell>
          <cell r="FK363" t="e">
            <v>#REF!</v>
          </cell>
          <cell r="FM363" t="e">
            <v>#REF!</v>
          </cell>
          <cell r="FN363" t="e">
            <v>#REF!</v>
          </cell>
          <cell r="FO363" t="e">
            <v>#REF!</v>
          </cell>
          <cell r="FQ363" t="e">
            <v>#REF!</v>
          </cell>
          <cell r="FR363" t="e">
            <v>#REF!</v>
          </cell>
          <cell r="FS363" t="e">
            <v>#REF!</v>
          </cell>
          <cell r="FU363" t="e">
            <v>#REF!</v>
          </cell>
          <cell r="FV363" t="e">
            <v>#REF!</v>
          </cell>
          <cell r="FW363" t="e">
            <v>#REF!</v>
          </cell>
          <cell r="FY363" t="e">
            <v>#REF!</v>
          </cell>
          <cell r="FZ363" t="e">
            <v>#REF!</v>
          </cell>
          <cell r="GA363" t="e">
            <v>#REF!</v>
          </cell>
          <cell r="GC363" t="e">
            <v>#REF!</v>
          </cell>
          <cell r="GD363" t="e">
            <v>#REF!</v>
          </cell>
          <cell r="GE363" t="e">
            <v>#REF!</v>
          </cell>
          <cell r="GG363" t="e">
            <v>#REF!</v>
          </cell>
          <cell r="GH363" t="e">
            <v>#REF!</v>
          </cell>
          <cell r="GI363" t="e">
            <v>#REF!</v>
          </cell>
          <cell r="GK363" t="e">
            <v>#REF!</v>
          </cell>
          <cell r="GL363" t="e">
            <v>#REF!</v>
          </cell>
          <cell r="GM363" t="e">
            <v>#REF!</v>
          </cell>
          <cell r="GO363" t="e">
            <v>#REF!</v>
          </cell>
          <cell r="GP363" t="e">
            <v>#REF!</v>
          </cell>
          <cell r="GQ363" t="e">
            <v>#REF!</v>
          </cell>
          <cell r="GS363" t="e">
            <v>#REF!</v>
          </cell>
          <cell r="GT363" t="e">
            <v>#REF!</v>
          </cell>
          <cell r="GU363" t="e">
            <v>#REF!</v>
          </cell>
          <cell r="GW363" t="e">
            <v>#REF!</v>
          </cell>
          <cell r="GX363" t="e">
            <v>#REF!</v>
          </cell>
          <cell r="GY363" t="e">
            <v>#REF!</v>
          </cell>
          <cell r="HA363" t="e">
            <v>#REF!</v>
          </cell>
          <cell r="HB363" t="e">
            <v>#REF!</v>
          </cell>
          <cell r="HC363" t="e">
            <v>#REF!</v>
          </cell>
          <cell r="HE363" t="e">
            <v>#REF!</v>
          </cell>
          <cell r="HF363" t="e">
            <v>#REF!</v>
          </cell>
          <cell r="HG363" t="e">
            <v>#REF!</v>
          </cell>
          <cell r="HI363" t="e">
            <v>#REF!</v>
          </cell>
          <cell r="HJ363" t="e">
            <v>#REF!</v>
          </cell>
          <cell r="HK363" t="e">
            <v>#REF!</v>
          </cell>
          <cell r="HM363" t="e">
            <v>#REF!</v>
          </cell>
          <cell r="HN363" t="e">
            <v>#REF!</v>
          </cell>
          <cell r="HO363" t="e">
            <v>#REF!</v>
          </cell>
          <cell r="HQ363" t="e">
            <v>#REF!</v>
          </cell>
          <cell r="HR363" t="e">
            <v>#REF!</v>
          </cell>
          <cell r="HS363" t="e">
            <v>#REF!</v>
          </cell>
          <cell r="HU363" t="e">
            <v>#REF!</v>
          </cell>
          <cell r="HV363" t="e">
            <v>#REF!</v>
          </cell>
          <cell r="HW363" t="e">
            <v>#REF!</v>
          </cell>
          <cell r="ID363" t="str">
            <v>0743544 R</v>
          </cell>
          <cell r="IE363">
            <v>37034</v>
          </cell>
          <cell r="IG363" t="str">
            <v>A</v>
          </cell>
        </row>
        <row r="364">
          <cell r="B364">
            <v>357</v>
          </cell>
          <cell r="C364" t="str">
            <v>007.011121283.201</v>
          </cell>
          <cell r="E364" t="str">
            <v>PATTA SILA</v>
          </cell>
          <cell r="F364" t="str">
            <v xml:space="preserve"> Makassar</v>
          </cell>
          <cell r="G364" t="str">
            <v>T 120ss MKL</v>
          </cell>
          <cell r="H364" t="str">
            <v>077369</v>
          </cell>
          <cell r="I364" t="str">
            <v>071472</v>
          </cell>
          <cell r="J364">
            <v>36839</v>
          </cell>
          <cell r="K364">
            <v>9</v>
          </cell>
          <cell r="L364" t="str">
            <v>Nopember 2000</v>
          </cell>
          <cell r="M364">
            <v>37934</v>
          </cell>
          <cell r="N364">
            <v>36</v>
          </cell>
          <cell r="O364">
            <v>1</v>
          </cell>
          <cell r="P364">
            <v>50000000</v>
          </cell>
          <cell r="Q364">
            <v>4163000</v>
          </cell>
          <cell r="R364" t="str">
            <v>YA</v>
          </cell>
          <cell r="S364">
            <v>4163000</v>
          </cell>
          <cell r="U364" t="e">
            <v>#REF!</v>
          </cell>
          <cell r="V364" t="e">
            <v>#REF!</v>
          </cell>
          <cell r="Z364">
            <v>0</v>
          </cell>
          <cell r="AB364">
            <v>1389000</v>
          </cell>
          <cell r="AC364" t="e">
            <v>#REF!</v>
          </cell>
          <cell r="AD364" t="e">
            <v>#REF!</v>
          </cell>
          <cell r="AE364" t="e">
            <v>#REF!</v>
          </cell>
          <cell r="AF364">
            <v>1389000</v>
          </cell>
          <cell r="AG364" t="e">
            <v>#REF!</v>
          </cell>
          <cell r="AH364" t="e">
            <v>#REF!</v>
          </cell>
          <cell r="AI364" t="e">
            <v>#REF!</v>
          </cell>
          <cell r="AJ364">
            <v>1389000</v>
          </cell>
          <cell r="AK364" t="e">
            <v>#REF!</v>
          </cell>
          <cell r="AL364" t="e">
            <v>#REF!</v>
          </cell>
          <cell r="AM364" t="e">
            <v>#REF!</v>
          </cell>
          <cell r="AN364">
            <v>1385000</v>
          </cell>
          <cell r="AO364" t="e">
            <v>#REF!</v>
          </cell>
          <cell r="AP364" t="e">
            <v>#REF!</v>
          </cell>
          <cell r="AQ364" t="e">
            <v>#REF!</v>
          </cell>
          <cell r="AS364" t="e">
            <v>#REF!</v>
          </cell>
          <cell r="AT364" t="e">
            <v>#REF!</v>
          </cell>
          <cell r="AU364" t="e">
            <v>#REF!</v>
          </cell>
          <cell r="AW364" t="e">
            <v>#REF!</v>
          </cell>
          <cell r="AX364" t="e">
            <v>#REF!</v>
          </cell>
          <cell r="AY364" t="e">
            <v>#REF!</v>
          </cell>
          <cell r="BA364" t="e">
            <v>#REF!</v>
          </cell>
          <cell r="BB364" t="e">
            <v>#REF!</v>
          </cell>
          <cell r="BC364" t="e">
            <v>#REF!</v>
          </cell>
          <cell r="BE364" t="e">
            <v>#REF!</v>
          </cell>
          <cell r="BF364" t="e">
            <v>#REF!</v>
          </cell>
          <cell r="BG364" t="e">
            <v>#REF!</v>
          </cell>
          <cell r="BI364" t="e">
            <v>#REF!</v>
          </cell>
          <cell r="BJ364" t="e">
            <v>#REF!</v>
          </cell>
          <cell r="BK364" t="e">
            <v>#REF!</v>
          </cell>
          <cell r="BM364" t="e">
            <v>#REF!</v>
          </cell>
          <cell r="BN364" t="e">
            <v>#REF!</v>
          </cell>
          <cell r="BO364" t="e">
            <v>#REF!</v>
          </cell>
          <cell r="BQ364" t="e">
            <v>#REF!</v>
          </cell>
          <cell r="BR364" t="e">
            <v>#REF!</v>
          </cell>
          <cell r="BS364" t="e">
            <v>#REF!</v>
          </cell>
          <cell r="BU364" t="e">
            <v>#REF!</v>
          </cell>
          <cell r="BV364" t="e">
            <v>#REF!</v>
          </cell>
          <cell r="BW364" t="e">
            <v>#REF!</v>
          </cell>
          <cell r="BY364" t="e">
            <v>#REF!</v>
          </cell>
          <cell r="BZ364" t="e">
            <v>#REF!</v>
          </cell>
          <cell r="CA364" t="e">
            <v>#REF!</v>
          </cell>
          <cell r="CC364" t="e">
            <v>#REF!</v>
          </cell>
          <cell r="CD364" t="e">
            <v>#REF!</v>
          </cell>
          <cell r="CE364" t="e">
            <v>#REF!</v>
          </cell>
          <cell r="CG364" t="e">
            <v>#REF!</v>
          </cell>
          <cell r="CH364" t="e">
            <v>#REF!</v>
          </cell>
          <cell r="CI364" t="e">
            <v>#REF!</v>
          </cell>
          <cell r="CK364" t="e">
            <v>#REF!</v>
          </cell>
          <cell r="CL364" t="e">
            <v>#REF!</v>
          </cell>
          <cell r="CM364" t="e">
            <v>#REF!</v>
          </cell>
          <cell r="CO364" t="e">
            <v>#REF!</v>
          </cell>
          <cell r="CP364" t="e">
            <v>#REF!</v>
          </cell>
          <cell r="CQ364" t="e">
            <v>#REF!</v>
          </cell>
          <cell r="CS364" t="e">
            <v>#REF!</v>
          </cell>
          <cell r="CT364" t="e">
            <v>#REF!</v>
          </cell>
          <cell r="CU364" t="e">
            <v>#REF!</v>
          </cell>
          <cell r="CW364" t="e">
            <v>#REF!</v>
          </cell>
          <cell r="CX364" t="e">
            <v>#REF!</v>
          </cell>
          <cell r="CY364" t="e">
            <v>#REF!</v>
          </cell>
          <cell r="DA364" t="e">
            <v>#REF!</v>
          </cell>
          <cell r="DB364" t="e">
            <v>#REF!</v>
          </cell>
          <cell r="DC364" t="e">
            <v>#REF!</v>
          </cell>
          <cell r="DE364" t="e">
            <v>#REF!</v>
          </cell>
          <cell r="DF364" t="e">
            <v>#REF!</v>
          </cell>
          <cell r="DG364" t="e">
            <v>#REF!</v>
          </cell>
          <cell r="DI364" t="e">
            <v>#REF!</v>
          </cell>
          <cell r="DJ364" t="e">
            <v>#REF!</v>
          </cell>
          <cell r="DK364" t="e">
            <v>#REF!</v>
          </cell>
          <cell r="DM364" t="e">
            <v>#REF!</v>
          </cell>
          <cell r="DN364" t="e">
            <v>#REF!</v>
          </cell>
          <cell r="DO364" t="e">
            <v>#REF!</v>
          </cell>
          <cell r="DQ364" t="e">
            <v>#REF!</v>
          </cell>
          <cell r="DR364" t="e">
            <v>#REF!</v>
          </cell>
          <cell r="DS364" t="e">
            <v>#REF!</v>
          </cell>
          <cell r="DU364" t="e">
            <v>#REF!</v>
          </cell>
          <cell r="DV364" t="e">
            <v>#REF!</v>
          </cell>
          <cell r="DW364" t="e">
            <v>#REF!</v>
          </cell>
          <cell r="DY364" t="e">
            <v>#REF!</v>
          </cell>
          <cell r="DZ364" t="e">
            <v>#REF!</v>
          </cell>
          <cell r="EA364" t="e">
            <v>#REF!</v>
          </cell>
          <cell r="EC364" t="e">
            <v>#REF!</v>
          </cell>
          <cell r="ED364" t="e">
            <v>#REF!</v>
          </cell>
          <cell r="EE364" t="e">
            <v>#REF!</v>
          </cell>
          <cell r="EG364" t="e">
            <v>#REF!</v>
          </cell>
          <cell r="EH364" t="e">
            <v>#REF!</v>
          </cell>
          <cell r="EI364" t="e">
            <v>#REF!</v>
          </cell>
          <cell r="EK364" t="e">
            <v>#REF!</v>
          </cell>
          <cell r="EL364" t="e">
            <v>#REF!</v>
          </cell>
          <cell r="EM364" t="e">
            <v>#REF!</v>
          </cell>
          <cell r="EO364" t="e">
            <v>#REF!</v>
          </cell>
          <cell r="EP364" t="e">
            <v>#REF!</v>
          </cell>
          <cell r="EQ364" t="e">
            <v>#REF!</v>
          </cell>
          <cell r="ES364" t="e">
            <v>#REF!</v>
          </cell>
          <cell r="ET364" t="e">
            <v>#REF!</v>
          </cell>
          <cell r="EU364" t="e">
            <v>#REF!</v>
          </cell>
          <cell r="EW364" t="e">
            <v>#REF!</v>
          </cell>
          <cell r="EX364" t="e">
            <v>#REF!</v>
          </cell>
          <cell r="EY364" t="e">
            <v>#REF!</v>
          </cell>
          <cell r="FA364" t="e">
            <v>#REF!</v>
          </cell>
          <cell r="FB364" t="e">
            <v>#REF!</v>
          </cell>
          <cell r="FC364" t="e">
            <v>#REF!</v>
          </cell>
          <cell r="FE364" t="e">
            <v>#REF!</v>
          </cell>
          <cell r="FF364" t="e">
            <v>#REF!</v>
          </cell>
          <cell r="FG364" t="e">
            <v>#REF!</v>
          </cell>
          <cell r="FI364" t="e">
            <v>#REF!</v>
          </cell>
          <cell r="FJ364" t="e">
            <v>#REF!</v>
          </cell>
          <cell r="FK364" t="e">
            <v>#REF!</v>
          </cell>
          <cell r="FM364" t="e">
            <v>#REF!</v>
          </cell>
          <cell r="FN364" t="e">
            <v>#REF!</v>
          </cell>
          <cell r="FO364" t="e">
            <v>#REF!</v>
          </cell>
          <cell r="FQ364" t="e">
            <v>#REF!</v>
          </cell>
          <cell r="FR364" t="e">
            <v>#REF!</v>
          </cell>
          <cell r="FS364" t="e">
            <v>#REF!</v>
          </cell>
          <cell r="FU364" t="e">
            <v>#REF!</v>
          </cell>
          <cell r="FV364" t="e">
            <v>#REF!</v>
          </cell>
          <cell r="FW364" t="e">
            <v>#REF!</v>
          </cell>
          <cell r="FY364" t="e">
            <v>#REF!</v>
          </cell>
          <cell r="FZ364" t="e">
            <v>#REF!</v>
          </cell>
          <cell r="GA364" t="e">
            <v>#REF!</v>
          </cell>
          <cell r="GC364" t="e">
            <v>#REF!</v>
          </cell>
          <cell r="GD364" t="e">
            <v>#REF!</v>
          </cell>
          <cell r="GE364" t="e">
            <v>#REF!</v>
          </cell>
          <cell r="GG364" t="e">
            <v>#REF!</v>
          </cell>
          <cell r="GH364" t="e">
            <v>#REF!</v>
          </cell>
          <cell r="GI364" t="e">
            <v>#REF!</v>
          </cell>
          <cell r="GK364" t="e">
            <v>#REF!</v>
          </cell>
          <cell r="GL364" t="e">
            <v>#REF!</v>
          </cell>
          <cell r="GM364" t="e">
            <v>#REF!</v>
          </cell>
          <cell r="GO364" t="e">
            <v>#REF!</v>
          </cell>
          <cell r="GP364" t="e">
            <v>#REF!</v>
          </cell>
          <cell r="GQ364" t="e">
            <v>#REF!</v>
          </cell>
          <cell r="GS364" t="e">
            <v>#REF!</v>
          </cell>
          <cell r="GT364" t="e">
            <v>#REF!</v>
          </cell>
          <cell r="GU364" t="e">
            <v>#REF!</v>
          </cell>
          <cell r="GW364" t="e">
            <v>#REF!</v>
          </cell>
          <cell r="GX364" t="e">
            <v>#REF!</v>
          </cell>
          <cell r="GY364" t="e">
            <v>#REF!</v>
          </cell>
          <cell r="HA364" t="e">
            <v>#REF!</v>
          </cell>
          <cell r="HB364" t="e">
            <v>#REF!</v>
          </cell>
          <cell r="HC364" t="e">
            <v>#REF!</v>
          </cell>
          <cell r="HE364" t="e">
            <v>#REF!</v>
          </cell>
          <cell r="HF364" t="e">
            <v>#REF!</v>
          </cell>
          <cell r="HG364" t="e">
            <v>#REF!</v>
          </cell>
          <cell r="HI364" t="e">
            <v>#REF!</v>
          </cell>
          <cell r="HJ364" t="e">
            <v>#REF!</v>
          </cell>
          <cell r="HK364" t="e">
            <v>#REF!</v>
          </cell>
          <cell r="HM364" t="e">
            <v>#REF!</v>
          </cell>
          <cell r="HN364" t="e">
            <v>#REF!</v>
          </cell>
          <cell r="HO364" t="e">
            <v>#REF!</v>
          </cell>
          <cell r="HQ364" t="e">
            <v>#REF!</v>
          </cell>
          <cell r="HR364" t="e">
            <v>#REF!</v>
          </cell>
          <cell r="HS364" t="e">
            <v>#REF!</v>
          </cell>
          <cell r="HU364" t="e">
            <v>#REF!</v>
          </cell>
          <cell r="HV364" t="e">
            <v>#REF!</v>
          </cell>
          <cell r="HW364" t="e">
            <v>#REF!</v>
          </cell>
          <cell r="ID364" t="str">
            <v>0336827 R</v>
          </cell>
          <cell r="IE364">
            <v>36980</v>
          </cell>
          <cell r="IG364" t="str">
            <v>A</v>
          </cell>
        </row>
        <row r="365">
          <cell r="B365">
            <v>358</v>
          </cell>
          <cell r="C365" t="str">
            <v>007.011121291.201</v>
          </cell>
          <cell r="E365" t="str">
            <v>I L Y A S</v>
          </cell>
          <cell r="F365" t="str">
            <v xml:space="preserve"> Makassar</v>
          </cell>
          <cell r="G365" t="str">
            <v>Kuda GLX D</v>
          </cell>
          <cell r="H365" t="str">
            <v>000679</v>
          </cell>
          <cell r="I365" t="str">
            <v>061329</v>
          </cell>
          <cell r="J365">
            <v>36839</v>
          </cell>
          <cell r="K365">
            <v>9</v>
          </cell>
          <cell r="L365" t="str">
            <v>Nopember 2000</v>
          </cell>
          <cell r="M365">
            <v>37934</v>
          </cell>
          <cell r="N365">
            <v>36</v>
          </cell>
          <cell r="O365">
            <v>1</v>
          </cell>
          <cell r="P365">
            <v>100000000</v>
          </cell>
          <cell r="Q365">
            <v>8326000</v>
          </cell>
          <cell r="R365" t="str">
            <v>YA</v>
          </cell>
          <cell r="S365">
            <v>8326000</v>
          </cell>
          <cell r="U365" t="e">
            <v>#REF!</v>
          </cell>
          <cell r="V365" t="e">
            <v>#REF!</v>
          </cell>
          <cell r="Z365">
            <v>0</v>
          </cell>
          <cell r="AB365">
            <v>2778000</v>
          </cell>
          <cell r="AC365" t="e">
            <v>#REF!</v>
          </cell>
          <cell r="AD365" t="e">
            <v>#REF!</v>
          </cell>
          <cell r="AE365" t="e">
            <v>#REF!</v>
          </cell>
          <cell r="AF365">
            <v>2778000</v>
          </cell>
          <cell r="AG365" t="e">
            <v>#REF!</v>
          </cell>
          <cell r="AH365" t="e">
            <v>#REF!</v>
          </cell>
          <cell r="AI365" t="e">
            <v>#REF!</v>
          </cell>
          <cell r="AJ365">
            <v>2778000</v>
          </cell>
          <cell r="AK365" t="e">
            <v>#REF!</v>
          </cell>
          <cell r="AL365" t="e">
            <v>#REF!</v>
          </cell>
          <cell r="AM365" t="e">
            <v>#REF!</v>
          </cell>
          <cell r="AN365">
            <v>2770000</v>
          </cell>
          <cell r="AO365" t="e">
            <v>#REF!</v>
          </cell>
          <cell r="AP365" t="e">
            <v>#REF!</v>
          </cell>
          <cell r="AQ365" t="e">
            <v>#REF!</v>
          </cell>
          <cell r="AS365" t="e">
            <v>#REF!</v>
          </cell>
          <cell r="AT365" t="e">
            <v>#REF!</v>
          </cell>
          <cell r="AU365" t="e">
            <v>#REF!</v>
          </cell>
          <cell r="AW365" t="e">
            <v>#REF!</v>
          </cell>
          <cell r="AX365" t="e">
            <v>#REF!</v>
          </cell>
          <cell r="AY365" t="e">
            <v>#REF!</v>
          </cell>
          <cell r="BA365" t="e">
            <v>#REF!</v>
          </cell>
          <cell r="BB365" t="e">
            <v>#REF!</v>
          </cell>
          <cell r="BC365" t="e">
            <v>#REF!</v>
          </cell>
          <cell r="BE365" t="e">
            <v>#REF!</v>
          </cell>
          <cell r="BF365" t="e">
            <v>#REF!</v>
          </cell>
          <cell r="BG365" t="e">
            <v>#REF!</v>
          </cell>
          <cell r="BI365" t="e">
            <v>#REF!</v>
          </cell>
          <cell r="BJ365" t="e">
            <v>#REF!</v>
          </cell>
          <cell r="BK365" t="e">
            <v>#REF!</v>
          </cell>
          <cell r="BM365" t="e">
            <v>#REF!</v>
          </cell>
          <cell r="BN365" t="e">
            <v>#REF!</v>
          </cell>
          <cell r="BO365" t="e">
            <v>#REF!</v>
          </cell>
          <cell r="BQ365" t="e">
            <v>#REF!</v>
          </cell>
          <cell r="BR365" t="e">
            <v>#REF!</v>
          </cell>
          <cell r="BS365" t="e">
            <v>#REF!</v>
          </cell>
          <cell r="BU365" t="e">
            <v>#REF!</v>
          </cell>
          <cell r="BV365" t="e">
            <v>#REF!</v>
          </cell>
          <cell r="BW365" t="e">
            <v>#REF!</v>
          </cell>
          <cell r="BY365" t="e">
            <v>#REF!</v>
          </cell>
          <cell r="BZ365" t="e">
            <v>#REF!</v>
          </cell>
          <cell r="CA365" t="e">
            <v>#REF!</v>
          </cell>
          <cell r="CC365" t="e">
            <v>#REF!</v>
          </cell>
          <cell r="CD365" t="e">
            <v>#REF!</v>
          </cell>
          <cell r="CE365" t="e">
            <v>#REF!</v>
          </cell>
          <cell r="CG365" t="e">
            <v>#REF!</v>
          </cell>
          <cell r="CH365" t="e">
            <v>#REF!</v>
          </cell>
          <cell r="CI365" t="e">
            <v>#REF!</v>
          </cell>
          <cell r="CK365" t="e">
            <v>#REF!</v>
          </cell>
          <cell r="CL365" t="e">
            <v>#REF!</v>
          </cell>
          <cell r="CM365" t="e">
            <v>#REF!</v>
          </cell>
          <cell r="CO365" t="e">
            <v>#REF!</v>
          </cell>
          <cell r="CP365" t="e">
            <v>#REF!</v>
          </cell>
          <cell r="CQ365" t="e">
            <v>#REF!</v>
          </cell>
          <cell r="CS365" t="e">
            <v>#REF!</v>
          </cell>
          <cell r="CT365" t="e">
            <v>#REF!</v>
          </cell>
          <cell r="CU365" t="e">
            <v>#REF!</v>
          </cell>
          <cell r="CW365" t="e">
            <v>#REF!</v>
          </cell>
          <cell r="CX365" t="e">
            <v>#REF!</v>
          </cell>
          <cell r="CY365" t="e">
            <v>#REF!</v>
          </cell>
          <cell r="DA365" t="e">
            <v>#REF!</v>
          </cell>
          <cell r="DB365" t="e">
            <v>#REF!</v>
          </cell>
          <cell r="DC365" t="e">
            <v>#REF!</v>
          </cell>
          <cell r="DE365" t="e">
            <v>#REF!</v>
          </cell>
          <cell r="DF365" t="e">
            <v>#REF!</v>
          </cell>
          <cell r="DG365" t="e">
            <v>#REF!</v>
          </cell>
          <cell r="DI365" t="e">
            <v>#REF!</v>
          </cell>
          <cell r="DJ365" t="e">
            <v>#REF!</v>
          </cell>
          <cell r="DK365" t="e">
            <v>#REF!</v>
          </cell>
          <cell r="DM365" t="e">
            <v>#REF!</v>
          </cell>
          <cell r="DN365" t="e">
            <v>#REF!</v>
          </cell>
          <cell r="DO365" t="e">
            <v>#REF!</v>
          </cell>
          <cell r="DQ365" t="e">
            <v>#REF!</v>
          </cell>
          <cell r="DR365" t="e">
            <v>#REF!</v>
          </cell>
          <cell r="DS365" t="e">
            <v>#REF!</v>
          </cell>
          <cell r="DU365" t="e">
            <v>#REF!</v>
          </cell>
          <cell r="DV365" t="e">
            <v>#REF!</v>
          </cell>
          <cell r="DW365" t="e">
            <v>#REF!</v>
          </cell>
          <cell r="DY365" t="e">
            <v>#REF!</v>
          </cell>
          <cell r="DZ365" t="e">
            <v>#REF!</v>
          </cell>
          <cell r="EA365" t="e">
            <v>#REF!</v>
          </cell>
          <cell r="EC365" t="e">
            <v>#REF!</v>
          </cell>
          <cell r="ED365" t="e">
            <v>#REF!</v>
          </cell>
          <cell r="EE365" t="e">
            <v>#REF!</v>
          </cell>
          <cell r="EG365" t="e">
            <v>#REF!</v>
          </cell>
          <cell r="EH365" t="e">
            <v>#REF!</v>
          </cell>
          <cell r="EI365" t="e">
            <v>#REF!</v>
          </cell>
          <cell r="EK365" t="e">
            <v>#REF!</v>
          </cell>
          <cell r="EL365" t="e">
            <v>#REF!</v>
          </cell>
          <cell r="EM365" t="e">
            <v>#REF!</v>
          </cell>
          <cell r="EO365" t="e">
            <v>#REF!</v>
          </cell>
          <cell r="EP365" t="e">
            <v>#REF!</v>
          </cell>
          <cell r="EQ365" t="e">
            <v>#REF!</v>
          </cell>
          <cell r="ES365" t="e">
            <v>#REF!</v>
          </cell>
          <cell r="ET365" t="e">
            <v>#REF!</v>
          </cell>
          <cell r="EU365" t="e">
            <v>#REF!</v>
          </cell>
          <cell r="EW365" t="e">
            <v>#REF!</v>
          </cell>
          <cell r="EX365" t="e">
            <v>#REF!</v>
          </cell>
          <cell r="EY365" t="e">
            <v>#REF!</v>
          </cell>
          <cell r="FA365" t="e">
            <v>#REF!</v>
          </cell>
          <cell r="FB365" t="e">
            <v>#REF!</v>
          </cell>
          <cell r="FC365" t="e">
            <v>#REF!</v>
          </cell>
          <cell r="FE365" t="e">
            <v>#REF!</v>
          </cell>
          <cell r="FF365" t="e">
            <v>#REF!</v>
          </cell>
          <cell r="FG365" t="e">
            <v>#REF!</v>
          </cell>
          <cell r="FI365" t="e">
            <v>#REF!</v>
          </cell>
          <cell r="FJ365" t="e">
            <v>#REF!</v>
          </cell>
          <cell r="FK365" t="e">
            <v>#REF!</v>
          </cell>
          <cell r="FM365" t="e">
            <v>#REF!</v>
          </cell>
          <cell r="FN365" t="e">
            <v>#REF!</v>
          </cell>
          <cell r="FO365" t="e">
            <v>#REF!</v>
          </cell>
          <cell r="FQ365" t="e">
            <v>#REF!</v>
          </cell>
          <cell r="FR365" t="e">
            <v>#REF!</v>
          </cell>
          <cell r="FS365" t="e">
            <v>#REF!</v>
          </cell>
          <cell r="FU365" t="e">
            <v>#REF!</v>
          </cell>
          <cell r="FV365" t="e">
            <v>#REF!</v>
          </cell>
          <cell r="FW365" t="e">
            <v>#REF!</v>
          </cell>
          <cell r="FY365" t="e">
            <v>#REF!</v>
          </cell>
          <cell r="FZ365" t="e">
            <v>#REF!</v>
          </cell>
          <cell r="GA365" t="e">
            <v>#REF!</v>
          </cell>
          <cell r="GC365" t="e">
            <v>#REF!</v>
          </cell>
          <cell r="GD365" t="e">
            <v>#REF!</v>
          </cell>
          <cell r="GE365" t="e">
            <v>#REF!</v>
          </cell>
          <cell r="GG365" t="e">
            <v>#REF!</v>
          </cell>
          <cell r="GH365" t="e">
            <v>#REF!</v>
          </cell>
          <cell r="GI365" t="e">
            <v>#REF!</v>
          </cell>
          <cell r="GK365" t="e">
            <v>#REF!</v>
          </cell>
          <cell r="GL365" t="e">
            <v>#REF!</v>
          </cell>
          <cell r="GM365" t="e">
            <v>#REF!</v>
          </cell>
          <cell r="GO365" t="e">
            <v>#REF!</v>
          </cell>
          <cell r="GP365" t="e">
            <v>#REF!</v>
          </cell>
          <cell r="GQ365" t="e">
            <v>#REF!</v>
          </cell>
          <cell r="GS365" t="e">
            <v>#REF!</v>
          </cell>
          <cell r="GT365" t="e">
            <v>#REF!</v>
          </cell>
          <cell r="GU365" t="e">
            <v>#REF!</v>
          </cell>
          <cell r="GW365" t="e">
            <v>#REF!</v>
          </cell>
          <cell r="GX365" t="e">
            <v>#REF!</v>
          </cell>
          <cell r="GY365" t="e">
            <v>#REF!</v>
          </cell>
          <cell r="HA365" t="e">
            <v>#REF!</v>
          </cell>
          <cell r="HB365" t="e">
            <v>#REF!</v>
          </cell>
          <cell r="HC365" t="e">
            <v>#REF!</v>
          </cell>
          <cell r="HE365" t="e">
            <v>#REF!</v>
          </cell>
          <cell r="HF365" t="e">
            <v>#REF!</v>
          </cell>
          <cell r="HG365" t="e">
            <v>#REF!</v>
          </cell>
          <cell r="HI365" t="e">
            <v>#REF!</v>
          </cell>
          <cell r="HJ365" t="e">
            <v>#REF!</v>
          </cell>
          <cell r="HK365" t="e">
            <v>#REF!</v>
          </cell>
          <cell r="HM365" t="e">
            <v>#REF!</v>
          </cell>
          <cell r="HN365" t="e">
            <v>#REF!</v>
          </cell>
          <cell r="HO365" t="e">
            <v>#REF!</v>
          </cell>
          <cell r="HQ365" t="e">
            <v>#REF!</v>
          </cell>
          <cell r="HR365" t="e">
            <v>#REF!</v>
          </cell>
          <cell r="HS365" t="e">
            <v>#REF!</v>
          </cell>
          <cell r="HU365" t="e">
            <v>#REF!</v>
          </cell>
          <cell r="HV365" t="e">
            <v>#REF!</v>
          </cell>
          <cell r="HW365" t="e">
            <v>#REF!</v>
          </cell>
          <cell r="ID365" t="str">
            <v>0336855 R</v>
          </cell>
          <cell r="IE365">
            <v>36980</v>
          </cell>
          <cell r="IG365" t="str">
            <v>A</v>
          </cell>
        </row>
        <row r="366">
          <cell r="B366">
            <v>359</v>
          </cell>
          <cell r="C366" t="str">
            <v>007.011121306.201</v>
          </cell>
          <cell r="E366" t="str">
            <v>Drs. H. BANGSAWAN ANWAR</v>
          </cell>
          <cell r="F366" t="str">
            <v xml:space="preserve"> Makassar</v>
          </cell>
          <cell r="G366" t="str">
            <v>Kuda GLX D</v>
          </cell>
          <cell r="H366" t="str">
            <v>000741</v>
          </cell>
          <cell r="I366" t="str">
            <v>061451</v>
          </cell>
          <cell r="J366">
            <v>36839</v>
          </cell>
          <cell r="K366">
            <v>9</v>
          </cell>
          <cell r="L366" t="str">
            <v>Nopember 2000</v>
          </cell>
          <cell r="M366">
            <v>37934</v>
          </cell>
          <cell r="N366">
            <v>36</v>
          </cell>
          <cell r="O366">
            <v>1</v>
          </cell>
          <cell r="P366">
            <v>104000000</v>
          </cell>
          <cell r="Q366">
            <v>8663000</v>
          </cell>
          <cell r="R366" t="str">
            <v>YA</v>
          </cell>
          <cell r="S366">
            <v>8663000</v>
          </cell>
          <cell r="U366" t="e">
            <v>#REF!</v>
          </cell>
          <cell r="V366" t="e">
            <v>#REF!</v>
          </cell>
          <cell r="Z366">
            <v>0</v>
          </cell>
          <cell r="AB366">
            <v>2889000</v>
          </cell>
          <cell r="AC366" t="e">
            <v>#REF!</v>
          </cell>
          <cell r="AD366" t="e">
            <v>#REF!</v>
          </cell>
          <cell r="AE366" t="e">
            <v>#REF!</v>
          </cell>
          <cell r="AF366">
            <v>2889000</v>
          </cell>
          <cell r="AG366" t="e">
            <v>#REF!</v>
          </cell>
          <cell r="AH366" t="e">
            <v>#REF!</v>
          </cell>
          <cell r="AI366" t="e">
            <v>#REF!</v>
          </cell>
          <cell r="AJ366">
            <v>2889000</v>
          </cell>
          <cell r="AK366" t="e">
            <v>#REF!</v>
          </cell>
          <cell r="AL366" t="e">
            <v>#REF!</v>
          </cell>
          <cell r="AM366" t="e">
            <v>#REF!</v>
          </cell>
          <cell r="AN366">
            <v>2885000</v>
          </cell>
          <cell r="AO366" t="e">
            <v>#REF!</v>
          </cell>
          <cell r="AP366" t="e">
            <v>#REF!</v>
          </cell>
          <cell r="AQ366" t="e">
            <v>#REF!</v>
          </cell>
          <cell r="AS366" t="e">
            <v>#REF!</v>
          </cell>
          <cell r="AT366" t="e">
            <v>#REF!</v>
          </cell>
          <cell r="AU366" t="e">
            <v>#REF!</v>
          </cell>
          <cell r="AW366" t="e">
            <v>#REF!</v>
          </cell>
          <cell r="AX366" t="e">
            <v>#REF!</v>
          </cell>
          <cell r="AY366" t="e">
            <v>#REF!</v>
          </cell>
          <cell r="BA366" t="e">
            <v>#REF!</v>
          </cell>
          <cell r="BB366" t="e">
            <v>#REF!</v>
          </cell>
          <cell r="BC366" t="e">
            <v>#REF!</v>
          </cell>
          <cell r="BE366" t="e">
            <v>#REF!</v>
          </cell>
          <cell r="BF366" t="e">
            <v>#REF!</v>
          </cell>
          <cell r="BG366" t="e">
            <v>#REF!</v>
          </cell>
          <cell r="BI366" t="e">
            <v>#REF!</v>
          </cell>
          <cell r="BJ366" t="e">
            <v>#REF!</v>
          </cell>
          <cell r="BK366" t="e">
            <v>#REF!</v>
          </cell>
          <cell r="BM366" t="e">
            <v>#REF!</v>
          </cell>
          <cell r="BN366" t="e">
            <v>#REF!</v>
          </cell>
          <cell r="BO366" t="e">
            <v>#REF!</v>
          </cell>
          <cell r="BQ366" t="e">
            <v>#REF!</v>
          </cell>
          <cell r="BR366" t="e">
            <v>#REF!</v>
          </cell>
          <cell r="BS366" t="e">
            <v>#REF!</v>
          </cell>
          <cell r="BU366" t="e">
            <v>#REF!</v>
          </cell>
          <cell r="BV366" t="e">
            <v>#REF!</v>
          </cell>
          <cell r="BW366" t="e">
            <v>#REF!</v>
          </cell>
          <cell r="BY366" t="e">
            <v>#REF!</v>
          </cell>
          <cell r="BZ366" t="e">
            <v>#REF!</v>
          </cell>
          <cell r="CA366" t="e">
            <v>#REF!</v>
          </cell>
          <cell r="CC366" t="e">
            <v>#REF!</v>
          </cell>
          <cell r="CD366" t="e">
            <v>#REF!</v>
          </cell>
          <cell r="CE366" t="e">
            <v>#REF!</v>
          </cell>
          <cell r="CG366" t="e">
            <v>#REF!</v>
          </cell>
          <cell r="CH366" t="e">
            <v>#REF!</v>
          </cell>
          <cell r="CI366" t="e">
            <v>#REF!</v>
          </cell>
          <cell r="CK366" t="e">
            <v>#REF!</v>
          </cell>
          <cell r="CL366" t="e">
            <v>#REF!</v>
          </cell>
          <cell r="CM366" t="e">
            <v>#REF!</v>
          </cell>
          <cell r="CO366" t="e">
            <v>#REF!</v>
          </cell>
          <cell r="CP366" t="e">
            <v>#REF!</v>
          </cell>
          <cell r="CQ366" t="e">
            <v>#REF!</v>
          </cell>
          <cell r="CS366" t="e">
            <v>#REF!</v>
          </cell>
          <cell r="CT366" t="e">
            <v>#REF!</v>
          </cell>
          <cell r="CU366" t="e">
            <v>#REF!</v>
          </cell>
          <cell r="CW366" t="e">
            <v>#REF!</v>
          </cell>
          <cell r="CX366" t="e">
            <v>#REF!</v>
          </cell>
          <cell r="CY366" t="e">
            <v>#REF!</v>
          </cell>
          <cell r="DA366" t="e">
            <v>#REF!</v>
          </cell>
          <cell r="DB366" t="e">
            <v>#REF!</v>
          </cell>
          <cell r="DC366" t="e">
            <v>#REF!</v>
          </cell>
          <cell r="DE366" t="e">
            <v>#REF!</v>
          </cell>
          <cell r="DF366" t="e">
            <v>#REF!</v>
          </cell>
          <cell r="DG366" t="e">
            <v>#REF!</v>
          </cell>
          <cell r="DI366" t="e">
            <v>#REF!</v>
          </cell>
          <cell r="DJ366" t="e">
            <v>#REF!</v>
          </cell>
          <cell r="DK366" t="e">
            <v>#REF!</v>
          </cell>
          <cell r="DM366" t="e">
            <v>#REF!</v>
          </cell>
          <cell r="DN366" t="e">
            <v>#REF!</v>
          </cell>
          <cell r="DO366" t="e">
            <v>#REF!</v>
          </cell>
          <cell r="DQ366" t="e">
            <v>#REF!</v>
          </cell>
          <cell r="DR366" t="e">
            <v>#REF!</v>
          </cell>
          <cell r="DS366" t="e">
            <v>#REF!</v>
          </cell>
          <cell r="DU366" t="e">
            <v>#REF!</v>
          </cell>
          <cell r="DV366" t="e">
            <v>#REF!</v>
          </cell>
          <cell r="DW366" t="e">
            <v>#REF!</v>
          </cell>
          <cell r="DY366" t="e">
            <v>#REF!</v>
          </cell>
          <cell r="DZ366" t="e">
            <v>#REF!</v>
          </cell>
          <cell r="EA366" t="e">
            <v>#REF!</v>
          </cell>
          <cell r="EC366" t="e">
            <v>#REF!</v>
          </cell>
          <cell r="ED366" t="e">
            <v>#REF!</v>
          </cell>
          <cell r="EE366" t="e">
            <v>#REF!</v>
          </cell>
          <cell r="EG366" t="e">
            <v>#REF!</v>
          </cell>
          <cell r="EH366" t="e">
            <v>#REF!</v>
          </cell>
          <cell r="EI366" t="e">
            <v>#REF!</v>
          </cell>
          <cell r="EK366" t="e">
            <v>#REF!</v>
          </cell>
          <cell r="EL366" t="e">
            <v>#REF!</v>
          </cell>
          <cell r="EM366" t="e">
            <v>#REF!</v>
          </cell>
          <cell r="EO366" t="e">
            <v>#REF!</v>
          </cell>
          <cell r="EP366" t="e">
            <v>#REF!</v>
          </cell>
          <cell r="EQ366" t="e">
            <v>#REF!</v>
          </cell>
          <cell r="ES366" t="e">
            <v>#REF!</v>
          </cell>
          <cell r="ET366" t="e">
            <v>#REF!</v>
          </cell>
          <cell r="EU366" t="e">
            <v>#REF!</v>
          </cell>
          <cell r="EW366" t="e">
            <v>#REF!</v>
          </cell>
          <cell r="EX366" t="e">
            <v>#REF!</v>
          </cell>
          <cell r="EY366" t="e">
            <v>#REF!</v>
          </cell>
          <cell r="FA366" t="e">
            <v>#REF!</v>
          </cell>
          <cell r="FB366" t="e">
            <v>#REF!</v>
          </cell>
          <cell r="FC366" t="e">
            <v>#REF!</v>
          </cell>
          <cell r="FE366" t="e">
            <v>#REF!</v>
          </cell>
          <cell r="FF366" t="e">
            <v>#REF!</v>
          </cell>
          <cell r="FG366" t="e">
            <v>#REF!</v>
          </cell>
          <cell r="FI366" t="e">
            <v>#REF!</v>
          </cell>
          <cell r="FJ366" t="e">
            <v>#REF!</v>
          </cell>
          <cell r="FK366" t="e">
            <v>#REF!</v>
          </cell>
          <cell r="FM366" t="e">
            <v>#REF!</v>
          </cell>
          <cell r="FN366" t="e">
            <v>#REF!</v>
          </cell>
          <cell r="FO366" t="e">
            <v>#REF!</v>
          </cell>
          <cell r="FQ366" t="e">
            <v>#REF!</v>
          </cell>
          <cell r="FR366" t="e">
            <v>#REF!</v>
          </cell>
          <cell r="FS366" t="e">
            <v>#REF!</v>
          </cell>
          <cell r="FU366" t="e">
            <v>#REF!</v>
          </cell>
          <cell r="FV366" t="e">
            <v>#REF!</v>
          </cell>
          <cell r="FW366" t="e">
            <v>#REF!</v>
          </cell>
          <cell r="FY366" t="e">
            <v>#REF!</v>
          </cell>
          <cell r="FZ366" t="e">
            <v>#REF!</v>
          </cell>
          <cell r="GA366" t="e">
            <v>#REF!</v>
          </cell>
          <cell r="GC366" t="e">
            <v>#REF!</v>
          </cell>
          <cell r="GD366" t="e">
            <v>#REF!</v>
          </cell>
          <cell r="GE366" t="e">
            <v>#REF!</v>
          </cell>
          <cell r="GG366" t="e">
            <v>#REF!</v>
          </cell>
          <cell r="GH366" t="e">
            <v>#REF!</v>
          </cell>
          <cell r="GI366" t="e">
            <v>#REF!</v>
          </cell>
          <cell r="GK366" t="e">
            <v>#REF!</v>
          </cell>
          <cell r="GL366" t="e">
            <v>#REF!</v>
          </cell>
          <cell r="GM366" t="e">
            <v>#REF!</v>
          </cell>
          <cell r="GO366" t="e">
            <v>#REF!</v>
          </cell>
          <cell r="GP366" t="e">
            <v>#REF!</v>
          </cell>
          <cell r="GQ366" t="e">
            <v>#REF!</v>
          </cell>
          <cell r="GS366" t="e">
            <v>#REF!</v>
          </cell>
          <cell r="GT366" t="e">
            <v>#REF!</v>
          </cell>
          <cell r="GU366" t="e">
            <v>#REF!</v>
          </cell>
          <cell r="GW366" t="e">
            <v>#REF!</v>
          </cell>
          <cell r="GX366" t="e">
            <v>#REF!</v>
          </cell>
          <cell r="GY366" t="e">
            <v>#REF!</v>
          </cell>
          <cell r="HA366" t="e">
            <v>#REF!</v>
          </cell>
          <cell r="HB366" t="e">
            <v>#REF!</v>
          </cell>
          <cell r="HC366" t="e">
            <v>#REF!</v>
          </cell>
          <cell r="HE366" t="e">
            <v>#REF!</v>
          </cell>
          <cell r="HF366" t="e">
            <v>#REF!</v>
          </cell>
          <cell r="HG366" t="e">
            <v>#REF!</v>
          </cell>
          <cell r="HI366" t="e">
            <v>#REF!</v>
          </cell>
          <cell r="HJ366" t="e">
            <v>#REF!</v>
          </cell>
          <cell r="HK366" t="e">
            <v>#REF!</v>
          </cell>
          <cell r="HM366" t="e">
            <v>#REF!</v>
          </cell>
          <cell r="HN366" t="e">
            <v>#REF!</v>
          </cell>
          <cell r="HO366" t="e">
            <v>#REF!</v>
          </cell>
          <cell r="HQ366" t="e">
            <v>#REF!</v>
          </cell>
          <cell r="HR366" t="e">
            <v>#REF!</v>
          </cell>
          <cell r="HS366" t="e">
            <v>#REF!</v>
          </cell>
          <cell r="HU366" t="e">
            <v>#REF!</v>
          </cell>
          <cell r="HV366" t="e">
            <v>#REF!</v>
          </cell>
          <cell r="HW366" t="e">
            <v>#REF!</v>
          </cell>
          <cell r="ID366" t="str">
            <v>0336854 R</v>
          </cell>
          <cell r="IE366">
            <v>36980</v>
          </cell>
          <cell r="IG366" t="str">
            <v>A</v>
          </cell>
        </row>
        <row r="367">
          <cell r="B367">
            <v>360</v>
          </cell>
          <cell r="C367" t="str">
            <v>007.011121314.201</v>
          </cell>
          <cell r="E367" t="str">
            <v>RASYID TAIYEB</v>
          </cell>
          <cell r="F367" t="str">
            <v xml:space="preserve"> Makassar</v>
          </cell>
          <cell r="G367" t="str">
            <v>T 120ss MKL</v>
          </cell>
          <cell r="H367" t="str">
            <v>077362</v>
          </cell>
          <cell r="I367" t="str">
            <v>071465</v>
          </cell>
          <cell r="J367">
            <v>36839</v>
          </cell>
          <cell r="K367">
            <v>9</v>
          </cell>
          <cell r="L367" t="str">
            <v>Nopember 2000</v>
          </cell>
          <cell r="M367">
            <v>37934</v>
          </cell>
          <cell r="N367">
            <v>36</v>
          </cell>
          <cell r="O367">
            <v>1</v>
          </cell>
          <cell r="P367">
            <v>50000000</v>
          </cell>
          <cell r="Q367">
            <v>4163000</v>
          </cell>
          <cell r="R367" t="str">
            <v>YA</v>
          </cell>
          <cell r="S367">
            <v>4163000</v>
          </cell>
          <cell r="U367" t="e">
            <v>#REF!</v>
          </cell>
          <cell r="V367" t="e">
            <v>#REF!</v>
          </cell>
          <cell r="Z367">
            <v>0</v>
          </cell>
          <cell r="AB367">
            <v>1389000</v>
          </cell>
          <cell r="AC367" t="e">
            <v>#REF!</v>
          </cell>
          <cell r="AD367" t="e">
            <v>#REF!</v>
          </cell>
          <cell r="AE367" t="e">
            <v>#REF!</v>
          </cell>
          <cell r="AF367">
            <v>1389000</v>
          </cell>
          <cell r="AG367" t="e">
            <v>#REF!</v>
          </cell>
          <cell r="AH367" t="e">
            <v>#REF!</v>
          </cell>
          <cell r="AI367" t="e">
            <v>#REF!</v>
          </cell>
          <cell r="AJ367">
            <v>1389000</v>
          </cell>
          <cell r="AK367" t="e">
            <v>#REF!</v>
          </cell>
          <cell r="AL367" t="e">
            <v>#REF!</v>
          </cell>
          <cell r="AM367" t="e">
            <v>#REF!</v>
          </cell>
          <cell r="AN367">
            <v>1385000</v>
          </cell>
          <cell r="AO367" t="e">
            <v>#REF!</v>
          </cell>
          <cell r="AP367" t="e">
            <v>#REF!</v>
          </cell>
          <cell r="AQ367" t="e">
            <v>#REF!</v>
          </cell>
          <cell r="AS367" t="e">
            <v>#REF!</v>
          </cell>
          <cell r="AT367" t="e">
            <v>#REF!</v>
          </cell>
          <cell r="AU367" t="e">
            <v>#REF!</v>
          </cell>
          <cell r="AW367" t="e">
            <v>#REF!</v>
          </cell>
          <cell r="AX367" t="e">
            <v>#REF!</v>
          </cell>
          <cell r="AY367" t="e">
            <v>#REF!</v>
          </cell>
          <cell r="BA367" t="e">
            <v>#REF!</v>
          </cell>
          <cell r="BB367" t="e">
            <v>#REF!</v>
          </cell>
          <cell r="BC367" t="e">
            <v>#REF!</v>
          </cell>
          <cell r="BE367" t="e">
            <v>#REF!</v>
          </cell>
          <cell r="BF367" t="e">
            <v>#REF!</v>
          </cell>
          <cell r="BG367" t="e">
            <v>#REF!</v>
          </cell>
          <cell r="BI367" t="e">
            <v>#REF!</v>
          </cell>
          <cell r="BJ367" t="e">
            <v>#REF!</v>
          </cell>
          <cell r="BK367" t="e">
            <v>#REF!</v>
          </cell>
          <cell r="BM367" t="e">
            <v>#REF!</v>
          </cell>
          <cell r="BN367" t="e">
            <v>#REF!</v>
          </cell>
          <cell r="BO367" t="e">
            <v>#REF!</v>
          </cell>
          <cell r="BQ367" t="e">
            <v>#REF!</v>
          </cell>
          <cell r="BR367" t="e">
            <v>#REF!</v>
          </cell>
          <cell r="BS367" t="e">
            <v>#REF!</v>
          </cell>
          <cell r="BU367" t="e">
            <v>#REF!</v>
          </cell>
          <cell r="BV367" t="e">
            <v>#REF!</v>
          </cell>
          <cell r="BW367" t="e">
            <v>#REF!</v>
          </cell>
          <cell r="BY367" t="e">
            <v>#REF!</v>
          </cell>
          <cell r="BZ367" t="e">
            <v>#REF!</v>
          </cell>
          <cell r="CA367" t="e">
            <v>#REF!</v>
          </cell>
          <cell r="CC367" t="e">
            <v>#REF!</v>
          </cell>
          <cell r="CD367" t="e">
            <v>#REF!</v>
          </cell>
          <cell r="CE367" t="e">
            <v>#REF!</v>
          </cell>
          <cell r="CG367" t="e">
            <v>#REF!</v>
          </cell>
          <cell r="CH367" t="e">
            <v>#REF!</v>
          </cell>
          <cell r="CI367" t="e">
            <v>#REF!</v>
          </cell>
          <cell r="CK367" t="e">
            <v>#REF!</v>
          </cell>
          <cell r="CL367" t="e">
            <v>#REF!</v>
          </cell>
          <cell r="CM367" t="e">
            <v>#REF!</v>
          </cell>
          <cell r="CO367" t="e">
            <v>#REF!</v>
          </cell>
          <cell r="CP367" t="e">
            <v>#REF!</v>
          </cell>
          <cell r="CQ367" t="e">
            <v>#REF!</v>
          </cell>
          <cell r="CS367" t="e">
            <v>#REF!</v>
          </cell>
          <cell r="CT367" t="e">
            <v>#REF!</v>
          </cell>
          <cell r="CU367" t="e">
            <v>#REF!</v>
          </cell>
          <cell r="CW367" t="e">
            <v>#REF!</v>
          </cell>
          <cell r="CX367" t="e">
            <v>#REF!</v>
          </cell>
          <cell r="CY367" t="e">
            <v>#REF!</v>
          </cell>
          <cell r="DA367" t="e">
            <v>#REF!</v>
          </cell>
          <cell r="DB367" t="e">
            <v>#REF!</v>
          </cell>
          <cell r="DC367" t="e">
            <v>#REF!</v>
          </cell>
          <cell r="DE367" t="e">
            <v>#REF!</v>
          </cell>
          <cell r="DF367" t="e">
            <v>#REF!</v>
          </cell>
          <cell r="DG367" t="e">
            <v>#REF!</v>
          </cell>
          <cell r="DI367" t="e">
            <v>#REF!</v>
          </cell>
          <cell r="DJ367" t="e">
            <v>#REF!</v>
          </cell>
          <cell r="DK367" t="e">
            <v>#REF!</v>
          </cell>
          <cell r="DM367" t="e">
            <v>#REF!</v>
          </cell>
          <cell r="DN367" t="e">
            <v>#REF!</v>
          </cell>
          <cell r="DO367" t="e">
            <v>#REF!</v>
          </cell>
          <cell r="DQ367" t="e">
            <v>#REF!</v>
          </cell>
          <cell r="DR367" t="e">
            <v>#REF!</v>
          </cell>
          <cell r="DS367" t="e">
            <v>#REF!</v>
          </cell>
          <cell r="DU367" t="e">
            <v>#REF!</v>
          </cell>
          <cell r="DV367" t="e">
            <v>#REF!</v>
          </cell>
          <cell r="DW367" t="e">
            <v>#REF!</v>
          </cell>
          <cell r="DY367" t="e">
            <v>#REF!</v>
          </cell>
          <cell r="DZ367" t="e">
            <v>#REF!</v>
          </cell>
          <cell r="EA367" t="e">
            <v>#REF!</v>
          </cell>
          <cell r="EC367" t="e">
            <v>#REF!</v>
          </cell>
          <cell r="ED367" t="e">
            <v>#REF!</v>
          </cell>
          <cell r="EE367" t="e">
            <v>#REF!</v>
          </cell>
          <cell r="EG367" t="e">
            <v>#REF!</v>
          </cell>
          <cell r="EH367" t="e">
            <v>#REF!</v>
          </cell>
          <cell r="EI367" t="e">
            <v>#REF!</v>
          </cell>
          <cell r="EK367" t="e">
            <v>#REF!</v>
          </cell>
          <cell r="EL367" t="e">
            <v>#REF!</v>
          </cell>
          <cell r="EM367" t="e">
            <v>#REF!</v>
          </cell>
          <cell r="EO367" t="e">
            <v>#REF!</v>
          </cell>
          <cell r="EP367" t="e">
            <v>#REF!</v>
          </cell>
          <cell r="EQ367" t="e">
            <v>#REF!</v>
          </cell>
          <cell r="ES367" t="e">
            <v>#REF!</v>
          </cell>
          <cell r="ET367" t="e">
            <v>#REF!</v>
          </cell>
          <cell r="EU367" t="e">
            <v>#REF!</v>
          </cell>
          <cell r="EW367" t="e">
            <v>#REF!</v>
          </cell>
          <cell r="EX367" t="e">
            <v>#REF!</v>
          </cell>
          <cell r="EY367" t="e">
            <v>#REF!</v>
          </cell>
          <cell r="FA367" t="e">
            <v>#REF!</v>
          </cell>
          <cell r="FB367" t="e">
            <v>#REF!</v>
          </cell>
          <cell r="FC367" t="e">
            <v>#REF!</v>
          </cell>
          <cell r="FE367" t="e">
            <v>#REF!</v>
          </cell>
          <cell r="FF367" t="e">
            <v>#REF!</v>
          </cell>
          <cell r="FG367" t="e">
            <v>#REF!</v>
          </cell>
          <cell r="FI367" t="e">
            <v>#REF!</v>
          </cell>
          <cell r="FJ367" t="e">
            <v>#REF!</v>
          </cell>
          <cell r="FK367" t="e">
            <v>#REF!</v>
          </cell>
          <cell r="FM367" t="e">
            <v>#REF!</v>
          </cell>
          <cell r="FN367" t="e">
            <v>#REF!</v>
          </cell>
          <cell r="FO367" t="e">
            <v>#REF!</v>
          </cell>
          <cell r="FQ367" t="e">
            <v>#REF!</v>
          </cell>
          <cell r="FR367" t="e">
            <v>#REF!</v>
          </cell>
          <cell r="FS367" t="e">
            <v>#REF!</v>
          </cell>
          <cell r="FU367" t="e">
            <v>#REF!</v>
          </cell>
          <cell r="FV367" t="e">
            <v>#REF!</v>
          </cell>
          <cell r="FW367" t="e">
            <v>#REF!</v>
          </cell>
          <cell r="FY367" t="e">
            <v>#REF!</v>
          </cell>
          <cell r="FZ367" t="e">
            <v>#REF!</v>
          </cell>
          <cell r="GA367" t="e">
            <v>#REF!</v>
          </cell>
          <cell r="GC367" t="e">
            <v>#REF!</v>
          </cell>
          <cell r="GD367" t="e">
            <v>#REF!</v>
          </cell>
          <cell r="GE367" t="e">
            <v>#REF!</v>
          </cell>
          <cell r="GG367" t="e">
            <v>#REF!</v>
          </cell>
          <cell r="GH367" t="e">
            <v>#REF!</v>
          </cell>
          <cell r="GI367" t="e">
            <v>#REF!</v>
          </cell>
          <cell r="GK367" t="e">
            <v>#REF!</v>
          </cell>
          <cell r="GL367" t="e">
            <v>#REF!</v>
          </cell>
          <cell r="GM367" t="e">
            <v>#REF!</v>
          </cell>
          <cell r="GO367" t="e">
            <v>#REF!</v>
          </cell>
          <cell r="GP367" t="e">
            <v>#REF!</v>
          </cell>
          <cell r="GQ367" t="e">
            <v>#REF!</v>
          </cell>
          <cell r="GS367" t="e">
            <v>#REF!</v>
          </cell>
          <cell r="GT367" t="e">
            <v>#REF!</v>
          </cell>
          <cell r="GU367" t="e">
            <v>#REF!</v>
          </cell>
          <cell r="GW367" t="e">
            <v>#REF!</v>
          </cell>
          <cell r="GX367" t="e">
            <v>#REF!</v>
          </cell>
          <cell r="GY367" t="e">
            <v>#REF!</v>
          </cell>
          <cell r="HA367" t="e">
            <v>#REF!</v>
          </cell>
          <cell r="HB367" t="e">
            <v>#REF!</v>
          </cell>
          <cell r="HC367" t="e">
            <v>#REF!</v>
          </cell>
          <cell r="HE367" t="e">
            <v>#REF!</v>
          </cell>
          <cell r="HF367" t="e">
            <v>#REF!</v>
          </cell>
          <cell r="HG367" t="e">
            <v>#REF!</v>
          </cell>
          <cell r="HI367" t="e">
            <v>#REF!</v>
          </cell>
          <cell r="HJ367" t="e">
            <v>#REF!</v>
          </cell>
          <cell r="HK367" t="e">
            <v>#REF!</v>
          </cell>
          <cell r="HM367" t="e">
            <v>#REF!</v>
          </cell>
          <cell r="HN367" t="e">
            <v>#REF!</v>
          </cell>
          <cell r="HO367" t="e">
            <v>#REF!</v>
          </cell>
          <cell r="HQ367" t="e">
            <v>#REF!</v>
          </cell>
          <cell r="HR367" t="e">
            <v>#REF!</v>
          </cell>
          <cell r="HS367" t="e">
            <v>#REF!</v>
          </cell>
          <cell r="HU367" t="e">
            <v>#REF!</v>
          </cell>
          <cell r="HV367" t="e">
            <v>#REF!</v>
          </cell>
          <cell r="HW367" t="e">
            <v>#REF!</v>
          </cell>
          <cell r="ID367" t="str">
            <v>0336824 R</v>
          </cell>
          <cell r="IE367">
            <v>36980</v>
          </cell>
          <cell r="IG367" t="str">
            <v>A</v>
          </cell>
        </row>
        <row r="368">
          <cell r="B368">
            <v>361</v>
          </cell>
          <cell r="C368" t="str">
            <v>007.011121322.201</v>
          </cell>
          <cell r="E368" t="str">
            <v>B U R H A N G</v>
          </cell>
          <cell r="F368" t="str">
            <v xml:space="preserve"> Makassar</v>
          </cell>
          <cell r="G368" t="str">
            <v>T 120ss MKL</v>
          </cell>
          <cell r="H368" t="str">
            <v>077372</v>
          </cell>
          <cell r="I368" t="str">
            <v>071473</v>
          </cell>
          <cell r="J368">
            <v>36839</v>
          </cell>
          <cell r="K368">
            <v>9</v>
          </cell>
          <cell r="L368" t="str">
            <v>Nopember 2000</v>
          </cell>
          <cell r="M368">
            <v>37934</v>
          </cell>
          <cell r="N368">
            <v>36</v>
          </cell>
          <cell r="O368">
            <v>1</v>
          </cell>
          <cell r="P368">
            <v>50000000</v>
          </cell>
          <cell r="Q368">
            <v>4163000</v>
          </cell>
          <cell r="R368" t="str">
            <v>YA</v>
          </cell>
          <cell r="S368">
            <v>4163000</v>
          </cell>
          <cell r="U368" t="e">
            <v>#REF!</v>
          </cell>
          <cell r="V368" t="e">
            <v>#REF!</v>
          </cell>
          <cell r="Z368">
            <v>0</v>
          </cell>
          <cell r="AB368">
            <v>1389000</v>
          </cell>
          <cell r="AC368" t="e">
            <v>#REF!</v>
          </cell>
          <cell r="AD368" t="e">
            <v>#REF!</v>
          </cell>
          <cell r="AE368" t="e">
            <v>#REF!</v>
          </cell>
          <cell r="AF368">
            <v>1389000</v>
          </cell>
          <cell r="AG368" t="e">
            <v>#REF!</v>
          </cell>
          <cell r="AH368" t="e">
            <v>#REF!</v>
          </cell>
          <cell r="AI368" t="e">
            <v>#REF!</v>
          </cell>
          <cell r="AJ368">
            <v>1389000</v>
          </cell>
          <cell r="AK368" t="e">
            <v>#REF!</v>
          </cell>
          <cell r="AL368" t="e">
            <v>#REF!</v>
          </cell>
          <cell r="AM368" t="e">
            <v>#REF!</v>
          </cell>
          <cell r="AN368">
            <v>1385000</v>
          </cell>
          <cell r="AO368" t="e">
            <v>#REF!</v>
          </cell>
          <cell r="AP368" t="e">
            <v>#REF!</v>
          </cell>
          <cell r="AQ368" t="e">
            <v>#REF!</v>
          </cell>
          <cell r="AS368" t="e">
            <v>#REF!</v>
          </cell>
          <cell r="AT368" t="e">
            <v>#REF!</v>
          </cell>
          <cell r="AU368" t="e">
            <v>#REF!</v>
          </cell>
          <cell r="AW368" t="e">
            <v>#REF!</v>
          </cell>
          <cell r="AX368" t="e">
            <v>#REF!</v>
          </cell>
          <cell r="AY368" t="e">
            <v>#REF!</v>
          </cell>
          <cell r="BA368" t="e">
            <v>#REF!</v>
          </cell>
          <cell r="BB368" t="e">
            <v>#REF!</v>
          </cell>
          <cell r="BC368" t="e">
            <v>#REF!</v>
          </cell>
          <cell r="BE368" t="e">
            <v>#REF!</v>
          </cell>
          <cell r="BF368" t="e">
            <v>#REF!</v>
          </cell>
          <cell r="BG368" t="e">
            <v>#REF!</v>
          </cell>
          <cell r="BI368" t="e">
            <v>#REF!</v>
          </cell>
          <cell r="BJ368" t="e">
            <v>#REF!</v>
          </cell>
          <cell r="BK368" t="e">
            <v>#REF!</v>
          </cell>
          <cell r="BM368" t="e">
            <v>#REF!</v>
          </cell>
          <cell r="BN368" t="e">
            <v>#REF!</v>
          </cell>
          <cell r="BO368" t="e">
            <v>#REF!</v>
          </cell>
          <cell r="BQ368" t="e">
            <v>#REF!</v>
          </cell>
          <cell r="BR368" t="e">
            <v>#REF!</v>
          </cell>
          <cell r="BS368" t="e">
            <v>#REF!</v>
          </cell>
          <cell r="BU368" t="e">
            <v>#REF!</v>
          </cell>
          <cell r="BV368" t="e">
            <v>#REF!</v>
          </cell>
          <cell r="BW368" t="e">
            <v>#REF!</v>
          </cell>
          <cell r="BY368" t="e">
            <v>#REF!</v>
          </cell>
          <cell r="BZ368" t="e">
            <v>#REF!</v>
          </cell>
          <cell r="CA368" t="e">
            <v>#REF!</v>
          </cell>
          <cell r="CC368" t="e">
            <v>#REF!</v>
          </cell>
          <cell r="CD368" t="e">
            <v>#REF!</v>
          </cell>
          <cell r="CE368" t="e">
            <v>#REF!</v>
          </cell>
          <cell r="CG368" t="e">
            <v>#REF!</v>
          </cell>
          <cell r="CH368" t="e">
            <v>#REF!</v>
          </cell>
          <cell r="CI368" t="e">
            <v>#REF!</v>
          </cell>
          <cell r="CK368" t="e">
            <v>#REF!</v>
          </cell>
          <cell r="CL368" t="e">
            <v>#REF!</v>
          </cell>
          <cell r="CM368" t="e">
            <v>#REF!</v>
          </cell>
          <cell r="CO368" t="e">
            <v>#REF!</v>
          </cell>
          <cell r="CP368" t="e">
            <v>#REF!</v>
          </cell>
          <cell r="CQ368" t="e">
            <v>#REF!</v>
          </cell>
          <cell r="CS368" t="e">
            <v>#REF!</v>
          </cell>
          <cell r="CT368" t="e">
            <v>#REF!</v>
          </cell>
          <cell r="CU368" t="e">
            <v>#REF!</v>
          </cell>
          <cell r="CW368" t="e">
            <v>#REF!</v>
          </cell>
          <cell r="CX368" t="e">
            <v>#REF!</v>
          </cell>
          <cell r="CY368" t="e">
            <v>#REF!</v>
          </cell>
          <cell r="DA368" t="e">
            <v>#REF!</v>
          </cell>
          <cell r="DB368" t="e">
            <v>#REF!</v>
          </cell>
          <cell r="DC368" t="e">
            <v>#REF!</v>
          </cell>
          <cell r="DE368" t="e">
            <v>#REF!</v>
          </cell>
          <cell r="DF368" t="e">
            <v>#REF!</v>
          </cell>
          <cell r="DG368" t="e">
            <v>#REF!</v>
          </cell>
          <cell r="DI368" t="e">
            <v>#REF!</v>
          </cell>
          <cell r="DJ368" t="e">
            <v>#REF!</v>
          </cell>
          <cell r="DK368" t="e">
            <v>#REF!</v>
          </cell>
          <cell r="DM368" t="e">
            <v>#REF!</v>
          </cell>
          <cell r="DN368" t="e">
            <v>#REF!</v>
          </cell>
          <cell r="DO368" t="e">
            <v>#REF!</v>
          </cell>
          <cell r="DQ368" t="e">
            <v>#REF!</v>
          </cell>
          <cell r="DR368" t="e">
            <v>#REF!</v>
          </cell>
          <cell r="DS368" t="e">
            <v>#REF!</v>
          </cell>
          <cell r="DU368" t="e">
            <v>#REF!</v>
          </cell>
          <cell r="DV368" t="e">
            <v>#REF!</v>
          </cell>
          <cell r="DW368" t="e">
            <v>#REF!</v>
          </cell>
          <cell r="DY368" t="e">
            <v>#REF!</v>
          </cell>
          <cell r="DZ368" t="e">
            <v>#REF!</v>
          </cell>
          <cell r="EA368" t="e">
            <v>#REF!</v>
          </cell>
          <cell r="EC368" t="e">
            <v>#REF!</v>
          </cell>
          <cell r="ED368" t="e">
            <v>#REF!</v>
          </cell>
          <cell r="EE368" t="e">
            <v>#REF!</v>
          </cell>
          <cell r="EG368" t="e">
            <v>#REF!</v>
          </cell>
          <cell r="EH368" t="e">
            <v>#REF!</v>
          </cell>
          <cell r="EI368" t="e">
            <v>#REF!</v>
          </cell>
          <cell r="EK368" t="e">
            <v>#REF!</v>
          </cell>
          <cell r="EL368" t="e">
            <v>#REF!</v>
          </cell>
          <cell r="EM368" t="e">
            <v>#REF!</v>
          </cell>
          <cell r="EO368" t="e">
            <v>#REF!</v>
          </cell>
          <cell r="EP368" t="e">
            <v>#REF!</v>
          </cell>
          <cell r="EQ368" t="e">
            <v>#REF!</v>
          </cell>
          <cell r="ES368" t="e">
            <v>#REF!</v>
          </cell>
          <cell r="ET368" t="e">
            <v>#REF!</v>
          </cell>
          <cell r="EU368" t="e">
            <v>#REF!</v>
          </cell>
          <cell r="EW368" t="e">
            <v>#REF!</v>
          </cell>
          <cell r="EX368" t="e">
            <v>#REF!</v>
          </cell>
          <cell r="EY368" t="e">
            <v>#REF!</v>
          </cell>
          <cell r="FA368" t="e">
            <v>#REF!</v>
          </cell>
          <cell r="FB368" t="e">
            <v>#REF!</v>
          </cell>
          <cell r="FC368" t="e">
            <v>#REF!</v>
          </cell>
          <cell r="FE368" t="e">
            <v>#REF!</v>
          </cell>
          <cell r="FF368" t="e">
            <v>#REF!</v>
          </cell>
          <cell r="FG368" t="e">
            <v>#REF!</v>
          </cell>
          <cell r="FI368" t="e">
            <v>#REF!</v>
          </cell>
          <cell r="FJ368" t="e">
            <v>#REF!</v>
          </cell>
          <cell r="FK368" t="e">
            <v>#REF!</v>
          </cell>
          <cell r="FM368" t="e">
            <v>#REF!</v>
          </cell>
          <cell r="FN368" t="e">
            <v>#REF!</v>
          </cell>
          <cell r="FO368" t="e">
            <v>#REF!</v>
          </cell>
          <cell r="FQ368" t="e">
            <v>#REF!</v>
          </cell>
          <cell r="FR368" t="e">
            <v>#REF!</v>
          </cell>
          <cell r="FS368" t="e">
            <v>#REF!</v>
          </cell>
          <cell r="FU368" t="e">
            <v>#REF!</v>
          </cell>
          <cell r="FV368" t="e">
            <v>#REF!</v>
          </cell>
          <cell r="FW368" t="e">
            <v>#REF!</v>
          </cell>
          <cell r="FY368" t="e">
            <v>#REF!</v>
          </cell>
          <cell r="FZ368" t="e">
            <v>#REF!</v>
          </cell>
          <cell r="GA368" t="e">
            <v>#REF!</v>
          </cell>
          <cell r="GC368" t="e">
            <v>#REF!</v>
          </cell>
          <cell r="GD368" t="e">
            <v>#REF!</v>
          </cell>
          <cell r="GE368" t="e">
            <v>#REF!</v>
          </cell>
          <cell r="GG368" t="e">
            <v>#REF!</v>
          </cell>
          <cell r="GH368" t="e">
            <v>#REF!</v>
          </cell>
          <cell r="GI368" t="e">
            <v>#REF!</v>
          </cell>
          <cell r="GK368" t="e">
            <v>#REF!</v>
          </cell>
          <cell r="GL368" t="e">
            <v>#REF!</v>
          </cell>
          <cell r="GM368" t="e">
            <v>#REF!</v>
          </cell>
          <cell r="GO368" t="e">
            <v>#REF!</v>
          </cell>
          <cell r="GP368" t="e">
            <v>#REF!</v>
          </cell>
          <cell r="GQ368" t="e">
            <v>#REF!</v>
          </cell>
          <cell r="GS368" t="e">
            <v>#REF!</v>
          </cell>
          <cell r="GT368" t="e">
            <v>#REF!</v>
          </cell>
          <cell r="GU368" t="e">
            <v>#REF!</v>
          </cell>
          <cell r="GW368" t="e">
            <v>#REF!</v>
          </cell>
          <cell r="GX368" t="e">
            <v>#REF!</v>
          </cell>
          <cell r="GY368" t="e">
            <v>#REF!</v>
          </cell>
          <cell r="HA368" t="e">
            <v>#REF!</v>
          </cell>
          <cell r="HB368" t="e">
            <v>#REF!</v>
          </cell>
          <cell r="HC368" t="e">
            <v>#REF!</v>
          </cell>
          <cell r="HE368" t="e">
            <v>#REF!</v>
          </cell>
          <cell r="HF368" t="e">
            <v>#REF!</v>
          </cell>
          <cell r="HG368" t="e">
            <v>#REF!</v>
          </cell>
          <cell r="HI368" t="e">
            <v>#REF!</v>
          </cell>
          <cell r="HJ368" t="e">
            <v>#REF!</v>
          </cell>
          <cell r="HK368" t="e">
            <v>#REF!</v>
          </cell>
          <cell r="HM368" t="e">
            <v>#REF!</v>
          </cell>
          <cell r="HN368" t="e">
            <v>#REF!</v>
          </cell>
          <cell r="HO368" t="e">
            <v>#REF!</v>
          </cell>
          <cell r="HQ368" t="e">
            <v>#REF!</v>
          </cell>
          <cell r="HR368" t="e">
            <v>#REF!</v>
          </cell>
          <cell r="HS368" t="e">
            <v>#REF!</v>
          </cell>
          <cell r="HU368" t="e">
            <v>#REF!</v>
          </cell>
          <cell r="HV368" t="e">
            <v>#REF!</v>
          </cell>
          <cell r="HW368" t="e">
            <v>#REF!</v>
          </cell>
          <cell r="ID368" t="str">
            <v>0372169 R</v>
          </cell>
          <cell r="IE368">
            <v>36980</v>
          </cell>
          <cell r="IG368" t="str">
            <v>A</v>
          </cell>
        </row>
        <row r="369">
          <cell r="B369">
            <v>362</v>
          </cell>
          <cell r="C369" t="str">
            <v>007.011121330.201</v>
          </cell>
          <cell r="E369" t="str">
            <v>Drs. ABD. AZIS RAHMAN</v>
          </cell>
          <cell r="F369" t="str">
            <v xml:space="preserve"> Makassar</v>
          </cell>
          <cell r="G369" t="str">
            <v>Kuda GLS D</v>
          </cell>
          <cell r="H369" t="str">
            <v>009268</v>
          </cell>
          <cell r="I369" t="str">
            <v>059988</v>
          </cell>
          <cell r="J369">
            <v>36839</v>
          </cell>
          <cell r="K369">
            <v>9</v>
          </cell>
          <cell r="L369" t="str">
            <v>Nopember 2000</v>
          </cell>
          <cell r="M369">
            <v>37934</v>
          </cell>
          <cell r="N369">
            <v>36</v>
          </cell>
          <cell r="O369">
            <v>1</v>
          </cell>
          <cell r="P369">
            <v>113000000</v>
          </cell>
          <cell r="Q369">
            <v>9413000</v>
          </cell>
          <cell r="R369" t="str">
            <v>YA</v>
          </cell>
          <cell r="S369">
            <v>9413000</v>
          </cell>
          <cell r="U369" t="e">
            <v>#REF!</v>
          </cell>
          <cell r="V369" t="e">
            <v>#REF!</v>
          </cell>
          <cell r="Z369">
            <v>0</v>
          </cell>
          <cell r="AB369">
            <v>3139000</v>
          </cell>
          <cell r="AC369" t="e">
            <v>#REF!</v>
          </cell>
          <cell r="AD369" t="e">
            <v>#REF!</v>
          </cell>
          <cell r="AE369" t="e">
            <v>#REF!</v>
          </cell>
          <cell r="AF369">
            <v>3139000</v>
          </cell>
          <cell r="AG369" t="e">
            <v>#REF!</v>
          </cell>
          <cell r="AH369" t="e">
            <v>#REF!</v>
          </cell>
          <cell r="AI369" t="e">
            <v>#REF!</v>
          </cell>
          <cell r="AJ369">
            <v>3139000</v>
          </cell>
          <cell r="AK369" t="e">
            <v>#REF!</v>
          </cell>
          <cell r="AL369" t="e">
            <v>#REF!</v>
          </cell>
          <cell r="AM369" t="e">
            <v>#REF!</v>
          </cell>
          <cell r="AN369">
            <v>3135000</v>
          </cell>
          <cell r="AO369" t="e">
            <v>#REF!</v>
          </cell>
          <cell r="AP369" t="e">
            <v>#REF!</v>
          </cell>
          <cell r="AQ369" t="e">
            <v>#REF!</v>
          </cell>
          <cell r="AS369" t="e">
            <v>#REF!</v>
          </cell>
          <cell r="AT369" t="e">
            <v>#REF!</v>
          </cell>
          <cell r="AU369" t="e">
            <v>#REF!</v>
          </cell>
          <cell r="AW369" t="e">
            <v>#REF!</v>
          </cell>
          <cell r="AX369" t="e">
            <v>#REF!</v>
          </cell>
          <cell r="AY369" t="e">
            <v>#REF!</v>
          </cell>
          <cell r="BA369" t="e">
            <v>#REF!</v>
          </cell>
          <cell r="BB369" t="e">
            <v>#REF!</v>
          </cell>
          <cell r="BC369" t="e">
            <v>#REF!</v>
          </cell>
          <cell r="BE369" t="e">
            <v>#REF!</v>
          </cell>
          <cell r="BF369" t="e">
            <v>#REF!</v>
          </cell>
          <cell r="BG369" t="e">
            <v>#REF!</v>
          </cell>
          <cell r="BI369" t="e">
            <v>#REF!</v>
          </cell>
          <cell r="BJ369" t="e">
            <v>#REF!</v>
          </cell>
          <cell r="BK369" t="e">
            <v>#REF!</v>
          </cell>
          <cell r="BM369" t="e">
            <v>#REF!</v>
          </cell>
          <cell r="BN369" t="e">
            <v>#REF!</v>
          </cell>
          <cell r="BO369" t="e">
            <v>#REF!</v>
          </cell>
          <cell r="BQ369" t="e">
            <v>#REF!</v>
          </cell>
          <cell r="BR369" t="e">
            <v>#REF!</v>
          </cell>
          <cell r="BS369" t="e">
            <v>#REF!</v>
          </cell>
          <cell r="BU369" t="e">
            <v>#REF!</v>
          </cell>
          <cell r="BV369" t="e">
            <v>#REF!</v>
          </cell>
          <cell r="BW369" t="e">
            <v>#REF!</v>
          </cell>
          <cell r="BY369" t="e">
            <v>#REF!</v>
          </cell>
          <cell r="BZ369" t="e">
            <v>#REF!</v>
          </cell>
          <cell r="CA369" t="e">
            <v>#REF!</v>
          </cell>
          <cell r="CC369" t="e">
            <v>#REF!</v>
          </cell>
          <cell r="CD369" t="e">
            <v>#REF!</v>
          </cell>
          <cell r="CE369" t="e">
            <v>#REF!</v>
          </cell>
          <cell r="CG369" t="e">
            <v>#REF!</v>
          </cell>
          <cell r="CH369" t="e">
            <v>#REF!</v>
          </cell>
          <cell r="CI369" t="e">
            <v>#REF!</v>
          </cell>
          <cell r="CK369" t="e">
            <v>#REF!</v>
          </cell>
          <cell r="CL369" t="e">
            <v>#REF!</v>
          </cell>
          <cell r="CM369" t="e">
            <v>#REF!</v>
          </cell>
          <cell r="CO369" t="e">
            <v>#REF!</v>
          </cell>
          <cell r="CP369" t="e">
            <v>#REF!</v>
          </cell>
          <cell r="CQ369" t="e">
            <v>#REF!</v>
          </cell>
          <cell r="CS369" t="e">
            <v>#REF!</v>
          </cell>
          <cell r="CT369" t="e">
            <v>#REF!</v>
          </cell>
          <cell r="CU369" t="e">
            <v>#REF!</v>
          </cell>
          <cell r="CW369" t="e">
            <v>#REF!</v>
          </cell>
          <cell r="CX369" t="e">
            <v>#REF!</v>
          </cell>
          <cell r="CY369" t="e">
            <v>#REF!</v>
          </cell>
          <cell r="DA369" t="e">
            <v>#REF!</v>
          </cell>
          <cell r="DB369" t="e">
            <v>#REF!</v>
          </cell>
          <cell r="DC369" t="e">
            <v>#REF!</v>
          </cell>
          <cell r="DE369" t="e">
            <v>#REF!</v>
          </cell>
          <cell r="DF369" t="e">
            <v>#REF!</v>
          </cell>
          <cell r="DG369" t="e">
            <v>#REF!</v>
          </cell>
          <cell r="DI369" t="e">
            <v>#REF!</v>
          </cell>
          <cell r="DJ369" t="e">
            <v>#REF!</v>
          </cell>
          <cell r="DK369" t="e">
            <v>#REF!</v>
          </cell>
          <cell r="DM369" t="e">
            <v>#REF!</v>
          </cell>
          <cell r="DN369" t="e">
            <v>#REF!</v>
          </cell>
          <cell r="DO369" t="e">
            <v>#REF!</v>
          </cell>
          <cell r="DQ369" t="e">
            <v>#REF!</v>
          </cell>
          <cell r="DR369" t="e">
            <v>#REF!</v>
          </cell>
          <cell r="DS369" t="e">
            <v>#REF!</v>
          </cell>
          <cell r="DU369" t="e">
            <v>#REF!</v>
          </cell>
          <cell r="DV369" t="e">
            <v>#REF!</v>
          </cell>
          <cell r="DW369" t="e">
            <v>#REF!</v>
          </cell>
          <cell r="DY369" t="e">
            <v>#REF!</v>
          </cell>
          <cell r="DZ369" t="e">
            <v>#REF!</v>
          </cell>
          <cell r="EA369" t="e">
            <v>#REF!</v>
          </cell>
          <cell r="EC369" t="e">
            <v>#REF!</v>
          </cell>
          <cell r="ED369" t="e">
            <v>#REF!</v>
          </cell>
          <cell r="EE369" t="e">
            <v>#REF!</v>
          </cell>
          <cell r="EG369" t="e">
            <v>#REF!</v>
          </cell>
          <cell r="EH369" t="e">
            <v>#REF!</v>
          </cell>
          <cell r="EI369" t="e">
            <v>#REF!</v>
          </cell>
          <cell r="EK369" t="e">
            <v>#REF!</v>
          </cell>
          <cell r="EL369" t="e">
            <v>#REF!</v>
          </cell>
          <cell r="EM369" t="e">
            <v>#REF!</v>
          </cell>
          <cell r="EO369" t="e">
            <v>#REF!</v>
          </cell>
          <cell r="EP369" t="e">
            <v>#REF!</v>
          </cell>
          <cell r="EQ369" t="e">
            <v>#REF!</v>
          </cell>
          <cell r="ES369" t="e">
            <v>#REF!</v>
          </cell>
          <cell r="ET369" t="e">
            <v>#REF!</v>
          </cell>
          <cell r="EU369" t="e">
            <v>#REF!</v>
          </cell>
          <cell r="EW369" t="e">
            <v>#REF!</v>
          </cell>
          <cell r="EX369" t="e">
            <v>#REF!</v>
          </cell>
          <cell r="EY369" t="e">
            <v>#REF!</v>
          </cell>
          <cell r="FA369" t="e">
            <v>#REF!</v>
          </cell>
          <cell r="FB369" t="e">
            <v>#REF!</v>
          </cell>
          <cell r="FC369" t="e">
            <v>#REF!</v>
          </cell>
          <cell r="FE369" t="e">
            <v>#REF!</v>
          </cell>
          <cell r="FF369" t="e">
            <v>#REF!</v>
          </cell>
          <cell r="FG369" t="e">
            <v>#REF!</v>
          </cell>
          <cell r="FI369" t="e">
            <v>#REF!</v>
          </cell>
          <cell r="FJ369" t="e">
            <v>#REF!</v>
          </cell>
          <cell r="FK369" t="e">
            <v>#REF!</v>
          </cell>
          <cell r="FM369" t="e">
            <v>#REF!</v>
          </cell>
          <cell r="FN369" t="e">
            <v>#REF!</v>
          </cell>
          <cell r="FO369" t="e">
            <v>#REF!</v>
          </cell>
          <cell r="FQ369" t="e">
            <v>#REF!</v>
          </cell>
          <cell r="FR369" t="e">
            <v>#REF!</v>
          </cell>
          <cell r="FS369" t="e">
            <v>#REF!</v>
          </cell>
          <cell r="FU369" t="e">
            <v>#REF!</v>
          </cell>
          <cell r="FV369" t="e">
            <v>#REF!</v>
          </cell>
          <cell r="FW369" t="e">
            <v>#REF!</v>
          </cell>
          <cell r="FY369" t="e">
            <v>#REF!</v>
          </cell>
          <cell r="FZ369" t="e">
            <v>#REF!</v>
          </cell>
          <cell r="GA369" t="e">
            <v>#REF!</v>
          </cell>
          <cell r="GC369" t="e">
            <v>#REF!</v>
          </cell>
          <cell r="GD369" t="e">
            <v>#REF!</v>
          </cell>
          <cell r="GE369" t="e">
            <v>#REF!</v>
          </cell>
          <cell r="GG369" t="e">
            <v>#REF!</v>
          </cell>
          <cell r="GH369" t="e">
            <v>#REF!</v>
          </cell>
          <cell r="GI369" t="e">
            <v>#REF!</v>
          </cell>
          <cell r="GK369" t="e">
            <v>#REF!</v>
          </cell>
          <cell r="GL369" t="e">
            <v>#REF!</v>
          </cell>
          <cell r="GM369" t="e">
            <v>#REF!</v>
          </cell>
          <cell r="GO369" t="e">
            <v>#REF!</v>
          </cell>
          <cell r="GP369" t="e">
            <v>#REF!</v>
          </cell>
          <cell r="GQ369" t="e">
            <v>#REF!</v>
          </cell>
          <cell r="GS369" t="e">
            <v>#REF!</v>
          </cell>
          <cell r="GT369" t="e">
            <v>#REF!</v>
          </cell>
          <cell r="GU369" t="e">
            <v>#REF!</v>
          </cell>
          <cell r="GW369" t="e">
            <v>#REF!</v>
          </cell>
          <cell r="GX369" t="e">
            <v>#REF!</v>
          </cell>
          <cell r="GY369" t="e">
            <v>#REF!</v>
          </cell>
          <cell r="HA369" t="e">
            <v>#REF!</v>
          </cell>
          <cell r="HB369" t="e">
            <v>#REF!</v>
          </cell>
          <cell r="HC369" t="e">
            <v>#REF!</v>
          </cell>
          <cell r="HE369" t="e">
            <v>#REF!</v>
          </cell>
          <cell r="HF369" t="e">
            <v>#REF!</v>
          </cell>
          <cell r="HG369" t="e">
            <v>#REF!</v>
          </cell>
          <cell r="HI369" t="e">
            <v>#REF!</v>
          </cell>
          <cell r="HJ369" t="e">
            <v>#REF!</v>
          </cell>
          <cell r="HK369" t="e">
            <v>#REF!</v>
          </cell>
          <cell r="HM369" t="e">
            <v>#REF!</v>
          </cell>
          <cell r="HN369" t="e">
            <v>#REF!</v>
          </cell>
          <cell r="HO369" t="e">
            <v>#REF!</v>
          </cell>
          <cell r="HQ369" t="e">
            <v>#REF!</v>
          </cell>
          <cell r="HR369" t="e">
            <v>#REF!</v>
          </cell>
          <cell r="HS369" t="e">
            <v>#REF!</v>
          </cell>
          <cell r="HU369" t="e">
            <v>#REF!</v>
          </cell>
          <cell r="HV369" t="e">
            <v>#REF!</v>
          </cell>
          <cell r="HW369" t="e">
            <v>#REF!</v>
          </cell>
          <cell r="ID369" t="str">
            <v>0336834 R</v>
          </cell>
          <cell r="IE369">
            <v>36980</v>
          </cell>
          <cell r="IG369" t="str">
            <v>A</v>
          </cell>
        </row>
        <row r="370">
          <cell r="B370">
            <v>363</v>
          </cell>
          <cell r="C370" t="str">
            <v>007.011121348.201</v>
          </cell>
          <cell r="E370" t="str">
            <v>ABD. HAMID FATTAH</v>
          </cell>
          <cell r="F370" t="str">
            <v xml:space="preserve"> Polmas</v>
          </cell>
          <cell r="G370" t="str">
            <v>FN 527 M FB</v>
          </cell>
          <cell r="H370" t="str">
            <v>000225</v>
          </cell>
          <cell r="I370" t="str">
            <v>090225</v>
          </cell>
          <cell r="J370">
            <v>36839</v>
          </cell>
          <cell r="K370">
            <v>9</v>
          </cell>
          <cell r="L370" t="str">
            <v>Nopember 2000</v>
          </cell>
          <cell r="M370">
            <v>37934</v>
          </cell>
          <cell r="N370">
            <v>36</v>
          </cell>
          <cell r="O370">
            <v>1</v>
          </cell>
          <cell r="P370">
            <v>316000000</v>
          </cell>
          <cell r="Q370">
            <v>26326000</v>
          </cell>
          <cell r="R370" t="str">
            <v>YA</v>
          </cell>
          <cell r="S370">
            <v>26326000</v>
          </cell>
          <cell r="U370" t="e">
            <v>#REF!</v>
          </cell>
          <cell r="V370" t="e">
            <v>#REF!</v>
          </cell>
          <cell r="Z370">
            <v>0</v>
          </cell>
          <cell r="AB370">
            <v>8778000</v>
          </cell>
          <cell r="AC370" t="e">
            <v>#REF!</v>
          </cell>
          <cell r="AD370" t="e">
            <v>#REF!</v>
          </cell>
          <cell r="AE370" t="e">
            <v>#REF!</v>
          </cell>
          <cell r="AF370">
            <v>8778000</v>
          </cell>
          <cell r="AG370" t="e">
            <v>#REF!</v>
          </cell>
          <cell r="AH370" t="e">
            <v>#REF!</v>
          </cell>
          <cell r="AI370" t="e">
            <v>#REF!</v>
          </cell>
          <cell r="AJ370">
            <v>8778000</v>
          </cell>
          <cell r="AK370" t="e">
            <v>#REF!</v>
          </cell>
          <cell r="AL370" t="e">
            <v>#REF!</v>
          </cell>
          <cell r="AM370" t="e">
            <v>#REF!</v>
          </cell>
          <cell r="AN370">
            <v>8770000</v>
          </cell>
          <cell r="AO370" t="e">
            <v>#REF!</v>
          </cell>
          <cell r="AP370" t="e">
            <v>#REF!</v>
          </cell>
          <cell r="AQ370" t="e">
            <v>#REF!</v>
          </cell>
          <cell r="AS370" t="e">
            <v>#REF!</v>
          </cell>
          <cell r="AT370" t="e">
            <v>#REF!</v>
          </cell>
          <cell r="AU370" t="e">
            <v>#REF!</v>
          </cell>
          <cell r="AW370" t="e">
            <v>#REF!</v>
          </cell>
          <cell r="AX370" t="e">
            <v>#REF!</v>
          </cell>
          <cell r="AY370" t="e">
            <v>#REF!</v>
          </cell>
          <cell r="BA370" t="e">
            <v>#REF!</v>
          </cell>
          <cell r="BB370" t="e">
            <v>#REF!</v>
          </cell>
          <cell r="BC370" t="e">
            <v>#REF!</v>
          </cell>
          <cell r="BE370" t="e">
            <v>#REF!</v>
          </cell>
          <cell r="BF370" t="e">
            <v>#REF!</v>
          </cell>
          <cell r="BG370" t="e">
            <v>#REF!</v>
          </cell>
          <cell r="BI370" t="e">
            <v>#REF!</v>
          </cell>
          <cell r="BJ370" t="e">
            <v>#REF!</v>
          </cell>
          <cell r="BK370" t="e">
            <v>#REF!</v>
          </cell>
          <cell r="BM370" t="e">
            <v>#REF!</v>
          </cell>
          <cell r="BN370" t="e">
            <v>#REF!</v>
          </cell>
          <cell r="BO370" t="e">
            <v>#REF!</v>
          </cell>
          <cell r="BQ370" t="e">
            <v>#REF!</v>
          </cell>
          <cell r="BR370" t="e">
            <v>#REF!</v>
          </cell>
          <cell r="BS370" t="e">
            <v>#REF!</v>
          </cell>
          <cell r="BU370" t="e">
            <v>#REF!</v>
          </cell>
          <cell r="BV370" t="e">
            <v>#REF!</v>
          </cell>
          <cell r="BW370" t="e">
            <v>#REF!</v>
          </cell>
          <cell r="BY370" t="e">
            <v>#REF!</v>
          </cell>
          <cell r="BZ370" t="e">
            <v>#REF!</v>
          </cell>
          <cell r="CA370" t="e">
            <v>#REF!</v>
          </cell>
          <cell r="CC370" t="e">
            <v>#REF!</v>
          </cell>
          <cell r="CD370" t="e">
            <v>#REF!</v>
          </cell>
          <cell r="CE370" t="e">
            <v>#REF!</v>
          </cell>
          <cell r="CG370" t="e">
            <v>#REF!</v>
          </cell>
          <cell r="CH370" t="e">
            <v>#REF!</v>
          </cell>
          <cell r="CI370" t="e">
            <v>#REF!</v>
          </cell>
          <cell r="CK370" t="e">
            <v>#REF!</v>
          </cell>
          <cell r="CL370" t="e">
            <v>#REF!</v>
          </cell>
          <cell r="CM370" t="e">
            <v>#REF!</v>
          </cell>
          <cell r="CO370" t="e">
            <v>#REF!</v>
          </cell>
          <cell r="CP370" t="e">
            <v>#REF!</v>
          </cell>
          <cell r="CQ370" t="e">
            <v>#REF!</v>
          </cell>
          <cell r="CS370" t="e">
            <v>#REF!</v>
          </cell>
          <cell r="CT370" t="e">
            <v>#REF!</v>
          </cell>
          <cell r="CU370" t="e">
            <v>#REF!</v>
          </cell>
          <cell r="CW370" t="e">
            <v>#REF!</v>
          </cell>
          <cell r="CX370" t="e">
            <v>#REF!</v>
          </cell>
          <cell r="CY370" t="e">
            <v>#REF!</v>
          </cell>
          <cell r="DA370" t="e">
            <v>#REF!</v>
          </cell>
          <cell r="DB370" t="e">
            <v>#REF!</v>
          </cell>
          <cell r="DC370" t="e">
            <v>#REF!</v>
          </cell>
          <cell r="DE370" t="e">
            <v>#REF!</v>
          </cell>
          <cell r="DF370" t="e">
            <v>#REF!</v>
          </cell>
          <cell r="DG370" t="e">
            <v>#REF!</v>
          </cell>
          <cell r="DI370" t="e">
            <v>#REF!</v>
          </cell>
          <cell r="DJ370" t="e">
            <v>#REF!</v>
          </cell>
          <cell r="DK370" t="e">
            <v>#REF!</v>
          </cell>
          <cell r="DM370" t="e">
            <v>#REF!</v>
          </cell>
          <cell r="DN370" t="e">
            <v>#REF!</v>
          </cell>
          <cell r="DO370" t="e">
            <v>#REF!</v>
          </cell>
          <cell r="DQ370" t="e">
            <v>#REF!</v>
          </cell>
          <cell r="DR370" t="e">
            <v>#REF!</v>
          </cell>
          <cell r="DS370" t="e">
            <v>#REF!</v>
          </cell>
          <cell r="DU370" t="e">
            <v>#REF!</v>
          </cell>
          <cell r="DV370" t="e">
            <v>#REF!</v>
          </cell>
          <cell r="DW370" t="e">
            <v>#REF!</v>
          </cell>
          <cell r="DY370" t="e">
            <v>#REF!</v>
          </cell>
          <cell r="DZ370" t="e">
            <v>#REF!</v>
          </cell>
          <cell r="EA370" t="e">
            <v>#REF!</v>
          </cell>
          <cell r="EC370" t="e">
            <v>#REF!</v>
          </cell>
          <cell r="ED370" t="e">
            <v>#REF!</v>
          </cell>
          <cell r="EE370" t="e">
            <v>#REF!</v>
          </cell>
          <cell r="EG370" t="e">
            <v>#REF!</v>
          </cell>
          <cell r="EH370" t="e">
            <v>#REF!</v>
          </cell>
          <cell r="EI370" t="e">
            <v>#REF!</v>
          </cell>
          <cell r="EK370" t="e">
            <v>#REF!</v>
          </cell>
          <cell r="EL370" t="e">
            <v>#REF!</v>
          </cell>
          <cell r="EM370" t="e">
            <v>#REF!</v>
          </cell>
          <cell r="EO370" t="e">
            <v>#REF!</v>
          </cell>
          <cell r="EP370" t="e">
            <v>#REF!</v>
          </cell>
          <cell r="EQ370" t="e">
            <v>#REF!</v>
          </cell>
          <cell r="ES370" t="e">
            <v>#REF!</v>
          </cell>
          <cell r="ET370" t="e">
            <v>#REF!</v>
          </cell>
          <cell r="EU370" t="e">
            <v>#REF!</v>
          </cell>
          <cell r="EW370" t="e">
            <v>#REF!</v>
          </cell>
          <cell r="EX370" t="e">
            <v>#REF!</v>
          </cell>
          <cell r="EY370" t="e">
            <v>#REF!</v>
          </cell>
          <cell r="FA370" t="e">
            <v>#REF!</v>
          </cell>
          <cell r="FB370" t="e">
            <v>#REF!</v>
          </cell>
          <cell r="FC370" t="e">
            <v>#REF!</v>
          </cell>
          <cell r="FE370" t="e">
            <v>#REF!</v>
          </cell>
          <cell r="FF370" t="e">
            <v>#REF!</v>
          </cell>
          <cell r="FG370" t="e">
            <v>#REF!</v>
          </cell>
          <cell r="FI370" t="e">
            <v>#REF!</v>
          </cell>
          <cell r="FJ370" t="e">
            <v>#REF!</v>
          </cell>
          <cell r="FK370" t="e">
            <v>#REF!</v>
          </cell>
          <cell r="FM370" t="e">
            <v>#REF!</v>
          </cell>
          <cell r="FN370" t="e">
            <v>#REF!</v>
          </cell>
          <cell r="FO370" t="e">
            <v>#REF!</v>
          </cell>
          <cell r="FQ370" t="e">
            <v>#REF!</v>
          </cell>
          <cell r="FR370" t="e">
            <v>#REF!</v>
          </cell>
          <cell r="FS370" t="e">
            <v>#REF!</v>
          </cell>
          <cell r="FU370" t="e">
            <v>#REF!</v>
          </cell>
          <cell r="FV370" t="e">
            <v>#REF!</v>
          </cell>
          <cell r="FW370" t="e">
            <v>#REF!</v>
          </cell>
          <cell r="FY370" t="e">
            <v>#REF!</v>
          </cell>
          <cell r="FZ370" t="e">
            <v>#REF!</v>
          </cell>
          <cell r="GA370" t="e">
            <v>#REF!</v>
          </cell>
          <cell r="GC370" t="e">
            <v>#REF!</v>
          </cell>
          <cell r="GD370" t="e">
            <v>#REF!</v>
          </cell>
          <cell r="GE370" t="e">
            <v>#REF!</v>
          </cell>
          <cell r="GG370" t="e">
            <v>#REF!</v>
          </cell>
          <cell r="GH370" t="e">
            <v>#REF!</v>
          </cell>
          <cell r="GI370" t="e">
            <v>#REF!</v>
          </cell>
          <cell r="GK370" t="e">
            <v>#REF!</v>
          </cell>
          <cell r="GL370" t="e">
            <v>#REF!</v>
          </cell>
          <cell r="GM370" t="e">
            <v>#REF!</v>
          </cell>
          <cell r="GO370" t="e">
            <v>#REF!</v>
          </cell>
          <cell r="GP370" t="e">
            <v>#REF!</v>
          </cell>
          <cell r="GQ370" t="e">
            <v>#REF!</v>
          </cell>
          <cell r="GS370" t="e">
            <v>#REF!</v>
          </cell>
          <cell r="GT370" t="e">
            <v>#REF!</v>
          </cell>
          <cell r="GU370" t="e">
            <v>#REF!</v>
          </cell>
          <cell r="GW370" t="e">
            <v>#REF!</v>
          </cell>
          <cell r="GX370" t="e">
            <v>#REF!</v>
          </cell>
          <cell r="GY370" t="e">
            <v>#REF!</v>
          </cell>
          <cell r="HA370" t="e">
            <v>#REF!</v>
          </cell>
          <cell r="HB370" t="e">
            <v>#REF!</v>
          </cell>
          <cell r="HC370" t="e">
            <v>#REF!</v>
          </cell>
          <cell r="HE370" t="e">
            <v>#REF!</v>
          </cell>
          <cell r="HF370" t="e">
            <v>#REF!</v>
          </cell>
          <cell r="HG370" t="e">
            <v>#REF!</v>
          </cell>
          <cell r="HI370" t="e">
            <v>#REF!</v>
          </cell>
          <cell r="HJ370" t="e">
            <v>#REF!</v>
          </cell>
          <cell r="HK370" t="e">
            <v>#REF!</v>
          </cell>
          <cell r="HM370" t="e">
            <v>#REF!</v>
          </cell>
          <cell r="HN370" t="e">
            <v>#REF!</v>
          </cell>
          <cell r="HO370" t="e">
            <v>#REF!</v>
          </cell>
          <cell r="HQ370" t="e">
            <v>#REF!</v>
          </cell>
          <cell r="HR370" t="e">
            <v>#REF!</v>
          </cell>
          <cell r="HS370" t="e">
            <v>#REF!</v>
          </cell>
          <cell r="HU370" t="e">
            <v>#REF!</v>
          </cell>
          <cell r="HV370" t="e">
            <v>#REF!</v>
          </cell>
          <cell r="HW370" t="e">
            <v>#REF!</v>
          </cell>
          <cell r="ID370" t="str">
            <v>0743545 R</v>
          </cell>
          <cell r="IE370">
            <v>37034</v>
          </cell>
          <cell r="IG370" t="str">
            <v>A</v>
          </cell>
        </row>
        <row r="371">
          <cell r="B371">
            <v>364</v>
          </cell>
          <cell r="C371" t="str">
            <v>007.011121356.201</v>
          </cell>
          <cell r="E371" t="str">
            <v>HELEN WIRIADINATA</v>
          </cell>
          <cell r="F371" t="str">
            <v xml:space="preserve"> Makassar</v>
          </cell>
          <cell r="G371" t="str">
            <v>Kuda PL</v>
          </cell>
          <cell r="H371" t="str">
            <v>000837</v>
          </cell>
          <cell r="I371" t="str">
            <v>098637</v>
          </cell>
          <cell r="J371">
            <v>36839</v>
          </cell>
          <cell r="K371">
            <v>9</v>
          </cell>
          <cell r="L371" t="str">
            <v>Nopember 2000</v>
          </cell>
          <cell r="M371">
            <v>37934</v>
          </cell>
          <cell r="N371">
            <v>36</v>
          </cell>
          <cell r="O371">
            <v>1</v>
          </cell>
          <cell r="P371">
            <v>111000000</v>
          </cell>
          <cell r="Q371">
            <v>9228000</v>
          </cell>
          <cell r="R371" t="str">
            <v>YA</v>
          </cell>
          <cell r="S371">
            <v>9228000</v>
          </cell>
          <cell r="U371" t="e">
            <v>#REF!</v>
          </cell>
          <cell r="V371" t="e">
            <v>#REF!</v>
          </cell>
          <cell r="Z371">
            <v>0</v>
          </cell>
          <cell r="AB371">
            <v>3084000</v>
          </cell>
          <cell r="AC371" t="e">
            <v>#REF!</v>
          </cell>
          <cell r="AD371" t="e">
            <v>#REF!</v>
          </cell>
          <cell r="AE371" t="e">
            <v>#REF!</v>
          </cell>
          <cell r="AF371">
            <v>3084000</v>
          </cell>
          <cell r="AG371" t="e">
            <v>#REF!</v>
          </cell>
          <cell r="AH371" t="e">
            <v>#REF!</v>
          </cell>
          <cell r="AI371" t="e">
            <v>#REF!</v>
          </cell>
          <cell r="AJ371">
            <v>3084000</v>
          </cell>
          <cell r="AK371" t="e">
            <v>#REF!</v>
          </cell>
          <cell r="AL371" t="e">
            <v>#REF!</v>
          </cell>
          <cell r="AM371" t="e">
            <v>#REF!</v>
          </cell>
          <cell r="AN371">
            <v>3060000</v>
          </cell>
          <cell r="AO371" t="e">
            <v>#REF!</v>
          </cell>
          <cell r="AP371" t="e">
            <v>#REF!</v>
          </cell>
          <cell r="AQ371" t="e">
            <v>#REF!</v>
          </cell>
          <cell r="AS371" t="e">
            <v>#REF!</v>
          </cell>
          <cell r="AT371" t="e">
            <v>#REF!</v>
          </cell>
          <cell r="AU371" t="e">
            <v>#REF!</v>
          </cell>
          <cell r="AW371" t="e">
            <v>#REF!</v>
          </cell>
          <cell r="AX371" t="e">
            <v>#REF!</v>
          </cell>
          <cell r="AY371" t="e">
            <v>#REF!</v>
          </cell>
          <cell r="BA371" t="e">
            <v>#REF!</v>
          </cell>
          <cell r="BB371" t="e">
            <v>#REF!</v>
          </cell>
          <cell r="BC371" t="e">
            <v>#REF!</v>
          </cell>
          <cell r="BE371" t="e">
            <v>#REF!</v>
          </cell>
          <cell r="BF371" t="e">
            <v>#REF!</v>
          </cell>
          <cell r="BG371" t="e">
            <v>#REF!</v>
          </cell>
          <cell r="BI371" t="e">
            <v>#REF!</v>
          </cell>
          <cell r="BJ371" t="e">
            <v>#REF!</v>
          </cell>
          <cell r="BK371" t="e">
            <v>#REF!</v>
          </cell>
          <cell r="BM371" t="e">
            <v>#REF!</v>
          </cell>
          <cell r="BN371" t="e">
            <v>#REF!</v>
          </cell>
          <cell r="BO371" t="e">
            <v>#REF!</v>
          </cell>
          <cell r="BQ371" t="e">
            <v>#REF!</v>
          </cell>
          <cell r="BR371" t="e">
            <v>#REF!</v>
          </cell>
          <cell r="BS371" t="e">
            <v>#REF!</v>
          </cell>
          <cell r="BU371" t="e">
            <v>#REF!</v>
          </cell>
          <cell r="BV371" t="e">
            <v>#REF!</v>
          </cell>
          <cell r="BW371" t="e">
            <v>#REF!</v>
          </cell>
          <cell r="BY371" t="e">
            <v>#REF!</v>
          </cell>
          <cell r="BZ371" t="e">
            <v>#REF!</v>
          </cell>
          <cell r="CA371" t="e">
            <v>#REF!</v>
          </cell>
          <cell r="CC371" t="e">
            <v>#REF!</v>
          </cell>
          <cell r="CD371" t="e">
            <v>#REF!</v>
          </cell>
          <cell r="CE371" t="e">
            <v>#REF!</v>
          </cell>
          <cell r="CG371" t="e">
            <v>#REF!</v>
          </cell>
          <cell r="CH371" t="e">
            <v>#REF!</v>
          </cell>
          <cell r="CI371" t="e">
            <v>#REF!</v>
          </cell>
          <cell r="CK371" t="e">
            <v>#REF!</v>
          </cell>
          <cell r="CL371" t="e">
            <v>#REF!</v>
          </cell>
          <cell r="CM371" t="e">
            <v>#REF!</v>
          </cell>
          <cell r="CO371" t="e">
            <v>#REF!</v>
          </cell>
          <cell r="CP371" t="e">
            <v>#REF!</v>
          </cell>
          <cell r="CQ371" t="e">
            <v>#REF!</v>
          </cell>
          <cell r="CS371" t="e">
            <v>#REF!</v>
          </cell>
          <cell r="CT371" t="e">
            <v>#REF!</v>
          </cell>
          <cell r="CU371" t="e">
            <v>#REF!</v>
          </cell>
          <cell r="CW371" t="e">
            <v>#REF!</v>
          </cell>
          <cell r="CX371" t="e">
            <v>#REF!</v>
          </cell>
          <cell r="CY371" t="e">
            <v>#REF!</v>
          </cell>
          <cell r="DA371" t="e">
            <v>#REF!</v>
          </cell>
          <cell r="DB371" t="e">
            <v>#REF!</v>
          </cell>
          <cell r="DC371" t="e">
            <v>#REF!</v>
          </cell>
          <cell r="DE371" t="e">
            <v>#REF!</v>
          </cell>
          <cell r="DF371" t="e">
            <v>#REF!</v>
          </cell>
          <cell r="DG371" t="e">
            <v>#REF!</v>
          </cell>
          <cell r="DI371" t="e">
            <v>#REF!</v>
          </cell>
          <cell r="DJ371" t="e">
            <v>#REF!</v>
          </cell>
          <cell r="DK371" t="e">
            <v>#REF!</v>
          </cell>
          <cell r="DM371" t="e">
            <v>#REF!</v>
          </cell>
          <cell r="DN371" t="e">
            <v>#REF!</v>
          </cell>
          <cell r="DO371" t="e">
            <v>#REF!</v>
          </cell>
          <cell r="DQ371" t="e">
            <v>#REF!</v>
          </cell>
          <cell r="DR371" t="e">
            <v>#REF!</v>
          </cell>
          <cell r="DS371" t="e">
            <v>#REF!</v>
          </cell>
          <cell r="DU371" t="e">
            <v>#REF!</v>
          </cell>
          <cell r="DV371" t="e">
            <v>#REF!</v>
          </cell>
          <cell r="DW371" t="e">
            <v>#REF!</v>
          </cell>
          <cell r="DY371" t="e">
            <v>#REF!</v>
          </cell>
          <cell r="DZ371" t="e">
            <v>#REF!</v>
          </cell>
          <cell r="EA371" t="e">
            <v>#REF!</v>
          </cell>
          <cell r="EC371" t="e">
            <v>#REF!</v>
          </cell>
          <cell r="ED371" t="e">
            <v>#REF!</v>
          </cell>
          <cell r="EE371" t="e">
            <v>#REF!</v>
          </cell>
          <cell r="EG371" t="e">
            <v>#REF!</v>
          </cell>
          <cell r="EH371" t="e">
            <v>#REF!</v>
          </cell>
          <cell r="EI371" t="e">
            <v>#REF!</v>
          </cell>
          <cell r="EK371" t="e">
            <v>#REF!</v>
          </cell>
          <cell r="EL371" t="e">
            <v>#REF!</v>
          </cell>
          <cell r="EM371" t="e">
            <v>#REF!</v>
          </cell>
          <cell r="EO371" t="e">
            <v>#REF!</v>
          </cell>
          <cell r="EP371" t="e">
            <v>#REF!</v>
          </cell>
          <cell r="EQ371" t="e">
            <v>#REF!</v>
          </cell>
          <cell r="ES371" t="e">
            <v>#REF!</v>
          </cell>
          <cell r="ET371" t="e">
            <v>#REF!</v>
          </cell>
          <cell r="EU371" t="e">
            <v>#REF!</v>
          </cell>
          <cell r="EW371" t="e">
            <v>#REF!</v>
          </cell>
          <cell r="EX371" t="e">
            <v>#REF!</v>
          </cell>
          <cell r="EY371" t="e">
            <v>#REF!</v>
          </cell>
          <cell r="FA371" t="e">
            <v>#REF!</v>
          </cell>
          <cell r="FB371" t="e">
            <v>#REF!</v>
          </cell>
          <cell r="FC371" t="e">
            <v>#REF!</v>
          </cell>
          <cell r="FE371" t="e">
            <v>#REF!</v>
          </cell>
          <cell r="FF371" t="e">
            <v>#REF!</v>
          </cell>
          <cell r="FG371" t="e">
            <v>#REF!</v>
          </cell>
          <cell r="FI371" t="e">
            <v>#REF!</v>
          </cell>
          <cell r="FJ371" t="e">
            <v>#REF!</v>
          </cell>
          <cell r="FK371" t="e">
            <v>#REF!</v>
          </cell>
          <cell r="FM371" t="e">
            <v>#REF!</v>
          </cell>
          <cell r="FN371" t="e">
            <v>#REF!</v>
          </cell>
          <cell r="FO371" t="e">
            <v>#REF!</v>
          </cell>
          <cell r="FQ371" t="e">
            <v>#REF!</v>
          </cell>
          <cell r="FR371" t="e">
            <v>#REF!</v>
          </cell>
          <cell r="FS371" t="e">
            <v>#REF!</v>
          </cell>
          <cell r="FU371" t="e">
            <v>#REF!</v>
          </cell>
          <cell r="FV371" t="e">
            <v>#REF!</v>
          </cell>
          <cell r="FW371" t="e">
            <v>#REF!</v>
          </cell>
          <cell r="FY371" t="e">
            <v>#REF!</v>
          </cell>
          <cell r="FZ371" t="e">
            <v>#REF!</v>
          </cell>
          <cell r="GA371" t="e">
            <v>#REF!</v>
          </cell>
          <cell r="GC371" t="e">
            <v>#REF!</v>
          </cell>
          <cell r="GD371" t="e">
            <v>#REF!</v>
          </cell>
          <cell r="GE371" t="e">
            <v>#REF!</v>
          </cell>
          <cell r="GG371" t="e">
            <v>#REF!</v>
          </cell>
          <cell r="GH371" t="e">
            <v>#REF!</v>
          </cell>
          <cell r="GI371" t="e">
            <v>#REF!</v>
          </cell>
          <cell r="GK371" t="e">
            <v>#REF!</v>
          </cell>
          <cell r="GL371" t="e">
            <v>#REF!</v>
          </cell>
          <cell r="GM371" t="e">
            <v>#REF!</v>
          </cell>
          <cell r="GO371" t="e">
            <v>#REF!</v>
          </cell>
          <cell r="GP371" t="e">
            <v>#REF!</v>
          </cell>
          <cell r="GQ371" t="e">
            <v>#REF!</v>
          </cell>
          <cell r="GS371" t="e">
            <v>#REF!</v>
          </cell>
          <cell r="GT371" t="e">
            <v>#REF!</v>
          </cell>
          <cell r="GU371" t="e">
            <v>#REF!</v>
          </cell>
          <cell r="GW371" t="e">
            <v>#REF!</v>
          </cell>
          <cell r="GX371" t="e">
            <v>#REF!</v>
          </cell>
          <cell r="GY371" t="e">
            <v>#REF!</v>
          </cell>
          <cell r="HA371" t="e">
            <v>#REF!</v>
          </cell>
          <cell r="HB371" t="e">
            <v>#REF!</v>
          </cell>
          <cell r="HC371" t="e">
            <v>#REF!</v>
          </cell>
          <cell r="HE371" t="e">
            <v>#REF!</v>
          </cell>
          <cell r="HF371" t="e">
            <v>#REF!</v>
          </cell>
          <cell r="HG371" t="e">
            <v>#REF!</v>
          </cell>
          <cell r="HI371" t="e">
            <v>#REF!</v>
          </cell>
          <cell r="HJ371" t="e">
            <v>#REF!</v>
          </cell>
          <cell r="HK371" t="e">
            <v>#REF!</v>
          </cell>
          <cell r="HM371" t="e">
            <v>#REF!</v>
          </cell>
          <cell r="HN371" t="e">
            <v>#REF!</v>
          </cell>
          <cell r="HO371" t="e">
            <v>#REF!</v>
          </cell>
          <cell r="HQ371" t="e">
            <v>#REF!</v>
          </cell>
          <cell r="HR371" t="e">
            <v>#REF!</v>
          </cell>
          <cell r="HS371" t="e">
            <v>#REF!</v>
          </cell>
          <cell r="HU371" t="e">
            <v>#REF!</v>
          </cell>
          <cell r="HV371" t="e">
            <v>#REF!</v>
          </cell>
          <cell r="HW371" t="e">
            <v>#REF!</v>
          </cell>
          <cell r="ID371" t="str">
            <v>0372152 R</v>
          </cell>
          <cell r="IE371">
            <v>36980</v>
          </cell>
          <cell r="IG371" t="str">
            <v>A</v>
          </cell>
        </row>
        <row r="372">
          <cell r="B372">
            <v>365</v>
          </cell>
          <cell r="C372" t="str">
            <v>007.011121364.201</v>
          </cell>
          <cell r="E372" t="str">
            <v>B A S R I</v>
          </cell>
          <cell r="F372" t="str">
            <v xml:space="preserve"> Maros</v>
          </cell>
          <cell r="G372" t="str">
            <v>T 120ss MKL</v>
          </cell>
          <cell r="H372" t="str">
            <v>077382/071468</v>
          </cell>
          <cell r="I372" t="str">
            <v>071485/077365</v>
          </cell>
          <cell r="J372">
            <v>36839</v>
          </cell>
          <cell r="K372">
            <v>9</v>
          </cell>
          <cell r="L372" t="str">
            <v>Nopember 2000</v>
          </cell>
          <cell r="M372">
            <v>37934</v>
          </cell>
          <cell r="N372">
            <v>36</v>
          </cell>
          <cell r="O372">
            <v>1</v>
          </cell>
          <cell r="P372">
            <v>50000000</v>
          </cell>
          <cell r="Q372">
            <v>4163000</v>
          </cell>
          <cell r="R372" t="str">
            <v>YA</v>
          </cell>
          <cell r="S372">
            <v>4163000</v>
          </cell>
          <cell r="U372" t="e">
            <v>#REF!</v>
          </cell>
          <cell r="V372" t="e">
            <v>#REF!</v>
          </cell>
          <cell r="Z372">
            <v>0</v>
          </cell>
          <cell r="AB372">
            <v>1389000</v>
          </cell>
          <cell r="AC372" t="e">
            <v>#REF!</v>
          </cell>
          <cell r="AD372" t="e">
            <v>#REF!</v>
          </cell>
          <cell r="AE372" t="e">
            <v>#REF!</v>
          </cell>
          <cell r="AF372">
            <v>1389000</v>
          </cell>
          <cell r="AG372" t="e">
            <v>#REF!</v>
          </cell>
          <cell r="AH372" t="e">
            <v>#REF!</v>
          </cell>
          <cell r="AI372" t="e">
            <v>#REF!</v>
          </cell>
          <cell r="AJ372">
            <v>1389000</v>
          </cell>
          <cell r="AK372" t="e">
            <v>#REF!</v>
          </cell>
          <cell r="AL372" t="e">
            <v>#REF!</v>
          </cell>
          <cell r="AM372" t="e">
            <v>#REF!</v>
          </cell>
          <cell r="AN372">
            <v>1385000</v>
          </cell>
          <cell r="AO372" t="e">
            <v>#REF!</v>
          </cell>
          <cell r="AP372" t="e">
            <v>#REF!</v>
          </cell>
          <cell r="AQ372" t="e">
            <v>#REF!</v>
          </cell>
          <cell r="AS372" t="e">
            <v>#REF!</v>
          </cell>
          <cell r="AT372" t="e">
            <v>#REF!</v>
          </cell>
          <cell r="AU372" t="e">
            <v>#REF!</v>
          </cell>
          <cell r="AW372" t="e">
            <v>#REF!</v>
          </cell>
          <cell r="AX372" t="e">
            <v>#REF!</v>
          </cell>
          <cell r="AY372" t="e">
            <v>#REF!</v>
          </cell>
          <cell r="BA372" t="e">
            <v>#REF!</v>
          </cell>
          <cell r="BB372" t="e">
            <v>#REF!</v>
          </cell>
          <cell r="BC372" t="e">
            <v>#REF!</v>
          </cell>
          <cell r="BE372" t="e">
            <v>#REF!</v>
          </cell>
          <cell r="BF372" t="e">
            <v>#REF!</v>
          </cell>
          <cell r="BG372" t="e">
            <v>#REF!</v>
          </cell>
          <cell r="BI372" t="e">
            <v>#REF!</v>
          </cell>
          <cell r="BJ372" t="e">
            <v>#REF!</v>
          </cell>
          <cell r="BK372" t="e">
            <v>#REF!</v>
          </cell>
          <cell r="BM372" t="e">
            <v>#REF!</v>
          </cell>
          <cell r="BN372" t="e">
            <v>#REF!</v>
          </cell>
          <cell r="BO372" t="e">
            <v>#REF!</v>
          </cell>
          <cell r="BQ372" t="e">
            <v>#REF!</v>
          </cell>
          <cell r="BR372" t="e">
            <v>#REF!</v>
          </cell>
          <cell r="BS372" t="e">
            <v>#REF!</v>
          </cell>
          <cell r="BU372" t="e">
            <v>#REF!</v>
          </cell>
          <cell r="BV372" t="e">
            <v>#REF!</v>
          </cell>
          <cell r="BW372" t="e">
            <v>#REF!</v>
          </cell>
          <cell r="BY372" t="e">
            <v>#REF!</v>
          </cell>
          <cell r="BZ372" t="e">
            <v>#REF!</v>
          </cell>
          <cell r="CA372" t="e">
            <v>#REF!</v>
          </cell>
          <cell r="CC372" t="e">
            <v>#REF!</v>
          </cell>
          <cell r="CD372" t="e">
            <v>#REF!</v>
          </cell>
          <cell r="CE372" t="e">
            <v>#REF!</v>
          </cell>
          <cell r="CG372" t="e">
            <v>#REF!</v>
          </cell>
          <cell r="CH372" t="e">
            <v>#REF!</v>
          </cell>
          <cell r="CI372" t="e">
            <v>#REF!</v>
          </cell>
          <cell r="CK372" t="e">
            <v>#REF!</v>
          </cell>
          <cell r="CL372" t="e">
            <v>#REF!</v>
          </cell>
          <cell r="CM372" t="e">
            <v>#REF!</v>
          </cell>
          <cell r="CO372" t="e">
            <v>#REF!</v>
          </cell>
          <cell r="CP372" t="e">
            <v>#REF!</v>
          </cell>
          <cell r="CQ372" t="e">
            <v>#REF!</v>
          </cell>
          <cell r="CS372" t="e">
            <v>#REF!</v>
          </cell>
          <cell r="CT372" t="e">
            <v>#REF!</v>
          </cell>
          <cell r="CU372" t="e">
            <v>#REF!</v>
          </cell>
          <cell r="CW372" t="e">
            <v>#REF!</v>
          </cell>
          <cell r="CX372" t="e">
            <v>#REF!</v>
          </cell>
          <cell r="CY372" t="e">
            <v>#REF!</v>
          </cell>
          <cell r="DA372" t="e">
            <v>#REF!</v>
          </cell>
          <cell r="DB372" t="e">
            <v>#REF!</v>
          </cell>
          <cell r="DC372" t="e">
            <v>#REF!</v>
          </cell>
          <cell r="DE372" t="e">
            <v>#REF!</v>
          </cell>
          <cell r="DF372" t="e">
            <v>#REF!</v>
          </cell>
          <cell r="DG372" t="e">
            <v>#REF!</v>
          </cell>
          <cell r="DI372" t="e">
            <v>#REF!</v>
          </cell>
          <cell r="DJ372" t="e">
            <v>#REF!</v>
          </cell>
          <cell r="DK372" t="e">
            <v>#REF!</v>
          </cell>
          <cell r="DM372" t="e">
            <v>#REF!</v>
          </cell>
          <cell r="DN372" t="e">
            <v>#REF!</v>
          </cell>
          <cell r="DO372" t="e">
            <v>#REF!</v>
          </cell>
          <cell r="DQ372" t="e">
            <v>#REF!</v>
          </cell>
          <cell r="DR372" t="e">
            <v>#REF!</v>
          </cell>
          <cell r="DS372" t="e">
            <v>#REF!</v>
          </cell>
          <cell r="DU372" t="e">
            <v>#REF!</v>
          </cell>
          <cell r="DV372" t="e">
            <v>#REF!</v>
          </cell>
          <cell r="DW372" t="e">
            <v>#REF!</v>
          </cell>
          <cell r="DY372" t="e">
            <v>#REF!</v>
          </cell>
          <cell r="DZ372" t="e">
            <v>#REF!</v>
          </cell>
          <cell r="EA372" t="e">
            <v>#REF!</v>
          </cell>
          <cell r="EC372" t="e">
            <v>#REF!</v>
          </cell>
          <cell r="ED372" t="e">
            <v>#REF!</v>
          </cell>
          <cell r="EE372" t="e">
            <v>#REF!</v>
          </cell>
          <cell r="EG372" t="e">
            <v>#REF!</v>
          </cell>
          <cell r="EH372" t="e">
            <v>#REF!</v>
          </cell>
          <cell r="EI372" t="e">
            <v>#REF!</v>
          </cell>
          <cell r="EK372" t="e">
            <v>#REF!</v>
          </cell>
          <cell r="EL372" t="e">
            <v>#REF!</v>
          </cell>
          <cell r="EM372" t="e">
            <v>#REF!</v>
          </cell>
          <cell r="EO372" t="e">
            <v>#REF!</v>
          </cell>
          <cell r="EP372" t="e">
            <v>#REF!</v>
          </cell>
          <cell r="EQ372" t="e">
            <v>#REF!</v>
          </cell>
          <cell r="ES372" t="e">
            <v>#REF!</v>
          </cell>
          <cell r="ET372" t="e">
            <v>#REF!</v>
          </cell>
          <cell r="EU372" t="e">
            <v>#REF!</v>
          </cell>
          <cell r="EW372" t="e">
            <v>#REF!</v>
          </cell>
          <cell r="EX372" t="e">
            <v>#REF!</v>
          </cell>
          <cell r="EY372" t="e">
            <v>#REF!</v>
          </cell>
          <cell r="FA372" t="e">
            <v>#REF!</v>
          </cell>
          <cell r="FB372" t="e">
            <v>#REF!</v>
          </cell>
          <cell r="FC372" t="e">
            <v>#REF!</v>
          </cell>
          <cell r="FE372" t="e">
            <v>#REF!</v>
          </cell>
          <cell r="FF372" t="e">
            <v>#REF!</v>
          </cell>
          <cell r="FG372" t="e">
            <v>#REF!</v>
          </cell>
          <cell r="FI372" t="e">
            <v>#REF!</v>
          </cell>
          <cell r="FJ372" t="e">
            <v>#REF!</v>
          </cell>
          <cell r="FK372" t="e">
            <v>#REF!</v>
          </cell>
          <cell r="FM372" t="e">
            <v>#REF!</v>
          </cell>
          <cell r="FN372" t="e">
            <v>#REF!</v>
          </cell>
          <cell r="FO372" t="e">
            <v>#REF!</v>
          </cell>
          <cell r="FQ372" t="e">
            <v>#REF!</v>
          </cell>
          <cell r="FR372" t="e">
            <v>#REF!</v>
          </cell>
          <cell r="FS372" t="e">
            <v>#REF!</v>
          </cell>
          <cell r="FU372" t="e">
            <v>#REF!</v>
          </cell>
          <cell r="FV372" t="e">
            <v>#REF!</v>
          </cell>
          <cell r="FW372" t="e">
            <v>#REF!</v>
          </cell>
          <cell r="FY372" t="e">
            <v>#REF!</v>
          </cell>
          <cell r="FZ372" t="e">
            <v>#REF!</v>
          </cell>
          <cell r="GA372" t="e">
            <v>#REF!</v>
          </cell>
          <cell r="GC372" t="e">
            <v>#REF!</v>
          </cell>
          <cell r="GD372" t="e">
            <v>#REF!</v>
          </cell>
          <cell r="GE372" t="e">
            <v>#REF!</v>
          </cell>
          <cell r="GG372" t="e">
            <v>#REF!</v>
          </cell>
          <cell r="GH372" t="e">
            <v>#REF!</v>
          </cell>
          <cell r="GI372" t="e">
            <v>#REF!</v>
          </cell>
          <cell r="GK372" t="e">
            <v>#REF!</v>
          </cell>
          <cell r="GL372" t="e">
            <v>#REF!</v>
          </cell>
          <cell r="GM372" t="e">
            <v>#REF!</v>
          </cell>
          <cell r="GO372" t="e">
            <v>#REF!</v>
          </cell>
          <cell r="GP372" t="e">
            <v>#REF!</v>
          </cell>
          <cell r="GQ372" t="e">
            <v>#REF!</v>
          </cell>
          <cell r="GS372" t="e">
            <v>#REF!</v>
          </cell>
          <cell r="GT372" t="e">
            <v>#REF!</v>
          </cell>
          <cell r="GU372" t="e">
            <v>#REF!</v>
          </cell>
          <cell r="GW372" t="e">
            <v>#REF!</v>
          </cell>
          <cell r="GX372" t="e">
            <v>#REF!</v>
          </cell>
          <cell r="GY372" t="e">
            <v>#REF!</v>
          </cell>
          <cell r="HA372" t="e">
            <v>#REF!</v>
          </cell>
          <cell r="HB372" t="e">
            <v>#REF!</v>
          </cell>
          <cell r="HC372" t="e">
            <v>#REF!</v>
          </cell>
          <cell r="HE372" t="e">
            <v>#REF!</v>
          </cell>
          <cell r="HF372" t="e">
            <v>#REF!</v>
          </cell>
          <cell r="HG372" t="e">
            <v>#REF!</v>
          </cell>
          <cell r="HI372" t="e">
            <v>#REF!</v>
          </cell>
          <cell r="HJ372" t="e">
            <v>#REF!</v>
          </cell>
          <cell r="HK372" t="e">
            <v>#REF!</v>
          </cell>
          <cell r="HM372" t="e">
            <v>#REF!</v>
          </cell>
          <cell r="HN372" t="e">
            <v>#REF!</v>
          </cell>
          <cell r="HO372" t="e">
            <v>#REF!</v>
          </cell>
          <cell r="HQ372" t="e">
            <v>#REF!</v>
          </cell>
          <cell r="HR372" t="e">
            <v>#REF!</v>
          </cell>
          <cell r="HS372" t="e">
            <v>#REF!</v>
          </cell>
          <cell r="HU372" t="e">
            <v>#REF!</v>
          </cell>
          <cell r="HV372" t="e">
            <v>#REF!</v>
          </cell>
          <cell r="HW372" t="e">
            <v>#REF!</v>
          </cell>
          <cell r="ID372" t="str">
            <v>0742214 R</v>
          </cell>
          <cell r="IE372">
            <v>37034</v>
          </cell>
          <cell r="IG372" t="str">
            <v>A</v>
          </cell>
        </row>
        <row r="373">
          <cell r="B373">
            <v>366</v>
          </cell>
          <cell r="C373" t="str">
            <v>007.011121372.201</v>
          </cell>
          <cell r="E373" t="str">
            <v>R A M L I  T.</v>
          </cell>
          <cell r="F373" t="str">
            <v xml:space="preserve"> Bantaeng</v>
          </cell>
          <cell r="G373" t="str">
            <v>T 120ss PU</v>
          </cell>
          <cell r="H373" t="str">
            <v>035626</v>
          </cell>
          <cell r="I373" t="str">
            <v>003733</v>
          </cell>
          <cell r="J373">
            <v>36839</v>
          </cell>
          <cell r="K373">
            <v>9</v>
          </cell>
          <cell r="L373" t="str">
            <v>Nopember 2000</v>
          </cell>
          <cell r="M373">
            <v>37934</v>
          </cell>
          <cell r="N373">
            <v>36</v>
          </cell>
          <cell r="O373">
            <v>1</v>
          </cell>
          <cell r="P373">
            <v>45000000</v>
          </cell>
          <cell r="Q373">
            <v>3750000</v>
          </cell>
          <cell r="R373" t="str">
            <v>YA</v>
          </cell>
          <cell r="S373">
            <v>3750000</v>
          </cell>
          <cell r="U373" t="e">
            <v>#REF!</v>
          </cell>
          <cell r="V373" t="e">
            <v>#REF!</v>
          </cell>
          <cell r="Z373">
            <v>0</v>
          </cell>
          <cell r="AB373">
            <v>1250000</v>
          </cell>
          <cell r="AC373" t="e">
            <v>#REF!</v>
          </cell>
          <cell r="AD373" t="e">
            <v>#REF!</v>
          </cell>
          <cell r="AE373" t="e">
            <v>#REF!</v>
          </cell>
          <cell r="AF373">
            <v>1250000</v>
          </cell>
          <cell r="AG373" t="e">
            <v>#REF!</v>
          </cell>
          <cell r="AH373" t="e">
            <v>#REF!</v>
          </cell>
          <cell r="AI373" t="e">
            <v>#REF!</v>
          </cell>
          <cell r="AJ373">
            <v>1250000</v>
          </cell>
          <cell r="AK373" t="e">
            <v>#REF!</v>
          </cell>
          <cell r="AL373" t="e">
            <v>#REF!</v>
          </cell>
          <cell r="AM373" t="e">
            <v>#REF!</v>
          </cell>
          <cell r="AN373">
            <v>1250000</v>
          </cell>
          <cell r="AO373" t="e">
            <v>#REF!</v>
          </cell>
          <cell r="AP373" t="e">
            <v>#REF!</v>
          </cell>
          <cell r="AQ373" t="e">
            <v>#REF!</v>
          </cell>
          <cell r="AS373" t="e">
            <v>#REF!</v>
          </cell>
          <cell r="AT373" t="e">
            <v>#REF!</v>
          </cell>
          <cell r="AU373" t="e">
            <v>#REF!</v>
          </cell>
          <cell r="AW373" t="e">
            <v>#REF!</v>
          </cell>
          <cell r="AX373" t="e">
            <v>#REF!</v>
          </cell>
          <cell r="AY373" t="e">
            <v>#REF!</v>
          </cell>
          <cell r="BA373" t="e">
            <v>#REF!</v>
          </cell>
          <cell r="BB373" t="e">
            <v>#REF!</v>
          </cell>
          <cell r="BC373" t="e">
            <v>#REF!</v>
          </cell>
          <cell r="BE373" t="e">
            <v>#REF!</v>
          </cell>
          <cell r="BF373" t="e">
            <v>#REF!</v>
          </cell>
          <cell r="BG373" t="e">
            <v>#REF!</v>
          </cell>
          <cell r="BI373" t="e">
            <v>#REF!</v>
          </cell>
          <cell r="BJ373" t="e">
            <v>#REF!</v>
          </cell>
          <cell r="BK373" t="e">
            <v>#REF!</v>
          </cell>
          <cell r="BM373" t="e">
            <v>#REF!</v>
          </cell>
          <cell r="BN373" t="e">
            <v>#REF!</v>
          </cell>
          <cell r="BO373" t="e">
            <v>#REF!</v>
          </cell>
          <cell r="BQ373" t="e">
            <v>#REF!</v>
          </cell>
          <cell r="BR373" t="e">
            <v>#REF!</v>
          </cell>
          <cell r="BS373" t="e">
            <v>#REF!</v>
          </cell>
          <cell r="BU373" t="e">
            <v>#REF!</v>
          </cell>
          <cell r="BV373" t="e">
            <v>#REF!</v>
          </cell>
          <cell r="BW373" t="e">
            <v>#REF!</v>
          </cell>
          <cell r="BY373" t="e">
            <v>#REF!</v>
          </cell>
          <cell r="BZ373" t="e">
            <v>#REF!</v>
          </cell>
          <cell r="CA373" t="e">
            <v>#REF!</v>
          </cell>
          <cell r="CC373" t="e">
            <v>#REF!</v>
          </cell>
          <cell r="CD373" t="e">
            <v>#REF!</v>
          </cell>
          <cell r="CE373" t="e">
            <v>#REF!</v>
          </cell>
          <cell r="CG373" t="e">
            <v>#REF!</v>
          </cell>
          <cell r="CH373" t="e">
            <v>#REF!</v>
          </cell>
          <cell r="CI373" t="e">
            <v>#REF!</v>
          </cell>
          <cell r="CK373" t="e">
            <v>#REF!</v>
          </cell>
          <cell r="CL373" t="e">
            <v>#REF!</v>
          </cell>
          <cell r="CM373" t="e">
            <v>#REF!</v>
          </cell>
          <cell r="CO373" t="e">
            <v>#REF!</v>
          </cell>
          <cell r="CP373" t="e">
            <v>#REF!</v>
          </cell>
          <cell r="CQ373" t="e">
            <v>#REF!</v>
          </cell>
          <cell r="CS373" t="e">
            <v>#REF!</v>
          </cell>
          <cell r="CT373" t="e">
            <v>#REF!</v>
          </cell>
          <cell r="CU373" t="e">
            <v>#REF!</v>
          </cell>
          <cell r="CW373" t="e">
            <v>#REF!</v>
          </cell>
          <cell r="CX373" t="e">
            <v>#REF!</v>
          </cell>
          <cell r="CY373" t="e">
            <v>#REF!</v>
          </cell>
          <cell r="DA373" t="e">
            <v>#REF!</v>
          </cell>
          <cell r="DB373" t="e">
            <v>#REF!</v>
          </cell>
          <cell r="DC373" t="e">
            <v>#REF!</v>
          </cell>
          <cell r="DE373" t="e">
            <v>#REF!</v>
          </cell>
          <cell r="DF373" t="e">
            <v>#REF!</v>
          </cell>
          <cell r="DG373" t="e">
            <v>#REF!</v>
          </cell>
          <cell r="DI373" t="e">
            <v>#REF!</v>
          </cell>
          <cell r="DJ373" t="e">
            <v>#REF!</v>
          </cell>
          <cell r="DK373" t="e">
            <v>#REF!</v>
          </cell>
          <cell r="DM373" t="e">
            <v>#REF!</v>
          </cell>
          <cell r="DN373" t="e">
            <v>#REF!</v>
          </cell>
          <cell r="DO373" t="e">
            <v>#REF!</v>
          </cell>
          <cell r="DQ373" t="e">
            <v>#REF!</v>
          </cell>
          <cell r="DR373" t="e">
            <v>#REF!</v>
          </cell>
          <cell r="DS373" t="e">
            <v>#REF!</v>
          </cell>
          <cell r="DU373" t="e">
            <v>#REF!</v>
          </cell>
          <cell r="DV373" t="e">
            <v>#REF!</v>
          </cell>
          <cell r="DW373" t="e">
            <v>#REF!</v>
          </cell>
          <cell r="DY373" t="e">
            <v>#REF!</v>
          </cell>
          <cell r="DZ373" t="e">
            <v>#REF!</v>
          </cell>
          <cell r="EA373" t="e">
            <v>#REF!</v>
          </cell>
          <cell r="EC373" t="e">
            <v>#REF!</v>
          </cell>
          <cell r="ED373" t="e">
            <v>#REF!</v>
          </cell>
          <cell r="EE373" t="e">
            <v>#REF!</v>
          </cell>
          <cell r="EG373" t="e">
            <v>#REF!</v>
          </cell>
          <cell r="EH373" t="e">
            <v>#REF!</v>
          </cell>
          <cell r="EI373" t="e">
            <v>#REF!</v>
          </cell>
          <cell r="EK373" t="e">
            <v>#REF!</v>
          </cell>
          <cell r="EL373" t="e">
            <v>#REF!</v>
          </cell>
          <cell r="EM373" t="e">
            <v>#REF!</v>
          </cell>
          <cell r="EO373" t="e">
            <v>#REF!</v>
          </cell>
          <cell r="EP373" t="e">
            <v>#REF!</v>
          </cell>
          <cell r="EQ373" t="e">
            <v>#REF!</v>
          </cell>
          <cell r="ES373" t="e">
            <v>#REF!</v>
          </cell>
          <cell r="ET373" t="e">
            <v>#REF!</v>
          </cell>
          <cell r="EU373" t="e">
            <v>#REF!</v>
          </cell>
          <cell r="EW373" t="e">
            <v>#REF!</v>
          </cell>
          <cell r="EX373" t="e">
            <v>#REF!</v>
          </cell>
          <cell r="EY373" t="e">
            <v>#REF!</v>
          </cell>
          <cell r="FA373" t="e">
            <v>#REF!</v>
          </cell>
          <cell r="FB373" t="e">
            <v>#REF!</v>
          </cell>
          <cell r="FC373" t="e">
            <v>#REF!</v>
          </cell>
          <cell r="FE373" t="e">
            <v>#REF!</v>
          </cell>
          <cell r="FF373" t="e">
            <v>#REF!</v>
          </cell>
          <cell r="FG373" t="e">
            <v>#REF!</v>
          </cell>
          <cell r="FI373" t="e">
            <v>#REF!</v>
          </cell>
          <cell r="FJ373" t="e">
            <v>#REF!</v>
          </cell>
          <cell r="FK373" t="e">
            <v>#REF!</v>
          </cell>
          <cell r="FM373" t="e">
            <v>#REF!</v>
          </cell>
          <cell r="FN373" t="e">
            <v>#REF!</v>
          </cell>
          <cell r="FO373" t="e">
            <v>#REF!</v>
          </cell>
          <cell r="FQ373" t="e">
            <v>#REF!</v>
          </cell>
          <cell r="FR373" t="e">
            <v>#REF!</v>
          </cell>
          <cell r="FS373" t="e">
            <v>#REF!</v>
          </cell>
          <cell r="FU373" t="e">
            <v>#REF!</v>
          </cell>
          <cell r="FV373" t="e">
            <v>#REF!</v>
          </cell>
          <cell r="FW373" t="e">
            <v>#REF!</v>
          </cell>
          <cell r="FY373" t="e">
            <v>#REF!</v>
          </cell>
          <cell r="FZ373" t="e">
            <v>#REF!</v>
          </cell>
          <cell r="GA373" t="e">
            <v>#REF!</v>
          </cell>
          <cell r="GC373" t="e">
            <v>#REF!</v>
          </cell>
          <cell r="GD373" t="e">
            <v>#REF!</v>
          </cell>
          <cell r="GE373" t="e">
            <v>#REF!</v>
          </cell>
          <cell r="GG373" t="e">
            <v>#REF!</v>
          </cell>
          <cell r="GH373" t="e">
            <v>#REF!</v>
          </cell>
          <cell r="GI373" t="e">
            <v>#REF!</v>
          </cell>
          <cell r="GK373" t="e">
            <v>#REF!</v>
          </cell>
          <cell r="GL373" t="e">
            <v>#REF!</v>
          </cell>
          <cell r="GM373" t="e">
            <v>#REF!</v>
          </cell>
          <cell r="GO373" t="e">
            <v>#REF!</v>
          </cell>
          <cell r="GP373" t="e">
            <v>#REF!</v>
          </cell>
          <cell r="GQ373" t="e">
            <v>#REF!</v>
          </cell>
          <cell r="GS373" t="e">
            <v>#REF!</v>
          </cell>
          <cell r="GT373" t="e">
            <v>#REF!</v>
          </cell>
          <cell r="GU373" t="e">
            <v>#REF!</v>
          </cell>
          <cell r="GW373" t="e">
            <v>#REF!</v>
          </cell>
          <cell r="GX373" t="e">
            <v>#REF!</v>
          </cell>
          <cell r="GY373" t="e">
            <v>#REF!</v>
          </cell>
          <cell r="HA373" t="e">
            <v>#REF!</v>
          </cell>
          <cell r="HB373" t="e">
            <v>#REF!</v>
          </cell>
          <cell r="HC373" t="e">
            <v>#REF!</v>
          </cell>
          <cell r="HE373" t="e">
            <v>#REF!</v>
          </cell>
          <cell r="HF373" t="e">
            <v>#REF!</v>
          </cell>
          <cell r="HG373" t="e">
            <v>#REF!</v>
          </cell>
          <cell r="HI373" t="e">
            <v>#REF!</v>
          </cell>
          <cell r="HJ373" t="e">
            <v>#REF!</v>
          </cell>
          <cell r="HK373" t="e">
            <v>#REF!</v>
          </cell>
          <cell r="HM373" t="e">
            <v>#REF!</v>
          </cell>
          <cell r="HN373" t="e">
            <v>#REF!</v>
          </cell>
          <cell r="HO373" t="e">
            <v>#REF!</v>
          </cell>
          <cell r="HQ373" t="e">
            <v>#REF!</v>
          </cell>
          <cell r="HR373" t="e">
            <v>#REF!</v>
          </cell>
          <cell r="HS373" t="e">
            <v>#REF!</v>
          </cell>
          <cell r="HU373" t="e">
            <v>#REF!</v>
          </cell>
          <cell r="HV373" t="e">
            <v>#REF!</v>
          </cell>
          <cell r="HW373" t="e">
            <v>#REF!</v>
          </cell>
          <cell r="ID373" t="str">
            <v>0337695 R</v>
          </cell>
          <cell r="IE373">
            <v>36980</v>
          </cell>
          <cell r="IG373" t="str">
            <v>A</v>
          </cell>
        </row>
        <row r="374">
          <cell r="B374">
            <v>367</v>
          </cell>
          <cell r="C374" t="str">
            <v>007.011121380.201</v>
          </cell>
          <cell r="E374" t="str">
            <v>USMAN SUNDANG</v>
          </cell>
          <cell r="F374" t="str">
            <v xml:space="preserve"> Polmas</v>
          </cell>
          <cell r="G374" t="str">
            <v>FN 527 M FB</v>
          </cell>
          <cell r="H374" t="str">
            <v>000226</v>
          </cell>
          <cell r="I374" t="str">
            <v>090226</v>
          </cell>
          <cell r="J374">
            <v>36839</v>
          </cell>
          <cell r="K374">
            <v>9</v>
          </cell>
          <cell r="L374" t="str">
            <v>Nopember 2000</v>
          </cell>
          <cell r="M374">
            <v>37934</v>
          </cell>
          <cell r="N374">
            <v>36</v>
          </cell>
          <cell r="O374">
            <v>1</v>
          </cell>
          <cell r="P374">
            <v>316000000</v>
          </cell>
          <cell r="Q374">
            <v>26326000</v>
          </cell>
          <cell r="R374" t="str">
            <v>YA</v>
          </cell>
          <cell r="S374">
            <v>26326000</v>
          </cell>
          <cell r="U374" t="e">
            <v>#REF!</v>
          </cell>
          <cell r="V374" t="e">
            <v>#REF!</v>
          </cell>
          <cell r="Z374">
            <v>0</v>
          </cell>
          <cell r="AB374">
            <v>8778000</v>
          </cell>
          <cell r="AC374" t="e">
            <v>#REF!</v>
          </cell>
          <cell r="AD374" t="e">
            <v>#REF!</v>
          </cell>
          <cell r="AE374" t="e">
            <v>#REF!</v>
          </cell>
          <cell r="AF374">
            <v>8778000</v>
          </cell>
          <cell r="AG374" t="e">
            <v>#REF!</v>
          </cell>
          <cell r="AH374" t="e">
            <v>#REF!</v>
          </cell>
          <cell r="AI374" t="e">
            <v>#REF!</v>
          </cell>
          <cell r="AJ374">
            <v>8778000</v>
          </cell>
          <cell r="AK374" t="e">
            <v>#REF!</v>
          </cell>
          <cell r="AL374" t="e">
            <v>#REF!</v>
          </cell>
          <cell r="AM374" t="e">
            <v>#REF!</v>
          </cell>
          <cell r="AN374">
            <v>8770000</v>
          </cell>
          <cell r="AO374" t="e">
            <v>#REF!</v>
          </cell>
          <cell r="AP374" t="e">
            <v>#REF!</v>
          </cell>
          <cell r="AQ374" t="e">
            <v>#REF!</v>
          </cell>
          <cell r="AS374" t="e">
            <v>#REF!</v>
          </cell>
          <cell r="AT374" t="e">
            <v>#REF!</v>
          </cell>
          <cell r="AU374" t="e">
            <v>#REF!</v>
          </cell>
          <cell r="AW374" t="e">
            <v>#REF!</v>
          </cell>
          <cell r="AX374" t="e">
            <v>#REF!</v>
          </cell>
          <cell r="AY374" t="e">
            <v>#REF!</v>
          </cell>
          <cell r="BA374" t="e">
            <v>#REF!</v>
          </cell>
          <cell r="BB374" t="e">
            <v>#REF!</v>
          </cell>
          <cell r="BC374" t="e">
            <v>#REF!</v>
          </cell>
          <cell r="BE374" t="e">
            <v>#REF!</v>
          </cell>
          <cell r="BF374" t="e">
            <v>#REF!</v>
          </cell>
          <cell r="BG374" t="e">
            <v>#REF!</v>
          </cell>
          <cell r="BI374" t="e">
            <v>#REF!</v>
          </cell>
          <cell r="BJ374" t="e">
            <v>#REF!</v>
          </cell>
          <cell r="BK374" t="e">
            <v>#REF!</v>
          </cell>
          <cell r="BM374" t="e">
            <v>#REF!</v>
          </cell>
          <cell r="BN374" t="e">
            <v>#REF!</v>
          </cell>
          <cell r="BO374" t="e">
            <v>#REF!</v>
          </cell>
          <cell r="BQ374" t="e">
            <v>#REF!</v>
          </cell>
          <cell r="BR374" t="e">
            <v>#REF!</v>
          </cell>
          <cell r="BS374" t="e">
            <v>#REF!</v>
          </cell>
          <cell r="BU374" t="e">
            <v>#REF!</v>
          </cell>
          <cell r="BV374" t="e">
            <v>#REF!</v>
          </cell>
          <cell r="BW374" t="e">
            <v>#REF!</v>
          </cell>
          <cell r="BY374" t="e">
            <v>#REF!</v>
          </cell>
          <cell r="BZ374" t="e">
            <v>#REF!</v>
          </cell>
          <cell r="CA374" t="e">
            <v>#REF!</v>
          </cell>
          <cell r="CC374" t="e">
            <v>#REF!</v>
          </cell>
          <cell r="CD374" t="e">
            <v>#REF!</v>
          </cell>
          <cell r="CE374" t="e">
            <v>#REF!</v>
          </cell>
          <cell r="CG374" t="e">
            <v>#REF!</v>
          </cell>
          <cell r="CH374" t="e">
            <v>#REF!</v>
          </cell>
          <cell r="CI374" t="e">
            <v>#REF!</v>
          </cell>
          <cell r="CK374" t="e">
            <v>#REF!</v>
          </cell>
          <cell r="CL374" t="e">
            <v>#REF!</v>
          </cell>
          <cell r="CM374" t="e">
            <v>#REF!</v>
          </cell>
          <cell r="CO374" t="e">
            <v>#REF!</v>
          </cell>
          <cell r="CP374" t="e">
            <v>#REF!</v>
          </cell>
          <cell r="CQ374" t="e">
            <v>#REF!</v>
          </cell>
          <cell r="CS374" t="e">
            <v>#REF!</v>
          </cell>
          <cell r="CT374" t="e">
            <v>#REF!</v>
          </cell>
          <cell r="CU374" t="e">
            <v>#REF!</v>
          </cell>
          <cell r="CW374" t="e">
            <v>#REF!</v>
          </cell>
          <cell r="CX374" t="e">
            <v>#REF!</v>
          </cell>
          <cell r="CY374" t="e">
            <v>#REF!</v>
          </cell>
          <cell r="DA374" t="e">
            <v>#REF!</v>
          </cell>
          <cell r="DB374" t="e">
            <v>#REF!</v>
          </cell>
          <cell r="DC374" t="e">
            <v>#REF!</v>
          </cell>
          <cell r="DE374" t="e">
            <v>#REF!</v>
          </cell>
          <cell r="DF374" t="e">
            <v>#REF!</v>
          </cell>
          <cell r="DG374" t="e">
            <v>#REF!</v>
          </cell>
          <cell r="DI374" t="e">
            <v>#REF!</v>
          </cell>
          <cell r="DJ374" t="e">
            <v>#REF!</v>
          </cell>
          <cell r="DK374" t="e">
            <v>#REF!</v>
          </cell>
          <cell r="DM374" t="e">
            <v>#REF!</v>
          </cell>
          <cell r="DN374" t="e">
            <v>#REF!</v>
          </cell>
          <cell r="DO374" t="e">
            <v>#REF!</v>
          </cell>
          <cell r="DQ374" t="e">
            <v>#REF!</v>
          </cell>
          <cell r="DR374" t="e">
            <v>#REF!</v>
          </cell>
          <cell r="DS374" t="e">
            <v>#REF!</v>
          </cell>
          <cell r="DU374" t="e">
            <v>#REF!</v>
          </cell>
          <cell r="DV374" t="e">
            <v>#REF!</v>
          </cell>
          <cell r="DW374" t="e">
            <v>#REF!</v>
          </cell>
          <cell r="DY374" t="e">
            <v>#REF!</v>
          </cell>
          <cell r="DZ374" t="e">
            <v>#REF!</v>
          </cell>
          <cell r="EA374" t="e">
            <v>#REF!</v>
          </cell>
          <cell r="EC374" t="e">
            <v>#REF!</v>
          </cell>
          <cell r="ED374" t="e">
            <v>#REF!</v>
          </cell>
          <cell r="EE374" t="e">
            <v>#REF!</v>
          </cell>
          <cell r="EG374" t="e">
            <v>#REF!</v>
          </cell>
          <cell r="EH374" t="e">
            <v>#REF!</v>
          </cell>
          <cell r="EI374" t="e">
            <v>#REF!</v>
          </cell>
          <cell r="EK374" t="e">
            <v>#REF!</v>
          </cell>
          <cell r="EL374" t="e">
            <v>#REF!</v>
          </cell>
          <cell r="EM374" t="e">
            <v>#REF!</v>
          </cell>
          <cell r="EO374" t="e">
            <v>#REF!</v>
          </cell>
          <cell r="EP374" t="e">
            <v>#REF!</v>
          </cell>
          <cell r="EQ374" t="e">
            <v>#REF!</v>
          </cell>
          <cell r="ES374" t="e">
            <v>#REF!</v>
          </cell>
          <cell r="ET374" t="e">
            <v>#REF!</v>
          </cell>
          <cell r="EU374" t="e">
            <v>#REF!</v>
          </cell>
          <cell r="EW374" t="e">
            <v>#REF!</v>
          </cell>
          <cell r="EX374" t="e">
            <v>#REF!</v>
          </cell>
          <cell r="EY374" t="e">
            <v>#REF!</v>
          </cell>
          <cell r="FA374" t="e">
            <v>#REF!</v>
          </cell>
          <cell r="FB374" t="e">
            <v>#REF!</v>
          </cell>
          <cell r="FC374" t="e">
            <v>#REF!</v>
          </cell>
          <cell r="FE374" t="e">
            <v>#REF!</v>
          </cell>
          <cell r="FF374" t="e">
            <v>#REF!</v>
          </cell>
          <cell r="FG374" t="e">
            <v>#REF!</v>
          </cell>
          <cell r="FI374" t="e">
            <v>#REF!</v>
          </cell>
          <cell r="FJ374" t="e">
            <v>#REF!</v>
          </cell>
          <cell r="FK374" t="e">
            <v>#REF!</v>
          </cell>
          <cell r="FM374" t="e">
            <v>#REF!</v>
          </cell>
          <cell r="FN374" t="e">
            <v>#REF!</v>
          </cell>
          <cell r="FO374" t="e">
            <v>#REF!</v>
          </cell>
          <cell r="FQ374" t="e">
            <v>#REF!</v>
          </cell>
          <cell r="FR374" t="e">
            <v>#REF!</v>
          </cell>
          <cell r="FS374" t="e">
            <v>#REF!</v>
          </cell>
          <cell r="FU374" t="e">
            <v>#REF!</v>
          </cell>
          <cell r="FV374" t="e">
            <v>#REF!</v>
          </cell>
          <cell r="FW374" t="e">
            <v>#REF!</v>
          </cell>
          <cell r="FY374" t="e">
            <v>#REF!</v>
          </cell>
          <cell r="FZ374" t="e">
            <v>#REF!</v>
          </cell>
          <cell r="GA374" t="e">
            <v>#REF!</v>
          </cell>
          <cell r="GC374" t="e">
            <v>#REF!</v>
          </cell>
          <cell r="GD374" t="e">
            <v>#REF!</v>
          </cell>
          <cell r="GE374" t="e">
            <v>#REF!</v>
          </cell>
          <cell r="GG374" t="e">
            <v>#REF!</v>
          </cell>
          <cell r="GH374" t="e">
            <v>#REF!</v>
          </cell>
          <cell r="GI374" t="e">
            <v>#REF!</v>
          </cell>
          <cell r="GK374" t="e">
            <v>#REF!</v>
          </cell>
          <cell r="GL374" t="e">
            <v>#REF!</v>
          </cell>
          <cell r="GM374" t="e">
            <v>#REF!</v>
          </cell>
          <cell r="GO374" t="e">
            <v>#REF!</v>
          </cell>
          <cell r="GP374" t="e">
            <v>#REF!</v>
          </cell>
          <cell r="GQ374" t="e">
            <v>#REF!</v>
          </cell>
          <cell r="GS374" t="e">
            <v>#REF!</v>
          </cell>
          <cell r="GT374" t="e">
            <v>#REF!</v>
          </cell>
          <cell r="GU374" t="e">
            <v>#REF!</v>
          </cell>
          <cell r="GW374" t="e">
            <v>#REF!</v>
          </cell>
          <cell r="GX374" t="e">
            <v>#REF!</v>
          </cell>
          <cell r="GY374" t="e">
            <v>#REF!</v>
          </cell>
          <cell r="HA374" t="e">
            <v>#REF!</v>
          </cell>
          <cell r="HB374" t="e">
            <v>#REF!</v>
          </cell>
          <cell r="HC374" t="e">
            <v>#REF!</v>
          </cell>
          <cell r="HE374" t="e">
            <v>#REF!</v>
          </cell>
          <cell r="HF374" t="e">
            <v>#REF!</v>
          </cell>
          <cell r="HG374" t="e">
            <v>#REF!</v>
          </cell>
          <cell r="HI374" t="e">
            <v>#REF!</v>
          </cell>
          <cell r="HJ374" t="e">
            <v>#REF!</v>
          </cell>
          <cell r="HK374" t="e">
            <v>#REF!</v>
          </cell>
          <cell r="HM374" t="e">
            <v>#REF!</v>
          </cell>
          <cell r="HN374" t="e">
            <v>#REF!</v>
          </cell>
          <cell r="HO374" t="e">
            <v>#REF!</v>
          </cell>
          <cell r="HQ374" t="e">
            <v>#REF!</v>
          </cell>
          <cell r="HR374" t="e">
            <v>#REF!</v>
          </cell>
          <cell r="HS374" t="e">
            <v>#REF!</v>
          </cell>
          <cell r="HU374" t="e">
            <v>#REF!</v>
          </cell>
          <cell r="HV374" t="e">
            <v>#REF!</v>
          </cell>
          <cell r="HW374" t="e">
            <v>#REF!</v>
          </cell>
          <cell r="ID374" t="str">
            <v>0743542 R</v>
          </cell>
          <cell r="IE374">
            <v>37034</v>
          </cell>
          <cell r="IG374" t="str">
            <v>A</v>
          </cell>
        </row>
        <row r="375">
          <cell r="B375">
            <v>368</v>
          </cell>
          <cell r="C375" t="str">
            <v>007.011121398.201</v>
          </cell>
          <cell r="E375" t="str">
            <v>M. T A H I R</v>
          </cell>
          <cell r="F375" t="str">
            <v xml:space="preserve"> Kolaka</v>
          </cell>
          <cell r="G375" t="str">
            <v>Kuda PL D</v>
          </cell>
          <cell r="H375" t="str">
            <v>001518</v>
          </cell>
          <cell r="I375" t="str">
            <v>073308</v>
          </cell>
          <cell r="J375">
            <v>36839</v>
          </cell>
          <cell r="K375">
            <v>9</v>
          </cell>
          <cell r="L375" t="str">
            <v>Nopember 2000</v>
          </cell>
          <cell r="M375">
            <v>37934</v>
          </cell>
          <cell r="N375">
            <v>36</v>
          </cell>
          <cell r="O375">
            <v>1</v>
          </cell>
          <cell r="P375">
            <v>125000000</v>
          </cell>
          <cell r="Q375">
            <v>10391000</v>
          </cell>
          <cell r="R375" t="str">
            <v>YA</v>
          </cell>
          <cell r="S375">
            <v>10391000</v>
          </cell>
          <cell r="U375" t="e">
            <v>#REF!</v>
          </cell>
          <cell r="V375" t="e">
            <v>#REF!</v>
          </cell>
          <cell r="Z375">
            <v>0</v>
          </cell>
          <cell r="AB375">
            <v>3473000</v>
          </cell>
          <cell r="AC375" t="e">
            <v>#REF!</v>
          </cell>
          <cell r="AD375" t="e">
            <v>#REF!</v>
          </cell>
          <cell r="AE375" t="e">
            <v>#REF!</v>
          </cell>
          <cell r="AF375">
            <v>3473000</v>
          </cell>
          <cell r="AG375" t="e">
            <v>#REF!</v>
          </cell>
          <cell r="AH375" t="e">
            <v>#REF!</v>
          </cell>
          <cell r="AI375" t="e">
            <v>#REF!</v>
          </cell>
          <cell r="AJ375">
            <v>3473000</v>
          </cell>
          <cell r="AK375" t="e">
            <v>#REF!</v>
          </cell>
          <cell r="AL375" t="e">
            <v>#REF!</v>
          </cell>
          <cell r="AM375" t="e">
            <v>#REF!</v>
          </cell>
          <cell r="AN375">
            <v>3445000</v>
          </cell>
          <cell r="AO375" t="e">
            <v>#REF!</v>
          </cell>
          <cell r="AP375" t="e">
            <v>#REF!</v>
          </cell>
          <cell r="AQ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I375" t="e">
            <v>#REF!</v>
          </cell>
          <cell r="DJ375" t="e">
            <v>#REF!</v>
          </cell>
          <cell r="DK375" t="e">
            <v>#REF!</v>
          </cell>
          <cell r="DM375" t="e">
            <v>#REF!</v>
          </cell>
          <cell r="DN375" t="e">
            <v>#REF!</v>
          </cell>
          <cell r="DO375" t="e">
            <v>#REF!</v>
          </cell>
          <cell r="DQ375" t="e">
            <v>#REF!</v>
          </cell>
          <cell r="DR375" t="e">
            <v>#REF!</v>
          </cell>
          <cell r="DS375" t="e">
            <v>#REF!</v>
          </cell>
          <cell r="DU375" t="e">
            <v>#REF!</v>
          </cell>
          <cell r="DV375" t="e">
            <v>#REF!</v>
          </cell>
          <cell r="DW375" t="e">
            <v>#REF!</v>
          </cell>
          <cell r="DY375" t="e">
            <v>#REF!</v>
          </cell>
          <cell r="DZ375" t="e">
            <v>#REF!</v>
          </cell>
          <cell r="EA375" t="e">
            <v>#REF!</v>
          </cell>
          <cell r="EC375" t="e">
            <v>#REF!</v>
          </cell>
          <cell r="ED375" t="e">
            <v>#REF!</v>
          </cell>
          <cell r="EE375" t="e">
            <v>#REF!</v>
          </cell>
          <cell r="EG375" t="e">
            <v>#REF!</v>
          </cell>
          <cell r="EH375" t="e">
            <v>#REF!</v>
          </cell>
          <cell r="EI375" t="e">
            <v>#REF!</v>
          </cell>
          <cell r="EK375" t="e">
            <v>#REF!</v>
          </cell>
          <cell r="EL375" t="e">
            <v>#REF!</v>
          </cell>
          <cell r="EM375" t="e">
            <v>#REF!</v>
          </cell>
          <cell r="EO375" t="e">
            <v>#REF!</v>
          </cell>
          <cell r="EP375" t="e">
            <v>#REF!</v>
          </cell>
          <cell r="EQ375" t="e">
            <v>#REF!</v>
          </cell>
          <cell r="ES375" t="e">
            <v>#REF!</v>
          </cell>
          <cell r="ET375" t="e">
            <v>#REF!</v>
          </cell>
          <cell r="EU375" t="e">
            <v>#REF!</v>
          </cell>
          <cell r="EW375" t="e">
            <v>#REF!</v>
          </cell>
          <cell r="EX375" t="e">
            <v>#REF!</v>
          </cell>
          <cell r="EY375" t="e">
            <v>#REF!</v>
          </cell>
          <cell r="FA375" t="e">
            <v>#REF!</v>
          </cell>
          <cell r="FB375" t="e">
            <v>#REF!</v>
          </cell>
          <cell r="FC375" t="e">
            <v>#REF!</v>
          </cell>
          <cell r="FE375" t="e">
            <v>#REF!</v>
          </cell>
          <cell r="FF375" t="e">
            <v>#REF!</v>
          </cell>
          <cell r="FG375" t="e">
            <v>#REF!</v>
          </cell>
          <cell r="FI375" t="e">
            <v>#REF!</v>
          </cell>
          <cell r="FJ375" t="e">
            <v>#REF!</v>
          </cell>
          <cell r="FK375" t="e">
            <v>#REF!</v>
          </cell>
          <cell r="FM375" t="e">
            <v>#REF!</v>
          </cell>
          <cell r="FN375" t="e">
            <v>#REF!</v>
          </cell>
          <cell r="FO375" t="e">
            <v>#REF!</v>
          </cell>
          <cell r="FQ375" t="e">
            <v>#REF!</v>
          </cell>
          <cell r="FR375" t="e">
            <v>#REF!</v>
          </cell>
          <cell r="FS375" t="e">
            <v>#REF!</v>
          </cell>
          <cell r="FU375" t="e">
            <v>#REF!</v>
          </cell>
          <cell r="FV375" t="e">
            <v>#REF!</v>
          </cell>
          <cell r="FW375" t="e">
            <v>#REF!</v>
          </cell>
          <cell r="FY375" t="e">
            <v>#REF!</v>
          </cell>
          <cell r="FZ375" t="e">
            <v>#REF!</v>
          </cell>
          <cell r="GA375" t="e">
            <v>#REF!</v>
          </cell>
          <cell r="GC375" t="e">
            <v>#REF!</v>
          </cell>
          <cell r="GD375" t="e">
            <v>#REF!</v>
          </cell>
          <cell r="GE375" t="e">
            <v>#REF!</v>
          </cell>
          <cell r="GG375" t="e">
            <v>#REF!</v>
          </cell>
          <cell r="GH375" t="e">
            <v>#REF!</v>
          </cell>
          <cell r="GI375" t="e">
            <v>#REF!</v>
          </cell>
          <cell r="GK375" t="e">
            <v>#REF!</v>
          </cell>
          <cell r="GL375" t="e">
            <v>#REF!</v>
          </cell>
          <cell r="GM375" t="e">
            <v>#REF!</v>
          </cell>
          <cell r="GO375" t="e">
            <v>#REF!</v>
          </cell>
          <cell r="GP375" t="e">
            <v>#REF!</v>
          </cell>
          <cell r="GQ375" t="e">
            <v>#REF!</v>
          </cell>
          <cell r="GS375" t="e">
            <v>#REF!</v>
          </cell>
          <cell r="GT375" t="e">
            <v>#REF!</v>
          </cell>
          <cell r="GU375" t="e">
            <v>#REF!</v>
          </cell>
          <cell r="GW375" t="e">
            <v>#REF!</v>
          </cell>
          <cell r="GX375" t="e">
            <v>#REF!</v>
          </cell>
          <cell r="GY375" t="e">
            <v>#REF!</v>
          </cell>
          <cell r="HA375" t="e">
            <v>#REF!</v>
          </cell>
          <cell r="HB375" t="e">
            <v>#REF!</v>
          </cell>
          <cell r="HC375" t="e">
            <v>#REF!</v>
          </cell>
          <cell r="HE375" t="e">
            <v>#REF!</v>
          </cell>
          <cell r="HF375" t="e">
            <v>#REF!</v>
          </cell>
          <cell r="HG375" t="e">
            <v>#REF!</v>
          </cell>
          <cell r="HI375" t="e">
            <v>#REF!</v>
          </cell>
          <cell r="HJ375" t="e">
            <v>#REF!</v>
          </cell>
          <cell r="HK375" t="e">
            <v>#REF!</v>
          </cell>
          <cell r="HM375" t="e">
            <v>#REF!</v>
          </cell>
          <cell r="HN375" t="e">
            <v>#REF!</v>
          </cell>
          <cell r="HO375" t="e">
            <v>#REF!</v>
          </cell>
          <cell r="HQ375" t="e">
            <v>#REF!</v>
          </cell>
          <cell r="HR375" t="e">
            <v>#REF!</v>
          </cell>
          <cell r="HS375" t="e">
            <v>#REF!</v>
          </cell>
          <cell r="HU375" t="e">
            <v>#REF!</v>
          </cell>
          <cell r="HV375" t="e">
            <v>#REF!</v>
          </cell>
          <cell r="HW375" t="e">
            <v>#REF!</v>
          </cell>
          <cell r="IG375" t="str">
            <v>A</v>
          </cell>
        </row>
        <row r="376">
          <cell r="B376">
            <v>369</v>
          </cell>
          <cell r="C376" t="str">
            <v>007.011121403.201</v>
          </cell>
          <cell r="E376" t="str">
            <v>Drs. IWAN KOMARUDIN</v>
          </cell>
          <cell r="F376" t="str">
            <v xml:space="preserve"> Palu</v>
          </cell>
          <cell r="G376" t="str">
            <v>L 300 MBS</v>
          </cell>
          <cell r="H376" t="str">
            <v>223186</v>
          </cell>
          <cell r="I376" t="str">
            <v>058084</v>
          </cell>
          <cell r="J376">
            <v>36839</v>
          </cell>
          <cell r="K376">
            <v>9</v>
          </cell>
          <cell r="L376" t="str">
            <v>Nopember 2000</v>
          </cell>
          <cell r="M376">
            <v>37934</v>
          </cell>
          <cell r="N376">
            <v>36</v>
          </cell>
          <cell r="O376">
            <v>1</v>
          </cell>
          <cell r="P376">
            <v>50000000</v>
          </cell>
          <cell r="Q376">
            <v>4163000</v>
          </cell>
          <cell r="R376" t="str">
            <v>YA</v>
          </cell>
          <cell r="S376">
            <v>4163000</v>
          </cell>
          <cell r="U376" t="e">
            <v>#REF!</v>
          </cell>
          <cell r="V376" t="e">
            <v>#REF!</v>
          </cell>
          <cell r="Z376">
            <v>0</v>
          </cell>
          <cell r="AB376">
            <v>1389000</v>
          </cell>
          <cell r="AC376" t="e">
            <v>#REF!</v>
          </cell>
          <cell r="AD376" t="e">
            <v>#REF!</v>
          </cell>
          <cell r="AE376" t="e">
            <v>#REF!</v>
          </cell>
          <cell r="AF376">
            <v>1389000</v>
          </cell>
          <cell r="AG376" t="e">
            <v>#REF!</v>
          </cell>
          <cell r="AH376" t="e">
            <v>#REF!</v>
          </cell>
          <cell r="AI376" t="e">
            <v>#REF!</v>
          </cell>
          <cell r="AJ376">
            <v>1389000</v>
          </cell>
          <cell r="AK376" t="e">
            <v>#REF!</v>
          </cell>
          <cell r="AL376" t="e">
            <v>#REF!</v>
          </cell>
          <cell r="AM376" t="e">
            <v>#REF!</v>
          </cell>
          <cell r="AN376">
            <v>1385000</v>
          </cell>
          <cell r="AO376" t="e">
            <v>#REF!</v>
          </cell>
          <cell r="AP376" t="e">
            <v>#REF!</v>
          </cell>
          <cell r="AQ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I376" t="e">
            <v>#REF!</v>
          </cell>
          <cell r="DJ376" t="e">
            <v>#REF!</v>
          </cell>
          <cell r="DK376" t="e">
            <v>#REF!</v>
          </cell>
          <cell r="DM376" t="e">
            <v>#REF!</v>
          </cell>
          <cell r="DN376" t="e">
            <v>#REF!</v>
          </cell>
          <cell r="DO376" t="e">
            <v>#REF!</v>
          </cell>
          <cell r="DQ376" t="e">
            <v>#REF!</v>
          </cell>
          <cell r="DR376" t="e">
            <v>#REF!</v>
          </cell>
          <cell r="DS376" t="e">
            <v>#REF!</v>
          </cell>
          <cell r="DU376" t="e">
            <v>#REF!</v>
          </cell>
          <cell r="DV376" t="e">
            <v>#REF!</v>
          </cell>
          <cell r="DW376" t="e">
            <v>#REF!</v>
          </cell>
          <cell r="DY376" t="e">
            <v>#REF!</v>
          </cell>
          <cell r="DZ376" t="e">
            <v>#REF!</v>
          </cell>
          <cell r="EA376" t="e">
            <v>#REF!</v>
          </cell>
          <cell r="EC376" t="e">
            <v>#REF!</v>
          </cell>
          <cell r="ED376" t="e">
            <v>#REF!</v>
          </cell>
          <cell r="EE376" t="e">
            <v>#REF!</v>
          </cell>
          <cell r="EG376" t="e">
            <v>#REF!</v>
          </cell>
          <cell r="EH376" t="e">
            <v>#REF!</v>
          </cell>
          <cell r="EI376" t="e">
            <v>#REF!</v>
          </cell>
          <cell r="EK376" t="e">
            <v>#REF!</v>
          </cell>
          <cell r="EL376" t="e">
            <v>#REF!</v>
          </cell>
          <cell r="EM376" t="e">
            <v>#REF!</v>
          </cell>
          <cell r="EO376" t="e">
            <v>#REF!</v>
          </cell>
          <cell r="EP376" t="e">
            <v>#REF!</v>
          </cell>
          <cell r="EQ376" t="e">
            <v>#REF!</v>
          </cell>
          <cell r="ES376" t="e">
            <v>#REF!</v>
          </cell>
          <cell r="ET376" t="e">
            <v>#REF!</v>
          </cell>
          <cell r="EU376" t="e">
            <v>#REF!</v>
          </cell>
          <cell r="EW376" t="e">
            <v>#REF!</v>
          </cell>
          <cell r="EX376" t="e">
            <v>#REF!</v>
          </cell>
          <cell r="EY376" t="e">
            <v>#REF!</v>
          </cell>
          <cell r="FA376" t="e">
            <v>#REF!</v>
          </cell>
          <cell r="FB376" t="e">
            <v>#REF!</v>
          </cell>
          <cell r="FC376" t="e">
            <v>#REF!</v>
          </cell>
          <cell r="FE376" t="e">
            <v>#REF!</v>
          </cell>
          <cell r="FF376" t="e">
            <v>#REF!</v>
          </cell>
          <cell r="FG376" t="e">
            <v>#REF!</v>
          </cell>
          <cell r="FI376" t="e">
            <v>#REF!</v>
          </cell>
          <cell r="FJ376" t="e">
            <v>#REF!</v>
          </cell>
          <cell r="FK376" t="e">
            <v>#REF!</v>
          </cell>
          <cell r="FM376" t="e">
            <v>#REF!</v>
          </cell>
          <cell r="FN376" t="e">
            <v>#REF!</v>
          </cell>
          <cell r="FO376" t="e">
            <v>#REF!</v>
          </cell>
          <cell r="FQ376" t="e">
            <v>#REF!</v>
          </cell>
          <cell r="FR376" t="e">
            <v>#REF!</v>
          </cell>
          <cell r="FS376" t="e">
            <v>#REF!</v>
          </cell>
          <cell r="FU376" t="e">
            <v>#REF!</v>
          </cell>
          <cell r="FV376" t="e">
            <v>#REF!</v>
          </cell>
          <cell r="FW376" t="e">
            <v>#REF!</v>
          </cell>
          <cell r="FY376" t="e">
            <v>#REF!</v>
          </cell>
          <cell r="FZ376" t="e">
            <v>#REF!</v>
          </cell>
          <cell r="GA376" t="e">
            <v>#REF!</v>
          </cell>
          <cell r="GC376" t="e">
            <v>#REF!</v>
          </cell>
          <cell r="GD376" t="e">
            <v>#REF!</v>
          </cell>
          <cell r="GE376" t="e">
            <v>#REF!</v>
          </cell>
          <cell r="GG376" t="e">
            <v>#REF!</v>
          </cell>
          <cell r="GH376" t="e">
            <v>#REF!</v>
          </cell>
          <cell r="GI376" t="e">
            <v>#REF!</v>
          </cell>
          <cell r="GK376" t="e">
            <v>#REF!</v>
          </cell>
          <cell r="GL376" t="e">
            <v>#REF!</v>
          </cell>
          <cell r="GM376" t="e">
            <v>#REF!</v>
          </cell>
          <cell r="GO376" t="e">
            <v>#REF!</v>
          </cell>
          <cell r="GP376" t="e">
            <v>#REF!</v>
          </cell>
          <cell r="GQ376" t="e">
            <v>#REF!</v>
          </cell>
          <cell r="GS376" t="e">
            <v>#REF!</v>
          </cell>
          <cell r="GT376" t="e">
            <v>#REF!</v>
          </cell>
          <cell r="GU376" t="e">
            <v>#REF!</v>
          </cell>
          <cell r="GW376" t="e">
            <v>#REF!</v>
          </cell>
          <cell r="GX376" t="e">
            <v>#REF!</v>
          </cell>
          <cell r="GY376" t="e">
            <v>#REF!</v>
          </cell>
          <cell r="HA376" t="e">
            <v>#REF!</v>
          </cell>
          <cell r="HB376" t="e">
            <v>#REF!</v>
          </cell>
          <cell r="HC376" t="e">
            <v>#REF!</v>
          </cell>
          <cell r="HE376" t="e">
            <v>#REF!</v>
          </cell>
          <cell r="HF376" t="e">
            <v>#REF!</v>
          </cell>
          <cell r="HG376" t="e">
            <v>#REF!</v>
          </cell>
          <cell r="HI376" t="e">
            <v>#REF!</v>
          </cell>
          <cell r="HJ376" t="e">
            <v>#REF!</v>
          </cell>
          <cell r="HK376" t="e">
            <v>#REF!</v>
          </cell>
          <cell r="HM376" t="e">
            <v>#REF!</v>
          </cell>
          <cell r="HN376" t="e">
            <v>#REF!</v>
          </cell>
          <cell r="HO376" t="e">
            <v>#REF!</v>
          </cell>
          <cell r="HQ376" t="e">
            <v>#REF!</v>
          </cell>
          <cell r="HR376" t="e">
            <v>#REF!</v>
          </cell>
          <cell r="HS376" t="e">
            <v>#REF!</v>
          </cell>
          <cell r="HU376" t="e">
            <v>#REF!</v>
          </cell>
          <cell r="HV376" t="e">
            <v>#REF!</v>
          </cell>
          <cell r="HW376" t="e">
            <v>#REF!</v>
          </cell>
          <cell r="ID376" t="str">
            <v>0507432 S</v>
          </cell>
          <cell r="IE376" t="str">
            <v>23 OKT 2001</v>
          </cell>
          <cell r="IG376" t="str">
            <v>A</v>
          </cell>
        </row>
        <row r="377">
          <cell r="B377">
            <v>370</v>
          </cell>
          <cell r="C377" t="str">
            <v>007.011121411.201</v>
          </cell>
          <cell r="E377" t="str">
            <v>B U R</v>
          </cell>
          <cell r="F377" t="str">
            <v xml:space="preserve"> Banggai</v>
          </cell>
          <cell r="G377" t="str">
            <v>Kuda PL D</v>
          </cell>
          <cell r="H377" t="str">
            <v>001193</v>
          </cell>
          <cell r="I377" t="str">
            <v>072983</v>
          </cell>
          <cell r="J377">
            <v>36839</v>
          </cell>
          <cell r="K377">
            <v>9</v>
          </cell>
          <cell r="L377" t="str">
            <v>Nopember 2000</v>
          </cell>
          <cell r="M377">
            <v>37934</v>
          </cell>
          <cell r="N377">
            <v>36</v>
          </cell>
          <cell r="O377">
            <v>1</v>
          </cell>
          <cell r="P377">
            <v>126000000</v>
          </cell>
          <cell r="Q377">
            <v>10500000</v>
          </cell>
          <cell r="R377" t="str">
            <v>YA</v>
          </cell>
          <cell r="S377">
            <v>10500000</v>
          </cell>
          <cell r="U377" t="e">
            <v>#REF!</v>
          </cell>
          <cell r="V377" t="e">
            <v>#REF!</v>
          </cell>
          <cell r="Z377">
            <v>0</v>
          </cell>
          <cell r="AB377">
            <v>3500000</v>
          </cell>
          <cell r="AC377" t="e">
            <v>#REF!</v>
          </cell>
          <cell r="AD377" t="e">
            <v>#REF!</v>
          </cell>
          <cell r="AE377" t="e">
            <v>#REF!</v>
          </cell>
          <cell r="AF377">
            <v>3500000</v>
          </cell>
          <cell r="AG377" t="e">
            <v>#REF!</v>
          </cell>
          <cell r="AH377" t="e">
            <v>#REF!</v>
          </cell>
          <cell r="AI377" t="e">
            <v>#REF!</v>
          </cell>
          <cell r="AJ377">
            <v>3500000</v>
          </cell>
          <cell r="AK377" t="e">
            <v>#REF!</v>
          </cell>
          <cell r="AL377" t="e">
            <v>#REF!</v>
          </cell>
          <cell r="AM377" t="e">
            <v>#REF!</v>
          </cell>
          <cell r="AN377">
            <v>3500000</v>
          </cell>
          <cell r="AO377" t="e">
            <v>#REF!</v>
          </cell>
          <cell r="AP377" t="e">
            <v>#REF!</v>
          </cell>
          <cell r="AQ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I377" t="e">
            <v>#REF!</v>
          </cell>
          <cell r="DJ377" t="e">
            <v>#REF!</v>
          </cell>
          <cell r="DK377" t="e">
            <v>#REF!</v>
          </cell>
          <cell r="DM377" t="e">
            <v>#REF!</v>
          </cell>
          <cell r="DN377" t="e">
            <v>#REF!</v>
          </cell>
          <cell r="DO377" t="e">
            <v>#REF!</v>
          </cell>
          <cell r="DQ377" t="e">
            <v>#REF!</v>
          </cell>
          <cell r="DR377" t="e">
            <v>#REF!</v>
          </cell>
          <cell r="DS377" t="e">
            <v>#REF!</v>
          </cell>
          <cell r="DU377" t="e">
            <v>#REF!</v>
          </cell>
          <cell r="DV377" t="e">
            <v>#REF!</v>
          </cell>
          <cell r="DW377" t="e">
            <v>#REF!</v>
          </cell>
          <cell r="DY377" t="e">
            <v>#REF!</v>
          </cell>
          <cell r="DZ377" t="e">
            <v>#REF!</v>
          </cell>
          <cell r="EA377" t="e">
            <v>#REF!</v>
          </cell>
          <cell r="EC377" t="e">
            <v>#REF!</v>
          </cell>
          <cell r="ED377" t="e">
            <v>#REF!</v>
          </cell>
          <cell r="EE377" t="e">
            <v>#REF!</v>
          </cell>
          <cell r="EG377" t="e">
            <v>#REF!</v>
          </cell>
          <cell r="EH377" t="e">
            <v>#REF!</v>
          </cell>
          <cell r="EI377" t="e">
            <v>#REF!</v>
          </cell>
          <cell r="EK377" t="e">
            <v>#REF!</v>
          </cell>
          <cell r="EL377" t="e">
            <v>#REF!</v>
          </cell>
          <cell r="EM377" t="e">
            <v>#REF!</v>
          </cell>
          <cell r="EO377" t="e">
            <v>#REF!</v>
          </cell>
          <cell r="EP377" t="e">
            <v>#REF!</v>
          </cell>
          <cell r="EQ377" t="e">
            <v>#REF!</v>
          </cell>
          <cell r="ES377" t="e">
            <v>#REF!</v>
          </cell>
          <cell r="ET377" t="e">
            <v>#REF!</v>
          </cell>
          <cell r="EU377" t="e">
            <v>#REF!</v>
          </cell>
          <cell r="EW377" t="e">
            <v>#REF!</v>
          </cell>
          <cell r="EX377" t="e">
            <v>#REF!</v>
          </cell>
          <cell r="EY377" t="e">
            <v>#REF!</v>
          </cell>
          <cell r="FA377" t="e">
            <v>#REF!</v>
          </cell>
          <cell r="FB377" t="e">
            <v>#REF!</v>
          </cell>
          <cell r="FC377" t="e">
            <v>#REF!</v>
          </cell>
          <cell r="FE377" t="e">
            <v>#REF!</v>
          </cell>
          <cell r="FF377" t="e">
            <v>#REF!</v>
          </cell>
          <cell r="FG377" t="e">
            <v>#REF!</v>
          </cell>
          <cell r="FI377" t="e">
            <v>#REF!</v>
          </cell>
          <cell r="FJ377" t="e">
            <v>#REF!</v>
          </cell>
          <cell r="FK377" t="e">
            <v>#REF!</v>
          </cell>
          <cell r="FM377" t="e">
            <v>#REF!</v>
          </cell>
          <cell r="FN377" t="e">
            <v>#REF!</v>
          </cell>
          <cell r="FO377" t="e">
            <v>#REF!</v>
          </cell>
          <cell r="FQ377" t="e">
            <v>#REF!</v>
          </cell>
          <cell r="FR377" t="e">
            <v>#REF!</v>
          </cell>
          <cell r="FS377" t="e">
            <v>#REF!</v>
          </cell>
          <cell r="FU377" t="e">
            <v>#REF!</v>
          </cell>
          <cell r="FV377" t="e">
            <v>#REF!</v>
          </cell>
          <cell r="FW377" t="e">
            <v>#REF!</v>
          </cell>
          <cell r="FY377" t="e">
            <v>#REF!</v>
          </cell>
          <cell r="FZ377" t="e">
            <v>#REF!</v>
          </cell>
          <cell r="GA377" t="e">
            <v>#REF!</v>
          </cell>
          <cell r="GC377" t="e">
            <v>#REF!</v>
          </cell>
          <cell r="GD377" t="e">
            <v>#REF!</v>
          </cell>
          <cell r="GE377" t="e">
            <v>#REF!</v>
          </cell>
          <cell r="GG377" t="e">
            <v>#REF!</v>
          </cell>
          <cell r="GH377" t="e">
            <v>#REF!</v>
          </cell>
          <cell r="GI377" t="e">
            <v>#REF!</v>
          </cell>
          <cell r="GK377" t="e">
            <v>#REF!</v>
          </cell>
          <cell r="GL377" t="e">
            <v>#REF!</v>
          </cell>
          <cell r="GM377" t="e">
            <v>#REF!</v>
          </cell>
          <cell r="GO377" t="e">
            <v>#REF!</v>
          </cell>
          <cell r="GP377" t="e">
            <v>#REF!</v>
          </cell>
          <cell r="GQ377" t="e">
            <v>#REF!</v>
          </cell>
          <cell r="GS377" t="e">
            <v>#REF!</v>
          </cell>
          <cell r="GT377" t="e">
            <v>#REF!</v>
          </cell>
          <cell r="GU377" t="e">
            <v>#REF!</v>
          </cell>
          <cell r="GW377" t="e">
            <v>#REF!</v>
          </cell>
          <cell r="GX377" t="e">
            <v>#REF!</v>
          </cell>
          <cell r="GY377" t="e">
            <v>#REF!</v>
          </cell>
          <cell r="HA377" t="e">
            <v>#REF!</v>
          </cell>
          <cell r="HB377" t="e">
            <v>#REF!</v>
          </cell>
          <cell r="HC377" t="e">
            <v>#REF!</v>
          </cell>
          <cell r="HE377" t="e">
            <v>#REF!</v>
          </cell>
          <cell r="HF377" t="e">
            <v>#REF!</v>
          </cell>
          <cell r="HG377" t="e">
            <v>#REF!</v>
          </cell>
          <cell r="HI377" t="e">
            <v>#REF!</v>
          </cell>
          <cell r="HJ377" t="e">
            <v>#REF!</v>
          </cell>
          <cell r="HK377" t="e">
            <v>#REF!</v>
          </cell>
          <cell r="HM377" t="e">
            <v>#REF!</v>
          </cell>
          <cell r="HN377" t="e">
            <v>#REF!</v>
          </cell>
          <cell r="HO377" t="e">
            <v>#REF!</v>
          </cell>
          <cell r="HQ377" t="e">
            <v>#REF!</v>
          </cell>
          <cell r="HR377" t="e">
            <v>#REF!</v>
          </cell>
          <cell r="HS377" t="e">
            <v>#REF!</v>
          </cell>
          <cell r="HU377" t="e">
            <v>#REF!</v>
          </cell>
          <cell r="HV377" t="e">
            <v>#REF!</v>
          </cell>
          <cell r="HW377" t="e">
            <v>#REF!</v>
          </cell>
          <cell r="ID377">
            <v>9528390</v>
          </cell>
          <cell r="IE377">
            <v>37191</v>
          </cell>
          <cell r="IG377" t="str">
            <v>A</v>
          </cell>
        </row>
        <row r="378">
          <cell r="B378">
            <v>371</v>
          </cell>
          <cell r="C378" t="str">
            <v>007.011121429.201</v>
          </cell>
          <cell r="E378" t="str">
            <v>R U S M I N</v>
          </cell>
          <cell r="F378" t="str">
            <v xml:space="preserve"> Polmas</v>
          </cell>
          <cell r="G378" t="str">
            <v>FN 527 M FB</v>
          </cell>
          <cell r="H378" t="str">
            <v>000222</v>
          </cell>
          <cell r="I378" t="str">
            <v>090222</v>
          </cell>
          <cell r="J378">
            <v>36839</v>
          </cell>
          <cell r="K378">
            <v>9</v>
          </cell>
          <cell r="L378" t="str">
            <v>Nopember 2000</v>
          </cell>
          <cell r="M378">
            <v>37934</v>
          </cell>
          <cell r="N378">
            <v>36</v>
          </cell>
          <cell r="O378">
            <v>1</v>
          </cell>
          <cell r="P378">
            <v>316000000</v>
          </cell>
          <cell r="Q378">
            <v>26326000</v>
          </cell>
          <cell r="R378" t="str">
            <v>YA</v>
          </cell>
          <cell r="S378">
            <v>26326000</v>
          </cell>
          <cell r="U378" t="e">
            <v>#REF!</v>
          </cell>
          <cell r="V378" t="e">
            <v>#REF!</v>
          </cell>
          <cell r="Z378">
            <v>0</v>
          </cell>
          <cell r="AB378">
            <v>8778000</v>
          </cell>
          <cell r="AC378" t="e">
            <v>#REF!</v>
          </cell>
          <cell r="AD378" t="e">
            <v>#REF!</v>
          </cell>
          <cell r="AE378" t="e">
            <v>#REF!</v>
          </cell>
          <cell r="AF378">
            <v>8778000</v>
          </cell>
          <cell r="AG378" t="e">
            <v>#REF!</v>
          </cell>
          <cell r="AH378" t="e">
            <v>#REF!</v>
          </cell>
          <cell r="AI378" t="e">
            <v>#REF!</v>
          </cell>
          <cell r="AJ378">
            <v>8778000</v>
          </cell>
          <cell r="AK378" t="e">
            <v>#REF!</v>
          </cell>
          <cell r="AL378" t="e">
            <v>#REF!</v>
          </cell>
          <cell r="AM378" t="e">
            <v>#REF!</v>
          </cell>
          <cell r="AN378">
            <v>8770000</v>
          </cell>
          <cell r="AO378" t="e">
            <v>#REF!</v>
          </cell>
          <cell r="AP378" t="e">
            <v>#REF!</v>
          </cell>
          <cell r="AQ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I378" t="e">
            <v>#REF!</v>
          </cell>
          <cell r="DJ378" t="e">
            <v>#REF!</v>
          </cell>
          <cell r="DK378" t="e">
            <v>#REF!</v>
          </cell>
          <cell r="DM378" t="e">
            <v>#REF!</v>
          </cell>
          <cell r="DN378" t="e">
            <v>#REF!</v>
          </cell>
          <cell r="DO378" t="e">
            <v>#REF!</v>
          </cell>
          <cell r="DQ378" t="e">
            <v>#REF!</v>
          </cell>
          <cell r="DR378" t="e">
            <v>#REF!</v>
          </cell>
          <cell r="DS378" t="e">
            <v>#REF!</v>
          </cell>
          <cell r="DU378" t="e">
            <v>#REF!</v>
          </cell>
          <cell r="DV378" t="e">
            <v>#REF!</v>
          </cell>
          <cell r="DW378" t="e">
            <v>#REF!</v>
          </cell>
          <cell r="DY378" t="e">
            <v>#REF!</v>
          </cell>
          <cell r="DZ378" t="e">
            <v>#REF!</v>
          </cell>
          <cell r="EA378" t="e">
            <v>#REF!</v>
          </cell>
          <cell r="EC378" t="e">
            <v>#REF!</v>
          </cell>
          <cell r="ED378" t="e">
            <v>#REF!</v>
          </cell>
          <cell r="EE378" t="e">
            <v>#REF!</v>
          </cell>
          <cell r="EG378" t="e">
            <v>#REF!</v>
          </cell>
          <cell r="EH378" t="e">
            <v>#REF!</v>
          </cell>
          <cell r="EI378" t="e">
            <v>#REF!</v>
          </cell>
          <cell r="EK378" t="e">
            <v>#REF!</v>
          </cell>
          <cell r="EL378" t="e">
            <v>#REF!</v>
          </cell>
          <cell r="EM378" t="e">
            <v>#REF!</v>
          </cell>
          <cell r="EO378" t="e">
            <v>#REF!</v>
          </cell>
          <cell r="EP378" t="e">
            <v>#REF!</v>
          </cell>
          <cell r="EQ378" t="e">
            <v>#REF!</v>
          </cell>
          <cell r="ES378" t="e">
            <v>#REF!</v>
          </cell>
          <cell r="ET378" t="e">
            <v>#REF!</v>
          </cell>
          <cell r="EU378" t="e">
            <v>#REF!</v>
          </cell>
          <cell r="EW378" t="e">
            <v>#REF!</v>
          </cell>
          <cell r="EX378" t="e">
            <v>#REF!</v>
          </cell>
          <cell r="EY378" t="e">
            <v>#REF!</v>
          </cell>
          <cell r="FA378" t="e">
            <v>#REF!</v>
          </cell>
          <cell r="FB378" t="e">
            <v>#REF!</v>
          </cell>
          <cell r="FC378" t="e">
            <v>#REF!</v>
          </cell>
          <cell r="FE378" t="e">
            <v>#REF!</v>
          </cell>
          <cell r="FF378" t="e">
            <v>#REF!</v>
          </cell>
          <cell r="FG378" t="e">
            <v>#REF!</v>
          </cell>
          <cell r="FI378" t="e">
            <v>#REF!</v>
          </cell>
          <cell r="FJ378" t="e">
            <v>#REF!</v>
          </cell>
          <cell r="FK378" t="e">
            <v>#REF!</v>
          </cell>
          <cell r="FM378" t="e">
            <v>#REF!</v>
          </cell>
          <cell r="FN378" t="e">
            <v>#REF!</v>
          </cell>
          <cell r="FO378" t="e">
            <v>#REF!</v>
          </cell>
          <cell r="FQ378" t="e">
            <v>#REF!</v>
          </cell>
          <cell r="FR378" t="e">
            <v>#REF!</v>
          </cell>
          <cell r="FS378" t="e">
            <v>#REF!</v>
          </cell>
          <cell r="FU378" t="e">
            <v>#REF!</v>
          </cell>
          <cell r="FV378" t="e">
            <v>#REF!</v>
          </cell>
          <cell r="FW378" t="e">
            <v>#REF!</v>
          </cell>
          <cell r="FY378" t="e">
            <v>#REF!</v>
          </cell>
          <cell r="FZ378" t="e">
            <v>#REF!</v>
          </cell>
          <cell r="GA378" t="e">
            <v>#REF!</v>
          </cell>
          <cell r="GC378" t="e">
            <v>#REF!</v>
          </cell>
          <cell r="GD378" t="e">
            <v>#REF!</v>
          </cell>
          <cell r="GE378" t="e">
            <v>#REF!</v>
          </cell>
          <cell r="GG378" t="e">
            <v>#REF!</v>
          </cell>
          <cell r="GH378" t="e">
            <v>#REF!</v>
          </cell>
          <cell r="GI378" t="e">
            <v>#REF!</v>
          </cell>
          <cell r="GK378" t="e">
            <v>#REF!</v>
          </cell>
          <cell r="GL378" t="e">
            <v>#REF!</v>
          </cell>
          <cell r="GM378" t="e">
            <v>#REF!</v>
          </cell>
          <cell r="GO378" t="e">
            <v>#REF!</v>
          </cell>
          <cell r="GP378" t="e">
            <v>#REF!</v>
          </cell>
          <cell r="GQ378" t="e">
            <v>#REF!</v>
          </cell>
          <cell r="GS378" t="e">
            <v>#REF!</v>
          </cell>
          <cell r="GT378" t="e">
            <v>#REF!</v>
          </cell>
          <cell r="GU378" t="e">
            <v>#REF!</v>
          </cell>
          <cell r="GW378" t="e">
            <v>#REF!</v>
          </cell>
          <cell r="GX378" t="e">
            <v>#REF!</v>
          </cell>
          <cell r="GY378" t="e">
            <v>#REF!</v>
          </cell>
          <cell r="HA378" t="e">
            <v>#REF!</v>
          </cell>
          <cell r="HB378" t="e">
            <v>#REF!</v>
          </cell>
          <cell r="HC378" t="e">
            <v>#REF!</v>
          </cell>
          <cell r="HE378" t="e">
            <v>#REF!</v>
          </cell>
          <cell r="HF378" t="e">
            <v>#REF!</v>
          </cell>
          <cell r="HG378" t="e">
            <v>#REF!</v>
          </cell>
          <cell r="HI378" t="e">
            <v>#REF!</v>
          </cell>
          <cell r="HJ378" t="e">
            <v>#REF!</v>
          </cell>
          <cell r="HK378" t="e">
            <v>#REF!</v>
          </cell>
          <cell r="HM378" t="e">
            <v>#REF!</v>
          </cell>
          <cell r="HN378" t="e">
            <v>#REF!</v>
          </cell>
          <cell r="HO378" t="e">
            <v>#REF!</v>
          </cell>
          <cell r="HQ378" t="e">
            <v>#REF!</v>
          </cell>
          <cell r="HR378" t="e">
            <v>#REF!</v>
          </cell>
          <cell r="HS378" t="e">
            <v>#REF!</v>
          </cell>
          <cell r="HU378" t="e">
            <v>#REF!</v>
          </cell>
          <cell r="HV378" t="e">
            <v>#REF!</v>
          </cell>
          <cell r="HW378" t="e">
            <v>#REF!</v>
          </cell>
          <cell r="ID378" t="str">
            <v>0743549 R</v>
          </cell>
          <cell r="IE378">
            <v>37034</v>
          </cell>
          <cell r="IG378" t="str">
            <v>A</v>
          </cell>
        </row>
        <row r="379">
          <cell r="B379">
            <v>372</v>
          </cell>
          <cell r="C379" t="str">
            <v>007.011121437.201</v>
          </cell>
          <cell r="E379" t="str">
            <v>H. RACHMAWATY  P.</v>
          </cell>
          <cell r="F379" t="str">
            <v xml:space="preserve"> Makassar</v>
          </cell>
          <cell r="G379" t="str">
            <v>Kuda GLS B</v>
          </cell>
          <cell r="H379" t="str">
            <v>000810</v>
          </cell>
          <cell r="I379" t="str">
            <v>098610</v>
          </cell>
          <cell r="J379">
            <v>36839</v>
          </cell>
          <cell r="K379">
            <v>9</v>
          </cell>
          <cell r="L379" t="str">
            <v>Nopember 2000</v>
          </cell>
          <cell r="M379">
            <v>37934</v>
          </cell>
          <cell r="N379">
            <v>36</v>
          </cell>
          <cell r="O379">
            <v>1</v>
          </cell>
          <cell r="P379">
            <v>103000000</v>
          </cell>
          <cell r="Q379">
            <v>8554000</v>
          </cell>
          <cell r="R379" t="str">
            <v>YA</v>
          </cell>
          <cell r="S379">
            <v>8554000</v>
          </cell>
          <cell r="U379" t="e">
            <v>#REF!</v>
          </cell>
          <cell r="V379" t="e">
            <v>#REF!</v>
          </cell>
          <cell r="Z379">
            <v>0</v>
          </cell>
          <cell r="AB379">
            <v>2862000</v>
          </cell>
          <cell r="AC379" t="e">
            <v>#REF!</v>
          </cell>
          <cell r="AD379" t="e">
            <v>#REF!</v>
          </cell>
          <cell r="AE379" t="e">
            <v>#REF!</v>
          </cell>
          <cell r="AF379">
            <v>2862000</v>
          </cell>
          <cell r="AG379" t="e">
            <v>#REF!</v>
          </cell>
          <cell r="AH379" t="e">
            <v>#REF!</v>
          </cell>
          <cell r="AI379" t="e">
            <v>#REF!</v>
          </cell>
          <cell r="AJ379">
            <v>2862000</v>
          </cell>
          <cell r="AK379" t="e">
            <v>#REF!</v>
          </cell>
          <cell r="AL379" t="e">
            <v>#REF!</v>
          </cell>
          <cell r="AM379" t="e">
            <v>#REF!</v>
          </cell>
          <cell r="AN379">
            <v>2830000</v>
          </cell>
          <cell r="AO379" t="e">
            <v>#REF!</v>
          </cell>
          <cell r="AP379" t="e">
            <v>#REF!</v>
          </cell>
          <cell r="AQ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I379" t="e">
            <v>#REF!</v>
          </cell>
          <cell r="DJ379" t="e">
            <v>#REF!</v>
          </cell>
          <cell r="DK379" t="e">
            <v>#REF!</v>
          </cell>
          <cell r="DM379" t="e">
            <v>#REF!</v>
          </cell>
          <cell r="DN379" t="e">
            <v>#REF!</v>
          </cell>
          <cell r="DO379" t="e">
            <v>#REF!</v>
          </cell>
          <cell r="DQ379" t="e">
            <v>#REF!</v>
          </cell>
          <cell r="DR379" t="e">
            <v>#REF!</v>
          </cell>
          <cell r="DS379" t="e">
            <v>#REF!</v>
          </cell>
          <cell r="DU379" t="e">
            <v>#REF!</v>
          </cell>
          <cell r="DV379" t="e">
            <v>#REF!</v>
          </cell>
          <cell r="DW379" t="e">
            <v>#REF!</v>
          </cell>
          <cell r="DY379" t="e">
            <v>#REF!</v>
          </cell>
          <cell r="DZ379" t="e">
            <v>#REF!</v>
          </cell>
          <cell r="EA379" t="e">
            <v>#REF!</v>
          </cell>
          <cell r="EC379" t="e">
            <v>#REF!</v>
          </cell>
          <cell r="ED379" t="e">
            <v>#REF!</v>
          </cell>
          <cell r="EE379" t="e">
            <v>#REF!</v>
          </cell>
          <cell r="EG379" t="e">
            <v>#REF!</v>
          </cell>
          <cell r="EH379" t="e">
            <v>#REF!</v>
          </cell>
          <cell r="EI379" t="e">
            <v>#REF!</v>
          </cell>
          <cell r="EK379" t="e">
            <v>#REF!</v>
          </cell>
          <cell r="EL379" t="e">
            <v>#REF!</v>
          </cell>
          <cell r="EM379" t="e">
            <v>#REF!</v>
          </cell>
          <cell r="EO379" t="e">
            <v>#REF!</v>
          </cell>
          <cell r="EP379" t="e">
            <v>#REF!</v>
          </cell>
          <cell r="EQ379" t="e">
            <v>#REF!</v>
          </cell>
          <cell r="ES379" t="e">
            <v>#REF!</v>
          </cell>
          <cell r="ET379" t="e">
            <v>#REF!</v>
          </cell>
          <cell r="EU379" t="e">
            <v>#REF!</v>
          </cell>
          <cell r="EW379" t="e">
            <v>#REF!</v>
          </cell>
          <cell r="EX379" t="e">
            <v>#REF!</v>
          </cell>
          <cell r="EY379" t="e">
            <v>#REF!</v>
          </cell>
          <cell r="FA379" t="e">
            <v>#REF!</v>
          </cell>
          <cell r="FB379" t="e">
            <v>#REF!</v>
          </cell>
          <cell r="FC379" t="e">
            <v>#REF!</v>
          </cell>
          <cell r="FE379" t="e">
            <v>#REF!</v>
          </cell>
          <cell r="FF379" t="e">
            <v>#REF!</v>
          </cell>
          <cell r="FG379" t="e">
            <v>#REF!</v>
          </cell>
          <cell r="FI379" t="e">
            <v>#REF!</v>
          </cell>
          <cell r="FJ379" t="e">
            <v>#REF!</v>
          </cell>
          <cell r="FK379" t="e">
            <v>#REF!</v>
          </cell>
          <cell r="FM379" t="e">
            <v>#REF!</v>
          </cell>
          <cell r="FN379" t="e">
            <v>#REF!</v>
          </cell>
          <cell r="FO379" t="e">
            <v>#REF!</v>
          </cell>
          <cell r="FQ379" t="e">
            <v>#REF!</v>
          </cell>
          <cell r="FR379" t="e">
            <v>#REF!</v>
          </cell>
          <cell r="FS379" t="e">
            <v>#REF!</v>
          </cell>
          <cell r="FU379" t="e">
            <v>#REF!</v>
          </cell>
          <cell r="FV379" t="e">
            <v>#REF!</v>
          </cell>
          <cell r="FW379" t="e">
            <v>#REF!</v>
          </cell>
          <cell r="FY379" t="e">
            <v>#REF!</v>
          </cell>
          <cell r="FZ379" t="e">
            <v>#REF!</v>
          </cell>
          <cell r="GA379" t="e">
            <v>#REF!</v>
          </cell>
          <cell r="GC379" t="e">
            <v>#REF!</v>
          </cell>
          <cell r="GD379" t="e">
            <v>#REF!</v>
          </cell>
          <cell r="GE379" t="e">
            <v>#REF!</v>
          </cell>
          <cell r="GG379" t="e">
            <v>#REF!</v>
          </cell>
          <cell r="GH379" t="e">
            <v>#REF!</v>
          </cell>
          <cell r="GI379" t="e">
            <v>#REF!</v>
          </cell>
          <cell r="GK379" t="e">
            <v>#REF!</v>
          </cell>
          <cell r="GL379" t="e">
            <v>#REF!</v>
          </cell>
          <cell r="GM379" t="e">
            <v>#REF!</v>
          </cell>
          <cell r="GO379" t="e">
            <v>#REF!</v>
          </cell>
          <cell r="GP379" t="e">
            <v>#REF!</v>
          </cell>
          <cell r="GQ379" t="e">
            <v>#REF!</v>
          </cell>
          <cell r="GS379" t="e">
            <v>#REF!</v>
          </cell>
          <cell r="GT379" t="e">
            <v>#REF!</v>
          </cell>
          <cell r="GU379" t="e">
            <v>#REF!</v>
          </cell>
          <cell r="GW379" t="e">
            <v>#REF!</v>
          </cell>
          <cell r="GX379" t="e">
            <v>#REF!</v>
          </cell>
          <cell r="GY379" t="e">
            <v>#REF!</v>
          </cell>
          <cell r="HA379" t="e">
            <v>#REF!</v>
          </cell>
          <cell r="HB379" t="e">
            <v>#REF!</v>
          </cell>
          <cell r="HC379" t="e">
            <v>#REF!</v>
          </cell>
          <cell r="HE379" t="e">
            <v>#REF!</v>
          </cell>
          <cell r="HF379" t="e">
            <v>#REF!</v>
          </cell>
          <cell r="HG379" t="e">
            <v>#REF!</v>
          </cell>
          <cell r="HI379" t="e">
            <v>#REF!</v>
          </cell>
          <cell r="HJ379" t="e">
            <v>#REF!</v>
          </cell>
          <cell r="HK379" t="e">
            <v>#REF!</v>
          </cell>
          <cell r="HM379" t="e">
            <v>#REF!</v>
          </cell>
          <cell r="HN379" t="e">
            <v>#REF!</v>
          </cell>
          <cell r="HO379" t="e">
            <v>#REF!</v>
          </cell>
          <cell r="HQ379" t="e">
            <v>#REF!</v>
          </cell>
          <cell r="HR379" t="e">
            <v>#REF!</v>
          </cell>
          <cell r="HS379" t="e">
            <v>#REF!</v>
          </cell>
          <cell r="HU379" t="e">
            <v>#REF!</v>
          </cell>
          <cell r="HV379" t="e">
            <v>#REF!</v>
          </cell>
          <cell r="HW379" t="e">
            <v>#REF!</v>
          </cell>
          <cell r="ID379" t="str">
            <v>0336856 R</v>
          </cell>
          <cell r="IE379">
            <v>36980</v>
          </cell>
          <cell r="IG379" t="str">
            <v>A</v>
          </cell>
        </row>
        <row r="380">
          <cell r="B380">
            <v>373</v>
          </cell>
          <cell r="C380" t="str">
            <v>007.011121445.201</v>
          </cell>
          <cell r="E380" t="str">
            <v>SUJARYADI  P.</v>
          </cell>
          <cell r="F380" t="str">
            <v xml:space="preserve"> Makassar</v>
          </cell>
          <cell r="G380" t="str">
            <v>T 120ss MKL</v>
          </cell>
          <cell r="H380" t="str">
            <v>077377 / 077793</v>
          </cell>
          <cell r="I380" t="str">
            <v>071480 / 092736</v>
          </cell>
          <cell r="J380">
            <v>36839</v>
          </cell>
          <cell r="K380">
            <v>9</v>
          </cell>
          <cell r="L380" t="str">
            <v>Nopember 2000</v>
          </cell>
          <cell r="M380">
            <v>37934</v>
          </cell>
          <cell r="N380">
            <v>36</v>
          </cell>
          <cell r="O380">
            <v>1</v>
          </cell>
          <cell r="P380">
            <v>100000000</v>
          </cell>
          <cell r="Q380">
            <v>8326000</v>
          </cell>
          <cell r="R380" t="str">
            <v>YA</v>
          </cell>
          <cell r="S380">
            <v>8326000</v>
          </cell>
          <cell r="U380" t="e">
            <v>#REF!</v>
          </cell>
          <cell r="V380" t="e">
            <v>#REF!</v>
          </cell>
          <cell r="Z380">
            <v>0</v>
          </cell>
          <cell r="AB380">
            <v>2778000</v>
          </cell>
          <cell r="AC380" t="e">
            <v>#REF!</v>
          </cell>
          <cell r="AD380" t="e">
            <v>#REF!</v>
          </cell>
          <cell r="AE380" t="e">
            <v>#REF!</v>
          </cell>
          <cell r="AF380">
            <v>2778000</v>
          </cell>
          <cell r="AG380" t="e">
            <v>#REF!</v>
          </cell>
          <cell r="AH380" t="e">
            <v>#REF!</v>
          </cell>
          <cell r="AI380" t="e">
            <v>#REF!</v>
          </cell>
          <cell r="AJ380">
            <v>2778000</v>
          </cell>
          <cell r="AK380" t="e">
            <v>#REF!</v>
          </cell>
          <cell r="AL380" t="e">
            <v>#REF!</v>
          </cell>
          <cell r="AM380" t="e">
            <v>#REF!</v>
          </cell>
          <cell r="AN380">
            <v>2770000</v>
          </cell>
          <cell r="AO380" t="e">
            <v>#REF!</v>
          </cell>
          <cell r="AP380" t="e">
            <v>#REF!</v>
          </cell>
          <cell r="AQ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I380" t="e">
            <v>#REF!</v>
          </cell>
          <cell r="DJ380" t="e">
            <v>#REF!</v>
          </cell>
          <cell r="DK380" t="e">
            <v>#REF!</v>
          </cell>
          <cell r="DM380" t="e">
            <v>#REF!</v>
          </cell>
          <cell r="DN380" t="e">
            <v>#REF!</v>
          </cell>
          <cell r="DO380" t="e">
            <v>#REF!</v>
          </cell>
          <cell r="DQ380" t="e">
            <v>#REF!</v>
          </cell>
          <cell r="DR380" t="e">
            <v>#REF!</v>
          </cell>
          <cell r="DS380" t="e">
            <v>#REF!</v>
          </cell>
          <cell r="DU380" t="e">
            <v>#REF!</v>
          </cell>
          <cell r="DV380" t="e">
            <v>#REF!</v>
          </cell>
          <cell r="DW380" t="e">
            <v>#REF!</v>
          </cell>
          <cell r="DY380" t="e">
            <v>#REF!</v>
          </cell>
          <cell r="DZ380" t="e">
            <v>#REF!</v>
          </cell>
          <cell r="EA380" t="e">
            <v>#REF!</v>
          </cell>
          <cell r="EC380" t="e">
            <v>#REF!</v>
          </cell>
          <cell r="ED380" t="e">
            <v>#REF!</v>
          </cell>
          <cell r="EE380" t="e">
            <v>#REF!</v>
          </cell>
          <cell r="EG380" t="e">
            <v>#REF!</v>
          </cell>
          <cell r="EH380" t="e">
            <v>#REF!</v>
          </cell>
          <cell r="EI380" t="e">
            <v>#REF!</v>
          </cell>
          <cell r="EK380" t="e">
            <v>#REF!</v>
          </cell>
          <cell r="EL380" t="e">
            <v>#REF!</v>
          </cell>
          <cell r="EM380" t="e">
            <v>#REF!</v>
          </cell>
          <cell r="EO380" t="e">
            <v>#REF!</v>
          </cell>
          <cell r="EP380" t="e">
            <v>#REF!</v>
          </cell>
          <cell r="EQ380" t="e">
            <v>#REF!</v>
          </cell>
          <cell r="ES380" t="e">
            <v>#REF!</v>
          </cell>
          <cell r="ET380" t="e">
            <v>#REF!</v>
          </cell>
          <cell r="EU380" t="e">
            <v>#REF!</v>
          </cell>
          <cell r="EW380" t="e">
            <v>#REF!</v>
          </cell>
          <cell r="EX380" t="e">
            <v>#REF!</v>
          </cell>
          <cell r="EY380" t="e">
            <v>#REF!</v>
          </cell>
          <cell r="FA380" t="e">
            <v>#REF!</v>
          </cell>
          <cell r="FB380" t="e">
            <v>#REF!</v>
          </cell>
          <cell r="FC380" t="e">
            <v>#REF!</v>
          </cell>
          <cell r="FE380" t="e">
            <v>#REF!</v>
          </cell>
          <cell r="FF380" t="e">
            <v>#REF!</v>
          </cell>
          <cell r="FG380" t="e">
            <v>#REF!</v>
          </cell>
          <cell r="FI380" t="e">
            <v>#REF!</v>
          </cell>
          <cell r="FJ380" t="e">
            <v>#REF!</v>
          </cell>
          <cell r="FK380" t="e">
            <v>#REF!</v>
          </cell>
          <cell r="FM380" t="e">
            <v>#REF!</v>
          </cell>
          <cell r="FN380" t="e">
            <v>#REF!</v>
          </cell>
          <cell r="FO380" t="e">
            <v>#REF!</v>
          </cell>
          <cell r="FQ380" t="e">
            <v>#REF!</v>
          </cell>
          <cell r="FR380" t="e">
            <v>#REF!</v>
          </cell>
          <cell r="FS380" t="e">
            <v>#REF!</v>
          </cell>
          <cell r="FU380" t="e">
            <v>#REF!</v>
          </cell>
          <cell r="FV380" t="e">
            <v>#REF!</v>
          </cell>
          <cell r="FW380" t="e">
            <v>#REF!</v>
          </cell>
          <cell r="FY380" t="e">
            <v>#REF!</v>
          </cell>
          <cell r="FZ380" t="e">
            <v>#REF!</v>
          </cell>
          <cell r="GA380" t="e">
            <v>#REF!</v>
          </cell>
          <cell r="GC380" t="e">
            <v>#REF!</v>
          </cell>
          <cell r="GD380" t="e">
            <v>#REF!</v>
          </cell>
          <cell r="GE380" t="e">
            <v>#REF!</v>
          </cell>
          <cell r="GG380" t="e">
            <v>#REF!</v>
          </cell>
          <cell r="GH380" t="e">
            <v>#REF!</v>
          </cell>
          <cell r="GI380" t="e">
            <v>#REF!</v>
          </cell>
          <cell r="GK380" t="e">
            <v>#REF!</v>
          </cell>
          <cell r="GL380" t="e">
            <v>#REF!</v>
          </cell>
          <cell r="GM380" t="e">
            <v>#REF!</v>
          </cell>
          <cell r="GO380" t="e">
            <v>#REF!</v>
          </cell>
          <cell r="GP380" t="e">
            <v>#REF!</v>
          </cell>
          <cell r="GQ380" t="e">
            <v>#REF!</v>
          </cell>
          <cell r="GS380" t="e">
            <v>#REF!</v>
          </cell>
          <cell r="GT380" t="e">
            <v>#REF!</v>
          </cell>
          <cell r="GU380" t="e">
            <v>#REF!</v>
          </cell>
          <cell r="GW380" t="e">
            <v>#REF!</v>
          </cell>
          <cell r="GX380" t="e">
            <v>#REF!</v>
          </cell>
          <cell r="GY380" t="e">
            <v>#REF!</v>
          </cell>
          <cell r="HA380" t="e">
            <v>#REF!</v>
          </cell>
          <cell r="HB380" t="e">
            <v>#REF!</v>
          </cell>
          <cell r="HC380" t="e">
            <v>#REF!</v>
          </cell>
          <cell r="HE380" t="e">
            <v>#REF!</v>
          </cell>
          <cell r="HF380" t="e">
            <v>#REF!</v>
          </cell>
          <cell r="HG380" t="e">
            <v>#REF!</v>
          </cell>
          <cell r="HI380" t="e">
            <v>#REF!</v>
          </cell>
          <cell r="HJ380" t="e">
            <v>#REF!</v>
          </cell>
          <cell r="HK380" t="e">
            <v>#REF!</v>
          </cell>
          <cell r="HM380" t="e">
            <v>#REF!</v>
          </cell>
          <cell r="HN380" t="e">
            <v>#REF!</v>
          </cell>
          <cell r="HO380" t="e">
            <v>#REF!</v>
          </cell>
          <cell r="HQ380" t="e">
            <v>#REF!</v>
          </cell>
          <cell r="HR380" t="e">
            <v>#REF!</v>
          </cell>
          <cell r="HS380" t="e">
            <v>#REF!</v>
          </cell>
          <cell r="HU380" t="e">
            <v>#REF!</v>
          </cell>
          <cell r="HV380" t="e">
            <v>#REF!</v>
          </cell>
          <cell r="HW380" t="e">
            <v>#REF!</v>
          </cell>
          <cell r="ID380" t="str">
            <v>0336829 R / 0336835 R</v>
          </cell>
          <cell r="IE380">
            <v>36980</v>
          </cell>
          <cell r="IG380" t="str">
            <v>A</v>
          </cell>
        </row>
        <row r="381">
          <cell r="B381">
            <v>374</v>
          </cell>
          <cell r="C381" t="str">
            <v>007.011121453.201</v>
          </cell>
          <cell r="E381" t="str">
            <v>H. BADARUDDIN</v>
          </cell>
          <cell r="F381" t="str">
            <v xml:space="preserve"> Makassar</v>
          </cell>
          <cell r="G381" t="str">
            <v>Kuda GLX D</v>
          </cell>
          <cell r="H381" t="str">
            <v>000983</v>
          </cell>
          <cell r="I381" t="str">
            <v>095722</v>
          </cell>
          <cell r="J381">
            <v>36839</v>
          </cell>
          <cell r="K381">
            <v>9</v>
          </cell>
          <cell r="L381" t="str">
            <v>Nopember 2000</v>
          </cell>
          <cell r="M381">
            <v>37934</v>
          </cell>
          <cell r="N381">
            <v>36</v>
          </cell>
          <cell r="O381">
            <v>1</v>
          </cell>
          <cell r="P381">
            <v>103000000</v>
          </cell>
          <cell r="Q381">
            <v>8554000</v>
          </cell>
          <cell r="R381" t="str">
            <v>YA</v>
          </cell>
          <cell r="S381">
            <v>8554000</v>
          </cell>
          <cell r="U381" t="e">
            <v>#REF!</v>
          </cell>
          <cell r="V381" t="e">
            <v>#REF!</v>
          </cell>
          <cell r="Z381">
            <v>0</v>
          </cell>
          <cell r="AB381">
            <v>2862000</v>
          </cell>
          <cell r="AC381" t="e">
            <v>#REF!</v>
          </cell>
          <cell r="AD381" t="e">
            <v>#REF!</v>
          </cell>
          <cell r="AE381" t="e">
            <v>#REF!</v>
          </cell>
          <cell r="AF381">
            <v>2862000</v>
          </cell>
          <cell r="AG381" t="e">
            <v>#REF!</v>
          </cell>
          <cell r="AH381" t="e">
            <v>#REF!</v>
          </cell>
          <cell r="AI381" t="e">
            <v>#REF!</v>
          </cell>
          <cell r="AJ381">
            <v>2862000</v>
          </cell>
          <cell r="AK381" t="e">
            <v>#REF!</v>
          </cell>
          <cell r="AL381" t="e">
            <v>#REF!</v>
          </cell>
          <cell r="AM381" t="e">
            <v>#REF!</v>
          </cell>
          <cell r="AN381">
            <v>2830000</v>
          </cell>
          <cell r="AO381" t="e">
            <v>#REF!</v>
          </cell>
          <cell r="AP381" t="e">
            <v>#REF!</v>
          </cell>
          <cell r="AQ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I381" t="e">
            <v>#REF!</v>
          </cell>
          <cell r="DJ381" t="e">
            <v>#REF!</v>
          </cell>
          <cell r="DK381" t="e">
            <v>#REF!</v>
          </cell>
          <cell r="DM381" t="e">
            <v>#REF!</v>
          </cell>
          <cell r="DN381" t="e">
            <v>#REF!</v>
          </cell>
          <cell r="DO381" t="e">
            <v>#REF!</v>
          </cell>
          <cell r="DQ381" t="e">
            <v>#REF!</v>
          </cell>
          <cell r="DR381" t="e">
            <v>#REF!</v>
          </cell>
          <cell r="DS381" t="e">
            <v>#REF!</v>
          </cell>
          <cell r="DU381" t="e">
            <v>#REF!</v>
          </cell>
          <cell r="DV381" t="e">
            <v>#REF!</v>
          </cell>
          <cell r="DW381" t="e">
            <v>#REF!</v>
          </cell>
          <cell r="DY381" t="e">
            <v>#REF!</v>
          </cell>
          <cell r="DZ381" t="e">
            <v>#REF!</v>
          </cell>
          <cell r="EA381" t="e">
            <v>#REF!</v>
          </cell>
          <cell r="EC381" t="e">
            <v>#REF!</v>
          </cell>
          <cell r="ED381" t="e">
            <v>#REF!</v>
          </cell>
          <cell r="EE381" t="e">
            <v>#REF!</v>
          </cell>
          <cell r="EG381" t="e">
            <v>#REF!</v>
          </cell>
          <cell r="EH381" t="e">
            <v>#REF!</v>
          </cell>
          <cell r="EI381" t="e">
            <v>#REF!</v>
          </cell>
          <cell r="EK381" t="e">
            <v>#REF!</v>
          </cell>
          <cell r="EL381" t="e">
            <v>#REF!</v>
          </cell>
          <cell r="EM381" t="e">
            <v>#REF!</v>
          </cell>
          <cell r="EO381" t="e">
            <v>#REF!</v>
          </cell>
          <cell r="EP381" t="e">
            <v>#REF!</v>
          </cell>
          <cell r="EQ381" t="e">
            <v>#REF!</v>
          </cell>
          <cell r="ES381" t="e">
            <v>#REF!</v>
          </cell>
          <cell r="ET381" t="e">
            <v>#REF!</v>
          </cell>
          <cell r="EU381" t="e">
            <v>#REF!</v>
          </cell>
          <cell r="EW381" t="e">
            <v>#REF!</v>
          </cell>
          <cell r="EX381" t="e">
            <v>#REF!</v>
          </cell>
          <cell r="EY381" t="e">
            <v>#REF!</v>
          </cell>
          <cell r="FA381" t="e">
            <v>#REF!</v>
          </cell>
          <cell r="FB381" t="e">
            <v>#REF!</v>
          </cell>
          <cell r="FC381" t="e">
            <v>#REF!</v>
          </cell>
          <cell r="FE381" t="e">
            <v>#REF!</v>
          </cell>
          <cell r="FF381" t="e">
            <v>#REF!</v>
          </cell>
          <cell r="FG381" t="e">
            <v>#REF!</v>
          </cell>
          <cell r="FI381" t="e">
            <v>#REF!</v>
          </cell>
          <cell r="FJ381" t="e">
            <v>#REF!</v>
          </cell>
          <cell r="FK381" t="e">
            <v>#REF!</v>
          </cell>
          <cell r="FM381" t="e">
            <v>#REF!</v>
          </cell>
          <cell r="FN381" t="e">
            <v>#REF!</v>
          </cell>
          <cell r="FO381" t="e">
            <v>#REF!</v>
          </cell>
          <cell r="FQ381" t="e">
            <v>#REF!</v>
          </cell>
          <cell r="FR381" t="e">
            <v>#REF!</v>
          </cell>
          <cell r="FS381" t="e">
            <v>#REF!</v>
          </cell>
          <cell r="FU381" t="e">
            <v>#REF!</v>
          </cell>
          <cell r="FV381" t="e">
            <v>#REF!</v>
          </cell>
          <cell r="FW381" t="e">
            <v>#REF!</v>
          </cell>
          <cell r="FY381" t="e">
            <v>#REF!</v>
          </cell>
          <cell r="FZ381" t="e">
            <v>#REF!</v>
          </cell>
          <cell r="GA381" t="e">
            <v>#REF!</v>
          </cell>
          <cell r="GC381" t="e">
            <v>#REF!</v>
          </cell>
          <cell r="GD381" t="e">
            <v>#REF!</v>
          </cell>
          <cell r="GE381" t="e">
            <v>#REF!</v>
          </cell>
          <cell r="GG381" t="e">
            <v>#REF!</v>
          </cell>
          <cell r="GH381" t="e">
            <v>#REF!</v>
          </cell>
          <cell r="GI381" t="e">
            <v>#REF!</v>
          </cell>
          <cell r="GK381" t="e">
            <v>#REF!</v>
          </cell>
          <cell r="GL381" t="e">
            <v>#REF!</v>
          </cell>
          <cell r="GM381" t="e">
            <v>#REF!</v>
          </cell>
          <cell r="GO381" t="e">
            <v>#REF!</v>
          </cell>
          <cell r="GP381" t="e">
            <v>#REF!</v>
          </cell>
          <cell r="GQ381" t="e">
            <v>#REF!</v>
          </cell>
          <cell r="GS381" t="e">
            <v>#REF!</v>
          </cell>
          <cell r="GT381" t="e">
            <v>#REF!</v>
          </cell>
          <cell r="GU381" t="e">
            <v>#REF!</v>
          </cell>
          <cell r="GW381" t="e">
            <v>#REF!</v>
          </cell>
          <cell r="GX381" t="e">
            <v>#REF!</v>
          </cell>
          <cell r="GY381" t="e">
            <v>#REF!</v>
          </cell>
          <cell r="HA381" t="e">
            <v>#REF!</v>
          </cell>
          <cell r="HB381" t="e">
            <v>#REF!</v>
          </cell>
          <cell r="HC381" t="e">
            <v>#REF!</v>
          </cell>
          <cell r="HE381" t="e">
            <v>#REF!</v>
          </cell>
          <cell r="HF381" t="e">
            <v>#REF!</v>
          </cell>
          <cell r="HG381" t="e">
            <v>#REF!</v>
          </cell>
          <cell r="HI381" t="e">
            <v>#REF!</v>
          </cell>
          <cell r="HJ381" t="e">
            <v>#REF!</v>
          </cell>
          <cell r="HK381" t="e">
            <v>#REF!</v>
          </cell>
          <cell r="HM381" t="e">
            <v>#REF!</v>
          </cell>
          <cell r="HN381" t="e">
            <v>#REF!</v>
          </cell>
          <cell r="HO381" t="e">
            <v>#REF!</v>
          </cell>
          <cell r="HQ381" t="e">
            <v>#REF!</v>
          </cell>
          <cell r="HR381" t="e">
            <v>#REF!</v>
          </cell>
          <cell r="HS381" t="e">
            <v>#REF!</v>
          </cell>
          <cell r="HU381" t="e">
            <v>#REF!</v>
          </cell>
          <cell r="HV381" t="e">
            <v>#REF!</v>
          </cell>
          <cell r="HW381" t="e">
            <v>#REF!</v>
          </cell>
          <cell r="ID381" t="str">
            <v>0336844 R</v>
          </cell>
          <cell r="IE381">
            <v>36980</v>
          </cell>
          <cell r="IG381" t="str">
            <v>A</v>
          </cell>
        </row>
        <row r="382">
          <cell r="B382">
            <v>375</v>
          </cell>
          <cell r="C382" t="str">
            <v>007.011121479.201</v>
          </cell>
          <cell r="E382" t="str">
            <v>PETRUS NIPI</v>
          </cell>
          <cell r="F382" t="str">
            <v>TATOR</v>
          </cell>
          <cell r="G382" t="str">
            <v>T 120ss Mkl</v>
          </cell>
          <cell r="H382" t="str">
            <v>077328</v>
          </cell>
          <cell r="I382" t="str">
            <v>071359</v>
          </cell>
          <cell r="J382">
            <v>36865</v>
          </cell>
          <cell r="K382">
            <v>5</v>
          </cell>
          <cell r="L382" t="str">
            <v>Desember 2000</v>
          </cell>
          <cell r="M382">
            <v>37960</v>
          </cell>
          <cell r="N382">
            <v>36</v>
          </cell>
          <cell r="O382">
            <v>1</v>
          </cell>
          <cell r="P382">
            <v>50000000</v>
          </cell>
          <cell r="Q382">
            <v>5552000</v>
          </cell>
          <cell r="R382" t="str">
            <v>YA</v>
          </cell>
          <cell r="S382">
            <v>5552000</v>
          </cell>
          <cell r="U382" t="e">
            <v>#REF!</v>
          </cell>
          <cell r="V382" t="e">
            <v>#REF!</v>
          </cell>
          <cell r="Z382">
            <v>0</v>
          </cell>
          <cell r="AB382">
            <v>1389000</v>
          </cell>
          <cell r="AC382" t="e">
            <v>#REF!</v>
          </cell>
          <cell r="AD382" t="e">
            <v>#REF!</v>
          </cell>
          <cell r="AE382" t="e">
            <v>#REF!</v>
          </cell>
          <cell r="AF382">
            <v>1389000</v>
          </cell>
          <cell r="AG382" t="e">
            <v>#REF!</v>
          </cell>
          <cell r="AH382" t="e">
            <v>#REF!</v>
          </cell>
          <cell r="AI382" t="e">
            <v>#REF!</v>
          </cell>
          <cell r="AJ382">
            <v>1389000</v>
          </cell>
          <cell r="AK382" t="e">
            <v>#REF!</v>
          </cell>
          <cell r="AL382" t="e">
            <v>#REF!</v>
          </cell>
          <cell r="AM382" t="e">
            <v>#REF!</v>
          </cell>
          <cell r="AN382">
            <v>1389000</v>
          </cell>
          <cell r="AO382" t="e">
            <v>#REF!</v>
          </cell>
          <cell r="AP382" t="e">
            <v>#REF!</v>
          </cell>
          <cell r="AQ382" t="e">
            <v>#REF!</v>
          </cell>
          <cell r="AR382">
            <v>1385000</v>
          </cell>
          <cell r="AS382" t="e">
            <v>#REF!</v>
          </cell>
          <cell r="AT382" t="e">
            <v>#REF!</v>
          </cell>
          <cell r="AU382" t="e">
            <v>#REF!</v>
          </cell>
          <cell r="AW382" t="e">
            <v>#REF!</v>
          </cell>
          <cell r="AX382" t="e">
            <v>#REF!</v>
          </cell>
          <cell r="AY382" t="e">
            <v>#REF!</v>
          </cell>
          <cell r="BA382" t="e">
            <v>#REF!</v>
          </cell>
          <cell r="BB382" t="e">
            <v>#REF!</v>
          </cell>
          <cell r="BC382" t="e">
            <v>#REF!</v>
          </cell>
          <cell r="BE382" t="e">
            <v>#REF!</v>
          </cell>
          <cell r="BF382" t="e">
            <v>#REF!</v>
          </cell>
          <cell r="BG382" t="e">
            <v>#REF!</v>
          </cell>
          <cell r="BI382" t="e">
            <v>#REF!</v>
          </cell>
          <cell r="BJ382" t="e">
            <v>#REF!</v>
          </cell>
          <cell r="BK382" t="e">
            <v>#REF!</v>
          </cell>
          <cell r="BM382" t="e">
            <v>#REF!</v>
          </cell>
          <cell r="BN382" t="e">
            <v>#REF!</v>
          </cell>
          <cell r="BO382" t="e">
            <v>#REF!</v>
          </cell>
          <cell r="BQ382" t="e">
            <v>#REF!</v>
          </cell>
          <cell r="BR382" t="e">
            <v>#REF!</v>
          </cell>
          <cell r="BS382" t="e">
            <v>#REF!</v>
          </cell>
          <cell r="BU382" t="e">
            <v>#REF!</v>
          </cell>
          <cell r="BV382" t="e">
            <v>#REF!</v>
          </cell>
          <cell r="BW382" t="e">
            <v>#REF!</v>
          </cell>
          <cell r="BY382" t="e">
            <v>#REF!</v>
          </cell>
          <cell r="BZ382" t="e">
            <v>#REF!</v>
          </cell>
          <cell r="CA382" t="e">
            <v>#REF!</v>
          </cell>
          <cell r="CC382" t="e">
            <v>#REF!</v>
          </cell>
          <cell r="CD382" t="e">
            <v>#REF!</v>
          </cell>
          <cell r="CE382" t="e">
            <v>#REF!</v>
          </cell>
          <cell r="CG382" t="e">
            <v>#REF!</v>
          </cell>
          <cell r="CH382" t="e">
            <v>#REF!</v>
          </cell>
          <cell r="CI382" t="e">
            <v>#REF!</v>
          </cell>
          <cell r="CK382" t="e">
            <v>#REF!</v>
          </cell>
          <cell r="CL382" t="e">
            <v>#REF!</v>
          </cell>
          <cell r="CM382" t="e">
            <v>#REF!</v>
          </cell>
          <cell r="CO382" t="e">
            <v>#REF!</v>
          </cell>
          <cell r="CP382" t="e">
            <v>#REF!</v>
          </cell>
          <cell r="CQ382" t="e">
            <v>#REF!</v>
          </cell>
          <cell r="CS382" t="e">
            <v>#REF!</v>
          </cell>
          <cell r="CT382" t="e">
            <v>#REF!</v>
          </cell>
          <cell r="CU382" t="e">
            <v>#REF!</v>
          </cell>
          <cell r="CW382" t="e">
            <v>#REF!</v>
          </cell>
          <cell r="CX382" t="e">
            <v>#REF!</v>
          </cell>
          <cell r="CY382" t="e">
            <v>#REF!</v>
          </cell>
          <cell r="DA382" t="e">
            <v>#REF!</v>
          </cell>
          <cell r="DB382" t="e">
            <v>#REF!</v>
          </cell>
          <cell r="DC382" t="e">
            <v>#REF!</v>
          </cell>
          <cell r="DE382" t="e">
            <v>#REF!</v>
          </cell>
          <cell r="DF382" t="e">
            <v>#REF!</v>
          </cell>
          <cell r="DG382" t="e">
            <v>#REF!</v>
          </cell>
          <cell r="DI382" t="e">
            <v>#REF!</v>
          </cell>
          <cell r="DJ382" t="e">
            <v>#REF!</v>
          </cell>
          <cell r="DK382" t="e">
            <v>#REF!</v>
          </cell>
          <cell r="DM382" t="e">
            <v>#REF!</v>
          </cell>
          <cell r="DN382" t="e">
            <v>#REF!</v>
          </cell>
          <cell r="DO382" t="e">
            <v>#REF!</v>
          </cell>
          <cell r="DQ382" t="e">
            <v>#REF!</v>
          </cell>
          <cell r="DR382" t="e">
            <v>#REF!</v>
          </cell>
          <cell r="DS382" t="e">
            <v>#REF!</v>
          </cell>
          <cell r="DU382" t="e">
            <v>#REF!</v>
          </cell>
          <cell r="DV382" t="e">
            <v>#REF!</v>
          </cell>
          <cell r="DW382" t="e">
            <v>#REF!</v>
          </cell>
          <cell r="DY382" t="e">
            <v>#REF!</v>
          </cell>
          <cell r="DZ382" t="e">
            <v>#REF!</v>
          </cell>
          <cell r="EA382" t="e">
            <v>#REF!</v>
          </cell>
          <cell r="EC382" t="e">
            <v>#REF!</v>
          </cell>
          <cell r="ED382" t="e">
            <v>#REF!</v>
          </cell>
          <cell r="EE382" t="e">
            <v>#REF!</v>
          </cell>
          <cell r="EG382" t="e">
            <v>#REF!</v>
          </cell>
          <cell r="EH382" t="e">
            <v>#REF!</v>
          </cell>
          <cell r="EI382" t="e">
            <v>#REF!</v>
          </cell>
          <cell r="EK382" t="e">
            <v>#REF!</v>
          </cell>
          <cell r="EL382" t="e">
            <v>#REF!</v>
          </cell>
          <cell r="EM382" t="e">
            <v>#REF!</v>
          </cell>
          <cell r="EO382" t="e">
            <v>#REF!</v>
          </cell>
          <cell r="EP382" t="e">
            <v>#REF!</v>
          </cell>
          <cell r="EQ382" t="e">
            <v>#REF!</v>
          </cell>
          <cell r="ES382" t="e">
            <v>#REF!</v>
          </cell>
          <cell r="ET382" t="e">
            <v>#REF!</v>
          </cell>
          <cell r="EU382" t="e">
            <v>#REF!</v>
          </cell>
          <cell r="EW382" t="e">
            <v>#REF!</v>
          </cell>
          <cell r="EX382" t="e">
            <v>#REF!</v>
          </cell>
          <cell r="EY382" t="e">
            <v>#REF!</v>
          </cell>
          <cell r="FA382" t="e">
            <v>#REF!</v>
          </cell>
          <cell r="FB382" t="e">
            <v>#REF!</v>
          </cell>
          <cell r="FC382" t="e">
            <v>#REF!</v>
          </cell>
          <cell r="FE382" t="e">
            <v>#REF!</v>
          </cell>
          <cell r="FF382" t="e">
            <v>#REF!</v>
          </cell>
          <cell r="FG382" t="e">
            <v>#REF!</v>
          </cell>
          <cell r="FI382" t="e">
            <v>#REF!</v>
          </cell>
          <cell r="FJ382" t="e">
            <v>#REF!</v>
          </cell>
          <cell r="FK382" t="e">
            <v>#REF!</v>
          </cell>
          <cell r="FM382" t="e">
            <v>#REF!</v>
          </cell>
          <cell r="FN382" t="e">
            <v>#REF!</v>
          </cell>
          <cell r="FO382" t="e">
            <v>#REF!</v>
          </cell>
          <cell r="FQ382" t="e">
            <v>#REF!</v>
          </cell>
          <cell r="FR382" t="e">
            <v>#REF!</v>
          </cell>
          <cell r="FS382" t="e">
            <v>#REF!</v>
          </cell>
          <cell r="FU382" t="e">
            <v>#REF!</v>
          </cell>
          <cell r="FV382" t="e">
            <v>#REF!</v>
          </cell>
          <cell r="FW382" t="e">
            <v>#REF!</v>
          </cell>
          <cell r="FY382" t="e">
            <v>#REF!</v>
          </cell>
          <cell r="FZ382" t="e">
            <v>#REF!</v>
          </cell>
          <cell r="GA382" t="e">
            <v>#REF!</v>
          </cell>
          <cell r="GC382" t="e">
            <v>#REF!</v>
          </cell>
          <cell r="GD382" t="e">
            <v>#REF!</v>
          </cell>
          <cell r="GE382" t="e">
            <v>#REF!</v>
          </cell>
          <cell r="GG382" t="e">
            <v>#REF!</v>
          </cell>
          <cell r="GH382" t="e">
            <v>#REF!</v>
          </cell>
          <cell r="GI382" t="e">
            <v>#REF!</v>
          </cell>
          <cell r="GK382" t="e">
            <v>#REF!</v>
          </cell>
          <cell r="GL382" t="e">
            <v>#REF!</v>
          </cell>
          <cell r="GM382" t="e">
            <v>#REF!</v>
          </cell>
          <cell r="GO382" t="e">
            <v>#REF!</v>
          </cell>
          <cell r="GP382" t="e">
            <v>#REF!</v>
          </cell>
          <cell r="GQ382" t="e">
            <v>#REF!</v>
          </cell>
          <cell r="GS382" t="e">
            <v>#REF!</v>
          </cell>
          <cell r="GT382" t="e">
            <v>#REF!</v>
          </cell>
          <cell r="GU382" t="e">
            <v>#REF!</v>
          </cell>
          <cell r="GW382" t="e">
            <v>#REF!</v>
          </cell>
          <cell r="GX382" t="e">
            <v>#REF!</v>
          </cell>
          <cell r="GY382" t="e">
            <v>#REF!</v>
          </cell>
          <cell r="HA382" t="e">
            <v>#REF!</v>
          </cell>
          <cell r="HB382" t="e">
            <v>#REF!</v>
          </cell>
          <cell r="HC382" t="e">
            <v>#REF!</v>
          </cell>
          <cell r="HE382" t="e">
            <v>#REF!</v>
          </cell>
          <cell r="HF382" t="e">
            <v>#REF!</v>
          </cell>
          <cell r="HG382" t="e">
            <v>#REF!</v>
          </cell>
          <cell r="HI382" t="e">
            <v>#REF!</v>
          </cell>
          <cell r="HJ382" t="e">
            <v>#REF!</v>
          </cell>
          <cell r="HK382" t="e">
            <v>#REF!</v>
          </cell>
          <cell r="HM382" t="e">
            <v>#REF!</v>
          </cell>
          <cell r="HN382" t="e">
            <v>#REF!</v>
          </cell>
          <cell r="HO382" t="e">
            <v>#REF!</v>
          </cell>
          <cell r="HQ382" t="e">
            <v>#REF!</v>
          </cell>
          <cell r="HR382" t="e">
            <v>#REF!</v>
          </cell>
          <cell r="HS382" t="e">
            <v>#REF!</v>
          </cell>
          <cell r="HU382" t="e">
            <v>#REF!</v>
          </cell>
          <cell r="HV382" t="e">
            <v>#REF!</v>
          </cell>
          <cell r="HW382" t="e">
            <v>#REF!</v>
          </cell>
          <cell r="ID382" t="str">
            <v>0956712 R</v>
          </cell>
          <cell r="IE382" t="str">
            <v>23 OKT 2001</v>
          </cell>
          <cell r="IG382" t="str">
            <v>A</v>
          </cell>
        </row>
        <row r="383">
          <cell r="B383">
            <v>376</v>
          </cell>
          <cell r="C383" t="str">
            <v>007.011121487.201</v>
          </cell>
          <cell r="E383" t="str">
            <v>S U A R D I</v>
          </cell>
          <cell r="F383" t="str">
            <v>TIMIKA</v>
          </cell>
          <cell r="G383" t="str">
            <v>L 300 Mbs</v>
          </cell>
          <cell r="H383" t="str">
            <v>222735</v>
          </cell>
          <cell r="I383" t="str">
            <v>9Y5113</v>
          </cell>
          <cell r="J383">
            <v>36865</v>
          </cell>
          <cell r="K383">
            <v>5</v>
          </cell>
          <cell r="L383" t="str">
            <v>Desember 2000</v>
          </cell>
          <cell r="M383">
            <v>37960</v>
          </cell>
          <cell r="N383">
            <v>36</v>
          </cell>
          <cell r="O383">
            <v>1</v>
          </cell>
          <cell r="P383">
            <v>50000000</v>
          </cell>
          <cell r="Q383">
            <v>5552000</v>
          </cell>
          <cell r="R383" t="str">
            <v>YA</v>
          </cell>
          <cell r="S383">
            <v>5552000</v>
          </cell>
          <cell r="U383" t="e">
            <v>#REF!</v>
          </cell>
          <cell r="V383" t="e">
            <v>#REF!</v>
          </cell>
          <cell r="Z383">
            <v>0</v>
          </cell>
          <cell r="AB383">
            <v>1389000</v>
          </cell>
          <cell r="AC383" t="e">
            <v>#REF!</v>
          </cell>
          <cell r="AD383" t="e">
            <v>#REF!</v>
          </cell>
          <cell r="AE383" t="e">
            <v>#REF!</v>
          </cell>
          <cell r="AF383">
            <v>1389000</v>
          </cell>
          <cell r="AG383" t="e">
            <v>#REF!</v>
          </cell>
          <cell r="AH383" t="e">
            <v>#REF!</v>
          </cell>
          <cell r="AI383" t="e">
            <v>#REF!</v>
          </cell>
          <cell r="AJ383">
            <v>1389000</v>
          </cell>
          <cell r="AK383" t="e">
            <v>#REF!</v>
          </cell>
          <cell r="AL383" t="e">
            <v>#REF!</v>
          </cell>
          <cell r="AM383" t="e">
            <v>#REF!</v>
          </cell>
          <cell r="AN383">
            <v>1389000</v>
          </cell>
          <cell r="AO383" t="e">
            <v>#REF!</v>
          </cell>
          <cell r="AP383" t="e">
            <v>#REF!</v>
          </cell>
          <cell r="AQ383" t="e">
            <v>#REF!</v>
          </cell>
          <cell r="AR383">
            <v>1385000</v>
          </cell>
          <cell r="AS383" t="e">
            <v>#REF!</v>
          </cell>
          <cell r="AT383" t="e">
            <v>#REF!</v>
          </cell>
          <cell r="AU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I383" t="e">
            <v>#REF!</v>
          </cell>
          <cell r="DJ383" t="e">
            <v>#REF!</v>
          </cell>
          <cell r="DK383" t="e">
            <v>#REF!</v>
          </cell>
          <cell r="DM383" t="e">
            <v>#REF!</v>
          </cell>
          <cell r="DN383" t="e">
            <v>#REF!</v>
          </cell>
          <cell r="DO383" t="e">
            <v>#REF!</v>
          </cell>
          <cell r="DQ383" t="e">
            <v>#REF!</v>
          </cell>
          <cell r="DR383" t="e">
            <v>#REF!</v>
          </cell>
          <cell r="DS383" t="e">
            <v>#REF!</v>
          </cell>
          <cell r="DU383" t="e">
            <v>#REF!</v>
          </cell>
          <cell r="DV383" t="e">
            <v>#REF!</v>
          </cell>
          <cell r="DW383" t="e">
            <v>#REF!</v>
          </cell>
          <cell r="DY383" t="e">
            <v>#REF!</v>
          </cell>
          <cell r="DZ383" t="e">
            <v>#REF!</v>
          </cell>
          <cell r="EA383" t="e">
            <v>#REF!</v>
          </cell>
          <cell r="EC383" t="e">
            <v>#REF!</v>
          </cell>
          <cell r="ED383" t="e">
            <v>#REF!</v>
          </cell>
          <cell r="EE383" t="e">
            <v>#REF!</v>
          </cell>
          <cell r="EG383" t="e">
            <v>#REF!</v>
          </cell>
          <cell r="EH383" t="e">
            <v>#REF!</v>
          </cell>
          <cell r="EI383" t="e">
            <v>#REF!</v>
          </cell>
          <cell r="EK383" t="e">
            <v>#REF!</v>
          </cell>
          <cell r="EL383" t="e">
            <v>#REF!</v>
          </cell>
          <cell r="EM383" t="e">
            <v>#REF!</v>
          </cell>
          <cell r="EO383" t="e">
            <v>#REF!</v>
          </cell>
          <cell r="EP383" t="e">
            <v>#REF!</v>
          </cell>
          <cell r="EQ383" t="e">
            <v>#REF!</v>
          </cell>
          <cell r="ES383" t="e">
            <v>#REF!</v>
          </cell>
          <cell r="ET383" t="e">
            <v>#REF!</v>
          </cell>
          <cell r="EU383" t="e">
            <v>#REF!</v>
          </cell>
          <cell r="EW383" t="e">
            <v>#REF!</v>
          </cell>
          <cell r="EX383" t="e">
            <v>#REF!</v>
          </cell>
          <cell r="EY383" t="e">
            <v>#REF!</v>
          </cell>
          <cell r="FA383" t="e">
            <v>#REF!</v>
          </cell>
          <cell r="FB383" t="e">
            <v>#REF!</v>
          </cell>
          <cell r="FC383" t="e">
            <v>#REF!</v>
          </cell>
          <cell r="FE383" t="e">
            <v>#REF!</v>
          </cell>
          <cell r="FF383" t="e">
            <v>#REF!</v>
          </cell>
          <cell r="FG383" t="e">
            <v>#REF!</v>
          </cell>
          <cell r="FI383" t="e">
            <v>#REF!</v>
          </cell>
          <cell r="FJ383" t="e">
            <v>#REF!</v>
          </cell>
          <cell r="FK383" t="e">
            <v>#REF!</v>
          </cell>
          <cell r="FM383" t="e">
            <v>#REF!</v>
          </cell>
          <cell r="FN383" t="e">
            <v>#REF!</v>
          </cell>
          <cell r="FO383" t="e">
            <v>#REF!</v>
          </cell>
          <cell r="FQ383" t="e">
            <v>#REF!</v>
          </cell>
          <cell r="FR383" t="e">
            <v>#REF!</v>
          </cell>
          <cell r="FS383" t="e">
            <v>#REF!</v>
          </cell>
          <cell r="FU383" t="e">
            <v>#REF!</v>
          </cell>
          <cell r="FV383" t="e">
            <v>#REF!</v>
          </cell>
          <cell r="FW383" t="e">
            <v>#REF!</v>
          </cell>
          <cell r="FY383" t="e">
            <v>#REF!</v>
          </cell>
          <cell r="FZ383" t="e">
            <v>#REF!</v>
          </cell>
          <cell r="GA383" t="e">
            <v>#REF!</v>
          </cell>
          <cell r="GC383" t="e">
            <v>#REF!</v>
          </cell>
          <cell r="GD383" t="e">
            <v>#REF!</v>
          </cell>
          <cell r="GE383" t="e">
            <v>#REF!</v>
          </cell>
          <cell r="GG383" t="e">
            <v>#REF!</v>
          </cell>
          <cell r="GH383" t="e">
            <v>#REF!</v>
          </cell>
          <cell r="GI383" t="e">
            <v>#REF!</v>
          </cell>
          <cell r="GK383" t="e">
            <v>#REF!</v>
          </cell>
          <cell r="GL383" t="e">
            <v>#REF!</v>
          </cell>
          <cell r="GM383" t="e">
            <v>#REF!</v>
          </cell>
          <cell r="GO383" t="e">
            <v>#REF!</v>
          </cell>
          <cell r="GP383" t="e">
            <v>#REF!</v>
          </cell>
          <cell r="GQ383" t="e">
            <v>#REF!</v>
          </cell>
          <cell r="GS383" t="e">
            <v>#REF!</v>
          </cell>
          <cell r="GT383" t="e">
            <v>#REF!</v>
          </cell>
          <cell r="GU383" t="e">
            <v>#REF!</v>
          </cell>
          <cell r="GW383" t="e">
            <v>#REF!</v>
          </cell>
          <cell r="GX383" t="e">
            <v>#REF!</v>
          </cell>
          <cell r="GY383" t="e">
            <v>#REF!</v>
          </cell>
          <cell r="HA383" t="e">
            <v>#REF!</v>
          </cell>
          <cell r="HB383" t="e">
            <v>#REF!</v>
          </cell>
          <cell r="HC383" t="e">
            <v>#REF!</v>
          </cell>
          <cell r="HE383" t="e">
            <v>#REF!</v>
          </cell>
          <cell r="HF383" t="e">
            <v>#REF!</v>
          </cell>
          <cell r="HG383" t="e">
            <v>#REF!</v>
          </cell>
          <cell r="HI383" t="e">
            <v>#REF!</v>
          </cell>
          <cell r="HJ383" t="e">
            <v>#REF!</v>
          </cell>
          <cell r="HK383" t="e">
            <v>#REF!</v>
          </cell>
          <cell r="HM383" t="e">
            <v>#REF!</v>
          </cell>
          <cell r="HN383" t="e">
            <v>#REF!</v>
          </cell>
          <cell r="HO383" t="e">
            <v>#REF!</v>
          </cell>
          <cell r="HQ383" t="e">
            <v>#REF!</v>
          </cell>
          <cell r="HR383" t="e">
            <v>#REF!</v>
          </cell>
          <cell r="HS383" t="e">
            <v>#REF!</v>
          </cell>
          <cell r="HU383" t="e">
            <v>#REF!</v>
          </cell>
          <cell r="HV383" t="e">
            <v>#REF!</v>
          </cell>
          <cell r="HW383" t="e">
            <v>#REF!</v>
          </cell>
          <cell r="IG383" t="str">
            <v>A</v>
          </cell>
        </row>
        <row r="384">
          <cell r="B384">
            <v>377</v>
          </cell>
          <cell r="C384" t="str">
            <v>007.011121495.201</v>
          </cell>
          <cell r="E384" t="str">
            <v>Ir. MARYANTO</v>
          </cell>
          <cell r="F384" t="str">
            <v>TOLI-TOLI</v>
          </cell>
          <cell r="G384" t="str">
            <v>T 120ss Mkl</v>
          </cell>
          <cell r="H384" t="str">
            <v>077761</v>
          </cell>
          <cell r="I384" t="str">
            <v>082704</v>
          </cell>
          <cell r="J384">
            <v>36865</v>
          </cell>
          <cell r="K384">
            <v>5</v>
          </cell>
          <cell r="L384" t="str">
            <v>Desember 2000</v>
          </cell>
          <cell r="M384">
            <v>37960</v>
          </cell>
          <cell r="N384">
            <v>36</v>
          </cell>
          <cell r="O384">
            <v>1</v>
          </cell>
          <cell r="P384">
            <v>50000000</v>
          </cell>
          <cell r="Q384">
            <v>5552000</v>
          </cell>
          <cell r="R384" t="str">
            <v>YA</v>
          </cell>
          <cell r="S384">
            <v>5552000</v>
          </cell>
          <cell r="U384" t="e">
            <v>#REF!</v>
          </cell>
          <cell r="V384" t="e">
            <v>#REF!</v>
          </cell>
          <cell r="Z384">
            <v>0</v>
          </cell>
          <cell r="AB384">
            <v>1389000</v>
          </cell>
          <cell r="AC384" t="e">
            <v>#REF!</v>
          </cell>
          <cell r="AD384" t="e">
            <v>#REF!</v>
          </cell>
          <cell r="AE384" t="e">
            <v>#REF!</v>
          </cell>
          <cell r="AF384">
            <v>1389000</v>
          </cell>
          <cell r="AG384" t="e">
            <v>#REF!</v>
          </cell>
          <cell r="AH384" t="e">
            <v>#REF!</v>
          </cell>
          <cell r="AI384" t="e">
            <v>#REF!</v>
          </cell>
          <cell r="AJ384">
            <v>1389000</v>
          </cell>
          <cell r="AK384" t="e">
            <v>#REF!</v>
          </cell>
          <cell r="AL384" t="e">
            <v>#REF!</v>
          </cell>
          <cell r="AM384" t="e">
            <v>#REF!</v>
          </cell>
          <cell r="AN384">
            <v>1389000</v>
          </cell>
          <cell r="AO384" t="e">
            <v>#REF!</v>
          </cell>
          <cell r="AP384" t="e">
            <v>#REF!</v>
          </cell>
          <cell r="AQ384" t="e">
            <v>#REF!</v>
          </cell>
          <cell r="AR384">
            <v>1385000</v>
          </cell>
          <cell r="AS384" t="e">
            <v>#REF!</v>
          </cell>
          <cell r="AT384" t="e">
            <v>#REF!</v>
          </cell>
          <cell r="AU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I384" t="e">
            <v>#REF!</v>
          </cell>
          <cell r="DJ384" t="e">
            <v>#REF!</v>
          </cell>
          <cell r="DK384" t="e">
            <v>#REF!</v>
          </cell>
          <cell r="DM384" t="e">
            <v>#REF!</v>
          </cell>
          <cell r="DN384" t="e">
            <v>#REF!</v>
          </cell>
          <cell r="DO384" t="e">
            <v>#REF!</v>
          </cell>
          <cell r="DQ384" t="e">
            <v>#REF!</v>
          </cell>
          <cell r="DR384" t="e">
            <v>#REF!</v>
          </cell>
          <cell r="DS384" t="e">
            <v>#REF!</v>
          </cell>
          <cell r="DU384" t="e">
            <v>#REF!</v>
          </cell>
          <cell r="DV384" t="e">
            <v>#REF!</v>
          </cell>
          <cell r="DW384" t="e">
            <v>#REF!</v>
          </cell>
          <cell r="DY384" t="e">
            <v>#REF!</v>
          </cell>
          <cell r="DZ384" t="e">
            <v>#REF!</v>
          </cell>
          <cell r="EA384" t="e">
            <v>#REF!</v>
          </cell>
          <cell r="EC384" t="e">
            <v>#REF!</v>
          </cell>
          <cell r="ED384" t="e">
            <v>#REF!</v>
          </cell>
          <cell r="EE384" t="e">
            <v>#REF!</v>
          </cell>
          <cell r="EG384" t="e">
            <v>#REF!</v>
          </cell>
          <cell r="EH384" t="e">
            <v>#REF!</v>
          </cell>
          <cell r="EI384" t="e">
            <v>#REF!</v>
          </cell>
          <cell r="EK384" t="e">
            <v>#REF!</v>
          </cell>
          <cell r="EL384" t="e">
            <v>#REF!</v>
          </cell>
          <cell r="EM384" t="e">
            <v>#REF!</v>
          </cell>
          <cell r="EO384" t="e">
            <v>#REF!</v>
          </cell>
          <cell r="EP384" t="e">
            <v>#REF!</v>
          </cell>
          <cell r="EQ384" t="e">
            <v>#REF!</v>
          </cell>
          <cell r="ES384" t="e">
            <v>#REF!</v>
          </cell>
          <cell r="ET384" t="e">
            <v>#REF!</v>
          </cell>
          <cell r="EU384" t="e">
            <v>#REF!</v>
          </cell>
          <cell r="EW384" t="e">
            <v>#REF!</v>
          </cell>
          <cell r="EX384" t="e">
            <v>#REF!</v>
          </cell>
          <cell r="EY384" t="e">
            <v>#REF!</v>
          </cell>
          <cell r="FA384" t="e">
            <v>#REF!</v>
          </cell>
          <cell r="FB384" t="e">
            <v>#REF!</v>
          </cell>
          <cell r="FC384" t="e">
            <v>#REF!</v>
          </cell>
          <cell r="FE384" t="e">
            <v>#REF!</v>
          </cell>
          <cell r="FF384" t="e">
            <v>#REF!</v>
          </cell>
          <cell r="FG384" t="e">
            <v>#REF!</v>
          </cell>
          <cell r="FI384" t="e">
            <v>#REF!</v>
          </cell>
          <cell r="FJ384" t="e">
            <v>#REF!</v>
          </cell>
          <cell r="FK384" t="e">
            <v>#REF!</v>
          </cell>
          <cell r="FM384" t="e">
            <v>#REF!</v>
          </cell>
          <cell r="FN384" t="e">
            <v>#REF!</v>
          </cell>
          <cell r="FO384" t="e">
            <v>#REF!</v>
          </cell>
          <cell r="FQ384" t="e">
            <v>#REF!</v>
          </cell>
          <cell r="FR384" t="e">
            <v>#REF!</v>
          </cell>
          <cell r="FS384" t="e">
            <v>#REF!</v>
          </cell>
          <cell r="FU384" t="e">
            <v>#REF!</v>
          </cell>
          <cell r="FV384" t="e">
            <v>#REF!</v>
          </cell>
          <cell r="FW384" t="e">
            <v>#REF!</v>
          </cell>
          <cell r="FY384" t="e">
            <v>#REF!</v>
          </cell>
          <cell r="FZ384" t="e">
            <v>#REF!</v>
          </cell>
          <cell r="GA384" t="e">
            <v>#REF!</v>
          </cell>
          <cell r="GC384" t="e">
            <v>#REF!</v>
          </cell>
          <cell r="GD384" t="e">
            <v>#REF!</v>
          </cell>
          <cell r="GE384" t="e">
            <v>#REF!</v>
          </cell>
          <cell r="GG384" t="e">
            <v>#REF!</v>
          </cell>
          <cell r="GH384" t="e">
            <v>#REF!</v>
          </cell>
          <cell r="GI384" t="e">
            <v>#REF!</v>
          </cell>
          <cell r="GK384" t="e">
            <v>#REF!</v>
          </cell>
          <cell r="GL384" t="e">
            <v>#REF!</v>
          </cell>
          <cell r="GM384" t="e">
            <v>#REF!</v>
          </cell>
          <cell r="GO384" t="e">
            <v>#REF!</v>
          </cell>
          <cell r="GP384" t="e">
            <v>#REF!</v>
          </cell>
          <cell r="GQ384" t="e">
            <v>#REF!</v>
          </cell>
          <cell r="GS384" t="e">
            <v>#REF!</v>
          </cell>
          <cell r="GT384" t="e">
            <v>#REF!</v>
          </cell>
          <cell r="GU384" t="e">
            <v>#REF!</v>
          </cell>
          <cell r="GW384" t="e">
            <v>#REF!</v>
          </cell>
          <cell r="GX384" t="e">
            <v>#REF!</v>
          </cell>
          <cell r="GY384" t="e">
            <v>#REF!</v>
          </cell>
          <cell r="HA384" t="e">
            <v>#REF!</v>
          </cell>
          <cell r="HB384" t="e">
            <v>#REF!</v>
          </cell>
          <cell r="HC384" t="e">
            <v>#REF!</v>
          </cell>
          <cell r="HE384" t="e">
            <v>#REF!</v>
          </cell>
          <cell r="HF384" t="e">
            <v>#REF!</v>
          </cell>
          <cell r="HG384" t="e">
            <v>#REF!</v>
          </cell>
          <cell r="HI384" t="e">
            <v>#REF!</v>
          </cell>
          <cell r="HJ384" t="e">
            <v>#REF!</v>
          </cell>
          <cell r="HK384" t="e">
            <v>#REF!</v>
          </cell>
          <cell r="HM384" t="e">
            <v>#REF!</v>
          </cell>
          <cell r="HN384" t="e">
            <v>#REF!</v>
          </cell>
          <cell r="HO384" t="e">
            <v>#REF!</v>
          </cell>
          <cell r="HQ384" t="e">
            <v>#REF!</v>
          </cell>
          <cell r="HR384" t="e">
            <v>#REF!</v>
          </cell>
          <cell r="HS384" t="e">
            <v>#REF!</v>
          </cell>
          <cell r="HU384" t="e">
            <v>#REF!</v>
          </cell>
          <cell r="HV384" t="e">
            <v>#REF!</v>
          </cell>
          <cell r="HW384" t="e">
            <v>#REF!</v>
          </cell>
          <cell r="ID384" t="str">
            <v>107611</v>
          </cell>
          <cell r="IE384">
            <v>37392</v>
          </cell>
          <cell r="IG384" t="str">
            <v>A</v>
          </cell>
        </row>
        <row r="385">
          <cell r="B385">
            <v>378</v>
          </cell>
          <cell r="C385" t="str">
            <v>007.011121500.201</v>
          </cell>
          <cell r="E385" t="str">
            <v>RAMLI PAU</v>
          </cell>
          <cell r="F385" t="str">
            <v>TOLI-TOLI</v>
          </cell>
          <cell r="G385" t="str">
            <v>L 300 Mbs</v>
          </cell>
          <cell r="H385" t="str">
            <v>223170</v>
          </cell>
          <cell r="I385" t="str">
            <v>058068</v>
          </cell>
          <cell r="J385">
            <v>36865</v>
          </cell>
          <cell r="K385">
            <v>5</v>
          </cell>
          <cell r="L385" t="str">
            <v>Desember 2000</v>
          </cell>
          <cell r="M385">
            <v>37960</v>
          </cell>
          <cell r="N385">
            <v>36</v>
          </cell>
          <cell r="O385">
            <v>1</v>
          </cell>
          <cell r="P385">
            <v>50000000</v>
          </cell>
          <cell r="Q385">
            <v>5552000</v>
          </cell>
          <cell r="R385" t="str">
            <v>YA</v>
          </cell>
          <cell r="S385">
            <v>5552000</v>
          </cell>
          <cell r="U385" t="e">
            <v>#REF!</v>
          </cell>
          <cell r="V385" t="e">
            <v>#REF!</v>
          </cell>
          <cell r="Z385">
            <v>0</v>
          </cell>
          <cell r="AB385">
            <v>1389000</v>
          </cell>
          <cell r="AC385" t="e">
            <v>#REF!</v>
          </cell>
          <cell r="AD385" t="e">
            <v>#REF!</v>
          </cell>
          <cell r="AE385" t="e">
            <v>#REF!</v>
          </cell>
          <cell r="AF385">
            <v>1389000</v>
          </cell>
          <cell r="AG385" t="e">
            <v>#REF!</v>
          </cell>
          <cell r="AH385" t="e">
            <v>#REF!</v>
          </cell>
          <cell r="AI385" t="e">
            <v>#REF!</v>
          </cell>
          <cell r="AJ385">
            <v>1389000</v>
          </cell>
          <cell r="AK385" t="e">
            <v>#REF!</v>
          </cell>
          <cell r="AL385" t="e">
            <v>#REF!</v>
          </cell>
          <cell r="AM385" t="e">
            <v>#REF!</v>
          </cell>
          <cell r="AN385">
            <v>1389000</v>
          </cell>
          <cell r="AO385" t="e">
            <v>#REF!</v>
          </cell>
          <cell r="AP385" t="e">
            <v>#REF!</v>
          </cell>
          <cell r="AQ385" t="e">
            <v>#REF!</v>
          </cell>
          <cell r="AR385">
            <v>1385000</v>
          </cell>
          <cell r="AS385" t="e">
            <v>#REF!</v>
          </cell>
          <cell r="AT385" t="e">
            <v>#REF!</v>
          </cell>
          <cell r="AU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I385" t="e">
            <v>#REF!</v>
          </cell>
          <cell r="DJ385" t="e">
            <v>#REF!</v>
          </cell>
          <cell r="DK385" t="e">
            <v>#REF!</v>
          </cell>
          <cell r="DM385" t="e">
            <v>#REF!</v>
          </cell>
          <cell r="DN385" t="e">
            <v>#REF!</v>
          </cell>
          <cell r="DO385" t="e">
            <v>#REF!</v>
          </cell>
          <cell r="DQ385" t="e">
            <v>#REF!</v>
          </cell>
          <cell r="DR385" t="e">
            <v>#REF!</v>
          </cell>
          <cell r="DS385" t="e">
            <v>#REF!</v>
          </cell>
          <cell r="DU385" t="e">
            <v>#REF!</v>
          </cell>
          <cell r="DV385" t="e">
            <v>#REF!</v>
          </cell>
          <cell r="DW385" t="e">
            <v>#REF!</v>
          </cell>
          <cell r="DY385" t="e">
            <v>#REF!</v>
          </cell>
          <cell r="DZ385" t="e">
            <v>#REF!</v>
          </cell>
          <cell r="EA385" t="e">
            <v>#REF!</v>
          </cell>
          <cell r="EC385" t="e">
            <v>#REF!</v>
          </cell>
          <cell r="ED385" t="e">
            <v>#REF!</v>
          </cell>
          <cell r="EE385" t="e">
            <v>#REF!</v>
          </cell>
          <cell r="EG385" t="e">
            <v>#REF!</v>
          </cell>
          <cell r="EH385" t="e">
            <v>#REF!</v>
          </cell>
          <cell r="EI385" t="e">
            <v>#REF!</v>
          </cell>
          <cell r="EK385" t="e">
            <v>#REF!</v>
          </cell>
          <cell r="EL385" t="e">
            <v>#REF!</v>
          </cell>
          <cell r="EM385" t="e">
            <v>#REF!</v>
          </cell>
          <cell r="EO385" t="e">
            <v>#REF!</v>
          </cell>
          <cell r="EP385" t="e">
            <v>#REF!</v>
          </cell>
          <cell r="EQ385" t="e">
            <v>#REF!</v>
          </cell>
          <cell r="ES385" t="e">
            <v>#REF!</v>
          </cell>
          <cell r="ET385" t="e">
            <v>#REF!</v>
          </cell>
          <cell r="EU385" t="e">
            <v>#REF!</v>
          </cell>
          <cell r="EW385" t="e">
            <v>#REF!</v>
          </cell>
          <cell r="EX385" t="e">
            <v>#REF!</v>
          </cell>
          <cell r="EY385" t="e">
            <v>#REF!</v>
          </cell>
          <cell r="FA385" t="e">
            <v>#REF!</v>
          </cell>
          <cell r="FB385" t="e">
            <v>#REF!</v>
          </cell>
          <cell r="FC385" t="e">
            <v>#REF!</v>
          </cell>
          <cell r="FE385" t="e">
            <v>#REF!</v>
          </cell>
          <cell r="FF385" t="e">
            <v>#REF!</v>
          </cell>
          <cell r="FG385" t="e">
            <v>#REF!</v>
          </cell>
          <cell r="FI385" t="e">
            <v>#REF!</v>
          </cell>
          <cell r="FJ385" t="e">
            <v>#REF!</v>
          </cell>
          <cell r="FK385" t="e">
            <v>#REF!</v>
          </cell>
          <cell r="FM385" t="e">
            <v>#REF!</v>
          </cell>
          <cell r="FN385" t="e">
            <v>#REF!</v>
          </cell>
          <cell r="FO385" t="e">
            <v>#REF!</v>
          </cell>
          <cell r="FQ385" t="e">
            <v>#REF!</v>
          </cell>
          <cell r="FR385" t="e">
            <v>#REF!</v>
          </cell>
          <cell r="FS385" t="e">
            <v>#REF!</v>
          </cell>
          <cell r="FU385" t="e">
            <v>#REF!</v>
          </cell>
          <cell r="FV385" t="e">
            <v>#REF!</v>
          </cell>
          <cell r="FW385" t="e">
            <v>#REF!</v>
          </cell>
          <cell r="FY385" t="e">
            <v>#REF!</v>
          </cell>
          <cell r="FZ385" t="e">
            <v>#REF!</v>
          </cell>
          <cell r="GA385" t="e">
            <v>#REF!</v>
          </cell>
          <cell r="GC385" t="e">
            <v>#REF!</v>
          </cell>
          <cell r="GD385" t="e">
            <v>#REF!</v>
          </cell>
          <cell r="GE385" t="e">
            <v>#REF!</v>
          </cell>
          <cell r="GG385" t="e">
            <v>#REF!</v>
          </cell>
          <cell r="GH385" t="e">
            <v>#REF!</v>
          </cell>
          <cell r="GI385" t="e">
            <v>#REF!</v>
          </cell>
          <cell r="GK385" t="e">
            <v>#REF!</v>
          </cell>
          <cell r="GL385" t="e">
            <v>#REF!</v>
          </cell>
          <cell r="GM385" t="e">
            <v>#REF!</v>
          </cell>
          <cell r="GO385" t="e">
            <v>#REF!</v>
          </cell>
          <cell r="GP385" t="e">
            <v>#REF!</v>
          </cell>
          <cell r="GQ385" t="e">
            <v>#REF!</v>
          </cell>
          <cell r="GS385" t="e">
            <v>#REF!</v>
          </cell>
          <cell r="GT385" t="e">
            <v>#REF!</v>
          </cell>
          <cell r="GU385" t="e">
            <v>#REF!</v>
          </cell>
          <cell r="GW385" t="e">
            <v>#REF!</v>
          </cell>
          <cell r="GX385" t="e">
            <v>#REF!</v>
          </cell>
          <cell r="GY385" t="e">
            <v>#REF!</v>
          </cell>
          <cell r="HA385" t="e">
            <v>#REF!</v>
          </cell>
          <cell r="HB385" t="e">
            <v>#REF!</v>
          </cell>
          <cell r="HC385" t="e">
            <v>#REF!</v>
          </cell>
          <cell r="HE385" t="e">
            <v>#REF!</v>
          </cell>
          <cell r="HF385" t="e">
            <v>#REF!</v>
          </cell>
          <cell r="HG385" t="e">
            <v>#REF!</v>
          </cell>
          <cell r="HI385" t="e">
            <v>#REF!</v>
          </cell>
          <cell r="HJ385" t="e">
            <v>#REF!</v>
          </cell>
          <cell r="HK385" t="e">
            <v>#REF!</v>
          </cell>
          <cell r="HM385" t="e">
            <v>#REF!</v>
          </cell>
          <cell r="HN385" t="e">
            <v>#REF!</v>
          </cell>
          <cell r="HO385" t="e">
            <v>#REF!</v>
          </cell>
          <cell r="HQ385" t="e">
            <v>#REF!</v>
          </cell>
          <cell r="HR385" t="e">
            <v>#REF!</v>
          </cell>
          <cell r="HS385" t="e">
            <v>#REF!</v>
          </cell>
          <cell r="HU385" t="e">
            <v>#REF!</v>
          </cell>
          <cell r="HV385" t="e">
            <v>#REF!</v>
          </cell>
          <cell r="HW385" t="e">
            <v>#REF!</v>
          </cell>
          <cell r="IG385" t="str">
            <v>A</v>
          </cell>
        </row>
        <row r="386">
          <cell r="B386">
            <v>379</v>
          </cell>
          <cell r="C386" t="str">
            <v>007.011121518.201</v>
          </cell>
          <cell r="E386" t="str">
            <v>SANTI SARTIKA</v>
          </cell>
          <cell r="F386" t="str">
            <v>TOLI-TOLI</v>
          </cell>
          <cell r="G386" t="str">
            <v>T 120ss Mkl</v>
          </cell>
          <cell r="H386" t="str">
            <v>077701</v>
          </cell>
          <cell r="I386">
            <v>82548</v>
          </cell>
          <cell r="J386">
            <v>36865</v>
          </cell>
          <cell r="K386">
            <v>5</v>
          </cell>
          <cell r="L386" t="str">
            <v>Desember 2000</v>
          </cell>
          <cell r="M386">
            <v>37960</v>
          </cell>
          <cell r="N386">
            <v>36</v>
          </cell>
          <cell r="O386">
            <v>1</v>
          </cell>
          <cell r="P386">
            <v>50000000</v>
          </cell>
          <cell r="Q386">
            <v>5552000</v>
          </cell>
          <cell r="R386" t="str">
            <v>YA</v>
          </cell>
          <cell r="S386">
            <v>5552000</v>
          </cell>
          <cell r="U386" t="e">
            <v>#REF!</v>
          </cell>
          <cell r="V386" t="e">
            <v>#REF!</v>
          </cell>
          <cell r="Z386">
            <v>0</v>
          </cell>
          <cell r="AB386">
            <v>1389000</v>
          </cell>
          <cell r="AC386" t="e">
            <v>#REF!</v>
          </cell>
          <cell r="AD386" t="e">
            <v>#REF!</v>
          </cell>
          <cell r="AE386" t="e">
            <v>#REF!</v>
          </cell>
          <cell r="AF386">
            <v>1389000</v>
          </cell>
          <cell r="AG386" t="e">
            <v>#REF!</v>
          </cell>
          <cell r="AH386" t="e">
            <v>#REF!</v>
          </cell>
          <cell r="AI386" t="e">
            <v>#REF!</v>
          </cell>
          <cell r="AJ386">
            <v>1389000</v>
          </cell>
          <cell r="AK386" t="e">
            <v>#REF!</v>
          </cell>
          <cell r="AL386" t="e">
            <v>#REF!</v>
          </cell>
          <cell r="AM386" t="e">
            <v>#REF!</v>
          </cell>
          <cell r="AN386">
            <v>1389000</v>
          </cell>
          <cell r="AO386" t="e">
            <v>#REF!</v>
          </cell>
          <cell r="AP386" t="e">
            <v>#REF!</v>
          </cell>
          <cell r="AQ386" t="e">
            <v>#REF!</v>
          </cell>
          <cell r="AR386">
            <v>1385000</v>
          </cell>
          <cell r="AS386" t="e">
            <v>#REF!</v>
          </cell>
          <cell r="AT386" t="e">
            <v>#REF!</v>
          </cell>
          <cell r="AU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I386" t="e">
            <v>#REF!</v>
          </cell>
          <cell r="DJ386" t="e">
            <v>#REF!</v>
          </cell>
          <cell r="DK386" t="e">
            <v>#REF!</v>
          </cell>
          <cell r="DM386" t="e">
            <v>#REF!</v>
          </cell>
          <cell r="DN386" t="e">
            <v>#REF!</v>
          </cell>
          <cell r="DO386" t="e">
            <v>#REF!</v>
          </cell>
          <cell r="DQ386" t="e">
            <v>#REF!</v>
          </cell>
          <cell r="DR386" t="e">
            <v>#REF!</v>
          </cell>
          <cell r="DS386" t="e">
            <v>#REF!</v>
          </cell>
          <cell r="DU386" t="e">
            <v>#REF!</v>
          </cell>
          <cell r="DV386" t="e">
            <v>#REF!</v>
          </cell>
          <cell r="DW386" t="e">
            <v>#REF!</v>
          </cell>
          <cell r="DY386" t="e">
            <v>#REF!</v>
          </cell>
          <cell r="DZ386" t="e">
            <v>#REF!</v>
          </cell>
          <cell r="EA386" t="e">
            <v>#REF!</v>
          </cell>
          <cell r="EC386" t="e">
            <v>#REF!</v>
          </cell>
          <cell r="ED386" t="e">
            <v>#REF!</v>
          </cell>
          <cell r="EE386" t="e">
            <v>#REF!</v>
          </cell>
          <cell r="EG386" t="e">
            <v>#REF!</v>
          </cell>
          <cell r="EH386" t="e">
            <v>#REF!</v>
          </cell>
          <cell r="EI386" t="e">
            <v>#REF!</v>
          </cell>
          <cell r="EK386" t="e">
            <v>#REF!</v>
          </cell>
          <cell r="EL386" t="e">
            <v>#REF!</v>
          </cell>
          <cell r="EM386" t="e">
            <v>#REF!</v>
          </cell>
          <cell r="EO386" t="e">
            <v>#REF!</v>
          </cell>
          <cell r="EP386" t="e">
            <v>#REF!</v>
          </cell>
          <cell r="EQ386" t="e">
            <v>#REF!</v>
          </cell>
          <cell r="ES386" t="e">
            <v>#REF!</v>
          </cell>
          <cell r="ET386" t="e">
            <v>#REF!</v>
          </cell>
          <cell r="EU386" t="e">
            <v>#REF!</v>
          </cell>
          <cell r="EW386" t="e">
            <v>#REF!</v>
          </cell>
          <cell r="EX386" t="e">
            <v>#REF!</v>
          </cell>
          <cell r="EY386" t="e">
            <v>#REF!</v>
          </cell>
          <cell r="FA386" t="e">
            <v>#REF!</v>
          </cell>
          <cell r="FB386" t="e">
            <v>#REF!</v>
          </cell>
          <cell r="FC386" t="e">
            <v>#REF!</v>
          </cell>
          <cell r="FE386" t="e">
            <v>#REF!</v>
          </cell>
          <cell r="FF386" t="e">
            <v>#REF!</v>
          </cell>
          <cell r="FG386" t="e">
            <v>#REF!</v>
          </cell>
          <cell r="FI386" t="e">
            <v>#REF!</v>
          </cell>
          <cell r="FJ386" t="e">
            <v>#REF!</v>
          </cell>
          <cell r="FK386" t="e">
            <v>#REF!</v>
          </cell>
          <cell r="FM386" t="e">
            <v>#REF!</v>
          </cell>
          <cell r="FN386" t="e">
            <v>#REF!</v>
          </cell>
          <cell r="FO386" t="e">
            <v>#REF!</v>
          </cell>
          <cell r="FQ386" t="e">
            <v>#REF!</v>
          </cell>
          <cell r="FR386" t="e">
            <v>#REF!</v>
          </cell>
          <cell r="FS386" t="e">
            <v>#REF!</v>
          </cell>
          <cell r="FU386" t="e">
            <v>#REF!</v>
          </cell>
          <cell r="FV386" t="e">
            <v>#REF!</v>
          </cell>
          <cell r="FW386" t="e">
            <v>#REF!</v>
          </cell>
          <cell r="FY386" t="e">
            <v>#REF!</v>
          </cell>
          <cell r="FZ386" t="e">
            <v>#REF!</v>
          </cell>
          <cell r="GA386" t="e">
            <v>#REF!</v>
          </cell>
          <cell r="GC386" t="e">
            <v>#REF!</v>
          </cell>
          <cell r="GD386" t="e">
            <v>#REF!</v>
          </cell>
          <cell r="GE386" t="e">
            <v>#REF!</v>
          </cell>
          <cell r="GG386" t="e">
            <v>#REF!</v>
          </cell>
          <cell r="GH386" t="e">
            <v>#REF!</v>
          </cell>
          <cell r="GI386" t="e">
            <v>#REF!</v>
          </cell>
          <cell r="GK386" t="e">
            <v>#REF!</v>
          </cell>
          <cell r="GL386" t="e">
            <v>#REF!</v>
          </cell>
          <cell r="GM386" t="e">
            <v>#REF!</v>
          </cell>
          <cell r="GO386" t="e">
            <v>#REF!</v>
          </cell>
          <cell r="GP386" t="e">
            <v>#REF!</v>
          </cell>
          <cell r="GQ386" t="e">
            <v>#REF!</v>
          </cell>
          <cell r="GS386" t="e">
            <v>#REF!</v>
          </cell>
          <cell r="GT386" t="e">
            <v>#REF!</v>
          </cell>
          <cell r="GU386" t="e">
            <v>#REF!</v>
          </cell>
          <cell r="GW386" t="e">
            <v>#REF!</v>
          </cell>
          <cell r="GX386" t="e">
            <v>#REF!</v>
          </cell>
          <cell r="GY386" t="e">
            <v>#REF!</v>
          </cell>
          <cell r="HA386" t="e">
            <v>#REF!</v>
          </cell>
          <cell r="HB386" t="e">
            <v>#REF!</v>
          </cell>
          <cell r="HC386" t="e">
            <v>#REF!</v>
          </cell>
          <cell r="HE386" t="e">
            <v>#REF!</v>
          </cell>
          <cell r="HF386" t="e">
            <v>#REF!</v>
          </cell>
          <cell r="HG386" t="e">
            <v>#REF!</v>
          </cell>
          <cell r="HI386" t="e">
            <v>#REF!</v>
          </cell>
          <cell r="HJ386" t="e">
            <v>#REF!</v>
          </cell>
          <cell r="HK386" t="e">
            <v>#REF!</v>
          </cell>
          <cell r="HM386" t="e">
            <v>#REF!</v>
          </cell>
          <cell r="HN386" t="e">
            <v>#REF!</v>
          </cell>
          <cell r="HO386" t="e">
            <v>#REF!</v>
          </cell>
          <cell r="HQ386" t="e">
            <v>#REF!</v>
          </cell>
          <cell r="HR386" t="e">
            <v>#REF!</v>
          </cell>
          <cell r="HS386" t="e">
            <v>#REF!</v>
          </cell>
          <cell r="HU386" t="e">
            <v>#REF!</v>
          </cell>
          <cell r="HV386" t="e">
            <v>#REF!</v>
          </cell>
          <cell r="HW386" t="e">
            <v>#REF!</v>
          </cell>
          <cell r="ID386" t="str">
            <v>1076112</v>
          </cell>
          <cell r="IE386">
            <v>37392</v>
          </cell>
          <cell r="IG386" t="str">
            <v>A</v>
          </cell>
        </row>
        <row r="387">
          <cell r="B387">
            <v>380</v>
          </cell>
          <cell r="C387" t="str">
            <v>007.011121526.201</v>
          </cell>
          <cell r="E387" t="str">
            <v>HALAUDDIN / LA IJON</v>
          </cell>
          <cell r="F387" t="str">
            <v>BAU-BAU</v>
          </cell>
          <cell r="G387" t="str">
            <v>T 120ss Mkl</v>
          </cell>
          <cell r="H387" t="str">
            <v>077736 / 077755 / 077739</v>
          </cell>
          <cell r="I387" t="str">
            <v>082679/ 082698 / 082682</v>
          </cell>
          <cell r="J387">
            <v>36865</v>
          </cell>
          <cell r="K387">
            <v>5</v>
          </cell>
          <cell r="L387" t="str">
            <v>Desember 2000</v>
          </cell>
          <cell r="M387">
            <v>37960</v>
          </cell>
          <cell r="N387">
            <v>36</v>
          </cell>
          <cell r="O387">
            <v>1</v>
          </cell>
          <cell r="P387">
            <v>150000000</v>
          </cell>
          <cell r="Q387">
            <v>16656000</v>
          </cell>
          <cell r="R387" t="str">
            <v>YA</v>
          </cell>
          <cell r="S387">
            <v>16656000</v>
          </cell>
          <cell r="U387" t="e">
            <v>#REF!</v>
          </cell>
          <cell r="V387" t="e">
            <v>#REF!</v>
          </cell>
          <cell r="Z387">
            <v>0</v>
          </cell>
          <cell r="AB387">
            <v>4167000</v>
          </cell>
          <cell r="AC387" t="e">
            <v>#REF!</v>
          </cell>
          <cell r="AD387" t="e">
            <v>#REF!</v>
          </cell>
          <cell r="AE387" t="e">
            <v>#REF!</v>
          </cell>
          <cell r="AF387">
            <v>4167000</v>
          </cell>
          <cell r="AG387" t="e">
            <v>#REF!</v>
          </cell>
          <cell r="AH387" t="e">
            <v>#REF!</v>
          </cell>
          <cell r="AI387" t="e">
            <v>#REF!</v>
          </cell>
          <cell r="AJ387">
            <v>4167000</v>
          </cell>
          <cell r="AK387" t="e">
            <v>#REF!</v>
          </cell>
          <cell r="AL387" t="e">
            <v>#REF!</v>
          </cell>
          <cell r="AM387" t="e">
            <v>#REF!</v>
          </cell>
          <cell r="AN387">
            <v>4167000</v>
          </cell>
          <cell r="AO387" t="e">
            <v>#REF!</v>
          </cell>
          <cell r="AP387" t="e">
            <v>#REF!</v>
          </cell>
          <cell r="AQ387" t="e">
            <v>#REF!</v>
          </cell>
          <cell r="AR387">
            <v>4155000</v>
          </cell>
          <cell r="AS387" t="e">
            <v>#REF!</v>
          </cell>
          <cell r="AT387" t="e">
            <v>#REF!</v>
          </cell>
          <cell r="AU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I387" t="e">
            <v>#REF!</v>
          </cell>
          <cell r="DJ387" t="e">
            <v>#REF!</v>
          </cell>
          <cell r="DK387" t="e">
            <v>#REF!</v>
          </cell>
          <cell r="DM387" t="e">
            <v>#REF!</v>
          </cell>
          <cell r="DN387" t="e">
            <v>#REF!</v>
          </cell>
          <cell r="DO387" t="e">
            <v>#REF!</v>
          </cell>
          <cell r="DQ387" t="e">
            <v>#REF!</v>
          </cell>
          <cell r="DR387" t="e">
            <v>#REF!</v>
          </cell>
          <cell r="DS387" t="e">
            <v>#REF!</v>
          </cell>
          <cell r="DU387" t="e">
            <v>#REF!</v>
          </cell>
          <cell r="DV387" t="e">
            <v>#REF!</v>
          </cell>
          <cell r="DW387" t="e">
            <v>#REF!</v>
          </cell>
          <cell r="DY387" t="e">
            <v>#REF!</v>
          </cell>
          <cell r="DZ387" t="e">
            <v>#REF!</v>
          </cell>
          <cell r="EA387" t="e">
            <v>#REF!</v>
          </cell>
          <cell r="EC387" t="e">
            <v>#REF!</v>
          </cell>
          <cell r="ED387" t="e">
            <v>#REF!</v>
          </cell>
          <cell r="EE387" t="e">
            <v>#REF!</v>
          </cell>
          <cell r="EG387" t="e">
            <v>#REF!</v>
          </cell>
          <cell r="EH387" t="e">
            <v>#REF!</v>
          </cell>
          <cell r="EI387" t="e">
            <v>#REF!</v>
          </cell>
          <cell r="EK387" t="e">
            <v>#REF!</v>
          </cell>
          <cell r="EL387" t="e">
            <v>#REF!</v>
          </cell>
          <cell r="EM387" t="e">
            <v>#REF!</v>
          </cell>
          <cell r="EO387" t="e">
            <v>#REF!</v>
          </cell>
          <cell r="EP387" t="e">
            <v>#REF!</v>
          </cell>
          <cell r="EQ387" t="e">
            <v>#REF!</v>
          </cell>
          <cell r="ES387" t="e">
            <v>#REF!</v>
          </cell>
          <cell r="ET387" t="e">
            <v>#REF!</v>
          </cell>
          <cell r="EU387" t="e">
            <v>#REF!</v>
          </cell>
          <cell r="EW387" t="e">
            <v>#REF!</v>
          </cell>
          <cell r="EX387" t="e">
            <v>#REF!</v>
          </cell>
          <cell r="EY387" t="e">
            <v>#REF!</v>
          </cell>
          <cell r="FA387" t="e">
            <v>#REF!</v>
          </cell>
          <cell r="FB387" t="e">
            <v>#REF!</v>
          </cell>
          <cell r="FC387" t="e">
            <v>#REF!</v>
          </cell>
          <cell r="FE387" t="e">
            <v>#REF!</v>
          </cell>
          <cell r="FF387" t="e">
            <v>#REF!</v>
          </cell>
          <cell r="FG387" t="e">
            <v>#REF!</v>
          </cell>
          <cell r="FI387" t="e">
            <v>#REF!</v>
          </cell>
          <cell r="FJ387" t="e">
            <v>#REF!</v>
          </cell>
          <cell r="FK387" t="e">
            <v>#REF!</v>
          </cell>
          <cell r="FM387" t="e">
            <v>#REF!</v>
          </cell>
          <cell r="FN387" t="e">
            <v>#REF!</v>
          </cell>
          <cell r="FO387" t="e">
            <v>#REF!</v>
          </cell>
          <cell r="FQ387" t="e">
            <v>#REF!</v>
          </cell>
          <cell r="FR387" t="e">
            <v>#REF!</v>
          </cell>
          <cell r="FS387" t="e">
            <v>#REF!</v>
          </cell>
          <cell r="FU387" t="e">
            <v>#REF!</v>
          </cell>
          <cell r="FV387" t="e">
            <v>#REF!</v>
          </cell>
          <cell r="FW387" t="e">
            <v>#REF!</v>
          </cell>
          <cell r="FY387" t="e">
            <v>#REF!</v>
          </cell>
          <cell r="FZ387" t="e">
            <v>#REF!</v>
          </cell>
          <cell r="GA387" t="e">
            <v>#REF!</v>
          </cell>
          <cell r="GC387" t="e">
            <v>#REF!</v>
          </cell>
          <cell r="GD387" t="e">
            <v>#REF!</v>
          </cell>
          <cell r="GE387" t="e">
            <v>#REF!</v>
          </cell>
          <cell r="GG387" t="e">
            <v>#REF!</v>
          </cell>
          <cell r="GH387" t="e">
            <v>#REF!</v>
          </cell>
          <cell r="GI387" t="e">
            <v>#REF!</v>
          </cell>
          <cell r="GK387" t="e">
            <v>#REF!</v>
          </cell>
          <cell r="GL387" t="e">
            <v>#REF!</v>
          </cell>
          <cell r="GM387" t="e">
            <v>#REF!</v>
          </cell>
          <cell r="GO387" t="e">
            <v>#REF!</v>
          </cell>
          <cell r="GP387" t="e">
            <v>#REF!</v>
          </cell>
          <cell r="GQ387" t="e">
            <v>#REF!</v>
          </cell>
          <cell r="GS387" t="e">
            <v>#REF!</v>
          </cell>
          <cell r="GT387" t="e">
            <v>#REF!</v>
          </cell>
          <cell r="GU387" t="e">
            <v>#REF!</v>
          </cell>
          <cell r="GW387" t="e">
            <v>#REF!</v>
          </cell>
          <cell r="GX387" t="e">
            <v>#REF!</v>
          </cell>
          <cell r="GY387" t="e">
            <v>#REF!</v>
          </cell>
          <cell r="HA387" t="e">
            <v>#REF!</v>
          </cell>
          <cell r="HB387" t="e">
            <v>#REF!</v>
          </cell>
          <cell r="HC387" t="e">
            <v>#REF!</v>
          </cell>
          <cell r="HE387" t="e">
            <v>#REF!</v>
          </cell>
          <cell r="HF387" t="e">
            <v>#REF!</v>
          </cell>
          <cell r="HG387" t="e">
            <v>#REF!</v>
          </cell>
          <cell r="HI387" t="e">
            <v>#REF!</v>
          </cell>
          <cell r="HJ387" t="e">
            <v>#REF!</v>
          </cell>
          <cell r="HK387" t="e">
            <v>#REF!</v>
          </cell>
          <cell r="HM387" t="e">
            <v>#REF!</v>
          </cell>
          <cell r="HN387" t="e">
            <v>#REF!</v>
          </cell>
          <cell r="HO387" t="e">
            <v>#REF!</v>
          </cell>
          <cell r="HQ387" t="e">
            <v>#REF!</v>
          </cell>
          <cell r="HR387" t="e">
            <v>#REF!</v>
          </cell>
          <cell r="HS387" t="e">
            <v>#REF!</v>
          </cell>
          <cell r="HU387" t="e">
            <v>#REF!</v>
          </cell>
          <cell r="HV387" t="e">
            <v>#REF!</v>
          </cell>
          <cell r="HW387" t="e">
            <v>#REF!</v>
          </cell>
          <cell r="ID387" t="str">
            <v>………/ 0760637 / 0286479</v>
          </cell>
          <cell r="IE387" t="str">
            <v>16 Nov 2001 / 3 Jan 2002 / 6 Jun 2002</v>
          </cell>
          <cell r="IG387" t="str">
            <v>A</v>
          </cell>
        </row>
        <row r="388">
          <cell r="B388">
            <v>381</v>
          </cell>
          <cell r="C388" t="str">
            <v>007.011121534.201</v>
          </cell>
          <cell r="E388" t="str">
            <v>YUDI J. SAMAD, ST</v>
          </cell>
          <cell r="F388" t="str">
            <v>TOLI-TOLI</v>
          </cell>
          <cell r="G388" t="str">
            <v>T 120ss Mkl</v>
          </cell>
          <cell r="H388" t="str">
            <v>077760</v>
          </cell>
          <cell r="I388" t="str">
            <v>082703</v>
          </cell>
          <cell r="J388">
            <v>36865</v>
          </cell>
          <cell r="K388">
            <v>5</v>
          </cell>
          <cell r="L388" t="str">
            <v>Desember 2000</v>
          </cell>
          <cell r="M388">
            <v>37960</v>
          </cell>
          <cell r="N388">
            <v>36</v>
          </cell>
          <cell r="O388">
            <v>1</v>
          </cell>
          <cell r="P388">
            <v>50000000</v>
          </cell>
          <cell r="Q388">
            <v>5552000</v>
          </cell>
          <cell r="R388" t="str">
            <v>YA</v>
          </cell>
          <cell r="S388">
            <v>5552000</v>
          </cell>
          <cell r="U388" t="e">
            <v>#REF!</v>
          </cell>
          <cell r="V388" t="e">
            <v>#REF!</v>
          </cell>
          <cell r="Z388">
            <v>0</v>
          </cell>
          <cell r="AB388">
            <v>1389000</v>
          </cell>
          <cell r="AC388" t="e">
            <v>#REF!</v>
          </cell>
          <cell r="AD388" t="e">
            <v>#REF!</v>
          </cell>
          <cell r="AE388" t="e">
            <v>#REF!</v>
          </cell>
          <cell r="AF388">
            <v>1389000</v>
          </cell>
          <cell r="AG388" t="e">
            <v>#REF!</v>
          </cell>
          <cell r="AH388" t="e">
            <v>#REF!</v>
          </cell>
          <cell r="AI388" t="e">
            <v>#REF!</v>
          </cell>
          <cell r="AJ388">
            <v>1389000</v>
          </cell>
          <cell r="AK388" t="e">
            <v>#REF!</v>
          </cell>
          <cell r="AL388" t="e">
            <v>#REF!</v>
          </cell>
          <cell r="AM388" t="e">
            <v>#REF!</v>
          </cell>
          <cell r="AN388">
            <v>1389000</v>
          </cell>
          <cell r="AO388" t="e">
            <v>#REF!</v>
          </cell>
          <cell r="AP388" t="e">
            <v>#REF!</v>
          </cell>
          <cell r="AQ388" t="e">
            <v>#REF!</v>
          </cell>
          <cell r="AR388">
            <v>1385000</v>
          </cell>
          <cell r="AS388" t="e">
            <v>#REF!</v>
          </cell>
          <cell r="AT388" t="e">
            <v>#REF!</v>
          </cell>
          <cell r="AU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I388" t="e">
            <v>#REF!</v>
          </cell>
          <cell r="DJ388" t="e">
            <v>#REF!</v>
          </cell>
          <cell r="DK388" t="e">
            <v>#REF!</v>
          </cell>
          <cell r="DM388" t="e">
            <v>#REF!</v>
          </cell>
          <cell r="DN388" t="e">
            <v>#REF!</v>
          </cell>
          <cell r="DO388" t="e">
            <v>#REF!</v>
          </cell>
          <cell r="DQ388" t="e">
            <v>#REF!</v>
          </cell>
          <cell r="DR388" t="e">
            <v>#REF!</v>
          </cell>
          <cell r="DS388" t="e">
            <v>#REF!</v>
          </cell>
          <cell r="DU388" t="e">
            <v>#REF!</v>
          </cell>
          <cell r="DV388" t="e">
            <v>#REF!</v>
          </cell>
          <cell r="DW388" t="e">
            <v>#REF!</v>
          </cell>
          <cell r="DY388" t="e">
            <v>#REF!</v>
          </cell>
          <cell r="DZ388" t="e">
            <v>#REF!</v>
          </cell>
          <cell r="EA388" t="e">
            <v>#REF!</v>
          </cell>
          <cell r="EC388" t="e">
            <v>#REF!</v>
          </cell>
          <cell r="ED388" t="e">
            <v>#REF!</v>
          </cell>
          <cell r="EE388" t="e">
            <v>#REF!</v>
          </cell>
          <cell r="EG388" t="e">
            <v>#REF!</v>
          </cell>
          <cell r="EH388" t="e">
            <v>#REF!</v>
          </cell>
          <cell r="EI388" t="e">
            <v>#REF!</v>
          </cell>
          <cell r="EK388" t="e">
            <v>#REF!</v>
          </cell>
          <cell r="EL388" t="e">
            <v>#REF!</v>
          </cell>
          <cell r="EM388" t="e">
            <v>#REF!</v>
          </cell>
          <cell r="EO388" t="e">
            <v>#REF!</v>
          </cell>
          <cell r="EP388" t="e">
            <v>#REF!</v>
          </cell>
          <cell r="EQ388" t="e">
            <v>#REF!</v>
          </cell>
          <cell r="ES388" t="e">
            <v>#REF!</v>
          </cell>
          <cell r="ET388" t="e">
            <v>#REF!</v>
          </cell>
          <cell r="EU388" t="e">
            <v>#REF!</v>
          </cell>
          <cell r="EW388" t="e">
            <v>#REF!</v>
          </cell>
          <cell r="EX388" t="e">
            <v>#REF!</v>
          </cell>
          <cell r="EY388" t="e">
            <v>#REF!</v>
          </cell>
          <cell r="FA388" t="e">
            <v>#REF!</v>
          </cell>
          <cell r="FB388" t="e">
            <v>#REF!</v>
          </cell>
          <cell r="FC388" t="e">
            <v>#REF!</v>
          </cell>
          <cell r="FE388" t="e">
            <v>#REF!</v>
          </cell>
          <cell r="FF388" t="e">
            <v>#REF!</v>
          </cell>
          <cell r="FG388" t="e">
            <v>#REF!</v>
          </cell>
          <cell r="FI388" t="e">
            <v>#REF!</v>
          </cell>
          <cell r="FJ388" t="e">
            <v>#REF!</v>
          </cell>
          <cell r="FK388" t="e">
            <v>#REF!</v>
          </cell>
          <cell r="FM388" t="e">
            <v>#REF!</v>
          </cell>
          <cell r="FN388" t="e">
            <v>#REF!</v>
          </cell>
          <cell r="FO388" t="e">
            <v>#REF!</v>
          </cell>
          <cell r="FQ388" t="e">
            <v>#REF!</v>
          </cell>
          <cell r="FR388" t="e">
            <v>#REF!</v>
          </cell>
          <cell r="FS388" t="e">
            <v>#REF!</v>
          </cell>
          <cell r="FU388" t="e">
            <v>#REF!</v>
          </cell>
          <cell r="FV388" t="e">
            <v>#REF!</v>
          </cell>
          <cell r="FW388" t="e">
            <v>#REF!</v>
          </cell>
          <cell r="FY388" t="e">
            <v>#REF!</v>
          </cell>
          <cell r="FZ388" t="e">
            <v>#REF!</v>
          </cell>
          <cell r="GA388" t="e">
            <v>#REF!</v>
          </cell>
          <cell r="GC388" t="e">
            <v>#REF!</v>
          </cell>
          <cell r="GD388" t="e">
            <v>#REF!</v>
          </cell>
          <cell r="GE388" t="e">
            <v>#REF!</v>
          </cell>
          <cell r="GG388" t="e">
            <v>#REF!</v>
          </cell>
          <cell r="GH388" t="e">
            <v>#REF!</v>
          </cell>
          <cell r="GI388" t="e">
            <v>#REF!</v>
          </cell>
          <cell r="GK388" t="e">
            <v>#REF!</v>
          </cell>
          <cell r="GL388" t="e">
            <v>#REF!</v>
          </cell>
          <cell r="GM388" t="e">
            <v>#REF!</v>
          </cell>
          <cell r="GO388" t="e">
            <v>#REF!</v>
          </cell>
          <cell r="GP388" t="e">
            <v>#REF!</v>
          </cell>
          <cell r="GQ388" t="e">
            <v>#REF!</v>
          </cell>
          <cell r="GS388" t="e">
            <v>#REF!</v>
          </cell>
          <cell r="GT388" t="e">
            <v>#REF!</v>
          </cell>
          <cell r="GU388" t="e">
            <v>#REF!</v>
          </cell>
          <cell r="GW388" t="e">
            <v>#REF!</v>
          </cell>
          <cell r="GX388" t="e">
            <v>#REF!</v>
          </cell>
          <cell r="GY388" t="e">
            <v>#REF!</v>
          </cell>
          <cell r="HA388" t="e">
            <v>#REF!</v>
          </cell>
          <cell r="HB388" t="e">
            <v>#REF!</v>
          </cell>
          <cell r="HC388" t="e">
            <v>#REF!</v>
          </cell>
          <cell r="HE388" t="e">
            <v>#REF!</v>
          </cell>
          <cell r="HF388" t="e">
            <v>#REF!</v>
          </cell>
          <cell r="HG388" t="e">
            <v>#REF!</v>
          </cell>
          <cell r="HI388" t="e">
            <v>#REF!</v>
          </cell>
          <cell r="HJ388" t="e">
            <v>#REF!</v>
          </cell>
          <cell r="HK388" t="e">
            <v>#REF!</v>
          </cell>
          <cell r="HM388" t="e">
            <v>#REF!</v>
          </cell>
          <cell r="HN388" t="e">
            <v>#REF!</v>
          </cell>
          <cell r="HO388" t="e">
            <v>#REF!</v>
          </cell>
          <cell r="HQ388" t="e">
            <v>#REF!</v>
          </cell>
          <cell r="HR388" t="e">
            <v>#REF!</v>
          </cell>
          <cell r="HS388" t="e">
            <v>#REF!</v>
          </cell>
          <cell r="HU388" t="e">
            <v>#REF!</v>
          </cell>
          <cell r="HV388" t="e">
            <v>#REF!</v>
          </cell>
          <cell r="HW388" t="e">
            <v>#REF!</v>
          </cell>
          <cell r="ID388">
            <v>428622</v>
          </cell>
          <cell r="IE388">
            <v>37034</v>
          </cell>
          <cell r="IG388" t="str">
            <v>A</v>
          </cell>
        </row>
        <row r="389">
          <cell r="B389">
            <v>382</v>
          </cell>
          <cell r="C389" t="str">
            <v>007.011121542.201</v>
          </cell>
          <cell r="E389" t="str">
            <v>H A R I S A</v>
          </cell>
          <cell r="F389" t="str">
            <v>PARE-PARE</v>
          </cell>
          <cell r="G389" t="str">
            <v>FE 349 Bus</v>
          </cell>
          <cell r="H389" t="str">
            <v>008327</v>
          </cell>
          <cell r="I389" t="str">
            <v>078327</v>
          </cell>
          <cell r="J389">
            <v>36865</v>
          </cell>
          <cell r="K389">
            <v>5</v>
          </cell>
          <cell r="L389" t="str">
            <v>Desember 2000</v>
          </cell>
          <cell r="M389">
            <v>37960</v>
          </cell>
          <cell r="N389">
            <v>36</v>
          </cell>
          <cell r="O389">
            <v>1</v>
          </cell>
          <cell r="P389">
            <v>150000000</v>
          </cell>
          <cell r="Q389">
            <v>16656000</v>
          </cell>
          <cell r="R389" t="str">
            <v>YA</v>
          </cell>
          <cell r="S389">
            <v>16656000</v>
          </cell>
          <cell r="U389" t="e">
            <v>#REF!</v>
          </cell>
          <cell r="V389" t="e">
            <v>#REF!</v>
          </cell>
          <cell r="Z389">
            <v>0</v>
          </cell>
          <cell r="AB389">
            <v>4167000</v>
          </cell>
          <cell r="AC389" t="e">
            <v>#REF!</v>
          </cell>
          <cell r="AD389" t="e">
            <v>#REF!</v>
          </cell>
          <cell r="AE389" t="e">
            <v>#REF!</v>
          </cell>
          <cell r="AF389">
            <v>4167000</v>
          </cell>
          <cell r="AG389" t="e">
            <v>#REF!</v>
          </cell>
          <cell r="AH389" t="e">
            <v>#REF!</v>
          </cell>
          <cell r="AI389" t="e">
            <v>#REF!</v>
          </cell>
          <cell r="AJ389">
            <v>4167000</v>
          </cell>
          <cell r="AK389" t="e">
            <v>#REF!</v>
          </cell>
          <cell r="AL389" t="e">
            <v>#REF!</v>
          </cell>
          <cell r="AM389" t="e">
            <v>#REF!</v>
          </cell>
          <cell r="AN389">
            <v>4167000</v>
          </cell>
          <cell r="AO389" t="e">
            <v>#REF!</v>
          </cell>
          <cell r="AP389" t="e">
            <v>#REF!</v>
          </cell>
          <cell r="AQ389" t="e">
            <v>#REF!</v>
          </cell>
          <cell r="AR389">
            <v>4155000</v>
          </cell>
          <cell r="AS389" t="e">
            <v>#REF!</v>
          </cell>
          <cell r="AT389" t="e">
            <v>#REF!</v>
          </cell>
          <cell r="AU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I389" t="e">
            <v>#REF!</v>
          </cell>
          <cell r="DJ389" t="e">
            <v>#REF!</v>
          </cell>
          <cell r="DK389" t="e">
            <v>#REF!</v>
          </cell>
          <cell r="DM389" t="e">
            <v>#REF!</v>
          </cell>
          <cell r="DN389" t="e">
            <v>#REF!</v>
          </cell>
          <cell r="DO389" t="e">
            <v>#REF!</v>
          </cell>
          <cell r="DQ389" t="e">
            <v>#REF!</v>
          </cell>
          <cell r="DR389" t="e">
            <v>#REF!</v>
          </cell>
          <cell r="DS389" t="e">
            <v>#REF!</v>
          </cell>
          <cell r="DU389" t="e">
            <v>#REF!</v>
          </cell>
          <cell r="DV389" t="e">
            <v>#REF!</v>
          </cell>
          <cell r="DW389" t="e">
            <v>#REF!</v>
          </cell>
          <cell r="DY389" t="e">
            <v>#REF!</v>
          </cell>
          <cell r="DZ389" t="e">
            <v>#REF!</v>
          </cell>
          <cell r="EA389" t="e">
            <v>#REF!</v>
          </cell>
          <cell r="EC389" t="e">
            <v>#REF!</v>
          </cell>
          <cell r="ED389" t="e">
            <v>#REF!</v>
          </cell>
          <cell r="EE389" t="e">
            <v>#REF!</v>
          </cell>
          <cell r="EG389" t="e">
            <v>#REF!</v>
          </cell>
          <cell r="EH389" t="e">
            <v>#REF!</v>
          </cell>
          <cell r="EI389" t="e">
            <v>#REF!</v>
          </cell>
          <cell r="EK389" t="e">
            <v>#REF!</v>
          </cell>
          <cell r="EL389" t="e">
            <v>#REF!</v>
          </cell>
          <cell r="EM389" t="e">
            <v>#REF!</v>
          </cell>
          <cell r="EO389" t="e">
            <v>#REF!</v>
          </cell>
          <cell r="EP389" t="e">
            <v>#REF!</v>
          </cell>
          <cell r="EQ389" t="e">
            <v>#REF!</v>
          </cell>
          <cell r="ES389" t="e">
            <v>#REF!</v>
          </cell>
          <cell r="ET389" t="e">
            <v>#REF!</v>
          </cell>
          <cell r="EU389" t="e">
            <v>#REF!</v>
          </cell>
          <cell r="EW389" t="e">
            <v>#REF!</v>
          </cell>
          <cell r="EX389" t="e">
            <v>#REF!</v>
          </cell>
          <cell r="EY389" t="e">
            <v>#REF!</v>
          </cell>
          <cell r="FA389" t="e">
            <v>#REF!</v>
          </cell>
          <cell r="FB389" t="e">
            <v>#REF!</v>
          </cell>
          <cell r="FC389" t="e">
            <v>#REF!</v>
          </cell>
          <cell r="FE389" t="e">
            <v>#REF!</v>
          </cell>
          <cell r="FF389" t="e">
            <v>#REF!</v>
          </cell>
          <cell r="FG389" t="e">
            <v>#REF!</v>
          </cell>
          <cell r="FI389" t="e">
            <v>#REF!</v>
          </cell>
          <cell r="FJ389" t="e">
            <v>#REF!</v>
          </cell>
          <cell r="FK389" t="e">
            <v>#REF!</v>
          </cell>
          <cell r="FM389" t="e">
            <v>#REF!</v>
          </cell>
          <cell r="FN389" t="e">
            <v>#REF!</v>
          </cell>
          <cell r="FO389" t="e">
            <v>#REF!</v>
          </cell>
          <cell r="FQ389" t="e">
            <v>#REF!</v>
          </cell>
          <cell r="FR389" t="e">
            <v>#REF!</v>
          </cell>
          <cell r="FS389" t="e">
            <v>#REF!</v>
          </cell>
          <cell r="FU389" t="e">
            <v>#REF!</v>
          </cell>
          <cell r="FV389" t="e">
            <v>#REF!</v>
          </cell>
          <cell r="FW389" t="e">
            <v>#REF!</v>
          </cell>
          <cell r="FY389" t="e">
            <v>#REF!</v>
          </cell>
          <cell r="FZ389" t="e">
            <v>#REF!</v>
          </cell>
          <cell r="GA389" t="e">
            <v>#REF!</v>
          </cell>
          <cell r="GC389" t="e">
            <v>#REF!</v>
          </cell>
          <cell r="GD389" t="e">
            <v>#REF!</v>
          </cell>
          <cell r="GE389" t="e">
            <v>#REF!</v>
          </cell>
          <cell r="GG389" t="e">
            <v>#REF!</v>
          </cell>
          <cell r="GH389" t="e">
            <v>#REF!</v>
          </cell>
          <cell r="GI389" t="e">
            <v>#REF!</v>
          </cell>
          <cell r="GK389" t="e">
            <v>#REF!</v>
          </cell>
          <cell r="GL389" t="e">
            <v>#REF!</v>
          </cell>
          <cell r="GM389" t="e">
            <v>#REF!</v>
          </cell>
          <cell r="GO389" t="e">
            <v>#REF!</v>
          </cell>
          <cell r="GP389" t="e">
            <v>#REF!</v>
          </cell>
          <cell r="GQ389" t="e">
            <v>#REF!</v>
          </cell>
          <cell r="GS389" t="e">
            <v>#REF!</v>
          </cell>
          <cell r="GT389" t="e">
            <v>#REF!</v>
          </cell>
          <cell r="GU389" t="e">
            <v>#REF!</v>
          </cell>
          <cell r="GW389" t="e">
            <v>#REF!</v>
          </cell>
          <cell r="GX389" t="e">
            <v>#REF!</v>
          </cell>
          <cell r="GY389" t="e">
            <v>#REF!</v>
          </cell>
          <cell r="HA389" t="e">
            <v>#REF!</v>
          </cell>
          <cell r="HB389" t="e">
            <v>#REF!</v>
          </cell>
          <cell r="HC389" t="e">
            <v>#REF!</v>
          </cell>
          <cell r="HE389" t="e">
            <v>#REF!</v>
          </cell>
          <cell r="HF389" t="e">
            <v>#REF!</v>
          </cell>
          <cell r="HG389" t="e">
            <v>#REF!</v>
          </cell>
          <cell r="HI389" t="e">
            <v>#REF!</v>
          </cell>
          <cell r="HJ389" t="e">
            <v>#REF!</v>
          </cell>
          <cell r="HK389" t="e">
            <v>#REF!</v>
          </cell>
          <cell r="HM389" t="e">
            <v>#REF!</v>
          </cell>
          <cell r="HN389" t="e">
            <v>#REF!</v>
          </cell>
          <cell r="HO389" t="e">
            <v>#REF!</v>
          </cell>
          <cell r="HQ389" t="e">
            <v>#REF!</v>
          </cell>
          <cell r="HR389" t="e">
            <v>#REF!</v>
          </cell>
          <cell r="HS389" t="e">
            <v>#REF!</v>
          </cell>
          <cell r="HU389" t="e">
            <v>#REF!</v>
          </cell>
          <cell r="HV389" t="e">
            <v>#REF!</v>
          </cell>
          <cell r="HW389" t="e">
            <v>#REF!</v>
          </cell>
          <cell r="ID389" t="str">
            <v>0371623 R</v>
          </cell>
          <cell r="IE389">
            <v>36980</v>
          </cell>
          <cell r="IG389" t="str">
            <v>A</v>
          </cell>
        </row>
        <row r="390">
          <cell r="B390">
            <v>383</v>
          </cell>
          <cell r="C390" t="str">
            <v>007.011121550.201</v>
          </cell>
          <cell r="E390" t="str">
            <v>BURHANUDDIN</v>
          </cell>
          <cell r="F390" t="str">
            <v>MAUMERE</v>
          </cell>
          <cell r="G390" t="str">
            <v>T 120ss P u</v>
          </cell>
          <cell r="H390" t="str">
            <v>035609</v>
          </cell>
          <cell r="I390" t="str">
            <v>003716</v>
          </cell>
          <cell r="J390">
            <v>36865</v>
          </cell>
          <cell r="K390">
            <v>5</v>
          </cell>
          <cell r="L390" t="str">
            <v>Desember 2000</v>
          </cell>
          <cell r="M390">
            <v>37960</v>
          </cell>
          <cell r="N390">
            <v>36</v>
          </cell>
          <cell r="O390">
            <v>1</v>
          </cell>
          <cell r="P390">
            <v>44000000</v>
          </cell>
          <cell r="Q390">
            <v>4864000</v>
          </cell>
          <cell r="R390" t="str">
            <v>YA</v>
          </cell>
          <cell r="S390">
            <v>4864000</v>
          </cell>
          <cell r="U390" t="e">
            <v>#REF!</v>
          </cell>
          <cell r="V390" t="e">
            <v>#REF!</v>
          </cell>
          <cell r="Z390">
            <v>0</v>
          </cell>
          <cell r="AB390">
            <v>1223000</v>
          </cell>
          <cell r="AC390" t="e">
            <v>#REF!</v>
          </cell>
          <cell r="AD390" t="e">
            <v>#REF!</v>
          </cell>
          <cell r="AE390" t="e">
            <v>#REF!</v>
          </cell>
          <cell r="AF390">
            <v>1223000</v>
          </cell>
          <cell r="AG390" t="e">
            <v>#REF!</v>
          </cell>
          <cell r="AH390" t="e">
            <v>#REF!</v>
          </cell>
          <cell r="AI390" t="e">
            <v>#REF!</v>
          </cell>
          <cell r="AJ390">
            <v>1223000</v>
          </cell>
          <cell r="AK390" t="e">
            <v>#REF!</v>
          </cell>
          <cell r="AL390" t="e">
            <v>#REF!</v>
          </cell>
          <cell r="AM390" t="e">
            <v>#REF!</v>
          </cell>
          <cell r="AN390">
            <v>1223000</v>
          </cell>
          <cell r="AO390" t="e">
            <v>#REF!</v>
          </cell>
          <cell r="AP390" t="e">
            <v>#REF!</v>
          </cell>
          <cell r="AQ390" t="e">
            <v>#REF!</v>
          </cell>
          <cell r="AR390">
            <v>1195000</v>
          </cell>
          <cell r="AS390" t="e">
            <v>#REF!</v>
          </cell>
          <cell r="AT390" t="e">
            <v>#REF!</v>
          </cell>
          <cell r="AU390" t="e">
            <v>#REF!</v>
          </cell>
          <cell r="AW390" t="e">
            <v>#REF!</v>
          </cell>
          <cell r="AX390" t="e">
            <v>#REF!</v>
          </cell>
          <cell r="AY390" t="e">
            <v>#REF!</v>
          </cell>
          <cell r="BA390" t="e">
            <v>#REF!</v>
          </cell>
          <cell r="BB390" t="e">
            <v>#REF!</v>
          </cell>
          <cell r="BC390" t="e">
            <v>#REF!</v>
          </cell>
          <cell r="BE390" t="e">
            <v>#REF!</v>
          </cell>
          <cell r="BF390" t="e">
            <v>#REF!</v>
          </cell>
          <cell r="BG390" t="e">
            <v>#REF!</v>
          </cell>
          <cell r="BI390" t="e">
            <v>#REF!</v>
          </cell>
          <cell r="BJ390" t="e">
            <v>#REF!</v>
          </cell>
          <cell r="BK390" t="e">
            <v>#REF!</v>
          </cell>
          <cell r="BM390" t="e">
            <v>#REF!</v>
          </cell>
          <cell r="BN390" t="e">
            <v>#REF!</v>
          </cell>
          <cell r="BO390" t="e">
            <v>#REF!</v>
          </cell>
          <cell r="BQ390" t="e">
            <v>#REF!</v>
          </cell>
          <cell r="BR390" t="e">
            <v>#REF!</v>
          </cell>
          <cell r="BS390" t="e">
            <v>#REF!</v>
          </cell>
          <cell r="BU390" t="e">
            <v>#REF!</v>
          </cell>
          <cell r="BV390" t="e">
            <v>#REF!</v>
          </cell>
          <cell r="BW390" t="e">
            <v>#REF!</v>
          </cell>
          <cell r="BY390" t="e">
            <v>#REF!</v>
          </cell>
          <cell r="BZ390" t="e">
            <v>#REF!</v>
          </cell>
          <cell r="CA390" t="e">
            <v>#REF!</v>
          </cell>
          <cell r="CC390" t="e">
            <v>#REF!</v>
          </cell>
          <cell r="CD390" t="e">
            <v>#REF!</v>
          </cell>
          <cell r="CE390" t="e">
            <v>#REF!</v>
          </cell>
          <cell r="CG390" t="e">
            <v>#REF!</v>
          </cell>
          <cell r="CH390" t="e">
            <v>#REF!</v>
          </cell>
          <cell r="CI390" t="e">
            <v>#REF!</v>
          </cell>
          <cell r="CK390" t="e">
            <v>#REF!</v>
          </cell>
          <cell r="CL390" t="e">
            <v>#REF!</v>
          </cell>
          <cell r="CM390" t="e">
            <v>#REF!</v>
          </cell>
          <cell r="CO390" t="e">
            <v>#REF!</v>
          </cell>
          <cell r="CP390" t="e">
            <v>#REF!</v>
          </cell>
          <cell r="CQ390" t="e">
            <v>#REF!</v>
          </cell>
          <cell r="CS390" t="e">
            <v>#REF!</v>
          </cell>
          <cell r="CT390" t="e">
            <v>#REF!</v>
          </cell>
          <cell r="CU390" t="e">
            <v>#REF!</v>
          </cell>
          <cell r="CW390" t="e">
            <v>#REF!</v>
          </cell>
          <cell r="CX390" t="e">
            <v>#REF!</v>
          </cell>
          <cell r="CY390" t="e">
            <v>#REF!</v>
          </cell>
          <cell r="DA390" t="e">
            <v>#REF!</v>
          </cell>
          <cell r="DB390" t="e">
            <v>#REF!</v>
          </cell>
          <cell r="DC390" t="e">
            <v>#REF!</v>
          </cell>
          <cell r="DE390" t="e">
            <v>#REF!</v>
          </cell>
          <cell r="DF390" t="e">
            <v>#REF!</v>
          </cell>
          <cell r="DG390" t="e">
            <v>#REF!</v>
          </cell>
          <cell r="DI390" t="e">
            <v>#REF!</v>
          </cell>
          <cell r="DJ390" t="e">
            <v>#REF!</v>
          </cell>
          <cell r="DK390" t="e">
            <v>#REF!</v>
          </cell>
          <cell r="DM390" t="e">
            <v>#REF!</v>
          </cell>
          <cell r="DN390" t="e">
            <v>#REF!</v>
          </cell>
          <cell r="DO390" t="e">
            <v>#REF!</v>
          </cell>
          <cell r="DQ390" t="e">
            <v>#REF!</v>
          </cell>
          <cell r="DR390" t="e">
            <v>#REF!</v>
          </cell>
          <cell r="DS390" t="e">
            <v>#REF!</v>
          </cell>
          <cell r="DU390" t="e">
            <v>#REF!</v>
          </cell>
          <cell r="DV390" t="e">
            <v>#REF!</v>
          </cell>
          <cell r="DW390" t="e">
            <v>#REF!</v>
          </cell>
          <cell r="DY390" t="e">
            <v>#REF!</v>
          </cell>
          <cell r="DZ390" t="e">
            <v>#REF!</v>
          </cell>
          <cell r="EA390" t="e">
            <v>#REF!</v>
          </cell>
          <cell r="EC390" t="e">
            <v>#REF!</v>
          </cell>
          <cell r="ED390" t="e">
            <v>#REF!</v>
          </cell>
          <cell r="EE390" t="e">
            <v>#REF!</v>
          </cell>
          <cell r="EG390" t="e">
            <v>#REF!</v>
          </cell>
          <cell r="EH390" t="e">
            <v>#REF!</v>
          </cell>
          <cell r="EI390" t="e">
            <v>#REF!</v>
          </cell>
          <cell r="EK390" t="e">
            <v>#REF!</v>
          </cell>
          <cell r="EL390" t="e">
            <v>#REF!</v>
          </cell>
          <cell r="EM390" t="e">
            <v>#REF!</v>
          </cell>
          <cell r="EO390" t="e">
            <v>#REF!</v>
          </cell>
          <cell r="EP390" t="e">
            <v>#REF!</v>
          </cell>
          <cell r="EQ390" t="e">
            <v>#REF!</v>
          </cell>
          <cell r="ES390" t="e">
            <v>#REF!</v>
          </cell>
          <cell r="ET390" t="e">
            <v>#REF!</v>
          </cell>
          <cell r="EU390" t="e">
            <v>#REF!</v>
          </cell>
          <cell r="EW390" t="e">
            <v>#REF!</v>
          </cell>
          <cell r="EX390" t="e">
            <v>#REF!</v>
          </cell>
          <cell r="EY390" t="e">
            <v>#REF!</v>
          </cell>
          <cell r="FA390" t="e">
            <v>#REF!</v>
          </cell>
          <cell r="FB390" t="e">
            <v>#REF!</v>
          </cell>
          <cell r="FC390" t="e">
            <v>#REF!</v>
          </cell>
          <cell r="FE390" t="e">
            <v>#REF!</v>
          </cell>
          <cell r="FF390" t="e">
            <v>#REF!</v>
          </cell>
          <cell r="FG390" t="e">
            <v>#REF!</v>
          </cell>
          <cell r="FI390" t="e">
            <v>#REF!</v>
          </cell>
          <cell r="FJ390" t="e">
            <v>#REF!</v>
          </cell>
          <cell r="FK390" t="e">
            <v>#REF!</v>
          </cell>
          <cell r="FM390" t="e">
            <v>#REF!</v>
          </cell>
          <cell r="FN390" t="e">
            <v>#REF!</v>
          </cell>
          <cell r="FO390" t="e">
            <v>#REF!</v>
          </cell>
          <cell r="FQ390" t="e">
            <v>#REF!</v>
          </cell>
          <cell r="FR390" t="e">
            <v>#REF!</v>
          </cell>
          <cell r="FS390" t="e">
            <v>#REF!</v>
          </cell>
          <cell r="FU390" t="e">
            <v>#REF!</v>
          </cell>
          <cell r="FV390" t="e">
            <v>#REF!</v>
          </cell>
          <cell r="FW390" t="e">
            <v>#REF!</v>
          </cell>
          <cell r="FY390" t="e">
            <v>#REF!</v>
          </cell>
          <cell r="FZ390" t="e">
            <v>#REF!</v>
          </cell>
          <cell r="GA390" t="e">
            <v>#REF!</v>
          </cell>
          <cell r="GC390" t="e">
            <v>#REF!</v>
          </cell>
          <cell r="GD390" t="e">
            <v>#REF!</v>
          </cell>
          <cell r="GE390" t="e">
            <v>#REF!</v>
          </cell>
          <cell r="GG390" t="e">
            <v>#REF!</v>
          </cell>
          <cell r="GH390" t="e">
            <v>#REF!</v>
          </cell>
          <cell r="GI390" t="e">
            <v>#REF!</v>
          </cell>
          <cell r="GK390" t="e">
            <v>#REF!</v>
          </cell>
          <cell r="GL390" t="e">
            <v>#REF!</v>
          </cell>
          <cell r="GM390" t="e">
            <v>#REF!</v>
          </cell>
          <cell r="GO390" t="e">
            <v>#REF!</v>
          </cell>
          <cell r="GP390" t="e">
            <v>#REF!</v>
          </cell>
          <cell r="GQ390" t="e">
            <v>#REF!</v>
          </cell>
          <cell r="GS390" t="e">
            <v>#REF!</v>
          </cell>
          <cell r="GT390" t="e">
            <v>#REF!</v>
          </cell>
          <cell r="GU390" t="e">
            <v>#REF!</v>
          </cell>
          <cell r="GW390" t="e">
            <v>#REF!</v>
          </cell>
          <cell r="GX390" t="e">
            <v>#REF!</v>
          </cell>
          <cell r="GY390" t="e">
            <v>#REF!</v>
          </cell>
          <cell r="HA390" t="e">
            <v>#REF!</v>
          </cell>
          <cell r="HB390" t="e">
            <v>#REF!</v>
          </cell>
          <cell r="HC390" t="e">
            <v>#REF!</v>
          </cell>
          <cell r="HE390" t="e">
            <v>#REF!</v>
          </cell>
          <cell r="HF390" t="e">
            <v>#REF!</v>
          </cell>
          <cell r="HG390" t="e">
            <v>#REF!</v>
          </cell>
          <cell r="HI390" t="e">
            <v>#REF!</v>
          </cell>
          <cell r="HJ390" t="e">
            <v>#REF!</v>
          </cell>
          <cell r="HK390" t="e">
            <v>#REF!</v>
          </cell>
          <cell r="HM390" t="e">
            <v>#REF!</v>
          </cell>
          <cell r="HN390" t="e">
            <v>#REF!</v>
          </cell>
          <cell r="HO390" t="e">
            <v>#REF!</v>
          </cell>
          <cell r="HQ390" t="e">
            <v>#REF!</v>
          </cell>
          <cell r="HR390" t="e">
            <v>#REF!</v>
          </cell>
          <cell r="HS390" t="e">
            <v>#REF!</v>
          </cell>
          <cell r="HU390" t="e">
            <v>#REF!</v>
          </cell>
          <cell r="HV390" t="e">
            <v>#REF!</v>
          </cell>
          <cell r="HW390" t="e">
            <v>#REF!</v>
          </cell>
          <cell r="IG390" t="str">
            <v>A</v>
          </cell>
        </row>
        <row r="391">
          <cell r="B391">
            <v>384</v>
          </cell>
          <cell r="C391" t="str">
            <v>007.011121607.201</v>
          </cell>
          <cell r="E391" t="str">
            <v>USMAN KADE</v>
          </cell>
          <cell r="F391" t="str">
            <v>GOWA</v>
          </cell>
          <cell r="G391" t="str">
            <v>L 300 P u</v>
          </cell>
          <cell r="H391" t="str">
            <v>271353</v>
          </cell>
          <cell r="I391" t="str">
            <v>005542</v>
          </cell>
          <cell r="J391">
            <v>36865</v>
          </cell>
          <cell r="K391">
            <v>5</v>
          </cell>
          <cell r="L391" t="str">
            <v>Desember 2000</v>
          </cell>
          <cell r="M391">
            <v>37960</v>
          </cell>
          <cell r="N391">
            <v>36</v>
          </cell>
          <cell r="O391">
            <v>1</v>
          </cell>
          <cell r="P391">
            <v>50000000</v>
          </cell>
          <cell r="Q391">
            <v>5552000</v>
          </cell>
          <cell r="R391" t="str">
            <v>YA</v>
          </cell>
          <cell r="S391">
            <v>5552000</v>
          </cell>
          <cell r="U391" t="e">
            <v>#REF!</v>
          </cell>
          <cell r="V391" t="e">
            <v>#REF!</v>
          </cell>
          <cell r="Z391">
            <v>0</v>
          </cell>
          <cell r="AB391">
            <v>1389000</v>
          </cell>
          <cell r="AC391" t="e">
            <v>#REF!</v>
          </cell>
          <cell r="AD391" t="e">
            <v>#REF!</v>
          </cell>
          <cell r="AE391" t="e">
            <v>#REF!</v>
          </cell>
          <cell r="AF391">
            <v>1389000</v>
          </cell>
          <cell r="AG391" t="e">
            <v>#REF!</v>
          </cell>
          <cell r="AH391" t="e">
            <v>#REF!</v>
          </cell>
          <cell r="AI391" t="e">
            <v>#REF!</v>
          </cell>
          <cell r="AJ391">
            <v>1389000</v>
          </cell>
          <cell r="AK391" t="e">
            <v>#REF!</v>
          </cell>
          <cell r="AL391" t="e">
            <v>#REF!</v>
          </cell>
          <cell r="AM391" t="e">
            <v>#REF!</v>
          </cell>
          <cell r="AN391">
            <v>1389000</v>
          </cell>
          <cell r="AO391" t="e">
            <v>#REF!</v>
          </cell>
          <cell r="AP391" t="e">
            <v>#REF!</v>
          </cell>
          <cell r="AQ391" t="e">
            <v>#REF!</v>
          </cell>
          <cell r="AR391">
            <v>1385000</v>
          </cell>
          <cell r="AS391" t="e">
            <v>#REF!</v>
          </cell>
          <cell r="AT391" t="e">
            <v>#REF!</v>
          </cell>
          <cell r="AU391" t="e">
            <v>#REF!</v>
          </cell>
          <cell r="AW391" t="e">
            <v>#REF!</v>
          </cell>
          <cell r="AX391" t="e">
            <v>#REF!</v>
          </cell>
          <cell r="AY391" t="e">
            <v>#REF!</v>
          </cell>
          <cell r="BA391" t="e">
            <v>#REF!</v>
          </cell>
          <cell r="BB391" t="e">
            <v>#REF!</v>
          </cell>
          <cell r="BC391" t="e">
            <v>#REF!</v>
          </cell>
          <cell r="BE391" t="e">
            <v>#REF!</v>
          </cell>
          <cell r="BF391" t="e">
            <v>#REF!</v>
          </cell>
          <cell r="BG391" t="e">
            <v>#REF!</v>
          </cell>
          <cell r="BI391" t="e">
            <v>#REF!</v>
          </cell>
          <cell r="BJ391" t="e">
            <v>#REF!</v>
          </cell>
          <cell r="BK391" t="e">
            <v>#REF!</v>
          </cell>
          <cell r="BM391" t="e">
            <v>#REF!</v>
          </cell>
          <cell r="BN391" t="e">
            <v>#REF!</v>
          </cell>
          <cell r="BO391" t="e">
            <v>#REF!</v>
          </cell>
          <cell r="BQ391" t="e">
            <v>#REF!</v>
          </cell>
          <cell r="BR391" t="e">
            <v>#REF!</v>
          </cell>
          <cell r="BS391" t="e">
            <v>#REF!</v>
          </cell>
          <cell r="BU391" t="e">
            <v>#REF!</v>
          </cell>
          <cell r="BV391" t="e">
            <v>#REF!</v>
          </cell>
          <cell r="BW391" t="e">
            <v>#REF!</v>
          </cell>
          <cell r="BY391" t="e">
            <v>#REF!</v>
          </cell>
          <cell r="BZ391" t="e">
            <v>#REF!</v>
          </cell>
          <cell r="CA391" t="e">
            <v>#REF!</v>
          </cell>
          <cell r="CC391" t="e">
            <v>#REF!</v>
          </cell>
          <cell r="CD391" t="e">
            <v>#REF!</v>
          </cell>
          <cell r="CE391" t="e">
            <v>#REF!</v>
          </cell>
          <cell r="CG391" t="e">
            <v>#REF!</v>
          </cell>
          <cell r="CH391" t="e">
            <v>#REF!</v>
          </cell>
          <cell r="CI391" t="e">
            <v>#REF!</v>
          </cell>
          <cell r="CK391" t="e">
            <v>#REF!</v>
          </cell>
          <cell r="CL391" t="e">
            <v>#REF!</v>
          </cell>
          <cell r="CM391" t="e">
            <v>#REF!</v>
          </cell>
          <cell r="CO391" t="e">
            <v>#REF!</v>
          </cell>
          <cell r="CP391" t="e">
            <v>#REF!</v>
          </cell>
          <cell r="CQ391" t="e">
            <v>#REF!</v>
          </cell>
          <cell r="CS391" t="e">
            <v>#REF!</v>
          </cell>
          <cell r="CT391" t="e">
            <v>#REF!</v>
          </cell>
          <cell r="CU391" t="e">
            <v>#REF!</v>
          </cell>
          <cell r="CW391" t="e">
            <v>#REF!</v>
          </cell>
          <cell r="CX391" t="e">
            <v>#REF!</v>
          </cell>
          <cell r="CY391" t="e">
            <v>#REF!</v>
          </cell>
          <cell r="DA391" t="e">
            <v>#REF!</v>
          </cell>
          <cell r="DB391" t="e">
            <v>#REF!</v>
          </cell>
          <cell r="DC391" t="e">
            <v>#REF!</v>
          </cell>
          <cell r="DE391" t="e">
            <v>#REF!</v>
          </cell>
          <cell r="DF391" t="e">
            <v>#REF!</v>
          </cell>
          <cell r="DG391" t="e">
            <v>#REF!</v>
          </cell>
          <cell r="DI391" t="e">
            <v>#REF!</v>
          </cell>
          <cell r="DJ391" t="e">
            <v>#REF!</v>
          </cell>
          <cell r="DK391" t="e">
            <v>#REF!</v>
          </cell>
          <cell r="DM391" t="e">
            <v>#REF!</v>
          </cell>
          <cell r="DN391" t="e">
            <v>#REF!</v>
          </cell>
          <cell r="DO391" t="e">
            <v>#REF!</v>
          </cell>
          <cell r="DQ391" t="e">
            <v>#REF!</v>
          </cell>
          <cell r="DR391" t="e">
            <v>#REF!</v>
          </cell>
          <cell r="DS391" t="e">
            <v>#REF!</v>
          </cell>
          <cell r="DU391" t="e">
            <v>#REF!</v>
          </cell>
          <cell r="DV391" t="e">
            <v>#REF!</v>
          </cell>
          <cell r="DW391" t="e">
            <v>#REF!</v>
          </cell>
          <cell r="DY391" t="e">
            <v>#REF!</v>
          </cell>
          <cell r="DZ391" t="e">
            <v>#REF!</v>
          </cell>
          <cell r="EA391" t="e">
            <v>#REF!</v>
          </cell>
          <cell r="EC391" t="e">
            <v>#REF!</v>
          </cell>
          <cell r="ED391" t="e">
            <v>#REF!</v>
          </cell>
          <cell r="EE391" t="e">
            <v>#REF!</v>
          </cell>
          <cell r="EG391" t="e">
            <v>#REF!</v>
          </cell>
          <cell r="EH391" t="e">
            <v>#REF!</v>
          </cell>
          <cell r="EI391" t="e">
            <v>#REF!</v>
          </cell>
          <cell r="EK391" t="e">
            <v>#REF!</v>
          </cell>
          <cell r="EL391" t="e">
            <v>#REF!</v>
          </cell>
          <cell r="EM391" t="e">
            <v>#REF!</v>
          </cell>
          <cell r="EO391" t="e">
            <v>#REF!</v>
          </cell>
          <cell r="EP391" t="e">
            <v>#REF!</v>
          </cell>
          <cell r="EQ391" t="e">
            <v>#REF!</v>
          </cell>
          <cell r="ES391" t="e">
            <v>#REF!</v>
          </cell>
          <cell r="ET391" t="e">
            <v>#REF!</v>
          </cell>
          <cell r="EU391" t="e">
            <v>#REF!</v>
          </cell>
          <cell r="EW391" t="e">
            <v>#REF!</v>
          </cell>
          <cell r="EX391" t="e">
            <v>#REF!</v>
          </cell>
          <cell r="EY391" t="e">
            <v>#REF!</v>
          </cell>
          <cell r="FA391" t="e">
            <v>#REF!</v>
          </cell>
          <cell r="FB391" t="e">
            <v>#REF!</v>
          </cell>
          <cell r="FC391" t="e">
            <v>#REF!</v>
          </cell>
          <cell r="FE391" t="e">
            <v>#REF!</v>
          </cell>
          <cell r="FF391" t="e">
            <v>#REF!</v>
          </cell>
          <cell r="FG391" t="e">
            <v>#REF!</v>
          </cell>
          <cell r="FI391" t="e">
            <v>#REF!</v>
          </cell>
          <cell r="FJ391" t="e">
            <v>#REF!</v>
          </cell>
          <cell r="FK391" t="e">
            <v>#REF!</v>
          </cell>
          <cell r="FM391" t="e">
            <v>#REF!</v>
          </cell>
          <cell r="FN391" t="e">
            <v>#REF!</v>
          </cell>
          <cell r="FO391" t="e">
            <v>#REF!</v>
          </cell>
          <cell r="FQ391" t="e">
            <v>#REF!</v>
          </cell>
          <cell r="FR391" t="e">
            <v>#REF!</v>
          </cell>
          <cell r="FS391" t="e">
            <v>#REF!</v>
          </cell>
          <cell r="FU391" t="e">
            <v>#REF!</v>
          </cell>
          <cell r="FV391" t="e">
            <v>#REF!</v>
          </cell>
          <cell r="FW391" t="e">
            <v>#REF!</v>
          </cell>
          <cell r="FY391" t="e">
            <v>#REF!</v>
          </cell>
          <cell r="FZ391" t="e">
            <v>#REF!</v>
          </cell>
          <cell r="GA391" t="e">
            <v>#REF!</v>
          </cell>
          <cell r="GC391" t="e">
            <v>#REF!</v>
          </cell>
          <cell r="GD391" t="e">
            <v>#REF!</v>
          </cell>
          <cell r="GE391" t="e">
            <v>#REF!</v>
          </cell>
          <cell r="GG391" t="e">
            <v>#REF!</v>
          </cell>
          <cell r="GH391" t="e">
            <v>#REF!</v>
          </cell>
          <cell r="GI391" t="e">
            <v>#REF!</v>
          </cell>
          <cell r="GK391" t="e">
            <v>#REF!</v>
          </cell>
          <cell r="GL391" t="e">
            <v>#REF!</v>
          </cell>
          <cell r="GM391" t="e">
            <v>#REF!</v>
          </cell>
          <cell r="GO391" t="e">
            <v>#REF!</v>
          </cell>
          <cell r="GP391" t="e">
            <v>#REF!</v>
          </cell>
          <cell r="GQ391" t="e">
            <v>#REF!</v>
          </cell>
          <cell r="GS391" t="e">
            <v>#REF!</v>
          </cell>
          <cell r="GT391" t="e">
            <v>#REF!</v>
          </cell>
          <cell r="GU391" t="e">
            <v>#REF!</v>
          </cell>
          <cell r="GW391" t="e">
            <v>#REF!</v>
          </cell>
          <cell r="GX391" t="e">
            <v>#REF!</v>
          </cell>
          <cell r="GY391" t="e">
            <v>#REF!</v>
          </cell>
          <cell r="HA391" t="e">
            <v>#REF!</v>
          </cell>
          <cell r="HB391" t="e">
            <v>#REF!</v>
          </cell>
          <cell r="HC391" t="e">
            <v>#REF!</v>
          </cell>
          <cell r="HE391" t="e">
            <v>#REF!</v>
          </cell>
          <cell r="HF391" t="e">
            <v>#REF!</v>
          </cell>
          <cell r="HG391" t="e">
            <v>#REF!</v>
          </cell>
          <cell r="HI391" t="e">
            <v>#REF!</v>
          </cell>
          <cell r="HJ391" t="e">
            <v>#REF!</v>
          </cell>
          <cell r="HK391" t="e">
            <v>#REF!</v>
          </cell>
          <cell r="HM391" t="e">
            <v>#REF!</v>
          </cell>
          <cell r="HN391" t="e">
            <v>#REF!</v>
          </cell>
          <cell r="HO391" t="e">
            <v>#REF!</v>
          </cell>
          <cell r="HQ391" t="e">
            <v>#REF!</v>
          </cell>
          <cell r="HR391" t="e">
            <v>#REF!</v>
          </cell>
          <cell r="HS391" t="e">
            <v>#REF!</v>
          </cell>
          <cell r="HU391" t="e">
            <v>#REF!</v>
          </cell>
          <cell r="HV391" t="e">
            <v>#REF!</v>
          </cell>
          <cell r="HW391" t="e">
            <v>#REF!</v>
          </cell>
          <cell r="ID391" t="str">
            <v>0372178 R</v>
          </cell>
          <cell r="IE391">
            <v>36980</v>
          </cell>
          <cell r="IG391" t="str">
            <v>A</v>
          </cell>
        </row>
        <row r="392">
          <cell r="B392">
            <v>385</v>
          </cell>
          <cell r="C392" t="str">
            <v>007.011121615.201</v>
          </cell>
          <cell r="E392" t="str">
            <v>DJAHRA HIDIA</v>
          </cell>
          <cell r="F392" t="str">
            <v>MANADO</v>
          </cell>
          <cell r="G392" t="str">
            <v>T 120ss P u</v>
          </cell>
          <cell r="H392" t="str">
            <v>035608</v>
          </cell>
          <cell r="I392" t="str">
            <v>003715</v>
          </cell>
          <cell r="J392">
            <v>36865</v>
          </cell>
          <cell r="K392">
            <v>5</v>
          </cell>
          <cell r="L392" t="str">
            <v>Desember 2000</v>
          </cell>
          <cell r="M392">
            <v>37960</v>
          </cell>
          <cell r="N392">
            <v>36</v>
          </cell>
          <cell r="O392">
            <v>1</v>
          </cell>
          <cell r="P392">
            <v>46000000</v>
          </cell>
          <cell r="Q392">
            <v>5104000</v>
          </cell>
          <cell r="R392" t="str">
            <v>YA</v>
          </cell>
          <cell r="S392">
            <v>5104000</v>
          </cell>
          <cell r="U392" t="e">
            <v>#REF!</v>
          </cell>
          <cell r="V392" t="e">
            <v>#REF!</v>
          </cell>
          <cell r="Z392">
            <v>0</v>
          </cell>
          <cell r="AB392">
            <v>1278000</v>
          </cell>
          <cell r="AC392" t="e">
            <v>#REF!</v>
          </cell>
          <cell r="AD392" t="e">
            <v>#REF!</v>
          </cell>
          <cell r="AE392" t="e">
            <v>#REF!</v>
          </cell>
          <cell r="AF392">
            <v>1278000</v>
          </cell>
          <cell r="AG392" t="e">
            <v>#REF!</v>
          </cell>
          <cell r="AH392" t="e">
            <v>#REF!</v>
          </cell>
          <cell r="AI392" t="e">
            <v>#REF!</v>
          </cell>
          <cell r="AJ392">
            <v>1278000</v>
          </cell>
          <cell r="AK392" t="e">
            <v>#REF!</v>
          </cell>
          <cell r="AL392" t="e">
            <v>#REF!</v>
          </cell>
          <cell r="AM392" t="e">
            <v>#REF!</v>
          </cell>
          <cell r="AN392">
            <v>1278000</v>
          </cell>
          <cell r="AO392" t="e">
            <v>#REF!</v>
          </cell>
          <cell r="AP392" t="e">
            <v>#REF!</v>
          </cell>
          <cell r="AQ392" t="e">
            <v>#REF!</v>
          </cell>
          <cell r="AR392">
            <v>1270000</v>
          </cell>
          <cell r="AS392" t="e">
            <v>#REF!</v>
          </cell>
          <cell r="AT392" t="e">
            <v>#REF!</v>
          </cell>
          <cell r="AU392" t="e">
            <v>#REF!</v>
          </cell>
          <cell r="AW392" t="e">
            <v>#REF!</v>
          </cell>
          <cell r="AX392" t="e">
            <v>#REF!</v>
          </cell>
          <cell r="AY392" t="e">
            <v>#REF!</v>
          </cell>
          <cell r="BA392" t="e">
            <v>#REF!</v>
          </cell>
          <cell r="BB392" t="e">
            <v>#REF!</v>
          </cell>
          <cell r="BC392" t="e">
            <v>#REF!</v>
          </cell>
          <cell r="BE392" t="e">
            <v>#REF!</v>
          </cell>
          <cell r="BF392" t="e">
            <v>#REF!</v>
          </cell>
          <cell r="BG392" t="e">
            <v>#REF!</v>
          </cell>
          <cell r="BI392" t="e">
            <v>#REF!</v>
          </cell>
          <cell r="BJ392" t="e">
            <v>#REF!</v>
          </cell>
          <cell r="BK392" t="e">
            <v>#REF!</v>
          </cell>
          <cell r="BM392" t="e">
            <v>#REF!</v>
          </cell>
          <cell r="BN392" t="e">
            <v>#REF!</v>
          </cell>
          <cell r="BO392" t="e">
            <v>#REF!</v>
          </cell>
          <cell r="BQ392" t="e">
            <v>#REF!</v>
          </cell>
          <cell r="BR392" t="e">
            <v>#REF!</v>
          </cell>
          <cell r="BS392" t="e">
            <v>#REF!</v>
          </cell>
          <cell r="BU392" t="e">
            <v>#REF!</v>
          </cell>
          <cell r="BV392" t="e">
            <v>#REF!</v>
          </cell>
          <cell r="BW392" t="e">
            <v>#REF!</v>
          </cell>
          <cell r="BY392" t="e">
            <v>#REF!</v>
          </cell>
          <cell r="BZ392" t="e">
            <v>#REF!</v>
          </cell>
          <cell r="CA392" t="e">
            <v>#REF!</v>
          </cell>
          <cell r="CC392" t="e">
            <v>#REF!</v>
          </cell>
          <cell r="CD392" t="e">
            <v>#REF!</v>
          </cell>
          <cell r="CE392" t="e">
            <v>#REF!</v>
          </cell>
          <cell r="CG392" t="e">
            <v>#REF!</v>
          </cell>
          <cell r="CH392" t="e">
            <v>#REF!</v>
          </cell>
          <cell r="CI392" t="e">
            <v>#REF!</v>
          </cell>
          <cell r="CK392" t="e">
            <v>#REF!</v>
          </cell>
          <cell r="CL392" t="e">
            <v>#REF!</v>
          </cell>
          <cell r="CM392" t="e">
            <v>#REF!</v>
          </cell>
          <cell r="CO392" t="e">
            <v>#REF!</v>
          </cell>
          <cell r="CP392" t="e">
            <v>#REF!</v>
          </cell>
          <cell r="CQ392" t="e">
            <v>#REF!</v>
          </cell>
          <cell r="CS392" t="e">
            <v>#REF!</v>
          </cell>
          <cell r="CT392" t="e">
            <v>#REF!</v>
          </cell>
          <cell r="CU392" t="e">
            <v>#REF!</v>
          </cell>
          <cell r="CW392" t="e">
            <v>#REF!</v>
          </cell>
          <cell r="CX392" t="e">
            <v>#REF!</v>
          </cell>
          <cell r="CY392" t="e">
            <v>#REF!</v>
          </cell>
          <cell r="DA392" t="e">
            <v>#REF!</v>
          </cell>
          <cell r="DB392" t="e">
            <v>#REF!</v>
          </cell>
          <cell r="DC392" t="e">
            <v>#REF!</v>
          </cell>
          <cell r="DE392" t="e">
            <v>#REF!</v>
          </cell>
          <cell r="DF392" t="e">
            <v>#REF!</v>
          </cell>
          <cell r="DG392" t="e">
            <v>#REF!</v>
          </cell>
          <cell r="DI392" t="e">
            <v>#REF!</v>
          </cell>
          <cell r="DJ392" t="e">
            <v>#REF!</v>
          </cell>
          <cell r="DK392" t="e">
            <v>#REF!</v>
          </cell>
          <cell r="DM392" t="e">
            <v>#REF!</v>
          </cell>
          <cell r="DN392" t="e">
            <v>#REF!</v>
          </cell>
          <cell r="DO392" t="e">
            <v>#REF!</v>
          </cell>
          <cell r="DQ392" t="e">
            <v>#REF!</v>
          </cell>
          <cell r="DR392" t="e">
            <v>#REF!</v>
          </cell>
          <cell r="DS392" t="e">
            <v>#REF!</v>
          </cell>
          <cell r="DU392" t="e">
            <v>#REF!</v>
          </cell>
          <cell r="DV392" t="e">
            <v>#REF!</v>
          </cell>
          <cell r="DW392" t="e">
            <v>#REF!</v>
          </cell>
          <cell r="DY392" t="e">
            <v>#REF!</v>
          </cell>
          <cell r="DZ392" t="e">
            <v>#REF!</v>
          </cell>
          <cell r="EA392" t="e">
            <v>#REF!</v>
          </cell>
          <cell r="EC392" t="e">
            <v>#REF!</v>
          </cell>
          <cell r="ED392" t="e">
            <v>#REF!</v>
          </cell>
          <cell r="EE392" t="e">
            <v>#REF!</v>
          </cell>
          <cell r="EG392" t="e">
            <v>#REF!</v>
          </cell>
          <cell r="EH392" t="e">
            <v>#REF!</v>
          </cell>
          <cell r="EI392" t="e">
            <v>#REF!</v>
          </cell>
          <cell r="EK392" t="e">
            <v>#REF!</v>
          </cell>
          <cell r="EL392" t="e">
            <v>#REF!</v>
          </cell>
          <cell r="EM392" t="e">
            <v>#REF!</v>
          </cell>
          <cell r="EO392" t="e">
            <v>#REF!</v>
          </cell>
          <cell r="EP392" t="e">
            <v>#REF!</v>
          </cell>
          <cell r="EQ392" t="e">
            <v>#REF!</v>
          </cell>
          <cell r="ES392" t="e">
            <v>#REF!</v>
          </cell>
          <cell r="ET392" t="e">
            <v>#REF!</v>
          </cell>
          <cell r="EU392" t="e">
            <v>#REF!</v>
          </cell>
          <cell r="EW392" t="e">
            <v>#REF!</v>
          </cell>
          <cell r="EX392" t="e">
            <v>#REF!</v>
          </cell>
          <cell r="EY392" t="e">
            <v>#REF!</v>
          </cell>
          <cell r="FA392" t="e">
            <v>#REF!</v>
          </cell>
          <cell r="FB392" t="e">
            <v>#REF!</v>
          </cell>
          <cell r="FC392" t="e">
            <v>#REF!</v>
          </cell>
          <cell r="FE392" t="e">
            <v>#REF!</v>
          </cell>
          <cell r="FF392" t="e">
            <v>#REF!</v>
          </cell>
          <cell r="FG392" t="e">
            <v>#REF!</v>
          </cell>
          <cell r="FI392" t="e">
            <v>#REF!</v>
          </cell>
          <cell r="FJ392" t="e">
            <v>#REF!</v>
          </cell>
          <cell r="FK392" t="e">
            <v>#REF!</v>
          </cell>
          <cell r="FM392" t="e">
            <v>#REF!</v>
          </cell>
          <cell r="FN392" t="e">
            <v>#REF!</v>
          </cell>
          <cell r="FO392" t="e">
            <v>#REF!</v>
          </cell>
          <cell r="FQ392" t="e">
            <v>#REF!</v>
          </cell>
          <cell r="FR392" t="e">
            <v>#REF!</v>
          </cell>
          <cell r="FS392" t="e">
            <v>#REF!</v>
          </cell>
          <cell r="FU392" t="e">
            <v>#REF!</v>
          </cell>
          <cell r="FV392" t="e">
            <v>#REF!</v>
          </cell>
          <cell r="FW392" t="e">
            <v>#REF!</v>
          </cell>
          <cell r="FY392" t="e">
            <v>#REF!</v>
          </cell>
          <cell r="FZ392" t="e">
            <v>#REF!</v>
          </cell>
          <cell r="GA392" t="e">
            <v>#REF!</v>
          </cell>
          <cell r="GC392" t="e">
            <v>#REF!</v>
          </cell>
          <cell r="GD392" t="e">
            <v>#REF!</v>
          </cell>
          <cell r="GE392" t="e">
            <v>#REF!</v>
          </cell>
          <cell r="GG392" t="e">
            <v>#REF!</v>
          </cell>
          <cell r="GH392" t="e">
            <v>#REF!</v>
          </cell>
          <cell r="GI392" t="e">
            <v>#REF!</v>
          </cell>
          <cell r="GK392" t="e">
            <v>#REF!</v>
          </cell>
          <cell r="GL392" t="e">
            <v>#REF!</v>
          </cell>
          <cell r="GM392" t="e">
            <v>#REF!</v>
          </cell>
          <cell r="GO392" t="e">
            <v>#REF!</v>
          </cell>
          <cell r="GP392" t="e">
            <v>#REF!</v>
          </cell>
          <cell r="GQ392" t="e">
            <v>#REF!</v>
          </cell>
          <cell r="GS392" t="e">
            <v>#REF!</v>
          </cell>
          <cell r="GT392" t="e">
            <v>#REF!</v>
          </cell>
          <cell r="GU392" t="e">
            <v>#REF!</v>
          </cell>
          <cell r="GW392" t="e">
            <v>#REF!</v>
          </cell>
          <cell r="GX392" t="e">
            <v>#REF!</v>
          </cell>
          <cell r="GY392" t="e">
            <v>#REF!</v>
          </cell>
          <cell r="HA392" t="e">
            <v>#REF!</v>
          </cell>
          <cell r="HB392" t="e">
            <v>#REF!</v>
          </cell>
          <cell r="HC392" t="e">
            <v>#REF!</v>
          </cell>
          <cell r="HE392" t="e">
            <v>#REF!</v>
          </cell>
          <cell r="HF392" t="e">
            <v>#REF!</v>
          </cell>
          <cell r="HG392" t="e">
            <v>#REF!</v>
          </cell>
          <cell r="HI392" t="e">
            <v>#REF!</v>
          </cell>
          <cell r="HJ392" t="e">
            <v>#REF!</v>
          </cell>
          <cell r="HK392" t="e">
            <v>#REF!</v>
          </cell>
          <cell r="HM392" t="e">
            <v>#REF!</v>
          </cell>
          <cell r="HN392" t="e">
            <v>#REF!</v>
          </cell>
          <cell r="HO392" t="e">
            <v>#REF!</v>
          </cell>
          <cell r="HQ392" t="e">
            <v>#REF!</v>
          </cell>
          <cell r="HR392" t="e">
            <v>#REF!</v>
          </cell>
          <cell r="HS392" t="e">
            <v>#REF!</v>
          </cell>
          <cell r="HU392" t="e">
            <v>#REF!</v>
          </cell>
          <cell r="HV392" t="e">
            <v>#REF!</v>
          </cell>
          <cell r="HW392" t="e">
            <v>#REF!</v>
          </cell>
          <cell r="ID392" t="str">
            <v>0156147 S</v>
          </cell>
          <cell r="IE392">
            <v>37211</v>
          </cell>
          <cell r="IG392" t="str">
            <v>A</v>
          </cell>
        </row>
        <row r="393">
          <cell r="B393">
            <v>386</v>
          </cell>
          <cell r="C393" t="str">
            <v>007.011121623.201</v>
          </cell>
          <cell r="E393" t="str">
            <v>A R I F I N</v>
          </cell>
          <cell r="F393" t="str">
            <v>TATOR</v>
          </cell>
          <cell r="G393" t="str">
            <v>FE 304 Chs</v>
          </cell>
          <cell r="H393" t="str">
            <v>006446</v>
          </cell>
          <cell r="I393" t="str">
            <v>090767</v>
          </cell>
          <cell r="J393">
            <v>36865</v>
          </cell>
          <cell r="K393">
            <v>5</v>
          </cell>
          <cell r="L393" t="str">
            <v>Desember 2000</v>
          </cell>
          <cell r="M393">
            <v>37960</v>
          </cell>
          <cell r="N393">
            <v>36</v>
          </cell>
          <cell r="O393">
            <v>1</v>
          </cell>
          <cell r="P393">
            <v>50000000</v>
          </cell>
          <cell r="Q393">
            <v>5552000</v>
          </cell>
          <cell r="R393" t="str">
            <v>YA</v>
          </cell>
          <cell r="S393">
            <v>5552000</v>
          </cell>
          <cell r="U393" t="e">
            <v>#REF!</v>
          </cell>
          <cell r="V393" t="e">
            <v>#REF!</v>
          </cell>
          <cell r="Z393">
            <v>0</v>
          </cell>
          <cell r="AB393">
            <v>1389000</v>
          </cell>
          <cell r="AC393" t="e">
            <v>#REF!</v>
          </cell>
          <cell r="AD393" t="e">
            <v>#REF!</v>
          </cell>
          <cell r="AE393" t="e">
            <v>#REF!</v>
          </cell>
          <cell r="AF393">
            <v>1389000</v>
          </cell>
          <cell r="AG393" t="e">
            <v>#REF!</v>
          </cell>
          <cell r="AH393" t="e">
            <v>#REF!</v>
          </cell>
          <cell r="AI393" t="e">
            <v>#REF!</v>
          </cell>
          <cell r="AJ393">
            <v>1389000</v>
          </cell>
          <cell r="AK393" t="e">
            <v>#REF!</v>
          </cell>
          <cell r="AL393" t="e">
            <v>#REF!</v>
          </cell>
          <cell r="AM393" t="e">
            <v>#REF!</v>
          </cell>
          <cell r="AN393">
            <v>1389000</v>
          </cell>
          <cell r="AO393" t="e">
            <v>#REF!</v>
          </cell>
          <cell r="AP393" t="e">
            <v>#REF!</v>
          </cell>
          <cell r="AQ393" t="e">
            <v>#REF!</v>
          </cell>
          <cell r="AR393">
            <v>1385000</v>
          </cell>
          <cell r="AS393" t="e">
            <v>#REF!</v>
          </cell>
          <cell r="AT393" t="e">
            <v>#REF!</v>
          </cell>
          <cell r="AU393" t="e">
            <v>#REF!</v>
          </cell>
          <cell r="AW393" t="e">
            <v>#REF!</v>
          </cell>
          <cell r="AX393" t="e">
            <v>#REF!</v>
          </cell>
          <cell r="AY393" t="e">
            <v>#REF!</v>
          </cell>
          <cell r="BA393" t="e">
            <v>#REF!</v>
          </cell>
          <cell r="BB393" t="e">
            <v>#REF!</v>
          </cell>
          <cell r="BC393" t="e">
            <v>#REF!</v>
          </cell>
          <cell r="BE393" t="e">
            <v>#REF!</v>
          </cell>
          <cell r="BF393" t="e">
            <v>#REF!</v>
          </cell>
          <cell r="BG393" t="e">
            <v>#REF!</v>
          </cell>
          <cell r="BI393" t="e">
            <v>#REF!</v>
          </cell>
          <cell r="BJ393" t="e">
            <v>#REF!</v>
          </cell>
          <cell r="BK393" t="e">
            <v>#REF!</v>
          </cell>
          <cell r="BM393" t="e">
            <v>#REF!</v>
          </cell>
          <cell r="BN393" t="e">
            <v>#REF!</v>
          </cell>
          <cell r="BO393" t="e">
            <v>#REF!</v>
          </cell>
          <cell r="BQ393" t="e">
            <v>#REF!</v>
          </cell>
          <cell r="BR393" t="e">
            <v>#REF!</v>
          </cell>
          <cell r="BS393" t="e">
            <v>#REF!</v>
          </cell>
          <cell r="BU393" t="e">
            <v>#REF!</v>
          </cell>
          <cell r="BV393" t="e">
            <v>#REF!</v>
          </cell>
          <cell r="BW393" t="e">
            <v>#REF!</v>
          </cell>
          <cell r="BY393" t="e">
            <v>#REF!</v>
          </cell>
          <cell r="BZ393" t="e">
            <v>#REF!</v>
          </cell>
          <cell r="CA393" t="e">
            <v>#REF!</v>
          </cell>
          <cell r="CC393" t="e">
            <v>#REF!</v>
          </cell>
          <cell r="CD393" t="e">
            <v>#REF!</v>
          </cell>
          <cell r="CE393" t="e">
            <v>#REF!</v>
          </cell>
          <cell r="CG393" t="e">
            <v>#REF!</v>
          </cell>
          <cell r="CH393" t="e">
            <v>#REF!</v>
          </cell>
          <cell r="CI393" t="e">
            <v>#REF!</v>
          </cell>
          <cell r="CK393" t="e">
            <v>#REF!</v>
          </cell>
          <cell r="CL393" t="e">
            <v>#REF!</v>
          </cell>
          <cell r="CM393" t="e">
            <v>#REF!</v>
          </cell>
          <cell r="CO393" t="e">
            <v>#REF!</v>
          </cell>
          <cell r="CP393" t="e">
            <v>#REF!</v>
          </cell>
          <cell r="CQ393" t="e">
            <v>#REF!</v>
          </cell>
          <cell r="CS393" t="e">
            <v>#REF!</v>
          </cell>
          <cell r="CT393" t="e">
            <v>#REF!</v>
          </cell>
          <cell r="CU393" t="e">
            <v>#REF!</v>
          </cell>
          <cell r="CW393" t="e">
            <v>#REF!</v>
          </cell>
          <cell r="CX393" t="e">
            <v>#REF!</v>
          </cell>
          <cell r="CY393" t="e">
            <v>#REF!</v>
          </cell>
          <cell r="DA393" t="e">
            <v>#REF!</v>
          </cell>
          <cell r="DB393" t="e">
            <v>#REF!</v>
          </cell>
          <cell r="DC393" t="e">
            <v>#REF!</v>
          </cell>
          <cell r="DE393" t="e">
            <v>#REF!</v>
          </cell>
          <cell r="DF393" t="e">
            <v>#REF!</v>
          </cell>
          <cell r="DG393" t="e">
            <v>#REF!</v>
          </cell>
          <cell r="DI393" t="e">
            <v>#REF!</v>
          </cell>
          <cell r="DJ393" t="e">
            <v>#REF!</v>
          </cell>
          <cell r="DK393" t="e">
            <v>#REF!</v>
          </cell>
          <cell r="DM393" t="e">
            <v>#REF!</v>
          </cell>
          <cell r="DN393" t="e">
            <v>#REF!</v>
          </cell>
          <cell r="DO393" t="e">
            <v>#REF!</v>
          </cell>
          <cell r="DQ393" t="e">
            <v>#REF!</v>
          </cell>
          <cell r="DR393" t="e">
            <v>#REF!</v>
          </cell>
          <cell r="DS393" t="e">
            <v>#REF!</v>
          </cell>
          <cell r="DU393" t="e">
            <v>#REF!</v>
          </cell>
          <cell r="DV393" t="e">
            <v>#REF!</v>
          </cell>
          <cell r="DW393" t="e">
            <v>#REF!</v>
          </cell>
          <cell r="DY393" t="e">
            <v>#REF!</v>
          </cell>
          <cell r="DZ393" t="e">
            <v>#REF!</v>
          </cell>
          <cell r="EA393" t="e">
            <v>#REF!</v>
          </cell>
          <cell r="EC393" t="e">
            <v>#REF!</v>
          </cell>
          <cell r="ED393" t="e">
            <v>#REF!</v>
          </cell>
          <cell r="EE393" t="e">
            <v>#REF!</v>
          </cell>
          <cell r="EG393" t="e">
            <v>#REF!</v>
          </cell>
          <cell r="EH393" t="e">
            <v>#REF!</v>
          </cell>
          <cell r="EI393" t="e">
            <v>#REF!</v>
          </cell>
          <cell r="EK393" t="e">
            <v>#REF!</v>
          </cell>
          <cell r="EL393" t="e">
            <v>#REF!</v>
          </cell>
          <cell r="EM393" t="e">
            <v>#REF!</v>
          </cell>
          <cell r="EO393" t="e">
            <v>#REF!</v>
          </cell>
          <cell r="EP393" t="e">
            <v>#REF!</v>
          </cell>
          <cell r="EQ393" t="e">
            <v>#REF!</v>
          </cell>
          <cell r="ES393" t="e">
            <v>#REF!</v>
          </cell>
          <cell r="ET393" t="e">
            <v>#REF!</v>
          </cell>
          <cell r="EU393" t="e">
            <v>#REF!</v>
          </cell>
          <cell r="EW393" t="e">
            <v>#REF!</v>
          </cell>
          <cell r="EX393" t="e">
            <v>#REF!</v>
          </cell>
          <cell r="EY393" t="e">
            <v>#REF!</v>
          </cell>
          <cell r="FA393" t="e">
            <v>#REF!</v>
          </cell>
          <cell r="FB393" t="e">
            <v>#REF!</v>
          </cell>
          <cell r="FC393" t="e">
            <v>#REF!</v>
          </cell>
          <cell r="FE393" t="e">
            <v>#REF!</v>
          </cell>
          <cell r="FF393" t="e">
            <v>#REF!</v>
          </cell>
          <cell r="FG393" t="e">
            <v>#REF!</v>
          </cell>
          <cell r="FI393" t="e">
            <v>#REF!</v>
          </cell>
          <cell r="FJ393" t="e">
            <v>#REF!</v>
          </cell>
          <cell r="FK393" t="e">
            <v>#REF!</v>
          </cell>
          <cell r="FM393" t="e">
            <v>#REF!</v>
          </cell>
          <cell r="FN393" t="e">
            <v>#REF!</v>
          </cell>
          <cell r="FO393" t="e">
            <v>#REF!</v>
          </cell>
          <cell r="FQ393" t="e">
            <v>#REF!</v>
          </cell>
          <cell r="FR393" t="e">
            <v>#REF!</v>
          </cell>
          <cell r="FS393" t="e">
            <v>#REF!</v>
          </cell>
          <cell r="FU393" t="e">
            <v>#REF!</v>
          </cell>
          <cell r="FV393" t="e">
            <v>#REF!</v>
          </cell>
          <cell r="FW393" t="e">
            <v>#REF!</v>
          </cell>
          <cell r="FY393" t="e">
            <v>#REF!</v>
          </cell>
          <cell r="FZ393" t="e">
            <v>#REF!</v>
          </cell>
          <cell r="GA393" t="e">
            <v>#REF!</v>
          </cell>
          <cell r="GC393" t="e">
            <v>#REF!</v>
          </cell>
          <cell r="GD393" t="e">
            <v>#REF!</v>
          </cell>
          <cell r="GE393" t="e">
            <v>#REF!</v>
          </cell>
          <cell r="GG393" t="e">
            <v>#REF!</v>
          </cell>
          <cell r="GH393" t="e">
            <v>#REF!</v>
          </cell>
          <cell r="GI393" t="e">
            <v>#REF!</v>
          </cell>
          <cell r="GK393" t="e">
            <v>#REF!</v>
          </cell>
          <cell r="GL393" t="e">
            <v>#REF!</v>
          </cell>
          <cell r="GM393" t="e">
            <v>#REF!</v>
          </cell>
          <cell r="GO393" t="e">
            <v>#REF!</v>
          </cell>
          <cell r="GP393" t="e">
            <v>#REF!</v>
          </cell>
          <cell r="GQ393" t="e">
            <v>#REF!</v>
          </cell>
          <cell r="GS393" t="e">
            <v>#REF!</v>
          </cell>
          <cell r="GT393" t="e">
            <v>#REF!</v>
          </cell>
          <cell r="GU393" t="e">
            <v>#REF!</v>
          </cell>
          <cell r="GW393" t="e">
            <v>#REF!</v>
          </cell>
          <cell r="GX393" t="e">
            <v>#REF!</v>
          </cell>
          <cell r="GY393" t="e">
            <v>#REF!</v>
          </cell>
          <cell r="HA393" t="e">
            <v>#REF!</v>
          </cell>
          <cell r="HB393" t="e">
            <v>#REF!</v>
          </cell>
          <cell r="HC393" t="e">
            <v>#REF!</v>
          </cell>
          <cell r="HE393" t="e">
            <v>#REF!</v>
          </cell>
          <cell r="HF393" t="e">
            <v>#REF!</v>
          </cell>
          <cell r="HG393" t="e">
            <v>#REF!</v>
          </cell>
          <cell r="HI393" t="e">
            <v>#REF!</v>
          </cell>
          <cell r="HJ393" t="e">
            <v>#REF!</v>
          </cell>
          <cell r="HK393" t="e">
            <v>#REF!</v>
          </cell>
          <cell r="HM393" t="e">
            <v>#REF!</v>
          </cell>
          <cell r="HN393" t="e">
            <v>#REF!</v>
          </cell>
          <cell r="HO393" t="e">
            <v>#REF!</v>
          </cell>
          <cell r="HQ393" t="e">
            <v>#REF!</v>
          </cell>
          <cell r="HR393" t="e">
            <v>#REF!</v>
          </cell>
          <cell r="HS393" t="e">
            <v>#REF!</v>
          </cell>
          <cell r="HU393" t="e">
            <v>#REF!</v>
          </cell>
          <cell r="HV393" t="e">
            <v>#REF!</v>
          </cell>
          <cell r="HW393" t="e">
            <v>#REF!</v>
          </cell>
          <cell r="ID393" t="str">
            <v>0956715 R</v>
          </cell>
          <cell r="IE393" t="str">
            <v>23 OKT 2001</v>
          </cell>
          <cell r="IG393" t="str">
            <v>A</v>
          </cell>
        </row>
        <row r="394">
          <cell r="B394">
            <v>387</v>
          </cell>
          <cell r="C394" t="str">
            <v>007.011121631.201</v>
          </cell>
          <cell r="E394" t="str">
            <v>CHARLES OMBUH</v>
          </cell>
          <cell r="F394" t="str">
            <v>MANADO</v>
          </cell>
          <cell r="G394" t="str">
            <v>FE 347 Chs</v>
          </cell>
          <cell r="H394" t="str">
            <v>002711</v>
          </cell>
          <cell r="I394" t="str">
            <v>007511</v>
          </cell>
          <cell r="J394">
            <v>36865</v>
          </cell>
          <cell r="K394">
            <v>5</v>
          </cell>
          <cell r="L394" t="str">
            <v>Desember 2000</v>
          </cell>
          <cell r="M394">
            <v>37960</v>
          </cell>
          <cell r="N394">
            <v>36</v>
          </cell>
          <cell r="O394">
            <v>1</v>
          </cell>
          <cell r="P394">
            <v>116000000</v>
          </cell>
          <cell r="Q394">
            <v>12864000</v>
          </cell>
          <cell r="R394" t="str">
            <v>YA</v>
          </cell>
          <cell r="S394">
            <v>12864000</v>
          </cell>
          <cell r="U394" t="e">
            <v>#REF!</v>
          </cell>
          <cell r="V394" t="e">
            <v>#REF!</v>
          </cell>
          <cell r="Z394">
            <v>0</v>
          </cell>
          <cell r="AB394">
            <v>3223000</v>
          </cell>
          <cell r="AC394" t="e">
            <v>#REF!</v>
          </cell>
          <cell r="AD394" t="e">
            <v>#REF!</v>
          </cell>
          <cell r="AE394" t="e">
            <v>#REF!</v>
          </cell>
          <cell r="AF394">
            <v>3223000</v>
          </cell>
          <cell r="AG394" t="e">
            <v>#REF!</v>
          </cell>
          <cell r="AH394" t="e">
            <v>#REF!</v>
          </cell>
          <cell r="AI394" t="e">
            <v>#REF!</v>
          </cell>
          <cell r="AJ394">
            <v>3223000</v>
          </cell>
          <cell r="AK394" t="e">
            <v>#REF!</v>
          </cell>
          <cell r="AL394" t="e">
            <v>#REF!</v>
          </cell>
          <cell r="AM394" t="e">
            <v>#REF!</v>
          </cell>
          <cell r="AN394">
            <v>3223000</v>
          </cell>
          <cell r="AO394" t="e">
            <v>#REF!</v>
          </cell>
          <cell r="AP394" t="e">
            <v>#REF!</v>
          </cell>
          <cell r="AQ394" t="e">
            <v>#REF!</v>
          </cell>
          <cell r="AR394">
            <v>3195000</v>
          </cell>
          <cell r="AS394" t="e">
            <v>#REF!</v>
          </cell>
          <cell r="AT394" t="e">
            <v>#REF!</v>
          </cell>
          <cell r="AU394" t="e">
            <v>#REF!</v>
          </cell>
          <cell r="AW394" t="e">
            <v>#REF!</v>
          </cell>
          <cell r="AX394" t="e">
            <v>#REF!</v>
          </cell>
          <cell r="AY394" t="e">
            <v>#REF!</v>
          </cell>
          <cell r="BA394" t="e">
            <v>#REF!</v>
          </cell>
          <cell r="BB394" t="e">
            <v>#REF!</v>
          </cell>
          <cell r="BC394" t="e">
            <v>#REF!</v>
          </cell>
          <cell r="BE394" t="e">
            <v>#REF!</v>
          </cell>
          <cell r="BF394" t="e">
            <v>#REF!</v>
          </cell>
          <cell r="BG394" t="e">
            <v>#REF!</v>
          </cell>
          <cell r="BI394" t="e">
            <v>#REF!</v>
          </cell>
          <cell r="BJ394" t="e">
            <v>#REF!</v>
          </cell>
          <cell r="BK394" t="e">
            <v>#REF!</v>
          </cell>
          <cell r="BM394" t="e">
            <v>#REF!</v>
          </cell>
          <cell r="BN394" t="e">
            <v>#REF!</v>
          </cell>
          <cell r="BO394" t="e">
            <v>#REF!</v>
          </cell>
          <cell r="BQ394" t="e">
            <v>#REF!</v>
          </cell>
          <cell r="BR394" t="e">
            <v>#REF!</v>
          </cell>
          <cell r="BS394" t="e">
            <v>#REF!</v>
          </cell>
          <cell r="BU394" t="e">
            <v>#REF!</v>
          </cell>
          <cell r="BV394" t="e">
            <v>#REF!</v>
          </cell>
          <cell r="BW394" t="e">
            <v>#REF!</v>
          </cell>
          <cell r="BY394" t="e">
            <v>#REF!</v>
          </cell>
          <cell r="BZ394" t="e">
            <v>#REF!</v>
          </cell>
          <cell r="CA394" t="e">
            <v>#REF!</v>
          </cell>
          <cell r="CC394" t="e">
            <v>#REF!</v>
          </cell>
          <cell r="CD394" t="e">
            <v>#REF!</v>
          </cell>
          <cell r="CE394" t="e">
            <v>#REF!</v>
          </cell>
          <cell r="CG394" t="e">
            <v>#REF!</v>
          </cell>
          <cell r="CH394" t="e">
            <v>#REF!</v>
          </cell>
          <cell r="CI394" t="e">
            <v>#REF!</v>
          </cell>
          <cell r="CK394" t="e">
            <v>#REF!</v>
          </cell>
          <cell r="CL394" t="e">
            <v>#REF!</v>
          </cell>
          <cell r="CM394" t="e">
            <v>#REF!</v>
          </cell>
          <cell r="CO394" t="e">
            <v>#REF!</v>
          </cell>
          <cell r="CP394" t="e">
            <v>#REF!</v>
          </cell>
          <cell r="CQ394" t="e">
            <v>#REF!</v>
          </cell>
          <cell r="CS394" t="e">
            <v>#REF!</v>
          </cell>
          <cell r="CT394" t="e">
            <v>#REF!</v>
          </cell>
          <cell r="CU394" t="e">
            <v>#REF!</v>
          </cell>
          <cell r="CW394" t="e">
            <v>#REF!</v>
          </cell>
          <cell r="CX394" t="e">
            <v>#REF!</v>
          </cell>
          <cell r="CY394" t="e">
            <v>#REF!</v>
          </cell>
          <cell r="DA394" t="e">
            <v>#REF!</v>
          </cell>
          <cell r="DB394" t="e">
            <v>#REF!</v>
          </cell>
          <cell r="DC394" t="e">
            <v>#REF!</v>
          </cell>
          <cell r="DE394" t="e">
            <v>#REF!</v>
          </cell>
          <cell r="DF394" t="e">
            <v>#REF!</v>
          </cell>
          <cell r="DG394" t="e">
            <v>#REF!</v>
          </cell>
          <cell r="DI394" t="e">
            <v>#REF!</v>
          </cell>
          <cell r="DJ394" t="e">
            <v>#REF!</v>
          </cell>
          <cell r="DK394" t="e">
            <v>#REF!</v>
          </cell>
          <cell r="DM394" t="e">
            <v>#REF!</v>
          </cell>
          <cell r="DN394" t="e">
            <v>#REF!</v>
          </cell>
          <cell r="DO394" t="e">
            <v>#REF!</v>
          </cell>
          <cell r="DQ394" t="e">
            <v>#REF!</v>
          </cell>
          <cell r="DR394" t="e">
            <v>#REF!</v>
          </cell>
          <cell r="DS394" t="e">
            <v>#REF!</v>
          </cell>
          <cell r="DU394" t="e">
            <v>#REF!</v>
          </cell>
          <cell r="DV394" t="e">
            <v>#REF!</v>
          </cell>
          <cell r="DW394" t="e">
            <v>#REF!</v>
          </cell>
          <cell r="DY394" t="e">
            <v>#REF!</v>
          </cell>
          <cell r="DZ394" t="e">
            <v>#REF!</v>
          </cell>
          <cell r="EA394" t="e">
            <v>#REF!</v>
          </cell>
          <cell r="EC394" t="e">
            <v>#REF!</v>
          </cell>
          <cell r="ED394" t="e">
            <v>#REF!</v>
          </cell>
          <cell r="EE394" t="e">
            <v>#REF!</v>
          </cell>
          <cell r="EG394" t="e">
            <v>#REF!</v>
          </cell>
          <cell r="EH394" t="e">
            <v>#REF!</v>
          </cell>
          <cell r="EI394" t="e">
            <v>#REF!</v>
          </cell>
          <cell r="EK394" t="e">
            <v>#REF!</v>
          </cell>
          <cell r="EL394" t="e">
            <v>#REF!</v>
          </cell>
          <cell r="EM394" t="e">
            <v>#REF!</v>
          </cell>
          <cell r="EO394" t="e">
            <v>#REF!</v>
          </cell>
          <cell r="EP394" t="e">
            <v>#REF!</v>
          </cell>
          <cell r="EQ394" t="e">
            <v>#REF!</v>
          </cell>
          <cell r="ES394" t="e">
            <v>#REF!</v>
          </cell>
          <cell r="ET394" t="e">
            <v>#REF!</v>
          </cell>
          <cell r="EU394" t="e">
            <v>#REF!</v>
          </cell>
          <cell r="EW394" t="e">
            <v>#REF!</v>
          </cell>
          <cell r="EX394" t="e">
            <v>#REF!</v>
          </cell>
          <cell r="EY394" t="e">
            <v>#REF!</v>
          </cell>
          <cell r="FA394" t="e">
            <v>#REF!</v>
          </cell>
          <cell r="FB394" t="e">
            <v>#REF!</v>
          </cell>
          <cell r="FC394" t="e">
            <v>#REF!</v>
          </cell>
          <cell r="FE394" t="e">
            <v>#REF!</v>
          </cell>
          <cell r="FF394" t="e">
            <v>#REF!</v>
          </cell>
          <cell r="FG394" t="e">
            <v>#REF!</v>
          </cell>
          <cell r="FI394" t="e">
            <v>#REF!</v>
          </cell>
          <cell r="FJ394" t="e">
            <v>#REF!</v>
          </cell>
          <cell r="FK394" t="e">
            <v>#REF!</v>
          </cell>
          <cell r="FM394" t="e">
            <v>#REF!</v>
          </cell>
          <cell r="FN394" t="e">
            <v>#REF!</v>
          </cell>
          <cell r="FO394" t="e">
            <v>#REF!</v>
          </cell>
          <cell r="FQ394" t="e">
            <v>#REF!</v>
          </cell>
          <cell r="FR394" t="e">
            <v>#REF!</v>
          </cell>
          <cell r="FS394" t="e">
            <v>#REF!</v>
          </cell>
          <cell r="FU394" t="e">
            <v>#REF!</v>
          </cell>
          <cell r="FV394" t="e">
            <v>#REF!</v>
          </cell>
          <cell r="FW394" t="e">
            <v>#REF!</v>
          </cell>
          <cell r="FY394" t="e">
            <v>#REF!</v>
          </cell>
          <cell r="FZ394" t="e">
            <v>#REF!</v>
          </cell>
          <cell r="GA394" t="e">
            <v>#REF!</v>
          </cell>
          <cell r="GC394" t="e">
            <v>#REF!</v>
          </cell>
          <cell r="GD394" t="e">
            <v>#REF!</v>
          </cell>
          <cell r="GE394" t="e">
            <v>#REF!</v>
          </cell>
          <cell r="GG394" t="e">
            <v>#REF!</v>
          </cell>
          <cell r="GH394" t="e">
            <v>#REF!</v>
          </cell>
          <cell r="GI394" t="e">
            <v>#REF!</v>
          </cell>
          <cell r="GK394" t="e">
            <v>#REF!</v>
          </cell>
          <cell r="GL394" t="e">
            <v>#REF!</v>
          </cell>
          <cell r="GM394" t="e">
            <v>#REF!</v>
          </cell>
          <cell r="GO394" t="e">
            <v>#REF!</v>
          </cell>
          <cell r="GP394" t="e">
            <v>#REF!</v>
          </cell>
          <cell r="GQ394" t="e">
            <v>#REF!</v>
          </cell>
          <cell r="GS394" t="e">
            <v>#REF!</v>
          </cell>
          <cell r="GT394" t="e">
            <v>#REF!</v>
          </cell>
          <cell r="GU394" t="e">
            <v>#REF!</v>
          </cell>
          <cell r="GW394" t="e">
            <v>#REF!</v>
          </cell>
          <cell r="GX394" t="e">
            <v>#REF!</v>
          </cell>
          <cell r="GY394" t="e">
            <v>#REF!</v>
          </cell>
          <cell r="HA394" t="e">
            <v>#REF!</v>
          </cell>
          <cell r="HB394" t="e">
            <v>#REF!</v>
          </cell>
          <cell r="HC394" t="e">
            <v>#REF!</v>
          </cell>
          <cell r="HE394" t="e">
            <v>#REF!</v>
          </cell>
          <cell r="HF394" t="e">
            <v>#REF!</v>
          </cell>
          <cell r="HG394" t="e">
            <v>#REF!</v>
          </cell>
          <cell r="HI394" t="e">
            <v>#REF!</v>
          </cell>
          <cell r="HJ394" t="e">
            <v>#REF!</v>
          </cell>
          <cell r="HK394" t="e">
            <v>#REF!</v>
          </cell>
          <cell r="HM394" t="e">
            <v>#REF!</v>
          </cell>
          <cell r="HN394" t="e">
            <v>#REF!</v>
          </cell>
          <cell r="HO394" t="e">
            <v>#REF!</v>
          </cell>
          <cell r="HQ394" t="e">
            <v>#REF!</v>
          </cell>
          <cell r="HR394" t="e">
            <v>#REF!</v>
          </cell>
          <cell r="HS394" t="e">
            <v>#REF!</v>
          </cell>
          <cell r="HU394" t="e">
            <v>#REF!</v>
          </cell>
          <cell r="HV394" t="e">
            <v>#REF!</v>
          </cell>
          <cell r="HW394" t="e">
            <v>#REF!</v>
          </cell>
          <cell r="ID394" t="str">
            <v>0165668 S</v>
          </cell>
          <cell r="IE394">
            <v>37259</v>
          </cell>
          <cell r="IG394" t="str">
            <v>A</v>
          </cell>
        </row>
        <row r="395">
          <cell r="B395">
            <v>388</v>
          </cell>
          <cell r="C395" t="str">
            <v>007.011121649.201</v>
          </cell>
          <cell r="E395" t="str">
            <v>JONLY KUHU</v>
          </cell>
          <cell r="F395" t="str">
            <v>MANADO</v>
          </cell>
          <cell r="G395" t="str">
            <v>Kuda PL D</v>
          </cell>
          <cell r="H395" t="str">
            <v>002219</v>
          </cell>
          <cell r="I395" t="str">
            <v>084550</v>
          </cell>
          <cell r="J395">
            <v>36865</v>
          </cell>
          <cell r="K395">
            <v>5</v>
          </cell>
          <cell r="L395" t="str">
            <v>Desember 2000</v>
          </cell>
          <cell r="M395">
            <v>37960</v>
          </cell>
          <cell r="N395">
            <v>36</v>
          </cell>
          <cell r="O395">
            <v>1</v>
          </cell>
          <cell r="P395">
            <v>125000000</v>
          </cell>
          <cell r="Q395">
            <v>13864000</v>
          </cell>
          <cell r="R395" t="str">
            <v>YA</v>
          </cell>
          <cell r="S395">
            <v>13864000</v>
          </cell>
          <cell r="U395" t="e">
            <v>#REF!</v>
          </cell>
          <cell r="V395" t="e">
            <v>#REF!</v>
          </cell>
          <cell r="Z395">
            <v>0</v>
          </cell>
          <cell r="AB395">
            <v>3473000</v>
          </cell>
          <cell r="AC395" t="e">
            <v>#REF!</v>
          </cell>
          <cell r="AD395" t="e">
            <v>#REF!</v>
          </cell>
          <cell r="AE395" t="e">
            <v>#REF!</v>
          </cell>
          <cell r="AF395">
            <v>3473000</v>
          </cell>
          <cell r="AG395" t="e">
            <v>#REF!</v>
          </cell>
          <cell r="AH395" t="e">
            <v>#REF!</v>
          </cell>
          <cell r="AI395" t="e">
            <v>#REF!</v>
          </cell>
          <cell r="AJ395">
            <v>3473000</v>
          </cell>
          <cell r="AK395" t="e">
            <v>#REF!</v>
          </cell>
          <cell r="AL395" t="e">
            <v>#REF!</v>
          </cell>
          <cell r="AM395" t="e">
            <v>#REF!</v>
          </cell>
          <cell r="AN395">
            <v>3473000</v>
          </cell>
          <cell r="AO395" t="e">
            <v>#REF!</v>
          </cell>
          <cell r="AP395" t="e">
            <v>#REF!</v>
          </cell>
          <cell r="AQ395" t="e">
            <v>#REF!</v>
          </cell>
          <cell r="AR395">
            <v>3445000</v>
          </cell>
          <cell r="AS395" t="e">
            <v>#REF!</v>
          </cell>
          <cell r="AT395" t="e">
            <v>#REF!</v>
          </cell>
          <cell r="AU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I395" t="e">
            <v>#REF!</v>
          </cell>
          <cell r="DJ395" t="e">
            <v>#REF!</v>
          </cell>
          <cell r="DK395" t="e">
            <v>#REF!</v>
          </cell>
          <cell r="DM395" t="e">
            <v>#REF!</v>
          </cell>
          <cell r="DN395" t="e">
            <v>#REF!</v>
          </cell>
          <cell r="DO395" t="e">
            <v>#REF!</v>
          </cell>
          <cell r="DQ395" t="e">
            <v>#REF!</v>
          </cell>
          <cell r="DR395" t="e">
            <v>#REF!</v>
          </cell>
          <cell r="DS395" t="e">
            <v>#REF!</v>
          </cell>
          <cell r="DU395" t="e">
            <v>#REF!</v>
          </cell>
          <cell r="DV395" t="e">
            <v>#REF!</v>
          </cell>
          <cell r="DW395" t="e">
            <v>#REF!</v>
          </cell>
          <cell r="DY395" t="e">
            <v>#REF!</v>
          </cell>
          <cell r="DZ395" t="e">
            <v>#REF!</v>
          </cell>
          <cell r="EA395" t="e">
            <v>#REF!</v>
          </cell>
          <cell r="EC395" t="e">
            <v>#REF!</v>
          </cell>
          <cell r="ED395" t="e">
            <v>#REF!</v>
          </cell>
          <cell r="EE395" t="e">
            <v>#REF!</v>
          </cell>
          <cell r="EG395" t="e">
            <v>#REF!</v>
          </cell>
          <cell r="EH395" t="e">
            <v>#REF!</v>
          </cell>
          <cell r="EI395" t="e">
            <v>#REF!</v>
          </cell>
          <cell r="EK395" t="e">
            <v>#REF!</v>
          </cell>
          <cell r="EL395" t="e">
            <v>#REF!</v>
          </cell>
          <cell r="EM395" t="e">
            <v>#REF!</v>
          </cell>
          <cell r="EO395" t="e">
            <v>#REF!</v>
          </cell>
          <cell r="EP395" t="e">
            <v>#REF!</v>
          </cell>
          <cell r="EQ395" t="e">
            <v>#REF!</v>
          </cell>
          <cell r="ES395" t="e">
            <v>#REF!</v>
          </cell>
          <cell r="ET395" t="e">
            <v>#REF!</v>
          </cell>
          <cell r="EU395" t="e">
            <v>#REF!</v>
          </cell>
          <cell r="EW395" t="e">
            <v>#REF!</v>
          </cell>
          <cell r="EX395" t="e">
            <v>#REF!</v>
          </cell>
          <cell r="EY395" t="e">
            <v>#REF!</v>
          </cell>
          <cell r="FA395" t="e">
            <v>#REF!</v>
          </cell>
          <cell r="FB395" t="e">
            <v>#REF!</v>
          </cell>
          <cell r="FC395" t="e">
            <v>#REF!</v>
          </cell>
          <cell r="FE395" t="e">
            <v>#REF!</v>
          </cell>
          <cell r="FF395" t="e">
            <v>#REF!</v>
          </cell>
          <cell r="FG395" t="e">
            <v>#REF!</v>
          </cell>
          <cell r="FI395" t="e">
            <v>#REF!</v>
          </cell>
          <cell r="FJ395" t="e">
            <v>#REF!</v>
          </cell>
          <cell r="FK395" t="e">
            <v>#REF!</v>
          </cell>
          <cell r="FM395" t="e">
            <v>#REF!</v>
          </cell>
          <cell r="FN395" t="e">
            <v>#REF!</v>
          </cell>
          <cell r="FO395" t="e">
            <v>#REF!</v>
          </cell>
          <cell r="FQ395" t="e">
            <v>#REF!</v>
          </cell>
          <cell r="FR395" t="e">
            <v>#REF!</v>
          </cell>
          <cell r="FS395" t="e">
            <v>#REF!</v>
          </cell>
          <cell r="FU395" t="e">
            <v>#REF!</v>
          </cell>
          <cell r="FV395" t="e">
            <v>#REF!</v>
          </cell>
          <cell r="FW395" t="e">
            <v>#REF!</v>
          </cell>
          <cell r="FY395" t="e">
            <v>#REF!</v>
          </cell>
          <cell r="FZ395" t="e">
            <v>#REF!</v>
          </cell>
          <cell r="GA395" t="e">
            <v>#REF!</v>
          </cell>
          <cell r="GC395" t="e">
            <v>#REF!</v>
          </cell>
          <cell r="GD395" t="e">
            <v>#REF!</v>
          </cell>
          <cell r="GE395" t="e">
            <v>#REF!</v>
          </cell>
          <cell r="GG395" t="e">
            <v>#REF!</v>
          </cell>
          <cell r="GH395" t="e">
            <v>#REF!</v>
          </cell>
          <cell r="GI395" t="e">
            <v>#REF!</v>
          </cell>
          <cell r="GK395" t="e">
            <v>#REF!</v>
          </cell>
          <cell r="GL395" t="e">
            <v>#REF!</v>
          </cell>
          <cell r="GM395" t="e">
            <v>#REF!</v>
          </cell>
          <cell r="GO395" t="e">
            <v>#REF!</v>
          </cell>
          <cell r="GP395" t="e">
            <v>#REF!</v>
          </cell>
          <cell r="GQ395" t="e">
            <v>#REF!</v>
          </cell>
          <cell r="GS395" t="e">
            <v>#REF!</v>
          </cell>
          <cell r="GT395" t="e">
            <v>#REF!</v>
          </cell>
          <cell r="GU395" t="e">
            <v>#REF!</v>
          </cell>
          <cell r="GW395" t="e">
            <v>#REF!</v>
          </cell>
          <cell r="GX395" t="e">
            <v>#REF!</v>
          </cell>
          <cell r="GY395" t="e">
            <v>#REF!</v>
          </cell>
          <cell r="HA395" t="e">
            <v>#REF!</v>
          </cell>
          <cell r="HB395" t="e">
            <v>#REF!</v>
          </cell>
          <cell r="HC395" t="e">
            <v>#REF!</v>
          </cell>
          <cell r="HE395" t="e">
            <v>#REF!</v>
          </cell>
          <cell r="HF395" t="e">
            <v>#REF!</v>
          </cell>
          <cell r="HG395" t="e">
            <v>#REF!</v>
          </cell>
          <cell r="HI395" t="e">
            <v>#REF!</v>
          </cell>
          <cell r="HJ395" t="e">
            <v>#REF!</v>
          </cell>
          <cell r="HK395" t="e">
            <v>#REF!</v>
          </cell>
          <cell r="HM395" t="e">
            <v>#REF!</v>
          </cell>
          <cell r="HN395" t="e">
            <v>#REF!</v>
          </cell>
          <cell r="HO395" t="e">
            <v>#REF!</v>
          </cell>
          <cell r="HQ395" t="e">
            <v>#REF!</v>
          </cell>
          <cell r="HR395" t="e">
            <v>#REF!</v>
          </cell>
          <cell r="HS395" t="e">
            <v>#REF!</v>
          </cell>
          <cell r="HU395" t="e">
            <v>#REF!</v>
          </cell>
          <cell r="HV395" t="e">
            <v>#REF!</v>
          </cell>
          <cell r="HW395" t="e">
            <v>#REF!</v>
          </cell>
          <cell r="ID395" t="str">
            <v>0159704 S</v>
          </cell>
          <cell r="IE395">
            <v>37211</v>
          </cell>
          <cell r="IG395" t="str">
            <v>A</v>
          </cell>
        </row>
        <row r="396">
          <cell r="B396">
            <v>389</v>
          </cell>
          <cell r="C396" t="str">
            <v>007.011121657.201</v>
          </cell>
          <cell r="E396" t="str">
            <v>H. KASSE NONCI</v>
          </cell>
          <cell r="F396" t="str">
            <v>PARE-PARE</v>
          </cell>
          <cell r="G396" t="str">
            <v>FE 349 Chs</v>
          </cell>
          <cell r="H396" t="str">
            <v>011264</v>
          </cell>
          <cell r="I396" t="str">
            <v>001265</v>
          </cell>
          <cell r="J396">
            <v>36865</v>
          </cell>
          <cell r="K396">
            <v>5</v>
          </cell>
          <cell r="L396" t="str">
            <v>Desember 2000</v>
          </cell>
          <cell r="M396">
            <v>37960</v>
          </cell>
          <cell r="N396">
            <v>36</v>
          </cell>
          <cell r="O396">
            <v>1</v>
          </cell>
          <cell r="P396">
            <v>110000000</v>
          </cell>
          <cell r="Q396">
            <v>12208000</v>
          </cell>
          <cell r="R396" t="str">
            <v>YA</v>
          </cell>
          <cell r="S396">
            <v>12208000</v>
          </cell>
          <cell r="U396" t="e">
            <v>#REF!</v>
          </cell>
          <cell r="V396" t="e">
            <v>#REF!</v>
          </cell>
          <cell r="Z396">
            <v>0</v>
          </cell>
          <cell r="AB396">
            <v>3056000</v>
          </cell>
          <cell r="AC396" t="e">
            <v>#REF!</v>
          </cell>
          <cell r="AD396" t="e">
            <v>#REF!</v>
          </cell>
          <cell r="AE396" t="e">
            <v>#REF!</v>
          </cell>
          <cell r="AF396">
            <v>3056000</v>
          </cell>
          <cell r="AG396" t="e">
            <v>#REF!</v>
          </cell>
          <cell r="AH396" t="e">
            <v>#REF!</v>
          </cell>
          <cell r="AI396" t="e">
            <v>#REF!</v>
          </cell>
          <cell r="AJ396">
            <v>3056000</v>
          </cell>
          <cell r="AK396" t="e">
            <v>#REF!</v>
          </cell>
          <cell r="AL396" t="e">
            <v>#REF!</v>
          </cell>
          <cell r="AM396" t="e">
            <v>#REF!</v>
          </cell>
          <cell r="AN396">
            <v>3056000</v>
          </cell>
          <cell r="AO396" t="e">
            <v>#REF!</v>
          </cell>
          <cell r="AP396" t="e">
            <v>#REF!</v>
          </cell>
          <cell r="AQ396" t="e">
            <v>#REF!</v>
          </cell>
          <cell r="AR396">
            <v>3040000</v>
          </cell>
          <cell r="AS396" t="e">
            <v>#REF!</v>
          </cell>
          <cell r="AT396" t="e">
            <v>#REF!</v>
          </cell>
          <cell r="AU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I396" t="e">
            <v>#REF!</v>
          </cell>
          <cell r="DJ396" t="e">
            <v>#REF!</v>
          </cell>
          <cell r="DK396" t="e">
            <v>#REF!</v>
          </cell>
          <cell r="DM396" t="e">
            <v>#REF!</v>
          </cell>
          <cell r="DN396" t="e">
            <v>#REF!</v>
          </cell>
          <cell r="DO396" t="e">
            <v>#REF!</v>
          </cell>
          <cell r="DQ396" t="e">
            <v>#REF!</v>
          </cell>
          <cell r="DR396" t="e">
            <v>#REF!</v>
          </cell>
          <cell r="DS396" t="e">
            <v>#REF!</v>
          </cell>
          <cell r="DU396" t="e">
            <v>#REF!</v>
          </cell>
          <cell r="DV396" t="e">
            <v>#REF!</v>
          </cell>
          <cell r="DW396" t="e">
            <v>#REF!</v>
          </cell>
          <cell r="DY396" t="e">
            <v>#REF!</v>
          </cell>
          <cell r="DZ396" t="e">
            <v>#REF!</v>
          </cell>
          <cell r="EA396" t="e">
            <v>#REF!</v>
          </cell>
          <cell r="EC396" t="e">
            <v>#REF!</v>
          </cell>
          <cell r="ED396" t="e">
            <v>#REF!</v>
          </cell>
          <cell r="EE396" t="e">
            <v>#REF!</v>
          </cell>
          <cell r="EG396" t="e">
            <v>#REF!</v>
          </cell>
          <cell r="EH396" t="e">
            <v>#REF!</v>
          </cell>
          <cell r="EI396" t="e">
            <v>#REF!</v>
          </cell>
          <cell r="EK396" t="e">
            <v>#REF!</v>
          </cell>
          <cell r="EL396" t="e">
            <v>#REF!</v>
          </cell>
          <cell r="EM396" t="e">
            <v>#REF!</v>
          </cell>
          <cell r="EO396" t="e">
            <v>#REF!</v>
          </cell>
          <cell r="EP396" t="e">
            <v>#REF!</v>
          </cell>
          <cell r="EQ396" t="e">
            <v>#REF!</v>
          </cell>
          <cell r="ES396" t="e">
            <v>#REF!</v>
          </cell>
          <cell r="ET396" t="e">
            <v>#REF!</v>
          </cell>
          <cell r="EU396" t="e">
            <v>#REF!</v>
          </cell>
          <cell r="EW396" t="e">
            <v>#REF!</v>
          </cell>
          <cell r="EX396" t="e">
            <v>#REF!</v>
          </cell>
          <cell r="EY396" t="e">
            <v>#REF!</v>
          </cell>
          <cell r="FA396" t="e">
            <v>#REF!</v>
          </cell>
          <cell r="FB396" t="e">
            <v>#REF!</v>
          </cell>
          <cell r="FC396" t="e">
            <v>#REF!</v>
          </cell>
          <cell r="FE396" t="e">
            <v>#REF!</v>
          </cell>
          <cell r="FF396" t="e">
            <v>#REF!</v>
          </cell>
          <cell r="FG396" t="e">
            <v>#REF!</v>
          </cell>
          <cell r="FI396" t="e">
            <v>#REF!</v>
          </cell>
          <cell r="FJ396" t="e">
            <v>#REF!</v>
          </cell>
          <cell r="FK396" t="e">
            <v>#REF!</v>
          </cell>
          <cell r="FM396" t="e">
            <v>#REF!</v>
          </cell>
          <cell r="FN396" t="e">
            <v>#REF!</v>
          </cell>
          <cell r="FO396" t="e">
            <v>#REF!</v>
          </cell>
          <cell r="FQ396" t="e">
            <v>#REF!</v>
          </cell>
          <cell r="FR396" t="e">
            <v>#REF!</v>
          </cell>
          <cell r="FS396" t="e">
            <v>#REF!</v>
          </cell>
          <cell r="FU396" t="e">
            <v>#REF!</v>
          </cell>
          <cell r="FV396" t="e">
            <v>#REF!</v>
          </cell>
          <cell r="FW396" t="e">
            <v>#REF!</v>
          </cell>
          <cell r="FY396" t="e">
            <v>#REF!</v>
          </cell>
          <cell r="FZ396" t="e">
            <v>#REF!</v>
          </cell>
          <cell r="GA396" t="e">
            <v>#REF!</v>
          </cell>
          <cell r="GC396" t="e">
            <v>#REF!</v>
          </cell>
          <cell r="GD396" t="e">
            <v>#REF!</v>
          </cell>
          <cell r="GE396" t="e">
            <v>#REF!</v>
          </cell>
          <cell r="GG396" t="e">
            <v>#REF!</v>
          </cell>
          <cell r="GH396" t="e">
            <v>#REF!</v>
          </cell>
          <cell r="GI396" t="e">
            <v>#REF!</v>
          </cell>
          <cell r="GK396" t="e">
            <v>#REF!</v>
          </cell>
          <cell r="GL396" t="e">
            <v>#REF!</v>
          </cell>
          <cell r="GM396" t="e">
            <v>#REF!</v>
          </cell>
          <cell r="GO396" t="e">
            <v>#REF!</v>
          </cell>
          <cell r="GP396" t="e">
            <v>#REF!</v>
          </cell>
          <cell r="GQ396" t="e">
            <v>#REF!</v>
          </cell>
          <cell r="GS396" t="e">
            <v>#REF!</v>
          </cell>
          <cell r="GT396" t="e">
            <v>#REF!</v>
          </cell>
          <cell r="GU396" t="e">
            <v>#REF!</v>
          </cell>
          <cell r="GW396" t="e">
            <v>#REF!</v>
          </cell>
          <cell r="GX396" t="e">
            <v>#REF!</v>
          </cell>
          <cell r="GY396" t="e">
            <v>#REF!</v>
          </cell>
          <cell r="HA396" t="e">
            <v>#REF!</v>
          </cell>
          <cell r="HB396" t="e">
            <v>#REF!</v>
          </cell>
          <cell r="HC396" t="e">
            <v>#REF!</v>
          </cell>
          <cell r="HE396" t="e">
            <v>#REF!</v>
          </cell>
          <cell r="HF396" t="e">
            <v>#REF!</v>
          </cell>
          <cell r="HG396" t="e">
            <v>#REF!</v>
          </cell>
          <cell r="HI396" t="e">
            <v>#REF!</v>
          </cell>
          <cell r="HJ396" t="e">
            <v>#REF!</v>
          </cell>
          <cell r="HK396" t="e">
            <v>#REF!</v>
          </cell>
          <cell r="HM396" t="e">
            <v>#REF!</v>
          </cell>
          <cell r="HN396" t="e">
            <v>#REF!</v>
          </cell>
          <cell r="HO396" t="e">
            <v>#REF!</v>
          </cell>
          <cell r="HQ396" t="e">
            <v>#REF!</v>
          </cell>
          <cell r="HR396" t="e">
            <v>#REF!</v>
          </cell>
          <cell r="HS396" t="e">
            <v>#REF!</v>
          </cell>
          <cell r="HU396" t="e">
            <v>#REF!</v>
          </cell>
          <cell r="HV396" t="e">
            <v>#REF!</v>
          </cell>
          <cell r="HW396" t="e">
            <v>#REF!</v>
          </cell>
          <cell r="ID396" t="str">
            <v>0371626 R</v>
          </cell>
          <cell r="IE396">
            <v>36980</v>
          </cell>
          <cell r="IG396" t="str">
            <v>A</v>
          </cell>
        </row>
        <row r="397">
          <cell r="B397">
            <v>390</v>
          </cell>
          <cell r="C397" t="str">
            <v>007.011121665.201</v>
          </cell>
          <cell r="E397" t="str">
            <v>INOSENSIUS BHIKA</v>
          </cell>
          <cell r="F397" t="str">
            <v>ENDE</v>
          </cell>
          <cell r="G397" t="str">
            <v>FE 349 Chs</v>
          </cell>
          <cell r="H397" t="str">
            <v>011230</v>
          </cell>
          <cell r="I397" t="str">
            <v>001231</v>
          </cell>
          <cell r="J397">
            <v>36865</v>
          </cell>
          <cell r="K397">
            <v>5</v>
          </cell>
          <cell r="L397" t="str">
            <v>Desember 2000</v>
          </cell>
          <cell r="M397">
            <v>37960</v>
          </cell>
          <cell r="N397">
            <v>36</v>
          </cell>
          <cell r="O397">
            <v>1</v>
          </cell>
          <cell r="P397">
            <v>109000000</v>
          </cell>
          <cell r="Q397">
            <v>12104000</v>
          </cell>
          <cell r="R397" t="str">
            <v>YA</v>
          </cell>
          <cell r="S397">
            <v>12104000</v>
          </cell>
          <cell r="U397" t="e">
            <v>#REF!</v>
          </cell>
          <cell r="V397" t="e">
            <v>#REF!</v>
          </cell>
          <cell r="Z397">
            <v>0</v>
          </cell>
          <cell r="AB397">
            <v>3028000</v>
          </cell>
          <cell r="AC397" t="e">
            <v>#REF!</v>
          </cell>
          <cell r="AD397" t="e">
            <v>#REF!</v>
          </cell>
          <cell r="AE397" t="e">
            <v>#REF!</v>
          </cell>
          <cell r="AF397">
            <v>3028000</v>
          </cell>
          <cell r="AG397" t="e">
            <v>#REF!</v>
          </cell>
          <cell r="AH397" t="e">
            <v>#REF!</v>
          </cell>
          <cell r="AI397" t="e">
            <v>#REF!</v>
          </cell>
          <cell r="AJ397">
            <v>3028000</v>
          </cell>
          <cell r="AK397" t="e">
            <v>#REF!</v>
          </cell>
          <cell r="AL397" t="e">
            <v>#REF!</v>
          </cell>
          <cell r="AM397" t="e">
            <v>#REF!</v>
          </cell>
          <cell r="AN397">
            <v>3028000</v>
          </cell>
          <cell r="AO397" t="e">
            <v>#REF!</v>
          </cell>
          <cell r="AP397" t="e">
            <v>#REF!</v>
          </cell>
          <cell r="AQ397" t="e">
            <v>#REF!</v>
          </cell>
          <cell r="AR397">
            <v>3020000</v>
          </cell>
          <cell r="AS397" t="e">
            <v>#REF!</v>
          </cell>
          <cell r="AT397" t="e">
            <v>#REF!</v>
          </cell>
          <cell r="AU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I397" t="e">
            <v>#REF!</v>
          </cell>
          <cell r="DJ397" t="e">
            <v>#REF!</v>
          </cell>
          <cell r="DK397" t="e">
            <v>#REF!</v>
          </cell>
          <cell r="DM397" t="e">
            <v>#REF!</v>
          </cell>
          <cell r="DN397" t="e">
            <v>#REF!</v>
          </cell>
          <cell r="DO397" t="e">
            <v>#REF!</v>
          </cell>
          <cell r="DQ397" t="e">
            <v>#REF!</v>
          </cell>
          <cell r="DR397" t="e">
            <v>#REF!</v>
          </cell>
          <cell r="DS397" t="e">
            <v>#REF!</v>
          </cell>
          <cell r="DU397" t="e">
            <v>#REF!</v>
          </cell>
          <cell r="DV397" t="e">
            <v>#REF!</v>
          </cell>
          <cell r="DW397" t="e">
            <v>#REF!</v>
          </cell>
          <cell r="DY397" t="e">
            <v>#REF!</v>
          </cell>
          <cell r="DZ397" t="e">
            <v>#REF!</v>
          </cell>
          <cell r="EA397" t="e">
            <v>#REF!</v>
          </cell>
          <cell r="EC397" t="e">
            <v>#REF!</v>
          </cell>
          <cell r="ED397" t="e">
            <v>#REF!</v>
          </cell>
          <cell r="EE397" t="e">
            <v>#REF!</v>
          </cell>
          <cell r="EG397" t="e">
            <v>#REF!</v>
          </cell>
          <cell r="EH397" t="e">
            <v>#REF!</v>
          </cell>
          <cell r="EI397" t="e">
            <v>#REF!</v>
          </cell>
          <cell r="EK397" t="e">
            <v>#REF!</v>
          </cell>
          <cell r="EL397" t="e">
            <v>#REF!</v>
          </cell>
          <cell r="EM397" t="e">
            <v>#REF!</v>
          </cell>
          <cell r="EO397" t="e">
            <v>#REF!</v>
          </cell>
          <cell r="EP397" t="e">
            <v>#REF!</v>
          </cell>
          <cell r="EQ397" t="e">
            <v>#REF!</v>
          </cell>
          <cell r="ES397" t="e">
            <v>#REF!</v>
          </cell>
          <cell r="ET397" t="e">
            <v>#REF!</v>
          </cell>
          <cell r="EU397" t="e">
            <v>#REF!</v>
          </cell>
          <cell r="EW397" t="e">
            <v>#REF!</v>
          </cell>
          <cell r="EX397" t="e">
            <v>#REF!</v>
          </cell>
          <cell r="EY397" t="e">
            <v>#REF!</v>
          </cell>
          <cell r="FA397" t="e">
            <v>#REF!</v>
          </cell>
          <cell r="FB397" t="e">
            <v>#REF!</v>
          </cell>
          <cell r="FC397" t="e">
            <v>#REF!</v>
          </cell>
          <cell r="FE397" t="e">
            <v>#REF!</v>
          </cell>
          <cell r="FF397" t="e">
            <v>#REF!</v>
          </cell>
          <cell r="FG397" t="e">
            <v>#REF!</v>
          </cell>
          <cell r="FI397" t="e">
            <v>#REF!</v>
          </cell>
          <cell r="FJ397" t="e">
            <v>#REF!</v>
          </cell>
          <cell r="FK397" t="e">
            <v>#REF!</v>
          </cell>
          <cell r="FM397" t="e">
            <v>#REF!</v>
          </cell>
          <cell r="FN397" t="e">
            <v>#REF!</v>
          </cell>
          <cell r="FO397" t="e">
            <v>#REF!</v>
          </cell>
          <cell r="FQ397" t="e">
            <v>#REF!</v>
          </cell>
          <cell r="FR397" t="e">
            <v>#REF!</v>
          </cell>
          <cell r="FS397" t="e">
            <v>#REF!</v>
          </cell>
          <cell r="FU397" t="e">
            <v>#REF!</v>
          </cell>
          <cell r="FV397" t="e">
            <v>#REF!</v>
          </cell>
          <cell r="FW397" t="e">
            <v>#REF!</v>
          </cell>
          <cell r="FY397" t="e">
            <v>#REF!</v>
          </cell>
          <cell r="FZ397" t="e">
            <v>#REF!</v>
          </cell>
          <cell r="GA397" t="e">
            <v>#REF!</v>
          </cell>
          <cell r="GC397" t="e">
            <v>#REF!</v>
          </cell>
          <cell r="GD397" t="e">
            <v>#REF!</v>
          </cell>
          <cell r="GE397" t="e">
            <v>#REF!</v>
          </cell>
          <cell r="GG397" t="e">
            <v>#REF!</v>
          </cell>
          <cell r="GH397" t="e">
            <v>#REF!</v>
          </cell>
          <cell r="GI397" t="e">
            <v>#REF!</v>
          </cell>
          <cell r="GK397" t="e">
            <v>#REF!</v>
          </cell>
          <cell r="GL397" t="e">
            <v>#REF!</v>
          </cell>
          <cell r="GM397" t="e">
            <v>#REF!</v>
          </cell>
          <cell r="GO397" t="e">
            <v>#REF!</v>
          </cell>
          <cell r="GP397" t="e">
            <v>#REF!</v>
          </cell>
          <cell r="GQ397" t="e">
            <v>#REF!</v>
          </cell>
          <cell r="GS397" t="e">
            <v>#REF!</v>
          </cell>
          <cell r="GT397" t="e">
            <v>#REF!</v>
          </cell>
          <cell r="GU397" t="e">
            <v>#REF!</v>
          </cell>
          <cell r="GW397" t="e">
            <v>#REF!</v>
          </cell>
          <cell r="GX397" t="e">
            <v>#REF!</v>
          </cell>
          <cell r="GY397" t="e">
            <v>#REF!</v>
          </cell>
          <cell r="HA397" t="e">
            <v>#REF!</v>
          </cell>
          <cell r="HB397" t="e">
            <v>#REF!</v>
          </cell>
          <cell r="HC397" t="e">
            <v>#REF!</v>
          </cell>
          <cell r="HE397" t="e">
            <v>#REF!</v>
          </cell>
          <cell r="HF397" t="e">
            <v>#REF!</v>
          </cell>
          <cell r="HG397" t="e">
            <v>#REF!</v>
          </cell>
          <cell r="HI397" t="e">
            <v>#REF!</v>
          </cell>
          <cell r="HJ397" t="e">
            <v>#REF!</v>
          </cell>
          <cell r="HK397" t="e">
            <v>#REF!</v>
          </cell>
          <cell r="HM397" t="e">
            <v>#REF!</v>
          </cell>
          <cell r="HN397" t="e">
            <v>#REF!</v>
          </cell>
          <cell r="HO397" t="e">
            <v>#REF!</v>
          </cell>
          <cell r="HQ397" t="e">
            <v>#REF!</v>
          </cell>
          <cell r="HR397" t="e">
            <v>#REF!</v>
          </cell>
          <cell r="HS397" t="e">
            <v>#REF!</v>
          </cell>
          <cell r="HU397" t="e">
            <v>#REF!</v>
          </cell>
          <cell r="HV397" t="e">
            <v>#REF!</v>
          </cell>
          <cell r="HW397" t="e">
            <v>#REF!</v>
          </cell>
          <cell r="ID397">
            <v>8060358</v>
          </cell>
          <cell r="IE397">
            <v>36980</v>
          </cell>
          <cell r="IG397" t="str">
            <v>A</v>
          </cell>
        </row>
        <row r="398">
          <cell r="B398">
            <v>391</v>
          </cell>
          <cell r="C398" t="str">
            <v>007.011121681.201</v>
          </cell>
          <cell r="E398" t="str">
            <v>MALLASALI</v>
          </cell>
          <cell r="F398" t="str">
            <v>PINRANG</v>
          </cell>
          <cell r="G398" t="str">
            <v>FE 349 Chs</v>
          </cell>
          <cell r="H398" t="str">
            <v>011606</v>
          </cell>
          <cell r="I398" t="str">
            <v>001607</v>
          </cell>
          <cell r="J398">
            <v>36865</v>
          </cell>
          <cell r="K398">
            <v>5</v>
          </cell>
          <cell r="L398" t="str">
            <v>Desember 2000</v>
          </cell>
          <cell r="M398">
            <v>37960</v>
          </cell>
          <cell r="N398">
            <v>36</v>
          </cell>
          <cell r="O398">
            <v>1</v>
          </cell>
          <cell r="P398">
            <v>108000000</v>
          </cell>
          <cell r="Q398">
            <v>12000000</v>
          </cell>
          <cell r="R398" t="str">
            <v>YA</v>
          </cell>
          <cell r="S398">
            <v>12000000</v>
          </cell>
          <cell r="U398" t="e">
            <v>#REF!</v>
          </cell>
          <cell r="V398" t="e">
            <v>#REF!</v>
          </cell>
          <cell r="Z398">
            <v>0</v>
          </cell>
          <cell r="AB398">
            <v>3000000</v>
          </cell>
          <cell r="AC398" t="e">
            <v>#REF!</v>
          </cell>
          <cell r="AD398" t="e">
            <v>#REF!</v>
          </cell>
          <cell r="AE398" t="e">
            <v>#REF!</v>
          </cell>
          <cell r="AF398">
            <v>3000000</v>
          </cell>
          <cell r="AG398" t="e">
            <v>#REF!</v>
          </cell>
          <cell r="AH398" t="e">
            <v>#REF!</v>
          </cell>
          <cell r="AI398" t="e">
            <v>#REF!</v>
          </cell>
          <cell r="AJ398">
            <v>3000000</v>
          </cell>
          <cell r="AK398" t="e">
            <v>#REF!</v>
          </cell>
          <cell r="AL398" t="e">
            <v>#REF!</v>
          </cell>
          <cell r="AM398" t="e">
            <v>#REF!</v>
          </cell>
          <cell r="AN398">
            <v>3000000</v>
          </cell>
          <cell r="AO398" t="e">
            <v>#REF!</v>
          </cell>
          <cell r="AP398" t="e">
            <v>#REF!</v>
          </cell>
          <cell r="AQ398" t="e">
            <v>#REF!</v>
          </cell>
          <cell r="AR398">
            <v>3000000</v>
          </cell>
          <cell r="AS398" t="e">
            <v>#REF!</v>
          </cell>
          <cell r="AT398" t="e">
            <v>#REF!</v>
          </cell>
          <cell r="AU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I398" t="e">
            <v>#REF!</v>
          </cell>
          <cell r="DJ398" t="e">
            <v>#REF!</v>
          </cell>
          <cell r="DK398" t="e">
            <v>#REF!</v>
          </cell>
          <cell r="DM398" t="e">
            <v>#REF!</v>
          </cell>
          <cell r="DN398" t="e">
            <v>#REF!</v>
          </cell>
          <cell r="DO398" t="e">
            <v>#REF!</v>
          </cell>
          <cell r="DQ398" t="e">
            <v>#REF!</v>
          </cell>
          <cell r="DR398" t="e">
            <v>#REF!</v>
          </cell>
          <cell r="DS398" t="e">
            <v>#REF!</v>
          </cell>
          <cell r="DU398" t="e">
            <v>#REF!</v>
          </cell>
          <cell r="DV398" t="e">
            <v>#REF!</v>
          </cell>
          <cell r="DW398" t="e">
            <v>#REF!</v>
          </cell>
          <cell r="DY398" t="e">
            <v>#REF!</v>
          </cell>
          <cell r="DZ398" t="e">
            <v>#REF!</v>
          </cell>
          <cell r="EA398" t="e">
            <v>#REF!</v>
          </cell>
          <cell r="EC398" t="e">
            <v>#REF!</v>
          </cell>
          <cell r="ED398" t="e">
            <v>#REF!</v>
          </cell>
          <cell r="EE398" t="e">
            <v>#REF!</v>
          </cell>
          <cell r="EG398" t="e">
            <v>#REF!</v>
          </cell>
          <cell r="EH398" t="e">
            <v>#REF!</v>
          </cell>
          <cell r="EI398" t="e">
            <v>#REF!</v>
          </cell>
          <cell r="EK398" t="e">
            <v>#REF!</v>
          </cell>
          <cell r="EL398" t="e">
            <v>#REF!</v>
          </cell>
          <cell r="EM398" t="e">
            <v>#REF!</v>
          </cell>
          <cell r="EO398" t="e">
            <v>#REF!</v>
          </cell>
          <cell r="EP398" t="e">
            <v>#REF!</v>
          </cell>
          <cell r="EQ398" t="e">
            <v>#REF!</v>
          </cell>
          <cell r="ES398" t="e">
            <v>#REF!</v>
          </cell>
          <cell r="ET398" t="e">
            <v>#REF!</v>
          </cell>
          <cell r="EU398" t="e">
            <v>#REF!</v>
          </cell>
          <cell r="EW398" t="e">
            <v>#REF!</v>
          </cell>
          <cell r="EX398" t="e">
            <v>#REF!</v>
          </cell>
          <cell r="EY398" t="e">
            <v>#REF!</v>
          </cell>
          <cell r="FA398" t="e">
            <v>#REF!</v>
          </cell>
          <cell r="FB398" t="e">
            <v>#REF!</v>
          </cell>
          <cell r="FC398" t="e">
            <v>#REF!</v>
          </cell>
          <cell r="FE398" t="e">
            <v>#REF!</v>
          </cell>
          <cell r="FF398" t="e">
            <v>#REF!</v>
          </cell>
          <cell r="FG398" t="e">
            <v>#REF!</v>
          </cell>
          <cell r="FI398" t="e">
            <v>#REF!</v>
          </cell>
          <cell r="FJ398" t="e">
            <v>#REF!</v>
          </cell>
          <cell r="FK398" t="e">
            <v>#REF!</v>
          </cell>
          <cell r="FM398" t="e">
            <v>#REF!</v>
          </cell>
          <cell r="FN398" t="e">
            <v>#REF!</v>
          </cell>
          <cell r="FO398" t="e">
            <v>#REF!</v>
          </cell>
          <cell r="FQ398" t="e">
            <v>#REF!</v>
          </cell>
          <cell r="FR398" t="e">
            <v>#REF!</v>
          </cell>
          <cell r="FS398" t="e">
            <v>#REF!</v>
          </cell>
          <cell r="FU398" t="e">
            <v>#REF!</v>
          </cell>
          <cell r="FV398" t="e">
            <v>#REF!</v>
          </cell>
          <cell r="FW398" t="e">
            <v>#REF!</v>
          </cell>
          <cell r="FY398" t="e">
            <v>#REF!</v>
          </cell>
          <cell r="FZ398" t="e">
            <v>#REF!</v>
          </cell>
          <cell r="GA398" t="e">
            <v>#REF!</v>
          </cell>
          <cell r="GC398" t="e">
            <v>#REF!</v>
          </cell>
          <cell r="GD398" t="e">
            <v>#REF!</v>
          </cell>
          <cell r="GE398" t="e">
            <v>#REF!</v>
          </cell>
          <cell r="GG398" t="e">
            <v>#REF!</v>
          </cell>
          <cell r="GH398" t="e">
            <v>#REF!</v>
          </cell>
          <cell r="GI398" t="e">
            <v>#REF!</v>
          </cell>
          <cell r="GK398" t="e">
            <v>#REF!</v>
          </cell>
          <cell r="GL398" t="e">
            <v>#REF!</v>
          </cell>
          <cell r="GM398" t="e">
            <v>#REF!</v>
          </cell>
          <cell r="GO398" t="e">
            <v>#REF!</v>
          </cell>
          <cell r="GP398" t="e">
            <v>#REF!</v>
          </cell>
          <cell r="GQ398" t="e">
            <v>#REF!</v>
          </cell>
          <cell r="GS398" t="e">
            <v>#REF!</v>
          </cell>
          <cell r="GT398" t="e">
            <v>#REF!</v>
          </cell>
          <cell r="GU398" t="e">
            <v>#REF!</v>
          </cell>
          <cell r="GW398" t="e">
            <v>#REF!</v>
          </cell>
          <cell r="GX398" t="e">
            <v>#REF!</v>
          </cell>
          <cell r="GY398" t="e">
            <v>#REF!</v>
          </cell>
          <cell r="HA398" t="e">
            <v>#REF!</v>
          </cell>
          <cell r="HB398" t="e">
            <v>#REF!</v>
          </cell>
          <cell r="HC398" t="e">
            <v>#REF!</v>
          </cell>
          <cell r="HE398" t="e">
            <v>#REF!</v>
          </cell>
          <cell r="HF398" t="e">
            <v>#REF!</v>
          </cell>
          <cell r="HG398" t="e">
            <v>#REF!</v>
          </cell>
          <cell r="HI398" t="e">
            <v>#REF!</v>
          </cell>
          <cell r="HJ398" t="e">
            <v>#REF!</v>
          </cell>
          <cell r="HK398" t="e">
            <v>#REF!</v>
          </cell>
          <cell r="HM398" t="e">
            <v>#REF!</v>
          </cell>
          <cell r="HN398" t="e">
            <v>#REF!</v>
          </cell>
          <cell r="HO398" t="e">
            <v>#REF!</v>
          </cell>
          <cell r="HQ398" t="e">
            <v>#REF!</v>
          </cell>
          <cell r="HR398" t="e">
            <v>#REF!</v>
          </cell>
          <cell r="HS398" t="e">
            <v>#REF!</v>
          </cell>
          <cell r="HU398" t="e">
            <v>#REF!</v>
          </cell>
          <cell r="HV398" t="e">
            <v>#REF!</v>
          </cell>
          <cell r="HW398" t="e">
            <v>#REF!</v>
          </cell>
          <cell r="ID398" t="str">
            <v>0741390 R</v>
          </cell>
          <cell r="IE398">
            <v>37034</v>
          </cell>
          <cell r="IG398" t="str">
            <v>A</v>
          </cell>
        </row>
        <row r="399">
          <cell r="B399">
            <v>392</v>
          </cell>
          <cell r="C399" t="str">
            <v>007.011121699.201</v>
          </cell>
          <cell r="E399" t="str">
            <v>ARIANTO AMIRUDDIN</v>
          </cell>
          <cell r="F399" t="str">
            <v>PINRANG</v>
          </cell>
          <cell r="G399" t="str">
            <v>Kuda GLS B</v>
          </cell>
          <cell r="H399" t="str">
            <v>000707</v>
          </cell>
          <cell r="I399" t="str">
            <v>077247</v>
          </cell>
          <cell r="J399">
            <v>36865</v>
          </cell>
          <cell r="K399">
            <v>5</v>
          </cell>
          <cell r="L399" t="str">
            <v>Desember 2000</v>
          </cell>
          <cell r="M399">
            <v>37960</v>
          </cell>
          <cell r="N399">
            <v>36</v>
          </cell>
          <cell r="O399">
            <v>1</v>
          </cell>
          <cell r="P399">
            <v>104000000</v>
          </cell>
          <cell r="Q399">
            <v>11552000</v>
          </cell>
          <cell r="R399" t="str">
            <v>YA</v>
          </cell>
          <cell r="S399">
            <v>11552000</v>
          </cell>
          <cell r="U399" t="e">
            <v>#REF!</v>
          </cell>
          <cell r="V399" t="e">
            <v>#REF!</v>
          </cell>
          <cell r="Z399">
            <v>0</v>
          </cell>
          <cell r="AB399">
            <v>2889000</v>
          </cell>
          <cell r="AC399" t="e">
            <v>#REF!</v>
          </cell>
          <cell r="AD399" t="e">
            <v>#REF!</v>
          </cell>
          <cell r="AE399" t="e">
            <v>#REF!</v>
          </cell>
          <cell r="AF399">
            <v>2889000</v>
          </cell>
          <cell r="AG399" t="e">
            <v>#REF!</v>
          </cell>
          <cell r="AH399" t="e">
            <v>#REF!</v>
          </cell>
          <cell r="AI399" t="e">
            <v>#REF!</v>
          </cell>
          <cell r="AJ399">
            <v>2889000</v>
          </cell>
          <cell r="AK399" t="e">
            <v>#REF!</v>
          </cell>
          <cell r="AL399" t="e">
            <v>#REF!</v>
          </cell>
          <cell r="AM399" t="e">
            <v>#REF!</v>
          </cell>
          <cell r="AN399">
            <v>2889000</v>
          </cell>
          <cell r="AO399" t="e">
            <v>#REF!</v>
          </cell>
          <cell r="AP399" t="e">
            <v>#REF!</v>
          </cell>
          <cell r="AQ399" t="e">
            <v>#REF!</v>
          </cell>
          <cell r="AR399">
            <v>2885000</v>
          </cell>
          <cell r="AS399" t="e">
            <v>#REF!</v>
          </cell>
          <cell r="AT399" t="e">
            <v>#REF!</v>
          </cell>
          <cell r="AU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I399" t="e">
            <v>#REF!</v>
          </cell>
          <cell r="DJ399" t="e">
            <v>#REF!</v>
          </cell>
          <cell r="DK399" t="e">
            <v>#REF!</v>
          </cell>
          <cell r="DM399" t="e">
            <v>#REF!</v>
          </cell>
          <cell r="DN399" t="e">
            <v>#REF!</v>
          </cell>
          <cell r="DO399" t="e">
            <v>#REF!</v>
          </cell>
          <cell r="DQ399" t="e">
            <v>#REF!</v>
          </cell>
          <cell r="DR399" t="e">
            <v>#REF!</v>
          </cell>
          <cell r="DS399" t="e">
            <v>#REF!</v>
          </cell>
          <cell r="DU399" t="e">
            <v>#REF!</v>
          </cell>
          <cell r="DV399" t="e">
            <v>#REF!</v>
          </cell>
          <cell r="DW399" t="e">
            <v>#REF!</v>
          </cell>
          <cell r="DY399" t="e">
            <v>#REF!</v>
          </cell>
          <cell r="DZ399" t="e">
            <v>#REF!</v>
          </cell>
          <cell r="EA399" t="e">
            <v>#REF!</v>
          </cell>
          <cell r="EC399" t="e">
            <v>#REF!</v>
          </cell>
          <cell r="ED399" t="e">
            <v>#REF!</v>
          </cell>
          <cell r="EE399" t="e">
            <v>#REF!</v>
          </cell>
          <cell r="EG399" t="e">
            <v>#REF!</v>
          </cell>
          <cell r="EH399" t="e">
            <v>#REF!</v>
          </cell>
          <cell r="EI399" t="e">
            <v>#REF!</v>
          </cell>
          <cell r="EK399" t="e">
            <v>#REF!</v>
          </cell>
          <cell r="EL399" t="e">
            <v>#REF!</v>
          </cell>
          <cell r="EM399" t="e">
            <v>#REF!</v>
          </cell>
          <cell r="EO399" t="e">
            <v>#REF!</v>
          </cell>
          <cell r="EP399" t="e">
            <v>#REF!</v>
          </cell>
          <cell r="EQ399" t="e">
            <v>#REF!</v>
          </cell>
          <cell r="ES399" t="e">
            <v>#REF!</v>
          </cell>
          <cell r="ET399" t="e">
            <v>#REF!</v>
          </cell>
          <cell r="EU399" t="e">
            <v>#REF!</v>
          </cell>
          <cell r="EW399" t="e">
            <v>#REF!</v>
          </cell>
          <cell r="EX399" t="e">
            <v>#REF!</v>
          </cell>
          <cell r="EY399" t="e">
            <v>#REF!</v>
          </cell>
          <cell r="FA399" t="e">
            <v>#REF!</v>
          </cell>
          <cell r="FB399" t="e">
            <v>#REF!</v>
          </cell>
          <cell r="FC399" t="e">
            <v>#REF!</v>
          </cell>
          <cell r="FE399" t="e">
            <v>#REF!</v>
          </cell>
          <cell r="FF399" t="e">
            <v>#REF!</v>
          </cell>
          <cell r="FG399" t="e">
            <v>#REF!</v>
          </cell>
          <cell r="FI399" t="e">
            <v>#REF!</v>
          </cell>
          <cell r="FJ399" t="e">
            <v>#REF!</v>
          </cell>
          <cell r="FK399" t="e">
            <v>#REF!</v>
          </cell>
          <cell r="FM399" t="e">
            <v>#REF!</v>
          </cell>
          <cell r="FN399" t="e">
            <v>#REF!</v>
          </cell>
          <cell r="FO399" t="e">
            <v>#REF!</v>
          </cell>
          <cell r="FQ399" t="e">
            <v>#REF!</v>
          </cell>
          <cell r="FR399" t="e">
            <v>#REF!</v>
          </cell>
          <cell r="FS399" t="e">
            <v>#REF!</v>
          </cell>
          <cell r="FU399" t="e">
            <v>#REF!</v>
          </cell>
          <cell r="FV399" t="e">
            <v>#REF!</v>
          </cell>
          <cell r="FW399" t="e">
            <v>#REF!</v>
          </cell>
          <cell r="FY399" t="e">
            <v>#REF!</v>
          </cell>
          <cell r="FZ399" t="e">
            <v>#REF!</v>
          </cell>
          <cell r="GA399" t="e">
            <v>#REF!</v>
          </cell>
          <cell r="GC399" t="e">
            <v>#REF!</v>
          </cell>
          <cell r="GD399" t="e">
            <v>#REF!</v>
          </cell>
          <cell r="GE399" t="e">
            <v>#REF!</v>
          </cell>
          <cell r="GG399" t="e">
            <v>#REF!</v>
          </cell>
          <cell r="GH399" t="e">
            <v>#REF!</v>
          </cell>
          <cell r="GI399" t="e">
            <v>#REF!</v>
          </cell>
          <cell r="GK399" t="e">
            <v>#REF!</v>
          </cell>
          <cell r="GL399" t="e">
            <v>#REF!</v>
          </cell>
          <cell r="GM399" t="e">
            <v>#REF!</v>
          </cell>
          <cell r="GO399" t="e">
            <v>#REF!</v>
          </cell>
          <cell r="GP399" t="e">
            <v>#REF!</v>
          </cell>
          <cell r="GQ399" t="e">
            <v>#REF!</v>
          </cell>
          <cell r="GS399" t="e">
            <v>#REF!</v>
          </cell>
          <cell r="GT399" t="e">
            <v>#REF!</v>
          </cell>
          <cell r="GU399" t="e">
            <v>#REF!</v>
          </cell>
          <cell r="GW399" t="e">
            <v>#REF!</v>
          </cell>
          <cell r="GX399" t="e">
            <v>#REF!</v>
          </cell>
          <cell r="GY399" t="e">
            <v>#REF!</v>
          </cell>
          <cell r="HA399" t="e">
            <v>#REF!</v>
          </cell>
          <cell r="HB399" t="e">
            <v>#REF!</v>
          </cell>
          <cell r="HC399" t="e">
            <v>#REF!</v>
          </cell>
          <cell r="HE399" t="e">
            <v>#REF!</v>
          </cell>
          <cell r="HF399" t="e">
            <v>#REF!</v>
          </cell>
          <cell r="HG399" t="e">
            <v>#REF!</v>
          </cell>
          <cell r="HI399" t="e">
            <v>#REF!</v>
          </cell>
          <cell r="HJ399" t="e">
            <v>#REF!</v>
          </cell>
          <cell r="HK399" t="e">
            <v>#REF!</v>
          </cell>
          <cell r="HM399" t="e">
            <v>#REF!</v>
          </cell>
          <cell r="HN399" t="e">
            <v>#REF!</v>
          </cell>
          <cell r="HO399" t="e">
            <v>#REF!</v>
          </cell>
          <cell r="HQ399" t="e">
            <v>#REF!</v>
          </cell>
          <cell r="HR399" t="e">
            <v>#REF!</v>
          </cell>
          <cell r="HS399" t="e">
            <v>#REF!</v>
          </cell>
          <cell r="HU399" t="e">
            <v>#REF!</v>
          </cell>
          <cell r="HV399" t="e">
            <v>#REF!</v>
          </cell>
          <cell r="HW399" t="e">
            <v>#REF!</v>
          </cell>
          <cell r="ID399" t="str">
            <v>0371866 R</v>
          </cell>
          <cell r="IE399">
            <v>36980</v>
          </cell>
          <cell r="IG399" t="str">
            <v>A</v>
          </cell>
        </row>
        <row r="400">
          <cell r="B400">
            <v>393</v>
          </cell>
          <cell r="C400" t="str">
            <v>007.011121704.201</v>
          </cell>
          <cell r="E400" t="str">
            <v>H. FATMAWATY AMIN</v>
          </cell>
          <cell r="F400" t="str">
            <v>PINRANG</v>
          </cell>
          <cell r="G400" t="str">
            <v>FE 349 Chs</v>
          </cell>
          <cell r="H400" t="str">
            <v>011632</v>
          </cell>
          <cell r="I400" t="str">
            <v>001633</v>
          </cell>
          <cell r="J400">
            <v>36865</v>
          </cell>
          <cell r="K400">
            <v>5</v>
          </cell>
          <cell r="L400" t="str">
            <v>Desember 2000</v>
          </cell>
          <cell r="M400">
            <v>37960</v>
          </cell>
          <cell r="N400">
            <v>36</v>
          </cell>
          <cell r="O400">
            <v>1</v>
          </cell>
          <cell r="P400">
            <v>108000000</v>
          </cell>
          <cell r="Q400">
            <v>12000000</v>
          </cell>
          <cell r="R400" t="str">
            <v>YA</v>
          </cell>
          <cell r="S400">
            <v>12000000</v>
          </cell>
          <cell r="U400" t="e">
            <v>#REF!</v>
          </cell>
          <cell r="V400" t="e">
            <v>#REF!</v>
          </cell>
          <cell r="Z400">
            <v>0</v>
          </cell>
          <cell r="AB400">
            <v>3000000</v>
          </cell>
          <cell r="AC400" t="e">
            <v>#REF!</v>
          </cell>
          <cell r="AD400" t="e">
            <v>#REF!</v>
          </cell>
          <cell r="AE400" t="e">
            <v>#REF!</v>
          </cell>
          <cell r="AF400">
            <v>3000000</v>
          </cell>
          <cell r="AG400" t="e">
            <v>#REF!</v>
          </cell>
          <cell r="AH400" t="e">
            <v>#REF!</v>
          </cell>
          <cell r="AI400" t="e">
            <v>#REF!</v>
          </cell>
          <cell r="AJ400">
            <v>3000000</v>
          </cell>
          <cell r="AK400" t="e">
            <v>#REF!</v>
          </cell>
          <cell r="AL400" t="e">
            <v>#REF!</v>
          </cell>
          <cell r="AM400" t="e">
            <v>#REF!</v>
          </cell>
          <cell r="AN400">
            <v>3000000</v>
          </cell>
          <cell r="AO400" t="e">
            <v>#REF!</v>
          </cell>
          <cell r="AP400" t="e">
            <v>#REF!</v>
          </cell>
          <cell r="AQ400" t="e">
            <v>#REF!</v>
          </cell>
          <cell r="AR400">
            <v>3000000</v>
          </cell>
          <cell r="AS400" t="e">
            <v>#REF!</v>
          </cell>
          <cell r="AT400" t="e">
            <v>#REF!</v>
          </cell>
          <cell r="AU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I400" t="e">
            <v>#REF!</v>
          </cell>
          <cell r="DJ400" t="e">
            <v>#REF!</v>
          </cell>
          <cell r="DK400" t="e">
            <v>#REF!</v>
          </cell>
          <cell r="DM400" t="e">
            <v>#REF!</v>
          </cell>
          <cell r="DN400" t="e">
            <v>#REF!</v>
          </cell>
          <cell r="DO400" t="e">
            <v>#REF!</v>
          </cell>
          <cell r="DQ400" t="e">
            <v>#REF!</v>
          </cell>
          <cell r="DR400" t="e">
            <v>#REF!</v>
          </cell>
          <cell r="DS400" t="e">
            <v>#REF!</v>
          </cell>
          <cell r="DU400" t="e">
            <v>#REF!</v>
          </cell>
          <cell r="DV400" t="e">
            <v>#REF!</v>
          </cell>
          <cell r="DW400" t="e">
            <v>#REF!</v>
          </cell>
          <cell r="DY400" t="e">
            <v>#REF!</v>
          </cell>
          <cell r="DZ400" t="e">
            <v>#REF!</v>
          </cell>
          <cell r="EA400" t="e">
            <v>#REF!</v>
          </cell>
          <cell r="EC400" t="e">
            <v>#REF!</v>
          </cell>
          <cell r="ED400" t="e">
            <v>#REF!</v>
          </cell>
          <cell r="EE400" t="e">
            <v>#REF!</v>
          </cell>
          <cell r="EG400" t="e">
            <v>#REF!</v>
          </cell>
          <cell r="EH400" t="e">
            <v>#REF!</v>
          </cell>
          <cell r="EI400" t="e">
            <v>#REF!</v>
          </cell>
          <cell r="EK400" t="e">
            <v>#REF!</v>
          </cell>
          <cell r="EL400" t="e">
            <v>#REF!</v>
          </cell>
          <cell r="EM400" t="e">
            <v>#REF!</v>
          </cell>
          <cell r="EO400" t="e">
            <v>#REF!</v>
          </cell>
          <cell r="EP400" t="e">
            <v>#REF!</v>
          </cell>
          <cell r="EQ400" t="e">
            <v>#REF!</v>
          </cell>
          <cell r="ES400" t="e">
            <v>#REF!</v>
          </cell>
          <cell r="ET400" t="e">
            <v>#REF!</v>
          </cell>
          <cell r="EU400" t="e">
            <v>#REF!</v>
          </cell>
          <cell r="EW400" t="e">
            <v>#REF!</v>
          </cell>
          <cell r="EX400" t="e">
            <v>#REF!</v>
          </cell>
          <cell r="EY400" t="e">
            <v>#REF!</v>
          </cell>
          <cell r="FA400" t="e">
            <v>#REF!</v>
          </cell>
          <cell r="FB400" t="e">
            <v>#REF!</v>
          </cell>
          <cell r="FC400" t="e">
            <v>#REF!</v>
          </cell>
          <cell r="FE400" t="e">
            <v>#REF!</v>
          </cell>
          <cell r="FF400" t="e">
            <v>#REF!</v>
          </cell>
          <cell r="FG400" t="e">
            <v>#REF!</v>
          </cell>
          <cell r="FI400" t="e">
            <v>#REF!</v>
          </cell>
          <cell r="FJ400" t="e">
            <v>#REF!</v>
          </cell>
          <cell r="FK400" t="e">
            <v>#REF!</v>
          </cell>
          <cell r="FM400" t="e">
            <v>#REF!</v>
          </cell>
          <cell r="FN400" t="e">
            <v>#REF!</v>
          </cell>
          <cell r="FO400" t="e">
            <v>#REF!</v>
          </cell>
          <cell r="FQ400" t="e">
            <v>#REF!</v>
          </cell>
          <cell r="FR400" t="e">
            <v>#REF!</v>
          </cell>
          <cell r="FS400" t="e">
            <v>#REF!</v>
          </cell>
          <cell r="FU400" t="e">
            <v>#REF!</v>
          </cell>
          <cell r="FV400" t="e">
            <v>#REF!</v>
          </cell>
          <cell r="FW400" t="e">
            <v>#REF!</v>
          </cell>
          <cell r="FY400" t="e">
            <v>#REF!</v>
          </cell>
          <cell r="FZ400" t="e">
            <v>#REF!</v>
          </cell>
          <cell r="GA400" t="e">
            <v>#REF!</v>
          </cell>
          <cell r="GC400" t="e">
            <v>#REF!</v>
          </cell>
          <cell r="GD400" t="e">
            <v>#REF!</v>
          </cell>
          <cell r="GE400" t="e">
            <v>#REF!</v>
          </cell>
          <cell r="GG400" t="e">
            <v>#REF!</v>
          </cell>
          <cell r="GH400" t="e">
            <v>#REF!</v>
          </cell>
          <cell r="GI400" t="e">
            <v>#REF!</v>
          </cell>
          <cell r="GK400" t="e">
            <v>#REF!</v>
          </cell>
          <cell r="GL400" t="e">
            <v>#REF!</v>
          </cell>
          <cell r="GM400" t="e">
            <v>#REF!</v>
          </cell>
          <cell r="GO400" t="e">
            <v>#REF!</v>
          </cell>
          <cell r="GP400" t="e">
            <v>#REF!</v>
          </cell>
          <cell r="GQ400" t="e">
            <v>#REF!</v>
          </cell>
          <cell r="GS400" t="e">
            <v>#REF!</v>
          </cell>
          <cell r="GT400" t="e">
            <v>#REF!</v>
          </cell>
          <cell r="GU400" t="e">
            <v>#REF!</v>
          </cell>
          <cell r="GW400" t="e">
            <v>#REF!</v>
          </cell>
          <cell r="GX400" t="e">
            <v>#REF!</v>
          </cell>
          <cell r="GY400" t="e">
            <v>#REF!</v>
          </cell>
          <cell r="HA400" t="e">
            <v>#REF!</v>
          </cell>
          <cell r="HB400" t="e">
            <v>#REF!</v>
          </cell>
          <cell r="HC400" t="e">
            <v>#REF!</v>
          </cell>
          <cell r="HE400" t="e">
            <v>#REF!</v>
          </cell>
          <cell r="HF400" t="e">
            <v>#REF!</v>
          </cell>
          <cell r="HG400" t="e">
            <v>#REF!</v>
          </cell>
          <cell r="HI400" t="e">
            <v>#REF!</v>
          </cell>
          <cell r="HJ400" t="e">
            <v>#REF!</v>
          </cell>
          <cell r="HK400" t="e">
            <v>#REF!</v>
          </cell>
          <cell r="HM400" t="e">
            <v>#REF!</v>
          </cell>
          <cell r="HN400" t="e">
            <v>#REF!</v>
          </cell>
          <cell r="HO400" t="e">
            <v>#REF!</v>
          </cell>
          <cell r="HQ400" t="e">
            <v>#REF!</v>
          </cell>
          <cell r="HR400" t="e">
            <v>#REF!</v>
          </cell>
          <cell r="HS400" t="e">
            <v>#REF!</v>
          </cell>
          <cell r="HU400" t="e">
            <v>#REF!</v>
          </cell>
          <cell r="HV400" t="e">
            <v>#REF!</v>
          </cell>
          <cell r="HW400" t="e">
            <v>#REF!</v>
          </cell>
          <cell r="ID400" t="str">
            <v>0741389 R</v>
          </cell>
          <cell r="IE400">
            <v>37034</v>
          </cell>
          <cell r="IG400" t="str">
            <v>A</v>
          </cell>
        </row>
        <row r="401">
          <cell r="B401">
            <v>394</v>
          </cell>
          <cell r="C401" t="str">
            <v>007.011121712.201</v>
          </cell>
          <cell r="E401" t="str">
            <v>HALIMUDDIN, SH</v>
          </cell>
          <cell r="F401" t="str">
            <v>PINRANG</v>
          </cell>
          <cell r="G401" t="str">
            <v>FE 349 Chs</v>
          </cell>
          <cell r="H401" t="str">
            <v>011627</v>
          </cell>
          <cell r="I401" t="str">
            <v>001628</v>
          </cell>
          <cell r="J401">
            <v>36865</v>
          </cell>
          <cell r="K401">
            <v>5</v>
          </cell>
          <cell r="L401" t="str">
            <v>Desember 2000</v>
          </cell>
          <cell r="M401">
            <v>37960</v>
          </cell>
          <cell r="N401">
            <v>36</v>
          </cell>
          <cell r="O401">
            <v>1</v>
          </cell>
          <cell r="P401">
            <v>108000000</v>
          </cell>
          <cell r="Q401">
            <v>12000000</v>
          </cell>
          <cell r="R401" t="str">
            <v>YA</v>
          </cell>
          <cell r="S401">
            <v>12000000</v>
          </cell>
          <cell r="U401" t="e">
            <v>#REF!</v>
          </cell>
          <cell r="V401" t="e">
            <v>#REF!</v>
          </cell>
          <cell r="Z401">
            <v>0</v>
          </cell>
          <cell r="AB401">
            <v>3000000</v>
          </cell>
          <cell r="AC401" t="e">
            <v>#REF!</v>
          </cell>
          <cell r="AD401" t="e">
            <v>#REF!</v>
          </cell>
          <cell r="AE401" t="e">
            <v>#REF!</v>
          </cell>
          <cell r="AF401">
            <v>3000000</v>
          </cell>
          <cell r="AG401" t="e">
            <v>#REF!</v>
          </cell>
          <cell r="AH401" t="e">
            <v>#REF!</v>
          </cell>
          <cell r="AI401" t="e">
            <v>#REF!</v>
          </cell>
          <cell r="AJ401">
            <v>3000000</v>
          </cell>
          <cell r="AK401" t="e">
            <v>#REF!</v>
          </cell>
          <cell r="AL401" t="e">
            <v>#REF!</v>
          </cell>
          <cell r="AM401" t="e">
            <v>#REF!</v>
          </cell>
          <cell r="AN401">
            <v>3000000</v>
          </cell>
          <cell r="AO401" t="e">
            <v>#REF!</v>
          </cell>
          <cell r="AP401" t="e">
            <v>#REF!</v>
          </cell>
          <cell r="AQ401" t="e">
            <v>#REF!</v>
          </cell>
          <cell r="AR401">
            <v>3000000</v>
          </cell>
          <cell r="AS401" t="e">
            <v>#REF!</v>
          </cell>
          <cell r="AT401" t="e">
            <v>#REF!</v>
          </cell>
          <cell r="AU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I401" t="e">
            <v>#REF!</v>
          </cell>
          <cell r="DJ401" t="e">
            <v>#REF!</v>
          </cell>
          <cell r="DK401" t="e">
            <v>#REF!</v>
          </cell>
          <cell r="DM401" t="e">
            <v>#REF!</v>
          </cell>
          <cell r="DN401" t="e">
            <v>#REF!</v>
          </cell>
          <cell r="DO401" t="e">
            <v>#REF!</v>
          </cell>
          <cell r="DQ401" t="e">
            <v>#REF!</v>
          </cell>
          <cell r="DR401" t="e">
            <v>#REF!</v>
          </cell>
          <cell r="DS401" t="e">
            <v>#REF!</v>
          </cell>
          <cell r="DU401" t="e">
            <v>#REF!</v>
          </cell>
          <cell r="DV401" t="e">
            <v>#REF!</v>
          </cell>
          <cell r="DW401" t="e">
            <v>#REF!</v>
          </cell>
          <cell r="DY401" t="e">
            <v>#REF!</v>
          </cell>
          <cell r="DZ401" t="e">
            <v>#REF!</v>
          </cell>
          <cell r="EA401" t="e">
            <v>#REF!</v>
          </cell>
          <cell r="EC401" t="e">
            <v>#REF!</v>
          </cell>
          <cell r="ED401" t="e">
            <v>#REF!</v>
          </cell>
          <cell r="EE401" t="e">
            <v>#REF!</v>
          </cell>
          <cell r="EG401" t="e">
            <v>#REF!</v>
          </cell>
          <cell r="EH401" t="e">
            <v>#REF!</v>
          </cell>
          <cell r="EI401" t="e">
            <v>#REF!</v>
          </cell>
          <cell r="EK401" t="e">
            <v>#REF!</v>
          </cell>
          <cell r="EL401" t="e">
            <v>#REF!</v>
          </cell>
          <cell r="EM401" t="e">
            <v>#REF!</v>
          </cell>
          <cell r="EO401" t="e">
            <v>#REF!</v>
          </cell>
          <cell r="EP401" t="e">
            <v>#REF!</v>
          </cell>
          <cell r="EQ401" t="e">
            <v>#REF!</v>
          </cell>
          <cell r="ES401" t="e">
            <v>#REF!</v>
          </cell>
          <cell r="ET401" t="e">
            <v>#REF!</v>
          </cell>
          <cell r="EU401" t="e">
            <v>#REF!</v>
          </cell>
          <cell r="EW401" t="e">
            <v>#REF!</v>
          </cell>
          <cell r="EX401" t="e">
            <v>#REF!</v>
          </cell>
          <cell r="EY401" t="e">
            <v>#REF!</v>
          </cell>
          <cell r="FA401" t="e">
            <v>#REF!</v>
          </cell>
          <cell r="FB401" t="e">
            <v>#REF!</v>
          </cell>
          <cell r="FC401" t="e">
            <v>#REF!</v>
          </cell>
          <cell r="FE401" t="e">
            <v>#REF!</v>
          </cell>
          <cell r="FF401" t="e">
            <v>#REF!</v>
          </cell>
          <cell r="FG401" t="e">
            <v>#REF!</v>
          </cell>
          <cell r="FI401" t="e">
            <v>#REF!</v>
          </cell>
          <cell r="FJ401" t="e">
            <v>#REF!</v>
          </cell>
          <cell r="FK401" t="e">
            <v>#REF!</v>
          </cell>
          <cell r="FM401" t="e">
            <v>#REF!</v>
          </cell>
          <cell r="FN401" t="e">
            <v>#REF!</v>
          </cell>
          <cell r="FO401" t="e">
            <v>#REF!</v>
          </cell>
          <cell r="FQ401" t="e">
            <v>#REF!</v>
          </cell>
          <cell r="FR401" t="e">
            <v>#REF!</v>
          </cell>
          <cell r="FS401" t="e">
            <v>#REF!</v>
          </cell>
          <cell r="FU401" t="e">
            <v>#REF!</v>
          </cell>
          <cell r="FV401" t="e">
            <v>#REF!</v>
          </cell>
          <cell r="FW401" t="e">
            <v>#REF!</v>
          </cell>
          <cell r="FY401" t="e">
            <v>#REF!</v>
          </cell>
          <cell r="FZ401" t="e">
            <v>#REF!</v>
          </cell>
          <cell r="GA401" t="e">
            <v>#REF!</v>
          </cell>
          <cell r="GC401" t="e">
            <v>#REF!</v>
          </cell>
          <cell r="GD401" t="e">
            <v>#REF!</v>
          </cell>
          <cell r="GE401" t="e">
            <v>#REF!</v>
          </cell>
          <cell r="GG401" t="e">
            <v>#REF!</v>
          </cell>
          <cell r="GH401" t="e">
            <v>#REF!</v>
          </cell>
          <cell r="GI401" t="e">
            <v>#REF!</v>
          </cell>
          <cell r="GK401" t="e">
            <v>#REF!</v>
          </cell>
          <cell r="GL401" t="e">
            <v>#REF!</v>
          </cell>
          <cell r="GM401" t="e">
            <v>#REF!</v>
          </cell>
          <cell r="GO401" t="e">
            <v>#REF!</v>
          </cell>
          <cell r="GP401" t="e">
            <v>#REF!</v>
          </cell>
          <cell r="GQ401" t="e">
            <v>#REF!</v>
          </cell>
          <cell r="GS401" t="e">
            <v>#REF!</v>
          </cell>
          <cell r="GT401" t="e">
            <v>#REF!</v>
          </cell>
          <cell r="GU401" t="e">
            <v>#REF!</v>
          </cell>
          <cell r="GW401" t="e">
            <v>#REF!</v>
          </cell>
          <cell r="GX401" t="e">
            <v>#REF!</v>
          </cell>
          <cell r="GY401" t="e">
            <v>#REF!</v>
          </cell>
          <cell r="HA401" t="e">
            <v>#REF!</v>
          </cell>
          <cell r="HB401" t="e">
            <v>#REF!</v>
          </cell>
          <cell r="HC401" t="e">
            <v>#REF!</v>
          </cell>
          <cell r="HE401" t="e">
            <v>#REF!</v>
          </cell>
          <cell r="HF401" t="e">
            <v>#REF!</v>
          </cell>
          <cell r="HG401" t="e">
            <v>#REF!</v>
          </cell>
          <cell r="HI401" t="e">
            <v>#REF!</v>
          </cell>
          <cell r="HJ401" t="e">
            <v>#REF!</v>
          </cell>
          <cell r="HK401" t="e">
            <v>#REF!</v>
          </cell>
          <cell r="HM401" t="e">
            <v>#REF!</v>
          </cell>
          <cell r="HN401" t="e">
            <v>#REF!</v>
          </cell>
          <cell r="HO401" t="e">
            <v>#REF!</v>
          </cell>
          <cell r="HQ401" t="e">
            <v>#REF!</v>
          </cell>
          <cell r="HR401" t="e">
            <v>#REF!</v>
          </cell>
          <cell r="HS401" t="e">
            <v>#REF!</v>
          </cell>
          <cell r="HU401" t="e">
            <v>#REF!</v>
          </cell>
          <cell r="HV401" t="e">
            <v>#REF!</v>
          </cell>
          <cell r="HW401" t="e">
            <v>#REF!</v>
          </cell>
          <cell r="ID401" t="str">
            <v>0741388 R</v>
          </cell>
          <cell r="IE401">
            <v>37034</v>
          </cell>
          <cell r="IG401" t="str">
            <v>A</v>
          </cell>
        </row>
        <row r="402">
          <cell r="B402">
            <v>395</v>
          </cell>
          <cell r="C402" t="str">
            <v>007.011121720.201</v>
          </cell>
          <cell r="E402" t="str">
            <v>HERLINA MAHDIN</v>
          </cell>
          <cell r="F402" t="str">
            <v>SIDRAP</v>
          </cell>
          <cell r="G402" t="str">
            <v>FE 349 Chs</v>
          </cell>
          <cell r="H402" t="str">
            <v>011612</v>
          </cell>
          <cell r="I402" t="str">
            <v>001613</v>
          </cell>
          <cell r="J402">
            <v>36865</v>
          </cell>
          <cell r="K402">
            <v>5</v>
          </cell>
          <cell r="L402" t="str">
            <v>Desember 2000</v>
          </cell>
          <cell r="M402">
            <v>37960</v>
          </cell>
          <cell r="N402">
            <v>36</v>
          </cell>
          <cell r="O402">
            <v>1</v>
          </cell>
          <cell r="P402">
            <v>109000000</v>
          </cell>
          <cell r="Q402">
            <v>12104000</v>
          </cell>
          <cell r="R402" t="str">
            <v>YA</v>
          </cell>
          <cell r="S402">
            <v>12104000</v>
          </cell>
          <cell r="U402" t="e">
            <v>#REF!</v>
          </cell>
          <cell r="V402" t="e">
            <v>#REF!</v>
          </cell>
          <cell r="Z402">
            <v>0</v>
          </cell>
          <cell r="AB402">
            <v>3028000</v>
          </cell>
          <cell r="AC402" t="e">
            <v>#REF!</v>
          </cell>
          <cell r="AD402" t="e">
            <v>#REF!</v>
          </cell>
          <cell r="AE402" t="e">
            <v>#REF!</v>
          </cell>
          <cell r="AF402">
            <v>3028000</v>
          </cell>
          <cell r="AG402" t="e">
            <v>#REF!</v>
          </cell>
          <cell r="AH402" t="e">
            <v>#REF!</v>
          </cell>
          <cell r="AI402" t="e">
            <v>#REF!</v>
          </cell>
          <cell r="AJ402">
            <v>3028000</v>
          </cell>
          <cell r="AK402" t="e">
            <v>#REF!</v>
          </cell>
          <cell r="AL402" t="e">
            <v>#REF!</v>
          </cell>
          <cell r="AM402" t="e">
            <v>#REF!</v>
          </cell>
          <cell r="AN402">
            <v>3028000</v>
          </cell>
          <cell r="AO402" t="e">
            <v>#REF!</v>
          </cell>
          <cell r="AP402" t="e">
            <v>#REF!</v>
          </cell>
          <cell r="AQ402" t="e">
            <v>#REF!</v>
          </cell>
          <cell r="AR402">
            <v>3020000</v>
          </cell>
          <cell r="AS402" t="e">
            <v>#REF!</v>
          </cell>
          <cell r="AT402" t="e">
            <v>#REF!</v>
          </cell>
          <cell r="AU402" t="e">
            <v>#REF!</v>
          </cell>
          <cell r="AW402" t="e">
            <v>#REF!</v>
          </cell>
          <cell r="AX402" t="e">
            <v>#REF!</v>
          </cell>
          <cell r="AY402" t="e">
            <v>#REF!</v>
          </cell>
          <cell r="BA402" t="e">
            <v>#REF!</v>
          </cell>
          <cell r="BB402" t="e">
            <v>#REF!</v>
          </cell>
          <cell r="BC402" t="e">
            <v>#REF!</v>
          </cell>
          <cell r="BE402" t="e">
            <v>#REF!</v>
          </cell>
          <cell r="BF402" t="e">
            <v>#REF!</v>
          </cell>
          <cell r="BG402" t="e">
            <v>#REF!</v>
          </cell>
          <cell r="BI402" t="e">
            <v>#REF!</v>
          </cell>
          <cell r="BJ402" t="e">
            <v>#REF!</v>
          </cell>
          <cell r="BK402" t="e">
            <v>#REF!</v>
          </cell>
          <cell r="BM402" t="e">
            <v>#REF!</v>
          </cell>
          <cell r="BN402" t="e">
            <v>#REF!</v>
          </cell>
          <cell r="BO402" t="e">
            <v>#REF!</v>
          </cell>
          <cell r="BQ402" t="e">
            <v>#REF!</v>
          </cell>
          <cell r="BR402" t="e">
            <v>#REF!</v>
          </cell>
          <cell r="BS402" t="e">
            <v>#REF!</v>
          </cell>
          <cell r="BU402" t="e">
            <v>#REF!</v>
          </cell>
          <cell r="BV402" t="e">
            <v>#REF!</v>
          </cell>
          <cell r="BW402" t="e">
            <v>#REF!</v>
          </cell>
          <cell r="BY402" t="e">
            <v>#REF!</v>
          </cell>
          <cell r="BZ402" t="e">
            <v>#REF!</v>
          </cell>
          <cell r="CA402" t="e">
            <v>#REF!</v>
          </cell>
          <cell r="CC402" t="e">
            <v>#REF!</v>
          </cell>
          <cell r="CD402" t="e">
            <v>#REF!</v>
          </cell>
          <cell r="CE402" t="e">
            <v>#REF!</v>
          </cell>
          <cell r="CG402" t="e">
            <v>#REF!</v>
          </cell>
          <cell r="CH402" t="e">
            <v>#REF!</v>
          </cell>
          <cell r="CI402" t="e">
            <v>#REF!</v>
          </cell>
          <cell r="CK402" t="e">
            <v>#REF!</v>
          </cell>
          <cell r="CL402" t="e">
            <v>#REF!</v>
          </cell>
          <cell r="CM402" t="e">
            <v>#REF!</v>
          </cell>
          <cell r="CO402" t="e">
            <v>#REF!</v>
          </cell>
          <cell r="CP402" t="e">
            <v>#REF!</v>
          </cell>
          <cell r="CQ402" t="e">
            <v>#REF!</v>
          </cell>
          <cell r="CS402" t="e">
            <v>#REF!</v>
          </cell>
          <cell r="CT402" t="e">
            <v>#REF!</v>
          </cell>
          <cell r="CU402" t="e">
            <v>#REF!</v>
          </cell>
          <cell r="CW402" t="e">
            <v>#REF!</v>
          </cell>
          <cell r="CX402" t="e">
            <v>#REF!</v>
          </cell>
          <cell r="CY402" t="e">
            <v>#REF!</v>
          </cell>
          <cell r="DA402" t="e">
            <v>#REF!</v>
          </cell>
          <cell r="DB402" t="e">
            <v>#REF!</v>
          </cell>
          <cell r="DC402" t="e">
            <v>#REF!</v>
          </cell>
          <cell r="DE402" t="e">
            <v>#REF!</v>
          </cell>
          <cell r="DF402" t="e">
            <v>#REF!</v>
          </cell>
          <cell r="DG402" t="e">
            <v>#REF!</v>
          </cell>
          <cell r="DI402" t="e">
            <v>#REF!</v>
          </cell>
          <cell r="DJ402" t="e">
            <v>#REF!</v>
          </cell>
          <cell r="DK402" t="e">
            <v>#REF!</v>
          </cell>
          <cell r="DM402" t="e">
            <v>#REF!</v>
          </cell>
          <cell r="DN402" t="e">
            <v>#REF!</v>
          </cell>
          <cell r="DO402" t="e">
            <v>#REF!</v>
          </cell>
          <cell r="DQ402" t="e">
            <v>#REF!</v>
          </cell>
          <cell r="DR402" t="e">
            <v>#REF!</v>
          </cell>
          <cell r="DS402" t="e">
            <v>#REF!</v>
          </cell>
          <cell r="DU402" t="e">
            <v>#REF!</v>
          </cell>
          <cell r="DV402" t="e">
            <v>#REF!</v>
          </cell>
          <cell r="DW402" t="e">
            <v>#REF!</v>
          </cell>
          <cell r="DY402" t="e">
            <v>#REF!</v>
          </cell>
          <cell r="DZ402" t="e">
            <v>#REF!</v>
          </cell>
          <cell r="EA402" t="e">
            <v>#REF!</v>
          </cell>
          <cell r="EC402" t="e">
            <v>#REF!</v>
          </cell>
          <cell r="ED402" t="e">
            <v>#REF!</v>
          </cell>
          <cell r="EE402" t="e">
            <v>#REF!</v>
          </cell>
          <cell r="EG402" t="e">
            <v>#REF!</v>
          </cell>
          <cell r="EH402" t="e">
            <v>#REF!</v>
          </cell>
          <cell r="EI402" t="e">
            <v>#REF!</v>
          </cell>
          <cell r="EK402" t="e">
            <v>#REF!</v>
          </cell>
          <cell r="EL402" t="e">
            <v>#REF!</v>
          </cell>
          <cell r="EM402" t="e">
            <v>#REF!</v>
          </cell>
          <cell r="EO402" t="e">
            <v>#REF!</v>
          </cell>
          <cell r="EP402" t="e">
            <v>#REF!</v>
          </cell>
          <cell r="EQ402" t="e">
            <v>#REF!</v>
          </cell>
          <cell r="ES402" t="e">
            <v>#REF!</v>
          </cell>
          <cell r="ET402" t="e">
            <v>#REF!</v>
          </cell>
          <cell r="EU402" t="e">
            <v>#REF!</v>
          </cell>
          <cell r="EW402" t="e">
            <v>#REF!</v>
          </cell>
          <cell r="EX402" t="e">
            <v>#REF!</v>
          </cell>
          <cell r="EY402" t="e">
            <v>#REF!</v>
          </cell>
          <cell r="FA402" t="e">
            <v>#REF!</v>
          </cell>
          <cell r="FB402" t="e">
            <v>#REF!</v>
          </cell>
          <cell r="FC402" t="e">
            <v>#REF!</v>
          </cell>
          <cell r="FE402" t="e">
            <v>#REF!</v>
          </cell>
          <cell r="FF402" t="e">
            <v>#REF!</v>
          </cell>
          <cell r="FG402" t="e">
            <v>#REF!</v>
          </cell>
          <cell r="FI402" t="e">
            <v>#REF!</v>
          </cell>
          <cell r="FJ402" t="e">
            <v>#REF!</v>
          </cell>
          <cell r="FK402" t="e">
            <v>#REF!</v>
          </cell>
          <cell r="FM402" t="e">
            <v>#REF!</v>
          </cell>
          <cell r="FN402" t="e">
            <v>#REF!</v>
          </cell>
          <cell r="FO402" t="e">
            <v>#REF!</v>
          </cell>
          <cell r="FQ402" t="e">
            <v>#REF!</v>
          </cell>
          <cell r="FR402" t="e">
            <v>#REF!</v>
          </cell>
          <cell r="FS402" t="e">
            <v>#REF!</v>
          </cell>
          <cell r="FU402" t="e">
            <v>#REF!</v>
          </cell>
          <cell r="FV402" t="e">
            <v>#REF!</v>
          </cell>
          <cell r="FW402" t="e">
            <v>#REF!</v>
          </cell>
          <cell r="FY402" t="e">
            <v>#REF!</v>
          </cell>
          <cell r="FZ402" t="e">
            <v>#REF!</v>
          </cell>
          <cell r="GA402" t="e">
            <v>#REF!</v>
          </cell>
          <cell r="GC402" t="e">
            <v>#REF!</v>
          </cell>
          <cell r="GD402" t="e">
            <v>#REF!</v>
          </cell>
          <cell r="GE402" t="e">
            <v>#REF!</v>
          </cell>
          <cell r="GG402" t="e">
            <v>#REF!</v>
          </cell>
          <cell r="GH402" t="e">
            <v>#REF!</v>
          </cell>
          <cell r="GI402" t="e">
            <v>#REF!</v>
          </cell>
          <cell r="GK402" t="e">
            <v>#REF!</v>
          </cell>
          <cell r="GL402" t="e">
            <v>#REF!</v>
          </cell>
          <cell r="GM402" t="e">
            <v>#REF!</v>
          </cell>
          <cell r="GO402" t="e">
            <v>#REF!</v>
          </cell>
          <cell r="GP402" t="e">
            <v>#REF!</v>
          </cell>
          <cell r="GQ402" t="e">
            <v>#REF!</v>
          </cell>
          <cell r="GS402" t="e">
            <v>#REF!</v>
          </cell>
          <cell r="GT402" t="e">
            <v>#REF!</v>
          </cell>
          <cell r="GU402" t="e">
            <v>#REF!</v>
          </cell>
          <cell r="GW402" t="e">
            <v>#REF!</v>
          </cell>
          <cell r="GX402" t="e">
            <v>#REF!</v>
          </cell>
          <cell r="GY402" t="e">
            <v>#REF!</v>
          </cell>
          <cell r="HA402" t="e">
            <v>#REF!</v>
          </cell>
          <cell r="HB402" t="e">
            <v>#REF!</v>
          </cell>
          <cell r="HC402" t="e">
            <v>#REF!</v>
          </cell>
          <cell r="HE402" t="e">
            <v>#REF!</v>
          </cell>
          <cell r="HF402" t="e">
            <v>#REF!</v>
          </cell>
          <cell r="HG402" t="e">
            <v>#REF!</v>
          </cell>
          <cell r="HI402" t="e">
            <v>#REF!</v>
          </cell>
          <cell r="HJ402" t="e">
            <v>#REF!</v>
          </cell>
          <cell r="HK402" t="e">
            <v>#REF!</v>
          </cell>
          <cell r="HM402" t="e">
            <v>#REF!</v>
          </cell>
          <cell r="HN402" t="e">
            <v>#REF!</v>
          </cell>
          <cell r="HO402" t="e">
            <v>#REF!</v>
          </cell>
          <cell r="HQ402" t="e">
            <v>#REF!</v>
          </cell>
          <cell r="HR402" t="e">
            <v>#REF!</v>
          </cell>
          <cell r="HS402" t="e">
            <v>#REF!</v>
          </cell>
          <cell r="HU402" t="e">
            <v>#REF!</v>
          </cell>
          <cell r="HV402" t="e">
            <v>#REF!</v>
          </cell>
          <cell r="HW402" t="e">
            <v>#REF!</v>
          </cell>
          <cell r="ID402" t="str">
            <v>0742230 R</v>
          </cell>
          <cell r="IE402">
            <v>37034</v>
          </cell>
          <cell r="IG402" t="str">
            <v>A</v>
          </cell>
        </row>
        <row r="403">
          <cell r="B403">
            <v>396</v>
          </cell>
          <cell r="C403" t="str">
            <v>007.011121746.201</v>
          </cell>
          <cell r="E403" t="str">
            <v>HERMAN SARAPAN</v>
          </cell>
          <cell r="F403" t="str">
            <v>TATOR</v>
          </cell>
          <cell r="G403" t="str">
            <v>FE 349 Bus</v>
          </cell>
          <cell r="H403" t="str">
            <v>008433</v>
          </cell>
          <cell r="I403" t="str">
            <v>078433</v>
          </cell>
          <cell r="J403">
            <v>36865</v>
          </cell>
          <cell r="K403">
            <v>5</v>
          </cell>
          <cell r="L403" t="str">
            <v>Desember 2000</v>
          </cell>
          <cell r="M403">
            <v>37960</v>
          </cell>
          <cell r="N403">
            <v>36</v>
          </cell>
          <cell r="O403">
            <v>1</v>
          </cell>
          <cell r="P403">
            <v>148000000</v>
          </cell>
          <cell r="Q403">
            <v>16416000</v>
          </cell>
          <cell r="R403" t="str">
            <v>YA</v>
          </cell>
          <cell r="S403">
            <v>16416000</v>
          </cell>
          <cell r="U403" t="e">
            <v>#REF!</v>
          </cell>
          <cell r="V403" t="e">
            <v>#REF!</v>
          </cell>
          <cell r="Z403">
            <v>0</v>
          </cell>
          <cell r="AB403">
            <v>4112000</v>
          </cell>
          <cell r="AC403" t="e">
            <v>#REF!</v>
          </cell>
          <cell r="AD403" t="e">
            <v>#REF!</v>
          </cell>
          <cell r="AE403" t="e">
            <v>#REF!</v>
          </cell>
          <cell r="AF403">
            <v>4112000</v>
          </cell>
          <cell r="AG403" t="e">
            <v>#REF!</v>
          </cell>
          <cell r="AH403" t="e">
            <v>#REF!</v>
          </cell>
          <cell r="AI403" t="e">
            <v>#REF!</v>
          </cell>
          <cell r="AJ403">
            <v>4112000</v>
          </cell>
          <cell r="AK403" t="e">
            <v>#REF!</v>
          </cell>
          <cell r="AL403" t="e">
            <v>#REF!</v>
          </cell>
          <cell r="AM403" t="e">
            <v>#REF!</v>
          </cell>
          <cell r="AN403">
            <v>4112000</v>
          </cell>
          <cell r="AO403" t="e">
            <v>#REF!</v>
          </cell>
          <cell r="AP403" t="e">
            <v>#REF!</v>
          </cell>
          <cell r="AQ403" t="e">
            <v>#REF!</v>
          </cell>
          <cell r="AR403">
            <v>4080000</v>
          </cell>
          <cell r="AS403" t="e">
            <v>#REF!</v>
          </cell>
          <cell r="AT403" t="e">
            <v>#REF!</v>
          </cell>
          <cell r="AU403" t="e">
            <v>#REF!</v>
          </cell>
          <cell r="AW403" t="e">
            <v>#REF!</v>
          </cell>
          <cell r="AX403" t="e">
            <v>#REF!</v>
          </cell>
          <cell r="AY403" t="e">
            <v>#REF!</v>
          </cell>
          <cell r="BA403" t="e">
            <v>#REF!</v>
          </cell>
          <cell r="BB403" t="e">
            <v>#REF!</v>
          </cell>
          <cell r="BC403" t="e">
            <v>#REF!</v>
          </cell>
          <cell r="BE403" t="e">
            <v>#REF!</v>
          </cell>
          <cell r="BF403" t="e">
            <v>#REF!</v>
          </cell>
          <cell r="BG403" t="e">
            <v>#REF!</v>
          </cell>
          <cell r="BI403" t="e">
            <v>#REF!</v>
          </cell>
          <cell r="BJ403" t="e">
            <v>#REF!</v>
          </cell>
          <cell r="BK403" t="e">
            <v>#REF!</v>
          </cell>
          <cell r="BM403" t="e">
            <v>#REF!</v>
          </cell>
          <cell r="BN403" t="e">
            <v>#REF!</v>
          </cell>
          <cell r="BO403" t="e">
            <v>#REF!</v>
          </cell>
          <cell r="BQ403" t="e">
            <v>#REF!</v>
          </cell>
          <cell r="BR403" t="e">
            <v>#REF!</v>
          </cell>
          <cell r="BS403" t="e">
            <v>#REF!</v>
          </cell>
          <cell r="BU403" t="e">
            <v>#REF!</v>
          </cell>
          <cell r="BV403" t="e">
            <v>#REF!</v>
          </cell>
          <cell r="BW403" t="e">
            <v>#REF!</v>
          </cell>
          <cell r="BY403" t="e">
            <v>#REF!</v>
          </cell>
          <cell r="BZ403" t="e">
            <v>#REF!</v>
          </cell>
          <cell r="CA403" t="e">
            <v>#REF!</v>
          </cell>
          <cell r="CC403" t="e">
            <v>#REF!</v>
          </cell>
          <cell r="CD403" t="e">
            <v>#REF!</v>
          </cell>
          <cell r="CE403" t="e">
            <v>#REF!</v>
          </cell>
          <cell r="CG403" t="e">
            <v>#REF!</v>
          </cell>
          <cell r="CH403" t="e">
            <v>#REF!</v>
          </cell>
          <cell r="CI403" t="e">
            <v>#REF!</v>
          </cell>
          <cell r="CK403" t="e">
            <v>#REF!</v>
          </cell>
          <cell r="CL403" t="e">
            <v>#REF!</v>
          </cell>
          <cell r="CM403" t="e">
            <v>#REF!</v>
          </cell>
          <cell r="CO403" t="e">
            <v>#REF!</v>
          </cell>
          <cell r="CP403" t="e">
            <v>#REF!</v>
          </cell>
          <cell r="CQ403" t="e">
            <v>#REF!</v>
          </cell>
          <cell r="CS403" t="e">
            <v>#REF!</v>
          </cell>
          <cell r="CT403" t="e">
            <v>#REF!</v>
          </cell>
          <cell r="CU403" t="e">
            <v>#REF!</v>
          </cell>
          <cell r="CW403" t="e">
            <v>#REF!</v>
          </cell>
          <cell r="CX403" t="e">
            <v>#REF!</v>
          </cell>
          <cell r="CY403" t="e">
            <v>#REF!</v>
          </cell>
          <cell r="DA403" t="e">
            <v>#REF!</v>
          </cell>
          <cell r="DB403" t="e">
            <v>#REF!</v>
          </cell>
          <cell r="DC403" t="e">
            <v>#REF!</v>
          </cell>
          <cell r="DE403" t="e">
            <v>#REF!</v>
          </cell>
          <cell r="DF403" t="e">
            <v>#REF!</v>
          </cell>
          <cell r="DG403" t="e">
            <v>#REF!</v>
          </cell>
          <cell r="DI403" t="e">
            <v>#REF!</v>
          </cell>
          <cell r="DJ403" t="e">
            <v>#REF!</v>
          </cell>
          <cell r="DK403" t="e">
            <v>#REF!</v>
          </cell>
          <cell r="DM403" t="e">
            <v>#REF!</v>
          </cell>
          <cell r="DN403" t="e">
            <v>#REF!</v>
          </cell>
          <cell r="DO403" t="e">
            <v>#REF!</v>
          </cell>
          <cell r="DQ403" t="e">
            <v>#REF!</v>
          </cell>
          <cell r="DR403" t="e">
            <v>#REF!</v>
          </cell>
          <cell r="DS403" t="e">
            <v>#REF!</v>
          </cell>
          <cell r="DU403" t="e">
            <v>#REF!</v>
          </cell>
          <cell r="DV403" t="e">
            <v>#REF!</v>
          </cell>
          <cell r="DW403" t="e">
            <v>#REF!</v>
          </cell>
          <cell r="DY403" t="e">
            <v>#REF!</v>
          </cell>
          <cell r="DZ403" t="e">
            <v>#REF!</v>
          </cell>
          <cell r="EA403" t="e">
            <v>#REF!</v>
          </cell>
          <cell r="EC403" t="e">
            <v>#REF!</v>
          </cell>
          <cell r="ED403" t="e">
            <v>#REF!</v>
          </cell>
          <cell r="EE403" t="e">
            <v>#REF!</v>
          </cell>
          <cell r="EG403" t="e">
            <v>#REF!</v>
          </cell>
          <cell r="EH403" t="e">
            <v>#REF!</v>
          </cell>
          <cell r="EI403" t="e">
            <v>#REF!</v>
          </cell>
          <cell r="EK403" t="e">
            <v>#REF!</v>
          </cell>
          <cell r="EL403" t="e">
            <v>#REF!</v>
          </cell>
          <cell r="EM403" t="e">
            <v>#REF!</v>
          </cell>
          <cell r="EO403" t="e">
            <v>#REF!</v>
          </cell>
          <cell r="EP403" t="e">
            <v>#REF!</v>
          </cell>
          <cell r="EQ403" t="e">
            <v>#REF!</v>
          </cell>
          <cell r="ES403" t="e">
            <v>#REF!</v>
          </cell>
          <cell r="ET403" t="e">
            <v>#REF!</v>
          </cell>
          <cell r="EU403" t="e">
            <v>#REF!</v>
          </cell>
          <cell r="EW403" t="e">
            <v>#REF!</v>
          </cell>
          <cell r="EX403" t="e">
            <v>#REF!</v>
          </cell>
          <cell r="EY403" t="e">
            <v>#REF!</v>
          </cell>
          <cell r="FA403" t="e">
            <v>#REF!</v>
          </cell>
          <cell r="FB403" t="e">
            <v>#REF!</v>
          </cell>
          <cell r="FC403" t="e">
            <v>#REF!</v>
          </cell>
          <cell r="FE403" t="e">
            <v>#REF!</v>
          </cell>
          <cell r="FF403" t="e">
            <v>#REF!</v>
          </cell>
          <cell r="FG403" t="e">
            <v>#REF!</v>
          </cell>
          <cell r="FI403" t="e">
            <v>#REF!</v>
          </cell>
          <cell r="FJ403" t="e">
            <v>#REF!</v>
          </cell>
          <cell r="FK403" t="e">
            <v>#REF!</v>
          </cell>
          <cell r="FM403" t="e">
            <v>#REF!</v>
          </cell>
          <cell r="FN403" t="e">
            <v>#REF!</v>
          </cell>
          <cell r="FO403" t="e">
            <v>#REF!</v>
          </cell>
          <cell r="FQ403" t="e">
            <v>#REF!</v>
          </cell>
          <cell r="FR403" t="e">
            <v>#REF!</v>
          </cell>
          <cell r="FS403" t="e">
            <v>#REF!</v>
          </cell>
          <cell r="FU403" t="e">
            <v>#REF!</v>
          </cell>
          <cell r="FV403" t="e">
            <v>#REF!</v>
          </cell>
          <cell r="FW403" t="e">
            <v>#REF!</v>
          </cell>
          <cell r="FY403" t="e">
            <v>#REF!</v>
          </cell>
          <cell r="FZ403" t="e">
            <v>#REF!</v>
          </cell>
          <cell r="GA403" t="e">
            <v>#REF!</v>
          </cell>
          <cell r="GC403" t="e">
            <v>#REF!</v>
          </cell>
          <cell r="GD403" t="e">
            <v>#REF!</v>
          </cell>
          <cell r="GE403" t="e">
            <v>#REF!</v>
          </cell>
          <cell r="GG403" t="e">
            <v>#REF!</v>
          </cell>
          <cell r="GH403" t="e">
            <v>#REF!</v>
          </cell>
          <cell r="GI403" t="e">
            <v>#REF!</v>
          </cell>
          <cell r="GK403" t="e">
            <v>#REF!</v>
          </cell>
          <cell r="GL403" t="e">
            <v>#REF!</v>
          </cell>
          <cell r="GM403" t="e">
            <v>#REF!</v>
          </cell>
          <cell r="GO403" t="e">
            <v>#REF!</v>
          </cell>
          <cell r="GP403" t="e">
            <v>#REF!</v>
          </cell>
          <cell r="GQ403" t="e">
            <v>#REF!</v>
          </cell>
          <cell r="GS403" t="e">
            <v>#REF!</v>
          </cell>
          <cell r="GT403" t="e">
            <v>#REF!</v>
          </cell>
          <cell r="GU403" t="e">
            <v>#REF!</v>
          </cell>
          <cell r="GW403" t="e">
            <v>#REF!</v>
          </cell>
          <cell r="GX403" t="e">
            <v>#REF!</v>
          </cell>
          <cell r="GY403" t="e">
            <v>#REF!</v>
          </cell>
          <cell r="HA403" t="e">
            <v>#REF!</v>
          </cell>
          <cell r="HB403" t="e">
            <v>#REF!</v>
          </cell>
          <cell r="HC403" t="e">
            <v>#REF!</v>
          </cell>
          <cell r="HE403" t="e">
            <v>#REF!</v>
          </cell>
          <cell r="HF403" t="e">
            <v>#REF!</v>
          </cell>
          <cell r="HG403" t="e">
            <v>#REF!</v>
          </cell>
          <cell r="HI403" t="e">
            <v>#REF!</v>
          </cell>
          <cell r="HJ403" t="e">
            <v>#REF!</v>
          </cell>
          <cell r="HK403" t="e">
            <v>#REF!</v>
          </cell>
          <cell r="HM403" t="e">
            <v>#REF!</v>
          </cell>
          <cell r="HN403" t="e">
            <v>#REF!</v>
          </cell>
          <cell r="HO403" t="e">
            <v>#REF!</v>
          </cell>
          <cell r="HQ403" t="e">
            <v>#REF!</v>
          </cell>
          <cell r="HR403" t="e">
            <v>#REF!</v>
          </cell>
          <cell r="HS403" t="e">
            <v>#REF!</v>
          </cell>
          <cell r="HU403" t="e">
            <v>#REF!</v>
          </cell>
          <cell r="HV403" t="e">
            <v>#REF!</v>
          </cell>
          <cell r="HW403" t="e">
            <v>#REF!</v>
          </cell>
          <cell r="IG403" t="str">
            <v>A</v>
          </cell>
        </row>
        <row r="404">
          <cell r="B404">
            <v>397</v>
          </cell>
          <cell r="C404" t="str">
            <v>007.011121754.201</v>
          </cell>
          <cell r="E404" t="str">
            <v>H. B O H A R I</v>
          </cell>
          <cell r="F404" t="str">
            <v>SOPPENG</v>
          </cell>
          <cell r="G404" t="str">
            <v>FE 349 Chs</v>
          </cell>
          <cell r="H404" t="str">
            <v>011611</v>
          </cell>
          <cell r="I404" t="str">
            <v>001612</v>
          </cell>
          <cell r="J404">
            <v>36865</v>
          </cell>
          <cell r="K404">
            <v>5</v>
          </cell>
          <cell r="L404" t="str">
            <v>Desember 2000</v>
          </cell>
          <cell r="M404">
            <v>37960</v>
          </cell>
          <cell r="N404">
            <v>36</v>
          </cell>
          <cell r="O404">
            <v>1</v>
          </cell>
          <cell r="P404">
            <v>110000000</v>
          </cell>
          <cell r="Q404">
            <v>12208000</v>
          </cell>
          <cell r="R404" t="str">
            <v>YA</v>
          </cell>
          <cell r="S404">
            <v>12208000</v>
          </cell>
          <cell r="U404" t="e">
            <v>#REF!</v>
          </cell>
          <cell r="V404" t="e">
            <v>#REF!</v>
          </cell>
          <cell r="Z404">
            <v>0</v>
          </cell>
          <cell r="AB404">
            <v>3056000</v>
          </cell>
          <cell r="AC404" t="e">
            <v>#REF!</v>
          </cell>
          <cell r="AD404" t="e">
            <v>#REF!</v>
          </cell>
          <cell r="AE404" t="e">
            <v>#REF!</v>
          </cell>
          <cell r="AF404">
            <v>3056000</v>
          </cell>
          <cell r="AG404" t="e">
            <v>#REF!</v>
          </cell>
          <cell r="AH404" t="e">
            <v>#REF!</v>
          </cell>
          <cell r="AI404" t="e">
            <v>#REF!</v>
          </cell>
          <cell r="AJ404">
            <v>3056000</v>
          </cell>
          <cell r="AK404" t="e">
            <v>#REF!</v>
          </cell>
          <cell r="AL404" t="e">
            <v>#REF!</v>
          </cell>
          <cell r="AM404" t="e">
            <v>#REF!</v>
          </cell>
          <cell r="AN404">
            <v>3056000</v>
          </cell>
          <cell r="AO404" t="e">
            <v>#REF!</v>
          </cell>
          <cell r="AP404" t="e">
            <v>#REF!</v>
          </cell>
          <cell r="AQ404" t="e">
            <v>#REF!</v>
          </cell>
          <cell r="AR404">
            <v>3040000</v>
          </cell>
          <cell r="AS404" t="e">
            <v>#REF!</v>
          </cell>
          <cell r="AT404" t="e">
            <v>#REF!</v>
          </cell>
          <cell r="AU404" t="e">
            <v>#REF!</v>
          </cell>
          <cell r="AW404" t="e">
            <v>#REF!</v>
          </cell>
          <cell r="AX404" t="e">
            <v>#REF!</v>
          </cell>
          <cell r="AY404" t="e">
            <v>#REF!</v>
          </cell>
          <cell r="BA404" t="e">
            <v>#REF!</v>
          </cell>
          <cell r="BB404" t="e">
            <v>#REF!</v>
          </cell>
          <cell r="BC404" t="e">
            <v>#REF!</v>
          </cell>
          <cell r="BE404" t="e">
            <v>#REF!</v>
          </cell>
          <cell r="BF404" t="e">
            <v>#REF!</v>
          </cell>
          <cell r="BG404" t="e">
            <v>#REF!</v>
          </cell>
          <cell r="BI404" t="e">
            <v>#REF!</v>
          </cell>
          <cell r="BJ404" t="e">
            <v>#REF!</v>
          </cell>
          <cell r="BK404" t="e">
            <v>#REF!</v>
          </cell>
          <cell r="BM404" t="e">
            <v>#REF!</v>
          </cell>
          <cell r="BN404" t="e">
            <v>#REF!</v>
          </cell>
          <cell r="BO404" t="e">
            <v>#REF!</v>
          </cell>
          <cell r="BQ404" t="e">
            <v>#REF!</v>
          </cell>
          <cell r="BR404" t="e">
            <v>#REF!</v>
          </cell>
          <cell r="BS404" t="e">
            <v>#REF!</v>
          </cell>
          <cell r="BU404" t="e">
            <v>#REF!</v>
          </cell>
          <cell r="BV404" t="e">
            <v>#REF!</v>
          </cell>
          <cell r="BW404" t="e">
            <v>#REF!</v>
          </cell>
          <cell r="BY404" t="e">
            <v>#REF!</v>
          </cell>
          <cell r="BZ404" t="e">
            <v>#REF!</v>
          </cell>
          <cell r="CA404" t="e">
            <v>#REF!</v>
          </cell>
          <cell r="CC404" t="e">
            <v>#REF!</v>
          </cell>
          <cell r="CD404" t="e">
            <v>#REF!</v>
          </cell>
          <cell r="CE404" t="e">
            <v>#REF!</v>
          </cell>
          <cell r="CG404" t="e">
            <v>#REF!</v>
          </cell>
          <cell r="CH404" t="e">
            <v>#REF!</v>
          </cell>
          <cell r="CI404" t="e">
            <v>#REF!</v>
          </cell>
          <cell r="CK404" t="e">
            <v>#REF!</v>
          </cell>
          <cell r="CL404" t="e">
            <v>#REF!</v>
          </cell>
          <cell r="CM404" t="e">
            <v>#REF!</v>
          </cell>
          <cell r="CO404" t="e">
            <v>#REF!</v>
          </cell>
          <cell r="CP404" t="e">
            <v>#REF!</v>
          </cell>
          <cell r="CQ404" t="e">
            <v>#REF!</v>
          </cell>
          <cell r="CS404" t="e">
            <v>#REF!</v>
          </cell>
          <cell r="CT404" t="e">
            <v>#REF!</v>
          </cell>
          <cell r="CU404" t="e">
            <v>#REF!</v>
          </cell>
          <cell r="CW404" t="e">
            <v>#REF!</v>
          </cell>
          <cell r="CX404" t="e">
            <v>#REF!</v>
          </cell>
          <cell r="CY404" t="e">
            <v>#REF!</v>
          </cell>
          <cell r="DA404" t="e">
            <v>#REF!</v>
          </cell>
          <cell r="DB404" t="e">
            <v>#REF!</v>
          </cell>
          <cell r="DC404" t="e">
            <v>#REF!</v>
          </cell>
          <cell r="DE404" t="e">
            <v>#REF!</v>
          </cell>
          <cell r="DF404" t="e">
            <v>#REF!</v>
          </cell>
          <cell r="DG404" t="e">
            <v>#REF!</v>
          </cell>
          <cell r="DI404" t="e">
            <v>#REF!</v>
          </cell>
          <cell r="DJ404" t="e">
            <v>#REF!</v>
          </cell>
          <cell r="DK404" t="e">
            <v>#REF!</v>
          </cell>
          <cell r="DM404" t="e">
            <v>#REF!</v>
          </cell>
          <cell r="DN404" t="e">
            <v>#REF!</v>
          </cell>
          <cell r="DO404" t="e">
            <v>#REF!</v>
          </cell>
          <cell r="DQ404" t="e">
            <v>#REF!</v>
          </cell>
          <cell r="DR404" t="e">
            <v>#REF!</v>
          </cell>
          <cell r="DS404" t="e">
            <v>#REF!</v>
          </cell>
          <cell r="DU404" t="e">
            <v>#REF!</v>
          </cell>
          <cell r="DV404" t="e">
            <v>#REF!</v>
          </cell>
          <cell r="DW404" t="e">
            <v>#REF!</v>
          </cell>
          <cell r="DY404" t="e">
            <v>#REF!</v>
          </cell>
          <cell r="DZ404" t="e">
            <v>#REF!</v>
          </cell>
          <cell r="EA404" t="e">
            <v>#REF!</v>
          </cell>
          <cell r="EC404" t="e">
            <v>#REF!</v>
          </cell>
          <cell r="ED404" t="e">
            <v>#REF!</v>
          </cell>
          <cell r="EE404" t="e">
            <v>#REF!</v>
          </cell>
          <cell r="EG404" t="e">
            <v>#REF!</v>
          </cell>
          <cell r="EH404" t="e">
            <v>#REF!</v>
          </cell>
          <cell r="EI404" t="e">
            <v>#REF!</v>
          </cell>
          <cell r="EK404" t="e">
            <v>#REF!</v>
          </cell>
          <cell r="EL404" t="e">
            <v>#REF!</v>
          </cell>
          <cell r="EM404" t="e">
            <v>#REF!</v>
          </cell>
          <cell r="EO404" t="e">
            <v>#REF!</v>
          </cell>
          <cell r="EP404" t="e">
            <v>#REF!</v>
          </cell>
          <cell r="EQ404" t="e">
            <v>#REF!</v>
          </cell>
          <cell r="ES404" t="e">
            <v>#REF!</v>
          </cell>
          <cell r="ET404" t="e">
            <v>#REF!</v>
          </cell>
          <cell r="EU404" t="e">
            <v>#REF!</v>
          </cell>
          <cell r="EW404" t="e">
            <v>#REF!</v>
          </cell>
          <cell r="EX404" t="e">
            <v>#REF!</v>
          </cell>
          <cell r="EY404" t="e">
            <v>#REF!</v>
          </cell>
          <cell r="FA404" t="e">
            <v>#REF!</v>
          </cell>
          <cell r="FB404" t="e">
            <v>#REF!</v>
          </cell>
          <cell r="FC404" t="e">
            <v>#REF!</v>
          </cell>
          <cell r="FE404" t="e">
            <v>#REF!</v>
          </cell>
          <cell r="FF404" t="e">
            <v>#REF!</v>
          </cell>
          <cell r="FG404" t="e">
            <v>#REF!</v>
          </cell>
          <cell r="FI404" t="e">
            <v>#REF!</v>
          </cell>
          <cell r="FJ404" t="e">
            <v>#REF!</v>
          </cell>
          <cell r="FK404" t="e">
            <v>#REF!</v>
          </cell>
          <cell r="FM404" t="e">
            <v>#REF!</v>
          </cell>
          <cell r="FN404" t="e">
            <v>#REF!</v>
          </cell>
          <cell r="FO404" t="e">
            <v>#REF!</v>
          </cell>
          <cell r="FQ404" t="e">
            <v>#REF!</v>
          </cell>
          <cell r="FR404" t="e">
            <v>#REF!</v>
          </cell>
          <cell r="FS404" t="e">
            <v>#REF!</v>
          </cell>
          <cell r="FU404" t="e">
            <v>#REF!</v>
          </cell>
          <cell r="FV404" t="e">
            <v>#REF!</v>
          </cell>
          <cell r="FW404" t="e">
            <v>#REF!</v>
          </cell>
          <cell r="FY404" t="e">
            <v>#REF!</v>
          </cell>
          <cell r="FZ404" t="e">
            <v>#REF!</v>
          </cell>
          <cell r="GA404" t="e">
            <v>#REF!</v>
          </cell>
          <cell r="GC404" t="e">
            <v>#REF!</v>
          </cell>
          <cell r="GD404" t="e">
            <v>#REF!</v>
          </cell>
          <cell r="GE404" t="e">
            <v>#REF!</v>
          </cell>
          <cell r="GG404" t="e">
            <v>#REF!</v>
          </cell>
          <cell r="GH404" t="e">
            <v>#REF!</v>
          </cell>
          <cell r="GI404" t="e">
            <v>#REF!</v>
          </cell>
          <cell r="GK404" t="e">
            <v>#REF!</v>
          </cell>
          <cell r="GL404" t="e">
            <v>#REF!</v>
          </cell>
          <cell r="GM404" t="e">
            <v>#REF!</v>
          </cell>
          <cell r="GO404" t="e">
            <v>#REF!</v>
          </cell>
          <cell r="GP404" t="e">
            <v>#REF!</v>
          </cell>
          <cell r="GQ404" t="e">
            <v>#REF!</v>
          </cell>
          <cell r="GS404" t="e">
            <v>#REF!</v>
          </cell>
          <cell r="GT404" t="e">
            <v>#REF!</v>
          </cell>
          <cell r="GU404" t="e">
            <v>#REF!</v>
          </cell>
          <cell r="GW404" t="e">
            <v>#REF!</v>
          </cell>
          <cell r="GX404" t="e">
            <v>#REF!</v>
          </cell>
          <cell r="GY404" t="e">
            <v>#REF!</v>
          </cell>
          <cell r="HA404" t="e">
            <v>#REF!</v>
          </cell>
          <cell r="HB404" t="e">
            <v>#REF!</v>
          </cell>
          <cell r="HC404" t="e">
            <v>#REF!</v>
          </cell>
          <cell r="HE404" t="e">
            <v>#REF!</v>
          </cell>
          <cell r="HF404" t="e">
            <v>#REF!</v>
          </cell>
          <cell r="HG404" t="e">
            <v>#REF!</v>
          </cell>
          <cell r="HI404" t="e">
            <v>#REF!</v>
          </cell>
          <cell r="HJ404" t="e">
            <v>#REF!</v>
          </cell>
          <cell r="HK404" t="e">
            <v>#REF!</v>
          </cell>
          <cell r="HM404" t="e">
            <v>#REF!</v>
          </cell>
          <cell r="HN404" t="e">
            <v>#REF!</v>
          </cell>
          <cell r="HO404" t="e">
            <v>#REF!</v>
          </cell>
          <cell r="HQ404" t="e">
            <v>#REF!</v>
          </cell>
          <cell r="HR404" t="e">
            <v>#REF!</v>
          </cell>
          <cell r="HS404" t="e">
            <v>#REF!</v>
          </cell>
          <cell r="HU404" t="e">
            <v>#REF!</v>
          </cell>
          <cell r="HV404" t="e">
            <v>#REF!</v>
          </cell>
          <cell r="HW404" t="e">
            <v>#REF!</v>
          </cell>
          <cell r="ID404" t="str">
            <v>0371655 R</v>
          </cell>
          <cell r="IE404">
            <v>36980</v>
          </cell>
          <cell r="IG404" t="str">
            <v>A</v>
          </cell>
        </row>
        <row r="405">
          <cell r="B405">
            <v>398</v>
          </cell>
          <cell r="C405" t="str">
            <v>007.011121762.201</v>
          </cell>
          <cell r="E405" t="str">
            <v>ANDI TAMRAN HAMMA</v>
          </cell>
          <cell r="F405" t="str">
            <v>KENDARI</v>
          </cell>
          <cell r="G405" t="str">
            <v>Kuda GLX B</v>
          </cell>
          <cell r="H405" t="str">
            <v>000820</v>
          </cell>
          <cell r="I405" t="str">
            <v>087960</v>
          </cell>
          <cell r="J405">
            <v>36865</v>
          </cell>
          <cell r="K405">
            <v>5</v>
          </cell>
          <cell r="L405" t="str">
            <v>Desember 2000</v>
          </cell>
          <cell r="M405">
            <v>37960</v>
          </cell>
          <cell r="N405">
            <v>36</v>
          </cell>
          <cell r="O405">
            <v>1</v>
          </cell>
          <cell r="P405">
            <v>50000000</v>
          </cell>
          <cell r="Q405">
            <v>5552000</v>
          </cell>
          <cell r="R405" t="str">
            <v>YA</v>
          </cell>
          <cell r="S405">
            <v>5552000</v>
          </cell>
          <cell r="U405" t="e">
            <v>#REF!</v>
          </cell>
          <cell r="V405" t="e">
            <v>#REF!</v>
          </cell>
          <cell r="Z405">
            <v>0</v>
          </cell>
          <cell r="AB405">
            <v>1389000</v>
          </cell>
          <cell r="AC405" t="e">
            <v>#REF!</v>
          </cell>
          <cell r="AD405" t="e">
            <v>#REF!</v>
          </cell>
          <cell r="AE405" t="e">
            <v>#REF!</v>
          </cell>
          <cell r="AF405">
            <v>1389000</v>
          </cell>
          <cell r="AG405" t="e">
            <v>#REF!</v>
          </cell>
          <cell r="AH405" t="e">
            <v>#REF!</v>
          </cell>
          <cell r="AI405" t="e">
            <v>#REF!</v>
          </cell>
          <cell r="AJ405">
            <v>1389000</v>
          </cell>
          <cell r="AK405" t="e">
            <v>#REF!</v>
          </cell>
          <cell r="AL405" t="e">
            <v>#REF!</v>
          </cell>
          <cell r="AM405" t="e">
            <v>#REF!</v>
          </cell>
          <cell r="AN405">
            <v>1389000</v>
          </cell>
          <cell r="AO405" t="e">
            <v>#REF!</v>
          </cell>
          <cell r="AP405" t="e">
            <v>#REF!</v>
          </cell>
          <cell r="AQ405" t="e">
            <v>#REF!</v>
          </cell>
          <cell r="AR405">
            <v>1385000</v>
          </cell>
          <cell r="AS405" t="e">
            <v>#REF!</v>
          </cell>
          <cell r="AT405" t="e">
            <v>#REF!</v>
          </cell>
          <cell r="AU405" t="e">
            <v>#REF!</v>
          </cell>
          <cell r="AW405" t="e">
            <v>#REF!</v>
          </cell>
          <cell r="AX405" t="e">
            <v>#REF!</v>
          </cell>
          <cell r="AY405" t="e">
            <v>#REF!</v>
          </cell>
          <cell r="BA405" t="e">
            <v>#REF!</v>
          </cell>
          <cell r="BB405" t="e">
            <v>#REF!</v>
          </cell>
          <cell r="BC405" t="e">
            <v>#REF!</v>
          </cell>
          <cell r="BE405" t="e">
            <v>#REF!</v>
          </cell>
          <cell r="BF405" t="e">
            <v>#REF!</v>
          </cell>
          <cell r="BG405" t="e">
            <v>#REF!</v>
          </cell>
          <cell r="BI405" t="e">
            <v>#REF!</v>
          </cell>
          <cell r="BJ405" t="e">
            <v>#REF!</v>
          </cell>
          <cell r="BK405" t="e">
            <v>#REF!</v>
          </cell>
          <cell r="BM405" t="e">
            <v>#REF!</v>
          </cell>
          <cell r="BN405" t="e">
            <v>#REF!</v>
          </cell>
          <cell r="BO405" t="e">
            <v>#REF!</v>
          </cell>
          <cell r="BQ405" t="e">
            <v>#REF!</v>
          </cell>
          <cell r="BR405" t="e">
            <v>#REF!</v>
          </cell>
          <cell r="BS405" t="e">
            <v>#REF!</v>
          </cell>
          <cell r="BU405" t="e">
            <v>#REF!</v>
          </cell>
          <cell r="BV405" t="e">
            <v>#REF!</v>
          </cell>
          <cell r="BW405" t="e">
            <v>#REF!</v>
          </cell>
          <cell r="BY405" t="e">
            <v>#REF!</v>
          </cell>
          <cell r="BZ405" t="e">
            <v>#REF!</v>
          </cell>
          <cell r="CA405" t="e">
            <v>#REF!</v>
          </cell>
          <cell r="CC405" t="e">
            <v>#REF!</v>
          </cell>
          <cell r="CD405" t="e">
            <v>#REF!</v>
          </cell>
          <cell r="CE405" t="e">
            <v>#REF!</v>
          </cell>
          <cell r="CG405" t="e">
            <v>#REF!</v>
          </cell>
          <cell r="CH405" t="e">
            <v>#REF!</v>
          </cell>
          <cell r="CI405" t="e">
            <v>#REF!</v>
          </cell>
          <cell r="CK405" t="e">
            <v>#REF!</v>
          </cell>
          <cell r="CL405" t="e">
            <v>#REF!</v>
          </cell>
          <cell r="CM405" t="e">
            <v>#REF!</v>
          </cell>
          <cell r="CO405" t="e">
            <v>#REF!</v>
          </cell>
          <cell r="CP405" t="e">
            <v>#REF!</v>
          </cell>
          <cell r="CQ405" t="e">
            <v>#REF!</v>
          </cell>
          <cell r="CS405" t="e">
            <v>#REF!</v>
          </cell>
          <cell r="CT405" t="e">
            <v>#REF!</v>
          </cell>
          <cell r="CU405" t="e">
            <v>#REF!</v>
          </cell>
          <cell r="CW405" t="e">
            <v>#REF!</v>
          </cell>
          <cell r="CX405" t="e">
            <v>#REF!</v>
          </cell>
          <cell r="CY405" t="e">
            <v>#REF!</v>
          </cell>
          <cell r="DA405" t="e">
            <v>#REF!</v>
          </cell>
          <cell r="DB405" t="e">
            <v>#REF!</v>
          </cell>
          <cell r="DC405" t="e">
            <v>#REF!</v>
          </cell>
          <cell r="DE405" t="e">
            <v>#REF!</v>
          </cell>
          <cell r="DF405" t="e">
            <v>#REF!</v>
          </cell>
          <cell r="DG405" t="e">
            <v>#REF!</v>
          </cell>
          <cell r="DI405" t="e">
            <v>#REF!</v>
          </cell>
          <cell r="DJ405" t="e">
            <v>#REF!</v>
          </cell>
          <cell r="DK405" t="e">
            <v>#REF!</v>
          </cell>
          <cell r="DM405" t="e">
            <v>#REF!</v>
          </cell>
          <cell r="DN405" t="e">
            <v>#REF!</v>
          </cell>
          <cell r="DO405" t="e">
            <v>#REF!</v>
          </cell>
          <cell r="DQ405" t="e">
            <v>#REF!</v>
          </cell>
          <cell r="DR405" t="e">
            <v>#REF!</v>
          </cell>
          <cell r="DS405" t="e">
            <v>#REF!</v>
          </cell>
          <cell r="DU405" t="e">
            <v>#REF!</v>
          </cell>
          <cell r="DV405" t="e">
            <v>#REF!</v>
          </cell>
          <cell r="DW405" t="e">
            <v>#REF!</v>
          </cell>
          <cell r="DY405" t="e">
            <v>#REF!</v>
          </cell>
          <cell r="DZ405" t="e">
            <v>#REF!</v>
          </cell>
          <cell r="EA405" t="e">
            <v>#REF!</v>
          </cell>
          <cell r="EC405" t="e">
            <v>#REF!</v>
          </cell>
          <cell r="ED405" t="e">
            <v>#REF!</v>
          </cell>
          <cell r="EE405" t="e">
            <v>#REF!</v>
          </cell>
          <cell r="EG405" t="e">
            <v>#REF!</v>
          </cell>
          <cell r="EH405" t="e">
            <v>#REF!</v>
          </cell>
          <cell r="EI405" t="e">
            <v>#REF!</v>
          </cell>
          <cell r="EK405" t="e">
            <v>#REF!</v>
          </cell>
          <cell r="EL405" t="e">
            <v>#REF!</v>
          </cell>
          <cell r="EM405" t="e">
            <v>#REF!</v>
          </cell>
          <cell r="EO405" t="e">
            <v>#REF!</v>
          </cell>
          <cell r="EP405" t="e">
            <v>#REF!</v>
          </cell>
          <cell r="EQ405" t="e">
            <v>#REF!</v>
          </cell>
          <cell r="ES405" t="e">
            <v>#REF!</v>
          </cell>
          <cell r="ET405" t="e">
            <v>#REF!</v>
          </cell>
          <cell r="EU405" t="e">
            <v>#REF!</v>
          </cell>
          <cell r="EW405" t="e">
            <v>#REF!</v>
          </cell>
          <cell r="EX405" t="e">
            <v>#REF!</v>
          </cell>
          <cell r="EY405" t="e">
            <v>#REF!</v>
          </cell>
          <cell r="FA405" t="e">
            <v>#REF!</v>
          </cell>
          <cell r="FB405" t="e">
            <v>#REF!</v>
          </cell>
          <cell r="FC405" t="e">
            <v>#REF!</v>
          </cell>
          <cell r="FE405" t="e">
            <v>#REF!</v>
          </cell>
          <cell r="FF405" t="e">
            <v>#REF!</v>
          </cell>
          <cell r="FG405" t="e">
            <v>#REF!</v>
          </cell>
          <cell r="FI405" t="e">
            <v>#REF!</v>
          </cell>
          <cell r="FJ405" t="e">
            <v>#REF!</v>
          </cell>
          <cell r="FK405" t="e">
            <v>#REF!</v>
          </cell>
          <cell r="FM405" t="e">
            <v>#REF!</v>
          </cell>
          <cell r="FN405" t="e">
            <v>#REF!</v>
          </cell>
          <cell r="FO405" t="e">
            <v>#REF!</v>
          </cell>
          <cell r="FQ405" t="e">
            <v>#REF!</v>
          </cell>
          <cell r="FR405" t="e">
            <v>#REF!</v>
          </cell>
          <cell r="FS405" t="e">
            <v>#REF!</v>
          </cell>
          <cell r="FU405" t="e">
            <v>#REF!</v>
          </cell>
          <cell r="FV405" t="e">
            <v>#REF!</v>
          </cell>
          <cell r="FW405" t="e">
            <v>#REF!</v>
          </cell>
          <cell r="FY405" t="e">
            <v>#REF!</v>
          </cell>
          <cell r="FZ405" t="e">
            <v>#REF!</v>
          </cell>
          <cell r="GA405" t="e">
            <v>#REF!</v>
          </cell>
          <cell r="GC405" t="e">
            <v>#REF!</v>
          </cell>
          <cell r="GD405" t="e">
            <v>#REF!</v>
          </cell>
          <cell r="GE405" t="e">
            <v>#REF!</v>
          </cell>
          <cell r="GG405" t="e">
            <v>#REF!</v>
          </cell>
          <cell r="GH405" t="e">
            <v>#REF!</v>
          </cell>
          <cell r="GI405" t="e">
            <v>#REF!</v>
          </cell>
          <cell r="GK405" t="e">
            <v>#REF!</v>
          </cell>
          <cell r="GL405" t="e">
            <v>#REF!</v>
          </cell>
          <cell r="GM405" t="e">
            <v>#REF!</v>
          </cell>
          <cell r="GO405" t="e">
            <v>#REF!</v>
          </cell>
          <cell r="GP405" t="e">
            <v>#REF!</v>
          </cell>
          <cell r="GQ405" t="e">
            <v>#REF!</v>
          </cell>
          <cell r="GS405" t="e">
            <v>#REF!</v>
          </cell>
          <cell r="GT405" t="e">
            <v>#REF!</v>
          </cell>
          <cell r="GU405" t="e">
            <v>#REF!</v>
          </cell>
          <cell r="GW405" t="e">
            <v>#REF!</v>
          </cell>
          <cell r="GX405" t="e">
            <v>#REF!</v>
          </cell>
          <cell r="GY405" t="e">
            <v>#REF!</v>
          </cell>
          <cell r="HA405" t="e">
            <v>#REF!</v>
          </cell>
          <cell r="HB405" t="e">
            <v>#REF!</v>
          </cell>
          <cell r="HC405" t="e">
            <v>#REF!</v>
          </cell>
          <cell r="HE405" t="e">
            <v>#REF!</v>
          </cell>
          <cell r="HF405" t="e">
            <v>#REF!</v>
          </cell>
          <cell r="HG405" t="e">
            <v>#REF!</v>
          </cell>
          <cell r="HI405" t="e">
            <v>#REF!</v>
          </cell>
          <cell r="HJ405" t="e">
            <v>#REF!</v>
          </cell>
          <cell r="HK405" t="e">
            <v>#REF!</v>
          </cell>
          <cell r="HM405" t="e">
            <v>#REF!</v>
          </cell>
          <cell r="HN405" t="e">
            <v>#REF!</v>
          </cell>
          <cell r="HO405" t="e">
            <v>#REF!</v>
          </cell>
          <cell r="HQ405" t="e">
            <v>#REF!</v>
          </cell>
          <cell r="HR405" t="e">
            <v>#REF!</v>
          </cell>
          <cell r="HS405" t="e">
            <v>#REF!</v>
          </cell>
          <cell r="HU405" t="e">
            <v>#REF!</v>
          </cell>
          <cell r="HV405" t="e">
            <v>#REF!</v>
          </cell>
          <cell r="HW405" t="e">
            <v>#REF!</v>
          </cell>
          <cell r="ID405">
            <v>9030439</v>
          </cell>
          <cell r="IE405">
            <v>36980</v>
          </cell>
          <cell r="IG405" t="str">
            <v>A</v>
          </cell>
        </row>
        <row r="406">
          <cell r="B406">
            <v>399</v>
          </cell>
          <cell r="C406" t="str">
            <v>007.011121770.201</v>
          </cell>
          <cell r="E406" t="str">
            <v>ABDUL RAHMAN</v>
          </cell>
          <cell r="F406" t="str">
            <v>KENDARI</v>
          </cell>
          <cell r="G406" t="str">
            <v>Kuda GLX B</v>
          </cell>
          <cell r="H406" t="str">
            <v>000700</v>
          </cell>
          <cell r="I406" t="str">
            <v>077330</v>
          </cell>
          <cell r="J406">
            <v>36865</v>
          </cell>
          <cell r="K406">
            <v>5</v>
          </cell>
          <cell r="L406" t="str">
            <v>Desember 2000</v>
          </cell>
          <cell r="M406">
            <v>37960</v>
          </cell>
          <cell r="N406">
            <v>36</v>
          </cell>
          <cell r="O406">
            <v>1</v>
          </cell>
          <cell r="P406">
            <v>50000000</v>
          </cell>
          <cell r="Q406">
            <v>5552000</v>
          </cell>
          <cell r="R406" t="str">
            <v>YA</v>
          </cell>
          <cell r="S406">
            <v>5552000</v>
          </cell>
          <cell r="U406" t="e">
            <v>#REF!</v>
          </cell>
          <cell r="V406" t="e">
            <v>#REF!</v>
          </cell>
          <cell r="Z406">
            <v>0</v>
          </cell>
          <cell r="AB406">
            <v>1389000</v>
          </cell>
          <cell r="AC406" t="e">
            <v>#REF!</v>
          </cell>
          <cell r="AD406" t="e">
            <v>#REF!</v>
          </cell>
          <cell r="AE406" t="e">
            <v>#REF!</v>
          </cell>
          <cell r="AF406">
            <v>1389000</v>
          </cell>
          <cell r="AG406" t="e">
            <v>#REF!</v>
          </cell>
          <cell r="AH406" t="e">
            <v>#REF!</v>
          </cell>
          <cell r="AI406" t="e">
            <v>#REF!</v>
          </cell>
          <cell r="AJ406">
            <v>1389000</v>
          </cell>
          <cell r="AK406" t="e">
            <v>#REF!</v>
          </cell>
          <cell r="AL406" t="e">
            <v>#REF!</v>
          </cell>
          <cell r="AM406" t="e">
            <v>#REF!</v>
          </cell>
          <cell r="AN406">
            <v>1389000</v>
          </cell>
          <cell r="AO406" t="e">
            <v>#REF!</v>
          </cell>
          <cell r="AP406" t="e">
            <v>#REF!</v>
          </cell>
          <cell r="AQ406" t="e">
            <v>#REF!</v>
          </cell>
          <cell r="AR406">
            <v>1385000</v>
          </cell>
          <cell r="AS406" t="e">
            <v>#REF!</v>
          </cell>
          <cell r="AT406" t="e">
            <v>#REF!</v>
          </cell>
          <cell r="AU406" t="e">
            <v>#REF!</v>
          </cell>
          <cell r="AW406" t="e">
            <v>#REF!</v>
          </cell>
          <cell r="AX406" t="e">
            <v>#REF!</v>
          </cell>
          <cell r="AY406" t="e">
            <v>#REF!</v>
          </cell>
          <cell r="BA406" t="e">
            <v>#REF!</v>
          </cell>
          <cell r="BB406" t="e">
            <v>#REF!</v>
          </cell>
          <cell r="BC406" t="e">
            <v>#REF!</v>
          </cell>
          <cell r="BE406" t="e">
            <v>#REF!</v>
          </cell>
          <cell r="BF406" t="e">
            <v>#REF!</v>
          </cell>
          <cell r="BG406" t="e">
            <v>#REF!</v>
          </cell>
          <cell r="BI406" t="e">
            <v>#REF!</v>
          </cell>
          <cell r="BJ406" t="e">
            <v>#REF!</v>
          </cell>
          <cell r="BK406" t="e">
            <v>#REF!</v>
          </cell>
          <cell r="BM406" t="e">
            <v>#REF!</v>
          </cell>
          <cell r="BN406" t="e">
            <v>#REF!</v>
          </cell>
          <cell r="BO406" t="e">
            <v>#REF!</v>
          </cell>
          <cell r="BQ406" t="e">
            <v>#REF!</v>
          </cell>
          <cell r="BR406" t="e">
            <v>#REF!</v>
          </cell>
          <cell r="BS406" t="e">
            <v>#REF!</v>
          </cell>
          <cell r="BU406" t="e">
            <v>#REF!</v>
          </cell>
          <cell r="BV406" t="e">
            <v>#REF!</v>
          </cell>
          <cell r="BW406" t="e">
            <v>#REF!</v>
          </cell>
          <cell r="BY406" t="e">
            <v>#REF!</v>
          </cell>
          <cell r="BZ406" t="e">
            <v>#REF!</v>
          </cell>
          <cell r="CA406" t="e">
            <v>#REF!</v>
          </cell>
          <cell r="CC406" t="e">
            <v>#REF!</v>
          </cell>
          <cell r="CD406" t="e">
            <v>#REF!</v>
          </cell>
          <cell r="CE406" t="e">
            <v>#REF!</v>
          </cell>
          <cell r="CG406" t="e">
            <v>#REF!</v>
          </cell>
          <cell r="CH406" t="e">
            <v>#REF!</v>
          </cell>
          <cell r="CI406" t="e">
            <v>#REF!</v>
          </cell>
          <cell r="CK406" t="e">
            <v>#REF!</v>
          </cell>
          <cell r="CL406" t="e">
            <v>#REF!</v>
          </cell>
          <cell r="CM406" t="e">
            <v>#REF!</v>
          </cell>
          <cell r="CO406" t="e">
            <v>#REF!</v>
          </cell>
          <cell r="CP406" t="e">
            <v>#REF!</v>
          </cell>
          <cell r="CQ406" t="e">
            <v>#REF!</v>
          </cell>
          <cell r="CS406" t="e">
            <v>#REF!</v>
          </cell>
          <cell r="CT406" t="e">
            <v>#REF!</v>
          </cell>
          <cell r="CU406" t="e">
            <v>#REF!</v>
          </cell>
          <cell r="CW406" t="e">
            <v>#REF!</v>
          </cell>
          <cell r="CX406" t="e">
            <v>#REF!</v>
          </cell>
          <cell r="CY406" t="e">
            <v>#REF!</v>
          </cell>
          <cell r="DA406" t="e">
            <v>#REF!</v>
          </cell>
          <cell r="DB406" t="e">
            <v>#REF!</v>
          </cell>
          <cell r="DC406" t="e">
            <v>#REF!</v>
          </cell>
          <cell r="DE406" t="e">
            <v>#REF!</v>
          </cell>
          <cell r="DF406" t="e">
            <v>#REF!</v>
          </cell>
          <cell r="DG406" t="e">
            <v>#REF!</v>
          </cell>
          <cell r="DI406" t="e">
            <v>#REF!</v>
          </cell>
          <cell r="DJ406" t="e">
            <v>#REF!</v>
          </cell>
          <cell r="DK406" t="e">
            <v>#REF!</v>
          </cell>
          <cell r="DM406" t="e">
            <v>#REF!</v>
          </cell>
          <cell r="DN406" t="e">
            <v>#REF!</v>
          </cell>
          <cell r="DO406" t="e">
            <v>#REF!</v>
          </cell>
          <cell r="DQ406" t="e">
            <v>#REF!</v>
          </cell>
          <cell r="DR406" t="e">
            <v>#REF!</v>
          </cell>
          <cell r="DS406" t="e">
            <v>#REF!</v>
          </cell>
          <cell r="DU406" t="e">
            <v>#REF!</v>
          </cell>
          <cell r="DV406" t="e">
            <v>#REF!</v>
          </cell>
          <cell r="DW406" t="e">
            <v>#REF!</v>
          </cell>
          <cell r="DY406" t="e">
            <v>#REF!</v>
          </cell>
          <cell r="DZ406" t="e">
            <v>#REF!</v>
          </cell>
          <cell r="EA406" t="e">
            <v>#REF!</v>
          </cell>
          <cell r="EC406" t="e">
            <v>#REF!</v>
          </cell>
          <cell r="ED406" t="e">
            <v>#REF!</v>
          </cell>
          <cell r="EE406" t="e">
            <v>#REF!</v>
          </cell>
          <cell r="EG406" t="e">
            <v>#REF!</v>
          </cell>
          <cell r="EH406" t="e">
            <v>#REF!</v>
          </cell>
          <cell r="EI406" t="e">
            <v>#REF!</v>
          </cell>
          <cell r="EK406" t="e">
            <v>#REF!</v>
          </cell>
          <cell r="EL406" t="e">
            <v>#REF!</v>
          </cell>
          <cell r="EM406" t="e">
            <v>#REF!</v>
          </cell>
          <cell r="EO406" t="e">
            <v>#REF!</v>
          </cell>
          <cell r="EP406" t="e">
            <v>#REF!</v>
          </cell>
          <cell r="EQ406" t="e">
            <v>#REF!</v>
          </cell>
          <cell r="ES406" t="e">
            <v>#REF!</v>
          </cell>
          <cell r="ET406" t="e">
            <v>#REF!</v>
          </cell>
          <cell r="EU406" t="e">
            <v>#REF!</v>
          </cell>
          <cell r="EW406" t="e">
            <v>#REF!</v>
          </cell>
          <cell r="EX406" t="e">
            <v>#REF!</v>
          </cell>
          <cell r="EY406" t="e">
            <v>#REF!</v>
          </cell>
          <cell r="FA406" t="e">
            <v>#REF!</v>
          </cell>
          <cell r="FB406" t="e">
            <v>#REF!</v>
          </cell>
          <cell r="FC406" t="e">
            <v>#REF!</v>
          </cell>
          <cell r="FE406" t="e">
            <v>#REF!</v>
          </cell>
          <cell r="FF406" t="e">
            <v>#REF!</v>
          </cell>
          <cell r="FG406" t="e">
            <v>#REF!</v>
          </cell>
          <cell r="FI406" t="e">
            <v>#REF!</v>
          </cell>
          <cell r="FJ406" t="e">
            <v>#REF!</v>
          </cell>
          <cell r="FK406" t="e">
            <v>#REF!</v>
          </cell>
          <cell r="FM406" t="e">
            <v>#REF!</v>
          </cell>
          <cell r="FN406" t="e">
            <v>#REF!</v>
          </cell>
          <cell r="FO406" t="e">
            <v>#REF!</v>
          </cell>
          <cell r="FQ406" t="e">
            <v>#REF!</v>
          </cell>
          <cell r="FR406" t="e">
            <v>#REF!</v>
          </cell>
          <cell r="FS406" t="e">
            <v>#REF!</v>
          </cell>
          <cell r="FU406" t="e">
            <v>#REF!</v>
          </cell>
          <cell r="FV406" t="e">
            <v>#REF!</v>
          </cell>
          <cell r="FW406" t="e">
            <v>#REF!</v>
          </cell>
          <cell r="FY406" t="e">
            <v>#REF!</v>
          </cell>
          <cell r="FZ406" t="e">
            <v>#REF!</v>
          </cell>
          <cell r="GA406" t="e">
            <v>#REF!</v>
          </cell>
          <cell r="GC406" t="e">
            <v>#REF!</v>
          </cell>
          <cell r="GD406" t="e">
            <v>#REF!</v>
          </cell>
          <cell r="GE406" t="e">
            <v>#REF!</v>
          </cell>
          <cell r="GG406" t="e">
            <v>#REF!</v>
          </cell>
          <cell r="GH406" t="e">
            <v>#REF!</v>
          </cell>
          <cell r="GI406" t="e">
            <v>#REF!</v>
          </cell>
          <cell r="GK406" t="e">
            <v>#REF!</v>
          </cell>
          <cell r="GL406" t="e">
            <v>#REF!</v>
          </cell>
          <cell r="GM406" t="e">
            <v>#REF!</v>
          </cell>
          <cell r="GO406" t="e">
            <v>#REF!</v>
          </cell>
          <cell r="GP406" t="e">
            <v>#REF!</v>
          </cell>
          <cell r="GQ406" t="e">
            <v>#REF!</v>
          </cell>
          <cell r="GS406" t="e">
            <v>#REF!</v>
          </cell>
          <cell r="GT406" t="e">
            <v>#REF!</v>
          </cell>
          <cell r="GU406" t="e">
            <v>#REF!</v>
          </cell>
          <cell r="GW406" t="e">
            <v>#REF!</v>
          </cell>
          <cell r="GX406" t="e">
            <v>#REF!</v>
          </cell>
          <cell r="GY406" t="e">
            <v>#REF!</v>
          </cell>
          <cell r="HA406" t="e">
            <v>#REF!</v>
          </cell>
          <cell r="HB406" t="e">
            <v>#REF!</v>
          </cell>
          <cell r="HC406" t="e">
            <v>#REF!</v>
          </cell>
          <cell r="HE406" t="e">
            <v>#REF!</v>
          </cell>
          <cell r="HF406" t="e">
            <v>#REF!</v>
          </cell>
          <cell r="HG406" t="e">
            <v>#REF!</v>
          </cell>
          <cell r="HI406" t="e">
            <v>#REF!</v>
          </cell>
          <cell r="HJ406" t="e">
            <v>#REF!</v>
          </cell>
          <cell r="HK406" t="e">
            <v>#REF!</v>
          </cell>
          <cell r="HM406" t="e">
            <v>#REF!</v>
          </cell>
          <cell r="HN406" t="e">
            <v>#REF!</v>
          </cell>
          <cell r="HO406" t="e">
            <v>#REF!</v>
          </cell>
          <cell r="HQ406" t="e">
            <v>#REF!</v>
          </cell>
          <cell r="HR406" t="e">
            <v>#REF!</v>
          </cell>
          <cell r="HS406" t="e">
            <v>#REF!</v>
          </cell>
          <cell r="HU406" t="e">
            <v>#REF!</v>
          </cell>
          <cell r="HV406" t="e">
            <v>#REF!</v>
          </cell>
          <cell r="HW406" t="e">
            <v>#REF!</v>
          </cell>
          <cell r="ID406" t="str">
            <v>037386 R</v>
          </cell>
          <cell r="IE406">
            <v>37034</v>
          </cell>
          <cell r="IG406" t="str">
            <v>A</v>
          </cell>
        </row>
        <row r="407">
          <cell r="B407">
            <v>400</v>
          </cell>
          <cell r="C407" t="str">
            <v>007.011121788.201</v>
          </cell>
          <cell r="E407" t="str">
            <v>H. BURHANUDDIN</v>
          </cell>
          <cell r="F407" t="str">
            <v>KOLAKA</v>
          </cell>
          <cell r="G407" t="str">
            <v>Kuda PL D</v>
          </cell>
          <cell r="H407" t="str">
            <v>001106</v>
          </cell>
          <cell r="I407" t="str">
            <v>072896</v>
          </cell>
          <cell r="J407">
            <v>36865</v>
          </cell>
          <cell r="K407">
            <v>5</v>
          </cell>
          <cell r="L407" t="str">
            <v>Desember 2000</v>
          </cell>
          <cell r="M407">
            <v>37960</v>
          </cell>
          <cell r="N407">
            <v>36</v>
          </cell>
          <cell r="O407">
            <v>1</v>
          </cell>
          <cell r="P407">
            <v>126000000</v>
          </cell>
          <cell r="Q407">
            <v>14000000</v>
          </cell>
          <cell r="R407" t="str">
            <v>YA</v>
          </cell>
          <cell r="S407">
            <v>14000000</v>
          </cell>
          <cell r="U407" t="e">
            <v>#REF!</v>
          </cell>
          <cell r="V407" t="e">
            <v>#REF!</v>
          </cell>
          <cell r="Z407">
            <v>0</v>
          </cell>
          <cell r="AB407">
            <v>3500000</v>
          </cell>
          <cell r="AC407" t="e">
            <v>#REF!</v>
          </cell>
          <cell r="AD407" t="e">
            <v>#REF!</v>
          </cell>
          <cell r="AE407" t="e">
            <v>#REF!</v>
          </cell>
          <cell r="AF407">
            <v>3500000</v>
          </cell>
          <cell r="AG407" t="e">
            <v>#REF!</v>
          </cell>
          <cell r="AH407" t="e">
            <v>#REF!</v>
          </cell>
          <cell r="AI407" t="e">
            <v>#REF!</v>
          </cell>
          <cell r="AJ407">
            <v>3500000</v>
          </cell>
          <cell r="AK407" t="e">
            <v>#REF!</v>
          </cell>
          <cell r="AL407" t="e">
            <v>#REF!</v>
          </cell>
          <cell r="AM407" t="e">
            <v>#REF!</v>
          </cell>
          <cell r="AN407">
            <v>3500000</v>
          </cell>
          <cell r="AO407" t="e">
            <v>#REF!</v>
          </cell>
          <cell r="AP407" t="e">
            <v>#REF!</v>
          </cell>
          <cell r="AQ407" t="e">
            <v>#REF!</v>
          </cell>
          <cell r="AR407">
            <v>3500000</v>
          </cell>
          <cell r="AS407" t="e">
            <v>#REF!</v>
          </cell>
          <cell r="AT407" t="e">
            <v>#REF!</v>
          </cell>
          <cell r="AU407" t="e">
            <v>#REF!</v>
          </cell>
          <cell r="AW407" t="e">
            <v>#REF!</v>
          </cell>
          <cell r="AX407" t="e">
            <v>#REF!</v>
          </cell>
          <cell r="AY407" t="e">
            <v>#REF!</v>
          </cell>
          <cell r="BA407" t="e">
            <v>#REF!</v>
          </cell>
          <cell r="BB407" t="e">
            <v>#REF!</v>
          </cell>
          <cell r="BC407" t="e">
            <v>#REF!</v>
          </cell>
          <cell r="BE407" t="e">
            <v>#REF!</v>
          </cell>
          <cell r="BF407" t="e">
            <v>#REF!</v>
          </cell>
          <cell r="BG407" t="e">
            <v>#REF!</v>
          </cell>
          <cell r="BI407" t="e">
            <v>#REF!</v>
          </cell>
          <cell r="BJ407" t="e">
            <v>#REF!</v>
          </cell>
          <cell r="BK407" t="e">
            <v>#REF!</v>
          </cell>
          <cell r="BM407" t="e">
            <v>#REF!</v>
          </cell>
          <cell r="BN407" t="e">
            <v>#REF!</v>
          </cell>
          <cell r="BO407" t="e">
            <v>#REF!</v>
          </cell>
          <cell r="BQ407" t="e">
            <v>#REF!</v>
          </cell>
          <cell r="BR407" t="e">
            <v>#REF!</v>
          </cell>
          <cell r="BS407" t="e">
            <v>#REF!</v>
          </cell>
          <cell r="BU407" t="e">
            <v>#REF!</v>
          </cell>
          <cell r="BV407" t="e">
            <v>#REF!</v>
          </cell>
          <cell r="BW407" t="e">
            <v>#REF!</v>
          </cell>
          <cell r="BY407" t="e">
            <v>#REF!</v>
          </cell>
          <cell r="BZ407" t="e">
            <v>#REF!</v>
          </cell>
          <cell r="CA407" t="e">
            <v>#REF!</v>
          </cell>
          <cell r="CC407" t="e">
            <v>#REF!</v>
          </cell>
          <cell r="CD407" t="e">
            <v>#REF!</v>
          </cell>
          <cell r="CE407" t="e">
            <v>#REF!</v>
          </cell>
          <cell r="CG407" t="e">
            <v>#REF!</v>
          </cell>
          <cell r="CH407" t="e">
            <v>#REF!</v>
          </cell>
          <cell r="CI407" t="e">
            <v>#REF!</v>
          </cell>
          <cell r="CK407" t="e">
            <v>#REF!</v>
          </cell>
          <cell r="CL407" t="e">
            <v>#REF!</v>
          </cell>
          <cell r="CM407" t="e">
            <v>#REF!</v>
          </cell>
          <cell r="CO407" t="e">
            <v>#REF!</v>
          </cell>
          <cell r="CP407" t="e">
            <v>#REF!</v>
          </cell>
          <cell r="CQ407" t="e">
            <v>#REF!</v>
          </cell>
          <cell r="CS407" t="e">
            <v>#REF!</v>
          </cell>
          <cell r="CT407" t="e">
            <v>#REF!</v>
          </cell>
          <cell r="CU407" t="e">
            <v>#REF!</v>
          </cell>
          <cell r="CW407" t="e">
            <v>#REF!</v>
          </cell>
          <cell r="CX407" t="e">
            <v>#REF!</v>
          </cell>
          <cell r="CY407" t="e">
            <v>#REF!</v>
          </cell>
          <cell r="DA407" t="e">
            <v>#REF!</v>
          </cell>
          <cell r="DB407" t="e">
            <v>#REF!</v>
          </cell>
          <cell r="DC407" t="e">
            <v>#REF!</v>
          </cell>
          <cell r="DE407" t="e">
            <v>#REF!</v>
          </cell>
          <cell r="DF407" t="e">
            <v>#REF!</v>
          </cell>
          <cell r="DG407" t="e">
            <v>#REF!</v>
          </cell>
          <cell r="DI407" t="e">
            <v>#REF!</v>
          </cell>
          <cell r="DJ407" t="e">
            <v>#REF!</v>
          </cell>
          <cell r="DK407" t="e">
            <v>#REF!</v>
          </cell>
          <cell r="DM407" t="e">
            <v>#REF!</v>
          </cell>
          <cell r="DN407" t="e">
            <v>#REF!</v>
          </cell>
          <cell r="DO407" t="e">
            <v>#REF!</v>
          </cell>
          <cell r="DQ407" t="e">
            <v>#REF!</v>
          </cell>
          <cell r="DR407" t="e">
            <v>#REF!</v>
          </cell>
          <cell r="DS407" t="e">
            <v>#REF!</v>
          </cell>
          <cell r="DU407" t="e">
            <v>#REF!</v>
          </cell>
          <cell r="DV407" t="e">
            <v>#REF!</v>
          </cell>
          <cell r="DW407" t="e">
            <v>#REF!</v>
          </cell>
          <cell r="DY407" t="e">
            <v>#REF!</v>
          </cell>
          <cell r="DZ407" t="e">
            <v>#REF!</v>
          </cell>
          <cell r="EA407" t="e">
            <v>#REF!</v>
          </cell>
          <cell r="EC407" t="e">
            <v>#REF!</v>
          </cell>
          <cell r="ED407" t="e">
            <v>#REF!</v>
          </cell>
          <cell r="EE407" t="e">
            <v>#REF!</v>
          </cell>
          <cell r="EG407" t="e">
            <v>#REF!</v>
          </cell>
          <cell r="EH407" t="e">
            <v>#REF!</v>
          </cell>
          <cell r="EI407" t="e">
            <v>#REF!</v>
          </cell>
          <cell r="EK407" t="e">
            <v>#REF!</v>
          </cell>
          <cell r="EL407" t="e">
            <v>#REF!</v>
          </cell>
          <cell r="EM407" t="e">
            <v>#REF!</v>
          </cell>
          <cell r="EO407" t="e">
            <v>#REF!</v>
          </cell>
          <cell r="EP407" t="e">
            <v>#REF!</v>
          </cell>
          <cell r="EQ407" t="e">
            <v>#REF!</v>
          </cell>
          <cell r="ES407" t="e">
            <v>#REF!</v>
          </cell>
          <cell r="ET407" t="e">
            <v>#REF!</v>
          </cell>
          <cell r="EU407" t="e">
            <v>#REF!</v>
          </cell>
          <cell r="EW407" t="e">
            <v>#REF!</v>
          </cell>
          <cell r="EX407" t="e">
            <v>#REF!</v>
          </cell>
          <cell r="EY407" t="e">
            <v>#REF!</v>
          </cell>
          <cell r="FA407" t="e">
            <v>#REF!</v>
          </cell>
          <cell r="FB407" t="e">
            <v>#REF!</v>
          </cell>
          <cell r="FC407" t="e">
            <v>#REF!</v>
          </cell>
          <cell r="FE407" t="e">
            <v>#REF!</v>
          </cell>
          <cell r="FF407" t="e">
            <v>#REF!</v>
          </cell>
          <cell r="FG407" t="e">
            <v>#REF!</v>
          </cell>
          <cell r="FI407" t="e">
            <v>#REF!</v>
          </cell>
          <cell r="FJ407" t="e">
            <v>#REF!</v>
          </cell>
          <cell r="FK407" t="e">
            <v>#REF!</v>
          </cell>
          <cell r="FM407" t="e">
            <v>#REF!</v>
          </cell>
          <cell r="FN407" t="e">
            <v>#REF!</v>
          </cell>
          <cell r="FO407" t="e">
            <v>#REF!</v>
          </cell>
          <cell r="FQ407" t="e">
            <v>#REF!</v>
          </cell>
          <cell r="FR407" t="e">
            <v>#REF!</v>
          </cell>
          <cell r="FS407" t="e">
            <v>#REF!</v>
          </cell>
          <cell r="FU407" t="e">
            <v>#REF!</v>
          </cell>
          <cell r="FV407" t="e">
            <v>#REF!</v>
          </cell>
          <cell r="FW407" t="e">
            <v>#REF!</v>
          </cell>
          <cell r="FY407" t="e">
            <v>#REF!</v>
          </cell>
          <cell r="FZ407" t="e">
            <v>#REF!</v>
          </cell>
          <cell r="GA407" t="e">
            <v>#REF!</v>
          </cell>
          <cell r="GC407" t="e">
            <v>#REF!</v>
          </cell>
          <cell r="GD407" t="e">
            <v>#REF!</v>
          </cell>
          <cell r="GE407" t="e">
            <v>#REF!</v>
          </cell>
          <cell r="GG407" t="e">
            <v>#REF!</v>
          </cell>
          <cell r="GH407" t="e">
            <v>#REF!</v>
          </cell>
          <cell r="GI407" t="e">
            <v>#REF!</v>
          </cell>
          <cell r="GK407" t="e">
            <v>#REF!</v>
          </cell>
          <cell r="GL407" t="e">
            <v>#REF!</v>
          </cell>
          <cell r="GM407" t="e">
            <v>#REF!</v>
          </cell>
          <cell r="GO407" t="e">
            <v>#REF!</v>
          </cell>
          <cell r="GP407" t="e">
            <v>#REF!</v>
          </cell>
          <cell r="GQ407" t="e">
            <v>#REF!</v>
          </cell>
          <cell r="GS407" t="e">
            <v>#REF!</v>
          </cell>
          <cell r="GT407" t="e">
            <v>#REF!</v>
          </cell>
          <cell r="GU407" t="e">
            <v>#REF!</v>
          </cell>
          <cell r="GW407" t="e">
            <v>#REF!</v>
          </cell>
          <cell r="GX407" t="e">
            <v>#REF!</v>
          </cell>
          <cell r="GY407" t="e">
            <v>#REF!</v>
          </cell>
          <cell r="HA407" t="e">
            <v>#REF!</v>
          </cell>
          <cell r="HB407" t="e">
            <v>#REF!</v>
          </cell>
          <cell r="HC407" t="e">
            <v>#REF!</v>
          </cell>
          <cell r="HE407" t="e">
            <v>#REF!</v>
          </cell>
          <cell r="HF407" t="e">
            <v>#REF!</v>
          </cell>
          <cell r="HG407" t="e">
            <v>#REF!</v>
          </cell>
          <cell r="HI407" t="e">
            <v>#REF!</v>
          </cell>
          <cell r="HJ407" t="e">
            <v>#REF!</v>
          </cell>
          <cell r="HK407" t="e">
            <v>#REF!</v>
          </cell>
          <cell r="HM407" t="e">
            <v>#REF!</v>
          </cell>
          <cell r="HN407" t="e">
            <v>#REF!</v>
          </cell>
          <cell r="HO407" t="e">
            <v>#REF!</v>
          </cell>
          <cell r="HQ407" t="e">
            <v>#REF!</v>
          </cell>
          <cell r="HR407" t="e">
            <v>#REF!</v>
          </cell>
          <cell r="HS407" t="e">
            <v>#REF!</v>
          </cell>
          <cell r="HU407" t="e">
            <v>#REF!</v>
          </cell>
          <cell r="HV407" t="e">
            <v>#REF!</v>
          </cell>
          <cell r="HW407" t="e">
            <v>#REF!</v>
          </cell>
          <cell r="ID407" t="str">
            <v>0375387 R</v>
          </cell>
          <cell r="IE407">
            <v>37034</v>
          </cell>
          <cell r="IG407" t="str">
            <v>A</v>
          </cell>
        </row>
        <row r="408">
          <cell r="B408">
            <v>401</v>
          </cell>
          <cell r="C408" t="str">
            <v>007.011121801.201</v>
          </cell>
          <cell r="E408" t="str">
            <v>FREDICK SETIAWAN</v>
          </cell>
          <cell r="F408" t="str">
            <v>MAUMERE</v>
          </cell>
          <cell r="G408" t="str">
            <v>FE 349 Chs</v>
          </cell>
          <cell r="H408" t="str">
            <v>011226</v>
          </cell>
          <cell r="I408" t="str">
            <v>001227</v>
          </cell>
          <cell r="J408">
            <v>36865</v>
          </cell>
          <cell r="K408">
            <v>5</v>
          </cell>
          <cell r="L408" t="str">
            <v>Desember 2000</v>
          </cell>
          <cell r="M408">
            <v>37960</v>
          </cell>
          <cell r="N408">
            <v>36</v>
          </cell>
          <cell r="O408">
            <v>1</v>
          </cell>
          <cell r="P408">
            <v>108000000</v>
          </cell>
          <cell r="Q408">
            <v>12000000</v>
          </cell>
          <cell r="R408" t="str">
            <v>YA</v>
          </cell>
          <cell r="S408">
            <v>12000000</v>
          </cell>
          <cell r="U408" t="e">
            <v>#REF!</v>
          </cell>
          <cell r="V408" t="e">
            <v>#REF!</v>
          </cell>
          <cell r="Z408">
            <v>0</v>
          </cell>
          <cell r="AB408">
            <v>3000000</v>
          </cell>
          <cell r="AC408" t="e">
            <v>#REF!</v>
          </cell>
          <cell r="AD408" t="e">
            <v>#REF!</v>
          </cell>
          <cell r="AE408" t="e">
            <v>#REF!</v>
          </cell>
          <cell r="AF408">
            <v>3000000</v>
          </cell>
          <cell r="AG408" t="e">
            <v>#REF!</v>
          </cell>
          <cell r="AH408" t="e">
            <v>#REF!</v>
          </cell>
          <cell r="AI408" t="e">
            <v>#REF!</v>
          </cell>
          <cell r="AJ408">
            <v>3000000</v>
          </cell>
          <cell r="AK408" t="e">
            <v>#REF!</v>
          </cell>
          <cell r="AL408" t="e">
            <v>#REF!</v>
          </cell>
          <cell r="AM408" t="e">
            <v>#REF!</v>
          </cell>
          <cell r="AN408">
            <v>3000000</v>
          </cell>
          <cell r="AO408" t="e">
            <v>#REF!</v>
          </cell>
          <cell r="AP408" t="e">
            <v>#REF!</v>
          </cell>
          <cell r="AQ408" t="e">
            <v>#REF!</v>
          </cell>
          <cell r="AR408">
            <v>3000000</v>
          </cell>
          <cell r="AS408" t="e">
            <v>#REF!</v>
          </cell>
          <cell r="AT408" t="e">
            <v>#REF!</v>
          </cell>
          <cell r="AU408" t="e">
            <v>#REF!</v>
          </cell>
          <cell r="AW408" t="e">
            <v>#REF!</v>
          </cell>
          <cell r="AX408" t="e">
            <v>#REF!</v>
          </cell>
          <cell r="AY408" t="e">
            <v>#REF!</v>
          </cell>
          <cell r="BA408" t="e">
            <v>#REF!</v>
          </cell>
          <cell r="BB408" t="e">
            <v>#REF!</v>
          </cell>
          <cell r="BC408" t="e">
            <v>#REF!</v>
          </cell>
          <cell r="BE408" t="e">
            <v>#REF!</v>
          </cell>
          <cell r="BF408" t="e">
            <v>#REF!</v>
          </cell>
          <cell r="BG408" t="e">
            <v>#REF!</v>
          </cell>
          <cell r="BI408" t="e">
            <v>#REF!</v>
          </cell>
          <cell r="BJ408" t="e">
            <v>#REF!</v>
          </cell>
          <cell r="BK408" t="e">
            <v>#REF!</v>
          </cell>
          <cell r="BM408" t="e">
            <v>#REF!</v>
          </cell>
          <cell r="BN408" t="e">
            <v>#REF!</v>
          </cell>
          <cell r="BO408" t="e">
            <v>#REF!</v>
          </cell>
          <cell r="BQ408" t="e">
            <v>#REF!</v>
          </cell>
          <cell r="BR408" t="e">
            <v>#REF!</v>
          </cell>
          <cell r="BS408" t="e">
            <v>#REF!</v>
          </cell>
          <cell r="BU408" t="e">
            <v>#REF!</v>
          </cell>
          <cell r="BV408" t="e">
            <v>#REF!</v>
          </cell>
          <cell r="BW408" t="e">
            <v>#REF!</v>
          </cell>
          <cell r="BY408" t="e">
            <v>#REF!</v>
          </cell>
          <cell r="BZ408" t="e">
            <v>#REF!</v>
          </cell>
          <cell r="CA408" t="e">
            <v>#REF!</v>
          </cell>
          <cell r="CC408" t="e">
            <v>#REF!</v>
          </cell>
          <cell r="CD408" t="e">
            <v>#REF!</v>
          </cell>
          <cell r="CE408" t="e">
            <v>#REF!</v>
          </cell>
          <cell r="CG408" t="e">
            <v>#REF!</v>
          </cell>
          <cell r="CH408" t="e">
            <v>#REF!</v>
          </cell>
          <cell r="CI408" t="e">
            <v>#REF!</v>
          </cell>
          <cell r="CK408" t="e">
            <v>#REF!</v>
          </cell>
          <cell r="CL408" t="e">
            <v>#REF!</v>
          </cell>
          <cell r="CM408" t="e">
            <v>#REF!</v>
          </cell>
          <cell r="CO408" t="e">
            <v>#REF!</v>
          </cell>
          <cell r="CP408" t="e">
            <v>#REF!</v>
          </cell>
          <cell r="CQ408" t="e">
            <v>#REF!</v>
          </cell>
          <cell r="CS408" t="e">
            <v>#REF!</v>
          </cell>
          <cell r="CT408" t="e">
            <v>#REF!</v>
          </cell>
          <cell r="CU408" t="e">
            <v>#REF!</v>
          </cell>
          <cell r="CW408" t="e">
            <v>#REF!</v>
          </cell>
          <cell r="CX408" t="e">
            <v>#REF!</v>
          </cell>
          <cell r="CY408" t="e">
            <v>#REF!</v>
          </cell>
          <cell r="DA408" t="e">
            <v>#REF!</v>
          </cell>
          <cell r="DB408" t="e">
            <v>#REF!</v>
          </cell>
          <cell r="DC408" t="e">
            <v>#REF!</v>
          </cell>
          <cell r="DE408" t="e">
            <v>#REF!</v>
          </cell>
          <cell r="DF408" t="e">
            <v>#REF!</v>
          </cell>
          <cell r="DG408" t="e">
            <v>#REF!</v>
          </cell>
          <cell r="DI408" t="e">
            <v>#REF!</v>
          </cell>
          <cell r="DJ408" t="e">
            <v>#REF!</v>
          </cell>
          <cell r="DK408" t="e">
            <v>#REF!</v>
          </cell>
          <cell r="DM408" t="e">
            <v>#REF!</v>
          </cell>
          <cell r="DN408" t="e">
            <v>#REF!</v>
          </cell>
          <cell r="DO408" t="e">
            <v>#REF!</v>
          </cell>
          <cell r="DQ408" t="e">
            <v>#REF!</v>
          </cell>
          <cell r="DR408" t="e">
            <v>#REF!</v>
          </cell>
          <cell r="DS408" t="e">
            <v>#REF!</v>
          </cell>
          <cell r="DU408" t="e">
            <v>#REF!</v>
          </cell>
          <cell r="DV408" t="e">
            <v>#REF!</v>
          </cell>
          <cell r="DW408" t="e">
            <v>#REF!</v>
          </cell>
          <cell r="DY408" t="e">
            <v>#REF!</v>
          </cell>
          <cell r="DZ408" t="e">
            <v>#REF!</v>
          </cell>
          <cell r="EA408" t="e">
            <v>#REF!</v>
          </cell>
          <cell r="EC408" t="e">
            <v>#REF!</v>
          </cell>
          <cell r="ED408" t="e">
            <v>#REF!</v>
          </cell>
          <cell r="EE408" t="e">
            <v>#REF!</v>
          </cell>
          <cell r="EG408" t="e">
            <v>#REF!</v>
          </cell>
          <cell r="EH408" t="e">
            <v>#REF!</v>
          </cell>
          <cell r="EI408" t="e">
            <v>#REF!</v>
          </cell>
          <cell r="EK408" t="e">
            <v>#REF!</v>
          </cell>
          <cell r="EL408" t="e">
            <v>#REF!</v>
          </cell>
          <cell r="EM408" t="e">
            <v>#REF!</v>
          </cell>
          <cell r="EO408" t="e">
            <v>#REF!</v>
          </cell>
          <cell r="EP408" t="e">
            <v>#REF!</v>
          </cell>
          <cell r="EQ408" t="e">
            <v>#REF!</v>
          </cell>
          <cell r="ES408" t="e">
            <v>#REF!</v>
          </cell>
          <cell r="ET408" t="e">
            <v>#REF!</v>
          </cell>
          <cell r="EU408" t="e">
            <v>#REF!</v>
          </cell>
          <cell r="EW408" t="e">
            <v>#REF!</v>
          </cell>
          <cell r="EX408" t="e">
            <v>#REF!</v>
          </cell>
          <cell r="EY408" t="e">
            <v>#REF!</v>
          </cell>
          <cell r="FA408" t="e">
            <v>#REF!</v>
          </cell>
          <cell r="FB408" t="e">
            <v>#REF!</v>
          </cell>
          <cell r="FC408" t="e">
            <v>#REF!</v>
          </cell>
          <cell r="FE408" t="e">
            <v>#REF!</v>
          </cell>
          <cell r="FF408" t="e">
            <v>#REF!</v>
          </cell>
          <cell r="FG408" t="e">
            <v>#REF!</v>
          </cell>
          <cell r="FI408" t="e">
            <v>#REF!</v>
          </cell>
          <cell r="FJ408" t="e">
            <v>#REF!</v>
          </cell>
          <cell r="FK408" t="e">
            <v>#REF!</v>
          </cell>
          <cell r="FM408" t="e">
            <v>#REF!</v>
          </cell>
          <cell r="FN408" t="e">
            <v>#REF!</v>
          </cell>
          <cell r="FO408" t="e">
            <v>#REF!</v>
          </cell>
          <cell r="FQ408" t="e">
            <v>#REF!</v>
          </cell>
          <cell r="FR408" t="e">
            <v>#REF!</v>
          </cell>
          <cell r="FS408" t="e">
            <v>#REF!</v>
          </cell>
          <cell r="FU408" t="e">
            <v>#REF!</v>
          </cell>
          <cell r="FV408" t="e">
            <v>#REF!</v>
          </cell>
          <cell r="FW408" t="e">
            <v>#REF!</v>
          </cell>
          <cell r="FY408" t="e">
            <v>#REF!</v>
          </cell>
          <cell r="FZ408" t="e">
            <v>#REF!</v>
          </cell>
          <cell r="GA408" t="e">
            <v>#REF!</v>
          </cell>
          <cell r="GC408" t="e">
            <v>#REF!</v>
          </cell>
          <cell r="GD408" t="e">
            <v>#REF!</v>
          </cell>
          <cell r="GE408" t="e">
            <v>#REF!</v>
          </cell>
          <cell r="GG408" t="e">
            <v>#REF!</v>
          </cell>
          <cell r="GH408" t="e">
            <v>#REF!</v>
          </cell>
          <cell r="GI408" t="e">
            <v>#REF!</v>
          </cell>
          <cell r="GK408" t="e">
            <v>#REF!</v>
          </cell>
          <cell r="GL408" t="e">
            <v>#REF!</v>
          </cell>
          <cell r="GM408" t="e">
            <v>#REF!</v>
          </cell>
          <cell r="GO408" t="e">
            <v>#REF!</v>
          </cell>
          <cell r="GP408" t="e">
            <v>#REF!</v>
          </cell>
          <cell r="GQ408" t="e">
            <v>#REF!</v>
          </cell>
          <cell r="GS408" t="e">
            <v>#REF!</v>
          </cell>
          <cell r="GT408" t="e">
            <v>#REF!</v>
          </cell>
          <cell r="GU408" t="e">
            <v>#REF!</v>
          </cell>
          <cell r="GW408" t="e">
            <v>#REF!</v>
          </cell>
          <cell r="GX408" t="e">
            <v>#REF!</v>
          </cell>
          <cell r="GY408" t="e">
            <v>#REF!</v>
          </cell>
          <cell r="HA408" t="e">
            <v>#REF!</v>
          </cell>
          <cell r="HB408" t="e">
            <v>#REF!</v>
          </cell>
          <cell r="HC408" t="e">
            <v>#REF!</v>
          </cell>
          <cell r="HE408" t="e">
            <v>#REF!</v>
          </cell>
          <cell r="HF408" t="e">
            <v>#REF!</v>
          </cell>
          <cell r="HG408" t="e">
            <v>#REF!</v>
          </cell>
          <cell r="HI408" t="e">
            <v>#REF!</v>
          </cell>
          <cell r="HJ408" t="e">
            <v>#REF!</v>
          </cell>
          <cell r="HK408" t="e">
            <v>#REF!</v>
          </cell>
          <cell r="HM408" t="e">
            <v>#REF!</v>
          </cell>
          <cell r="HN408" t="e">
            <v>#REF!</v>
          </cell>
          <cell r="HO408" t="e">
            <v>#REF!</v>
          </cell>
          <cell r="HQ408" t="e">
            <v>#REF!</v>
          </cell>
          <cell r="HR408" t="e">
            <v>#REF!</v>
          </cell>
          <cell r="HS408" t="e">
            <v>#REF!</v>
          </cell>
          <cell r="HU408" t="e">
            <v>#REF!</v>
          </cell>
          <cell r="HV408" t="e">
            <v>#REF!</v>
          </cell>
          <cell r="HW408" t="e">
            <v>#REF!</v>
          </cell>
          <cell r="ID408" t="str">
            <v>8635305 O</v>
          </cell>
          <cell r="IE408">
            <v>37215</v>
          </cell>
          <cell r="IG408" t="str">
            <v>A</v>
          </cell>
        </row>
        <row r="409">
          <cell r="B409">
            <v>402</v>
          </cell>
          <cell r="C409" t="str">
            <v>007.011121819.201</v>
          </cell>
          <cell r="E409" t="str">
            <v>MARIA GH. CUNDAWAN</v>
          </cell>
          <cell r="F409" t="str">
            <v>ENDE</v>
          </cell>
          <cell r="G409" t="str">
            <v>FE 349 Chs</v>
          </cell>
          <cell r="H409" t="str">
            <v>011227</v>
          </cell>
          <cell r="I409" t="str">
            <v>001228</v>
          </cell>
          <cell r="J409">
            <v>36865</v>
          </cell>
          <cell r="K409">
            <v>5</v>
          </cell>
          <cell r="L409" t="str">
            <v>Desember 2000</v>
          </cell>
          <cell r="M409">
            <v>37960</v>
          </cell>
          <cell r="N409">
            <v>36</v>
          </cell>
          <cell r="O409">
            <v>1</v>
          </cell>
          <cell r="P409">
            <v>108000000</v>
          </cell>
          <cell r="Q409">
            <v>12000000</v>
          </cell>
          <cell r="R409" t="str">
            <v>YA</v>
          </cell>
          <cell r="S409">
            <v>12000000</v>
          </cell>
          <cell r="U409" t="e">
            <v>#REF!</v>
          </cell>
          <cell r="V409" t="e">
            <v>#REF!</v>
          </cell>
          <cell r="Z409">
            <v>0</v>
          </cell>
          <cell r="AB409">
            <v>3000000</v>
          </cell>
          <cell r="AC409" t="e">
            <v>#REF!</v>
          </cell>
          <cell r="AD409" t="e">
            <v>#REF!</v>
          </cell>
          <cell r="AE409" t="e">
            <v>#REF!</v>
          </cell>
          <cell r="AF409">
            <v>3000000</v>
          </cell>
          <cell r="AG409" t="e">
            <v>#REF!</v>
          </cell>
          <cell r="AH409" t="e">
            <v>#REF!</v>
          </cell>
          <cell r="AI409" t="e">
            <v>#REF!</v>
          </cell>
          <cell r="AJ409">
            <v>3000000</v>
          </cell>
          <cell r="AK409" t="e">
            <v>#REF!</v>
          </cell>
          <cell r="AL409" t="e">
            <v>#REF!</v>
          </cell>
          <cell r="AM409" t="e">
            <v>#REF!</v>
          </cell>
          <cell r="AN409">
            <v>3000000</v>
          </cell>
          <cell r="AO409" t="e">
            <v>#REF!</v>
          </cell>
          <cell r="AP409" t="e">
            <v>#REF!</v>
          </cell>
          <cell r="AQ409" t="e">
            <v>#REF!</v>
          </cell>
          <cell r="AR409">
            <v>3000000</v>
          </cell>
          <cell r="AS409" t="e">
            <v>#REF!</v>
          </cell>
          <cell r="AT409" t="e">
            <v>#REF!</v>
          </cell>
          <cell r="AU409" t="e">
            <v>#REF!</v>
          </cell>
          <cell r="AW409" t="e">
            <v>#REF!</v>
          </cell>
          <cell r="AX409" t="e">
            <v>#REF!</v>
          </cell>
          <cell r="AY409" t="e">
            <v>#REF!</v>
          </cell>
          <cell r="BA409" t="e">
            <v>#REF!</v>
          </cell>
          <cell r="BB409" t="e">
            <v>#REF!</v>
          </cell>
          <cell r="BC409" t="e">
            <v>#REF!</v>
          </cell>
          <cell r="BE409" t="e">
            <v>#REF!</v>
          </cell>
          <cell r="BF409" t="e">
            <v>#REF!</v>
          </cell>
          <cell r="BG409" t="e">
            <v>#REF!</v>
          </cell>
          <cell r="BI409" t="e">
            <v>#REF!</v>
          </cell>
          <cell r="BJ409" t="e">
            <v>#REF!</v>
          </cell>
          <cell r="BK409" t="e">
            <v>#REF!</v>
          </cell>
          <cell r="BM409" t="e">
            <v>#REF!</v>
          </cell>
          <cell r="BN409" t="e">
            <v>#REF!</v>
          </cell>
          <cell r="BO409" t="e">
            <v>#REF!</v>
          </cell>
          <cell r="BQ409" t="e">
            <v>#REF!</v>
          </cell>
          <cell r="BR409" t="e">
            <v>#REF!</v>
          </cell>
          <cell r="BS409" t="e">
            <v>#REF!</v>
          </cell>
          <cell r="BU409" t="e">
            <v>#REF!</v>
          </cell>
          <cell r="BV409" t="e">
            <v>#REF!</v>
          </cell>
          <cell r="BW409" t="e">
            <v>#REF!</v>
          </cell>
          <cell r="BY409" t="e">
            <v>#REF!</v>
          </cell>
          <cell r="BZ409" t="e">
            <v>#REF!</v>
          </cell>
          <cell r="CA409" t="e">
            <v>#REF!</v>
          </cell>
          <cell r="CC409" t="e">
            <v>#REF!</v>
          </cell>
          <cell r="CD409" t="e">
            <v>#REF!</v>
          </cell>
          <cell r="CE409" t="e">
            <v>#REF!</v>
          </cell>
          <cell r="CG409" t="e">
            <v>#REF!</v>
          </cell>
          <cell r="CH409" t="e">
            <v>#REF!</v>
          </cell>
          <cell r="CI409" t="e">
            <v>#REF!</v>
          </cell>
          <cell r="CK409" t="e">
            <v>#REF!</v>
          </cell>
          <cell r="CL409" t="e">
            <v>#REF!</v>
          </cell>
          <cell r="CM409" t="e">
            <v>#REF!</v>
          </cell>
          <cell r="CO409" t="e">
            <v>#REF!</v>
          </cell>
          <cell r="CP409" t="e">
            <v>#REF!</v>
          </cell>
          <cell r="CQ409" t="e">
            <v>#REF!</v>
          </cell>
          <cell r="CS409" t="e">
            <v>#REF!</v>
          </cell>
          <cell r="CT409" t="e">
            <v>#REF!</v>
          </cell>
          <cell r="CU409" t="e">
            <v>#REF!</v>
          </cell>
          <cell r="CW409" t="e">
            <v>#REF!</v>
          </cell>
          <cell r="CX409" t="e">
            <v>#REF!</v>
          </cell>
          <cell r="CY409" t="e">
            <v>#REF!</v>
          </cell>
          <cell r="DA409" t="e">
            <v>#REF!</v>
          </cell>
          <cell r="DB409" t="e">
            <v>#REF!</v>
          </cell>
          <cell r="DC409" t="e">
            <v>#REF!</v>
          </cell>
          <cell r="DE409" t="e">
            <v>#REF!</v>
          </cell>
          <cell r="DF409" t="e">
            <v>#REF!</v>
          </cell>
          <cell r="DG409" t="e">
            <v>#REF!</v>
          </cell>
          <cell r="DI409" t="e">
            <v>#REF!</v>
          </cell>
          <cell r="DJ409" t="e">
            <v>#REF!</v>
          </cell>
          <cell r="DK409" t="e">
            <v>#REF!</v>
          </cell>
          <cell r="DM409" t="e">
            <v>#REF!</v>
          </cell>
          <cell r="DN409" t="e">
            <v>#REF!</v>
          </cell>
          <cell r="DO409" t="e">
            <v>#REF!</v>
          </cell>
          <cell r="DQ409" t="e">
            <v>#REF!</v>
          </cell>
          <cell r="DR409" t="e">
            <v>#REF!</v>
          </cell>
          <cell r="DS409" t="e">
            <v>#REF!</v>
          </cell>
          <cell r="DU409" t="e">
            <v>#REF!</v>
          </cell>
          <cell r="DV409" t="e">
            <v>#REF!</v>
          </cell>
          <cell r="DW409" t="e">
            <v>#REF!</v>
          </cell>
          <cell r="DY409" t="e">
            <v>#REF!</v>
          </cell>
          <cell r="DZ409" t="e">
            <v>#REF!</v>
          </cell>
          <cell r="EA409" t="e">
            <v>#REF!</v>
          </cell>
          <cell r="EC409" t="e">
            <v>#REF!</v>
          </cell>
          <cell r="ED409" t="e">
            <v>#REF!</v>
          </cell>
          <cell r="EE409" t="e">
            <v>#REF!</v>
          </cell>
          <cell r="EG409" t="e">
            <v>#REF!</v>
          </cell>
          <cell r="EH409" t="e">
            <v>#REF!</v>
          </cell>
          <cell r="EI409" t="e">
            <v>#REF!</v>
          </cell>
          <cell r="EK409" t="e">
            <v>#REF!</v>
          </cell>
          <cell r="EL409" t="e">
            <v>#REF!</v>
          </cell>
          <cell r="EM409" t="e">
            <v>#REF!</v>
          </cell>
          <cell r="EO409" t="e">
            <v>#REF!</v>
          </cell>
          <cell r="EP409" t="e">
            <v>#REF!</v>
          </cell>
          <cell r="EQ409" t="e">
            <v>#REF!</v>
          </cell>
          <cell r="ES409" t="e">
            <v>#REF!</v>
          </cell>
          <cell r="ET409" t="e">
            <v>#REF!</v>
          </cell>
          <cell r="EU409" t="e">
            <v>#REF!</v>
          </cell>
          <cell r="EW409" t="e">
            <v>#REF!</v>
          </cell>
          <cell r="EX409" t="e">
            <v>#REF!</v>
          </cell>
          <cell r="EY409" t="e">
            <v>#REF!</v>
          </cell>
          <cell r="FA409" t="e">
            <v>#REF!</v>
          </cell>
          <cell r="FB409" t="e">
            <v>#REF!</v>
          </cell>
          <cell r="FC409" t="e">
            <v>#REF!</v>
          </cell>
          <cell r="FE409" t="e">
            <v>#REF!</v>
          </cell>
          <cell r="FF409" t="e">
            <v>#REF!</v>
          </cell>
          <cell r="FG409" t="e">
            <v>#REF!</v>
          </cell>
          <cell r="FI409" t="e">
            <v>#REF!</v>
          </cell>
          <cell r="FJ409" t="e">
            <v>#REF!</v>
          </cell>
          <cell r="FK409" t="e">
            <v>#REF!</v>
          </cell>
          <cell r="FM409" t="e">
            <v>#REF!</v>
          </cell>
          <cell r="FN409" t="e">
            <v>#REF!</v>
          </cell>
          <cell r="FO409" t="e">
            <v>#REF!</v>
          </cell>
          <cell r="FQ409" t="e">
            <v>#REF!</v>
          </cell>
          <cell r="FR409" t="e">
            <v>#REF!</v>
          </cell>
          <cell r="FS409" t="e">
            <v>#REF!</v>
          </cell>
          <cell r="FU409" t="e">
            <v>#REF!</v>
          </cell>
          <cell r="FV409" t="e">
            <v>#REF!</v>
          </cell>
          <cell r="FW409" t="e">
            <v>#REF!</v>
          </cell>
          <cell r="FY409" t="e">
            <v>#REF!</v>
          </cell>
          <cell r="FZ409" t="e">
            <v>#REF!</v>
          </cell>
          <cell r="GA409" t="e">
            <v>#REF!</v>
          </cell>
          <cell r="GC409" t="e">
            <v>#REF!</v>
          </cell>
          <cell r="GD409" t="e">
            <v>#REF!</v>
          </cell>
          <cell r="GE409" t="e">
            <v>#REF!</v>
          </cell>
          <cell r="GG409" t="e">
            <v>#REF!</v>
          </cell>
          <cell r="GH409" t="e">
            <v>#REF!</v>
          </cell>
          <cell r="GI409" t="e">
            <v>#REF!</v>
          </cell>
          <cell r="GK409" t="e">
            <v>#REF!</v>
          </cell>
          <cell r="GL409" t="e">
            <v>#REF!</v>
          </cell>
          <cell r="GM409" t="e">
            <v>#REF!</v>
          </cell>
          <cell r="GO409" t="e">
            <v>#REF!</v>
          </cell>
          <cell r="GP409" t="e">
            <v>#REF!</v>
          </cell>
          <cell r="GQ409" t="e">
            <v>#REF!</v>
          </cell>
          <cell r="GS409" t="e">
            <v>#REF!</v>
          </cell>
          <cell r="GT409" t="e">
            <v>#REF!</v>
          </cell>
          <cell r="GU409" t="e">
            <v>#REF!</v>
          </cell>
          <cell r="GW409" t="e">
            <v>#REF!</v>
          </cell>
          <cell r="GX409" t="e">
            <v>#REF!</v>
          </cell>
          <cell r="GY409" t="e">
            <v>#REF!</v>
          </cell>
          <cell r="HA409" t="e">
            <v>#REF!</v>
          </cell>
          <cell r="HB409" t="e">
            <v>#REF!</v>
          </cell>
          <cell r="HC409" t="e">
            <v>#REF!</v>
          </cell>
          <cell r="HE409" t="e">
            <v>#REF!</v>
          </cell>
          <cell r="HF409" t="e">
            <v>#REF!</v>
          </cell>
          <cell r="HG409" t="e">
            <v>#REF!</v>
          </cell>
          <cell r="HI409" t="e">
            <v>#REF!</v>
          </cell>
          <cell r="HJ409" t="e">
            <v>#REF!</v>
          </cell>
          <cell r="HK409" t="e">
            <v>#REF!</v>
          </cell>
          <cell r="HM409" t="e">
            <v>#REF!</v>
          </cell>
          <cell r="HN409" t="e">
            <v>#REF!</v>
          </cell>
          <cell r="HO409" t="e">
            <v>#REF!</v>
          </cell>
          <cell r="HQ409" t="e">
            <v>#REF!</v>
          </cell>
          <cell r="HR409" t="e">
            <v>#REF!</v>
          </cell>
          <cell r="HS409" t="e">
            <v>#REF!</v>
          </cell>
          <cell r="HU409" t="e">
            <v>#REF!</v>
          </cell>
          <cell r="HV409" t="e">
            <v>#REF!</v>
          </cell>
          <cell r="HW409" t="e">
            <v>#REF!</v>
          </cell>
          <cell r="ID409">
            <v>8060357</v>
          </cell>
          <cell r="IE409">
            <v>37034</v>
          </cell>
          <cell r="IG409" t="str">
            <v>A</v>
          </cell>
        </row>
        <row r="410">
          <cell r="B410">
            <v>403</v>
          </cell>
          <cell r="C410" t="str">
            <v>007.011121835.201</v>
          </cell>
          <cell r="E410" t="str">
            <v>R U S T A N</v>
          </cell>
          <cell r="F410" t="str">
            <v>B O N E</v>
          </cell>
          <cell r="G410" t="str">
            <v>T 120ss Mkl</v>
          </cell>
          <cell r="H410" t="str">
            <v>077728</v>
          </cell>
          <cell r="I410" t="str">
            <v>082671</v>
          </cell>
          <cell r="J410">
            <v>36865</v>
          </cell>
          <cell r="K410">
            <v>5</v>
          </cell>
          <cell r="L410" t="str">
            <v>Desember 2000</v>
          </cell>
          <cell r="M410">
            <v>37960</v>
          </cell>
          <cell r="N410">
            <v>36</v>
          </cell>
          <cell r="O410">
            <v>1</v>
          </cell>
          <cell r="P410">
            <v>50000000</v>
          </cell>
          <cell r="Q410">
            <v>5552000</v>
          </cell>
          <cell r="R410" t="str">
            <v>YA</v>
          </cell>
          <cell r="S410">
            <v>5552000</v>
          </cell>
          <cell r="U410" t="e">
            <v>#REF!</v>
          </cell>
          <cell r="V410" t="e">
            <v>#REF!</v>
          </cell>
          <cell r="Z410">
            <v>0</v>
          </cell>
          <cell r="AB410">
            <v>1389000</v>
          </cell>
          <cell r="AC410" t="e">
            <v>#REF!</v>
          </cell>
          <cell r="AD410" t="e">
            <v>#REF!</v>
          </cell>
          <cell r="AE410" t="e">
            <v>#REF!</v>
          </cell>
          <cell r="AF410">
            <v>1389000</v>
          </cell>
          <cell r="AG410" t="e">
            <v>#REF!</v>
          </cell>
          <cell r="AH410" t="e">
            <v>#REF!</v>
          </cell>
          <cell r="AI410" t="e">
            <v>#REF!</v>
          </cell>
          <cell r="AJ410">
            <v>1389000</v>
          </cell>
          <cell r="AK410" t="e">
            <v>#REF!</v>
          </cell>
          <cell r="AL410" t="e">
            <v>#REF!</v>
          </cell>
          <cell r="AM410" t="e">
            <v>#REF!</v>
          </cell>
          <cell r="AN410">
            <v>1389000</v>
          </cell>
          <cell r="AO410" t="e">
            <v>#REF!</v>
          </cell>
          <cell r="AP410" t="e">
            <v>#REF!</v>
          </cell>
          <cell r="AQ410" t="e">
            <v>#REF!</v>
          </cell>
          <cell r="AR410">
            <v>1385000</v>
          </cell>
          <cell r="AS410" t="e">
            <v>#REF!</v>
          </cell>
          <cell r="AT410" t="e">
            <v>#REF!</v>
          </cell>
          <cell r="AU410" t="e">
            <v>#REF!</v>
          </cell>
          <cell r="AW410" t="e">
            <v>#REF!</v>
          </cell>
          <cell r="AX410" t="e">
            <v>#REF!</v>
          </cell>
          <cell r="AY410" t="e">
            <v>#REF!</v>
          </cell>
          <cell r="BA410" t="e">
            <v>#REF!</v>
          </cell>
          <cell r="BB410" t="e">
            <v>#REF!</v>
          </cell>
          <cell r="BC410" t="e">
            <v>#REF!</v>
          </cell>
          <cell r="BE410" t="e">
            <v>#REF!</v>
          </cell>
          <cell r="BF410" t="e">
            <v>#REF!</v>
          </cell>
          <cell r="BG410" t="e">
            <v>#REF!</v>
          </cell>
          <cell r="BI410" t="e">
            <v>#REF!</v>
          </cell>
          <cell r="BJ410" t="e">
            <v>#REF!</v>
          </cell>
          <cell r="BK410" t="e">
            <v>#REF!</v>
          </cell>
          <cell r="BM410" t="e">
            <v>#REF!</v>
          </cell>
          <cell r="BN410" t="e">
            <v>#REF!</v>
          </cell>
          <cell r="BO410" t="e">
            <v>#REF!</v>
          </cell>
          <cell r="BQ410" t="e">
            <v>#REF!</v>
          </cell>
          <cell r="BR410" t="e">
            <v>#REF!</v>
          </cell>
          <cell r="BS410" t="e">
            <v>#REF!</v>
          </cell>
          <cell r="BU410" t="e">
            <v>#REF!</v>
          </cell>
          <cell r="BV410" t="e">
            <v>#REF!</v>
          </cell>
          <cell r="BW410" t="e">
            <v>#REF!</v>
          </cell>
          <cell r="BY410" t="e">
            <v>#REF!</v>
          </cell>
          <cell r="BZ410" t="e">
            <v>#REF!</v>
          </cell>
          <cell r="CA410" t="e">
            <v>#REF!</v>
          </cell>
          <cell r="CC410" t="e">
            <v>#REF!</v>
          </cell>
          <cell r="CD410" t="e">
            <v>#REF!</v>
          </cell>
          <cell r="CE410" t="e">
            <v>#REF!</v>
          </cell>
          <cell r="CG410" t="e">
            <v>#REF!</v>
          </cell>
          <cell r="CH410" t="e">
            <v>#REF!</v>
          </cell>
          <cell r="CI410" t="e">
            <v>#REF!</v>
          </cell>
          <cell r="CK410" t="e">
            <v>#REF!</v>
          </cell>
          <cell r="CL410" t="e">
            <v>#REF!</v>
          </cell>
          <cell r="CM410" t="e">
            <v>#REF!</v>
          </cell>
          <cell r="CO410" t="e">
            <v>#REF!</v>
          </cell>
          <cell r="CP410" t="e">
            <v>#REF!</v>
          </cell>
          <cell r="CQ410" t="e">
            <v>#REF!</v>
          </cell>
          <cell r="CS410" t="e">
            <v>#REF!</v>
          </cell>
          <cell r="CT410" t="e">
            <v>#REF!</v>
          </cell>
          <cell r="CU410" t="e">
            <v>#REF!</v>
          </cell>
          <cell r="CW410" t="e">
            <v>#REF!</v>
          </cell>
          <cell r="CX410" t="e">
            <v>#REF!</v>
          </cell>
          <cell r="CY410" t="e">
            <v>#REF!</v>
          </cell>
          <cell r="DA410" t="e">
            <v>#REF!</v>
          </cell>
          <cell r="DB410" t="e">
            <v>#REF!</v>
          </cell>
          <cell r="DC410" t="e">
            <v>#REF!</v>
          </cell>
          <cell r="DE410" t="e">
            <v>#REF!</v>
          </cell>
          <cell r="DF410" t="e">
            <v>#REF!</v>
          </cell>
          <cell r="DG410" t="e">
            <v>#REF!</v>
          </cell>
          <cell r="DI410" t="e">
            <v>#REF!</v>
          </cell>
          <cell r="DJ410" t="e">
            <v>#REF!</v>
          </cell>
          <cell r="DK410" t="e">
            <v>#REF!</v>
          </cell>
          <cell r="DM410" t="e">
            <v>#REF!</v>
          </cell>
          <cell r="DN410" t="e">
            <v>#REF!</v>
          </cell>
          <cell r="DO410" t="e">
            <v>#REF!</v>
          </cell>
          <cell r="DQ410" t="e">
            <v>#REF!</v>
          </cell>
          <cell r="DR410" t="e">
            <v>#REF!</v>
          </cell>
          <cell r="DS410" t="e">
            <v>#REF!</v>
          </cell>
          <cell r="DU410" t="e">
            <v>#REF!</v>
          </cell>
          <cell r="DV410" t="e">
            <v>#REF!</v>
          </cell>
          <cell r="DW410" t="e">
            <v>#REF!</v>
          </cell>
          <cell r="DY410" t="e">
            <v>#REF!</v>
          </cell>
          <cell r="DZ410" t="e">
            <v>#REF!</v>
          </cell>
          <cell r="EA410" t="e">
            <v>#REF!</v>
          </cell>
          <cell r="EC410" t="e">
            <v>#REF!</v>
          </cell>
          <cell r="ED410" t="e">
            <v>#REF!</v>
          </cell>
          <cell r="EE410" t="e">
            <v>#REF!</v>
          </cell>
          <cell r="EG410" t="e">
            <v>#REF!</v>
          </cell>
          <cell r="EH410" t="e">
            <v>#REF!</v>
          </cell>
          <cell r="EI410" t="e">
            <v>#REF!</v>
          </cell>
          <cell r="EK410" t="e">
            <v>#REF!</v>
          </cell>
          <cell r="EL410" t="e">
            <v>#REF!</v>
          </cell>
          <cell r="EM410" t="e">
            <v>#REF!</v>
          </cell>
          <cell r="EO410" t="e">
            <v>#REF!</v>
          </cell>
          <cell r="EP410" t="e">
            <v>#REF!</v>
          </cell>
          <cell r="EQ410" t="e">
            <v>#REF!</v>
          </cell>
          <cell r="ES410" t="e">
            <v>#REF!</v>
          </cell>
          <cell r="ET410" t="e">
            <v>#REF!</v>
          </cell>
          <cell r="EU410" t="e">
            <v>#REF!</v>
          </cell>
          <cell r="EW410" t="e">
            <v>#REF!</v>
          </cell>
          <cell r="EX410" t="e">
            <v>#REF!</v>
          </cell>
          <cell r="EY410" t="e">
            <v>#REF!</v>
          </cell>
          <cell r="FA410" t="e">
            <v>#REF!</v>
          </cell>
          <cell r="FB410" t="e">
            <v>#REF!</v>
          </cell>
          <cell r="FC410" t="e">
            <v>#REF!</v>
          </cell>
          <cell r="FE410" t="e">
            <v>#REF!</v>
          </cell>
          <cell r="FF410" t="e">
            <v>#REF!</v>
          </cell>
          <cell r="FG410" t="e">
            <v>#REF!</v>
          </cell>
          <cell r="FI410" t="e">
            <v>#REF!</v>
          </cell>
          <cell r="FJ410" t="e">
            <v>#REF!</v>
          </cell>
          <cell r="FK410" t="e">
            <v>#REF!</v>
          </cell>
          <cell r="FM410" t="e">
            <v>#REF!</v>
          </cell>
          <cell r="FN410" t="e">
            <v>#REF!</v>
          </cell>
          <cell r="FO410" t="e">
            <v>#REF!</v>
          </cell>
          <cell r="FQ410" t="e">
            <v>#REF!</v>
          </cell>
          <cell r="FR410" t="e">
            <v>#REF!</v>
          </cell>
          <cell r="FS410" t="e">
            <v>#REF!</v>
          </cell>
          <cell r="FU410" t="e">
            <v>#REF!</v>
          </cell>
          <cell r="FV410" t="e">
            <v>#REF!</v>
          </cell>
          <cell r="FW410" t="e">
            <v>#REF!</v>
          </cell>
          <cell r="FY410" t="e">
            <v>#REF!</v>
          </cell>
          <cell r="FZ410" t="e">
            <v>#REF!</v>
          </cell>
          <cell r="GA410" t="e">
            <v>#REF!</v>
          </cell>
          <cell r="GC410" t="e">
            <v>#REF!</v>
          </cell>
          <cell r="GD410" t="e">
            <v>#REF!</v>
          </cell>
          <cell r="GE410" t="e">
            <v>#REF!</v>
          </cell>
          <cell r="GG410" t="e">
            <v>#REF!</v>
          </cell>
          <cell r="GH410" t="e">
            <v>#REF!</v>
          </cell>
          <cell r="GI410" t="e">
            <v>#REF!</v>
          </cell>
          <cell r="GK410" t="e">
            <v>#REF!</v>
          </cell>
          <cell r="GL410" t="e">
            <v>#REF!</v>
          </cell>
          <cell r="GM410" t="e">
            <v>#REF!</v>
          </cell>
          <cell r="GO410" t="e">
            <v>#REF!</v>
          </cell>
          <cell r="GP410" t="e">
            <v>#REF!</v>
          </cell>
          <cell r="GQ410" t="e">
            <v>#REF!</v>
          </cell>
          <cell r="GS410" t="e">
            <v>#REF!</v>
          </cell>
          <cell r="GT410" t="e">
            <v>#REF!</v>
          </cell>
          <cell r="GU410" t="e">
            <v>#REF!</v>
          </cell>
          <cell r="GW410" t="e">
            <v>#REF!</v>
          </cell>
          <cell r="GX410" t="e">
            <v>#REF!</v>
          </cell>
          <cell r="GY410" t="e">
            <v>#REF!</v>
          </cell>
          <cell r="HA410" t="e">
            <v>#REF!</v>
          </cell>
          <cell r="HB410" t="e">
            <v>#REF!</v>
          </cell>
          <cell r="HC410" t="e">
            <v>#REF!</v>
          </cell>
          <cell r="HE410" t="e">
            <v>#REF!</v>
          </cell>
          <cell r="HF410" t="e">
            <v>#REF!</v>
          </cell>
          <cell r="HG410" t="e">
            <v>#REF!</v>
          </cell>
          <cell r="HI410" t="e">
            <v>#REF!</v>
          </cell>
          <cell r="HJ410" t="e">
            <v>#REF!</v>
          </cell>
          <cell r="HK410" t="e">
            <v>#REF!</v>
          </cell>
          <cell r="HM410" t="e">
            <v>#REF!</v>
          </cell>
          <cell r="HN410" t="e">
            <v>#REF!</v>
          </cell>
          <cell r="HO410" t="e">
            <v>#REF!</v>
          </cell>
          <cell r="HQ410" t="e">
            <v>#REF!</v>
          </cell>
          <cell r="HR410" t="e">
            <v>#REF!</v>
          </cell>
          <cell r="HS410" t="e">
            <v>#REF!</v>
          </cell>
          <cell r="HU410" t="e">
            <v>#REF!</v>
          </cell>
          <cell r="HV410" t="e">
            <v>#REF!</v>
          </cell>
          <cell r="HW410" t="e">
            <v>#REF!</v>
          </cell>
          <cell r="ID410" t="str">
            <v>0373510 R</v>
          </cell>
          <cell r="IE410">
            <v>36980</v>
          </cell>
          <cell r="IG410" t="str">
            <v>A</v>
          </cell>
        </row>
        <row r="411">
          <cell r="B411">
            <v>404</v>
          </cell>
          <cell r="C411" t="str">
            <v>007.011121843.201</v>
          </cell>
          <cell r="E411" t="str">
            <v>SYAMSU ALAM</v>
          </cell>
          <cell r="F411" t="str">
            <v>B O N E</v>
          </cell>
          <cell r="G411" t="str">
            <v>T 120ss Mkl</v>
          </cell>
          <cell r="H411" t="str">
            <v>077356</v>
          </cell>
          <cell r="I411" t="str">
            <v>071459</v>
          </cell>
          <cell r="J411">
            <v>36865</v>
          </cell>
          <cell r="K411">
            <v>5</v>
          </cell>
          <cell r="L411" t="str">
            <v>Desember 2000</v>
          </cell>
          <cell r="M411">
            <v>37960</v>
          </cell>
          <cell r="N411">
            <v>36</v>
          </cell>
          <cell r="O411">
            <v>1</v>
          </cell>
          <cell r="P411">
            <v>50000000</v>
          </cell>
          <cell r="Q411">
            <v>5552000</v>
          </cell>
          <cell r="R411" t="str">
            <v>YA</v>
          </cell>
          <cell r="S411">
            <v>5552000</v>
          </cell>
          <cell r="U411" t="e">
            <v>#REF!</v>
          </cell>
          <cell r="V411" t="e">
            <v>#REF!</v>
          </cell>
          <cell r="Z411">
            <v>0</v>
          </cell>
          <cell r="AB411">
            <v>1389000</v>
          </cell>
          <cell r="AC411" t="e">
            <v>#REF!</v>
          </cell>
          <cell r="AD411" t="e">
            <v>#REF!</v>
          </cell>
          <cell r="AE411" t="e">
            <v>#REF!</v>
          </cell>
          <cell r="AF411">
            <v>1389000</v>
          </cell>
          <cell r="AG411" t="e">
            <v>#REF!</v>
          </cell>
          <cell r="AH411" t="e">
            <v>#REF!</v>
          </cell>
          <cell r="AI411" t="e">
            <v>#REF!</v>
          </cell>
          <cell r="AJ411">
            <v>1389000</v>
          </cell>
          <cell r="AK411" t="e">
            <v>#REF!</v>
          </cell>
          <cell r="AL411" t="e">
            <v>#REF!</v>
          </cell>
          <cell r="AM411" t="e">
            <v>#REF!</v>
          </cell>
          <cell r="AN411">
            <v>1389000</v>
          </cell>
          <cell r="AO411" t="e">
            <v>#REF!</v>
          </cell>
          <cell r="AP411" t="e">
            <v>#REF!</v>
          </cell>
          <cell r="AQ411" t="e">
            <v>#REF!</v>
          </cell>
          <cell r="AR411">
            <v>1385000</v>
          </cell>
          <cell r="AS411" t="e">
            <v>#REF!</v>
          </cell>
          <cell r="AT411" t="e">
            <v>#REF!</v>
          </cell>
          <cell r="AU411" t="e">
            <v>#REF!</v>
          </cell>
          <cell r="AW411" t="e">
            <v>#REF!</v>
          </cell>
          <cell r="AX411" t="e">
            <v>#REF!</v>
          </cell>
          <cell r="AY411" t="e">
            <v>#REF!</v>
          </cell>
          <cell r="BA411" t="e">
            <v>#REF!</v>
          </cell>
          <cell r="BB411" t="e">
            <v>#REF!</v>
          </cell>
          <cell r="BC411" t="e">
            <v>#REF!</v>
          </cell>
          <cell r="BE411" t="e">
            <v>#REF!</v>
          </cell>
          <cell r="BF411" t="e">
            <v>#REF!</v>
          </cell>
          <cell r="BG411" t="e">
            <v>#REF!</v>
          </cell>
          <cell r="BI411" t="e">
            <v>#REF!</v>
          </cell>
          <cell r="BJ411" t="e">
            <v>#REF!</v>
          </cell>
          <cell r="BK411" t="e">
            <v>#REF!</v>
          </cell>
          <cell r="BM411" t="e">
            <v>#REF!</v>
          </cell>
          <cell r="BN411" t="e">
            <v>#REF!</v>
          </cell>
          <cell r="BO411" t="e">
            <v>#REF!</v>
          </cell>
          <cell r="BQ411" t="e">
            <v>#REF!</v>
          </cell>
          <cell r="BR411" t="e">
            <v>#REF!</v>
          </cell>
          <cell r="BS411" t="e">
            <v>#REF!</v>
          </cell>
          <cell r="BU411" t="e">
            <v>#REF!</v>
          </cell>
          <cell r="BV411" t="e">
            <v>#REF!</v>
          </cell>
          <cell r="BW411" t="e">
            <v>#REF!</v>
          </cell>
          <cell r="BY411" t="e">
            <v>#REF!</v>
          </cell>
          <cell r="BZ411" t="e">
            <v>#REF!</v>
          </cell>
          <cell r="CA411" t="e">
            <v>#REF!</v>
          </cell>
          <cell r="CC411" t="e">
            <v>#REF!</v>
          </cell>
          <cell r="CD411" t="e">
            <v>#REF!</v>
          </cell>
          <cell r="CE411" t="e">
            <v>#REF!</v>
          </cell>
          <cell r="CG411" t="e">
            <v>#REF!</v>
          </cell>
          <cell r="CH411" t="e">
            <v>#REF!</v>
          </cell>
          <cell r="CI411" t="e">
            <v>#REF!</v>
          </cell>
          <cell r="CK411" t="e">
            <v>#REF!</v>
          </cell>
          <cell r="CL411" t="e">
            <v>#REF!</v>
          </cell>
          <cell r="CM411" t="e">
            <v>#REF!</v>
          </cell>
          <cell r="CO411" t="e">
            <v>#REF!</v>
          </cell>
          <cell r="CP411" t="e">
            <v>#REF!</v>
          </cell>
          <cell r="CQ411" t="e">
            <v>#REF!</v>
          </cell>
          <cell r="CS411" t="e">
            <v>#REF!</v>
          </cell>
          <cell r="CT411" t="e">
            <v>#REF!</v>
          </cell>
          <cell r="CU411" t="e">
            <v>#REF!</v>
          </cell>
          <cell r="CW411" t="e">
            <v>#REF!</v>
          </cell>
          <cell r="CX411" t="e">
            <v>#REF!</v>
          </cell>
          <cell r="CY411" t="e">
            <v>#REF!</v>
          </cell>
          <cell r="DA411" t="e">
            <v>#REF!</v>
          </cell>
          <cell r="DB411" t="e">
            <v>#REF!</v>
          </cell>
          <cell r="DC411" t="e">
            <v>#REF!</v>
          </cell>
          <cell r="DE411" t="e">
            <v>#REF!</v>
          </cell>
          <cell r="DF411" t="e">
            <v>#REF!</v>
          </cell>
          <cell r="DG411" t="e">
            <v>#REF!</v>
          </cell>
          <cell r="DI411" t="e">
            <v>#REF!</v>
          </cell>
          <cell r="DJ411" t="e">
            <v>#REF!</v>
          </cell>
          <cell r="DK411" t="e">
            <v>#REF!</v>
          </cell>
          <cell r="DM411" t="e">
            <v>#REF!</v>
          </cell>
          <cell r="DN411" t="e">
            <v>#REF!</v>
          </cell>
          <cell r="DO411" t="e">
            <v>#REF!</v>
          </cell>
          <cell r="DQ411" t="e">
            <v>#REF!</v>
          </cell>
          <cell r="DR411" t="e">
            <v>#REF!</v>
          </cell>
          <cell r="DS411" t="e">
            <v>#REF!</v>
          </cell>
          <cell r="DU411" t="e">
            <v>#REF!</v>
          </cell>
          <cell r="DV411" t="e">
            <v>#REF!</v>
          </cell>
          <cell r="DW411" t="e">
            <v>#REF!</v>
          </cell>
          <cell r="DY411" t="e">
            <v>#REF!</v>
          </cell>
          <cell r="DZ411" t="e">
            <v>#REF!</v>
          </cell>
          <cell r="EA411" t="e">
            <v>#REF!</v>
          </cell>
          <cell r="EC411" t="e">
            <v>#REF!</v>
          </cell>
          <cell r="ED411" t="e">
            <v>#REF!</v>
          </cell>
          <cell r="EE411" t="e">
            <v>#REF!</v>
          </cell>
          <cell r="EG411" t="e">
            <v>#REF!</v>
          </cell>
          <cell r="EH411" t="e">
            <v>#REF!</v>
          </cell>
          <cell r="EI411" t="e">
            <v>#REF!</v>
          </cell>
          <cell r="EK411" t="e">
            <v>#REF!</v>
          </cell>
          <cell r="EL411" t="e">
            <v>#REF!</v>
          </cell>
          <cell r="EM411" t="e">
            <v>#REF!</v>
          </cell>
          <cell r="EO411" t="e">
            <v>#REF!</v>
          </cell>
          <cell r="EP411" t="e">
            <v>#REF!</v>
          </cell>
          <cell r="EQ411" t="e">
            <v>#REF!</v>
          </cell>
          <cell r="ES411" t="e">
            <v>#REF!</v>
          </cell>
          <cell r="ET411" t="e">
            <v>#REF!</v>
          </cell>
          <cell r="EU411" t="e">
            <v>#REF!</v>
          </cell>
          <cell r="EW411" t="e">
            <v>#REF!</v>
          </cell>
          <cell r="EX411" t="e">
            <v>#REF!</v>
          </cell>
          <cell r="EY411" t="e">
            <v>#REF!</v>
          </cell>
          <cell r="FA411" t="e">
            <v>#REF!</v>
          </cell>
          <cell r="FB411" t="e">
            <v>#REF!</v>
          </cell>
          <cell r="FC411" t="e">
            <v>#REF!</v>
          </cell>
          <cell r="FE411" t="e">
            <v>#REF!</v>
          </cell>
          <cell r="FF411" t="e">
            <v>#REF!</v>
          </cell>
          <cell r="FG411" t="e">
            <v>#REF!</v>
          </cell>
          <cell r="FI411" t="e">
            <v>#REF!</v>
          </cell>
          <cell r="FJ411" t="e">
            <v>#REF!</v>
          </cell>
          <cell r="FK411" t="e">
            <v>#REF!</v>
          </cell>
          <cell r="FM411" t="e">
            <v>#REF!</v>
          </cell>
          <cell r="FN411" t="e">
            <v>#REF!</v>
          </cell>
          <cell r="FO411" t="e">
            <v>#REF!</v>
          </cell>
          <cell r="FQ411" t="e">
            <v>#REF!</v>
          </cell>
          <cell r="FR411" t="e">
            <v>#REF!</v>
          </cell>
          <cell r="FS411" t="e">
            <v>#REF!</v>
          </cell>
          <cell r="FU411" t="e">
            <v>#REF!</v>
          </cell>
          <cell r="FV411" t="e">
            <v>#REF!</v>
          </cell>
          <cell r="FW411" t="e">
            <v>#REF!</v>
          </cell>
          <cell r="FY411" t="e">
            <v>#REF!</v>
          </cell>
          <cell r="FZ411" t="e">
            <v>#REF!</v>
          </cell>
          <cell r="GA411" t="e">
            <v>#REF!</v>
          </cell>
          <cell r="GC411" t="e">
            <v>#REF!</v>
          </cell>
          <cell r="GD411" t="e">
            <v>#REF!</v>
          </cell>
          <cell r="GE411" t="e">
            <v>#REF!</v>
          </cell>
          <cell r="GG411" t="e">
            <v>#REF!</v>
          </cell>
          <cell r="GH411" t="e">
            <v>#REF!</v>
          </cell>
          <cell r="GI411" t="e">
            <v>#REF!</v>
          </cell>
          <cell r="GK411" t="e">
            <v>#REF!</v>
          </cell>
          <cell r="GL411" t="e">
            <v>#REF!</v>
          </cell>
          <cell r="GM411" t="e">
            <v>#REF!</v>
          </cell>
          <cell r="GO411" t="e">
            <v>#REF!</v>
          </cell>
          <cell r="GP411" t="e">
            <v>#REF!</v>
          </cell>
          <cell r="GQ411" t="e">
            <v>#REF!</v>
          </cell>
          <cell r="GS411" t="e">
            <v>#REF!</v>
          </cell>
          <cell r="GT411" t="e">
            <v>#REF!</v>
          </cell>
          <cell r="GU411" t="e">
            <v>#REF!</v>
          </cell>
          <cell r="GW411" t="e">
            <v>#REF!</v>
          </cell>
          <cell r="GX411" t="e">
            <v>#REF!</v>
          </cell>
          <cell r="GY411" t="e">
            <v>#REF!</v>
          </cell>
          <cell r="HA411" t="e">
            <v>#REF!</v>
          </cell>
          <cell r="HB411" t="e">
            <v>#REF!</v>
          </cell>
          <cell r="HC411" t="e">
            <v>#REF!</v>
          </cell>
          <cell r="HE411" t="e">
            <v>#REF!</v>
          </cell>
          <cell r="HF411" t="e">
            <v>#REF!</v>
          </cell>
          <cell r="HG411" t="e">
            <v>#REF!</v>
          </cell>
          <cell r="HI411" t="e">
            <v>#REF!</v>
          </cell>
          <cell r="HJ411" t="e">
            <v>#REF!</v>
          </cell>
          <cell r="HK411" t="e">
            <v>#REF!</v>
          </cell>
          <cell r="HM411" t="e">
            <v>#REF!</v>
          </cell>
          <cell r="HN411" t="e">
            <v>#REF!</v>
          </cell>
          <cell r="HO411" t="e">
            <v>#REF!</v>
          </cell>
          <cell r="HQ411" t="e">
            <v>#REF!</v>
          </cell>
          <cell r="HR411" t="e">
            <v>#REF!</v>
          </cell>
          <cell r="HS411" t="e">
            <v>#REF!</v>
          </cell>
          <cell r="HU411" t="e">
            <v>#REF!</v>
          </cell>
          <cell r="HV411" t="e">
            <v>#REF!</v>
          </cell>
          <cell r="HW411" t="e">
            <v>#REF!</v>
          </cell>
          <cell r="ID411" t="str">
            <v>0373508 R</v>
          </cell>
          <cell r="IE411">
            <v>36980</v>
          </cell>
          <cell r="IG411" t="str">
            <v>A</v>
          </cell>
        </row>
        <row r="412">
          <cell r="B412">
            <v>405</v>
          </cell>
          <cell r="C412" t="str">
            <v>007.011121851.201</v>
          </cell>
          <cell r="E412" t="str">
            <v>M A N S Y U R</v>
          </cell>
          <cell r="F412" t="str">
            <v>BAU-BAU</v>
          </cell>
          <cell r="G412" t="str">
            <v>T 120ss Mkl</v>
          </cell>
          <cell r="H412" t="str">
            <v>077323</v>
          </cell>
          <cell r="I412" t="str">
            <v>071354</v>
          </cell>
          <cell r="J412">
            <v>36865</v>
          </cell>
          <cell r="K412">
            <v>5</v>
          </cell>
          <cell r="L412" t="str">
            <v>Desember 2000</v>
          </cell>
          <cell r="M412">
            <v>37960</v>
          </cell>
          <cell r="N412">
            <v>36</v>
          </cell>
          <cell r="O412">
            <v>1</v>
          </cell>
          <cell r="P412">
            <v>50000000</v>
          </cell>
          <cell r="Q412">
            <v>5552000</v>
          </cell>
          <cell r="R412" t="str">
            <v>YA</v>
          </cell>
          <cell r="S412">
            <v>5552000</v>
          </cell>
          <cell r="U412" t="e">
            <v>#REF!</v>
          </cell>
          <cell r="V412" t="e">
            <v>#REF!</v>
          </cell>
          <cell r="Z412">
            <v>0</v>
          </cell>
          <cell r="AB412">
            <v>1389000</v>
          </cell>
          <cell r="AC412" t="e">
            <v>#REF!</v>
          </cell>
          <cell r="AD412" t="e">
            <v>#REF!</v>
          </cell>
          <cell r="AE412" t="e">
            <v>#REF!</v>
          </cell>
          <cell r="AF412">
            <v>1389000</v>
          </cell>
          <cell r="AG412" t="e">
            <v>#REF!</v>
          </cell>
          <cell r="AH412" t="e">
            <v>#REF!</v>
          </cell>
          <cell r="AI412" t="e">
            <v>#REF!</v>
          </cell>
          <cell r="AJ412">
            <v>1389000</v>
          </cell>
          <cell r="AK412" t="e">
            <v>#REF!</v>
          </cell>
          <cell r="AL412" t="e">
            <v>#REF!</v>
          </cell>
          <cell r="AM412" t="e">
            <v>#REF!</v>
          </cell>
          <cell r="AN412">
            <v>1389000</v>
          </cell>
          <cell r="AO412" t="e">
            <v>#REF!</v>
          </cell>
          <cell r="AP412" t="e">
            <v>#REF!</v>
          </cell>
          <cell r="AQ412" t="e">
            <v>#REF!</v>
          </cell>
          <cell r="AR412">
            <v>1385000</v>
          </cell>
          <cell r="AS412" t="e">
            <v>#REF!</v>
          </cell>
          <cell r="AT412" t="e">
            <v>#REF!</v>
          </cell>
          <cell r="AU412" t="e">
            <v>#REF!</v>
          </cell>
          <cell r="AW412" t="e">
            <v>#REF!</v>
          </cell>
          <cell r="AX412" t="e">
            <v>#REF!</v>
          </cell>
          <cell r="AY412" t="e">
            <v>#REF!</v>
          </cell>
          <cell r="BA412" t="e">
            <v>#REF!</v>
          </cell>
          <cell r="BB412" t="e">
            <v>#REF!</v>
          </cell>
          <cell r="BC412" t="e">
            <v>#REF!</v>
          </cell>
          <cell r="BE412" t="e">
            <v>#REF!</v>
          </cell>
          <cell r="BF412" t="e">
            <v>#REF!</v>
          </cell>
          <cell r="BG412" t="e">
            <v>#REF!</v>
          </cell>
          <cell r="BI412" t="e">
            <v>#REF!</v>
          </cell>
          <cell r="BJ412" t="e">
            <v>#REF!</v>
          </cell>
          <cell r="BK412" t="e">
            <v>#REF!</v>
          </cell>
          <cell r="BM412" t="e">
            <v>#REF!</v>
          </cell>
          <cell r="BN412" t="e">
            <v>#REF!</v>
          </cell>
          <cell r="BO412" t="e">
            <v>#REF!</v>
          </cell>
          <cell r="BQ412" t="e">
            <v>#REF!</v>
          </cell>
          <cell r="BR412" t="e">
            <v>#REF!</v>
          </cell>
          <cell r="BS412" t="e">
            <v>#REF!</v>
          </cell>
          <cell r="BU412" t="e">
            <v>#REF!</v>
          </cell>
          <cell r="BV412" t="e">
            <v>#REF!</v>
          </cell>
          <cell r="BW412" t="e">
            <v>#REF!</v>
          </cell>
          <cell r="BY412" t="e">
            <v>#REF!</v>
          </cell>
          <cell r="BZ412" t="e">
            <v>#REF!</v>
          </cell>
          <cell r="CA412" t="e">
            <v>#REF!</v>
          </cell>
          <cell r="CC412" t="e">
            <v>#REF!</v>
          </cell>
          <cell r="CD412" t="e">
            <v>#REF!</v>
          </cell>
          <cell r="CE412" t="e">
            <v>#REF!</v>
          </cell>
          <cell r="CG412" t="e">
            <v>#REF!</v>
          </cell>
          <cell r="CH412" t="e">
            <v>#REF!</v>
          </cell>
          <cell r="CI412" t="e">
            <v>#REF!</v>
          </cell>
          <cell r="CK412" t="e">
            <v>#REF!</v>
          </cell>
          <cell r="CL412" t="e">
            <v>#REF!</v>
          </cell>
          <cell r="CM412" t="e">
            <v>#REF!</v>
          </cell>
          <cell r="CO412" t="e">
            <v>#REF!</v>
          </cell>
          <cell r="CP412" t="e">
            <v>#REF!</v>
          </cell>
          <cell r="CQ412" t="e">
            <v>#REF!</v>
          </cell>
          <cell r="CS412" t="e">
            <v>#REF!</v>
          </cell>
          <cell r="CT412" t="e">
            <v>#REF!</v>
          </cell>
          <cell r="CU412" t="e">
            <v>#REF!</v>
          </cell>
          <cell r="CW412" t="e">
            <v>#REF!</v>
          </cell>
          <cell r="CX412" t="e">
            <v>#REF!</v>
          </cell>
          <cell r="CY412" t="e">
            <v>#REF!</v>
          </cell>
          <cell r="DA412" t="e">
            <v>#REF!</v>
          </cell>
          <cell r="DB412" t="e">
            <v>#REF!</v>
          </cell>
          <cell r="DC412" t="e">
            <v>#REF!</v>
          </cell>
          <cell r="DE412" t="e">
            <v>#REF!</v>
          </cell>
          <cell r="DF412" t="e">
            <v>#REF!</v>
          </cell>
          <cell r="DG412" t="e">
            <v>#REF!</v>
          </cell>
          <cell r="DI412" t="e">
            <v>#REF!</v>
          </cell>
          <cell r="DJ412" t="e">
            <v>#REF!</v>
          </cell>
          <cell r="DK412" t="e">
            <v>#REF!</v>
          </cell>
          <cell r="DM412" t="e">
            <v>#REF!</v>
          </cell>
          <cell r="DN412" t="e">
            <v>#REF!</v>
          </cell>
          <cell r="DO412" t="e">
            <v>#REF!</v>
          </cell>
          <cell r="DQ412" t="e">
            <v>#REF!</v>
          </cell>
          <cell r="DR412" t="e">
            <v>#REF!</v>
          </cell>
          <cell r="DS412" t="e">
            <v>#REF!</v>
          </cell>
          <cell r="DU412" t="e">
            <v>#REF!</v>
          </cell>
          <cell r="DV412" t="e">
            <v>#REF!</v>
          </cell>
          <cell r="DW412" t="e">
            <v>#REF!</v>
          </cell>
          <cell r="DY412" t="e">
            <v>#REF!</v>
          </cell>
          <cell r="DZ412" t="e">
            <v>#REF!</v>
          </cell>
          <cell r="EA412" t="e">
            <v>#REF!</v>
          </cell>
          <cell r="EC412" t="e">
            <v>#REF!</v>
          </cell>
          <cell r="ED412" t="e">
            <v>#REF!</v>
          </cell>
          <cell r="EE412" t="e">
            <v>#REF!</v>
          </cell>
          <cell r="EG412" t="e">
            <v>#REF!</v>
          </cell>
          <cell r="EH412" t="e">
            <v>#REF!</v>
          </cell>
          <cell r="EI412" t="e">
            <v>#REF!</v>
          </cell>
          <cell r="EK412" t="e">
            <v>#REF!</v>
          </cell>
          <cell r="EL412" t="e">
            <v>#REF!</v>
          </cell>
          <cell r="EM412" t="e">
            <v>#REF!</v>
          </cell>
          <cell r="EO412" t="e">
            <v>#REF!</v>
          </cell>
          <cell r="EP412" t="e">
            <v>#REF!</v>
          </cell>
          <cell r="EQ412" t="e">
            <v>#REF!</v>
          </cell>
          <cell r="ES412" t="e">
            <v>#REF!</v>
          </cell>
          <cell r="ET412" t="e">
            <v>#REF!</v>
          </cell>
          <cell r="EU412" t="e">
            <v>#REF!</v>
          </cell>
          <cell r="EW412" t="e">
            <v>#REF!</v>
          </cell>
          <cell r="EX412" t="e">
            <v>#REF!</v>
          </cell>
          <cell r="EY412" t="e">
            <v>#REF!</v>
          </cell>
          <cell r="FA412" t="e">
            <v>#REF!</v>
          </cell>
          <cell r="FB412" t="e">
            <v>#REF!</v>
          </cell>
          <cell r="FC412" t="e">
            <v>#REF!</v>
          </cell>
          <cell r="FE412" t="e">
            <v>#REF!</v>
          </cell>
          <cell r="FF412" t="e">
            <v>#REF!</v>
          </cell>
          <cell r="FG412" t="e">
            <v>#REF!</v>
          </cell>
          <cell r="FI412" t="e">
            <v>#REF!</v>
          </cell>
          <cell r="FJ412" t="e">
            <v>#REF!</v>
          </cell>
          <cell r="FK412" t="e">
            <v>#REF!</v>
          </cell>
          <cell r="FM412" t="e">
            <v>#REF!</v>
          </cell>
          <cell r="FN412" t="e">
            <v>#REF!</v>
          </cell>
          <cell r="FO412" t="e">
            <v>#REF!</v>
          </cell>
          <cell r="FQ412" t="e">
            <v>#REF!</v>
          </cell>
          <cell r="FR412" t="e">
            <v>#REF!</v>
          </cell>
          <cell r="FS412" t="e">
            <v>#REF!</v>
          </cell>
          <cell r="FU412" t="e">
            <v>#REF!</v>
          </cell>
          <cell r="FV412" t="e">
            <v>#REF!</v>
          </cell>
          <cell r="FW412" t="e">
            <v>#REF!</v>
          </cell>
          <cell r="FY412" t="e">
            <v>#REF!</v>
          </cell>
          <cell r="FZ412" t="e">
            <v>#REF!</v>
          </cell>
          <cell r="GA412" t="e">
            <v>#REF!</v>
          </cell>
          <cell r="GC412" t="e">
            <v>#REF!</v>
          </cell>
          <cell r="GD412" t="e">
            <v>#REF!</v>
          </cell>
          <cell r="GE412" t="e">
            <v>#REF!</v>
          </cell>
          <cell r="GG412" t="e">
            <v>#REF!</v>
          </cell>
          <cell r="GH412" t="e">
            <v>#REF!</v>
          </cell>
          <cell r="GI412" t="e">
            <v>#REF!</v>
          </cell>
          <cell r="GK412" t="e">
            <v>#REF!</v>
          </cell>
          <cell r="GL412" t="e">
            <v>#REF!</v>
          </cell>
          <cell r="GM412" t="e">
            <v>#REF!</v>
          </cell>
          <cell r="GO412" t="e">
            <v>#REF!</v>
          </cell>
          <cell r="GP412" t="e">
            <v>#REF!</v>
          </cell>
          <cell r="GQ412" t="e">
            <v>#REF!</v>
          </cell>
          <cell r="GS412" t="e">
            <v>#REF!</v>
          </cell>
          <cell r="GT412" t="e">
            <v>#REF!</v>
          </cell>
          <cell r="GU412" t="e">
            <v>#REF!</v>
          </cell>
          <cell r="GW412" t="e">
            <v>#REF!</v>
          </cell>
          <cell r="GX412" t="e">
            <v>#REF!</v>
          </cell>
          <cell r="GY412" t="e">
            <v>#REF!</v>
          </cell>
          <cell r="HA412" t="e">
            <v>#REF!</v>
          </cell>
          <cell r="HB412" t="e">
            <v>#REF!</v>
          </cell>
          <cell r="HC412" t="e">
            <v>#REF!</v>
          </cell>
          <cell r="HE412" t="e">
            <v>#REF!</v>
          </cell>
          <cell r="HF412" t="e">
            <v>#REF!</v>
          </cell>
          <cell r="HG412" t="e">
            <v>#REF!</v>
          </cell>
          <cell r="HI412" t="e">
            <v>#REF!</v>
          </cell>
          <cell r="HJ412" t="e">
            <v>#REF!</v>
          </cell>
          <cell r="HK412" t="e">
            <v>#REF!</v>
          </cell>
          <cell r="HM412" t="e">
            <v>#REF!</v>
          </cell>
          <cell r="HN412" t="e">
            <v>#REF!</v>
          </cell>
          <cell r="HO412" t="e">
            <v>#REF!</v>
          </cell>
          <cell r="HQ412" t="e">
            <v>#REF!</v>
          </cell>
          <cell r="HR412" t="e">
            <v>#REF!</v>
          </cell>
          <cell r="HS412" t="e">
            <v>#REF!</v>
          </cell>
          <cell r="HU412" t="e">
            <v>#REF!</v>
          </cell>
          <cell r="HV412" t="e">
            <v>#REF!</v>
          </cell>
          <cell r="HW412" t="e">
            <v>#REF!</v>
          </cell>
          <cell r="IG412" t="str">
            <v>A</v>
          </cell>
        </row>
        <row r="413">
          <cell r="B413">
            <v>406</v>
          </cell>
          <cell r="C413" t="str">
            <v>007.011121869.201</v>
          </cell>
          <cell r="E413" t="str">
            <v>S A L I M  T.</v>
          </cell>
          <cell r="F413" t="str">
            <v>BAU-BAU</v>
          </cell>
          <cell r="G413" t="str">
            <v>L 300 Mkl</v>
          </cell>
          <cell r="H413" t="str">
            <v>220402</v>
          </cell>
          <cell r="I413" t="str">
            <v>7X7709</v>
          </cell>
          <cell r="J413">
            <v>36865</v>
          </cell>
          <cell r="K413">
            <v>5</v>
          </cell>
          <cell r="L413" t="str">
            <v>Desember 2000</v>
          </cell>
          <cell r="M413">
            <v>37960</v>
          </cell>
          <cell r="N413">
            <v>36</v>
          </cell>
          <cell r="O413">
            <v>1</v>
          </cell>
          <cell r="P413">
            <v>50000000</v>
          </cell>
          <cell r="Q413">
            <v>5552000</v>
          </cell>
          <cell r="R413" t="str">
            <v>YA</v>
          </cell>
          <cell r="S413">
            <v>5552000</v>
          </cell>
          <cell r="U413" t="e">
            <v>#REF!</v>
          </cell>
          <cell r="V413" t="e">
            <v>#REF!</v>
          </cell>
          <cell r="Z413">
            <v>0</v>
          </cell>
          <cell r="AB413">
            <v>1389000</v>
          </cell>
          <cell r="AC413" t="e">
            <v>#REF!</v>
          </cell>
          <cell r="AD413" t="e">
            <v>#REF!</v>
          </cell>
          <cell r="AE413" t="e">
            <v>#REF!</v>
          </cell>
          <cell r="AF413">
            <v>1389000</v>
          </cell>
          <cell r="AG413" t="e">
            <v>#REF!</v>
          </cell>
          <cell r="AH413" t="e">
            <v>#REF!</v>
          </cell>
          <cell r="AI413" t="e">
            <v>#REF!</v>
          </cell>
          <cell r="AJ413">
            <v>1389000</v>
          </cell>
          <cell r="AK413" t="e">
            <v>#REF!</v>
          </cell>
          <cell r="AL413" t="e">
            <v>#REF!</v>
          </cell>
          <cell r="AM413" t="e">
            <v>#REF!</v>
          </cell>
          <cell r="AN413">
            <v>1389000</v>
          </cell>
          <cell r="AO413" t="e">
            <v>#REF!</v>
          </cell>
          <cell r="AP413" t="e">
            <v>#REF!</v>
          </cell>
          <cell r="AQ413" t="e">
            <v>#REF!</v>
          </cell>
          <cell r="AR413">
            <v>1385000</v>
          </cell>
          <cell r="AS413" t="e">
            <v>#REF!</v>
          </cell>
          <cell r="AT413" t="e">
            <v>#REF!</v>
          </cell>
          <cell r="AU413" t="e">
            <v>#REF!</v>
          </cell>
          <cell r="AW413" t="e">
            <v>#REF!</v>
          </cell>
          <cell r="AX413" t="e">
            <v>#REF!</v>
          </cell>
          <cell r="AY413" t="e">
            <v>#REF!</v>
          </cell>
          <cell r="BA413" t="e">
            <v>#REF!</v>
          </cell>
          <cell r="BB413" t="e">
            <v>#REF!</v>
          </cell>
          <cell r="BC413" t="e">
            <v>#REF!</v>
          </cell>
          <cell r="BE413" t="e">
            <v>#REF!</v>
          </cell>
          <cell r="BF413" t="e">
            <v>#REF!</v>
          </cell>
          <cell r="BG413" t="e">
            <v>#REF!</v>
          </cell>
          <cell r="BI413" t="e">
            <v>#REF!</v>
          </cell>
          <cell r="BJ413" t="e">
            <v>#REF!</v>
          </cell>
          <cell r="BK413" t="e">
            <v>#REF!</v>
          </cell>
          <cell r="BM413" t="e">
            <v>#REF!</v>
          </cell>
          <cell r="BN413" t="e">
            <v>#REF!</v>
          </cell>
          <cell r="BO413" t="e">
            <v>#REF!</v>
          </cell>
          <cell r="BQ413" t="e">
            <v>#REF!</v>
          </cell>
          <cell r="BR413" t="e">
            <v>#REF!</v>
          </cell>
          <cell r="BS413" t="e">
            <v>#REF!</v>
          </cell>
          <cell r="BU413" t="e">
            <v>#REF!</v>
          </cell>
          <cell r="BV413" t="e">
            <v>#REF!</v>
          </cell>
          <cell r="BW413" t="e">
            <v>#REF!</v>
          </cell>
          <cell r="BY413" t="e">
            <v>#REF!</v>
          </cell>
          <cell r="BZ413" t="e">
            <v>#REF!</v>
          </cell>
          <cell r="CA413" t="e">
            <v>#REF!</v>
          </cell>
          <cell r="CC413" t="e">
            <v>#REF!</v>
          </cell>
          <cell r="CD413" t="e">
            <v>#REF!</v>
          </cell>
          <cell r="CE413" t="e">
            <v>#REF!</v>
          </cell>
          <cell r="CG413" t="e">
            <v>#REF!</v>
          </cell>
          <cell r="CH413" t="e">
            <v>#REF!</v>
          </cell>
          <cell r="CI413" t="e">
            <v>#REF!</v>
          </cell>
          <cell r="CK413" t="e">
            <v>#REF!</v>
          </cell>
          <cell r="CL413" t="e">
            <v>#REF!</v>
          </cell>
          <cell r="CM413" t="e">
            <v>#REF!</v>
          </cell>
          <cell r="CO413" t="e">
            <v>#REF!</v>
          </cell>
          <cell r="CP413" t="e">
            <v>#REF!</v>
          </cell>
          <cell r="CQ413" t="e">
            <v>#REF!</v>
          </cell>
          <cell r="CS413" t="e">
            <v>#REF!</v>
          </cell>
          <cell r="CT413" t="e">
            <v>#REF!</v>
          </cell>
          <cell r="CU413" t="e">
            <v>#REF!</v>
          </cell>
          <cell r="CW413" t="e">
            <v>#REF!</v>
          </cell>
          <cell r="CX413" t="e">
            <v>#REF!</v>
          </cell>
          <cell r="CY413" t="e">
            <v>#REF!</v>
          </cell>
          <cell r="DA413" t="e">
            <v>#REF!</v>
          </cell>
          <cell r="DB413" t="e">
            <v>#REF!</v>
          </cell>
          <cell r="DC413" t="e">
            <v>#REF!</v>
          </cell>
          <cell r="DE413" t="e">
            <v>#REF!</v>
          </cell>
          <cell r="DF413" t="e">
            <v>#REF!</v>
          </cell>
          <cell r="DG413" t="e">
            <v>#REF!</v>
          </cell>
          <cell r="DI413" t="e">
            <v>#REF!</v>
          </cell>
          <cell r="DJ413" t="e">
            <v>#REF!</v>
          </cell>
          <cell r="DK413" t="e">
            <v>#REF!</v>
          </cell>
          <cell r="DM413" t="e">
            <v>#REF!</v>
          </cell>
          <cell r="DN413" t="e">
            <v>#REF!</v>
          </cell>
          <cell r="DO413" t="e">
            <v>#REF!</v>
          </cell>
          <cell r="DQ413" t="e">
            <v>#REF!</v>
          </cell>
          <cell r="DR413" t="e">
            <v>#REF!</v>
          </cell>
          <cell r="DS413" t="e">
            <v>#REF!</v>
          </cell>
          <cell r="DU413" t="e">
            <v>#REF!</v>
          </cell>
          <cell r="DV413" t="e">
            <v>#REF!</v>
          </cell>
          <cell r="DW413" t="e">
            <v>#REF!</v>
          </cell>
          <cell r="DY413" t="e">
            <v>#REF!</v>
          </cell>
          <cell r="DZ413" t="e">
            <v>#REF!</v>
          </cell>
          <cell r="EA413" t="e">
            <v>#REF!</v>
          </cell>
          <cell r="EC413" t="e">
            <v>#REF!</v>
          </cell>
          <cell r="ED413" t="e">
            <v>#REF!</v>
          </cell>
          <cell r="EE413" t="e">
            <v>#REF!</v>
          </cell>
          <cell r="EG413" t="e">
            <v>#REF!</v>
          </cell>
          <cell r="EH413" t="e">
            <v>#REF!</v>
          </cell>
          <cell r="EI413" t="e">
            <v>#REF!</v>
          </cell>
          <cell r="EK413" t="e">
            <v>#REF!</v>
          </cell>
          <cell r="EL413" t="e">
            <v>#REF!</v>
          </cell>
          <cell r="EM413" t="e">
            <v>#REF!</v>
          </cell>
          <cell r="EO413" t="e">
            <v>#REF!</v>
          </cell>
          <cell r="EP413" t="e">
            <v>#REF!</v>
          </cell>
          <cell r="EQ413" t="e">
            <v>#REF!</v>
          </cell>
          <cell r="ES413" t="e">
            <v>#REF!</v>
          </cell>
          <cell r="ET413" t="e">
            <v>#REF!</v>
          </cell>
          <cell r="EU413" t="e">
            <v>#REF!</v>
          </cell>
          <cell r="EW413" t="e">
            <v>#REF!</v>
          </cell>
          <cell r="EX413" t="e">
            <v>#REF!</v>
          </cell>
          <cell r="EY413" t="e">
            <v>#REF!</v>
          </cell>
          <cell r="FA413" t="e">
            <v>#REF!</v>
          </cell>
          <cell r="FB413" t="e">
            <v>#REF!</v>
          </cell>
          <cell r="FC413" t="e">
            <v>#REF!</v>
          </cell>
          <cell r="FE413" t="e">
            <v>#REF!</v>
          </cell>
          <cell r="FF413" t="e">
            <v>#REF!</v>
          </cell>
          <cell r="FG413" t="e">
            <v>#REF!</v>
          </cell>
          <cell r="FI413" t="e">
            <v>#REF!</v>
          </cell>
          <cell r="FJ413" t="e">
            <v>#REF!</v>
          </cell>
          <cell r="FK413" t="e">
            <v>#REF!</v>
          </cell>
          <cell r="FM413" t="e">
            <v>#REF!</v>
          </cell>
          <cell r="FN413" t="e">
            <v>#REF!</v>
          </cell>
          <cell r="FO413" t="e">
            <v>#REF!</v>
          </cell>
          <cell r="FQ413" t="e">
            <v>#REF!</v>
          </cell>
          <cell r="FR413" t="e">
            <v>#REF!</v>
          </cell>
          <cell r="FS413" t="e">
            <v>#REF!</v>
          </cell>
          <cell r="FU413" t="e">
            <v>#REF!</v>
          </cell>
          <cell r="FV413" t="e">
            <v>#REF!</v>
          </cell>
          <cell r="FW413" t="e">
            <v>#REF!</v>
          </cell>
          <cell r="FY413" t="e">
            <v>#REF!</v>
          </cell>
          <cell r="FZ413" t="e">
            <v>#REF!</v>
          </cell>
          <cell r="GA413" t="e">
            <v>#REF!</v>
          </cell>
          <cell r="GC413" t="e">
            <v>#REF!</v>
          </cell>
          <cell r="GD413" t="e">
            <v>#REF!</v>
          </cell>
          <cell r="GE413" t="e">
            <v>#REF!</v>
          </cell>
          <cell r="GG413" t="e">
            <v>#REF!</v>
          </cell>
          <cell r="GH413" t="e">
            <v>#REF!</v>
          </cell>
          <cell r="GI413" t="e">
            <v>#REF!</v>
          </cell>
          <cell r="GK413" t="e">
            <v>#REF!</v>
          </cell>
          <cell r="GL413" t="e">
            <v>#REF!</v>
          </cell>
          <cell r="GM413" t="e">
            <v>#REF!</v>
          </cell>
          <cell r="GO413" t="e">
            <v>#REF!</v>
          </cell>
          <cell r="GP413" t="e">
            <v>#REF!</v>
          </cell>
          <cell r="GQ413" t="e">
            <v>#REF!</v>
          </cell>
          <cell r="GS413" t="e">
            <v>#REF!</v>
          </cell>
          <cell r="GT413" t="e">
            <v>#REF!</v>
          </cell>
          <cell r="GU413" t="e">
            <v>#REF!</v>
          </cell>
          <cell r="GW413" t="e">
            <v>#REF!</v>
          </cell>
          <cell r="GX413" t="e">
            <v>#REF!</v>
          </cell>
          <cell r="GY413" t="e">
            <v>#REF!</v>
          </cell>
          <cell r="HA413" t="e">
            <v>#REF!</v>
          </cell>
          <cell r="HB413" t="e">
            <v>#REF!</v>
          </cell>
          <cell r="HC413" t="e">
            <v>#REF!</v>
          </cell>
          <cell r="HE413" t="e">
            <v>#REF!</v>
          </cell>
          <cell r="HF413" t="e">
            <v>#REF!</v>
          </cell>
          <cell r="HG413" t="e">
            <v>#REF!</v>
          </cell>
          <cell r="HI413" t="e">
            <v>#REF!</v>
          </cell>
          <cell r="HJ413" t="e">
            <v>#REF!</v>
          </cell>
          <cell r="HK413" t="e">
            <v>#REF!</v>
          </cell>
          <cell r="HM413" t="e">
            <v>#REF!</v>
          </cell>
          <cell r="HN413" t="e">
            <v>#REF!</v>
          </cell>
          <cell r="HO413" t="e">
            <v>#REF!</v>
          </cell>
          <cell r="HQ413" t="e">
            <v>#REF!</v>
          </cell>
          <cell r="HR413" t="e">
            <v>#REF!</v>
          </cell>
          <cell r="HS413" t="e">
            <v>#REF!</v>
          </cell>
          <cell r="HU413" t="e">
            <v>#REF!</v>
          </cell>
          <cell r="HV413" t="e">
            <v>#REF!</v>
          </cell>
          <cell r="HW413" t="e">
            <v>#REF!</v>
          </cell>
          <cell r="IG413" t="str">
            <v>A</v>
          </cell>
        </row>
        <row r="414">
          <cell r="B414">
            <v>407</v>
          </cell>
          <cell r="C414" t="str">
            <v>007.011121877.201</v>
          </cell>
          <cell r="E414" t="str">
            <v>H. N A N G I N G</v>
          </cell>
          <cell r="F414" t="str">
            <v>BULUKUMBA</v>
          </cell>
          <cell r="G414" t="str">
            <v>T 120ss Mkl</v>
          </cell>
          <cell r="H414" t="str">
            <v>077784</v>
          </cell>
          <cell r="I414" t="str">
            <v>082727</v>
          </cell>
          <cell r="J414">
            <v>36865</v>
          </cell>
          <cell r="K414">
            <v>5</v>
          </cell>
          <cell r="L414" t="str">
            <v>Desember 2000</v>
          </cell>
          <cell r="M414">
            <v>37960</v>
          </cell>
          <cell r="N414">
            <v>36</v>
          </cell>
          <cell r="O414">
            <v>1</v>
          </cell>
          <cell r="P414">
            <v>50000000</v>
          </cell>
          <cell r="Q414">
            <v>5552000</v>
          </cell>
          <cell r="R414" t="str">
            <v>YA</v>
          </cell>
          <cell r="S414">
            <v>5552000</v>
          </cell>
          <cell r="U414" t="e">
            <v>#REF!</v>
          </cell>
          <cell r="V414" t="e">
            <v>#REF!</v>
          </cell>
          <cell r="Z414">
            <v>0</v>
          </cell>
          <cell r="AB414">
            <v>1389000</v>
          </cell>
          <cell r="AC414" t="e">
            <v>#REF!</v>
          </cell>
          <cell r="AD414" t="e">
            <v>#REF!</v>
          </cell>
          <cell r="AE414" t="e">
            <v>#REF!</v>
          </cell>
          <cell r="AF414">
            <v>1389000</v>
          </cell>
          <cell r="AG414" t="e">
            <v>#REF!</v>
          </cell>
          <cell r="AH414" t="e">
            <v>#REF!</v>
          </cell>
          <cell r="AI414" t="e">
            <v>#REF!</v>
          </cell>
          <cell r="AJ414">
            <v>1389000</v>
          </cell>
          <cell r="AK414" t="e">
            <v>#REF!</v>
          </cell>
          <cell r="AL414" t="e">
            <v>#REF!</v>
          </cell>
          <cell r="AM414" t="e">
            <v>#REF!</v>
          </cell>
          <cell r="AN414">
            <v>1389000</v>
          </cell>
          <cell r="AO414" t="e">
            <v>#REF!</v>
          </cell>
          <cell r="AP414" t="e">
            <v>#REF!</v>
          </cell>
          <cell r="AQ414" t="e">
            <v>#REF!</v>
          </cell>
          <cell r="AR414">
            <v>1385000</v>
          </cell>
          <cell r="AS414" t="e">
            <v>#REF!</v>
          </cell>
          <cell r="AT414" t="e">
            <v>#REF!</v>
          </cell>
          <cell r="AU414" t="e">
            <v>#REF!</v>
          </cell>
          <cell r="AW414" t="e">
            <v>#REF!</v>
          </cell>
          <cell r="AX414" t="e">
            <v>#REF!</v>
          </cell>
          <cell r="AY414" t="e">
            <v>#REF!</v>
          </cell>
          <cell r="BA414" t="e">
            <v>#REF!</v>
          </cell>
          <cell r="BB414" t="e">
            <v>#REF!</v>
          </cell>
          <cell r="BC414" t="e">
            <v>#REF!</v>
          </cell>
          <cell r="BE414" t="e">
            <v>#REF!</v>
          </cell>
          <cell r="BF414" t="e">
            <v>#REF!</v>
          </cell>
          <cell r="BG414" t="e">
            <v>#REF!</v>
          </cell>
          <cell r="BI414" t="e">
            <v>#REF!</v>
          </cell>
          <cell r="BJ414" t="e">
            <v>#REF!</v>
          </cell>
          <cell r="BK414" t="e">
            <v>#REF!</v>
          </cell>
          <cell r="BM414" t="e">
            <v>#REF!</v>
          </cell>
          <cell r="BN414" t="e">
            <v>#REF!</v>
          </cell>
          <cell r="BO414" t="e">
            <v>#REF!</v>
          </cell>
          <cell r="BQ414" t="e">
            <v>#REF!</v>
          </cell>
          <cell r="BR414" t="e">
            <v>#REF!</v>
          </cell>
          <cell r="BS414" t="e">
            <v>#REF!</v>
          </cell>
          <cell r="BU414" t="e">
            <v>#REF!</v>
          </cell>
          <cell r="BV414" t="e">
            <v>#REF!</v>
          </cell>
          <cell r="BW414" t="e">
            <v>#REF!</v>
          </cell>
          <cell r="BY414" t="e">
            <v>#REF!</v>
          </cell>
          <cell r="BZ414" t="e">
            <v>#REF!</v>
          </cell>
          <cell r="CA414" t="e">
            <v>#REF!</v>
          </cell>
          <cell r="CC414" t="e">
            <v>#REF!</v>
          </cell>
          <cell r="CD414" t="e">
            <v>#REF!</v>
          </cell>
          <cell r="CE414" t="e">
            <v>#REF!</v>
          </cell>
          <cell r="CG414" t="e">
            <v>#REF!</v>
          </cell>
          <cell r="CH414" t="e">
            <v>#REF!</v>
          </cell>
          <cell r="CI414" t="e">
            <v>#REF!</v>
          </cell>
          <cell r="CK414" t="e">
            <v>#REF!</v>
          </cell>
          <cell r="CL414" t="e">
            <v>#REF!</v>
          </cell>
          <cell r="CM414" t="e">
            <v>#REF!</v>
          </cell>
          <cell r="CO414" t="e">
            <v>#REF!</v>
          </cell>
          <cell r="CP414" t="e">
            <v>#REF!</v>
          </cell>
          <cell r="CQ414" t="e">
            <v>#REF!</v>
          </cell>
          <cell r="CS414" t="e">
            <v>#REF!</v>
          </cell>
          <cell r="CT414" t="e">
            <v>#REF!</v>
          </cell>
          <cell r="CU414" t="e">
            <v>#REF!</v>
          </cell>
          <cell r="CW414" t="e">
            <v>#REF!</v>
          </cell>
          <cell r="CX414" t="e">
            <v>#REF!</v>
          </cell>
          <cell r="CY414" t="e">
            <v>#REF!</v>
          </cell>
          <cell r="DA414" t="e">
            <v>#REF!</v>
          </cell>
          <cell r="DB414" t="e">
            <v>#REF!</v>
          </cell>
          <cell r="DC414" t="e">
            <v>#REF!</v>
          </cell>
          <cell r="DE414" t="e">
            <v>#REF!</v>
          </cell>
          <cell r="DF414" t="e">
            <v>#REF!</v>
          </cell>
          <cell r="DG414" t="e">
            <v>#REF!</v>
          </cell>
          <cell r="DI414" t="e">
            <v>#REF!</v>
          </cell>
          <cell r="DJ414" t="e">
            <v>#REF!</v>
          </cell>
          <cell r="DK414" t="e">
            <v>#REF!</v>
          </cell>
          <cell r="DM414" t="e">
            <v>#REF!</v>
          </cell>
          <cell r="DN414" t="e">
            <v>#REF!</v>
          </cell>
          <cell r="DO414" t="e">
            <v>#REF!</v>
          </cell>
          <cell r="DQ414" t="e">
            <v>#REF!</v>
          </cell>
          <cell r="DR414" t="e">
            <v>#REF!</v>
          </cell>
          <cell r="DS414" t="e">
            <v>#REF!</v>
          </cell>
          <cell r="DU414" t="e">
            <v>#REF!</v>
          </cell>
          <cell r="DV414" t="e">
            <v>#REF!</v>
          </cell>
          <cell r="DW414" t="e">
            <v>#REF!</v>
          </cell>
          <cell r="DY414" t="e">
            <v>#REF!</v>
          </cell>
          <cell r="DZ414" t="e">
            <v>#REF!</v>
          </cell>
          <cell r="EA414" t="e">
            <v>#REF!</v>
          </cell>
          <cell r="EC414" t="e">
            <v>#REF!</v>
          </cell>
          <cell r="ED414" t="e">
            <v>#REF!</v>
          </cell>
          <cell r="EE414" t="e">
            <v>#REF!</v>
          </cell>
          <cell r="EG414" t="e">
            <v>#REF!</v>
          </cell>
          <cell r="EH414" t="e">
            <v>#REF!</v>
          </cell>
          <cell r="EI414" t="e">
            <v>#REF!</v>
          </cell>
          <cell r="EK414" t="e">
            <v>#REF!</v>
          </cell>
          <cell r="EL414" t="e">
            <v>#REF!</v>
          </cell>
          <cell r="EM414" t="e">
            <v>#REF!</v>
          </cell>
          <cell r="EO414" t="e">
            <v>#REF!</v>
          </cell>
          <cell r="EP414" t="e">
            <v>#REF!</v>
          </cell>
          <cell r="EQ414" t="e">
            <v>#REF!</v>
          </cell>
          <cell r="ES414" t="e">
            <v>#REF!</v>
          </cell>
          <cell r="ET414" t="e">
            <v>#REF!</v>
          </cell>
          <cell r="EU414" t="e">
            <v>#REF!</v>
          </cell>
          <cell r="EW414" t="e">
            <v>#REF!</v>
          </cell>
          <cell r="EX414" t="e">
            <v>#REF!</v>
          </cell>
          <cell r="EY414" t="e">
            <v>#REF!</v>
          </cell>
          <cell r="FA414" t="e">
            <v>#REF!</v>
          </cell>
          <cell r="FB414" t="e">
            <v>#REF!</v>
          </cell>
          <cell r="FC414" t="e">
            <v>#REF!</v>
          </cell>
          <cell r="FE414" t="e">
            <v>#REF!</v>
          </cell>
          <cell r="FF414" t="e">
            <v>#REF!</v>
          </cell>
          <cell r="FG414" t="e">
            <v>#REF!</v>
          </cell>
          <cell r="FI414" t="e">
            <v>#REF!</v>
          </cell>
          <cell r="FJ414" t="e">
            <v>#REF!</v>
          </cell>
          <cell r="FK414" t="e">
            <v>#REF!</v>
          </cell>
          <cell r="FM414" t="e">
            <v>#REF!</v>
          </cell>
          <cell r="FN414" t="e">
            <v>#REF!</v>
          </cell>
          <cell r="FO414" t="e">
            <v>#REF!</v>
          </cell>
          <cell r="FQ414" t="e">
            <v>#REF!</v>
          </cell>
          <cell r="FR414" t="e">
            <v>#REF!</v>
          </cell>
          <cell r="FS414" t="e">
            <v>#REF!</v>
          </cell>
          <cell r="FU414" t="e">
            <v>#REF!</v>
          </cell>
          <cell r="FV414" t="e">
            <v>#REF!</v>
          </cell>
          <cell r="FW414" t="e">
            <v>#REF!</v>
          </cell>
          <cell r="FY414" t="e">
            <v>#REF!</v>
          </cell>
          <cell r="FZ414" t="e">
            <v>#REF!</v>
          </cell>
          <cell r="GA414" t="e">
            <v>#REF!</v>
          </cell>
          <cell r="GC414" t="e">
            <v>#REF!</v>
          </cell>
          <cell r="GD414" t="e">
            <v>#REF!</v>
          </cell>
          <cell r="GE414" t="e">
            <v>#REF!</v>
          </cell>
          <cell r="GG414" t="e">
            <v>#REF!</v>
          </cell>
          <cell r="GH414" t="e">
            <v>#REF!</v>
          </cell>
          <cell r="GI414" t="e">
            <v>#REF!</v>
          </cell>
          <cell r="GK414" t="e">
            <v>#REF!</v>
          </cell>
          <cell r="GL414" t="e">
            <v>#REF!</v>
          </cell>
          <cell r="GM414" t="e">
            <v>#REF!</v>
          </cell>
          <cell r="GO414" t="e">
            <v>#REF!</v>
          </cell>
          <cell r="GP414" t="e">
            <v>#REF!</v>
          </cell>
          <cell r="GQ414" t="e">
            <v>#REF!</v>
          </cell>
          <cell r="GS414" t="e">
            <v>#REF!</v>
          </cell>
          <cell r="GT414" t="e">
            <v>#REF!</v>
          </cell>
          <cell r="GU414" t="e">
            <v>#REF!</v>
          </cell>
          <cell r="GW414" t="e">
            <v>#REF!</v>
          </cell>
          <cell r="GX414" t="e">
            <v>#REF!</v>
          </cell>
          <cell r="GY414" t="e">
            <v>#REF!</v>
          </cell>
          <cell r="HA414" t="e">
            <v>#REF!</v>
          </cell>
          <cell r="HB414" t="e">
            <v>#REF!</v>
          </cell>
          <cell r="HC414" t="e">
            <v>#REF!</v>
          </cell>
          <cell r="HE414" t="e">
            <v>#REF!</v>
          </cell>
          <cell r="HF414" t="e">
            <v>#REF!</v>
          </cell>
          <cell r="HG414" t="e">
            <v>#REF!</v>
          </cell>
          <cell r="HI414" t="e">
            <v>#REF!</v>
          </cell>
          <cell r="HJ414" t="e">
            <v>#REF!</v>
          </cell>
          <cell r="HK414" t="e">
            <v>#REF!</v>
          </cell>
          <cell r="HM414" t="e">
            <v>#REF!</v>
          </cell>
          <cell r="HN414" t="e">
            <v>#REF!</v>
          </cell>
          <cell r="HO414" t="e">
            <v>#REF!</v>
          </cell>
          <cell r="HQ414" t="e">
            <v>#REF!</v>
          </cell>
          <cell r="HR414" t="e">
            <v>#REF!</v>
          </cell>
          <cell r="HS414" t="e">
            <v>#REF!</v>
          </cell>
          <cell r="HU414" t="e">
            <v>#REF!</v>
          </cell>
          <cell r="HV414" t="e">
            <v>#REF!</v>
          </cell>
          <cell r="HW414" t="e">
            <v>#REF!</v>
          </cell>
          <cell r="ID414" t="str">
            <v>0337683 R</v>
          </cell>
          <cell r="IE414">
            <v>36980</v>
          </cell>
          <cell r="IG414" t="str">
            <v>A</v>
          </cell>
        </row>
        <row r="415">
          <cell r="B415">
            <v>408</v>
          </cell>
          <cell r="C415" t="str">
            <v>007.011121885.201</v>
          </cell>
          <cell r="E415" t="str">
            <v>M U N A S I R</v>
          </cell>
          <cell r="F415" t="str">
            <v>BULUKUMBA</v>
          </cell>
          <cell r="G415" t="str">
            <v>T 120ss Mkl</v>
          </cell>
          <cell r="H415" t="str">
            <v>077782</v>
          </cell>
          <cell r="I415" t="str">
            <v>092725</v>
          </cell>
          <cell r="J415">
            <v>36865</v>
          </cell>
          <cell r="K415">
            <v>5</v>
          </cell>
          <cell r="L415" t="str">
            <v>Desember 2000</v>
          </cell>
          <cell r="M415">
            <v>37960</v>
          </cell>
          <cell r="N415">
            <v>36</v>
          </cell>
          <cell r="O415">
            <v>1</v>
          </cell>
          <cell r="P415">
            <v>50000000</v>
          </cell>
          <cell r="Q415">
            <v>5552000</v>
          </cell>
          <cell r="R415" t="str">
            <v>YA</v>
          </cell>
          <cell r="S415">
            <v>5552000</v>
          </cell>
          <cell r="U415" t="e">
            <v>#REF!</v>
          </cell>
          <cell r="V415" t="e">
            <v>#REF!</v>
          </cell>
          <cell r="Z415">
            <v>0</v>
          </cell>
          <cell r="AB415">
            <v>1389000</v>
          </cell>
          <cell r="AC415" t="e">
            <v>#REF!</v>
          </cell>
          <cell r="AD415" t="e">
            <v>#REF!</v>
          </cell>
          <cell r="AE415" t="e">
            <v>#REF!</v>
          </cell>
          <cell r="AF415">
            <v>1389000</v>
          </cell>
          <cell r="AG415" t="e">
            <v>#REF!</v>
          </cell>
          <cell r="AH415" t="e">
            <v>#REF!</v>
          </cell>
          <cell r="AI415" t="e">
            <v>#REF!</v>
          </cell>
          <cell r="AJ415">
            <v>1389000</v>
          </cell>
          <cell r="AK415" t="e">
            <v>#REF!</v>
          </cell>
          <cell r="AL415" t="e">
            <v>#REF!</v>
          </cell>
          <cell r="AM415" t="e">
            <v>#REF!</v>
          </cell>
          <cell r="AN415">
            <v>1389000</v>
          </cell>
          <cell r="AO415" t="e">
            <v>#REF!</v>
          </cell>
          <cell r="AP415" t="e">
            <v>#REF!</v>
          </cell>
          <cell r="AQ415" t="e">
            <v>#REF!</v>
          </cell>
          <cell r="AR415">
            <v>1385000</v>
          </cell>
          <cell r="AS415" t="e">
            <v>#REF!</v>
          </cell>
          <cell r="AT415" t="e">
            <v>#REF!</v>
          </cell>
          <cell r="AU415" t="e">
            <v>#REF!</v>
          </cell>
          <cell r="AW415" t="e">
            <v>#REF!</v>
          </cell>
          <cell r="AX415" t="e">
            <v>#REF!</v>
          </cell>
          <cell r="AY415" t="e">
            <v>#REF!</v>
          </cell>
          <cell r="BA415" t="e">
            <v>#REF!</v>
          </cell>
          <cell r="BB415" t="e">
            <v>#REF!</v>
          </cell>
          <cell r="BC415" t="e">
            <v>#REF!</v>
          </cell>
          <cell r="BE415" t="e">
            <v>#REF!</v>
          </cell>
          <cell r="BF415" t="e">
            <v>#REF!</v>
          </cell>
          <cell r="BG415" t="e">
            <v>#REF!</v>
          </cell>
          <cell r="BI415" t="e">
            <v>#REF!</v>
          </cell>
          <cell r="BJ415" t="e">
            <v>#REF!</v>
          </cell>
          <cell r="BK415" t="e">
            <v>#REF!</v>
          </cell>
          <cell r="BM415" t="e">
            <v>#REF!</v>
          </cell>
          <cell r="BN415" t="e">
            <v>#REF!</v>
          </cell>
          <cell r="BO415" t="e">
            <v>#REF!</v>
          </cell>
          <cell r="BQ415" t="e">
            <v>#REF!</v>
          </cell>
          <cell r="BR415" t="e">
            <v>#REF!</v>
          </cell>
          <cell r="BS415" t="e">
            <v>#REF!</v>
          </cell>
          <cell r="BU415" t="e">
            <v>#REF!</v>
          </cell>
          <cell r="BV415" t="e">
            <v>#REF!</v>
          </cell>
          <cell r="BW415" t="e">
            <v>#REF!</v>
          </cell>
          <cell r="BY415" t="e">
            <v>#REF!</v>
          </cell>
          <cell r="BZ415" t="e">
            <v>#REF!</v>
          </cell>
          <cell r="CA415" t="e">
            <v>#REF!</v>
          </cell>
          <cell r="CC415" t="e">
            <v>#REF!</v>
          </cell>
          <cell r="CD415" t="e">
            <v>#REF!</v>
          </cell>
          <cell r="CE415" t="e">
            <v>#REF!</v>
          </cell>
          <cell r="CG415" t="e">
            <v>#REF!</v>
          </cell>
          <cell r="CH415" t="e">
            <v>#REF!</v>
          </cell>
          <cell r="CI415" t="e">
            <v>#REF!</v>
          </cell>
          <cell r="CK415" t="e">
            <v>#REF!</v>
          </cell>
          <cell r="CL415" t="e">
            <v>#REF!</v>
          </cell>
          <cell r="CM415" t="e">
            <v>#REF!</v>
          </cell>
          <cell r="CO415" t="e">
            <v>#REF!</v>
          </cell>
          <cell r="CP415" t="e">
            <v>#REF!</v>
          </cell>
          <cell r="CQ415" t="e">
            <v>#REF!</v>
          </cell>
          <cell r="CS415" t="e">
            <v>#REF!</v>
          </cell>
          <cell r="CT415" t="e">
            <v>#REF!</v>
          </cell>
          <cell r="CU415" t="e">
            <v>#REF!</v>
          </cell>
          <cell r="CW415" t="e">
            <v>#REF!</v>
          </cell>
          <cell r="CX415" t="e">
            <v>#REF!</v>
          </cell>
          <cell r="CY415" t="e">
            <v>#REF!</v>
          </cell>
          <cell r="DA415" t="e">
            <v>#REF!</v>
          </cell>
          <cell r="DB415" t="e">
            <v>#REF!</v>
          </cell>
          <cell r="DC415" t="e">
            <v>#REF!</v>
          </cell>
          <cell r="DE415" t="e">
            <v>#REF!</v>
          </cell>
          <cell r="DF415" t="e">
            <v>#REF!</v>
          </cell>
          <cell r="DG415" t="e">
            <v>#REF!</v>
          </cell>
          <cell r="DI415" t="e">
            <v>#REF!</v>
          </cell>
          <cell r="DJ415" t="e">
            <v>#REF!</v>
          </cell>
          <cell r="DK415" t="e">
            <v>#REF!</v>
          </cell>
          <cell r="DM415" t="e">
            <v>#REF!</v>
          </cell>
          <cell r="DN415" t="e">
            <v>#REF!</v>
          </cell>
          <cell r="DO415" t="e">
            <v>#REF!</v>
          </cell>
          <cell r="DQ415" t="e">
            <v>#REF!</v>
          </cell>
          <cell r="DR415" t="e">
            <v>#REF!</v>
          </cell>
          <cell r="DS415" t="e">
            <v>#REF!</v>
          </cell>
          <cell r="DU415" t="e">
            <v>#REF!</v>
          </cell>
          <cell r="DV415" t="e">
            <v>#REF!</v>
          </cell>
          <cell r="DW415" t="e">
            <v>#REF!</v>
          </cell>
          <cell r="DY415" t="e">
            <v>#REF!</v>
          </cell>
          <cell r="DZ415" t="e">
            <v>#REF!</v>
          </cell>
          <cell r="EA415" t="e">
            <v>#REF!</v>
          </cell>
          <cell r="EC415" t="e">
            <v>#REF!</v>
          </cell>
          <cell r="ED415" t="e">
            <v>#REF!</v>
          </cell>
          <cell r="EE415" t="e">
            <v>#REF!</v>
          </cell>
          <cell r="EG415" t="e">
            <v>#REF!</v>
          </cell>
          <cell r="EH415" t="e">
            <v>#REF!</v>
          </cell>
          <cell r="EI415" t="e">
            <v>#REF!</v>
          </cell>
          <cell r="EK415" t="e">
            <v>#REF!</v>
          </cell>
          <cell r="EL415" t="e">
            <v>#REF!</v>
          </cell>
          <cell r="EM415" t="e">
            <v>#REF!</v>
          </cell>
          <cell r="EO415" t="e">
            <v>#REF!</v>
          </cell>
          <cell r="EP415" t="e">
            <v>#REF!</v>
          </cell>
          <cell r="EQ415" t="e">
            <v>#REF!</v>
          </cell>
          <cell r="ES415" t="e">
            <v>#REF!</v>
          </cell>
          <cell r="ET415" t="e">
            <v>#REF!</v>
          </cell>
          <cell r="EU415" t="e">
            <v>#REF!</v>
          </cell>
          <cell r="EW415" t="e">
            <v>#REF!</v>
          </cell>
          <cell r="EX415" t="e">
            <v>#REF!</v>
          </cell>
          <cell r="EY415" t="e">
            <v>#REF!</v>
          </cell>
          <cell r="FA415" t="e">
            <v>#REF!</v>
          </cell>
          <cell r="FB415" t="e">
            <v>#REF!</v>
          </cell>
          <cell r="FC415" t="e">
            <v>#REF!</v>
          </cell>
          <cell r="FE415" t="e">
            <v>#REF!</v>
          </cell>
          <cell r="FF415" t="e">
            <v>#REF!</v>
          </cell>
          <cell r="FG415" t="e">
            <v>#REF!</v>
          </cell>
          <cell r="FI415" t="e">
            <v>#REF!</v>
          </cell>
          <cell r="FJ415" t="e">
            <v>#REF!</v>
          </cell>
          <cell r="FK415" t="e">
            <v>#REF!</v>
          </cell>
          <cell r="FM415" t="e">
            <v>#REF!</v>
          </cell>
          <cell r="FN415" t="e">
            <v>#REF!</v>
          </cell>
          <cell r="FO415" t="e">
            <v>#REF!</v>
          </cell>
          <cell r="FQ415" t="e">
            <v>#REF!</v>
          </cell>
          <cell r="FR415" t="e">
            <v>#REF!</v>
          </cell>
          <cell r="FS415" t="e">
            <v>#REF!</v>
          </cell>
          <cell r="FU415" t="e">
            <v>#REF!</v>
          </cell>
          <cell r="FV415" t="e">
            <v>#REF!</v>
          </cell>
          <cell r="FW415" t="e">
            <v>#REF!</v>
          </cell>
          <cell r="FY415" t="e">
            <v>#REF!</v>
          </cell>
          <cell r="FZ415" t="e">
            <v>#REF!</v>
          </cell>
          <cell r="GA415" t="e">
            <v>#REF!</v>
          </cell>
          <cell r="GC415" t="e">
            <v>#REF!</v>
          </cell>
          <cell r="GD415" t="e">
            <v>#REF!</v>
          </cell>
          <cell r="GE415" t="e">
            <v>#REF!</v>
          </cell>
          <cell r="GG415" t="e">
            <v>#REF!</v>
          </cell>
          <cell r="GH415" t="e">
            <v>#REF!</v>
          </cell>
          <cell r="GI415" t="e">
            <v>#REF!</v>
          </cell>
          <cell r="GK415" t="e">
            <v>#REF!</v>
          </cell>
          <cell r="GL415" t="e">
            <v>#REF!</v>
          </cell>
          <cell r="GM415" t="e">
            <v>#REF!</v>
          </cell>
          <cell r="GO415" t="e">
            <v>#REF!</v>
          </cell>
          <cell r="GP415" t="e">
            <v>#REF!</v>
          </cell>
          <cell r="GQ415" t="e">
            <v>#REF!</v>
          </cell>
          <cell r="GS415" t="e">
            <v>#REF!</v>
          </cell>
          <cell r="GT415" t="e">
            <v>#REF!</v>
          </cell>
          <cell r="GU415" t="e">
            <v>#REF!</v>
          </cell>
          <cell r="GW415" t="e">
            <v>#REF!</v>
          </cell>
          <cell r="GX415" t="e">
            <v>#REF!</v>
          </cell>
          <cell r="GY415" t="e">
            <v>#REF!</v>
          </cell>
          <cell r="HA415" t="e">
            <v>#REF!</v>
          </cell>
          <cell r="HB415" t="e">
            <v>#REF!</v>
          </cell>
          <cell r="HC415" t="e">
            <v>#REF!</v>
          </cell>
          <cell r="HE415" t="e">
            <v>#REF!</v>
          </cell>
          <cell r="HF415" t="e">
            <v>#REF!</v>
          </cell>
          <cell r="HG415" t="e">
            <v>#REF!</v>
          </cell>
          <cell r="HI415" t="e">
            <v>#REF!</v>
          </cell>
          <cell r="HJ415" t="e">
            <v>#REF!</v>
          </cell>
          <cell r="HK415" t="e">
            <v>#REF!</v>
          </cell>
          <cell r="HM415" t="e">
            <v>#REF!</v>
          </cell>
          <cell r="HN415" t="e">
            <v>#REF!</v>
          </cell>
          <cell r="HO415" t="e">
            <v>#REF!</v>
          </cell>
          <cell r="HQ415" t="e">
            <v>#REF!</v>
          </cell>
          <cell r="HR415" t="e">
            <v>#REF!</v>
          </cell>
          <cell r="HS415" t="e">
            <v>#REF!</v>
          </cell>
          <cell r="HU415" t="e">
            <v>#REF!</v>
          </cell>
          <cell r="HV415" t="e">
            <v>#REF!</v>
          </cell>
          <cell r="HW415" t="e">
            <v>#REF!</v>
          </cell>
          <cell r="ID415" t="str">
            <v>0337684 R</v>
          </cell>
          <cell r="IE415">
            <v>36980</v>
          </cell>
          <cell r="IG415" t="str">
            <v>A</v>
          </cell>
        </row>
        <row r="416">
          <cell r="B416">
            <v>409</v>
          </cell>
          <cell r="C416" t="str">
            <v>007.011121893.201</v>
          </cell>
          <cell r="E416" t="str">
            <v>M. IDRIS MADJID</v>
          </cell>
          <cell r="F416" t="str">
            <v>GOWA</v>
          </cell>
          <cell r="G416" t="str">
            <v>T 120ss Mkl</v>
          </cell>
          <cell r="H416" t="str">
            <v>077710</v>
          </cell>
          <cell r="I416" t="str">
            <v>082557</v>
          </cell>
          <cell r="J416">
            <v>36865</v>
          </cell>
          <cell r="K416">
            <v>5</v>
          </cell>
          <cell r="L416" t="str">
            <v>Desember 2000</v>
          </cell>
          <cell r="M416">
            <v>37960</v>
          </cell>
          <cell r="N416">
            <v>36</v>
          </cell>
          <cell r="O416">
            <v>1</v>
          </cell>
          <cell r="P416">
            <v>50000000</v>
          </cell>
          <cell r="Q416">
            <v>5552000</v>
          </cell>
          <cell r="R416" t="str">
            <v>YA</v>
          </cell>
          <cell r="S416">
            <v>5552000</v>
          </cell>
          <cell r="U416" t="e">
            <v>#REF!</v>
          </cell>
          <cell r="V416" t="e">
            <v>#REF!</v>
          </cell>
          <cell r="Z416">
            <v>0</v>
          </cell>
          <cell r="AB416">
            <v>1389000</v>
          </cell>
          <cell r="AC416" t="e">
            <v>#REF!</v>
          </cell>
          <cell r="AD416" t="e">
            <v>#REF!</v>
          </cell>
          <cell r="AE416" t="e">
            <v>#REF!</v>
          </cell>
          <cell r="AF416">
            <v>1389000</v>
          </cell>
          <cell r="AG416" t="e">
            <v>#REF!</v>
          </cell>
          <cell r="AH416" t="e">
            <v>#REF!</v>
          </cell>
          <cell r="AI416" t="e">
            <v>#REF!</v>
          </cell>
          <cell r="AJ416">
            <v>1389000</v>
          </cell>
          <cell r="AK416" t="e">
            <v>#REF!</v>
          </cell>
          <cell r="AL416" t="e">
            <v>#REF!</v>
          </cell>
          <cell r="AM416" t="e">
            <v>#REF!</v>
          </cell>
          <cell r="AN416">
            <v>1389000</v>
          </cell>
          <cell r="AO416" t="e">
            <v>#REF!</v>
          </cell>
          <cell r="AP416" t="e">
            <v>#REF!</v>
          </cell>
          <cell r="AQ416" t="e">
            <v>#REF!</v>
          </cell>
          <cell r="AR416">
            <v>1385000</v>
          </cell>
          <cell r="AS416" t="e">
            <v>#REF!</v>
          </cell>
          <cell r="AT416" t="e">
            <v>#REF!</v>
          </cell>
          <cell r="AU416" t="e">
            <v>#REF!</v>
          </cell>
          <cell r="AW416" t="e">
            <v>#REF!</v>
          </cell>
          <cell r="AX416" t="e">
            <v>#REF!</v>
          </cell>
          <cell r="AY416" t="e">
            <v>#REF!</v>
          </cell>
          <cell r="BA416" t="e">
            <v>#REF!</v>
          </cell>
          <cell r="BB416" t="e">
            <v>#REF!</v>
          </cell>
          <cell r="BC416" t="e">
            <v>#REF!</v>
          </cell>
          <cell r="BE416" t="e">
            <v>#REF!</v>
          </cell>
          <cell r="BF416" t="e">
            <v>#REF!</v>
          </cell>
          <cell r="BG416" t="e">
            <v>#REF!</v>
          </cell>
          <cell r="BI416" t="e">
            <v>#REF!</v>
          </cell>
          <cell r="BJ416" t="e">
            <v>#REF!</v>
          </cell>
          <cell r="BK416" t="e">
            <v>#REF!</v>
          </cell>
          <cell r="BM416" t="e">
            <v>#REF!</v>
          </cell>
          <cell r="BN416" t="e">
            <v>#REF!</v>
          </cell>
          <cell r="BO416" t="e">
            <v>#REF!</v>
          </cell>
          <cell r="BQ416" t="e">
            <v>#REF!</v>
          </cell>
          <cell r="BR416" t="e">
            <v>#REF!</v>
          </cell>
          <cell r="BS416" t="e">
            <v>#REF!</v>
          </cell>
          <cell r="BU416" t="e">
            <v>#REF!</v>
          </cell>
          <cell r="BV416" t="e">
            <v>#REF!</v>
          </cell>
          <cell r="BW416" t="e">
            <v>#REF!</v>
          </cell>
          <cell r="BY416" t="e">
            <v>#REF!</v>
          </cell>
          <cell r="BZ416" t="e">
            <v>#REF!</v>
          </cell>
          <cell r="CA416" t="e">
            <v>#REF!</v>
          </cell>
          <cell r="CC416" t="e">
            <v>#REF!</v>
          </cell>
          <cell r="CD416" t="e">
            <v>#REF!</v>
          </cell>
          <cell r="CE416" t="e">
            <v>#REF!</v>
          </cell>
          <cell r="CG416" t="e">
            <v>#REF!</v>
          </cell>
          <cell r="CH416" t="e">
            <v>#REF!</v>
          </cell>
          <cell r="CI416" t="e">
            <v>#REF!</v>
          </cell>
          <cell r="CK416" t="e">
            <v>#REF!</v>
          </cell>
          <cell r="CL416" t="e">
            <v>#REF!</v>
          </cell>
          <cell r="CM416" t="e">
            <v>#REF!</v>
          </cell>
          <cell r="CO416" t="e">
            <v>#REF!</v>
          </cell>
          <cell r="CP416" t="e">
            <v>#REF!</v>
          </cell>
          <cell r="CQ416" t="e">
            <v>#REF!</v>
          </cell>
          <cell r="CS416" t="e">
            <v>#REF!</v>
          </cell>
          <cell r="CT416" t="e">
            <v>#REF!</v>
          </cell>
          <cell r="CU416" t="e">
            <v>#REF!</v>
          </cell>
          <cell r="CW416" t="e">
            <v>#REF!</v>
          </cell>
          <cell r="CX416" t="e">
            <v>#REF!</v>
          </cell>
          <cell r="CY416" t="e">
            <v>#REF!</v>
          </cell>
          <cell r="DA416" t="e">
            <v>#REF!</v>
          </cell>
          <cell r="DB416" t="e">
            <v>#REF!</v>
          </cell>
          <cell r="DC416" t="e">
            <v>#REF!</v>
          </cell>
          <cell r="DE416" t="e">
            <v>#REF!</v>
          </cell>
          <cell r="DF416" t="e">
            <v>#REF!</v>
          </cell>
          <cell r="DG416" t="e">
            <v>#REF!</v>
          </cell>
          <cell r="DI416" t="e">
            <v>#REF!</v>
          </cell>
          <cell r="DJ416" t="e">
            <v>#REF!</v>
          </cell>
          <cell r="DK416" t="e">
            <v>#REF!</v>
          </cell>
          <cell r="DM416" t="e">
            <v>#REF!</v>
          </cell>
          <cell r="DN416" t="e">
            <v>#REF!</v>
          </cell>
          <cell r="DO416" t="e">
            <v>#REF!</v>
          </cell>
          <cell r="DQ416" t="e">
            <v>#REF!</v>
          </cell>
          <cell r="DR416" t="e">
            <v>#REF!</v>
          </cell>
          <cell r="DS416" t="e">
            <v>#REF!</v>
          </cell>
          <cell r="DU416" t="e">
            <v>#REF!</v>
          </cell>
          <cell r="DV416" t="e">
            <v>#REF!</v>
          </cell>
          <cell r="DW416" t="e">
            <v>#REF!</v>
          </cell>
          <cell r="DY416" t="e">
            <v>#REF!</v>
          </cell>
          <cell r="DZ416" t="e">
            <v>#REF!</v>
          </cell>
          <cell r="EA416" t="e">
            <v>#REF!</v>
          </cell>
          <cell r="EC416" t="e">
            <v>#REF!</v>
          </cell>
          <cell r="ED416" t="e">
            <v>#REF!</v>
          </cell>
          <cell r="EE416" t="e">
            <v>#REF!</v>
          </cell>
          <cell r="EG416" t="e">
            <v>#REF!</v>
          </cell>
          <cell r="EH416" t="e">
            <v>#REF!</v>
          </cell>
          <cell r="EI416" t="e">
            <v>#REF!</v>
          </cell>
          <cell r="EK416" t="e">
            <v>#REF!</v>
          </cell>
          <cell r="EL416" t="e">
            <v>#REF!</v>
          </cell>
          <cell r="EM416" t="e">
            <v>#REF!</v>
          </cell>
          <cell r="EO416" t="e">
            <v>#REF!</v>
          </cell>
          <cell r="EP416" t="e">
            <v>#REF!</v>
          </cell>
          <cell r="EQ416" t="e">
            <v>#REF!</v>
          </cell>
          <cell r="ES416" t="e">
            <v>#REF!</v>
          </cell>
          <cell r="ET416" t="e">
            <v>#REF!</v>
          </cell>
          <cell r="EU416" t="e">
            <v>#REF!</v>
          </cell>
          <cell r="EW416" t="e">
            <v>#REF!</v>
          </cell>
          <cell r="EX416" t="e">
            <v>#REF!</v>
          </cell>
          <cell r="EY416" t="e">
            <v>#REF!</v>
          </cell>
          <cell r="FA416" t="e">
            <v>#REF!</v>
          </cell>
          <cell r="FB416" t="e">
            <v>#REF!</v>
          </cell>
          <cell r="FC416" t="e">
            <v>#REF!</v>
          </cell>
          <cell r="FE416" t="e">
            <v>#REF!</v>
          </cell>
          <cell r="FF416" t="e">
            <v>#REF!</v>
          </cell>
          <cell r="FG416" t="e">
            <v>#REF!</v>
          </cell>
          <cell r="FI416" t="e">
            <v>#REF!</v>
          </cell>
          <cell r="FJ416" t="e">
            <v>#REF!</v>
          </cell>
          <cell r="FK416" t="e">
            <v>#REF!</v>
          </cell>
          <cell r="FM416" t="e">
            <v>#REF!</v>
          </cell>
          <cell r="FN416" t="e">
            <v>#REF!</v>
          </cell>
          <cell r="FO416" t="e">
            <v>#REF!</v>
          </cell>
          <cell r="FQ416" t="e">
            <v>#REF!</v>
          </cell>
          <cell r="FR416" t="e">
            <v>#REF!</v>
          </cell>
          <cell r="FS416" t="e">
            <v>#REF!</v>
          </cell>
          <cell r="FU416" t="e">
            <v>#REF!</v>
          </cell>
          <cell r="FV416" t="e">
            <v>#REF!</v>
          </cell>
          <cell r="FW416" t="e">
            <v>#REF!</v>
          </cell>
          <cell r="FY416" t="e">
            <v>#REF!</v>
          </cell>
          <cell r="FZ416" t="e">
            <v>#REF!</v>
          </cell>
          <cell r="GA416" t="e">
            <v>#REF!</v>
          </cell>
          <cell r="GC416" t="e">
            <v>#REF!</v>
          </cell>
          <cell r="GD416" t="e">
            <v>#REF!</v>
          </cell>
          <cell r="GE416" t="e">
            <v>#REF!</v>
          </cell>
          <cell r="GG416" t="e">
            <v>#REF!</v>
          </cell>
          <cell r="GH416" t="e">
            <v>#REF!</v>
          </cell>
          <cell r="GI416" t="e">
            <v>#REF!</v>
          </cell>
          <cell r="GK416" t="e">
            <v>#REF!</v>
          </cell>
          <cell r="GL416" t="e">
            <v>#REF!</v>
          </cell>
          <cell r="GM416" t="e">
            <v>#REF!</v>
          </cell>
          <cell r="GO416" t="e">
            <v>#REF!</v>
          </cell>
          <cell r="GP416" t="e">
            <v>#REF!</v>
          </cell>
          <cell r="GQ416" t="e">
            <v>#REF!</v>
          </cell>
          <cell r="GS416" t="e">
            <v>#REF!</v>
          </cell>
          <cell r="GT416" t="e">
            <v>#REF!</v>
          </cell>
          <cell r="GU416" t="e">
            <v>#REF!</v>
          </cell>
          <cell r="GW416" t="e">
            <v>#REF!</v>
          </cell>
          <cell r="GX416" t="e">
            <v>#REF!</v>
          </cell>
          <cell r="GY416" t="e">
            <v>#REF!</v>
          </cell>
          <cell r="HA416" t="e">
            <v>#REF!</v>
          </cell>
          <cell r="HB416" t="e">
            <v>#REF!</v>
          </cell>
          <cell r="HC416" t="e">
            <v>#REF!</v>
          </cell>
          <cell r="HE416" t="e">
            <v>#REF!</v>
          </cell>
          <cell r="HF416" t="e">
            <v>#REF!</v>
          </cell>
          <cell r="HG416" t="e">
            <v>#REF!</v>
          </cell>
          <cell r="HI416" t="e">
            <v>#REF!</v>
          </cell>
          <cell r="HJ416" t="e">
            <v>#REF!</v>
          </cell>
          <cell r="HK416" t="e">
            <v>#REF!</v>
          </cell>
          <cell r="HM416" t="e">
            <v>#REF!</v>
          </cell>
          <cell r="HN416" t="e">
            <v>#REF!</v>
          </cell>
          <cell r="HO416" t="e">
            <v>#REF!</v>
          </cell>
          <cell r="HQ416" t="e">
            <v>#REF!</v>
          </cell>
          <cell r="HR416" t="e">
            <v>#REF!</v>
          </cell>
          <cell r="HS416" t="e">
            <v>#REF!</v>
          </cell>
          <cell r="HU416" t="e">
            <v>#REF!</v>
          </cell>
          <cell r="HV416" t="e">
            <v>#REF!</v>
          </cell>
          <cell r="HW416" t="e">
            <v>#REF!</v>
          </cell>
          <cell r="ID416" t="str">
            <v>0336830 R</v>
          </cell>
          <cell r="IE416">
            <v>36980</v>
          </cell>
          <cell r="IG416" t="str">
            <v>A</v>
          </cell>
        </row>
        <row r="417">
          <cell r="B417">
            <v>410</v>
          </cell>
          <cell r="C417" t="str">
            <v>007.011121908.201</v>
          </cell>
          <cell r="E417" t="str">
            <v>J U N I S T A N G</v>
          </cell>
          <cell r="F417" t="str">
            <v>GOWA</v>
          </cell>
          <cell r="G417" t="str">
            <v>T 120ss Mkl</v>
          </cell>
          <cell r="H417" t="str">
            <v>077366</v>
          </cell>
          <cell r="I417" t="str">
            <v>071469</v>
          </cell>
          <cell r="J417">
            <v>36865</v>
          </cell>
          <cell r="K417">
            <v>5</v>
          </cell>
          <cell r="L417" t="str">
            <v>Desember 2000</v>
          </cell>
          <cell r="M417">
            <v>37960</v>
          </cell>
          <cell r="N417">
            <v>36</v>
          </cell>
          <cell r="O417">
            <v>1</v>
          </cell>
          <cell r="P417">
            <v>50000000</v>
          </cell>
          <cell r="Q417">
            <v>5552000</v>
          </cell>
          <cell r="R417" t="str">
            <v>YA</v>
          </cell>
          <cell r="S417">
            <v>5552000</v>
          </cell>
          <cell r="U417" t="e">
            <v>#REF!</v>
          </cell>
          <cell r="V417" t="e">
            <v>#REF!</v>
          </cell>
          <cell r="Z417">
            <v>0</v>
          </cell>
          <cell r="AB417">
            <v>1389000</v>
          </cell>
          <cell r="AC417" t="e">
            <v>#REF!</v>
          </cell>
          <cell r="AD417" t="e">
            <v>#REF!</v>
          </cell>
          <cell r="AE417" t="e">
            <v>#REF!</v>
          </cell>
          <cell r="AF417">
            <v>1389000</v>
          </cell>
          <cell r="AG417" t="e">
            <v>#REF!</v>
          </cell>
          <cell r="AH417" t="e">
            <v>#REF!</v>
          </cell>
          <cell r="AI417" t="e">
            <v>#REF!</v>
          </cell>
          <cell r="AJ417">
            <v>1389000</v>
          </cell>
          <cell r="AK417" t="e">
            <v>#REF!</v>
          </cell>
          <cell r="AL417" t="e">
            <v>#REF!</v>
          </cell>
          <cell r="AM417" t="e">
            <v>#REF!</v>
          </cell>
          <cell r="AN417">
            <v>1389000</v>
          </cell>
          <cell r="AO417" t="e">
            <v>#REF!</v>
          </cell>
          <cell r="AP417" t="e">
            <v>#REF!</v>
          </cell>
          <cell r="AQ417" t="e">
            <v>#REF!</v>
          </cell>
          <cell r="AR417">
            <v>1385000</v>
          </cell>
          <cell r="AS417" t="e">
            <v>#REF!</v>
          </cell>
          <cell r="AT417" t="e">
            <v>#REF!</v>
          </cell>
          <cell r="AU417" t="e">
            <v>#REF!</v>
          </cell>
          <cell r="AW417" t="e">
            <v>#REF!</v>
          </cell>
          <cell r="AX417" t="e">
            <v>#REF!</v>
          </cell>
          <cell r="AY417" t="e">
            <v>#REF!</v>
          </cell>
          <cell r="BA417" t="e">
            <v>#REF!</v>
          </cell>
          <cell r="BB417" t="e">
            <v>#REF!</v>
          </cell>
          <cell r="BC417" t="e">
            <v>#REF!</v>
          </cell>
          <cell r="BE417" t="e">
            <v>#REF!</v>
          </cell>
          <cell r="BF417" t="e">
            <v>#REF!</v>
          </cell>
          <cell r="BG417" t="e">
            <v>#REF!</v>
          </cell>
          <cell r="BI417" t="e">
            <v>#REF!</v>
          </cell>
          <cell r="BJ417" t="e">
            <v>#REF!</v>
          </cell>
          <cell r="BK417" t="e">
            <v>#REF!</v>
          </cell>
          <cell r="BM417" t="e">
            <v>#REF!</v>
          </cell>
          <cell r="BN417" t="e">
            <v>#REF!</v>
          </cell>
          <cell r="BO417" t="e">
            <v>#REF!</v>
          </cell>
          <cell r="BQ417" t="e">
            <v>#REF!</v>
          </cell>
          <cell r="BR417" t="e">
            <v>#REF!</v>
          </cell>
          <cell r="BS417" t="e">
            <v>#REF!</v>
          </cell>
          <cell r="BU417" t="e">
            <v>#REF!</v>
          </cell>
          <cell r="BV417" t="e">
            <v>#REF!</v>
          </cell>
          <cell r="BW417" t="e">
            <v>#REF!</v>
          </cell>
          <cell r="BY417" t="e">
            <v>#REF!</v>
          </cell>
          <cell r="BZ417" t="e">
            <v>#REF!</v>
          </cell>
          <cell r="CA417" t="e">
            <v>#REF!</v>
          </cell>
          <cell r="CC417" t="e">
            <v>#REF!</v>
          </cell>
          <cell r="CD417" t="e">
            <v>#REF!</v>
          </cell>
          <cell r="CE417" t="e">
            <v>#REF!</v>
          </cell>
          <cell r="CG417" t="e">
            <v>#REF!</v>
          </cell>
          <cell r="CH417" t="e">
            <v>#REF!</v>
          </cell>
          <cell r="CI417" t="e">
            <v>#REF!</v>
          </cell>
          <cell r="CK417" t="e">
            <v>#REF!</v>
          </cell>
          <cell r="CL417" t="e">
            <v>#REF!</v>
          </cell>
          <cell r="CM417" t="e">
            <v>#REF!</v>
          </cell>
          <cell r="CO417" t="e">
            <v>#REF!</v>
          </cell>
          <cell r="CP417" t="e">
            <v>#REF!</v>
          </cell>
          <cell r="CQ417" t="e">
            <v>#REF!</v>
          </cell>
          <cell r="CS417" t="e">
            <v>#REF!</v>
          </cell>
          <cell r="CT417" t="e">
            <v>#REF!</v>
          </cell>
          <cell r="CU417" t="e">
            <v>#REF!</v>
          </cell>
          <cell r="CW417" t="e">
            <v>#REF!</v>
          </cell>
          <cell r="CX417" t="e">
            <v>#REF!</v>
          </cell>
          <cell r="CY417" t="e">
            <v>#REF!</v>
          </cell>
          <cell r="DA417" t="e">
            <v>#REF!</v>
          </cell>
          <cell r="DB417" t="e">
            <v>#REF!</v>
          </cell>
          <cell r="DC417" t="e">
            <v>#REF!</v>
          </cell>
          <cell r="DE417" t="e">
            <v>#REF!</v>
          </cell>
          <cell r="DF417" t="e">
            <v>#REF!</v>
          </cell>
          <cell r="DG417" t="e">
            <v>#REF!</v>
          </cell>
          <cell r="DI417" t="e">
            <v>#REF!</v>
          </cell>
          <cell r="DJ417" t="e">
            <v>#REF!</v>
          </cell>
          <cell r="DK417" t="e">
            <v>#REF!</v>
          </cell>
          <cell r="DM417" t="e">
            <v>#REF!</v>
          </cell>
          <cell r="DN417" t="e">
            <v>#REF!</v>
          </cell>
          <cell r="DO417" t="e">
            <v>#REF!</v>
          </cell>
          <cell r="DQ417" t="e">
            <v>#REF!</v>
          </cell>
          <cell r="DR417" t="e">
            <v>#REF!</v>
          </cell>
          <cell r="DS417" t="e">
            <v>#REF!</v>
          </cell>
          <cell r="DU417" t="e">
            <v>#REF!</v>
          </cell>
          <cell r="DV417" t="e">
            <v>#REF!</v>
          </cell>
          <cell r="DW417" t="e">
            <v>#REF!</v>
          </cell>
          <cell r="DY417" t="e">
            <v>#REF!</v>
          </cell>
          <cell r="DZ417" t="e">
            <v>#REF!</v>
          </cell>
          <cell r="EA417" t="e">
            <v>#REF!</v>
          </cell>
          <cell r="EC417" t="e">
            <v>#REF!</v>
          </cell>
          <cell r="ED417" t="e">
            <v>#REF!</v>
          </cell>
          <cell r="EE417" t="e">
            <v>#REF!</v>
          </cell>
          <cell r="EG417" t="e">
            <v>#REF!</v>
          </cell>
          <cell r="EH417" t="e">
            <v>#REF!</v>
          </cell>
          <cell r="EI417" t="e">
            <v>#REF!</v>
          </cell>
          <cell r="EK417" t="e">
            <v>#REF!</v>
          </cell>
          <cell r="EL417" t="e">
            <v>#REF!</v>
          </cell>
          <cell r="EM417" t="e">
            <v>#REF!</v>
          </cell>
          <cell r="EO417" t="e">
            <v>#REF!</v>
          </cell>
          <cell r="EP417" t="e">
            <v>#REF!</v>
          </cell>
          <cell r="EQ417" t="e">
            <v>#REF!</v>
          </cell>
          <cell r="ES417" t="e">
            <v>#REF!</v>
          </cell>
          <cell r="ET417" t="e">
            <v>#REF!</v>
          </cell>
          <cell r="EU417" t="e">
            <v>#REF!</v>
          </cell>
          <cell r="EW417" t="e">
            <v>#REF!</v>
          </cell>
          <cell r="EX417" t="e">
            <v>#REF!</v>
          </cell>
          <cell r="EY417" t="e">
            <v>#REF!</v>
          </cell>
          <cell r="FA417" t="e">
            <v>#REF!</v>
          </cell>
          <cell r="FB417" t="e">
            <v>#REF!</v>
          </cell>
          <cell r="FC417" t="e">
            <v>#REF!</v>
          </cell>
          <cell r="FE417" t="e">
            <v>#REF!</v>
          </cell>
          <cell r="FF417" t="e">
            <v>#REF!</v>
          </cell>
          <cell r="FG417" t="e">
            <v>#REF!</v>
          </cell>
          <cell r="FI417" t="e">
            <v>#REF!</v>
          </cell>
          <cell r="FJ417" t="e">
            <v>#REF!</v>
          </cell>
          <cell r="FK417" t="e">
            <v>#REF!</v>
          </cell>
          <cell r="FM417" t="e">
            <v>#REF!</v>
          </cell>
          <cell r="FN417" t="e">
            <v>#REF!</v>
          </cell>
          <cell r="FO417" t="e">
            <v>#REF!</v>
          </cell>
          <cell r="FQ417" t="e">
            <v>#REF!</v>
          </cell>
          <cell r="FR417" t="e">
            <v>#REF!</v>
          </cell>
          <cell r="FS417" t="e">
            <v>#REF!</v>
          </cell>
          <cell r="FU417" t="e">
            <v>#REF!</v>
          </cell>
          <cell r="FV417" t="e">
            <v>#REF!</v>
          </cell>
          <cell r="FW417" t="e">
            <v>#REF!</v>
          </cell>
          <cell r="FY417" t="e">
            <v>#REF!</v>
          </cell>
          <cell r="FZ417" t="e">
            <v>#REF!</v>
          </cell>
          <cell r="GA417" t="e">
            <v>#REF!</v>
          </cell>
          <cell r="GC417" t="e">
            <v>#REF!</v>
          </cell>
          <cell r="GD417" t="e">
            <v>#REF!</v>
          </cell>
          <cell r="GE417" t="e">
            <v>#REF!</v>
          </cell>
          <cell r="GG417" t="e">
            <v>#REF!</v>
          </cell>
          <cell r="GH417" t="e">
            <v>#REF!</v>
          </cell>
          <cell r="GI417" t="e">
            <v>#REF!</v>
          </cell>
          <cell r="GK417" t="e">
            <v>#REF!</v>
          </cell>
          <cell r="GL417" t="e">
            <v>#REF!</v>
          </cell>
          <cell r="GM417" t="e">
            <v>#REF!</v>
          </cell>
          <cell r="GO417" t="e">
            <v>#REF!</v>
          </cell>
          <cell r="GP417" t="e">
            <v>#REF!</v>
          </cell>
          <cell r="GQ417" t="e">
            <v>#REF!</v>
          </cell>
          <cell r="GS417" t="e">
            <v>#REF!</v>
          </cell>
          <cell r="GT417" t="e">
            <v>#REF!</v>
          </cell>
          <cell r="GU417" t="e">
            <v>#REF!</v>
          </cell>
          <cell r="GW417" t="e">
            <v>#REF!</v>
          </cell>
          <cell r="GX417" t="e">
            <v>#REF!</v>
          </cell>
          <cell r="GY417" t="e">
            <v>#REF!</v>
          </cell>
          <cell r="HA417" t="e">
            <v>#REF!</v>
          </cell>
          <cell r="HB417" t="e">
            <v>#REF!</v>
          </cell>
          <cell r="HC417" t="e">
            <v>#REF!</v>
          </cell>
          <cell r="HE417" t="e">
            <v>#REF!</v>
          </cell>
          <cell r="HF417" t="e">
            <v>#REF!</v>
          </cell>
          <cell r="HG417" t="e">
            <v>#REF!</v>
          </cell>
          <cell r="HI417" t="e">
            <v>#REF!</v>
          </cell>
          <cell r="HJ417" t="e">
            <v>#REF!</v>
          </cell>
          <cell r="HK417" t="e">
            <v>#REF!</v>
          </cell>
          <cell r="HM417" t="e">
            <v>#REF!</v>
          </cell>
          <cell r="HN417" t="e">
            <v>#REF!</v>
          </cell>
          <cell r="HO417" t="e">
            <v>#REF!</v>
          </cell>
          <cell r="HQ417" t="e">
            <v>#REF!</v>
          </cell>
          <cell r="HR417" t="e">
            <v>#REF!</v>
          </cell>
          <cell r="HS417" t="e">
            <v>#REF!</v>
          </cell>
          <cell r="HU417" t="e">
            <v>#REF!</v>
          </cell>
          <cell r="HV417" t="e">
            <v>#REF!</v>
          </cell>
          <cell r="HW417" t="e">
            <v>#REF!</v>
          </cell>
          <cell r="ID417" t="str">
            <v>0336837 R</v>
          </cell>
          <cell r="IE417">
            <v>36980</v>
          </cell>
          <cell r="IG417" t="str">
            <v>A</v>
          </cell>
        </row>
        <row r="418">
          <cell r="B418">
            <v>411</v>
          </cell>
          <cell r="C418" t="str">
            <v>007.011121916.201</v>
          </cell>
          <cell r="E418" t="str">
            <v>M. SYAHRUDDIN ALI</v>
          </cell>
          <cell r="F418" t="str">
            <v>GOWA</v>
          </cell>
          <cell r="G418" t="str">
            <v>T 120ss P u</v>
          </cell>
          <cell r="H418" t="str">
            <v>035892</v>
          </cell>
          <cell r="I418" t="str">
            <v>004035</v>
          </cell>
          <cell r="J418">
            <v>36865</v>
          </cell>
          <cell r="K418">
            <v>5</v>
          </cell>
          <cell r="L418" t="str">
            <v>Desember 2000</v>
          </cell>
          <cell r="M418">
            <v>37960</v>
          </cell>
          <cell r="N418">
            <v>36</v>
          </cell>
          <cell r="O418">
            <v>1</v>
          </cell>
          <cell r="P418">
            <v>44000000</v>
          </cell>
          <cell r="Q418">
            <v>4864000</v>
          </cell>
          <cell r="R418" t="str">
            <v>YA</v>
          </cell>
          <cell r="S418">
            <v>4864000</v>
          </cell>
          <cell r="U418" t="e">
            <v>#REF!</v>
          </cell>
          <cell r="V418" t="e">
            <v>#REF!</v>
          </cell>
          <cell r="Z418">
            <v>0</v>
          </cell>
          <cell r="AB418">
            <v>1223000</v>
          </cell>
          <cell r="AC418" t="e">
            <v>#REF!</v>
          </cell>
          <cell r="AD418" t="e">
            <v>#REF!</v>
          </cell>
          <cell r="AE418" t="e">
            <v>#REF!</v>
          </cell>
          <cell r="AF418">
            <v>1223000</v>
          </cell>
          <cell r="AG418" t="e">
            <v>#REF!</v>
          </cell>
          <cell r="AH418" t="e">
            <v>#REF!</v>
          </cell>
          <cell r="AI418" t="e">
            <v>#REF!</v>
          </cell>
          <cell r="AJ418">
            <v>1223000</v>
          </cell>
          <cell r="AK418" t="e">
            <v>#REF!</v>
          </cell>
          <cell r="AL418" t="e">
            <v>#REF!</v>
          </cell>
          <cell r="AM418" t="e">
            <v>#REF!</v>
          </cell>
          <cell r="AN418">
            <v>1223000</v>
          </cell>
          <cell r="AO418" t="e">
            <v>#REF!</v>
          </cell>
          <cell r="AP418" t="e">
            <v>#REF!</v>
          </cell>
          <cell r="AQ418" t="e">
            <v>#REF!</v>
          </cell>
          <cell r="AR418">
            <v>1195000</v>
          </cell>
          <cell r="AS418" t="e">
            <v>#REF!</v>
          </cell>
          <cell r="AT418" t="e">
            <v>#REF!</v>
          </cell>
          <cell r="AU418" t="e">
            <v>#REF!</v>
          </cell>
          <cell r="AW418" t="e">
            <v>#REF!</v>
          </cell>
          <cell r="AX418" t="e">
            <v>#REF!</v>
          </cell>
          <cell r="AY418" t="e">
            <v>#REF!</v>
          </cell>
          <cell r="BA418" t="e">
            <v>#REF!</v>
          </cell>
          <cell r="BB418" t="e">
            <v>#REF!</v>
          </cell>
          <cell r="BC418" t="e">
            <v>#REF!</v>
          </cell>
          <cell r="BE418" t="e">
            <v>#REF!</v>
          </cell>
          <cell r="BF418" t="e">
            <v>#REF!</v>
          </cell>
          <cell r="BG418" t="e">
            <v>#REF!</v>
          </cell>
          <cell r="BI418" t="e">
            <v>#REF!</v>
          </cell>
          <cell r="BJ418" t="e">
            <v>#REF!</v>
          </cell>
          <cell r="BK418" t="e">
            <v>#REF!</v>
          </cell>
          <cell r="BM418" t="e">
            <v>#REF!</v>
          </cell>
          <cell r="BN418" t="e">
            <v>#REF!</v>
          </cell>
          <cell r="BO418" t="e">
            <v>#REF!</v>
          </cell>
          <cell r="BQ418" t="e">
            <v>#REF!</v>
          </cell>
          <cell r="BR418" t="e">
            <v>#REF!</v>
          </cell>
          <cell r="BS418" t="e">
            <v>#REF!</v>
          </cell>
          <cell r="BU418" t="e">
            <v>#REF!</v>
          </cell>
          <cell r="BV418" t="e">
            <v>#REF!</v>
          </cell>
          <cell r="BW418" t="e">
            <v>#REF!</v>
          </cell>
          <cell r="BY418" t="e">
            <v>#REF!</v>
          </cell>
          <cell r="BZ418" t="e">
            <v>#REF!</v>
          </cell>
          <cell r="CA418" t="e">
            <v>#REF!</v>
          </cell>
          <cell r="CC418" t="e">
            <v>#REF!</v>
          </cell>
          <cell r="CD418" t="e">
            <v>#REF!</v>
          </cell>
          <cell r="CE418" t="e">
            <v>#REF!</v>
          </cell>
          <cell r="CG418" t="e">
            <v>#REF!</v>
          </cell>
          <cell r="CH418" t="e">
            <v>#REF!</v>
          </cell>
          <cell r="CI418" t="e">
            <v>#REF!</v>
          </cell>
          <cell r="CK418" t="e">
            <v>#REF!</v>
          </cell>
          <cell r="CL418" t="e">
            <v>#REF!</v>
          </cell>
          <cell r="CM418" t="e">
            <v>#REF!</v>
          </cell>
          <cell r="CO418" t="e">
            <v>#REF!</v>
          </cell>
          <cell r="CP418" t="e">
            <v>#REF!</v>
          </cell>
          <cell r="CQ418" t="e">
            <v>#REF!</v>
          </cell>
          <cell r="CS418" t="e">
            <v>#REF!</v>
          </cell>
          <cell r="CT418" t="e">
            <v>#REF!</v>
          </cell>
          <cell r="CU418" t="e">
            <v>#REF!</v>
          </cell>
          <cell r="CW418" t="e">
            <v>#REF!</v>
          </cell>
          <cell r="CX418" t="e">
            <v>#REF!</v>
          </cell>
          <cell r="CY418" t="e">
            <v>#REF!</v>
          </cell>
          <cell r="DA418" t="e">
            <v>#REF!</v>
          </cell>
          <cell r="DB418" t="e">
            <v>#REF!</v>
          </cell>
          <cell r="DC418" t="e">
            <v>#REF!</v>
          </cell>
          <cell r="DE418" t="e">
            <v>#REF!</v>
          </cell>
          <cell r="DF418" t="e">
            <v>#REF!</v>
          </cell>
          <cell r="DG418" t="e">
            <v>#REF!</v>
          </cell>
          <cell r="DI418" t="e">
            <v>#REF!</v>
          </cell>
          <cell r="DJ418" t="e">
            <v>#REF!</v>
          </cell>
          <cell r="DK418" t="e">
            <v>#REF!</v>
          </cell>
          <cell r="DM418" t="e">
            <v>#REF!</v>
          </cell>
          <cell r="DN418" t="e">
            <v>#REF!</v>
          </cell>
          <cell r="DO418" t="e">
            <v>#REF!</v>
          </cell>
          <cell r="DQ418" t="e">
            <v>#REF!</v>
          </cell>
          <cell r="DR418" t="e">
            <v>#REF!</v>
          </cell>
          <cell r="DS418" t="e">
            <v>#REF!</v>
          </cell>
          <cell r="DU418" t="e">
            <v>#REF!</v>
          </cell>
          <cell r="DV418" t="e">
            <v>#REF!</v>
          </cell>
          <cell r="DW418" t="e">
            <v>#REF!</v>
          </cell>
          <cell r="DY418" t="e">
            <v>#REF!</v>
          </cell>
          <cell r="DZ418" t="e">
            <v>#REF!</v>
          </cell>
          <cell r="EA418" t="e">
            <v>#REF!</v>
          </cell>
          <cell r="EC418" t="e">
            <v>#REF!</v>
          </cell>
          <cell r="ED418" t="e">
            <v>#REF!</v>
          </cell>
          <cell r="EE418" t="e">
            <v>#REF!</v>
          </cell>
          <cell r="EG418" t="e">
            <v>#REF!</v>
          </cell>
          <cell r="EH418" t="e">
            <v>#REF!</v>
          </cell>
          <cell r="EI418" t="e">
            <v>#REF!</v>
          </cell>
          <cell r="EK418" t="e">
            <v>#REF!</v>
          </cell>
          <cell r="EL418" t="e">
            <v>#REF!</v>
          </cell>
          <cell r="EM418" t="e">
            <v>#REF!</v>
          </cell>
          <cell r="EO418" t="e">
            <v>#REF!</v>
          </cell>
          <cell r="EP418" t="e">
            <v>#REF!</v>
          </cell>
          <cell r="EQ418" t="e">
            <v>#REF!</v>
          </cell>
          <cell r="ES418" t="e">
            <v>#REF!</v>
          </cell>
          <cell r="ET418" t="e">
            <v>#REF!</v>
          </cell>
          <cell r="EU418" t="e">
            <v>#REF!</v>
          </cell>
          <cell r="EW418" t="e">
            <v>#REF!</v>
          </cell>
          <cell r="EX418" t="e">
            <v>#REF!</v>
          </cell>
          <cell r="EY418" t="e">
            <v>#REF!</v>
          </cell>
          <cell r="FA418" t="e">
            <v>#REF!</v>
          </cell>
          <cell r="FB418" t="e">
            <v>#REF!</v>
          </cell>
          <cell r="FC418" t="e">
            <v>#REF!</v>
          </cell>
          <cell r="FE418" t="e">
            <v>#REF!</v>
          </cell>
          <cell r="FF418" t="e">
            <v>#REF!</v>
          </cell>
          <cell r="FG418" t="e">
            <v>#REF!</v>
          </cell>
          <cell r="FI418" t="e">
            <v>#REF!</v>
          </cell>
          <cell r="FJ418" t="e">
            <v>#REF!</v>
          </cell>
          <cell r="FK418" t="e">
            <v>#REF!</v>
          </cell>
          <cell r="FM418" t="e">
            <v>#REF!</v>
          </cell>
          <cell r="FN418" t="e">
            <v>#REF!</v>
          </cell>
          <cell r="FO418" t="e">
            <v>#REF!</v>
          </cell>
          <cell r="FQ418" t="e">
            <v>#REF!</v>
          </cell>
          <cell r="FR418" t="e">
            <v>#REF!</v>
          </cell>
          <cell r="FS418" t="e">
            <v>#REF!</v>
          </cell>
          <cell r="FU418" t="e">
            <v>#REF!</v>
          </cell>
          <cell r="FV418" t="e">
            <v>#REF!</v>
          </cell>
          <cell r="FW418" t="e">
            <v>#REF!</v>
          </cell>
          <cell r="FY418" t="e">
            <v>#REF!</v>
          </cell>
          <cell r="FZ418" t="e">
            <v>#REF!</v>
          </cell>
          <cell r="GA418" t="e">
            <v>#REF!</v>
          </cell>
          <cell r="GC418" t="e">
            <v>#REF!</v>
          </cell>
          <cell r="GD418" t="e">
            <v>#REF!</v>
          </cell>
          <cell r="GE418" t="e">
            <v>#REF!</v>
          </cell>
          <cell r="GG418" t="e">
            <v>#REF!</v>
          </cell>
          <cell r="GH418" t="e">
            <v>#REF!</v>
          </cell>
          <cell r="GI418" t="e">
            <v>#REF!</v>
          </cell>
          <cell r="GK418" t="e">
            <v>#REF!</v>
          </cell>
          <cell r="GL418" t="e">
            <v>#REF!</v>
          </cell>
          <cell r="GM418" t="e">
            <v>#REF!</v>
          </cell>
          <cell r="GO418" t="e">
            <v>#REF!</v>
          </cell>
          <cell r="GP418" t="e">
            <v>#REF!</v>
          </cell>
          <cell r="GQ418" t="e">
            <v>#REF!</v>
          </cell>
          <cell r="GS418" t="e">
            <v>#REF!</v>
          </cell>
          <cell r="GT418" t="e">
            <v>#REF!</v>
          </cell>
          <cell r="GU418" t="e">
            <v>#REF!</v>
          </cell>
          <cell r="GW418" t="e">
            <v>#REF!</v>
          </cell>
          <cell r="GX418" t="e">
            <v>#REF!</v>
          </cell>
          <cell r="GY418" t="e">
            <v>#REF!</v>
          </cell>
          <cell r="HA418" t="e">
            <v>#REF!</v>
          </cell>
          <cell r="HB418" t="e">
            <v>#REF!</v>
          </cell>
          <cell r="HC418" t="e">
            <v>#REF!</v>
          </cell>
          <cell r="HE418" t="e">
            <v>#REF!</v>
          </cell>
          <cell r="HF418" t="e">
            <v>#REF!</v>
          </cell>
          <cell r="HG418" t="e">
            <v>#REF!</v>
          </cell>
          <cell r="HI418" t="e">
            <v>#REF!</v>
          </cell>
          <cell r="HJ418" t="e">
            <v>#REF!</v>
          </cell>
          <cell r="HK418" t="e">
            <v>#REF!</v>
          </cell>
          <cell r="HM418" t="e">
            <v>#REF!</v>
          </cell>
          <cell r="HN418" t="e">
            <v>#REF!</v>
          </cell>
          <cell r="HO418" t="e">
            <v>#REF!</v>
          </cell>
          <cell r="HQ418" t="e">
            <v>#REF!</v>
          </cell>
          <cell r="HR418" t="e">
            <v>#REF!</v>
          </cell>
          <cell r="HS418" t="e">
            <v>#REF!</v>
          </cell>
          <cell r="HU418" t="e">
            <v>#REF!</v>
          </cell>
          <cell r="HV418" t="e">
            <v>#REF!</v>
          </cell>
          <cell r="HW418" t="e">
            <v>#REF!</v>
          </cell>
          <cell r="ID418" t="str">
            <v>0372188 R</v>
          </cell>
          <cell r="IE418">
            <v>36980</v>
          </cell>
          <cell r="IG418" t="str">
            <v>A</v>
          </cell>
        </row>
        <row r="419">
          <cell r="B419">
            <v>412</v>
          </cell>
          <cell r="C419" t="str">
            <v>007.011121932.201</v>
          </cell>
          <cell r="E419" t="str">
            <v>S U D I O N O</v>
          </cell>
          <cell r="F419" t="str">
            <v>KOLAKA</v>
          </cell>
          <cell r="G419" t="str">
            <v>Kuda GLX B</v>
          </cell>
          <cell r="H419" t="str">
            <v>000969</v>
          </cell>
          <cell r="I419" t="str">
            <v>009519</v>
          </cell>
          <cell r="J419">
            <v>36865</v>
          </cell>
          <cell r="K419">
            <v>5</v>
          </cell>
          <cell r="L419" t="str">
            <v>Desember 2000</v>
          </cell>
          <cell r="M419">
            <v>37960</v>
          </cell>
          <cell r="N419">
            <v>36</v>
          </cell>
          <cell r="O419">
            <v>1</v>
          </cell>
          <cell r="P419">
            <v>50000000</v>
          </cell>
          <cell r="Q419">
            <v>5552000</v>
          </cell>
          <cell r="R419" t="str">
            <v>YA</v>
          </cell>
          <cell r="S419">
            <v>5552000</v>
          </cell>
          <cell r="U419" t="e">
            <v>#REF!</v>
          </cell>
          <cell r="V419" t="e">
            <v>#REF!</v>
          </cell>
          <cell r="Z419">
            <v>0</v>
          </cell>
          <cell r="AB419">
            <v>1389000</v>
          </cell>
          <cell r="AC419" t="e">
            <v>#REF!</v>
          </cell>
          <cell r="AD419" t="e">
            <v>#REF!</v>
          </cell>
          <cell r="AE419" t="e">
            <v>#REF!</v>
          </cell>
          <cell r="AF419">
            <v>1389000</v>
          </cell>
          <cell r="AG419" t="e">
            <v>#REF!</v>
          </cell>
          <cell r="AH419" t="e">
            <v>#REF!</v>
          </cell>
          <cell r="AI419" t="e">
            <v>#REF!</v>
          </cell>
          <cell r="AJ419">
            <v>1389000</v>
          </cell>
          <cell r="AK419" t="e">
            <v>#REF!</v>
          </cell>
          <cell r="AL419" t="e">
            <v>#REF!</v>
          </cell>
          <cell r="AM419" t="e">
            <v>#REF!</v>
          </cell>
          <cell r="AN419">
            <v>1389000</v>
          </cell>
          <cell r="AO419" t="e">
            <v>#REF!</v>
          </cell>
          <cell r="AP419" t="e">
            <v>#REF!</v>
          </cell>
          <cell r="AQ419" t="e">
            <v>#REF!</v>
          </cell>
          <cell r="AR419">
            <v>1385000</v>
          </cell>
          <cell r="AS419" t="e">
            <v>#REF!</v>
          </cell>
          <cell r="AT419" t="e">
            <v>#REF!</v>
          </cell>
          <cell r="AU419" t="e">
            <v>#REF!</v>
          </cell>
          <cell r="AW419" t="e">
            <v>#REF!</v>
          </cell>
          <cell r="AX419" t="e">
            <v>#REF!</v>
          </cell>
          <cell r="AY419" t="e">
            <v>#REF!</v>
          </cell>
          <cell r="BA419" t="e">
            <v>#REF!</v>
          </cell>
          <cell r="BB419" t="e">
            <v>#REF!</v>
          </cell>
          <cell r="BC419" t="e">
            <v>#REF!</v>
          </cell>
          <cell r="BE419" t="e">
            <v>#REF!</v>
          </cell>
          <cell r="BF419" t="e">
            <v>#REF!</v>
          </cell>
          <cell r="BG419" t="e">
            <v>#REF!</v>
          </cell>
          <cell r="BI419" t="e">
            <v>#REF!</v>
          </cell>
          <cell r="BJ419" t="e">
            <v>#REF!</v>
          </cell>
          <cell r="BK419" t="e">
            <v>#REF!</v>
          </cell>
          <cell r="BM419" t="e">
            <v>#REF!</v>
          </cell>
          <cell r="BN419" t="e">
            <v>#REF!</v>
          </cell>
          <cell r="BO419" t="e">
            <v>#REF!</v>
          </cell>
          <cell r="BQ419" t="e">
            <v>#REF!</v>
          </cell>
          <cell r="BR419" t="e">
            <v>#REF!</v>
          </cell>
          <cell r="BS419" t="e">
            <v>#REF!</v>
          </cell>
          <cell r="BU419" t="e">
            <v>#REF!</v>
          </cell>
          <cell r="BV419" t="e">
            <v>#REF!</v>
          </cell>
          <cell r="BW419" t="e">
            <v>#REF!</v>
          </cell>
          <cell r="BY419" t="e">
            <v>#REF!</v>
          </cell>
          <cell r="BZ419" t="e">
            <v>#REF!</v>
          </cell>
          <cell r="CA419" t="e">
            <v>#REF!</v>
          </cell>
          <cell r="CC419" t="e">
            <v>#REF!</v>
          </cell>
          <cell r="CD419" t="e">
            <v>#REF!</v>
          </cell>
          <cell r="CE419" t="e">
            <v>#REF!</v>
          </cell>
          <cell r="CG419" t="e">
            <v>#REF!</v>
          </cell>
          <cell r="CH419" t="e">
            <v>#REF!</v>
          </cell>
          <cell r="CI419" t="e">
            <v>#REF!</v>
          </cell>
          <cell r="CK419" t="e">
            <v>#REF!</v>
          </cell>
          <cell r="CL419" t="e">
            <v>#REF!</v>
          </cell>
          <cell r="CM419" t="e">
            <v>#REF!</v>
          </cell>
          <cell r="CO419" t="e">
            <v>#REF!</v>
          </cell>
          <cell r="CP419" t="e">
            <v>#REF!</v>
          </cell>
          <cell r="CQ419" t="e">
            <v>#REF!</v>
          </cell>
          <cell r="CS419" t="e">
            <v>#REF!</v>
          </cell>
          <cell r="CT419" t="e">
            <v>#REF!</v>
          </cell>
          <cell r="CU419" t="e">
            <v>#REF!</v>
          </cell>
          <cell r="CW419" t="e">
            <v>#REF!</v>
          </cell>
          <cell r="CX419" t="e">
            <v>#REF!</v>
          </cell>
          <cell r="CY419" t="e">
            <v>#REF!</v>
          </cell>
          <cell r="DA419" t="e">
            <v>#REF!</v>
          </cell>
          <cell r="DB419" t="e">
            <v>#REF!</v>
          </cell>
          <cell r="DC419" t="e">
            <v>#REF!</v>
          </cell>
          <cell r="DE419" t="e">
            <v>#REF!</v>
          </cell>
          <cell r="DF419" t="e">
            <v>#REF!</v>
          </cell>
          <cell r="DG419" t="e">
            <v>#REF!</v>
          </cell>
          <cell r="DI419" t="e">
            <v>#REF!</v>
          </cell>
          <cell r="DJ419" t="e">
            <v>#REF!</v>
          </cell>
          <cell r="DK419" t="e">
            <v>#REF!</v>
          </cell>
          <cell r="DM419" t="e">
            <v>#REF!</v>
          </cell>
          <cell r="DN419" t="e">
            <v>#REF!</v>
          </cell>
          <cell r="DO419" t="e">
            <v>#REF!</v>
          </cell>
          <cell r="DQ419" t="e">
            <v>#REF!</v>
          </cell>
          <cell r="DR419" t="e">
            <v>#REF!</v>
          </cell>
          <cell r="DS419" t="e">
            <v>#REF!</v>
          </cell>
        </row>
        <row r="420">
          <cell r="C420" t="str">
            <v>007.011121940.201</v>
          </cell>
        </row>
        <row r="421">
          <cell r="C421" t="str">
            <v>007.011121958.201</v>
          </cell>
        </row>
        <row r="422">
          <cell r="C422" t="str">
            <v>007.011121966.201</v>
          </cell>
        </row>
        <row r="423">
          <cell r="C423" t="str">
            <v>007.011121974.201</v>
          </cell>
        </row>
        <row r="424">
          <cell r="C424" t="str">
            <v>007.011121982.201</v>
          </cell>
        </row>
        <row r="425">
          <cell r="C425" t="str">
            <v>007.011121990.201</v>
          </cell>
        </row>
        <row r="426">
          <cell r="C426" t="str">
            <v>007.011122001.201</v>
          </cell>
        </row>
        <row r="427">
          <cell r="C427" t="str">
            <v>007.011122019.201</v>
          </cell>
        </row>
        <row r="428">
          <cell r="C428" t="str">
            <v>007.011122027.201</v>
          </cell>
        </row>
        <row r="429">
          <cell r="C429" t="str">
            <v>007.011122035.201</v>
          </cell>
        </row>
        <row r="430">
          <cell r="C430" t="str">
            <v>007.011122043.201</v>
          </cell>
        </row>
        <row r="431">
          <cell r="C431" t="str">
            <v>007.011122077.201</v>
          </cell>
        </row>
        <row r="432">
          <cell r="C432" t="str">
            <v>007.011122093.201</v>
          </cell>
        </row>
        <row r="433">
          <cell r="C433" t="str">
            <v>007.011122108.201</v>
          </cell>
        </row>
        <row r="434">
          <cell r="C434" t="str">
            <v>007.011122116.201</v>
          </cell>
        </row>
        <row r="435">
          <cell r="C435" t="str">
            <v>007.011122124.201</v>
          </cell>
        </row>
        <row r="436">
          <cell r="C436" t="str">
            <v>007.011122132.201</v>
          </cell>
        </row>
        <row r="437">
          <cell r="C437" t="str">
            <v>007.011122166.201</v>
          </cell>
        </row>
        <row r="438">
          <cell r="C438" t="str">
            <v>007.011122182.201</v>
          </cell>
        </row>
        <row r="439">
          <cell r="C439" t="str">
            <v>007.011122190.201</v>
          </cell>
        </row>
        <row r="440">
          <cell r="C440" t="str">
            <v>007.011122205.201</v>
          </cell>
        </row>
        <row r="441">
          <cell r="C441" t="str">
            <v>007.011122213.201</v>
          </cell>
        </row>
        <row r="442">
          <cell r="C442" t="str">
            <v>007.011122239.201</v>
          </cell>
        </row>
        <row r="443">
          <cell r="C443" t="str">
            <v>007.011122247.201</v>
          </cell>
        </row>
        <row r="444">
          <cell r="C444" t="str">
            <v>007.011122255.201</v>
          </cell>
        </row>
        <row r="445">
          <cell r="C445" t="str">
            <v>007.011122263.201</v>
          </cell>
        </row>
        <row r="446">
          <cell r="C446" t="str">
            <v>007.011122271.201</v>
          </cell>
        </row>
        <row r="447">
          <cell r="C447" t="str">
            <v>007.011122289.201</v>
          </cell>
        </row>
        <row r="448">
          <cell r="C448" t="str">
            <v>007.011122302.201</v>
          </cell>
        </row>
        <row r="449">
          <cell r="C449" t="str">
            <v>007.011122310.201</v>
          </cell>
        </row>
        <row r="450">
          <cell r="C450" t="str">
            <v>007.011122328.201</v>
          </cell>
        </row>
        <row r="451">
          <cell r="C451" t="str">
            <v>007.011122336.201</v>
          </cell>
        </row>
        <row r="452">
          <cell r="C452" t="str">
            <v>007.011122360.201</v>
          </cell>
        </row>
        <row r="453">
          <cell r="C453" t="str">
            <v>007.011122378.201</v>
          </cell>
        </row>
        <row r="454">
          <cell r="C454" t="str">
            <v>007.011122386.201</v>
          </cell>
        </row>
        <row r="455">
          <cell r="C455" t="str">
            <v>007.011122409.201</v>
          </cell>
        </row>
        <row r="456">
          <cell r="C456" t="str">
            <v>007.011122417.201</v>
          </cell>
        </row>
        <row r="457">
          <cell r="C457" t="str">
            <v>007.011122433.201</v>
          </cell>
        </row>
        <row r="458">
          <cell r="C458" t="str">
            <v>007.011122475.201</v>
          </cell>
        </row>
        <row r="459">
          <cell r="C459" t="str">
            <v>007.011122483.201</v>
          </cell>
        </row>
        <row r="460">
          <cell r="C460" t="str">
            <v>007.011122491.201</v>
          </cell>
        </row>
        <row r="461">
          <cell r="C461" t="str">
            <v>007.011122506.201</v>
          </cell>
        </row>
        <row r="462">
          <cell r="C462" t="str">
            <v>007.011122522.201</v>
          </cell>
        </row>
        <row r="463">
          <cell r="C463" t="str">
            <v>007.011122548.201</v>
          </cell>
        </row>
        <row r="464">
          <cell r="C464" t="str">
            <v>007.011122556.201</v>
          </cell>
        </row>
        <row r="465">
          <cell r="C465" t="str">
            <v>007.011122564.201</v>
          </cell>
        </row>
        <row r="466">
          <cell r="C466" t="str">
            <v>007.011122572.201</v>
          </cell>
        </row>
        <row r="467">
          <cell r="C467" t="str">
            <v>007.011122598.201</v>
          </cell>
        </row>
        <row r="468">
          <cell r="C468" t="str">
            <v>007.011122603.201</v>
          </cell>
        </row>
        <row r="469">
          <cell r="C469" t="str">
            <v>007.011122611.201</v>
          </cell>
        </row>
        <row r="470">
          <cell r="C470" t="str">
            <v>007.011122629.201</v>
          </cell>
        </row>
        <row r="471">
          <cell r="C471" t="str">
            <v>007.011122637.201</v>
          </cell>
        </row>
        <row r="472">
          <cell r="C472" t="str">
            <v>007.011122645.201</v>
          </cell>
        </row>
        <row r="473">
          <cell r="C473" t="str">
            <v>007.011122653.201</v>
          </cell>
        </row>
        <row r="474">
          <cell r="C474" t="str">
            <v>007.011122661.201</v>
          </cell>
        </row>
        <row r="475">
          <cell r="C475" t="str">
            <v>007.011122679.201</v>
          </cell>
        </row>
        <row r="476">
          <cell r="C476" t="str">
            <v>007.011122687.201</v>
          </cell>
        </row>
        <row r="477">
          <cell r="C477" t="str">
            <v>007.011122695.201</v>
          </cell>
        </row>
        <row r="478">
          <cell r="C478" t="str">
            <v>007.011122700.201</v>
          </cell>
        </row>
        <row r="479">
          <cell r="C479" t="str">
            <v>007.011122718.201</v>
          </cell>
        </row>
        <row r="480">
          <cell r="C480" t="str">
            <v>007.011122726.201</v>
          </cell>
        </row>
        <row r="481">
          <cell r="C481" t="str">
            <v>007.011122734.201</v>
          </cell>
        </row>
        <row r="482">
          <cell r="C482" t="str">
            <v>007.011122742.201</v>
          </cell>
        </row>
        <row r="483">
          <cell r="C483" t="str">
            <v>007.011122750.201</v>
          </cell>
        </row>
        <row r="484">
          <cell r="C484" t="str">
            <v>007.011122768.201</v>
          </cell>
        </row>
        <row r="485">
          <cell r="C485" t="str">
            <v>007.011122776.201</v>
          </cell>
        </row>
        <row r="486">
          <cell r="C486" t="str">
            <v>007.011122784.201</v>
          </cell>
        </row>
        <row r="487">
          <cell r="C487" t="str">
            <v>007.011122792.201</v>
          </cell>
        </row>
        <row r="488">
          <cell r="C488" t="str">
            <v>007.011122807.201</v>
          </cell>
        </row>
        <row r="489">
          <cell r="C489" t="str">
            <v>007.011122815.201</v>
          </cell>
        </row>
        <row r="490">
          <cell r="C490" t="str">
            <v>007.011122823.201</v>
          </cell>
        </row>
        <row r="491">
          <cell r="C491" t="str">
            <v>007.011122831.201</v>
          </cell>
        </row>
        <row r="492">
          <cell r="C492" t="str">
            <v>007.011122849.201</v>
          </cell>
        </row>
        <row r="493">
          <cell r="C493" t="str">
            <v>007.011122857.201</v>
          </cell>
        </row>
        <row r="494">
          <cell r="C494" t="str">
            <v>007.011122899.201</v>
          </cell>
        </row>
        <row r="495">
          <cell r="C495" t="str">
            <v>007.011122912.201</v>
          </cell>
        </row>
        <row r="496">
          <cell r="C496" t="str">
            <v>007.011122920.201</v>
          </cell>
        </row>
        <row r="497">
          <cell r="C497" t="str">
            <v>007.011122938.201</v>
          </cell>
        </row>
        <row r="498">
          <cell r="C498" t="str">
            <v>007.011122946.201</v>
          </cell>
        </row>
        <row r="499">
          <cell r="C499" t="str">
            <v>007.011122954.201</v>
          </cell>
        </row>
        <row r="500">
          <cell r="C500" t="str">
            <v>007.011122962.201</v>
          </cell>
        </row>
        <row r="501">
          <cell r="C501" t="str">
            <v>007.011122970.201</v>
          </cell>
        </row>
        <row r="502">
          <cell r="C502" t="str">
            <v>007.011122988.201</v>
          </cell>
        </row>
        <row r="503">
          <cell r="C503" t="str">
            <v>007.011122996.201</v>
          </cell>
        </row>
        <row r="504">
          <cell r="C504" t="str">
            <v>007.011123015.201</v>
          </cell>
        </row>
        <row r="505">
          <cell r="C505" t="str">
            <v>007.011123049.201</v>
          </cell>
        </row>
        <row r="506">
          <cell r="C506" t="str">
            <v>007.011123057.201</v>
          </cell>
        </row>
        <row r="507">
          <cell r="C507" t="str">
            <v>007.011123065.201</v>
          </cell>
        </row>
        <row r="508">
          <cell r="C508" t="str">
            <v>007.011123073.201</v>
          </cell>
        </row>
        <row r="509">
          <cell r="C509" t="str">
            <v>007.011123081.201</v>
          </cell>
        </row>
        <row r="510">
          <cell r="C510" t="str">
            <v>007.011123104.201</v>
          </cell>
        </row>
        <row r="511">
          <cell r="C511" t="str">
            <v>007.011123112.201</v>
          </cell>
        </row>
        <row r="512">
          <cell r="C512" t="str">
            <v>007.011123120.201</v>
          </cell>
        </row>
        <row r="513">
          <cell r="C513" t="str">
            <v>007.011123154.201</v>
          </cell>
        </row>
        <row r="514">
          <cell r="C514" t="str">
            <v>007.011123162.201</v>
          </cell>
        </row>
        <row r="515">
          <cell r="C515" t="str">
            <v>007.011123170.201</v>
          </cell>
        </row>
        <row r="516">
          <cell r="C516" t="str">
            <v>007.011123188.201</v>
          </cell>
        </row>
        <row r="517">
          <cell r="C517" t="str">
            <v>007.011123227.201</v>
          </cell>
        </row>
        <row r="518">
          <cell r="C518" t="str">
            <v>007.011123235.201</v>
          </cell>
        </row>
        <row r="519">
          <cell r="C519" t="str">
            <v>007.011123251.201</v>
          </cell>
        </row>
        <row r="520">
          <cell r="C520" t="str">
            <v>007.011123269.201</v>
          </cell>
        </row>
        <row r="521">
          <cell r="C521" t="str">
            <v>007.011123277.201</v>
          </cell>
        </row>
        <row r="522">
          <cell r="C522" t="str">
            <v>007.011123285.201</v>
          </cell>
        </row>
        <row r="523">
          <cell r="C523" t="str">
            <v>007.011123293.201</v>
          </cell>
        </row>
        <row r="524">
          <cell r="C524" t="str">
            <v>007.011123308.201</v>
          </cell>
        </row>
        <row r="525">
          <cell r="C525" t="str">
            <v>007.011123324.201</v>
          </cell>
        </row>
        <row r="526">
          <cell r="C526" t="str">
            <v>007.011123332.201</v>
          </cell>
        </row>
        <row r="527">
          <cell r="C527" t="str">
            <v>007.011123358.201</v>
          </cell>
        </row>
        <row r="528">
          <cell r="C528" t="str">
            <v>007.011123366.201</v>
          </cell>
        </row>
        <row r="529">
          <cell r="C529" t="str">
            <v>007.011123374.201</v>
          </cell>
        </row>
        <row r="530">
          <cell r="C530" t="str">
            <v>007.011123382.201</v>
          </cell>
        </row>
        <row r="531">
          <cell r="C531" t="str">
            <v>007.011123405.201</v>
          </cell>
        </row>
        <row r="532">
          <cell r="C532" t="str">
            <v>007.011123413.201</v>
          </cell>
        </row>
        <row r="533">
          <cell r="C533" t="str">
            <v>007.011123421.201</v>
          </cell>
        </row>
        <row r="534">
          <cell r="C534" t="str">
            <v>007.011123439.201</v>
          </cell>
        </row>
        <row r="535">
          <cell r="C535" t="str">
            <v>007.011123447.201</v>
          </cell>
        </row>
        <row r="536">
          <cell r="C536" t="str">
            <v>007.011123455.201</v>
          </cell>
        </row>
        <row r="537">
          <cell r="C537" t="str">
            <v>007.011123463.201</v>
          </cell>
        </row>
        <row r="538">
          <cell r="C538" t="str">
            <v>007.011123471.201</v>
          </cell>
        </row>
        <row r="539">
          <cell r="C539" t="str">
            <v>007.011123489.201</v>
          </cell>
        </row>
        <row r="540">
          <cell r="C540" t="str">
            <v>007.011123497.201</v>
          </cell>
        </row>
        <row r="541">
          <cell r="C541" t="str">
            <v>007.011123502.201</v>
          </cell>
        </row>
        <row r="542">
          <cell r="C542" t="str">
            <v>007.011123510.201</v>
          </cell>
        </row>
        <row r="543">
          <cell r="C543" t="str">
            <v>007.011123528.201</v>
          </cell>
        </row>
        <row r="544">
          <cell r="C544" t="str">
            <v>007.011123536.201</v>
          </cell>
        </row>
        <row r="545">
          <cell r="C545" t="str">
            <v>007.011123552.201</v>
          </cell>
        </row>
        <row r="546">
          <cell r="C546" t="str">
            <v>007.011123560.201</v>
          </cell>
        </row>
        <row r="547">
          <cell r="C547" t="str">
            <v>007.011123578.201</v>
          </cell>
        </row>
        <row r="548">
          <cell r="C548" t="str">
            <v>007.011123586.201</v>
          </cell>
        </row>
        <row r="549">
          <cell r="C549" t="str">
            <v>007.011123594.201</v>
          </cell>
        </row>
        <row r="550">
          <cell r="C550" t="str">
            <v>007.011123659.201</v>
          </cell>
        </row>
        <row r="551">
          <cell r="C551" t="str">
            <v>007.011123667.201</v>
          </cell>
        </row>
        <row r="552">
          <cell r="C552" t="str">
            <v>007.011123675.201</v>
          </cell>
        </row>
        <row r="553">
          <cell r="C553" t="str">
            <v>007.011123683.201</v>
          </cell>
        </row>
        <row r="554">
          <cell r="C554" t="str">
            <v>007.011123691.201</v>
          </cell>
        </row>
        <row r="555">
          <cell r="C555" t="str">
            <v>007.011123706.201</v>
          </cell>
        </row>
        <row r="556">
          <cell r="C556" t="str">
            <v>007.011123714.201</v>
          </cell>
        </row>
        <row r="557">
          <cell r="C557" t="str">
            <v>007.011123722.201</v>
          </cell>
        </row>
        <row r="558">
          <cell r="C558" t="str">
            <v>007.011123730.201</v>
          </cell>
        </row>
        <row r="559">
          <cell r="C559" t="str">
            <v>007.011123748.201</v>
          </cell>
        </row>
        <row r="560">
          <cell r="C560" t="str">
            <v>007.011123756.201</v>
          </cell>
        </row>
        <row r="561">
          <cell r="C561" t="str">
            <v>007.011123764.201</v>
          </cell>
        </row>
        <row r="562">
          <cell r="C562" t="str">
            <v>007.011123772.201</v>
          </cell>
        </row>
        <row r="563">
          <cell r="C563" t="str">
            <v>007.011123780.201</v>
          </cell>
        </row>
        <row r="564">
          <cell r="C564" t="str">
            <v>007.011123803.201</v>
          </cell>
        </row>
        <row r="565">
          <cell r="C565" t="str">
            <v>007.011123811.201</v>
          </cell>
        </row>
        <row r="566">
          <cell r="C566" t="str">
            <v>007.011123837.201</v>
          </cell>
        </row>
        <row r="567">
          <cell r="C567" t="str">
            <v>007.011123845.201</v>
          </cell>
        </row>
        <row r="568">
          <cell r="C568" t="str">
            <v>007.011123853.201</v>
          </cell>
        </row>
        <row r="569">
          <cell r="C569" t="str">
            <v>007.011123861.201</v>
          </cell>
        </row>
        <row r="570">
          <cell r="C570" t="str">
            <v>007.011123879.201</v>
          </cell>
        </row>
        <row r="571">
          <cell r="C571" t="str">
            <v>007.011123887.201</v>
          </cell>
        </row>
        <row r="572">
          <cell r="C572" t="str">
            <v>007.011123895.201</v>
          </cell>
        </row>
        <row r="573">
          <cell r="C573" t="str">
            <v>007.011123926.201</v>
          </cell>
        </row>
        <row r="574">
          <cell r="C574" t="str">
            <v>007.011123934.201</v>
          </cell>
        </row>
        <row r="575">
          <cell r="C575" t="str">
            <v>007.011123942.201</v>
          </cell>
        </row>
        <row r="576">
          <cell r="C576" t="str">
            <v>007.011123968.201</v>
          </cell>
        </row>
        <row r="577">
          <cell r="C577" t="str">
            <v>007.011123976.201</v>
          </cell>
        </row>
        <row r="578">
          <cell r="C578" t="str">
            <v>007.011123984.201</v>
          </cell>
        </row>
        <row r="579">
          <cell r="C579" t="str">
            <v>007.011124003.201</v>
          </cell>
        </row>
        <row r="580">
          <cell r="C580" t="str">
            <v>007.011124011.201</v>
          </cell>
        </row>
        <row r="581">
          <cell r="C581" t="str">
            <v>007.011124029.201</v>
          </cell>
        </row>
        <row r="582">
          <cell r="C582" t="str">
            <v>007.011124037.201</v>
          </cell>
        </row>
        <row r="583">
          <cell r="C583" t="str">
            <v>007.011124045.201</v>
          </cell>
        </row>
        <row r="584">
          <cell r="C584" t="str">
            <v>007.011124053.201</v>
          </cell>
        </row>
        <row r="585">
          <cell r="C585" t="str">
            <v>007.011124061.201</v>
          </cell>
        </row>
        <row r="586">
          <cell r="C586" t="str">
            <v>007.011124079.201</v>
          </cell>
        </row>
        <row r="587">
          <cell r="C587" t="str">
            <v>007.011124087.201</v>
          </cell>
        </row>
        <row r="588">
          <cell r="C588" t="str">
            <v>007.011124095.201</v>
          </cell>
        </row>
        <row r="589">
          <cell r="C589" t="str">
            <v>007.011124100.201</v>
          </cell>
        </row>
        <row r="590">
          <cell r="C590" t="str">
            <v>007.011124118.201</v>
          </cell>
        </row>
        <row r="591">
          <cell r="C591" t="str">
            <v>007.011124126.201</v>
          </cell>
        </row>
        <row r="592">
          <cell r="C592" t="str">
            <v>007.011124134.201</v>
          </cell>
        </row>
        <row r="593">
          <cell r="C593" t="str">
            <v>007.011124142.201</v>
          </cell>
        </row>
        <row r="594">
          <cell r="C594" t="str">
            <v>007.011124150.201</v>
          </cell>
        </row>
        <row r="595">
          <cell r="C595" t="str">
            <v>007.011124168.201</v>
          </cell>
        </row>
        <row r="596">
          <cell r="C596" t="str">
            <v>007.011124176.201</v>
          </cell>
        </row>
        <row r="597">
          <cell r="C597" t="str">
            <v>007.011124184.201</v>
          </cell>
        </row>
        <row r="598">
          <cell r="C598" t="str">
            <v>007.011124192.201</v>
          </cell>
        </row>
        <row r="599">
          <cell r="C599" t="str">
            <v>007.011124207.201</v>
          </cell>
        </row>
        <row r="600">
          <cell r="C600" t="str">
            <v>007.011124215.201</v>
          </cell>
        </row>
        <row r="601">
          <cell r="C601" t="str">
            <v>007.011124223.201</v>
          </cell>
        </row>
        <row r="602">
          <cell r="C602" t="str">
            <v>007.011124231.201</v>
          </cell>
        </row>
        <row r="603">
          <cell r="C603" t="str">
            <v>007.011124249.201</v>
          </cell>
        </row>
        <row r="604">
          <cell r="C604" t="str">
            <v>007.011124257.201</v>
          </cell>
        </row>
        <row r="605">
          <cell r="C605" t="str">
            <v>007.011124265.201</v>
          </cell>
        </row>
        <row r="606">
          <cell r="C606" t="str">
            <v>007.011124299.201</v>
          </cell>
        </row>
        <row r="607">
          <cell r="C607" t="str">
            <v>007.011124304.201</v>
          </cell>
        </row>
        <row r="608">
          <cell r="C608" t="str">
            <v>007.011124312.201</v>
          </cell>
        </row>
        <row r="609">
          <cell r="C609" t="str">
            <v>007.011124320.201</v>
          </cell>
        </row>
        <row r="610">
          <cell r="C610" t="str">
            <v>007.011124338.201</v>
          </cell>
        </row>
        <row r="611">
          <cell r="C611" t="str">
            <v>007.011124346.201</v>
          </cell>
        </row>
        <row r="612">
          <cell r="C612" t="str">
            <v>007.011124362.201</v>
          </cell>
        </row>
        <row r="613">
          <cell r="C613" t="str">
            <v>007.011124370.201</v>
          </cell>
        </row>
        <row r="614">
          <cell r="C614" t="str">
            <v>007.011124388.201</v>
          </cell>
        </row>
        <row r="615">
          <cell r="C615" t="str">
            <v>007.011124396.201</v>
          </cell>
        </row>
        <row r="616">
          <cell r="C616" t="str">
            <v>007.011124401.201</v>
          </cell>
        </row>
        <row r="617">
          <cell r="C617" t="str">
            <v>007.011124427.201</v>
          </cell>
        </row>
        <row r="618">
          <cell r="C618" t="str">
            <v>007.011124435.201</v>
          </cell>
        </row>
        <row r="619">
          <cell r="C619" t="str">
            <v>007.011124443.201</v>
          </cell>
        </row>
        <row r="620">
          <cell r="C620" t="str">
            <v>007.011124451.201</v>
          </cell>
        </row>
        <row r="621">
          <cell r="C621" t="str">
            <v>007.011124485.201</v>
          </cell>
        </row>
        <row r="622">
          <cell r="C622" t="str">
            <v>007.011124493.201</v>
          </cell>
        </row>
        <row r="623">
          <cell r="C623" t="str">
            <v>007.011124508.201</v>
          </cell>
        </row>
        <row r="624">
          <cell r="C624" t="str">
            <v>007.011124516.201</v>
          </cell>
        </row>
        <row r="625">
          <cell r="C625" t="str">
            <v>007.011124524.201</v>
          </cell>
        </row>
        <row r="626">
          <cell r="C626" t="str">
            <v>007.011124532.201</v>
          </cell>
        </row>
        <row r="627">
          <cell r="C627" t="str">
            <v>007.011124566.201</v>
          </cell>
        </row>
        <row r="628">
          <cell r="C628" t="str">
            <v>007.011124574.201</v>
          </cell>
        </row>
        <row r="629">
          <cell r="C629" t="str">
            <v>007.011124582.201</v>
          </cell>
        </row>
        <row r="630">
          <cell r="C630" t="str">
            <v>007.011124590.201</v>
          </cell>
        </row>
        <row r="631">
          <cell r="C631" t="str">
            <v>007.011124605.201</v>
          </cell>
        </row>
        <row r="632">
          <cell r="C632" t="str">
            <v>007.011124621.201</v>
          </cell>
        </row>
        <row r="633">
          <cell r="C633" t="str">
            <v>007.011124639.201</v>
          </cell>
        </row>
        <row r="634">
          <cell r="C634" t="str">
            <v>007.011124647.201</v>
          </cell>
        </row>
        <row r="635">
          <cell r="C635" t="str">
            <v>007.011124655.201</v>
          </cell>
        </row>
        <row r="636">
          <cell r="C636" t="str">
            <v>007.011124663.201</v>
          </cell>
        </row>
        <row r="637">
          <cell r="C637" t="str">
            <v>007.011124671.201</v>
          </cell>
        </row>
        <row r="638">
          <cell r="C638" t="str">
            <v>007.011124689.201</v>
          </cell>
        </row>
        <row r="639">
          <cell r="C639" t="str">
            <v>007.011124697.201</v>
          </cell>
        </row>
        <row r="640">
          <cell r="C640" t="str">
            <v>007.011124702.201</v>
          </cell>
        </row>
        <row r="641">
          <cell r="C641" t="str">
            <v>007.011124710.201</v>
          </cell>
        </row>
        <row r="642">
          <cell r="C642" t="str">
            <v>007.011124728.201</v>
          </cell>
        </row>
        <row r="643">
          <cell r="C643" t="str">
            <v>007.011124736.201</v>
          </cell>
        </row>
        <row r="644">
          <cell r="C644" t="str">
            <v>007.011124744.201</v>
          </cell>
        </row>
        <row r="645">
          <cell r="C645" t="str">
            <v>007.011124752.201</v>
          </cell>
        </row>
        <row r="646">
          <cell r="C646" t="str">
            <v>007.011124778.201</v>
          </cell>
        </row>
        <row r="647">
          <cell r="C647" t="str">
            <v>007.011124786.201</v>
          </cell>
        </row>
        <row r="648">
          <cell r="C648" t="str">
            <v>007.011124794.201</v>
          </cell>
        </row>
        <row r="649">
          <cell r="C649" t="str">
            <v>007.011124809.201</v>
          </cell>
        </row>
        <row r="650">
          <cell r="C650" t="str">
            <v>007.011124825.201</v>
          </cell>
        </row>
        <row r="651">
          <cell r="C651" t="str">
            <v>007.011124833.201</v>
          </cell>
        </row>
        <row r="652">
          <cell r="C652" t="str">
            <v>007.011124841.201</v>
          </cell>
        </row>
        <row r="653">
          <cell r="C653" t="str">
            <v>007.011124859.201</v>
          </cell>
        </row>
        <row r="654">
          <cell r="C654" t="str">
            <v>007.011124867.201</v>
          </cell>
        </row>
        <row r="655">
          <cell r="C655" t="str">
            <v>007.011124875.201</v>
          </cell>
        </row>
        <row r="656">
          <cell r="C656" t="str">
            <v>007.011124883.201</v>
          </cell>
        </row>
        <row r="657">
          <cell r="C657" t="str">
            <v>007.011124891.201</v>
          </cell>
        </row>
        <row r="658">
          <cell r="C658" t="str">
            <v>007.011124906.201</v>
          </cell>
        </row>
        <row r="659">
          <cell r="C659" t="str">
            <v>007.011124914.201</v>
          </cell>
        </row>
        <row r="660">
          <cell r="C660" t="str">
            <v>007.011124922.201</v>
          </cell>
        </row>
        <row r="661">
          <cell r="C661" t="str">
            <v>007.011124948.201</v>
          </cell>
        </row>
        <row r="662">
          <cell r="C662" t="str">
            <v>007.011124956.201</v>
          </cell>
        </row>
        <row r="663">
          <cell r="C663" t="str">
            <v>007.011124964.201</v>
          </cell>
        </row>
        <row r="664">
          <cell r="C664" t="str">
            <v>007.011124980.201</v>
          </cell>
        </row>
        <row r="665">
          <cell r="C665" t="str">
            <v>007.011124998.201</v>
          </cell>
        </row>
        <row r="666">
          <cell r="C666" t="str">
            <v>007.011125009.201</v>
          </cell>
        </row>
        <row r="667">
          <cell r="C667" t="str">
            <v>007.011125017.201</v>
          </cell>
        </row>
        <row r="668">
          <cell r="C668" t="str">
            <v>007.011125083.201</v>
          </cell>
        </row>
        <row r="669">
          <cell r="C669" t="str">
            <v>007.011125091.201</v>
          </cell>
        </row>
        <row r="670">
          <cell r="C670" t="str">
            <v>007.011125106.201</v>
          </cell>
        </row>
        <row r="671">
          <cell r="C671" t="str">
            <v>007.011125114.201</v>
          </cell>
        </row>
        <row r="672">
          <cell r="C672" t="str">
            <v>007.011125122.201</v>
          </cell>
        </row>
        <row r="673">
          <cell r="C673" t="str">
            <v>007.011125130.201</v>
          </cell>
        </row>
        <row r="674">
          <cell r="C674" t="str">
            <v>007.011125156.201</v>
          </cell>
        </row>
        <row r="675">
          <cell r="C675" t="str">
            <v>007.011125164.201</v>
          </cell>
        </row>
        <row r="676">
          <cell r="C676" t="str">
            <v>007.011125211.201</v>
          </cell>
        </row>
        <row r="677">
          <cell r="C677" t="str">
            <v>007.011125229.201</v>
          </cell>
        </row>
        <row r="678">
          <cell r="C678" t="str">
            <v>007.011125237.201</v>
          </cell>
        </row>
        <row r="679">
          <cell r="C679" t="str">
            <v>007.011125245.201</v>
          </cell>
        </row>
        <row r="680">
          <cell r="C680" t="str">
            <v>007.011125253.201</v>
          </cell>
        </row>
        <row r="681">
          <cell r="C681" t="str">
            <v>007.011125261.201</v>
          </cell>
        </row>
        <row r="682">
          <cell r="C682" t="str">
            <v>007.011125279.201</v>
          </cell>
        </row>
        <row r="683">
          <cell r="C683" t="str">
            <v>007.011125287.201</v>
          </cell>
        </row>
        <row r="684">
          <cell r="C684" t="str">
            <v>007.011125295.201</v>
          </cell>
        </row>
        <row r="685">
          <cell r="C685" t="str">
            <v>007.011125300.201</v>
          </cell>
        </row>
        <row r="686">
          <cell r="C686" t="str">
            <v>007.011125368.201</v>
          </cell>
        </row>
        <row r="687">
          <cell r="C687" t="str">
            <v>007.011125376.201</v>
          </cell>
        </row>
        <row r="688">
          <cell r="C688" t="str">
            <v>007.011125384.201</v>
          </cell>
        </row>
        <row r="689">
          <cell r="C689" t="str">
            <v>007.011125392.201</v>
          </cell>
        </row>
        <row r="690">
          <cell r="C690" t="str">
            <v>007.011125407.201</v>
          </cell>
        </row>
        <row r="691">
          <cell r="C691" t="str">
            <v>007.011125415.201</v>
          </cell>
        </row>
        <row r="692">
          <cell r="C692" t="str">
            <v>007.011125423.201</v>
          </cell>
        </row>
        <row r="693">
          <cell r="C693" t="str">
            <v>007.011125449.201</v>
          </cell>
        </row>
        <row r="694">
          <cell r="C694" t="str">
            <v>007.011125457.201</v>
          </cell>
        </row>
        <row r="695">
          <cell r="C695" t="str">
            <v>007.011125465.201</v>
          </cell>
        </row>
        <row r="696">
          <cell r="C696" t="str">
            <v>007.011125473.201</v>
          </cell>
        </row>
        <row r="697">
          <cell r="C697" t="str">
            <v>007.011125481.201</v>
          </cell>
        </row>
        <row r="698">
          <cell r="C698" t="str">
            <v>007.011125499.201</v>
          </cell>
        </row>
        <row r="699">
          <cell r="C699" t="str">
            <v>007.011125504.201</v>
          </cell>
        </row>
        <row r="700">
          <cell r="C700" t="str">
            <v>007.011125512.201</v>
          </cell>
        </row>
        <row r="701">
          <cell r="C701" t="str">
            <v>007.011125546.201</v>
          </cell>
        </row>
        <row r="702">
          <cell r="C702" t="str">
            <v>007.011125562.201</v>
          </cell>
        </row>
        <row r="703">
          <cell r="C703" t="str">
            <v>007.011125596.201</v>
          </cell>
        </row>
        <row r="704">
          <cell r="C704" t="str">
            <v>007.011125601.201</v>
          </cell>
        </row>
        <row r="705">
          <cell r="C705" t="str">
            <v>007.011125619.201</v>
          </cell>
        </row>
        <row r="706">
          <cell r="C706" t="str">
            <v>007.011125627.201</v>
          </cell>
        </row>
        <row r="707">
          <cell r="C707" t="str">
            <v>007.011126225.201</v>
          </cell>
        </row>
        <row r="708">
          <cell r="C708" t="str">
            <v>007.011125643.201</v>
          </cell>
        </row>
        <row r="709">
          <cell r="C709" t="str">
            <v>007.011125669.201</v>
          </cell>
        </row>
        <row r="710">
          <cell r="C710" t="str">
            <v>007.011125677.201</v>
          </cell>
        </row>
        <row r="711">
          <cell r="C711" t="str">
            <v>007.011125693.201</v>
          </cell>
        </row>
        <row r="712">
          <cell r="C712" t="str">
            <v>007.011125708.201</v>
          </cell>
        </row>
        <row r="713">
          <cell r="C713" t="str">
            <v>007.011125716.201</v>
          </cell>
        </row>
        <row r="714">
          <cell r="C714" t="str">
            <v>007.011125724.201</v>
          </cell>
        </row>
        <row r="715">
          <cell r="C715" t="str">
            <v>007.011125740.201</v>
          </cell>
        </row>
        <row r="716">
          <cell r="C716" t="str">
            <v>007.011125782.201</v>
          </cell>
        </row>
        <row r="717">
          <cell r="C717" t="str">
            <v>007.011125790.201</v>
          </cell>
        </row>
        <row r="718">
          <cell r="C718" t="str">
            <v>007.011125821.201</v>
          </cell>
        </row>
        <row r="719">
          <cell r="C719" t="str">
            <v>007.011125839.201</v>
          </cell>
        </row>
        <row r="720">
          <cell r="C720" t="str">
            <v>007.011125855.201</v>
          </cell>
        </row>
        <row r="721">
          <cell r="C721" t="str">
            <v>007.011125863.201</v>
          </cell>
        </row>
        <row r="722">
          <cell r="C722" t="str">
            <v>007.011125871.201</v>
          </cell>
        </row>
        <row r="723">
          <cell r="C723" t="str">
            <v>007.011125889.201</v>
          </cell>
        </row>
        <row r="724">
          <cell r="C724" t="str">
            <v>007.011125897.201</v>
          </cell>
        </row>
        <row r="725">
          <cell r="C725" t="str">
            <v>007.011125902.201</v>
          </cell>
        </row>
        <row r="726">
          <cell r="C726" t="str">
            <v>007.011125910.201</v>
          </cell>
        </row>
        <row r="727">
          <cell r="C727" t="str">
            <v>007.011125944.201</v>
          </cell>
        </row>
        <row r="728">
          <cell r="C728" t="str">
            <v>007.011125952.201</v>
          </cell>
        </row>
        <row r="729">
          <cell r="C729" t="str">
            <v>007.011125960.201</v>
          </cell>
        </row>
        <row r="730">
          <cell r="C730" t="str">
            <v>007.011125978.201</v>
          </cell>
        </row>
        <row r="731">
          <cell r="C731" t="str">
            <v>007.011125994.201</v>
          </cell>
        </row>
        <row r="732">
          <cell r="C732" t="str">
            <v>007.011126013.201</v>
          </cell>
        </row>
        <row r="733">
          <cell r="C733" t="str">
            <v>007.011126021.201</v>
          </cell>
        </row>
        <row r="734">
          <cell r="C734" t="str">
            <v>007.011126047.201</v>
          </cell>
        </row>
        <row r="735">
          <cell r="C735" t="str">
            <v>007.011126055.201</v>
          </cell>
        </row>
        <row r="736">
          <cell r="C736" t="str">
            <v>007.011126063.201</v>
          </cell>
        </row>
        <row r="737">
          <cell r="C737" t="str">
            <v>007.011126071.201</v>
          </cell>
        </row>
        <row r="738">
          <cell r="C738" t="str">
            <v>007.011126097.201</v>
          </cell>
        </row>
        <row r="739">
          <cell r="C739" t="str">
            <v>007.011126128.201</v>
          </cell>
        </row>
        <row r="740">
          <cell r="C740" t="str">
            <v>007.011126136.201</v>
          </cell>
        </row>
        <row r="741">
          <cell r="C741" t="str">
            <v>007.011126144.201</v>
          </cell>
        </row>
        <row r="742">
          <cell r="C742" t="str">
            <v>007.011126160.201</v>
          </cell>
        </row>
        <row r="743">
          <cell r="C743" t="str">
            <v>007.011126178.201</v>
          </cell>
        </row>
        <row r="744">
          <cell r="C744" t="str">
            <v>007.011126186.201</v>
          </cell>
        </row>
        <row r="745">
          <cell r="C745" t="str">
            <v>007.011126194.201</v>
          </cell>
        </row>
        <row r="746">
          <cell r="C746" t="str">
            <v>007.011126209.201</v>
          </cell>
        </row>
        <row r="747">
          <cell r="C747" t="str">
            <v>007.011126217.201</v>
          </cell>
        </row>
        <row r="748">
          <cell r="C748" t="str">
            <v>007.011126348.201</v>
          </cell>
        </row>
        <row r="749">
          <cell r="C749" t="str">
            <v>007.011126364.201</v>
          </cell>
        </row>
        <row r="750">
          <cell r="C750" t="str">
            <v>007.011126372.201</v>
          </cell>
        </row>
        <row r="751">
          <cell r="C751" t="str">
            <v>007.011126380.201</v>
          </cell>
        </row>
        <row r="752">
          <cell r="C752" t="str">
            <v>007.011126398.201</v>
          </cell>
        </row>
        <row r="753">
          <cell r="C753" t="str">
            <v>007.011126233.201</v>
          </cell>
        </row>
        <row r="754">
          <cell r="C754" t="str">
            <v>007.011126291.201</v>
          </cell>
        </row>
        <row r="755">
          <cell r="C755" t="str">
            <v>007.011126306.201</v>
          </cell>
        </row>
        <row r="756">
          <cell r="C756" t="str">
            <v>007.011126314.201</v>
          </cell>
        </row>
        <row r="757">
          <cell r="C757" t="str">
            <v>007.011126322.201</v>
          </cell>
        </row>
        <row r="758">
          <cell r="C758" t="str">
            <v>007.011126403.201</v>
          </cell>
        </row>
        <row r="759">
          <cell r="C759" t="str">
            <v>007.011126526.201</v>
          </cell>
        </row>
        <row r="760">
          <cell r="C760" t="str">
            <v>007.011126411.201</v>
          </cell>
        </row>
        <row r="761">
          <cell r="C761" t="str">
            <v>007.011126429.201</v>
          </cell>
        </row>
        <row r="762">
          <cell r="C762" t="str">
            <v>007.011126445.201</v>
          </cell>
        </row>
        <row r="763">
          <cell r="C763" t="str">
            <v>007.011126453.201</v>
          </cell>
        </row>
        <row r="764">
          <cell r="C764" t="str">
            <v>007.011126461.201</v>
          </cell>
        </row>
        <row r="765">
          <cell r="C765" t="str">
            <v>007.011126479.201</v>
          </cell>
        </row>
        <row r="766">
          <cell r="C766" t="str">
            <v>007.011126487.201</v>
          </cell>
        </row>
        <row r="767">
          <cell r="C767" t="str">
            <v>007.011126495.201</v>
          </cell>
        </row>
        <row r="768">
          <cell r="C768" t="str">
            <v>007.011126500.201</v>
          </cell>
        </row>
        <row r="769">
          <cell r="C769" t="str">
            <v>007.011126518.201</v>
          </cell>
        </row>
        <row r="770">
          <cell r="C770" t="str">
            <v>007.011126550.201</v>
          </cell>
        </row>
        <row r="771">
          <cell r="C771" t="str">
            <v>007.011126568.201</v>
          </cell>
        </row>
        <row r="772">
          <cell r="C772" t="str">
            <v>007.011126576.201</v>
          </cell>
        </row>
        <row r="773">
          <cell r="C773" t="str">
            <v>007.011126584.201</v>
          </cell>
        </row>
        <row r="774">
          <cell r="C774" t="str">
            <v>007.011126592.201</v>
          </cell>
        </row>
        <row r="775">
          <cell r="C775" t="str">
            <v>007.011126607.201</v>
          </cell>
        </row>
        <row r="776">
          <cell r="C776" t="str">
            <v>007.011126615.201</v>
          </cell>
        </row>
        <row r="777">
          <cell r="C777" t="str">
            <v>007.011126623.201</v>
          </cell>
        </row>
        <row r="778">
          <cell r="C778" t="str">
            <v>007.011126649.201</v>
          </cell>
        </row>
        <row r="779">
          <cell r="C779" t="str">
            <v>007.011126657.201</v>
          </cell>
        </row>
        <row r="780">
          <cell r="C780" t="str">
            <v>007.011126665.201</v>
          </cell>
        </row>
        <row r="781">
          <cell r="C781" t="str">
            <v>007.011126673.201</v>
          </cell>
        </row>
        <row r="782">
          <cell r="C782" t="str">
            <v>007.011126681.201</v>
          </cell>
        </row>
        <row r="783">
          <cell r="C783" t="str">
            <v>007.011126699.201</v>
          </cell>
        </row>
        <row r="784">
          <cell r="C784" t="str">
            <v>007.011126712.201</v>
          </cell>
        </row>
        <row r="785">
          <cell r="C785" t="str">
            <v>007.011126720.201</v>
          </cell>
        </row>
        <row r="786">
          <cell r="C786" t="str">
            <v>007.011126738.201</v>
          </cell>
        </row>
        <row r="787">
          <cell r="C787" t="str">
            <v>007.011126746.201</v>
          </cell>
        </row>
        <row r="788">
          <cell r="C788" t="str">
            <v>007.011126754.201</v>
          </cell>
        </row>
        <row r="789">
          <cell r="C789" t="str">
            <v>007.011126762.201</v>
          </cell>
        </row>
        <row r="790">
          <cell r="C790" t="str">
            <v>007.011126770.201</v>
          </cell>
        </row>
        <row r="791">
          <cell r="C791" t="str">
            <v>007.011126788.201</v>
          </cell>
        </row>
        <row r="792">
          <cell r="C792" t="str">
            <v>007.011126796.201</v>
          </cell>
        </row>
        <row r="793">
          <cell r="C793" t="str">
            <v>007.011126801.201</v>
          </cell>
        </row>
        <row r="794">
          <cell r="C794" t="str">
            <v>007.011126819.201</v>
          </cell>
        </row>
        <row r="795">
          <cell r="C795" t="str">
            <v>007.011126827.201</v>
          </cell>
        </row>
        <row r="796">
          <cell r="C796" t="str">
            <v>007.011126835.201</v>
          </cell>
        </row>
        <row r="797">
          <cell r="C797" t="str">
            <v>007.011126843.201</v>
          </cell>
        </row>
        <row r="798">
          <cell r="C798" t="str">
            <v>007.011126851.201</v>
          </cell>
        </row>
        <row r="799">
          <cell r="C799" t="str">
            <v>007.011126869.201</v>
          </cell>
        </row>
        <row r="800">
          <cell r="C800" t="str">
            <v>007.011126877.201</v>
          </cell>
        </row>
        <row r="801">
          <cell r="C801" t="str">
            <v>007.011126885.201</v>
          </cell>
        </row>
        <row r="802">
          <cell r="C802" t="str">
            <v>007.011126893.201</v>
          </cell>
        </row>
        <row r="803">
          <cell r="C803" t="str">
            <v>007.011126908.201</v>
          </cell>
        </row>
        <row r="804">
          <cell r="C804" t="str">
            <v>007.011126916.201</v>
          </cell>
        </row>
        <row r="805">
          <cell r="C805" t="str">
            <v>007.011126940.201</v>
          </cell>
        </row>
        <row r="806">
          <cell r="C806" t="str">
            <v>007.011126958.201</v>
          </cell>
        </row>
        <row r="807">
          <cell r="C807" t="str">
            <v>007.011126974.201</v>
          </cell>
        </row>
        <row r="808">
          <cell r="C808" t="str">
            <v>007.011126982.201</v>
          </cell>
        </row>
        <row r="809">
          <cell r="C809" t="str">
            <v>007.011126990.201</v>
          </cell>
        </row>
        <row r="810">
          <cell r="C810" t="str">
            <v>007.011127019.201</v>
          </cell>
        </row>
        <row r="811">
          <cell r="C811" t="str">
            <v>007.011127035.201</v>
          </cell>
        </row>
        <row r="812">
          <cell r="C812" t="str">
            <v>007.011127043.201</v>
          </cell>
        </row>
        <row r="813">
          <cell r="C813" t="str">
            <v>007.011127051.201</v>
          </cell>
        </row>
        <row r="814">
          <cell r="C814" t="str">
            <v>007.011127069.201</v>
          </cell>
        </row>
        <row r="815">
          <cell r="C815" t="str">
            <v>007.011127077.201</v>
          </cell>
        </row>
        <row r="816">
          <cell r="C816" t="str">
            <v>007.011127085.201</v>
          </cell>
        </row>
        <row r="817">
          <cell r="C817" t="str">
            <v>007.011127093.201</v>
          </cell>
        </row>
        <row r="818">
          <cell r="C818" t="str">
            <v>007.011127108.201</v>
          </cell>
        </row>
        <row r="819">
          <cell r="C819" t="str">
            <v>007.011127116.201</v>
          </cell>
        </row>
        <row r="820">
          <cell r="C820" t="str">
            <v>007.011127132.201</v>
          </cell>
        </row>
        <row r="821">
          <cell r="C821" t="str">
            <v>007.011127140.201</v>
          </cell>
        </row>
        <row r="822">
          <cell r="C822" t="str">
            <v>007.011127158.201</v>
          </cell>
        </row>
        <row r="823">
          <cell r="C823" t="str">
            <v>007.011127166.201</v>
          </cell>
        </row>
        <row r="824">
          <cell r="C824" t="str">
            <v>007.011127174.201</v>
          </cell>
        </row>
        <row r="825">
          <cell r="C825" t="str">
            <v>007.011127182.201</v>
          </cell>
        </row>
        <row r="826">
          <cell r="C826" t="str">
            <v>007.011127190.201</v>
          </cell>
        </row>
        <row r="827">
          <cell r="C827" t="str">
            <v>007.011127205.201</v>
          </cell>
        </row>
        <row r="828">
          <cell r="C828" t="str">
            <v>007.011127239.201</v>
          </cell>
        </row>
        <row r="829">
          <cell r="C829" t="str">
            <v>007.011127247.201</v>
          </cell>
        </row>
        <row r="830">
          <cell r="C830" t="str">
            <v>007.011127255.201</v>
          </cell>
        </row>
        <row r="831">
          <cell r="C831" t="str">
            <v>007.011127263.201</v>
          </cell>
        </row>
        <row r="832">
          <cell r="C832" t="str">
            <v>007.011127271.201</v>
          </cell>
        </row>
        <row r="833">
          <cell r="C833" t="str">
            <v>007.011127289.201</v>
          </cell>
        </row>
        <row r="834">
          <cell r="C834" t="str">
            <v>007.011127297.201</v>
          </cell>
        </row>
        <row r="835">
          <cell r="C835" t="str">
            <v>007.011127302.201</v>
          </cell>
        </row>
        <row r="836">
          <cell r="C836" t="str">
            <v>007.011127310.201</v>
          </cell>
        </row>
        <row r="837">
          <cell r="C837" t="str">
            <v>007.011127336.201</v>
          </cell>
        </row>
        <row r="838">
          <cell r="C838" t="str">
            <v>007.011127344.201</v>
          </cell>
        </row>
        <row r="839">
          <cell r="C839" t="str">
            <v>007.011127352.202</v>
          </cell>
        </row>
        <row r="840">
          <cell r="C840" t="str">
            <v>007.011127360.201</v>
          </cell>
        </row>
        <row r="841">
          <cell r="C841" t="str">
            <v>007.011127386.201</v>
          </cell>
        </row>
        <row r="842">
          <cell r="C842" t="str">
            <v>007.011127394.201</v>
          </cell>
        </row>
        <row r="843">
          <cell r="C843" t="str">
            <v>007.011127409.201</v>
          </cell>
        </row>
        <row r="844">
          <cell r="C844" t="str">
            <v>007.011127417.201</v>
          </cell>
        </row>
        <row r="845">
          <cell r="C845" t="str">
            <v>007.011127425.201</v>
          </cell>
        </row>
        <row r="846">
          <cell r="C846" t="str">
            <v>007.011127433.201</v>
          </cell>
        </row>
        <row r="847">
          <cell r="C847" t="str">
            <v>007.011127441.201</v>
          </cell>
        </row>
        <row r="848">
          <cell r="C848" t="str">
            <v>007.011127459.201</v>
          </cell>
        </row>
        <row r="849">
          <cell r="C849" t="str">
            <v>007.011127467.201</v>
          </cell>
        </row>
        <row r="850">
          <cell r="C850" t="str">
            <v>007.011127475.201</v>
          </cell>
        </row>
        <row r="851">
          <cell r="C851" t="str">
            <v>007.011127483.201</v>
          </cell>
        </row>
        <row r="852">
          <cell r="C852" t="str">
            <v>007.011127491.201</v>
          </cell>
        </row>
        <row r="853">
          <cell r="C853" t="str">
            <v>007.011127506.201</v>
          </cell>
        </row>
        <row r="854">
          <cell r="C854" t="str">
            <v>007.011127514.201</v>
          </cell>
        </row>
        <row r="855">
          <cell r="C855" t="str">
            <v>007.011127522.201</v>
          </cell>
        </row>
        <row r="856">
          <cell r="C856" t="str">
            <v>007.011127530.201</v>
          </cell>
        </row>
        <row r="857">
          <cell r="C857" t="str">
            <v>007.011127548.201</v>
          </cell>
        </row>
        <row r="858">
          <cell r="C858" t="str">
            <v>007.003100037.201</v>
          </cell>
        </row>
        <row r="859">
          <cell r="C859" t="str">
            <v>007.003100045.201</v>
          </cell>
        </row>
        <row r="860">
          <cell r="C860" t="str">
            <v>007.003100053.201</v>
          </cell>
        </row>
        <row r="861">
          <cell r="C861" t="str">
            <v>007.003100061.201</v>
          </cell>
        </row>
        <row r="862">
          <cell r="C862" t="str">
            <v>007.003100079.201</v>
          </cell>
        </row>
        <row r="863">
          <cell r="C863" t="str">
            <v>007.003100087.201</v>
          </cell>
        </row>
        <row r="864">
          <cell r="C864" t="str">
            <v>007.003100118.201</v>
          </cell>
        </row>
        <row r="865">
          <cell r="C865" t="str">
            <v>007.003100134.201</v>
          </cell>
        </row>
        <row r="866">
          <cell r="C866" t="str">
            <v>007.003100142.201</v>
          </cell>
        </row>
        <row r="867">
          <cell r="C867" t="str">
            <v>007.003100215.201</v>
          </cell>
        </row>
        <row r="868">
          <cell r="C868" t="str">
            <v>007.003100223.201</v>
          </cell>
        </row>
        <row r="869">
          <cell r="C869" t="str">
            <v>007.003100304.201</v>
          </cell>
        </row>
        <row r="870">
          <cell r="C870" t="str">
            <v>007.003100312.201</v>
          </cell>
        </row>
        <row r="871">
          <cell r="C871" t="str">
            <v>007.003100320.201</v>
          </cell>
        </row>
        <row r="872">
          <cell r="C872" t="str">
            <v>007.003100370.201</v>
          </cell>
        </row>
        <row r="873">
          <cell r="C873" t="str">
            <v>007.003100401.201</v>
          </cell>
        </row>
        <row r="874">
          <cell r="C874" t="str">
            <v>007.003100427.201</v>
          </cell>
        </row>
        <row r="875">
          <cell r="C875" t="str">
            <v>007.003100443.201</v>
          </cell>
        </row>
        <row r="876">
          <cell r="C876" t="str">
            <v>007.003100485.201</v>
          </cell>
        </row>
        <row r="877">
          <cell r="C877" t="str">
            <v>007.003100493.201</v>
          </cell>
        </row>
        <row r="878">
          <cell r="C878" t="str">
            <v>007.003100003.201</v>
          </cell>
        </row>
        <row r="879">
          <cell r="C879" t="str">
            <v>007.003100029.201</v>
          </cell>
        </row>
        <row r="880">
          <cell r="C880" t="str">
            <v>007.003100095.201</v>
          </cell>
        </row>
        <row r="881">
          <cell r="C881" t="str">
            <v>007.003100100.201</v>
          </cell>
        </row>
        <row r="882">
          <cell r="C882" t="str">
            <v>007.003100150.201</v>
          </cell>
        </row>
        <row r="883">
          <cell r="C883" t="str">
            <v>007.003100168.201</v>
          </cell>
        </row>
        <row r="884">
          <cell r="C884" t="str">
            <v>007.003100176.201</v>
          </cell>
        </row>
        <row r="885">
          <cell r="C885" t="str">
            <v>007.003100184.201</v>
          </cell>
        </row>
        <row r="886">
          <cell r="C886" t="str">
            <v>007.003100192.201</v>
          </cell>
        </row>
        <row r="887">
          <cell r="C887" t="str">
            <v>007.003100207.201</v>
          </cell>
        </row>
        <row r="888">
          <cell r="C888" t="str">
            <v>007.003100231.201</v>
          </cell>
        </row>
        <row r="889">
          <cell r="C889" t="str">
            <v>007.003100249.201</v>
          </cell>
        </row>
        <row r="890">
          <cell r="C890" t="str">
            <v>007.003100257.201</v>
          </cell>
        </row>
        <row r="891">
          <cell r="C891" t="str">
            <v>007.003100265.201</v>
          </cell>
        </row>
        <row r="892">
          <cell r="C892" t="str">
            <v>007.003100273.201</v>
          </cell>
        </row>
        <row r="893">
          <cell r="C893" t="str">
            <v>007.003100281.201</v>
          </cell>
        </row>
        <row r="894">
          <cell r="C894" t="str">
            <v>007.003100299.201</v>
          </cell>
        </row>
        <row r="895">
          <cell r="C895" t="str">
            <v>007.003100338.201</v>
          </cell>
        </row>
        <row r="896">
          <cell r="C896" t="str">
            <v>007.003100346.201</v>
          </cell>
        </row>
        <row r="897">
          <cell r="C897" t="str">
            <v>007.003100354.201</v>
          </cell>
        </row>
        <row r="898">
          <cell r="C898" t="str">
            <v>007.003100362.201</v>
          </cell>
        </row>
        <row r="899">
          <cell r="C899" t="str">
            <v>007.003100388.201</v>
          </cell>
        </row>
        <row r="900">
          <cell r="C900" t="str">
            <v>007.003100396.201</v>
          </cell>
        </row>
        <row r="901">
          <cell r="C901" t="str">
            <v>007.003100419.201</v>
          </cell>
        </row>
        <row r="902">
          <cell r="C902" t="str">
            <v>007.003100435.201</v>
          </cell>
        </row>
        <row r="903">
          <cell r="C903" t="str">
            <v>007.003100451.201</v>
          </cell>
        </row>
        <row r="904">
          <cell r="C904" t="str">
            <v>007.003100469.201</v>
          </cell>
        </row>
        <row r="905">
          <cell r="C905" t="str">
            <v>007.003100477.201</v>
          </cell>
        </row>
        <row r="906">
          <cell r="C906" t="str">
            <v>007.003100508.201</v>
          </cell>
        </row>
        <row r="907">
          <cell r="C907" t="str">
            <v>007.003100516.201</v>
          </cell>
        </row>
        <row r="908">
          <cell r="C908" t="str">
            <v>007.003100524.201</v>
          </cell>
        </row>
        <row r="909">
          <cell r="C909" t="str">
            <v>007.003100532.201</v>
          </cell>
        </row>
        <row r="910">
          <cell r="C910" t="str">
            <v>007.003100540.201</v>
          </cell>
        </row>
        <row r="911">
          <cell r="C911" t="str">
            <v>007.003100558.201</v>
          </cell>
        </row>
        <row r="912">
          <cell r="C912" t="str">
            <v>007.003100566.201</v>
          </cell>
        </row>
        <row r="913">
          <cell r="C913" t="str">
            <v>007.003100582.201</v>
          </cell>
        </row>
        <row r="914">
          <cell r="C914" t="str">
            <v>007.003100590.201</v>
          </cell>
        </row>
        <row r="915">
          <cell r="C915" t="str">
            <v>007.003100605.201</v>
          </cell>
        </row>
        <row r="916">
          <cell r="C916" t="str">
            <v>007.003200691.201</v>
          </cell>
        </row>
        <row r="917">
          <cell r="C917" t="str">
            <v>007.003200861.201</v>
          </cell>
        </row>
        <row r="918">
          <cell r="C918" t="str">
            <v>007.003200895.201</v>
          </cell>
        </row>
        <row r="919">
          <cell r="C919" t="str">
            <v>007.003200976.201</v>
          </cell>
        </row>
        <row r="920">
          <cell r="C920" t="str">
            <v>007.003200984.201</v>
          </cell>
        </row>
        <row r="921">
          <cell r="C921" t="str">
            <v>007.003201029.201</v>
          </cell>
        </row>
        <row r="922">
          <cell r="C922" t="str">
            <v>007.003201053.201</v>
          </cell>
        </row>
        <row r="923">
          <cell r="C923" t="str">
            <v>007.003201079.201</v>
          </cell>
        </row>
        <row r="924">
          <cell r="C924" t="str">
            <v>007.003201100.201</v>
          </cell>
        </row>
        <row r="925">
          <cell r="C925" t="str">
            <v>007.003201401.201</v>
          </cell>
        </row>
        <row r="926">
          <cell r="C926" t="str">
            <v>007.003201419.201</v>
          </cell>
        </row>
        <row r="927">
          <cell r="C927" t="str">
            <v>007.003201451.201</v>
          </cell>
        </row>
        <row r="928">
          <cell r="C928" t="str">
            <v>007.003201566.201</v>
          </cell>
        </row>
        <row r="929">
          <cell r="C929" t="str">
            <v>007.003201574.201</v>
          </cell>
        </row>
        <row r="930">
          <cell r="C930" t="str">
            <v>007.003201605.201</v>
          </cell>
        </row>
        <row r="931">
          <cell r="C931" t="str">
            <v>007.003201613.201</v>
          </cell>
        </row>
        <row r="932">
          <cell r="C932" t="str">
            <v>007.003201639.201</v>
          </cell>
        </row>
        <row r="933">
          <cell r="C933" t="str">
            <v>007.003201825.201</v>
          </cell>
        </row>
        <row r="934">
          <cell r="C934" t="str">
            <v>007.003201883.201</v>
          </cell>
        </row>
        <row r="935">
          <cell r="C935" t="str">
            <v>007.003202041.201</v>
          </cell>
        </row>
        <row r="936">
          <cell r="C936" t="str">
            <v>007.003202172.201</v>
          </cell>
        </row>
        <row r="937">
          <cell r="C937" t="str">
            <v>007.003200560.201</v>
          </cell>
        </row>
        <row r="938">
          <cell r="C938" t="str">
            <v>007.003200578.201</v>
          </cell>
        </row>
        <row r="939">
          <cell r="C939" t="str">
            <v>007.003200594.201</v>
          </cell>
        </row>
        <row r="940">
          <cell r="C940" t="str">
            <v>007.003200617.201</v>
          </cell>
        </row>
        <row r="941">
          <cell r="C941" t="str">
            <v>007.003200625.201</v>
          </cell>
        </row>
        <row r="942">
          <cell r="C942" t="str">
            <v>007.003200730.201</v>
          </cell>
        </row>
        <row r="943">
          <cell r="C943" t="str">
            <v>007.003200756.201</v>
          </cell>
        </row>
        <row r="944">
          <cell r="C944" t="str">
            <v>007.003200764.201</v>
          </cell>
        </row>
        <row r="945">
          <cell r="C945" t="str">
            <v>007.003200772.201</v>
          </cell>
        </row>
        <row r="946">
          <cell r="C946" t="str">
            <v>007.003200798.201</v>
          </cell>
        </row>
        <row r="947">
          <cell r="C947" t="str">
            <v>007.003200803.201</v>
          </cell>
        </row>
        <row r="948">
          <cell r="C948" t="str">
            <v>007.003200811.201</v>
          </cell>
        </row>
        <row r="949">
          <cell r="C949" t="str">
            <v>007.003200829.201</v>
          </cell>
        </row>
        <row r="950">
          <cell r="C950" t="str">
            <v>007.003200837.201</v>
          </cell>
        </row>
        <row r="951">
          <cell r="C951" t="str">
            <v>007.003200879.201</v>
          </cell>
        </row>
        <row r="952">
          <cell r="C952" t="str">
            <v>007.003200887.201</v>
          </cell>
        </row>
        <row r="953">
          <cell r="C953" t="str">
            <v>007.003200900.201</v>
          </cell>
        </row>
        <row r="954">
          <cell r="C954" t="str">
            <v>007.003200918.201</v>
          </cell>
        </row>
        <row r="955">
          <cell r="C955" t="str">
            <v>007.003200942.201</v>
          </cell>
        </row>
        <row r="956">
          <cell r="C956" t="str">
            <v>007.003200950.201</v>
          </cell>
        </row>
        <row r="957">
          <cell r="C957" t="str">
            <v>007.003200968.201</v>
          </cell>
        </row>
        <row r="958">
          <cell r="C958" t="str">
            <v>007.003201003.201</v>
          </cell>
        </row>
        <row r="959">
          <cell r="C959" t="str">
            <v>007.003201011.201</v>
          </cell>
        </row>
        <row r="960">
          <cell r="C960" t="str">
            <v>007.003201037.201</v>
          </cell>
        </row>
        <row r="961">
          <cell r="C961" t="str">
            <v>007.003201045.201</v>
          </cell>
        </row>
        <row r="962">
          <cell r="C962" t="str">
            <v>007.003201061.201</v>
          </cell>
        </row>
        <row r="963">
          <cell r="C963" t="str">
            <v>007.003201095.201</v>
          </cell>
        </row>
        <row r="964">
          <cell r="C964" t="str">
            <v>007.003201118.201</v>
          </cell>
        </row>
        <row r="965">
          <cell r="C965" t="str">
            <v>007.003201126.201</v>
          </cell>
        </row>
        <row r="966">
          <cell r="C966" t="str">
            <v>007.003201134.201</v>
          </cell>
        </row>
        <row r="967">
          <cell r="C967" t="str">
            <v>007.003201150.201</v>
          </cell>
        </row>
        <row r="968">
          <cell r="C968" t="str">
            <v>007.003201192.201</v>
          </cell>
        </row>
        <row r="969">
          <cell r="C969" t="str">
            <v>007.003201207.201</v>
          </cell>
        </row>
        <row r="970">
          <cell r="C970" t="str">
            <v>007.003201215.201</v>
          </cell>
        </row>
        <row r="971">
          <cell r="C971" t="str">
            <v>007.003201223.201</v>
          </cell>
        </row>
        <row r="972">
          <cell r="C972" t="str">
            <v>007.003201663.201</v>
          </cell>
        </row>
        <row r="973">
          <cell r="C973" t="str">
            <v>007.003201689.201</v>
          </cell>
        </row>
        <row r="974">
          <cell r="C974" t="str">
            <v>007.003201697.201</v>
          </cell>
        </row>
        <row r="975">
          <cell r="C975" t="str">
            <v>007.003201710.201</v>
          </cell>
        </row>
        <row r="976">
          <cell r="C976" t="str">
            <v>007.003201728.201</v>
          </cell>
        </row>
        <row r="977">
          <cell r="C977" t="str">
            <v>007.003201736.201</v>
          </cell>
        </row>
        <row r="978">
          <cell r="C978" t="str">
            <v>007.003201744.201</v>
          </cell>
        </row>
        <row r="979">
          <cell r="C979" t="str">
            <v>007.003201752.201</v>
          </cell>
        </row>
        <row r="980">
          <cell r="C980" t="str">
            <v>007.003201786.201</v>
          </cell>
        </row>
        <row r="981">
          <cell r="C981" t="str">
            <v>007.003201794.201</v>
          </cell>
        </row>
        <row r="982">
          <cell r="C982" t="str">
            <v>007.003201817.201</v>
          </cell>
        </row>
        <row r="983">
          <cell r="C983" t="str">
            <v>007.003201841.201</v>
          </cell>
        </row>
        <row r="984">
          <cell r="C984" t="str">
            <v>007.003201867.201</v>
          </cell>
        </row>
        <row r="985">
          <cell r="C985" t="str">
            <v>007.003201875.201</v>
          </cell>
        </row>
        <row r="986">
          <cell r="C986" t="str">
            <v>007.003201891.201</v>
          </cell>
        </row>
        <row r="987">
          <cell r="C987" t="str">
            <v>007.003201906.201</v>
          </cell>
        </row>
        <row r="988">
          <cell r="C988" t="str">
            <v>007.003201914.201</v>
          </cell>
        </row>
        <row r="989">
          <cell r="C989" t="str">
            <v>007.003201922.201</v>
          </cell>
        </row>
        <row r="990">
          <cell r="C990" t="str">
            <v>007.003201930.201</v>
          </cell>
        </row>
        <row r="991">
          <cell r="C991" t="str">
            <v>007.003201948.201</v>
          </cell>
        </row>
        <row r="992">
          <cell r="C992" t="str">
            <v>007.003201956.201</v>
          </cell>
        </row>
        <row r="993">
          <cell r="C993" t="str">
            <v>007.003201964.201</v>
          </cell>
        </row>
        <row r="994">
          <cell r="C994" t="str">
            <v>007.003201972.201</v>
          </cell>
        </row>
        <row r="995">
          <cell r="C995" t="str">
            <v>007.003201980.201</v>
          </cell>
        </row>
        <row r="996">
          <cell r="C996" t="str">
            <v>007.003202091.201</v>
          </cell>
        </row>
        <row r="997">
          <cell r="C997" t="str">
            <v>007.003202122.201</v>
          </cell>
        </row>
        <row r="998">
          <cell r="C998" t="str">
            <v>007.003202130.201</v>
          </cell>
        </row>
        <row r="999">
          <cell r="C999" t="str">
            <v>007.003202164.201</v>
          </cell>
        </row>
        <row r="1000">
          <cell r="C1000" t="str">
            <v>007.003202180.201</v>
          </cell>
        </row>
        <row r="1001">
          <cell r="C1001" t="str">
            <v>007.003202245.201</v>
          </cell>
        </row>
        <row r="1002">
          <cell r="C1002" t="str">
            <v>007.003202253.201</v>
          </cell>
        </row>
        <row r="1003">
          <cell r="C1003" t="str">
            <v>007.003202261.201</v>
          </cell>
        </row>
        <row r="1004">
          <cell r="C1004" t="str">
            <v>007.003202287.201</v>
          </cell>
        </row>
        <row r="1005">
          <cell r="C1005" t="str">
            <v>007.003202300.201</v>
          </cell>
        </row>
        <row r="1006">
          <cell r="C1006" t="str">
            <v>007.003202392.201</v>
          </cell>
        </row>
        <row r="1007">
          <cell r="C1007" t="str">
            <v>007.003202407.201</v>
          </cell>
        </row>
        <row r="1008">
          <cell r="C1008" t="str">
            <v>007.003202415.201</v>
          </cell>
        </row>
        <row r="1009">
          <cell r="C1009" t="str">
            <v>007.003202423.201</v>
          </cell>
        </row>
        <row r="1010">
          <cell r="C1010" t="str">
            <v>007.003202431.201</v>
          </cell>
        </row>
        <row r="1011">
          <cell r="C1011" t="str">
            <v>007.003202449.201</v>
          </cell>
        </row>
        <row r="1012">
          <cell r="C1012" t="str">
            <v>007.003202457.201</v>
          </cell>
        </row>
        <row r="1013">
          <cell r="C1013" t="str">
            <v>007.003202504.201</v>
          </cell>
        </row>
        <row r="1014">
          <cell r="C1014" t="str">
            <v>007.003202520.201</v>
          </cell>
        </row>
        <row r="1015">
          <cell r="C1015" t="str">
            <v>007.003202570.201</v>
          </cell>
        </row>
        <row r="1016">
          <cell r="C1016" t="str">
            <v>007.003202588.201</v>
          </cell>
        </row>
        <row r="1017">
          <cell r="C1017" t="str">
            <v>007.003202619.201</v>
          </cell>
        </row>
        <row r="1018">
          <cell r="C1018" t="str">
            <v>007.003202635.201</v>
          </cell>
        </row>
        <row r="1019">
          <cell r="C1019" t="str">
            <v>007.003202643.201</v>
          </cell>
        </row>
        <row r="1020">
          <cell r="C1020" t="str">
            <v>007.003202724.201</v>
          </cell>
        </row>
        <row r="1021">
          <cell r="C1021" t="str">
            <v>007.003202732.201</v>
          </cell>
        </row>
        <row r="1022">
          <cell r="C1022" t="str">
            <v>007.003202774.201</v>
          </cell>
        </row>
        <row r="1023">
          <cell r="C1023" t="str">
            <v>007.003202805.201</v>
          </cell>
        </row>
        <row r="1024">
          <cell r="C1024" t="str">
            <v>007.003202813.201</v>
          </cell>
        </row>
        <row r="1025">
          <cell r="C1025" t="str">
            <v>007.003202863.201</v>
          </cell>
        </row>
        <row r="1026">
          <cell r="C1026" t="str">
            <v>007.003202910.201</v>
          </cell>
        </row>
        <row r="1027">
          <cell r="C1027" t="str">
            <v>007.003202928.201</v>
          </cell>
        </row>
        <row r="1028">
          <cell r="C1028" t="str">
            <v>007.003701045.201</v>
          </cell>
        </row>
        <row r="1029">
          <cell r="C1029" t="str">
            <v>007.003701095.201</v>
          </cell>
        </row>
        <row r="1030">
          <cell r="C1030" t="str">
            <v>007.003701100.201</v>
          </cell>
        </row>
        <row r="1031">
          <cell r="C1031" t="str">
            <v>007.003701346.201</v>
          </cell>
        </row>
        <row r="1032">
          <cell r="C1032" t="str">
            <v>007.003701354.201</v>
          </cell>
        </row>
        <row r="1033">
          <cell r="C1033" t="str">
            <v>007.003701388.201</v>
          </cell>
        </row>
        <row r="1034">
          <cell r="C1034" t="str">
            <v>007.003701401.201</v>
          </cell>
        </row>
        <row r="1035">
          <cell r="C1035" t="str">
            <v>007.003701435.201</v>
          </cell>
        </row>
        <row r="1036">
          <cell r="C1036" t="str">
            <v>007.003701540.201</v>
          </cell>
        </row>
        <row r="1037">
          <cell r="C1037" t="str">
            <v>007.003701011.201</v>
          </cell>
        </row>
        <row r="1038">
          <cell r="C1038" t="str">
            <v>007.003701029.201</v>
          </cell>
        </row>
        <row r="1039">
          <cell r="C1039" t="str">
            <v>007.003701037.201</v>
          </cell>
        </row>
        <row r="1040">
          <cell r="C1040" t="str">
            <v>007.003701053.201</v>
          </cell>
        </row>
        <row r="1041">
          <cell r="C1041" t="str">
            <v>007.003701061.201</v>
          </cell>
        </row>
        <row r="1042">
          <cell r="C1042" t="str">
            <v>007.003701079.201</v>
          </cell>
        </row>
        <row r="1043">
          <cell r="C1043" t="str">
            <v>007.003701087.201</v>
          </cell>
        </row>
        <row r="1044">
          <cell r="C1044" t="str">
            <v>007.003701118.201</v>
          </cell>
        </row>
        <row r="1045">
          <cell r="C1045" t="str">
            <v>007.003701126.201</v>
          </cell>
        </row>
        <row r="1046">
          <cell r="C1046" t="str">
            <v>007.003701134.201</v>
          </cell>
        </row>
        <row r="1047">
          <cell r="C1047" t="str">
            <v>007.003701142.201</v>
          </cell>
        </row>
        <row r="1048">
          <cell r="C1048" t="str">
            <v>007.003701150.201</v>
          </cell>
        </row>
        <row r="1049">
          <cell r="C1049" t="str">
            <v>007.003701168.201</v>
          </cell>
        </row>
        <row r="1050">
          <cell r="C1050" t="str">
            <v>007.003701176.201</v>
          </cell>
        </row>
        <row r="1051">
          <cell r="C1051" t="str">
            <v>007.003701184.201</v>
          </cell>
        </row>
        <row r="1052">
          <cell r="C1052" t="str">
            <v>007.003701192.201</v>
          </cell>
        </row>
        <row r="1053">
          <cell r="C1053" t="str">
            <v>007.003701207.201</v>
          </cell>
        </row>
        <row r="1054">
          <cell r="C1054" t="str">
            <v>007.003701215.201</v>
          </cell>
        </row>
        <row r="1055">
          <cell r="C1055" t="str">
            <v>007.003701223.201</v>
          </cell>
        </row>
        <row r="1056">
          <cell r="C1056" t="str">
            <v>007.003701231.201</v>
          </cell>
        </row>
        <row r="1057">
          <cell r="C1057" t="str">
            <v>007.003701249.201</v>
          </cell>
        </row>
        <row r="1058">
          <cell r="C1058" t="str">
            <v>007.003701257.201</v>
          </cell>
        </row>
        <row r="1059">
          <cell r="C1059" t="str">
            <v>007.003701265.201</v>
          </cell>
        </row>
        <row r="1060">
          <cell r="C1060" t="str">
            <v>007.003701273.201</v>
          </cell>
        </row>
        <row r="1061">
          <cell r="C1061" t="str">
            <v>007.003701281.201</v>
          </cell>
        </row>
        <row r="1062">
          <cell r="C1062" t="str">
            <v>007.003701299.201</v>
          </cell>
        </row>
        <row r="1063">
          <cell r="C1063" t="str">
            <v>007.003701304.201</v>
          </cell>
        </row>
        <row r="1064">
          <cell r="C1064" t="str">
            <v>007.003701312.201</v>
          </cell>
        </row>
        <row r="1065">
          <cell r="C1065" t="str">
            <v>007.003701320.201</v>
          </cell>
        </row>
        <row r="1066">
          <cell r="C1066" t="str">
            <v>007.003701338.201</v>
          </cell>
        </row>
        <row r="1067">
          <cell r="C1067" t="str">
            <v>007.003701362.201</v>
          </cell>
        </row>
        <row r="1068">
          <cell r="C1068" t="str">
            <v>007.003701370.201</v>
          </cell>
        </row>
        <row r="1069">
          <cell r="C1069" t="str">
            <v>007.003701396.201</v>
          </cell>
        </row>
        <row r="1070">
          <cell r="C1070" t="str">
            <v>007.003701419.201</v>
          </cell>
        </row>
        <row r="1071">
          <cell r="C1071" t="str">
            <v>007.003701427.201</v>
          </cell>
        </row>
        <row r="1072">
          <cell r="C1072" t="str">
            <v>007.003701443.201</v>
          </cell>
        </row>
        <row r="1073">
          <cell r="C1073" t="str">
            <v>007.003701451.201</v>
          </cell>
        </row>
        <row r="1074">
          <cell r="C1074" t="str">
            <v>007.003701469.201</v>
          </cell>
        </row>
        <row r="1075">
          <cell r="C1075" t="str">
            <v>007.003701477.201</v>
          </cell>
        </row>
        <row r="1076">
          <cell r="C1076" t="str">
            <v>007.003701485.201</v>
          </cell>
        </row>
        <row r="1077">
          <cell r="C1077" t="str">
            <v>007.003701493.201</v>
          </cell>
        </row>
        <row r="1078">
          <cell r="C1078" t="str">
            <v>007.003701508.201</v>
          </cell>
        </row>
        <row r="1079">
          <cell r="C1079" t="str">
            <v>007.003701516.201</v>
          </cell>
        </row>
        <row r="1080">
          <cell r="C1080" t="str">
            <v>007.003701524.201</v>
          </cell>
        </row>
        <row r="1081">
          <cell r="C1081" t="str">
            <v>007.003701532.201</v>
          </cell>
        </row>
        <row r="1082">
          <cell r="C1082" t="str">
            <v>007.003701582.201</v>
          </cell>
        </row>
        <row r="1083">
          <cell r="C1083" t="str">
            <v>007.003701590.201</v>
          </cell>
        </row>
        <row r="1084">
          <cell r="C1084" t="str">
            <v>007.003701605.201</v>
          </cell>
        </row>
        <row r="1085">
          <cell r="C1085" t="str">
            <v>007.003701639.201</v>
          </cell>
        </row>
        <row r="1086">
          <cell r="C1086" t="str">
            <v>007.003701647.201</v>
          </cell>
        </row>
        <row r="1087">
          <cell r="C1087" t="str">
            <v>007.003701655.201</v>
          </cell>
        </row>
        <row r="1088">
          <cell r="C1088" t="str">
            <v>007.003701663.201</v>
          </cell>
        </row>
        <row r="1089">
          <cell r="C1089" t="str">
            <v>007.003701671.201</v>
          </cell>
        </row>
        <row r="1090">
          <cell r="C1090" t="str">
            <v>007.003701689.201</v>
          </cell>
        </row>
        <row r="1091">
          <cell r="C1091" t="str">
            <v>007.003701697.201</v>
          </cell>
        </row>
        <row r="1092">
          <cell r="C1092" t="str">
            <v>007.003701702.201</v>
          </cell>
        </row>
        <row r="1093">
          <cell r="C1093" t="str">
            <v>007.003701710.201</v>
          </cell>
        </row>
        <row r="1094">
          <cell r="C1094" t="str">
            <v>007.003701728.201</v>
          </cell>
        </row>
        <row r="1095">
          <cell r="C1095" t="str">
            <v>007.003701817.201</v>
          </cell>
        </row>
        <row r="1096">
          <cell r="C1096" t="str">
            <v>007.003701859.201</v>
          </cell>
        </row>
        <row r="1097">
          <cell r="C1097" t="str">
            <v>007.003702716.201</v>
          </cell>
        </row>
        <row r="1098">
          <cell r="C1098" t="str">
            <v>007.003702766.201</v>
          </cell>
        </row>
        <row r="1099">
          <cell r="C1099" t="str">
            <v>007.003701558.201</v>
          </cell>
        </row>
        <row r="1100">
          <cell r="C1100" t="str">
            <v>007.003701566.201</v>
          </cell>
        </row>
        <row r="1101">
          <cell r="C1101" t="str">
            <v>007.003701574.201</v>
          </cell>
        </row>
        <row r="1102">
          <cell r="C1102" t="str">
            <v>007.003701613.201</v>
          </cell>
        </row>
        <row r="1103">
          <cell r="C1103" t="str">
            <v>007.003701621.201</v>
          </cell>
        </row>
        <row r="1104">
          <cell r="C1104" t="str">
            <v>007.003701736.201</v>
          </cell>
        </row>
        <row r="1105">
          <cell r="C1105" t="str">
            <v>007.003701744.201</v>
          </cell>
        </row>
        <row r="1106">
          <cell r="C1106" t="str">
            <v>007.003701752.201</v>
          </cell>
        </row>
        <row r="1107">
          <cell r="C1107" t="str">
            <v>007.003701760.201</v>
          </cell>
        </row>
        <row r="1108">
          <cell r="C1108" t="str">
            <v>007.003701778.201</v>
          </cell>
        </row>
        <row r="1109">
          <cell r="C1109" t="str">
            <v>007.003701786.201</v>
          </cell>
        </row>
        <row r="1110">
          <cell r="C1110" t="str">
            <v>007.003701794.201</v>
          </cell>
        </row>
        <row r="1111">
          <cell r="C1111" t="str">
            <v>007.003701825.201</v>
          </cell>
        </row>
        <row r="1112">
          <cell r="C1112" t="str">
            <v>007.003701833.201</v>
          </cell>
        </row>
        <row r="1113">
          <cell r="C1113" t="str">
            <v>007.003701841.201</v>
          </cell>
        </row>
        <row r="1114">
          <cell r="C1114" t="str">
            <v>007.003701867.201</v>
          </cell>
        </row>
        <row r="1115">
          <cell r="C1115" t="str">
            <v>007.003701875.201</v>
          </cell>
        </row>
        <row r="1116">
          <cell r="C1116" t="str">
            <v>007.003701883.201</v>
          </cell>
        </row>
        <row r="1117">
          <cell r="C1117" t="str">
            <v>007.003702708.202</v>
          </cell>
        </row>
        <row r="1118">
          <cell r="C1118" t="str">
            <v>007.003702724.201</v>
          </cell>
        </row>
        <row r="1119">
          <cell r="C1119" t="str">
            <v>007.003702732.201</v>
          </cell>
        </row>
        <row r="1120">
          <cell r="C1120" t="str">
            <v>007.003702740.201</v>
          </cell>
        </row>
        <row r="1121">
          <cell r="C1121" t="str">
            <v>007.003702758.201</v>
          </cell>
        </row>
        <row r="1122">
          <cell r="C1122" t="str">
            <v>007.003702774.201</v>
          </cell>
        </row>
        <row r="1123">
          <cell r="C1123" t="str">
            <v>007.003702782.201</v>
          </cell>
        </row>
        <row r="1124">
          <cell r="C1124" t="str">
            <v>007.003702790.201</v>
          </cell>
        </row>
        <row r="1125">
          <cell r="C1125" t="str">
            <v>007.003702805.201</v>
          </cell>
        </row>
        <row r="1126">
          <cell r="C1126" t="str">
            <v>007.003702813.201</v>
          </cell>
        </row>
        <row r="1127">
          <cell r="C1127" t="str">
            <v>007.003701964.201</v>
          </cell>
        </row>
        <row r="1128">
          <cell r="C1128" t="str">
            <v>007.003702627.201</v>
          </cell>
        </row>
        <row r="1129">
          <cell r="C1129" t="str">
            <v>007.003701891.201</v>
          </cell>
        </row>
        <row r="1130">
          <cell r="C1130" t="str">
            <v>007.003702009.201</v>
          </cell>
        </row>
        <row r="1131">
          <cell r="C1131" t="str">
            <v>007.003702025.201</v>
          </cell>
        </row>
        <row r="1132">
          <cell r="C1132" t="str">
            <v>007.003702033.201</v>
          </cell>
        </row>
        <row r="1133">
          <cell r="C1133" t="str">
            <v>007.003702075.202</v>
          </cell>
        </row>
        <row r="1134">
          <cell r="C1134" t="str">
            <v>007.003702326.201</v>
          </cell>
        </row>
        <row r="1135">
          <cell r="C1135" t="str">
            <v>007.003702342.201</v>
          </cell>
        </row>
        <row r="1136">
          <cell r="C1136" t="str">
            <v>007.003702368.201</v>
          </cell>
        </row>
        <row r="1137">
          <cell r="C1137" t="str">
            <v>007.003702407.201</v>
          </cell>
        </row>
        <row r="1138">
          <cell r="C1138" t="str">
            <v>007.003702465.201</v>
          </cell>
        </row>
        <row r="1139">
          <cell r="C1139" t="str">
            <v>007.003702473.201</v>
          </cell>
        </row>
        <row r="1140">
          <cell r="C1140" t="str">
            <v>007.003702481.201</v>
          </cell>
        </row>
        <row r="1141">
          <cell r="C1141" t="str">
            <v>007.003702499.201</v>
          </cell>
        </row>
        <row r="1142">
          <cell r="C1142" t="str">
            <v>007.003702504.201</v>
          </cell>
        </row>
        <row r="1143">
          <cell r="C1143" t="str">
            <v>007.003701906.201</v>
          </cell>
        </row>
        <row r="1144">
          <cell r="C1144" t="str">
            <v>007.003701914.201</v>
          </cell>
        </row>
        <row r="1145">
          <cell r="C1145" t="str">
            <v>007.003701922.201</v>
          </cell>
        </row>
        <row r="1146">
          <cell r="C1146" t="str">
            <v>007.003701930.201</v>
          </cell>
        </row>
        <row r="1147">
          <cell r="C1147" t="str">
            <v>007.003701948.201</v>
          </cell>
        </row>
        <row r="1148">
          <cell r="C1148" t="str">
            <v>007.003701956.201</v>
          </cell>
        </row>
        <row r="1149">
          <cell r="C1149" t="str">
            <v>007.003701972.201</v>
          </cell>
        </row>
        <row r="1150">
          <cell r="C1150" t="str">
            <v>007.003701980.201</v>
          </cell>
        </row>
        <row r="1151">
          <cell r="C1151" t="str">
            <v>007.003701998.201</v>
          </cell>
        </row>
        <row r="1152">
          <cell r="C1152" t="str">
            <v>007.003702017.201</v>
          </cell>
        </row>
        <row r="1153">
          <cell r="C1153" t="str">
            <v>007.003702041.201</v>
          </cell>
        </row>
        <row r="1154">
          <cell r="C1154" t="str">
            <v>007.003702059.201</v>
          </cell>
        </row>
        <row r="1155">
          <cell r="C1155" t="str">
            <v>007.003702067.201</v>
          </cell>
        </row>
        <row r="1156">
          <cell r="C1156" t="str">
            <v>007.003702083.201</v>
          </cell>
        </row>
        <row r="1157">
          <cell r="C1157" t="str">
            <v>007.003702091.201</v>
          </cell>
        </row>
        <row r="1158">
          <cell r="C1158" t="str">
            <v>007.003702106.201</v>
          </cell>
        </row>
        <row r="1159">
          <cell r="C1159" t="str">
            <v>007.003702114.201</v>
          </cell>
        </row>
        <row r="1160">
          <cell r="C1160" t="str">
            <v>007.003702122.201</v>
          </cell>
        </row>
        <row r="1161">
          <cell r="C1161" t="str">
            <v>007.003702130.201</v>
          </cell>
        </row>
        <row r="1162">
          <cell r="C1162" t="str">
            <v>007.003702148.201</v>
          </cell>
        </row>
        <row r="1163">
          <cell r="C1163" t="str">
            <v>007.003702156.201</v>
          </cell>
        </row>
        <row r="1164">
          <cell r="C1164" t="str">
            <v>007.003702164.201</v>
          </cell>
        </row>
        <row r="1165">
          <cell r="C1165" t="str">
            <v>007.003702172.201</v>
          </cell>
        </row>
        <row r="1166">
          <cell r="C1166" t="str">
            <v>007.003702180.201</v>
          </cell>
        </row>
        <row r="1167">
          <cell r="C1167" t="str">
            <v>007.003702198.201</v>
          </cell>
        </row>
        <row r="1168">
          <cell r="C1168" t="str">
            <v>007.003702203.201</v>
          </cell>
        </row>
        <row r="1169">
          <cell r="C1169" t="str">
            <v>007.003702211.201</v>
          </cell>
        </row>
        <row r="1170">
          <cell r="C1170" t="str">
            <v>007.003702229.201</v>
          </cell>
        </row>
        <row r="1171">
          <cell r="C1171" t="str">
            <v>007.003702237.201</v>
          </cell>
        </row>
        <row r="1172">
          <cell r="C1172" t="str">
            <v>007.003702245.201</v>
          </cell>
        </row>
        <row r="1173">
          <cell r="C1173" t="str">
            <v>007.003702253.201</v>
          </cell>
        </row>
        <row r="1174">
          <cell r="C1174" t="str">
            <v>007.003702261.201</v>
          </cell>
        </row>
        <row r="1175">
          <cell r="C1175" t="str">
            <v>007.003702279.201</v>
          </cell>
        </row>
        <row r="1176">
          <cell r="C1176" t="str">
            <v>007.003702287.201</v>
          </cell>
        </row>
        <row r="1177">
          <cell r="C1177" t="str">
            <v>007.003702295.201</v>
          </cell>
        </row>
        <row r="1178">
          <cell r="C1178" t="str">
            <v>007.003702300.201</v>
          </cell>
        </row>
        <row r="1179">
          <cell r="C1179" t="str">
            <v>007.003702318.201</v>
          </cell>
        </row>
        <row r="1180">
          <cell r="C1180" t="str">
            <v>007.003702334.201</v>
          </cell>
        </row>
        <row r="1181">
          <cell r="C1181" t="str">
            <v>007.003702350.201</v>
          </cell>
        </row>
        <row r="1182">
          <cell r="C1182" t="str">
            <v>007.003702376.201</v>
          </cell>
        </row>
        <row r="1183">
          <cell r="C1183" t="str">
            <v>007.003702384.201</v>
          </cell>
        </row>
        <row r="1184">
          <cell r="C1184" t="str">
            <v>007.003702392.201</v>
          </cell>
        </row>
        <row r="1185">
          <cell r="C1185" t="str">
            <v>007.003702415.201</v>
          </cell>
        </row>
        <row r="1186">
          <cell r="C1186" t="str">
            <v>007.003702423.201</v>
          </cell>
        </row>
        <row r="1187">
          <cell r="C1187" t="str">
            <v>007.003702431.201</v>
          </cell>
        </row>
        <row r="1188">
          <cell r="C1188" t="str">
            <v>007.003702449.201</v>
          </cell>
        </row>
        <row r="1189">
          <cell r="C1189" t="str">
            <v>007.003702457.201</v>
          </cell>
        </row>
        <row r="1190">
          <cell r="C1190" t="str">
            <v>007.003702512.201</v>
          </cell>
        </row>
        <row r="1191">
          <cell r="C1191" t="str">
            <v>007.003702520.201</v>
          </cell>
        </row>
        <row r="1192">
          <cell r="C1192" t="str">
            <v>007.003702538.201</v>
          </cell>
        </row>
        <row r="1193">
          <cell r="C1193" t="str">
            <v>007.003702546.201</v>
          </cell>
        </row>
        <row r="1194">
          <cell r="C1194" t="str">
            <v>007.003702554.201</v>
          </cell>
        </row>
        <row r="1195">
          <cell r="C1195" t="str">
            <v>007.003702562.201</v>
          </cell>
        </row>
        <row r="1196">
          <cell r="C1196" t="str">
            <v>007.003702570.201</v>
          </cell>
        </row>
        <row r="1197">
          <cell r="C1197" t="str">
            <v>007.003702588.201</v>
          </cell>
        </row>
        <row r="1198">
          <cell r="C1198" t="str">
            <v>007.003702596.201</v>
          </cell>
        </row>
        <row r="1199">
          <cell r="C1199" t="str">
            <v>007.003702601.201</v>
          </cell>
        </row>
        <row r="1200">
          <cell r="C1200" t="str">
            <v>007.003702619.201</v>
          </cell>
        </row>
        <row r="1201">
          <cell r="C1201" t="str">
            <v>007.003702635.201</v>
          </cell>
        </row>
        <row r="1202">
          <cell r="C1202" t="str">
            <v>007.003702643.201</v>
          </cell>
        </row>
        <row r="1203">
          <cell r="C1203" t="str">
            <v>007.003702651.201</v>
          </cell>
        </row>
        <row r="1204">
          <cell r="C1204" t="str">
            <v>007.003702669.201</v>
          </cell>
        </row>
        <row r="1205">
          <cell r="C1205" t="str">
            <v>007.003702677.201</v>
          </cell>
        </row>
        <row r="1206">
          <cell r="C1206" t="str">
            <v>007.003702685.201</v>
          </cell>
        </row>
        <row r="1207">
          <cell r="C1207" t="str">
            <v>007.003702693.201</v>
          </cell>
        </row>
        <row r="1208">
          <cell r="C1208" t="str">
            <v>007.003703356.201</v>
          </cell>
        </row>
        <row r="1209">
          <cell r="C1209" t="str">
            <v>007.003703518.201</v>
          </cell>
        </row>
        <row r="1210">
          <cell r="C1210" t="str">
            <v>007.003703584.201</v>
          </cell>
        </row>
        <row r="1211">
          <cell r="C1211" t="str">
            <v>007.003703770.201</v>
          </cell>
        </row>
        <row r="1212">
          <cell r="C1212" t="str">
            <v>007.003703306.201</v>
          </cell>
        </row>
        <row r="1213">
          <cell r="C1213" t="str">
            <v>007.003703314.201</v>
          </cell>
        </row>
        <row r="1214">
          <cell r="C1214" t="str">
            <v>007.003703322.201</v>
          </cell>
        </row>
        <row r="1215">
          <cell r="C1215" t="str">
            <v>007.003703330.201</v>
          </cell>
        </row>
        <row r="1216">
          <cell r="C1216" t="str">
            <v>007.003703348.201</v>
          </cell>
        </row>
        <row r="1217">
          <cell r="C1217" t="str">
            <v>007.003703364.201</v>
          </cell>
        </row>
        <row r="1218">
          <cell r="C1218" t="str">
            <v>007.003703461.201</v>
          </cell>
        </row>
        <row r="1219">
          <cell r="C1219" t="str">
            <v>007.003703479.201</v>
          </cell>
        </row>
        <row r="1220">
          <cell r="C1220" t="str">
            <v>007.003703500.201</v>
          </cell>
        </row>
        <row r="1221">
          <cell r="C1221" t="str">
            <v>007.003703526.201</v>
          </cell>
        </row>
        <row r="1222">
          <cell r="C1222" t="str">
            <v>007.003703550.201</v>
          </cell>
        </row>
        <row r="1223">
          <cell r="C1223" t="str">
            <v>007.003703568.201</v>
          </cell>
        </row>
        <row r="1224">
          <cell r="C1224" t="str">
            <v>007.003703592.201</v>
          </cell>
        </row>
        <row r="1225">
          <cell r="C1225" t="str">
            <v>007.003703607.201</v>
          </cell>
        </row>
        <row r="1226">
          <cell r="C1226" t="str">
            <v>007.003703623.201</v>
          </cell>
        </row>
        <row r="1227">
          <cell r="C1227" t="str">
            <v>007.003703649.201</v>
          </cell>
        </row>
        <row r="1228">
          <cell r="C1228" t="str">
            <v>007.003703788.201</v>
          </cell>
        </row>
        <row r="1229">
          <cell r="C1229" t="str">
            <v>007.003703372.201</v>
          </cell>
        </row>
        <row r="1230">
          <cell r="C1230" t="str">
            <v>007.003703380.201</v>
          </cell>
        </row>
        <row r="1231">
          <cell r="C1231" t="str">
            <v>007.003703398.201</v>
          </cell>
        </row>
        <row r="1232">
          <cell r="C1232" t="str">
            <v>007.003703403.201</v>
          </cell>
        </row>
        <row r="1233">
          <cell r="C1233" t="str">
            <v>007.003703411.201</v>
          </cell>
        </row>
        <row r="1234">
          <cell r="C1234" t="str">
            <v>007.003703429.201</v>
          </cell>
        </row>
        <row r="1235">
          <cell r="C1235" t="str">
            <v>007.003703437.201</v>
          </cell>
        </row>
        <row r="1236">
          <cell r="C1236" t="str">
            <v>007.003703445.201</v>
          </cell>
        </row>
        <row r="1237">
          <cell r="C1237" t="str">
            <v>007.003703453.201</v>
          </cell>
        </row>
        <row r="1238">
          <cell r="C1238" t="str">
            <v>007.003703487.201</v>
          </cell>
        </row>
        <row r="1239">
          <cell r="C1239" t="str">
            <v>007.003703495.201</v>
          </cell>
        </row>
        <row r="1240">
          <cell r="C1240" t="str">
            <v>007.003703534.201</v>
          </cell>
        </row>
        <row r="1241">
          <cell r="C1241" t="str">
            <v>007.003703542.201</v>
          </cell>
        </row>
        <row r="1242">
          <cell r="C1242" t="str">
            <v>007.003703576.201</v>
          </cell>
        </row>
        <row r="1243">
          <cell r="C1243" t="str">
            <v>007.003703615.201</v>
          </cell>
        </row>
        <row r="1244">
          <cell r="C1244" t="str">
            <v>007.003703631.201</v>
          </cell>
        </row>
        <row r="1245">
          <cell r="C1245" t="str">
            <v>007.003703657.201</v>
          </cell>
        </row>
        <row r="1246">
          <cell r="C1246" t="str">
            <v>007.003703665.201</v>
          </cell>
        </row>
        <row r="1247">
          <cell r="C1247" t="str">
            <v>007.003703673.201</v>
          </cell>
        </row>
        <row r="1248">
          <cell r="C1248" t="str">
            <v>007.003703681.201</v>
          </cell>
        </row>
        <row r="1249">
          <cell r="C1249" t="str">
            <v>007.003703699.201</v>
          </cell>
        </row>
        <row r="1250">
          <cell r="C1250" t="str">
            <v>007.003703704.201</v>
          </cell>
        </row>
        <row r="1251">
          <cell r="C1251" t="str">
            <v>007.003703712.201</v>
          </cell>
        </row>
        <row r="1252">
          <cell r="C1252" t="str">
            <v>007.003703720.201</v>
          </cell>
        </row>
        <row r="1253">
          <cell r="C1253" t="str">
            <v>007.003703738.201</v>
          </cell>
        </row>
        <row r="1254">
          <cell r="C1254" t="str">
            <v>007.003703746.201</v>
          </cell>
        </row>
        <row r="1255">
          <cell r="C1255" t="str">
            <v>007.003703754.201</v>
          </cell>
        </row>
        <row r="1256">
          <cell r="C1256" t="str">
            <v>007.003703762.201</v>
          </cell>
        </row>
        <row r="1257">
          <cell r="C1257" t="str">
            <v>007.003703801.201</v>
          </cell>
        </row>
        <row r="1258">
          <cell r="C1258" t="str">
            <v>007.003703843.201</v>
          </cell>
        </row>
        <row r="1259">
          <cell r="C1259" t="str">
            <v>007.003703869.201</v>
          </cell>
        </row>
        <row r="1260">
          <cell r="C1260" t="str">
            <v>007.003703924.201</v>
          </cell>
        </row>
        <row r="1261">
          <cell r="C1261" t="str">
            <v>007.003703796.201</v>
          </cell>
        </row>
        <row r="1262">
          <cell r="C1262" t="str">
            <v>007.003703819.201</v>
          </cell>
        </row>
        <row r="1263">
          <cell r="C1263" t="str">
            <v>007.003703827.201</v>
          </cell>
        </row>
        <row r="1264">
          <cell r="C1264" t="str">
            <v>007.003703835.201</v>
          </cell>
        </row>
        <row r="1265">
          <cell r="C1265" t="str">
            <v>007.003703851.201</v>
          </cell>
        </row>
        <row r="1266">
          <cell r="C1266" t="str">
            <v>007.003703877.201</v>
          </cell>
        </row>
        <row r="1267">
          <cell r="C1267" t="str">
            <v>007.003703885.201</v>
          </cell>
        </row>
        <row r="1268">
          <cell r="C1268" t="str">
            <v>007.003703893.201</v>
          </cell>
        </row>
        <row r="1269">
          <cell r="C1269" t="str">
            <v>007.003703908.201</v>
          </cell>
        </row>
        <row r="1270">
          <cell r="C1270" t="str">
            <v>007.003703916.201</v>
          </cell>
        </row>
        <row r="1271">
          <cell r="C1271" t="str">
            <v>007.003703932.201</v>
          </cell>
        </row>
        <row r="1272">
          <cell r="C1272" t="str">
            <v>007.003703940.201</v>
          </cell>
        </row>
        <row r="1273">
          <cell r="C1273" t="str">
            <v>007.003703958.201</v>
          </cell>
        </row>
        <row r="1274">
          <cell r="C1274" t="str">
            <v>007.003704116.201</v>
          </cell>
        </row>
        <row r="1275">
          <cell r="C1275" t="str">
            <v>007.003704205.201</v>
          </cell>
        </row>
        <row r="1276">
          <cell r="C1276" t="str">
            <v>007.003703982.201</v>
          </cell>
        </row>
        <row r="1277">
          <cell r="C1277" t="str">
            <v>007.003704043.201</v>
          </cell>
        </row>
        <row r="1278">
          <cell r="C1278" t="str">
            <v>007.003704093.201</v>
          </cell>
        </row>
        <row r="1279">
          <cell r="C1279" t="str">
            <v>007.003704239.201</v>
          </cell>
        </row>
        <row r="1280">
          <cell r="C1280" t="str">
            <v>007.003703966.201</v>
          </cell>
        </row>
        <row r="1281">
          <cell r="C1281" t="str">
            <v>007.003703974.201</v>
          </cell>
        </row>
        <row r="1282">
          <cell r="C1282" t="str">
            <v>007.003703990.201</v>
          </cell>
        </row>
        <row r="1283">
          <cell r="C1283" t="str">
            <v>007.003704001.201</v>
          </cell>
        </row>
        <row r="1284">
          <cell r="C1284" t="str">
            <v>007.003704019.201</v>
          </cell>
        </row>
        <row r="1285">
          <cell r="C1285" t="str">
            <v>007.003704027.201</v>
          </cell>
        </row>
        <row r="1286">
          <cell r="C1286" t="str">
            <v>007.003704035.201</v>
          </cell>
        </row>
        <row r="1287">
          <cell r="C1287" t="str">
            <v>007.003704051.201</v>
          </cell>
        </row>
        <row r="1288">
          <cell r="C1288" t="str">
            <v>007.003704069.201</v>
          </cell>
        </row>
        <row r="1289">
          <cell r="C1289" t="str">
            <v>007.003704077.201</v>
          </cell>
        </row>
        <row r="1290">
          <cell r="C1290" t="str">
            <v>007.003704085.204</v>
          </cell>
        </row>
        <row r="1291">
          <cell r="C1291" t="str">
            <v>007.003704108.201</v>
          </cell>
        </row>
        <row r="1292">
          <cell r="C1292" t="str">
            <v>007.003704124.201</v>
          </cell>
        </row>
        <row r="1293">
          <cell r="C1293" t="str">
            <v>007.003704132.201</v>
          </cell>
        </row>
        <row r="1294">
          <cell r="C1294" t="str">
            <v>007.003704140.201</v>
          </cell>
        </row>
        <row r="1295">
          <cell r="C1295" t="str">
            <v>007.003704158.201</v>
          </cell>
        </row>
        <row r="1296">
          <cell r="C1296" t="str">
            <v>007.003704166.201</v>
          </cell>
        </row>
        <row r="1297">
          <cell r="C1297" t="str">
            <v>007.003704174.201</v>
          </cell>
        </row>
        <row r="1298">
          <cell r="C1298" t="str">
            <v>007.003704182.201</v>
          </cell>
        </row>
        <row r="1299">
          <cell r="C1299" t="str">
            <v>007.003704190.201</v>
          </cell>
        </row>
        <row r="1300">
          <cell r="C1300" t="str">
            <v>007.003704213.201</v>
          </cell>
        </row>
        <row r="1301">
          <cell r="C1301" t="str">
            <v>007.003704221.201</v>
          </cell>
        </row>
        <row r="1302">
          <cell r="C1302" t="str">
            <v>007.003704336.201</v>
          </cell>
        </row>
        <row r="1303">
          <cell r="C1303" t="str">
            <v>007.003704297.201</v>
          </cell>
        </row>
        <row r="1304">
          <cell r="C1304" t="str">
            <v>007.003704300.201</v>
          </cell>
        </row>
        <row r="1305">
          <cell r="C1305" t="str">
            <v>007.003704459.201</v>
          </cell>
        </row>
        <row r="1306">
          <cell r="C1306" t="str">
            <v>007.003704467.201</v>
          </cell>
        </row>
        <row r="1307">
          <cell r="C1307" t="str">
            <v>007.003704514.201</v>
          </cell>
        </row>
        <row r="1308">
          <cell r="C1308" t="str">
            <v>007.003704603.201</v>
          </cell>
        </row>
        <row r="1309">
          <cell r="C1309" t="str">
            <v>007.003704247.201</v>
          </cell>
        </row>
        <row r="1310">
          <cell r="C1310" t="str">
            <v>007.003704255.201</v>
          </cell>
        </row>
        <row r="1311">
          <cell r="C1311" t="str">
            <v>007.003704263.201</v>
          </cell>
        </row>
        <row r="1312">
          <cell r="C1312" t="str">
            <v>007.003704271.201</v>
          </cell>
        </row>
        <row r="1313">
          <cell r="C1313" t="str">
            <v>007.003704289.201</v>
          </cell>
        </row>
        <row r="1314">
          <cell r="C1314" t="str">
            <v>007.003704310.201</v>
          </cell>
        </row>
        <row r="1315">
          <cell r="C1315" t="str">
            <v>007.003704328.201</v>
          </cell>
        </row>
        <row r="1316">
          <cell r="C1316" t="str">
            <v>007.003704344.201</v>
          </cell>
        </row>
        <row r="1317">
          <cell r="C1317" t="str">
            <v>007.003704352.201</v>
          </cell>
        </row>
        <row r="1318">
          <cell r="C1318" t="str">
            <v>007.003704360.201</v>
          </cell>
        </row>
        <row r="1319">
          <cell r="C1319" t="str">
            <v>007.003704378.201</v>
          </cell>
        </row>
        <row r="1320">
          <cell r="C1320" t="str">
            <v>007.003704386.201</v>
          </cell>
        </row>
        <row r="1321">
          <cell r="C1321" t="str">
            <v>007.003704394.201</v>
          </cell>
        </row>
        <row r="1322">
          <cell r="C1322" t="str">
            <v>007.003704409.201</v>
          </cell>
        </row>
        <row r="1323">
          <cell r="C1323" t="str">
            <v>007.003704417.201</v>
          </cell>
        </row>
        <row r="1324">
          <cell r="C1324" t="str">
            <v>007.003704425.201</v>
          </cell>
        </row>
        <row r="1325">
          <cell r="C1325" t="str">
            <v>007.003704433.201</v>
          </cell>
        </row>
        <row r="1326">
          <cell r="C1326" t="str">
            <v>007.003704441.201</v>
          </cell>
        </row>
        <row r="1327">
          <cell r="C1327" t="str">
            <v>007.003704475.201</v>
          </cell>
        </row>
        <row r="1328">
          <cell r="C1328" t="str">
            <v>007.003704483.201</v>
          </cell>
        </row>
        <row r="1329">
          <cell r="C1329" t="str">
            <v>007.003704491.201</v>
          </cell>
        </row>
        <row r="1330">
          <cell r="C1330" t="str">
            <v>007.003704506.201</v>
          </cell>
        </row>
        <row r="1331">
          <cell r="C1331" t="str">
            <v>007.003704522.201</v>
          </cell>
        </row>
        <row r="1332">
          <cell r="C1332" t="str">
            <v>007.003704530.201</v>
          </cell>
        </row>
        <row r="1333">
          <cell r="C1333" t="str">
            <v>007.003704548.201</v>
          </cell>
        </row>
        <row r="1334">
          <cell r="C1334" t="str">
            <v>007.003704556.201</v>
          </cell>
        </row>
        <row r="1335">
          <cell r="C1335" t="str">
            <v>007.003704564.201</v>
          </cell>
        </row>
        <row r="1336">
          <cell r="C1336" t="str">
            <v>007.003704572.201</v>
          </cell>
        </row>
        <row r="1337">
          <cell r="C1337" t="str">
            <v>007.003704580.201</v>
          </cell>
        </row>
        <row r="1338">
          <cell r="C1338" t="str">
            <v>007.003704598.201</v>
          </cell>
        </row>
        <row r="1339">
          <cell r="C1339" t="str">
            <v>007.003704611.201</v>
          </cell>
        </row>
        <row r="1340">
          <cell r="C1340" t="str">
            <v>007.003704629.201</v>
          </cell>
        </row>
        <row r="1341">
          <cell r="C1341" t="str">
            <v>007.003704637.201</v>
          </cell>
        </row>
        <row r="1342">
          <cell r="C1342" t="str">
            <v>007.003704645.201</v>
          </cell>
        </row>
        <row r="1343">
          <cell r="C1343" t="str">
            <v>007.003704653.201</v>
          </cell>
        </row>
        <row r="1344">
          <cell r="C1344" t="str">
            <v>007.003704661.201</v>
          </cell>
        </row>
        <row r="1345">
          <cell r="C1345" t="str">
            <v>007.003704679.201</v>
          </cell>
        </row>
        <row r="1346">
          <cell r="C1346" t="str">
            <v>007.003704687.201</v>
          </cell>
        </row>
        <row r="1347">
          <cell r="C1347" t="str">
            <v>007.003704695.201</v>
          </cell>
        </row>
        <row r="1348">
          <cell r="C1348" t="str">
            <v>007.003704700.201</v>
          </cell>
        </row>
        <row r="1349">
          <cell r="C1349" t="str">
            <v>007.003704718.201</v>
          </cell>
        </row>
        <row r="1350">
          <cell r="C1350" t="str">
            <v>007.003704726.201</v>
          </cell>
        </row>
        <row r="1351">
          <cell r="C1351" t="str">
            <v>007.003704768.201</v>
          </cell>
        </row>
        <row r="1352">
          <cell r="C1352" t="str">
            <v>007.003704823.201</v>
          </cell>
        </row>
        <row r="1353">
          <cell r="C1353" t="str">
            <v>007.003704734.201</v>
          </cell>
        </row>
        <row r="1354">
          <cell r="C1354" t="str">
            <v>007.003704742.201</v>
          </cell>
        </row>
        <row r="1355">
          <cell r="C1355" t="str">
            <v>007.003704750.201</v>
          </cell>
        </row>
        <row r="1356">
          <cell r="C1356" t="str">
            <v>007.003704776.201</v>
          </cell>
        </row>
        <row r="1357">
          <cell r="C1357" t="str">
            <v>007.003704784.201</v>
          </cell>
        </row>
        <row r="1358">
          <cell r="C1358" t="str">
            <v>007.003704792.201</v>
          </cell>
        </row>
        <row r="1359">
          <cell r="C1359" t="str">
            <v>007.003704807.201</v>
          </cell>
        </row>
        <row r="1360">
          <cell r="C1360" t="str">
            <v>007.003704815.201</v>
          </cell>
        </row>
        <row r="1361">
          <cell r="C1361" t="str">
            <v>007.003704831.201</v>
          </cell>
        </row>
        <row r="1362">
          <cell r="C1362" t="str">
            <v>007.003704962.201</v>
          </cell>
        </row>
        <row r="1363">
          <cell r="C1363" t="str">
            <v>007.003704970.201</v>
          </cell>
        </row>
        <row r="1364">
          <cell r="C1364" t="str">
            <v>007.003705031.201</v>
          </cell>
        </row>
        <row r="1365">
          <cell r="C1365" t="str">
            <v>007.003705057.201</v>
          </cell>
        </row>
        <row r="1366">
          <cell r="C1366" t="str">
            <v>007.003705073.201</v>
          </cell>
        </row>
        <row r="1367">
          <cell r="C1367" t="str">
            <v>007.003705235.201</v>
          </cell>
        </row>
        <row r="1368">
          <cell r="C1368" t="str">
            <v>007.003705243.201</v>
          </cell>
        </row>
        <row r="1369">
          <cell r="C1369" t="str">
            <v>007.003705251.201</v>
          </cell>
        </row>
        <row r="1370">
          <cell r="C1370" t="str">
            <v>007.003705293.201</v>
          </cell>
        </row>
        <row r="1371">
          <cell r="C1371" t="str">
            <v>007.003705455.201</v>
          </cell>
        </row>
        <row r="1372">
          <cell r="C1372" t="str">
            <v>007.003705471.201</v>
          </cell>
        </row>
        <row r="1373">
          <cell r="C1373" t="str">
            <v>007.003704865.201</v>
          </cell>
        </row>
        <row r="1374">
          <cell r="C1374" t="str">
            <v>007.003704873.201</v>
          </cell>
        </row>
        <row r="1375">
          <cell r="C1375" t="str">
            <v>007.003704881.201</v>
          </cell>
        </row>
        <row r="1376">
          <cell r="C1376" t="str">
            <v>007.003704899.201</v>
          </cell>
        </row>
        <row r="1377">
          <cell r="C1377" t="str">
            <v>007.003704904.201</v>
          </cell>
        </row>
        <row r="1378">
          <cell r="C1378" t="str">
            <v>007.003704912.201</v>
          </cell>
        </row>
        <row r="1379">
          <cell r="C1379" t="str">
            <v>007.003704920.201</v>
          </cell>
        </row>
        <row r="1380">
          <cell r="C1380" t="str">
            <v>007.003704938.201</v>
          </cell>
        </row>
        <row r="1381">
          <cell r="C1381" t="str">
            <v>007.003704946.201</v>
          </cell>
        </row>
        <row r="1382">
          <cell r="C1382" t="str">
            <v>007.003704954.201</v>
          </cell>
        </row>
        <row r="1383">
          <cell r="C1383" t="str">
            <v>007.003704988.201</v>
          </cell>
        </row>
        <row r="1384">
          <cell r="C1384" t="str">
            <v>007.003704996.201</v>
          </cell>
        </row>
        <row r="1385">
          <cell r="C1385" t="str">
            <v>007.003705007.201</v>
          </cell>
        </row>
        <row r="1386">
          <cell r="C1386" t="str">
            <v>007.003705007.201</v>
          </cell>
        </row>
        <row r="1387">
          <cell r="C1387" t="str">
            <v>007.003705023.201</v>
          </cell>
        </row>
        <row r="1388">
          <cell r="C1388" t="str">
            <v>007.003705049.201</v>
          </cell>
        </row>
        <row r="1389">
          <cell r="C1389" t="str">
            <v>007.003705065.201</v>
          </cell>
        </row>
        <row r="1390">
          <cell r="C1390" t="str">
            <v>007.003705081.201</v>
          </cell>
        </row>
        <row r="1391">
          <cell r="C1391" t="str">
            <v>007.003705099.201</v>
          </cell>
        </row>
        <row r="1392">
          <cell r="C1392" t="str">
            <v>007.003705104.201</v>
          </cell>
        </row>
        <row r="1393">
          <cell r="C1393" t="str">
            <v>007.003705112.201</v>
          </cell>
        </row>
        <row r="1394">
          <cell r="C1394" t="str">
            <v>007.003705120.201</v>
          </cell>
        </row>
        <row r="1395">
          <cell r="C1395" t="str">
            <v>007.003705138.201</v>
          </cell>
        </row>
        <row r="1396">
          <cell r="C1396" t="str">
            <v>007.003705146.201</v>
          </cell>
        </row>
        <row r="1397">
          <cell r="C1397" t="str">
            <v>007.003705154.201</v>
          </cell>
        </row>
        <row r="1398">
          <cell r="C1398" t="str">
            <v>007.003705162.201</v>
          </cell>
        </row>
        <row r="1399">
          <cell r="C1399" t="str">
            <v>007.003705170.201</v>
          </cell>
        </row>
        <row r="1400">
          <cell r="C1400" t="str">
            <v>007.003705188.201</v>
          </cell>
        </row>
        <row r="1401">
          <cell r="C1401" t="str">
            <v>007.003705196.201</v>
          </cell>
        </row>
        <row r="1402">
          <cell r="C1402" t="str">
            <v>007.003705201.201</v>
          </cell>
        </row>
        <row r="1403">
          <cell r="C1403" t="str">
            <v>007.003705219.201</v>
          </cell>
        </row>
        <row r="1404">
          <cell r="C1404" t="str">
            <v>007.003705227.201</v>
          </cell>
        </row>
        <row r="1405">
          <cell r="C1405" t="str">
            <v>007.003705269.201</v>
          </cell>
        </row>
        <row r="1406">
          <cell r="C1406" t="str">
            <v>007.003705277.201</v>
          </cell>
        </row>
        <row r="1407">
          <cell r="C1407" t="str">
            <v>007.003705285.201</v>
          </cell>
        </row>
        <row r="1408">
          <cell r="C1408" t="str">
            <v>007.003705308.201</v>
          </cell>
        </row>
        <row r="1409">
          <cell r="C1409" t="str">
            <v>007.003705316.201</v>
          </cell>
        </row>
        <row r="1410">
          <cell r="C1410" t="str">
            <v>007.003705324.201</v>
          </cell>
        </row>
        <row r="1411">
          <cell r="C1411" t="str">
            <v>007.003705332.201</v>
          </cell>
        </row>
        <row r="1412">
          <cell r="C1412" t="str">
            <v>007.003705340.201</v>
          </cell>
        </row>
        <row r="1413">
          <cell r="C1413" t="str">
            <v>007.003705358.201</v>
          </cell>
        </row>
        <row r="1414">
          <cell r="C1414" t="str">
            <v>007.003705366.201</v>
          </cell>
        </row>
        <row r="1415">
          <cell r="C1415" t="str">
            <v>007.003705374.201</v>
          </cell>
        </row>
        <row r="1416">
          <cell r="C1416" t="str">
            <v>007.003705382.201</v>
          </cell>
        </row>
        <row r="1417">
          <cell r="C1417" t="str">
            <v>007.003705390.201</v>
          </cell>
        </row>
        <row r="1418">
          <cell r="C1418" t="str">
            <v>007.003705405.201</v>
          </cell>
        </row>
        <row r="1419">
          <cell r="C1419" t="str">
            <v>007.003705413.201</v>
          </cell>
        </row>
        <row r="1420">
          <cell r="C1420" t="str">
            <v>007.003705421.201</v>
          </cell>
        </row>
        <row r="1421">
          <cell r="C1421" t="str">
            <v>007.003705439.201</v>
          </cell>
        </row>
        <row r="1422">
          <cell r="C1422" t="str">
            <v>007.003705447.201</v>
          </cell>
        </row>
        <row r="1423">
          <cell r="C1423" t="str">
            <v>007.003705463.201</v>
          </cell>
        </row>
        <row r="1424">
          <cell r="C1424" t="str">
            <v>007.003705489.201</v>
          </cell>
        </row>
        <row r="1425">
          <cell r="C1425" t="str">
            <v>007.003705497.201</v>
          </cell>
        </row>
        <row r="1426">
          <cell r="C1426" t="str">
            <v>007.003705502.201</v>
          </cell>
        </row>
        <row r="1427">
          <cell r="C1427" t="str">
            <v>007.003705510.201</v>
          </cell>
        </row>
        <row r="1428">
          <cell r="C1428" t="str">
            <v>007.003705528.201</v>
          </cell>
        </row>
        <row r="1429">
          <cell r="C1429" t="str">
            <v>007.003705536.201</v>
          </cell>
        </row>
        <row r="1430">
          <cell r="C1430" t="str">
            <v>007.003705641.201</v>
          </cell>
        </row>
        <row r="1431">
          <cell r="C1431" t="str">
            <v>007.003705625.201</v>
          </cell>
        </row>
        <row r="1432">
          <cell r="C1432" t="str">
            <v>007.003705633.201</v>
          </cell>
        </row>
        <row r="1433">
          <cell r="C1433" t="str">
            <v>007.003705730.201</v>
          </cell>
        </row>
        <row r="1434">
          <cell r="C1434" t="str">
            <v>007.003705772.201</v>
          </cell>
        </row>
        <row r="1435">
          <cell r="C1435" t="str">
            <v>007.003705803.201</v>
          </cell>
        </row>
        <row r="1436">
          <cell r="C1436" t="str">
            <v>007.003705942.201</v>
          </cell>
        </row>
        <row r="1437">
          <cell r="C1437" t="str">
            <v>007.003705976.201</v>
          </cell>
        </row>
        <row r="1438">
          <cell r="C1438" t="str">
            <v>007.003706045.201</v>
          </cell>
        </row>
        <row r="1439">
          <cell r="C1439" t="str">
            <v>007.003706053.201</v>
          </cell>
        </row>
        <row r="1440">
          <cell r="C1440" t="str">
            <v>007.003705544.201</v>
          </cell>
        </row>
        <row r="1441">
          <cell r="C1441" t="str">
            <v>007.003705552.201</v>
          </cell>
        </row>
        <row r="1442">
          <cell r="C1442" t="str">
            <v>007.003705560.201</v>
          </cell>
        </row>
        <row r="1443">
          <cell r="C1443" t="str">
            <v>007.003705578.201</v>
          </cell>
        </row>
        <row r="1444">
          <cell r="C1444" t="str">
            <v>007.003705586.201</v>
          </cell>
        </row>
        <row r="1445">
          <cell r="C1445" t="str">
            <v>007.003705594.201</v>
          </cell>
        </row>
        <row r="1446">
          <cell r="C1446" t="str">
            <v>007.003705609.201</v>
          </cell>
        </row>
        <row r="1447">
          <cell r="C1447" t="str">
            <v>007.003705617.201</v>
          </cell>
        </row>
        <row r="1448">
          <cell r="C1448" t="str">
            <v>007.003705659.201</v>
          </cell>
        </row>
        <row r="1449">
          <cell r="C1449" t="str">
            <v>007.003705667.201</v>
          </cell>
        </row>
        <row r="1450">
          <cell r="C1450" t="str">
            <v>007.003705675.201</v>
          </cell>
        </row>
        <row r="1451">
          <cell r="C1451" t="str">
            <v>007.003705683.201</v>
          </cell>
        </row>
        <row r="1452">
          <cell r="C1452" t="str">
            <v>007.003705691.201</v>
          </cell>
        </row>
        <row r="1453">
          <cell r="C1453" t="str">
            <v>007.003705706.201</v>
          </cell>
        </row>
        <row r="1454">
          <cell r="C1454" t="str">
            <v>007.003705714.201</v>
          </cell>
        </row>
        <row r="1455">
          <cell r="C1455" t="str">
            <v>007.003705722.201</v>
          </cell>
        </row>
        <row r="1456">
          <cell r="C1456" t="str">
            <v>007.003705748.201</v>
          </cell>
        </row>
        <row r="1457">
          <cell r="C1457" t="str">
            <v>007.003705756.201</v>
          </cell>
        </row>
        <row r="1458">
          <cell r="C1458" t="str">
            <v>007.003705764.201</v>
          </cell>
        </row>
        <row r="1459">
          <cell r="C1459" t="str">
            <v>007.003705780.201</v>
          </cell>
        </row>
        <row r="1460">
          <cell r="C1460" t="str">
            <v>007.003705798.201</v>
          </cell>
        </row>
        <row r="1461">
          <cell r="C1461" t="str">
            <v>007.003705811.201</v>
          </cell>
        </row>
        <row r="1462">
          <cell r="C1462" t="str">
            <v>007.003705829.201</v>
          </cell>
        </row>
        <row r="1463">
          <cell r="C1463" t="str">
            <v>007.003706061.201</v>
          </cell>
        </row>
        <row r="1464">
          <cell r="C1464" t="str">
            <v>007.003705837.201</v>
          </cell>
        </row>
        <row r="1465">
          <cell r="C1465" t="str">
            <v>007.003705845.201</v>
          </cell>
        </row>
        <row r="1466">
          <cell r="C1466" t="str">
            <v>007.003705853.201</v>
          </cell>
        </row>
        <row r="1467">
          <cell r="C1467" t="str">
            <v>007.003705861.201</v>
          </cell>
        </row>
        <row r="1468">
          <cell r="C1468" t="str">
            <v>007.003705879.201</v>
          </cell>
        </row>
        <row r="1469">
          <cell r="C1469" t="str">
            <v>007.003705887.201</v>
          </cell>
        </row>
        <row r="1470">
          <cell r="C1470" t="str">
            <v>007.003706087.201</v>
          </cell>
        </row>
        <row r="1471">
          <cell r="C1471" t="str">
            <v>007.003705895.201</v>
          </cell>
        </row>
        <row r="1472">
          <cell r="C1472" t="str">
            <v>007.003705900.201</v>
          </cell>
        </row>
        <row r="1473">
          <cell r="C1473" t="str">
            <v>007.003705918.201</v>
          </cell>
        </row>
        <row r="1474">
          <cell r="C1474" t="str">
            <v>007.003705926.201</v>
          </cell>
        </row>
        <row r="1475">
          <cell r="C1475" t="str">
            <v>007.003705934.201</v>
          </cell>
        </row>
        <row r="1476">
          <cell r="C1476" t="str">
            <v>007.003705950.201</v>
          </cell>
        </row>
        <row r="1477">
          <cell r="C1477" t="str">
            <v>007.003705968.201</v>
          </cell>
        </row>
        <row r="1478">
          <cell r="C1478" t="str">
            <v>007.003705984.201</v>
          </cell>
        </row>
        <row r="1479">
          <cell r="C1479" t="str">
            <v>007.003705992.201</v>
          </cell>
        </row>
        <row r="1480">
          <cell r="C1480" t="str">
            <v>007.003706003.201</v>
          </cell>
        </row>
        <row r="1481">
          <cell r="C1481" t="str">
            <v>007.003706011.201</v>
          </cell>
        </row>
        <row r="1482">
          <cell r="C1482" t="str">
            <v>007.003706029.201</v>
          </cell>
        </row>
        <row r="1483">
          <cell r="C1483" t="str">
            <v>007.003706037.201</v>
          </cell>
        </row>
        <row r="1484">
          <cell r="C1484" t="str">
            <v>007.003706079.201</v>
          </cell>
        </row>
        <row r="1485">
          <cell r="C1485" t="str">
            <v>007.003706095.201</v>
          </cell>
        </row>
        <row r="1486">
          <cell r="C1486" t="str">
            <v>007.003706100.201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ftar Customer"/>
      <sheetName val="KWJB BII MKS"/>
      <sheetName val="CUSTOMER LUNAS"/>
      <sheetName val="REKAP BPKB"/>
      <sheetName val="RINCIAN ANGSURAN"/>
      <sheetName val="FASILITAS KCMP"/>
      <sheetName val="Plafond"/>
      <sheetName val="Rekening Koran"/>
      <sheetName val="Sheet2"/>
    </sheetNames>
    <sheetDataSet>
      <sheetData sheetId="0" refreshError="1">
        <row r="8">
          <cell r="C8">
            <v>248001232139201</v>
          </cell>
          <cell r="E8" t="str">
            <v>JAMALUDDIN M.</v>
          </cell>
          <cell r="F8" t="str">
            <v>PANGKEP</v>
          </cell>
          <cell r="G8" t="str">
            <v>T 120SS PU</v>
          </cell>
          <cell r="H8" t="str">
            <v>033658</v>
          </cell>
          <cell r="I8" t="str">
            <v>204516</v>
          </cell>
          <cell r="J8">
            <v>36738</v>
          </cell>
          <cell r="K8">
            <v>31</v>
          </cell>
          <cell r="L8" t="str">
            <v>Juli 2000</v>
          </cell>
          <cell r="M8">
            <v>37833</v>
          </cell>
          <cell r="N8">
            <v>36</v>
          </cell>
          <cell r="O8">
            <v>1</v>
          </cell>
          <cell r="P8">
            <v>42400000</v>
          </cell>
          <cell r="Q8">
            <v>0</v>
          </cell>
          <cell r="R8">
            <v>0.19</v>
          </cell>
          <cell r="S8">
            <v>0</v>
          </cell>
          <cell r="T8">
            <v>0</v>
          </cell>
          <cell r="V8">
            <v>1170000</v>
          </cell>
          <cell r="W8">
            <v>-1170000</v>
          </cell>
          <cell r="Z8">
            <v>1170000</v>
          </cell>
          <cell r="AA8">
            <v>0</v>
          </cell>
          <cell r="AB8">
            <v>1170000</v>
          </cell>
          <cell r="AC8">
            <v>-1170000</v>
          </cell>
          <cell r="IB8" t="str">
            <v>9379616 R</v>
          </cell>
          <cell r="IC8">
            <v>36847</v>
          </cell>
          <cell r="ID8">
            <v>1</v>
          </cell>
          <cell r="IE8" t="str">
            <v>A</v>
          </cell>
        </row>
        <row r="9">
          <cell r="C9">
            <v>248001232147201</v>
          </cell>
          <cell r="E9" t="str">
            <v>HAMZAH MUHAMMAD</v>
          </cell>
          <cell r="F9" t="str">
            <v>Wajo</v>
          </cell>
          <cell r="G9" t="str">
            <v>T 120SS PU</v>
          </cell>
          <cell r="H9" t="str">
            <v>033657</v>
          </cell>
          <cell r="I9" t="str">
            <v>060840</v>
          </cell>
          <cell r="J9">
            <v>36738</v>
          </cell>
          <cell r="K9">
            <v>31</v>
          </cell>
          <cell r="L9" t="str">
            <v>Juli 2000</v>
          </cell>
          <cell r="M9">
            <v>37833</v>
          </cell>
          <cell r="N9">
            <v>36</v>
          </cell>
          <cell r="O9">
            <v>1</v>
          </cell>
          <cell r="P9">
            <v>43000000</v>
          </cell>
          <cell r="Q9">
            <v>0</v>
          </cell>
          <cell r="R9">
            <v>0.19</v>
          </cell>
          <cell r="S9">
            <v>0</v>
          </cell>
          <cell r="T9">
            <v>0</v>
          </cell>
          <cell r="V9">
            <v>1175000</v>
          </cell>
          <cell r="W9">
            <v>-1175000</v>
          </cell>
          <cell r="Z9">
            <v>1175000</v>
          </cell>
          <cell r="AA9">
            <v>0</v>
          </cell>
          <cell r="AB9">
            <v>1175000</v>
          </cell>
          <cell r="AC9">
            <v>-1175000</v>
          </cell>
          <cell r="IB9" t="str">
            <v>9377929 R</v>
          </cell>
          <cell r="IC9">
            <v>36826</v>
          </cell>
          <cell r="ID9">
            <v>1</v>
          </cell>
          <cell r="IE9" t="str">
            <v>A</v>
          </cell>
        </row>
        <row r="10">
          <cell r="C10">
            <v>248001232163201</v>
          </cell>
          <cell r="E10" t="str">
            <v>HARY LIEMIJANTO/VERY DIKI ANTO</v>
          </cell>
          <cell r="F10" t="str">
            <v>TOLI-TOLI</v>
          </cell>
          <cell r="G10" t="str">
            <v>T 120SS PU</v>
          </cell>
          <cell r="H10" t="str">
            <v>033199</v>
          </cell>
          <cell r="I10" t="str">
            <v>050094</v>
          </cell>
          <cell r="J10">
            <v>36738</v>
          </cell>
          <cell r="K10">
            <v>31</v>
          </cell>
          <cell r="L10" t="str">
            <v>Juli 2000</v>
          </cell>
          <cell r="M10">
            <v>37833</v>
          </cell>
          <cell r="N10">
            <v>36</v>
          </cell>
          <cell r="O10">
            <v>1</v>
          </cell>
          <cell r="P10">
            <v>44000000</v>
          </cell>
          <cell r="Q10">
            <v>0</v>
          </cell>
          <cell r="R10">
            <v>0.19</v>
          </cell>
          <cell r="S10">
            <v>0</v>
          </cell>
          <cell r="T10">
            <v>0</v>
          </cell>
          <cell r="V10">
            <v>1195000</v>
          </cell>
          <cell r="W10">
            <v>-1195000</v>
          </cell>
          <cell r="Z10">
            <v>1195000</v>
          </cell>
          <cell r="AA10">
            <v>0</v>
          </cell>
          <cell r="AB10">
            <v>1195000</v>
          </cell>
          <cell r="AC10">
            <v>-1195000</v>
          </cell>
          <cell r="ID10">
            <v>0</v>
          </cell>
          <cell r="IE10" t="str">
            <v>A</v>
          </cell>
        </row>
        <row r="11">
          <cell r="C11">
            <v>248001232171201</v>
          </cell>
          <cell r="E11" t="str">
            <v>S U N A R T O</v>
          </cell>
          <cell r="F11" t="str">
            <v>PALOPO</v>
          </cell>
          <cell r="G11" t="str">
            <v>T 120SS MKL</v>
          </cell>
          <cell r="H11" t="str">
            <v>076747</v>
          </cell>
          <cell r="I11" t="str">
            <v>059769</v>
          </cell>
          <cell r="J11">
            <v>36738</v>
          </cell>
          <cell r="K11">
            <v>31</v>
          </cell>
          <cell r="L11" t="str">
            <v>Juli 2000</v>
          </cell>
          <cell r="M11">
            <v>37833</v>
          </cell>
          <cell r="N11">
            <v>36</v>
          </cell>
          <cell r="O11">
            <v>1</v>
          </cell>
          <cell r="P11">
            <v>50000000</v>
          </cell>
          <cell r="Q11">
            <v>0</v>
          </cell>
          <cell r="R11">
            <v>0.19</v>
          </cell>
          <cell r="S11">
            <v>0</v>
          </cell>
          <cell r="T11">
            <v>0</v>
          </cell>
          <cell r="V11">
            <v>1385000</v>
          </cell>
          <cell r="W11">
            <v>-1385000</v>
          </cell>
          <cell r="Z11">
            <v>1385000</v>
          </cell>
          <cell r="AA11">
            <v>0</v>
          </cell>
          <cell r="AB11">
            <v>1385000</v>
          </cell>
          <cell r="AC11">
            <v>-1385000</v>
          </cell>
          <cell r="IB11" t="str">
            <v>9380561 R</v>
          </cell>
          <cell r="IC11">
            <v>36642</v>
          </cell>
          <cell r="ID11">
            <v>1</v>
          </cell>
          <cell r="IE11" t="str">
            <v>A</v>
          </cell>
        </row>
        <row r="12">
          <cell r="C12">
            <v>248001232189201</v>
          </cell>
          <cell r="E12" t="str">
            <v>M U H T A R  T.</v>
          </cell>
          <cell r="F12" t="str">
            <v>PALOPO</v>
          </cell>
          <cell r="G12" t="str">
            <v>T 120SS MKL</v>
          </cell>
          <cell r="H12" t="str">
            <v>076264</v>
          </cell>
          <cell r="I12" t="str">
            <v>038794</v>
          </cell>
          <cell r="J12">
            <v>36738</v>
          </cell>
          <cell r="K12">
            <v>31</v>
          </cell>
          <cell r="L12" t="str">
            <v>Juli 2000</v>
          </cell>
          <cell r="M12">
            <v>37833</v>
          </cell>
          <cell r="N12">
            <v>36</v>
          </cell>
          <cell r="O12">
            <v>1</v>
          </cell>
          <cell r="P12">
            <v>50000000</v>
          </cell>
          <cell r="Q12">
            <v>0</v>
          </cell>
          <cell r="R12">
            <v>0.19</v>
          </cell>
          <cell r="S12">
            <v>0</v>
          </cell>
          <cell r="T12">
            <v>0</v>
          </cell>
          <cell r="V12">
            <v>1385000</v>
          </cell>
          <cell r="W12">
            <v>-1385000</v>
          </cell>
          <cell r="Z12">
            <v>1385000</v>
          </cell>
          <cell r="AA12">
            <v>0</v>
          </cell>
          <cell r="AB12">
            <v>1385000</v>
          </cell>
          <cell r="AC12">
            <v>-1385000</v>
          </cell>
          <cell r="IB12" t="str">
            <v>9380560 R</v>
          </cell>
          <cell r="IC12">
            <v>37007</v>
          </cell>
          <cell r="ID12">
            <v>1</v>
          </cell>
          <cell r="IE12" t="str">
            <v>A</v>
          </cell>
        </row>
        <row r="13">
          <cell r="C13">
            <v>248001232202201</v>
          </cell>
          <cell r="E13" t="str">
            <v>H. LAKASI/LADAPI ARE</v>
          </cell>
          <cell r="F13" t="str">
            <v>TOLI-TOLI</v>
          </cell>
          <cell r="G13" t="str">
            <v>T 120SS MKL</v>
          </cell>
          <cell r="H13" t="str">
            <v>076802</v>
          </cell>
          <cell r="I13" t="str">
            <v>059956</v>
          </cell>
          <cell r="J13">
            <v>36738</v>
          </cell>
          <cell r="K13">
            <v>31</v>
          </cell>
          <cell r="L13" t="str">
            <v>Juli 2000</v>
          </cell>
          <cell r="M13">
            <v>37833</v>
          </cell>
          <cell r="N13">
            <v>36</v>
          </cell>
          <cell r="O13">
            <v>1</v>
          </cell>
          <cell r="P13">
            <v>50000000</v>
          </cell>
          <cell r="Q13">
            <v>0</v>
          </cell>
          <cell r="R13">
            <v>0.19</v>
          </cell>
          <cell r="S13">
            <v>0</v>
          </cell>
          <cell r="T13">
            <v>0</v>
          </cell>
          <cell r="V13">
            <v>1385000</v>
          </cell>
          <cell r="W13">
            <v>-1385000</v>
          </cell>
          <cell r="Z13">
            <v>1385000</v>
          </cell>
          <cell r="AA13">
            <v>0</v>
          </cell>
          <cell r="AB13">
            <v>1385000</v>
          </cell>
          <cell r="AC13">
            <v>-1385000</v>
          </cell>
          <cell r="IB13" t="str">
            <v>-</v>
          </cell>
          <cell r="IC13">
            <v>36890</v>
          </cell>
          <cell r="ID13">
            <v>1</v>
          </cell>
          <cell r="IE13" t="str">
            <v>A</v>
          </cell>
        </row>
        <row r="14">
          <cell r="C14">
            <v>248001232210201</v>
          </cell>
          <cell r="E14" t="str">
            <v>SILVESTER LOJING, BA</v>
          </cell>
          <cell r="F14" t="str">
            <v>MAUMERE</v>
          </cell>
          <cell r="G14" t="str">
            <v>T 120SS MKL</v>
          </cell>
          <cell r="H14" t="str">
            <v>076810</v>
          </cell>
          <cell r="I14" t="str">
            <v>059964</v>
          </cell>
          <cell r="J14">
            <v>36738</v>
          </cell>
          <cell r="K14">
            <v>31</v>
          </cell>
          <cell r="L14" t="str">
            <v>Juli 2000</v>
          </cell>
          <cell r="M14">
            <v>37833</v>
          </cell>
          <cell r="N14">
            <v>36</v>
          </cell>
          <cell r="O14">
            <v>1</v>
          </cell>
          <cell r="P14">
            <v>50000000</v>
          </cell>
          <cell r="Q14">
            <v>0</v>
          </cell>
          <cell r="R14">
            <v>0.19</v>
          </cell>
          <cell r="S14">
            <v>0</v>
          </cell>
          <cell r="T14">
            <v>0</v>
          </cell>
          <cell r="V14">
            <v>1385000</v>
          </cell>
          <cell r="W14">
            <v>-1385000</v>
          </cell>
          <cell r="Z14">
            <v>1385000</v>
          </cell>
          <cell r="AA14">
            <v>0</v>
          </cell>
          <cell r="AB14">
            <v>1385000</v>
          </cell>
          <cell r="AC14">
            <v>-1385000</v>
          </cell>
          <cell r="IB14" t="str">
            <v>8634378 O</v>
          </cell>
          <cell r="IC14">
            <v>37215</v>
          </cell>
          <cell r="ID14">
            <v>1</v>
          </cell>
          <cell r="IE14" t="str">
            <v>A</v>
          </cell>
        </row>
        <row r="15">
          <cell r="C15">
            <v>248001232228201</v>
          </cell>
          <cell r="E15" t="str">
            <v>SIMON MANIAGASI, SmHK</v>
          </cell>
          <cell r="F15" t="str">
            <v>MANOKWARI</v>
          </cell>
          <cell r="G15" t="str">
            <v>T 120SS MKL</v>
          </cell>
          <cell r="H15" t="str">
            <v>076501</v>
          </cell>
          <cell r="I15" t="str">
            <v>049271</v>
          </cell>
          <cell r="J15">
            <v>36738</v>
          </cell>
          <cell r="K15">
            <v>31</v>
          </cell>
          <cell r="L15" t="str">
            <v>Juli 2000</v>
          </cell>
          <cell r="M15">
            <v>37833</v>
          </cell>
          <cell r="N15">
            <v>36</v>
          </cell>
          <cell r="O15">
            <v>1</v>
          </cell>
          <cell r="P15">
            <v>50000000</v>
          </cell>
          <cell r="Q15">
            <v>0</v>
          </cell>
          <cell r="R15">
            <v>0.19</v>
          </cell>
          <cell r="S15">
            <v>0</v>
          </cell>
          <cell r="T15">
            <v>0</v>
          </cell>
          <cell r="V15">
            <v>1385000</v>
          </cell>
          <cell r="W15">
            <v>-1385000</v>
          </cell>
          <cell r="Z15">
            <v>1385000</v>
          </cell>
          <cell r="AA15">
            <v>0</v>
          </cell>
          <cell r="AB15">
            <v>1385000</v>
          </cell>
          <cell r="AC15">
            <v>-1385000</v>
          </cell>
          <cell r="IB15" t="str">
            <v>9773419 U</v>
          </cell>
          <cell r="IC15">
            <v>37201</v>
          </cell>
          <cell r="ID15">
            <v>1</v>
          </cell>
          <cell r="IE15" t="str">
            <v>A</v>
          </cell>
        </row>
        <row r="16">
          <cell r="C16">
            <v>248001232236201</v>
          </cell>
          <cell r="E16" t="str">
            <v>ABDUL MUIS, SE</v>
          </cell>
          <cell r="F16" t="str">
            <v xml:space="preserve"> Polmas</v>
          </cell>
          <cell r="G16" t="str">
            <v>L 300 PU</v>
          </cell>
          <cell r="H16">
            <v>266483</v>
          </cell>
          <cell r="I16" t="str">
            <v>060012</v>
          </cell>
          <cell r="J16">
            <v>36738</v>
          </cell>
          <cell r="K16">
            <v>31</v>
          </cell>
          <cell r="L16" t="str">
            <v>Juli 2000</v>
          </cell>
          <cell r="M16">
            <v>37833</v>
          </cell>
          <cell r="N16">
            <v>36</v>
          </cell>
          <cell r="O16">
            <v>1</v>
          </cell>
          <cell r="P16">
            <v>50000000</v>
          </cell>
          <cell r="Q16">
            <v>0</v>
          </cell>
          <cell r="R16">
            <v>0.19</v>
          </cell>
          <cell r="S16">
            <v>0</v>
          </cell>
          <cell r="T16">
            <v>0</v>
          </cell>
          <cell r="V16">
            <v>1385000</v>
          </cell>
          <cell r="W16">
            <v>-1385000</v>
          </cell>
          <cell r="Z16">
            <v>1385000</v>
          </cell>
          <cell r="AA16">
            <v>0</v>
          </cell>
          <cell r="AB16">
            <v>1385000</v>
          </cell>
          <cell r="AC16">
            <v>-1385000</v>
          </cell>
          <cell r="IB16" t="str">
            <v>9377968 R</v>
          </cell>
          <cell r="IC16">
            <v>36826</v>
          </cell>
          <cell r="ID16">
            <v>1</v>
          </cell>
          <cell r="IE16" t="str">
            <v>A</v>
          </cell>
        </row>
        <row r="17">
          <cell r="C17">
            <v>248001232244201</v>
          </cell>
          <cell r="E17" t="str">
            <v>SARMAIDA TAMPUBOLON</v>
          </cell>
          <cell r="F17" t="str">
            <v>KUPANG</v>
          </cell>
          <cell r="G17" t="str">
            <v>T 120SS MKL</v>
          </cell>
          <cell r="H17" t="str">
            <v>076476</v>
          </cell>
          <cell r="I17" t="str">
            <v>049174</v>
          </cell>
          <cell r="J17">
            <v>36738</v>
          </cell>
          <cell r="K17">
            <v>31</v>
          </cell>
          <cell r="L17" t="str">
            <v>Juli 2000</v>
          </cell>
          <cell r="M17">
            <v>37833</v>
          </cell>
          <cell r="N17">
            <v>36</v>
          </cell>
          <cell r="O17">
            <v>1</v>
          </cell>
          <cell r="P17">
            <v>50000000</v>
          </cell>
          <cell r="Q17">
            <v>0</v>
          </cell>
          <cell r="R17">
            <v>0.19</v>
          </cell>
          <cell r="S17">
            <v>0</v>
          </cell>
          <cell r="T17">
            <v>0</v>
          </cell>
          <cell r="V17">
            <v>1385000</v>
          </cell>
          <cell r="W17">
            <v>-1385000</v>
          </cell>
          <cell r="Z17">
            <v>1385000</v>
          </cell>
          <cell r="AA17">
            <v>0</v>
          </cell>
          <cell r="AB17">
            <v>1385000</v>
          </cell>
          <cell r="AC17">
            <v>-1385000</v>
          </cell>
          <cell r="IB17" t="str">
            <v>8055729 O</v>
          </cell>
          <cell r="IC17">
            <v>37183</v>
          </cell>
          <cell r="ID17">
            <v>1</v>
          </cell>
          <cell r="IE17" t="str">
            <v>A</v>
          </cell>
        </row>
        <row r="18">
          <cell r="C18">
            <v>248001232260201</v>
          </cell>
          <cell r="E18" t="str">
            <v>DAUD ORBA</v>
          </cell>
          <cell r="F18" t="str">
            <v>TATOR</v>
          </cell>
          <cell r="G18" t="str">
            <v>KUDA GLX B</v>
          </cell>
          <cell r="H18" t="str">
            <v>000391</v>
          </cell>
          <cell r="I18" t="str">
            <v>034171</v>
          </cell>
          <cell r="J18">
            <v>36738</v>
          </cell>
          <cell r="K18">
            <v>31</v>
          </cell>
          <cell r="L18" t="str">
            <v>Juli 2000</v>
          </cell>
          <cell r="M18">
            <v>37833</v>
          </cell>
          <cell r="N18">
            <v>36</v>
          </cell>
          <cell r="O18">
            <v>1</v>
          </cell>
          <cell r="P18">
            <v>90000000</v>
          </cell>
          <cell r="Q18">
            <v>0</v>
          </cell>
          <cell r="R18">
            <v>0.19</v>
          </cell>
          <cell r="S18">
            <v>0</v>
          </cell>
          <cell r="T18">
            <v>0</v>
          </cell>
          <cell r="V18">
            <v>2500000</v>
          </cell>
          <cell r="W18">
            <v>-2500000</v>
          </cell>
          <cell r="Z18">
            <v>2500000</v>
          </cell>
          <cell r="AA18">
            <v>0</v>
          </cell>
          <cell r="AB18">
            <v>2500000</v>
          </cell>
          <cell r="AC18">
            <v>-2500000</v>
          </cell>
          <cell r="ID18">
            <v>0</v>
          </cell>
          <cell r="IE18" t="str">
            <v>A</v>
          </cell>
        </row>
        <row r="19">
          <cell r="C19">
            <v>248001232278201</v>
          </cell>
          <cell r="E19" t="str">
            <v>SAID MUSTADJAB</v>
          </cell>
          <cell r="F19" t="str">
            <v>BITUNG</v>
          </cell>
          <cell r="G19" t="str">
            <v>FE 334 CHS</v>
          </cell>
          <cell r="H19" t="str">
            <v>002145</v>
          </cell>
          <cell r="I19">
            <v>904425</v>
          </cell>
          <cell r="J19">
            <v>36738</v>
          </cell>
          <cell r="K19">
            <v>31</v>
          </cell>
          <cell r="L19" t="str">
            <v>Juli 2000</v>
          </cell>
          <cell r="M19">
            <v>37833</v>
          </cell>
          <cell r="N19">
            <v>36</v>
          </cell>
          <cell r="O19">
            <v>1</v>
          </cell>
          <cell r="P19">
            <v>96000000</v>
          </cell>
          <cell r="Q19">
            <v>0</v>
          </cell>
          <cell r="R19">
            <v>0.19</v>
          </cell>
          <cell r="S19">
            <v>0</v>
          </cell>
          <cell r="T19">
            <v>0</v>
          </cell>
          <cell r="V19">
            <v>2655000</v>
          </cell>
          <cell r="W19">
            <v>-2655000</v>
          </cell>
          <cell r="Z19">
            <v>2655000</v>
          </cell>
          <cell r="AA19">
            <v>0</v>
          </cell>
          <cell r="AB19">
            <v>2655000</v>
          </cell>
          <cell r="AC19">
            <v>-2655000</v>
          </cell>
          <cell r="ID19">
            <v>0</v>
          </cell>
          <cell r="IE19" t="str">
            <v>A</v>
          </cell>
        </row>
        <row r="20">
          <cell r="C20">
            <v>248001232286201</v>
          </cell>
          <cell r="E20" t="str">
            <v>H. FIRMAN TOMBONG</v>
          </cell>
          <cell r="F20" t="str">
            <v>POLMAS</v>
          </cell>
          <cell r="G20" t="str">
            <v>Kuda GLX D</v>
          </cell>
          <cell r="H20" t="str">
            <v>000589</v>
          </cell>
          <cell r="I20" t="str">
            <v>059048</v>
          </cell>
          <cell r="J20">
            <v>36738</v>
          </cell>
          <cell r="K20">
            <v>31</v>
          </cell>
          <cell r="L20" t="str">
            <v>Juli 2000</v>
          </cell>
          <cell r="M20">
            <v>37833</v>
          </cell>
          <cell r="N20">
            <v>36</v>
          </cell>
          <cell r="O20">
            <v>1</v>
          </cell>
          <cell r="P20">
            <v>100000000</v>
          </cell>
          <cell r="Q20">
            <v>0</v>
          </cell>
          <cell r="R20">
            <v>0.19</v>
          </cell>
          <cell r="S20">
            <v>0</v>
          </cell>
          <cell r="T20">
            <v>0</v>
          </cell>
          <cell r="V20">
            <v>2770000</v>
          </cell>
          <cell r="W20">
            <v>-2770000</v>
          </cell>
          <cell r="Z20">
            <v>2770000</v>
          </cell>
          <cell r="AA20">
            <v>0</v>
          </cell>
          <cell r="AB20">
            <v>2770000</v>
          </cell>
          <cell r="AC20">
            <v>-2770000</v>
          </cell>
          <cell r="IB20" t="str">
            <v>9379630 R</v>
          </cell>
          <cell r="IC20">
            <v>36847</v>
          </cell>
          <cell r="ID20">
            <v>1</v>
          </cell>
          <cell r="IE20" t="str">
            <v>A</v>
          </cell>
        </row>
        <row r="21">
          <cell r="C21">
            <v>248001232294201</v>
          </cell>
          <cell r="E21" t="str">
            <v>ALWI DAHLAN</v>
          </cell>
          <cell r="F21" t="str">
            <v>PALU</v>
          </cell>
          <cell r="G21" t="str">
            <v>KUDA PL</v>
          </cell>
          <cell r="H21" t="str">
            <v>005375</v>
          </cell>
          <cell r="I21" t="str">
            <v>056605</v>
          </cell>
          <cell r="J21">
            <v>36738</v>
          </cell>
          <cell r="K21">
            <v>31</v>
          </cell>
          <cell r="L21" t="str">
            <v>Juli 2000</v>
          </cell>
          <cell r="M21">
            <v>37833</v>
          </cell>
          <cell r="N21">
            <v>36</v>
          </cell>
          <cell r="O21">
            <v>1</v>
          </cell>
          <cell r="P21">
            <v>105000000</v>
          </cell>
          <cell r="Q21">
            <v>0</v>
          </cell>
          <cell r="R21">
            <v>0.19</v>
          </cell>
          <cell r="S21">
            <v>0</v>
          </cell>
          <cell r="T21">
            <v>0</v>
          </cell>
          <cell r="V21">
            <v>2905000</v>
          </cell>
          <cell r="W21">
            <v>-2905000</v>
          </cell>
          <cell r="Z21">
            <v>2905000</v>
          </cell>
          <cell r="AA21">
            <v>0</v>
          </cell>
          <cell r="AB21">
            <v>2905000</v>
          </cell>
          <cell r="AC21">
            <v>-2905000</v>
          </cell>
          <cell r="IB21" t="str">
            <v>9525825 R</v>
          </cell>
          <cell r="IC21">
            <v>36847</v>
          </cell>
          <cell r="ID21">
            <v>1</v>
          </cell>
          <cell r="IE21" t="str">
            <v>A</v>
          </cell>
        </row>
        <row r="22">
          <cell r="C22">
            <v>248001232325201</v>
          </cell>
          <cell r="E22" t="str">
            <v>ADAM PRAMATA</v>
          </cell>
          <cell r="F22" t="str">
            <v>LIMBOTO</v>
          </cell>
          <cell r="G22" t="str">
            <v>FE 349 CHS</v>
          </cell>
          <cell r="H22" t="str">
            <v>007631</v>
          </cell>
          <cell r="I22" t="str">
            <v>067631</v>
          </cell>
          <cell r="J22">
            <v>36738</v>
          </cell>
          <cell r="K22">
            <v>31</v>
          </cell>
          <cell r="L22" t="str">
            <v>Juli 2000</v>
          </cell>
          <cell r="M22">
            <v>37833</v>
          </cell>
          <cell r="N22">
            <v>36</v>
          </cell>
          <cell r="O22">
            <v>1</v>
          </cell>
          <cell r="P22">
            <v>107000000</v>
          </cell>
          <cell r="Q22">
            <v>0</v>
          </cell>
          <cell r="R22">
            <v>0.19</v>
          </cell>
          <cell r="S22">
            <v>0</v>
          </cell>
          <cell r="T22">
            <v>0</v>
          </cell>
          <cell r="V22">
            <v>2961000</v>
          </cell>
          <cell r="W22">
            <v>-2961000</v>
          </cell>
          <cell r="Z22">
            <v>2961000</v>
          </cell>
          <cell r="AA22">
            <v>0</v>
          </cell>
          <cell r="AB22">
            <v>2961000</v>
          </cell>
          <cell r="AC22">
            <v>-2961000</v>
          </cell>
          <cell r="IB22" t="str">
            <v>0154622 S</v>
          </cell>
          <cell r="IC22">
            <v>37007</v>
          </cell>
          <cell r="ID22">
            <v>1</v>
          </cell>
          <cell r="IE22" t="str">
            <v>A</v>
          </cell>
        </row>
        <row r="23">
          <cell r="C23">
            <v>248001232341201</v>
          </cell>
          <cell r="E23" t="str">
            <v>HAJI AHMAD</v>
          </cell>
          <cell r="F23" t="str">
            <v>POLMAS</v>
          </cell>
          <cell r="G23" t="str">
            <v>Kuda GLS D</v>
          </cell>
          <cell r="H23" t="str">
            <v>010031</v>
          </cell>
          <cell r="I23" t="str">
            <v>060752</v>
          </cell>
          <cell r="J23">
            <v>36738</v>
          </cell>
          <cell r="K23">
            <v>31</v>
          </cell>
          <cell r="L23" t="str">
            <v>Juli 2000</v>
          </cell>
          <cell r="M23">
            <v>37833</v>
          </cell>
          <cell r="N23">
            <v>36</v>
          </cell>
          <cell r="O23">
            <v>1</v>
          </cell>
          <cell r="P23">
            <v>108000000</v>
          </cell>
          <cell r="Q23">
            <v>0</v>
          </cell>
          <cell r="R23">
            <v>0.19</v>
          </cell>
          <cell r="S23">
            <v>0</v>
          </cell>
          <cell r="T23">
            <v>0</v>
          </cell>
          <cell r="V23">
            <v>3000000</v>
          </cell>
          <cell r="W23">
            <v>-3000000</v>
          </cell>
          <cell r="Z23">
            <v>3000000</v>
          </cell>
          <cell r="AA23">
            <v>0</v>
          </cell>
          <cell r="AB23">
            <v>3000000</v>
          </cell>
          <cell r="AC23">
            <v>-3000000</v>
          </cell>
          <cell r="IB23" t="str">
            <v>9377971 R</v>
          </cell>
          <cell r="IC23">
            <v>36826</v>
          </cell>
          <cell r="ID23">
            <v>1</v>
          </cell>
          <cell r="IE23" t="str">
            <v>A</v>
          </cell>
        </row>
        <row r="24">
          <cell r="C24">
            <v>248001232367201</v>
          </cell>
          <cell r="E24" t="str">
            <v>HERAWATI</v>
          </cell>
          <cell r="F24" t="str">
            <v>SORONG</v>
          </cell>
          <cell r="G24" t="str">
            <v>KUDA PL</v>
          </cell>
          <cell r="H24" t="str">
            <v>005550</v>
          </cell>
          <cell r="I24" t="str">
            <v>066780</v>
          </cell>
          <cell r="J24">
            <v>36738</v>
          </cell>
          <cell r="K24">
            <v>31</v>
          </cell>
          <cell r="L24" t="str">
            <v>Juli 2000</v>
          </cell>
          <cell r="M24">
            <v>37833</v>
          </cell>
          <cell r="N24">
            <v>36</v>
          </cell>
          <cell r="O24">
            <v>1</v>
          </cell>
          <cell r="P24">
            <v>108000000</v>
          </cell>
          <cell r="Q24">
            <v>0</v>
          </cell>
          <cell r="R24">
            <v>0.19</v>
          </cell>
          <cell r="S24">
            <v>0</v>
          </cell>
          <cell r="T24">
            <v>0</v>
          </cell>
          <cell r="V24">
            <v>3000000</v>
          </cell>
          <cell r="W24">
            <v>-3000000</v>
          </cell>
          <cell r="Z24">
            <v>3000000</v>
          </cell>
          <cell r="AA24">
            <v>0</v>
          </cell>
          <cell r="AB24">
            <v>3000000</v>
          </cell>
          <cell r="AC24">
            <v>-3000000</v>
          </cell>
          <cell r="IB24" t="str">
            <v>9772411 U</v>
          </cell>
          <cell r="IC24">
            <v>37190</v>
          </cell>
          <cell r="ID24">
            <v>1</v>
          </cell>
          <cell r="IE24" t="str">
            <v>A</v>
          </cell>
        </row>
        <row r="25">
          <cell r="C25">
            <v>248001232383201</v>
          </cell>
          <cell r="E25" t="str">
            <v>PIETER MESTLER FANGGI</v>
          </cell>
          <cell r="F25" t="str">
            <v>KUPANG</v>
          </cell>
          <cell r="G25" t="str">
            <v>KUDA PL</v>
          </cell>
          <cell r="H25" t="str">
            <v>004214</v>
          </cell>
          <cell r="I25" t="str">
            <v>045324</v>
          </cell>
          <cell r="J25">
            <v>36738</v>
          </cell>
          <cell r="K25">
            <v>31</v>
          </cell>
          <cell r="L25" t="str">
            <v>Juli 2000</v>
          </cell>
          <cell r="M25">
            <v>37833</v>
          </cell>
          <cell r="N25">
            <v>36</v>
          </cell>
          <cell r="O25">
            <v>1</v>
          </cell>
          <cell r="P25">
            <v>109000000</v>
          </cell>
          <cell r="Q25">
            <v>0</v>
          </cell>
          <cell r="R25">
            <v>0.19</v>
          </cell>
          <cell r="S25">
            <v>0</v>
          </cell>
          <cell r="T25">
            <v>0</v>
          </cell>
          <cell r="V25">
            <v>3020000</v>
          </cell>
          <cell r="W25">
            <v>-3020000</v>
          </cell>
          <cell r="Z25">
            <v>3020000</v>
          </cell>
          <cell r="AA25">
            <v>0</v>
          </cell>
          <cell r="AB25">
            <v>3020000</v>
          </cell>
          <cell r="AC25">
            <v>-3020000</v>
          </cell>
          <cell r="IB25" t="str">
            <v>8053012 O</v>
          </cell>
          <cell r="IC25">
            <v>36937</v>
          </cell>
          <cell r="ID25">
            <v>1</v>
          </cell>
          <cell r="IE25" t="str">
            <v>A</v>
          </cell>
        </row>
        <row r="26">
          <cell r="C26">
            <v>248001232391201</v>
          </cell>
          <cell r="E26" t="str">
            <v>H. SUARNI</v>
          </cell>
          <cell r="F26" t="str">
            <v>PINRANG</v>
          </cell>
          <cell r="G26" t="str">
            <v>KUDA GLS D</v>
          </cell>
          <cell r="H26" t="str">
            <v>009822</v>
          </cell>
          <cell r="I26" t="str">
            <v>060543</v>
          </cell>
          <cell r="J26">
            <v>36738</v>
          </cell>
          <cell r="K26">
            <v>31</v>
          </cell>
          <cell r="L26" t="str">
            <v>Juli 2000</v>
          </cell>
          <cell r="M26">
            <v>37833</v>
          </cell>
          <cell r="N26">
            <v>36</v>
          </cell>
          <cell r="O26">
            <v>1</v>
          </cell>
          <cell r="P26">
            <v>109600000</v>
          </cell>
          <cell r="Q26">
            <v>0</v>
          </cell>
          <cell r="R26">
            <v>0.19</v>
          </cell>
          <cell r="S26">
            <v>0</v>
          </cell>
          <cell r="T26">
            <v>0</v>
          </cell>
          <cell r="V26">
            <v>3025000</v>
          </cell>
          <cell r="W26">
            <v>-3025000</v>
          </cell>
          <cell r="Z26">
            <v>3025000</v>
          </cell>
          <cell r="AA26">
            <v>0</v>
          </cell>
          <cell r="AB26">
            <v>3025000</v>
          </cell>
          <cell r="AC26">
            <v>-3025000</v>
          </cell>
          <cell r="IB26" t="str">
            <v>9377937 R</v>
          </cell>
          <cell r="IC26">
            <v>36826</v>
          </cell>
          <cell r="ID26">
            <v>1</v>
          </cell>
          <cell r="IE26" t="str">
            <v>A</v>
          </cell>
        </row>
        <row r="27">
          <cell r="C27">
            <v>248001232414201</v>
          </cell>
          <cell r="E27" t="str">
            <v>GATOT SUKAMTO</v>
          </cell>
          <cell r="F27" t="str">
            <v>JAYAPURA</v>
          </cell>
          <cell r="G27" t="str">
            <v>KUDA GLS D</v>
          </cell>
          <cell r="H27" t="str">
            <v>006793</v>
          </cell>
          <cell r="I27" t="str">
            <v>047213</v>
          </cell>
          <cell r="J27">
            <v>36738</v>
          </cell>
          <cell r="K27">
            <v>31</v>
          </cell>
          <cell r="L27" t="str">
            <v>Juli 2000</v>
          </cell>
          <cell r="M27">
            <v>37833</v>
          </cell>
          <cell r="N27">
            <v>36</v>
          </cell>
          <cell r="O27">
            <v>1</v>
          </cell>
          <cell r="P27">
            <v>110000000</v>
          </cell>
          <cell r="Q27">
            <v>0</v>
          </cell>
          <cell r="R27">
            <v>0.19</v>
          </cell>
          <cell r="S27">
            <v>0</v>
          </cell>
          <cell r="T27">
            <v>0</v>
          </cell>
          <cell r="V27">
            <v>3040000</v>
          </cell>
          <cell r="W27">
            <v>-3040000</v>
          </cell>
          <cell r="Z27">
            <v>3040000</v>
          </cell>
          <cell r="AA27">
            <v>0</v>
          </cell>
          <cell r="AB27">
            <v>3040000</v>
          </cell>
          <cell r="AC27">
            <v>-3040000</v>
          </cell>
          <cell r="IB27" t="str">
            <v>8757937 U</v>
          </cell>
          <cell r="IC27">
            <v>37260</v>
          </cell>
          <cell r="ID27">
            <v>1</v>
          </cell>
          <cell r="IE27" t="str">
            <v>A</v>
          </cell>
        </row>
        <row r="28">
          <cell r="C28">
            <v>248001232422201</v>
          </cell>
          <cell r="E28" t="str">
            <v>HAERUDDIN H. SAENONG</v>
          </cell>
          <cell r="F28" t="str">
            <v>PAREPARE</v>
          </cell>
          <cell r="G28" t="str">
            <v>FE 349 CHS</v>
          </cell>
          <cell r="H28" t="str">
            <v>007758</v>
          </cell>
          <cell r="I28" t="str">
            <v>067758</v>
          </cell>
          <cell r="J28">
            <v>36738</v>
          </cell>
          <cell r="K28">
            <v>31</v>
          </cell>
          <cell r="L28" t="str">
            <v>Juli 2000</v>
          </cell>
          <cell r="M28">
            <v>37833</v>
          </cell>
          <cell r="N28">
            <v>36</v>
          </cell>
          <cell r="O28">
            <v>1</v>
          </cell>
          <cell r="P28">
            <v>110000000</v>
          </cell>
          <cell r="Q28">
            <v>0</v>
          </cell>
          <cell r="R28">
            <v>0.19</v>
          </cell>
          <cell r="S28">
            <v>0</v>
          </cell>
          <cell r="T28">
            <v>0</v>
          </cell>
          <cell r="V28">
            <v>3040000</v>
          </cell>
          <cell r="W28">
            <v>-3040000</v>
          </cell>
          <cell r="Z28">
            <v>3040000</v>
          </cell>
          <cell r="AA28">
            <v>0</v>
          </cell>
          <cell r="AB28">
            <v>3040000</v>
          </cell>
          <cell r="AC28">
            <v>-3040000</v>
          </cell>
          <cell r="IB28" t="str">
            <v>9379643 R</v>
          </cell>
          <cell r="IC28">
            <v>36847</v>
          </cell>
          <cell r="ID28">
            <v>1</v>
          </cell>
          <cell r="IE28" t="str">
            <v>A</v>
          </cell>
        </row>
        <row r="29">
          <cell r="C29">
            <v>248001232448201</v>
          </cell>
          <cell r="E29" t="str">
            <v>YUDI SURATINOJO</v>
          </cell>
          <cell r="F29" t="str">
            <v>GORONTALO</v>
          </cell>
          <cell r="G29" t="str">
            <v>FE 349 BUS</v>
          </cell>
          <cell r="H29" t="str">
            <v>006465</v>
          </cell>
          <cell r="I29" t="str">
            <v>046465</v>
          </cell>
          <cell r="J29">
            <v>36738</v>
          </cell>
          <cell r="K29">
            <v>31</v>
          </cell>
          <cell r="L29" t="str">
            <v>Juli 2000</v>
          </cell>
          <cell r="M29">
            <v>37833</v>
          </cell>
          <cell r="N29">
            <v>36</v>
          </cell>
          <cell r="O29">
            <v>1</v>
          </cell>
          <cell r="P29">
            <v>134000000</v>
          </cell>
          <cell r="Q29">
            <v>0</v>
          </cell>
          <cell r="R29">
            <v>0.19</v>
          </cell>
          <cell r="S29">
            <v>0</v>
          </cell>
          <cell r="T29">
            <v>0</v>
          </cell>
          <cell r="V29">
            <v>3711000</v>
          </cell>
          <cell r="W29">
            <v>-3711000</v>
          </cell>
          <cell r="Z29">
            <v>3711000</v>
          </cell>
          <cell r="AA29">
            <v>0</v>
          </cell>
          <cell r="AB29">
            <v>3711000</v>
          </cell>
          <cell r="AC29">
            <v>-3711000</v>
          </cell>
          <cell r="IB29" t="str">
            <v>0154118 S</v>
          </cell>
          <cell r="IC29">
            <v>36937</v>
          </cell>
          <cell r="ID29">
            <v>1</v>
          </cell>
          <cell r="IE29" t="str">
            <v>A</v>
          </cell>
        </row>
        <row r="30">
          <cell r="C30">
            <v>248001232503201</v>
          </cell>
          <cell r="E30" t="str">
            <v>WAFIA SYAHRIR</v>
          </cell>
          <cell r="F30" t="str">
            <v>GOWA</v>
          </cell>
          <cell r="G30" t="str">
            <v>KUDA PL B</v>
          </cell>
          <cell r="H30" t="str">
            <v>005279</v>
          </cell>
          <cell r="I30" t="str">
            <v>056509</v>
          </cell>
          <cell r="J30">
            <v>36753</v>
          </cell>
          <cell r="K30">
            <v>15</v>
          </cell>
          <cell r="L30" t="str">
            <v>Agustus 2000</v>
          </cell>
          <cell r="M30">
            <v>37848</v>
          </cell>
          <cell r="N30">
            <v>36</v>
          </cell>
          <cell r="O30">
            <v>1</v>
          </cell>
          <cell r="P30">
            <v>50000000</v>
          </cell>
          <cell r="Q30">
            <v>0</v>
          </cell>
          <cell r="R30">
            <v>0.19</v>
          </cell>
          <cell r="S30">
            <v>0</v>
          </cell>
          <cell r="T30">
            <v>0</v>
          </cell>
          <cell r="V30">
            <v>1385000</v>
          </cell>
          <cell r="W30">
            <v>-1385000</v>
          </cell>
          <cell r="Z30">
            <v>1385000</v>
          </cell>
          <cell r="AA30">
            <v>0</v>
          </cell>
          <cell r="AB30">
            <v>1385000</v>
          </cell>
          <cell r="AC30">
            <v>-1385000</v>
          </cell>
          <cell r="IB30" t="str">
            <v>9377944 R</v>
          </cell>
          <cell r="IC30">
            <v>36826</v>
          </cell>
          <cell r="ID30">
            <v>1</v>
          </cell>
          <cell r="IE30" t="str">
            <v>A</v>
          </cell>
        </row>
        <row r="31">
          <cell r="C31">
            <v>248001232511201</v>
          </cell>
          <cell r="E31" t="str">
            <v>BURHAN CITRA</v>
          </cell>
          <cell r="F31" t="str">
            <v>PARE-PARE</v>
          </cell>
          <cell r="G31" t="str">
            <v>KUDA PL D</v>
          </cell>
          <cell r="H31" t="str">
            <v>000262</v>
          </cell>
          <cell r="I31" t="str">
            <v>061362</v>
          </cell>
          <cell r="J31">
            <v>36753</v>
          </cell>
          <cell r="K31">
            <v>15</v>
          </cell>
          <cell r="L31" t="str">
            <v>Agustus 2000</v>
          </cell>
          <cell r="M31">
            <v>37848</v>
          </cell>
          <cell r="N31">
            <v>36</v>
          </cell>
          <cell r="O31">
            <v>1</v>
          </cell>
          <cell r="P31">
            <v>122000000</v>
          </cell>
          <cell r="Q31">
            <v>0</v>
          </cell>
          <cell r="R31">
            <v>0.19</v>
          </cell>
          <cell r="S31">
            <v>0</v>
          </cell>
          <cell r="T31">
            <v>0</v>
          </cell>
          <cell r="V31">
            <v>3385000</v>
          </cell>
          <cell r="W31">
            <v>-3385000</v>
          </cell>
          <cell r="Z31">
            <v>3385000</v>
          </cell>
          <cell r="AA31">
            <v>0</v>
          </cell>
          <cell r="AB31">
            <v>3385000</v>
          </cell>
          <cell r="AC31">
            <v>-3385000</v>
          </cell>
          <cell r="IB31" t="str">
            <v>9379646 R</v>
          </cell>
          <cell r="IC31">
            <v>36847</v>
          </cell>
          <cell r="ID31">
            <v>1</v>
          </cell>
          <cell r="IE31" t="str">
            <v>A</v>
          </cell>
        </row>
        <row r="32">
          <cell r="C32">
            <v>248001232529201</v>
          </cell>
          <cell r="E32" t="str">
            <v>SYAMSU ALAM</v>
          </cell>
          <cell r="F32" t="str">
            <v>PARE-PARE</v>
          </cell>
          <cell r="G32" t="str">
            <v>T 120SS MKL</v>
          </cell>
          <cell r="H32" t="str">
            <v>076428</v>
          </cell>
          <cell r="I32" t="str">
            <v>049126</v>
          </cell>
          <cell r="J32">
            <v>36753</v>
          </cell>
          <cell r="K32">
            <v>15</v>
          </cell>
          <cell r="L32" t="str">
            <v>Agustus 2000</v>
          </cell>
          <cell r="M32">
            <v>37848</v>
          </cell>
          <cell r="N32">
            <v>36</v>
          </cell>
          <cell r="O32">
            <v>1</v>
          </cell>
          <cell r="P32">
            <v>50000000</v>
          </cell>
          <cell r="Q32">
            <v>0</v>
          </cell>
          <cell r="R32">
            <v>0.19</v>
          </cell>
          <cell r="S32">
            <v>0</v>
          </cell>
          <cell r="T32">
            <v>0</v>
          </cell>
          <cell r="V32">
            <v>1385000</v>
          </cell>
          <cell r="W32">
            <v>-1385000</v>
          </cell>
          <cell r="Z32">
            <v>1385000</v>
          </cell>
          <cell r="AA32">
            <v>0</v>
          </cell>
          <cell r="AB32">
            <v>1385000</v>
          </cell>
          <cell r="AC32">
            <v>-1385000</v>
          </cell>
          <cell r="IB32" t="str">
            <v>9379634 R</v>
          </cell>
          <cell r="IC32">
            <v>36847</v>
          </cell>
          <cell r="ID32">
            <v>1</v>
          </cell>
          <cell r="IE32" t="str">
            <v>A</v>
          </cell>
        </row>
        <row r="33">
          <cell r="C33">
            <v>248001232545201</v>
          </cell>
          <cell r="E33" t="str">
            <v>H. M. NURDIN B.</v>
          </cell>
          <cell r="F33" t="str">
            <v>PALOPO</v>
          </cell>
          <cell r="G33" t="str">
            <v>KUDA PL B</v>
          </cell>
          <cell r="H33" t="str">
            <v>005785</v>
          </cell>
          <cell r="I33" t="str">
            <v>067075</v>
          </cell>
          <cell r="J33">
            <v>36753</v>
          </cell>
          <cell r="K33">
            <v>15</v>
          </cell>
          <cell r="L33" t="str">
            <v>Agustus 2000</v>
          </cell>
          <cell r="M33">
            <v>37848</v>
          </cell>
          <cell r="N33">
            <v>36</v>
          </cell>
          <cell r="O33">
            <v>1</v>
          </cell>
          <cell r="P33">
            <v>50000000</v>
          </cell>
          <cell r="Q33">
            <v>0</v>
          </cell>
          <cell r="R33">
            <v>0.19</v>
          </cell>
          <cell r="S33">
            <v>0</v>
          </cell>
          <cell r="T33">
            <v>0</v>
          </cell>
          <cell r="V33">
            <v>1383000</v>
          </cell>
          <cell r="W33">
            <v>-1383000</v>
          </cell>
          <cell r="Z33">
            <v>1383000</v>
          </cell>
          <cell r="AA33">
            <v>0</v>
          </cell>
          <cell r="AB33">
            <v>1383000</v>
          </cell>
          <cell r="AC33">
            <v>-1383000</v>
          </cell>
          <cell r="IB33" t="str">
            <v>9381156 R</v>
          </cell>
          <cell r="IC33">
            <v>36642</v>
          </cell>
          <cell r="ID33">
            <v>1</v>
          </cell>
          <cell r="IE33" t="str">
            <v>A</v>
          </cell>
        </row>
        <row r="34">
          <cell r="C34">
            <v>248001232579201</v>
          </cell>
          <cell r="E34" t="str">
            <v>JUMAING</v>
          </cell>
          <cell r="F34" t="str">
            <v>KENDARI</v>
          </cell>
          <cell r="G34" t="str">
            <v>T 120SS MKL</v>
          </cell>
          <cell r="H34" t="str">
            <v>076797</v>
          </cell>
          <cell r="I34" t="str">
            <v>059819</v>
          </cell>
          <cell r="J34">
            <v>36753</v>
          </cell>
          <cell r="K34">
            <v>15</v>
          </cell>
          <cell r="L34" t="str">
            <v>Agustus 2000</v>
          </cell>
          <cell r="M34">
            <v>37848</v>
          </cell>
          <cell r="N34">
            <v>36</v>
          </cell>
          <cell r="O34">
            <v>1</v>
          </cell>
          <cell r="P34">
            <v>50000000</v>
          </cell>
          <cell r="Q34">
            <v>0</v>
          </cell>
          <cell r="R34">
            <v>0.19</v>
          </cell>
          <cell r="S34">
            <v>0</v>
          </cell>
          <cell r="T34">
            <v>0</v>
          </cell>
          <cell r="V34">
            <v>1385000</v>
          </cell>
          <cell r="W34">
            <v>-1385000</v>
          </cell>
          <cell r="Z34">
            <v>1385000</v>
          </cell>
          <cell r="AA34">
            <v>0</v>
          </cell>
          <cell r="AB34">
            <v>1385000</v>
          </cell>
          <cell r="AC34">
            <v>-1385000</v>
          </cell>
          <cell r="ID34">
            <v>0</v>
          </cell>
          <cell r="IE34" t="str">
            <v>A</v>
          </cell>
        </row>
        <row r="35">
          <cell r="C35">
            <v>248001232587201</v>
          </cell>
          <cell r="E35" t="str">
            <v>ST. KUMALA</v>
          </cell>
          <cell r="F35" t="str">
            <v>KOLAKA</v>
          </cell>
          <cell r="G35" t="str">
            <v>KUDA GLX D</v>
          </cell>
          <cell r="H35" t="str">
            <v>000570</v>
          </cell>
          <cell r="I35" t="str">
            <v>059029</v>
          </cell>
          <cell r="J35">
            <v>36753</v>
          </cell>
          <cell r="K35">
            <v>15</v>
          </cell>
          <cell r="L35" t="str">
            <v>Agustus 2000</v>
          </cell>
          <cell r="M35">
            <v>37848</v>
          </cell>
          <cell r="N35">
            <v>36</v>
          </cell>
          <cell r="O35">
            <v>1</v>
          </cell>
          <cell r="P35">
            <v>50000000</v>
          </cell>
          <cell r="Q35">
            <v>0</v>
          </cell>
          <cell r="R35">
            <v>0.19</v>
          </cell>
          <cell r="S35">
            <v>0</v>
          </cell>
          <cell r="T35">
            <v>0</v>
          </cell>
          <cell r="V35">
            <v>1385000</v>
          </cell>
          <cell r="W35">
            <v>-1385000</v>
          </cell>
          <cell r="Z35">
            <v>1385000</v>
          </cell>
          <cell r="AA35">
            <v>0</v>
          </cell>
          <cell r="AB35">
            <v>1385000</v>
          </cell>
          <cell r="AC35">
            <v>-1385000</v>
          </cell>
          <cell r="ID35">
            <v>0</v>
          </cell>
          <cell r="IE35" t="str">
            <v>A</v>
          </cell>
        </row>
        <row r="36">
          <cell r="C36">
            <v>248001232618201</v>
          </cell>
          <cell r="E36" t="str">
            <v>NYOLIN TAMAKA</v>
          </cell>
          <cell r="F36" t="str">
            <v>PALU</v>
          </cell>
          <cell r="G36" t="str">
            <v>KUDA PL B</v>
          </cell>
          <cell r="H36" t="str">
            <v>005180</v>
          </cell>
          <cell r="I36" t="str">
            <v>056410</v>
          </cell>
          <cell r="J36">
            <v>36753</v>
          </cell>
          <cell r="K36">
            <v>15</v>
          </cell>
          <cell r="L36" t="str">
            <v>Agustus 2000</v>
          </cell>
          <cell r="M36">
            <v>37848</v>
          </cell>
          <cell r="N36">
            <v>36</v>
          </cell>
          <cell r="O36">
            <v>1</v>
          </cell>
          <cell r="P36">
            <v>50000000</v>
          </cell>
          <cell r="Q36">
            <v>0</v>
          </cell>
          <cell r="R36">
            <v>0.19</v>
          </cell>
          <cell r="S36">
            <v>0</v>
          </cell>
          <cell r="T36">
            <v>0</v>
          </cell>
          <cell r="V36">
            <v>1385000</v>
          </cell>
          <cell r="W36">
            <v>-1385000</v>
          </cell>
          <cell r="Z36">
            <v>1385000</v>
          </cell>
          <cell r="AA36">
            <v>0</v>
          </cell>
          <cell r="AB36">
            <v>1385000</v>
          </cell>
          <cell r="AC36">
            <v>-1385000</v>
          </cell>
          <cell r="IB36" t="str">
            <v>-</v>
          </cell>
          <cell r="IC36">
            <v>36890</v>
          </cell>
          <cell r="ID36">
            <v>1</v>
          </cell>
          <cell r="IE36" t="str">
            <v>A</v>
          </cell>
        </row>
        <row r="37">
          <cell r="C37">
            <v>248001232642201</v>
          </cell>
          <cell r="E37" t="str">
            <v>HASAN BASTARI</v>
          </cell>
          <cell r="F37" t="str">
            <v>PALU</v>
          </cell>
          <cell r="G37" t="str">
            <v>KUDA PL D</v>
          </cell>
          <cell r="H37" t="str">
            <v>000280</v>
          </cell>
          <cell r="I37" t="str">
            <v>061380</v>
          </cell>
          <cell r="J37">
            <v>36753</v>
          </cell>
          <cell r="K37">
            <v>15</v>
          </cell>
          <cell r="L37" t="str">
            <v>Agustus 2000</v>
          </cell>
          <cell r="M37">
            <v>37848</v>
          </cell>
          <cell r="N37">
            <v>36</v>
          </cell>
          <cell r="O37">
            <v>1</v>
          </cell>
          <cell r="P37">
            <v>50000000</v>
          </cell>
          <cell r="Q37">
            <v>0</v>
          </cell>
          <cell r="R37">
            <v>0.19</v>
          </cell>
          <cell r="S37">
            <v>0</v>
          </cell>
          <cell r="T37">
            <v>0</v>
          </cell>
          <cell r="V37">
            <v>1385000</v>
          </cell>
          <cell r="W37">
            <v>-1385000</v>
          </cell>
          <cell r="Z37">
            <v>1385000</v>
          </cell>
          <cell r="AA37">
            <v>0</v>
          </cell>
          <cell r="AB37">
            <v>1385000</v>
          </cell>
          <cell r="AC37">
            <v>-1385000</v>
          </cell>
          <cell r="IB37" t="str">
            <v>-</v>
          </cell>
          <cell r="IC37">
            <v>36890</v>
          </cell>
          <cell r="ID37">
            <v>1</v>
          </cell>
          <cell r="IE37" t="str">
            <v>A</v>
          </cell>
        </row>
        <row r="38">
          <cell r="C38">
            <v>248001232650201</v>
          </cell>
          <cell r="E38" t="str">
            <v>ABD. WAHAB</v>
          </cell>
          <cell r="F38" t="str">
            <v>TOLI-TOLI</v>
          </cell>
          <cell r="G38" t="str">
            <v>T 120SS MKL</v>
          </cell>
          <cell r="H38" t="str">
            <v>076903</v>
          </cell>
          <cell r="I38" t="str">
            <v>050118</v>
          </cell>
          <cell r="J38">
            <v>36753</v>
          </cell>
          <cell r="K38">
            <v>15</v>
          </cell>
          <cell r="L38" t="str">
            <v>Agustus 2000</v>
          </cell>
          <cell r="M38">
            <v>37848</v>
          </cell>
          <cell r="N38">
            <v>36</v>
          </cell>
          <cell r="O38">
            <v>1</v>
          </cell>
          <cell r="P38">
            <v>50000000</v>
          </cell>
          <cell r="Q38">
            <v>0</v>
          </cell>
          <cell r="R38">
            <v>0.19</v>
          </cell>
          <cell r="S38">
            <v>0</v>
          </cell>
          <cell r="T38">
            <v>0</v>
          </cell>
          <cell r="V38">
            <v>1385000</v>
          </cell>
          <cell r="W38">
            <v>-1385000</v>
          </cell>
          <cell r="Z38">
            <v>1385000</v>
          </cell>
          <cell r="AA38">
            <v>0</v>
          </cell>
          <cell r="AB38">
            <v>1385000</v>
          </cell>
          <cell r="AC38">
            <v>-1385000</v>
          </cell>
          <cell r="IB38">
            <v>377928</v>
          </cell>
          <cell r="IC38">
            <v>37039</v>
          </cell>
          <cell r="ID38">
            <v>1</v>
          </cell>
          <cell r="IE38" t="str">
            <v>A</v>
          </cell>
        </row>
        <row r="39">
          <cell r="C39">
            <v>248001232668201</v>
          </cell>
          <cell r="E39" t="str">
            <v>ABD. FATTAH MATARU</v>
          </cell>
          <cell r="F39" t="str">
            <v>TOLI-TOLI</v>
          </cell>
          <cell r="G39" t="str">
            <v>T 120SS MKL</v>
          </cell>
          <cell r="H39" t="str">
            <v>076844</v>
          </cell>
          <cell r="I39" t="str">
            <v>059998</v>
          </cell>
          <cell r="J39">
            <v>36753</v>
          </cell>
          <cell r="K39">
            <v>15</v>
          </cell>
          <cell r="L39" t="str">
            <v>Agustus 2000</v>
          </cell>
          <cell r="M39">
            <v>37848</v>
          </cell>
          <cell r="N39">
            <v>36</v>
          </cell>
          <cell r="O39">
            <v>1</v>
          </cell>
          <cell r="P39">
            <v>50000000</v>
          </cell>
          <cell r="Q39">
            <v>0</v>
          </cell>
          <cell r="R39">
            <v>0.19</v>
          </cell>
          <cell r="S39">
            <v>0</v>
          </cell>
          <cell r="T39">
            <v>0</v>
          </cell>
          <cell r="V39">
            <v>1385000</v>
          </cell>
          <cell r="W39">
            <v>-1385000</v>
          </cell>
          <cell r="Z39">
            <v>1385000</v>
          </cell>
          <cell r="AA39">
            <v>0</v>
          </cell>
          <cell r="AB39">
            <v>1385000</v>
          </cell>
          <cell r="AC39">
            <v>-1385000</v>
          </cell>
          <cell r="IB39">
            <v>428619</v>
          </cell>
          <cell r="IC39">
            <v>37039</v>
          </cell>
          <cell r="ID39">
            <v>1</v>
          </cell>
          <cell r="IE39" t="str">
            <v>A</v>
          </cell>
        </row>
        <row r="40">
          <cell r="C40">
            <v>248001232676201</v>
          </cell>
          <cell r="E40" t="str">
            <v>DRS. ABD. LATIF/ABD. AZIS</v>
          </cell>
          <cell r="F40" t="str">
            <v>TOLI-TOLI</v>
          </cell>
          <cell r="G40" t="str">
            <v>T 120SS MKL</v>
          </cell>
          <cell r="H40" t="str">
            <v>076905</v>
          </cell>
          <cell r="I40" t="str">
            <v>050120</v>
          </cell>
          <cell r="J40">
            <v>36753</v>
          </cell>
          <cell r="K40">
            <v>15</v>
          </cell>
          <cell r="L40" t="str">
            <v>Agustus 2000</v>
          </cell>
          <cell r="M40">
            <v>37848</v>
          </cell>
          <cell r="N40">
            <v>36</v>
          </cell>
          <cell r="O40">
            <v>1</v>
          </cell>
          <cell r="P40">
            <v>50000000</v>
          </cell>
          <cell r="Q40">
            <v>0</v>
          </cell>
          <cell r="R40">
            <v>0.19</v>
          </cell>
          <cell r="S40">
            <v>0</v>
          </cell>
          <cell r="T40">
            <v>0</v>
          </cell>
          <cell r="V40">
            <v>1385000</v>
          </cell>
          <cell r="W40">
            <v>-1385000</v>
          </cell>
          <cell r="Z40">
            <v>1385000</v>
          </cell>
          <cell r="AA40">
            <v>0</v>
          </cell>
          <cell r="AB40">
            <v>1385000</v>
          </cell>
          <cell r="AC40">
            <v>-1385000</v>
          </cell>
          <cell r="IB40">
            <v>428616</v>
          </cell>
          <cell r="IC40">
            <v>37039</v>
          </cell>
          <cell r="ID40">
            <v>1</v>
          </cell>
          <cell r="IE40" t="str">
            <v>A</v>
          </cell>
        </row>
        <row r="41">
          <cell r="C41">
            <v>248001232723201</v>
          </cell>
          <cell r="E41" t="str">
            <v>DONNY PARE</v>
          </cell>
          <cell r="F41" t="str">
            <v>SORONG</v>
          </cell>
          <cell r="G41" t="str">
            <v>KUDA PL B</v>
          </cell>
          <cell r="H41" t="str">
            <v>005063</v>
          </cell>
          <cell r="I41" t="str">
            <v>056293</v>
          </cell>
          <cell r="J41">
            <v>36753</v>
          </cell>
          <cell r="K41">
            <v>15</v>
          </cell>
          <cell r="L41" t="str">
            <v>Agustus 2000</v>
          </cell>
          <cell r="M41">
            <v>37848</v>
          </cell>
          <cell r="N41">
            <v>36</v>
          </cell>
          <cell r="O41">
            <v>1</v>
          </cell>
          <cell r="P41">
            <v>50000000</v>
          </cell>
          <cell r="Q41">
            <v>0</v>
          </cell>
          <cell r="R41">
            <v>0.19</v>
          </cell>
          <cell r="S41">
            <v>0</v>
          </cell>
          <cell r="T41">
            <v>0</v>
          </cell>
          <cell r="V41">
            <v>1385000</v>
          </cell>
          <cell r="W41">
            <v>-1385000</v>
          </cell>
          <cell r="Z41">
            <v>1385000</v>
          </cell>
          <cell r="AA41">
            <v>0</v>
          </cell>
          <cell r="AB41">
            <v>1385000</v>
          </cell>
          <cell r="AC41">
            <v>-1385000</v>
          </cell>
          <cell r="IB41" t="str">
            <v>9770062 U</v>
          </cell>
          <cell r="IC41">
            <v>37190</v>
          </cell>
          <cell r="ID41">
            <v>1</v>
          </cell>
          <cell r="IE41" t="str">
            <v>A</v>
          </cell>
        </row>
        <row r="42">
          <cell r="C42">
            <v>248001232757201</v>
          </cell>
          <cell r="E42" t="str">
            <v>I GEDE DJAGRADITA</v>
          </cell>
          <cell r="F42" t="str">
            <v>JAYAPURA</v>
          </cell>
          <cell r="G42" t="str">
            <v>KUDA PL</v>
          </cell>
          <cell r="H42" t="str">
            <v>004951</v>
          </cell>
          <cell r="I42" t="str">
            <v>056181</v>
          </cell>
          <cell r="J42">
            <v>36753</v>
          </cell>
          <cell r="K42">
            <v>15</v>
          </cell>
          <cell r="L42" t="str">
            <v>Agustus 2000</v>
          </cell>
          <cell r="M42">
            <v>37848</v>
          </cell>
          <cell r="N42">
            <v>36</v>
          </cell>
          <cell r="O42">
            <v>1</v>
          </cell>
          <cell r="P42">
            <v>50000000</v>
          </cell>
          <cell r="Q42">
            <v>0</v>
          </cell>
          <cell r="R42">
            <v>0.19</v>
          </cell>
          <cell r="S42">
            <v>0</v>
          </cell>
          <cell r="T42">
            <v>0</v>
          </cell>
          <cell r="V42">
            <v>1385000</v>
          </cell>
          <cell r="W42">
            <v>-1385000</v>
          </cell>
          <cell r="Z42">
            <v>1385000</v>
          </cell>
          <cell r="AA42">
            <v>0</v>
          </cell>
          <cell r="AB42">
            <v>1385000</v>
          </cell>
          <cell r="AC42">
            <v>-1385000</v>
          </cell>
          <cell r="ID42">
            <v>0</v>
          </cell>
          <cell r="IE42" t="str">
            <v>A</v>
          </cell>
        </row>
        <row r="43">
          <cell r="C43">
            <v>248001232765201</v>
          </cell>
          <cell r="E43" t="str">
            <v>BENEKTIKTUS BALA</v>
          </cell>
          <cell r="F43" t="str">
            <v>MAUMERE</v>
          </cell>
          <cell r="G43" t="str">
            <v>T 120SS MKL</v>
          </cell>
          <cell r="H43" t="str">
            <v>076467</v>
          </cell>
          <cell r="I43" t="str">
            <v>049165</v>
          </cell>
          <cell r="J43">
            <v>36753</v>
          </cell>
          <cell r="K43">
            <v>15</v>
          </cell>
          <cell r="L43" t="str">
            <v>Agustus 2000</v>
          </cell>
          <cell r="M43">
            <v>37848</v>
          </cell>
          <cell r="N43">
            <v>36</v>
          </cell>
          <cell r="O43">
            <v>1</v>
          </cell>
          <cell r="P43">
            <v>50000000</v>
          </cell>
          <cell r="Q43">
            <v>0</v>
          </cell>
          <cell r="R43">
            <v>0.19</v>
          </cell>
          <cell r="S43">
            <v>0</v>
          </cell>
          <cell r="T43">
            <v>0</v>
          </cell>
          <cell r="V43">
            <v>1385000</v>
          </cell>
          <cell r="W43">
            <v>-1385000</v>
          </cell>
          <cell r="Z43">
            <v>1385000</v>
          </cell>
          <cell r="AA43">
            <v>0</v>
          </cell>
          <cell r="AB43">
            <v>1385000</v>
          </cell>
          <cell r="AC43">
            <v>-1385000</v>
          </cell>
          <cell r="IB43" t="str">
            <v>8636206 O</v>
          </cell>
          <cell r="IC43">
            <v>37260</v>
          </cell>
          <cell r="ID43">
            <v>1</v>
          </cell>
          <cell r="IE43" t="str">
            <v>A</v>
          </cell>
        </row>
        <row r="44">
          <cell r="C44">
            <v>248001232773201</v>
          </cell>
          <cell r="E44" t="str">
            <v>NY. SIA SIU HOA</v>
          </cell>
          <cell r="F44" t="str">
            <v>MAUMERE</v>
          </cell>
          <cell r="G44" t="str">
            <v>KUDA PL B</v>
          </cell>
          <cell r="H44" t="str">
            <v>004853</v>
          </cell>
          <cell r="I44" t="str">
            <v>056083</v>
          </cell>
          <cell r="J44">
            <v>36753</v>
          </cell>
          <cell r="K44">
            <v>15</v>
          </cell>
          <cell r="L44" t="str">
            <v>Agustus 2000</v>
          </cell>
          <cell r="M44">
            <v>37848</v>
          </cell>
          <cell r="N44">
            <v>36</v>
          </cell>
          <cell r="O44">
            <v>1</v>
          </cell>
          <cell r="P44">
            <v>50000000</v>
          </cell>
          <cell r="Q44">
            <v>0</v>
          </cell>
          <cell r="R44">
            <v>0.19</v>
          </cell>
          <cell r="S44">
            <v>0</v>
          </cell>
          <cell r="T44">
            <v>0</v>
          </cell>
          <cell r="V44">
            <v>1385000</v>
          </cell>
          <cell r="W44">
            <v>-1385000</v>
          </cell>
          <cell r="Z44">
            <v>1385000</v>
          </cell>
          <cell r="AA44">
            <v>0</v>
          </cell>
          <cell r="AB44">
            <v>1385000</v>
          </cell>
          <cell r="AC44">
            <v>-1385000</v>
          </cell>
          <cell r="IB44" t="str">
            <v>8634404 O</v>
          </cell>
          <cell r="IC44">
            <v>37215</v>
          </cell>
          <cell r="ID44">
            <v>1</v>
          </cell>
          <cell r="IE44" t="str">
            <v>A</v>
          </cell>
        </row>
        <row r="45">
          <cell r="C45">
            <v>248001233258201</v>
          </cell>
          <cell r="E45" t="str">
            <v>DG. MONNE</v>
          </cell>
          <cell r="F45" t="str">
            <v>MAKASSAR</v>
          </cell>
          <cell r="G45" t="str">
            <v>T 120SS MKL</v>
          </cell>
          <cell r="H45" t="str">
            <v>077277</v>
          </cell>
          <cell r="I45" t="str">
            <v>071188</v>
          </cell>
          <cell r="J45">
            <v>36773</v>
          </cell>
          <cell r="K45">
            <v>4</v>
          </cell>
          <cell r="L45" t="str">
            <v>September 2000</v>
          </cell>
          <cell r="M45">
            <v>37138</v>
          </cell>
          <cell r="N45">
            <v>12</v>
          </cell>
          <cell r="O45">
            <v>1</v>
          </cell>
          <cell r="P45">
            <v>50000000</v>
          </cell>
          <cell r="Q45">
            <v>1385000</v>
          </cell>
          <cell r="R45">
            <v>0.19</v>
          </cell>
          <cell r="S45">
            <v>21865.833333333332</v>
          </cell>
          <cell r="T45">
            <v>1406865.8333333333</v>
          </cell>
          <cell r="V45">
            <v>1389000</v>
          </cell>
          <cell r="W45">
            <v>-1389000</v>
          </cell>
          <cell r="Z45">
            <v>1389000</v>
          </cell>
          <cell r="AA45">
            <v>21929.166666666664</v>
          </cell>
          <cell r="AB45">
            <v>1410929.1666666667</v>
          </cell>
          <cell r="AC45">
            <v>-4000</v>
          </cell>
          <cell r="AD45">
            <v>1385000</v>
          </cell>
          <cell r="AE45">
            <v>-63.333333333333329</v>
          </cell>
          <cell r="AF45">
            <v>1384936.6666666667</v>
          </cell>
          <cell r="AG45">
            <v>-1389000</v>
          </cell>
          <cell r="IB45" t="str">
            <v>0009071 R</v>
          </cell>
          <cell r="IC45">
            <v>36937</v>
          </cell>
          <cell r="ID45">
            <v>1</v>
          </cell>
          <cell r="IE45" t="str">
            <v>A</v>
          </cell>
        </row>
        <row r="46">
          <cell r="C46">
            <v>248001233826201</v>
          </cell>
          <cell r="E46" t="str">
            <v>NUR ALAMSYAH KADIR</v>
          </cell>
          <cell r="F46" t="str">
            <v xml:space="preserve"> Wajo</v>
          </cell>
          <cell r="G46" t="str">
            <v>Kuda GLS B</v>
          </cell>
          <cell r="H46" t="str">
            <v>000684</v>
          </cell>
          <cell r="I46" t="str">
            <v>077224</v>
          </cell>
          <cell r="J46">
            <v>36776</v>
          </cell>
          <cell r="K46">
            <v>7</v>
          </cell>
          <cell r="L46" t="str">
            <v>September 2000</v>
          </cell>
          <cell r="M46">
            <v>37141</v>
          </cell>
          <cell r="N46">
            <v>12</v>
          </cell>
          <cell r="O46">
            <v>1</v>
          </cell>
          <cell r="P46">
            <v>101000000</v>
          </cell>
          <cell r="Q46">
            <v>2790000</v>
          </cell>
          <cell r="R46">
            <v>0.19</v>
          </cell>
          <cell r="S46">
            <v>43921.666666666664</v>
          </cell>
          <cell r="T46">
            <v>2833921.6666666665</v>
          </cell>
          <cell r="V46">
            <v>2806000</v>
          </cell>
          <cell r="W46">
            <v>-2806000</v>
          </cell>
          <cell r="Z46">
            <v>2806000</v>
          </cell>
          <cell r="AA46">
            <v>44175</v>
          </cell>
          <cell r="AB46">
            <v>2850175</v>
          </cell>
          <cell r="AC46">
            <v>-16000</v>
          </cell>
          <cell r="AD46">
            <v>2790000</v>
          </cell>
          <cell r="AE46">
            <v>-253.33333333333331</v>
          </cell>
          <cell r="AF46">
            <v>2789746.6666666665</v>
          </cell>
          <cell r="AG46">
            <v>-2806000</v>
          </cell>
          <cell r="ID46">
            <v>0</v>
          </cell>
          <cell r="IE46" t="str">
            <v>A</v>
          </cell>
        </row>
        <row r="47">
          <cell r="C47">
            <v>248001233012201</v>
          </cell>
          <cell r="E47" t="str">
            <v>DORLINCE TANTRY</v>
          </cell>
          <cell r="F47" t="str">
            <v>MANADO</v>
          </cell>
          <cell r="G47" t="str">
            <v>KUDA PL B</v>
          </cell>
          <cell r="H47" t="str">
            <v>005767</v>
          </cell>
          <cell r="I47" t="str">
            <v>067057</v>
          </cell>
          <cell r="J47">
            <v>36770</v>
          </cell>
          <cell r="K47">
            <v>1</v>
          </cell>
          <cell r="L47" t="str">
            <v>September 2000</v>
          </cell>
          <cell r="M47">
            <v>37865</v>
          </cell>
          <cell r="N47">
            <v>36</v>
          </cell>
          <cell r="O47">
            <v>1</v>
          </cell>
          <cell r="P47">
            <v>109000000</v>
          </cell>
          <cell r="Q47">
            <v>3020000</v>
          </cell>
          <cell r="R47">
            <v>0.19</v>
          </cell>
          <cell r="S47">
            <v>47690</v>
          </cell>
          <cell r="T47">
            <v>3067690</v>
          </cell>
          <cell r="V47">
            <v>3028000</v>
          </cell>
          <cell r="W47">
            <v>-3028000</v>
          </cell>
          <cell r="Z47">
            <v>3028000</v>
          </cell>
          <cell r="AA47">
            <v>47816.666666666664</v>
          </cell>
          <cell r="AB47">
            <v>3075816.6666666665</v>
          </cell>
          <cell r="AC47">
            <v>-8000</v>
          </cell>
          <cell r="AD47">
            <v>3020000</v>
          </cell>
          <cell r="AE47">
            <v>-126.66666666666666</v>
          </cell>
          <cell r="AF47">
            <v>3019873.3333333335</v>
          </cell>
          <cell r="AG47">
            <v>-3028000</v>
          </cell>
          <cell r="IB47" t="str">
            <v>0163222 S</v>
          </cell>
          <cell r="IC47">
            <v>37201</v>
          </cell>
          <cell r="ID47">
            <v>1</v>
          </cell>
          <cell r="IE47" t="str">
            <v>A</v>
          </cell>
        </row>
        <row r="48">
          <cell r="C48">
            <v>248001233020201</v>
          </cell>
          <cell r="E48" t="str">
            <v>MARSUKI</v>
          </cell>
          <cell r="F48" t="str">
            <v>MANADO</v>
          </cell>
          <cell r="G48" t="str">
            <v>KUDA PL B</v>
          </cell>
          <cell r="H48" t="str">
            <v>005746</v>
          </cell>
          <cell r="I48" t="str">
            <v>067036</v>
          </cell>
          <cell r="J48">
            <v>36770</v>
          </cell>
          <cell r="K48">
            <v>1</v>
          </cell>
          <cell r="L48" t="str">
            <v>September 2000</v>
          </cell>
          <cell r="M48">
            <v>37865</v>
          </cell>
          <cell r="N48">
            <v>36</v>
          </cell>
          <cell r="O48">
            <v>1</v>
          </cell>
          <cell r="P48">
            <v>108000000</v>
          </cell>
          <cell r="Q48">
            <v>3000000</v>
          </cell>
          <cell r="R48">
            <v>0.19</v>
          </cell>
          <cell r="S48">
            <v>47500</v>
          </cell>
          <cell r="T48">
            <v>3047500</v>
          </cell>
          <cell r="V48">
            <v>3000000</v>
          </cell>
          <cell r="W48">
            <v>-3000000</v>
          </cell>
          <cell r="Z48">
            <v>3000000</v>
          </cell>
          <cell r="AA48">
            <v>47500</v>
          </cell>
          <cell r="AB48">
            <v>3047500</v>
          </cell>
          <cell r="AC48">
            <v>0</v>
          </cell>
          <cell r="AD48">
            <v>3000000</v>
          </cell>
          <cell r="AE48">
            <v>0</v>
          </cell>
          <cell r="AF48">
            <v>3000000</v>
          </cell>
          <cell r="AG48">
            <v>-3000000</v>
          </cell>
          <cell r="IB48" t="str">
            <v>0160070 S</v>
          </cell>
          <cell r="IC48">
            <v>37201</v>
          </cell>
          <cell r="ID48">
            <v>1</v>
          </cell>
          <cell r="IE48" t="str">
            <v>A</v>
          </cell>
        </row>
        <row r="49">
          <cell r="C49">
            <v>248001233046201</v>
          </cell>
          <cell r="E49" t="str">
            <v>DRS. HENGKY B. LENGKONG</v>
          </cell>
          <cell r="F49" t="str">
            <v>MANADO</v>
          </cell>
          <cell r="G49" t="str">
            <v>KUDA PL B</v>
          </cell>
          <cell r="H49" t="str">
            <v>005764</v>
          </cell>
          <cell r="I49" t="str">
            <v>067054</v>
          </cell>
          <cell r="J49">
            <v>36770</v>
          </cell>
          <cell r="K49">
            <v>1</v>
          </cell>
          <cell r="L49" t="str">
            <v>September 2000</v>
          </cell>
          <cell r="M49">
            <v>37865</v>
          </cell>
          <cell r="N49">
            <v>36</v>
          </cell>
          <cell r="O49">
            <v>1</v>
          </cell>
          <cell r="P49">
            <v>108000000</v>
          </cell>
          <cell r="Q49">
            <v>3000000</v>
          </cell>
          <cell r="R49">
            <v>0.19</v>
          </cell>
          <cell r="S49">
            <v>47500</v>
          </cell>
          <cell r="T49">
            <v>3047500</v>
          </cell>
          <cell r="V49">
            <v>3000000</v>
          </cell>
          <cell r="W49">
            <v>-3000000</v>
          </cell>
          <cell r="Z49">
            <v>3000000</v>
          </cell>
          <cell r="AA49">
            <v>47500</v>
          </cell>
          <cell r="AB49">
            <v>3047500</v>
          </cell>
          <cell r="AC49">
            <v>0</v>
          </cell>
          <cell r="AD49">
            <v>3000000</v>
          </cell>
          <cell r="AE49">
            <v>0</v>
          </cell>
          <cell r="AF49">
            <v>3000000</v>
          </cell>
          <cell r="AG49">
            <v>-3000000</v>
          </cell>
          <cell r="IB49" t="str">
            <v>0156607 S</v>
          </cell>
          <cell r="IC49">
            <v>37039</v>
          </cell>
          <cell r="ID49">
            <v>1</v>
          </cell>
          <cell r="IE49" t="str">
            <v>A</v>
          </cell>
        </row>
        <row r="50">
          <cell r="C50">
            <v>248001233054201</v>
          </cell>
          <cell r="E50" t="str">
            <v>RONNY RARUMANGKAY</v>
          </cell>
          <cell r="F50" t="str">
            <v>MANADO</v>
          </cell>
          <cell r="G50" t="str">
            <v>T 120SS MKL</v>
          </cell>
          <cell r="H50" t="str">
            <v>076904</v>
          </cell>
          <cell r="I50" t="str">
            <v>050119</v>
          </cell>
          <cell r="J50">
            <v>36770</v>
          </cell>
          <cell r="K50">
            <v>1</v>
          </cell>
          <cell r="L50" t="str">
            <v>September 2000</v>
          </cell>
          <cell r="M50">
            <v>37865</v>
          </cell>
          <cell r="N50">
            <v>36</v>
          </cell>
          <cell r="O50">
            <v>1</v>
          </cell>
          <cell r="P50">
            <v>50000000</v>
          </cell>
          <cell r="Q50">
            <v>1388441</v>
          </cell>
          <cell r="R50">
            <v>0.19</v>
          </cell>
          <cell r="S50">
            <v>21974.798333333329</v>
          </cell>
          <cell r="T50">
            <v>1410415.7983333333</v>
          </cell>
          <cell r="V50">
            <v>1389000</v>
          </cell>
          <cell r="W50">
            <v>-1389000</v>
          </cell>
          <cell r="Z50">
            <v>1389000</v>
          </cell>
          <cell r="AA50">
            <v>21983.649166666662</v>
          </cell>
          <cell r="AB50">
            <v>1410983.6491666667</v>
          </cell>
          <cell r="AC50">
            <v>-559</v>
          </cell>
          <cell r="AD50">
            <v>1388441</v>
          </cell>
          <cell r="AE50">
            <v>-8.850833333333334</v>
          </cell>
          <cell r="AF50">
            <v>1388432.1491666667</v>
          </cell>
          <cell r="AG50">
            <v>-1389000</v>
          </cell>
          <cell r="IB50" t="str">
            <v>0166251 S</v>
          </cell>
          <cell r="IC50">
            <v>37277</v>
          </cell>
          <cell r="ID50">
            <v>1</v>
          </cell>
          <cell r="IE50" t="str">
            <v>A</v>
          </cell>
        </row>
        <row r="51">
          <cell r="C51">
            <v>248001233062201</v>
          </cell>
          <cell r="E51" t="str">
            <v>USMAN HUBU</v>
          </cell>
          <cell r="F51" t="str">
            <v xml:space="preserve"> Gorontalo</v>
          </cell>
          <cell r="G51" t="str">
            <v>Kuda GLX D</v>
          </cell>
          <cell r="H51" t="str">
            <v>000086</v>
          </cell>
          <cell r="I51">
            <v>980716</v>
          </cell>
          <cell r="J51">
            <v>36770</v>
          </cell>
          <cell r="K51">
            <v>1</v>
          </cell>
          <cell r="L51" t="str">
            <v>September 2000</v>
          </cell>
          <cell r="M51">
            <v>37865</v>
          </cell>
          <cell r="N51">
            <v>36</v>
          </cell>
          <cell r="O51">
            <v>1</v>
          </cell>
          <cell r="P51">
            <v>100000000</v>
          </cell>
          <cell r="Q51">
            <v>2776882</v>
          </cell>
          <cell r="R51">
            <v>0.19</v>
          </cell>
          <cell r="S51">
            <v>43949.596666666657</v>
          </cell>
          <cell r="T51">
            <v>2820831.5966666667</v>
          </cell>
          <cell r="V51">
            <v>2778000</v>
          </cell>
          <cell r="W51">
            <v>-2778000</v>
          </cell>
          <cell r="Z51">
            <v>2778000</v>
          </cell>
          <cell r="AA51">
            <v>43967.298333333325</v>
          </cell>
          <cell r="AB51">
            <v>2821967.2983333333</v>
          </cell>
          <cell r="AC51">
            <v>-1118</v>
          </cell>
          <cell r="AD51">
            <v>2776882</v>
          </cell>
          <cell r="AE51">
            <v>-17.701666666666668</v>
          </cell>
          <cell r="AF51">
            <v>2776864.2983333333</v>
          </cell>
          <cell r="AG51">
            <v>-2778000</v>
          </cell>
          <cell r="IB51" t="str">
            <v>0154641 S</v>
          </cell>
          <cell r="IC51">
            <v>37007</v>
          </cell>
          <cell r="ID51">
            <v>1</v>
          </cell>
          <cell r="IE51" t="str">
            <v>A</v>
          </cell>
        </row>
        <row r="52">
          <cell r="C52">
            <v>248001233096201</v>
          </cell>
          <cell r="E52" t="str">
            <v>DRS. EK. MUSTAFA</v>
          </cell>
          <cell r="F52" t="str">
            <v>MAKASSAR</v>
          </cell>
          <cell r="G52" t="str">
            <v>KUDA PL B</v>
          </cell>
          <cell r="H52" t="str">
            <v>005716</v>
          </cell>
          <cell r="I52" t="str">
            <v>067006</v>
          </cell>
          <cell r="J52">
            <v>36770</v>
          </cell>
          <cell r="K52">
            <v>1</v>
          </cell>
          <cell r="L52" t="str">
            <v>September 2000</v>
          </cell>
          <cell r="M52">
            <v>37865</v>
          </cell>
          <cell r="N52">
            <v>36</v>
          </cell>
          <cell r="O52">
            <v>1</v>
          </cell>
          <cell r="P52">
            <v>107000000</v>
          </cell>
          <cell r="Q52">
            <v>2969118</v>
          </cell>
          <cell r="R52">
            <v>0.19</v>
          </cell>
          <cell r="S52">
            <v>46949.570000000007</v>
          </cell>
          <cell r="T52">
            <v>3016067.57</v>
          </cell>
          <cell r="V52">
            <v>2973000</v>
          </cell>
          <cell r="W52">
            <v>-2973000</v>
          </cell>
          <cell r="Z52">
            <v>2973000</v>
          </cell>
          <cell r="AA52">
            <v>47011.035000000003</v>
          </cell>
          <cell r="AB52">
            <v>3020011.0350000001</v>
          </cell>
          <cell r="AC52">
            <v>-3882</v>
          </cell>
          <cell r="AD52">
            <v>2969118</v>
          </cell>
          <cell r="AE52">
            <v>-61.465000000000003</v>
          </cell>
          <cell r="AF52">
            <v>2969056.5350000001</v>
          </cell>
          <cell r="AG52">
            <v>-2973000</v>
          </cell>
          <cell r="IB52" t="str">
            <v>9379577 R</v>
          </cell>
          <cell r="IC52">
            <v>36847</v>
          </cell>
          <cell r="ID52">
            <v>1</v>
          </cell>
          <cell r="IE52" t="str">
            <v>A</v>
          </cell>
        </row>
        <row r="53">
          <cell r="C53">
            <v>248001233101201</v>
          </cell>
          <cell r="E53" t="str">
            <v>B.  MUH. AMIN</v>
          </cell>
          <cell r="F53" t="str">
            <v xml:space="preserve"> Makassar</v>
          </cell>
          <cell r="G53" t="str">
            <v>T 120SS MKL</v>
          </cell>
          <cell r="H53" t="str">
            <v>077050</v>
          </cell>
          <cell r="I53" t="str">
            <v>060505</v>
          </cell>
          <cell r="J53">
            <v>36770</v>
          </cell>
          <cell r="K53">
            <v>1</v>
          </cell>
          <cell r="L53" t="str">
            <v>September 2000</v>
          </cell>
          <cell r="M53">
            <v>37865</v>
          </cell>
          <cell r="N53">
            <v>36</v>
          </cell>
          <cell r="O53">
            <v>1</v>
          </cell>
          <cell r="P53">
            <v>50000000</v>
          </cell>
          <cell r="Q53">
            <v>1385000</v>
          </cell>
          <cell r="R53">
            <v>0.19</v>
          </cell>
          <cell r="S53">
            <v>21865.833333333332</v>
          </cell>
          <cell r="T53">
            <v>1406865.8333333333</v>
          </cell>
          <cell r="V53">
            <v>1389000</v>
          </cell>
          <cell r="W53">
            <v>-1389000</v>
          </cell>
          <cell r="Z53">
            <v>1389000</v>
          </cell>
          <cell r="AA53">
            <v>21929.166666666664</v>
          </cell>
          <cell r="AB53">
            <v>1410929.1666666667</v>
          </cell>
          <cell r="AC53">
            <v>-4000</v>
          </cell>
          <cell r="AD53">
            <v>1385000</v>
          </cell>
          <cell r="AE53">
            <v>-63.333333333333329</v>
          </cell>
          <cell r="AF53">
            <v>1384936.6666666667</v>
          </cell>
          <cell r="AG53">
            <v>-1389000</v>
          </cell>
          <cell r="IB53" t="str">
            <v>9381708 R</v>
          </cell>
          <cell r="IC53">
            <v>36847</v>
          </cell>
          <cell r="ID53">
            <v>1</v>
          </cell>
          <cell r="IE53" t="str">
            <v>A</v>
          </cell>
        </row>
        <row r="54">
          <cell r="C54">
            <v>248001233119201</v>
          </cell>
          <cell r="E54" t="str">
            <v>YASSIR SAMURA, SP.</v>
          </cell>
          <cell r="F54" t="str">
            <v>MAKASSAR</v>
          </cell>
          <cell r="G54" t="str">
            <v>KUDA GLX D</v>
          </cell>
          <cell r="H54" t="str">
            <v>000702</v>
          </cell>
          <cell r="I54" t="str">
            <v>061412</v>
          </cell>
          <cell r="J54">
            <v>36770</v>
          </cell>
          <cell r="K54">
            <v>1</v>
          </cell>
          <cell r="L54" t="str">
            <v>September 2000</v>
          </cell>
          <cell r="M54">
            <v>37865</v>
          </cell>
          <cell r="N54">
            <v>36</v>
          </cell>
          <cell r="O54">
            <v>1</v>
          </cell>
          <cell r="P54">
            <v>100000000</v>
          </cell>
          <cell r="Q54">
            <v>2770000</v>
          </cell>
          <cell r="R54">
            <v>0.19</v>
          </cell>
          <cell r="S54">
            <v>43731.666666666664</v>
          </cell>
          <cell r="T54">
            <v>2813731.6666666665</v>
          </cell>
          <cell r="V54">
            <v>2778000</v>
          </cell>
          <cell r="W54">
            <v>-2778000</v>
          </cell>
          <cell r="Z54">
            <v>2778000</v>
          </cell>
          <cell r="AA54">
            <v>43858.333333333328</v>
          </cell>
          <cell r="AB54">
            <v>2821858.3333333335</v>
          </cell>
          <cell r="AC54">
            <v>-8000</v>
          </cell>
          <cell r="AD54">
            <v>2770000</v>
          </cell>
          <cell r="AE54">
            <v>-126.66666666666666</v>
          </cell>
          <cell r="AF54">
            <v>2769873.3333333335</v>
          </cell>
          <cell r="AG54">
            <v>-2778000</v>
          </cell>
          <cell r="IB54" t="str">
            <v>9381711 R</v>
          </cell>
          <cell r="IC54">
            <v>36847</v>
          </cell>
          <cell r="ID54">
            <v>1</v>
          </cell>
          <cell r="IE54" t="str">
            <v>A</v>
          </cell>
        </row>
        <row r="55">
          <cell r="C55">
            <v>248001233127201</v>
          </cell>
          <cell r="E55" t="str">
            <v>Hj. ROSLINDA NATZIR, SH</v>
          </cell>
          <cell r="F55" t="str">
            <v>MAKASSAR</v>
          </cell>
          <cell r="G55" t="str">
            <v>KUDA GLX D</v>
          </cell>
          <cell r="H55" t="str">
            <v>000596</v>
          </cell>
          <cell r="I55" t="str">
            <v>059055</v>
          </cell>
          <cell r="J55">
            <v>36770</v>
          </cell>
          <cell r="K55">
            <v>1</v>
          </cell>
          <cell r="L55" t="str">
            <v>September 2000</v>
          </cell>
          <cell r="M55">
            <v>37865</v>
          </cell>
          <cell r="N55">
            <v>36</v>
          </cell>
          <cell r="O55">
            <v>1</v>
          </cell>
          <cell r="P55">
            <v>100000000</v>
          </cell>
          <cell r="Q55">
            <v>2770000</v>
          </cell>
          <cell r="R55">
            <v>0.19</v>
          </cell>
          <cell r="S55">
            <v>43731.666666666664</v>
          </cell>
          <cell r="T55">
            <v>2813731.6666666665</v>
          </cell>
          <cell r="V55">
            <v>2778000</v>
          </cell>
          <cell r="W55">
            <v>-2778000</v>
          </cell>
          <cell r="Z55">
            <v>2778000</v>
          </cell>
          <cell r="AA55">
            <v>43858.333333333328</v>
          </cell>
          <cell r="AB55">
            <v>2821858.3333333335</v>
          </cell>
          <cell r="AC55">
            <v>-8000</v>
          </cell>
          <cell r="AD55">
            <v>2770000</v>
          </cell>
          <cell r="AE55">
            <v>-126.66666666666666</v>
          </cell>
          <cell r="AF55">
            <v>2769873.3333333335</v>
          </cell>
          <cell r="AG55">
            <v>-2778000</v>
          </cell>
          <cell r="IB55" t="str">
            <v>9381712 R</v>
          </cell>
          <cell r="IC55">
            <v>36847</v>
          </cell>
          <cell r="ID55">
            <v>1</v>
          </cell>
          <cell r="IE55" t="str">
            <v>A</v>
          </cell>
        </row>
        <row r="56">
          <cell r="C56">
            <v>248001233143201</v>
          </cell>
          <cell r="E56" t="str">
            <v>SUNDENG/SYUNDIN</v>
          </cell>
          <cell r="F56" t="str">
            <v>SENGKANG</v>
          </cell>
          <cell r="G56" t="str">
            <v>FE 349 CHS</v>
          </cell>
          <cell r="H56" t="str">
            <v>008443</v>
          </cell>
          <cell r="I56" t="str">
            <v>078443</v>
          </cell>
          <cell r="J56">
            <v>36770</v>
          </cell>
          <cell r="K56">
            <v>1</v>
          </cell>
          <cell r="L56" t="str">
            <v>September 2000</v>
          </cell>
          <cell r="M56">
            <v>37865</v>
          </cell>
          <cell r="N56">
            <v>36</v>
          </cell>
          <cell r="O56">
            <v>1</v>
          </cell>
          <cell r="P56">
            <v>110000000</v>
          </cell>
          <cell r="Q56">
            <v>3040000</v>
          </cell>
          <cell r="R56">
            <v>0.19</v>
          </cell>
          <cell r="S56">
            <v>47879.999999999993</v>
          </cell>
          <cell r="T56">
            <v>3087880</v>
          </cell>
          <cell r="V56">
            <v>3056000</v>
          </cell>
          <cell r="W56">
            <v>-3056000</v>
          </cell>
          <cell r="Z56">
            <v>3056000</v>
          </cell>
          <cell r="AA56">
            <v>48133.333333333328</v>
          </cell>
          <cell r="AB56">
            <v>3104133.3333333335</v>
          </cell>
          <cell r="AC56">
            <v>-16000</v>
          </cell>
          <cell r="AD56">
            <v>3040000</v>
          </cell>
          <cell r="AE56">
            <v>-253.33333333333331</v>
          </cell>
          <cell r="AF56">
            <v>3039746.6666666665</v>
          </cell>
          <cell r="AG56">
            <v>-3056000</v>
          </cell>
          <cell r="IB56" t="str">
            <v>9382052 R</v>
          </cell>
          <cell r="IC56">
            <v>36847</v>
          </cell>
          <cell r="ID56">
            <v>1</v>
          </cell>
          <cell r="IE56" t="str">
            <v>A</v>
          </cell>
        </row>
        <row r="57">
          <cell r="C57">
            <v>248001233151201</v>
          </cell>
          <cell r="E57" t="str">
            <v>MISBAHUDDIN USMAN</v>
          </cell>
          <cell r="F57" t="str">
            <v>KENDARI</v>
          </cell>
          <cell r="G57" t="str">
            <v>KUDA GLX B</v>
          </cell>
          <cell r="H57" t="str">
            <v>000717</v>
          </cell>
          <cell r="I57" t="str">
            <v>077347</v>
          </cell>
          <cell r="J57">
            <v>36770</v>
          </cell>
          <cell r="K57">
            <v>1</v>
          </cell>
          <cell r="L57" t="str">
            <v>September 2000</v>
          </cell>
          <cell r="M57">
            <v>37865</v>
          </cell>
          <cell r="N57">
            <v>36</v>
          </cell>
          <cell r="O57">
            <v>1</v>
          </cell>
          <cell r="P57">
            <v>90000000</v>
          </cell>
          <cell r="Q57">
            <v>2500000</v>
          </cell>
          <cell r="R57">
            <v>0.19</v>
          </cell>
          <cell r="S57">
            <v>39583.333333333328</v>
          </cell>
          <cell r="T57">
            <v>2539583.3333333335</v>
          </cell>
          <cell r="V57">
            <v>2500000</v>
          </cell>
          <cell r="W57">
            <v>-2500000</v>
          </cell>
          <cell r="Z57">
            <v>2500000</v>
          </cell>
          <cell r="AA57">
            <v>39583.333333333328</v>
          </cell>
          <cell r="AB57">
            <v>2539583.3333333335</v>
          </cell>
          <cell r="AC57">
            <v>0</v>
          </cell>
          <cell r="AD57">
            <v>2500000</v>
          </cell>
          <cell r="AE57">
            <v>0</v>
          </cell>
          <cell r="AF57">
            <v>2500000</v>
          </cell>
          <cell r="AG57">
            <v>-2500000</v>
          </cell>
          <cell r="ID57">
            <v>0</v>
          </cell>
          <cell r="IE57" t="str">
            <v>A</v>
          </cell>
        </row>
        <row r="58">
          <cell r="C58">
            <v>248001233169201</v>
          </cell>
          <cell r="E58" t="str">
            <v>H. AR. MUCHTAR</v>
          </cell>
          <cell r="F58" t="str">
            <v>KENDARI</v>
          </cell>
          <cell r="G58" t="str">
            <v>KUDA PL B</v>
          </cell>
          <cell r="H58" t="str">
            <v>005725</v>
          </cell>
          <cell r="I58" t="str">
            <v>067015</v>
          </cell>
          <cell r="J58">
            <v>36770</v>
          </cell>
          <cell r="K58">
            <v>1</v>
          </cell>
          <cell r="L58" t="str">
            <v>September 2000</v>
          </cell>
          <cell r="M58">
            <v>37865</v>
          </cell>
          <cell r="N58">
            <v>36</v>
          </cell>
          <cell r="O58">
            <v>1</v>
          </cell>
          <cell r="P58">
            <v>109000000</v>
          </cell>
          <cell r="Q58">
            <v>3020000</v>
          </cell>
          <cell r="R58">
            <v>0.19</v>
          </cell>
          <cell r="S58">
            <v>47690</v>
          </cell>
          <cell r="T58">
            <v>3067690</v>
          </cell>
          <cell r="V58">
            <v>3028000</v>
          </cell>
          <cell r="W58">
            <v>-3028000</v>
          </cell>
          <cell r="Z58">
            <v>3028000</v>
          </cell>
          <cell r="AA58">
            <v>47816.666666666664</v>
          </cell>
          <cell r="AB58">
            <v>3075816.6666666665</v>
          </cell>
          <cell r="AC58">
            <v>-8000</v>
          </cell>
          <cell r="AD58">
            <v>3020000</v>
          </cell>
          <cell r="AE58">
            <v>-126.66666666666666</v>
          </cell>
          <cell r="AF58">
            <v>3019873.3333333335</v>
          </cell>
          <cell r="AG58">
            <v>-3028000</v>
          </cell>
          <cell r="ID58">
            <v>0</v>
          </cell>
          <cell r="IE58" t="str">
            <v>A</v>
          </cell>
        </row>
        <row r="59">
          <cell r="C59">
            <v>248001233177201</v>
          </cell>
          <cell r="E59" t="str">
            <v>H. S A L A M A</v>
          </cell>
          <cell r="F59" t="str">
            <v>KOLAKA</v>
          </cell>
          <cell r="G59" t="str">
            <v>KUDA GLX B</v>
          </cell>
          <cell r="H59" t="str">
            <v>000434</v>
          </cell>
          <cell r="I59" t="str">
            <v>044994</v>
          </cell>
          <cell r="J59">
            <v>36770</v>
          </cell>
          <cell r="K59">
            <v>1</v>
          </cell>
          <cell r="L59" t="str">
            <v>September 2000</v>
          </cell>
          <cell r="M59">
            <v>37865</v>
          </cell>
          <cell r="N59">
            <v>36</v>
          </cell>
          <cell r="O59">
            <v>1</v>
          </cell>
          <cell r="P59">
            <v>89000000</v>
          </cell>
          <cell r="Q59">
            <v>2476000</v>
          </cell>
          <cell r="R59">
            <v>0.19</v>
          </cell>
          <cell r="S59">
            <v>39250.833333333328</v>
          </cell>
          <cell r="T59">
            <v>2515250.8333333335</v>
          </cell>
          <cell r="V59">
            <v>2473000</v>
          </cell>
          <cell r="W59">
            <v>-2473000</v>
          </cell>
          <cell r="Z59">
            <v>2473000</v>
          </cell>
          <cell r="AA59">
            <v>39203.333333333328</v>
          </cell>
          <cell r="AB59">
            <v>2512203.3333333335</v>
          </cell>
          <cell r="AC59">
            <v>3000</v>
          </cell>
          <cell r="AD59">
            <v>2476000</v>
          </cell>
          <cell r="AE59">
            <v>47.5</v>
          </cell>
          <cell r="AF59">
            <v>2476047.5</v>
          </cell>
          <cell r="AG59">
            <v>-2473000</v>
          </cell>
          <cell r="ID59">
            <v>0</v>
          </cell>
          <cell r="IE59" t="str">
            <v>A</v>
          </cell>
        </row>
        <row r="60">
          <cell r="C60">
            <v>248001233193201</v>
          </cell>
          <cell r="E60" t="str">
            <v>H A R T A D I</v>
          </cell>
          <cell r="F60" t="str">
            <v>PALU</v>
          </cell>
          <cell r="G60" t="str">
            <v>FE 349 CHS</v>
          </cell>
          <cell r="H60" t="str">
            <v>008082</v>
          </cell>
          <cell r="I60" t="str">
            <v>078082</v>
          </cell>
          <cell r="J60">
            <v>36770</v>
          </cell>
          <cell r="K60">
            <v>1</v>
          </cell>
          <cell r="L60" t="str">
            <v>September 2000</v>
          </cell>
          <cell r="M60">
            <v>37865</v>
          </cell>
          <cell r="N60">
            <v>36</v>
          </cell>
          <cell r="O60">
            <v>1</v>
          </cell>
          <cell r="P60">
            <v>107000000</v>
          </cell>
          <cell r="Q60">
            <v>2969118</v>
          </cell>
          <cell r="R60">
            <v>0.19</v>
          </cell>
          <cell r="S60">
            <v>46949.570000000007</v>
          </cell>
          <cell r="T60">
            <v>3016067.57</v>
          </cell>
          <cell r="V60">
            <v>2973000</v>
          </cell>
          <cell r="W60">
            <v>-2973000</v>
          </cell>
          <cell r="Z60">
            <v>2973000</v>
          </cell>
          <cell r="AA60">
            <v>47011.035000000003</v>
          </cell>
          <cell r="AB60">
            <v>3020011.0350000001</v>
          </cell>
          <cell r="AC60">
            <v>-3882</v>
          </cell>
          <cell r="AD60">
            <v>2969118</v>
          </cell>
          <cell r="AE60">
            <v>-61.465000000000003</v>
          </cell>
          <cell r="AF60">
            <v>2969056.5350000001</v>
          </cell>
          <cell r="AG60">
            <v>-2973000</v>
          </cell>
          <cell r="IB60" t="str">
            <v>-</v>
          </cell>
          <cell r="IC60">
            <v>36890</v>
          </cell>
          <cell r="ID60">
            <v>1</v>
          </cell>
          <cell r="IE60" t="str">
            <v>A</v>
          </cell>
        </row>
        <row r="61">
          <cell r="C61">
            <v>248001232812201</v>
          </cell>
          <cell r="E61" t="str">
            <v>UMAR PATTA</v>
          </cell>
          <cell r="F61" t="str">
            <v>MAKASSAR</v>
          </cell>
          <cell r="G61" t="str">
            <v>FE 349 CHS</v>
          </cell>
          <cell r="H61" t="str">
            <v>008493</v>
          </cell>
          <cell r="I61" t="str">
            <v>078493</v>
          </cell>
          <cell r="J61">
            <v>36770</v>
          </cell>
          <cell r="K61">
            <v>1</v>
          </cell>
          <cell r="L61" t="str">
            <v>September 2000</v>
          </cell>
          <cell r="M61">
            <v>37865</v>
          </cell>
          <cell r="N61">
            <v>36</v>
          </cell>
          <cell r="O61">
            <v>1</v>
          </cell>
          <cell r="P61">
            <v>108000000</v>
          </cell>
          <cell r="Q61">
            <v>3000000</v>
          </cell>
          <cell r="R61">
            <v>0.19</v>
          </cell>
          <cell r="S61">
            <v>47500</v>
          </cell>
          <cell r="T61">
            <v>3047500</v>
          </cell>
          <cell r="V61">
            <v>3000000</v>
          </cell>
          <cell r="W61">
            <v>-3000000</v>
          </cell>
          <cell r="Z61">
            <v>3000000</v>
          </cell>
          <cell r="AA61">
            <v>47500</v>
          </cell>
          <cell r="AB61">
            <v>3047500</v>
          </cell>
          <cell r="AC61">
            <v>0</v>
          </cell>
          <cell r="AD61">
            <v>3000000</v>
          </cell>
          <cell r="AE61">
            <v>0</v>
          </cell>
          <cell r="AF61">
            <v>3000000</v>
          </cell>
          <cell r="AG61">
            <v>-3000000</v>
          </cell>
          <cell r="ID61">
            <v>0</v>
          </cell>
          <cell r="IE61" t="str">
            <v>A</v>
          </cell>
        </row>
        <row r="62">
          <cell r="C62">
            <v>248001232820201</v>
          </cell>
          <cell r="E62" t="str">
            <v>ABD. AZIS HANAFI</v>
          </cell>
          <cell r="F62" t="str">
            <v xml:space="preserve"> Parepare</v>
          </cell>
          <cell r="G62" t="str">
            <v>Kuda PL D</v>
          </cell>
          <cell r="H62" t="str">
            <v>000458</v>
          </cell>
          <cell r="I62" t="str">
            <v>061678</v>
          </cell>
          <cell r="J62">
            <v>36770</v>
          </cell>
          <cell r="K62">
            <v>1</v>
          </cell>
          <cell r="L62" t="str">
            <v>September 2000</v>
          </cell>
          <cell r="M62">
            <v>37865</v>
          </cell>
          <cell r="N62">
            <v>36</v>
          </cell>
          <cell r="O62">
            <v>1</v>
          </cell>
          <cell r="P62">
            <v>121000000</v>
          </cell>
          <cell r="Q62">
            <v>3361000</v>
          </cell>
          <cell r="R62">
            <v>0.19</v>
          </cell>
          <cell r="S62">
            <v>53199.999999999993</v>
          </cell>
          <cell r="T62">
            <v>3414200</v>
          </cell>
          <cell r="V62">
            <v>3362000</v>
          </cell>
          <cell r="W62">
            <v>-3362000</v>
          </cell>
          <cell r="Z62">
            <v>3362000</v>
          </cell>
          <cell r="AA62">
            <v>53215.833333333328</v>
          </cell>
          <cell r="AB62">
            <v>3415215.8333333335</v>
          </cell>
          <cell r="AC62">
            <v>-1000</v>
          </cell>
          <cell r="AD62">
            <v>3361000</v>
          </cell>
          <cell r="AE62">
            <v>-15.833333333333332</v>
          </cell>
          <cell r="AF62">
            <v>3360984.1666666665</v>
          </cell>
          <cell r="AG62">
            <v>-3362000</v>
          </cell>
          <cell r="ID62">
            <v>0</v>
          </cell>
          <cell r="IE62" t="str">
            <v>A</v>
          </cell>
        </row>
        <row r="63">
          <cell r="C63">
            <v>248001232838201</v>
          </cell>
          <cell r="E63" t="str">
            <v>K A D U T</v>
          </cell>
          <cell r="F63" t="str">
            <v>PARE-PARE</v>
          </cell>
          <cell r="G63" t="str">
            <v>FE 349 CHS</v>
          </cell>
          <cell r="H63" t="str">
            <v>008448</v>
          </cell>
          <cell r="I63" t="str">
            <v>078448</v>
          </cell>
          <cell r="J63">
            <v>36770</v>
          </cell>
          <cell r="K63">
            <v>1</v>
          </cell>
          <cell r="L63" t="str">
            <v>September 2000</v>
          </cell>
          <cell r="M63">
            <v>37865</v>
          </cell>
          <cell r="N63">
            <v>36</v>
          </cell>
          <cell r="O63">
            <v>1</v>
          </cell>
          <cell r="P63">
            <v>110000000</v>
          </cell>
          <cell r="Q63">
            <v>3040000</v>
          </cell>
          <cell r="R63">
            <v>0.19</v>
          </cell>
          <cell r="S63">
            <v>47879.999999999993</v>
          </cell>
          <cell r="T63">
            <v>3087880</v>
          </cell>
          <cell r="V63">
            <v>3056000</v>
          </cell>
          <cell r="W63">
            <v>-3056000</v>
          </cell>
          <cell r="Z63">
            <v>3056000</v>
          </cell>
          <cell r="AA63">
            <v>48133.333333333328</v>
          </cell>
          <cell r="AB63">
            <v>3104133.3333333335</v>
          </cell>
          <cell r="AC63">
            <v>-16000</v>
          </cell>
          <cell r="AD63">
            <v>3040000</v>
          </cell>
          <cell r="AE63">
            <v>-253.33333333333331</v>
          </cell>
          <cell r="AF63">
            <v>3039746.6666666665</v>
          </cell>
          <cell r="AG63">
            <v>-3056000</v>
          </cell>
          <cell r="IB63" t="str">
            <v>9379650 R</v>
          </cell>
          <cell r="IC63">
            <v>36847</v>
          </cell>
          <cell r="ID63">
            <v>1</v>
          </cell>
          <cell r="IE63" t="str">
            <v>A</v>
          </cell>
        </row>
        <row r="64">
          <cell r="C64">
            <v>248001232846201</v>
          </cell>
          <cell r="E64" t="str">
            <v>H U S A I N I</v>
          </cell>
          <cell r="F64" t="str">
            <v>PARE-PARE</v>
          </cell>
          <cell r="G64" t="str">
            <v>FE 349 CHS</v>
          </cell>
          <cell r="H64" t="str">
            <v>008434</v>
          </cell>
          <cell r="I64" t="str">
            <v>078434</v>
          </cell>
          <cell r="J64">
            <v>36770</v>
          </cell>
          <cell r="K64">
            <v>1</v>
          </cell>
          <cell r="L64" t="str">
            <v>September 2000</v>
          </cell>
          <cell r="M64">
            <v>37865</v>
          </cell>
          <cell r="N64">
            <v>36</v>
          </cell>
          <cell r="O64">
            <v>1</v>
          </cell>
          <cell r="P64">
            <v>110000000</v>
          </cell>
          <cell r="Q64">
            <v>3040000</v>
          </cell>
          <cell r="R64">
            <v>0.19</v>
          </cell>
          <cell r="S64">
            <v>47879.999999999993</v>
          </cell>
          <cell r="T64">
            <v>3087880</v>
          </cell>
          <cell r="V64">
            <v>3056000</v>
          </cell>
          <cell r="W64">
            <v>-3056000</v>
          </cell>
          <cell r="Z64">
            <v>3056000</v>
          </cell>
          <cell r="AA64">
            <v>48133.333333333328</v>
          </cell>
          <cell r="AB64">
            <v>3104133.3333333335</v>
          </cell>
          <cell r="AC64">
            <v>-16000</v>
          </cell>
          <cell r="AD64">
            <v>3040000</v>
          </cell>
          <cell r="AE64">
            <v>-253.33333333333331</v>
          </cell>
          <cell r="AF64">
            <v>3039746.6666666665</v>
          </cell>
          <cell r="AG64">
            <v>-3056000</v>
          </cell>
          <cell r="IB64" t="str">
            <v>9379651 R</v>
          </cell>
          <cell r="IC64">
            <v>36847</v>
          </cell>
          <cell r="ID64">
            <v>1</v>
          </cell>
          <cell r="IE64" t="str">
            <v>A</v>
          </cell>
        </row>
        <row r="65">
          <cell r="C65">
            <v>248001232854201</v>
          </cell>
          <cell r="E65" t="str">
            <v xml:space="preserve">N A S I R </v>
          </cell>
          <cell r="F65" t="str">
            <v>PARE-PARE</v>
          </cell>
          <cell r="G65" t="str">
            <v>FE 349 CHS</v>
          </cell>
          <cell r="H65" t="str">
            <v>008452</v>
          </cell>
          <cell r="I65" t="str">
            <v>078452</v>
          </cell>
          <cell r="J65">
            <v>36770</v>
          </cell>
          <cell r="K65">
            <v>1</v>
          </cell>
          <cell r="L65" t="str">
            <v>September 2000</v>
          </cell>
          <cell r="M65">
            <v>37865</v>
          </cell>
          <cell r="N65">
            <v>36</v>
          </cell>
          <cell r="O65">
            <v>1</v>
          </cell>
          <cell r="P65">
            <v>110000000</v>
          </cell>
          <cell r="Q65">
            <v>3040000</v>
          </cell>
          <cell r="R65">
            <v>0.19</v>
          </cell>
          <cell r="S65">
            <v>47879.999999999993</v>
          </cell>
          <cell r="T65">
            <v>3087880</v>
          </cell>
          <cell r="V65">
            <v>3056000</v>
          </cell>
          <cell r="W65">
            <v>-3056000</v>
          </cell>
          <cell r="Z65">
            <v>3056000</v>
          </cell>
          <cell r="AA65">
            <v>48133.333333333328</v>
          </cell>
          <cell r="AB65">
            <v>3104133.3333333335</v>
          </cell>
          <cell r="AC65">
            <v>-16000</v>
          </cell>
          <cell r="AD65">
            <v>3040000</v>
          </cell>
          <cell r="AE65">
            <v>-253.33333333333331</v>
          </cell>
          <cell r="AF65">
            <v>3039746.6666666665</v>
          </cell>
          <cell r="AG65">
            <v>-3056000</v>
          </cell>
          <cell r="IB65" t="str">
            <v>9379632 R</v>
          </cell>
          <cell r="IC65">
            <v>36847</v>
          </cell>
          <cell r="ID65">
            <v>1</v>
          </cell>
          <cell r="IE65" t="str">
            <v>A</v>
          </cell>
        </row>
        <row r="66">
          <cell r="C66">
            <v>248001232888201</v>
          </cell>
          <cell r="E66" t="str">
            <v>DALLE KANNU</v>
          </cell>
          <cell r="F66" t="str">
            <v xml:space="preserve"> Pinrang</v>
          </cell>
          <cell r="G66" t="str">
            <v>FE 349 CHS</v>
          </cell>
          <cell r="H66" t="str">
            <v>008492</v>
          </cell>
          <cell r="I66" t="str">
            <v>078492</v>
          </cell>
          <cell r="J66">
            <v>36770</v>
          </cell>
          <cell r="K66">
            <v>1</v>
          </cell>
          <cell r="L66" t="str">
            <v>September 2000</v>
          </cell>
          <cell r="M66">
            <v>37865</v>
          </cell>
          <cell r="N66">
            <v>36</v>
          </cell>
          <cell r="O66">
            <v>1</v>
          </cell>
          <cell r="P66">
            <v>110000000</v>
          </cell>
          <cell r="Q66">
            <v>3040000</v>
          </cell>
          <cell r="R66">
            <v>0.19</v>
          </cell>
          <cell r="S66">
            <v>47879.999999999993</v>
          </cell>
          <cell r="T66">
            <v>3087880</v>
          </cell>
          <cell r="V66">
            <v>3056000</v>
          </cell>
          <cell r="W66">
            <v>-3056000</v>
          </cell>
          <cell r="Z66">
            <v>3056000</v>
          </cell>
          <cell r="AA66">
            <v>48133.333333333328</v>
          </cell>
          <cell r="AB66">
            <v>3104133.3333333335</v>
          </cell>
          <cell r="AC66">
            <v>-16000</v>
          </cell>
          <cell r="AD66">
            <v>3040000</v>
          </cell>
          <cell r="AE66">
            <v>-253.33333333333331</v>
          </cell>
          <cell r="AF66">
            <v>3039746.6666666665</v>
          </cell>
          <cell r="AG66">
            <v>-3056000</v>
          </cell>
          <cell r="IB66" t="str">
            <v>9377952 R</v>
          </cell>
          <cell r="IC66">
            <v>36826</v>
          </cell>
          <cell r="ID66">
            <v>1</v>
          </cell>
          <cell r="IE66" t="str">
            <v>A</v>
          </cell>
        </row>
        <row r="67">
          <cell r="C67">
            <v>248001232896201</v>
          </cell>
          <cell r="E67" t="str">
            <v>DRA. HASNAH  M.</v>
          </cell>
          <cell r="F67" t="str">
            <v>PINRANG</v>
          </cell>
          <cell r="G67" t="str">
            <v>KUDA GLS D</v>
          </cell>
          <cell r="H67" t="str">
            <v>010068</v>
          </cell>
          <cell r="I67" t="str">
            <v>060789</v>
          </cell>
          <cell r="J67">
            <v>36770</v>
          </cell>
          <cell r="K67">
            <v>1</v>
          </cell>
          <cell r="L67" t="str">
            <v>September 2000</v>
          </cell>
          <cell r="M67">
            <v>37865</v>
          </cell>
          <cell r="N67">
            <v>36</v>
          </cell>
          <cell r="O67">
            <v>1</v>
          </cell>
          <cell r="P67">
            <v>110000000</v>
          </cell>
          <cell r="Q67">
            <v>3040000</v>
          </cell>
          <cell r="R67">
            <v>0.19</v>
          </cell>
          <cell r="S67">
            <v>47879.999999999993</v>
          </cell>
          <cell r="T67">
            <v>3087880</v>
          </cell>
          <cell r="V67">
            <v>3056000</v>
          </cell>
          <cell r="W67">
            <v>-3056000</v>
          </cell>
          <cell r="Z67">
            <v>3056000</v>
          </cell>
          <cell r="AA67">
            <v>48133.333333333328</v>
          </cell>
          <cell r="AB67">
            <v>3104133.3333333335</v>
          </cell>
          <cell r="AC67">
            <v>-16000</v>
          </cell>
          <cell r="AD67">
            <v>3040000</v>
          </cell>
          <cell r="AE67">
            <v>-253.33333333333331</v>
          </cell>
          <cell r="AF67">
            <v>3039746.6666666665</v>
          </cell>
          <cell r="AG67">
            <v>-3056000</v>
          </cell>
          <cell r="IB67" t="str">
            <v>9377975 R</v>
          </cell>
          <cell r="IC67">
            <v>36826</v>
          </cell>
          <cell r="ID67">
            <v>1</v>
          </cell>
          <cell r="IE67" t="str">
            <v>A</v>
          </cell>
        </row>
        <row r="68">
          <cell r="C68">
            <v>248001232901201</v>
          </cell>
          <cell r="E68" t="str">
            <v>JAMALUDDIN</v>
          </cell>
          <cell r="F68" t="str">
            <v>MAMUJU</v>
          </cell>
          <cell r="G68" t="str">
            <v>KUDA PL B</v>
          </cell>
          <cell r="H68" t="str">
            <v>005411</v>
          </cell>
          <cell r="I68" t="str">
            <v>056641</v>
          </cell>
          <cell r="J68">
            <v>36770</v>
          </cell>
          <cell r="K68">
            <v>1</v>
          </cell>
          <cell r="L68" t="str">
            <v>September 2000</v>
          </cell>
          <cell r="M68">
            <v>37865</v>
          </cell>
          <cell r="N68">
            <v>36</v>
          </cell>
          <cell r="O68">
            <v>1</v>
          </cell>
          <cell r="P68">
            <v>108000000</v>
          </cell>
          <cell r="Q68">
            <v>3000000</v>
          </cell>
          <cell r="R68">
            <v>0.19</v>
          </cell>
          <cell r="S68">
            <v>47500</v>
          </cell>
          <cell r="T68">
            <v>3047500</v>
          </cell>
          <cell r="V68">
            <v>3000000</v>
          </cell>
          <cell r="W68">
            <v>-3000000</v>
          </cell>
          <cell r="Z68">
            <v>3000000</v>
          </cell>
          <cell r="AA68">
            <v>47500</v>
          </cell>
          <cell r="AB68">
            <v>3047500</v>
          </cell>
          <cell r="AC68">
            <v>0</v>
          </cell>
          <cell r="AD68">
            <v>3000000</v>
          </cell>
          <cell r="AE68">
            <v>0</v>
          </cell>
          <cell r="AF68">
            <v>3000000</v>
          </cell>
          <cell r="AG68">
            <v>-3000000</v>
          </cell>
          <cell r="IB68" t="str">
            <v>9379611 R</v>
          </cell>
          <cell r="IC68">
            <v>36847</v>
          </cell>
          <cell r="ID68">
            <v>1</v>
          </cell>
          <cell r="IE68" t="str">
            <v>A</v>
          </cell>
        </row>
        <row r="69">
          <cell r="C69">
            <v>248001232919201</v>
          </cell>
          <cell r="E69" t="str">
            <v>SUKARMAN</v>
          </cell>
          <cell r="F69" t="str">
            <v xml:space="preserve"> Luwu</v>
          </cell>
          <cell r="G69" t="str">
            <v>T 120SS MKL</v>
          </cell>
          <cell r="H69" t="str">
            <v>076235</v>
          </cell>
          <cell r="I69" t="str">
            <v>038765</v>
          </cell>
          <cell r="J69">
            <v>36770</v>
          </cell>
          <cell r="K69">
            <v>1</v>
          </cell>
          <cell r="L69" t="str">
            <v>September 2000</v>
          </cell>
          <cell r="M69">
            <v>37865</v>
          </cell>
          <cell r="N69">
            <v>36</v>
          </cell>
          <cell r="O69">
            <v>1</v>
          </cell>
          <cell r="P69">
            <v>50000000</v>
          </cell>
          <cell r="Q69">
            <v>1385000</v>
          </cell>
          <cell r="R69">
            <v>0.19</v>
          </cell>
          <cell r="S69">
            <v>21865.833333333332</v>
          </cell>
          <cell r="T69">
            <v>1406865.8333333333</v>
          </cell>
          <cell r="V69">
            <v>1389000</v>
          </cell>
          <cell r="W69">
            <v>-1389000</v>
          </cell>
          <cell r="Z69">
            <v>1389000</v>
          </cell>
          <cell r="AA69">
            <v>21929.166666666664</v>
          </cell>
          <cell r="AB69">
            <v>1410929.1666666667</v>
          </cell>
          <cell r="AC69">
            <v>-4000</v>
          </cell>
          <cell r="AD69">
            <v>1385000</v>
          </cell>
          <cell r="AE69">
            <v>-63.333333333333329</v>
          </cell>
          <cell r="AF69">
            <v>1384936.6666666667</v>
          </cell>
          <cell r="AG69">
            <v>-1389000</v>
          </cell>
          <cell r="IB69" t="str">
            <v>9381159 R</v>
          </cell>
          <cell r="IC69">
            <v>36642</v>
          </cell>
          <cell r="ID69">
            <v>1</v>
          </cell>
          <cell r="IE69" t="str">
            <v>A</v>
          </cell>
        </row>
        <row r="70">
          <cell r="C70">
            <v>248001232927201</v>
          </cell>
          <cell r="E70" t="str">
            <v>ABUSTAM ANDI ESA</v>
          </cell>
          <cell r="F70" t="str">
            <v>SENGKANG</v>
          </cell>
          <cell r="G70" t="str">
            <v>KUDA PL B</v>
          </cell>
          <cell r="H70" t="str">
            <v>005645</v>
          </cell>
          <cell r="I70" t="str">
            <v>066935</v>
          </cell>
          <cell r="J70">
            <v>36770</v>
          </cell>
          <cell r="K70">
            <v>1</v>
          </cell>
          <cell r="L70" t="str">
            <v>September 2000</v>
          </cell>
          <cell r="M70">
            <v>37865</v>
          </cell>
          <cell r="N70">
            <v>36</v>
          </cell>
          <cell r="O70">
            <v>1</v>
          </cell>
          <cell r="P70">
            <v>108000000</v>
          </cell>
          <cell r="Q70">
            <v>3000000</v>
          </cell>
          <cell r="R70">
            <v>0.19</v>
          </cell>
          <cell r="S70">
            <v>47500</v>
          </cell>
          <cell r="T70">
            <v>3047500</v>
          </cell>
          <cell r="V70">
            <v>3000000</v>
          </cell>
          <cell r="W70">
            <v>-3000000</v>
          </cell>
          <cell r="Z70">
            <v>3000000</v>
          </cell>
          <cell r="AA70">
            <v>47500</v>
          </cell>
          <cell r="AB70">
            <v>3047500</v>
          </cell>
          <cell r="AC70">
            <v>0</v>
          </cell>
          <cell r="AD70">
            <v>3000000</v>
          </cell>
          <cell r="AE70">
            <v>0</v>
          </cell>
          <cell r="AF70">
            <v>3000000</v>
          </cell>
          <cell r="AG70">
            <v>-3000000</v>
          </cell>
          <cell r="IB70" t="str">
            <v>9382050 R</v>
          </cell>
          <cell r="IC70">
            <v>36847</v>
          </cell>
          <cell r="ID70">
            <v>1</v>
          </cell>
          <cell r="IE70" t="str">
            <v>A</v>
          </cell>
        </row>
        <row r="71">
          <cell r="C71">
            <v>248001232935201</v>
          </cell>
          <cell r="E71" t="str">
            <v>NURHAYATI</v>
          </cell>
          <cell r="F71" t="str">
            <v xml:space="preserve"> Bulukumba</v>
          </cell>
          <cell r="G71" t="str">
            <v>T 120SS MKL</v>
          </cell>
          <cell r="H71" t="str">
            <v>077019</v>
          </cell>
          <cell r="I71" t="str">
            <v>060402</v>
          </cell>
          <cell r="J71">
            <v>36770</v>
          </cell>
          <cell r="K71">
            <v>1</v>
          </cell>
          <cell r="L71" t="str">
            <v>September 2000</v>
          </cell>
          <cell r="M71">
            <v>37865</v>
          </cell>
          <cell r="N71">
            <v>36</v>
          </cell>
          <cell r="O71">
            <v>1</v>
          </cell>
          <cell r="P71">
            <v>50000000</v>
          </cell>
          <cell r="Q71">
            <v>1385000</v>
          </cell>
          <cell r="R71">
            <v>0.19</v>
          </cell>
          <cell r="S71">
            <v>21865.833333333332</v>
          </cell>
          <cell r="T71">
            <v>1406865.8333333333</v>
          </cell>
          <cell r="V71">
            <v>1389000</v>
          </cell>
          <cell r="W71">
            <v>-1389000</v>
          </cell>
          <cell r="Z71">
            <v>1389000</v>
          </cell>
          <cell r="AA71">
            <v>21929.166666666664</v>
          </cell>
          <cell r="AB71">
            <v>1410929.1666666667</v>
          </cell>
          <cell r="AC71">
            <v>-4000</v>
          </cell>
          <cell r="AD71">
            <v>1385000</v>
          </cell>
          <cell r="AE71">
            <v>-63.333333333333329</v>
          </cell>
          <cell r="AF71">
            <v>1384936.6666666667</v>
          </cell>
          <cell r="AG71">
            <v>-1389000</v>
          </cell>
          <cell r="IB71" t="str">
            <v>9381234 R</v>
          </cell>
          <cell r="IC71">
            <v>36847</v>
          </cell>
          <cell r="ID71">
            <v>1</v>
          </cell>
          <cell r="IE71" t="str">
            <v>A</v>
          </cell>
        </row>
        <row r="72">
          <cell r="C72">
            <v>248001232943201</v>
          </cell>
          <cell r="E72" t="str">
            <v>LAODE MUH. SUKARDI</v>
          </cell>
          <cell r="F72" t="str">
            <v>BAU-BAU</v>
          </cell>
          <cell r="G72" t="str">
            <v>T 120SS MKL</v>
          </cell>
          <cell r="H72" t="str">
            <v>076822</v>
          </cell>
          <cell r="I72" t="str">
            <v>059976</v>
          </cell>
          <cell r="J72">
            <v>36770</v>
          </cell>
          <cell r="K72">
            <v>1</v>
          </cell>
          <cell r="L72" t="str">
            <v>September 2000</v>
          </cell>
          <cell r="M72">
            <v>37865</v>
          </cell>
          <cell r="N72">
            <v>36</v>
          </cell>
          <cell r="O72">
            <v>1</v>
          </cell>
          <cell r="P72">
            <v>50000000</v>
          </cell>
          <cell r="Q72">
            <v>1385000</v>
          </cell>
          <cell r="R72">
            <v>0.19</v>
          </cell>
          <cell r="S72">
            <v>21865.833333333332</v>
          </cell>
          <cell r="T72">
            <v>1406865.8333333333</v>
          </cell>
          <cell r="V72">
            <v>1389000</v>
          </cell>
          <cell r="W72">
            <v>-1389000</v>
          </cell>
          <cell r="Z72">
            <v>1389000</v>
          </cell>
          <cell r="AA72">
            <v>21929.166666666664</v>
          </cell>
          <cell r="AB72">
            <v>1410929.1666666667</v>
          </cell>
          <cell r="AC72">
            <v>-4000</v>
          </cell>
          <cell r="AD72">
            <v>1385000</v>
          </cell>
          <cell r="AE72">
            <v>-63.333333333333329</v>
          </cell>
          <cell r="AF72">
            <v>1384936.6666666667</v>
          </cell>
          <cell r="AG72">
            <v>-1389000</v>
          </cell>
          <cell r="ID72">
            <v>0</v>
          </cell>
          <cell r="IE72" t="str">
            <v>A</v>
          </cell>
        </row>
        <row r="73">
          <cell r="C73">
            <v>248001232951201</v>
          </cell>
          <cell r="E73" t="str">
            <v>SYARIFUDDIN</v>
          </cell>
          <cell r="F73" t="str">
            <v>BAU-BAU</v>
          </cell>
          <cell r="G73" t="str">
            <v>T 120SS MKL</v>
          </cell>
          <cell r="H73" t="str">
            <v>076806</v>
          </cell>
          <cell r="I73" t="str">
            <v>059960</v>
          </cell>
          <cell r="J73">
            <v>36770</v>
          </cell>
          <cell r="K73">
            <v>1</v>
          </cell>
          <cell r="L73" t="str">
            <v>September 2000</v>
          </cell>
          <cell r="M73">
            <v>37865</v>
          </cell>
          <cell r="N73">
            <v>36</v>
          </cell>
          <cell r="O73">
            <v>1</v>
          </cell>
          <cell r="P73">
            <v>50000000</v>
          </cell>
          <cell r="Q73">
            <v>1385000</v>
          </cell>
          <cell r="R73">
            <v>0.19</v>
          </cell>
          <cell r="S73">
            <v>21865.833333333332</v>
          </cell>
          <cell r="T73">
            <v>1406865.8333333333</v>
          </cell>
          <cell r="V73">
            <v>1389000</v>
          </cell>
          <cell r="W73">
            <v>-1389000</v>
          </cell>
          <cell r="Z73">
            <v>1389000</v>
          </cell>
          <cell r="AA73">
            <v>21929.166666666664</v>
          </cell>
          <cell r="AB73">
            <v>1410929.1666666667</v>
          </cell>
          <cell r="AC73">
            <v>-4000</v>
          </cell>
          <cell r="AD73">
            <v>1385000</v>
          </cell>
          <cell r="AE73">
            <v>-63.333333333333329</v>
          </cell>
          <cell r="AF73">
            <v>1384936.6666666667</v>
          </cell>
          <cell r="AG73">
            <v>-1389000</v>
          </cell>
          <cell r="ID73">
            <v>0</v>
          </cell>
          <cell r="IE73" t="str">
            <v>A</v>
          </cell>
        </row>
        <row r="74">
          <cell r="C74">
            <v>248001232969201</v>
          </cell>
          <cell r="E74" t="str">
            <v>HUSEN</v>
          </cell>
          <cell r="F74" t="str">
            <v xml:space="preserve"> Kolaka</v>
          </cell>
          <cell r="G74" t="str">
            <v>T 120SS MKL</v>
          </cell>
          <cell r="H74" t="str">
            <v>076756</v>
          </cell>
          <cell r="I74" t="str">
            <v>059778</v>
          </cell>
          <cell r="J74">
            <v>36770</v>
          </cell>
          <cell r="K74">
            <v>1</v>
          </cell>
          <cell r="L74" t="str">
            <v>September 2000</v>
          </cell>
          <cell r="M74">
            <v>37865</v>
          </cell>
          <cell r="N74">
            <v>36</v>
          </cell>
          <cell r="O74">
            <v>1</v>
          </cell>
          <cell r="P74">
            <v>50000000</v>
          </cell>
          <cell r="Q74">
            <v>1385000</v>
          </cell>
          <cell r="R74">
            <v>0.19</v>
          </cell>
          <cell r="S74">
            <v>21865.833333333332</v>
          </cell>
          <cell r="T74">
            <v>1406865.8333333333</v>
          </cell>
          <cell r="V74">
            <v>1389000</v>
          </cell>
          <cell r="W74">
            <v>-1389000</v>
          </cell>
          <cell r="Z74">
            <v>1389000</v>
          </cell>
          <cell r="AA74">
            <v>21929.166666666664</v>
          </cell>
          <cell r="AB74">
            <v>1410929.1666666667</v>
          </cell>
          <cell r="AC74">
            <v>-4000</v>
          </cell>
          <cell r="AD74">
            <v>1385000</v>
          </cell>
          <cell r="AE74">
            <v>-63.333333333333329</v>
          </cell>
          <cell r="AF74">
            <v>1384936.6666666667</v>
          </cell>
          <cell r="AG74">
            <v>-1389000</v>
          </cell>
          <cell r="ID74">
            <v>0</v>
          </cell>
          <cell r="IE74" t="str">
            <v>A</v>
          </cell>
        </row>
        <row r="75">
          <cell r="C75">
            <v>248001232977201</v>
          </cell>
          <cell r="E75" t="str">
            <v>IDRUS HADADDO</v>
          </cell>
          <cell r="F75" t="str">
            <v xml:space="preserve"> Donggala</v>
          </cell>
          <cell r="G75" t="str">
            <v>L 300 MBS</v>
          </cell>
          <cell r="H75">
            <v>222967</v>
          </cell>
          <cell r="I75" t="str">
            <v>046815</v>
          </cell>
          <cell r="J75">
            <v>36770</v>
          </cell>
          <cell r="K75">
            <v>1</v>
          </cell>
          <cell r="L75" t="str">
            <v>September 2000</v>
          </cell>
          <cell r="M75">
            <v>37865</v>
          </cell>
          <cell r="N75">
            <v>36</v>
          </cell>
          <cell r="O75">
            <v>1</v>
          </cell>
          <cell r="P75">
            <v>50000000</v>
          </cell>
          <cell r="Q75">
            <v>1385000</v>
          </cell>
          <cell r="R75">
            <v>0.19</v>
          </cell>
          <cell r="S75">
            <v>21865.833333333332</v>
          </cell>
          <cell r="T75">
            <v>1406865.8333333333</v>
          </cell>
          <cell r="V75">
            <v>1389000</v>
          </cell>
          <cell r="W75">
            <v>-1389000</v>
          </cell>
          <cell r="Z75">
            <v>1389000</v>
          </cell>
          <cell r="AA75">
            <v>21929.166666666664</v>
          </cell>
          <cell r="AB75">
            <v>1410929.1666666667</v>
          </cell>
          <cell r="AC75">
            <v>-4000</v>
          </cell>
          <cell r="AD75">
            <v>1385000</v>
          </cell>
          <cell r="AE75">
            <v>-63.333333333333329</v>
          </cell>
          <cell r="AF75">
            <v>1384936.6666666667</v>
          </cell>
          <cell r="AG75">
            <v>-1389000</v>
          </cell>
          <cell r="IB75" t="str">
            <v>-</v>
          </cell>
          <cell r="IC75">
            <v>36890</v>
          </cell>
          <cell r="ID75">
            <v>1</v>
          </cell>
          <cell r="IE75" t="str">
            <v>A</v>
          </cell>
        </row>
        <row r="76">
          <cell r="C76">
            <v>248001232993201</v>
          </cell>
          <cell r="E76" t="str">
            <v>MAPPA</v>
          </cell>
          <cell r="F76" t="str">
            <v xml:space="preserve"> Donggala</v>
          </cell>
          <cell r="G76" t="str">
            <v xml:space="preserve">T 120SS MBS </v>
          </cell>
          <cell r="H76" t="str">
            <v>058086</v>
          </cell>
          <cell r="I76">
            <v>223188</v>
          </cell>
          <cell r="J76">
            <v>36770</v>
          </cell>
          <cell r="K76">
            <v>1</v>
          </cell>
          <cell r="L76" t="str">
            <v>September 2000</v>
          </cell>
          <cell r="M76">
            <v>37865</v>
          </cell>
          <cell r="N76">
            <v>36</v>
          </cell>
          <cell r="O76">
            <v>1</v>
          </cell>
          <cell r="P76">
            <v>50000000</v>
          </cell>
          <cell r="Q76">
            <v>1385000</v>
          </cell>
          <cell r="R76">
            <v>0.19</v>
          </cell>
          <cell r="S76">
            <v>21865.833333333332</v>
          </cell>
          <cell r="T76">
            <v>1406865.8333333333</v>
          </cell>
          <cell r="V76">
            <v>1389000</v>
          </cell>
          <cell r="W76">
            <v>-1389000</v>
          </cell>
          <cell r="Z76">
            <v>1389000</v>
          </cell>
          <cell r="AA76">
            <v>21929.166666666664</v>
          </cell>
          <cell r="AB76">
            <v>1410929.1666666667</v>
          </cell>
          <cell r="AC76">
            <v>-4000</v>
          </cell>
          <cell r="AD76">
            <v>1385000</v>
          </cell>
          <cell r="AE76">
            <v>-63.333333333333329</v>
          </cell>
          <cell r="AF76">
            <v>1384936.6666666667</v>
          </cell>
          <cell r="AG76">
            <v>-1389000</v>
          </cell>
          <cell r="IB76" t="str">
            <v>-</v>
          </cell>
          <cell r="IC76">
            <v>36890</v>
          </cell>
          <cell r="ID76">
            <v>1</v>
          </cell>
          <cell r="IE76" t="str">
            <v>A</v>
          </cell>
        </row>
        <row r="77">
          <cell r="C77">
            <v>248001233216201</v>
          </cell>
          <cell r="E77" t="str">
            <v>H. IBRAHIM</v>
          </cell>
          <cell r="F77" t="str">
            <v>PALU</v>
          </cell>
          <cell r="G77" t="str">
            <v>T 120SS PU</v>
          </cell>
          <cell r="H77" t="str">
            <v>034049</v>
          </cell>
          <cell r="I77" t="str">
            <v>071400</v>
          </cell>
          <cell r="J77">
            <v>36773</v>
          </cell>
          <cell r="K77">
            <v>4</v>
          </cell>
          <cell r="L77" t="str">
            <v>September 2000</v>
          </cell>
          <cell r="M77">
            <v>37868</v>
          </cell>
          <cell r="N77">
            <v>36</v>
          </cell>
          <cell r="O77">
            <v>1</v>
          </cell>
          <cell r="P77">
            <v>44000000</v>
          </cell>
          <cell r="Q77">
            <v>1195000</v>
          </cell>
          <cell r="R77">
            <v>0.19</v>
          </cell>
          <cell r="S77">
            <v>18477.5</v>
          </cell>
          <cell r="T77">
            <v>1213477.5</v>
          </cell>
          <cell r="V77">
            <v>1223000</v>
          </cell>
          <cell r="W77">
            <v>-1223000</v>
          </cell>
          <cell r="Z77">
            <v>1223000</v>
          </cell>
          <cell r="AA77">
            <v>18920.833333333332</v>
          </cell>
          <cell r="AB77">
            <v>1241920.8333333333</v>
          </cell>
          <cell r="AC77">
            <v>-28000</v>
          </cell>
          <cell r="AD77">
            <v>1195000</v>
          </cell>
          <cell r="AE77">
            <v>-443.33333333333331</v>
          </cell>
          <cell r="AF77">
            <v>1194556.6666666667</v>
          </cell>
          <cell r="AG77">
            <v>-1223000</v>
          </cell>
          <cell r="IB77" t="str">
            <v>9526112 S</v>
          </cell>
          <cell r="IC77">
            <v>37007</v>
          </cell>
          <cell r="ID77">
            <v>1</v>
          </cell>
          <cell r="IE77" t="str">
            <v>A</v>
          </cell>
        </row>
        <row r="78">
          <cell r="C78">
            <v>248001233224201</v>
          </cell>
          <cell r="E78" t="str">
            <v>H. MARUDDIN</v>
          </cell>
          <cell r="F78" t="str">
            <v>KOLAKA</v>
          </cell>
          <cell r="G78" t="str">
            <v>L 300 MBS</v>
          </cell>
          <cell r="H78">
            <v>222734</v>
          </cell>
          <cell r="I78" t="str">
            <v>9Y5112</v>
          </cell>
          <cell r="J78">
            <v>36773</v>
          </cell>
          <cell r="K78">
            <v>4</v>
          </cell>
          <cell r="L78" t="str">
            <v>September 2000</v>
          </cell>
          <cell r="M78">
            <v>37868</v>
          </cell>
          <cell r="N78">
            <v>36</v>
          </cell>
          <cell r="O78">
            <v>1</v>
          </cell>
          <cell r="P78">
            <v>50000000</v>
          </cell>
          <cell r="Q78">
            <v>1385000</v>
          </cell>
          <cell r="R78">
            <v>0.19</v>
          </cell>
          <cell r="S78">
            <v>21865.833333333332</v>
          </cell>
          <cell r="T78">
            <v>1406865.8333333333</v>
          </cell>
          <cell r="V78">
            <v>1389000</v>
          </cell>
          <cell r="W78">
            <v>-1389000</v>
          </cell>
          <cell r="Z78">
            <v>1389000</v>
          </cell>
          <cell r="AA78">
            <v>21929.166666666664</v>
          </cell>
          <cell r="AB78">
            <v>1410929.1666666667</v>
          </cell>
          <cell r="AC78">
            <v>-4000</v>
          </cell>
          <cell r="AD78">
            <v>1385000</v>
          </cell>
          <cell r="AE78">
            <v>-63.333333333333329</v>
          </cell>
          <cell r="AF78">
            <v>1384936.6666666667</v>
          </cell>
          <cell r="AG78">
            <v>-1389000</v>
          </cell>
          <cell r="IB78" t="str">
            <v>9028603</v>
          </cell>
          <cell r="IC78">
            <v>37196</v>
          </cell>
          <cell r="ID78">
            <v>1</v>
          </cell>
          <cell r="IE78" t="str">
            <v>A</v>
          </cell>
        </row>
        <row r="79">
          <cell r="C79">
            <v>248001233397201</v>
          </cell>
          <cell r="E79" t="str">
            <v>DRS. H. ALIMUDDIN P.</v>
          </cell>
          <cell r="F79" t="str">
            <v>BONE</v>
          </cell>
          <cell r="G79" t="str">
            <v>L 300 MBS</v>
          </cell>
          <cell r="H79">
            <v>223176</v>
          </cell>
          <cell r="I79" t="str">
            <v>058074</v>
          </cell>
          <cell r="J79">
            <v>36773</v>
          </cell>
          <cell r="K79">
            <v>4</v>
          </cell>
          <cell r="L79" t="str">
            <v>September 2000</v>
          </cell>
          <cell r="M79">
            <v>37868</v>
          </cell>
          <cell r="N79">
            <v>36</v>
          </cell>
          <cell r="O79">
            <v>1</v>
          </cell>
          <cell r="P79">
            <v>50000000</v>
          </cell>
          <cell r="Q79">
            <v>1385000</v>
          </cell>
          <cell r="R79">
            <v>0.19</v>
          </cell>
          <cell r="S79">
            <v>21865.833333333332</v>
          </cell>
          <cell r="T79">
            <v>1406865.8333333333</v>
          </cell>
          <cell r="V79">
            <v>1389000</v>
          </cell>
          <cell r="W79">
            <v>-1389000</v>
          </cell>
          <cell r="Z79">
            <v>1389000</v>
          </cell>
          <cell r="AA79">
            <v>21929.166666666664</v>
          </cell>
          <cell r="AB79">
            <v>1410929.1666666667</v>
          </cell>
          <cell r="AC79">
            <v>-4000</v>
          </cell>
          <cell r="AD79">
            <v>1385000</v>
          </cell>
          <cell r="AE79">
            <v>-63.333333333333329</v>
          </cell>
          <cell r="AF79">
            <v>1384936.6666666667</v>
          </cell>
          <cell r="AG79">
            <v>-1389000</v>
          </cell>
          <cell r="IB79" t="str">
            <v>9381619 R</v>
          </cell>
          <cell r="IC79">
            <v>36847</v>
          </cell>
          <cell r="ID79">
            <v>1</v>
          </cell>
          <cell r="IE79" t="str">
            <v>A</v>
          </cell>
        </row>
        <row r="80">
          <cell r="C80">
            <v>248001233428201</v>
          </cell>
          <cell r="E80" t="str">
            <v>NUR ALAMSYAH KADIR</v>
          </cell>
          <cell r="F80" t="str">
            <v xml:space="preserve"> Wajo</v>
          </cell>
          <cell r="G80" t="str">
            <v>Kuda GLS B</v>
          </cell>
          <cell r="H80" t="str">
            <v>000684</v>
          </cell>
          <cell r="I80" t="str">
            <v>077224</v>
          </cell>
          <cell r="J80">
            <v>36773</v>
          </cell>
          <cell r="K80">
            <v>4</v>
          </cell>
          <cell r="L80" t="str">
            <v>September 2000</v>
          </cell>
          <cell r="M80">
            <v>37868</v>
          </cell>
          <cell r="N80">
            <v>36</v>
          </cell>
          <cell r="O80">
            <v>1</v>
          </cell>
          <cell r="P80">
            <v>100000000</v>
          </cell>
          <cell r="Q80">
            <v>2776882</v>
          </cell>
          <cell r="R80">
            <v>0.19</v>
          </cell>
          <cell r="S80">
            <v>43949.596666666657</v>
          </cell>
          <cell r="T80">
            <v>2820831.5966666667</v>
          </cell>
          <cell r="V80">
            <v>2778000</v>
          </cell>
          <cell r="W80">
            <v>-2778000</v>
          </cell>
          <cell r="Z80">
            <v>2778000</v>
          </cell>
          <cell r="AA80">
            <v>43967.298333333325</v>
          </cell>
          <cell r="AB80">
            <v>2821967.2983333333</v>
          </cell>
          <cell r="AC80">
            <v>-1118</v>
          </cell>
          <cell r="AD80">
            <v>2776882</v>
          </cell>
          <cell r="AE80">
            <v>-17.701666666666668</v>
          </cell>
          <cell r="AF80">
            <v>2776864.2983333333</v>
          </cell>
          <cell r="AG80">
            <v>-2778000</v>
          </cell>
          <cell r="ID80">
            <v>0</v>
          </cell>
          <cell r="IE80" t="str">
            <v>A</v>
          </cell>
        </row>
        <row r="81">
          <cell r="C81">
            <v>248001233436201</v>
          </cell>
          <cell r="E81" t="str">
            <v>JONY KADANG/PAULU RANDAN</v>
          </cell>
          <cell r="F81" t="str">
            <v>KOLAKA</v>
          </cell>
          <cell r="G81" t="str">
            <v xml:space="preserve">Kuda GLX D </v>
          </cell>
          <cell r="H81" t="str">
            <v>000533</v>
          </cell>
          <cell r="I81" t="str">
            <v>058992</v>
          </cell>
          <cell r="J81">
            <v>36773</v>
          </cell>
          <cell r="K81">
            <v>4</v>
          </cell>
          <cell r="L81" t="str">
            <v>September 2000</v>
          </cell>
          <cell r="M81">
            <v>37868</v>
          </cell>
          <cell r="N81">
            <v>36</v>
          </cell>
          <cell r="O81">
            <v>1</v>
          </cell>
          <cell r="P81">
            <v>102000000</v>
          </cell>
          <cell r="Q81">
            <v>2830667</v>
          </cell>
          <cell r="R81">
            <v>0.19</v>
          </cell>
          <cell r="S81">
            <v>44766.121666666666</v>
          </cell>
          <cell r="T81">
            <v>2875433.1216666666</v>
          </cell>
          <cell r="V81">
            <v>2834000</v>
          </cell>
          <cell r="W81">
            <v>-2834000</v>
          </cell>
          <cell r="Z81">
            <v>2834000</v>
          </cell>
          <cell r="AA81">
            <v>44818.894166666665</v>
          </cell>
          <cell r="AB81">
            <v>2878818.8941666665</v>
          </cell>
          <cell r="AC81">
            <v>-3333</v>
          </cell>
          <cell r="AD81">
            <v>2830667</v>
          </cell>
          <cell r="AE81">
            <v>-52.772499999999994</v>
          </cell>
          <cell r="AF81">
            <v>2830614.2275</v>
          </cell>
          <cell r="AG81">
            <v>-2834000</v>
          </cell>
          <cell r="IB81" t="str">
            <v>-</v>
          </cell>
          <cell r="IC81">
            <v>36890</v>
          </cell>
          <cell r="ID81">
            <v>1</v>
          </cell>
          <cell r="IE81" t="str">
            <v>A</v>
          </cell>
        </row>
        <row r="82">
          <cell r="C82">
            <v>248001233444201</v>
          </cell>
          <cell r="E82" t="str">
            <v>ABU NAWAS, SH</v>
          </cell>
          <cell r="F82" t="str">
            <v>KOLAKA</v>
          </cell>
          <cell r="G82" t="str">
            <v xml:space="preserve">Kuda GLX D </v>
          </cell>
          <cell r="H82" t="str">
            <v>000668</v>
          </cell>
          <cell r="I82" t="str">
            <v>077208</v>
          </cell>
          <cell r="J82">
            <v>36773</v>
          </cell>
          <cell r="K82">
            <v>4</v>
          </cell>
          <cell r="L82" t="str">
            <v>September 2000</v>
          </cell>
          <cell r="M82">
            <v>37868</v>
          </cell>
          <cell r="N82">
            <v>36</v>
          </cell>
          <cell r="O82">
            <v>1</v>
          </cell>
          <cell r="P82">
            <v>102000000</v>
          </cell>
          <cell r="Q82">
            <v>2830677</v>
          </cell>
          <cell r="R82">
            <v>0.19</v>
          </cell>
          <cell r="S82">
            <v>44766.438333333332</v>
          </cell>
          <cell r="T82">
            <v>2875443.4383333335</v>
          </cell>
          <cell r="V82">
            <v>2834000</v>
          </cell>
          <cell r="W82">
            <v>-2834000</v>
          </cell>
          <cell r="Z82">
            <v>2834000</v>
          </cell>
          <cell r="AA82">
            <v>44819.052499999998</v>
          </cell>
          <cell r="AB82">
            <v>2878819.0525000002</v>
          </cell>
          <cell r="AC82">
            <v>-3323</v>
          </cell>
          <cell r="AD82">
            <v>2830677</v>
          </cell>
          <cell r="AE82">
            <v>-52.614166666666662</v>
          </cell>
          <cell r="AF82">
            <v>2830624.3858333332</v>
          </cell>
          <cell r="AG82">
            <v>-2834000</v>
          </cell>
          <cell r="IB82">
            <v>9028617</v>
          </cell>
          <cell r="IC82">
            <v>36642</v>
          </cell>
          <cell r="ID82">
            <v>1</v>
          </cell>
          <cell r="IE82" t="str">
            <v>A</v>
          </cell>
        </row>
        <row r="83">
          <cell r="C83">
            <v>248001233567201</v>
          </cell>
          <cell r="E83" t="str">
            <v>ISKANDAR ZAIFUDDIN</v>
          </cell>
          <cell r="F83" t="str">
            <v xml:space="preserve"> Polmas</v>
          </cell>
          <cell r="G83" t="str">
            <v>Kuda PL B</v>
          </cell>
          <cell r="H83" t="str">
            <v>005549</v>
          </cell>
          <cell r="I83" t="str">
            <v>066779</v>
          </cell>
          <cell r="J83">
            <v>36773</v>
          </cell>
          <cell r="K83">
            <v>4</v>
          </cell>
          <cell r="L83" t="str">
            <v>September 2000</v>
          </cell>
          <cell r="M83">
            <v>37868</v>
          </cell>
          <cell r="N83">
            <v>36</v>
          </cell>
          <cell r="O83">
            <v>1</v>
          </cell>
          <cell r="P83">
            <v>109000000</v>
          </cell>
          <cell r="Q83">
            <v>3020000</v>
          </cell>
          <cell r="R83">
            <v>0.19</v>
          </cell>
          <cell r="S83">
            <v>47690</v>
          </cell>
          <cell r="T83">
            <v>3067690</v>
          </cell>
          <cell r="V83">
            <v>3028000</v>
          </cell>
          <cell r="W83">
            <v>-3028000</v>
          </cell>
          <cell r="Z83">
            <v>3028000</v>
          </cell>
          <cell r="AA83">
            <v>47816.666666666664</v>
          </cell>
          <cell r="AB83">
            <v>3075816.6666666665</v>
          </cell>
          <cell r="AC83">
            <v>-8000</v>
          </cell>
          <cell r="AD83">
            <v>3020000</v>
          </cell>
          <cell r="AE83">
            <v>-126.66666666666666</v>
          </cell>
          <cell r="AF83">
            <v>3019873.3333333335</v>
          </cell>
          <cell r="AG83">
            <v>-3028000</v>
          </cell>
          <cell r="ID83">
            <v>0</v>
          </cell>
          <cell r="IE83" t="str">
            <v>F</v>
          </cell>
          <cell r="IF83" t="str">
            <v xml:space="preserve"> </v>
          </cell>
        </row>
        <row r="84">
          <cell r="C84">
            <v>248001233680201</v>
          </cell>
          <cell r="E84" t="str">
            <v>M. YANI KASIM M.</v>
          </cell>
          <cell r="F84" t="str">
            <v>KENDARI</v>
          </cell>
          <cell r="G84" t="str">
            <v>FM 117H CHS</v>
          </cell>
          <cell r="H84" t="str">
            <v>045131</v>
          </cell>
          <cell r="I84" t="str">
            <v>087481</v>
          </cell>
          <cell r="J84">
            <v>36773</v>
          </cell>
          <cell r="K84">
            <v>4</v>
          </cell>
          <cell r="L84" t="str">
            <v>September 2000</v>
          </cell>
          <cell r="M84">
            <v>37868</v>
          </cell>
          <cell r="N84">
            <v>36</v>
          </cell>
          <cell r="O84">
            <v>1</v>
          </cell>
          <cell r="P84">
            <v>200000000</v>
          </cell>
          <cell r="Q84">
            <v>5571000</v>
          </cell>
          <cell r="R84">
            <v>0.19</v>
          </cell>
          <cell r="S84">
            <v>88445</v>
          </cell>
          <cell r="T84">
            <v>5659445</v>
          </cell>
          <cell r="V84">
            <v>5556000</v>
          </cell>
          <cell r="W84">
            <v>-5556000</v>
          </cell>
          <cell r="Z84">
            <v>5556000</v>
          </cell>
          <cell r="AA84">
            <v>88207.5</v>
          </cell>
          <cell r="AB84">
            <v>5644207.5</v>
          </cell>
          <cell r="AC84">
            <v>15000</v>
          </cell>
          <cell r="AD84">
            <v>5571000</v>
          </cell>
          <cell r="AE84">
            <v>237.5</v>
          </cell>
          <cell r="AF84">
            <v>5571237.5</v>
          </cell>
          <cell r="AG84">
            <v>-5556000</v>
          </cell>
          <cell r="IB84" t="str">
            <v>-</v>
          </cell>
          <cell r="IC84">
            <v>36890</v>
          </cell>
          <cell r="ID84">
            <v>1</v>
          </cell>
          <cell r="IE84" t="str">
            <v>A</v>
          </cell>
        </row>
        <row r="85">
          <cell r="C85">
            <v>248001233729201</v>
          </cell>
          <cell r="E85" t="str">
            <v>H. JUSLIN JAMALUDDIN</v>
          </cell>
          <cell r="F85" t="str">
            <v xml:space="preserve"> Gowa</v>
          </cell>
          <cell r="G85" t="str">
            <v>T 120SS PU</v>
          </cell>
          <cell r="H85" t="str">
            <v>034142</v>
          </cell>
          <cell r="I85" t="str">
            <v>071541</v>
          </cell>
          <cell r="J85">
            <v>36776</v>
          </cell>
          <cell r="K85">
            <v>7</v>
          </cell>
          <cell r="L85" t="str">
            <v>September 2000</v>
          </cell>
          <cell r="M85">
            <v>37871</v>
          </cell>
          <cell r="N85">
            <v>36</v>
          </cell>
          <cell r="O85">
            <v>1</v>
          </cell>
          <cell r="P85">
            <v>44000000</v>
          </cell>
          <cell r="Q85">
            <v>1288000</v>
          </cell>
          <cell r="R85">
            <v>0.19</v>
          </cell>
          <cell r="S85">
            <v>21422.5</v>
          </cell>
          <cell r="T85">
            <v>1309422.5</v>
          </cell>
          <cell r="V85">
            <v>1223000</v>
          </cell>
          <cell r="W85">
            <v>-1223000</v>
          </cell>
          <cell r="Z85">
            <v>1223000</v>
          </cell>
          <cell r="AA85">
            <v>20393.333333333332</v>
          </cell>
          <cell r="AB85">
            <v>1243393.3333333333</v>
          </cell>
          <cell r="AC85">
            <v>65000</v>
          </cell>
          <cell r="AD85">
            <v>1288000</v>
          </cell>
          <cell r="AE85">
            <v>1029.1666666666665</v>
          </cell>
          <cell r="AF85">
            <v>1289029.1666666667</v>
          </cell>
          <cell r="AG85">
            <v>-1223000</v>
          </cell>
          <cell r="IB85" t="str">
            <v>-</v>
          </cell>
          <cell r="IC85">
            <v>36890</v>
          </cell>
          <cell r="ID85">
            <v>1</v>
          </cell>
          <cell r="IE85" t="str">
            <v>A</v>
          </cell>
        </row>
        <row r="86">
          <cell r="C86">
            <v>248001233745201</v>
          </cell>
          <cell r="E86" t="str">
            <v>DG. M I R I</v>
          </cell>
          <cell r="F86" t="str">
            <v xml:space="preserve"> Makassar</v>
          </cell>
          <cell r="G86" t="str">
            <v>T 120SS MKL</v>
          </cell>
          <cell r="H86" t="str">
            <v>077055</v>
          </cell>
          <cell r="I86" t="str">
            <v>060510</v>
          </cell>
          <cell r="J86">
            <v>36776</v>
          </cell>
          <cell r="K86">
            <v>7</v>
          </cell>
          <cell r="L86" t="str">
            <v>September 2000</v>
          </cell>
          <cell r="M86">
            <v>37871</v>
          </cell>
          <cell r="N86">
            <v>36</v>
          </cell>
          <cell r="O86">
            <v>1</v>
          </cell>
          <cell r="P86">
            <v>50000000</v>
          </cell>
          <cell r="Q86">
            <v>1385000</v>
          </cell>
          <cell r="R86">
            <v>0.19</v>
          </cell>
          <cell r="S86">
            <v>21865.833333333332</v>
          </cell>
          <cell r="T86">
            <v>1406865.8333333333</v>
          </cell>
          <cell r="V86">
            <v>1389000</v>
          </cell>
          <cell r="W86">
            <v>-1389000</v>
          </cell>
          <cell r="Z86">
            <v>1389000</v>
          </cell>
          <cell r="AA86">
            <v>21929.166666666664</v>
          </cell>
          <cell r="AB86">
            <v>1410929.1666666667</v>
          </cell>
          <cell r="AC86">
            <v>-4000</v>
          </cell>
          <cell r="AD86">
            <v>1385000</v>
          </cell>
          <cell r="AE86">
            <v>-63.333333333333329</v>
          </cell>
          <cell r="AF86">
            <v>1384936.6666666667</v>
          </cell>
          <cell r="AG86">
            <v>-1389000</v>
          </cell>
          <cell r="IB86" t="str">
            <v>-</v>
          </cell>
          <cell r="IC86">
            <v>36890</v>
          </cell>
          <cell r="ID86">
            <v>1</v>
          </cell>
          <cell r="IE86" t="str">
            <v>A</v>
          </cell>
        </row>
        <row r="87">
          <cell r="C87">
            <v>248001233753201</v>
          </cell>
          <cell r="E87" t="str">
            <v>L A N S A</v>
          </cell>
          <cell r="F87" t="str">
            <v xml:space="preserve"> Pangkep</v>
          </cell>
          <cell r="G87" t="str">
            <v>L 300 MBS</v>
          </cell>
          <cell r="H87">
            <v>222521</v>
          </cell>
          <cell r="I87" t="str">
            <v>9X4239</v>
          </cell>
          <cell r="J87">
            <v>36776</v>
          </cell>
          <cell r="K87">
            <v>7</v>
          </cell>
          <cell r="L87" t="str">
            <v>September 2000</v>
          </cell>
          <cell r="M87">
            <v>37871</v>
          </cell>
          <cell r="N87">
            <v>36</v>
          </cell>
          <cell r="O87">
            <v>1</v>
          </cell>
          <cell r="P87">
            <v>50000000</v>
          </cell>
          <cell r="Q87">
            <v>1385000</v>
          </cell>
          <cell r="R87">
            <v>0.19</v>
          </cell>
          <cell r="S87">
            <v>21865.833333333332</v>
          </cell>
          <cell r="T87">
            <v>1406865.8333333333</v>
          </cell>
          <cell r="V87">
            <v>1389000</v>
          </cell>
          <cell r="W87">
            <v>-1389000</v>
          </cell>
          <cell r="Z87">
            <v>1389000</v>
          </cell>
          <cell r="AA87">
            <v>21929.166666666664</v>
          </cell>
          <cell r="AB87">
            <v>1410929.1666666667</v>
          </cell>
          <cell r="AC87">
            <v>-4000</v>
          </cell>
          <cell r="AD87">
            <v>1385000</v>
          </cell>
          <cell r="AE87">
            <v>-63.333333333333329</v>
          </cell>
          <cell r="AF87">
            <v>1384936.6666666667</v>
          </cell>
          <cell r="AG87">
            <v>-1389000</v>
          </cell>
          <cell r="IB87" t="str">
            <v>-</v>
          </cell>
          <cell r="IC87">
            <v>36890</v>
          </cell>
          <cell r="ID87">
            <v>1</v>
          </cell>
          <cell r="IE87" t="str">
            <v>A</v>
          </cell>
        </row>
        <row r="88">
          <cell r="C88">
            <v>248001233761201</v>
          </cell>
          <cell r="E88" t="str">
            <v>H. MUH. HASYIM</v>
          </cell>
          <cell r="F88" t="str">
            <v xml:space="preserve"> Makassar</v>
          </cell>
          <cell r="G88" t="str">
            <v>T 120SS MKL</v>
          </cell>
          <cell r="H88" t="str">
            <v>077067</v>
          </cell>
          <cell r="I88" t="str">
            <v>060522</v>
          </cell>
          <cell r="J88">
            <v>36776</v>
          </cell>
          <cell r="K88">
            <v>7</v>
          </cell>
          <cell r="L88" t="str">
            <v>September 2000</v>
          </cell>
          <cell r="M88">
            <v>37871</v>
          </cell>
          <cell r="N88">
            <v>36</v>
          </cell>
          <cell r="O88">
            <v>1</v>
          </cell>
          <cell r="P88">
            <v>50000000</v>
          </cell>
          <cell r="Q88">
            <v>1388441</v>
          </cell>
          <cell r="R88">
            <v>0.19</v>
          </cell>
          <cell r="S88">
            <v>21974.798333333329</v>
          </cell>
          <cell r="T88">
            <v>1410415.7983333333</v>
          </cell>
          <cell r="V88">
            <v>1389000</v>
          </cell>
          <cell r="W88">
            <v>-1389000</v>
          </cell>
          <cell r="Z88">
            <v>1389000</v>
          </cell>
          <cell r="AA88">
            <v>21983.649166666662</v>
          </cell>
          <cell r="AB88">
            <v>1410983.6491666667</v>
          </cell>
          <cell r="AC88">
            <v>-559</v>
          </cell>
          <cell r="AD88">
            <v>1388441</v>
          </cell>
          <cell r="AE88">
            <v>-8.850833333333334</v>
          </cell>
          <cell r="AF88">
            <v>1388432.1491666667</v>
          </cell>
          <cell r="AG88">
            <v>-1389000</v>
          </cell>
          <cell r="ID88">
            <v>0</v>
          </cell>
          <cell r="IE88" t="str">
            <v>A</v>
          </cell>
        </row>
        <row r="89">
          <cell r="C89">
            <v>248001233779201</v>
          </cell>
          <cell r="E89" t="str">
            <v>H. BOHARI ZAINAL</v>
          </cell>
          <cell r="F89" t="str">
            <v>PARE-PARE</v>
          </cell>
          <cell r="G89" t="str">
            <v>Kuda GLS B</v>
          </cell>
          <cell r="H89" t="str">
            <v>000694</v>
          </cell>
          <cell r="I89" t="str">
            <v>077234</v>
          </cell>
          <cell r="J89">
            <v>36776</v>
          </cell>
          <cell r="K89">
            <v>7</v>
          </cell>
          <cell r="L89" t="str">
            <v>September 2000</v>
          </cell>
          <cell r="M89">
            <v>37871</v>
          </cell>
          <cell r="N89">
            <v>36</v>
          </cell>
          <cell r="O89">
            <v>1</v>
          </cell>
          <cell r="P89">
            <v>50000000</v>
          </cell>
          <cell r="Q89">
            <v>1388441</v>
          </cell>
          <cell r="R89">
            <v>0.19</v>
          </cell>
          <cell r="S89">
            <v>21974.798333333329</v>
          </cell>
          <cell r="T89">
            <v>1410415.7983333333</v>
          </cell>
          <cell r="V89">
            <v>1389000</v>
          </cell>
          <cell r="W89">
            <v>-1389000</v>
          </cell>
          <cell r="Z89">
            <v>1389000</v>
          </cell>
          <cell r="AA89">
            <v>21983.649166666662</v>
          </cell>
          <cell r="AB89">
            <v>1410983.6491666667</v>
          </cell>
          <cell r="AC89">
            <v>-559</v>
          </cell>
          <cell r="AD89">
            <v>1388441</v>
          </cell>
          <cell r="AE89">
            <v>-8.850833333333334</v>
          </cell>
          <cell r="AF89">
            <v>1388432.1491666667</v>
          </cell>
          <cell r="AG89">
            <v>-1389000</v>
          </cell>
          <cell r="IB89" t="str">
            <v>0741360 R</v>
          </cell>
          <cell r="IC89">
            <v>37039</v>
          </cell>
          <cell r="ID89">
            <v>1</v>
          </cell>
          <cell r="IE89" t="str">
            <v>A</v>
          </cell>
        </row>
        <row r="90">
          <cell r="C90">
            <v>248001233787201</v>
          </cell>
          <cell r="E90" t="str">
            <v>S U L H A E N I</v>
          </cell>
          <cell r="F90" t="str">
            <v>TATOR</v>
          </cell>
          <cell r="G90" t="str">
            <v>T 120SS MKL</v>
          </cell>
          <cell r="H90" t="str">
            <v>076266</v>
          </cell>
          <cell r="I90" t="str">
            <v>038796</v>
          </cell>
          <cell r="J90">
            <v>36776</v>
          </cell>
          <cell r="K90">
            <v>7</v>
          </cell>
          <cell r="L90" t="str">
            <v>September 2000</v>
          </cell>
          <cell r="M90">
            <v>37871</v>
          </cell>
          <cell r="N90">
            <v>36</v>
          </cell>
          <cell r="O90">
            <v>1</v>
          </cell>
          <cell r="P90">
            <v>50000000</v>
          </cell>
          <cell r="Q90">
            <v>1388441</v>
          </cell>
          <cell r="R90">
            <v>0.19</v>
          </cell>
          <cell r="S90">
            <v>21974.798333333329</v>
          </cell>
          <cell r="T90">
            <v>1410415.7983333333</v>
          </cell>
          <cell r="V90">
            <v>1389000</v>
          </cell>
          <cell r="W90">
            <v>-1389000</v>
          </cell>
          <cell r="Z90">
            <v>1389000</v>
          </cell>
          <cell r="AA90">
            <v>21983.649166666662</v>
          </cell>
          <cell r="AB90">
            <v>1410983.6491666667</v>
          </cell>
          <cell r="AC90">
            <v>-559</v>
          </cell>
          <cell r="AD90">
            <v>1388441</v>
          </cell>
          <cell r="AE90">
            <v>-8.850833333333334</v>
          </cell>
          <cell r="AF90">
            <v>1388432.1491666667</v>
          </cell>
          <cell r="AG90">
            <v>-1389000</v>
          </cell>
          <cell r="ID90">
            <v>0</v>
          </cell>
          <cell r="IE90" t="str">
            <v>A</v>
          </cell>
        </row>
        <row r="91">
          <cell r="C91">
            <v>248001233795201</v>
          </cell>
          <cell r="E91" t="str">
            <v>ABD. K A H A R</v>
          </cell>
          <cell r="F91" t="str">
            <v>BULUKUMBA</v>
          </cell>
          <cell r="G91" t="str">
            <v>T 120SS MKL</v>
          </cell>
          <cell r="H91" t="str">
            <v>077051</v>
          </cell>
          <cell r="I91" t="str">
            <v>060506</v>
          </cell>
          <cell r="J91">
            <v>36776</v>
          </cell>
          <cell r="K91">
            <v>7</v>
          </cell>
          <cell r="L91" t="str">
            <v>September 2000</v>
          </cell>
          <cell r="M91">
            <v>37871</v>
          </cell>
          <cell r="N91">
            <v>36</v>
          </cell>
          <cell r="O91">
            <v>1</v>
          </cell>
          <cell r="P91">
            <v>50000000</v>
          </cell>
          <cell r="Q91">
            <v>1388000</v>
          </cell>
          <cell r="R91">
            <v>0.19</v>
          </cell>
          <cell r="S91">
            <v>21960.833333333332</v>
          </cell>
          <cell r="T91">
            <v>1409960.8333333333</v>
          </cell>
          <cell r="V91">
            <v>1389000</v>
          </cell>
          <cell r="W91">
            <v>-1389000</v>
          </cell>
          <cell r="Z91">
            <v>1389000</v>
          </cell>
          <cell r="AA91">
            <v>21976.666666666664</v>
          </cell>
          <cell r="AB91">
            <v>1410976.6666666667</v>
          </cell>
          <cell r="AC91">
            <v>-1000</v>
          </cell>
          <cell r="AD91">
            <v>1388000</v>
          </cell>
          <cell r="AE91">
            <v>-15.833333333333332</v>
          </cell>
          <cell r="AF91">
            <v>1387984.1666666667</v>
          </cell>
          <cell r="AG91">
            <v>-1389000</v>
          </cell>
          <cell r="IB91" t="str">
            <v>-</v>
          </cell>
          <cell r="IC91">
            <v>36890</v>
          </cell>
          <cell r="ID91">
            <v>1</v>
          </cell>
          <cell r="IE91" t="str">
            <v>A</v>
          </cell>
        </row>
        <row r="92">
          <cell r="C92">
            <v>248001233800201</v>
          </cell>
          <cell r="E92" t="str">
            <v>H. SYARIFUDDIN</v>
          </cell>
          <cell r="F92" t="str">
            <v>BULUKUMBA</v>
          </cell>
          <cell r="G92" t="str">
            <v>T 120SS MKL</v>
          </cell>
          <cell r="H92" t="str">
            <v>077049</v>
          </cell>
          <cell r="I92" t="str">
            <v>060504</v>
          </cell>
          <cell r="J92">
            <v>36776</v>
          </cell>
          <cell r="K92">
            <v>7</v>
          </cell>
          <cell r="L92" t="str">
            <v>September 2000</v>
          </cell>
          <cell r="M92">
            <v>37871</v>
          </cell>
          <cell r="N92">
            <v>36</v>
          </cell>
          <cell r="O92">
            <v>1</v>
          </cell>
          <cell r="P92">
            <v>50000000</v>
          </cell>
          <cell r="Q92">
            <v>1385000</v>
          </cell>
          <cell r="R92">
            <v>0.19</v>
          </cell>
          <cell r="S92">
            <v>21865.833333333332</v>
          </cell>
          <cell r="T92">
            <v>1406865.8333333333</v>
          </cell>
          <cell r="V92">
            <v>1389000</v>
          </cell>
          <cell r="W92">
            <v>-1389000</v>
          </cell>
          <cell r="Z92">
            <v>1389000</v>
          </cell>
          <cell r="AA92">
            <v>21929.166666666664</v>
          </cell>
          <cell r="AB92">
            <v>1410929.1666666667</v>
          </cell>
          <cell r="AC92">
            <v>-4000</v>
          </cell>
          <cell r="AD92">
            <v>1385000</v>
          </cell>
          <cell r="AE92">
            <v>-63.333333333333329</v>
          </cell>
          <cell r="AF92">
            <v>1384936.6666666667</v>
          </cell>
          <cell r="AG92">
            <v>-1389000</v>
          </cell>
          <cell r="IB92" t="str">
            <v>-</v>
          </cell>
          <cell r="IC92">
            <v>36890</v>
          </cell>
          <cell r="ID92">
            <v>1</v>
          </cell>
          <cell r="IE92" t="str">
            <v>A</v>
          </cell>
        </row>
        <row r="93">
          <cell r="C93">
            <v>248001233818201</v>
          </cell>
          <cell r="E93" t="str">
            <v>H. KARIM SYAMSUL</v>
          </cell>
          <cell r="F93" t="str">
            <v>KENDARI</v>
          </cell>
          <cell r="G93" t="str">
            <v>L 300 MBS</v>
          </cell>
          <cell r="H93">
            <v>222507</v>
          </cell>
          <cell r="I93" t="str">
            <v>9X4225</v>
          </cell>
          <cell r="J93">
            <v>36776</v>
          </cell>
          <cell r="K93">
            <v>7</v>
          </cell>
          <cell r="L93" t="str">
            <v>September 2000</v>
          </cell>
          <cell r="M93">
            <v>37871</v>
          </cell>
          <cell r="N93">
            <v>36</v>
          </cell>
          <cell r="O93">
            <v>1</v>
          </cell>
          <cell r="P93">
            <v>50000000</v>
          </cell>
          <cell r="Q93">
            <v>1385000</v>
          </cell>
          <cell r="R93">
            <v>0.19</v>
          </cell>
          <cell r="S93">
            <v>21865.833333333332</v>
          </cell>
          <cell r="T93">
            <v>1406865.8333333333</v>
          </cell>
          <cell r="V93">
            <v>1389000</v>
          </cell>
          <cell r="W93">
            <v>-1389000</v>
          </cell>
          <cell r="Z93">
            <v>1389000</v>
          </cell>
          <cell r="AA93">
            <v>21929.166666666664</v>
          </cell>
          <cell r="AB93">
            <v>1410929.1666666667</v>
          </cell>
          <cell r="AC93">
            <v>-4000</v>
          </cell>
          <cell r="AD93">
            <v>1385000</v>
          </cell>
          <cell r="AE93">
            <v>-63.333333333333329</v>
          </cell>
          <cell r="AF93">
            <v>1384936.6666666667</v>
          </cell>
          <cell r="AG93">
            <v>-1389000</v>
          </cell>
          <cell r="IB93" t="str">
            <v>-</v>
          </cell>
          <cell r="IC93">
            <v>36890</v>
          </cell>
          <cell r="ID93">
            <v>1</v>
          </cell>
          <cell r="IE93" t="str">
            <v>A</v>
          </cell>
        </row>
        <row r="94">
          <cell r="C94">
            <v>248001233834201</v>
          </cell>
          <cell r="E94" t="str">
            <v>M U S L I M I N</v>
          </cell>
          <cell r="F94" t="str">
            <v>BULUKUMBA</v>
          </cell>
          <cell r="G94" t="str">
            <v>Kuda GLX D</v>
          </cell>
          <cell r="H94" t="str">
            <v>000638</v>
          </cell>
          <cell r="I94" t="str">
            <v>059097</v>
          </cell>
          <cell r="J94">
            <v>36776</v>
          </cell>
          <cell r="K94">
            <v>7</v>
          </cell>
          <cell r="L94" t="str">
            <v>September 2000</v>
          </cell>
          <cell r="M94">
            <v>37871</v>
          </cell>
          <cell r="N94">
            <v>36</v>
          </cell>
          <cell r="O94">
            <v>1</v>
          </cell>
          <cell r="P94">
            <v>101000000</v>
          </cell>
          <cell r="Q94">
            <v>2790000</v>
          </cell>
          <cell r="R94">
            <v>0.19</v>
          </cell>
          <cell r="S94">
            <v>43921.666666666664</v>
          </cell>
          <cell r="T94">
            <v>2833921.6666666665</v>
          </cell>
          <cell r="V94">
            <v>2806000</v>
          </cell>
          <cell r="W94">
            <v>-2806000</v>
          </cell>
          <cell r="Z94">
            <v>2806000</v>
          </cell>
          <cell r="AA94">
            <v>44175</v>
          </cell>
          <cell r="AB94">
            <v>2850175</v>
          </cell>
          <cell r="AC94">
            <v>-16000</v>
          </cell>
          <cell r="AD94">
            <v>2790000</v>
          </cell>
          <cell r="AE94">
            <v>-253.33333333333331</v>
          </cell>
          <cell r="AF94">
            <v>2789746.6666666665</v>
          </cell>
          <cell r="AG94">
            <v>-2806000</v>
          </cell>
          <cell r="IB94" t="str">
            <v>-</v>
          </cell>
          <cell r="IC94">
            <v>36890</v>
          </cell>
          <cell r="ID94">
            <v>1</v>
          </cell>
          <cell r="IE94" t="str">
            <v>A</v>
          </cell>
        </row>
        <row r="95">
          <cell r="C95">
            <v>248001233842201</v>
          </cell>
          <cell r="E95" t="str">
            <v>M U H A D I, SH</v>
          </cell>
          <cell r="F95" t="str">
            <v>MAKASSAR</v>
          </cell>
          <cell r="G95" t="str">
            <v>Kuda PL B</v>
          </cell>
          <cell r="H95" t="str">
            <v>005648</v>
          </cell>
          <cell r="I95" t="str">
            <v>066938</v>
          </cell>
          <cell r="J95">
            <v>36776</v>
          </cell>
          <cell r="K95">
            <v>7</v>
          </cell>
          <cell r="L95" t="str">
            <v>September 2000</v>
          </cell>
          <cell r="M95">
            <v>37871</v>
          </cell>
          <cell r="N95">
            <v>36</v>
          </cell>
          <cell r="O95">
            <v>1</v>
          </cell>
          <cell r="P95">
            <v>108000000</v>
          </cell>
          <cell r="Q95">
            <v>3000000</v>
          </cell>
          <cell r="R95">
            <v>0.19</v>
          </cell>
          <cell r="S95">
            <v>47500</v>
          </cell>
          <cell r="T95">
            <v>3047500</v>
          </cell>
          <cell r="V95">
            <v>3000000</v>
          </cell>
          <cell r="W95">
            <v>-3000000</v>
          </cell>
          <cell r="Z95">
            <v>3000000</v>
          </cell>
          <cell r="AA95">
            <v>47500</v>
          </cell>
          <cell r="AB95">
            <v>3047500</v>
          </cell>
          <cell r="AC95">
            <v>0</v>
          </cell>
          <cell r="AD95">
            <v>3000000</v>
          </cell>
          <cell r="AE95">
            <v>0</v>
          </cell>
          <cell r="AF95">
            <v>3000000</v>
          </cell>
          <cell r="AG95">
            <v>-3000000</v>
          </cell>
          <cell r="IB95" t="str">
            <v>-</v>
          </cell>
          <cell r="IC95">
            <v>36890</v>
          </cell>
          <cell r="ID95">
            <v>1</v>
          </cell>
          <cell r="IE95" t="str">
            <v>A</v>
          </cell>
        </row>
        <row r="96">
          <cell r="C96">
            <v>248001233850201</v>
          </cell>
          <cell r="E96" t="str">
            <v>H. JUDU DG. JARUNG</v>
          </cell>
          <cell r="F96" t="str">
            <v xml:space="preserve"> Takalar</v>
          </cell>
          <cell r="G96" t="str">
            <v>FE 349 CHS</v>
          </cell>
          <cell r="H96" t="str">
            <v>008466</v>
          </cell>
          <cell r="I96" t="str">
            <v>078466</v>
          </cell>
          <cell r="J96">
            <v>36776</v>
          </cell>
          <cell r="K96">
            <v>7</v>
          </cell>
          <cell r="L96" t="str">
            <v>September 2000</v>
          </cell>
          <cell r="M96">
            <v>37871</v>
          </cell>
          <cell r="N96">
            <v>36</v>
          </cell>
          <cell r="O96">
            <v>1</v>
          </cell>
          <cell r="P96">
            <v>108000000</v>
          </cell>
          <cell r="Q96">
            <v>3000000</v>
          </cell>
          <cell r="R96">
            <v>0.19</v>
          </cell>
          <cell r="S96">
            <v>47500</v>
          </cell>
          <cell r="T96">
            <v>3047500</v>
          </cell>
          <cell r="V96">
            <v>3000000</v>
          </cell>
          <cell r="W96">
            <v>-3000000</v>
          </cell>
          <cell r="Z96">
            <v>3000000</v>
          </cell>
          <cell r="AA96">
            <v>47500</v>
          </cell>
          <cell r="AB96">
            <v>3047500</v>
          </cell>
          <cell r="AC96">
            <v>0</v>
          </cell>
          <cell r="AD96">
            <v>3000000</v>
          </cell>
          <cell r="AE96">
            <v>0</v>
          </cell>
          <cell r="AF96">
            <v>3000000</v>
          </cell>
          <cell r="AG96">
            <v>-3000000</v>
          </cell>
          <cell r="IB96" t="str">
            <v>-</v>
          </cell>
          <cell r="IC96">
            <v>36890</v>
          </cell>
          <cell r="ID96">
            <v>1</v>
          </cell>
          <cell r="IE96" t="str">
            <v>A</v>
          </cell>
        </row>
        <row r="97">
          <cell r="C97">
            <v>248001233868201</v>
          </cell>
          <cell r="E97" t="str">
            <v>S Y A M S U L</v>
          </cell>
          <cell r="F97" t="str">
            <v>PARE-PARE</v>
          </cell>
          <cell r="G97" t="str">
            <v>FE 349 Bus</v>
          </cell>
          <cell r="H97" t="str">
            <v>006466</v>
          </cell>
          <cell r="I97" t="str">
            <v>046466</v>
          </cell>
          <cell r="J97">
            <v>36776</v>
          </cell>
          <cell r="K97">
            <v>7</v>
          </cell>
          <cell r="L97" t="str">
            <v>September 2000</v>
          </cell>
          <cell r="M97">
            <v>37871</v>
          </cell>
          <cell r="N97">
            <v>36</v>
          </cell>
          <cell r="O97">
            <v>1</v>
          </cell>
          <cell r="P97">
            <v>136000000</v>
          </cell>
          <cell r="Q97">
            <v>3770000</v>
          </cell>
          <cell r="R97">
            <v>0.19</v>
          </cell>
          <cell r="S97">
            <v>59565</v>
          </cell>
          <cell r="T97">
            <v>3829565</v>
          </cell>
          <cell r="V97">
            <v>3778000</v>
          </cell>
          <cell r="W97">
            <v>-3778000</v>
          </cell>
          <cell r="Z97">
            <v>3778000</v>
          </cell>
          <cell r="AA97">
            <v>59691.666666666664</v>
          </cell>
          <cell r="AB97">
            <v>3837691.6666666665</v>
          </cell>
          <cell r="AC97">
            <v>-8000</v>
          </cell>
          <cell r="AD97">
            <v>3770000</v>
          </cell>
          <cell r="AE97">
            <v>-126.66666666666666</v>
          </cell>
          <cell r="AF97">
            <v>3769873.3333333335</v>
          </cell>
          <cell r="AG97">
            <v>-3778000</v>
          </cell>
          <cell r="ID97">
            <v>0</v>
          </cell>
          <cell r="IE97" t="str">
            <v>A</v>
          </cell>
        </row>
        <row r="98">
          <cell r="C98">
            <v>248000583008201</v>
          </cell>
          <cell r="E98" t="str">
            <v>AMIRULLAH</v>
          </cell>
          <cell r="F98" t="str">
            <v>KOLAKA</v>
          </cell>
          <cell r="G98" t="str">
            <v>Kuda GLX D</v>
          </cell>
          <cell r="H98" t="str">
            <v>000763</v>
          </cell>
          <cell r="I98" t="str">
            <v>061473</v>
          </cell>
          <cell r="J98">
            <v>36801</v>
          </cell>
          <cell r="K98">
            <v>2</v>
          </cell>
          <cell r="L98" t="str">
            <v>Oktober 2000</v>
          </cell>
          <cell r="M98">
            <v>37896</v>
          </cell>
          <cell r="N98">
            <v>36</v>
          </cell>
          <cell r="O98">
            <v>1</v>
          </cell>
          <cell r="P98">
            <v>101000000</v>
          </cell>
          <cell r="Q98">
            <v>5630000</v>
          </cell>
          <cell r="R98">
            <v>0.19</v>
          </cell>
          <cell r="S98">
            <v>134187.49999999997</v>
          </cell>
          <cell r="T98">
            <v>5764187.5</v>
          </cell>
          <cell r="V98">
            <v>2805000</v>
          </cell>
          <cell r="W98">
            <v>-2805000</v>
          </cell>
          <cell r="Z98">
            <v>2805000</v>
          </cell>
          <cell r="AA98">
            <v>89141.666666666657</v>
          </cell>
          <cell r="AB98">
            <v>2894141.6666666665</v>
          </cell>
          <cell r="AC98">
            <v>2825000</v>
          </cell>
          <cell r="AD98">
            <v>2805000</v>
          </cell>
          <cell r="AE98">
            <v>44729.166666666664</v>
          </cell>
          <cell r="AF98">
            <v>2849729.1666666665</v>
          </cell>
          <cell r="AG98">
            <v>20000</v>
          </cell>
          <cell r="AH98">
            <v>2825000</v>
          </cell>
          <cell r="AI98">
            <v>316.66666666666663</v>
          </cell>
          <cell r="AJ98">
            <v>2825316.6666666665</v>
          </cell>
          <cell r="AK98">
            <v>-2805000</v>
          </cell>
          <cell r="IB98">
            <v>9029428</v>
          </cell>
          <cell r="IC98">
            <v>36642</v>
          </cell>
          <cell r="ID98">
            <v>1</v>
          </cell>
          <cell r="IE98" t="str">
            <v>A</v>
          </cell>
        </row>
        <row r="99">
          <cell r="C99">
            <v>248000583016201</v>
          </cell>
          <cell r="E99" t="str">
            <v>ROCKY SENDUK</v>
          </cell>
          <cell r="F99" t="str">
            <v>MANADO</v>
          </cell>
          <cell r="G99" t="str">
            <v>Kuda GLS B</v>
          </cell>
          <cell r="H99" t="str">
            <v>000701</v>
          </cell>
          <cell r="I99" t="str">
            <v>077241</v>
          </cell>
          <cell r="J99">
            <v>36801</v>
          </cell>
          <cell r="K99">
            <v>2</v>
          </cell>
          <cell r="L99" t="str">
            <v>Oktober 2000</v>
          </cell>
          <cell r="M99">
            <v>37896</v>
          </cell>
          <cell r="N99">
            <v>36</v>
          </cell>
          <cell r="O99">
            <v>1</v>
          </cell>
          <cell r="P99">
            <v>101000000</v>
          </cell>
          <cell r="Q99">
            <v>5626000</v>
          </cell>
          <cell r="R99">
            <v>0.19</v>
          </cell>
          <cell r="S99">
            <v>133949.99999999997</v>
          </cell>
          <cell r="T99">
            <v>5759950</v>
          </cell>
          <cell r="V99">
            <v>2806000</v>
          </cell>
          <cell r="W99">
            <v>-2806000</v>
          </cell>
          <cell r="Z99">
            <v>2806000</v>
          </cell>
          <cell r="AA99">
            <v>89078.333333333328</v>
          </cell>
          <cell r="AB99">
            <v>2895078.3333333335</v>
          </cell>
          <cell r="AC99">
            <v>2820000</v>
          </cell>
          <cell r="AD99">
            <v>2806000</v>
          </cell>
          <cell r="AE99">
            <v>44650</v>
          </cell>
          <cell r="AF99">
            <v>2850650</v>
          </cell>
          <cell r="AG99">
            <v>14000</v>
          </cell>
          <cell r="AH99">
            <v>2820000</v>
          </cell>
          <cell r="AI99">
            <v>221.66666666666666</v>
          </cell>
          <cell r="AJ99">
            <v>2820221.6666666665</v>
          </cell>
          <cell r="AK99">
            <v>-2806000</v>
          </cell>
          <cell r="IB99" t="str">
            <v>0156143 S</v>
          </cell>
          <cell r="IC99">
            <v>37201</v>
          </cell>
          <cell r="ID99">
            <v>1</v>
          </cell>
          <cell r="IE99" t="str">
            <v>A</v>
          </cell>
        </row>
        <row r="100">
          <cell r="C100">
            <v>248000583024201</v>
          </cell>
          <cell r="E100" t="str">
            <v>DR. HJ. TELICITAS R. ASAPA</v>
          </cell>
          <cell r="F100" t="str">
            <v>MAKASSAR</v>
          </cell>
          <cell r="G100" t="str">
            <v>Kuda GLS B</v>
          </cell>
          <cell r="H100" t="str">
            <v>000729</v>
          </cell>
          <cell r="I100" t="str">
            <v>087719</v>
          </cell>
          <cell r="J100">
            <v>36801</v>
          </cell>
          <cell r="K100">
            <v>2</v>
          </cell>
          <cell r="L100" t="str">
            <v>Oktober 2000</v>
          </cell>
          <cell r="M100">
            <v>37896</v>
          </cell>
          <cell r="N100">
            <v>36</v>
          </cell>
          <cell r="O100">
            <v>1</v>
          </cell>
          <cell r="P100">
            <v>101000000</v>
          </cell>
          <cell r="Q100">
            <v>5622000</v>
          </cell>
          <cell r="R100">
            <v>0.19</v>
          </cell>
          <cell r="S100">
            <v>133712.49999999997</v>
          </cell>
          <cell r="T100">
            <v>5755712.5</v>
          </cell>
          <cell r="V100">
            <v>2807000</v>
          </cell>
          <cell r="W100">
            <v>-2807000</v>
          </cell>
          <cell r="Z100">
            <v>2807000</v>
          </cell>
          <cell r="AA100">
            <v>89015</v>
          </cell>
          <cell r="AB100">
            <v>2896015</v>
          </cell>
          <cell r="AC100">
            <v>2815000</v>
          </cell>
          <cell r="AD100">
            <v>2807000</v>
          </cell>
          <cell r="AE100">
            <v>44570.833333333328</v>
          </cell>
          <cell r="AF100">
            <v>2851570.8333333335</v>
          </cell>
          <cell r="AG100">
            <v>8000</v>
          </cell>
          <cell r="AH100">
            <v>2815000</v>
          </cell>
          <cell r="AI100">
            <v>126.66666666666666</v>
          </cell>
          <cell r="AJ100">
            <v>2815126.6666666665</v>
          </cell>
          <cell r="AK100">
            <v>-2807000</v>
          </cell>
          <cell r="IB100" t="str">
            <v>0009118 R</v>
          </cell>
          <cell r="IC100">
            <v>36937</v>
          </cell>
          <cell r="ID100">
            <v>1</v>
          </cell>
          <cell r="IE100" t="str">
            <v>A</v>
          </cell>
        </row>
        <row r="101">
          <cell r="C101">
            <v>248000583032201</v>
          </cell>
          <cell r="E101" t="str">
            <v>SANDRA G.J TOMBOKON</v>
          </cell>
          <cell r="F101" t="str">
            <v>MANADO</v>
          </cell>
          <cell r="G101" t="str">
            <v>Kuda GLS B</v>
          </cell>
          <cell r="H101" t="str">
            <v>000742</v>
          </cell>
          <cell r="I101" t="str">
            <v>087732</v>
          </cell>
          <cell r="J101">
            <v>36801</v>
          </cell>
          <cell r="K101">
            <v>2</v>
          </cell>
          <cell r="L101" t="str">
            <v>Oktober 2000</v>
          </cell>
          <cell r="M101">
            <v>37896</v>
          </cell>
          <cell r="N101">
            <v>36</v>
          </cell>
          <cell r="O101">
            <v>1</v>
          </cell>
          <cell r="P101">
            <v>101000000</v>
          </cell>
          <cell r="Q101">
            <v>5622000</v>
          </cell>
          <cell r="R101">
            <v>0.19</v>
          </cell>
          <cell r="S101">
            <v>133712.49999999997</v>
          </cell>
          <cell r="T101">
            <v>5755712.5</v>
          </cell>
          <cell r="V101">
            <v>2807000</v>
          </cell>
          <cell r="W101">
            <v>-2807000</v>
          </cell>
          <cell r="Z101">
            <v>2807000</v>
          </cell>
          <cell r="AA101">
            <v>89015</v>
          </cell>
          <cell r="AB101">
            <v>2896015</v>
          </cell>
          <cell r="AC101">
            <v>2815000</v>
          </cell>
          <cell r="AD101">
            <v>2807000</v>
          </cell>
          <cell r="AE101">
            <v>44570.833333333328</v>
          </cell>
          <cell r="AF101">
            <v>2851570.8333333335</v>
          </cell>
          <cell r="AG101">
            <v>8000</v>
          </cell>
          <cell r="AH101">
            <v>2815000</v>
          </cell>
          <cell r="AI101">
            <v>126.66666666666666</v>
          </cell>
          <cell r="AJ101">
            <v>2815126.6666666665</v>
          </cell>
          <cell r="AK101">
            <v>-2807000</v>
          </cell>
          <cell r="IB101" t="str">
            <v>0156610 S</v>
          </cell>
          <cell r="IC101">
            <v>37039</v>
          </cell>
          <cell r="ID101">
            <v>1</v>
          </cell>
          <cell r="IE101" t="str">
            <v>A</v>
          </cell>
        </row>
        <row r="102">
          <cell r="C102">
            <v>248000583040201</v>
          </cell>
          <cell r="E102" t="str">
            <v>H. M. DJUFRI</v>
          </cell>
          <cell r="F102" t="str">
            <v>PALOPO</v>
          </cell>
          <cell r="G102" t="str">
            <v>Kuda GLS B</v>
          </cell>
          <cell r="H102" t="str">
            <v>000769</v>
          </cell>
          <cell r="I102" t="str">
            <v>087759</v>
          </cell>
          <cell r="J102">
            <v>36801</v>
          </cell>
          <cell r="K102">
            <v>2</v>
          </cell>
          <cell r="L102" t="str">
            <v>Oktober 2000</v>
          </cell>
          <cell r="M102">
            <v>37896</v>
          </cell>
          <cell r="N102">
            <v>36</v>
          </cell>
          <cell r="O102">
            <v>1</v>
          </cell>
          <cell r="P102">
            <v>101000000</v>
          </cell>
          <cell r="Q102">
            <v>5622000</v>
          </cell>
          <cell r="R102">
            <v>0.19</v>
          </cell>
          <cell r="S102">
            <v>133712.49999999997</v>
          </cell>
          <cell r="T102">
            <v>5755712.5</v>
          </cell>
          <cell r="V102">
            <v>2807000</v>
          </cell>
          <cell r="W102">
            <v>-2807000</v>
          </cell>
          <cell r="Z102">
            <v>2807000</v>
          </cell>
          <cell r="AA102">
            <v>89015</v>
          </cell>
          <cell r="AB102">
            <v>2896015</v>
          </cell>
          <cell r="AC102">
            <v>2815000</v>
          </cell>
          <cell r="AD102">
            <v>2807000</v>
          </cell>
          <cell r="AE102">
            <v>44570.833333333328</v>
          </cell>
          <cell r="AF102">
            <v>2851570.8333333335</v>
          </cell>
          <cell r="AG102">
            <v>8000</v>
          </cell>
          <cell r="AH102">
            <v>2815000</v>
          </cell>
          <cell r="AI102">
            <v>126.66666666666666</v>
          </cell>
          <cell r="AJ102">
            <v>2815126.6666666665</v>
          </cell>
          <cell r="AK102">
            <v>-2807000</v>
          </cell>
          <cell r="IB102" t="str">
            <v>0484853 R</v>
          </cell>
          <cell r="IC102">
            <v>37007</v>
          </cell>
          <cell r="ID102">
            <v>1</v>
          </cell>
          <cell r="IE102" t="str">
            <v>A</v>
          </cell>
        </row>
        <row r="103">
          <cell r="C103">
            <v>248000583058201</v>
          </cell>
          <cell r="E103" t="str">
            <v>H. TOMBONG</v>
          </cell>
          <cell r="F103" t="str">
            <v>KENDARI</v>
          </cell>
          <cell r="G103" t="str">
            <v>Kuda PL D</v>
          </cell>
          <cell r="H103" t="str">
            <v>005791</v>
          </cell>
          <cell r="I103" t="str">
            <v>067081</v>
          </cell>
          <cell r="J103">
            <v>36801</v>
          </cell>
          <cell r="K103">
            <v>2</v>
          </cell>
          <cell r="L103" t="str">
            <v>Oktober 2000</v>
          </cell>
          <cell r="M103">
            <v>37896</v>
          </cell>
          <cell r="N103">
            <v>36</v>
          </cell>
          <cell r="O103">
            <v>1</v>
          </cell>
          <cell r="P103">
            <v>107000000</v>
          </cell>
          <cell r="Q103">
            <v>5948000</v>
          </cell>
          <cell r="R103">
            <v>0.19</v>
          </cell>
          <cell r="S103">
            <v>141312.49999999997</v>
          </cell>
          <cell r="T103">
            <v>6089312.5</v>
          </cell>
          <cell r="V103">
            <v>2973000</v>
          </cell>
          <cell r="W103">
            <v>-2973000</v>
          </cell>
          <cell r="Z103">
            <v>2973000</v>
          </cell>
          <cell r="AA103">
            <v>94176.666666666657</v>
          </cell>
          <cell r="AB103">
            <v>3067176.6666666665</v>
          </cell>
          <cell r="AC103">
            <v>2975000</v>
          </cell>
          <cell r="AD103">
            <v>2973000</v>
          </cell>
          <cell r="AE103">
            <v>47104.166666666664</v>
          </cell>
          <cell r="AF103">
            <v>3020104.1666666665</v>
          </cell>
          <cell r="AG103">
            <v>2000</v>
          </cell>
          <cell r="AH103">
            <v>2975000</v>
          </cell>
          <cell r="AI103">
            <v>31.666666666666664</v>
          </cell>
          <cell r="AJ103">
            <v>2975031.6666666665</v>
          </cell>
          <cell r="AK103">
            <v>-2973000</v>
          </cell>
          <cell r="IB103" t="str">
            <v>-</v>
          </cell>
          <cell r="IC103">
            <v>36890</v>
          </cell>
          <cell r="ID103">
            <v>1</v>
          </cell>
          <cell r="IE103" t="str">
            <v>A</v>
          </cell>
        </row>
        <row r="104">
          <cell r="C104">
            <v>248000583066201</v>
          </cell>
          <cell r="E104" t="str">
            <v>TANTRI YANTI MOHAMMAD</v>
          </cell>
          <cell r="F104" t="str">
            <v>MANADO</v>
          </cell>
          <cell r="G104" t="str">
            <v>Kuda PL B</v>
          </cell>
          <cell r="H104" t="str">
            <v>004642</v>
          </cell>
          <cell r="I104" t="str">
            <v>055812</v>
          </cell>
          <cell r="J104">
            <v>36801</v>
          </cell>
          <cell r="K104">
            <v>2</v>
          </cell>
          <cell r="L104" t="str">
            <v>Oktober 2000</v>
          </cell>
          <cell r="M104">
            <v>37896</v>
          </cell>
          <cell r="N104">
            <v>36</v>
          </cell>
          <cell r="O104">
            <v>1</v>
          </cell>
          <cell r="P104">
            <v>107000000</v>
          </cell>
          <cell r="Q104">
            <v>5948000</v>
          </cell>
          <cell r="R104">
            <v>0.19</v>
          </cell>
          <cell r="S104">
            <v>141312.49999999997</v>
          </cell>
          <cell r="T104">
            <v>6089312.5</v>
          </cell>
          <cell r="V104">
            <v>2973000</v>
          </cell>
          <cell r="W104">
            <v>-2973000</v>
          </cell>
          <cell r="Z104">
            <v>2973000</v>
          </cell>
          <cell r="AA104">
            <v>94176.666666666657</v>
          </cell>
          <cell r="AB104">
            <v>3067176.6666666665</v>
          </cell>
          <cell r="AC104">
            <v>2975000</v>
          </cell>
          <cell r="AD104">
            <v>2973000</v>
          </cell>
          <cell r="AE104">
            <v>47104.166666666664</v>
          </cell>
          <cell r="AF104">
            <v>3020104.1666666665</v>
          </cell>
          <cell r="AG104">
            <v>2000</v>
          </cell>
          <cell r="AH104">
            <v>2975000</v>
          </cell>
          <cell r="AI104">
            <v>31.666666666666664</v>
          </cell>
          <cell r="AJ104">
            <v>2975031.6666666665</v>
          </cell>
          <cell r="AK104">
            <v>-2973000</v>
          </cell>
          <cell r="IB104" t="str">
            <v>0156136 S</v>
          </cell>
          <cell r="IC104">
            <v>37201</v>
          </cell>
          <cell r="ID104">
            <v>1</v>
          </cell>
          <cell r="IE104" t="str">
            <v>A</v>
          </cell>
        </row>
        <row r="105">
          <cell r="C105">
            <v>248000583074201</v>
          </cell>
          <cell r="E105" t="str">
            <v>H. DG. PAWAWO</v>
          </cell>
          <cell r="F105" t="str">
            <v>KOLAKA</v>
          </cell>
          <cell r="G105" t="str">
            <v>Kuda PL B</v>
          </cell>
          <cell r="H105" t="str">
            <v>006077</v>
          </cell>
          <cell r="I105" t="str">
            <v>077547</v>
          </cell>
          <cell r="J105">
            <v>36801</v>
          </cell>
          <cell r="K105">
            <v>2</v>
          </cell>
          <cell r="L105" t="str">
            <v>Oktober 2000</v>
          </cell>
          <cell r="M105">
            <v>37896</v>
          </cell>
          <cell r="N105">
            <v>36</v>
          </cell>
          <cell r="O105">
            <v>1</v>
          </cell>
          <cell r="P105">
            <v>108000000</v>
          </cell>
          <cell r="Q105">
            <v>6000000</v>
          </cell>
          <cell r="R105">
            <v>0.19</v>
          </cell>
          <cell r="S105">
            <v>142500</v>
          </cell>
          <cell r="T105">
            <v>6142500</v>
          </cell>
          <cell r="V105">
            <v>3000000</v>
          </cell>
          <cell r="W105">
            <v>-3000000</v>
          </cell>
          <cell r="Z105">
            <v>3000000</v>
          </cell>
          <cell r="AA105">
            <v>95000</v>
          </cell>
          <cell r="AB105">
            <v>3095000</v>
          </cell>
          <cell r="AC105">
            <v>3000000</v>
          </cell>
          <cell r="AD105">
            <v>3000000</v>
          </cell>
          <cell r="AE105">
            <v>47500</v>
          </cell>
          <cell r="AF105">
            <v>3047500</v>
          </cell>
          <cell r="AG105">
            <v>0</v>
          </cell>
          <cell r="AH105">
            <v>3000000</v>
          </cell>
          <cell r="AI105">
            <v>0</v>
          </cell>
          <cell r="AJ105">
            <v>3000000</v>
          </cell>
          <cell r="AK105">
            <v>-3000000</v>
          </cell>
          <cell r="IB105">
            <v>9028625</v>
          </cell>
          <cell r="IC105">
            <v>37196</v>
          </cell>
          <cell r="ID105">
            <v>1</v>
          </cell>
          <cell r="IE105" t="str">
            <v>A</v>
          </cell>
        </row>
        <row r="106">
          <cell r="C106">
            <v>248000583090201</v>
          </cell>
          <cell r="E106" t="str">
            <v>DRS. IDAM MANAGA</v>
          </cell>
          <cell r="F106" t="str">
            <v>MAKASSAR</v>
          </cell>
          <cell r="G106" t="str">
            <v>FE 349 CHS</v>
          </cell>
          <cell r="H106" t="str">
            <v>009326</v>
          </cell>
          <cell r="I106" t="str">
            <v>089326</v>
          </cell>
          <cell r="J106">
            <v>36801</v>
          </cell>
          <cell r="K106">
            <v>2</v>
          </cell>
          <cell r="L106" t="str">
            <v>Oktober 2000</v>
          </cell>
          <cell r="M106">
            <v>37896</v>
          </cell>
          <cell r="N106">
            <v>36</v>
          </cell>
          <cell r="O106">
            <v>1</v>
          </cell>
          <cell r="P106">
            <v>108000000</v>
          </cell>
          <cell r="Q106">
            <v>6000000</v>
          </cell>
          <cell r="R106">
            <v>0.19</v>
          </cell>
          <cell r="S106">
            <v>142500</v>
          </cell>
          <cell r="T106">
            <v>6142500</v>
          </cell>
          <cell r="V106">
            <v>3000000</v>
          </cell>
          <cell r="W106">
            <v>-3000000</v>
          </cell>
          <cell r="Z106">
            <v>3000000</v>
          </cell>
          <cell r="AA106">
            <v>95000</v>
          </cell>
          <cell r="AB106">
            <v>3095000</v>
          </cell>
          <cell r="AC106">
            <v>3000000</v>
          </cell>
          <cell r="AD106">
            <v>3000000</v>
          </cell>
          <cell r="AE106">
            <v>47500</v>
          </cell>
          <cell r="AF106">
            <v>3047500</v>
          </cell>
          <cell r="AG106">
            <v>0</v>
          </cell>
          <cell r="AH106">
            <v>3000000</v>
          </cell>
          <cell r="AI106">
            <v>0</v>
          </cell>
          <cell r="AJ106">
            <v>3000000</v>
          </cell>
          <cell r="AK106">
            <v>-3000000</v>
          </cell>
          <cell r="IB106" t="str">
            <v>0009103 R</v>
          </cell>
          <cell r="IC106">
            <v>36937</v>
          </cell>
          <cell r="ID106">
            <v>1</v>
          </cell>
          <cell r="IE106" t="str">
            <v>A</v>
          </cell>
        </row>
        <row r="107">
          <cell r="C107">
            <v>248000583105201</v>
          </cell>
          <cell r="E107" t="str">
            <v>H. A. MICHDAR/H. ACHMAD TJIGAE, DRS</v>
          </cell>
          <cell r="F107" t="str">
            <v>MAKASSAR</v>
          </cell>
          <cell r="G107" t="str">
            <v>Kuda PL B</v>
          </cell>
          <cell r="H107" t="str">
            <v>006364</v>
          </cell>
          <cell r="I107" t="str">
            <v>087984</v>
          </cell>
          <cell r="J107">
            <v>36801</v>
          </cell>
          <cell r="K107">
            <v>2</v>
          </cell>
          <cell r="L107" t="str">
            <v>Oktober 2000</v>
          </cell>
          <cell r="M107">
            <v>37896</v>
          </cell>
          <cell r="N107">
            <v>36</v>
          </cell>
          <cell r="O107">
            <v>1</v>
          </cell>
          <cell r="P107">
            <v>108000000</v>
          </cell>
          <cell r="Q107">
            <v>6000000</v>
          </cell>
          <cell r="R107">
            <v>0.19</v>
          </cell>
          <cell r="S107">
            <v>142500</v>
          </cell>
          <cell r="T107">
            <v>6142500</v>
          </cell>
          <cell r="V107">
            <v>3000000</v>
          </cell>
          <cell r="W107">
            <v>-3000000</v>
          </cell>
          <cell r="Z107">
            <v>3000000</v>
          </cell>
          <cell r="AA107">
            <v>95000</v>
          </cell>
          <cell r="AB107">
            <v>3095000</v>
          </cell>
          <cell r="AC107">
            <v>3000000</v>
          </cell>
          <cell r="AD107">
            <v>3000000</v>
          </cell>
          <cell r="AE107">
            <v>47500</v>
          </cell>
          <cell r="AF107">
            <v>3047500</v>
          </cell>
          <cell r="AG107">
            <v>0</v>
          </cell>
          <cell r="AH107">
            <v>3000000</v>
          </cell>
          <cell r="AI107">
            <v>0</v>
          </cell>
          <cell r="AJ107">
            <v>3000000</v>
          </cell>
          <cell r="AK107">
            <v>-3000000</v>
          </cell>
          <cell r="IB107" t="str">
            <v>0009116 R</v>
          </cell>
          <cell r="IC107">
            <v>36937</v>
          </cell>
          <cell r="ID107">
            <v>1</v>
          </cell>
          <cell r="IE107" t="str">
            <v>A</v>
          </cell>
        </row>
        <row r="108">
          <cell r="C108">
            <v>248000583113201</v>
          </cell>
          <cell r="E108" t="str">
            <v>S U G I A N T O</v>
          </cell>
          <cell r="F108" t="str">
            <v>MAROS</v>
          </cell>
          <cell r="G108" t="str">
            <v>FE 349 CHS</v>
          </cell>
          <cell r="H108" t="str">
            <v>009391</v>
          </cell>
          <cell r="I108" t="str">
            <v>089391</v>
          </cell>
          <cell r="J108">
            <v>36801</v>
          </cell>
          <cell r="K108">
            <v>2</v>
          </cell>
          <cell r="L108" t="str">
            <v>Oktober 2000</v>
          </cell>
          <cell r="M108">
            <v>37896</v>
          </cell>
          <cell r="N108">
            <v>36</v>
          </cell>
          <cell r="O108">
            <v>1</v>
          </cell>
          <cell r="P108">
            <v>108000000</v>
          </cell>
          <cell r="Q108">
            <v>6000000</v>
          </cell>
          <cell r="R108">
            <v>0.19</v>
          </cell>
          <cell r="S108">
            <v>142500</v>
          </cell>
          <cell r="T108">
            <v>6142500</v>
          </cell>
          <cell r="V108">
            <v>3000000</v>
          </cell>
          <cell r="W108">
            <v>-3000000</v>
          </cell>
          <cell r="Z108">
            <v>3000000</v>
          </cell>
          <cell r="AA108">
            <v>95000</v>
          </cell>
          <cell r="AB108">
            <v>3095000</v>
          </cell>
          <cell r="AC108">
            <v>3000000</v>
          </cell>
          <cell r="AD108">
            <v>3000000</v>
          </cell>
          <cell r="AE108">
            <v>47500</v>
          </cell>
          <cell r="AF108">
            <v>3047500</v>
          </cell>
          <cell r="AG108">
            <v>0</v>
          </cell>
          <cell r="AH108">
            <v>3000000</v>
          </cell>
          <cell r="AI108">
            <v>0</v>
          </cell>
          <cell r="AJ108">
            <v>3000000</v>
          </cell>
          <cell r="AK108">
            <v>-3000000</v>
          </cell>
          <cell r="ID108">
            <v>0</v>
          </cell>
          <cell r="IE108" t="str">
            <v>A</v>
          </cell>
        </row>
        <row r="109">
          <cell r="C109">
            <v>248000583121201</v>
          </cell>
          <cell r="E109" t="str">
            <v>AGUNG SURYA</v>
          </cell>
          <cell r="F109" t="str">
            <v>MAUMERE</v>
          </cell>
          <cell r="G109" t="str">
            <v>FE 349 CHS</v>
          </cell>
          <cell r="H109" t="str">
            <v>009397</v>
          </cell>
          <cell r="I109" t="str">
            <v>089397</v>
          </cell>
          <cell r="J109">
            <v>36801</v>
          </cell>
          <cell r="K109">
            <v>2</v>
          </cell>
          <cell r="L109" t="str">
            <v>Oktober 2000</v>
          </cell>
          <cell r="M109">
            <v>37896</v>
          </cell>
          <cell r="N109">
            <v>36</v>
          </cell>
          <cell r="O109">
            <v>1</v>
          </cell>
          <cell r="P109">
            <v>108000000</v>
          </cell>
          <cell r="Q109">
            <v>6000000</v>
          </cell>
          <cell r="R109">
            <v>0.19</v>
          </cell>
          <cell r="S109">
            <v>142500</v>
          </cell>
          <cell r="T109">
            <v>6142500</v>
          </cell>
          <cell r="V109">
            <v>3000000</v>
          </cell>
          <cell r="W109">
            <v>-3000000</v>
          </cell>
          <cell r="Z109">
            <v>3000000</v>
          </cell>
          <cell r="AA109">
            <v>95000</v>
          </cell>
          <cell r="AB109">
            <v>3095000</v>
          </cell>
          <cell r="AC109">
            <v>3000000</v>
          </cell>
          <cell r="AD109">
            <v>3000000</v>
          </cell>
          <cell r="AE109">
            <v>47500</v>
          </cell>
          <cell r="AF109">
            <v>3047500</v>
          </cell>
          <cell r="AG109">
            <v>0</v>
          </cell>
          <cell r="AH109">
            <v>3000000</v>
          </cell>
          <cell r="AI109">
            <v>0</v>
          </cell>
          <cell r="AJ109">
            <v>3000000</v>
          </cell>
          <cell r="AK109">
            <v>-3000000</v>
          </cell>
          <cell r="IB109" t="str">
            <v>8634022 O</v>
          </cell>
          <cell r="IC109">
            <v>37215</v>
          </cell>
          <cell r="ID109">
            <v>1</v>
          </cell>
          <cell r="IE109" t="str">
            <v>A</v>
          </cell>
        </row>
        <row r="110">
          <cell r="C110">
            <v>248000583139201</v>
          </cell>
          <cell r="E110" t="str">
            <v>FRANS KURNIAWAN</v>
          </cell>
          <cell r="F110" t="str">
            <v>MAUMERE</v>
          </cell>
          <cell r="G110" t="str">
            <v>Kuda PL B</v>
          </cell>
          <cell r="H110" t="str">
            <v>005613</v>
          </cell>
          <cell r="I110" t="str">
            <v>066903</v>
          </cell>
          <cell r="J110">
            <v>36801</v>
          </cell>
          <cell r="K110">
            <v>2</v>
          </cell>
          <cell r="L110" t="str">
            <v>Oktober 2000</v>
          </cell>
          <cell r="M110">
            <v>37896</v>
          </cell>
          <cell r="N110">
            <v>36</v>
          </cell>
          <cell r="O110">
            <v>1</v>
          </cell>
          <cell r="P110">
            <v>108000000</v>
          </cell>
          <cell r="Q110">
            <v>6000000</v>
          </cell>
          <cell r="R110">
            <v>0.19</v>
          </cell>
          <cell r="S110">
            <v>142500</v>
          </cell>
          <cell r="T110">
            <v>6142500</v>
          </cell>
          <cell r="V110">
            <v>3000000</v>
          </cell>
          <cell r="W110">
            <v>-3000000</v>
          </cell>
          <cell r="Z110">
            <v>3000000</v>
          </cell>
          <cell r="AA110">
            <v>95000</v>
          </cell>
          <cell r="AB110">
            <v>3095000</v>
          </cell>
          <cell r="AC110">
            <v>3000000</v>
          </cell>
          <cell r="AD110">
            <v>3000000</v>
          </cell>
          <cell r="AE110">
            <v>47500</v>
          </cell>
          <cell r="AF110">
            <v>3047500</v>
          </cell>
          <cell r="AG110">
            <v>0</v>
          </cell>
          <cell r="AH110">
            <v>3000000</v>
          </cell>
          <cell r="AI110">
            <v>0</v>
          </cell>
          <cell r="AJ110">
            <v>3000000</v>
          </cell>
          <cell r="AK110">
            <v>-3000000</v>
          </cell>
          <cell r="IB110" t="str">
            <v>8634397 O</v>
          </cell>
          <cell r="IC110">
            <v>37215</v>
          </cell>
          <cell r="ID110">
            <v>1</v>
          </cell>
          <cell r="IE110" t="str">
            <v>A</v>
          </cell>
        </row>
        <row r="111">
          <cell r="C111">
            <v>248000583147201</v>
          </cell>
          <cell r="E111" t="str">
            <v>YOHANNES KODA</v>
          </cell>
          <cell r="F111" t="str">
            <v>MAUMERE</v>
          </cell>
          <cell r="G111" t="str">
            <v>FE 349 CHS</v>
          </cell>
          <cell r="H111" t="str">
            <v>009401</v>
          </cell>
          <cell r="I111" t="str">
            <v>089401</v>
          </cell>
          <cell r="J111">
            <v>36801</v>
          </cell>
          <cell r="K111">
            <v>2</v>
          </cell>
          <cell r="L111" t="str">
            <v>Oktober 2000</v>
          </cell>
          <cell r="M111">
            <v>37896</v>
          </cell>
          <cell r="N111">
            <v>36</v>
          </cell>
          <cell r="O111">
            <v>1</v>
          </cell>
          <cell r="P111">
            <v>108000000</v>
          </cell>
          <cell r="Q111">
            <v>6000000</v>
          </cell>
          <cell r="R111">
            <v>0.19</v>
          </cell>
          <cell r="S111">
            <v>142500</v>
          </cell>
          <cell r="T111">
            <v>6142500</v>
          </cell>
          <cell r="V111">
            <v>3000000</v>
          </cell>
          <cell r="W111">
            <v>-3000000</v>
          </cell>
          <cell r="Z111">
            <v>3000000</v>
          </cell>
          <cell r="AA111">
            <v>95000</v>
          </cell>
          <cell r="AB111">
            <v>3095000</v>
          </cell>
          <cell r="AC111">
            <v>3000000</v>
          </cell>
          <cell r="AD111">
            <v>3000000</v>
          </cell>
          <cell r="AE111">
            <v>47500</v>
          </cell>
          <cell r="AF111">
            <v>3047500</v>
          </cell>
          <cell r="AG111">
            <v>0</v>
          </cell>
          <cell r="AH111">
            <v>3000000</v>
          </cell>
          <cell r="AI111">
            <v>0</v>
          </cell>
          <cell r="AJ111">
            <v>3000000</v>
          </cell>
          <cell r="AK111">
            <v>-3000000</v>
          </cell>
          <cell r="IB111" t="str">
            <v>7525273 O</v>
          </cell>
          <cell r="IC111">
            <v>37215</v>
          </cell>
          <cell r="ID111">
            <v>1</v>
          </cell>
          <cell r="IE111" t="str">
            <v>A</v>
          </cell>
        </row>
        <row r="112">
          <cell r="C112">
            <v>248000583155201</v>
          </cell>
          <cell r="E112" t="str">
            <v>ARMAN ANDI ACO</v>
          </cell>
          <cell r="F112" t="str">
            <v>P A L U</v>
          </cell>
          <cell r="G112" t="str">
            <v>FE 349 CHS</v>
          </cell>
          <cell r="H112" t="str">
            <v>009328</v>
          </cell>
          <cell r="I112" t="str">
            <v>089328</v>
          </cell>
          <cell r="J112">
            <v>36801</v>
          </cell>
          <cell r="K112">
            <v>2</v>
          </cell>
          <cell r="L112" t="str">
            <v>Oktober 2000</v>
          </cell>
          <cell r="M112">
            <v>37896</v>
          </cell>
          <cell r="N112">
            <v>36</v>
          </cell>
          <cell r="O112">
            <v>1</v>
          </cell>
          <cell r="P112">
            <v>108000000</v>
          </cell>
          <cell r="Q112">
            <v>6000000</v>
          </cell>
          <cell r="R112">
            <v>0.19</v>
          </cell>
          <cell r="S112">
            <v>142500</v>
          </cell>
          <cell r="T112">
            <v>6142500</v>
          </cell>
          <cell r="V112">
            <v>3000000</v>
          </cell>
          <cell r="W112">
            <v>-3000000</v>
          </cell>
          <cell r="Z112">
            <v>3000000</v>
          </cell>
          <cell r="AA112">
            <v>95000</v>
          </cell>
          <cell r="AB112">
            <v>3095000</v>
          </cell>
          <cell r="AC112">
            <v>3000000</v>
          </cell>
          <cell r="AD112">
            <v>3000000</v>
          </cell>
          <cell r="AE112">
            <v>47500</v>
          </cell>
          <cell r="AF112">
            <v>3047500</v>
          </cell>
          <cell r="AG112">
            <v>0</v>
          </cell>
          <cell r="AH112">
            <v>3000000</v>
          </cell>
          <cell r="AI112">
            <v>0</v>
          </cell>
          <cell r="AJ112">
            <v>3000000</v>
          </cell>
          <cell r="AK112">
            <v>-3000000</v>
          </cell>
          <cell r="IB112" t="str">
            <v>9526117 S</v>
          </cell>
          <cell r="IC112">
            <v>37190</v>
          </cell>
          <cell r="ID112">
            <v>1</v>
          </cell>
          <cell r="IE112" t="str">
            <v>A</v>
          </cell>
        </row>
        <row r="113">
          <cell r="C113">
            <v>248000583163201</v>
          </cell>
          <cell r="E113" t="str">
            <v>ZAMRUD DJOHANI</v>
          </cell>
          <cell r="F113" t="str">
            <v>P A L U</v>
          </cell>
          <cell r="G113" t="str">
            <v>Kuda PL B</v>
          </cell>
          <cell r="H113" t="str">
            <v>005743</v>
          </cell>
          <cell r="I113" t="str">
            <v>067033</v>
          </cell>
          <cell r="J113">
            <v>36801</v>
          </cell>
          <cell r="K113">
            <v>2</v>
          </cell>
          <cell r="L113" t="str">
            <v>Oktober 2000</v>
          </cell>
          <cell r="M113">
            <v>37896</v>
          </cell>
          <cell r="N113">
            <v>36</v>
          </cell>
          <cell r="O113">
            <v>1</v>
          </cell>
          <cell r="P113">
            <v>108000000</v>
          </cell>
          <cell r="Q113">
            <v>6000000</v>
          </cell>
          <cell r="R113">
            <v>0.19</v>
          </cell>
          <cell r="S113">
            <v>142500</v>
          </cell>
          <cell r="T113">
            <v>6142500</v>
          </cell>
          <cell r="V113">
            <v>3000000</v>
          </cell>
          <cell r="W113">
            <v>-3000000</v>
          </cell>
          <cell r="Z113">
            <v>3000000</v>
          </cell>
          <cell r="AA113">
            <v>95000</v>
          </cell>
          <cell r="AB113">
            <v>3095000</v>
          </cell>
          <cell r="AC113">
            <v>3000000</v>
          </cell>
          <cell r="AD113">
            <v>3000000</v>
          </cell>
          <cell r="AE113">
            <v>47500</v>
          </cell>
          <cell r="AF113">
            <v>3047500</v>
          </cell>
          <cell r="AG113">
            <v>0</v>
          </cell>
          <cell r="AH113">
            <v>3000000</v>
          </cell>
          <cell r="AI113">
            <v>0</v>
          </cell>
          <cell r="AJ113">
            <v>3000000</v>
          </cell>
          <cell r="AK113">
            <v>-3000000</v>
          </cell>
          <cell r="IB113" t="str">
            <v>9526122 S</v>
          </cell>
          <cell r="IC113">
            <v>37007</v>
          </cell>
          <cell r="ID113">
            <v>1</v>
          </cell>
          <cell r="IE113" t="str">
            <v>A</v>
          </cell>
        </row>
        <row r="114">
          <cell r="C114">
            <v>248000583210201</v>
          </cell>
          <cell r="E114" t="str">
            <v>H. ZAINUDDIN</v>
          </cell>
          <cell r="F114" t="str">
            <v>POLMAS</v>
          </cell>
          <cell r="G114" t="str">
            <v>FE 349 CHS</v>
          </cell>
          <cell r="H114" t="str">
            <v>009446</v>
          </cell>
          <cell r="I114" t="str">
            <v>089446</v>
          </cell>
          <cell r="J114">
            <v>36801</v>
          </cell>
          <cell r="K114">
            <v>2</v>
          </cell>
          <cell r="L114" t="str">
            <v>Oktober 2000</v>
          </cell>
          <cell r="M114">
            <v>37896</v>
          </cell>
          <cell r="N114">
            <v>36</v>
          </cell>
          <cell r="O114">
            <v>1</v>
          </cell>
          <cell r="P114">
            <v>108000000</v>
          </cell>
          <cell r="Q114">
            <v>6000000</v>
          </cell>
          <cell r="R114">
            <v>0.19</v>
          </cell>
          <cell r="S114">
            <v>142500</v>
          </cell>
          <cell r="T114">
            <v>6142500</v>
          </cell>
          <cell r="V114">
            <v>3000000</v>
          </cell>
          <cell r="W114">
            <v>-3000000</v>
          </cell>
          <cell r="Z114">
            <v>3000000</v>
          </cell>
          <cell r="AA114">
            <v>95000</v>
          </cell>
          <cell r="AB114">
            <v>3095000</v>
          </cell>
          <cell r="AC114">
            <v>3000000</v>
          </cell>
          <cell r="AD114">
            <v>3000000</v>
          </cell>
          <cell r="AE114">
            <v>47500</v>
          </cell>
          <cell r="AF114">
            <v>3047500</v>
          </cell>
          <cell r="AG114">
            <v>0</v>
          </cell>
          <cell r="AH114">
            <v>3000000</v>
          </cell>
          <cell r="AI114">
            <v>0</v>
          </cell>
          <cell r="AJ114">
            <v>3000000</v>
          </cell>
          <cell r="AK114">
            <v>-3000000</v>
          </cell>
          <cell r="IB114" t="str">
            <v>0741384 R</v>
          </cell>
          <cell r="IC114">
            <v>37039</v>
          </cell>
          <cell r="ID114">
            <v>1</v>
          </cell>
          <cell r="IE114" t="str">
            <v>A</v>
          </cell>
        </row>
        <row r="115">
          <cell r="C115">
            <v>248000583236201</v>
          </cell>
          <cell r="E115" t="str">
            <v>ABDUL MADJID</v>
          </cell>
          <cell r="F115" t="str">
            <v>ENDE</v>
          </cell>
          <cell r="G115" t="str">
            <v>FE 349 CHS</v>
          </cell>
          <cell r="H115" t="str">
            <v>009400</v>
          </cell>
          <cell r="I115" t="str">
            <v>089400</v>
          </cell>
          <cell r="J115">
            <v>36801</v>
          </cell>
          <cell r="K115">
            <v>2</v>
          </cell>
          <cell r="L115" t="str">
            <v>Oktober 2000</v>
          </cell>
          <cell r="M115">
            <v>37896</v>
          </cell>
          <cell r="N115">
            <v>36</v>
          </cell>
          <cell r="O115">
            <v>1</v>
          </cell>
          <cell r="P115">
            <v>109000000</v>
          </cell>
          <cell r="Q115">
            <v>6048000</v>
          </cell>
          <cell r="R115">
            <v>0.19</v>
          </cell>
          <cell r="S115">
            <v>143450</v>
          </cell>
          <cell r="T115">
            <v>6191450</v>
          </cell>
          <cell r="V115">
            <v>3028000</v>
          </cell>
          <cell r="W115">
            <v>-3028000</v>
          </cell>
          <cell r="Z115">
            <v>3028000</v>
          </cell>
          <cell r="AA115">
            <v>95760</v>
          </cell>
          <cell r="AB115">
            <v>3123760</v>
          </cell>
          <cell r="AC115">
            <v>3020000</v>
          </cell>
          <cell r="AD115">
            <v>3028000</v>
          </cell>
          <cell r="AE115">
            <v>47816.666666666664</v>
          </cell>
          <cell r="AF115">
            <v>3075816.6666666665</v>
          </cell>
          <cell r="AG115">
            <v>-8000</v>
          </cell>
          <cell r="AH115">
            <v>3020000</v>
          </cell>
          <cell r="AI115">
            <v>-126.66666666666666</v>
          </cell>
          <cell r="AJ115">
            <v>3019873.3333333335</v>
          </cell>
          <cell r="AK115">
            <v>-3028000</v>
          </cell>
          <cell r="IB115">
            <v>8058435</v>
          </cell>
          <cell r="IC115">
            <v>37039</v>
          </cell>
          <cell r="ID115">
            <v>1</v>
          </cell>
          <cell r="IE115" t="str">
            <v>A</v>
          </cell>
        </row>
        <row r="116">
          <cell r="C116">
            <v>248000583244201</v>
          </cell>
          <cell r="E116" t="str">
            <v>H. HUD WAMBER, BA</v>
          </cell>
          <cell r="F116" t="str">
            <v>JAYAPURA</v>
          </cell>
          <cell r="G116" t="str">
            <v>Kuda PL B</v>
          </cell>
          <cell r="H116" t="str">
            <v>004857</v>
          </cell>
          <cell r="I116" t="str">
            <v>056087</v>
          </cell>
          <cell r="J116">
            <v>36801</v>
          </cell>
          <cell r="K116">
            <v>2</v>
          </cell>
          <cell r="L116" t="str">
            <v>Oktober 2000</v>
          </cell>
          <cell r="M116">
            <v>37896</v>
          </cell>
          <cell r="N116">
            <v>36</v>
          </cell>
          <cell r="O116">
            <v>1</v>
          </cell>
          <cell r="P116">
            <v>109000000</v>
          </cell>
          <cell r="Q116">
            <v>6048000</v>
          </cell>
          <cell r="R116">
            <v>0.19</v>
          </cell>
          <cell r="S116">
            <v>143450</v>
          </cell>
          <cell r="T116">
            <v>6191450</v>
          </cell>
          <cell r="V116">
            <v>3028000</v>
          </cell>
          <cell r="W116">
            <v>-3028000</v>
          </cell>
          <cell r="Z116">
            <v>3028000</v>
          </cell>
          <cell r="AA116">
            <v>95760</v>
          </cell>
          <cell r="AB116">
            <v>3123760</v>
          </cell>
          <cell r="AC116">
            <v>3020000</v>
          </cell>
          <cell r="AD116">
            <v>3028000</v>
          </cell>
          <cell r="AE116">
            <v>47816.666666666664</v>
          </cell>
          <cell r="AF116">
            <v>3075816.6666666665</v>
          </cell>
          <cell r="AG116">
            <v>-8000</v>
          </cell>
          <cell r="AH116">
            <v>3020000</v>
          </cell>
          <cell r="AI116">
            <v>-126.66666666666666</v>
          </cell>
          <cell r="AJ116">
            <v>3019873.3333333335</v>
          </cell>
          <cell r="AK116">
            <v>-3028000</v>
          </cell>
          <cell r="ID116">
            <v>0</v>
          </cell>
          <cell r="IE116" t="str">
            <v>A</v>
          </cell>
        </row>
        <row r="117">
          <cell r="C117">
            <v>248000583252201</v>
          </cell>
          <cell r="E117" t="str">
            <v>H. NURLAILA</v>
          </cell>
          <cell r="F117" t="str">
            <v>JAYAPURA</v>
          </cell>
          <cell r="G117" t="str">
            <v>Kuda PL B</v>
          </cell>
          <cell r="H117" t="str">
            <v>005852</v>
          </cell>
          <cell r="I117" t="str">
            <v>077142</v>
          </cell>
          <cell r="J117">
            <v>36801</v>
          </cell>
          <cell r="K117">
            <v>2</v>
          </cell>
          <cell r="L117" t="str">
            <v>Oktober 2000</v>
          </cell>
          <cell r="M117">
            <v>37896</v>
          </cell>
          <cell r="N117">
            <v>36</v>
          </cell>
          <cell r="O117">
            <v>1</v>
          </cell>
          <cell r="P117">
            <v>109000000</v>
          </cell>
          <cell r="Q117">
            <v>6054660</v>
          </cell>
          <cell r="R117">
            <v>0.19</v>
          </cell>
          <cell r="S117">
            <v>143766.34999999998</v>
          </cell>
          <cell r="T117">
            <v>6198426.3499999996</v>
          </cell>
          <cell r="V117">
            <v>3028000</v>
          </cell>
          <cell r="W117">
            <v>-3028000</v>
          </cell>
          <cell r="Z117">
            <v>3028000</v>
          </cell>
          <cell r="AA117">
            <v>95865.449999999983</v>
          </cell>
          <cell r="AB117">
            <v>3123865.45</v>
          </cell>
          <cell r="AC117">
            <v>3026660</v>
          </cell>
          <cell r="AD117">
            <v>3028000</v>
          </cell>
          <cell r="AE117">
            <v>47922.116666666669</v>
          </cell>
          <cell r="AF117">
            <v>3075922.1166666667</v>
          </cell>
          <cell r="AG117">
            <v>-1340</v>
          </cell>
          <cell r="AH117">
            <v>3026660</v>
          </cell>
          <cell r="AI117">
            <v>-21.216666666666665</v>
          </cell>
          <cell r="AJ117">
            <v>3026638.7833333332</v>
          </cell>
          <cell r="AK117">
            <v>-3028000</v>
          </cell>
          <cell r="IB117" t="str">
            <v>9770104 U</v>
          </cell>
          <cell r="IC117">
            <v>37260</v>
          </cell>
          <cell r="ID117">
            <v>1</v>
          </cell>
          <cell r="IE117" t="str">
            <v>A</v>
          </cell>
        </row>
        <row r="118">
          <cell r="C118">
            <v>248000582256201</v>
          </cell>
          <cell r="E118" t="str">
            <v>HASNAH DM.</v>
          </cell>
          <cell r="F118" t="str">
            <v>LUWU</v>
          </cell>
          <cell r="G118" t="str">
            <v>T 120SS PU</v>
          </cell>
          <cell r="H118" t="str">
            <v>034126</v>
          </cell>
          <cell r="I118" t="str">
            <v>071525</v>
          </cell>
          <cell r="J118">
            <v>36801</v>
          </cell>
          <cell r="K118">
            <v>2</v>
          </cell>
          <cell r="L118" t="str">
            <v>Oktober 2000</v>
          </cell>
          <cell r="M118">
            <v>37896</v>
          </cell>
          <cell r="N118">
            <v>36</v>
          </cell>
          <cell r="O118">
            <v>1</v>
          </cell>
          <cell r="P118">
            <v>44000000</v>
          </cell>
          <cell r="Q118">
            <v>2448000</v>
          </cell>
          <cell r="R118">
            <v>0.19</v>
          </cell>
          <cell r="S118">
            <v>58187.499999999993</v>
          </cell>
          <cell r="T118">
            <v>2506187.5</v>
          </cell>
          <cell r="V118">
            <v>1223000</v>
          </cell>
          <cell r="W118">
            <v>-1223000</v>
          </cell>
          <cell r="Z118">
            <v>1223000</v>
          </cell>
          <cell r="AA118">
            <v>38760</v>
          </cell>
          <cell r="AB118">
            <v>1261760</v>
          </cell>
          <cell r="AC118">
            <v>1225000</v>
          </cell>
          <cell r="AD118">
            <v>1223000</v>
          </cell>
          <cell r="AE118">
            <v>19395.833333333332</v>
          </cell>
          <cell r="AF118">
            <v>1242395.8333333333</v>
          </cell>
          <cell r="AG118">
            <v>2000</v>
          </cell>
          <cell r="AH118">
            <v>1225000</v>
          </cell>
          <cell r="AI118">
            <v>31.666666666666664</v>
          </cell>
          <cell r="AJ118">
            <v>1225031.6666666667</v>
          </cell>
          <cell r="AK118">
            <v>-1223000</v>
          </cell>
          <cell r="IB118" t="str">
            <v>0337889 R</v>
          </cell>
          <cell r="IC118">
            <v>37007</v>
          </cell>
          <cell r="ID118">
            <v>1</v>
          </cell>
          <cell r="IE118" t="str">
            <v>A</v>
          </cell>
        </row>
        <row r="119">
          <cell r="C119">
            <v>248000582264201</v>
          </cell>
          <cell r="E119" t="str">
            <v>DJEN MANOPPO</v>
          </cell>
          <cell r="F119" t="str">
            <v>KOTAMOBAGU</v>
          </cell>
          <cell r="G119" t="str">
            <v>T 120SS PU</v>
          </cell>
          <cell r="H119" t="str">
            <v>034127</v>
          </cell>
          <cell r="I119" t="str">
            <v>071526</v>
          </cell>
          <cell r="J119">
            <v>36801</v>
          </cell>
          <cell r="K119">
            <v>2</v>
          </cell>
          <cell r="L119" t="str">
            <v>Oktober 2000</v>
          </cell>
          <cell r="M119">
            <v>37896</v>
          </cell>
          <cell r="N119">
            <v>36</v>
          </cell>
          <cell r="O119">
            <v>1</v>
          </cell>
          <cell r="P119">
            <v>44000000</v>
          </cell>
          <cell r="Q119">
            <v>2448000</v>
          </cell>
          <cell r="R119">
            <v>0.19</v>
          </cell>
          <cell r="S119">
            <v>58187.499999999993</v>
          </cell>
          <cell r="T119">
            <v>2506187.5</v>
          </cell>
          <cell r="V119">
            <v>1223000</v>
          </cell>
          <cell r="W119">
            <v>-1223000</v>
          </cell>
          <cell r="Z119">
            <v>1223000</v>
          </cell>
          <cell r="AA119">
            <v>38760</v>
          </cell>
          <cell r="AB119">
            <v>1261760</v>
          </cell>
          <cell r="AC119">
            <v>1225000</v>
          </cell>
          <cell r="AD119">
            <v>1223000</v>
          </cell>
          <cell r="AE119">
            <v>19395.833333333332</v>
          </cell>
          <cell r="AF119">
            <v>1242395.8333333333</v>
          </cell>
          <cell r="AG119">
            <v>2000</v>
          </cell>
          <cell r="AH119">
            <v>1225000</v>
          </cell>
          <cell r="AI119">
            <v>31.666666666666664</v>
          </cell>
          <cell r="AJ119">
            <v>1225031.6666666667</v>
          </cell>
          <cell r="AK119">
            <v>-1223000</v>
          </cell>
          <cell r="IB119" t="str">
            <v>-</v>
          </cell>
          <cell r="IC119">
            <v>36890</v>
          </cell>
          <cell r="ID119">
            <v>1</v>
          </cell>
          <cell r="IE119" t="str">
            <v>A</v>
          </cell>
        </row>
        <row r="120">
          <cell r="C120">
            <v>248000582272201</v>
          </cell>
          <cell r="E120" t="str">
            <v>HARDI MOH. RIZAL P.</v>
          </cell>
          <cell r="F120" t="str">
            <v>LIMBOTO</v>
          </cell>
          <cell r="G120" t="str">
            <v>T 120SS PU</v>
          </cell>
          <cell r="H120" t="str">
            <v>034130</v>
          </cell>
          <cell r="I120" t="str">
            <v>071529</v>
          </cell>
          <cell r="J120">
            <v>36801</v>
          </cell>
          <cell r="K120">
            <v>2</v>
          </cell>
          <cell r="L120" t="str">
            <v>Oktober 2000</v>
          </cell>
          <cell r="M120">
            <v>37896</v>
          </cell>
          <cell r="N120">
            <v>36</v>
          </cell>
          <cell r="O120">
            <v>1</v>
          </cell>
          <cell r="P120">
            <v>44000000</v>
          </cell>
          <cell r="Q120">
            <v>2448000</v>
          </cell>
          <cell r="R120">
            <v>0.19</v>
          </cell>
          <cell r="S120">
            <v>58187.499999999993</v>
          </cell>
          <cell r="T120">
            <v>2506187.5</v>
          </cell>
          <cell r="V120">
            <v>1223000</v>
          </cell>
          <cell r="W120">
            <v>-1223000</v>
          </cell>
          <cell r="Z120">
            <v>1223000</v>
          </cell>
          <cell r="AA120">
            <v>38760</v>
          </cell>
          <cell r="AB120">
            <v>1261760</v>
          </cell>
          <cell r="AC120">
            <v>1225000</v>
          </cell>
          <cell r="AD120">
            <v>1223000</v>
          </cell>
          <cell r="AE120">
            <v>19395.833333333332</v>
          </cell>
          <cell r="AF120">
            <v>1242395.8333333333</v>
          </cell>
          <cell r="AG120">
            <v>2000</v>
          </cell>
          <cell r="AH120">
            <v>1225000</v>
          </cell>
          <cell r="AI120">
            <v>31.666666666666664</v>
          </cell>
          <cell r="AJ120">
            <v>1225031.6666666667</v>
          </cell>
          <cell r="AK120">
            <v>-1223000</v>
          </cell>
          <cell r="IB120" t="str">
            <v>0154621 S</v>
          </cell>
          <cell r="IC120">
            <v>37007</v>
          </cell>
          <cell r="ID120">
            <v>1</v>
          </cell>
          <cell r="IE120" t="str">
            <v>A</v>
          </cell>
        </row>
        <row r="121">
          <cell r="C121">
            <v>248000582280201</v>
          </cell>
          <cell r="E121" t="str">
            <v>ANDI BURHANUDDIN</v>
          </cell>
          <cell r="F121" t="str">
            <v>MAKASSAR</v>
          </cell>
          <cell r="G121" t="str">
            <v>T 120SS PU</v>
          </cell>
          <cell r="H121" t="str">
            <v>034821</v>
          </cell>
          <cell r="I121" t="str">
            <v>082460</v>
          </cell>
          <cell r="J121">
            <v>36801</v>
          </cell>
          <cell r="K121">
            <v>2</v>
          </cell>
          <cell r="L121" t="str">
            <v>Oktober 2000</v>
          </cell>
          <cell r="M121">
            <v>37896</v>
          </cell>
          <cell r="N121">
            <v>36</v>
          </cell>
          <cell r="O121">
            <v>1</v>
          </cell>
          <cell r="P121">
            <v>44000000</v>
          </cell>
          <cell r="Q121">
            <v>2448000</v>
          </cell>
          <cell r="R121">
            <v>0.19</v>
          </cell>
          <cell r="S121">
            <v>58187.499999999993</v>
          </cell>
          <cell r="T121">
            <v>2506187.5</v>
          </cell>
          <cell r="V121">
            <v>1223000</v>
          </cell>
          <cell r="W121">
            <v>-1223000</v>
          </cell>
          <cell r="Z121">
            <v>1223000</v>
          </cell>
          <cell r="AA121">
            <v>38760</v>
          </cell>
          <cell r="AB121">
            <v>1261760</v>
          </cell>
          <cell r="AC121">
            <v>1225000</v>
          </cell>
          <cell r="AD121">
            <v>1223000</v>
          </cell>
          <cell r="AE121">
            <v>19395.833333333332</v>
          </cell>
          <cell r="AF121">
            <v>1242395.8333333333</v>
          </cell>
          <cell r="AG121">
            <v>2000</v>
          </cell>
          <cell r="AH121">
            <v>1225000</v>
          </cell>
          <cell r="AI121">
            <v>31.666666666666664</v>
          </cell>
          <cell r="AJ121">
            <v>1225031.6666666667</v>
          </cell>
          <cell r="AK121">
            <v>-1223000</v>
          </cell>
          <cell r="IB121" t="str">
            <v>0009102 R</v>
          </cell>
          <cell r="IC121">
            <v>36937</v>
          </cell>
          <cell r="ID121">
            <v>1</v>
          </cell>
          <cell r="IE121" t="str">
            <v>A</v>
          </cell>
        </row>
        <row r="122">
          <cell r="C122">
            <v>248000583286201</v>
          </cell>
          <cell r="E122" t="str">
            <v>H.  K A W A R U</v>
          </cell>
          <cell r="F122" t="str">
            <v>WAJO</v>
          </cell>
          <cell r="G122" t="str">
            <v>FE 349 CHS</v>
          </cell>
          <cell r="H122" t="str">
            <v>009282</v>
          </cell>
          <cell r="I122" t="str">
            <v>089282</v>
          </cell>
          <cell r="J122">
            <v>36801</v>
          </cell>
          <cell r="K122">
            <v>2</v>
          </cell>
          <cell r="L122" t="str">
            <v>Oktober 2000</v>
          </cell>
          <cell r="M122">
            <v>37896</v>
          </cell>
          <cell r="N122">
            <v>36</v>
          </cell>
          <cell r="O122">
            <v>1</v>
          </cell>
          <cell r="P122">
            <v>109000000</v>
          </cell>
          <cell r="Q122">
            <v>6048000</v>
          </cell>
          <cell r="R122">
            <v>0.19</v>
          </cell>
          <cell r="S122">
            <v>143450</v>
          </cell>
          <cell r="T122">
            <v>6191450</v>
          </cell>
          <cell r="V122">
            <v>3028000</v>
          </cell>
          <cell r="W122">
            <v>-3028000</v>
          </cell>
          <cell r="Z122">
            <v>3028000</v>
          </cell>
          <cell r="AA122">
            <v>95760</v>
          </cell>
          <cell r="AB122">
            <v>3123760</v>
          </cell>
          <cell r="AC122">
            <v>3020000</v>
          </cell>
          <cell r="AD122">
            <v>3028000</v>
          </cell>
          <cell r="AE122">
            <v>47816.666666666664</v>
          </cell>
          <cell r="AF122">
            <v>3075816.6666666665</v>
          </cell>
          <cell r="AG122">
            <v>-8000</v>
          </cell>
          <cell r="AH122">
            <v>3020000</v>
          </cell>
          <cell r="AI122">
            <v>-126.66666666666666</v>
          </cell>
          <cell r="AJ122">
            <v>3019873.3333333335</v>
          </cell>
          <cell r="AK122">
            <v>-3028000</v>
          </cell>
          <cell r="ID122">
            <v>0</v>
          </cell>
          <cell r="IE122" t="str">
            <v>A</v>
          </cell>
        </row>
        <row r="123">
          <cell r="C123">
            <v>248000582298201</v>
          </cell>
          <cell r="E123" t="str">
            <v>TOMMY SALASAH</v>
          </cell>
          <cell r="F123" t="str">
            <v>MANADO</v>
          </cell>
          <cell r="G123" t="str">
            <v>T 120SS PU</v>
          </cell>
          <cell r="H123" t="str">
            <v>034077</v>
          </cell>
          <cell r="I123" t="str">
            <v>071428</v>
          </cell>
          <cell r="J123">
            <v>36801</v>
          </cell>
          <cell r="K123">
            <v>2</v>
          </cell>
          <cell r="L123" t="str">
            <v>Oktober 2000</v>
          </cell>
          <cell r="M123">
            <v>37896</v>
          </cell>
          <cell r="N123">
            <v>36</v>
          </cell>
          <cell r="O123">
            <v>1</v>
          </cell>
          <cell r="P123">
            <v>44000000</v>
          </cell>
          <cell r="Q123">
            <v>2448000</v>
          </cell>
          <cell r="R123">
            <v>0.19</v>
          </cell>
          <cell r="S123">
            <v>58187.499999999993</v>
          </cell>
          <cell r="T123">
            <v>2506187.5</v>
          </cell>
          <cell r="V123">
            <v>1223000</v>
          </cell>
          <cell r="W123">
            <v>-1223000</v>
          </cell>
          <cell r="Z123">
            <v>1223000</v>
          </cell>
          <cell r="AA123">
            <v>38760</v>
          </cell>
          <cell r="AB123">
            <v>1261760</v>
          </cell>
          <cell r="AC123">
            <v>1225000</v>
          </cell>
          <cell r="AD123">
            <v>1223000</v>
          </cell>
          <cell r="AE123">
            <v>19395.833333333332</v>
          </cell>
          <cell r="AF123">
            <v>1242395.8333333333</v>
          </cell>
          <cell r="AG123">
            <v>2000</v>
          </cell>
          <cell r="AH123">
            <v>1225000</v>
          </cell>
          <cell r="AI123">
            <v>31.666666666666664</v>
          </cell>
          <cell r="AJ123">
            <v>1225031.6666666667</v>
          </cell>
          <cell r="AK123">
            <v>-1223000</v>
          </cell>
          <cell r="IB123" t="str">
            <v>0153870 S</v>
          </cell>
          <cell r="IC123">
            <v>37260</v>
          </cell>
          <cell r="ID123">
            <v>1</v>
          </cell>
          <cell r="IE123" t="str">
            <v>A</v>
          </cell>
        </row>
        <row r="124">
          <cell r="C124">
            <v>248000582303201</v>
          </cell>
          <cell r="E124" t="str">
            <v>RUSLAN  N. HS.</v>
          </cell>
          <cell r="F124" t="str">
            <v>MAROS</v>
          </cell>
          <cell r="G124" t="str">
            <v>T 120SS PU</v>
          </cell>
          <cell r="H124" t="str">
            <v>033117</v>
          </cell>
          <cell r="I124" t="str">
            <v>059927</v>
          </cell>
          <cell r="J124">
            <v>36801</v>
          </cell>
          <cell r="K124">
            <v>2</v>
          </cell>
          <cell r="L124" t="str">
            <v>Oktober 2000</v>
          </cell>
          <cell r="M124">
            <v>37896</v>
          </cell>
          <cell r="N124">
            <v>36</v>
          </cell>
          <cell r="O124">
            <v>1</v>
          </cell>
          <cell r="P124">
            <v>44000000</v>
          </cell>
          <cell r="Q124">
            <v>2448000</v>
          </cell>
          <cell r="R124">
            <v>0.19</v>
          </cell>
          <cell r="S124">
            <v>58187.499999999993</v>
          </cell>
          <cell r="T124">
            <v>2506187.5</v>
          </cell>
          <cell r="V124">
            <v>1223000</v>
          </cell>
          <cell r="W124">
            <v>-1223000</v>
          </cell>
          <cell r="Z124">
            <v>1223000</v>
          </cell>
          <cell r="AA124">
            <v>38760</v>
          </cell>
          <cell r="AB124">
            <v>1261760</v>
          </cell>
          <cell r="AC124">
            <v>1225000</v>
          </cell>
          <cell r="AD124">
            <v>1223000</v>
          </cell>
          <cell r="AE124">
            <v>19395.833333333332</v>
          </cell>
          <cell r="AF124">
            <v>1242395.8333333333</v>
          </cell>
          <cell r="AG124">
            <v>2000</v>
          </cell>
          <cell r="AH124">
            <v>1225000</v>
          </cell>
          <cell r="AI124">
            <v>31.666666666666664</v>
          </cell>
          <cell r="AJ124">
            <v>1225031.6666666667</v>
          </cell>
          <cell r="AK124">
            <v>-1223000</v>
          </cell>
          <cell r="ID124">
            <v>0</v>
          </cell>
          <cell r="IE124" t="str">
            <v>A</v>
          </cell>
        </row>
        <row r="125">
          <cell r="C125">
            <v>248000583309201</v>
          </cell>
          <cell r="E125" t="str">
            <v>ANSAR HELINGO</v>
          </cell>
          <cell r="F125" t="str">
            <v>MANADO</v>
          </cell>
          <cell r="G125" t="str">
            <v>FE 349 CHS</v>
          </cell>
          <cell r="H125" t="str">
            <v>008315</v>
          </cell>
          <cell r="I125" t="str">
            <v>078315</v>
          </cell>
          <cell r="J125">
            <v>36801</v>
          </cell>
          <cell r="K125">
            <v>2</v>
          </cell>
          <cell r="L125" t="str">
            <v>Oktober 2000</v>
          </cell>
          <cell r="M125">
            <v>37896</v>
          </cell>
          <cell r="N125">
            <v>36</v>
          </cell>
          <cell r="O125">
            <v>1</v>
          </cell>
          <cell r="P125">
            <v>109000000</v>
          </cell>
          <cell r="Q125">
            <v>6048000</v>
          </cell>
          <cell r="R125">
            <v>0.19</v>
          </cell>
          <cell r="S125">
            <v>143450</v>
          </cell>
          <cell r="T125">
            <v>6191450</v>
          </cell>
          <cell r="V125">
            <v>3028000</v>
          </cell>
          <cell r="W125">
            <v>-3028000</v>
          </cell>
          <cell r="Z125">
            <v>3028000</v>
          </cell>
          <cell r="AA125">
            <v>95760</v>
          </cell>
          <cell r="AB125">
            <v>3123760</v>
          </cell>
          <cell r="AC125">
            <v>3020000</v>
          </cell>
          <cell r="AD125">
            <v>3028000</v>
          </cell>
          <cell r="AE125">
            <v>47816.666666666664</v>
          </cell>
          <cell r="AF125">
            <v>3075816.6666666665</v>
          </cell>
          <cell r="AG125">
            <v>-8000</v>
          </cell>
          <cell r="AH125">
            <v>3020000</v>
          </cell>
          <cell r="AI125">
            <v>-126.66666666666666</v>
          </cell>
          <cell r="AJ125">
            <v>3019873.3333333335</v>
          </cell>
          <cell r="AK125">
            <v>-3028000</v>
          </cell>
          <cell r="IB125" t="str">
            <v>0163213 S</v>
          </cell>
          <cell r="IC125">
            <v>37201</v>
          </cell>
          <cell r="ID125">
            <v>1</v>
          </cell>
          <cell r="IE125" t="str">
            <v>A</v>
          </cell>
        </row>
        <row r="126">
          <cell r="C126">
            <v>248000583317201</v>
          </cell>
          <cell r="E126" t="str">
            <v>DOLFI LENGKONG</v>
          </cell>
          <cell r="F126" t="str">
            <v>MANADO</v>
          </cell>
          <cell r="G126" t="str">
            <v>FE 349 CHS</v>
          </cell>
          <cell r="H126" t="str">
            <v>008429</v>
          </cell>
          <cell r="I126" t="str">
            <v>078429</v>
          </cell>
          <cell r="J126">
            <v>36801</v>
          </cell>
          <cell r="K126">
            <v>2</v>
          </cell>
          <cell r="L126" t="str">
            <v>Oktober 2000</v>
          </cell>
          <cell r="M126">
            <v>37896</v>
          </cell>
          <cell r="N126">
            <v>36</v>
          </cell>
          <cell r="O126">
            <v>1</v>
          </cell>
          <cell r="P126">
            <v>109000000</v>
          </cell>
          <cell r="Q126">
            <v>6048000</v>
          </cell>
          <cell r="R126">
            <v>0.19</v>
          </cell>
          <cell r="S126">
            <v>143450</v>
          </cell>
          <cell r="T126">
            <v>6191450</v>
          </cell>
          <cell r="V126">
            <v>3028000</v>
          </cell>
          <cell r="W126">
            <v>-3028000</v>
          </cell>
          <cell r="Z126">
            <v>3028000</v>
          </cell>
          <cell r="AA126">
            <v>95760</v>
          </cell>
          <cell r="AB126">
            <v>3123760</v>
          </cell>
          <cell r="AC126">
            <v>3020000</v>
          </cell>
          <cell r="AD126">
            <v>3028000</v>
          </cell>
          <cell r="AE126">
            <v>47816.666666666664</v>
          </cell>
          <cell r="AF126">
            <v>3075816.6666666665</v>
          </cell>
          <cell r="AG126">
            <v>-8000</v>
          </cell>
          <cell r="AH126">
            <v>3020000</v>
          </cell>
          <cell r="AI126">
            <v>-126.66666666666666</v>
          </cell>
          <cell r="AJ126">
            <v>3019873.3333333335</v>
          </cell>
          <cell r="AK126">
            <v>-3028000</v>
          </cell>
          <cell r="IB126" t="str">
            <v>0153878 S</v>
          </cell>
          <cell r="IC126">
            <v>37201</v>
          </cell>
          <cell r="ID126">
            <v>1</v>
          </cell>
          <cell r="IE126" t="str">
            <v>A</v>
          </cell>
        </row>
        <row r="127">
          <cell r="C127">
            <v>248000582329201</v>
          </cell>
          <cell r="E127" t="str">
            <v>NYOMAN ADI SUTRISNA</v>
          </cell>
          <cell r="F127" t="str">
            <v>P A L U</v>
          </cell>
          <cell r="G127" t="str">
            <v>T 120SS PU</v>
          </cell>
          <cell r="H127" t="str">
            <v>034139</v>
          </cell>
          <cell r="I127" t="str">
            <v>071538</v>
          </cell>
          <cell r="J127">
            <v>36801</v>
          </cell>
          <cell r="K127">
            <v>2</v>
          </cell>
          <cell r="L127" t="str">
            <v>Oktober 2000</v>
          </cell>
          <cell r="M127">
            <v>37896</v>
          </cell>
          <cell r="N127">
            <v>36</v>
          </cell>
          <cell r="O127">
            <v>1</v>
          </cell>
          <cell r="P127">
            <v>44000000</v>
          </cell>
          <cell r="Q127">
            <v>2448000</v>
          </cell>
          <cell r="R127">
            <v>0.19</v>
          </cell>
          <cell r="S127">
            <v>58187.499999999993</v>
          </cell>
          <cell r="T127">
            <v>2506187.5</v>
          </cell>
          <cell r="V127">
            <v>1223000</v>
          </cell>
          <cell r="W127">
            <v>-1223000</v>
          </cell>
          <cell r="Z127">
            <v>1223000</v>
          </cell>
          <cell r="AA127">
            <v>38760</v>
          </cell>
          <cell r="AB127">
            <v>1261760</v>
          </cell>
          <cell r="AC127">
            <v>1225000</v>
          </cell>
          <cell r="AD127">
            <v>1223000</v>
          </cell>
          <cell r="AE127">
            <v>19395.833333333332</v>
          </cell>
          <cell r="AF127">
            <v>1242395.8333333333</v>
          </cell>
          <cell r="AG127">
            <v>2000</v>
          </cell>
          <cell r="AH127">
            <v>1225000</v>
          </cell>
          <cell r="AI127">
            <v>31.666666666666664</v>
          </cell>
          <cell r="AJ127">
            <v>1225031.6666666667</v>
          </cell>
          <cell r="AK127">
            <v>-1223000</v>
          </cell>
          <cell r="IB127" t="str">
            <v>9526111 S</v>
          </cell>
          <cell r="IC127">
            <v>37007</v>
          </cell>
          <cell r="ID127">
            <v>1</v>
          </cell>
          <cell r="IE127" t="str">
            <v>A</v>
          </cell>
        </row>
        <row r="128">
          <cell r="C128">
            <v>248000583333201</v>
          </cell>
          <cell r="E128" t="str">
            <v>JOUTJE KODOATI</v>
          </cell>
          <cell r="F128" t="str">
            <v>MANADO</v>
          </cell>
          <cell r="G128" t="str">
            <v>FE 349 CHS</v>
          </cell>
          <cell r="H128" t="str">
            <v>008427</v>
          </cell>
          <cell r="I128" t="str">
            <v>078427</v>
          </cell>
          <cell r="J128">
            <v>36801</v>
          </cell>
          <cell r="K128">
            <v>2</v>
          </cell>
          <cell r="L128" t="str">
            <v>Oktober 2000</v>
          </cell>
          <cell r="M128">
            <v>37896</v>
          </cell>
          <cell r="N128">
            <v>36</v>
          </cell>
          <cell r="O128">
            <v>1</v>
          </cell>
          <cell r="P128">
            <v>109000000</v>
          </cell>
          <cell r="Q128">
            <v>6048000</v>
          </cell>
          <cell r="R128">
            <v>0.19</v>
          </cell>
          <cell r="S128">
            <v>143450</v>
          </cell>
          <cell r="T128">
            <v>6191450</v>
          </cell>
          <cell r="V128">
            <v>3028000</v>
          </cell>
          <cell r="W128">
            <v>-3028000</v>
          </cell>
          <cell r="Z128">
            <v>3028000</v>
          </cell>
          <cell r="AA128">
            <v>95760</v>
          </cell>
          <cell r="AB128">
            <v>3123760</v>
          </cell>
          <cell r="AC128">
            <v>3020000</v>
          </cell>
          <cell r="AD128">
            <v>3028000</v>
          </cell>
          <cell r="AE128">
            <v>47816.666666666664</v>
          </cell>
          <cell r="AF128">
            <v>3075816.6666666665</v>
          </cell>
          <cell r="AG128">
            <v>-8000</v>
          </cell>
          <cell r="AH128">
            <v>3020000</v>
          </cell>
          <cell r="AI128">
            <v>-126.66666666666666</v>
          </cell>
          <cell r="AJ128">
            <v>3019873.3333333335</v>
          </cell>
          <cell r="AK128">
            <v>-3028000</v>
          </cell>
          <cell r="IB128" t="str">
            <v>0156591 S</v>
          </cell>
          <cell r="IC128">
            <v>37039</v>
          </cell>
          <cell r="ID128">
            <v>1</v>
          </cell>
          <cell r="IE128" t="str">
            <v>A</v>
          </cell>
        </row>
        <row r="129">
          <cell r="C129">
            <v>248000582337201</v>
          </cell>
          <cell r="E129" t="str">
            <v>HERMANSYAH</v>
          </cell>
          <cell r="F129" t="str">
            <v>SENGKANG</v>
          </cell>
          <cell r="G129" t="str">
            <v>T 120SS PU</v>
          </cell>
          <cell r="H129" t="str">
            <v>034121</v>
          </cell>
          <cell r="I129" t="str">
            <v>071520</v>
          </cell>
          <cell r="J129">
            <v>36801</v>
          </cell>
          <cell r="K129">
            <v>2</v>
          </cell>
          <cell r="L129" t="str">
            <v>Oktober 2000</v>
          </cell>
          <cell r="M129">
            <v>37896</v>
          </cell>
          <cell r="N129">
            <v>36</v>
          </cell>
          <cell r="O129">
            <v>1</v>
          </cell>
          <cell r="P129">
            <v>44000000</v>
          </cell>
          <cell r="Q129">
            <v>2448000</v>
          </cell>
          <cell r="R129">
            <v>0.19</v>
          </cell>
          <cell r="S129">
            <v>58187.499999999993</v>
          </cell>
          <cell r="T129">
            <v>2506187.5</v>
          </cell>
          <cell r="V129">
            <v>1223000</v>
          </cell>
          <cell r="W129">
            <v>-1223000</v>
          </cell>
          <cell r="Z129">
            <v>1223000</v>
          </cell>
          <cell r="AA129">
            <v>38760</v>
          </cell>
          <cell r="AB129">
            <v>1261760</v>
          </cell>
          <cell r="AC129">
            <v>1225000</v>
          </cell>
          <cell r="AD129">
            <v>1223000</v>
          </cell>
          <cell r="AE129">
            <v>19395.833333333332</v>
          </cell>
          <cell r="AF129">
            <v>1242395.8333333333</v>
          </cell>
          <cell r="AG129">
            <v>2000</v>
          </cell>
          <cell r="AH129">
            <v>1225000</v>
          </cell>
          <cell r="AI129">
            <v>31.666666666666664</v>
          </cell>
          <cell r="AJ129">
            <v>1225031.6666666667</v>
          </cell>
          <cell r="AK129">
            <v>-1223000</v>
          </cell>
          <cell r="ID129">
            <v>0</v>
          </cell>
          <cell r="IE129" t="str">
            <v>A</v>
          </cell>
        </row>
        <row r="130">
          <cell r="C130">
            <v>248000583341201</v>
          </cell>
          <cell r="E130" t="str">
            <v>ZAKIAH ALI</v>
          </cell>
          <cell r="F130" t="str">
            <v>P A L U</v>
          </cell>
          <cell r="G130" t="str">
            <v>Kuda GLS D</v>
          </cell>
          <cell r="H130" t="str">
            <v>009768</v>
          </cell>
          <cell r="I130" t="str">
            <v>060489</v>
          </cell>
          <cell r="J130">
            <v>36801</v>
          </cell>
          <cell r="K130">
            <v>2</v>
          </cell>
          <cell r="L130" t="str">
            <v>Oktober 2000</v>
          </cell>
          <cell r="M130">
            <v>37896</v>
          </cell>
          <cell r="N130">
            <v>36</v>
          </cell>
          <cell r="O130">
            <v>1</v>
          </cell>
          <cell r="P130">
            <v>109000000</v>
          </cell>
          <cell r="Q130">
            <v>6048000</v>
          </cell>
          <cell r="R130">
            <v>0.19</v>
          </cell>
          <cell r="S130">
            <v>143450</v>
          </cell>
          <cell r="T130">
            <v>6191450</v>
          </cell>
          <cell r="V130">
            <v>3028000</v>
          </cell>
          <cell r="W130">
            <v>-3028000</v>
          </cell>
          <cell r="Z130">
            <v>3028000</v>
          </cell>
          <cell r="AA130">
            <v>95760</v>
          </cell>
          <cell r="AB130">
            <v>3123760</v>
          </cell>
          <cell r="AC130">
            <v>3020000</v>
          </cell>
          <cell r="AD130">
            <v>3028000</v>
          </cell>
          <cell r="AE130">
            <v>47816.666666666664</v>
          </cell>
          <cell r="AF130">
            <v>3075816.6666666665</v>
          </cell>
          <cell r="AG130">
            <v>-8000</v>
          </cell>
          <cell r="AH130">
            <v>3020000</v>
          </cell>
          <cell r="AI130">
            <v>-126.66666666666666</v>
          </cell>
          <cell r="AJ130">
            <v>3019873.3333333335</v>
          </cell>
          <cell r="AK130">
            <v>-3028000</v>
          </cell>
          <cell r="IB130" t="str">
            <v>9526127 S</v>
          </cell>
          <cell r="IC130">
            <v>37077</v>
          </cell>
          <cell r="ID130">
            <v>1</v>
          </cell>
          <cell r="IE130" t="str">
            <v>A</v>
          </cell>
        </row>
        <row r="131">
          <cell r="C131">
            <v>248000583375201</v>
          </cell>
          <cell r="E131" t="str">
            <v>ARIANI R.TITIK ARIFIN</v>
          </cell>
          <cell r="F131" t="str">
            <v>SORONG</v>
          </cell>
          <cell r="G131" t="str">
            <v>FE 349 CHS</v>
          </cell>
          <cell r="H131" t="str">
            <v>008950</v>
          </cell>
          <cell r="I131" t="str">
            <v>088950</v>
          </cell>
          <cell r="J131">
            <v>36801</v>
          </cell>
          <cell r="K131">
            <v>2</v>
          </cell>
          <cell r="L131" t="str">
            <v>Oktober 2000</v>
          </cell>
          <cell r="M131">
            <v>37896</v>
          </cell>
          <cell r="N131">
            <v>36</v>
          </cell>
          <cell r="O131">
            <v>1</v>
          </cell>
          <cell r="P131">
            <v>109000000</v>
          </cell>
          <cell r="Q131">
            <v>6048000</v>
          </cell>
          <cell r="R131">
            <v>0.19</v>
          </cell>
          <cell r="S131">
            <v>143450</v>
          </cell>
          <cell r="T131">
            <v>6191450</v>
          </cell>
          <cell r="V131">
            <v>3028000</v>
          </cell>
          <cell r="W131">
            <v>-3028000</v>
          </cell>
          <cell r="Z131">
            <v>3028000</v>
          </cell>
          <cell r="AA131">
            <v>95760</v>
          </cell>
          <cell r="AB131">
            <v>3123760</v>
          </cell>
          <cell r="AC131">
            <v>3020000</v>
          </cell>
          <cell r="AD131">
            <v>3028000</v>
          </cell>
          <cell r="AE131">
            <v>47816.666666666664</v>
          </cell>
          <cell r="AF131">
            <v>3075816.6666666665</v>
          </cell>
          <cell r="AG131">
            <v>-8000</v>
          </cell>
          <cell r="AH131">
            <v>3020000</v>
          </cell>
          <cell r="AI131">
            <v>-126.66666666666666</v>
          </cell>
          <cell r="AJ131">
            <v>3019873.3333333335</v>
          </cell>
          <cell r="AK131">
            <v>-3028000</v>
          </cell>
          <cell r="IB131" t="str">
            <v>9770064 U</v>
          </cell>
          <cell r="IC131">
            <v>37190</v>
          </cell>
          <cell r="ID131">
            <v>1</v>
          </cell>
          <cell r="IE131" t="str">
            <v>A</v>
          </cell>
        </row>
        <row r="132">
          <cell r="C132">
            <v>248000582379201</v>
          </cell>
          <cell r="E132" t="str">
            <v>AGUSTI MONTOH</v>
          </cell>
          <cell r="F132" t="str">
            <v>MANADO</v>
          </cell>
          <cell r="G132" t="str">
            <v>T 120SS PU</v>
          </cell>
          <cell r="H132" t="str">
            <v>034131</v>
          </cell>
          <cell r="I132" t="str">
            <v>071530</v>
          </cell>
          <cell r="J132">
            <v>36801</v>
          </cell>
          <cell r="K132">
            <v>2</v>
          </cell>
          <cell r="L132" t="str">
            <v>Oktober 2000</v>
          </cell>
          <cell r="M132">
            <v>37896</v>
          </cell>
          <cell r="N132">
            <v>36</v>
          </cell>
          <cell r="O132">
            <v>1</v>
          </cell>
          <cell r="P132">
            <v>45000000</v>
          </cell>
          <cell r="Q132">
            <v>2500000</v>
          </cell>
          <cell r="R132">
            <v>0.19</v>
          </cell>
          <cell r="S132">
            <v>59374.999999999993</v>
          </cell>
          <cell r="T132">
            <v>2559375</v>
          </cell>
          <cell r="V132">
            <v>1250000</v>
          </cell>
          <cell r="W132">
            <v>-1250000</v>
          </cell>
          <cell r="Z132">
            <v>1250000</v>
          </cell>
          <cell r="AA132">
            <v>39583.333333333328</v>
          </cell>
          <cell r="AB132">
            <v>1289583.3333333333</v>
          </cell>
          <cell r="AC132">
            <v>1250000</v>
          </cell>
          <cell r="AD132">
            <v>1250000</v>
          </cell>
          <cell r="AE132">
            <v>19791.666666666664</v>
          </cell>
          <cell r="AF132">
            <v>1269791.6666666667</v>
          </cell>
          <cell r="AG132">
            <v>0</v>
          </cell>
          <cell r="AH132">
            <v>1250000</v>
          </cell>
          <cell r="AI132">
            <v>0</v>
          </cell>
          <cell r="AJ132">
            <v>1250000</v>
          </cell>
          <cell r="AK132">
            <v>-1250000</v>
          </cell>
          <cell r="IB132" t="str">
            <v>0158214 S</v>
          </cell>
          <cell r="IC132">
            <v>37039</v>
          </cell>
          <cell r="ID132">
            <v>1</v>
          </cell>
          <cell r="IE132" t="str">
            <v>A</v>
          </cell>
        </row>
        <row r="133">
          <cell r="C133">
            <v>248000583383201</v>
          </cell>
          <cell r="E133" t="str">
            <v>LUKAS IRIANTO PASARIBU</v>
          </cell>
          <cell r="F133" t="str">
            <v>SORONG</v>
          </cell>
          <cell r="G133" t="str">
            <v>Kuda PL B</v>
          </cell>
          <cell r="H133" t="str">
            <v>005861</v>
          </cell>
          <cell r="I133" t="str">
            <v>077151</v>
          </cell>
          <cell r="J133">
            <v>36801</v>
          </cell>
          <cell r="K133">
            <v>2</v>
          </cell>
          <cell r="L133" t="str">
            <v>Oktober 2000</v>
          </cell>
          <cell r="M133">
            <v>37896</v>
          </cell>
          <cell r="N133">
            <v>36</v>
          </cell>
          <cell r="O133">
            <v>1</v>
          </cell>
          <cell r="P133">
            <v>109000000</v>
          </cell>
          <cell r="Q133">
            <v>6048000</v>
          </cell>
          <cell r="R133">
            <v>0.19</v>
          </cell>
          <cell r="S133">
            <v>143450</v>
          </cell>
          <cell r="T133">
            <v>6191450</v>
          </cell>
          <cell r="V133">
            <v>3028000</v>
          </cell>
          <cell r="W133">
            <v>-3028000</v>
          </cell>
          <cell r="Z133">
            <v>3028000</v>
          </cell>
          <cell r="AA133">
            <v>95760</v>
          </cell>
          <cell r="AB133">
            <v>3123760</v>
          </cell>
          <cell r="AC133">
            <v>3020000</v>
          </cell>
          <cell r="AD133">
            <v>3028000</v>
          </cell>
          <cell r="AE133">
            <v>47816.666666666664</v>
          </cell>
          <cell r="AF133">
            <v>3075816.6666666665</v>
          </cell>
          <cell r="AG133">
            <v>-8000</v>
          </cell>
          <cell r="AH133">
            <v>3020000</v>
          </cell>
          <cell r="AI133">
            <v>-126.66666666666666</v>
          </cell>
          <cell r="AJ133">
            <v>3019873.3333333335</v>
          </cell>
          <cell r="AK133">
            <v>-3028000</v>
          </cell>
          <cell r="IB133" t="str">
            <v>9770083 U</v>
          </cell>
          <cell r="IC133">
            <v>37190</v>
          </cell>
          <cell r="ID133">
            <v>1</v>
          </cell>
          <cell r="IE133" t="str">
            <v>A</v>
          </cell>
        </row>
        <row r="134">
          <cell r="C134">
            <v>248000582387201</v>
          </cell>
          <cell r="E134" t="str">
            <v>BIEL MEWENGKANG</v>
          </cell>
          <cell r="F134" t="str">
            <v>MANADO</v>
          </cell>
          <cell r="G134" t="str">
            <v>T 120SS PU</v>
          </cell>
          <cell r="H134" t="str">
            <v>034122</v>
          </cell>
          <cell r="I134" t="str">
            <v>071521</v>
          </cell>
          <cell r="J134">
            <v>36801</v>
          </cell>
          <cell r="K134">
            <v>2</v>
          </cell>
          <cell r="L134" t="str">
            <v>Oktober 2000</v>
          </cell>
          <cell r="M134">
            <v>37896</v>
          </cell>
          <cell r="N134">
            <v>36</v>
          </cell>
          <cell r="O134">
            <v>1</v>
          </cell>
          <cell r="P134">
            <v>45000000</v>
          </cell>
          <cell r="Q134">
            <v>2500000</v>
          </cell>
          <cell r="R134">
            <v>0.19</v>
          </cell>
          <cell r="S134">
            <v>59374.999999999993</v>
          </cell>
          <cell r="T134">
            <v>2559375</v>
          </cell>
          <cell r="V134">
            <v>1250000</v>
          </cell>
          <cell r="W134">
            <v>-1250000</v>
          </cell>
          <cell r="Z134">
            <v>1250000</v>
          </cell>
          <cell r="AA134">
            <v>39583.333333333328</v>
          </cell>
          <cell r="AB134">
            <v>1289583.3333333333</v>
          </cell>
          <cell r="AC134">
            <v>1250000</v>
          </cell>
          <cell r="AD134">
            <v>1250000</v>
          </cell>
          <cell r="AE134">
            <v>19791.666666666664</v>
          </cell>
          <cell r="AF134">
            <v>1269791.6666666667</v>
          </cell>
          <cell r="AG134">
            <v>0</v>
          </cell>
          <cell r="AH134">
            <v>1250000</v>
          </cell>
          <cell r="AI134">
            <v>0</v>
          </cell>
          <cell r="AJ134">
            <v>1250000</v>
          </cell>
          <cell r="AK134">
            <v>-1250000</v>
          </cell>
          <cell r="ID134">
            <v>0</v>
          </cell>
          <cell r="IE134" t="str">
            <v>A</v>
          </cell>
        </row>
        <row r="135">
          <cell r="C135">
            <v>248000582395201</v>
          </cell>
          <cell r="E135" t="str">
            <v>MAHMUD LADINA</v>
          </cell>
          <cell r="F135" t="str">
            <v>MANADO</v>
          </cell>
          <cell r="G135" t="str">
            <v>T 120SS PU</v>
          </cell>
          <cell r="H135" t="str">
            <v>034078</v>
          </cell>
          <cell r="I135" t="str">
            <v>071429</v>
          </cell>
          <cell r="J135">
            <v>36801</v>
          </cell>
          <cell r="K135">
            <v>2</v>
          </cell>
          <cell r="L135" t="str">
            <v>Oktober 2000</v>
          </cell>
          <cell r="M135">
            <v>37896</v>
          </cell>
          <cell r="N135">
            <v>36</v>
          </cell>
          <cell r="O135">
            <v>1</v>
          </cell>
          <cell r="P135">
            <v>45000000</v>
          </cell>
          <cell r="Q135">
            <v>2500000</v>
          </cell>
          <cell r="R135">
            <v>0.19</v>
          </cell>
          <cell r="S135">
            <v>59374.999999999993</v>
          </cell>
          <cell r="T135">
            <v>2559375</v>
          </cell>
          <cell r="V135">
            <v>1250000</v>
          </cell>
          <cell r="W135">
            <v>-1250000</v>
          </cell>
          <cell r="Z135">
            <v>1250000</v>
          </cell>
          <cell r="AA135">
            <v>39583.333333333328</v>
          </cell>
          <cell r="AB135">
            <v>1289583.3333333333</v>
          </cell>
          <cell r="AC135">
            <v>1250000</v>
          </cell>
          <cell r="AD135">
            <v>1250000</v>
          </cell>
          <cell r="AE135">
            <v>19791.666666666664</v>
          </cell>
          <cell r="AF135">
            <v>1269791.6666666667</v>
          </cell>
          <cell r="AG135">
            <v>0</v>
          </cell>
          <cell r="AH135">
            <v>1250000</v>
          </cell>
          <cell r="AI135">
            <v>0</v>
          </cell>
          <cell r="AJ135">
            <v>1250000</v>
          </cell>
          <cell r="AK135">
            <v>-1250000</v>
          </cell>
          <cell r="IB135" t="str">
            <v>0164420 S</v>
          </cell>
          <cell r="IC135">
            <v>37260</v>
          </cell>
          <cell r="ID135">
            <v>1</v>
          </cell>
          <cell r="IE135" t="str">
            <v>A</v>
          </cell>
        </row>
        <row r="136">
          <cell r="C136">
            <v>248000583406201</v>
          </cell>
          <cell r="E136" t="str">
            <v>IMANUEL FANGGIDAE</v>
          </cell>
          <cell r="F136" t="str">
            <v>KUPANG</v>
          </cell>
          <cell r="G136" t="str">
            <v>FE 349 CHS</v>
          </cell>
          <cell r="H136" t="str">
            <v>009411</v>
          </cell>
          <cell r="I136" t="str">
            <v>089411</v>
          </cell>
          <cell r="J136">
            <v>36801</v>
          </cell>
          <cell r="K136">
            <v>2</v>
          </cell>
          <cell r="L136" t="str">
            <v>Oktober 2000</v>
          </cell>
          <cell r="M136">
            <v>37896</v>
          </cell>
          <cell r="N136">
            <v>36</v>
          </cell>
          <cell r="O136">
            <v>1</v>
          </cell>
          <cell r="P136">
            <v>110000000</v>
          </cell>
          <cell r="Q136">
            <v>6096000</v>
          </cell>
          <cell r="R136">
            <v>0.19</v>
          </cell>
          <cell r="S136">
            <v>144399.99999999997</v>
          </cell>
          <cell r="T136">
            <v>6240400</v>
          </cell>
          <cell r="V136">
            <v>3056000</v>
          </cell>
          <cell r="W136">
            <v>-3056000</v>
          </cell>
          <cell r="Z136">
            <v>3056000</v>
          </cell>
          <cell r="AA136">
            <v>96520</v>
          </cell>
          <cell r="AB136">
            <v>3152520</v>
          </cell>
          <cell r="AC136">
            <v>3040000</v>
          </cell>
          <cell r="AD136">
            <v>3056000</v>
          </cell>
          <cell r="AE136">
            <v>48133.333333333328</v>
          </cell>
          <cell r="AF136">
            <v>3104133.3333333335</v>
          </cell>
          <cell r="AG136">
            <v>-16000</v>
          </cell>
          <cell r="AH136">
            <v>3040000</v>
          </cell>
          <cell r="AI136">
            <v>-253.33333333333331</v>
          </cell>
          <cell r="AJ136">
            <v>3039746.6666666665</v>
          </cell>
          <cell r="AK136">
            <v>-3056000</v>
          </cell>
          <cell r="IB136" t="str">
            <v>8053019 O</v>
          </cell>
          <cell r="IC136">
            <v>36937</v>
          </cell>
          <cell r="ID136">
            <v>1</v>
          </cell>
          <cell r="IE136" t="str">
            <v>A</v>
          </cell>
        </row>
        <row r="137">
          <cell r="C137">
            <v>248000582426201</v>
          </cell>
          <cell r="E137" t="str">
            <v>H. T A U F I K</v>
          </cell>
          <cell r="F137" t="str">
            <v>BAU-BAU</v>
          </cell>
          <cell r="G137" t="str">
            <v>T 120SS MKL</v>
          </cell>
          <cell r="H137" t="str">
            <v>077023</v>
          </cell>
          <cell r="I137" t="str">
            <v>060406</v>
          </cell>
          <cell r="J137">
            <v>36801</v>
          </cell>
          <cell r="K137">
            <v>2</v>
          </cell>
          <cell r="L137" t="str">
            <v>Oktober 2000</v>
          </cell>
          <cell r="M137">
            <v>37896</v>
          </cell>
          <cell r="N137">
            <v>36</v>
          </cell>
          <cell r="O137">
            <v>1</v>
          </cell>
          <cell r="P137">
            <v>50000000</v>
          </cell>
          <cell r="Q137">
            <v>2774000</v>
          </cell>
          <cell r="R137">
            <v>0.19</v>
          </cell>
          <cell r="S137">
            <v>65787.5</v>
          </cell>
          <cell r="T137">
            <v>2839787.5</v>
          </cell>
          <cell r="V137">
            <v>1389000</v>
          </cell>
          <cell r="W137">
            <v>-1389000</v>
          </cell>
          <cell r="Z137">
            <v>1389000</v>
          </cell>
          <cell r="AA137">
            <v>43921.666666666664</v>
          </cell>
          <cell r="AB137">
            <v>1432921.6666666667</v>
          </cell>
          <cell r="AC137">
            <v>1385000</v>
          </cell>
          <cell r="AD137">
            <v>1389000</v>
          </cell>
          <cell r="AE137">
            <v>21929.166666666664</v>
          </cell>
          <cell r="AF137">
            <v>1410929.1666666667</v>
          </cell>
          <cell r="AG137">
            <v>-4000</v>
          </cell>
          <cell r="AH137">
            <v>1385000</v>
          </cell>
          <cell r="AI137">
            <v>-63.333333333333329</v>
          </cell>
          <cell r="AJ137">
            <v>1384936.6666666667</v>
          </cell>
          <cell r="AK137">
            <v>-1389000</v>
          </cell>
          <cell r="IB137" t="str">
            <v>-</v>
          </cell>
          <cell r="IC137">
            <v>36890</v>
          </cell>
          <cell r="ID137">
            <v>1</v>
          </cell>
          <cell r="IE137" t="str">
            <v>A</v>
          </cell>
        </row>
        <row r="138">
          <cell r="C138">
            <v>248000582434201</v>
          </cell>
          <cell r="E138" t="str">
            <v>IR. DARMAWATIK</v>
          </cell>
          <cell r="F138" t="str">
            <v>BAU-BAU</v>
          </cell>
          <cell r="G138" t="str">
            <v>L 300 MBS</v>
          </cell>
          <cell r="H138">
            <v>222399</v>
          </cell>
          <cell r="I138" t="str">
            <v>9X3967</v>
          </cell>
          <cell r="J138">
            <v>36801</v>
          </cell>
          <cell r="K138">
            <v>2</v>
          </cell>
          <cell r="L138" t="str">
            <v>Oktober 2000</v>
          </cell>
          <cell r="M138">
            <v>37896</v>
          </cell>
          <cell r="N138">
            <v>36</v>
          </cell>
          <cell r="O138">
            <v>1</v>
          </cell>
          <cell r="P138">
            <v>50000000</v>
          </cell>
          <cell r="Q138">
            <v>2774000</v>
          </cell>
          <cell r="R138">
            <v>0.19</v>
          </cell>
          <cell r="S138">
            <v>65787.5</v>
          </cell>
          <cell r="T138">
            <v>2839787.5</v>
          </cell>
          <cell r="V138">
            <v>1389000</v>
          </cell>
          <cell r="W138">
            <v>-1389000</v>
          </cell>
          <cell r="Z138">
            <v>1389000</v>
          </cell>
          <cell r="AA138">
            <v>43921.666666666664</v>
          </cell>
          <cell r="AB138">
            <v>1432921.6666666667</v>
          </cell>
          <cell r="AC138">
            <v>1385000</v>
          </cell>
          <cell r="AD138">
            <v>1389000</v>
          </cell>
          <cell r="AE138">
            <v>21929.166666666664</v>
          </cell>
          <cell r="AF138">
            <v>1410929.1666666667</v>
          </cell>
          <cell r="AG138">
            <v>-4000</v>
          </cell>
          <cell r="AH138">
            <v>1385000</v>
          </cell>
          <cell r="AI138">
            <v>-63.333333333333329</v>
          </cell>
          <cell r="AJ138">
            <v>1384936.6666666667</v>
          </cell>
          <cell r="AK138">
            <v>-1389000</v>
          </cell>
          <cell r="IB138" t="str">
            <v>-</v>
          </cell>
          <cell r="IC138">
            <v>36890</v>
          </cell>
          <cell r="ID138">
            <v>1</v>
          </cell>
          <cell r="IE138" t="str">
            <v>A</v>
          </cell>
        </row>
        <row r="139">
          <cell r="C139">
            <v>248000582442201</v>
          </cell>
          <cell r="E139" t="str">
            <v>LA  D A B O</v>
          </cell>
          <cell r="F139" t="str">
            <v>BAU-BAU</v>
          </cell>
          <cell r="G139" t="str">
            <v>L 300 PU</v>
          </cell>
          <cell r="H139">
            <v>267959</v>
          </cell>
          <cell r="I139" t="str">
            <v>071878</v>
          </cell>
          <cell r="J139">
            <v>36801</v>
          </cell>
          <cell r="K139">
            <v>2</v>
          </cell>
          <cell r="L139" t="str">
            <v>Oktober 2000</v>
          </cell>
          <cell r="M139">
            <v>37896</v>
          </cell>
          <cell r="N139">
            <v>36</v>
          </cell>
          <cell r="O139">
            <v>1</v>
          </cell>
          <cell r="P139">
            <v>50000000</v>
          </cell>
          <cell r="Q139">
            <v>2774000</v>
          </cell>
          <cell r="R139">
            <v>0.19</v>
          </cell>
          <cell r="S139">
            <v>65787.5</v>
          </cell>
          <cell r="T139">
            <v>2839787.5</v>
          </cell>
          <cell r="V139">
            <v>1389000</v>
          </cell>
          <cell r="W139">
            <v>-1389000</v>
          </cell>
          <cell r="Z139">
            <v>1389000</v>
          </cell>
          <cell r="AA139">
            <v>43921.666666666664</v>
          </cell>
          <cell r="AB139">
            <v>1432921.6666666667</v>
          </cell>
          <cell r="AC139">
            <v>1385000</v>
          </cell>
          <cell r="AD139">
            <v>1389000</v>
          </cell>
          <cell r="AE139">
            <v>21929.166666666664</v>
          </cell>
          <cell r="AF139">
            <v>1410929.1666666667</v>
          </cell>
          <cell r="AG139">
            <v>-4000</v>
          </cell>
          <cell r="AH139">
            <v>1385000</v>
          </cell>
          <cell r="AI139">
            <v>-63.333333333333329</v>
          </cell>
          <cell r="AJ139">
            <v>1384936.6666666667</v>
          </cell>
          <cell r="AK139">
            <v>-1389000</v>
          </cell>
          <cell r="IB139" t="str">
            <v>-</v>
          </cell>
          <cell r="IC139">
            <v>36890</v>
          </cell>
          <cell r="ID139">
            <v>1</v>
          </cell>
          <cell r="IE139" t="str">
            <v>A</v>
          </cell>
        </row>
        <row r="140">
          <cell r="C140">
            <v>248000583456201</v>
          </cell>
          <cell r="E140" t="str">
            <v>MAHMUDDIN</v>
          </cell>
          <cell r="F140" t="str">
            <v>PALOPO</v>
          </cell>
          <cell r="G140" t="str">
            <v>FE 349 CHS</v>
          </cell>
          <cell r="H140" t="str">
            <v>089335</v>
          </cell>
          <cell r="I140" t="str">
            <v>089335</v>
          </cell>
          <cell r="J140">
            <v>36801</v>
          </cell>
          <cell r="K140">
            <v>2</v>
          </cell>
          <cell r="L140" t="str">
            <v>Oktober 2000</v>
          </cell>
          <cell r="M140">
            <v>37896</v>
          </cell>
          <cell r="N140">
            <v>36</v>
          </cell>
          <cell r="O140">
            <v>1</v>
          </cell>
          <cell r="P140">
            <v>110000000</v>
          </cell>
          <cell r="Q140">
            <v>6096000</v>
          </cell>
          <cell r="R140">
            <v>0.19</v>
          </cell>
          <cell r="S140">
            <v>144399.99999999997</v>
          </cell>
          <cell r="T140">
            <v>6240400</v>
          </cell>
          <cell r="V140">
            <v>3056000</v>
          </cell>
          <cell r="W140">
            <v>-3056000</v>
          </cell>
          <cell r="Z140">
            <v>3056000</v>
          </cell>
          <cell r="AA140">
            <v>96520</v>
          </cell>
          <cell r="AB140">
            <v>3152520</v>
          </cell>
          <cell r="AC140">
            <v>3040000</v>
          </cell>
          <cell r="AD140">
            <v>3056000</v>
          </cell>
          <cell r="AE140">
            <v>48133.333333333328</v>
          </cell>
          <cell r="AF140">
            <v>3104133.3333333335</v>
          </cell>
          <cell r="AG140">
            <v>-16000</v>
          </cell>
          <cell r="AH140">
            <v>3040000</v>
          </cell>
          <cell r="AI140">
            <v>-253.33333333333331</v>
          </cell>
          <cell r="AJ140">
            <v>3039746.6666666665</v>
          </cell>
          <cell r="AK140">
            <v>-3056000</v>
          </cell>
          <cell r="IB140" t="str">
            <v>0337891 R</v>
          </cell>
          <cell r="IC140">
            <v>37007</v>
          </cell>
          <cell r="ID140">
            <v>1</v>
          </cell>
          <cell r="IE140" t="str">
            <v>A</v>
          </cell>
        </row>
        <row r="141">
          <cell r="C141">
            <v>248000583464201</v>
          </cell>
          <cell r="E141" t="str">
            <v>MUH. A R A S</v>
          </cell>
          <cell r="F141" t="str">
            <v>SENGKANG</v>
          </cell>
          <cell r="G141" t="str">
            <v>Kuda GLS D</v>
          </cell>
          <cell r="H141" t="str">
            <v>010174</v>
          </cell>
          <cell r="I141" t="str">
            <v>060955</v>
          </cell>
          <cell r="J141">
            <v>36801</v>
          </cell>
          <cell r="K141">
            <v>2</v>
          </cell>
          <cell r="L141" t="str">
            <v>Oktober 2000</v>
          </cell>
          <cell r="M141">
            <v>37896</v>
          </cell>
          <cell r="N141">
            <v>36</v>
          </cell>
          <cell r="O141">
            <v>1</v>
          </cell>
          <cell r="P141">
            <v>110000000</v>
          </cell>
          <cell r="Q141">
            <v>6096000</v>
          </cell>
          <cell r="R141">
            <v>0.19</v>
          </cell>
          <cell r="S141">
            <v>144399.99999999997</v>
          </cell>
          <cell r="T141">
            <v>6240400</v>
          </cell>
          <cell r="V141">
            <v>3056000</v>
          </cell>
          <cell r="W141">
            <v>-3056000</v>
          </cell>
          <cell r="Z141">
            <v>3056000</v>
          </cell>
          <cell r="AA141">
            <v>96520</v>
          </cell>
          <cell r="AB141">
            <v>3152520</v>
          </cell>
          <cell r="AC141">
            <v>3040000</v>
          </cell>
          <cell r="AD141">
            <v>3056000</v>
          </cell>
          <cell r="AE141">
            <v>48133.333333333328</v>
          </cell>
          <cell r="AF141">
            <v>3104133.3333333335</v>
          </cell>
          <cell r="AG141">
            <v>-16000</v>
          </cell>
          <cell r="AH141">
            <v>3040000</v>
          </cell>
          <cell r="AI141">
            <v>-253.33333333333331</v>
          </cell>
          <cell r="AJ141">
            <v>3039746.6666666665</v>
          </cell>
          <cell r="AK141">
            <v>-3056000</v>
          </cell>
          <cell r="IB141" t="str">
            <v>0371660 R</v>
          </cell>
          <cell r="IC141">
            <v>37007</v>
          </cell>
          <cell r="ID141">
            <v>1</v>
          </cell>
          <cell r="IE141" t="str">
            <v>A</v>
          </cell>
        </row>
        <row r="142">
          <cell r="C142">
            <v>248000582468201</v>
          </cell>
          <cell r="E142" t="str">
            <v>WA ALIDA</v>
          </cell>
          <cell r="F142" t="str">
            <v>BAU-BAU</v>
          </cell>
          <cell r="G142" t="str">
            <v>T 120SS MKL</v>
          </cell>
          <cell r="H142" t="str">
            <v>077259</v>
          </cell>
          <cell r="I142" t="str">
            <v>071098</v>
          </cell>
          <cell r="J142">
            <v>36801</v>
          </cell>
          <cell r="K142">
            <v>2</v>
          </cell>
          <cell r="L142" t="str">
            <v>Oktober 2000</v>
          </cell>
          <cell r="M142">
            <v>37896</v>
          </cell>
          <cell r="N142">
            <v>36</v>
          </cell>
          <cell r="O142">
            <v>1</v>
          </cell>
          <cell r="P142">
            <v>50000000</v>
          </cell>
          <cell r="Q142">
            <v>2774000</v>
          </cell>
          <cell r="R142">
            <v>0.19</v>
          </cell>
          <cell r="S142">
            <v>65787.5</v>
          </cell>
          <cell r="T142">
            <v>2839787.5</v>
          </cell>
          <cell r="V142">
            <v>1389000</v>
          </cell>
          <cell r="W142">
            <v>-1389000</v>
          </cell>
          <cell r="Z142">
            <v>1389000</v>
          </cell>
          <cell r="AA142">
            <v>43921.666666666664</v>
          </cell>
          <cell r="AB142">
            <v>1432921.6666666667</v>
          </cell>
          <cell r="AC142">
            <v>1385000</v>
          </cell>
          <cell r="AD142">
            <v>1389000</v>
          </cell>
          <cell r="AE142">
            <v>21929.166666666664</v>
          </cell>
          <cell r="AF142">
            <v>1410929.1666666667</v>
          </cell>
          <cell r="AG142">
            <v>-4000</v>
          </cell>
          <cell r="AH142">
            <v>1385000</v>
          </cell>
          <cell r="AI142">
            <v>-63.333333333333329</v>
          </cell>
          <cell r="AJ142">
            <v>1384936.6666666667</v>
          </cell>
          <cell r="AK142">
            <v>-1389000</v>
          </cell>
          <cell r="ID142">
            <v>0</v>
          </cell>
          <cell r="IE142" t="str">
            <v>A</v>
          </cell>
        </row>
        <row r="143">
          <cell r="C143">
            <v>248000582476201</v>
          </cell>
          <cell r="E143" t="str">
            <v>A B U</v>
          </cell>
          <cell r="F143" t="str">
            <v>BULUKUMBA</v>
          </cell>
          <cell r="G143" t="str">
            <v>T 120SS MKL</v>
          </cell>
          <cell r="H143" t="str">
            <v>077282</v>
          </cell>
          <cell r="I143" t="str">
            <v>071193</v>
          </cell>
          <cell r="J143">
            <v>36801</v>
          </cell>
          <cell r="K143">
            <v>2</v>
          </cell>
          <cell r="L143" t="str">
            <v>Oktober 2000</v>
          </cell>
          <cell r="M143">
            <v>37896</v>
          </cell>
          <cell r="N143">
            <v>36</v>
          </cell>
          <cell r="O143">
            <v>1</v>
          </cell>
          <cell r="P143">
            <v>50000000</v>
          </cell>
          <cell r="Q143">
            <v>2774000</v>
          </cell>
          <cell r="R143">
            <v>0.19</v>
          </cell>
          <cell r="S143">
            <v>65787.5</v>
          </cell>
          <cell r="T143">
            <v>2839787.5</v>
          </cell>
          <cell r="V143">
            <v>1389000</v>
          </cell>
          <cell r="W143">
            <v>-1389000</v>
          </cell>
          <cell r="Z143">
            <v>1389000</v>
          </cell>
          <cell r="AA143">
            <v>43921.666666666664</v>
          </cell>
          <cell r="AB143">
            <v>1432921.6666666667</v>
          </cell>
          <cell r="AC143">
            <v>1385000</v>
          </cell>
          <cell r="AD143">
            <v>1389000</v>
          </cell>
          <cell r="AE143">
            <v>21929.166666666664</v>
          </cell>
          <cell r="AF143">
            <v>1410929.1666666667</v>
          </cell>
          <cell r="AG143">
            <v>-4000</v>
          </cell>
          <cell r="AH143">
            <v>1385000</v>
          </cell>
          <cell r="AI143">
            <v>-63.333333333333329</v>
          </cell>
          <cell r="AJ143">
            <v>1384936.6666666667</v>
          </cell>
          <cell r="AK143">
            <v>-1389000</v>
          </cell>
          <cell r="IB143" t="str">
            <v>-</v>
          </cell>
          <cell r="IC143">
            <v>36890</v>
          </cell>
          <cell r="ID143">
            <v>1</v>
          </cell>
          <cell r="IE143" t="str">
            <v>A</v>
          </cell>
        </row>
        <row r="144">
          <cell r="C144">
            <v>248000583480201</v>
          </cell>
          <cell r="E144" t="str">
            <v>ANDI ENDANG</v>
          </cell>
          <cell r="F144" t="str">
            <v>KENDARI</v>
          </cell>
          <cell r="G144" t="str">
            <v>Kuda GLS D</v>
          </cell>
          <cell r="H144" t="str">
            <v>010708</v>
          </cell>
          <cell r="I144" t="str">
            <v>062179</v>
          </cell>
          <cell r="J144">
            <v>36801</v>
          </cell>
          <cell r="K144">
            <v>2</v>
          </cell>
          <cell r="L144" t="str">
            <v>Oktober 2000</v>
          </cell>
          <cell r="M144">
            <v>37896</v>
          </cell>
          <cell r="N144">
            <v>36</v>
          </cell>
          <cell r="O144">
            <v>1</v>
          </cell>
          <cell r="P144">
            <v>111000000</v>
          </cell>
          <cell r="Q144">
            <v>6178000</v>
          </cell>
          <cell r="R144">
            <v>0.19</v>
          </cell>
          <cell r="S144">
            <v>147012.5</v>
          </cell>
          <cell r="T144">
            <v>6325012.5</v>
          </cell>
          <cell r="V144">
            <v>3083000</v>
          </cell>
          <cell r="W144">
            <v>-3083000</v>
          </cell>
          <cell r="Z144">
            <v>3083000</v>
          </cell>
          <cell r="AA144">
            <v>97818.333333333328</v>
          </cell>
          <cell r="AB144">
            <v>3180818.3333333335</v>
          </cell>
          <cell r="AC144">
            <v>3095000</v>
          </cell>
          <cell r="AD144">
            <v>3083000</v>
          </cell>
          <cell r="AE144">
            <v>49004.166666666664</v>
          </cell>
          <cell r="AF144">
            <v>3132004.1666666665</v>
          </cell>
          <cell r="AG144">
            <v>12000</v>
          </cell>
          <cell r="AH144">
            <v>3095000</v>
          </cell>
          <cell r="AI144">
            <v>190</v>
          </cell>
          <cell r="AJ144">
            <v>3095190</v>
          </cell>
          <cell r="AK144">
            <v>-3083000</v>
          </cell>
          <cell r="IB144" t="str">
            <v>-</v>
          </cell>
          <cell r="IC144">
            <v>36890</v>
          </cell>
          <cell r="ID144">
            <v>1</v>
          </cell>
          <cell r="IE144" t="str">
            <v>A</v>
          </cell>
        </row>
        <row r="145">
          <cell r="C145">
            <v>248000582484201</v>
          </cell>
          <cell r="E145" t="str">
            <v>H.  G A S S I N G</v>
          </cell>
          <cell r="F145" t="str">
            <v>BULUKUMBA</v>
          </cell>
          <cell r="G145" t="str">
            <v>T 120SS MKL</v>
          </cell>
          <cell r="H145" t="str">
            <v>077274</v>
          </cell>
          <cell r="I145" t="str">
            <v>071185</v>
          </cell>
          <cell r="J145">
            <v>36801</v>
          </cell>
          <cell r="K145">
            <v>2</v>
          </cell>
          <cell r="L145" t="str">
            <v>Oktober 2000</v>
          </cell>
          <cell r="M145">
            <v>37896</v>
          </cell>
          <cell r="N145">
            <v>36</v>
          </cell>
          <cell r="O145">
            <v>1</v>
          </cell>
          <cell r="P145">
            <v>50000000</v>
          </cell>
          <cell r="Q145">
            <v>2774000</v>
          </cell>
          <cell r="R145">
            <v>0.19</v>
          </cell>
          <cell r="S145">
            <v>65787.5</v>
          </cell>
          <cell r="T145">
            <v>2839787.5</v>
          </cell>
          <cell r="V145">
            <v>1389000</v>
          </cell>
          <cell r="W145">
            <v>-1389000</v>
          </cell>
          <cell r="Z145">
            <v>1389000</v>
          </cell>
          <cell r="AA145">
            <v>43921.666666666664</v>
          </cell>
          <cell r="AB145">
            <v>1432921.6666666667</v>
          </cell>
          <cell r="AC145">
            <v>1385000</v>
          </cell>
          <cell r="AD145">
            <v>1389000</v>
          </cell>
          <cell r="AE145">
            <v>21929.166666666664</v>
          </cell>
          <cell r="AF145">
            <v>1410929.1666666667</v>
          </cell>
          <cell r="AG145">
            <v>-4000</v>
          </cell>
          <cell r="AH145">
            <v>1385000</v>
          </cell>
          <cell r="AI145">
            <v>-63.333333333333329</v>
          </cell>
          <cell r="AJ145">
            <v>1384936.6666666667</v>
          </cell>
          <cell r="AK145">
            <v>-1389000</v>
          </cell>
          <cell r="IB145" t="str">
            <v>-</v>
          </cell>
          <cell r="IC145">
            <v>36890</v>
          </cell>
          <cell r="ID145">
            <v>1</v>
          </cell>
          <cell r="IE145" t="str">
            <v>A</v>
          </cell>
        </row>
        <row r="146">
          <cell r="C146">
            <v>248000582492201</v>
          </cell>
          <cell r="E146" t="str">
            <v>H.  H A R L I N A</v>
          </cell>
          <cell r="F146" t="str">
            <v>BULUKUMBA</v>
          </cell>
          <cell r="G146" t="str">
            <v>T 120SS MKL</v>
          </cell>
          <cell r="H146" t="str">
            <v>077281</v>
          </cell>
          <cell r="I146" t="str">
            <v>071192</v>
          </cell>
          <cell r="J146">
            <v>36801</v>
          </cell>
          <cell r="K146">
            <v>2</v>
          </cell>
          <cell r="L146" t="str">
            <v>Oktober 2000</v>
          </cell>
          <cell r="M146">
            <v>37896</v>
          </cell>
          <cell r="N146">
            <v>36</v>
          </cell>
          <cell r="O146">
            <v>1</v>
          </cell>
          <cell r="P146">
            <v>50000000</v>
          </cell>
          <cell r="Q146">
            <v>2774000</v>
          </cell>
          <cell r="R146">
            <v>0.19</v>
          </cell>
          <cell r="S146">
            <v>65787.5</v>
          </cell>
          <cell r="T146">
            <v>2839787.5</v>
          </cell>
          <cell r="V146">
            <v>1389000</v>
          </cell>
          <cell r="W146">
            <v>-1389000</v>
          </cell>
          <cell r="Z146">
            <v>1389000</v>
          </cell>
          <cell r="AA146">
            <v>43921.666666666664</v>
          </cell>
          <cell r="AB146">
            <v>1432921.6666666667</v>
          </cell>
          <cell r="AC146">
            <v>1385000</v>
          </cell>
          <cell r="AD146">
            <v>1389000</v>
          </cell>
          <cell r="AE146">
            <v>21929.166666666664</v>
          </cell>
          <cell r="AF146">
            <v>1410929.1666666667</v>
          </cell>
          <cell r="AG146">
            <v>-4000</v>
          </cell>
          <cell r="AH146">
            <v>1385000</v>
          </cell>
          <cell r="AI146">
            <v>-63.333333333333329</v>
          </cell>
          <cell r="AJ146">
            <v>1384936.6666666667</v>
          </cell>
          <cell r="AK146">
            <v>-1389000</v>
          </cell>
          <cell r="IB146" t="str">
            <v>-</v>
          </cell>
          <cell r="IC146">
            <v>36890</v>
          </cell>
          <cell r="ID146">
            <v>1</v>
          </cell>
          <cell r="IE146" t="str">
            <v>A</v>
          </cell>
        </row>
        <row r="147">
          <cell r="C147">
            <v>248000583498201</v>
          </cell>
          <cell r="E147" t="str">
            <v>S A I N A L   S.</v>
          </cell>
          <cell r="F147" t="str">
            <v>KOLAKA</v>
          </cell>
          <cell r="G147" t="str">
            <v>Kuda GLS D</v>
          </cell>
          <cell r="H147" t="str">
            <v>010192</v>
          </cell>
          <cell r="I147" t="str">
            <v>060973</v>
          </cell>
          <cell r="J147">
            <v>36801</v>
          </cell>
          <cell r="K147">
            <v>2</v>
          </cell>
          <cell r="L147" t="str">
            <v>Oktober 2000</v>
          </cell>
          <cell r="M147">
            <v>37896</v>
          </cell>
          <cell r="N147">
            <v>36</v>
          </cell>
          <cell r="O147">
            <v>1</v>
          </cell>
          <cell r="P147">
            <v>111000000</v>
          </cell>
          <cell r="Q147">
            <v>6174000</v>
          </cell>
          <cell r="R147">
            <v>0.19</v>
          </cell>
          <cell r="S147">
            <v>146775</v>
          </cell>
          <cell r="T147">
            <v>6320775</v>
          </cell>
          <cell r="V147">
            <v>3084000</v>
          </cell>
          <cell r="W147">
            <v>-3084000</v>
          </cell>
          <cell r="Z147">
            <v>3084000</v>
          </cell>
          <cell r="AA147">
            <v>97755</v>
          </cell>
          <cell r="AB147">
            <v>3181755</v>
          </cell>
          <cell r="AC147">
            <v>3090000</v>
          </cell>
          <cell r="AD147">
            <v>3084000</v>
          </cell>
          <cell r="AE147">
            <v>48925</v>
          </cell>
          <cell r="AF147">
            <v>3132925</v>
          </cell>
          <cell r="AG147">
            <v>6000</v>
          </cell>
          <cell r="AH147">
            <v>3090000</v>
          </cell>
          <cell r="AI147">
            <v>95</v>
          </cell>
          <cell r="AJ147">
            <v>3090095</v>
          </cell>
          <cell r="AK147">
            <v>-3084000</v>
          </cell>
          <cell r="AQ147">
            <v>0</v>
          </cell>
          <cell r="AR147">
            <v>0</v>
          </cell>
          <cell r="AS147">
            <v>0</v>
          </cell>
          <cell r="AU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A147">
            <v>0</v>
          </cell>
          <cell r="BC147">
            <v>0</v>
          </cell>
          <cell r="BD147">
            <v>0</v>
          </cell>
          <cell r="BE147">
            <v>0</v>
          </cell>
          <cell r="BG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M147">
            <v>0</v>
          </cell>
          <cell r="BO147">
            <v>0</v>
          </cell>
          <cell r="BP147">
            <v>0</v>
          </cell>
          <cell r="BQ147">
            <v>0</v>
          </cell>
          <cell r="BS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  <cell r="BY147">
            <v>0</v>
          </cell>
          <cell r="CA147">
            <v>0</v>
          </cell>
          <cell r="CB147">
            <v>0</v>
          </cell>
          <cell r="CC147">
            <v>0</v>
          </cell>
          <cell r="CE147">
            <v>0</v>
          </cell>
          <cell r="CF147">
            <v>0</v>
          </cell>
          <cell r="CG147">
            <v>0</v>
          </cell>
          <cell r="CI147">
            <v>0</v>
          </cell>
          <cell r="CJ147">
            <v>0</v>
          </cell>
          <cell r="CK147">
            <v>0</v>
          </cell>
          <cell r="CM147">
            <v>0</v>
          </cell>
          <cell r="CN147">
            <v>0</v>
          </cell>
          <cell r="CO147">
            <v>0</v>
          </cell>
          <cell r="CQ147">
            <v>0</v>
          </cell>
          <cell r="CR147">
            <v>0</v>
          </cell>
          <cell r="CS147">
            <v>0</v>
          </cell>
          <cell r="CU147">
            <v>0</v>
          </cell>
          <cell r="CV147">
            <v>0</v>
          </cell>
          <cell r="CW147">
            <v>0</v>
          </cell>
          <cell r="CY147">
            <v>0</v>
          </cell>
          <cell r="CZ147">
            <v>0</v>
          </cell>
          <cell r="DA147">
            <v>0</v>
          </cell>
          <cell r="DC147">
            <v>0</v>
          </cell>
          <cell r="DD147">
            <v>0</v>
          </cell>
          <cell r="DE147">
            <v>0</v>
          </cell>
          <cell r="DG147">
            <v>0</v>
          </cell>
          <cell r="DH147">
            <v>0</v>
          </cell>
          <cell r="DI147">
            <v>0</v>
          </cell>
          <cell r="DK147">
            <v>0</v>
          </cell>
          <cell r="DL147">
            <v>0</v>
          </cell>
          <cell r="DM147">
            <v>0</v>
          </cell>
          <cell r="DO147">
            <v>0</v>
          </cell>
          <cell r="DP147">
            <v>0</v>
          </cell>
          <cell r="DQ147">
            <v>0</v>
          </cell>
          <cell r="DS147">
            <v>0</v>
          </cell>
          <cell r="DT147">
            <v>0</v>
          </cell>
          <cell r="DU147">
            <v>0</v>
          </cell>
          <cell r="DW147">
            <v>0</v>
          </cell>
          <cell r="DX147">
            <v>0</v>
          </cell>
          <cell r="DY147">
            <v>0</v>
          </cell>
          <cell r="EA147">
            <v>0</v>
          </cell>
          <cell r="EB147">
            <v>0</v>
          </cell>
          <cell r="EC147">
            <v>0</v>
          </cell>
          <cell r="EE147">
            <v>0</v>
          </cell>
          <cell r="EF147">
            <v>0</v>
          </cell>
          <cell r="EG147">
            <v>0</v>
          </cell>
          <cell r="EI147">
            <v>0</v>
          </cell>
          <cell r="EJ147">
            <v>0</v>
          </cell>
          <cell r="EK147">
            <v>0</v>
          </cell>
          <cell r="EM147">
            <v>0</v>
          </cell>
          <cell r="EN147">
            <v>0</v>
          </cell>
          <cell r="EO147">
            <v>0</v>
          </cell>
          <cell r="EQ147">
            <v>0</v>
          </cell>
          <cell r="ER147">
            <v>0</v>
          </cell>
          <cell r="ES147">
            <v>0</v>
          </cell>
          <cell r="EU147">
            <v>0</v>
          </cell>
          <cell r="EV147">
            <v>0</v>
          </cell>
          <cell r="EW147">
            <v>0</v>
          </cell>
          <cell r="EY147">
            <v>0</v>
          </cell>
          <cell r="EZ147">
            <v>0</v>
          </cell>
          <cell r="FA147">
            <v>0</v>
          </cell>
          <cell r="FC147">
            <v>0</v>
          </cell>
          <cell r="FD147">
            <v>0</v>
          </cell>
          <cell r="FE147">
            <v>0</v>
          </cell>
          <cell r="FG147">
            <v>0</v>
          </cell>
          <cell r="FH147">
            <v>0</v>
          </cell>
          <cell r="FI147">
            <v>0</v>
          </cell>
          <cell r="FK147">
            <v>0</v>
          </cell>
          <cell r="FL147">
            <v>0</v>
          </cell>
          <cell r="FM147">
            <v>0</v>
          </cell>
          <cell r="FO147">
            <v>0</v>
          </cell>
          <cell r="FP147">
            <v>0</v>
          </cell>
          <cell r="FQ147">
            <v>0</v>
          </cell>
          <cell r="FS147">
            <v>0</v>
          </cell>
          <cell r="FT147">
            <v>0</v>
          </cell>
          <cell r="FU147">
            <v>0</v>
          </cell>
          <cell r="FW147">
            <v>0</v>
          </cell>
          <cell r="FX147">
            <v>0</v>
          </cell>
          <cell r="FY147">
            <v>0</v>
          </cell>
          <cell r="GA147">
            <v>0</v>
          </cell>
          <cell r="GB147">
            <v>0</v>
          </cell>
          <cell r="GC147">
            <v>0</v>
          </cell>
          <cell r="GE147">
            <v>0</v>
          </cell>
          <cell r="GF147">
            <v>0</v>
          </cell>
          <cell r="GG147">
            <v>0</v>
          </cell>
          <cell r="GI147">
            <v>0</v>
          </cell>
          <cell r="GJ147">
            <v>0</v>
          </cell>
          <cell r="GK147">
            <v>0</v>
          </cell>
          <cell r="GM147">
            <v>0</v>
          </cell>
          <cell r="GN147">
            <v>0</v>
          </cell>
          <cell r="GO147">
            <v>0</v>
          </cell>
          <cell r="GQ147">
            <v>0</v>
          </cell>
          <cell r="GR147">
            <v>0</v>
          </cell>
          <cell r="GS147">
            <v>0</v>
          </cell>
          <cell r="GU147">
            <v>0</v>
          </cell>
          <cell r="GV147">
            <v>0</v>
          </cell>
          <cell r="GW147">
            <v>0</v>
          </cell>
          <cell r="GY147">
            <v>0</v>
          </cell>
          <cell r="GZ147">
            <v>0</v>
          </cell>
          <cell r="HA147">
            <v>0</v>
          </cell>
          <cell r="HC147">
            <v>0</v>
          </cell>
          <cell r="HD147">
            <v>0</v>
          </cell>
          <cell r="HE147">
            <v>0</v>
          </cell>
          <cell r="HG147">
            <v>0</v>
          </cell>
          <cell r="HH147">
            <v>0</v>
          </cell>
          <cell r="HI147">
            <v>0</v>
          </cell>
          <cell r="HK147">
            <v>0</v>
          </cell>
          <cell r="HL147">
            <v>0</v>
          </cell>
          <cell r="HM147">
            <v>0</v>
          </cell>
          <cell r="HO147">
            <v>0</v>
          </cell>
          <cell r="HP147">
            <v>0</v>
          </cell>
          <cell r="HQ147">
            <v>0</v>
          </cell>
          <cell r="HS147">
            <v>0</v>
          </cell>
          <cell r="HT147">
            <v>0</v>
          </cell>
          <cell r="HU147">
            <v>0</v>
          </cell>
          <cell r="IB147">
            <v>9028608</v>
          </cell>
          <cell r="IC147">
            <v>37007</v>
          </cell>
          <cell r="ID147">
            <v>1</v>
          </cell>
          <cell r="IE147" t="str">
            <v>A</v>
          </cell>
        </row>
        <row r="148">
          <cell r="C148">
            <v>248000583503201</v>
          </cell>
          <cell r="E148" t="str">
            <v>ANNA E. PANTOW/ JANTJE DATULONG</v>
          </cell>
          <cell r="F148" t="str">
            <v>MANADO</v>
          </cell>
          <cell r="G148" t="str">
            <v>Kuda GLS D</v>
          </cell>
          <cell r="H148" t="str">
            <v>009783</v>
          </cell>
          <cell r="I148" t="str">
            <v>060504</v>
          </cell>
          <cell r="J148">
            <v>36801</v>
          </cell>
          <cell r="K148">
            <v>2</v>
          </cell>
          <cell r="L148" t="str">
            <v>Oktober 2000</v>
          </cell>
          <cell r="M148">
            <v>37896</v>
          </cell>
          <cell r="N148">
            <v>36</v>
          </cell>
          <cell r="O148">
            <v>1</v>
          </cell>
          <cell r="P148">
            <v>111000000</v>
          </cell>
          <cell r="Q148">
            <v>6178000</v>
          </cell>
          <cell r="R148">
            <v>0.19</v>
          </cell>
          <cell r="S148">
            <v>147012.5</v>
          </cell>
          <cell r="T148">
            <v>6325012.5</v>
          </cell>
          <cell r="V148">
            <v>3083000</v>
          </cell>
          <cell r="W148">
            <v>-3083000</v>
          </cell>
          <cell r="Z148">
            <v>3083000</v>
          </cell>
          <cell r="AA148">
            <v>97818.333333333328</v>
          </cell>
          <cell r="AB148">
            <v>3180818.3333333335</v>
          </cell>
          <cell r="AC148">
            <v>3095000</v>
          </cell>
          <cell r="AD148">
            <v>3083000</v>
          </cell>
          <cell r="AE148">
            <v>49004.166666666664</v>
          </cell>
          <cell r="AF148">
            <v>3132004.1666666665</v>
          </cell>
          <cell r="AG148">
            <v>12000</v>
          </cell>
          <cell r="AH148">
            <v>3095000</v>
          </cell>
          <cell r="AI148">
            <v>190</v>
          </cell>
          <cell r="AJ148">
            <v>3095190</v>
          </cell>
          <cell r="AK148">
            <v>-3083000</v>
          </cell>
          <cell r="AQ148">
            <v>0</v>
          </cell>
          <cell r="AR148">
            <v>0</v>
          </cell>
          <cell r="AS148">
            <v>0</v>
          </cell>
          <cell r="AU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A148">
            <v>0</v>
          </cell>
          <cell r="BC148">
            <v>0</v>
          </cell>
          <cell r="BD148">
            <v>0</v>
          </cell>
          <cell r="BE148">
            <v>0</v>
          </cell>
          <cell r="BG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M148">
            <v>0</v>
          </cell>
          <cell r="BO148">
            <v>0</v>
          </cell>
          <cell r="BP148">
            <v>0</v>
          </cell>
          <cell r="BQ148">
            <v>0</v>
          </cell>
          <cell r="BS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  <cell r="BY148">
            <v>0</v>
          </cell>
          <cell r="CA148">
            <v>0</v>
          </cell>
          <cell r="CB148">
            <v>0</v>
          </cell>
          <cell r="CC148">
            <v>0</v>
          </cell>
          <cell r="CE148">
            <v>0</v>
          </cell>
          <cell r="CF148">
            <v>0</v>
          </cell>
          <cell r="CG148">
            <v>0</v>
          </cell>
          <cell r="CI148">
            <v>0</v>
          </cell>
          <cell r="CJ148">
            <v>0</v>
          </cell>
          <cell r="CK148">
            <v>0</v>
          </cell>
          <cell r="CM148">
            <v>0</v>
          </cell>
          <cell r="CN148">
            <v>0</v>
          </cell>
          <cell r="CO148">
            <v>0</v>
          </cell>
          <cell r="CQ148">
            <v>0</v>
          </cell>
          <cell r="CR148">
            <v>0</v>
          </cell>
          <cell r="CS148">
            <v>0</v>
          </cell>
          <cell r="CU148">
            <v>0</v>
          </cell>
          <cell r="CV148">
            <v>0</v>
          </cell>
          <cell r="CW148">
            <v>0</v>
          </cell>
          <cell r="CY148">
            <v>0</v>
          </cell>
          <cell r="CZ148">
            <v>0</v>
          </cell>
          <cell r="DA148">
            <v>0</v>
          </cell>
          <cell r="DC148">
            <v>0</v>
          </cell>
          <cell r="DD148">
            <v>0</v>
          </cell>
          <cell r="DE148">
            <v>0</v>
          </cell>
          <cell r="DG148">
            <v>0</v>
          </cell>
          <cell r="DH148">
            <v>0</v>
          </cell>
          <cell r="DI148">
            <v>0</v>
          </cell>
          <cell r="DK148">
            <v>0</v>
          </cell>
          <cell r="DL148">
            <v>0</v>
          </cell>
          <cell r="DM148">
            <v>0</v>
          </cell>
          <cell r="DO148">
            <v>0</v>
          </cell>
          <cell r="DP148">
            <v>0</v>
          </cell>
          <cell r="DQ148">
            <v>0</v>
          </cell>
          <cell r="DS148">
            <v>0</v>
          </cell>
          <cell r="DT148">
            <v>0</v>
          </cell>
          <cell r="DU148">
            <v>0</v>
          </cell>
          <cell r="DW148">
            <v>0</v>
          </cell>
          <cell r="DX148">
            <v>0</v>
          </cell>
          <cell r="DY148">
            <v>0</v>
          </cell>
          <cell r="EA148">
            <v>0</v>
          </cell>
          <cell r="EB148">
            <v>0</v>
          </cell>
          <cell r="EC148">
            <v>0</v>
          </cell>
          <cell r="EE148">
            <v>0</v>
          </cell>
          <cell r="EF148">
            <v>0</v>
          </cell>
          <cell r="EG148">
            <v>0</v>
          </cell>
          <cell r="EI148">
            <v>0</v>
          </cell>
          <cell r="EJ148">
            <v>0</v>
          </cell>
          <cell r="EK148">
            <v>0</v>
          </cell>
          <cell r="EM148">
            <v>0</v>
          </cell>
          <cell r="EN148">
            <v>0</v>
          </cell>
          <cell r="EO148">
            <v>0</v>
          </cell>
          <cell r="EQ148">
            <v>0</v>
          </cell>
          <cell r="ER148">
            <v>0</v>
          </cell>
          <cell r="ES148">
            <v>0</v>
          </cell>
          <cell r="EU148">
            <v>0</v>
          </cell>
          <cell r="EV148">
            <v>0</v>
          </cell>
          <cell r="EW148">
            <v>0</v>
          </cell>
          <cell r="EY148">
            <v>0</v>
          </cell>
          <cell r="EZ148">
            <v>0</v>
          </cell>
          <cell r="FA148">
            <v>0</v>
          </cell>
          <cell r="FC148">
            <v>0</v>
          </cell>
          <cell r="FD148">
            <v>0</v>
          </cell>
          <cell r="FE148">
            <v>0</v>
          </cell>
          <cell r="FG148">
            <v>0</v>
          </cell>
          <cell r="FH148">
            <v>0</v>
          </cell>
          <cell r="FI148">
            <v>0</v>
          </cell>
          <cell r="FK148">
            <v>0</v>
          </cell>
          <cell r="FL148">
            <v>0</v>
          </cell>
          <cell r="FM148">
            <v>0</v>
          </cell>
          <cell r="FO148">
            <v>0</v>
          </cell>
          <cell r="FP148">
            <v>0</v>
          </cell>
          <cell r="FQ148">
            <v>0</v>
          </cell>
          <cell r="FS148">
            <v>0</v>
          </cell>
          <cell r="FT148">
            <v>0</v>
          </cell>
          <cell r="FU148">
            <v>0</v>
          </cell>
          <cell r="FW148">
            <v>0</v>
          </cell>
          <cell r="FX148">
            <v>0</v>
          </cell>
          <cell r="FY148">
            <v>0</v>
          </cell>
          <cell r="GA148">
            <v>0</v>
          </cell>
          <cell r="GB148">
            <v>0</v>
          </cell>
          <cell r="GC148">
            <v>0</v>
          </cell>
          <cell r="GE148">
            <v>0</v>
          </cell>
          <cell r="GF148">
            <v>0</v>
          </cell>
          <cell r="GG148">
            <v>0</v>
          </cell>
          <cell r="GI148">
            <v>0</v>
          </cell>
          <cell r="GJ148">
            <v>0</v>
          </cell>
          <cell r="GK148">
            <v>0</v>
          </cell>
          <cell r="GM148">
            <v>0</v>
          </cell>
          <cell r="GN148">
            <v>0</v>
          </cell>
          <cell r="GO148">
            <v>0</v>
          </cell>
          <cell r="GQ148">
            <v>0</v>
          </cell>
          <cell r="GR148">
            <v>0</v>
          </cell>
          <cell r="GS148">
            <v>0</v>
          </cell>
          <cell r="GU148">
            <v>0</v>
          </cell>
          <cell r="GV148">
            <v>0</v>
          </cell>
          <cell r="GW148">
            <v>0</v>
          </cell>
          <cell r="GY148">
            <v>0</v>
          </cell>
          <cell r="GZ148">
            <v>0</v>
          </cell>
          <cell r="HA148">
            <v>0</v>
          </cell>
          <cell r="HC148">
            <v>0</v>
          </cell>
          <cell r="HD148">
            <v>0</v>
          </cell>
          <cell r="HE148">
            <v>0</v>
          </cell>
          <cell r="HG148">
            <v>0</v>
          </cell>
          <cell r="HH148">
            <v>0</v>
          </cell>
          <cell r="HI148">
            <v>0</v>
          </cell>
          <cell r="HK148">
            <v>0</v>
          </cell>
          <cell r="HL148">
            <v>0</v>
          </cell>
          <cell r="HM148">
            <v>0</v>
          </cell>
          <cell r="HO148">
            <v>0</v>
          </cell>
          <cell r="HP148">
            <v>0</v>
          </cell>
          <cell r="HQ148">
            <v>0</v>
          </cell>
          <cell r="HS148">
            <v>0</v>
          </cell>
          <cell r="HT148">
            <v>0</v>
          </cell>
          <cell r="HU148">
            <v>0</v>
          </cell>
          <cell r="IB148" t="str">
            <v>0156140 S</v>
          </cell>
          <cell r="IC148">
            <v>37201</v>
          </cell>
          <cell r="ID148">
            <v>1</v>
          </cell>
          <cell r="IE148" t="str">
            <v>A</v>
          </cell>
        </row>
        <row r="149">
          <cell r="C149">
            <v>248000582507201</v>
          </cell>
          <cell r="E149" t="str">
            <v>H. L A M P E</v>
          </cell>
          <cell r="F149" t="str">
            <v>BULUKUMBA</v>
          </cell>
          <cell r="G149" t="str">
            <v>T 120SS MKL</v>
          </cell>
          <cell r="H149" t="str">
            <v>077021</v>
          </cell>
          <cell r="I149" t="str">
            <v>060404</v>
          </cell>
          <cell r="J149">
            <v>36801</v>
          </cell>
          <cell r="K149">
            <v>2</v>
          </cell>
          <cell r="L149" t="str">
            <v>Oktober 2000</v>
          </cell>
          <cell r="M149">
            <v>37896</v>
          </cell>
          <cell r="N149">
            <v>36</v>
          </cell>
          <cell r="O149">
            <v>1</v>
          </cell>
          <cell r="P149">
            <v>50000000</v>
          </cell>
          <cell r="Q149">
            <v>2774000</v>
          </cell>
          <cell r="R149">
            <v>0.19</v>
          </cell>
          <cell r="S149">
            <v>65787.5</v>
          </cell>
          <cell r="T149">
            <v>2839787.5</v>
          </cell>
          <cell r="V149">
            <v>1389000</v>
          </cell>
          <cell r="W149">
            <v>-1389000</v>
          </cell>
          <cell r="Z149">
            <v>1389000</v>
          </cell>
          <cell r="AA149">
            <v>43921.666666666664</v>
          </cell>
          <cell r="AB149">
            <v>1432921.6666666667</v>
          </cell>
          <cell r="AC149">
            <v>1385000</v>
          </cell>
          <cell r="AD149">
            <v>1389000</v>
          </cell>
          <cell r="AE149">
            <v>21929.166666666664</v>
          </cell>
          <cell r="AF149">
            <v>1410929.1666666667</v>
          </cell>
          <cell r="AG149">
            <v>-4000</v>
          </cell>
          <cell r="AH149">
            <v>1385000</v>
          </cell>
          <cell r="AI149">
            <v>-63.333333333333329</v>
          </cell>
          <cell r="AJ149">
            <v>1384936.6666666667</v>
          </cell>
          <cell r="AK149">
            <v>-1389000</v>
          </cell>
          <cell r="AQ149">
            <v>0</v>
          </cell>
          <cell r="AR149">
            <v>0</v>
          </cell>
          <cell r="AS149">
            <v>0</v>
          </cell>
          <cell r="AU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A149">
            <v>0</v>
          </cell>
          <cell r="BC149">
            <v>0</v>
          </cell>
          <cell r="BD149">
            <v>0</v>
          </cell>
          <cell r="BE149">
            <v>0</v>
          </cell>
          <cell r="BG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M149">
            <v>0</v>
          </cell>
          <cell r="BO149">
            <v>0</v>
          </cell>
          <cell r="BP149">
            <v>0</v>
          </cell>
          <cell r="BQ149">
            <v>0</v>
          </cell>
          <cell r="BS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  <cell r="BY149">
            <v>0</v>
          </cell>
          <cell r="CA149">
            <v>0</v>
          </cell>
          <cell r="CB149">
            <v>0</v>
          </cell>
          <cell r="CC149">
            <v>0</v>
          </cell>
          <cell r="CE149">
            <v>0</v>
          </cell>
          <cell r="CF149">
            <v>0</v>
          </cell>
          <cell r="CG149">
            <v>0</v>
          </cell>
          <cell r="CI149">
            <v>0</v>
          </cell>
          <cell r="CJ149">
            <v>0</v>
          </cell>
          <cell r="CK149">
            <v>0</v>
          </cell>
          <cell r="CM149">
            <v>0</v>
          </cell>
          <cell r="CN149">
            <v>0</v>
          </cell>
          <cell r="CO149">
            <v>0</v>
          </cell>
          <cell r="CQ149">
            <v>0</v>
          </cell>
          <cell r="CR149">
            <v>0</v>
          </cell>
          <cell r="CS149">
            <v>0</v>
          </cell>
          <cell r="CU149">
            <v>0</v>
          </cell>
          <cell r="CV149">
            <v>0</v>
          </cell>
          <cell r="CW149">
            <v>0</v>
          </cell>
          <cell r="CY149">
            <v>0</v>
          </cell>
          <cell r="CZ149">
            <v>0</v>
          </cell>
          <cell r="DA149">
            <v>0</v>
          </cell>
          <cell r="DC149">
            <v>0</v>
          </cell>
          <cell r="DD149">
            <v>0</v>
          </cell>
          <cell r="DE149">
            <v>0</v>
          </cell>
          <cell r="DG149">
            <v>0</v>
          </cell>
          <cell r="DH149">
            <v>0</v>
          </cell>
          <cell r="DI149">
            <v>0</v>
          </cell>
          <cell r="DK149">
            <v>0</v>
          </cell>
          <cell r="DL149">
            <v>0</v>
          </cell>
          <cell r="DM149">
            <v>0</v>
          </cell>
          <cell r="DO149">
            <v>0</v>
          </cell>
          <cell r="DP149">
            <v>0</v>
          </cell>
          <cell r="DQ149">
            <v>0</v>
          </cell>
          <cell r="DS149">
            <v>0</v>
          </cell>
          <cell r="DT149">
            <v>0</v>
          </cell>
          <cell r="DU149">
            <v>0</v>
          </cell>
          <cell r="DW149">
            <v>0</v>
          </cell>
          <cell r="DX149">
            <v>0</v>
          </cell>
          <cell r="DY149">
            <v>0</v>
          </cell>
          <cell r="EA149">
            <v>0</v>
          </cell>
          <cell r="EB149">
            <v>0</v>
          </cell>
          <cell r="EC149">
            <v>0</v>
          </cell>
          <cell r="EE149">
            <v>0</v>
          </cell>
          <cell r="EF149">
            <v>0</v>
          </cell>
          <cell r="EG149">
            <v>0</v>
          </cell>
          <cell r="EI149">
            <v>0</v>
          </cell>
          <cell r="EJ149">
            <v>0</v>
          </cell>
          <cell r="EK149">
            <v>0</v>
          </cell>
          <cell r="EM149">
            <v>0</v>
          </cell>
          <cell r="EN149">
            <v>0</v>
          </cell>
          <cell r="EO149">
            <v>0</v>
          </cell>
          <cell r="EQ149">
            <v>0</v>
          </cell>
          <cell r="ER149">
            <v>0</v>
          </cell>
          <cell r="ES149">
            <v>0</v>
          </cell>
          <cell r="EU149">
            <v>0</v>
          </cell>
          <cell r="EV149">
            <v>0</v>
          </cell>
          <cell r="EW149">
            <v>0</v>
          </cell>
          <cell r="EY149">
            <v>0</v>
          </cell>
          <cell r="EZ149">
            <v>0</v>
          </cell>
          <cell r="FA149">
            <v>0</v>
          </cell>
          <cell r="FC149">
            <v>0</v>
          </cell>
          <cell r="FD149">
            <v>0</v>
          </cell>
          <cell r="FE149">
            <v>0</v>
          </cell>
          <cell r="FG149">
            <v>0</v>
          </cell>
          <cell r="FH149">
            <v>0</v>
          </cell>
          <cell r="FI149">
            <v>0</v>
          </cell>
          <cell r="FK149">
            <v>0</v>
          </cell>
          <cell r="FL149">
            <v>0</v>
          </cell>
          <cell r="FM149">
            <v>0</v>
          </cell>
          <cell r="FO149">
            <v>0</v>
          </cell>
          <cell r="FP149">
            <v>0</v>
          </cell>
          <cell r="FQ149">
            <v>0</v>
          </cell>
          <cell r="FS149">
            <v>0</v>
          </cell>
          <cell r="FT149">
            <v>0</v>
          </cell>
          <cell r="FU149">
            <v>0</v>
          </cell>
          <cell r="FW149">
            <v>0</v>
          </cell>
          <cell r="FX149">
            <v>0</v>
          </cell>
          <cell r="FY149">
            <v>0</v>
          </cell>
          <cell r="GA149">
            <v>0</v>
          </cell>
          <cell r="GB149">
            <v>0</v>
          </cell>
          <cell r="GC149">
            <v>0</v>
          </cell>
          <cell r="GE149">
            <v>0</v>
          </cell>
          <cell r="GF149">
            <v>0</v>
          </cell>
          <cell r="GG149">
            <v>0</v>
          </cell>
          <cell r="GI149">
            <v>0</v>
          </cell>
          <cell r="GJ149">
            <v>0</v>
          </cell>
          <cell r="GK149">
            <v>0</v>
          </cell>
          <cell r="GM149">
            <v>0</v>
          </cell>
          <cell r="GN149">
            <v>0</v>
          </cell>
          <cell r="GO149">
            <v>0</v>
          </cell>
          <cell r="GQ149">
            <v>0</v>
          </cell>
          <cell r="GR149">
            <v>0</v>
          </cell>
          <cell r="GS149">
            <v>0</v>
          </cell>
          <cell r="GU149">
            <v>0</v>
          </cell>
          <cell r="GV149">
            <v>0</v>
          </cell>
          <cell r="GW149">
            <v>0</v>
          </cell>
          <cell r="GY149">
            <v>0</v>
          </cell>
          <cell r="GZ149">
            <v>0</v>
          </cell>
          <cell r="HA149">
            <v>0</v>
          </cell>
          <cell r="HC149">
            <v>0</v>
          </cell>
          <cell r="HD149">
            <v>0</v>
          </cell>
          <cell r="HE149">
            <v>0</v>
          </cell>
          <cell r="HG149">
            <v>0</v>
          </cell>
          <cell r="HH149">
            <v>0</v>
          </cell>
          <cell r="HI149">
            <v>0</v>
          </cell>
          <cell r="HK149">
            <v>0</v>
          </cell>
          <cell r="HL149">
            <v>0</v>
          </cell>
          <cell r="HM149">
            <v>0</v>
          </cell>
          <cell r="HO149">
            <v>0</v>
          </cell>
          <cell r="HP149">
            <v>0</v>
          </cell>
          <cell r="HQ149">
            <v>0</v>
          </cell>
          <cell r="HS149">
            <v>0</v>
          </cell>
          <cell r="HT149">
            <v>0</v>
          </cell>
          <cell r="HU149">
            <v>0</v>
          </cell>
          <cell r="IB149" t="str">
            <v>9381439 R</v>
          </cell>
          <cell r="IC149">
            <v>36847</v>
          </cell>
          <cell r="ID149">
            <v>1</v>
          </cell>
          <cell r="IE149" t="str">
            <v>A</v>
          </cell>
        </row>
        <row r="150">
          <cell r="C150">
            <v>248000583511201</v>
          </cell>
          <cell r="E150" t="str">
            <v>H. SYAMSIAH</v>
          </cell>
          <cell r="F150" t="str">
            <v>BULUKUMBA</v>
          </cell>
          <cell r="G150" t="str">
            <v>Kuda GLS D</v>
          </cell>
          <cell r="H150" t="str">
            <v>010505</v>
          </cell>
          <cell r="I150" t="str">
            <v>061976</v>
          </cell>
          <cell r="J150">
            <v>36801</v>
          </cell>
          <cell r="K150">
            <v>2</v>
          </cell>
          <cell r="L150" t="str">
            <v>Oktober 2000</v>
          </cell>
          <cell r="M150">
            <v>37896</v>
          </cell>
          <cell r="N150">
            <v>36</v>
          </cell>
          <cell r="O150">
            <v>1</v>
          </cell>
          <cell r="P150">
            <v>111000000</v>
          </cell>
          <cell r="Q150">
            <v>22866000</v>
          </cell>
          <cell r="R150">
            <v>0.19</v>
          </cell>
          <cell r="S150">
            <v>-1748047.5</v>
          </cell>
          <cell r="T150">
            <v>21117952.5</v>
          </cell>
          <cell r="V150">
            <v>4161000</v>
          </cell>
          <cell r="W150">
            <v>-4161000</v>
          </cell>
          <cell r="Z150">
            <v>4161000</v>
          </cell>
          <cell r="AA150">
            <v>362045</v>
          </cell>
          <cell r="AB150">
            <v>4523045</v>
          </cell>
          <cell r="AC150">
            <v>18705000</v>
          </cell>
          <cell r="AD150">
            <v>4161000</v>
          </cell>
          <cell r="AE150">
            <v>296162.5</v>
          </cell>
          <cell r="AF150">
            <v>4457162.5</v>
          </cell>
          <cell r="AG150">
            <v>14544000</v>
          </cell>
          <cell r="AH150">
            <v>4161000</v>
          </cell>
          <cell r="AI150">
            <v>230280</v>
          </cell>
          <cell r="AJ150">
            <v>4391280</v>
          </cell>
          <cell r="AK150">
            <v>10383000</v>
          </cell>
          <cell r="AL150">
            <v>4161000</v>
          </cell>
          <cell r="AM150">
            <v>164397.5</v>
          </cell>
          <cell r="AN150">
            <v>4325397.5</v>
          </cell>
          <cell r="AO150">
            <v>6222000</v>
          </cell>
          <cell r="AP150">
            <v>4161000</v>
          </cell>
          <cell r="AQ150">
            <v>98515</v>
          </cell>
          <cell r="AR150">
            <v>4259515</v>
          </cell>
          <cell r="AS150">
            <v>2061000</v>
          </cell>
          <cell r="AT150">
            <v>4161000</v>
          </cell>
          <cell r="AU150">
            <v>32632.5</v>
          </cell>
          <cell r="AV150">
            <v>4193632.5</v>
          </cell>
          <cell r="AW150">
            <v>-2100000</v>
          </cell>
          <cell r="AX150">
            <v>2061000</v>
          </cell>
          <cell r="AY150">
            <v>-33250</v>
          </cell>
          <cell r="AZ150">
            <v>2027750</v>
          </cell>
          <cell r="BA150">
            <v>-4161000</v>
          </cell>
          <cell r="BC150">
            <v>-65882.5</v>
          </cell>
          <cell r="BD150">
            <v>-65882.5</v>
          </cell>
          <cell r="BE150">
            <v>-4161000</v>
          </cell>
          <cell r="BG150">
            <v>-65882.5</v>
          </cell>
          <cell r="BH150">
            <v>-65882.5</v>
          </cell>
          <cell r="BI150">
            <v>-4161000</v>
          </cell>
          <cell r="BK150">
            <v>-65882.5</v>
          </cell>
          <cell r="BL150">
            <v>-65882.5</v>
          </cell>
          <cell r="BM150">
            <v>-4161000</v>
          </cell>
          <cell r="BO150">
            <v>-65882.5</v>
          </cell>
          <cell r="BP150">
            <v>-65882.5</v>
          </cell>
          <cell r="BQ150">
            <v>-4161000</v>
          </cell>
          <cell r="BS150">
            <v>-65882.5</v>
          </cell>
          <cell r="BT150">
            <v>-65882.5</v>
          </cell>
          <cell r="BU150">
            <v>-4161000</v>
          </cell>
          <cell r="BW150">
            <v>-65882.5</v>
          </cell>
          <cell r="BX150">
            <v>-65882.5</v>
          </cell>
          <cell r="BY150">
            <v>-4161000</v>
          </cell>
          <cell r="CA150">
            <v>-65882.5</v>
          </cell>
          <cell r="CB150">
            <v>-65882.5</v>
          </cell>
          <cell r="CC150">
            <v>-4161000</v>
          </cell>
          <cell r="CE150">
            <v>-65882.5</v>
          </cell>
          <cell r="CF150">
            <v>-65882.5</v>
          </cell>
          <cell r="CG150">
            <v>-4161000</v>
          </cell>
          <cell r="CI150">
            <v>-65882.5</v>
          </cell>
          <cell r="CJ150">
            <v>-65882.5</v>
          </cell>
          <cell r="CK150">
            <v>-4161000</v>
          </cell>
          <cell r="CM150">
            <v>-65882.5</v>
          </cell>
          <cell r="CN150">
            <v>-65882.5</v>
          </cell>
          <cell r="CO150">
            <v>-4161000</v>
          </cell>
          <cell r="CQ150">
            <v>-65882.5</v>
          </cell>
          <cell r="CR150">
            <v>-65882.5</v>
          </cell>
          <cell r="CS150">
            <v>-4161000</v>
          </cell>
          <cell r="CU150">
            <v>-65882.5</v>
          </cell>
          <cell r="CV150">
            <v>-65882.5</v>
          </cell>
          <cell r="CW150">
            <v>-4161000</v>
          </cell>
          <cell r="CY150">
            <v>-65882.5</v>
          </cell>
          <cell r="CZ150">
            <v>-65882.5</v>
          </cell>
          <cell r="DA150">
            <v>-4161000</v>
          </cell>
          <cell r="DC150">
            <v>-65882.5</v>
          </cell>
          <cell r="DD150">
            <v>-65882.5</v>
          </cell>
          <cell r="DE150">
            <v>-4161000</v>
          </cell>
          <cell r="DG150">
            <v>-65882.5</v>
          </cell>
          <cell r="DH150">
            <v>-65882.5</v>
          </cell>
          <cell r="DI150">
            <v>-4161000</v>
          </cell>
          <cell r="DK150">
            <v>-65882.5</v>
          </cell>
          <cell r="DL150">
            <v>-65882.5</v>
          </cell>
          <cell r="DM150">
            <v>-4161000</v>
          </cell>
          <cell r="DO150">
            <v>-65882.5</v>
          </cell>
          <cell r="DP150">
            <v>-65882.5</v>
          </cell>
          <cell r="DQ150">
            <v>-4161000</v>
          </cell>
          <cell r="DS150">
            <v>-65882.5</v>
          </cell>
          <cell r="DT150">
            <v>-65882.5</v>
          </cell>
          <cell r="DU150">
            <v>-4161000</v>
          </cell>
          <cell r="DW150">
            <v>-65882.5</v>
          </cell>
          <cell r="DX150">
            <v>-65882.5</v>
          </cell>
          <cell r="DY150">
            <v>-4161000</v>
          </cell>
          <cell r="EA150">
            <v>-65882.5</v>
          </cell>
          <cell r="EB150">
            <v>-65882.5</v>
          </cell>
          <cell r="EC150">
            <v>-4161000</v>
          </cell>
          <cell r="EE150">
            <v>-65882.5</v>
          </cell>
          <cell r="EF150">
            <v>-65882.5</v>
          </cell>
          <cell r="EG150">
            <v>-4161000</v>
          </cell>
          <cell r="EI150">
            <v>-65882.5</v>
          </cell>
          <cell r="EJ150">
            <v>-65882.5</v>
          </cell>
          <cell r="EK150">
            <v>-4161000</v>
          </cell>
          <cell r="EM150">
            <v>-65882.5</v>
          </cell>
          <cell r="EN150">
            <v>-65882.5</v>
          </cell>
          <cell r="EO150">
            <v>-4161000</v>
          </cell>
          <cell r="EQ150">
            <v>-65882.5</v>
          </cell>
          <cell r="ER150">
            <v>-65882.5</v>
          </cell>
          <cell r="ES150">
            <v>-4161000</v>
          </cell>
          <cell r="EU150">
            <v>-65882.5</v>
          </cell>
          <cell r="EV150">
            <v>-65882.5</v>
          </cell>
          <cell r="EW150">
            <v>-4161000</v>
          </cell>
          <cell r="EY150">
            <v>-65882.5</v>
          </cell>
          <cell r="EZ150">
            <v>-65882.5</v>
          </cell>
          <cell r="FA150">
            <v>-4161000</v>
          </cell>
          <cell r="FC150">
            <v>-65882.5</v>
          </cell>
          <cell r="FD150">
            <v>-65882.5</v>
          </cell>
          <cell r="FE150">
            <v>-4161000</v>
          </cell>
          <cell r="FG150">
            <v>-65882.5</v>
          </cell>
          <cell r="FH150">
            <v>-65882.5</v>
          </cell>
          <cell r="FI150">
            <v>-4161000</v>
          </cell>
          <cell r="FK150">
            <v>-65882.5</v>
          </cell>
          <cell r="FL150">
            <v>-65882.5</v>
          </cell>
          <cell r="FM150">
            <v>-4161000</v>
          </cell>
          <cell r="FO150">
            <v>-65882.5</v>
          </cell>
          <cell r="FP150">
            <v>-65882.5</v>
          </cell>
          <cell r="FQ150">
            <v>-4161000</v>
          </cell>
          <cell r="FS150">
            <v>-65882.5</v>
          </cell>
          <cell r="FT150">
            <v>-65882.5</v>
          </cell>
          <cell r="FU150">
            <v>-4161000</v>
          </cell>
          <cell r="FW150">
            <v>-65882.5</v>
          </cell>
          <cell r="FX150">
            <v>-65882.5</v>
          </cell>
          <cell r="FY150">
            <v>-4161000</v>
          </cell>
          <cell r="GA150">
            <v>-65882.5</v>
          </cell>
          <cell r="GB150">
            <v>-65882.5</v>
          </cell>
          <cell r="GC150">
            <v>-4161000</v>
          </cell>
          <cell r="GE150">
            <v>-65882.5</v>
          </cell>
          <cell r="GF150">
            <v>-65882.5</v>
          </cell>
          <cell r="GG150">
            <v>-4161000</v>
          </cell>
          <cell r="GI150">
            <v>-65882.5</v>
          </cell>
          <cell r="GJ150">
            <v>-65882.5</v>
          </cell>
          <cell r="GK150">
            <v>-4161000</v>
          </cell>
          <cell r="GM150">
            <v>-65882.5</v>
          </cell>
          <cell r="GN150">
            <v>-65882.5</v>
          </cell>
          <cell r="GO150">
            <v>-4161000</v>
          </cell>
          <cell r="GQ150">
            <v>-65882.5</v>
          </cell>
          <cell r="GR150">
            <v>-65882.5</v>
          </cell>
          <cell r="GS150">
            <v>-4161000</v>
          </cell>
          <cell r="GU150">
            <v>-65882.5</v>
          </cell>
          <cell r="GV150">
            <v>-65882.5</v>
          </cell>
          <cell r="GW150">
            <v>-4161000</v>
          </cell>
          <cell r="GY150">
            <v>-65882.5</v>
          </cell>
          <cell r="GZ150">
            <v>-65882.5</v>
          </cell>
          <cell r="HA150">
            <v>-4161000</v>
          </cell>
          <cell r="HC150">
            <v>-65882.5</v>
          </cell>
          <cell r="HD150">
            <v>-65882.5</v>
          </cell>
          <cell r="HE150">
            <v>-4161000</v>
          </cell>
          <cell r="HG150">
            <v>-65882.5</v>
          </cell>
          <cell r="HH150">
            <v>-65882.5</v>
          </cell>
          <cell r="HI150">
            <v>-4161000</v>
          </cell>
          <cell r="HK150">
            <v>-65882.5</v>
          </cell>
          <cell r="HL150">
            <v>-65882.5</v>
          </cell>
          <cell r="HM150">
            <v>-4161000</v>
          </cell>
          <cell r="HO150">
            <v>-65882.5</v>
          </cell>
          <cell r="HP150">
            <v>-65882.5</v>
          </cell>
          <cell r="HQ150">
            <v>-4161000</v>
          </cell>
          <cell r="HS150">
            <v>-65882.5</v>
          </cell>
          <cell r="HT150">
            <v>-65882.5</v>
          </cell>
          <cell r="HU150">
            <v>-4161000</v>
          </cell>
          <cell r="IB150" t="str">
            <v>-</v>
          </cell>
          <cell r="IC150">
            <v>36890</v>
          </cell>
          <cell r="ID150">
            <v>1</v>
          </cell>
          <cell r="IE150" t="str">
            <v>A</v>
          </cell>
        </row>
        <row r="151">
          <cell r="C151">
            <v>248000582515201</v>
          </cell>
          <cell r="E151" t="str">
            <v>LORENSIUS WAE MOLO</v>
          </cell>
          <cell r="F151" t="str">
            <v>ENDE</v>
          </cell>
          <cell r="G151" t="str">
            <v>L 300 MKL</v>
          </cell>
          <cell r="H151">
            <v>222729</v>
          </cell>
          <cell r="I151" t="str">
            <v>9Y5107</v>
          </cell>
          <cell r="J151">
            <v>36801</v>
          </cell>
          <cell r="K151">
            <v>2</v>
          </cell>
          <cell r="L151" t="str">
            <v>Oktober 2000</v>
          </cell>
          <cell r="M151">
            <v>37896</v>
          </cell>
          <cell r="N151">
            <v>36</v>
          </cell>
          <cell r="O151">
            <v>1</v>
          </cell>
          <cell r="P151">
            <v>50000000</v>
          </cell>
          <cell r="Q151">
            <v>2774000</v>
          </cell>
          <cell r="R151">
            <v>0.19</v>
          </cell>
          <cell r="S151">
            <v>65787.5</v>
          </cell>
          <cell r="T151">
            <v>2839787.5</v>
          </cell>
          <cell r="V151">
            <v>1389000</v>
          </cell>
          <cell r="W151">
            <v>-1389000</v>
          </cell>
          <cell r="Z151">
            <v>1389000</v>
          </cell>
          <cell r="AA151">
            <v>43921.666666666664</v>
          </cell>
          <cell r="AB151">
            <v>1432921.6666666667</v>
          </cell>
          <cell r="AC151">
            <v>1385000</v>
          </cell>
          <cell r="AD151">
            <v>1389000</v>
          </cell>
          <cell r="AE151">
            <v>21929.166666666664</v>
          </cell>
          <cell r="AF151">
            <v>1410929.1666666667</v>
          </cell>
          <cell r="AG151">
            <v>-4000</v>
          </cell>
          <cell r="AH151">
            <v>1385000</v>
          </cell>
          <cell r="AI151">
            <v>-63.333333333333329</v>
          </cell>
          <cell r="AJ151">
            <v>1384936.6666666667</v>
          </cell>
          <cell r="AK151">
            <v>-1389000</v>
          </cell>
          <cell r="IB151">
            <v>8057065</v>
          </cell>
          <cell r="IC151">
            <v>36642</v>
          </cell>
          <cell r="ID151">
            <v>1</v>
          </cell>
          <cell r="IE151" t="str">
            <v>A</v>
          </cell>
        </row>
        <row r="152">
          <cell r="C152">
            <v>248000582523201</v>
          </cell>
          <cell r="E152" t="str">
            <v>ARMADI IBRAHIM</v>
          </cell>
          <cell r="F152" t="str">
            <v>GOWA</v>
          </cell>
          <cell r="G152" t="str">
            <v>T 120SS MKL</v>
          </cell>
          <cell r="H152" t="str">
            <v>077280</v>
          </cell>
          <cell r="I152" t="str">
            <v>071191</v>
          </cell>
          <cell r="J152">
            <v>36801</v>
          </cell>
          <cell r="K152">
            <v>2</v>
          </cell>
          <cell r="L152" t="str">
            <v>Oktober 2000</v>
          </cell>
          <cell r="M152">
            <v>37896</v>
          </cell>
          <cell r="N152">
            <v>36</v>
          </cell>
          <cell r="O152">
            <v>1</v>
          </cell>
          <cell r="P152">
            <v>50000000</v>
          </cell>
          <cell r="Q152">
            <v>2774000</v>
          </cell>
          <cell r="R152">
            <v>0.19</v>
          </cell>
          <cell r="S152">
            <v>65787.5</v>
          </cell>
          <cell r="T152">
            <v>2839787.5</v>
          </cell>
          <cell r="V152">
            <v>1389000</v>
          </cell>
          <cell r="W152">
            <v>-1389000</v>
          </cell>
          <cell r="Z152">
            <v>1389000</v>
          </cell>
          <cell r="AA152">
            <v>43921.666666666664</v>
          </cell>
          <cell r="AB152">
            <v>1432921.6666666667</v>
          </cell>
          <cell r="AC152">
            <v>1385000</v>
          </cell>
          <cell r="AD152">
            <v>1389000</v>
          </cell>
          <cell r="AE152">
            <v>21929.166666666664</v>
          </cell>
          <cell r="AF152">
            <v>1410929.1666666667</v>
          </cell>
          <cell r="AG152">
            <v>-4000</v>
          </cell>
          <cell r="AH152">
            <v>1385000</v>
          </cell>
          <cell r="AI152">
            <v>-63.333333333333329</v>
          </cell>
          <cell r="AJ152">
            <v>1384936.6666666667</v>
          </cell>
          <cell r="AK152">
            <v>-1389000</v>
          </cell>
          <cell r="IB152" t="str">
            <v>9381706 R</v>
          </cell>
          <cell r="IC152">
            <v>36847</v>
          </cell>
          <cell r="ID152">
            <v>1</v>
          </cell>
          <cell r="IE152" t="str">
            <v>A</v>
          </cell>
        </row>
        <row r="153">
          <cell r="C153">
            <v>248000583529201</v>
          </cell>
          <cell r="E153" t="str">
            <v>DRS. RUBEN AMBRAUW</v>
          </cell>
          <cell r="F153" t="str">
            <v>JAYAPURA</v>
          </cell>
          <cell r="G153" t="str">
            <v>Kuda PL B</v>
          </cell>
          <cell r="H153" t="str">
            <v>005728</v>
          </cell>
          <cell r="I153" t="str">
            <v>067018</v>
          </cell>
          <cell r="J153">
            <v>36801</v>
          </cell>
          <cell r="K153">
            <v>2</v>
          </cell>
          <cell r="L153" t="str">
            <v>Oktober 2000</v>
          </cell>
          <cell r="M153">
            <v>37896</v>
          </cell>
          <cell r="N153">
            <v>36</v>
          </cell>
          <cell r="O153">
            <v>1</v>
          </cell>
          <cell r="P153">
            <v>112000000</v>
          </cell>
          <cell r="Q153">
            <v>6222000</v>
          </cell>
          <cell r="R153">
            <v>0.19</v>
          </cell>
          <cell r="S153">
            <v>147725</v>
          </cell>
          <cell r="T153">
            <v>6369725</v>
          </cell>
          <cell r="V153">
            <v>3112000</v>
          </cell>
          <cell r="W153">
            <v>-3112000</v>
          </cell>
          <cell r="Z153">
            <v>3112000</v>
          </cell>
          <cell r="AA153">
            <v>98515</v>
          </cell>
          <cell r="AB153">
            <v>3210515</v>
          </cell>
          <cell r="AC153">
            <v>3110000</v>
          </cell>
          <cell r="AD153">
            <v>3112000</v>
          </cell>
          <cell r="AE153">
            <v>49241.666666666664</v>
          </cell>
          <cell r="AF153">
            <v>3161241.6666666665</v>
          </cell>
          <cell r="AG153">
            <v>-2000</v>
          </cell>
          <cell r="AH153">
            <v>3110000</v>
          </cell>
          <cell r="AI153">
            <v>-31.666666666666664</v>
          </cell>
          <cell r="AJ153">
            <v>3109968.3333333335</v>
          </cell>
          <cell r="AK153">
            <v>-3112000</v>
          </cell>
          <cell r="ID153">
            <v>0</v>
          </cell>
          <cell r="IE153" t="str">
            <v>A</v>
          </cell>
        </row>
        <row r="154">
          <cell r="C154">
            <v>248000582531201</v>
          </cell>
          <cell r="E154" t="str">
            <v>AGUS MINANG/MASRIL SJARIF</v>
          </cell>
          <cell r="F154" t="str">
            <v>KENDARI</v>
          </cell>
          <cell r="G154" t="str">
            <v>T 120SS MKL</v>
          </cell>
          <cell r="H154" t="str">
            <v>077234</v>
          </cell>
          <cell r="I154" t="str">
            <v>071073</v>
          </cell>
          <cell r="J154">
            <v>36801</v>
          </cell>
          <cell r="K154">
            <v>2</v>
          </cell>
          <cell r="L154" t="str">
            <v>Oktober 2000</v>
          </cell>
          <cell r="M154">
            <v>37896</v>
          </cell>
          <cell r="N154">
            <v>36</v>
          </cell>
          <cell r="O154">
            <v>1</v>
          </cell>
          <cell r="P154">
            <v>50000000</v>
          </cell>
          <cell r="Q154">
            <v>2774000</v>
          </cell>
          <cell r="R154">
            <v>0.19</v>
          </cell>
          <cell r="S154">
            <v>65787.5</v>
          </cell>
          <cell r="T154">
            <v>2839787.5</v>
          </cell>
          <cell r="V154">
            <v>1389000</v>
          </cell>
          <cell r="W154">
            <v>-1389000</v>
          </cell>
          <cell r="Z154">
            <v>1389000</v>
          </cell>
          <cell r="AA154">
            <v>43921.666666666664</v>
          </cell>
          <cell r="AB154">
            <v>1432921.6666666667</v>
          </cell>
          <cell r="AC154">
            <v>1385000</v>
          </cell>
          <cell r="AD154">
            <v>1389000</v>
          </cell>
          <cell r="AE154">
            <v>21929.166666666664</v>
          </cell>
          <cell r="AF154">
            <v>1410929.1666666667</v>
          </cell>
          <cell r="AG154">
            <v>-4000</v>
          </cell>
          <cell r="AH154">
            <v>1385000</v>
          </cell>
          <cell r="AI154">
            <v>-63.333333333333329</v>
          </cell>
          <cell r="AJ154">
            <v>1384936.6666666667</v>
          </cell>
          <cell r="AK154">
            <v>-1389000</v>
          </cell>
          <cell r="IB154">
            <v>9028611</v>
          </cell>
          <cell r="IC154">
            <v>37007</v>
          </cell>
          <cell r="ID154">
            <v>1</v>
          </cell>
          <cell r="IE154" t="str">
            <v>A</v>
          </cell>
        </row>
        <row r="155">
          <cell r="C155">
            <v>248000583537201</v>
          </cell>
          <cell r="E155" t="str">
            <v>MUH. JAMHARI</v>
          </cell>
          <cell r="F155" t="str">
            <v>LUWUK BGI</v>
          </cell>
          <cell r="G155" t="str">
            <v>FE 349 BK</v>
          </cell>
          <cell r="H155" t="str">
            <v>009338</v>
          </cell>
          <cell r="I155" t="str">
            <v>089338</v>
          </cell>
          <cell r="J155">
            <v>36801</v>
          </cell>
          <cell r="K155">
            <v>2</v>
          </cell>
          <cell r="L155" t="str">
            <v>Oktober 2000</v>
          </cell>
          <cell r="M155">
            <v>37896</v>
          </cell>
          <cell r="N155">
            <v>36</v>
          </cell>
          <cell r="O155">
            <v>1</v>
          </cell>
          <cell r="P155">
            <v>112000000</v>
          </cell>
          <cell r="Q155">
            <v>6222000</v>
          </cell>
          <cell r="R155">
            <v>0.19</v>
          </cell>
          <cell r="S155">
            <v>147725</v>
          </cell>
          <cell r="T155">
            <v>6369725</v>
          </cell>
          <cell r="V155">
            <v>3112000</v>
          </cell>
          <cell r="W155">
            <v>-3112000</v>
          </cell>
          <cell r="Z155">
            <v>3112000</v>
          </cell>
          <cell r="AA155">
            <v>98515</v>
          </cell>
          <cell r="AB155">
            <v>3210515</v>
          </cell>
          <cell r="AC155">
            <v>3110000</v>
          </cell>
          <cell r="AD155">
            <v>3112000</v>
          </cell>
          <cell r="AE155">
            <v>49241.666666666664</v>
          </cell>
          <cell r="AF155">
            <v>3161241.6666666665</v>
          </cell>
          <cell r="AG155">
            <v>-2000</v>
          </cell>
          <cell r="AH155">
            <v>3110000</v>
          </cell>
          <cell r="AI155">
            <v>-31.666666666666664</v>
          </cell>
          <cell r="AJ155">
            <v>3109968.3333333335</v>
          </cell>
          <cell r="AK155">
            <v>-3112000</v>
          </cell>
          <cell r="IB155" t="str">
            <v>8528105</v>
          </cell>
          <cell r="IC155">
            <v>37201</v>
          </cell>
          <cell r="ID155">
            <v>1</v>
          </cell>
          <cell r="IE155" t="str">
            <v>A</v>
          </cell>
        </row>
        <row r="156">
          <cell r="C156">
            <v>248000583545201</v>
          </cell>
          <cell r="E156" t="str">
            <v>H A M M A  P.</v>
          </cell>
          <cell r="F156" t="str">
            <v>MAMUJU</v>
          </cell>
          <cell r="G156" t="str">
            <v>FE 349 BK</v>
          </cell>
          <cell r="H156" t="str">
            <v>009272</v>
          </cell>
          <cell r="I156" t="str">
            <v>089272</v>
          </cell>
          <cell r="J156">
            <v>36801</v>
          </cell>
          <cell r="K156">
            <v>2</v>
          </cell>
          <cell r="L156" t="str">
            <v>Oktober 2000</v>
          </cell>
          <cell r="M156">
            <v>37896</v>
          </cell>
          <cell r="N156">
            <v>36</v>
          </cell>
          <cell r="O156">
            <v>1</v>
          </cell>
          <cell r="P156">
            <v>112000000</v>
          </cell>
          <cell r="Q156">
            <v>6222000</v>
          </cell>
          <cell r="R156">
            <v>0.19</v>
          </cell>
          <cell r="S156">
            <v>147725</v>
          </cell>
          <cell r="T156">
            <v>6369725</v>
          </cell>
          <cell r="V156">
            <v>3112000</v>
          </cell>
          <cell r="W156">
            <v>-3112000</v>
          </cell>
          <cell r="Z156">
            <v>3112000</v>
          </cell>
          <cell r="AA156">
            <v>98515</v>
          </cell>
          <cell r="AB156">
            <v>3210515</v>
          </cell>
          <cell r="AC156">
            <v>3110000</v>
          </cell>
          <cell r="AD156">
            <v>3112000</v>
          </cell>
          <cell r="AE156">
            <v>49241.666666666664</v>
          </cell>
          <cell r="AF156">
            <v>3161241.6666666665</v>
          </cell>
          <cell r="AG156">
            <v>-2000</v>
          </cell>
          <cell r="AH156">
            <v>3110000</v>
          </cell>
          <cell r="AI156">
            <v>-31.666666666666664</v>
          </cell>
          <cell r="AJ156">
            <v>3109968.3333333335</v>
          </cell>
          <cell r="AK156">
            <v>-3112000</v>
          </cell>
          <cell r="ID156">
            <v>0</v>
          </cell>
          <cell r="IE156" t="str">
            <v>A</v>
          </cell>
        </row>
        <row r="157">
          <cell r="C157">
            <v>248000582549201</v>
          </cell>
          <cell r="E157" t="str">
            <v>DAENG PASOLONG</v>
          </cell>
          <cell r="F157" t="str">
            <v>KENDARI</v>
          </cell>
          <cell r="G157" t="str">
            <v>Kuda GLX B</v>
          </cell>
          <cell r="H157" t="str">
            <v>000458</v>
          </cell>
          <cell r="I157" t="str">
            <v>045018</v>
          </cell>
          <cell r="J157">
            <v>36801</v>
          </cell>
          <cell r="K157">
            <v>2</v>
          </cell>
          <cell r="L157" t="str">
            <v>Oktober 2000</v>
          </cell>
          <cell r="M157">
            <v>37896</v>
          </cell>
          <cell r="N157">
            <v>36</v>
          </cell>
          <cell r="O157">
            <v>1</v>
          </cell>
          <cell r="P157">
            <v>50000000</v>
          </cell>
          <cell r="Q157">
            <v>2774000</v>
          </cell>
          <cell r="R157">
            <v>0.19</v>
          </cell>
          <cell r="S157">
            <v>65787.5</v>
          </cell>
          <cell r="T157">
            <v>2839787.5</v>
          </cell>
          <cell r="V157">
            <v>1389000</v>
          </cell>
          <cell r="W157">
            <v>-1389000</v>
          </cell>
          <cell r="Z157">
            <v>1389000</v>
          </cell>
          <cell r="AA157">
            <v>43921.666666666664</v>
          </cell>
          <cell r="AB157">
            <v>1432921.6666666667</v>
          </cell>
          <cell r="AC157">
            <v>1385000</v>
          </cell>
          <cell r="AD157">
            <v>1389000</v>
          </cell>
          <cell r="AE157">
            <v>21929.166666666664</v>
          </cell>
          <cell r="AF157">
            <v>1410929.1666666667</v>
          </cell>
          <cell r="AG157">
            <v>-4000</v>
          </cell>
          <cell r="AH157">
            <v>1385000</v>
          </cell>
          <cell r="AI157">
            <v>-63.333333333333329</v>
          </cell>
          <cell r="AJ157">
            <v>1384936.6666666667</v>
          </cell>
          <cell r="AK157">
            <v>-1389000</v>
          </cell>
          <cell r="IB157">
            <v>9029421</v>
          </cell>
          <cell r="IC157">
            <v>37007</v>
          </cell>
          <cell r="ID157">
            <v>1</v>
          </cell>
          <cell r="IE157" t="str">
            <v>A</v>
          </cell>
        </row>
        <row r="158">
          <cell r="C158">
            <v>248000583553201</v>
          </cell>
          <cell r="E158" t="str">
            <v>ONNY CHENDIANY</v>
          </cell>
          <cell r="F158" t="str">
            <v>MAMUJU</v>
          </cell>
          <cell r="G158" t="str">
            <v>FE 349 Box</v>
          </cell>
          <cell r="H158" t="str">
            <v>008414</v>
          </cell>
          <cell r="I158" t="str">
            <v>078414</v>
          </cell>
          <cell r="J158">
            <v>36801</v>
          </cell>
          <cell r="K158">
            <v>2</v>
          </cell>
          <cell r="L158" t="str">
            <v>Oktober 2000</v>
          </cell>
          <cell r="M158">
            <v>37896</v>
          </cell>
          <cell r="N158">
            <v>36</v>
          </cell>
          <cell r="O158">
            <v>1</v>
          </cell>
          <cell r="P158">
            <v>112000000</v>
          </cell>
          <cell r="Q158">
            <v>6222000</v>
          </cell>
          <cell r="R158">
            <v>0.19</v>
          </cell>
          <cell r="S158">
            <v>147725</v>
          </cell>
          <cell r="T158">
            <v>6369725</v>
          </cell>
          <cell r="V158">
            <v>3112000</v>
          </cell>
          <cell r="W158">
            <v>-3112000</v>
          </cell>
          <cell r="Z158">
            <v>3112000</v>
          </cell>
          <cell r="AA158">
            <v>98515</v>
          </cell>
          <cell r="AB158">
            <v>3210515</v>
          </cell>
          <cell r="AC158">
            <v>3110000</v>
          </cell>
          <cell r="AD158">
            <v>3112000</v>
          </cell>
          <cell r="AE158">
            <v>49241.666666666664</v>
          </cell>
          <cell r="AF158">
            <v>3161241.6666666665</v>
          </cell>
          <cell r="AG158">
            <v>-2000</v>
          </cell>
          <cell r="AH158">
            <v>3110000</v>
          </cell>
          <cell r="AI158">
            <v>-31.666666666666664</v>
          </cell>
          <cell r="AJ158">
            <v>3109968.3333333335</v>
          </cell>
          <cell r="AK158">
            <v>-3112000</v>
          </cell>
          <cell r="ID158">
            <v>0</v>
          </cell>
          <cell r="IE158" t="str">
            <v>A</v>
          </cell>
        </row>
        <row r="159">
          <cell r="C159">
            <v>248000582557201</v>
          </cell>
          <cell r="E159" t="str">
            <v>S A H A D I</v>
          </cell>
          <cell r="F159" t="str">
            <v>MAKASSAR</v>
          </cell>
          <cell r="G159" t="str">
            <v>T 120SS MKL</v>
          </cell>
          <cell r="H159" t="str">
            <v>077271</v>
          </cell>
          <cell r="I159" t="str">
            <v>071182</v>
          </cell>
          <cell r="J159">
            <v>36801</v>
          </cell>
          <cell r="K159">
            <v>2</v>
          </cell>
          <cell r="L159" t="str">
            <v>Oktober 2000</v>
          </cell>
          <cell r="M159">
            <v>37896</v>
          </cell>
          <cell r="N159">
            <v>36</v>
          </cell>
          <cell r="O159">
            <v>1</v>
          </cell>
          <cell r="P159">
            <v>50000000</v>
          </cell>
          <cell r="Q159">
            <v>2774000</v>
          </cell>
          <cell r="R159">
            <v>0.19</v>
          </cell>
          <cell r="S159">
            <v>65787.5</v>
          </cell>
          <cell r="T159">
            <v>2839787.5</v>
          </cell>
          <cell r="V159">
            <v>1389000</v>
          </cell>
          <cell r="W159">
            <v>-1389000</v>
          </cell>
          <cell r="Z159">
            <v>1389000</v>
          </cell>
          <cell r="AA159">
            <v>43921.666666666664</v>
          </cell>
          <cell r="AB159">
            <v>1432921.6666666667</v>
          </cell>
          <cell r="AC159">
            <v>1385000</v>
          </cell>
          <cell r="AD159">
            <v>1389000</v>
          </cell>
          <cell r="AE159">
            <v>21929.166666666664</v>
          </cell>
          <cell r="AF159">
            <v>1410929.1666666667</v>
          </cell>
          <cell r="AG159">
            <v>-4000</v>
          </cell>
          <cell r="AH159">
            <v>1385000</v>
          </cell>
          <cell r="AI159">
            <v>-63.333333333333329</v>
          </cell>
          <cell r="AJ159">
            <v>1384936.6666666667</v>
          </cell>
          <cell r="AK159">
            <v>-1389000</v>
          </cell>
          <cell r="IB159" t="str">
            <v>009108 R</v>
          </cell>
          <cell r="IC159">
            <v>36937</v>
          </cell>
          <cell r="ID159">
            <v>1</v>
          </cell>
          <cell r="IE159" t="str">
            <v>A</v>
          </cell>
        </row>
        <row r="160">
          <cell r="C160">
            <v>248000582565201</v>
          </cell>
          <cell r="E160" t="str">
            <v>M U H I D D I N</v>
          </cell>
          <cell r="F160" t="str">
            <v>KENDARI</v>
          </cell>
          <cell r="G160" t="str">
            <v>L 300 MBS</v>
          </cell>
          <cell r="H160">
            <v>222419</v>
          </cell>
          <cell r="I160" t="str">
            <v>9X4077</v>
          </cell>
          <cell r="J160">
            <v>36801</v>
          </cell>
          <cell r="K160">
            <v>2</v>
          </cell>
          <cell r="L160" t="str">
            <v>Oktober 2000</v>
          </cell>
          <cell r="M160">
            <v>37896</v>
          </cell>
          <cell r="N160">
            <v>36</v>
          </cell>
          <cell r="O160">
            <v>1</v>
          </cell>
          <cell r="P160">
            <v>50000000</v>
          </cell>
          <cell r="Q160">
            <v>2774000</v>
          </cell>
          <cell r="R160">
            <v>0.19</v>
          </cell>
          <cell r="S160">
            <v>65787.5</v>
          </cell>
          <cell r="T160">
            <v>2839787.5</v>
          </cell>
          <cell r="V160">
            <v>1389000</v>
          </cell>
          <cell r="W160">
            <v>-1389000</v>
          </cell>
          <cell r="Z160">
            <v>1389000</v>
          </cell>
          <cell r="AA160">
            <v>43921.666666666664</v>
          </cell>
          <cell r="AB160">
            <v>1432921.6666666667</v>
          </cell>
          <cell r="AC160">
            <v>1385000</v>
          </cell>
          <cell r="AD160">
            <v>1389000</v>
          </cell>
          <cell r="AE160">
            <v>21929.166666666664</v>
          </cell>
          <cell r="AF160">
            <v>1410929.1666666667</v>
          </cell>
          <cell r="AG160">
            <v>-4000</v>
          </cell>
          <cell r="AH160">
            <v>1385000</v>
          </cell>
          <cell r="AI160">
            <v>-63.333333333333329</v>
          </cell>
          <cell r="AJ160">
            <v>1384936.6666666667</v>
          </cell>
          <cell r="AK160">
            <v>-1389000</v>
          </cell>
          <cell r="IB160">
            <v>9029419</v>
          </cell>
          <cell r="IC160">
            <v>37007</v>
          </cell>
          <cell r="ID160">
            <v>1</v>
          </cell>
          <cell r="IE160" t="str">
            <v>A</v>
          </cell>
        </row>
        <row r="161">
          <cell r="C161">
            <v>248000582573201</v>
          </cell>
          <cell r="E161" t="str">
            <v xml:space="preserve">H. MUH.  BAKRI </v>
          </cell>
          <cell r="F161" t="str">
            <v>KOLAKA</v>
          </cell>
          <cell r="G161" t="str">
            <v>Kuda GLX B</v>
          </cell>
          <cell r="H161" t="str">
            <v>000681</v>
          </cell>
          <cell r="I161" t="str">
            <v>077311</v>
          </cell>
          <cell r="J161">
            <v>36801</v>
          </cell>
          <cell r="K161">
            <v>2</v>
          </cell>
          <cell r="L161" t="str">
            <v>Oktober 2000</v>
          </cell>
          <cell r="M161">
            <v>37896</v>
          </cell>
          <cell r="N161">
            <v>36</v>
          </cell>
          <cell r="O161">
            <v>1</v>
          </cell>
          <cell r="P161">
            <v>50000000</v>
          </cell>
          <cell r="Q161">
            <v>2774000</v>
          </cell>
          <cell r="R161">
            <v>0.19</v>
          </cell>
          <cell r="S161">
            <v>65787.5</v>
          </cell>
          <cell r="T161">
            <v>2839787.5</v>
          </cell>
          <cell r="V161">
            <v>1389000</v>
          </cell>
          <cell r="W161">
            <v>-1389000</v>
          </cell>
          <cell r="Z161">
            <v>1389000</v>
          </cell>
          <cell r="AA161">
            <v>43921.666666666664</v>
          </cell>
          <cell r="AB161">
            <v>1432921.6666666667</v>
          </cell>
          <cell r="AC161">
            <v>1385000</v>
          </cell>
          <cell r="AD161">
            <v>1389000</v>
          </cell>
          <cell r="AE161">
            <v>21929.166666666664</v>
          </cell>
          <cell r="AF161">
            <v>1410929.1666666667</v>
          </cell>
          <cell r="AG161">
            <v>-4000</v>
          </cell>
          <cell r="AH161">
            <v>1385000</v>
          </cell>
          <cell r="AI161">
            <v>-63.333333333333329</v>
          </cell>
          <cell r="AJ161">
            <v>1384936.6666666667</v>
          </cell>
          <cell r="AK161">
            <v>-1389000</v>
          </cell>
          <cell r="IB161" t="str">
            <v>9029429</v>
          </cell>
          <cell r="IC161">
            <v>37196</v>
          </cell>
          <cell r="ID161">
            <v>1</v>
          </cell>
          <cell r="IE161" t="str">
            <v>A</v>
          </cell>
        </row>
        <row r="162">
          <cell r="C162">
            <v>248000582581201</v>
          </cell>
          <cell r="E162" t="str">
            <v>ROSAWIAH ABIDIN</v>
          </cell>
          <cell r="F162" t="str">
            <v>KOLAKA</v>
          </cell>
          <cell r="G162" t="str">
            <v>Kuda GLX B</v>
          </cell>
          <cell r="H162" t="str">
            <v>000824</v>
          </cell>
          <cell r="I162" t="str">
            <v>087964</v>
          </cell>
          <cell r="J162">
            <v>36801</v>
          </cell>
          <cell r="K162">
            <v>2</v>
          </cell>
          <cell r="L162" t="str">
            <v>Oktober 2000</v>
          </cell>
          <cell r="M162">
            <v>37896</v>
          </cell>
          <cell r="N162">
            <v>36</v>
          </cell>
          <cell r="O162">
            <v>1</v>
          </cell>
          <cell r="P162">
            <v>50000000</v>
          </cell>
          <cell r="Q162">
            <v>2774000</v>
          </cell>
          <cell r="R162">
            <v>0.19</v>
          </cell>
          <cell r="S162">
            <v>65787.5</v>
          </cell>
          <cell r="T162">
            <v>2839787.5</v>
          </cell>
          <cell r="V162">
            <v>1389000</v>
          </cell>
          <cell r="W162">
            <v>-1389000</v>
          </cell>
          <cell r="Z162">
            <v>1389000</v>
          </cell>
          <cell r="AA162">
            <v>43921.666666666664</v>
          </cell>
          <cell r="AB162">
            <v>1432921.6666666667</v>
          </cell>
          <cell r="AC162">
            <v>1385000</v>
          </cell>
          <cell r="AD162">
            <v>1389000</v>
          </cell>
          <cell r="AE162">
            <v>21929.166666666664</v>
          </cell>
          <cell r="AF162">
            <v>1410929.1666666667</v>
          </cell>
          <cell r="AG162">
            <v>-4000</v>
          </cell>
          <cell r="AH162">
            <v>1385000</v>
          </cell>
          <cell r="AI162">
            <v>-63.333333333333329</v>
          </cell>
          <cell r="AJ162">
            <v>1384936.6666666667</v>
          </cell>
          <cell r="AK162">
            <v>-1389000</v>
          </cell>
          <cell r="ID162">
            <v>0</v>
          </cell>
          <cell r="IE162" t="str">
            <v>A</v>
          </cell>
        </row>
        <row r="163">
          <cell r="C163">
            <v>248000583587201</v>
          </cell>
          <cell r="E163" t="str">
            <v>C. DG. NABA</v>
          </cell>
          <cell r="F163" t="str">
            <v>GOWA</v>
          </cell>
          <cell r="G163" t="str">
            <v>FE 304 Bus</v>
          </cell>
          <cell r="H163" t="str">
            <v>004068</v>
          </cell>
          <cell r="I163" t="str">
            <v>057368</v>
          </cell>
          <cell r="J163">
            <v>36801</v>
          </cell>
          <cell r="K163">
            <v>2</v>
          </cell>
          <cell r="L163" t="str">
            <v>Oktober 2000</v>
          </cell>
          <cell r="M163">
            <v>37896</v>
          </cell>
          <cell r="N163">
            <v>36</v>
          </cell>
          <cell r="O163">
            <v>1</v>
          </cell>
          <cell r="P163">
            <v>116000000</v>
          </cell>
          <cell r="Q163">
            <v>6418000</v>
          </cell>
          <cell r="R163">
            <v>0.19</v>
          </cell>
          <cell r="S163">
            <v>151762.49999999997</v>
          </cell>
          <cell r="T163">
            <v>6569762.5</v>
          </cell>
          <cell r="V163">
            <v>3223000</v>
          </cell>
          <cell r="W163">
            <v>-3223000</v>
          </cell>
          <cell r="Z163">
            <v>3223000</v>
          </cell>
          <cell r="AA163">
            <v>101618.33333333333</v>
          </cell>
          <cell r="AB163">
            <v>3324618.3333333335</v>
          </cell>
          <cell r="AC163">
            <v>3195000</v>
          </cell>
          <cell r="AD163">
            <v>3223000</v>
          </cell>
          <cell r="AE163">
            <v>50587.5</v>
          </cell>
          <cell r="AF163">
            <v>3273587.5</v>
          </cell>
          <cell r="AG163">
            <v>-28000</v>
          </cell>
          <cell r="AH163">
            <v>3195000</v>
          </cell>
          <cell r="AI163">
            <v>-443.33333333333331</v>
          </cell>
          <cell r="AJ163">
            <v>3194556.6666666665</v>
          </cell>
          <cell r="AK163">
            <v>-3223000</v>
          </cell>
          <cell r="IB163" t="str">
            <v>9379578 R</v>
          </cell>
          <cell r="IC163">
            <v>36847</v>
          </cell>
          <cell r="ID163">
            <v>1</v>
          </cell>
          <cell r="IE163" t="str">
            <v>A</v>
          </cell>
        </row>
        <row r="164">
          <cell r="C164">
            <v>248000582599201</v>
          </cell>
          <cell r="E164" t="str">
            <v>WADI / FUADI Y. MOKODOMPIT</v>
          </cell>
          <cell r="F164" t="str">
            <v>KOTAMOBAGU</v>
          </cell>
          <cell r="G164" t="str">
            <v>Kuda GLX B</v>
          </cell>
          <cell r="H164" t="str">
            <v>000746</v>
          </cell>
          <cell r="I164" t="str">
            <v>077376</v>
          </cell>
          <cell r="J164">
            <v>36801</v>
          </cell>
          <cell r="K164">
            <v>2</v>
          </cell>
          <cell r="L164" t="str">
            <v>Oktober 2000</v>
          </cell>
          <cell r="M164">
            <v>37896</v>
          </cell>
          <cell r="N164">
            <v>36</v>
          </cell>
          <cell r="O164">
            <v>1</v>
          </cell>
          <cell r="P164">
            <v>50000000</v>
          </cell>
          <cell r="Q164">
            <v>2774000</v>
          </cell>
          <cell r="R164">
            <v>0.19</v>
          </cell>
          <cell r="S164">
            <v>65787.5</v>
          </cell>
          <cell r="T164">
            <v>2839787.5</v>
          </cell>
          <cell r="V164">
            <v>1389000</v>
          </cell>
          <cell r="W164">
            <v>-1389000</v>
          </cell>
          <cell r="Z164">
            <v>1389000</v>
          </cell>
          <cell r="AA164">
            <v>43921.666666666664</v>
          </cell>
          <cell r="AB164">
            <v>1432921.6666666667</v>
          </cell>
          <cell r="AC164">
            <v>1385000</v>
          </cell>
          <cell r="AD164">
            <v>1389000</v>
          </cell>
          <cell r="AE164">
            <v>21929.166666666664</v>
          </cell>
          <cell r="AF164">
            <v>1410929.1666666667</v>
          </cell>
          <cell r="AG164">
            <v>-4000</v>
          </cell>
          <cell r="AH164">
            <v>1385000</v>
          </cell>
          <cell r="AI164">
            <v>-63.333333333333329</v>
          </cell>
          <cell r="AJ164">
            <v>1384936.6666666667</v>
          </cell>
          <cell r="AK164">
            <v>-1389000</v>
          </cell>
          <cell r="IB164" t="str">
            <v>0154504 S</v>
          </cell>
          <cell r="IC164">
            <v>36937</v>
          </cell>
          <cell r="ID164">
            <v>1</v>
          </cell>
          <cell r="IE164" t="str">
            <v>A</v>
          </cell>
        </row>
        <row r="165">
          <cell r="C165">
            <v>248000582604201</v>
          </cell>
          <cell r="E165" t="str">
            <v>GABRIEL LAY</v>
          </cell>
          <cell r="F165" t="str">
            <v>KUPANG</v>
          </cell>
          <cell r="G165" t="str">
            <v>T 120SS MKL</v>
          </cell>
          <cell r="H165" t="str">
            <v>077003</v>
          </cell>
          <cell r="I165" t="str">
            <v>060386</v>
          </cell>
          <cell r="J165">
            <v>36801</v>
          </cell>
          <cell r="K165">
            <v>2</v>
          </cell>
          <cell r="L165" t="str">
            <v>Oktober 2000</v>
          </cell>
          <cell r="M165">
            <v>37896</v>
          </cell>
          <cell r="N165">
            <v>36</v>
          </cell>
          <cell r="O165">
            <v>1</v>
          </cell>
          <cell r="P165">
            <v>50000000</v>
          </cell>
          <cell r="Q165">
            <v>2774000</v>
          </cell>
          <cell r="R165">
            <v>0.19</v>
          </cell>
          <cell r="S165">
            <v>65787.5</v>
          </cell>
          <cell r="T165">
            <v>2839787.5</v>
          </cell>
          <cell r="V165">
            <v>1389000</v>
          </cell>
          <cell r="W165">
            <v>-1389000</v>
          </cell>
          <cell r="Z165">
            <v>1389000</v>
          </cell>
          <cell r="AA165">
            <v>43921.666666666664</v>
          </cell>
          <cell r="AB165">
            <v>1432921.6666666667</v>
          </cell>
          <cell r="AC165">
            <v>1385000</v>
          </cell>
          <cell r="AD165">
            <v>1389000</v>
          </cell>
          <cell r="AE165">
            <v>21929.166666666664</v>
          </cell>
          <cell r="AF165">
            <v>1410929.1666666667</v>
          </cell>
          <cell r="AG165">
            <v>-4000</v>
          </cell>
          <cell r="AH165">
            <v>1385000</v>
          </cell>
          <cell r="AI165">
            <v>-63.333333333333329</v>
          </cell>
          <cell r="AJ165">
            <v>1384936.6666666667</v>
          </cell>
          <cell r="AK165">
            <v>-1389000</v>
          </cell>
          <cell r="IB165" t="str">
            <v>8053016 O</v>
          </cell>
          <cell r="IC165">
            <v>36937</v>
          </cell>
          <cell r="ID165">
            <v>1</v>
          </cell>
          <cell r="IE165" t="str">
            <v>A</v>
          </cell>
        </row>
        <row r="166">
          <cell r="C166">
            <v>248000582612201</v>
          </cell>
          <cell r="E166" t="str">
            <v>TEDDY TANONEF</v>
          </cell>
          <cell r="F166" t="str">
            <v>KUPANG</v>
          </cell>
          <cell r="G166" t="str">
            <v>L 300 MBS</v>
          </cell>
          <cell r="H166">
            <v>219132</v>
          </cell>
          <cell r="I166">
            <v>772599</v>
          </cell>
          <cell r="J166">
            <v>36801</v>
          </cell>
          <cell r="K166">
            <v>2</v>
          </cell>
          <cell r="L166" t="str">
            <v>Oktober 2000</v>
          </cell>
          <cell r="M166">
            <v>37896</v>
          </cell>
          <cell r="N166">
            <v>36</v>
          </cell>
          <cell r="O166">
            <v>1</v>
          </cell>
          <cell r="P166">
            <v>50000000</v>
          </cell>
          <cell r="Q166">
            <v>2774000</v>
          </cell>
          <cell r="R166">
            <v>0.19</v>
          </cell>
          <cell r="S166">
            <v>65787.5</v>
          </cell>
          <cell r="T166">
            <v>2839787.5</v>
          </cell>
          <cell r="V166">
            <v>1389000</v>
          </cell>
          <cell r="W166">
            <v>-1389000</v>
          </cell>
          <cell r="Z166">
            <v>1389000</v>
          </cell>
          <cell r="AA166">
            <v>43921.666666666664</v>
          </cell>
          <cell r="AB166">
            <v>1432921.6666666667</v>
          </cell>
          <cell r="AC166">
            <v>1385000</v>
          </cell>
          <cell r="AD166">
            <v>1389000</v>
          </cell>
          <cell r="AE166">
            <v>21929.166666666664</v>
          </cell>
          <cell r="AF166">
            <v>1410929.1666666667</v>
          </cell>
          <cell r="AG166">
            <v>-4000</v>
          </cell>
          <cell r="AH166">
            <v>1385000</v>
          </cell>
          <cell r="AI166">
            <v>-63.333333333333329</v>
          </cell>
          <cell r="AJ166">
            <v>1384936.6666666667</v>
          </cell>
          <cell r="AK166">
            <v>-1389000</v>
          </cell>
          <cell r="ID166">
            <v>0</v>
          </cell>
          <cell r="IE166" t="str">
            <v>A</v>
          </cell>
        </row>
        <row r="167">
          <cell r="C167">
            <v>248000583618201</v>
          </cell>
          <cell r="E167" t="str">
            <v>Hj.  S A L M I A</v>
          </cell>
          <cell r="F167" t="str">
            <v>P A L U</v>
          </cell>
          <cell r="G167" t="str">
            <v>Kuda PL D</v>
          </cell>
          <cell r="H167" t="str">
            <v>001335</v>
          </cell>
          <cell r="I167" t="str">
            <v>073192</v>
          </cell>
          <cell r="J167">
            <v>36801</v>
          </cell>
          <cell r="K167">
            <v>2</v>
          </cell>
          <cell r="L167" t="str">
            <v>Oktober 2000</v>
          </cell>
          <cell r="M167">
            <v>37896</v>
          </cell>
          <cell r="N167">
            <v>36</v>
          </cell>
          <cell r="O167">
            <v>1</v>
          </cell>
          <cell r="P167">
            <v>122000000</v>
          </cell>
          <cell r="Q167">
            <v>6774000</v>
          </cell>
          <cell r="R167">
            <v>0.19</v>
          </cell>
          <cell r="S167">
            <v>160787.49999999997</v>
          </cell>
          <cell r="T167">
            <v>6934787.5</v>
          </cell>
          <cell r="V167">
            <v>3389000</v>
          </cell>
          <cell r="W167">
            <v>-3389000</v>
          </cell>
          <cell r="Z167">
            <v>3389000</v>
          </cell>
          <cell r="AA167">
            <v>107255</v>
          </cell>
          <cell r="AB167">
            <v>3496255</v>
          </cell>
          <cell r="AC167">
            <v>3385000</v>
          </cell>
          <cell r="AD167">
            <v>3389000</v>
          </cell>
          <cell r="AE167">
            <v>53595.833333333328</v>
          </cell>
          <cell r="AF167">
            <v>3442595.8333333335</v>
          </cell>
          <cell r="AG167">
            <v>-4000</v>
          </cell>
          <cell r="AH167">
            <v>3385000</v>
          </cell>
          <cell r="AI167">
            <v>-63.333333333333329</v>
          </cell>
          <cell r="AJ167">
            <v>3384936.6666666665</v>
          </cell>
          <cell r="AK167">
            <v>-3389000</v>
          </cell>
          <cell r="IB167" t="str">
            <v>9526123 S</v>
          </cell>
          <cell r="IC167">
            <v>37007</v>
          </cell>
          <cell r="ID167">
            <v>1</v>
          </cell>
          <cell r="IE167" t="str">
            <v>A</v>
          </cell>
        </row>
        <row r="168">
          <cell r="C168">
            <v>248000582620201</v>
          </cell>
          <cell r="E168" t="str">
            <v>H. SYARIFUDDIN</v>
          </cell>
          <cell r="F168" t="str">
            <v>MAKASSAR</v>
          </cell>
          <cell r="G168" t="str">
            <v>T 120SS MKL</v>
          </cell>
          <cell r="H168" t="str">
            <v>077279</v>
          </cell>
          <cell r="I168" t="str">
            <v>071190</v>
          </cell>
          <cell r="J168">
            <v>36801</v>
          </cell>
          <cell r="K168">
            <v>2</v>
          </cell>
          <cell r="L168" t="str">
            <v>Oktober 2000</v>
          </cell>
          <cell r="M168">
            <v>37896</v>
          </cell>
          <cell r="N168">
            <v>36</v>
          </cell>
          <cell r="O168">
            <v>1</v>
          </cell>
          <cell r="P168">
            <v>50000000</v>
          </cell>
          <cell r="Q168">
            <v>2774000</v>
          </cell>
          <cell r="R168">
            <v>0.19</v>
          </cell>
          <cell r="S168">
            <v>65787.5</v>
          </cell>
          <cell r="T168">
            <v>2839787.5</v>
          </cell>
          <cell r="V168">
            <v>1389000</v>
          </cell>
          <cell r="W168">
            <v>-1389000</v>
          </cell>
          <cell r="Z168">
            <v>1389000</v>
          </cell>
          <cell r="AA168">
            <v>43921.666666666664</v>
          </cell>
          <cell r="AB168">
            <v>1432921.6666666667</v>
          </cell>
          <cell r="AC168">
            <v>1385000</v>
          </cell>
          <cell r="AD168">
            <v>1389000</v>
          </cell>
          <cell r="AE168">
            <v>21929.166666666664</v>
          </cell>
          <cell r="AF168">
            <v>1410929.1666666667</v>
          </cell>
          <cell r="AG168">
            <v>-4000</v>
          </cell>
          <cell r="AH168">
            <v>1385000</v>
          </cell>
          <cell r="AI168">
            <v>-63.333333333333329</v>
          </cell>
          <cell r="AJ168">
            <v>1384936.6666666667</v>
          </cell>
          <cell r="AK168">
            <v>-1389000</v>
          </cell>
          <cell r="IB168" t="str">
            <v>0009142 R</v>
          </cell>
          <cell r="IC168">
            <v>36937</v>
          </cell>
          <cell r="ID168">
            <v>1</v>
          </cell>
          <cell r="IE168" t="str">
            <v>A</v>
          </cell>
        </row>
        <row r="169">
          <cell r="C169">
            <v>248000583634201</v>
          </cell>
          <cell r="E169" t="str">
            <v>HI. HUSNA SYAMSUDDIN</v>
          </cell>
          <cell r="F169" t="str">
            <v>P A L U</v>
          </cell>
          <cell r="G169" t="str">
            <v>Kuda PL D</v>
          </cell>
          <cell r="H169" t="str">
            <v>000477</v>
          </cell>
          <cell r="I169" t="str">
            <v>061697</v>
          </cell>
          <cell r="J169">
            <v>36801</v>
          </cell>
          <cell r="K169">
            <v>2</v>
          </cell>
          <cell r="L169" t="str">
            <v>Oktober 2000</v>
          </cell>
          <cell r="M169">
            <v>37896</v>
          </cell>
          <cell r="N169">
            <v>36</v>
          </cell>
          <cell r="O169">
            <v>1</v>
          </cell>
          <cell r="P169">
            <v>123000000</v>
          </cell>
          <cell r="Q169">
            <v>6822000</v>
          </cell>
          <cell r="R169">
            <v>0.19</v>
          </cell>
          <cell r="S169">
            <v>161737.5</v>
          </cell>
          <cell r="T169">
            <v>6983737.5</v>
          </cell>
          <cell r="V169">
            <v>3417000</v>
          </cell>
          <cell r="W169">
            <v>-3417000</v>
          </cell>
          <cell r="Z169">
            <v>3417000</v>
          </cell>
          <cell r="AA169">
            <v>108015</v>
          </cell>
          <cell r="AB169">
            <v>3525015</v>
          </cell>
          <cell r="AC169">
            <v>3405000</v>
          </cell>
          <cell r="AD169">
            <v>3417000</v>
          </cell>
          <cell r="AE169">
            <v>53912.5</v>
          </cell>
          <cell r="AF169">
            <v>3470912.5</v>
          </cell>
          <cell r="AG169">
            <v>-12000</v>
          </cell>
          <cell r="AH169">
            <v>3405000</v>
          </cell>
          <cell r="AI169">
            <v>-190</v>
          </cell>
          <cell r="AJ169">
            <v>3404810</v>
          </cell>
          <cell r="AK169">
            <v>-3417000</v>
          </cell>
          <cell r="IB169" t="str">
            <v>9526124 S</v>
          </cell>
          <cell r="IC169">
            <v>37077</v>
          </cell>
          <cell r="ID169">
            <v>1</v>
          </cell>
          <cell r="IE169" t="str">
            <v>A</v>
          </cell>
        </row>
        <row r="170">
          <cell r="C170">
            <v>248000582638201</v>
          </cell>
          <cell r="E170" t="str">
            <v>MUH. NUR TASSI</v>
          </cell>
          <cell r="F170" t="str">
            <v>MAKASSAR</v>
          </cell>
          <cell r="G170" t="str">
            <v>T 120SS MKL</v>
          </cell>
          <cell r="H170" t="str">
            <v>077278</v>
          </cell>
          <cell r="I170" t="str">
            <v>071189</v>
          </cell>
          <cell r="J170">
            <v>36801</v>
          </cell>
          <cell r="K170">
            <v>2</v>
          </cell>
          <cell r="L170" t="str">
            <v>Oktober 2000</v>
          </cell>
          <cell r="M170">
            <v>37896</v>
          </cell>
          <cell r="N170">
            <v>36</v>
          </cell>
          <cell r="O170">
            <v>1</v>
          </cell>
          <cell r="P170">
            <v>50000000</v>
          </cell>
          <cell r="Q170">
            <v>2774000</v>
          </cell>
          <cell r="R170">
            <v>0.19</v>
          </cell>
          <cell r="S170">
            <v>65787.5</v>
          </cell>
          <cell r="T170">
            <v>2839787.5</v>
          </cell>
          <cell r="V170">
            <v>1389000</v>
          </cell>
          <cell r="W170">
            <v>-1389000</v>
          </cell>
          <cell r="Z170">
            <v>1389000</v>
          </cell>
          <cell r="AA170">
            <v>43921.666666666664</v>
          </cell>
          <cell r="AB170">
            <v>1432921.6666666667</v>
          </cell>
          <cell r="AC170">
            <v>1385000</v>
          </cell>
          <cell r="AD170">
            <v>1389000</v>
          </cell>
          <cell r="AE170">
            <v>21929.166666666664</v>
          </cell>
          <cell r="AF170">
            <v>1410929.1666666667</v>
          </cell>
          <cell r="AG170">
            <v>-4000</v>
          </cell>
          <cell r="AH170">
            <v>1385000</v>
          </cell>
          <cell r="AI170">
            <v>-63.333333333333329</v>
          </cell>
          <cell r="AJ170">
            <v>1384936.6666666667</v>
          </cell>
          <cell r="AK170">
            <v>-1389000</v>
          </cell>
          <cell r="IB170" t="str">
            <v>0009130 R</v>
          </cell>
          <cell r="IC170">
            <v>36937</v>
          </cell>
          <cell r="ID170">
            <v>1</v>
          </cell>
          <cell r="IE170" t="str">
            <v>A</v>
          </cell>
        </row>
        <row r="171">
          <cell r="C171">
            <v>248000583642201</v>
          </cell>
          <cell r="E171" t="str">
            <v>SYARIFUDDIN</v>
          </cell>
          <cell r="F171" t="str">
            <v>KENDARI</v>
          </cell>
          <cell r="G171" t="str">
            <v>Kuda PL D</v>
          </cell>
          <cell r="H171" t="str">
            <v>000285</v>
          </cell>
          <cell r="I171" t="str">
            <v>061385</v>
          </cell>
          <cell r="J171">
            <v>36801</v>
          </cell>
          <cell r="K171">
            <v>2</v>
          </cell>
          <cell r="L171" t="str">
            <v>Oktober 2000</v>
          </cell>
          <cell r="M171">
            <v>37896</v>
          </cell>
          <cell r="N171">
            <v>36</v>
          </cell>
          <cell r="O171">
            <v>1</v>
          </cell>
          <cell r="P171">
            <v>124000000</v>
          </cell>
          <cell r="Q171">
            <v>6900000</v>
          </cell>
          <cell r="R171">
            <v>0.19</v>
          </cell>
          <cell r="S171">
            <v>164112.5</v>
          </cell>
          <cell r="T171">
            <v>7064112.5</v>
          </cell>
          <cell r="V171">
            <v>3445000</v>
          </cell>
          <cell r="W171">
            <v>-3445000</v>
          </cell>
          <cell r="Z171">
            <v>3445000</v>
          </cell>
          <cell r="AA171">
            <v>109250</v>
          </cell>
          <cell r="AB171">
            <v>3554250</v>
          </cell>
          <cell r="AC171">
            <v>3455000</v>
          </cell>
          <cell r="AD171">
            <v>3445000</v>
          </cell>
          <cell r="AE171">
            <v>54704.166666666664</v>
          </cell>
          <cell r="AF171">
            <v>3499704.1666666665</v>
          </cell>
          <cell r="AG171">
            <v>10000</v>
          </cell>
          <cell r="AH171">
            <v>3455000</v>
          </cell>
          <cell r="AI171">
            <v>158.33333333333331</v>
          </cell>
          <cell r="AJ171">
            <v>3455158.3333333335</v>
          </cell>
          <cell r="AK171">
            <v>-3445000</v>
          </cell>
          <cell r="IB171" t="str">
            <v>-</v>
          </cell>
          <cell r="IC171">
            <v>36890</v>
          </cell>
          <cell r="ID171">
            <v>1</v>
          </cell>
          <cell r="IE171" t="str">
            <v>A</v>
          </cell>
        </row>
        <row r="172">
          <cell r="C172">
            <v>248000582646201</v>
          </cell>
          <cell r="E172" t="str">
            <v>SALIHUDDIN</v>
          </cell>
          <cell r="F172" t="str">
            <v>MAKASSAR</v>
          </cell>
          <cell r="G172" t="str">
            <v>T 120SS MKL</v>
          </cell>
          <cell r="H172" t="str">
            <v>077273</v>
          </cell>
          <cell r="I172" t="str">
            <v>071184</v>
          </cell>
          <cell r="J172">
            <v>36801</v>
          </cell>
          <cell r="K172">
            <v>2</v>
          </cell>
          <cell r="L172" t="str">
            <v>Oktober 2000</v>
          </cell>
          <cell r="M172">
            <v>37896</v>
          </cell>
          <cell r="N172">
            <v>36</v>
          </cell>
          <cell r="O172">
            <v>1</v>
          </cell>
          <cell r="P172">
            <v>50000000</v>
          </cell>
          <cell r="Q172">
            <v>2774000</v>
          </cell>
          <cell r="R172">
            <v>0.19</v>
          </cell>
          <cell r="S172">
            <v>65787.5</v>
          </cell>
          <cell r="T172">
            <v>2839787.5</v>
          </cell>
          <cell r="V172">
            <v>1389000</v>
          </cell>
          <cell r="W172">
            <v>-1389000</v>
          </cell>
          <cell r="Z172">
            <v>1389000</v>
          </cell>
          <cell r="AA172">
            <v>43921.666666666664</v>
          </cell>
          <cell r="AB172">
            <v>1432921.6666666667</v>
          </cell>
          <cell r="AC172">
            <v>1385000</v>
          </cell>
          <cell r="AD172">
            <v>1389000</v>
          </cell>
          <cell r="AE172">
            <v>21929.166666666664</v>
          </cell>
          <cell r="AF172">
            <v>1410929.1666666667</v>
          </cell>
          <cell r="AG172">
            <v>-4000</v>
          </cell>
          <cell r="AH172">
            <v>1385000</v>
          </cell>
          <cell r="AI172">
            <v>-63.333333333333329</v>
          </cell>
          <cell r="AJ172">
            <v>1384936.6666666667</v>
          </cell>
          <cell r="AK172">
            <v>-1389000</v>
          </cell>
          <cell r="IB172" t="str">
            <v>0009107 R</v>
          </cell>
          <cell r="IC172">
            <v>36937</v>
          </cell>
          <cell r="ID172">
            <v>1</v>
          </cell>
          <cell r="IE172" t="str">
            <v>A</v>
          </cell>
        </row>
        <row r="173">
          <cell r="C173">
            <v>248000583650201</v>
          </cell>
          <cell r="E173" t="str">
            <v>BEACHTRIX LENGKEY</v>
          </cell>
          <cell r="F173" t="str">
            <v>MANADO</v>
          </cell>
          <cell r="G173" t="str">
            <v>Kuda PL D</v>
          </cell>
          <cell r="H173" t="str">
            <v>001342</v>
          </cell>
          <cell r="I173" t="str">
            <v>073132</v>
          </cell>
          <cell r="J173">
            <v>36801</v>
          </cell>
          <cell r="K173">
            <v>2</v>
          </cell>
          <cell r="L173" t="str">
            <v>Oktober 2000</v>
          </cell>
          <cell r="M173">
            <v>37896</v>
          </cell>
          <cell r="N173">
            <v>36</v>
          </cell>
          <cell r="O173">
            <v>1</v>
          </cell>
          <cell r="P173">
            <v>124000000</v>
          </cell>
          <cell r="Q173">
            <v>6900000</v>
          </cell>
          <cell r="R173">
            <v>0.19</v>
          </cell>
          <cell r="S173">
            <v>164112.5</v>
          </cell>
          <cell r="T173">
            <v>7064112.5</v>
          </cell>
          <cell r="V173">
            <v>3445000</v>
          </cell>
          <cell r="W173">
            <v>-3445000</v>
          </cell>
          <cell r="Z173">
            <v>3445000</v>
          </cell>
          <cell r="AA173">
            <v>109250</v>
          </cell>
          <cell r="AB173">
            <v>3554250</v>
          </cell>
          <cell r="AC173">
            <v>3455000</v>
          </cell>
          <cell r="AD173">
            <v>3445000</v>
          </cell>
          <cell r="AE173">
            <v>54704.166666666664</v>
          </cell>
          <cell r="AF173">
            <v>3499704.1666666665</v>
          </cell>
          <cell r="AG173">
            <v>10000</v>
          </cell>
          <cell r="AH173">
            <v>3455000</v>
          </cell>
          <cell r="AI173">
            <v>158.33333333333331</v>
          </cell>
          <cell r="AJ173">
            <v>3455158.3333333335</v>
          </cell>
          <cell r="AK173">
            <v>-3445000</v>
          </cell>
          <cell r="IB173" t="str">
            <v>0150316 S</v>
          </cell>
          <cell r="IC173">
            <v>37138</v>
          </cell>
          <cell r="ID173">
            <v>1</v>
          </cell>
          <cell r="IE173" t="str">
            <v>A</v>
          </cell>
        </row>
        <row r="174">
          <cell r="C174">
            <v>248000582654201</v>
          </cell>
          <cell r="E174" t="str">
            <v>ALEXUS SJAMSUDIN</v>
          </cell>
          <cell r="F174" t="str">
            <v>MANADO</v>
          </cell>
          <cell r="G174" t="str">
            <v>T 120SS MKL</v>
          </cell>
          <cell r="H174" t="str">
            <v>077232</v>
          </cell>
          <cell r="I174" t="str">
            <v>070927</v>
          </cell>
          <cell r="J174">
            <v>36801</v>
          </cell>
          <cell r="K174">
            <v>2</v>
          </cell>
          <cell r="L174" t="str">
            <v>Oktober 2000</v>
          </cell>
          <cell r="M174">
            <v>37896</v>
          </cell>
          <cell r="N174">
            <v>36</v>
          </cell>
          <cell r="O174">
            <v>1</v>
          </cell>
          <cell r="P174">
            <v>50000000</v>
          </cell>
          <cell r="Q174">
            <v>2780800</v>
          </cell>
          <cell r="R174">
            <v>0.19</v>
          </cell>
          <cell r="S174">
            <v>66120</v>
          </cell>
          <cell r="T174">
            <v>2846920</v>
          </cell>
          <cell r="V174">
            <v>1388800</v>
          </cell>
          <cell r="W174">
            <v>-1388800</v>
          </cell>
          <cell r="Z174">
            <v>1388800</v>
          </cell>
          <cell r="AA174">
            <v>44029.333333333328</v>
          </cell>
          <cell r="AB174">
            <v>1432829.3333333333</v>
          </cell>
          <cell r="AC174">
            <v>1392000</v>
          </cell>
          <cell r="AD174">
            <v>1388800</v>
          </cell>
          <cell r="AE174">
            <v>22040</v>
          </cell>
          <cell r="AF174">
            <v>1410840</v>
          </cell>
          <cell r="AG174">
            <v>3200</v>
          </cell>
          <cell r="AH174">
            <v>1392000</v>
          </cell>
          <cell r="AI174">
            <v>50.666666666666664</v>
          </cell>
          <cell r="AJ174">
            <v>1392050.6666666667</v>
          </cell>
          <cell r="AK174">
            <v>-1388800</v>
          </cell>
          <cell r="IB174" t="str">
            <v>0164416 S</v>
          </cell>
          <cell r="IC174">
            <v>37201</v>
          </cell>
          <cell r="ID174">
            <v>1</v>
          </cell>
          <cell r="IE174" t="str">
            <v>A</v>
          </cell>
        </row>
        <row r="175">
          <cell r="C175">
            <v>248000583676201</v>
          </cell>
          <cell r="E175" t="str">
            <v>PALO LEWA</v>
          </cell>
          <cell r="F175" t="str">
            <v>JAYAPURA</v>
          </cell>
          <cell r="G175" t="str">
            <v>FE 349 DT</v>
          </cell>
          <cell r="H175" t="str">
            <v>007628</v>
          </cell>
          <cell r="I175" t="str">
            <v>067628</v>
          </cell>
          <cell r="J175">
            <v>36801</v>
          </cell>
          <cell r="K175">
            <v>2</v>
          </cell>
          <cell r="L175" t="str">
            <v>Oktober 2000</v>
          </cell>
          <cell r="M175">
            <v>37896</v>
          </cell>
          <cell r="N175">
            <v>36</v>
          </cell>
          <cell r="O175">
            <v>1</v>
          </cell>
          <cell r="P175">
            <v>132000000</v>
          </cell>
          <cell r="Q175">
            <v>7322000</v>
          </cell>
          <cell r="R175">
            <v>0.19</v>
          </cell>
          <cell r="S175">
            <v>173612.5</v>
          </cell>
          <cell r="T175">
            <v>7495612.5</v>
          </cell>
          <cell r="V175">
            <v>3667000</v>
          </cell>
          <cell r="W175">
            <v>-3667000</v>
          </cell>
          <cell r="Z175">
            <v>3667000</v>
          </cell>
          <cell r="AA175">
            <v>115931.66666666666</v>
          </cell>
          <cell r="AB175">
            <v>3782931.6666666665</v>
          </cell>
          <cell r="AC175">
            <v>3655000</v>
          </cell>
          <cell r="AD175">
            <v>3667000</v>
          </cell>
          <cell r="AE175">
            <v>57870.833333333328</v>
          </cell>
          <cell r="AF175">
            <v>3724870.8333333335</v>
          </cell>
          <cell r="AG175">
            <v>-12000</v>
          </cell>
          <cell r="AH175">
            <v>3655000</v>
          </cell>
          <cell r="AI175">
            <v>-190</v>
          </cell>
          <cell r="AJ175">
            <v>3654810</v>
          </cell>
          <cell r="AK175">
            <v>-3667000</v>
          </cell>
          <cell r="IB175" t="str">
            <v>9770085 U</v>
          </cell>
          <cell r="IC175">
            <v>37260</v>
          </cell>
          <cell r="ID175">
            <v>1</v>
          </cell>
          <cell r="IE175" t="str">
            <v>A</v>
          </cell>
        </row>
        <row r="176">
          <cell r="C176">
            <v>248000583684201</v>
          </cell>
          <cell r="E176" t="str">
            <v>SULENG ADI</v>
          </cell>
          <cell r="F176" t="str">
            <v>SENGKANG</v>
          </cell>
          <cell r="G176" t="str">
            <v>FE 349 DT</v>
          </cell>
          <cell r="H176" t="str">
            <v>008441</v>
          </cell>
          <cell r="I176" t="str">
            <v>078441</v>
          </cell>
          <cell r="J176">
            <v>36801</v>
          </cell>
          <cell r="K176">
            <v>2</v>
          </cell>
          <cell r="L176" t="str">
            <v>Oktober 2000</v>
          </cell>
          <cell r="M176">
            <v>37896</v>
          </cell>
          <cell r="N176">
            <v>36</v>
          </cell>
          <cell r="O176">
            <v>1</v>
          </cell>
          <cell r="P176">
            <v>132000000</v>
          </cell>
          <cell r="Q176">
            <v>7322000</v>
          </cell>
          <cell r="R176">
            <v>0.19</v>
          </cell>
          <cell r="S176">
            <v>173612.5</v>
          </cell>
          <cell r="T176">
            <v>7495612.5</v>
          </cell>
          <cell r="V176">
            <v>3667000</v>
          </cell>
          <cell r="W176">
            <v>-3667000</v>
          </cell>
          <cell r="Z176">
            <v>3667000</v>
          </cell>
          <cell r="AA176">
            <v>115931.66666666666</v>
          </cell>
          <cell r="AB176">
            <v>3782931.6666666665</v>
          </cell>
          <cell r="AC176">
            <v>3655000</v>
          </cell>
          <cell r="AD176">
            <v>3667000</v>
          </cell>
          <cell r="AE176">
            <v>57870.833333333328</v>
          </cell>
          <cell r="AF176">
            <v>3724870.8333333335</v>
          </cell>
          <cell r="AG176">
            <v>-12000</v>
          </cell>
          <cell r="AH176">
            <v>3655000</v>
          </cell>
          <cell r="AI176">
            <v>-190</v>
          </cell>
          <cell r="AJ176">
            <v>3654810</v>
          </cell>
          <cell r="AK176">
            <v>-3667000</v>
          </cell>
          <cell r="IB176" t="str">
            <v>0371659 R</v>
          </cell>
          <cell r="IC176">
            <v>37007</v>
          </cell>
          <cell r="ID176">
            <v>1</v>
          </cell>
          <cell r="IE176" t="str">
            <v>A</v>
          </cell>
        </row>
        <row r="177">
          <cell r="C177">
            <v>248000583692201</v>
          </cell>
          <cell r="E177" t="str">
            <v>JANTJE M. KAUNANG</v>
          </cell>
          <cell r="F177" t="str">
            <v>MANADO</v>
          </cell>
          <cell r="G177" t="str">
            <v>FE 349 Bus</v>
          </cell>
          <cell r="H177" t="str">
            <v>006447</v>
          </cell>
          <cell r="I177" t="str">
            <v>046447</v>
          </cell>
          <cell r="J177">
            <v>36801</v>
          </cell>
          <cell r="K177">
            <v>2</v>
          </cell>
          <cell r="L177" t="str">
            <v>Oktober 2000</v>
          </cell>
          <cell r="M177">
            <v>37896</v>
          </cell>
          <cell r="N177">
            <v>36</v>
          </cell>
          <cell r="O177">
            <v>1</v>
          </cell>
          <cell r="P177">
            <v>140000000</v>
          </cell>
          <cell r="Q177">
            <v>7774000</v>
          </cell>
          <cell r="R177">
            <v>0.19</v>
          </cell>
          <cell r="S177">
            <v>184537.49999999997</v>
          </cell>
          <cell r="T177">
            <v>7958537.5</v>
          </cell>
          <cell r="V177">
            <v>3889000</v>
          </cell>
          <cell r="W177">
            <v>-3889000</v>
          </cell>
          <cell r="Z177">
            <v>3889000</v>
          </cell>
          <cell r="AA177">
            <v>123088.33333333333</v>
          </cell>
          <cell r="AB177">
            <v>4012088.3333333335</v>
          </cell>
          <cell r="AC177">
            <v>3885000</v>
          </cell>
          <cell r="AD177">
            <v>3889000</v>
          </cell>
          <cell r="AE177">
            <v>61512.5</v>
          </cell>
          <cell r="AF177">
            <v>3950512.5</v>
          </cell>
          <cell r="AG177">
            <v>-4000</v>
          </cell>
          <cell r="AH177">
            <v>3885000</v>
          </cell>
          <cell r="AI177">
            <v>-63.333333333333329</v>
          </cell>
          <cell r="AJ177">
            <v>3884936.6666666665</v>
          </cell>
          <cell r="AK177">
            <v>-3889000</v>
          </cell>
          <cell r="IB177" t="str">
            <v>0163205 S</v>
          </cell>
          <cell r="IC177">
            <v>37201</v>
          </cell>
          <cell r="ID177">
            <v>1</v>
          </cell>
          <cell r="IE177" t="str">
            <v>A</v>
          </cell>
        </row>
        <row r="178">
          <cell r="C178">
            <v>248000583707201</v>
          </cell>
          <cell r="E178" t="str">
            <v>H. KAMARUDDIN HAMID</v>
          </cell>
          <cell r="F178" t="str">
            <v>KENDARI</v>
          </cell>
          <cell r="G178" t="str">
            <v>Kuda PL D/Kuda PL B</v>
          </cell>
          <cell r="H178" t="str">
            <v>000215  / 005556</v>
          </cell>
          <cell r="I178" t="str">
            <v>061285 / 066786</v>
          </cell>
          <cell r="J178">
            <v>36801</v>
          </cell>
          <cell r="K178">
            <v>2</v>
          </cell>
          <cell r="L178" t="str">
            <v>Oktober 2000</v>
          </cell>
          <cell r="M178">
            <v>37896</v>
          </cell>
          <cell r="N178">
            <v>36</v>
          </cell>
          <cell r="O178">
            <v>2</v>
          </cell>
          <cell r="P178">
            <v>232000000</v>
          </cell>
          <cell r="Q178">
            <v>12900000</v>
          </cell>
          <cell r="R178">
            <v>0.19</v>
          </cell>
          <cell r="S178">
            <v>306612.49999999994</v>
          </cell>
          <cell r="T178">
            <v>13206612.5</v>
          </cell>
          <cell r="V178">
            <v>6445000</v>
          </cell>
          <cell r="W178">
            <v>-6445000</v>
          </cell>
          <cell r="Z178">
            <v>6445000</v>
          </cell>
          <cell r="AA178">
            <v>204250</v>
          </cell>
          <cell r="AB178">
            <v>6649250</v>
          </cell>
          <cell r="AC178">
            <v>6455000</v>
          </cell>
          <cell r="AD178">
            <v>6445000</v>
          </cell>
          <cell r="AE178">
            <v>102204.16666666666</v>
          </cell>
          <cell r="AF178">
            <v>6547204.166666667</v>
          </cell>
          <cell r="AG178">
            <v>10000</v>
          </cell>
          <cell r="AH178">
            <v>6455000</v>
          </cell>
          <cell r="AI178">
            <v>158.33333333333331</v>
          </cell>
          <cell r="AJ178">
            <v>6455158.333333333</v>
          </cell>
          <cell r="AK178">
            <v>-6445000</v>
          </cell>
          <cell r="IB178">
            <v>9029413</v>
          </cell>
          <cell r="IC178" t="str">
            <v>26 Apr 2001 / 30 Des 2000</v>
          </cell>
          <cell r="ID178">
            <v>1</v>
          </cell>
          <cell r="IE178" t="str">
            <v>A</v>
          </cell>
        </row>
        <row r="179">
          <cell r="C179">
            <v>248000583715201</v>
          </cell>
          <cell r="E179" t="str">
            <v>H. FATMAWATI</v>
          </cell>
          <cell r="F179" t="str">
            <v>MAKASSAR</v>
          </cell>
          <cell r="G179" t="str">
            <v>FN 527M TRT</v>
          </cell>
          <cell r="H179" t="str">
            <v>000034</v>
          </cell>
          <cell r="I179" t="str">
            <v>070034</v>
          </cell>
          <cell r="J179">
            <v>36801</v>
          </cell>
          <cell r="K179">
            <v>2</v>
          </cell>
          <cell r="L179" t="str">
            <v>Oktober 2000</v>
          </cell>
          <cell r="M179">
            <v>37896</v>
          </cell>
          <cell r="N179">
            <v>36</v>
          </cell>
          <cell r="O179">
            <v>1</v>
          </cell>
          <cell r="P179">
            <v>300000000</v>
          </cell>
          <cell r="Q179">
            <v>16674000</v>
          </cell>
          <cell r="R179">
            <v>0.19</v>
          </cell>
          <cell r="S179">
            <v>396150</v>
          </cell>
          <cell r="T179">
            <v>17070150</v>
          </cell>
          <cell r="V179">
            <v>8334000</v>
          </cell>
          <cell r="W179">
            <v>-8334000</v>
          </cell>
          <cell r="Z179">
            <v>8334000</v>
          </cell>
          <cell r="AA179">
            <v>264005</v>
          </cell>
          <cell r="AB179">
            <v>8598005</v>
          </cell>
          <cell r="AC179">
            <v>8340000</v>
          </cell>
          <cell r="AD179">
            <v>8334000</v>
          </cell>
          <cell r="AE179">
            <v>132050</v>
          </cell>
          <cell r="AF179">
            <v>8466050</v>
          </cell>
          <cell r="AG179">
            <v>6000</v>
          </cell>
          <cell r="AH179">
            <v>8340000</v>
          </cell>
          <cell r="AI179">
            <v>95</v>
          </cell>
          <cell r="AJ179">
            <v>8340095</v>
          </cell>
          <cell r="AK179">
            <v>-8334000</v>
          </cell>
          <cell r="ID179">
            <v>0</v>
          </cell>
          <cell r="IE179" t="str">
            <v>A</v>
          </cell>
        </row>
        <row r="180">
          <cell r="C180">
            <v>248000582735201</v>
          </cell>
          <cell r="E180" t="str">
            <v>DEMIANUS MAMBRASAR</v>
          </cell>
          <cell r="F180" t="str">
            <v>MANOKWARI</v>
          </cell>
          <cell r="G180" t="str">
            <v>T 120SS MKL</v>
          </cell>
          <cell r="H180" t="str">
            <v>076920</v>
          </cell>
          <cell r="I180" t="str">
            <v>050135</v>
          </cell>
          <cell r="J180">
            <v>36801</v>
          </cell>
          <cell r="K180">
            <v>2</v>
          </cell>
          <cell r="L180" t="str">
            <v>Oktober 2000</v>
          </cell>
          <cell r="M180">
            <v>37896</v>
          </cell>
          <cell r="N180">
            <v>36</v>
          </cell>
          <cell r="O180">
            <v>1</v>
          </cell>
          <cell r="P180">
            <v>50000000</v>
          </cell>
          <cell r="Q180">
            <v>2780000</v>
          </cell>
          <cell r="R180">
            <v>0.19</v>
          </cell>
          <cell r="S180">
            <v>66072.5</v>
          </cell>
          <cell r="T180">
            <v>2846072.5</v>
          </cell>
          <cell r="V180">
            <v>1389000</v>
          </cell>
          <cell r="W180">
            <v>-1389000</v>
          </cell>
          <cell r="Z180">
            <v>1389000</v>
          </cell>
          <cell r="AA180">
            <v>44016.666666666664</v>
          </cell>
          <cell r="AB180">
            <v>1433016.6666666667</v>
          </cell>
          <cell r="AC180">
            <v>1391000</v>
          </cell>
          <cell r="AD180">
            <v>1389000</v>
          </cell>
          <cell r="AE180">
            <v>22024.166666666664</v>
          </cell>
          <cell r="AF180">
            <v>1411024.1666666667</v>
          </cell>
          <cell r="AG180">
            <v>2000</v>
          </cell>
          <cell r="AH180">
            <v>1391000</v>
          </cell>
          <cell r="AI180">
            <v>31.666666666666664</v>
          </cell>
          <cell r="AJ180">
            <v>1391031.6666666667</v>
          </cell>
          <cell r="AK180">
            <v>-1389000</v>
          </cell>
          <cell r="ID180">
            <v>0</v>
          </cell>
          <cell r="IE180" t="str">
            <v>A</v>
          </cell>
        </row>
        <row r="181">
          <cell r="C181">
            <v>248000582743201</v>
          </cell>
          <cell r="E181" t="str">
            <v>BERTHOLOMEUS BREWO</v>
          </cell>
          <cell r="F181" t="str">
            <v>MAUMERE</v>
          </cell>
          <cell r="G181" t="str">
            <v>T 120SS MKL</v>
          </cell>
          <cell r="H181" t="str">
            <v>077013</v>
          </cell>
          <cell r="I181" t="str">
            <v>060396</v>
          </cell>
          <cell r="J181">
            <v>36801</v>
          </cell>
          <cell r="K181">
            <v>2</v>
          </cell>
          <cell r="L181" t="str">
            <v>Oktober 2000</v>
          </cell>
          <cell r="M181">
            <v>37896</v>
          </cell>
          <cell r="N181">
            <v>36</v>
          </cell>
          <cell r="O181">
            <v>1</v>
          </cell>
          <cell r="P181">
            <v>50000000</v>
          </cell>
          <cell r="Q181">
            <v>2780000</v>
          </cell>
          <cell r="R181">
            <v>0.19</v>
          </cell>
          <cell r="S181">
            <v>66072.5</v>
          </cell>
          <cell r="T181">
            <v>2846072.5</v>
          </cell>
          <cell r="V181">
            <v>1389000</v>
          </cell>
          <cell r="W181">
            <v>-1389000</v>
          </cell>
          <cell r="Z181">
            <v>1389000</v>
          </cell>
          <cell r="AA181">
            <v>44016.666666666664</v>
          </cell>
          <cell r="AB181">
            <v>1433016.6666666667</v>
          </cell>
          <cell r="AC181">
            <v>1391000</v>
          </cell>
          <cell r="AD181">
            <v>1389000</v>
          </cell>
          <cell r="AE181">
            <v>22024.166666666664</v>
          </cell>
          <cell r="AF181">
            <v>1411024.1666666667</v>
          </cell>
          <cell r="AG181">
            <v>2000</v>
          </cell>
          <cell r="AH181">
            <v>1391000</v>
          </cell>
          <cell r="AI181">
            <v>31.666666666666664</v>
          </cell>
          <cell r="AJ181">
            <v>1391031.6666666667</v>
          </cell>
          <cell r="AK181">
            <v>-1389000</v>
          </cell>
          <cell r="IB181" t="str">
            <v>8636202 O</v>
          </cell>
          <cell r="IC181">
            <v>37260</v>
          </cell>
          <cell r="ID181">
            <v>1</v>
          </cell>
          <cell r="IE181" t="str">
            <v>A</v>
          </cell>
        </row>
        <row r="182">
          <cell r="C182">
            <v>248000583749201</v>
          </cell>
          <cell r="E182" t="str">
            <v>H. A S S E</v>
          </cell>
          <cell r="F182" t="str">
            <v>PAREPARE</v>
          </cell>
          <cell r="G182" t="str">
            <v>FN 527 CHS</v>
          </cell>
          <cell r="H182" t="str">
            <v>000170</v>
          </cell>
          <cell r="I182" t="str">
            <v>080170</v>
          </cell>
          <cell r="J182">
            <v>36801</v>
          </cell>
          <cell r="K182">
            <v>2</v>
          </cell>
          <cell r="L182" t="str">
            <v>Oktober 2000</v>
          </cell>
          <cell r="M182">
            <v>37896</v>
          </cell>
          <cell r="N182">
            <v>36</v>
          </cell>
          <cell r="O182">
            <v>1</v>
          </cell>
          <cell r="P182">
            <v>301000000</v>
          </cell>
          <cell r="Q182">
            <v>16719000</v>
          </cell>
          <cell r="R182">
            <v>0.19</v>
          </cell>
          <cell r="S182">
            <v>396957.49999999994</v>
          </cell>
          <cell r="T182">
            <v>17115957.5</v>
          </cell>
          <cell r="V182">
            <v>8362000</v>
          </cell>
          <cell r="W182">
            <v>-8362000</v>
          </cell>
          <cell r="Z182">
            <v>8362000</v>
          </cell>
          <cell r="AA182">
            <v>264717.5</v>
          </cell>
          <cell r="AB182">
            <v>8626717.5</v>
          </cell>
          <cell r="AC182">
            <v>8357000</v>
          </cell>
          <cell r="AD182">
            <v>8362000</v>
          </cell>
          <cell r="AE182">
            <v>132319.16666666666</v>
          </cell>
          <cell r="AF182">
            <v>8494319.166666666</v>
          </cell>
          <cell r="AG182">
            <v>-5000</v>
          </cell>
          <cell r="AH182">
            <v>8357000</v>
          </cell>
          <cell r="AI182">
            <v>-79.166666666666657</v>
          </cell>
          <cell r="AJ182">
            <v>8356920.833333333</v>
          </cell>
          <cell r="AK182">
            <v>-8362000</v>
          </cell>
          <cell r="IB182" t="str">
            <v>0741359 R</v>
          </cell>
          <cell r="IC182">
            <v>37039</v>
          </cell>
          <cell r="ID182">
            <v>1</v>
          </cell>
          <cell r="IE182" t="str">
            <v>A</v>
          </cell>
        </row>
        <row r="183">
          <cell r="C183">
            <v>248000582777201</v>
          </cell>
          <cell r="E183" t="str">
            <v>RAFAEL RATON</v>
          </cell>
          <cell r="F183" t="str">
            <v>MAUMERE</v>
          </cell>
          <cell r="G183" t="str">
            <v>T 120SS MKL</v>
          </cell>
          <cell r="H183" t="str">
            <v>076809</v>
          </cell>
          <cell r="I183" t="str">
            <v>059963</v>
          </cell>
          <cell r="J183">
            <v>36801</v>
          </cell>
          <cell r="K183">
            <v>2</v>
          </cell>
          <cell r="L183" t="str">
            <v>Oktober 2000</v>
          </cell>
          <cell r="M183">
            <v>37896</v>
          </cell>
          <cell r="N183">
            <v>36</v>
          </cell>
          <cell r="O183">
            <v>1</v>
          </cell>
          <cell r="P183">
            <v>50000000</v>
          </cell>
          <cell r="Q183">
            <v>2804000</v>
          </cell>
          <cell r="R183">
            <v>0.19</v>
          </cell>
          <cell r="S183">
            <v>67212.5</v>
          </cell>
          <cell r="T183">
            <v>2871212.5</v>
          </cell>
          <cell r="V183">
            <v>1389000</v>
          </cell>
          <cell r="W183">
            <v>-1389000</v>
          </cell>
          <cell r="Z183">
            <v>1389000</v>
          </cell>
          <cell r="AA183">
            <v>44396.666666666664</v>
          </cell>
          <cell r="AB183">
            <v>1433396.6666666667</v>
          </cell>
          <cell r="AC183">
            <v>1415000</v>
          </cell>
          <cell r="AD183">
            <v>1389000</v>
          </cell>
          <cell r="AE183">
            <v>22404.166666666664</v>
          </cell>
          <cell r="AF183">
            <v>1411404.1666666667</v>
          </cell>
          <cell r="AG183">
            <v>26000</v>
          </cell>
          <cell r="AH183">
            <v>1415000</v>
          </cell>
          <cell r="AI183">
            <v>411.66666666666663</v>
          </cell>
          <cell r="AJ183">
            <v>1415411.6666666667</v>
          </cell>
          <cell r="AK183">
            <v>-1389000</v>
          </cell>
          <cell r="IB183" t="str">
            <v>8636215 O</v>
          </cell>
          <cell r="IC183">
            <v>37251</v>
          </cell>
          <cell r="ID183">
            <v>1</v>
          </cell>
          <cell r="IE183" t="str">
            <v>A</v>
          </cell>
        </row>
        <row r="184">
          <cell r="C184">
            <v>248000582785201</v>
          </cell>
          <cell r="E184" t="str">
            <v>YOHANNES MOSIES</v>
          </cell>
          <cell r="F184" t="str">
            <v>MAUMERE</v>
          </cell>
          <cell r="G184" t="str">
            <v>T 120SS MKL</v>
          </cell>
          <cell r="H184" t="str">
            <v>077015</v>
          </cell>
          <cell r="I184" t="str">
            <v>060398</v>
          </cell>
          <cell r="J184">
            <v>36801</v>
          </cell>
          <cell r="K184">
            <v>2</v>
          </cell>
          <cell r="L184" t="str">
            <v>Oktober 2000</v>
          </cell>
          <cell r="M184">
            <v>37896</v>
          </cell>
          <cell r="N184">
            <v>36</v>
          </cell>
          <cell r="O184">
            <v>1</v>
          </cell>
          <cell r="P184">
            <v>50000000</v>
          </cell>
          <cell r="Q184">
            <v>2804000</v>
          </cell>
          <cell r="R184">
            <v>0.19</v>
          </cell>
          <cell r="S184">
            <v>67212.5</v>
          </cell>
          <cell r="T184">
            <v>2871212.5</v>
          </cell>
          <cell r="V184">
            <v>1389000</v>
          </cell>
          <cell r="W184">
            <v>-1389000</v>
          </cell>
          <cell r="Z184">
            <v>1389000</v>
          </cell>
          <cell r="AA184">
            <v>44396.666666666664</v>
          </cell>
          <cell r="AB184">
            <v>1433396.6666666667</v>
          </cell>
          <cell r="AC184">
            <v>1415000</v>
          </cell>
          <cell r="AD184">
            <v>1389000</v>
          </cell>
          <cell r="AE184">
            <v>22404.166666666664</v>
          </cell>
          <cell r="AF184">
            <v>1411404.1666666667</v>
          </cell>
          <cell r="AG184">
            <v>26000</v>
          </cell>
          <cell r="AH184">
            <v>1415000</v>
          </cell>
          <cell r="AI184">
            <v>411.66666666666663</v>
          </cell>
          <cell r="AJ184">
            <v>1415411.6666666667</v>
          </cell>
          <cell r="AK184">
            <v>-1389000</v>
          </cell>
          <cell r="IB184" t="str">
            <v>8635306 O</v>
          </cell>
          <cell r="IC184">
            <v>37215</v>
          </cell>
          <cell r="ID184">
            <v>1</v>
          </cell>
          <cell r="IE184" t="str">
            <v>A</v>
          </cell>
        </row>
        <row r="185">
          <cell r="C185">
            <v>248000582808201</v>
          </cell>
          <cell r="E185" t="str">
            <v>SUPARMO</v>
          </cell>
          <cell r="F185" t="str">
            <v>P A L U</v>
          </cell>
          <cell r="G185" t="str">
            <v>Kuda GLX B</v>
          </cell>
          <cell r="H185" t="str">
            <v>000795</v>
          </cell>
          <cell r="I185" t="str">
            <v>087935</v>
          </cell>
          <cell r="J185">
            <v>36801</v>
          </cell>
          <cell r="K185">
            <v>2</v>
          </cell>
          <cell r="L185" t="str">
            <v>Oktober 2000</v>
          </cell>
          <cell r="M185">
            <v>37896</v>
          </cell>
          <cell r="N185">
            <v>36</v>
          </cell>
          <cell r="O185">
            <v>1</v>
          </cell>
          <cell r="P185">
            <v>50000000</v>
          </cell>
          <cell r="Q185">
            <v>2804000</v>
          </cell>
          <cell r="R185">
            <v>0.19</v>
          </cell>
          <cell r="S185">
            <v>67212.5</v>
          </cell>
          <cell r="T185">
            <v>2871212.5</v>
          </cell>
          <cell r="V185">
            <v>1389000</v>
          </cell>
          <cell r="W185">
            <v>-1389000</v>
          </cell>
          <cell r="Z185">
            <v>1389000</v>
          </cell>
          <cell r="AA185">
            <v>44396.666666666664</v>
          </cell>
          <cell r="AB185">
            <v>1433396.6666666667</v>
          </cell>
          <cell r="AC185">
            <v>1415000</v>
          </cell>
          <cell r="AD185">
            <v>1389000</v>
          </cell>
          <cell r="AE185">
            <v>22404.166666666664</v>
          </cell>
          <cell r="AF185">
            <v>1411404.1666666667</v>
          </cell>
          <cell r="AG185">
            <v>26000</v>
          </cell>
          <cell r="AH185">
            <v>1415000</v>
          </cell>
          <cell r="AI185">
            <v>411.66666666666663</v>
          </cell>
          <cell r="AJ185">
            <v>1415411.6666666667</v>
          </cell>
          <cell r="AK185">
            <v>-1389000</v>
          </cell>
          <cell r="IB185" t="str">
            <v>9526129 S</v>
          </cell>
          <cell r="IC185">
            <v>37007</v>
          </cell>
          <cell r="ID185">
            <v>1</v>
          </cell>
          <cell r="IE185" t="str">
            <v>A</v>
          </cell>
        </row>
        <row r="186">
          <cell r="C186">
            <v>248000582824201</v>
          </cell>
          <cell r="E186" t="str">
            <v>I KETUT WENA</v>
          </cell>
          <cell r="F186" t="str">
            <v>P A L U</v>
          </cell>
          <cell r="G186" t="str">
            <v>T 120SS MKL</v>
          </cell>
          <cell r="H186" t="str">
            <v>077255</v>
          </cell>
          <cell r="I186" t="str">
            <v>071094</v>
          </cell>
          <cell r="J186">
            <v>36801</v>
          </cell>
          <cell r="K186">
            <v>2</v>
          </cell>
          <cell r="L186" t="str">
            <v>Oktober 2000</v>
          </cell>
          <cell r="M186">
            <v>37896</v>
          </cell>
          <cell r="N186">
            <v>36</v>
          </cell>
          <cell r="O186">
            <v>1</v>
          </cell>
          <cell r="P186">
            <v>50000000</v>
          </cell>
          <cell r="Q186">
            <v>2804000</v>
          </cell>
          <cell r="R186">
            <v>0.19</v>
          </cell>
          <cell r="S186">
            <v>67212.5</v>
          </cell>
          <cell r="T186">
            <v>2871212.5</v>
          </cell>
          <cell r="V186">
            <v>1389000</v>
          </cell>
          <cell r="W186">
            <v>-1389000</v>
          </cell>
          <cell r="Z186">
            <v>1389000</v>
          </cell>
          <cell r="AA186">
            <v>44396.666666666664</v>
          </cell>
          <cell r="AB186">
            <v>1433396.6666666667</v>
          </cell>
          <cell r="AC186">
            <v>1415000</v>
          </cell>
          <cell r="AD186">
            <v>1389000</v>
          </cell>
          <cell r="AE186">
            <v>22404.166666666664</v>
          </cell>
          <cell r="AF186">
            <v>1411404.1666666667</v>
          </cell>
          <cell r="AG186">
            <v>26000</v>
          </cell>
          <cell r="AH186">
            <v>1415000</v>
          </cell>
          <cell r="AI186">
            <v>411.66666666666663</v>
          </cell>
          <cell r="AJ186">
            <v>1415411.6666666667</v>
          </cell>
          <cell r="AK186">
            <v>-1389000</v>
          </cell>
          <cell r="IB186" t="str">
            <v>9526109 S</v>
          </cell>
          <cell r="IC186">
            <v>37007</v>
          </cell>
          <cell r="ID186">
            <v>1</v>
          </cell>
          <cell r="IE186" t="str">
            <v>A</v>
          </cell>
        </row>
        <row r="187">
          <cell r="C187">
            <v>248000582832201</v>
          </cell>
          <cell r="E187" t="str">
            <v>I NENGAH NUARTA</v>
          </cell>
          <cell r="F187" t="str">
            <v>P A L U</v>
          </cell>
          <cell r="G187" t="str">
            <v>T 120SS MKB</v>
          </cell>
          <cell r="H187" t="str">
            <v>077257</v>
          </cell>
          <cell r="I187" t="str">
            <v>071096</v>
          </cell>
          <cell r="J187">
            <v>36801</v>
          </cell>
          <cell r="K187">
            <v>2</v>
          </cell>
          <cell r="L187" t="str">
            <v>Oktober 2000</v>
          </cell>
          <cell r="M187">
            <v>37896</v>
          </cell>
          <cell r="N187">
            <v>36</v>
          </cell>
          <cell r="O187">
            <v>1</v>
          </cell>
          <cell r="P187">
            <v>50000000</v>
          </cell>
          <cell r="Q187">
            <v>2804000</v>
          </cell>
          <cell r="R187">
            <v>0.19</v>
          </cell>
          <cell r="S187">
            <v>67212.5</v>
          </cell>
          <cell r="T187">
            <v>2871212.5</v>
          </cell>
          <cell r="V187">
            <v>1389000</v>
          </cell>
          <cell r="W187">
            <v>-1389000</v>
          </cell>
          <cell r="Z187">
            <v>1389000</v>
          </cell>
          <cell r="AA187">
            <v>44396.666666666664</v>
          </cell>
          <cell r="AB187">
            <v>1433396.6666666667</v>
          </cell>
          <cell r="AC187">
            <v>1415000</v>
          </cell>
          <cell r="AD187">
            <v>1389000</v>
          </cell>
          <cell r="AE187">
            <v>22404.166666666664</v>
          </cell>
          <cell r="AF187">
            <v>1411404.1666666667</v>
          </cell>
          <cell r="AG187">
            <v>26000</v>
          </cell>
          <cell r="AH187">
            <v>1415000</v>
          </cell>
          <cell r="AI187">
            <v>411.66666666666663</v>
          </cell>
          <cell r="AJ187">
            <v>1415411.6666666667</v>
          </cell>
          <cell r="AK187">
            <v>-1389000</v>
          </cell>
          <cell r="IB187" t="str">
            <v>9526133 S</v>
          </cell>
          <cell r="IC187">
            <v>37007</v>
          </cell>
          <cell r="ID187">
            <v>1</v>
          </cell>
          <cell r="IE187" t="str">
            <v>A</v>
          </cell>
        </row>
        <row r="188">
          <cell r="C188">
            <v>248000582840201</v>
          </cell>
          <cell r="E188" t="str">
            <v>MARYONO</v>
          </cell>
          <cell r="F188" t="str">
            <v>P A L U</v>
          </cell>
          <cell r="G188" t="str">
            <v>T 120SS MBS</v>
          </cell>
          <cell r="H188" t="str">
            <v>076473</v>
          </cell>
          <cell r="I188" t="str">
            <v>049168</v>
          </cell>
          <cell r="J188">
            <v>36801</v>
          </cell>
          <cell r="K188">
            <v>2</v>
          </cell>
          <cell r="L188" t="str">
            <v>Oktober 2000</v>
          </cell>
          <cell r="M188">
            <v>37896</v>
          </cell>
          <cell r="N188">
            <v>36</v>
          </cell>
          <cell r="O188">
            <v>1</v>
          </cell>
          <cell r="P188">
            <v>50000000</v>
          </cell>
          <cell r="Q188">
            <v>2804000</v>
          </cell>
          <cell r="R188">
            <v>0.19</v>
          </cell>
          <cell r="S188">
            <v>67212.5</v>
          </cell>
          <cell r="T188">
            <v>2871212.5</v>
          </cell>
          <cell r="V188">
            <v>1389000</v>
          </cell>
          <cell r="W188">
            <v>-1389000</v>
          </cell>
          <cell r="Z188">
            <v>1389000</v>
          </cell>
          <cell r="AA188">
            <v>44396.666666666664</v>
          </cell>
          <cell r="AB188">
            <v>1433396.6666666667</v>
          </cell>
          <cell r="AC188">
            <v>1415000</v>
          </cell>
          <cell r="AD188">
            <v>1389000</v>
          </cell>
          <cell r="AE188">
            <v>22404.166666666664</v>
          </cell>
          <cell r="AF188">
            <v>1411404.1666666667</v>
          </cell>
          <cell r="AG188">
            <v>26000</v>
          </cell>
          <cell r="AH188">
            <v>1415000</v>
          </cell>
          <cell r="AI188">
            <v>411.66666666666663</v>
          </cell>
          <cell r="AJ188">
            <v>1415411.6666666667</v>
          </cell>
          <cell r="AK188">
            <v>-1389000</v>
          </cell>
          <cell r="IB188" t="str">
            <v>9526110 S</v>
          </cell>
          <cell r="IC188">
            <v>37007</v>
          </cell>
          <cell r="ID188">
            <v>1</v>
          </cell>
          <cell r="IE188" t="str">
            <v>A</v>
          </cell>
        </row>
        <row r="189">
          <cell r="C189">
            <v>248000582866201</v>
          </cell>
          <cell r="E189" t="str">
            <v>S U M A R D I</v>
          </cell>
          <cell r="F189" t="str">
            <v>SOPPENG</v>
          </cell>
          <cell r="G189" t="str">
            <v>L 300 PU</v>
          </cell>
          <cell r="H189">
            <v>267957</v>
          </cell>
          <cell r="I189" t="str">
            <v>071876</v>
          </cell>
          <cell r="J189">
            <v>36801</v>
          </cell>
          <cell r="K189">
            <v>2</v>
          </cell>
          <cell r="L189" t="str">
            <v>Oktober 2000</v>
          </cell>
          <cell r="M189">
            <v>37896</v>
          </cell>
          <cell r="N189">
            <v>36</v>
          </cell>
          <cell r="O189">
            <v>1</v>
          </cell>
          <cell r="P189">
            <v>50000000</v>
          </cell>
          <cell r="Q189">
            <v>2804000</v>
          </cell>
          <cell r="R189">
            <v>0.19</v>
          </cell>
          <cell r="S189">
            <v>67212.5</v>
          </cell>
          <cell r="T189">
            <v>2871212.5</v>
          </cell>
          <cell r="V189">
            <v>1389000</v>
          </cell>
          <cell r="W189">
            <v>-1389000</v>
          </cell>
          <cell r="Z189">
            <v>1389000</v>
          </cell>
          <cell r="AA189">
            <v>44396.666666666664</v>
          </cell>
          <cell r="AB189">
            <v>1433396.6666666667</v>
          </cell>
          <cell r="AC189">
            <v>1415000</v>
          </cell>
          <cell r="AD189">
            <v>1389000</v>
          </cell>
          <cell r="AE189">
            <v>22404.166666666664</v>
          </cell>
          <cell r="AF189">
            <v>1411404.1666666667</v>
          </cell>
          <cell r="AG189">
            <v>26000</v>
          </cell>
          <cell r="AH189">
            <v>1415000</v>
          </cell>
          <cell r="AI189">
            <v>411.66666666666663</v>
          </cell>
          <cell r="AJ189">
            <v>1415411.6666666667</v>
          </cell>
          <cell r="AK189">
            <v>-1389000</v>
          </cell>
          <cell r="ID189">
            <v>0</v>
          </cell>
          <cell r="IE189" t="str">
            <v>A</v>
          </cell>
        </row>
        <row r="190">
          <cell r="C190">
            <v>248000582882201</v>
          </cell>
          <cell r="E190" t="str">
            <v>BENNY SALAMPESSY</v>
          </cell>
          <cell r="F190" t="str">
            <v>SORONG</v>
          </cell>
          <cell r="G190" t="str">
            <v>T 120SS MKL</v>
          </cell>
          <cell r="H190" t="str">
            <v>076927</v>
          </cell>
          <cell r="I190" t="str">
            <v>050142</v>
          </cell>
          <cell r="J190">
            <v>36801</v>
          </cell>
          <cell r="K190">
            <v>2</v>
          </cell>
          <cell r="L190" t="str">
            <v>Oktober 2000</v>
          </cell>
          <cell r="M190">
            <v>37896</v>
          </cell>
          <cell r="N190">
            <v>36</v>
          </cell>
          <cell r="O190">
            <v>1</v>
          </cell>
          <cell r="P190">
            <v>50000000</v>
          </cell>
          <cell r="Q190">
            <v>2804000</v>
          </cell>
          <cell r="R190">
            <v>0.19</v>
          </cell>
          <cell r="S190">
            <v>67212.5</v>
          </cell>
          <cell r="T190">
            <v>2871212.5</v>
          </cell>
          <cell r="V190">
            <v>1389000</v>
          </cell>
          <cell r="W190">
            <v>-1389000</v>
          </cell>
          <cell r="Z190">
            <v>1389000</v>
          </cell>
          <cell r="AA190">
            <v>44396.666666666664</v>
          </cell>
          <cell r="AB190">
            <v>1433396.6666666667</v>
          </cell>
          <cell r="AC190">
            <v>1415000</v>
          </cell>
          <cell r="AD190">
            <v>1389000</v>
          </cell>
          <cell r="AE190">
            <v>22404.166666666664</v>
          </cell>
          <cell r="AF190">
            <v>1411404.1666666667</v>
          </cell>
          <cell r="AG190">
            <v>26000</v>
          </cell>
          <cell r="AH190">
            <v>1415000</v>
          </cell>
          <cell r="AI190">
            <v>411.66666666666663</v>
          </cell>
          <cell r="AJ190">
            <v>1415411.6666666667</v>
          </cell>
          <cell r="AK190">
            <v>-1389000</v>
          </cell>
          <cell r="IB190" t="str">
            <v>9770079 U</v>
          </cell>
          <cell r="IC190">
            <v>37190</v>
          </cell>
          <cell r="ID190">
            <v>1</v>
          </cell>
          <cell r="IE190" t="str">
            <v>A</v>
          </cell>
        </row>
        <row r="191">
          <cell r="C191">
            <v>248000582890201</v>
          </cell>
          <cell r="E191" t="str">
            <v>MAGARETHA K. DATU</v>
          </cell>
          <cell r="F191" t="str">
            <v>TATOR</v>
          </cell>
          <cell r="G191" t="str">
            <v>T 120SS MKL</v>
          </cell>
          <cell r="H191" t="str">
            <v>077048</v>
          </cell>
          <cell r="I191" t="str">
            <v>060503</v>
          </cell>
          <cell r="J191">
            <v>36801</v>
          </cell>
          <cell r="K191">
            <v>2</v>
          </cell>
          <cell r="L191" t="str">
            <v>Oktober 2000</v>
          </cell>
          <cell r="M191">
            <v>37896</v>
          </cell>
          <cell r="N191">
            <v>36</v>
          </cell>
          <cell r="O191">
            <v>1</v>
          </cell>
          <cell r="P191">
            <v>50000000</v>
          </cell>
          <cell r="Q191">
            <v>2804000</v>
          </cell>
          <cell r="R191">
            <v>0.19</v>
          </cell>
          <cell r="S191">
            <v>67212.5</v>
          </cell>
          <cell r="T191">
            <v>2871212.5</v>
          </cell>
          <cell r="V191">
            <v>1389000</v>
          </cell>
          <cell r="W191">
            <v>-1389000</v>
          </cell>
          <cell r="Z191">
            <v>1389000</v>
          </cell>
          <cell r="AA191">
            <v>44396.666666666664</v>
          </cell>
          <cell r="AB191">
            <v>1433396.6666666667</v>
          </cell>
          <cell r="AC191">
            <v>1415000</v>
          </cell>
          <cell r="AD191">
            <v>1389000</v>
          </cell>
          <cell r="AE191">
            <v>22404.166666666664</v>
          </cell>
          <cell r="AF191">
            <v>1411404.1666666667</v>
          </cell>
          <cell r="AG191">
            <v>26000</v>
          </cell>
          <cell r="AH191">
            <v>1415000</v>
          </cell>
          <cell r="AI191">
            <v>411.66666666666663</v>
          </cell>
          <cell r="AJ191">
            <v>1415411.6666666667</v>
          </cell>
          <cell r="AK191">
            <v>-1389000</v>
          </cell>
          <cell r="ID191">
            <v>0</v>
          </cell>
          <cell r="IE191" t="str">
            <v>A</v>
          </cell>
        </row>
        <row r="192">
          <cell r="C192">
            <v>248000582905201</v>
          </cell>
          <cell r="E192" t="str">
            <v>H. ABDULLAH</v>
          </cell>
          <cell r="F192" t="str">
            <v>TOLI-TOLI</v>
          </cell>
          <cell r="G192" t="str">
            <v>T 120SS MKL</v>
          </cell>
          <cell r="H192" t="str">
            <v>077260</v>
          </cell>
          <cell r="I192" t="str">
            <v>071099</v>
          </cell>
          <cell r="J192">
            <v>36801</v>
          </cell>
          <cell r="K192">
            <v>2</v>
          </cell>
          <cell r="L192" t="str">
            <v>Oktober 2000</v>
          </cell>
          <cell r="M192">
            <v>37896</v>
          </cell>
          <cell r="N192">
            <v>36</v>
          </cell>
          <cell r="O192">
            <v>1</v>
          </cell>
          <cell r="P192">
            <v>50000000</v>
          </cell>
          <cell r="Q192">
            <v>2804000</v>
          </cell>
          <cell r="R192">
            <v>0.19</v>
          </cell>
          <cell r="S192">
            <v>67212.5</v>
          </cell>
          <cell r="T192">
            <v>2871212.5</v>
          </cell>
          <cell r="V192">
            <v>1389000</v>
          </cell>
          <cell r="W192">
            <v>-1389000</v>
          </cell>
          <cell r="Z192">
            <v>1389000</v>
          </cell>
          <cell r="AA192">
            <v>44396.666666666664</v>
          </cell>
          <cell r="AB192">
            <v>1433396.6666666667</v>
          </cell>
          <cell r="AC192">
            <v>1415000</v>
          </cell>
          <cell r="AD192">
            <v>1389000</v>
          </cell>
          <cell r="AE192">
            <v>22404.166666666664</v>
          </cell>
          <cell r="AF192">
            <v>1411404.1666666667</v>
          </cell>
          <cell r="AG192">
            <v>26000</v>
          </cell>
          <cell r="AH192">
            <v>1415000</v>
          </cell>
          <cell r="AI192">
            <v>411.66666666666663</v>
          </cell>
          <cell r="AJ192">
            <v>1415411.6666666667</v>
          </cell>
          <cell r="AK192">
            <v>-1389000</v>
          </cell>
          <cell r="IB192">
            <v>428625</v>
          </cell>
          <cell r="IC192">
            <v>37039</v>
          </cell>
          <cell r="ID192">
            <v>1</v>
          </cell>
          <cell r="IE192" t="str">
            <v>A</v>
          </cell>
        </row>
        <row r="193">
          <cell r="C193">
            <v>248000582913201</v>
          </cell>
          <cell r="E193" t="str">
            <v>H. KASIAH/H. TASIAH TIMUMUN</v>
          </cell>
          <cell r="F193" t="str">
            <v>TOLI-TOLI</v>
          </cell>
          <cell r="G193" t="str">
            <v>FE 304 Bus</v>
          </cell>
          <cell r="H193" t="str">
            <v>004520</v>
          </cell>
          <cell r="I193" t="str">
            <v>068120</v>
          </cell>
          <cell r="J193">
            <v>36801</v>
          </cell>
          <cell r="K193">
            <v>2</v>
          </cell>
          <cell r="L193" t="str">
            <v>Oktober 2000</v>
          </cell>
          <cell r="M193">
            <v>37896</v>
          </cell>
          <cell r="N193">
            <v>36</v>
          </cell>
          <cell r="O193">
            <v>1</v>
          </cell>
          <cell r="P193">
            <v>50000000</v>
          </cell>
          <cell r="Q193">
            <v>2804000</v>
          </cell>
          <cell r="R193">
            <v>0.19</v>
          </cell>
          <cell r="S193">
            <v>67212.5</v>
          </cell>
          <cell r="T193">
            <v>2871212.5</v>
          </cell>
          <cell r="V193">
            <v>1389000</v>
          </cell>
          <cell r="W193">
            <v>-1389000</v>
          </cell>
          <cell r="Z193">
            <v>1389000</v>
          </cell>
          <cell r="AA193">
            <v>44396.666666666664</v>
          </cell>
          <cell r="AB193">
            <v>1433396.6666666667</v>
          </cell>
          <cell r="AC193">
            <v>1415000</v>
          </cell>
          <cell r="AD193">
            <v>1389000</v>
          </cell>
          <cell r="AE193">
            <v>22404.166666666664</v>
          </cell>
          <cell r="AF193">
            <v>1411404.1666666667</v>
          </cell>
          <cell r="AG193">
            <v>26000</v>
          </cell>
          <cell r="AH193">
            <v>1415000</v>
          </cell>
          <cell r="AI193">
            <v>411.66666666666663</v>
          </cell>
          <cell r="AJ193">
            <v>1415411.6666666667</v>
          </cell>
          <cell r="AK193">
            <v>-1389000</v>
          </cell>
          <cell r="IB193">
            <v>428645</v>
          </cell>
          <cell r="IC193">
            <v>37039</v>
          </cell>
          <cell r="ID193">
            <v>1</v>
          </cell>
          <cell r="IE193" t="str">
            <v>A</v>
          </cell>
        </row>
        <row r="194">
          <cell r="C194">
            <v>248000582921201</v>
          </cell>
          <cell r="E194" t="str">
            <v>M U R N I A T I</v>
          </cell>
          <cell r="F194" t="str">
            <v>TOLI-TOLI</v>
          </cell>
          <cell r="G194" t="str">
            <v>T 120SS MKL</v>
          </cell>
          <cell r="H194" t="str">
            <v>077046</v>
          </cell>
          <cell r="I194" t="str">
            <v>060501</v>
          </cell>
          <cell r="J194">
            <v>36801</v>
          </cell>
          <cell r="K194">
            <v>2</v>
          </cell>
          <cell r="L194" t="str">
            <v>Oktober 2000</v>
          </cell>
          <cell r="M194">
            <v>37896</v>
          </cell>
          <cell r="N194">
            <v>36</v>
          </cell>
          <cell r="O194">
            <v>1</v>
          </cell>
          <cell r="P194">
            <v>50000000</v>
          </cell>
          <cell r="Q194">
            <v>2804000</v>
          </cell>
          <cell r="R194">
            <v>0.19</v>
          </cell>
          <cell r="S194">
            <v>67212.5</v>
          </cell>
          <cell r="T194">
            <v>2871212.5</v>
          </cell>
          <cell r="V194">
            <v>1389000</v>
          </cell>
          <cell r="W194">
            <v>-1389000</v>
          </cell>
          <cell r="Z194">
            <v>1389000</v>
          </cell>
          <cell r="AA194">
            <v>44396.666666666664</v>
          </cell>
          <cell r="AB194">
            <v>1433396.6666666667</v>
          </cell>
          <cell r="AC194">
            <v>1415000</v>
          </cell>
          <cell r="AD194">
            <v>1389000</v>
          </cell>
          <cell r="AE194">
            <v>22404.166666666664</v>
          </cell>
          <cell r="AF194">
            <v>1411404.1666666667</v>
          </cell>
          <cell r="AG194">
            <v>26000</v>
          </cell>
          <cell r="AH194">
            <v>1415000</v>
          </cell>
          <cell r="AI194">
            <v>411.66666666666663</v>
          </cell>
          <cell r="AJ194">
            <v>1415411.6666666667</v>
          </cell>
          <cell r="AK194">
            <v>-1389000</v>
          </cell>
          <cell r="IB194">
            <v>428588</v>
          </cell>
          <cell r="IC194">
            <v>37039</v>
          </cell>
          <cell r="ID194">
            <v>1</v>
          </cell>
          <cell r="IE194" t="str">
            <v>A</v>
          </cell>
        </row>
        <row r="195">
          <cell r="C195">
            <v>248000582939201</v>
          </cell>
          <cell r="E195" t="str">
            <v>MOH. B A K R I</v>
          </cell>
          <cell r="F195" t="str">
            <v>TOLI-TOLI</v>
          </cell>
          <cell r="G195" t="str">
            <v>T 120SS MKL</v>
          </cell>
          <cell r="H195" t="str">
            <v>077024</v>
          </cell>
          <cell r="I195" t="str">
            <v>060407</v>
          </cell>
          <cell r="J195">
            <v>36801</v>
          </cell>
          <cell r="K195">
            <v>2</v>
          </cell>
          <cell r="L195" t="str">
            <v>Oktober 2000</v>
          </cell>
          <cell r="M195">
            <v>37896</v>
          </cell>
          <cell r="N195">
            <v>36</v>
          </cell>
          <cell r="O195">
            <v>1</v>
          </cell>
          <cell r="P195">
            <v>50000000</v>
          </cell>
          <cell r="Q195">
            <v>2804000</v>
          </cell>
          <cell r="R195">
            <v>0.19</v>
          </cell>
          <cell r="S195">
            <v>67212.5</v>
          </cell>
          <cell r="T195">
            <v>2871212.5</v>
          </cell>
          <cell r="V195">
            <v>1389000</v>
          </cell>
          <cell r="W195">
            <v>-1389000</v>
          </cell>
          <cell r="Z195">
            <v>1389000</v>
          </cell>
          <cell r="AA195">
            <v>44396.666666666664</v>
          </cell>
          <cell r="AB195">
            <v>1433396.6666666667</v>
          </cell>
          <cell r="AC195">
            <v>1415000</v>
          </cell>
          <cell r="AD195">
            <v>1389000</v>
          </cell>
          <cell r="AE195">
            <v>22404.166666666664</v>
          </cell>
          <cell r="AF195">
            <v>1411404.1666666667</v>
          </cell>
          <cell r="AG195">
            <v>26000</v>
          </cell>
          <cell r="AH195">
            <v>1415000</v>
          </cell>
          <cell r="AI195">
            <v>411.66666666666663</v>
          </cell>
          <cell r="AJ195">
            <v>1415411.6666666667</v>
          </cell>
          <cell r="AK195">
            <v>-1389000</v>
          </cell>
          <cell r="ID195">
            <v>0</v>
          </cell>
          <cell r="IE195" t="str">
            <v>A</v>
          </cell>
        </row>
        <row r="196">
          <cell r="C196">
            <v>248000582947201</v>
          </cell>
          <cell r="E196" t="str">
            <v>MUH. YASIN</v>
          </cell>
          <cell r="F196" t="str">
            <v>TOLI-TOLI</v>
          </cell>
          <cell r="G196" t="str">
            <v>T 120SS MKL</v>
          </cell>
          <cell r="H196" t="str">
            <v>077267</v>
          </cell>
          <cell r="I196" t="str">
            <v>071106</v>
          </cell>
          <cell r="J196">
            <v>36801</v>
          </cell>
          <cell r="K196">
            <v>2</v>
          </cell>
          <cell r="L196" t="str">
            <v>Oktober 2000</v>
          </cell>
          <cell r="M196">
            <v>37896</v>
          </cell>
          <cell r="N196">
            <v>36</v>
          </cell>
          <cell r="O196">
            <v>1</v>
          </cell>
          <cell r="P196">
            <v>50000000</v>
          </cell>
          <cell r="Q196">
            <v>2804000</v>
          </cell>
          <cell r="R196">
            <v>0.19</v>
          </cell>
          <cell r="S196">
            <v>67212.5</v>
          </cell>
          <cell r="T196">
            <v>2871212.5</v>
          </cell>
          <cell r="V196">
            <v>1389000</v>
          </cell>
          <cell r="W196">
            <v>-1389000</v>
          </cell>
          <cell r="Z196">
            <v>1389000</v>
          </cell>
          <cell r="AA196">
            <v>44396.666666666664</v>
          </cell>
          <cell r="AB196">
            <v>1433396.6666666667</v>
          </cell>
          <cell r="AC196">
            <v>1415000</v>
          </cell>
          <cell r="AD196">
            <v>1389000</v>
          </cell>
          <cell r="AE196">
            <v>22404.166666666664</v>
          </cell>
          <cell r="AF196">
            <v>1411404.1666666667</v>
          </cell>
          <cell r="AG196">
            <v>26000</v>
          </cell>
          <cell r="AH196">
            <v>1415000</v>
          </cell>
          <cell r="AI196">
            <v>411.66666666666663</v>
          </cell>
          <cell r="AJ196">
            <v>1415411.6666666667</v>
          </cell>
          <cell r="AK196">
            <v>-1389000</v>
          </cell>
          <cell r="IB196">
            <v>428614</v>
          </cell>
          <cell r="IC196">
            <v>37039</v>
          </cell>
          <cell r="ID196">
            <v>1</v>
          </cell>
          <cell r="IE196" t="str">
            <v>A</v>
          </cell>
        </row>
        <row r="197">
          <cell r="C197">
            <v>248000582955201</v>
          </cell>
          <cell r="E197" t="str">
            <v>YANG MOKILI</v>
          </cell>
          <cell r="F197" t="str">
            <v>LUWUK BGI</v>
          </cell>
          <cell r="G197" t="str">
            <v>L 300 MBS</v>
          </cell>
          <cell r="H197">
            <v>221720</v>
          </cell>
          <cell r="I197">
            <v>971578</v>
          </cell>
          <cell r="J197">
            <v>36801</v>
          </cell>
          <cell r="K197">
            <v>2</v>
          </cell>
          <cell r="L197" t="str">
            <v>Oktober 2000</v>
          </cell>
          <cell r="M197">
            <v>37896</v>
          </cell>
          <cell r="N197">
            <v>36</v>
          </cell>
          <cell r="O197">
            <v>1</v>
          </cell>
          <cell r="P197">
            <v>82000000</v>
          </cell>
          <cell r="Q197">
            <v>4578000</v>
          </cell>
          <cell r="R197">
            <v>0.19</v>
          </cell>
          <cell r="S197">
            <v>109249.99999999999</v>
          </cell>
          <cell r="T197">
            <v>4687250</v>
          </cell>
          <cell r="V197">
            <v>2278000</v>
          </cell>
          <cell r="W197">
            <v>-2278000</v>
          </cell>
          <cell r="Z197">
            <v>2278000</v>
          </cell>
          <cell r="AA197">
            <v>72485</v>
          </cell>
          <cell r="AB197">
            <v>2350485</v>
          </cell>
          <cell r="AC197">
            <v>2300000</v>
          </cell>
          <cell r="AD197">
            <v>2278000</v>
          </cell>
          <cell r="AE197">
            <v>36416.666666666664</v>
          </cell>
          <cell r="AF197">
            <v>2314416.6666666665</v>
          </cell>
          <cell r="AG197">
            <v>22000</v>
          </cell>
          <cell r="AH197">
            <v>2300000</v>
          </cell>
          <cell r="AI197">
            <v>348.33333333333331</v>
          </cell>
          <cell r="AJ197">
            <v>2300348.3333333335</v>
          </cell>
          <cell r="AK197">
            <v>-2278000</v>
          </cell>
          <cell r="IB197" t="str">
            <v>9528103</v>
          </cell>
          <cell r="IC197">
            <v>37201</v>
          </cell>
          <cell r="ID197">
            <v>1</v>
          </cell>
          <cell r="IE197" t="str">
            <v>A</v>
          </cell>
        </row>
        <row r="198">
          <cell r="C198">
            <v>248000582971201</v>
          </cell>
          <cell r="E198" t="str">
            <v>H. SYARIFUDDIN</v>
          </cell>
          <cell r="F198" t="str">
            <v>BULUKUMBA</v>
          </cell>
          <cell r="G198" t="str">
            <v>T 120SS MKL</v>
          </cell>
          <cell r="H198" t="str">
            <v>077288 / 034825</v>
          </cell>
          <cell r="I198" t="str">
            <v>071199 / 082464</v>
          </cell>
          <cell r="J198">
            <v>36801</v>
          </cell>
          <cell r="K198">
            <v>2</v>
          </cell>
          <cell r="L198" t="str">
            <v>Oktober 2000</v>
          </cell>
          <cell r="M198">
            <v>37896</v>
          </cell>
          <cell r="N198">
            <v>36</v>
          </cell>
          <cell r="O198">
            <v>2</v>
          </cell>
          <cell r="P198">
            <v>100000000</v>
          </cell>
          <cell r="Q198">
            <v>5574000</v>
          </cell>
          <cell r="R198">
            <v>0.19</v>
          </cell>
          <cell r="S198">
            <v>132762.5</v>
          </cell>
          <cell r="T198">
            <v>5706762.5</v>
          </cell>
          <cell r="V198">
            <v>2779000</v>
          </cell>
          <cell r="W198">
            <v>-2779000</v>
          </cell>
          <cell r="Z198">
            <v>2779000</v>
          </cell>
          <cell r="AA198">
            <v>88255</v>
          </cell>
          <cell r="AB198">
            <v>2867255</v>
          </cell>
          <cell r="AC198">
            <v>2795000</v>
          </cell>
          <cell r="AD198">
            <v>2779000</v>
          </cell>
          <cell r="AE198">
            <v>44254.166666666664</v>
          </cell>
          <cell r="AF198">
            <v>2823254.1666666665</v>
          </cell>
          <cell r="AG198">
            <v>16000</v>
          </cell>
          <cell r="AH198">
            <v>2795000</v>
          </cell>
          <cell r="AI198">
            <v>253.33333333333331</v>
          </cell>
          <cell r="AJ198">
            <v>2795253.3333333335</v>
          </cell>
          <cell r="AK198">
            <v>-2779000</v>
          </cell>
          <cell r="IB198" t="str">
            <v>Sdh Serah</v>
          </cell>
          <cell r="IC198">
            <v>36890</v>
          </cell>
          <cell r="ID198">
            <v>1</v>
          </cell>
          <cell r="IE198" t="str">
            <v>A</v>
          </cell>
        </row>
        <row r="199">
          <cell r="C199">
            <v>248000582989201</v>
          </cell>
          <cell r="E199" t="str">
            <v>JONG SENG</v>
          </cell>
          <cell r="F199" t="str">
            <v>MAKASSAR</v>
          </cell>
          <cell r="G199" t="str">
            <v>Kuda GLX D</v>
          </cell>
          <cell r="H199" t="str">
            <v>000583</v>
          </cell>
          <cell r="I199" t="str">
            <v>059042</v>
          </cell>
          <cell r="J199">
            <v>36801</v>
          </cell>
          <cell r="K199">
            <v>2</v>
          </cell>
          <cell r="L199" t="str">
            <v>Oktober 2000</v>
          </cell>
          <cell r="M199">
            <v>37896</v>
          </cell>
          <cell r="N199">
            <v>36</v>
          </cell>
          <cell r="O199">
            <v>1</v>
          </cell>
          <cell r="P199">
            <v>100000000</v>
          </cell>
          <cell r="Q199">
            <v>5574000</v>
          </cell>
          <cell r="R199">
            <v>0.19</v>
          </cell>
          <cell r="S199">
            <v>132762.5</v>
          </cell>
          <cell r="T199">
            <v>5706762.5</v>
          </cell>
          <cell r="V199">
            <v>2779000</v>
          </cell>
          <cell r="W199">
            <v>-2779000</v>
          </cell>
          <cell r="Z199">
            <v>2779000</v>
          </cell>
          <cell r="AA199">
            <v>88255</v>
          </cell>
          <cell r="AB199">
            <v>2867255</v>
          </cell>
          <cell r="AC199">
            <v>2795000</v>
          </cell>
          <cell r="AD199">
            <v>2779000</v>
          </cell>
          <cell r="AE199">
            <v>44254.166666666664</v>
          </cell>
          <cell r="AF199">
            <v>2823254.1666666665</v>
          </cell>
          <cell r="AG199">
            <v>16000</v>
          </cell>
          <cell r="AH199">
            <v>2795000</v>
          </cell>
          <cell r="AI199">
            <v>253.33333333333331</v>
          </cell>
          <cell r="AJ199">
            <v>2795253.3333333335</v>
          </cell>
          <cell r="AK199">
            <v>-2779000</v>
          </cell>
          <cell r="IB199" t="str">
            <v>0009112 R</v>
          </cell>
          <cell r="IC199">
            <v>36937</v>
          </cell>
          <cell r="ID199">
            <v>1</v>
          </cell>
          <cell r="IE199" t="str">
            <v>A</v>
          </cell>
        </row>
        <row r="200">
          <cell r="C200">
            <v>248000582997201</v>
          </cell>
          <cell r="E200" t="str">
            <v>B A T O</v>
          </cell>
          <cell r="F200" t="str">
            <v>TATOR</v>
          </cell>
          <cell r="G200" t="str">
            <v>Kuda GLX D</v>
          </cell>
          <cell r="H200" t="str">
            <v>000707</v>
          </cell>
          <cell r="I200" t="str">
            <v>061417</v>
          </cell>
          <cell r="J200">
            <v>36801</v>
          </cell>
          <cell r="K200">
            <v>2</v>
          </cell>
          <cell r="L200" t="str">
            <v>Oktober 2000</v>
          </cell>
          <cell r="M200">
            <v>37896</v>
          </cell>
          <cell r="N200">
            <v>36</v>
          </cell>
          <cell r="O200">
            <v>1</v>
          </cell>
          <cell r="P200">
            <v>100000000</v>
          </cell>
          <cell r="Q200">
            <v>5582000</v>
          </cell>
          <cell r="R200">
            <v>0.19</v>
          </cell>
          <cell r="S200">
            <v>133237.5</v>
          </cell>
          <cell r="T200">
            <v>5715237.5</v>
          </cell>
          <cell r="V200">
            <v>2777000</v>
          </cell>
          <cell r="W200">
            <v>-2777000</v>
          </cell>
          <cell r="Z200">
            <v>2777000</v>
          </cell>
          <cell r="AA200">
            <v>88381.666666666657</v>
          </cell>
          <cell r="AB200">
            <v>2865381.6666666665</v>
          </cell>
          <cell r="AC200">
            <v>2805000</v>
          </cell>
          <cell r="AD200">
            <v>2777000</v>
          </cell>
          <cell r="AE200">
            <v>44412.5</v>
          </cell>
          <cell r="AF200">
            <v>2821412.5</v>
          </cell>
          <cell r="AG200">
            <v>28000</v>
          </cell>
          <cell r="AH200">
            <v>2805000</v>
          </cell>
          <cell r="AI200">
            <v>443.33333333333331</v>
          </cell>
          <cell r="AJ200">
            <v>2805443.3333333335</v>
          </cell>
          <cell r="AK200">
            <v>-2777000</v>
          </cell>
          <cell r="IB200" t="str">
            <v>0744434 R</v>
          </cell>
          <cell r="IC200">
            <v>37190</v>
          </cell>
          <cell r="ID200">
            <v>1</v>
          </cell>
          <cell r="IE200" t="str">
            <v>A</v>
          </cell>
        </row>
        <row r="201">
          <cell r="C201">
            <v>248001274000201</v>
          </cell>
          <cell r="E201" t="str">
            <v>S A F R I</v>
          </cell>
          <cell r="F201" t="str">
            <v xml:space="preserve"> MAKASSAR</v>
          </cell>
          <cell r="G201" t="str">
            <v>T 120SS MKL</v>
          </cell>
          <cell r="H201" t="str">
            <v>077383</v>
          </cell>
          <cell r="I201" t="str">
            <v>071486</v>
          </cell>
          <cell r="J201">
            <v>36829</v>
          </cell>
          <cell r="K201">
            <v>30</v>
          </cell>
          <cell r="L201" t="str">
            <v>Oktober 2000</v>
          </cell>
          <cell r="M201">
            <v>37924</v>
          </cell>
          <cell r="N201">
            <v>36</v>
          </cell>
          <cell r="O201">
            <v>1</v>
          </cell>
          <cell r="P201">
            <v>50000000</v>
          </cell>
          <cell r="Q201">
            <v>2774000</v>
          </cell>
          <cell r="R201">
            <v>0.19</v>
          </cell>
          <cell r="S201">
            <v>65787.5</v>
          </cell>
          <cell r="T201">
            <v>2839787.5</v>
          </cell>
          <cell r="V201">
            <v>1389000</v>
          </cell>
          <cell r="W201">
            <v>-1389000</v>
          </cell>
          <cell r="Z201">
            <v>1389000</v>
          </cell>
          <cell r="AA201">
            <v>43921.666666666664</v>
          </cell>
          <cell r="AB201">
            <v>1432921.6666666667</v>
          </cell>
          <cell r="AC201">
            <v>1385000</v>
          </cell>
          <cell r="AD201">
            <v>1389000</v>
          </cell>
          <cell r="AE201">
            <v>21929.166666666664</v>
          </cell>
          <cell r="AF201">
            <v>1410929.1666666667</v>
          </cell>
          <cell r="AG201">
            <v>-4000</v>
          </cell>
          <cell r="AH201">
            <v>1385000</v>
          </cell>
          <cell r="AI201">
            <v>-63.333333333333329</v>
          </cell>
          <cell r="AJ201">
            <v>1384936.6666666667</v>
          </cell>
          <cell r="AK201">
            <v>-1389000</v>
          </cell>
          <cell r="IB201" t="str">
            <v>0336828 R</v>
          </cell>
          <cell r="IC201">
            <v>37007</v>
          </cell>
          <cell r="ID201">
            <v>1</v>
          </cell>
          <cell r="IE201" t="str">
            <v>A</v>
          </cell>
        </row>
        <row r="202">
          <cell r="C202">
            <v>248001271353201</v>
          </cell>
          <cell r="E202" t="str">
            <v>HIKMATULLAH TADJO</v>
          </cell>
          <cell r="F202" t="str">
            <v xml:space="preserve"> MAKASSAR</v>
          </cell>
          <cell r="G202" t="str">
            <v>T 120SS PU</v>
          </cell>
          <cell r="H202" t="str">
            <v>035590</v>
          </cell>
          <cell r="I202" t="str">
            <v>003697</v>
          </cell>
          <cell r="J202">
            <v>36829</v>
          </cell>
          <cell r="K202">
            <v>30</v>
          </cell>
          <cell r="L202" t="str">
            <v>Oktober 2000</v>
          </cell>
          <cell r="M202">
            <v>37924</v>
          </cell>
          <cell r="N202">
            <v>36</v>
          </cell>
          <cell r="O202">
            <v>1</v>
          </cell>
          <cell r="P202">
            <v>44000000</v>
          </cell>
          <cell r="Q202">
            <v>2441340</v>
          </cell>
          <cell r="R202">
            <v>0.19</v>
          </cell>
          <cell r="S202">
            <v>57871.149999999994</v>
          </cell>
          <cell r="T202">
            <v>2499211.15</v>
          </cell>
          <cell r="V202">
            <v>1223000</v>
          </cell>
          <cell r="W202">
            <v>-1223000</v>
          </cell>
          <cell r="Z202">
            <v>1223000</v>
          </cell>
          <cell r="AA202">
            <v>38654.549999999996</v>
          </cell>
          <cell r="AB202">
            <v>1261654.55</v>
          </cell>
          <cell r="AC202">
            <v>1218340</v>
          </cell>
          <cell r="AD202">
            <v>1223000</v>
          </cell>
          <cell r="AE202">
            <v>19290.383333333331</v>
          </cell>
          <cell r="AF202">
            <v>1242290.3833333333</v>
          </cell>
          <cell r="AG202">
            <v>-4660</v>
          </cell>
          <cell r="AH202">
            <v>1218340</v>
          </cell>
          <cell r="AI202">
            <v>-73.783333333333331</v>
          </cell>
          <cell r="AJ202">
            <v>1218266.2166666666</v>
          </cell>
          <cell r="AK202">
            <v>-1223000</v>
          </cell>
          <cell r="IB202" t="str">
            <v>0372154 R</v>
          </cell>
          <cell r="IC202">
            <v>37007</v>
          </cell>
          <cell r="ID202">
            <v>1</v>
          </cell>
          <cell r="IE202" t="str">
            <v>A</v>
          </cell>
        </row>
        <row r="203">
          <cell r="C203">
            <v>248001271361201</v>
          </cell>
          <cell r="E203" t="str">
            <v>A R M A N, SE</v>
          </cell>
          <cell r="F203" t="str">
            <v xml:space="preserve"> WAJO</v>
          </cell>
          <cell r="G203" t="str">
            <v>T 120SS PU</v>
          </cell>
          <cell r="H203" t="str">
            <v>035570</v>
          </cell>
          <cell r="I203" t="str">
            <v>003677</v>
          </cell>
          <cell r="J203">
            <v>36829</v>
          </cell>
          <cell r="K203">
            <v>30</v>
          </cell>
          <cell r="L203" t="str">
            <v>Oktober 2000</v>
          </cell>
          <cell r="M203">
            <v>37924</v>
          </cell>
          <cell r="N203">
            <v>36</v>
          </cell>
          <cell r="O203">
            <v>1</v>
          </cell>
          <cell r="P203">
            <v>45000000</v>
          </cell>
          <cell r="Q203">
            <v>3750000</v>
          </cell>
          <cell r="R203">
            <v>0.19</v>
          </cell>
          <cell r="S203">
            <v>118750</v>
          </cell>
          <cell r="T203">
            <v>3868750</v>
          </cell>
          <cell r="V203">
            <v>1250000</v>
          </cell>
          <cell r="W203">
            <v>-1250000</v>
          </cell>
          <cell r="Z203">
            <v>1250000</v>
          </cell>
          <cell r="AA203">
            <v>59375</v>
          </cell>
          <cell r="AB203">
            <v>1309375</v>
          </cell>
          <cell r="AC203">
            <v>2500000</v>
          </cell>
          <cell r="AD203">
            <v>1250000</v>
          </cell>
          <cell r="AE203">
            <v>39583.333333333328</v>
          </cell>
          <cell r="AF203">
            <v>1289583.3333333333</v>
          </cell>
          <cell r="AG203">
            <v>1250000</v>
          </cell>
          <cell r="AH203">
            <v>1250000</v>
          </cell>
          <cell r="AI203">
            <v>19791.666666666664</v>
          </cell>
          <cell r="AJ203">
            <v>1269791.6666666667</v>
          </cell>
          <cell r="AK203">
            <v>0</v>
          </cell>
          <cell r="AL203">
            <v>1250000</v>
          </cell>
          <cell r="AM203">
            <v>0</v>
          </cell>
          <cell r="AN203">
            <v>1250000</v>
          </cell>
          <cell r="AO203">
            <v>-1250000</v>
          </cell>
          <cell r="CZ203">
            <v>0</v>
          </cell>
          <cell r="DA203">
            <v>0</v>
          </cell>
          <cell r="DC203">
            <v>0</v>
          </cell>
          <cell r="DD203">
            <v>0</v>
          </cell>
          <cell r="DE203">
            <v>0</v>
          </cell>
          <cell r="DG203">
            <v>0</v>
          </cell>
          <cell r="DH203">
            <v>0</v>
          </cell>
          <cell r="DI203">
            <v>0</v>
          </cell>
          <cell r="DK203">
            <v>0</v>
          </cell>
          <cell r="DL203">
            <v>0</v>
          </cell>
          <cell r="DM203">
            <v>0</v>
          </cell>
          <cell r="DO203">
            <v>0</v>
          </cell>
          <cell r="DP203">
            <v>0</v>
          </cell>
          <cell r="DQ203">
            <v>0</v>
          </cell>
          <cell r="DS203">
            <v>0</v>
          </cell>
          <cell r="DT203">
            <v>0</v>
          </cell>
          <cell r="DU203">
            <v>0</v>
          </cell>
          <cell r="DW203">
            <v>0</v>
          </cell>
          <cell r="DX203">
            <v>0</v>
          </cell>
          <cell r="DY203">
            <v>0</v>
          </cell>
          <cell r="EA203">
            <v>0</v>
          </cell>
          <cell r="EB203">
            <v>0</v>
          </cell>
          <cell r="EC203">
            <v>0</v>
          </cell>
          <cell r="EE203">
            <v>0</v>
          </cell>
          <cell r="EF203">
            <v>0</v>
          </cell>
          <cell r="EG203">
            <v>0</v>
          </cell>
          <cell r="EI203">
            <v>0</v>
          </cell>
          <cell r="EJ203">
            <v>0</v>
          </cell>
          <cell r="EK203">
            <v>0</v>
          </cell>
          <cell r="EM203">
            <v>0</v>
          </cell>
          <cell r="EN203">
            <v>0</v>
          </cell>
          <cell r="EO203">
            <v>0</v>
          </cell>
          <cell r="EQ203">
            <v>0</v>
          </cell>
          <cell r="ER203">
            <v>0</v>
          </cell>
          <cell r="ES203">
            <v>0</v>
          </cell>
          <cell r="EU203">
            <v>0</v>
          </cell>
          <cell r="EV203">
            <v>0</v>
          </cell>
          <cell r="EW203">
            <v>0</v>
          </cell>
          <cell r="EY203">
            <v>0</v>
          </cell>
          <cell r="EZ203">
            <v>0</v>
          </cell>
          <cell r="FA203">
            <v>0</v>
          </cell>
          <cell r="FC203">
            <v>0</v>
          </cell>
          <cell r="FD203">
            <v>0</v>
          </cell>
          <cell r="FE203">
            <v>0</v>
          </cell>
          <cell r="FG203">
            <v>0</v>
          </cell>
          <cell r="FH203">
            <v>0</v>
          </cell>
          <cell r="FI203">
            <v>0</v>
          </cell>
          <cell r="FK203">
            <v>0</v>
          </cell>
          <cell r="FL203">
            <v>0</v>
          </cell>
          <cell r="FM203">
            <v>0</v>
          </cell>
          <cell r="FO203">
            <v>0</v>
          </cell>
          <cell r="FP203">
            <v>0</v>
          </cell>
          <cell r="FQ203">
            <v>0</v>
          </cell>
          <cell r="FS203">
            <v>0</v>
          </cell>
          <cell r="FT203">
            <v>0</v>
          </cell>
          <cell r="FU203">
            <v>0</v>
          </cell>
          <cell r="FW203">
            <v>0</v>
          </cell>
          <cell r="FX203">
            <v>0</v>
          </cell>
          <cell r="FY203">
            <v>0</v>
          </cell>
          <cell r="GA203">
            <v>0</v>
          </cell>
          <cell r="GB203">
            <v>0</v>
          </cell>
          <cell r="GC203">
            <v>0</v>
          </cell>
          <cell r="GE203">
            <v>0</v>
          </cell>
          <cell r="GF203">
            <v>0</v>
          </cell>
          <cell r="GG203">
            <v>0</v>
          </cell>
          <cell r="GI203">
            <v>0</v>
          </cell>
          <cell r="GJ203">
            <v>0</v>
          </cell>
          <cell r="GK203">
            <v>0</v>
          </cell>
          <cell r="GM203">
            <v>0</v>
          </cell>
          <cell r="GN203">
            <v>0</v>
          </cell>
          <cell r="GO203">
            <v>0</v>
          </cell>
          <cell r="GQ203">
            <v>0</v>
          </cell>
          <cell r="GR203">
            <v>0</v>
          </cell>
          <cell r="GS203">
            <v>0</v>
          </cell>
          <cell r="GU203">
            <v>0</v>
          </cell>
          <cell r="GV203">
            <v>0</v>
          </cell>
          <cell r="GW203">
            <v>0</v>
          </cell>
          <cell r="GY203">
            <v>0</v>
          </cell>
          <cell r="GZ203">
            <v>0</v>
          </cell>
          <cell r="HA203">
            <v>0</v>
          </cell>
          <cell r="HC203">
            <v>0</v>
          </cell>
          <cell r="HD203">
            <v>0</v>
          </cell>
          <cell r="HE203">
            <v>0</v>
          </cell>
          <cell r="HG203">
            <v>0</v>
          </cell>
          <cell r="HH203">
            <v>0</v>
          </cell>
          <cell r="HI203">
            <v>0</v>
          </cell>
          <cell r="HK203">
            <v>0</v>
          </cell>
          <cell r="HL203">
            <v>0</v>
          </cell>
          <cell r="HM203">
            <v>0</v>
          </cell>
          <cell r="HO203">
            <v>0</v>
          </cell>
          <cell r="HP203">
            <v>0</v>
          </cell>
          <cell r="HQ203">
            <v>0</v>
          </cell>
          <cell r="HS203">
            <v>0</v>
          </cell>
          <cell r="HT203">
            <v>0</v>
          </cell>
          <cell r="HU203">
            <v>0</v>
          </cell>
          <cell r="IB203" t="str">
            <v>0741369 R</v>
          </cell>
          <cell r="IC203">
            <v>37039</v>
          </cell>
          <cell r="ID203">
            <v>1</v>
          </cell>
          <cell r="IE203" t="str">
            <v>A</v>
          </cell>
        </row>
        <row r="204">
          <cell r="C204">
            <v>248001271379201</v>
          </cell>
          <cell r="E204" t="str">
            <v>M. R A M L I</v>
          </cell>
          <cell r="F204" t="str">
            <v xml:space="preserve"> BANTAENG</v>
          </cell>
          <cell r="G204" t="str">
            <v>T 120SS PU</v>
          </cell>
          <cell r="H204" t="str">
            <v>035618</v>
          </cell>
          <cell r="I204" t="str">
            <v>003725</v>
          </cell>
          <cell r="J204">
            <v>36829</v>
          </cell>
          <cell r="K204">
            <v>30</v>
          </cell>
          <cell r="L204" t="str">
            <v>Oktober 2000</v>
          </cell>
          <cell r="M204">
            <v>37924</v>
          </cell>
          <cell r="N204">
            <v>36</v>
          </cell>
          <cell r="O204">
            <v>1</v>
          </cell>
          <cell r="P204">
            <v>45000000</v>
          </cell>
          <cell r="Q204">
            <v>2500000</v>
          </cell>
          <cell r="R204">
            <v>0.19</v>
          </cell>
          <cell r="S204">
            <v>59374.999999999993</v>
          </cell>
          <cell r="T204">
            <v>2559375</v>
          </cell>
          <cell r="V204">
            <v>1250000</v>
          </cell>
          <cell r="W204">
            <v>-1250000</v>
          </cell>
          <cell r="Z204">
            <v>1250000</v>
          </cell>
          <cell r="AA204">
            <v>39583.333333333328</v>
          </cell>
          <cell r="AB204">
            <v>1289583.3333333333</v>
          </cell>
          <cell r="AC204">
            <v>1250000</v>
          </cell>
          <cell r="AD204">
            <v>1250000</v>
          </cell>
          <cell r="AE204">
            <v>19791.666666666664</v>
          </cell>
          <cell r="AF204">
            <v>1269791.6666666667</v>
          </cell>
          <cell r="AG204">
            <v>0</v>
          </cell>
          <cell r="AH204">
            <v>1250000</v>
          </cell>
          <cell r="AI204">
            <v>0</v>
          </cell>
          <cell r="AJ204">
            <v>1250000</v>
          </cell>
          <cell r="AK204">
            <v>-1250000</v>
          </cell>
          <cell r="IB204" t="str">
            <v>0337693 R</v>
          </cell>
          <cell r="IC204">
            <v>37007</v>
          </cell>
          <cell r="ID204">
            <v>1</v>
          </cell>
          <cell r="IE204" t="str">
            <v>A</v>
          </cell>
        </row>
        <row r="205">
          <cell r="C205">
            <v>248001271387201</v>
          </cell>
          <cell r="E205" t="str">
            <v>S A R T O</v>
          </cell>
          <cell r="F205" t="str">
            <v xml:space="preserve"> KENDARI</v>
          </cell>
          <cell r="G205" t="str">
            <v>T 120SS PU</v>
          </cell>
          <cell r="H205" t="str">
            <v>034116</v>
          </cell>
          <cell r="I205" t="str">
            <v>071515</v>
          </cell>
          <cell r="J205">
            <v>36829</v>
          </cell>
          <cell r="K205">
            <v>30</v>
          </cell>
          <cell r="L205" t="str">
            <v>Oktober 2000</v>
          </cell>
          <cell r="M205">
            <v>37924</v>
          </cell>
          <cell r="N205">
            <v>36</v>
          </cell>
          <cell r="O205">
            <v>1</v>
          </cell>
          <cell r="P205">
            <v>45000000</v>
          </cell>
          <cell r="Q205">
            <v>2500000</v>
          </cell>
          <cell r="R205">
            <v>0.19</v>
          </cell>
          <cell r="S205">
            <v>59374.999999999993</v>
          </cell>
          <cell r="T205">
            <v>2559375</v>
          </cell>
          <cell r="V205">
            <v>1250000</v>
          </cell>
          <cell r="W205">
            <v>-1250000</v>
          </cell>
          <cell r="Z205">
            <v>1250000</v>
          </cell>
          <cell r="AA205">
            <v>39583.333333333328</v>
          </cell>
          <cell r="AB205">
            <v>1289583.3333333333</v>
          </cell>
          <cell r="AC205">
            <v>1250000</v>
          </cell>
          <cell r="AD205">
            <v>1250000</v>
          </cell>
          <cell r="AE205">
            <v>19791.666666666664</v>
          </cell>
          <cell r="AF205">
            <v>1269791.6666666667</v>
          </cell>
          <cell r="AG205">
            <v>0</v>
          </cell>
          <cell r="AH205">
            <v>1250000</v>
          </cell>
          <cell r="AI205">
            <v>0</v>
          </cell>
          <cell r="AJ205">
            <v>1250000</v>
          </cell>
          <cell r="AK205">
            <v>-1250000</v>
          </cell>
          <cell r="IB205" t="str">
            <v>0761032</v>
          </cell>
          <cell r="IC205">
            <v>37441</v>
          </cell>
          <cell r="ID205">
            <v>1</v>
          </cell>
          <cell r="IE205" t="str">
            <v>A</v>
          </cell>
        </row>
        <row r="206">
          <cell r="C206">
            <v>248001271395201</v>
          </cell>
          <cell r="E206" t="str">
            <v>Ir. HENDRA TRENGGONO</v>
          </cell>
          <cell r="F206" t="str">
            <v xml:space="preserve"> MAKASSAR</v>
          </cell>
          <cell r="G206" t="str">
            <v>Kuda GLX B</v>
          </cell>
          <cell r="H206" t="str">
            <v>000895</v>
          </cell>
          <cell r="I206" t="str">
            <v>098845</v>
          </cell>
          <cell r="J206">
            <v>36829</v>
          </cell>
          <cell r="K206">
            <v>30</v>
          </cell>
          <cell r="L206" t="str">
            <v>Oktober 2000</v>
          </cell>
          <cell r="M206">
            <v>37924</v>
          </cell>
          <cell r="N206">
            <v>36</v>
          </cell>
          <cell r="O206">
            <v>1</v>
          </cell>
          <cell r="P206">
            <v>50000000</v>
          </cell>
          <cell r="Q206">
            <v>2774000</v>
          </cell>
          <cell r="R206">
            <v>0.19</v>
          </cell>
          <cell r="S206">
            <v>65787.5</v>
          </cell>
          <cell r="T206">
            <v>2839787.5</v>
          </cell>
          <cell r="V206">
            <v>1389000</v>
          </cell>
          <cell r="W206">
            <v>-1389000</v>
          </cell>
          <cell r="Z206">
            <v>1389000</v>
          </cell>
          <cell r="AA206">
            <v>43921.666666666664</v>
          </cell>
          <cell r="AB206">
            <v>1432921.6666666667</v>
          </cell>
          <cell r="AC206">
            <v>1385000</v>
          </cell>
          <cell r="AD206">
            <v>1389000</v>
          </cell>
          <cell r="AE206">
            <v>21929.166666666664</v>
          </cell>
          <cell r="AF206">
            <v>1410929.1666666667</v>
          </cell>
          <cell r="AG206">
            <v>-4000</v>
          </cell>
          <cell r="AH206">
            <v>1385000</v>
          </cell>
          <cell r="AI206">
            <v>-63.333333333333329</v>
          </cell>
          <cell r="AJ206">
            <v>1384936.6666666667</v>
          </cell>
          <cell r="AK206">
            <v>-1389000</v>
          </cell>
          <cell r="IB206" t="str">
            <v>0009090 R</v>
          </cell>
          <cell r="IC206">
            <v>36937</v>
          </cell>
          <cell r="ID206">
            <v>1</v>
          </cell>
          <cell r="IE206" t="str">
            <v>A</v>
          </cell>
        </row>
        <row r="207">
          <cell r="C207">
            <v>248001271418201</v>
          </cell>
          <cell r="E207" t="str">
            <v>SUJARYADI P.</v>
          </cell>
          <cell r="F207" t="str">
            <v xml:space="preserve"> MAKASSAR</v>
          </cell>
          <cell r="G207" t="str">
            <v>T 120SS MKL</v>
          </cell>
          <cell r="H207" t="str">
            <v>077359</v>
          </cell>
          <cell r="I207" t="str">
            <v>071462</v>
          </cell>
          <cell r="J207">
            <v>36829</v>
          </cell>
          <cell r="K207">
            <v>30</v>
          </cell>
          <cell r="L207" t="str">
            <v>Oktober 2000</v>
          </cell>
          <cell r="M207">
            <v>37924</v>
          </cell>
          <cell r="N207">
            <v>36</v>
          </cell>
          <cell r="O207">
            <v>1</v>
          </cell>
          <cell r="P207">
            <v>50000000</v>
          </cell>
          <cell r="Q207">
            <v>2774000</v>
          </cell>
          <cell r="R207">
            <v>0.19</v>
          </cell>
          <cell r="S207">
            <v>65787.5</v>
          </cell>
          <cell r="T207">
            <v>2839787.5</v>
          </cell>
          <cell r="V207">
            <v>1389000</v>
          </cell>
          <cell r="W207">
            <v>-1389000</v>
          </cell>
          <cell r="Z207">
            <v>1389000</v>
          </cell>
          <cell r="AA207">
            <v>43921.666666666664</v>
          </cell>
          <cell r="AB207">
            <v>1432921.6666666667</v>
          </cell>
          <cell r="AC207">
            <v>1385000</v>
          </cell>
          <cell r="AD207">
            <v>1389000</v>
          </cell>
          <cell r="AE207">
            <v>21929.166666666664</v>
          </cell>
          <cell r="AF207">
            <v>1410929.1666666667</v>
          </cell>
          <cell r="AG207">
            <v>-4000</v>
          </cell>
          <cell r="AH207">
            <v>1385000</v>
          </cell>
          <cell r="AI207">
            <v>-63.333333333333329</v>
          </cell>
          <cell r="AJ207">
            <v>1384936.6666666667</v>
          </cell>
          <cell r="AK207">
            <v>-1389000</v>
          </cell>
          <cell r="IB207" t="str">
            <v>0009072 R</v>
          </cell>
          <cell r="IC207">
            <v>36937</v>
          </cell>
          <cell r="ID207">
            <v>1</v>
          </cell>
          <cell r="IE207" t="str">
            <v>A</v>
          </cell>
        </row>
        <row r="208">
          <cell r="C208">
            <v>248001271426201</v>
          </cell>
          <cell r="E208" t="str">
            <v>ARUDDIN</v>
          </cell>
          <cell r="F208" t="str">
            <v xml:space="preserve"> MAKASSAR</v>
          </cell>
          <cell r="G208" t="str">
            <v>T 120SS MKL</v>
          </cell>
          <cell r="H208" t="str">
            <v>077314</v>
          </cell>
          <cell r="I208" t="str">
            <v>071225</v>
          </cell>
          <cell r="J208">
            <v>36829</v>
          </cell>
          <cell r="K208">
            <v>30</v>
          </cell>
          <cell r="L208" t="str">
            <v>Oktober 2000</v>
          </cell>
          <cell r="M208">
            <v>37924</v>
          </cell>
          <cell r="N208">
            <v>36</v>
          </cell>
          <cell r="O208">
            <v>1</v>
          </cell>
          <cell r="P208">
            <v>50000000</v>
          </cell>
          <cell r="Q208">
            <v>2774000</v>
          </cell>
          <cell r="R208">
            <v>0.19</v>
          </cell>
          <cell r="S208">
            <v>65787.5</v>
          </cell>
          <cell r="T208">
            <v>2839787.5</v>
          </cell>
          <cell r="V208">
            <v>1389000</v>
          </cell>
          <cell r="W208">
            <v>-1389000</v>
          </cell>
          <cell r="Z208">
            <v>1389000</v>
          </cell>
          <cell r="AA208">
            <v>43921.666666666664</v>
          </cell>
          <cell r="AB208">
            <v>1432921.6666666667</v>
          </cell>
          <cell r="AC208">
            <v>1385000</v>
          </cell>
          <cell r="AD208">
            <v>1389000</v>
          </cell>
          <cell r="AE208">
            <v>21929.166666666664</v>
          </cell>
          <cell r="AF208">
            <v>1410929.1666666667</v>
          </cell>
          <cell r="AG208">
            <v>-4000</v>
          </cell>
          <cell r="AH208">
            <v>1385000</v>
          </cell>
          <cell r="AI208">
            <v>-63.333333333333329</v>
          </cell>
          <cell r="AJ208">
            <v>1384936.6666666667</v>
          </cell>
          <cell r="AK208">
            <v>-1389000</v>
          </cell>
          <cell r="IB208" t="str">
            <v>0009105 R</v>
          </cell>
          <cell r="IC208">
            <v>36937</v>
          </cell>
          <cell r="ID208">
            <v>1</v>
          </cell>
          <cell r="IE208" t="str">
            <v>A</v>
          </cell>
        </row>
        <row r="209">
          <cell r="C209">
            <v>248001271431201</v>
          </cell>
          <cell r="E209" t="str">
            <v>NY. RAHMANIAH</v>
          </cell>
          <cell r="F209" t="str">
            <v xml:space="preserve"> MAKASSAR</v>
          </cell>
          <cell r="G209" t="str">
            <v>T 120SS MBS</v>
          </cell>
          <cell r="H209" t="str">
            <v>077068</v>
          </cell>
          <cell r="I209" t="str">
            <v>060523</v>
          </cell>
          <cell r="J209">
            <v>36829</v>
          </cell>
          <cell r="K209">
            <v>30</v>
          </cell>
          <cell r="L209" t="str">
            <v>Oktober 2000</v>
          </cell>
          <cell r="M209">
            <v>37924</v>
          </cell>
          <cell r="N209">
            <v>36</v>
          </cell>
          <cell r="O209">
            <v>1</v>
          </cell>
          <cell r="P209">
            <v>50000000</v>
          </cell>
          <cell r="Q209">
            <v>0</v>
          </cell>
          <cell r="R209">
            <v>0.19</v>
          </cell>
          <cell r="S209">
            <v>-65803.333333333328</v>
          </cell>
          <cell r="T209">
            <v>-65803.333333333328</v>
          </cell>
          <cell r="V209">
            <v>2078000</v>
          </cell>
          <cell r="W209">
            <v>-2078000</v>
          </cell>
          <cell r="Z209">
            <v>2078000</v>
          </cell>
          <cell r="AA209">
            <v>0</v>
          </cell>
          <cell r="AB209">
            <v>2078000</v>
          </cell>
          <cell r="AC209">
            <v>-2078000</v>
          </cell>
          <cell r="AE209">
            <v>-32901.666666666664</v>
          </cell>
          <cell r="AF209">
            <v>-32901.666666666664</v>
          </cell>
          <cell r="AG209">
            <v>-2078000</v>
          </cell>
          <cell r="AI209">
            <v>-32901.666666666664</v>
          </cell>
          <cell r="AJ209">
            <v>-32901.666666666664</v>
          </cell>
          <cell r="AK209">
            <v>-2078000</v>
          </cell>
          <cell r="IB209" t="str">
            <v>0336826 R</v>
          </cell>
          <cell r="IC209">
            <v>37007</v>
          </cell>
          <cell r="ID209">
            <v>1</v>
          </cell>
          <cell r="IE209" t="str">
            <v>A</v>
          </cell>
        </row>
        <row r="210">
          <cell r="C210">
            <v>248001271442201</v>
          </cell>
          <cell r="E210" t="str">
            <v>S U L A I M A N</v>
          </cell>
          <cell r="F210" t="str">
            <v xml:space="preserve"> MAKASSAR</v>
          </cell>
          <cell r="G210" t="str">
            <v>T 120SS MKL</v>
          </cell>
          <cell r="H210" t="str">
            <v>077385</v>
          </cell>
          <cell r="I210" t="str">
            <v>071488</v>
          </cell>
          <cell r="J210">
            <v>36829</v>
          </cell>
          <cell r="K210">
            <v>30</v>
          </cell>
          <cell r="L210" t="str">
            <v>Oktober 2000</v>
          </cell>
          <cell r="M210">
            <v>37924</v>
          </cell>
          <cell r="N210">
            <v>36</v>
          </cell>
          <cell r="O210">
            <v>1</v>
          </cell>
          <cell r="P210">
            <v>50000000</v>
          </cell>
          <cell r="Q210">
            <v>2774000</v>
          </cell>
          <cell r="R210">
            <v>0.19</v>
          </cell>
          <cell r="S210">
            <v>65787.5</v>
          </cell>
          <cell r="T210">
            <v>2839787.5</v>
          </cell>
          <cell r="V210">
            <v>1389000</v>
          </cell>
          <cell r="W210">
            <v>-1389000</v>
          </cell>
          <cell r="Z210">
            <v>1389000</v>
          </cell>
          <cell r="AA210">
            <v>43921.666666666664</v>
          </cell>
          <cell r="AB210">
            <v>1432921.6666666667</v>
          </cell>
          <cell r="AC210">
            <v>1385000</v>
          </cell>
          <cell r="AD210">
            <v>1389000</v>
          </cell>
          <cell r="AE210">
            <v>21929.166666666664</v>
          </cell>
          <cell r="AF210">
            <v>1410929.1666666667</v>
          </cell>
          <cell r="AG210">
            <v>-4000</v>
          </cell>
          <cell r="AH210">
            <v>1385000</v>
          </cell>
          <cell r="AI210">
            <v>-63.333333333333329</v>
          </cell>
          <cell r="AJ210">
            <v>1384936.6666666667</v>
          </cell>
          <cell r="AK210">
            <v>-1389000</v>
          </cell>
          <cell r="IB210" t="str">
            <v>0009113 R</v>
          </cell>
          <cell r="IC210">
            <v>36937</v>
          </cell>
          <cell r="ID210">
            <v>1</v>
          </cell>
          <cell r="IE210" t="str">
            <v>A</v>
          </cell>
        </row>
        <row r="211">
          <cell r="C211">
            <v>248001271450201</v>
          </cell>
          <cell r="E211" t="str">
            <v>PATTA SILA</v>
          </cell>
          <cell r="F211" t="str">
            <v xml:space="preserve"> MAKASSAR</v>
          </cell>
          <cell r="G211" t="str">
            <v>T 120SS MKL</v>
          </cell>
          <cell r="H211" t="str">
            <v>077332</v>
          </cell>
          <cell r="I211" t="str">
            <v>071363</v>
          </cell>
          <cell r="J211">
            <v>36829</v>
          </cell>
          <cell r="K211">
            <v>30</v>
          </cell>
          <cell r="L211" t="str">
            <v>Oktober 2000</v>
          </cell>
          <cell r="M211">
            <v>37924</v>
          </cell>
          <cell r="N211">
            <v>36</v>
          </cell>
          <cell r="O211">
            <v>1</v>
          </cell>
          <cell r="P211">
            <v>50000000</v>
          </cell>
          <cell r="Q211">
            <v>2774000</v>
          </cell>
          <cell r="R211">
            <v>0.19</v>
          </cell>
          <cell r="S211">
            <v>65787.5</v>
          </cell>
          <cell r="T211">
            <v>2839787.5</v>
          </cell>
          <cell r="V211">
            <v>1389000</v>
          </cell>
          <cell r="W211">
            <v>-1389000</v>
          </cell>
          <cell r="Z211">
            <v>1389000</v>
          </cell>
          <cell r="AA211">
            <v>43921.666666666664</v>
          </cell>
          <cell r="AB211">
            <v>1432921.6666666667</v>
          </cell>
          <cell r="AC211">
            <v>1385000</v>
          </cell>
          <cell r="AD211">
            <v>1389000</v>
          </cell>
          <cell r="AE211">
            <v>21929.166666666664</v>
          </cell>
          <cell r="AF211">
            <v>1410929.1666666667</v>
          </cell>
          <cell r="AG211">
            <v>-4000</v>
          </cell>
          <cell r="AH211">
            <v>1385000</v>
          </cell>
          <cell r="AI211">
            <v>-63.333333333333329</v>
          </cell>
          <cell r="AJ211">
            <v>1384936.6666666667</v>
          </cell>
          <cell r="AK211">
            <v>-1389000</v>
          </cell>
          <cell r="IB211">
            <v>9098</v>
          </cell>
          <cell r="IC211">
            <v>36937</v>
          </cell>
          <cell r="ID211">
            <v>1</v>
          </cell>
          <cell r="IE211" t="str">
            <v>A</v>
          </cell>
        </row>
        <row r="212">
          <cell r="C212">
            <v>248001271468201</v>
          </cell>
          <cell r="E212" t="str">
            <v>SUJARYADI P.</v>
          </cell>
          <cell r="F212" t="str">
            <v xml:space="preserve"> MAKASSAR</v>
          </cell>
          <cell r="G212" t="str">
            <v>T 120SS MKL</v>
          </cell>
          <cell r="H212" t="str">
            <v>077326</v>
          </cell>
          <cell r="I212" t="str">
            <v>071357</v>
          </cell>
          <cell r="J212">
            <v>36829</v>
          </cell>
          <cell r="K212">
            <v>30</v>
          </cell>
          <cell r="L212" t="str">
            <v>Oktober 2000</v>
          </cell>
          <cell r="M212">
            <v>37924</v>
          </cell>
          <cell r="N212">
            <v>36</v>
          </cell>
          <cell r="O212">
            <v>1</v>
          </cell>
          <cell r="P212">
            <v>50000000</v>
          </cell>
          <cell r="Q212">
            <v>4163000</v>
          </cell>
          <cell r="R212">
            <v>0.19</v>
          </cell>
          <cell r="S212">
            <v>131701.66666666663</v>
          </cell>
          <cell r="T212">
            <v>4294701.666666667</v>
          </cell>
          <cell r="V212">
            <v>1389000</v>
          </cell>
          <cell r="W212">
            <v>-1389000</v>
          </cell>
          <cell r="Z212">
            <v>1389000</v>
          </cell>
          <cell r="AA212">
            <v>65914.166666666657</v>
          </cell>
          <cell r="AB212">
            <v>1454914.1666666667</v>
          </cell>
          <cell r="AC212">
            <v>2774000</v>
          </cell>
          <cell r="AD212">
            <v>1389000</v>
          </cell>
          <cell r="AE212">
            <v>43921.666666666664</v>
          </cell>
          <cell r="AF212">
            <v>1432921.6666666667</v>
          </cell>
          <cell r="AG212">
            <v>1385000</v>
          </cell>
          <cell r="AH212">
            <v>1389000</v>
          </cell>
          <cell r="AI212">
            <v>21929.166666666664</v>
          </cell>
          <cell r="AJ212">
            <v>1410929.1666666667</v>
          </cell>
          <cell r="AK212">
            <v>-4000</v>
          </cell>
          <cell r="AL212">
            <v>1385000</v>
          </cell>
          <cell r="AM212">
            <v>-63.333333333333329</v>
          </cell>
          <cell r="AN212">
            <v>1384936.6666666667</v>
          </cell>
          <cell r="AO212">
            <v>-1389000</v>
          </cell>
          <cell r="IB212" t="str">
            <v>0009121 R</v>
          </cell>
          <cell r="IC212">
            <v>36937</v>
          </cell>
          <cell r="ID212">
            <v>1</v>
          </cell>
          <cell r="IE212" t="str">
            <v>A</v>
          </cell>
        </row>
        <row r="213">
          <cell r="C213">
            <v>248001271476201</v>
          </cell>
          <cell r="E213" t="str">
            <v>H. M.  I L Y A S  M.</v>
          </cell>
          <cell r="F213" t="str">
            <v xml:space="preserve"> GOWA</v>
          </cell>
          <cell r="G213" t="str">
            <v>L 300 PU</v>
          </cell>
          <cell r="H213">
            <v>267956</v>
          </cell>
          <cell r="I213" t="str">
            <v>071875</v>
          </cell>
          <cell r="J213">
            <v>36829</v>
          </cell>
          <cell r="K213">
            <v>30</v>
          </cell>
          <cell r="L213" t="str">
            <v>Oktober 2000</v>
          </cell>
          <cell r="M213">
            <v>37924</v>
          </cell>
          <cell r="N213">
            <v>36</v>
          </cell>
          <cell r="O213">
            <v>1</v>
          </cell>
          <cell r="P213">
            <v>50000000</v>
          </cell>
          <cell r="Q213">
            <v>4163000</v>
          </cell>
          <cell r="R213">
            <v>0.19</v>
          </cell>
          <cell r="S213">
            <v>131701.66666666663</v>
          </cell>
          <cell r="T213">
            <v>4294701.666666667</v>
          </cell>
          <cell r="V213">
            <v>1389000</v>
          </cell>
          <cell r="W213">
            <v>-1389000</v>
          </cell>
          <cell r="Z213">
            <v>1389000</v>
          </cell>
          <cell r="AA213">
            <v>65914.166666666657</v>
          </cell>
          <cell r="AB213">
            <v>1454914.1666666667</v>
          </cell>
          <cell r="AC213">
            <v>2774000</v>
          </cell>
          <cell r="AD213">
            <v>1389000</v>
          </cell>
          <cell r="AE213">
            <v>43921.666666666664</v>
          </cell>
          <cell r="AF213">
            <v>1432921.6666666667</v>
          </cell>
          <cell r="AG213">
            <v>1385000</v>
          </cell>
          <cell r="AH213">
            <v>1389000</v>
          </cell>
          <cell r="AI213">
            <v>21929.166666666664</v>
          </cell>
          <cell r="AJ213">
            <v>1410929.1666666667</v>
          </cell>
          <cell r="AK213">
            <v>-4000</v>
          </cell>
          <cell r="AL213">
            <v>1385000</v>
          </cell>
          <cell r="AM213">
            <v>-63.333333333333329</v>
          </cell>
          <cell r="AN213">
            <v>1384936.6666666667</v>
          </cell>
          <cell r="AO213">
            <v>-1389000</v>
          </cell>
          <cell r="IB213" t="str">
            <v>0336840 R</v>
          </cell>
          <cell r="IC213">
            <v>37007</v>
          </cell>
          <cell r="ID213">
            <v>1</v>
          </cell>
          <cell r="IE213" t="str">
            <v>A</v>
          </cell>
        </row>
        <row r="214">
          <cell r="C214">
            <v>248001271484201</v>
          </cell>
          <cell r="E214" t="str">
            <v>U S M A N</v>
          </cell>
          <cell r="F214" t="str">
            <v xml:space="preserve"> POLMAS</v>
          </cell>
          <cell r="G214" t="str">
            <v>L 300 PU</v>
          </cell>
          <cell r="H214">
            <v>268581</v>
          </cell>
          <cell r="I214" t="str">
            <v>082560</v>
          </cell>
          <cell r="J214">
            <v>36829</v>
          </cell>
          <cell r="K214">
            <v>30</v>
          </cell>
          <cell r="L214" t="str">
            <v>Oktober 2000</v>
          </cell>
          <cell r="M214">
            <v>37924</v>
          </cell>
          <cell r="N214">
            <v>36</v>
          </cell>
          <cell r="O214">
            <v>1</v>
          </cell>
          <cell r="P214">
            <v>50000000</v>
          </cell>
          <cell r="Q214">
            <v>4163000</v>
          </cell>
          <cell r="R214">
            <v>0.19</v>
          </cell>
          <cell r="S214">
            <v>131701.66666666663</v>
          </cell>
          <cell r="T214">
            <v>4294701.666666667</v>
          </cell>
          <cell r="V214">
            <v>1389000</v>
          </cell>
          <cell r="W214">
            <v>-1389000</v>
          </cell>
          <cell r="Z214">
            <v>1389000</v>
          </cell>
          <cell r="AA214">
            <v>65914.166666666657</v>
          </cell>
          <cell r="AB214">
            <v>1454914.1666666667</v>
          </cell>
          <cell r="AC214">
            <v>2774000</v>
          </cell>
          <cell r="AD214">
            <v>1389000</v>
          </cell>
          <cell r="AE214">
            <v>43921.666666666664</v>
          </cell>
          <cell r="AF214">
            <v>1432921.6666666667</v>
          </cell>
          <cell r="AG214">
            <v>1385000</v>
          </cell>
          <cell r="AH214">
            <v>1389000</v>
          </cell>
          <cell r="AI214">
            <v>21929.166666666664</v>
          </cell>
          <cell r="AJ214">
            <v>1410929.1666666667</v>
          </cell>
          <cell r="AK214">
            <v>-4000</v>
          </cell>
          <cell r="AL214">
            <v>1385000</v>
          </cell>
          <cell r="AM214">
            <v>-63.333333333333329</v>
          </cell>
          <cell r="AN214">
            <v>1384936.6666666667</v>
          </cell>
          <cell r="AO214">
            <v>-1389000</v>
          </cell>
          <cell r="IB214" t="str">
            <v>0741382 R</v>
          </cell>
          <cell r="IC214">
            <v>37039</v>
          </cell>
          <cell r="ID214">
            <v>1</v>
          </cell>
          <cell r="IE214" t="str">
            <v>A</v>
          </cell>
        </row>
        <row r="215">
          <cell r="C215">
            <v>248001271492201</v>
          </cell>
          <cell r="E215" t="str">
            <v>JAMAL RADI</v>
          </cell>
          <cell r="F215" t="str">
            <v xml:space="preserve"> POLMAS</v>
          </cell>
          <cell r="G215" t="str">
            <v>T 120SS MKL</v>
          </cell>
          <cell r="H215" t="str">
            <v>077331</v>
          </cell>
          <cell r="I215" t="str">
            <v>071362</v>
          </cell>
          <cell r="J215">
            <v>36829</v>
          </cell>
          <cell r="K215">
            <v>30</v>
          </cell>
          <cell r="L215" t="str">
            <v>Oktober 2000</v>
          </cell>
          <cell r="M215">
            <v>37924</v>
          </cell>
          <cell r="N215">
            <v>36</v>
          </cell>
          <cell r="O215">
            <v>1</v>
          </cell>
          <cell r="P215">
            <v>50000000</v>
          </cell>
          <cell r="Q215">
            <v>4163000</v>
          </cell>
          <cell r="R215">
            <v>0.19</v>
          </cell>
          <cell r="S215">
            <v>131701.66666666663</v>
          </cell>
          <cell r="T215">
            <v>4294701.666666667</v>
          </cell>
          <cell r="V215">
            <v>1389000</v>
          </cell>
          <cell r="W215">
            <v>-1389000</v>
          </cell>
          <cell r="Z215">
            <v>1389000</v>
          </cell>
          <cell r="AA215">
            <v>65914.166666666657</v>
          </cell>
          <cell r="AB215">
            <v>1454914.1666666667</v>
          </cell>
          <cell r="AC215">
            <v>2774000</v>
          </cell>
          <cell r="AD215">
            <v>1389000</v>
          </cell>
          <cell r="AE215">
            <v>43921.666666666664</v>
          </cell>
          <cell r="AF215">
            <v>1432921.6666666667</v>
          </cell>
          <cell r="AG215">
            <v>1385000</v>
          </cell>
          <cell r="AH215">
            <v>1389000</v>
          </cell>
          <cell r="AI215">
            <v>21929.166666666664</v>
          </cell>
          <cell r="AJ215">
            <v>1410929.1666666667</v>
          </cell>
          <cell r="AK215">
            <v>-4000</v>
          </cell>
          <cell r="AL215">
            <v>1385000</v>
          </cell>
          <cell r="AM215">
            <v>-63.333333333333329</v>
          </cell>
          <cell r="AN215">
            <v>1384936.6666666667</v>
          </cell>
          <cell r="AO215">
            <v>-1389000</v>
          </cell>
          <cell r="IB215" t="str">
            <v>0741381 R</v>
          </cell>
          <cell r="IC215">
            <v>37039</v>
          </cell>
          <cell r="ID215">
            <v>1</v>
          </cell>
          <cell r="IE215" t="str">
            <v>A</v>
          </cell>
        </row>
        <row r="216">
          <cell r="C216">
            <v>248001271507201</v>
          </cell>
          <cell r="E216" t="str">
            <v>H. NASIR PALLE</v>
          </cell>
          <cell r="F216" t="str">
            <v xml:space="preserve"> SOPPENG</v>
          </cell>
          <cell r="G216" t="str">
            <v>T 120SS MKL</v>
          </cell>
          <cell r="H216" t="str">
            <v>077333</v>
          </cell>
          <cell r="I216" t="str">
            <v>071364</v>
          </cell>
          <cell r="J216">
            <v>36829</v>
          </cell>
          <cell r="K216">
            <v>30</v>
          </cell>
          <cell r="L216" t="str">
            <v>Oktober 2000</v>
          </cell>
          <cell r="M216">
            <v>37924</v>
          </cell>
          <cell r="N216">
            <v>36</v>
          </cell>
          <cell r="O216">
            <v>1</v>
          </cell>
          <cell r="P216">
            <v>50000000</v>
          </cell>
          <cell r="Q216">
            <v>4163000</v>
          </cell>
          <cell r="R216">
            <v>0.19</v>
          </cell>
          <cell r="S216">
            <v>131701.66666666663</v>
          </cell>
          <cell r="T216">
            <v>4294701.666666667</v>
          </cell>
          <cell r="V216">
            <v>1389000</v>
          </cell>
          <cell r="W216">
            <v>-1389000</v>
          </cell>
          <cell r="Z216">
            <v>1389000</v>
          </cell>
          <cell r="AA216">
            <v>65914.166666666657</v>
          </cell>
          <cell r="AB216">
            <v>1454914.1666666667</v>
          </cell>
          <cell r="AC216">
            <v>2774000</v>
          </cell>
          <cell r="AD216">
            <v>1389000</v>
          </cell>
          <cell r="AE216">
            <v>43921.666666666664</v>
          </cell>
          <cell r="AF216">
            <v>1432921.6666666667</v>
          </cell>
          <cell r="AG216">
            <v>1385000</v>
          </cell>
          <cell r="AH216">
            <v>1389000</v>
          </cell>
          <cell r="AI216">
            <v>21929.166666666664</v>
          </cell>
          <cell r="AJ216">
            <v>1410929.1666666667</v>
          </cell>
          <cell r="AK216">
            <v>-4000</v>
          </cell>
          <cell r="AL216">
            <v>1385000</v>
          </cell>
          <cell r="AM216">
            <v>-63.333333333333329</v>
          </cell>
          <cell r="AN216">
            <v>1384936.6666666667</v>
          </cell>
          <cell r="AO216">
            <v>-1389000</v>
          </cell>
          <cell r="IB216" t="str">
            <v>0336862 R</v>
          </cell>
          <cell r="IC216">
            <v>37007</v>
          </cell>
          <cell r="ID216">
            <v>1</v>
          </cell>
          <cell r="IE216" t="str">
            <v>A</v>
          </cell>
        </row>
        <row r="217">
          <cell r="C217">
            <v>248001271515201</v>
          </cell>
          <cell r="E217" t="str">
            <v>ANDI LANGKI</v>
          </cell>
          <cell r="F217" t="str">
            <v xml:space="preserve"> SIDRAP</v>
          </cell>
          <cell r="G217" t="str">
            <v>T 120SS MKL</v>
          </cell>
          <cell r="H217" t="str">
            <v>077283</v>
          </cell>
          <cell r="I217" t="str">
            <v>071194</v>
          </cell>
          <cell r="J217">
            <v>36829</v>
          </cell>
          <cell r="K217">
            <v>30</v>
          </cell>
          <cell r="L217" t="str">
            <v>Oktober 2000</v>
          </cell>
          <cell r="M217">
            <v>37924</v>
          </cell>
          <cell r="N217">
            <v>36</v>
          </cell>
          <cell r="O217">
            <v>1</v>
          </cell>
          <cell r="P217">
            <v>50000000</v>
          </cell>
          <cell r="Q217">
            <v>4163000</v>
          </cell>
          <cell r="R217">
            <v>0.19</v>
          </cell>
          <cell r="S217">
            <v>131701.66666666663</v>
          </cell>
          <cell r="T217">
            <v>4294701.666666667</v>
          </cell>
          <cell r="V217">
            <v>1389000</v>
          </cell>
          <cell r="W217">
            <v>-1389000</v>
          </cell>
          <cell r="Z217">
            <v>1389000</v>
          </cell>
          <cell r="AA217">
            <v>65914.166666666657</v>
          </cell>
          <cell r="AB217">
            <v>1454914.1666666667</v>
          </cell>
          <cell r="AC217">
            <v>2774000</v>
          </cell>
          <cell r="AD217">
            <v>1389000</v>
          </cell>
          <cell r="AE217">
            <v>43921.666666666664</v>
          </cell>
          <cell r="AF217">
            <v>1432921.6666666667</v>
          </cell>
          <cell r="AG217">
            <v>1385000</v>
          </cell>
          <cell r="AH217">
            <v>1389000</v>
          </cell>
          <cell r="AI217">
            <v>21929.166666666664</v>
          </cell>
          <cell r="AJ217">
            <v>1410929.1666666667</v>
          </cell>
          <cell r="AK217">
            <v>-4000</v>
          </cell>
          <cell r="AL217">
            <v>1385000</v>
          </cell>
          <cell r="AM217">
            <v>-63.333333333333329</v>
          </cell>
          <cell r="AN217">
            <v>1384936.6666666667</v>
          </cell>
          <cell r="AO217">
            <v>-1389000</v>
          </cell>
          <cell r="IB217" t="str">
            <v>0741370 R</v>
          </cell>
          <cell r="IC217">
            <v>37039</v>
          </cell>
          <cell r="ID217">
            <v>1</v>
          </cell>
          <cell r="IE217" t="str">
            <v>A</v>
          </cell>
        </row>
        <row r="218">
          <cell r="C218">
            <v>248001271531201</v>
          </cell>
          <cell r="E218" t="str">
            <v>B H A K R I   P.</v>
          </cell>
          <cell r="F218" t="str">
            <v xml:space="preserve"> BULUKUMBA</v>
          </cell>
          <cell r="G218" t="str">
            <v>T 120SS MKL</v>
          </cell>
          <cell r="H218" t="str">
            <v>077379</v>
          </cell>
          <cell r="I218" t="str">
            <v>071482</v>
          </cell>
          <cell r="J218">
            <v>36829</v>
          </cell>
          <cell r="K218">
            <v>30</v>
          </cell>
          <cell r="L218" t="str">
            <v>Oktober 2000</v>
          </cell>
          <cell r="M218">
            <v>37924</v>
          </cell>
          <cell r="N218">
            <v>36</v>
          </cell>
          <cell r="O218">
            <v>1</v>
          </cell>
          <cell r="P218">
            <v>50000000</v>
          </cell>
          <cell r="Q218">
            <v>4163000</v>
          </cell>
          <cell r="R218">
            <v>0.19</v>
          </cell>
          <cell r="S218">
            <v>131701.66666666663</v>
          </cell>
          <cell r="T218">
            <v>4294701.666666667</v>
          </cell>
          <cell r="V218">
            <v>1389000</v>
          </cell>
          <cell r="W218">
            <v>-1389000</v>
          </cell>
          <cell r="Z218">
            <v>1389000</v>
          </cell>
          <cell r="AA218">
            <v>65914.166666666657</v>
          </cell>
          <cell r="AB218">
            <v>1454914.1666666667</v>
          </cell>
          <cell r="AC218">
            <v>2774000</v>
          </cell>
          <cell r="AD218">
            <v>1389000</v>
          </cell>
          <cell r="AE218">
            <v>43921.666666666664</v>
          </cell>
          <cell r="AF218">
            <v>1432921.6666666667</v>
          </cell>
          <cell r="AG218">
            <v>1385000</v>
          </cell>
          <cell r="AH218">
            <v>1389000</v>
          </cell>
          <cell r="AI218">
            <v>21929.166666666664</v>
          </cell>
          <cell r="AJ218">
            <v>1410929.1666666667</v>
          </cell>
          <cell r="AK218">
            <v>-4000</v>
          </cell>
          <cell r="AL218">
            <v>1385000</v>
          </cell>
          <cell r="AM218">
            <v>-63.333333333333329</v>
          </cell>
          <cell r="AN218">
            <v>1384936.6666666667</v>
          </cell>
          <cell r="AO218">
            <v>-1389000</v>
          </cell>
          <cell r="IB218" t="str">
            <v>0337692 R</v>
          </cell>
          <cell r="IC218">
            <v>37007</v>
          </cell>
          <cell r="ID218">
            <v>1</v>
          </cell>
          <cell r="IE218" t="str">
            <v>A</v>
          </cell>
        </row>
        <row r="219">
          <cell r="C219">
            <v>248001271549201</v>
          </cell>
          <cell r="E219" t="str">
            <v>MUH. DAHLAN</v>
          </cell>
          <cell r="F219" t="str">
            <v xml:space="preserve"> SINJAI</v>
          </cell>
          <cell r="G219" t="str">
            <v>T 120SS MKL</v>
          </cell>
          <cell r="H219" t="str">
            <v>077315</v>
          </cell>
          <cell r="I219" t="str">
            <v>071226</v>
          </cell>
          <cell r="J219">
            <v>36829</v>
          </cell>
          <cell r="K219">
            <v>30</v>
          </cell>
          <cell r="L219" t="str">
            <v>Oktober 2000</v>
          </cell>
          <cell r="M219">
            <v>37924</v>
          </cell>
          <cell r="N219">
            <v>36</v>
          </cell>
          <cell r="O219">
            <v>1</v>
          </cell>
          <cell r="P219">
            <v>50000000</v>
          </cell>
          <cell r="Q219">
            <v>4163000</v>
          </cell>
          <cell r="R219">
            <v>0.19</v>
          </cell>
          <cell r="S219">
            <v>131701.66666666663</v>
          </cell>
          <cell r="T219">
            <v>4294701.666666667</v>
          </cell>
          <cell r="V219">
            <v>1389000</v>
          </cell>
          <cell r="W219">
            <v>-1389000</v>
          </cell>
          <cell r="Z219">
            <v>1389000</v>
          </cell>
          <cell r="AA219">
            <v>65914.166666666657</v>
          </cell>
          <cell r="AB219">
            <v>1454914.1666666667</v>
          </cell>
          <cell r="AC219">
            <v>2774000</v>
          </cell>
          <cell r="AD219">
            <v>1389000</v>
          </cell>
          <cell r="AE219">
            <v>43921.666666666664</v>
          </cell>
          <cell r="AF219">
            <v>1432921.6666666667</v>
          </cell>
          <cell r="AG219">
            <v>1385000</v>
          </cell>
          <cell r="AH219">
            <v>1389000</v>
          </cell>
          <cell r="AI219">
            <v>21929.166666666664</v>
          </cell>
          <cell r="AJ219">
            <v>1410929.1666666667</v>
          </cell>
          <cell r="AK219">
            <v>-4000</v>
          </cell>
          <cell r="AL219">
            <v>1385000</v>
          </cell>
          <cell r="AM219">
            <v>-63.333333333333329</v>
          </cell>
          <cell r="AN219">
            <v>1384936.6666666667</v>
          </cell>
          <cell r="AO219">
            <v>-1389000</v>
          </cell>
          <cell r="IB219" t="str">
            <v>0337696 R</v>
          </cell>
          <cell r="IC219">
            <v>37007</v>
          </cell>
          <cell r="ID219">
            <v>1</v>
          </cell>
          <cell r="IE219" t="str">
            <v>A</v>
          </cell>
        </row>
        <row r="220">
          <cell r="C220">
            <v>248001271557201</v>
          </cell>
          <cell r="E220" t="str">
            <v>MARWAN ABHAN</v>
          </cell>
          <cell r="F220" t="str">
            <v xml:space="preserve"> BULUKUMBA</v>
          </cell>
          <cell r="G220" t="str">
            <v>T 120SS MBS</v>
          </cell>
          <cell r="H220" t="str">
            <v>077032</v>
          </cell>
          <cell r="I220" t="str">
            <v>060487</v>
          </cell>
          <cell r="J220">
            <v>36829</v>
          </cell>
          <cell r="K220">
            <v>30</v>
          </cell>
          <cell r="L220" t="str">
            <v>Oktober 2000</v>
          </cell>
          <cell r="M220">
            <v>37924</v>
          </cell>
          <cell r="N220">
            <v>36</v>
          </cell>
          <cell r="O220">
            <v>1</v>
          </cell>
          <cell r="P220">
            <v>50000000</v>
          </cell>
          <cell r="Q220">
            <v>4163000</v>
          </cell>
          <cell r="R220">
            <v>0.19</v>
          </cell>
          <cell r="S220">
            <v>131701.66666666663</v>
          </cell>
          <cell r="T220">
            <v>4294701.666666667</v>
          </cell>
          <cell r="V220">
            <v>1389000</v>
          </cell>
          <cell r="W220">
            <v>-1389000</v>
          </cell>
          <cell r="Z220">
            <v>1389000</v>
          </cell>
          <cell r="AA220">
            <v>65914.166666666657</v>
          </cell>
          <cell r="AB220">
            <v>1454914.1666666667</v>
          </cell>
          <cell r="AC220">
            <v>2774000</v>
          </cell>
          <cell r="AD220">
            <v>1389000</v>
          </cell>
          <cell r="AE220">
            <v>43921.666666666664</v>
          </cell>
          <cell r="AF220">
            <v>1432921.6666666667</v>
          </cell>
          <cell r="AG220">
            <v>1385000</v>
          </cell>
          <cell r="AH220">
            <v>1389000</v>
          </cell>
          <cell r="AI220">
            <v>21929.166666666664</v>
          </cell>
          <cell r="AJ220">
            <v>1410929.1666666667</v>
          </cell>
          <cell r="AK220">
            <v>-4000</v>
          </cell>
          <cell r="AL220">
            <v>1385000</v>
          </cell>
          <cell r="AM220">
            <v>-63.333333333333329</v>
          </cell>
          <cell r="AN220">
            <v>1384936.6666666667</v>
          </cell>
          <cell r="AO220">
            <v>-1389000</v>
          </cell>
          <cell r="IB220" t="str">
            <v>0337694 R</v>
          </cell>
          <cell r="IC220">
            <v>37007</v>
          </cell>
          <cell r="ID220">
            <v>1</v>
          </cell>
          <cell r="IE220" t="str">
            <v>A</v>
          </cell>
        </row>
        <row r="221">
          <cell r="C221">
            <v>248001271565201</v>
          </cell>
          <cell r="E221" t="str">
            <v>A P R I A D I</v>
          </cell>
          <cell r="F221" t="str">
            <v xml:space="preserve"> BUTON</v>
          </cell>
          <cell r="G221" t="str">
            <v>T 120SS MKL</v>
          </cell>
          <cell r="H221" t="str">
            <v>077258</v>
          </cell>
          <cell r="I221" t="str">
            <v>071097</v>
          </cell>
          <cell r="J221">
            <v>36829</v>
          </cell>
          <cell r="K221">
            <v>30</v>
          </cell>
          <cell r="L221" t="str">
            <v>Oktober 2000</v>
          </cell>
          <cell r="M221">
            <v>37924</v>
          </cell>
          <cell r="N221">
            <v>36</v>
          </cell>
          <cell r="O221">
            <v>1</v>
          </cell>
          <cell r="P221">
            <v>50000000</v>
          </cell>
          <cell r="Q221">
            <v>4163000</v>
          </cell>
          <cell r="R221">
            <v>0.19</v>
          </cell>
          <cell r="S221">
            <v>131701.66666666663</v>
          </cell>
          <cell r="T221">
            <v>4294701.666666667</v>
          </cell>
          <cell r="V221">
            <v>1389000</v>
          </cell>
          <cell r="W221">
            <v>-1389000</v>
          </cell>
          <cell r="Z221">
            <v>1389000</v>
          </cell>
          <cell r="AA221">
            <v>65914.166666666657</v>
          </cell>
          <cell r="AB221">
            <v>1454914.1666666667</v>
          </cell>
          <cell r="AC221">
            <v>2774000</v>
          </cell>
          <cell r="AD221">
            <v>1389000</v>
          </cell>
          <cell r="AE221">
            <v>43921.666666666664</v>
          </cell>
          <cell r="AF221">
            <v>1432921.6666666667</v>
          </cell>
          <cell r="AG221">
            <v>1385000</v>
          </cell>
          <cell r="AH221">
            <v>1389000</v>
          </cell>
          <cell r="AI221">
            <v>21929.166666666664</v>
          </cell>
          <cell r="AJ221">
            <v>1410929.1666666667</v>
          </cell>
          <cell r="AK221">
            <v>-4000</v>
          </cell>
          <cell r="AL221">
            <v>1385000</v>
          </cell>
          <cell r="AM221">
            <v>-63.333333333333329</v>
          </cell>
          <cell r="AN221">
            <v>1384936.6666666667</v>
          </cell>
          <cell r="AO221">
            <v>-1389000</v>
          </cell>
          <cell r="IB221" t="str">
            <v>0429552</v>
          </cell>
          <cell r="IC221">
            <v>37260</v>
          </cell>
          <cell r="ID221">
            <v>1</v>
          </cell>
          <cell r="IE221" t="str">
            <v>A</v>
          </cell>
        </row>
        <row r="222">
          <cell r="C222">
            <v>248001271604201</v>
          </cell>
          <cell r="E222" t="str">
            <v>ABD. SAMAD DG. MAJJA</v>
          </cell>
          <cell r="F222" t="str">
            <v xml:space="preserve"> POLMAS</v>
          </cell>
          <cell r="G222" t="str">
            <v>FE 334 CHS</v>
          </cell>
          <cell r="H222" t="str">
            <v>002148</v>
          </cell>
          <cell r="I222">
            <v>904428</v>
          </cell>
          <cell r="J222">
            <v>36829</v>
          </cell>
          <cell r="K222">
            <v>30</v>
          </cell>
          <cell r="L222" t="str">
            <v>Oktober 2000</v>
          </cell>
          <cell r="M222">
            <v>37924</v>
          </cell>
          <cell r="N222">
            <v>36</v>
          </cell>
          <cell r="O222">
            <v>1</v>
          </cell>
          <cell r="P222">
            <v>100000000</v>
          </cell>
          <cell r="Q222">
            <v>8334700</v>
          </cell>
          <cell r="R222">
            <v>0.19</v>
          </cell>
          <cell r="S222">
            <v>263707.33333333326</v>
          </cell>
          <cell r="T222">
            <v>8598407.333333334</v>
          </cell>
          <cell r="V222">
            <v>2778000</v>
          </cell>
          <cell r="W222">
            <v>-2778000</v>
          </cell>
          <cell r="Z222">
            <v>2778000</v>
          </cell>
          <cell r="AA222">
            <v>131966.08333333331</v>
          </cell>
          <cell r="AB222">
            <v>2909966.0833333335</v>
          </cell>
          <cell r="AC222">
            <v>5556700</v>
          </cell>
          <cell r="AD222">
            <v>2785800</v>
          </cell>
          <cell r="AE222">
            <v>87981.083333333328</v>
          </cell>
          <cell r="AF222">
            <v>2873781.0833333335</v>
          </cell>
          <cell r="AG222">
            <v>2770900</v>
          </cell>
          <cell r="AH222">
            <v>2778000</v>
          </cell>
          <cell r="AI222">
            <v>43872.583333333328</v>
          </cell>
          <cell r="AJ222">
            <v>2821872.5833333335</v>
          </cell>
          <cell r="AK222">
            <v>-7100</v>
          </cell>
          <cell r="AL222">
            <v>2770900</v>
          </cell>
          <cell r="AM222">
            <v>-112.41666666666666</v>
          </cell>
          <cell r="AN222">
            <v>2770787.5833333335</v>
          </cell>
          <cell r="AO222">
            <v>-2778000</v>
          </cell>
          <cell r="IB222" t="str">
            <v>0741383 R</v>
          </cell>
          <cell r="IC222">
            <v>37039</v>
          </cell>
          <cell r="ID222">
            <v>1</v>
          </cell>
          <cell r="IE222" t="str">
            <v>A</v>
          </cell>
        </row>
        <row r="223">
          <cell r="C223">
            <v>248001271612201</v>
          </cell>
          <cell r="E223" t="str">
            <v>M. NATSIR SADDA, BSc</v>
          </cell>
          <cell r="F223" t="str">
            <v xml:space="preserve"> MAKASSAR</v>
          </cell>
          <cell r="G223" t="str">
            <v>Kuda GLS B</v>
          </cell>
          <cell r="H223" t="str">
            <v>000812</v>
          </cell>
          <cell r="I223" t="str">
            <v>098612</v>
          </cell>
          <cell r="J223">
            <v>36829</v>
          </cell>
          <cell r="K223">
            <v>30</v>
          </cell>
          <cell r="L223" t="str">
            <v>Oktober 2000</v>
          </cell>
          <cell r="M223">
            <v>37924</v>
          </cell>
          <cell r="N223">
            <v>36</v>
          </cell>
          <cell r="O223">
            <v>1</v>
          </cell>
          <cell r="P223">
            <v>102000000</v>
          </cell>
          <cell r="Q223">
            <v>8498300</v>
          </cell>
          <cell r="R223">
            <v>0.19</v>
          </cell>
          <cell r="S223">
            <v>268995.66666666669</v>
          </cell>
          <cell r="T223">
            <v>8767295.666666666</v>
          </cell>
          <cell r="V223">
            <v>2834000</v>
          </cell>
          <cell r="W223">
            <v>-2834000</v>
          </cell>
          <cell r="Z223">
            <v>2834000</v>
          </cell>
          <cell r="AA223">
            <v>134556.41666666666</v>
          </cell>
          <cell r="AB223">
            <v>2968556.4166666665</v>
          </cell>
          <cell r="AC223">
            <v>5664300</v>
          </cell>
          <cell r="AD223">
            <v>2834000</v>
          </cell>
          <cell r="AE223">
            <v>89684.75</v>
          </cell>
          <cell r="AF223">
            <v>2923684.75</v>
          </cell>
          <cell r="AG223">
            <v>2830300</v>
          </cell>
          <cell r="AH223">
            <v>2834000</v>
          </cell>
          <cell r="AI223">
            <v>44813.083333333328</v>
          </cell>
          <cell r="AJ223">
            <v>2878813.0833333335</v>
          </cell>
          <cell r="AK223">
            <v>-3700</v>
          </cell>
          <cell r="AL223">
            <v>2830300</v>
          </cell>
          <cell r="AM223">
            <v>-58.583333333333329</v>
          </cell>
          <cell r="AN223">
            <v>2830241.4166666665</v>
          </cell>
          <cell r="AO223">
            <v>-2834000</v>
          </cell>
          <cell r="IB223" t="str">
            <v>0009119 R</v>
          </cell>
          <cell r="IC223">
            <v>36937</v>
          </cell>
          <cell r="ID223">
            <v>1</v>
          </cell>
          <cell r="IE223" t="str">
            <v>A</v>
          </cell>
        </row>
        <row r="224">
          <cell r="C224">
            <v>248001271620201</v>
          </cell>
          <cell r="E224" t="str">
            <v>H. M. ALI SAHAB</v>
          </cell>
          <cell r="F224" t="str">
            <v xml:space="preserve"> KENDARI</v>
          </cell>
          <cell r="G224" t="str">
            <v>Kuda GLS B</v>
          </cell>
          <cell r="H224" t="str">
            <v>000781</v>
          </cell>
          <cell r="I224" t="str">
            <v>098581</v>
          </cell>
          <cell r="J224">
            <v>36829</v>
          </cell>
          <cell r="K224">
            <v>30</v>
          </cell>
          <cell r="L224" t="str">
            <v>Oktober 2000</v>
          </cell>
          <cell r="M224">
            <v>37924</v>
          </cell>
          <cell r="N224">
            <v>36</v>
          </cell>
          <cell r="O224">
            <v>1</v>
          </cell>
          <cell r="P224">
            <v>103000000</v>
          </cell>
          <cell r="Q224">
            <v>8580100</v>
          </cell>
          <cell r="R224">
            <v>0.19</v>
          </cell>
          <cell r="S224">
            <v>271516.33333333326</v>
          </cell>
          <cell r="T224">
            <v>8851616.333333334</v>
          </cell>
          <cell r="V224">
            <v>2862000</v>
          </cell>
          <cell r="W224">
            <v>-2862000</v>
          </cell>
          <cell r="Z224">
            <v>2862000</v>
          </cell>
          <cell r="AA224">
            <v>135851.58333333331</v>
          </cell>
          <cell r="AB224">
            <v>2997851.5833333335</v>
          </cell>
          <cell r="AC224">
            <v>5718100</v>
          </cell>
          <cell r="AD224">
            <v>2862000</v>
          </cell>
          <cell r="AE224">
            <v>90536.583333333328</v>
          </cell>
          <cell r="AF224">
            <v>2952536.5833333335</v>
          </cell>
          <cell r="AG224">
            <v>2856100</v>
          </cell>
          <cell r="AH224">
            <v>2862000</v>
          </cell>
          <cell r="AI224">
            <v>45221.583333333328</v>
          </cell>
          <cell r="AJ224">
            <v>2907221.5833333335</v>
          </cell>
          <cell r="AK224">
            <v>-5900</v>
          </cell>
          <cell r="AL224">
            <v>2856100</v>
          </cell>
          <cell r="AM224">
            <v>-93.416666666666657</v>
          </cell>
          <cell r="AN224">
            <v>2856006.5833333335</v>
          </cell>
          <cell r="AO224">
            <v>-2862000</v>
          </cell>
          <cell r="IB224" t="str">
            <v>0375382 R</v>
          </cell>
          <cell r="IC224">
            <v>37039</v>
          </cell>
          <cell r="ID224">
            <v>1</v>
          </cell>
          <cell r="IE224" t="str">
            <v>A</v>
          </cell>
        </row>
        <row r="225">
          <cell r="C225">
            <v>248001271638201</v>
          </cell>
          <cell r="E225" t="str">
            <v>HILAL HAMZAH</v>
          </cell>
          <cell r="F225" t="str">
            <v xml:space="preserve"> MAKASSAR</v>
          </cell>
          <cell r="G225" t="str">
            <v>FE 349 CHS</v>
          </cell>
          <cell r="H225" t="str">
            <v>009377</v>
          </cell>
          <cell r="I225" t="str">
            <v>089377</v>
          </cell>
          <cell r="J225">
            <v>36829</v>
          </cell>
          <cell r="K225">
            <v>30</v>
          </cell>
          <cell r="L225" t="str">
            <v>Oktober 2000</v>
          </cell>
          <cell r="M225">
            <v>37924</v>
          </cell>
          <cell r="N225">
            <v>36</v>
          </cell>
          <cell r="O225">
            <v>1</v>
          </cell>
          <cell r="P225">
            <v>108000000</v>
          </cell>
          <cell r="Q225">
            <v>9000000</v>
          </cell>
          <cell r="R225">
            <v>0.19</v>
          </cell>
          <cell r="S225">
            <v>285000</v>
          </cell>
          <cell r="T225">
            <v>9285000</v>
          </cell>
          <cell r="V225">
            <v>3000000</v>
          </cell>
          <cell r="W225">
            <v>-3000000</v>
          </cell>
          <cell r="Z225">
            <v>3000000</v>
          </cell>
          <cell r="AA225">
            <v>142500</v>
          </cell>
          <cell r="AB225">
            <v>3142500</v>
          </cell>
          <cell r="AC225">
            <v>6000000</v>
          </cell>
          <cell r="AD225">
            <v>3000000</v>
          </cell>
          <cell r="AE225">
            <v>95000</v>
          </cell>
          <cell r="AF225">
            <v>3095000</v>
          </cell>
          <cell r="AG225">
            <v>3000000</v>
          </cell>
          <cell r="AH225">
            <v>3000000</v>
          </cell>
          <cell r="AI225">
            <v>47500</v>
          </cell>
          <cell r="AJ225">
            <v>3047500</v>
          </cell>
          <cell r="AK225">
            <v>0</v>
          </cell>
          <cell r="AL225">
            <v>3000000</v>
          </cell>
          <cell r="AM225">
            <v>0</v>
          </cell>
          <cell r="AN225">
            <v>3000000</v>
          </cell>
          <cell r="AO225">
            <v>-3000000</v>
          </cell>
          <cell r="IB225" t="str">
            <v>0009123 R</v>
          </cell>
          <cell r="IC225">
            <v>36937</v>
          </cell>
          <cell r="ID225">
            <v>1</v>
          </cell>
          <cell r="IE225" t="str">
            <v>A</v>
          </cell>
        </row>
        <row r="226">
          <cell r="C226">
            <v>248001271646201</v>
          </cell>
          <cell r="E226" t="str">
            <v>H. H A L I D U</v>
          </cell>
          <cell r="F226" t="str">
            <v xml:space="preserve"> BUTON</v>
          </cell>
          <cell r="G226" t="str">
            <v>FE 349 CHS</v>
          </cell>
          <cell r="H226" t="str">
            <v>009376</v>
          </cell>
          <cell r="I226" t="str">
            <v>089376</v>
          </cell>
          <cell r="J226">
            <v>36829</v>
          </cell>
          <cell r="K226">
            <v>30</v>
          </cell>
          <cell r="L226" t="str">
            <v>Oktober 2000</v>
          </cell>
          <cell r="M226">
            <v>37924</v>
          </cell>
          <cell r="N226">
            <v>36</v>
          </cell>
          <cell r="O226">
            <v>1</v>
          </cell>
          <cell r="P226">
            <v>108000000</v>
          </cell>
          <cell r="Q226">
            <v>9000000</v>
          </cell>
          <cell r="R226">
            <v>0.19</v>
          </cell>
          <cell r="S226">
            <v>285000</v>
          </cell>
          <cell r="T226">
            <v>9285000</v>
          </cell>
          <cell r="V226">
            <v>3000000</v>
          </cell>
          <cell r="W226">
            <v>-3000000</v>
          </cell>
          <cell r="Z226">
            <v>3000000</v>
          </cell>
          <cell r="AA226">
            <v>142500</v>
          </cell>
          <cell r="AB226">
            <v>3142500</v>
          </cell>
          <cell r="AC226">
            <v>6000000</v>
          </cell>
          <cell r="AD226">
            <v>3000000</v>
          </cell>
          <cell r="AE226">
            <v>95000</v>
          </cell>
          <cell r="AF226">
            <v>3095000</v>
          </cell>
          <cell r="AG226">
            <v>3000000</v>
          </cell>
          <cell r="AH226">
            <v>3000000</v>
          </cell>
          <cell r="AI226">
            <v>47500</v>
          </cell>
          <cell r="AJ226">
            <v>3047500</v>
          </cell>
          <cell r="AK226">
            <v>0</v>
          </cell>
          <cell r="AL226">
            <v>3000000</v>
          </cell>
          <cell r="AM226">
            <v>0</v>
          </cell>
          <cell r="AN226">
            <v>3000000</v>
          </cell>
          <cell r="AO226">
            <v>-3000000</v>
          </cell>
          <cell r="ID226">
            <v>0</v>
          </cell>
          <cell r="IE226" t="str">
            <v>A</v>
          </cell>
        </row>
        <row r="227">
          <cell r="C227">
            <v>248001271654201</v>
          </cell>
          <cell r="E227" t="str">
            <v>Hj. RASIDHA DAMAYANI</v>
          </cell>
          <cell r="F227" t="str">
            <v xml:space="preserve"> MAKASSAR</v>
          </cell>
          <cell r="G227" t="str">
            <v>Kuda PL B</v>
          </cell>
          <cell r="H227" t="str">
            <v>006384</v>
          </cell>
          <cell r="I227" t="str">
            <v>088004</v>
          </cell>
          <cell r="J227">
            <v>36829</v>
          </cell>
          <cell r="K227">
            <v>30</v>
          </cell>
          <cell r="L227" t="str">
            <v>Oktober 2000</v>
          </cell>
          <cell r="M227">
            <v>37924</v>
          </cell>
          <cell r="N227">
            <v>36</v>
          </cell>
          <cell r="O227">
            <v>1</v>
          </cell>
          <cell r="P227">
            <v>109000000</v>
          </cell>
          <cell r="Q227">
            <v>9084700</v>
          </cell>
          <cell r="R227">
            <v>0.19</v>
          </cell>
          <cell r="S227">
            <v>287704.33333333331</v>
          </cell>
          <cell r="T227">
            <v>9372404.333333334</v>
          </cell>
          <cell r="V227">
            <v>3028000</v>
          </cell>
          <cell r="W227">
            <v>-3028000</v>
          </cell>
          <cell r="Z227">
            <v>3028000</v>
          </cell>
          <cell r="AA227">
            <v>143841.08333333331</v>
          </cell>
          <cell r="AB227">
            <v>3171841.0833333335</v>
          </cell>
          <cell r="AC227">
            <v>6056700</v>
          </cell>
          <cell r="AD227">
            <v>3028000</v>
          </cell>
          <cell r="AE227">
            <v>95897.75</v>
          </cell>
          <cell r="AF227">
            <v>3123897.75</v>
          </cell>
          <cell r="AG227">
            <v>3028700</v>
          </cell>
          <cell r="AH227">
            <v>3028000</v>
          </cell>
          <cell r="AI227">
            <v>47954.416666666664</v>
          </cell>
          <cell r="AJ227">
            <v>3075954.4166666665</v>
          </cell>
          <cell r="AK227">
            <v>700</v>
          </cell>
          <cell r="AL227">
            <v>3028700</v>
          </cell>
          <cell r="AM227">
            <v>11.083333333333332</v>
          </cell>
          <cell r="AN227">
            <v>3028711.0833333335</v>
          </cell>
          <cell r="AO227">
            <v>-3028000</v>
          </cell>
          <cell r="IB227" t="str">
            <v>0009094 R</v>
          </cell>
          <cell r="IC227">
            <v>36937</v>
          </cell>
          <cell r="ID227">
            <v>1</v>
          </cell>
          <cell r="IE227" t="str">
            <v>A</v>
          </cell>
        </row>
        <row r="228">
          <cell r="C228">
            <v>248001271662201</v>
          </cell>
          <cell r="E228" t="str">
            <v>MUH. A M I N</v>
          </cell>
          <cell r="F228" t="str">
            <v xml:space="preserve"> WAJO</v>
          </cell>
          <cell r="G228" t="str">
            <v>FE 349 CHS</v>
          </cell>
          <cell r="H228" t="str">
            <v>009451</v>
          </cell>
          <cell r="I228" t="str">
            <v>089451</v>
          </cell>
          <cell r="J228">
            <v>36829</v>
          </cell>
          <cell r="K228">
            <v>30</v>
          </cell>
          <cell r="L228" t="str">
            <v>Oktober 2000</v>
          </cell>
          <cell r="M228">
            <v>37924</v>
          </cell>
          <cell r="N228">
            <v>36</v>
          </cell>
          <cell r="O228">
            <v>1</v>
          </cell>
          <cell r="P228">
            <v>109000000</v>
          </cell>
          <cell r="Q228">
            <v>9084700</v>
          </cell>
          <cell r="R228">
            <v>0.19</v>
          </cell>
          <cell r="S228">
            <v>287704.33333333331</v>
          </cell>
          <cell r="T228">
            <v>9372404.333333334</v>
          </cell>
          <cell r="V228">
            <v>3028000</v>
          </cell>
          <cell r="W228">
            <v>-3028000</v>
          </cell>
          <cell r="Z228">
            <v>3028000</v>
          </cell>
          <cell r="AA228">
            <v>143841.08333333331</v>
          </cell>
          <cell r="AB228">
            <v>3171841.0833333335</v>
          </cell>
          <cell r="AC228">
            <v>6056700</v>
          </cell>
          <cell r="AD228">
            <v>3028000</v>
          </cell>
          <cell r="AE228">
            <v>95897.75</v>
          </cell>
          <cell r="AF228">
            <v>3123897.75</v>
          </cell>
          <cell r="AG228">
            <v>3028700</v>
          </cell>
          <cell r="AH228">
            <v>3028000</v>
          </cell>
          <cell r="AI228">
            <v>47954.416666666664</v>
          </cell>
          <cell r="AJ228">
            <v>3075954.4166666665</v>
          </cell>
          <cell r="AK228">
            <v>700</v>
          </cell>
          <cell r="AL228">
            <v>3028700</v>
          </cell>
          <cell r="AM228">
            <v>11.083333333333332</v>
          </cell>
          <cell r="AN228">
            <v>3028711.0833333335</v>
          </cell>
          <cell r="AO228">
            <v>-3028000</v>
          </cell>
          <cell r="IB228" t="str">
            <v>0371637 R</v>
          </cell>
          <cell r="IC228">
            <v>37007</v>
          </cell>
          <cell r="ID228">
            <v>1</v>
          </cell>
          <cell r="IE228" t="str">
            <v>A</v>
          </cell>
        </row>
        <row r="229">
          <cell r="C229">
            <v>248001271670201</v>
          </cell>
          <cell r="E229" t="str">
            <v>T A S L I M, SE</v>
          </cell>
          <cell r="F229" t="str">
            <v xml:space="preserve"> MAKASSAR</v>
          </cell>
          <cell r="G229" t="str">
            <v>FE 349 CHS</v>
          </cell>
          <cell r="H229" t="str">
            <v>010312</v>
          </cell>
          <cell r="I229" t="str">
            <v>090313</v>
          </cell>
          <cell r="J229">
            <v>36829</v>
          </cell>
          <cell r="K229">
            <v>30</v>
          </cell>
          <cell r="L229" t="str">
            <v>Oktober 2000</v>
          </cell>
          <cell r="M229">
            <v>37924</v>
          </cell>
          <cell r="N229">
            <v>36</v>
          </cell>
          <cell r="O229">
            <v>1</v>
          </cell>
          <cell r="P229">
            <v>109000000</v>
          </cell>
          <cell r="Q229">
            <v>9084700</v>
          </cell>
          <cell r="R229">
            <v>0.19</v>
          </cell>
          <cell r="S229">
            <v>287593.5</v>
          </cell>
          <cell r="T229">
            <v>9372293.5</v>
          </cell>
          <cell r="V229">
            <v>3028000</v>
          </cell>
          <cell r="W229">
            <v>-3028000</v>
          </cell>
          <cell r="Z229">
            <v>3028000</v>
          </cell>
          <cell r="AA229">
            <v>143841.08333333331</v>
          </cell>
          <cell r="AB229">
            <v>3171841.0833333335</v>
          </cell>
          <cell r="AC229">
            <v>6056700</v>
          </cell>
          <cell r="AD229">
            <v>3028000</v>
          </cell>
          <cell r="AE229">
            <v>95897.75</v>
          </cell>
          <cell r="AF229">
            <v>3123897.75</v>
          </cell>
          <cell r="AG229">
            <v>3028700</v>
          </cell>
          <cell r="AH229">
            <v>3035000</v>
          </cell>
          <cell r="AI229">
            <v>47954.416666666664</v>
          </cell>
          <cell r="AJ229">
            <v>3082954.4166666665</v>
          </cell>
          <cell r="AK229">
            <v>-6300</v>
          </cell>
          <cell r="AL229">
            <v>3021700</v>
          </cell>
          <cell r="AM229">
            <v>-99.75</v>
          </cell>
          <cell r="AN229">
            <v>3021600.25</v>
          </cell>
          <cell r="AO229">
            <v>-3028000</v>
          </cell>
          <cell r="IB229" t="str">
            <v>0337691 R</v>
          </cell>
          <cell r="IC229">
            <v>37007</v>
          </cell>
          <cell r="ID229">
            <v>1</v>
          </cell>
          <cell r="IE229" t="str">
            <v>A</v>
          </cell>
        </row>
        <row r="230">
          <cell r="C230">
            <v>248001271688201</v>
          </cell>
          <cell r="E230" t="str">
            <v>H. ANDI ADE</v>
          </cell>
          <cell r="F230" t="str">
            <v xml:space="preserve"> WAJO</v>
          </cell>
          <cell r="G230" t="str">
            <v>FE 349 CHS</v>
          </cell>
          <cell r="H230" t="str">
            <v>010331</v>
          </cell>
          <cell r="I230" t="str">
            <v>090332</v>
          </cell>
          <cell r="J230">
            <v>36829</v>
          </cell>
          <cell r="K230">
            <v>30</v>
          </cell>
          <cell r="L230" t="str">
            <v>Oktober 2000</v>
          </cell>
          <cell r="M230">
            <v>37924</v>
          </cell>
          <cell r="N230">
            <v>36</v>
          </cell>
          <cell r="O230">
            <v>1</v>
          </cell>
          <cell r="P230">
            <v>110000000</v>
          </cell>
          <cell r="Q230">
            <v>9166500</v>
          </cell>
          <cell r="R230">
            <v>0.19</v>
          </cell>
          <cell r="S230">
            <v>290225</v>
          </cell>
          <cell r="T230">
            <v>9456725</v>
          </cell>
          <cell r="V230">
            <v>3056000</v>
          </cell>
          <cell r="W230">
            <v>-3056000</v>
          </cell>
          <cell r="Z230">
            <v>3056000</v>
          </cell>
          <cell r="AA230">
            <v>145136.25</v>
          </cell>
          <cell r="AB230">
            <v>3201136.25</v>
          </cell>
          <cell r="AC230">
            <v>6110500</v>
          </cell>
          <cell r="AD230">
            <v>3056000</v>
          </cell>
          <cell r="AE230">
            <v>96749.583333333328</v>
          </cell>
          <cell r="AF230">
            <v>3152749.5833333335</v>
          </cell>
          <cell r="AG230">
            <v>3054500</v>
          </cell>
          <cell r="AH230">
            <v>3056000</v>
          </cell>
          <cell r="AI230">
            <v>48362.916666666664</v>
          </cell>
          <cell r="AJ230">
            <v>3104362.9166666665</v>
          </cell>
          <cell r="AK230">
            <v>-1500</v>
          </cell>
          <cell r="AL230">
            <v>3054500</v>
          </cell>
          <cell r="AM230">
            <v>-23.75</v>
          </cell>
          <cell r="AN230">
            <v>3054476.25</v>
          </cell>
          <cell r="AO230">
            <v>-3056000</v>
          </cell>
          <cell r="IB230" t="str">
            <v>0741371 R</v>
          </cell>
          <cell r="IC230">
            <v>37039</v>
          </cell>
          <cell r="ID230">
            <v>1</v>
          </cell>
          <cell r="IE230" t="str">
            <v>A</v>
          </cell>
        </row>
        <row r="231">
          <cell r="C231">
            <v>248001271696201</v>
          </cell>
          <cell r="E231" t="str">
            <v>R U S D A   M.</v>
          </cell>
          <cell r="F231" t="str">
            <v xml:space="preserve"> KOLAKA</v>
          </cell>
          <cell r="G231" t="str">
            <v>Kuda PL B</v>
          </cell>
          <cell r="H231" t="str">
            <v>006852</v>
          </cell>
          <cell r="I231" t="str">
            <v>098445</v>
          </cell>
          <cell r="J231">
            <v>36829</v>
          </cell>
          <cell r="K231">
            <v>30</v>
          </cell>
          <cell r="L231" t="str">
            <v>Oktober 2000</v>
          </cell>
          <cell r="M231">
            <v>37924</v>
          </cell>
          <cell r="N231">
            <v>36</v>
          </cell>
          <cell r="O231">
            <v>1</v>
          </cell>
          <cell r="P231">
            <v>110000000</v>
          </cell>
          <cell r="Q231">
            <v>9166500</v>
          </cell>
          <cell r="R231">
            <v>0.19</v>
          </cell>
          <cell r="S231">
            <v>290225</v>
          </cell>
          <cell r="T231">
            <v>9456725</v>
          </cell>
          <cell r="V231">
            <v>3056000</v>
          </cell>
          <cell r="W231">
            <v>-3056000</v>
          </cell>
          <cell r="Z231">
            <v>3056000</v>
          </cell>
          <cell r="AA231">
            <v>145136.25</v>
          </cell>
          <cell r="AB231">
            <v>3201136.25</v>
          </cell>
          <cell r="AC231">
            <v>6110500</v>
          </cell>
          <cell r="AD231">
            <v>3056000</v>
          </cell>
          <cell r="AE231">
            <v>96749.583333333328</v>
          </cell>
          <cell r="AF231">
            <v>3152749.5833333335</v>
          </cell>
          <cell r="AG231">
            <v>3054500</v>
          </cell>
          <cell r="AH231">
            <v>3056000</v>
          </cell>
          <cell r="AI231">
            <v>48362.916666666664</v>
          </cell>
          <cell r="AJ231">
            <v>3104362.9166666665</v>
          </cell>
          <cell r="AK231">
            <v>-1500</v>
          </cell>
          <cell r="AL231">
            <v>3054500</v>
          </cell>
          <cell r="AM231">
            <v>-23.75</v>
          </cell>
          <cell r="AN231">
            <v>3054476.25</v>
          </cell>
          <cell r="AO231">
            <v>-3056000</v>
          </cell>
          <cell r="IB231">
            <v>9030463</v>
          </cell>
          <cell r="IC231">
            <v>37007</v>
          </cell>
          <cell r="ID231">
            <v>1</v>
          </cell>
          <cell r="IE231" t="str">
            <v>A</v>
          </cell>
        </row>
        <row r="232">
          <cell r="C232">
            <v>248001271701201</v>
          </cell>
          <cell r="E232" t="str">
            <v>S O F Y A N</v>
          </cell>
          <cell r="F232" t="str">
            <v xml:space="preserve"> MAROS</v>
          </cell>
          <cell r="G232" t="str">
            <v>Kuda PL D</v>
          </cell>
          <cell r="H232" t="str">
            <v>010060</v>
          </cell>
          <cell r="I232" t="str">
            <v>060781</v>
          </cell>
          <cell r="J232">
            <v>36829</v>
          </cell>
          <cell r="K232">
            <v>30</v>
          </cell>
          <cell r="L232" t="str">
            <v>Oktober 2000</v>
          </cell>
          <cell r="M232">
            <v>37924</v>
          </cell>
          <cell r="N232">
            <v>36</v>
          </cell>
          <cell r="O232">
            <v>1</v>
          </cell>
          <cell r="P232">
            <v>112000000</v>
          </cell>
          <cell r="Q232">
            <v>9304000</v>
          </cell>
          <cell r="R232">
            <v>0.19</v>
          </cell>
          <cell r="S232">
            <v>293613.33333333331</v>
          </cell>
          <cell r="T232">
            <v>9597613.333333334</v>
          </cell>
          <cell r="V232">
            <v>3112000</v>
          </cell>
          <cell r="W232">
            <v>-3112000</v>
          </cell>
          <cell r="Z232">
            <v>3112000</v>
          </cell>
          <cell r="AA232">
            <v>147313.33333333331</v>
          </cell>
          <cell r="AB232">
            <v>3259313.3333333335</v>
          </cell>
          <cell r="AC232">
            <v>6192000</v>
          </cell>
          <cell r="AD232">
            <v>3112000</v>
          </cell>
          <cell r="AE232">
            <v>98040</v>
          </cell>
          <cell r="AF232">
            <v>3210040</v>
          </cell>
          <cell r="AG232">
            <v>3080000</v>
          </cell>
          <cell r="AH232">
            <v>3112000</v>
          </cell>
          <cell r="AI232">
            <v>48766.666666666664</v>
          </cell>
          <cell r="AJ232">
            <v>3160766.6666666665</v>
          </cell>
          <cell r="AK232">
            <v>-32000</v>
          </cell>
          <cell r="AL232">
            <v>3080000</v>
          </cell>
          <cell r="AM232">
            <v>-506.66666666666663</v>
          </cell>
          <cell r="AN232">
            <v>3079493.3333333335</v>
          </cell>
          <cell r="AO232">
            <v>-3112000</v>
          </cell>
          <cell r="IB232" t="str">
            <v>0372175 R</v>
          </cell>
          <cell r="IC232">
            <v>37007</v>
          </cell>
          <cell r="ID232">
            <v>1</v>
          </cell>
          <cell r="IE232" t="str">
            <v>A</v>
          </cell>
        </row>
        <row r="233">
          <cell r="C233">
            <v>248001271743201</v>
          </cell>
          <cell r="E233" t="str">
            <v>M.  D J A B I R</v>
          </cell>
          <cell r="F233" t="str">
            <v xml:space="preserve"> MAKASSAR</v>
          </cell>
          <cell r="G233" t="str">
            <v>FE 349 Bus</v>
          </cell>
          <cell r="H233" t="str">
            <v>007748</v>
          </cell>
          <cell r="I233" t="str">
            <v>067748</v>
          </cell>
          <cell r="J233">
            <v>36829</v>
          </cell>
          <cell r="K233">
            <v>30</v>
          </cell>
          <cell r="L233" t="str">
            <v>Oktober 2000</v>
          </cell>
          <cell r="M233">
            <v>37924</v>
          </cell>
          <cell r="N233">
            <v>36</v>
          </cell>
          <cell r="O233">
            <v>1</v>
          </cell>
          <cell r="P233">
            <v>137000000</v>
          </cell>
          <cell r="Q233">
            <v>11402000</v>
          </cell>
          <cell r="R233">
            <v>0.19</v>
          </cell>
          <cell r="S233">
            <v>360556.66666666663</v>
          </cell>
          <cell r="T233">
            <v>11762556.666666666</v>
          </cell>
          <cell r="V233">
            <v>3806000</v>
          </cell>
          <cell r="W233">
            <v>-3806000</v>
          </cell>
          <cell r="Z233">
            <v>3806000</v>
          </cell>
          <cell r="AA233">
            <v>180531.66666666666</v>
          </cell>
          <cell r="AB233">
            <v>3986531.6666666665</v>
          </cell>
          <cell r="AC233">
            <v>7596000</v>
          </cell>
          <cell r="AD233">
            <v>3806000</v>
          </cell>
          <cell r="AE233">
            <v>120270</v>
          </cell>
          <cell r="AF233">
            <v>3926270</v>
          </cell>
          <cell r="AG233">
            <v>3790000</v>
          </cell>
          <cell r="AH233">
            <v>3806000</v>
          </cell>
          <cell r="AI233">
            <v>60008.333333333328</v>
          </cell>
          <cell r="AJ233">
            <v>3866008.3333333335</v>
          </cell>
          <cell r="AK233">
            <v>-16000</v>
          </cell>
          <cell r="AL233">
            <v>3790000</v>
          </cell>
          <cell r="AM233">
            <v>-253.33333333333331</v>
          </cell>
          <cell r="AN233">
            <v>3789746.6666666665</v>
          </cell>
          <cell r="AO233">
            <v>-3806000</v>
          </cell>
          <cell r="IB233" t="str">
            <v>0009076 R</v>
          </cell>
          <cell r="IC233">
            <v>36937</v>
          </cell>
          <cell r="ID233">
            <v>1</v>
          </cell>
          <cell r="IE233" t="str">
            <v>A</v>
          </cell>
        </row>
        <row r="234">
          <cell r="C234">
            <v>248001271769201</v>
          </cell>
          <cell r="E234" t="str">
            <v>H. C A M P U</v>
          </cell>
          <cell r="F234" t="str">
            <v xml:space="preserve"> BARRU</v>
          </cell>
          <cell r="G234" t="str">
            <v>FN 527 M FB</v>
          </cell>
          <cell r="H234" t="str">
            <v>000158</v>
          </cell>
          <cell r="I234" t="str">
            <v>080158</v>
          </cell>
          <cell r="J234">
            <v>36829</v>
          </cell>
          <cell r="K234">
            <v>30</v>
          </cell>
          <cell r="L234" t="str">
            <v>Oktober 2000</v>
          </cell>
          <cell r="M234">
            <v>37924</v>
          </cell>
          <cell r="N234">
            <v>36</v>
          </cell>
          <cell r="O234">
            <v>1</v>
          </cell>
          <cell r="P234">
            <v>316000000</v>
          </cell>
          <cell r="Q234">
            <v>26326000</v>
          </cell>
          <cell r="R234">
            <v>0.19</v>
          </cell>
          <cell r="S234">
            <v>833403.33333333337</v>
          </cell>
          <cell r="T234">
            <v>27159403.333333332</v>
          </cell>
          <cell r="V234">
            <v>8778000</v>
          </cell>
          <cell r="W234">
            <v>-8778000</v>
          </cell>
          <cell r="Z234">
            <v>8778000</v>
          </cell>
          <cell r="AA234">
            <v>416828.33333333331</v>
          </cell>
          <cell r="AB234">
            <v>9194828.333333334</v>
          </cell>
          <cell r="AC234">
            <v>17548000</v>
          </cell>
          <cell r="AD234">
            <v>8778000</v>
          </cell>
          <cell r="AE234">
            <v>277843.33333333331</v>
          </cell>
          <cell r="AF234">
            <v>9055843.333333334</v>
          </cell>
          <cell r="AG234">
            <v>8770000</v>
          </cell>
          <cell r="AH234">
            <v>8778000</v>
          </cell>
          <cell r="AI234">
            <v>138858.33333333331</v>
          </cell>
          <cell r="AJ234">
            <v>8916858.333333334</v>
          </cell>
          <cell r="AK234">
            <v>-8000</v>
          </cell>
          <cell r="AL234">
            <v>8770000</v>
          </cell>
          <cell r="AM234">
            <v>-126.66666666666666</v>
          </cell>
          <cell r="AN234">
            <v>8769873.333333334</v>
          </cell>
          <cell r="AO234">
            <v>-8778000</v>
          </cell>
          <cell r="IB234" t="str">
            <v>0372198 R</v>
          </cell>
          <cell r="IC234">
            <v>37007</v>
          </cell>
          <cell r="ID234">
            <v>1</v>
          </cell>
          <cell r="IE234" t="str">
            <v>A</v>
          </cell>
        </row>
        <row r="235">
          <cell r="C235">
            <v>248001271777201</v>
          </cell>
          <cell r="E235" t="str">
            <v>ABU CHAIR</v>
          </cell>
          <cell r="F235" t="str">
            <v xml:space="preserve"> PANGKEP</v>
          </cell>
          <cell r="G235" t="str">
            <v>FN 527 M FB</v>
          </cell>
          <cell r="H235" t="str">
            <v>000145</v>
          </cell>
          <cell r="I235" t="str">
            <v>080145</v>
          </cell>
          <cell r="J235">
            <v>36829</v>
          </cell>
          <cell r="K235">
            <v>30</v>
          </cell>
          <cell r="L235" t="str">
            <v>Oktober 2000</v>
          </cell>
          <cell r="M235">
            <v>37924</v>
          </cell>
          <cell r="N235">
            <v>36</v>
          </cell>
          <cell r="O235">
            <v>1</v>
          </cell>
          <cell r="P235">
            <v>316000000</v>
          </cell>
          <cell r="Q235">
            <v>26326000</v>
          </cell>
          <cell r="R235">
            <v>0.19</v>
          </cell>
          <cell r="S235">
            <v>833403.33333333337</v>
          </cell>
          <cell r="T235">
            <v>27159403.333333332</v>
          </cell>
          <cell r="V235">
            <v>8778000</v>
          </cell>
          <cell r="W235">
            <v>-8778000</v>
          </cell>
          <cell r="Z235">
            <v>8778000</v>
          </cell>
          <cell r="AA235">
            <v>416828.33333333331</v>
          </cell>
          <cell r="AB235">
            <v>9194828.333333334</v>
          </cell>
          <cell r="AC235">
            <v>17548000</v>
          </cell>
          <cell r="AD235">
            <v>8778000</v>
          </cell>
          <cell r="AE235">
            <v>277843.33333333331</v>
          </cell>
          <cell r="AF235">
            <v>9055843.333333334</v>
          </cell>
          <cell r="AG235">
            <v>8770000</v>
          </cell>
          <cell r="AH235">
            <v>8778000</v>
          </cell>
          <cell r="AI235">
            <v>138858.33333333331</v>
          </cell>
          <cell r="AJ235">
            <v>8916858.333333334</v>
          </cell>
          <cell r="AK235">
            <v>-8000</v>
          </cell>
          <cell r="AL235">
            <v>8770000</v>
          </cell>
          <cell r="AM235">
            <v>-126.66666666666666</v>
          </cell>
          <cell r="AN235">
            <v>8769873.333333334</v>
          </cell>
          <cell r="AO235">
            <v>-8778000</v>
          </cell>
          <cell r="IB235" t="str">
            <v>0372193 R</v>
          </cell>
          <cell r="IC235">
            <v>37007</v>
          </cell>
          <cell r="ID235">
            <v>1</v>
          </cell>
          <cell r="IE235" t="str">
            <v>A</v>
          </cell>
        </row>
        <row r="236">
          <cell r="C236">
            <v>248001271785201</v>
          </cell>
          <cell r="E236" t="str">
            <v>NY. RIESNAWATI</v>
          </cell>
          <cell r="F236" t="str">
            <v xml:space="preserve"> PAREPARE</v>
          </cell>
          <cell r="G236" t="str">
            <v>FN 527M FB</v>
          </cell>
          <cell r="H236" t="str">
            <v>000109</v>
          </cell>
          <cell r="I236" t="str">
            <v>080109</v>
          </cell>
          <cell r="J236">
            <v>36829</v>
          </cell>
          <cell r="K236">
            <v>30</v>
          </cell>
          <cell r="L236" t="str">
            <v>Oktober 2000</v>
          </cell>
          <cell r="M236">
            <v>37924</v>
          </cell>
          <cell r="N236">
            <v>36</v>
          </cell>
          <cell r="O236">
            <v>1</v>
          </cell>
          <cell r="P236">
            <v>316000000</v>
          </cell>
          <cell r="Q236">
            <v>26326000</v>
          </cell>
          <cell r="R236">
            <v>0.19</v>
          </cell>
          <cell r="S236">
            <v>833403.33333333337</v>
          </cell>
          <cell r="T236">
            <v>27159403.333333332</v>
          </cell>
          <cell r="V236">
            <v>8778000</v>
          </cell>
          <cell r="W236">
            <v>-8778000</v>
          </cell>
          <cell r="Z236">
            <v>8778000</v>
          </cell>
          <cell r="AA236">
            <v>416828.33333333331</v>
          </cell>
          <cell r="AB236">
            <v>9194828.333333334</v>
          </cell>
          <cell r="AC236">
            <v>17548000</v>
          </cell>
          <cell r="AD236">
            <v>8778000</v>
          </cell>
          <cell r="AE236">
            <v>277843.33333333331</v>
          </cell>
          <cell r="AF236">
            <v>9055843.333333334</v>
          </cell>
          <cell r="AG236">
            <v>8770000</v>
          </cell>
          <cell r="AH236">
            <v>8778000</v>
          </cell>
          <cell r="AI236">
            <v>138858.33333333331</v>
          </cell>
          <cell r="AJ236">
            <v>8916858.333333334</v>
          </cell>
          <cell r="AK236">
            <v>-8000</v>
          </cell>
          <cell r="AL236">
            <v>8770000</v>
          </cell>
          <cell r="AM236">
            <v>-126.66666666666666</v>
          </cell>
          <cell r="AN236">
            <v>8769873.333333334</v>
          </cell>
          <cell r="AO236">
            <v>-8778000</v>
          </cell>
          <cell r="IB236" t="str">
            <v>0371632 R</v>
          </cell>
          <cell r="IC236">
            <v>37007</v>
          </cell>
          <cell r="ID236">
            <v>1</v>
          </cell>
          <cell r="IE236" t="str">
            <v>A</v>
          </cell>
        </row>
        <row r="237">
          <cell r="C237">
            <v>248001271793201</v>
          </cell>
          <cell r="E237" t="str">
            <v>H. THAIF DG. BATTE</v>
          </cell>
          <cell r="F237" t="str">
            <v xml:space="preserve"> PANGKEP</v>
          </cell>
          <cell r="G237" t="str">
            <v>FN 527 M FB</v>
          </cell>
          <cell r="H237" t="str">
            <v>000119</v>
          </cell>
          <cell r="I237" t="str">
            <v>080119</v>
          </cell>
          <cell r="J237">
            <v>36829</v>
          </cell>
          <cell r="K237">
            <v>30</v>
          </cell>
          <cell r="L237" t="str">
            <v>Oktober 2000</v>
          </cell>
          <cell r="M237">
            <v>37924</v>
          </cell>
          <cell r="N237">
            <v>36</v>
          </cell>
          <cell r="O237">
            <v>1</v>
          </cell>
          <cell r="P237">
            <v>316000000</v>
          </cell>
          <cell r="Q237">
            <v>26326000</v>
          </cell>
          <cell r="R237">
            <v>0.19</v>
          </cell>
          <cell r="S237">
            <v>833403.33333333337</v>
          </cell>
          <cell r="T237">
            <v>27159403.333333332</v>
          </cell>
          <cell r="V237">
            <v>8778000</v>
          </cell>
          <cell r="W237">
            <v>-8778000</v>
          </cell>
          <cell r="Z237">
            <v>8778000</v>
          </cell>
          <cell r="AA237">
            <v>416828.33333333331</v>
          </cell>
          <cell r="AB237">
            <v>9194828.333333334</v>
          </cell>
          <cell r="AC237">
            <v>17548000</v>
          </cell>
          <cell r="AD237">
            <v>8778000</v>
          </cell>
          <cell r="AE237">
            <v>277843.33333333331</v>
          </cell>
          <cell r="AF237">
            <v>9055843.333333334</v>
          </cell>
          <cell r="AG237">
            <v>8770000</v>
          </cell>
          <cell r="AH237">
            <v>8778000</v>
          </cell>
          <cell r="AI237">
            <v>138858.33333333331</v>
          </cell>
          <cell r="AJ237">
            <v>8916858.333333334</v>
          </cell>
          <cell r="AK237">
            <v>-8000</v>
          </cell>
          <cell r="AL237">
            <v>8770000</v>
          </cell>
          <cell r="AM237">
            <v>-126.66666666666666</v>
          </cell>
          <cell r="AN237">
            <v>8769873.333333334</v>
          </cell>
          <cell r="AO237">
            <v>-8778000</v>
          </cell>
          <cell r="IB237" t="str">
            <v>0372199 R</v>
          </cell>
          <cell r="IC237">
            <v>37007</v>
          </cell>
          <cell r="ID237">
            <v>1</v>
          </cell>
          <cell r="IE237" t="str">
            <v>A</v>
          </cell>
        </row>
        <row r="238">
          <cell r="C238">
            <v>248001271808201</v>
          </cell>
          <cell r="E238" t="str">
            <v>H. MANSYUR HS.</v>
          </cell>
          <cell r="F238" t="str">
            <v xml:space="preserve"> PANGKEP</v>
          </cell>
          <cell r="G238" t="str">
            <v>FN 527 M FB</v>
          </cell>
          <cell r="H238" t="str">
            <v>000100</v>
          </cell>
          <cell r="I238" t="str">
            <v>080100</v>
          </cell>
          <cell r="J238">
            <v>36829</v>
          </cell>
          <cell r="K238">
            <v>30</v>
          </cell>
          <cell r="L238" t="str">
            <v>Oktober 2000</v>
          </cell>
          <cell r="M238">
            <v>37924</v>
          </cell>
          <cell r="N238">
            <v>36</v>
          </cell>
          <cell r="O238">
            <v>1</v>
          </cell>
          <cell r="P238">
            <v>316000000</v>
          </cell>
          <cell r="Q238">
            <v>26326000</v>
          </cell>
          <cell r="R238">
            <v>0.19</v>
          </cell>
          <cell r="S238">
            <v>833403.33333333337</v>
          </cell>
          <cell r="T238">
            <v>27159403.333333332</v>
          </cell>
          <cell r="V238">
            <v>8778000</v>
          </cell>
          <cell r="W238">
            <v>-8778000</v>
          </cell>
          <cell r="Z238">
            <v>8778000</v>
          </cell>
          <cell r="AA238">
            <v>416828.33333333331</v>
          </cell>
          <cell r="AB238">
            <v>9194828.333333334</v>
          </cell>
          <cell r="AC238">
            <v>17548000</v>
          </cell>
          <cell r="AD238">
            <v>8778000</v>
          </cell>
          <cell r="AE238">
            <v>277843.33333333331</v>
          </cell>
          <cell r="AF238">
            <v>9055843.333333334</v>
          </cell>
          <cell r="AG238">
            <v>8770000</v>
          </cell>
          <cell r="AH238">
            <v>8778000</v>
          </cell>
          <cell r="AI238">
            <v>138858.33333333331</v>
          </cell>
          <cell r="AJ238">
            <v>8916858.333333334</v>
          </cell>
          <cell r="AK238">
            <v>-8000</v>
          </cell>
          <cell r="AL238">
            <v>8770000</v>
          </cell>
          <cell r="AM238">
            <v>-126.66666666666666</v>
          </cell>
          <cell r="AN238">
            <v>8769873.333333334</v>
          </cell>
          <cell r="AO238">
            <v>-8778000</v>
          </cell>
          <cell r="IB238" t="str">
            <v>0371630 R</v>
          </cell>
          <cell r="IC238">
            <v>37007</v>
          </cell>
          <cell r="ID238">
            <v>1</v>
          </cell>
          <cell r="IE238" t="str">
            <v>A</v>
          </cell>
        </row>
        <row r="239">
          <cell r="C239">
            <v>248001271816201</v>
          </cell>
          <cell r="E239" t="str">
            <v>A L I  B.</v>
          </cell>
          <cell r="F239" t="str">
            <v xml:space="preserve"> BARRU</v>
          </cell>
          <cell r="G239" t="str">
            <v>FN 527 M FB</v>
          </cell>
          <cell r="H239" t="str">
            <v>000167</v>
          </cell>
          <cell r="I239" t="str">
            <v>080167</v>
          </cell>
          <cell r="J239">
            <v>36829</v>
          </cell>
          <cell r="K239">
            <v>30</v>
          </cell>
          <cell r="L239" t="str">
            <v>Oktober 2000</v>
          </cell>
          <cell r="M239">
            <v>37924</v>
          </cell>
          <cell r="N239">
            <v>36</v>
          </cell>
          <cell r="O239">
            <v>1</v>
          </cell>
          <cell r="P239">
            <v>316000000</v>
          </cell>
          <cell r="Q239">
            <v>26326000</v>
          </cell>
          <cell r="R239">
            <v>0.19</v>
          </cell>
          <cell r="S239">
            <v>833403.33333333337</v>
          </cell>
          <cell r="T239">
            <v>27159403.333333332</v>
          </cell>
          <cell r="V239">
            <v>8778000</v>
          </cell>
          <cell r="W239">
            <v>-8778000</v>
          </cell>
          <cell r="Z239">
            <v>8778000</v>
          </cell>
          <cell r="AA239">
            <v>416828.33333333331</v>
          </cell>
          <cell r="AB239">
            <v>9194828.333333334</v>
          </cell>
          <cell r="AC239">
            <v>17548000</v>
          </cell>
          <cell r="AD239">
            <v>8778000</v>
          </cell>
          <cell r="AE239">
            <v>277843.33333333331</v>
          </cell>
          <cell r="AF239">
            <v>9055843.333333334</v>
          </cell>
          <cell r="AG239">
            <v>8770000</v>
          </cell>
          <cell r="AH239">
            <v>8778000</v>
          </cell>
          <cell r="AI239">
            <v>138858.33333333331</v>
          </cell>
          <cell r="AJ239">
            <v>8916858.333333334</v>
          </cell>
          <cell r="AK239">
            <v>-8000</v>
          </cell>
          <cell r="AL239">
            <v>8770000</v>
          </cell>
          <cell r="AM239">
            <v>-126.66666666666666</v>
          </cell>
          <cell r="AN239">
            <v>8769873.333333334</v>
          </cell>
          <cell r="AO239">
            <v>-8778000</v>
          </cell>
          <cell r="IB239" t="str">
            <v>0372200 R</v>
          </cell>
          <cell r="IC239">
            <v>37007</v>
          </cell>
          <cell r="ID239">
            <v>1</v>
          </cell>
          <cell r="IE239" t="str">
            <v>A</v>
          </cell>
        </row>
        <row r="240">
          <cell r="C240">
            <v>248001272024201</v>
          </cell>
          <cell r="E240" t="str">
            <v>DG. S I J A</v>
          </cell>
          <cell r="F240" t="str">
            <v xml:space="preserve"> Palu</v>
          </cell>
          <cell r="G240" t="str">
            <v>Kuda GLS B</v>
          </cell>
          <cell r="H240" t="str">
            <v>000826</v>
          </cell>
          <cell r="I240" t="str">
            <v>098626</v>
          </cell>
          <cell r="J240">
            <v>36831</v>
          </cell>
          <cell r="K240">
            <v>1</v>
          </cell>
          <cell r="L240" t="str">
            <v>Nopember 2000</v>
          </cell>
          <cell r="M240">
            <v>37926</v>
          </cell>
          <cell r="N240">
            <v>36</v>
          </cell>
          <cell r="O240">
            <v>1</v>
          </cell>
          <cell r="P240">
            <v>103000000</v>
          </cell>
          <cell r="Q240">
            <v>8580100</v>
          </cell>
          <cell r="R240">
            <v>0.19</v>
          </cell>
          <cell r="S240">
            <v>271516.33333333326</v>
          </cell>
          <cell r="T240">
            <v>8851616.333333334</v>
          </cell>
          <cell r="V240">
            <v>2862000</v>
          </cell>
          <cell r="W240">
            <v>-2862000</v>
          </cell>
          <cell r="Z240">
            <v>2862000</v>
          </cell>
          <cell r="AA240">
            <v>135851.58333333331</v>
          </cell>
          <cell r="AB240">
            <v>2997851.5833333335</v>
          </cell>
          <cell r="AC240">
            <v>5718100</v>
          </cell>
          <cell r="AD240">
            <v>2862000</v>
          </cell>
          <cell r="AE240">
            <v>90536.583333333328</v>
          </cell>
          <cell r="AF240">
            <v>2952536.5833333335</v>
          </cell>
          <cell r="AG240">
            <v>2856100</v>
          </cell>
          <cell r="AH240">
            <v>2862000</v>
          </cell>
          <cell r="AI240">
            <v>45221.583333333328</v>
          </cell>
          <cell r="AJ240">
            <v>2907221.5833333335</v>
          </cell>
          <cell r="AK240">
            <v>-5900</v>
          </cell>
          <cell r="AL240">
            <v>2856100</v>
          </cell>
          <cell r="AM240">
            <v>-93.416666666666657</v>
          </cell>
          <cell r="AN240">
            <v>2856006.5833333335</v>
          </cell>
          <cell r="AO240">
            <v>-2862000</v>
          </cell>
          <cell r="IB240" t="str">
            <v>9526396 S</v>
          </cell>
          <cell r="IC240">
            <v>37007</v>
          </cell>
          <cell r="ID240">
            <v>1</v>
          </cell>
          <cell r="IE240" t="str">
            <v>A</v>
          </cell>
        </row>
        <row r="241">
          <cell r="C241">
            <v>248001272032201</v>
          </cell>
          <cell r="E241" t="str">
            <v>HANS SELA</v>
          </cell>
          <cell r="F241" t="str">
            <v xml:space="preserve"> Minahasa</v>
          </cell>
          <cell r="G241" t="str">
            <v>Kuda GLS B</v>
          </cell>
          <cell r="H241" t="str">
            <v>000802</v>
          </cell>
          <cell r="I241" t="str">
            <v>098602</v>
          </cell>
          <cell r="J241">
            <v>36831</v>
          </cell>
          <cell r="K241">
            <v>1</v>
          </cell>
          <cell r="L241" t="str">
            <v>Nopember 2000</v>
          </cell>
          <cell r="M241">
            <v>37926</v>
          </cell>
          <cell r="N241">
            <v>36</v>
          </cell>
          <cell r="O241">
            <v>1</v>
          </cell>
          <cell r="P241">
            <v>103000000</v>
          </cell>
          <cell r="Q241">
            <v>8554000</v>
          </cell>
          <cell r="R241">
            <v>0.19</v>
          </cell>
          <cell r="S241">
            <v>269863.33333333326</v>
          </cell>
          <cell r="T241">
            <v>8823863.333333334</v>
          </cell>
          <cell r="V241">
            <v>2862000</v>
          </cell>
          <cell r="W241">
            <v>-2862000</v>
          </cell>
          <cell r="Z241">
            <v>2862000</v>
          </cell>
          <cell r="AA241">
            <v>135438.33333333331</v>
          </cell>
          <cell r="AB241">
            <v>2997438.3333333335</v>
          </cell>
          <cell r="AC241">
            <v>5692000</v>
          </cell>
          <cell r="AD241">
            <v>2862000</v>
          </cell>
          <cell r="AE241">
            <v>90123.333333333328</v>
          </cell>
          <cell r="AF241">
            <v>2952123.3333333335</v>
          </cell>
          <cell r="AG241">
            <v>2830000</v>
          </cell>
          <cell r="AH241">
            <v>2862000</v>
          </cell>
          <cell r="AI241">
            <v>44808.333333333328</v>
          </cell>
          <cell r="AJ241">
            <v>2906808.3333333335</v>
          </cell>
          <cell r="AK241">
            <v>-32000</v>
          </cell>
          <cell r="AL241">
            <v>2830000</v>
          </cell>
          <cell r="AM241">
            <v>-506.66666666666663</v>
          </cell>
          <cell r="AN241">
            <v>2829493.3333333335</v>
          </cell>
          <cell r="AO241">
            <v>-2862000</v>
          </cell>
          <cell r="ID241">
            <v>0</v>
          </cell>
          <cell r="IE241" t="str">
            <v>A</v>
          </cell>
        </row>
        <row r="242">
          <cell r="C242">
            <v>248001272040201</v>
          </cell>
          <cell r="E242" t="str">
            <v>RONNY O. KAPOH</v>
          </cell>
          <cell r="F242" t="str">
            <v xml:space="preserve"> Minahasa</v>
          </cell>
          <cell r="G242" t="str">
            <v>Kuda GLS B</v>
          </cell>
          <cell r="H242" t="str">
            <v>000838</v>
          </cell>
          <cell r="I242" t="str">
            <v>098638</v>
          </cell>
          <cell r="J242">
            <v>36831</v>
          </cell>
          <cell r="K242">
            <v>1</v>
          </cell>
          <cell r="L242" t="str">
            <v>Nopember 2000</v>
          </cell>
          <cell r="M242">
            <v>37926</v>
          </cell>
          <cell r="N242">
            <v>36</v>
          </cell>
          <cell r="O242">
            <v>1</v>
          </cell>
          <cell r="P242">
            <v>103000000</v>
          </cell>
          <cell r="Q242">
            <v>8554000</v>
          </cell>
          <cell r="R242">
            <v>0.19</v>
          </cell>
          <cell r="S242">
            <v>269863.33333333326</v>
          </cell>
          <cell r="T242">
            <v>8823863.333333334</v>
          </cell>
          <cell r="V242">
            <v>2862000</v>
          </cell>
          <cell r="W242">
            <v>-2862000</v>
          </cell>
          <cell r="Z242">
            <v>2862000</v>
          </cell>
          <cell r="AA242">
            <v>135438.33333333331</v>
          </cell>
          <cell r="AB242">
            <v>2997438.3333333335</v>
          </cell>
          <cell r="AC242">
            <v>5692000</v>
          </cell>
          <cell r="AD242">
            <v>2862000</v>
          </cell>
          <cell r="AE242">
            <v>90123.333333333328</v>
          </cell>
          <cell r="AF242">
            <v>2952123.3333333335</v>
          </cell>
          <cell r="AG242">
            <v>2830000</v>
          </cell>
          <cell r="AH242">
            <v>2862000</v>
          </cell>
          <cell r="AI242">
            <v>44808.333333333328</v>
          </cell>
          <cell r="AJ242">
            <v>2906808.3333333335</v>
          </cell>
          <cell r="AK242">
            <v>-32000</v>
          </cell>
          <cell r="AL242">
            <v>2830000</v>
          </cell>
          <cell r="AM242">
            <v>-506.66666666666663</v>
          </cell>
          <cell r="AN242">
            <v>2829493.3333333335</v>
          </cell>
          <cell r="AO242">
            <v>-2862000</v>
          </cell>
          <cell r="IB242" t="str">
            <v>0577069 S</v>
          </cell>
          <cell r="IC242">
            <v>37277</v>
          </cell>
          <cell r="ID242">
            <v>1</v>
          </cell>
          <cell r="IE242" t="str">
            <v>A</v>
          </cell>
        </row>
        <row r="243">
          <cell r="C243">
            <v>248001272058201</v>
          </cell>
          <cell r="E243" t="str">
            <v xml:space="preserve">M. H A K I M </v>
          </cell>
          <cell r="F243" t="str">
            <v xml:space="preserve"> Jayapura</v>
          </cell>
          <cell r="G243" t="str">
            <v>Kuda GLS B</v>
          </cell>
          <cell r="H243" t="str">
            <v>000716</v>
          </cell>
          <cell r="I243" t="str">
            <v>077256</v>
          </cell>
          <cell r="J243">
            <v>36831</v>
          </cell>
          <cell r="K243">
            <v>1</v>
          </cell>
          <cell r="L243" t="str">
            <v>Nopember 2000</v>
          </cell>
          <cell r="M243">
            <v>37926</v>
          </cell>
          <cell r="N243">
            <v>36</v>
          </cell>
          <cell r="O243">
            <v>1</v>
          </cell>
          <cell r="P243">
            <v>103000000</v>
          </cell>
          <cell r="Q243">
            <v>8554000</v>
          </cell>
          <cell r="R243">
            <v>0.19</v>
          </cell>
          <cell r="S243">
            <v>269863.33333333326</v>
          </cell>
          <cell r="T243">
            <v>8823863.333333334</v>
          </cell>
          <cell r="V243">
            <v>2862000</v>
          </cell>
          <cell r="W243">
            <v>-2862000</v>
          </cell>
          <cell r="Z243">
            <v>2862000</v>
          </cell>
          <cell r="AA243">
            <v>135438.33333333331</v>
          </cell>
          <cell r="AB243">
            <v>2997438.3333333335</v>
          </cell>
          <cell r="AC243">
            <v>5692000</v>
          </cell>
          <cell r="AD243">
            <v>2862000</v>
          </cell>
          <cell r="AE243">
            <v>90123.333333333328</v>
          </cell>
          <cell r="AF243">
            <v>2952123.3333333335</v>
          </cell>
          <cell r="AG243">
            <v>2830000</v>
          </cell>
          <cell r="AH243">
            <v>2862000</v>
          </cell>
          <cell r="AI243">
            <v>44808.333333333328</v>
          </cell>
          <cell r="AJ243">
            <v>2906808.3333333335</v>
          </cell>
          <cell r="AK243">
            <v>-32000</v>
          </cell>
          <cell r="AL243">
            <v>2830000</v>
          </cell>
          <cell r="AM243">
            <v>-506.66666666666663</v>
          </cell>
          <cell r="AN243">
            <v>2829493.3333333335</v>
          </cell>
          <cell r="AO243">
            <v>-2862000</v>
          </cell>
          <cell r="ID243">
            <v>0</v>
          </cell>
          <cell r="IE243" t="str">
            <v>A</v>
          </cell>
        </row>
        <row r="244">
          <cell r="C244">
            <v>248001272066201</v>
          </cell>
          <cell r="E244" t="str">
            <v>YAYA MASRAYA</v>
          </cell>
          <cell r="F244" t="str">
            <v xml:space="preserve"> Kendari</v>
          </cell>
          <cell r="G244" t="str">
            <v>Kuda GLS B</v>
          </cell>
          <cell r="H244" t="str">
            <v>000786</v>
          </cell>
          <cell r="I244" t="str">
            <v>098586</v>
          </cell>
          <cell r="J244">
            <v>36831</v>
          </cell>
          <cell r="K244">
            <v>1</v>
          </cell>
          <cell r="L244" t="str">
            <v>Nopember 2000</v>
          </cell>
          <cell r="M244">
            <v>37926</v>
          </cell>
          <cell r="N244">
            <v>36</v>
          </cell>
          <cell r="O244">
            <v>1</v>
          </cell>
          <cell r="P244">
            <v>104000000</v>
          </cell>
          <cell r="Q244">
            <v>8663000</v>
          </cell>
          <cell r="R244">
            <v>0.19</v>
          </cell>
          <cell r="S244">
            <v>274201.66666666669</v>
          </cell>
          <cell r="T244">
            <v>8937201.666666666</v>
          </cell>
          <cell r="V244">
            <v>2889000</v>
          </cell>
          <cell r="W244">
            <v>-2889000</v>
          </cell>
          <cell r="Z244">
            <v>2889000</v>
          </cell>
          <cell r="AA244">
            <v>137164.16666666666</v>
          </cell>
          <cell r="AB244">
            <v>3026164.1666666665</v>
          </cell>
          <cell r="AC244">
            <v>5774000</v>
          </cell>
          <cell r="AD244">
            <v>2889000</v>
          </cell>
          <cell r="AE244">
            <v>91421.666666666657</v>
          </cell>
          <cell r="AF244">
            <v>2980421.6666666665</v>
          </cell>
          <cell r="AG244">
            <v>2885000</v>
          </cell>
          <cell r="AH244">
            <v>2889000</v>
          </cell>
          <cell r="AI244">
            <v>45679.166666666664</v>
          </cell>
          <cell r="AJ244">
            <v>2934679.1666666665</v>
          </cell>
          <cell r="AK244">
            <v>-4000</v>
          </cell>
          <cell r="AL244">
            <v>2885000</v>
          </cell>
          <cell r="AM244">
            <v>-63.333333333333329</v>
          </cell>
          <cell r="AN244">
            <v>2884936.6666666665</v>
          </cell>
          <cell r="AO244">
            <v>-2889000</v>
          </cell>
          <cell r="ID244">
            <v>0</v>
          </cell>
          <cell r="IE244" t="str">
            <v>A</v>
          </cell>
        </row>
        <row r="245">
          <cell r="C245">
            <v>248001272074201</v>
          </cell>
          <cell r="E245" t="str">
            <v>IWAN TEDDY</v>
          </cell>
          <cell r="F245" t="str">
            <v xml:space="preserve"> Donggala</v>
          </cell>
          <cell r="G245" t="str">
            <v>FE 349 CHS</v>
          </cell>
          <cell r="H245" t="str">
            <v>010379</v>
          </cell>
          <cell r="I245" t="str">
            <v>090380</v>
          </cell>
          <cell r="J245">
            <v>36831</v>
          </cell>
          <cell r="K245">
            <v>1</v>
          </cell>
          <cell r="L245" t="str">
            <v>Nopember 2000</v>
          </cell>
          <cell r="M245">
            <v>37926</v>
          </cell>
          <cell r="N245">
            <v>36</v>
          </cell>
          <cell r="O245">
            <v>1</v>
          </cell>
          <cell r="P245">
            <v>108000000</v>
          </cell>
          <cell r="Q245">
            <v>9000000</v>
          </cell>
          <cell r="R245">
            <v>0.19</v>
          </cell>
          <cell r="S245">
            <v>285000</v>
          </cell>
          <cell r="T245">
            <v>9285000</v>
          </cell>
          <cell r="V245">
            <v>3000000</v>
          </cell>
          <cell r="W245">
            <v>-3000000</v>
          </cell>
          <cell r="Z245">
            <v>3000000</v>
          </cell>
          <cell r="AA245">
            <v>142500</v>
          </cell>
          <cell r="AB245">
            <v>3142500</v>
          </cell>
          <cell r="AC245">
            <v>6000000</v>
          </cell>
          <cell r="AD245">
            <v>3000000</v>
          </cell>
          <cell r="AE245">
            <v>95000</v>
          </cell>
          <cell r="AF245">
            <v>3095000</v>
          </cell>
          <cell r="AG245">
            <v>3000000</v>
          </cell>
          <cell r="AH245">
            <v>3000000</v>
          </cell>
          <cell r="AI245">
            <v>47500</v>
          </cell>
          <cell r="AJ245">
            <v>3047500</v>
          </cell>
          <cell r="AK245">
            <v>0</v>
          </cell>
          <cell r="AL245">
            <v>3000000</v>
          </cell>
          <cell r="AM245">
            <v>0</v>
          </cell>
          <cell r="AN245">
            <v>3000000</v>
          </cell>
          <cell r="AO245">
            <v>-3000000</v>
          </cell>
          <cell r="IB245" t="str">
            <v>9526394 S</v>
          </cell>
          <cell r="IC245">
            <v>37007</v>
          </cell>
          <cell r="ID245">
            <v>1</v>
          </cell>
          <cell r="IE245" t="str">
            <v>A</v>
          </cell>
        </row>
        <row r="246">
          <cell r="C246">
            <v>248001272082201</v>
          </cell>
          <cell r="E246" t="str">
            <v>SOFYAN ISMAIL</v>
          </cell>
          <cell r="F246" t="str">
            <v xml:space="preserve"> Gorontalo</v>
          </cell>
          <cell r="G246" t="str">
            <v>FE 349 CHS</v>
          </cell>
          <cell r="H246" t="str">
            <v>009366</v>
          </cell>
          <cell r="I246" t="str">
            <v>089366</v>
          </cell>
          <cell r="J246">
            <v>36831</v>
          </cell>
          <cell r="K246">
            <v>1</v>
          </cell>
          <cell r="L246" t="str">
            <v>Nopember 2000</v>
          </cell>
          <cell r="M246">
            <v>37926</v>
          </cell>
          <cell r="N246">
            <v>36</v>
          </cell>
          <cell r="O246">
            <v>1</v>
          </cell>
          <cell r="P246">
            <v>108000000</v>
          </cell>
          <cell r="Q246">
            <v>9000000</v>
          </cell>
          <cell r="R246">
            <v>0.19</v>
          </cell>
          <cell r="S246">
            <v>285000</v>
          </cell>
          <cell r="T246">
            <v>9285000</v>
          </cell>
          <cell r="V246">
            <v>3000000</v>
          </cell>
          <cell r="W246">
            <v>-3000000</v>
          </cell>
          <cell r="Z246">
            <v>3000000</v>
          </cell>
          <cell r="AA246">
            <v>142500</v>
          </cell>
          <cell r="AB246">
            <v>3142500</v>
          </cell>
          <cell r="AC246">
            <v>6000000</v>
          </cell>
          <cell r="AD246">
            <v>3000000</v>
          </cell>
          <cell r="AE246">
            <v>95000</v>
          </cell>
          <cell r="AF246">
            <v>3095000</v>
          </cell>
          <cell r="AG246">
            <v>3000000</v>
          </cell>
          <cell r="AH246">
            <v>3000000</v>
          </cell>
          <cell r="AI246">
            <v>47500</v>
          </cell>
          <cell r="AJ246">
            <v>3047500</v>
          </cell>
          <cell r="AK246">
            <v>0</v>
          </cell>
          <cell r="AL246">
            <v>3000000</v>
          </cell>
          <cell r="AM246">
            <v>0</v>
          </cell>
          <cell r="AN246">
            <v>3000000</v>
          </cell>
          <cell r="AO246">
            <v>-3000000</v>
          </cell>
          <cell r="IB246" t="str">
            <v>0155862 S</v>
          </cell>
          <cell r="IC246">
            <v>37007</v>
          </cell>
          <cell r="ID246">
            <v>1</v>
          </cell>
          <cell r="IE246" t="str">
            <v>A</v>
          </cell>
        </row>
        <row r="247">
          <cell r="C247">
            <v>248001272090201</v>
          </cell>
          <cell r="E247" t="str">
            <v>H. N A J L A H</v>
          </cell>
          <cell r="F247" t="str">
            <v xml:space="preserve"> Pinrang</v>
          </cell>
          <cell r="G247" t="str">
            <v>FE 349 CHS</v>
          </cell>
          <cell r="H247" t="str">
            <v>008491</v>
          </cell>
          <cell r="I247" t="str">
            <v>078491</v>
          </cell>
          <cell r="J247">
            <v>36831</v>
          </cell>
          <cell r="K247">
            <v>1</v>
          </cell>
          <cell r="L247" t="str">
            <v>Nopember 2000</v>
          </cell>
          <cell r="M247">
            <v>37926</v>
          </cell>
          <cell r="N247">
            <v>36</v>
          </cell>
          <cell r="O247">
            <v>1</v>
          </cell>
          <cell r="P247">
            <v>108000000</v>
          </cell>
          <cell r="Q247">
            <v>9000000</v>
          </cell>
          <cell r="R247">
            <v>0.19</v>
          </cell>
          <cell r="S247">
            <v>285000</v>
          </cell>
          <cell r="T247">
            <v>9285000</v>
          </cell>
          <cell r="V247">
            <v>3000000</v>
          </cell>
          <cell r="W247">
            <v>-3000000</v>
          </cell>
          <cell r="Z247">
            <v>3000000</v>
          </cell>
          <cell r="AA247">
            <v>142500</v>
          </cell>
          <cell r="AB247">
            <v>3142500</v>
          </cell>
          <cell r="AC247">
            <v>6000000</v>
          </cell>
          <cell r="AD247">
            <v>3000000</v>
          </cell>
          <cell r="AE247">
            <v>95000</v>
          </cell>
          <cell r="AF247">
            <v>3095000</v>
          </cell>
          <cell r="AG247">
            <v>3000000</v>
          </cell>
          <cell r="AH247">
            <v>3000000</v>
          </cell>
          <cell r="AI247">
            <v>47500</v>
          </cell>
          <cell r="AJ247">
            <v>3047500</v>
          </cell>
          <cell r="AK247">
            <v>0</v>
          </cell>
          <cell r="AL247">
            <v>3000000</v>
          </cell>
          <cell r="AM247">
            <v>0</v>
          </cell>
          <cell r="AN247">
            <v>3000000</v>
          </cell>
          <cell r="AO247">
            <v>-3000000</v>
          </cell>
          <cell r="IB247" t="str">
            <v>9379633 R</v>
          </cell>
          <cell r="IC247">
            <v>36847</v>
          </cell>
          <cell r="ID247">
            <v>1</v>
          </cell>
          <cell r="IE247" t="str">
            <v>A</v>
          </cell>
        </row>
        <row r="248">
          <cell r="C248">
            <v>248001272113201</v>
          </cell>
          <cell r="E248" t="str">
            <v>REEVY RAYMOND LENGKONG</v>
          </cell>
          <cell r="F248" t="str">
            <v xml:space="preserve"> Manado</v>
          </cell>
          <cell r="G248" t="str">
            <v>FE 349 CHS</v>
          </cell>
          <cell r="H248" t="str">
            <v>010370</v>
          </cell>
          <cell r="I248" t="str">
            <v>090371</v>
          </cell>
          <cell r="J248">
            <v>36831</v>
          </cell>
          <cell r="K248">
            <v>1</v>
          </cell>
          <cell r="L248" t="str">
            <v>Nopember 2000</v>
          </cell>
          <cell r="M248">
            <v>37926</v>
          </cell>
          <cell r="N248">
            <v>36</v>
          </cell>
          <cell r="O248">
            <v>1</v>
          </cell>
          <cell r="P248">
            <v>109000000</v>
          </cell>
          <cell r="Q248">
            <v>9076000</v>
          </cell>
          <cell r="R248">
            <v>0.19</v>
          </cell>
          <cell r="S248">
            <v>287153.33333333331</v>
          </cell>
          <cell r="T248">
            <v>9363153.333333334</v>
          </cell>
          <cell r="V248">
            <v>3028000</v>
          </cell>
          <cell r="W248">
            <v>-3028000</v>
          </cell>
          <cell r="Z248">
            <v>3028000</v>
          </cell>
          <cell r="AA248">
            <v>143703.33333333331</v>
          </cell>
          <cell r="AB248">
            <v>3171703.3333333335</v>
          </cell>
          <cell r="AC248">
            <v>6048000</v>
          </cell>
          <cell r="AD248">
            <v>3028000</v>
          </cell>
          <cell r="AE248">
            <v>95760</v>
          </cell>
          <cell r="AF248">
            <v>3123760</v>
          </cell>
          <cell r="AG248">
            <v>3020000</v>
          </cell>
          <cell r="AH248">
            <v>3028000</v>
          </cell>
          <cell r="AI248">
            <v>47816.666666666664</v>
          </cell>
          <cell r="AJ248">
            <v>3075816.6666666665</v>
          </cell>
          <cell r="AK248">
            <v>-8000</v>
          </cell>
          <cell r="AL248">
            <v>3020000</v>
          </cell>
          <cell r="AM248">
            <v>-126.66666666666666</v>
          </cell>
          <cell r="AN248">
            <v>3019873.3333333335</v>
          </cell>
          <cell r="AO248">
            <v>-3028000</v>
          </cell>
          <cell r="IB248" t="str">
            <v>015616 S</v>
          </cell>
          <cell r="IC248">
            <v>37201</v>
          </cell>
          <cell r="ID248">
            <v>1</v>
          </cell>
          <cell r="IE248" t="str">
            <v>A</v>
          </cell>
        </row>
        <row r="249">
          <cell r="C249">
            <v>248001272121201</v>
          </cell>
          <cell r="E249" t="str">
            <v>ALFRETS RUDY RUMAMPUK</v>
          </cell>
          <cell r="F249" t="str">
            <v xml:space="preserve"> Minahasa</v>
          </cell>
          <cell r="G249" t="str">
            <v>FE 349 CHS</v>
          </cell>
          <cell r="H249" t="str">
            <v>010372</v>
          </cell>
          <cell r="I249" t="str">
            <v>090373</v>
          </cell>
          <cell r="J249">
            <v>36831</v>
          </cell>
          <cell r="K249">
            <v>1</v>
          </cell>
          <cell r="L249" t="str">
            <v>Nopember 2000</v>
          </cell>
          <cell r="M249">
            <v>37926</v>
          </cell>
          <cell r="N249">
            <v>36</v>
          </cell>
          <cell r="O249">
            <v>1</v>
          </cell>
          <cell r="P249">
            <v>109000000</v>
          </cell>
          <cell r="Q249">
            <v>9076000</v>
          </cell>
          <cell r="R249">
            <v>0.19</v>
          </cell>
          <cell r="S249">
            <v>287153.33333333331</v>
          </cell>
          <cell r="T249">
            <v>9363153.333333334</v>
          </cell>
          <cell r="V249">
            <v>3028000</v>
          </cell>
          <cell r="W249">
            <v>-3028000</v>
          </cell>
          <cell r="Z249">
            <v>3028000</v>
          </cell>
          <cell r="AA249">
            <v>143703.33333333331</v>
          </cell>
          <cell r="AB249">
            <v>3171703.3333333335</v>
          </cell>
          <cell r="AC249">
            <v>6048000</v>
          </cell>
          <cell r="AD249">
            <v>3028000</v>
          </cell>
          <cell r="AE249">
            <v>95760</v>
          </cell>
          <cell r="AF249">
            <v>3123760</v>
          </cell>
          <cell r="AG249">
            <v>3020000</v>
          </cell>
          <cell r="AH249">
            <v>3028000</v>
          </cell>
          <cell r="AI249">
            <v>47816.666666666664</v>
          </cell>
          <cell r="AJ249">
            <v>3075816.6666666665</v>
          </cell>
          <cell r="AK249">
            <v>-8000</v>
          </cell>
          <cell r="AL249">
            <v>3020000</v>
          </cell>
          <cell r="AM249">
            <v>-126.66666666666666</v>
          </cell>
          <cell r="AN249">
            <v>3019873.3333333335</v>
          </cell>
          <cell r="AO249">
            <v>-3028000</v>
          </cell>
          <cell r="IB249" t="str">
            <v>0164408 S</v>
          </cell>
          <cell r="IC249">
            <v>37196</v>
          </cell>
          <cell r="ID249">
            <v>1</v>
          </cell>
          <cell r="IE249" t="str">
            <v>A</v>
          </cell>
        </row>
        <row r="250">
          <cell r="C250">
            <v>248001272139201</v>
          </cell>
          <cell r="E250" t="str">
            <v>M U C H T A R</v>
          </cell>
          <cell r="F250" t="str">
            <v xml:space="preserve"> Kec. Soreang</v>
          </cell>
          <cell r="G250" t="str">
            <v>Kuda PL B</v>
          </cell>
          <cell r="H250" t="str">
            <v>006595</v>
          </cell>
          <cell r="I250" t="str">
            <v>098215</v>
          </cell>
          <cell r="J250">
            <v>36831</v>
          </cell>
          <cell r="K250">
            <v>1</v>
          </cell>
          <cell r="L250" t="str">
            <v>Nopember 2000</v>
          </cell>
          <cell r="M250">
            <v>37926</v>
          </cell>
          <cell r="N250">
            <v>36</v>
          </cell>
          <cell r="O250">
            <v>1</v>
          </cell>
          <cell r="P250">
            <v>110000000</v>
          </cell>
          <cell r="Q250">
            <v>9152000</v>
          </cell>
          <cell r="R250">
            <v>0.19</v>
          </cell>
          <cell r="S250">
            <v>289306.66666666669</v>
          </cell>
          <cell r="T250">
            <v>9441306.666666666</v>
          </cell>
          <cell r="V250">
            <v>3056000</v>
          </cell>
          <cell r="W250">
            <v>-3056000</v>
          </cell>
          <cell r="Z250">
            <v>3056000</v>
          </cell>
          <cell r="AA250">
            <v>144906.66666666666</v>
          </cell>
          <cell r="AB250">
            <v>3200906.6666666665</v>
          </cell>
          <cell r="AC250">
            <v>6096000</v>
          </cell>
          <cell r="AD250">
            <v>3056000</v>
          </cell>
          <cell r="AE250">
            <v>96520</v>
          </cell>
          <cell r="AF250">
            <v>3152520</v>
          </cell>
          <cell r="AG250">
            <v>3040000</v>
          </cell>
          <cell r="AH250">
            <v>3056000</v>
          </cell>
          <cell r="AI250">
            <v>48133.333333333328</v>
          </cell>
          <cell r="AJ250">
            <v>3104133.3333333335</v>
          </cell>
          <cell r="AK250">
            <v>-16000</v>
          </cell>
          <cell r="AL250">
            <v>3040000</v>
          </cell>
          <cell r="AM250">
            <v>-253.33333333333331</v>
          </cell>
          <cell r="AN250">
            <v>3039746.6666666665</v>
          </cell>
          <cell r="AO250">
            <v>-3056000</v>
          </cell>
          <cell r="IB250" t="str">
            <v>0741402 R</v>
          </cell>
          <cell r="IC250">
            <v>37039</v>
          </cell>
          <cell r="ID250">
            <v>1</v>
          </cell>
          <cell r="IE250" t="str">
            <v>A</v>
          </cell>
        </row>
        <row r="251">
          <cell r="C251">
            <v>248001272147201</v>
          </cell>
          <cell r="E251" t="str">
            <v>RUDDY ANTON SUMARAUW</v>
          </cell>
          <cell r="F251" t="str">
            <v xml:space="preserve"> Minahasa</v>
          </cell>
          <cell r="G251" t="str">
            <v>Kuda PL B</v>
          </cell>
          <cell r="H251" t="str">
            <v>006382</v>
          </cell>
          <cell r="I251" t="str">
            <v>088002</v>
          </cell>
          <cell r="J251">
            <v>36831</v>
          </cell>
          <cell r="K251">
            <v>1</v>
          </cell>
          <cell r="L251" t="str">
            <v>Nopember 2000</v>
          </cell>
          <cell r="M251">
            <v>37926</v>
          </cell>
          <cell r="N251">
            <v>36</v>
          </cell>
          <cell r="O251">
            <v>1</v>
          </cell>
          <cell r="P251">
            <v>110000000</v>
          </cell>
          <cell r="Q251">
            <v>9152000</v>
          </cell>
          <cell r="R251">
            <v>0.19</v>
          </cell>
          <cell r="S251">
            <v>289306.66666666669</v>
          </cell>
          <cell r="T251">
            <v>9441306.666666666</v>
          </cell>
          <cell r="V251">
            <v>3056000</v>
          </cell>
          <cell r="W251">
            <v>-3056000</v>
          </cell>
          <cell r="Z251">
            <v>3056000</v>
          </cell>
          <cell r="AA251">
            <v>144906.66666666666</v>
          </cell>
          <cell r="AB251">
            <v>3200906.6666666665</v>
          </cell>
          <cell r="AC251">
            <v>6096000</v>
          </cell>
          <cell r="AD251">
            <v>3056000</v>
          </cell>
          <cell r="AE251">
            <v>96520</v>
          </cell>
          <cell r="AF251">
            <v>3152520</v>
          </cell>
          <cell r="AG251">
            <v>3040000</v>
          </cell>
          <cell r="AH251">
            <v>3056000</v>
          </cell>
          <cell r="AI251">
            <v>48133.333333333328</v>
          </cell>
          <cell r="AJ251">
            <v>3104133.3333333335</v>
          </cell>
          <cell r="AK251">
            <v>-16000</v>
          </cell>
          <cell r="AL251">
            <v>3040000</v>
          </cell>
          <cell r="AM251">
            <v>-253.33333333333331</v>
          </cell>
          <cell r="AN251">
            <v>3039746.6666666665</v>
          </cell>
          <cell r="AO251">
            <v>-3056000</v>
          </cell>
          <cell r="IB251" t="str">
            <v>0577065 S</v>
          </cell>
          <cell r="IC251">
            <v>37357</v>
          </cell>
          <cell r="ID251">
            <v>1</v>
          </cell>
          <cell r="IE251" t="str">
            <v>A</v>
          </cell>
        </row>
        <row r="252">
          <cell r="C252">
            <v>248001272155201</v>
          </cell>
          <cell r="E252" t="str">
            <v>TEDDY H. KONDOY</v>
          </cell>
          <cell r="F252" t="str">
            <v xml:space="preserve"> Minahasa</v>
          </cell>
          <cell r="G252" t="str">
            <v>Kuda PL B</v>
          </cell>
          <cell r="H252" t="str">
            <v>007093</v>
          </cell>
          <cell r="I252" t="str">
            <v>098773</v>
          </cell>
          <cell r="J252">
            <v>36831</v>
          </cell>
          <cell r="K252">
            <v>1</v>
          </cell>
          <cell r="L252" t="str">
            <v>Nopember 2000</v>
          </cell>
          <cell r="M252">
            <v>37926</v>
          </cell>
          <cell r="N252">
            <v>36</v>
          </cell>
          <cell r="O252">
            <v>1</v>
          </cell>
          <cell r="P252">
            <v>111000000</v>
          </cell>
          <cell r="Q252">
            <v>9257000</v>
          </cell>
          <cell r="R252">
            <v>0.19</v>
          </cell>
          <cell r="S252">
            <v>293296.66666666669</v>
          </cell>
          <cell r="T252">
            <v>9550296.666666666</v>
          </cell>
          <cell r="V252">
            <v>3084000</v>
          </cell>
          <cell r="W252">
            <v>-3084000</v>
          </cell>
          <cell r="Z252">
            <v>3084000</v>
          </cell>
          <cell r="AA252">
            <v>146569.16666666666</v>
          </cell>
          <cell r="AB252">
            <v>3230569.1666666665</v>
          </cell>
          <cell r="AC252">
            <v>6173000</v>
          </cell>
          <cell r="AD252">
            <v>3084000</v>
          </cell>
          <cell r="AE252">
            <v>97739.166666666657</v>
          </cell>
          <cell r="AF252">
            <v>3181739.1666666665</v>
          </cell>
          <cell r="AG252">
            <v>3089000</v>
          </cell>
          <cell r="AH252">
            <v>3084000</v>
          </cell>
          <cell r="AI252">
            <v>48909.166666666664</v>
          </cell>
          <cell r="AJ252">
            <v>3132909.1666666665</v>
          </cell>
          <cell r="AK252">
            <v>5000</v>
          </cell>
          <cell r="AL252">
            <v>3089000</v>
          </cell>
          <cell r="AM252">
            <v>79.166666666666657</v>
          </cell>
          <cell r="AN252">
            <v>3089079.1666666665</v>
          </cell>
          <cell r="AO252">
            <v>-3084000</v>
          </cell>
          <cell r="ID252">
            <v>0</v>
          </cell>
          <cell r="IE252" t="str">
            <v>A</v>
          </cell>
        </row>
        <row r="253">
          <cell r="C253">
            <v>248001272163201</v>
          </cell>
          <cell r="E253" t="str">
            <v>SUMIATI PARMAN</v>
          </cell>
          <cell r="F253" t="str">
            <v xml:space="preserve"> Banggai</v>
          </cell>
          <cell r="G253" t="str">
            <v>Kuda GLS D</v>
          </cell>
          <cell r="H253" t="str">
            <v>006641</v>
          </cell>
          <cell r="I253" t="str">
            <v>035881</v>
          </cell>
          <cell r="J253">
            <v>36831</v>
          </cell>
          <cell r="K253">
            <v>1</v>
          </cell>
          <cell r="L253" t="str">
            <v>Nopember 2000</v>
          </cell>
          <cell r="M253">
            <v>37926</v>
          </cell>
          <cell r="N253">
            <v>36</v>
          </cell>
          <cell r="O253">
            <v>1</v>
          </cell>
          <cell r="P253">
            <v>112000000</v>
          </cell>
          <cell r="Q253">
            <v>9333000</v>
          </cell>
          <cell r="R253">
            <v>0.19</v>
          </cell>
          <cell r="S253">
            <v>295450</v>
          </cell>
          <cell r="T253">
            <v>9628450</v>
          </cell>
          <cell r="V253">
            <v>3112000</v>
          </cell>
          <cell r="W253">
            <v>-3112000</v>
          </cell>
          <cell r="Z253">
            <v>3112000</v>
          </cell>
          <cell r="AA253">
            <v>147772.5</v>
          </cell>
          <cell r="AB253">
            <v>3259772.5</v>
          </cell>
          <cell r="AC253">
            <v>6221000</v>
          </cell>
          <cell r="AD253">
            <v>3112000</v>
          </cell>
          <cell r="AE253">
            <v>98499.166666666657</v>
          </cell>
          <cell r="AF253">
            <v>3210499.1666666665</v>
          </cell>
          <cell r="AG253">
            <v>3109000</v>
          </cell>
          <cell r="AH253">
            <v>3112000</v>
          </cell>
          <cell r="AI253">
            <v>49225.833333333328</v>
          </cell>
          <cell r="AJ253">
            <v>3161225.8333333335</v>
          </cell>
          <cell r="AK253">
            <v>-3000</v>
          </cell>
          <cell r="AL253">
            <v>3109000</v>
          </cell>
          <cell r="AM253">
            <v>-47.5</v>
          </cell>
          <cell r="AN253">
            <v>3108952.5</v>
          </cell>
          <cell r="AO253">
            <v>-3112000</v>
          </cell>
          <cell r="IB253" t="str">
            <v>9528392</v>
          </cell>
          <cell r="IC253">
            <v>37201</v>
          </cell>
          <cell r="ID253">
            <v>1</v>
          </cell>
          <cell r="IE253" t="str">
            <v>A</v>
          </cell>
        </row>
        <row r="254">
          <cell r="C254">
            <v>248001272171201</v>
          </cell>
          <cell r="E254" t="str">
            <v>MOH. B A K R I</v>
          </cell>
          <cell r="F254" t="str">
            <v xml:space="preserve"> B. Toli-Toli</v>
          </cell>
          <cell r="G254" t="str">
            <v>Kuda GLS D</v>
          </cell>
          <cell r="H254" t="str">
            <v>009248</v>
          </cell>
          <cell r="I254" t="str">
            <v>059968</v>
          </cell>
          <cell r="J254">
            <v>36831</v>
          </cell>
          <cell r="K254">
            <v>1</v>
          </cell>
          <cell r="L254" t="str">
            <v>Nopember 2000</v>
          </cell>
          <cell r="M254">
            <v>37926</v>
          </cell>
          <cell r="N254">
            <v>36</v>
          </cell>
          <cell r="O254">
            <v>1</v>
          </cell>
          <cell r="P254">
            <v>112000000</v>
          </cell>
          <cell r="Q254">
            <v>9304000</v>
          </cell>
          <cell r="R254">
            <v>0.19</v>
          </cell>
          <cell r="S254">
            <v>293613.33333333331</v>
          </cell>
          <cell r="T254">
            <v>9597613.333333334</v>
          </cell>
          <cell r="V254">
            <v>3112000</v>
          </cell>
          <cell r="W254">
            <v>-3112000</v>
          </cell>
          <cell r="Z254">
            <v>3112000</v>
          </cell>
          <cell r="AA254">
            <v>147313.33333333331</v>
          </cell>
          <cell r="AB254">
            <v>3259313.3333333335</v>
          </cell>
          <cell r="AC254">
            <v>6192000</v>
          </cell>
          <cell r="AD254">
            <v>3112000</v>
          </cell>
          <cell r="AE254">
            <v>98040</v>
          </cell>
          <cell r="AF254">
            <v>3210040</v>
          </cell>
          <cell r="AG254">
            <v>3080000</v>
          </cell>
          <cell r="AH254">
            <v>3112000</v>
          </cell>
          <cell r="AI254">
            <v>48766.666666666664</v>
          </cell>
          <cell r="AJ254">
            <v>3160766.6666666665</v>
          </cell>
          <cell r="AK254">
            <v>-32000</v>
          </cell>
          <cell r="AL254">
            <v>3080000</v>
          </cell>
          <cell r="AM254">
            <v>-506.66666666666663</v>
          </cell>
          <cell r="AN254">
            <v>3079493.3333333335</v>
          </cell>
          <cell r="AO254">
            <v>-3112000</v>
          </cell>
          <cell r="IB254" t="str">
            <v>0428623</v>
          </cell>
          <cell r="IC254">
            <v>37039</v>
          </cell>
          <cell r="ID254">
            <v>1</v>
          </cell>
          <cell r="IE254" t="str">
            <v>A</v>
          </cell>
        </row>
        <row r="255">
          <cell r="C255">
            <v>248001272189201</v>
          </cell>
          <cell r="E255" t="str">
            <v>Ir. AGUS ABIDIN</v>
          </cell>
          <cell r="F255" t="str">
            <v xml:space="preserve"> Manado</v>
          </cell>
          <cell r="G255" t="str">
            <v>FE 349 BK</v>
          </cell>
          <cell r="H255" t="str">
            <v>010367</v>
          </cell>
          <cell r="I255" t="str">
            <v>090368</v>
          </cell>
          <cell r="J255">
            <v>36831</v>
          </cell>
          <cell r="K255">
            <v>1</v>
          </cell>
          <cell r="L255" t="str">
            <v>Nopember 2000</v>
          </cell>
          <cell r="M255">
            <v>37926</v>
          </cell>
          <cell r="N255">
            <v>36</v>
          </cell>
          <cell r="O255">
            <v>1</v>
          </cell>
          <cell r="P255">
            <v>112000000</v>
          </cell>
          <cell r="Q255">
            <v>9304000</v>
          </cell>
          <cell r="R255">
            <v>0.19</v>
          </cell>
          <cell r="S255">
            <v>293613.33333333331</v>
          </cell>
          <cell r="T255">
            <v>9597613.333333334</v>
          </cell>
          <cell r="V255">
            <v>3112000</v>
          </cell>
          <cell r="W255">
            <v>-3112000</v>
          </cell>
          <cell r="Z255">
            <v>3112000</v>
          </cell>
          <cell r="AA255">
            <v>147313.33333333331</v>
          </cell>
          <cell r="AB255">
            <v>3259313.3333333335</v>
          </cell>
          <cell r="AC255">
            <v>6192000</v>
          </cell>
          <cell r="AD255">
            <v>3112000</v>
          </cell>
          <cell r="AE255">
            <v>98040</v>
          </cell>
          <cell r="AF255">
            <v>3210040</v>
          </cell>
          <cell r="AG255">
            <v>3080000</v>
          </cell>
          <cell r="AH255">
            <v>3112000</v>
          </cell>
          <cell r="AI255">
            <v>48766.666666666664</v>
          </cell>
          <cell r="AJ255">
            <v>3160766.6666666665</v>
          </cell>
          <cell r="AK255">
            <v>-32000</v>
          </cell>
          <cell r="AL255">
            <v>3080000</v>
          </cell>
          <cell r="AM255">
            <v>-506.66666666666663</v>
          </cell>
          <cell r="AN255">
            <v>3079493.3333333335</v>
          </cell>
          <cell r="AO255">
            <v>-3112000</v>
          </cell>
          <cell r="IB255" t="str">
            <v>0156166 S</v>
          </cell>
          <cell r="IC255">
            <v>37007</v>
          </cell>
          <cell r="ID255">
            <v>1</v>
          </cell>
          <cell r="IE255" t="str">
            <v>A</v>
          </cell>
        </row>
        <row r="256">
          <cell r="C256">
            <v>248001272197201</v>
          </cell>
          <cell r="E256" t="str">
            <v>ZAINUDDIN S.</v>
          </cell>
          <cell r="F256" t="str">
            <v xml:space="preserve"> Kendari</v>
          </cell>
          <cell r="G256" t="str">
            <v>Kuda PL D</v>
          </cell>
          <cell r="H256" t="str">
            <v>001552</v>
          </cell>
          <cell r="I256" t="str">
            <v>073342</v>
          </cell>
          <cell r="J256">
            <v>36831</v>
          </cell>
          <cell r="K256">
            <v>1</v>
          </cell>
          <cell r="L256" t="str">
            <v>Nopember 2000</v>
          </cell>
          <cell r="M256">
            <v>37926</v>
          </cell>
          <cell r="N256">
            <v>36</v>
          </cell>
          <cell r="O256">
            <v>1</v>
          </cell>
          <cell r="P256">
            <v>122000000</v>
          </cell>
          <cell r="Q256">
            <v>10163000</v>
          </cell>
          <cell r="R256">
            <v>0.19</v>
          </cell>
          <cell r="S256">
            <v>321701.66666666663</v>
          </cell>
          <cell r="T256">
            <v>10484701.666666666</v>
          </cell>
          <cell r="V256">
            <v>3389000</v>
          </cell>
          <cell r="W256">
            <v>-3389000</v>
          </cell>
          <cell r="Z256">
            <v>3389000</v>
          </cell>
          <cell r="AA256">
            <v>160914.16666666666</v>
          </cell>
          <cell r="AB256">
            <v>3549914.1666666665</v>
          </cell>
          <cell r="AC256">
            <v>6774000</v>
          </cell>
          <cell r="AD256">
            <v>3389000</v>
          </cell>
          <cell r="AE256">
            <v>107255</v>
          </cell>
          <cell r="AF256">
            <v>3496255</v>
          </cell>
          <cell r="AG256">
            <v>3385000</v>
          </cell>
          <cell r="AH256">
            <v>3389000</v>
          </cell>
          <cell r="AI256">
            <v>53595.833333333328</v>
          </cell>
          <cell r="AJ256">
            <v>3442595.8333333335</v>
          </cell>
          <cell r="AK256">
            <v>-4000</v>
          </cell>
          <cell r="AL256">
            <v>3385000</v>
          </cell>
          <cell r="AM256">
            <v>-63.333333333333329</v>
          </cell>
          <cell r="AN256">
            <v>3384936.6666666665</v>
          </cell>
          <cell r="AO256">
            <v>-3389000</v>
          </cell>
          <cell r="ID256">
            <v>0</v>
          </cell>
          <cell r="IE256" t="str">
            <v>A</v>
          </cell>
        </row>
        <row r="257">
          <cell r="C257">
            <v>248001272202201</v>
          </cell>
          <cell r="E257" t="str">
            <v>H. G U N T U R</v>
          </cell>
          <cell r="F257" t="str">
            <v xml:space="preserve"> Luwu</v>
          </cell>
          <cell r="G257" t="str">
            <v>Kuda PL D</v>
          </cell>
          <cell r="H257" t="str">
            <v>001191</v>
          </cell>
          <cell r="I257" t="str">
            <v>072981</v>
          </cell>
          <cell r="J257">
            <v>36831</v>
          </cell>
          <cell r="K257">
            <v>1</v>
          </cell>
          <cell r="L257" t="str">
            <v>Nopember 2000</v>
          </cell>
          <cell r="M257">
            <v>37926</v>
          </cell>
          <cell r="N257">
            <v>36</v>
          </cell>
          <cell r="O257">
            <v>1</v>
          </cell>
          <cell r="P257">
            <v>124000000</v>
          </cell>
          <cell r="Q257">
            <v>10315000</v>
          </cell>
          <cell r="R257">
            <v>0.19</v>
          </cell>
          <cell r="S257">
            <v>326008.33333333331</v>
          </cell>
          <cell r="T257">
            <v>10641008.333333334</v>
          </cell>
          <cell r="V257">
            <v>3445000</v>
          </cell>
          <cell r="W257">
            <v>-3445000</v>
          </cell>
          <cell r="Z257">
            <v>3445000</v>
          </cell>
          <cell r="AA257">
            <v>163320.83333333331</v>
          </cell>
          <cell r="AB257">
            <v>3608320.8333333335</v>
          </cell>
          <cell r="AC257">
            <v>6870000</v>
          </cell>
          <cell r="AD257">
            <v>3445000</v>
          </cell>
          <cell r="AE257">
            <v>108775</v>
          </cell>
          <cell r="AF257">
            <v>3553775</v>
          </cell>
          <cell r="AG257">
            <v>3425000</v>
          </cell>
          <cell r="AH257">
            <v>3445000</v>
          </cell>
          <cell r="AI257">
            <v>54229.166666666664</v>
          </cell>
          <cell r="AJ257">
            <v>3499229.1666666665</v>
          </cell>
          <cell r="AK257">
            <v>-20000</v>
          </cell>
          <cell r="AL257">
            <v>3425000</v>
          </cell>
          <cell r="AM257">
            <v>-316.66666666666663</v>
          </cell>
          <cell r="AN257">
            <v>3424683.3333333335</v>
          </cell>
          <cell r="AO257">
            <v>-3445000</v>
          </cell>
          <cell r="IB257" t="str">
            <v>0485167 R</v>
          </cell>
          <cell r="IC257">
            <v>37007</v>
          </cell>
          <cell r="ID257">
            <v>1</v>
          </cell>
          <cell r="IE257" t="str">
            <v>A</v>
          </cell>
        </row>
        <row r="258">
          <cell r="C258">
            <v>248001272210201</v>
          </cell>
          <cell r="E258" t="str">
            <v>Dr. NURHAYATI Y.</v>
          </cell>
          <cell r="F258" t="str">
            <v xml:space="preserve"> Wajo</v>
          </cell>
          <cell r="G258" t="str">
            <v>Kuda PL D</v>
          </cell>
          <cell r="H258" t="str">
            <v>001196</v>
          </cell>
          <cell r="I258" t="str">
            <v>072986</v>
          </cell>
          <cell r="J258">
            <v>36831</v>
          </cell>
          <cell r="K258">
            <v>1</v>
          </cell>
          <cell r="L258" t="str">
            <v>Nopember 2000</v>
          </cell>
          <cell r="M258">
            <v>37926</v>
          </cell>
          <cell r="N258">
            <v>36</v>
          </cell>
          <cell r="O258">
            <v>1</v>
          </cell>
          <cell r="P258">
            <v>124000000</v>
          </cell>
          <cell r="Q258">
            <v>10315000</v>
          </cell>
          <cell r="R258">
            <v>0.19</v>
          </cell>
          <cell r="S258">
            <v>326008.33333333331</v>
          </cell>
          <cell r="T258">
            <v>10641008.333333334</v>
          </cell>
          <cell r="V258">
            <v>3445000</v>
          </cell>
          <cell r="W258">
            <v>-3445000</v>
          </cell>
          <cell r="Z258">
            <v>3445000</v>
          </cell>
          <cell r="AA258">
            <v>163320.83333333331</v>
          </cell>
          <cell r="AB258">
            <v>3608320.8333333335</v>
          </cell>
          <cell r="AC258">
            <v>6870000</v>
          </cell>
          <cell r="AD258">
            <v>3445000</v>
          </cell>
          <cell r="AE258">
            <v>108775</v>
          </cell>
          <cell r="AF258">
            <v>3553775</v>
          </cell>
          <cell r="AG258">
            <v>3425000</v>
          </cell>
          <cell r="AH258">
            <v>3445000</v>
          </cell>
          <cell r="AI258">
            <v>54229.166666666664</v>
          </cell>
          <cell r="AJ258">
            <v>3499229.1666666665</v>
          </cell>
          <cell r="AK258">
            <v>-20000</v>
          </cell>
          <cell r="AL258">
            <v>3425000</v>
          </cell>
          <cell r="AM258">
            <v>-316.66666666666663</v>
          </cell>
          <cell r="AN258">
            <v>3424683.3333333335</v>
          </cell>
          <cell r="AO258">
            <v>-3445000</v>
          </cell>
          <cell r="IB258" t="str">
            <v>0371666 R</v>
          </cell>
          <cell r="IC258">
            <v>37007</v>
          </cell>
          <cell r="ID258">
            <v>1</v>
          </cell>
          <cell r="IE258" t="str">
            <v>A</v>
          </cell>
        </row>
        <row r="259">
          <cell r="C259">
            <v>248001272228201</v>
          </cell>
          <cell r="E259" t="str">
            <v>Drs. ANDI MUCHTAR  M., SH</v>
          </cell>
          <cell r="F259" t="str">
            <v xml:space="preserve"> Kendari</v>
          </cell>
          <cell r="G259" t="str">
            <v>Kuda PL D</v>
          </cell>
          <cell r="H259" t="str">
            <v>001195</v>
          </cell>
          <cell r="I259" t="str">
            <v>072985</v>
          </cell>
          <cell r="J259">
            <v>36831</v>
          </cell>
          <cell r="K259">
            <v>1</v>
          </cell>
          <cell r="L259" t="str">
            <v>Nopember 2000</v>
          </cell>
          <cell r="M259">
            <v>37926</v>
          </cell>
          <cell r="N259">
            <v>36</v>
          </cell>
          <cell r="O259">
            <v>1</v>
          </cell>
          <cell r="P259">
            <v>124000000</v>
          </cell>
          <cell r="Q259">
            <v>10315000</v>
          </cell>
          <cell r="R259">
            <v>0.19</v>
          </cell>
          <cell r="S259">
            <v>326008.33333333331</v>
          </cell>
          <cell r="T259">
            <v>10641008.333333334</v>
          </cell>
          <cell r="V259">
            <v>3445000</v>
          </cell>
          <cell r="W259">
            <v>-3445000</v>
          </cell>
          <cell r="Z259">
            <v>3445000</v>
          </cell>
          <cell r="AA259">
            <v>163320.83333333331</v>
          </cell>
          <cell r="AB259">
            <v>3608320.8333333335</v>
          </cell>
          <cell r="AC259">
            <v>6870000</v>
          </cell>
          <cell r="AD259">
            <v>3445000</v>
          </cell>
          <cell r="AE259">
            <v>108775</v>
          </cell>
          <cell r="AF259">
            <v>3553775</v>
          </cell>
          <cell r="AG259">
            <v>3425000</v>
          </cell>
          <cell r="AH259">
            <v>3445000</v>
          </cell>
          <cell r="AI259">
            <v>54229.166666666664</v>
          </cell>
          <cell r="AJ259">
            <v>3499229.1666666665</v>
          </cell>
          <cell r="AK259">
            <v>-20000</v>
          </cell>
          <cell r="AL259">
            <v>3425000</v>
          </cell>
          <cell r="AM259">
            <v>-316.66666666666663</v>
          </cell>
          <cell r="AN259">
            <v>3424683.3333333335</v>
          </cell>
          <cell r="AO259">
            <v>-3445000</v>
          </cell>
          <cell r="ID259">
            <v>0</v>
          </cell>
          <cell r="IE259" t="str">
            <v>A</v>
          </cell>
        </row>
        <row r="260">
          <cell r="C260">
            <v>248001272236201</v>
          </cell>
          <cell r="E260" t="str">
            <v>ZOELKIFLI BACHRI</v>
          </cell>
          <cell r="F260" t="str">
            <v xml:space="preserve"> Donggala</v>
          </cell>
          <cell r="G260" t="str">
            <v>Kuda PL D</v>
          </cell>
          <cell r="H260" t="str">
            <v>001528</v>
          </cell>
          <cell r="I260" t="str">
            <v>073318</v>
          </cell>
          <cell r="J260">
            <v>36831</v>
          </cell>
          <cell r="K260">
            <v>1</v>
          </cell>
          <cell r="L260" t="str">
            <v>Nopember 2000</v>
          </cell>
          <cell r="M260">
            <v>37926</v>
          </cell>
          <cell r="N260">
            <v>36</v>
          </cell>
          <cell r="O260">
            <v>1</v>
          </cell>
          <cell r="P260">
            <v>124000000</v>
          </cell>
          <cell r="Q260">
            <v>10315000</v>
          </cell>
          <cell r="R260">
            <v>0.19</v>
          </cell>
          <cell r="S260">
            <v>326008.33333333331</v>
          </cell>
          <cell r="T260">
            <v>10641008.333333334</v>
          </cell>
          <cell r="V260">
            <v>3445000</v>
          </cell>
          <cell r="W260">
            <v>-3445000</v>
          </cell>
          <cell r="Z260">
            <v>3445000</v>
          </cell>
          <cell r="AA260">
            <v>163320.83333333331</v>
          </cell>
          <cell r="AB260">
            <v>3608320.8333333335</v>
          </cell>
          <cell r="AC260">
            <v>6870000</v>
          </cell>
          <cell r="AD260">
            <v>3445000</v>
          </cell>
          <cell r="AE260">
            <v>108775</v>
          </cell>
          <cell r="AF260">
            <v>3553775</v>
          </cell>
          <cell r="AG260">
            <v>3425000</v>
          </cell>
          <cell r="AH260">
            <v>3445000</v>
          </cell>
          <cell r="AI260">
            <v>54229.166666666664</v>
          </cell>
          <cell r="AJ260">
            <v>3499229.1666666665</v>
          </cell>
          <cell r="AK260">
            <v>-20000</v>
          </cell>
          <cell r="AL260">
            <v>3425000</v>
          </cell>
          <cell r="AM260">
            <v>-316.66666666666663</v>
          </cell>
          <cell r="AN260">
            <v>3424683.3333333335</v>
          </cell>
          <cell r="AO260">
            <v>-3445000</v>
          </cell>
          <cell r="IB260" t="str">
            <v>9526395 S</v>
          </cell>
          <cell r="IC260">
            <v>37007</v>
          </cell>
          <cell r="ID260">
            <v>1</v>
          </cell>
          <cell r="IE260" t="str">
            <v>A</v>
          </cell>
        </row>
        <row r="261">
          <cell r="C261">
            <v>248001272244201</v>
          </cell>
          <cell r="E261" t="str">
            <v>NELSON LIADA</v>
          </cell>
          <cell r="F261" t="str">
            <v xml:space="preserve"> S. Talaud</v>
          </cell>
          <cell r="G261" t="str">
            <v>FE 304 Bus</v>
          </cell>
          <cell r="H261" t="str">
            <v>004523</v>
          </cell>
          <cell r="I261" t="str">
            <v>068123</v>
          </cell>
          <cell r="J261">
            <v>36831</v>
          </cell>
          <cell r="K261">
            <v>1</v>
          </cell>
          <cell r="L261" t="str">
            <v>Nopember 2000</v>
          </cell>
          <cell r="M261">
            <v>37926</v>
          </cell>
          <cell r="N261">
            <v>36</v>
          </cell>
          <cell r="O261">
            <v>1</v>
          </cell>
          <cell r="P261">
            <v>126000000</v>
          </cell>
          <cell r="Q261">
            <v>10500000</v>
          </cell>
          <cell r="R261">
            <v>0.19</v>
          </cell>
          <cell r="S261">
            <v>332500</v>
          </cell>
          <cell r="T261">
            <v>10832500</v>
          </cell>
          <cell r="V261">
            <v>3500000</v>
          </cell>
          <cell r="W261">
            <v>-3500000</v>
          </cell>
          <cell r="Z261">
            <v>3500000</v>
          </cell>
          <cell r="AA261">
            <v>166250</v>
          </cell>
          <cell r="AB261">
            <v>3666250</v>
          </cell>
          <cell r="AC261">
            <v>7000000</v>
          </cell>
          <cell r="AD261">
            <v>3500000</v>
          </cell>
          <cell r="AE261">
            <v>110833.33333333333</v>
          </cell>
          <cell r="AF261">
            <v>3610833.3333333335</v>
          </cell>
          <cell r="AG261">
            <v>3500000</v>
          </cell>
          <cell r="AH261">
            <v>3500000</v>
          </cell>
          <cell r="AI261">
            <v>55416.666666666664</v>
          </cell>
          <cell r="AJ261">
            <v>3555416.6666666665</v>
          </cell>
          <cell r="AK261">
            <v>0</v>
          </cell>
          <cell r="AL261">
            <v>3500000</v>
          </cell>
          <cell r="AM261">
            <v>0</v>
          </cell>
          <cell r="AN261">
            <v>3500000</v>
          </cell>
          <cell r="AO261">
            <v>-3500000</v>
          </cell>
          <cell r="ID261">
            <v>0</v>
          </cell>
          <cell r="IE261" t="str">
            <v>A</v>
          </cell>
        </row>
        <row r="262">
          <cell r="C262">
            <v>248001272252201</v>
          </cell>
          <cell r="E262" t="str">
            <v>ABIDIN</v>
          </cell>
          <cell r="F262" t="str">
            <v xml:space="preserve"> Sorong</v>
          </cell>
          <cell r="G262" t="str">
            <v>Kuda PL D</v>
          </cell>
          <cell r="H262" t="str">
            <v>000767</v>
          </cell>
          <cell r="I262" t="str">
            <v>072557</v>
          </cell>
          <cell r="J262">
            <v>36831</v>
          </cell>
          <cell r="K262">
            <v>1</v>
          </cell>
          <cell r="L262" t="str">
            <v>Nopember 2000</v>
          </cell>
          <cell r="M262">
            <v>37926</v>
          </cell>
          <cell r="N262">
            <v>36</v>
          </cell>
          <cell r="O262">
            <v>1</v>
          </cell>
          <cell r="P262">
            <v>126000000</v>
          </cell>
          <cell r="Q262">
            <v>10500000</v>
          </cell>
          <cell r="R262">
            <v>0.19</v>
          </cell>
          <cell r="S262">
            <v>332500</v>
          </cell>
          <cell r="T262">
            <v>10832500</v>
          </cell>
          <cell r="V262">
            <v>3500000</v>
          </cell>
          <cell r="W262">
            <v>-3500000</v>
          </cell>
          <cell r="Z262">
            <v>3500000</v>
          </cell>
          <cell r="AA262">
            <v>166250</v>
          </cell>
          <cell r="AB262">
            <v>3666250</v>
          </cell>
          <cell r="AC262">
            <v>7000000</v>
          </cell>
          <cell r="AD262">
            <v>3500000</v>
          </cell>
          <cell r="AE262">
            <v>110833.33333333333</v>
          </cell>
          <cell r="AF262">
            <v>3610833.3333333335</v>
          </cell>
          <cell r="AG262">
            <v>3500000</v>
          </cell>
          <cell r="AH262">
            <v>3500000</v>
          </cell>
          <cell r="AI262">
            <v>55416.666666666664</v>
          </cell>
          <cell r="AJ262">
            <v>3555416.6666666665</v>
          </cell>
          <cell r="AK262">
            <v>0</v>
          </cell>
          <cell r="AL262">
            <v>3500000</v>
          </cell>
          <cell r="AM262">
            <v>0</v>
          </cell>
          <cell r="AN262">
            <v>3500000</v>
          </cell>
          <cell r="AO262">
            <v>-3500000</v>
          </cell>
          <cell r="IB262" t="str">
            <v>9770080 U</v>
          </cell>
          <cell r="IC262">
            <v>37190</v>
          </cell>
          <cell r="ID262">
            <v>1</v>
          </cell>
          <cell r="IE262" t="str">
            <v>A</v>
          </cell>
        </row>
        <row r="263">
          <cell r="C263">
            <v>248001272260201</v>
          </cell>
          <cell r="E263" t="str">
            <v>H. ABD. RASYID</v>
          </cell>
          <cell r="F263" t="str">
            <v xml:space="preserve"> Buton</v>
          </cell>
          <cell r="G263" t="str">
            <v>FE 349 DT</v>
          </cell>
          <cell r="H263" t="str">
            <v>009375</v>
          </cell>
          <cell r="I263" t="str">
            <v>089375</v>
          </cell>
          <cell r="J263">
            <v>36831</v>
          </cell>
          <cell r="K263">
            <v>1</v>
          </cell>
          <cell r="L263" t="str">
            <v>Nopember 2000</v>
          </cell>
          <cell r="M263">
            <v>37926</v>
          </cell>
          <cell r="N263">
            <v>36</v>
          </cell>
          <cell r="O263">
            <v>1</v>
          </cell>
          <cell r="P263">
            <v>132000000</v>
          </cell>
          <cell r="Q263">
            <v>10989000</v>
          </cell>
          <cell r="R263">
            <v>0.19</v>
          </cell>
          <cell r="S263">
            <v>347604.99999999994</v>
          </cell>
          <cell r="T263">
            <v>11336605</v>
          </cell>
          <cell r="V263">
            <v>3667000</v>
          </cell>
          <cell r="W263">
            <v>-3667000</v>
          </cell>
          <cell r="Z263">
            <v>3667000</v>
          </cell>
          <cell r="AA263">
            <v>173992.5</v>
          </cell>
          <cell r="AB263">
            <v>3840992.5</v>
          </cell>
          <cell r="AC263">
            <v>7322000</v>
          </cell>
          <cell r="AD263">
            <v>3667000</v>
          </cell>
          <cell r="AE263">
            <v>115931.66666666666</v>
          </cell>
          <cell r="AF263">
            <v>3782931.6666666665</v>
          </cell>
          <cell r="AG263">
            <v>3655000</v>
          </cell>
          <cell r="AH263">
            <v>3667000</v>
          </cell>
          <cell r="AI263">
            <v>57870.833333333328</v>
          </cell>
          <cell r="AJ263">
            <v>3724870.8333333335</v>
          </cell>
          <cell r="AK263">
            <v>-12000</v>
          </cell>
          <cell r="AL263">
            <v>3655000</v>
          </cell>
          <cell r="AM263">
            <v>-190</v>
          </cell>
          <cell r="AN263">
            <v>3654810</v>
          </cell>
          <cell r="AO263">
            <v>-3667000</v>
          </cell>
          <cell r="IB263" t="str">
            <v>0375380</v>
          </cell>
          <cell r="IC263">
            <v>37260</v>
          </cell>
          <cell r="ID263">
            <v>1</v>
          </cell>
          <cell r="IE263" t="str">
            <v>A</v>
          </cell>
        </row>
        <row r="264">
          <cell r="C264">
            <v>248001272278201</v>
          </cell>
          <cell r="E264" t="str">
            <v>H. ABUSTAM</v>
          </cell>
          <cell r="F264" t="str">
            <v xml:space="preserve"> Pinrang</v>
          </cell>
          <cell r="G264" t="str">
            <v>FE 349 Bus</v>
          </cell>
          <cell r="H264" t="str">
            <v>008432</v>
          </cell>
          <cell r="I264" t="str">
            <v>078432</v>
          </cell>
          <cell r="J264">
            <v>36831</v>
          </cell>
          <cell r="K264">
            <v>1</v>
          </cell>
          <cell r="L264" t="str">
            <v>Nopember 2000</v>
          </cell>
          <cell r="M264">
            <v>37926</v>
          </cell>
          <cell r="N264">
            <v>36</v>
          </cell>
          <cell r="O264">
            <v>1</v>
          </cell>
          <cell r="P264">
            <v>140000000</v>
          </cell>
          <cell r="Q264">
            <v>11663000</v>
          </cell>
          <cell r="R264">
            <v>0.19</v>
          </cell>
          <cell r="S264">
            <v>369201.66666666669</v>
          </cell>
          <cell r="T264">
            <v>12032201.666666666</v>
          </cell>
          <cell r="V264">
            <v>3889000</v>
          </cell>
          <cell r="W264">
            <v>-3889000</v>
          </cell>
          <cell r="Z264">
            <v>3889000</v>
          </cell>
          <cell r="AA264">
            <v>184664.16666666666</v>
          </cell>
          <cell r="AB264">
            <v>4073664.1666666665</v>
          </cell>
          <cell r="AC264">
            <v>7774000</v>
          </cell>
          <cell r="AD264">
            <v>3889000</v>
          </cell>
          <cell r="AE264">
            <v>123088.33333333333</v>
          </cell>
          <cell r="AF264">
            <v>4012088.3333333335</v>
          </cell>
          <cell r="AG264">
            <v>3885000</v>
          </cell>
          <cell r="AH264">
            <v>3889000</v>
          </cell>
          <cell r="AI264">
            <v>61512.5</v>
          </cell>
          <cell r="AJ264">
            <v>3950512.5</v>
          </cell>
          <cell r="AK264">
            <v>-4000</v>
          </cell>
          <cell r="AL264">
            <v>3885000</v>
          </cell>
          <cell r="AM264">
            <v>-63.333333333333329</v>
          </cell>
          <cell r="AN264">
            <v>3884936.6666666665</v>
          </cell>
          <cell r="AO264">
            <v>-3889000</v>
          </cell>
          <cell r="IB264" t="str">
            <v>0371644 R</v>
          </cell>
          <cell r="IC264">
            <v>37007</v>
          </cell>
          <cell r="ID264">
            <v>1</v>
          </cell>
          <cell r="IE264" t="str">
            <v>A</v>
          </cell>
        </row>
        <row r="265">
          <cell r="C265">
            <v>248001272294201</v>
          </cell>
          <cell r="E265" t="str">
            <v>RIDWAN Hi. M. YASIN</v>
          </cell>
          <cell r="F265" t="str">
            <v xml:space="preserve"> B. Toli-Toli</v>
          </cell>
          <cell r="G265" t="str">
            <v>FE 347 Bus</v>
          </cell>
          <cell r="H265" t="str">
            <v>002449</v>
          </cell>
          <cell r="I265" t="str">
            <v>067129</v>
          </cell>
          <cell r="J265">
            <v>36831</v>
          </cell>
          <cell r="K265">
            <v>1</v>
          </cell>
          <cell r="L265" t="str">
            <v>Nopember 2000</v>
          </cell>
          <cell r="M265">
            <v>37926</v>
          </cell>
          <cell r="N265">
            <v>36</v>
          </cell>
          <cell r="O265">
            <v>1</v>
          </cell>
          <cell r="P265">
            <v>144000000</v>
          </cell>
          <cell r="Q265">
            <v>12000000</v>
          </cell>
          <cell r="R265">
            <v>0.19</v>
          </cell>
          <cell r="S265">
            <v>379999.99999999994</v>
          </cell>
          <cell r="T265">
            <v>12380000</v>
          </cell>
          <cell r="V265">
            <v>4000000</v>
          </cell>
          <cell r="W265">
            <v>-4000000</v>
          </cell>
          <cell r="Z265">
            <v>4000000</v>
          </cell>
          <cell r="AA265">
            <v>190000</v>
          </cell>
          <cell r="AB265">
            <v>4190000</v>
          </cell>
          <cell r="AC265">
            <v>8000000</v>
          </cell>
          <cell r="AD265">
            <v>4000000</v>
          </cell>
          <cell r="AE265">
            <v>126666.66666666666</v>
          </cell>
          <cell r="AF265">
            <v>4126666.6666666665</v>
          </cell>
          <cell r="AG265">
            <v>4000000</v>
          </cell>
          <cell r="AH265">
            <v>4000000</v>
          </cell>
          <cell r="AI265">
            <v>63333.333333333328</v>
          </cell>
          <cell r="AJ265">
            <v>4063333.3333333335</v>
          </cell>
          <cell r="AK265">
            <v>0</v>
          </cell>
          <cell r="AL265">
            <v>4000000</v>
          </cell>
          <cell r="AM265">
            <v>0</v>
          </cell>
          <cell r="AN265">
            <v>4000000</v>
          </cell>
          <cell r="AO265">
            <v>-4000000</v>
          </cell>
          <cell r="IB265">
            <v>428615</v>
          </cell>
          <cell r="IC265">
            <v>37039</v>
          </cell>
          <cell r="ID265">
            <v>1</v>
          </cell>
          <cell r="IE265" t="str">
            <v>A</v>
          </cell>
        </row>
        <row r="266">
          <cell r="C266">
            <v>248001272317201</v>
          </cell>
          <cell r="E266" t="str">
            <v>S A H A B U D D I N</v>
          </cell>
          <cell r="F266" t="str">
            <v xml:space="preserve"> Makassar</v>
          </cell>
          <cell r="G266" t="str">
            <v>FN 527M DT</v>
          </cell>
          <cell r="H266" t="str">
            <v>000219</v>
          </cell>
          <cell r="I266" t="str">
            <v>090219</v>
          </cell>
          <cell r="J266">
            <v>36831</v>
          </cell>
          <cell r="K266">
            <v>1</v>
          </cell>
          <cell r="L266" t="str">
            <v>Nopember 2000</v>
          </cell>
          <cell r="M266">
            <v>37926</v>
          </cell>
          <cell r="N266">
            <v>36</v>
          </cell>
          <cell r="O266">
            <v>1</v>
          </cell>
          <cell r="P266">
            <v>320000000</v>
          </cell>
          <cell r="Q266">
            <v>26663000</v>
          </cell>
          <cell r="R266">
            <v>0.19</v>
          </cell>
          <cell r="S266">
            <v>844201.66666666651</v>
          </cell>
          <cell r="T266">
            <v>27507201.666666668</v>
          </cell>
          <cell r="V266">
            <v>8889000</v>
          </cell>
          <cell r="W266">
            <v>-8889000</v>
          </cell>
          <cell r="Z266">
            <v>8889000</v>
          </cell>
          <cell r="AA266">
            <v>422164.16666666663</v>
          </cell>
          <cell r="AB266">
            <v>9311164.166666666</v>
          </cell>
          <cell r="AC266">
            <v>17774000</v>
          </cell>
          <cell r="AD266">
            <v>8889000</v>
          </cell>
          <cell r="AE266">
            <v>281421.66666666663</v>
          </cell>
          <cell r="AF266">
            <v>9170421.666666666</v>
          </cell>
          <cell r="AG266">
            <v>8885000</v>
          </cell>
          <cell r="AH266">
            <v>8889000</v>
          </cell>
          <cell r="AI266">
            <v>140679.16666666666</v>
          </cell>
          <cell r="AJ266">
            <v>9029679.166666666</v>
          </cell>
          <cell r="AK266">
            <v>-4000</v>
          </cell>
          <cell r="AL266">
            <v>8885000</v>
          </cell>
          <cell r="AM266">
            <v>-63.333333333333329</v>
          </cell>
          <cell r="AN266">
            <v>8884936.666666666</v>
          </cell>
          <cell r="AO266">
            <v>-8889000</v>
          </cell>
          <cell r="IB266" t="str">
            <v>0372157 R</v>
          </cell>
          <cell r="IC266">
            <v>37007</v>
          </cell>
          <cell r="ID266">
            <v>1</v>
          </cell>
          <cell r="IE266" t="str">
            <v>A</v>
          </cell>
        </row>
        <row r="267">
          <cell r="C267">
            <v>248001271824201</v>
          </cell>
          <cell r="E267" t="str">
            <v>R E W A</v>
          </cell>
          <cell r="F267" t="str">
            <v xml:space="preserve"> Gowa</v>
          </cell>
          <cell r="G267" t="str">
            <v>T 120SS PU</v>
          </cell>
          <cell r="H267" t="str">
            <v>035623</v>
          </cell>
          <cell r="I267" t="str">
            <v>003730</v>
          </cell>
          <cell r="J267">
            <v>36831</v>
          </cell>
          <cell r="K267">
            <v>1</v>
          </cell>
          <cell r="L267" t="str">
            <v>Nopember 2000</v>
          </cell>
          <cell r="M267">
            <v>37926</v>
          </cell>
          <cell r="N267">
            <v>36</v>
          </cell>
          <cell r="O267">
            <v>1</v>
          </cell>
          <cell r="P267">
            <v>44000000</v>
          </cell>
          <cell r="Q267">
            <v>3663562</v>
          </cell>
          <cell r="R267">
            <v>0.19</v>
          </cell>
          <cell r="S267">
            <v>115840.59333333334</v>
          </cell>
          <cell r="T267">
            <v>3779402.5933333333</v>
          </cell>
          <cell r="V267">
            <v>1223000</v>
          </cell>
          <cell r="W267">
            <v>-1223000</v>
          </cell>
          <cell r="Z267">
            <v>1223000</v>
          </cell>
          <cell r="AA267">
            <v>58006.398333333331</v>
          </cell>
          <cell r="AB267">
            <v>1281006.3983333334</v>
          </cell>
          <cell r="AC267">
            <v>2440562</v>
          </cell>
          <cell r="AD267">
            <v>1223000</v>
          </cell>
          <cell r="AE267">
            <v>38642.231666666667</v>
          </cell>
          <cell r="AF267">
            <v>1261642.2316666667</v>
          </cell>
          <cell r="AG267">
            <v>1217562</v>
          </cell>
          <cell r="AH267">
            <v>1223000</v>
          </cell>
          <cell r="AI267">
            <v>19278.064999999999</v>
          </cell>
          <cell r="AJ267">
            <v>1242278.0649999999</v>
          </cell>
          <cell r="AK267">
            <v>-5438</v>
          </cell>
          <cell r="AL267">
            <v>1217562</v>
          </cell>
          <cell r="AM267">
            <v>-86.101666666666659</v>
          </cell>
          <cell r="AN267">
            <v>1217475.8983333334</v>
          </cell>
          <cell r="AO267">
            <v>-1223000</v>
          </cell>
          <cell r="IB267" t="str">
            <v>0336841 R</v>
          </cell>
          <cell r="IC267">
            <v>37007</v>
          </cell>
          <cell r="ID267">
            <v>1</v>
          </cell>
          <cell r="IE267" t="str">
            <v>A</v>
          </cell>
        </row>
        <row r="268">
          <cell r="C268">
            <v>248001271832201</v>
          </cell>
          <cell r="E268" t="str">
            <v>WOLFRITS S. LEKE</v>
          </cell>
          <cell r="F268" t="str">
            <v xml:space="preserve"> Minahasa</v>
          </cell>
          <cell r="G268" t="str">
            <v>T 120SS PU</v>
          </cell>
          <cell r="H268" t="str">
            <v>034874</v>
          </cell>
          <cell r="I268" t="str">
            <v>082609</v>
          </cell>
          <cell r="J268">
            <v>36831</v>
          </cell>
          <cell r="K268">
            <v>1</v>
          </cell>
          <cell r="L268" t="str">
            <v>Nopember 2000</v>
          </cell>
          <cell r="M268">
            <v>37926</v>
          </cell>
          <cell r="N268">
            <v>36</v>
          </cell>
          <cell r="O268">
            <v>1</v>
          </cell>
          <cell r="P268">
            <v>44000000</v>
          </cell>
          <cell r="Q268">
            <v>3663562</v>
          </cell>
          <cell r="R268">
            <v>0.19</v>
          </cell>
          <cell r="S268">
            <v>115840.59333333334</v>
          </cell>
          <cell r="T268">
            <v>3779402.5933333333</v>
          </cell>
          <cell r="V268">
            <v>1223000</v>
          </cell>
          <cell r="W268">
            <v>-1223000</v>
          </cell>
          <cell r="Z268">
            <v>1223000</v>
          </cell>
          <cell r="AA268">
            <v>58006.398333333331</v>
          </cell>
          <cell r="AB268">
            <v>1281006.3983333334</v>
          </cell>
          <cell r="AC268">
            <v>2440562</v>
          </cell>
          <cell r="AD268">
            <v>1223000</v>
          </cell>
          <cell r="AE268">
            <v>38642.231666666667</v>
          </cell>
          <cell r="AF268">
            <v>1261642.2316666667</v>
          </cell>
          <cell r="AG268">
            <v>1217562</v>
          </cell>
          <cell r="AH268">
            <v>1223000</v>
          </cell>
          <cell r="AI268">
            <v>19278.064999999999</v>
          </cell>
          <cell r="AJ268">
            <v>1242278.0649999999</v>
          </cell>
          <cell r="AK268">
            <v>-5438</v>
          </cell>
          <cell r="AL268">
            <v>1217562</v>
          </cell>
          <cell r="AM268">
            <v>-86.101666666666659</v>
          </cell>
          <cell r="AN268">
            <v>1217475.8983333334</v>
          </cell>
          <cell r="AO268">
            <v>-1223000</v>
          </cell>
          <cell r="IB268" t="str">
            <v>0156150 S</v>
          </cell>
          <cell r="IC268">
            <v>37201</v>
          </cell>
          <cell r="ID268">
            <v>1</v>
          </cell>
          <cell r="IE268" t="str">
            <v>A</v>
          </cell>
        </row>
        <row r="269">
          <cell r="C269">
            <v>248001271840201</v>
          </cell>
          <cell r="E269" t="str">
            <v>D J U L I</v>
          </cell>
          <cell r="F269" t="str">
            <v xml:space="preserve"> Gorontalo</v>
          </cell>
          <cell r="G269" t="str">
            <v>T 120SS PU</v>
          </cell>
          <cell r="H269" t="str">
            <v>035586</v>
          </cell>
          <cell r="I269" t="str">
            <v>003693</v>
          </cell>
          <cell r="J269">
            <v>36831</v>
          </cell>
          <cell r="K269">
            <v>1</v>
          </cell>
          <cell r="L269" t="str">
            <v>Nopember 2000</v>
          </cell>
          <cell r="M269">
            <v>37926</v>
          </cell>
          <cell r="N269">
            <v>36</v>
          </cell>
          <cell r="O269">
            <v>1</v>
          </cell>
          <cell r="P269">
            <v>44000000</v>
          </cell>
          <cell r="Q269">
            <v>3663562</v>
          </cell>
          <cell r="R269">
            <v>0.19</v>
          </cell>
          <cell r="S269">
            <v>115840.59333333334</v>
          </cell>
          <cell r="T269">
            <v>3779402.5933333333</v>
          </cell>
          <cell r="V269">
            <v>1223000</v>
          </cell>
          <cell r="W269">
            <v>-1223000</v>
          </cell>
          <cell r="Z269">
            <v>1223000</v>
          </cell>
          <cell r="AA269">
            <v>58006.398333333331</v>
          </cell>
          <cell r="AB269">
            <v>1281006.3983333334</v>
          </cell>
          <cell r="AC269">
            <v>2440562</v>
          </cell>
          <cell r="AD269">
            <v>1223000</v>
          </cell>
          <cell r="AE269">
            <v>38642.231666666667</v>
          </cell>
          <cell r="AF269">
            <v>1261642.2316666667</v>
          </cell>
          <cell r="AG269">
            <v>1217562</v>
          </cell>
          <cell r="AH269">
            <v>1223000</v>
          </cell>
          <cell r="AI269">
            <v>19278.064999999999</v>
          </cell>
          <cell r="AJ269">
            <v>1242278.0649999999</v>
          </cell>
          <cell r="AK269">
            <v>-5438</v>
          </cell>
          <cell r="AL269">
            <v>1217562</v>
          </cell>
          <cell r="AM269">
            <v>-86.101666666666659</v>
          </cell>
          <cell r="AN269">
            <v>1217475.8983333334</v>
          </cell>
          <cell r="AO269">
            <v>-1223000</v>
          </cell>
          <cell r="IB269" t="str">
            <v>0155872 S</v>
          </cell>
          <cell r="IC269">
            <v>37007</v>
          </cell>
          <cell r="ID269">
            <v>1</v>
          </cell>
          <cell r="IE269" t="str">
            <v>A</v>
          </cell>
        </row>
        <row r="270">
          <cell r="C270">
            <v>248001271858201</v>
          </cell>
          <cell r="E270" t="str">
            <v>IDRUS UMAR</v>
          </cell>
          <cell r="F270" t="str">
            <v xml:space="preserve"> Gorontalo</v>
          </cell>
          <cell r="G270" t="str">
            <v>T 120SS PU</v>
          </cell>
          <cell r="H270" t="str">
            <v>035591</v>
          </cell>
          <cell r="I270" t="str">
            <v>003698</v>
          </cell>
          <cell r="J270">
            <v>36831</v>
          </cell>
          <cell r="K270">
            <v>1</v>
          </cell>
          <cell r="L270" t="str">
            <v>Nopember 2000</v>
          </cell>
          <cell r="M270">
            <v>37926</v>
          </cell>
          <cell r="N270">
            <v>36</v>
          </cell>
          <cell r="O270">
            <v>1</v>
          </cell>
          <cell r="P270">
            <v>44000000</v>
          </cell>
          <cell r="Q270">
            <v>3663562</v>
          </cell>
          <cell r="R270">
            <v>0.19</v>
          </cell>
          <cell r="S270">
            <v>115840.59333333334</v>
          </cell>
          <cell r="T270">
            <v>3779402.5933333333</v>
          </cell>
          <cell r="V270">
            <v>1223000</v>
          </cell>
          <cell r="W270">
            <v>-1223000</v>
          </cell>
          <cell r="Z270">
            <v>1223000</v>
          </cell>
          <cell r="AA270">
            <v>58006.398333333331</v>
          </cell>
          <cell r="AB270">
            <v>1281006.3983333334</v>
          </cell>
          <cell r="AC270">
            <v>2440562</v>
          </cell>
          <cell r="AD270">
            <v>1223000</v>
          </cell>
          <cell r="AE270">
            <v>38642.231666666667</v>
          </cell>
          <cell r="AF270">
            <v>1261642.2316666667</v>
          </cell>
          <cell r="AG270">
            <v>1217562</v>
          </cell>
          <cell r="AH270">
            <v>1223000</v>
          </cell>
          <cell r="AI270">
            <v>19278.064999999999</v>
          </cell>
          <cell r="AJ270">
            <v>1242278.0649999999</v>
          </cell>
          <cell r="AK270">
            <v>-5438</v>
          </cell>
          <cell r="AL270">
            <v>1217562</v>
          </cell>
          <cell r="AM270">
            <v>-86.101666666666659</v>
          </cell>
          <cell r="AN270">
            <v>1217475.8983333334</v>
          </cell>
          <cell r="AO270">
            <v>-1223000</v>
          </cell>
          <cell r="IB270" t="str">
            <v>0155871 S</v>
          </cell>
          <cell r="IC270">
            <v>37007</v>
          </cell>
          <cell r="ID270">
            <v>1</v>
          </cell>
          <cell r="IE270" t="str">
            <v>A</v>
          </cell>
        </row>
        <row r="271">
          <cell r="C271">
            <v>248001271866201</v>
          </cell>
          <cell r="E271" t="str">
            <v>ST. HUDAYAH</v>
          </cell>
          <cell r="F271" t="str">
            <v xml:space="preserve"> Bulukumba</v>
          </cell>
          <cell r="G271" t="str">
            <v>T 120SS PU</v>
          </cell>
          <cell r="H271" t="str">
            <v>035584</v>
          </cell>
          <cell r="I271" t="str">
            <v>003691</v>
          </cell>
          <cell r="J271">
            <v>36831</v>
          </cell>
          <cell r="K271">
            <v>1</v>
          </cell>
          <cell r="L271" t="str">
            <v>Nopember 2000</v>
          </cell>
          <cell r="M271">
            <v>37926</v>
          </cell>
          <cell r="N271">
            <v>36</v>
          </cell>
          <cell r="O271">
            <v>1</v>
          </cell>
          <cell r="P271">
            <v>45000000</v>
          </cell>
          <cell r="Q271">
            <v>3750000</v>
          </cell>
          <cell r="R271">
            <v>0.19</v>
          </cell>
          <cell r="S271">
            <v>118750</v>
          </cell>
          <cell r="T271">
            <v>3868750</v>
          </cell>
          <cell r="V271">
            <v>1250000</v>
          </cell>
          <cell r="W271">
            <v>-1250000</v>
          </cell>
          <cell r="Z271">
            <v>1250000</v>
          </cell>
          <cell r="AA271">
            <v>59375</v>
          </cell>
          <cell r="AB271">
            <v>1309375</v>
          </cell>
          <cell r="AC271">
            <v>2500000</v>
          </cell>
          <cell r="AD271">
            <v>1250000</v>
          </cell>
          <cell r="AE271">
            <v>39583.333333333328</v>
          </cell>
          <cell r="AF271">
            <v>1289583.3333333333</v>
          </cell>
          <cell r="AG271">
            <v>1250000</v>
          </cell>
          <cell r="AH271">
            <v>1250000</v>
          </cell>
          <cell r="AI271">
            <v>19791.666666666664</v>
          </cell>
          <cell r="AJ271">
            <v>1269791.6666666667</v>
          </cell>
          <cell r="AK271">
            <v>0</v>
          </cell>
          <cell r="AL271">
            <v>1250000</v>
          </cell>
          <cell r="AM271">
            <v>0</v>
          </cell>
          <cell r="AN271">
            <v>1250000</v>
          </cell>
          <cell r="AO271">
            <v>-1250000</v>
          </cell>
          <cell r="IB271" t="str">
            <v>0337685 R</v>
          </cell>
          <cell r="IC271">
            <v>37007</v>
          </cell>
          <cell r="ID271">
            <v>1</v>
          </cell>
          <cell r="IE271" t="str">
            <v>A</v>
          </cell>
        </row>
        <row r="272">
          <cell r="C272">
            <v>248001271874201</v>
          </cell>
          <cell r="E272" t="str">
            <v>H. MUH. SYAHRUL</v>
          </cell>
          <cell r="F272" t="str">
            <v xml:space="preserve"> Bulukumba</v>
          </cell>
          <cell r="G272" t="str">
            <v>T 120SS PU</v>
          </cell>
          <cell r="H272" t="str">
            <v>035621</v>
          </cell>
          <cell r="I272" t="str">
            <v>003728</v>
          </cell>
          <cell r="J272">
            <v>36831</v>
          </cell>
          <cell r="K272">
            <v>1</v>
          </cell>
          <cell r="L272" t="str">
            <v>Nopember 2000</v>
          </cell>
          <cell r="M272">
            <v>37926</v>
          </cell>
          <cell r="N272">
            <v>36</v>
          </cell>
          <cell r="O272">
            <v>1</v>
          </cell>
          <cell r="P272">
            <v>45000000</v>
          </cell>
          <cell r="Q272">
            <v>3750000</v>
          </cell>
          <cell r="R272">
            <v>0.19</v>
          </cell>
          <cell r="S272">
            <v>118750</v>
          </cell>
          <cell r="T272">
            <v>3868750</v>
          </cell>
          <cell r="V272">
            <v>1250000</v>
          </cell>
          <cell r="W272">
            <v>-1250000</v>
          </cell>
          <cell r="Z272">
            <v>1250000</v>
          </cell>
          <cell r="AA272">
            <v>59375</v>
          </cell>
          <cell r="AB272">
            <v>1309375</v>
          </cell>
          <cell r="AC272">
            <v>2500000</v>
          </cell>
          <cell r="AD272">
            <v>1250000</v>
          </cell>
          <cell r="AE272">
            <v>39583.333333333328</v>
          </cell>
          <cell r="AF272">
            <v>1289583.3333333333</v>
          </cell>
          <cell r="AG272">
            <v>1250000</v>
          </cell>
          <cell r="AH272">
            <v>1250000</v>
          </cell>
          <cell r="AI272">
            <v>19791.666666666664</v>
          </cell>
          <cell r="AJ272">
            <v>1269791.6666666667</v>
          </cell>
          <cell r="AK272">
            <v>0</v>
          </cell>
          <cell r="AL272">
            <v>1250000</v>
          </cell>
          <cell r="AM272">
            <v>0</v>
          </cell>
          <cell r="AN272">
            <v>1250000</v>
          </cell>
          <cell r="AO272">
            <v>-1250000</v>
          </cell>
          <cell r="IB272" t="str">
            <v>0337686 R</v>
          </cell>
          <cell r="IC272">
            <v>37007</v>
          </cell>
          <cell r="ID272">
            <v>1</v>
          </cell>
          <cell r="IE272" t="str">
            <v>A</v>
          </cell>
        </row>
        <row r="273">
          <cell r="C273">
            <v>248001271882201</v>
          </cell>
          <cell r="E273" t="str">
            <v>SIEGFRIETS M. PANGEMANAN</v>
          </cell>
          <cell r="F273" t="str">
            <v xml:space="preserve"> Minahasa</v>
          </cell>
          <cell r="G273" t="str">
            <v>T 120SS PU</v>
          </cell>
          <cell r="H273" t="str">
            <v>035628</v>
          </cell>
          <cell r="I273" t="str">
            <v>003735</v>
          </cell>
          <cell r="J273">
            <v>36831</v>
          </cell>
          <cell r="K273">
            <v>1</v>
          </cell>
          <cell r="L273" t="str">
            <v>Nopember 2000</v>
          </cell>
          <cell r="M273">
            <v>37926</v>
          </cell>
          <cell r="N273">
            <v>36</v>
          </cell>
          <cell r="O273">
            <v>1</v>
          </cell>
          <cell r="P273">
            <v>45000000</v>
          </cell>
          <cell r="Q273">
            <v>3750000</v>
          </cell>
          <cell r="R273">
            <v>0.19</v>
          </cell>
          <cell r="S273">
            <v>118750</v>
          </cell>
          <cell r="T273">
            <v>3868750</v>
          </cell>
          <cell r="V273">
            <v>1250000</v>
          </cell>
          <cell r="W273">
            <v>-1250000</v>
          </cell>
          <cell r="Z273">
            <v>1250000</v>
          </cell>
          <cell r="AA273">
            <v>59375</v>
          </cell>
          <cell r="AB273">
            <v>1309375</v>
          </cell>
          <cell r="AC273">
            <v>2500000</v>
          </cell>
          <cell r="AD273">
            <v>1250000</v>
          </cell>
          <cell r="AE273">
            <v>39583.333333333328</v>
          </cell>
          <cell r="AF273">
            <v>1289583.3333333333</v>
          </cell>
          <cell r="AG273">
            <v>1250000</v>
          </cell>
          <cell r="AH273">
            <v>1250000</v>
          </cell>
          <cell r="AI273">
            <v>19791.666666666664</v>
          </cell>
          <cell r="AJ273">
            <v>1269791.6666666667</v>
          </cell>
          <cell r="AK273">
            <v>0</v>
          </cell>
          <cell r="AL273">
            <v>1250000</v>
          </cell>
          <cell r="AM273">
            <v>0</v>
          </cell>
          <cell r="AN273">
            <v>1250000</v>
          </cell>
          <cell r="AO273">
            <v>-1250000</v>
          </cell>
          <cell r="IB273" t="str">
            <v>0577067 S</v>
          </cell>
          <cell r="IC273">
            <v>37277</v>
          </cell>
          <cell r="ID273">
            <v>1</v>
          </cell>
          <cell r="IE273" t="str">
            <v>A</v>
          </cell>
        </row>
        <row r="274">
          <cell r="C274">
            <v>248001271890201</v>
          </cell>
          <cell r="E274" t="str">
            <v>LILIFIA OBOY</v>
          </cell>
          <cell r="F274" t="str">
            <v xml:space="preserve"> Bolmong</v>
          </cell>
          <cell r="G274" t="str">
            <v>T 120SS PU</v>
          </cell>
          <cell r="H274" t="str">
            <v>035636</v>
          </cell>
          <cell r="I274" t="str">
            <v>003743</v>
          </cell>
          <cell r="J274">
            <v>36831</v>
          </cell>
          <cell r="K274">
            <v>1</v>
          </cell>
          <cell r="L274" t="str">
            <v>Nopember 2000</v>
          </cell>
          <cell r="M274">
            <v>37926</v>
          </cell>
          <cell r="N274">
            <v>36</v>
          </cell>
          <cell r="O274">
            <v>1</v>
          </cell>
          <cell r="P274">
            <v>45000000</v>
          </cell>
          <cell r="Q274">
            <v>3750000</v>
          </cell>
          <cell r="R274">
            <v>0.19</v>
          </cell>
          <cell r="S274">
            <v>118750</v>
          </cell>
          <cell r="T274">
            <v>3868750</v>
          </cell>
          <cell r="V274">
            <v>1250000</v>
          </cell>
          <cell r="W274">
            <v>-1250000</v>
          </cell>
          <cell r="Z274">
            <v>1250000</v>
          </cell>
          <cell r="AA274">
            <v>59375</v>
          </cell>
          <cell r="AB274">
            <v>1309375</v>
          </cell>
          <cell r="AC274">
            <v>2500000</v>
          </cell>
          <cell r="AD274">
            <v>1250000</v>
          </cell>
          <cell r="AE274">
            <v>39583.333333333328</v>
          </cell>
          <cell r="AF274">
            <v>1289583.3333333333</v>
          </cell>
          <cell r="AG274">
            <v>1250000</v>
          </cell>
          <cell r="AH274">
            <v>1250000</v>
          </cell>
          <cell r="AI274">
            <v>19791.666666666664</v>
          </cell>
          <cell r="AJ274">
            <v>1269791.6666666667</v>
          </cell>
          <cell r="AK274">
            <v>0</v>
          </cell>
          <cell r="AL274">
            <v>1250000</v>
          </cell>
          <cell r="AM274">
            <v>0</v>
          </cell>
          <cell r="AN274">
            <v>1250000</v>
          </cell>
          <cell r="AO274">
            <v>-1250000</v>
          </cell>
          <cell r="IB274" t="str">
            <v>0154509 S</v>
          </cell>
          <cell r="IC274">
            <v>36937</v>
          </cell>
          <cell r="ID274">
            <v>1</v>
          </cell>
          <cell r="IE274" t="str">
            <v>A</v>
          </cell>
        </row>
        <row r="275">
          <cell r="C275">
            <v>248001271905201</v>
          </cell>
          <cell r="E275" t="str">
            <v>H. ABD. BASIR PARAKKASI</v>
          </cell>
          <cell r="F275" t="str">
            <v xml:space="preserve"> Makassar</v>
          </cell>
          <cell r="G275" t="str">
            <v>L 300 PU</v>
          </cell>
          <cell r="H275">
            <v>267954</v>
          </cell>
          <cell r="I275" t="str">
            <v>071873</v>
          </cell>
          <cell r="J275">
            <v>36831</v>
          </cell>
          <cell r="K275">
            <v>1</v>
          </cell>
          <cell r="L275" t="str">
            <v>Nopember 2000</v>
          </cell>
          <cell r="M275">
            <v>37926</v>
          </cell>
          <cell r="N275">
            <v>36</v>
          </cell>
          <cell r="O275">
            <v>1</v>
          </cell>
          <cell r="P275">
            <v>50000000</v>
          </cell>
          <cell r="Q275">
            <v>4163000</v>
          </cell>
          <cell r="R275">
            <v>0.19</v>
          </cell>
          <cell r="S275">
            <v>131701.66666666663</v>
          </cell>
          <cell r="T275">
            <v>4294701.666666667</v>
          </cell>
          <cell r="V275">
            <v>1389000</v>
          </cell>
          <cell r="W275">
            <v>-1389000</v>
          </cell>
          <cell r="Z275">
            <v>1389000</v>
          </cell>
          <cell r="AA275">
            <v>65914.166666666657</v>
          </cell>
          <cell r="AB275">
            <v>1454914.1666666667</v>
          </cell>
          <cell r="AC275">
            <v>2774000</v>
          </cell>
          <cell r="AD275">
            <v>1389000</v>
          </cell>
          <cell r="AE275">
            <v>43921.666666666664</v>
          </cell>
          <cell r="AF275">
            <v>1432921.6666666667</v>
          </cell>
          <cell r="AG275">
            <v>1385000</v>
          </cell>
          <cell r="AH275">
            <v>1389000</v>
          </cell>
          <cell r="AI275">
            <v>21929.166666666664</v>
          </cell>
          <cell r="AJ275">
            <v>1410929.1666666667</v>
          </cell>
          <cell r="AK275">
            <v>-4000</v>
          </cell>
          <cell r="AL275">
            <v>1385000</v>
          </cell>
          <cell r="AM275">
            <v>-63.333333333333329</v>
          </cell>
          <cell r="AN275">
            <v>1384936.6666666667</v>
          </cell>
          <cell r="AO275">
            <v>-1389000</v>
          </cell>
          <cell r="IB275" t="str">
            <v>0336831 R</v>
          </cell>
          <cell r="IC275">
            <v>37007</v>
          </cell>
          <cell r="ID275">
            <v>1</v>
          </cell>
          <cell r="IE275" t="str">
            <v>A</v>
          </cell>
        </row>
        <row r="276">
          <cell r="C276">
            <v>248001271913201</v>
          </cell>
          <cell r="E276" t="str">
            <v>Hj. ANDI JUHRIAH</v>
          </cell>
          <cell r="F276" t="str">
            <v xml:space="preserve"> Luwu</v>
          </cell>
          <cell r="G276" t="str">
            <v>FE 304 CHS</v>
          </cell>
          <cell r="H276" t="str">
            <v>006462</v>
          </cell>
          <cell r="I276" t="str">
            <v>090783</v>
          </cell>
          <cell r="J276">
            <v>36831</v>
          </cell>
          <cell r="K276">
            <v>1</v>
          </cell>
          <cell r="L276" t="str">
            <v>Nopember 2000</v>
          </cell>
          <cell r="M276">
            <v>37926</v>
          </cell>
          <cell r="N276">
            <v>36</v>
          </cell>
          <cell r="O276">
            <v>1</v>
          </cell>
          <cell r="P276">
            <v>50000000</v>
          </cell>
          <cell r="Q276">
            <v>4163000</v>
          </cell>
          <cell r="R276">
            <v>0.19</v>
          </cell>
          <cell r="S276">
            <v>131701.66666666663</v>
          </cell>
          <cell r="T276">
            <v>4294701.666666667</v>
          </cell>
          <cell r="V276">
            <v>1389000</v>
          </cell>
          <cell r="W276">
            <v>-1389000</v>
          </cell>
          <cell r="Z276">
            <v>1389000</v>
          </cell>
          <cell r="AA276">
            <v>65914.166666666657</v>
          </cell>
          <cell r="AB276">
            <v>1454914.1666666667</v>
          </cell>
          <cell r="AC276">
            <v>2774000</v>
          </cell>
          <cell r="AD276">
            <v>1389000</v>
          </cell>
          <cell r="AE276">
            <v>43921.666666666664</v>
          </cell>
          <cell r="AF276">
            <v>1432921.6666666667</v>
          </cell>
          <cell r="AG276">
            <v>1385000</v>
          </cell>
          <cell r="AH276">
            <v>1389000</v>
          </cell>
          <cell r="AI276">
            <v>21929.166666666664</v>
          </cell>
          <cell r="AJ276">
            <v>1410929.1666666667</v>
          </cell>
          <cell r="AK276">
            <v>-4000</v>
          </cell>
          <cell r="AL276">
            <v>1385000</v>
          </cell>
          <cell r="AM276">
            <v>-63.333333333333329</v>
          </cell>
          <cell r="AN276">
            <v>1384936.6666666667</v>
          </cell>
          <cell r="AO276">
            <v>-1389000</v>
          </cell>
          <cell r="IB276" t="str">
            <v>0485166 R</v>
          </cell>
          <cell r="IC276">
            <v>37007</v>
          </cell>
          <cell r="ID276">
            <v>1</v>
          </cell>
          <cell r="IE276" t="str">
            <v>A</v>
          </cell>
        </row>
        <row r="277">
          <cell r="C277">
            <v>248001271939201</v>
          </cell>
          <cell r="E277" t="str">
            <v>H. SYARIFUDDIN</v>
          </cell>
          <cell r="F277" t="str">
            <v xml:space="preserve"> Bantaeng</v>
          </cell>
          <cell r="G277" t="str">
            <v>T 120SS MKL</v>
          </cell>
          <cell r="H277" t="str">
            <v>077370</v>
          </cell>
          <cell r="I277" t="str">
            <v>071473</v>
          </cell>
          <cell r="J277">
            <v>36831</v>
          </cell>
          <cell r="K277">
            <v>1</v>
          </cell>
          <cell r="L277" t="str">
            <v>Nopember 2000</v>
          </cell>
          <cell r="M277">
            <v>37926</v>
          </cell>
          <cell r="N277">
            <v>36</v>
          </cell>
          <cell r="O277">
            <v>1</v>
          </cell>
          <cell r="P277">
            <v>50000000</v>
          </cell>
          <cell r="Q277">
            <v>4168800</v>
          </cell>
          <cell r="R277">
            <v>0.19</v>
          </cell>
          <cell r="S277">
            <v>132069</v>
          </cell>
          <cell r="T277">
            <v>4300869</v>
          </cell>
          <cell r="V277">
            <v>1389000</v>
          </cell>
          <cell r="W277">
            <v>-1389000</v>
          </cell>
          <cell r="Z277">
            <v>1389000</v>
          </cell>
          <cell r="AA277">
            <v>66006</v>
          </cell>
          <cell r="AB277">
            <v>1455006</v>
          </cell>
          <cell r="AC277">
            <v>2779800</v>
          </cell>
          <cell r="AD277">
            <v>1389000</v>
          </cell>
          <cell r="AE277">
            <v>44013.5</v>
          </cell>
          <cell r="AF277">
            <v>1433013.5</v>
          </cell>
          <cell r="AG277">
            <v>1390800</v>
          </cell>
          <cell r="AH277">
            <v>1389000</v>
          </cell>
          <cell r="AI277">
            <v>22021</v>
          </cell>
          <cell r="AJ277">
            <v>1411021</v>
          </cell>
          <cell r="AK277">
            <v>1800</v>
          </cell>
          <cell r="AL277">
            <v>1390800</v>
          </cell>
          <cell r="AM277">
            <v>28.5</v>
          </cell>
          <cell r="AN277">
            <v>1390828.5</v>
          </cell>
          <cell r="AO277">
            <v>-1389000</v>
          </cell>
          <cell r="IB277" t="str">
            <v>0337687 R</v>
          </cell>
          <cell r="IC277">
            <v>37007</v>
          </cell>
          <cell r="ID277">
            <v>1</v>
          </cell>
          <cell r="IE277" t="str">
            <v>A</v>
          </cell>
        </row>
        <row r="278">
          <cell r="C278">
            <v>248001271947201</v>
          </cell>
          <cell r="E278" t="str">
            <v>H. S U B O W O</v>
          </cell>
          <cell r="F278" t="str">
            <v xml:space="preserve"> Kendari</v>
          </cell>
          <cell r="G278" t="str">
            <v>L 300 Box</v>
          </cell>
          <cell r="H278">
            <v>269661</v>
          </cell>
          <cell r="I278" t="str">
            <v>093730</v>
          </cell>
          <cell r="J278">
            <v>36831</v>
          </cell>
          <cell r="K278">
            <v>1</v>
          </cell>
          <cell r="L278" t="str">
            <v>Nopember 2000</v>
          </cell>
          <cell r="M278">
            <v>37926</v>
          </cell>
          <cell r="N278">
            <v>36</v>
          </cell>
          <cell r="O278">
            <v>1</v>
          </cell>
          <cell r="P278">
            <v>50000000</v>
          </cell>
          <cell r="Q278">
            <v>4168800</v>
          </cell>
          <cell r="R278">
            <v>0.19</v>
          </cell>
          <cell r="S278">
            <v>132069</v>
          </cell>
          <cell r="T278">
            <v>4300869</v>
          </cell>
          <cell r="V278">
            <v>1389000</v>
          </cell>
          <cell r="W278">
            <v>-1389000</v>
          </cell>
          <cell r="Z278">
            <v>1389000</v>
          </cell>
          <cell r="AA278">
            <v>66006</v>
          </cell>
          <cell r="AB278">
            <v>1455006</v>
          </cell>
          <cell r="AC278">
            <v>2779800</v>
          </cell>
          <cell r="AD278">
            <v>1389000</v>
          </cell>
          <cell r="AE278">
            <v>44013.5</v>
          </cell>
          <cell r="AF278">
            <v>1433013.5</v>
          </cell>
          <cell r="AG278">
            <v>1390800</v>
          </cell>
          <cell r="AH278">
            <v>1389000</v>
          </cell>
          <cell r="AI278">
            <v>22021</v>
          </cell>
          <cell r="AJ278">
            <v>1411021</v>
          </cell>
          <cell r="AK278">
            <v>1800</v>
          </cell>
          <cell r="AL278">
            <v>1390800</v>
          </cell>
          <cell r="AM278">
            <v>28.5</v>
          </cell>
          <cell r="AN278">
            <v>1390828.5</v>
          </cell>
          <cell r="AO278">
            <v>-1389000</v>
          </cell>
          <cell r="IB278">
            <v>9030433</v>
          </cell>
          <cell r="IC278">
            <v>36642</v>
          </cell>
          <cell r="ID278">
            <v>1</v>
          </cell>
          <cell r="IE278" t="str">
            <v>A</v>
          </cell>
        </row>
        <row r="279">
          <cell r="C279">
            <v>248001271955201</v>
          </cell>
          <cell r="E279" t="str">
            <v>S A I N U D D I N</v>
          </cell>
          <cell r="F279" t="str">
            <v xml:space="preserve"> Muna</v>
          </cell>
          <cell r="G279" t="str">
            <v>T 120SS MKL</v>
          </cell>
          <cell r="H279" t="str">
            <v>077371</v>
          </cell>
          <cell r="I279" t="str">
            <v>071474</v>
          </cell>
          <cell r="J279">
            <v>36831</v>
          </cell>
          <cell r="K279">
            <v>1</v>
          </cell>
          <cell r="L279" t="str">
            <v>Nopember 2000</v>
          </cell>
          <cell r="M279">
            <v>37926</v>
          </cell>
          <cell r="N279">
            <v>36</v>
          </cell>
          <cell r="O279">
            <v>1</v>
          </cell>
          <cell r="P279">
            <v>50000000</v>
          </cell>
          <cell r="Q279">
            <v>4168800</v>
          </cell>
          <cell r="R279">
            <v>0.19</v>
          </cell>
          <cell r="S279">
            <v>132069</v>
          </cell>
          <cell r="T279">
            <v>4300869</v>
          </cell>
          <cell r="V279">
            <v>1389000</v>
          </cell>
          <cell r="W279">
            <v>-1389000</v>
          </cell>
          <cell r="Z279">
            <v>1389000</v>
          </cell>
          <cell r="AA279">
            <v>66006</v>
          </cell>
          <cell r="AB279">
            <v>1455006</v>
          </cell>
          <cell r="AC279">
            <v>2779800</v>
          </cell>
          <cell r="AD279">
            <v>1389000</v>
          </cell>
          <cell r="AE279">
            <v>44013.5</v>
          </cell>
          <cell r="AF279">
            <v>1433013.5</v>
          </cell>
          <cell r="AG279">
            <v>1390800</v>
          </cell>
          <cell r="AH279">
            <v>1389000</v>
          </cell>
          <cell r="AI279">
            <v>22021</v>
          </cell>
          <cell r="AJ279">
            <v>1411021</v>
          </cell>
          <cell r="AK279">
            <v>1800</v>
          </cell>
          <cell r="AL279">
            <v>1390800</v>
          </cell>
          <cell r="AM279">
            <v>28.5</v>
          </cell>
          <cell r="AN279">
            <v>1390828.5</v>
          </cell>
          <cell r="AO279">
            <v>-1389000</v>
          </cell>
          <cell r="IB279">
            <v>9030435</v>
          </cell>
          <cell r="IC279">
            <v>36642</v>
          </cell>
          <cell r="ID279">
            <v>1</v>
          </cell>
          <cell r="IE279" t="str">
            <v>A</v>
          </cell>
        </row>
        <row r="280">
          <cell r="C280">
            <v>248001271963201</v>
          </cell>
          <cell r="E280" t="str">
            <v xml:space="preserve">A S R U N </v>
          </cell>
          <cell r="F280" t="str">
            <v xml:space="preserve"> Palu</v>
          </cell>
          <cell r="G280" t="str">
            <v>T 120SS MKL</v>
          </cell>
          <cell r="H280" t="str">
            <v>077378</v>
          </cell>
          <cell r="I280" t="str">
            <v>071481</v>
          </cell>
          <cell r="J280">
            <v>36831</v>
          </cell>
          <cell r="K280">
            <v>1</v>
          </cell>
          <cell r="L280" t="str">
            <v>Nopember 2000</v>
          </cell>
          <cell r="M280">
            <v>37926</v>
          </cell>
          <cell r="N280">
            <v>36</v>
          </cell>
          <cell r="O280">
            <v>1</v>
          </cell>
          <cell r="P280">
            <v>50000000</v>
          </cell>
          <cell r="Q280">
            <v>4168800</v>
          </cell>
          <cell r="R280">
            <v>0.19</v>
          </cell>
          <cell r="S280">
            <v>132069</v>
          </cell>
          <cell r="T280">
            <v>4300869</v>
          </cell>
          <cell r="V280">
            <v>1389000</v>
          </cell>
          <cell r="W280">
            <v>-1389000</v>
          </cell>
          <cell r="Z280">
            <v>1389000</v>
          </cell>
          <cell r="AA280">
            <v>66006</v>
          </cell>
          <cell r="AB280">
            <v>1455006</v>
          </cell>
          <cell r="AC280">
            <v>2779800</v>
          </cell>
          <cell r="AD280">
            <v>1389000</v>
          </cell>
          <cell r="AE280">
            <v>44013.5</v>
          </cell>
          <cell r="AF280">
            <v>1433013.5</v>
          </cell>
          <cell r="AG280">
            <v>1390800</v>
          </cell>
          <cell r="AH280">
            <v>1389000</v>
          </cell>
          <cell r="AI280">
            <v>22021</v>
          </cell>
          <cell r="AJ280">
            <v>1411021</v>
          </cell>
          <cell r="AK280">
            <v>1800</v>
          </cell>
          <cell r="AL280">
            <v>1390800</v>
          </cell>
          <cell r="AM280">
            <v>28.5</v>
          </cell>
          <cell r="AN280">
            <v>1390828.5</v>
          </cell>
          <cell r="AO280">
            <v>-1389000</v>
          </cell>
          <cell r="IB280" t="str">
            <v>9526406 S</v>
          </cell>
          <cell r="IC280">
            <v>37007</v>
          </cell>
          <cell r="ID280">
            <v>1</v>
          </cell>
          <cell r="IE280" t="str">
            <v>A</v>
          </cell>
        </row>
        <row r="281">
          <cell r="C281">
            <v>248001271971201</v>
          </cell>
          <cell r="E281" t="str">
            <v>IRWAN HINDRA/AMRI HUSAIN</v>
          </cell>
          <cell r="F281" t="str">
            <v xml:space="preserve"> Banggai</v>
          </cell>
          <cell r="G281" t="str">
            <v>L 300 PU</v>
          </cell>
          <cell r="H281">
            <v>269027</v>
          </cell>
          <cell r="I281" t="str">
            <v>083006</v>
          </cell>
          <cell r="J281">
            <v>36831</v>
          </cell>
          <cell r="K281">
            <v>1</v>
          </cell>
          <cell r="L281" t="str">
            <v>Nopember 2000</v>
          </cell>
          <cell r="M281">
            <v>37926</v>
          </cell>
          <cell r="N281">
            <v>36</v>
          </cell>
          <cell r="O281">
            <v>1</v>
          </cell>
          <cell r="P281">
            <v>50000000</v>
          </cell>
          <cell r="Q281">
            <v>4168800</v>
          </cell>
          <cell r="R281">
            <v>0.19</v>
          </cell>
          <cell r="S281">
            <v>132069</v>
          </cell>
          <cell r="T281">
            <v>4300869</v>
          </cell>
          <cell r="V281">
            <v>1389000</v>
          </cell>
          <cell r="W281">
            <v>-1389000</v>
          </cell>
          <cell r="Z281">
            <v>1389000</v>
          </cell>
          <cell r="AA281">
            <v>66006</v>
          </cell>
          <cell r="AB281">
            <v>1455006</v>
          </cell>
          <cell r="AC281">
            <v>2779800</v>
          </cell>
          <cell r="AD281">
            <v>1389000</v>
          </cell>
          <cell r="AE281">
            <v>44013.5</v>
          </cell>
          <cell r="AF281">
            <v>1433013.5</v>
          </cell>
          <cell r="AG281">
            <v>1390800</v>
          </cell>
          <cell r="AH281">
            <v>1389000</v>
          </cell>
          <cell r="AI281">
            <v>22021</v>
          </cell>
          <cell r="AJ281">
            <v>1411021</v>
          </cell>
          <cell r="AK281">
            <v>1800</v>
          </cell>
          <cell r="AL281">
            <v>1390800</v>
          </cell>
          <cell r="AM281">
            <v>28.5</v>
          </cell>
          <cell r="AN281">
            <v>1390828.5</v>
          </cell>
          <cell r="AO281">
            <v>-1389000</v>
          </cell>
          <cell r="IB281" t="str">
            <v>9528393</v>
          </cell>
          <cell r="IC281">
            <v>37201</v>
          </cell>
          <cell r="ID281">
            <v>1</v>
          </cell>
          <cell r="IE281" t="str">
            <v>A</v>
          </cell>
        </row>
        <row r="282">
          <cell r="C282">
            <v>248001271989201</v>
          </cell>
          <cell r="E282" t="str">
            <v>SANTI SARTIKA</v>
          </cell>
          <cell r="F282" t="str">
            <v xml:space="preserve"> B. Toli-Toli</v>
          </cell>
          <cell r="G282" t="str">
            <v>T 120SS MKL</v>
          </cell>
          <cell r="H282" t="str">
            <v>077312</v>
          </cell>
          <cell r="I282" t="str">
            <v>071223</v>
          </cell>
          <cell r="J282">
            <v>36831</v>
          </cell>
          <cell r="K282">
            <v>1</v>
          </cell>
          <cell r="L282" t="str">
            <v>Nopember 2000</v>
          </cell>
          <cell r="M282">
            <v>37926</v>
          </cell>
          <cell r="N282">
            <v>36</v>
          </cell>
          <cell r="O282">
            <v>1</v>
          </cell>
          <cell r="P282">
            <v>50000000</v>
          </cell>
          <cell r="Q282">
            <v>4168800</v>
          </cell>
          <cell r="R282">
            <v>0.19</v>
          </cell>
          <cell r="S282">
            <v>132069</v>
          </cell>
          <cell r="T282">
            <v>4300869</v>
          </cell>
          <cell r="V282">
            <v>1389000</v>
          </cell>
          <cell r="W282">
            <v>-1389000</v>
          </cell>
          <cell r="Z282">
            <v>1389000</v>
          </cell>
          <cell r="AA282">
            <v>66006</v>
          </cell>
          <cell r="AB282">
            <v>1455006</v>
          </cell>
          <cell r="AC282">
            <v>2779800</v>
          </cell>
          <cell r="AD282">
            <v>1389000</v>
          </cell>
          <cell r="AE282">
            <v>44013.5</v>
          </cell>
          <cell r="AF282">
            <v>1433013.5</v>
          </cell>
          <cell r="AG282">
            <v>1390800</v>
          </cell>
          <cell r="AH282">
            <v>1389000</v>
          </cell>
          <cell r="AI282">
            <v>22021</v>
          </cell>
          <cell r="AJ282">
            <v>1411021</v>
          </cell>
          <cell r="AK282">
            <v>1800</v>
          </cell>
          <cell r="AL282">
            <v>1390800</v>
          </cell>
          <cell r="AM282">
            <v>28.5</v>
          </cell>
          <cell r="AN282">
            <v>1390828.5</v>
          </cell>
          <cell r="AO282">
            <v>-1389000</v>
          </cell>
          <cell r="IB282">
            <v>428621</v>
          </cell>
          <cell r="IC282">
            <v>37039</v>
          </cell>
          <cell r="ID282">
            <v>1</v>
          </cell>
          <cell r="IE282" t="str">
            <v>A</v>
          </cell>
        </row>
        <row r="283">
          <cell r="C283">
            <v>248001271997201</v>
          </cell>
          <cell r="E283" t="str">
            <v>RAZAK YUSUF</v>
          </cell>
          <cell r="F283" t="str">
            <v xml:space="preserve"> Gorontalo</v>
          </cell>
          <cell r="G283" t="str">
            <v>T 120SS MKL</v>
          </cell>
          <cell r="H283" t="str">
            <v>077352</v>
          </cell>
          <cell r="I283" t="str">
            <v>071455</v>
          </cell>
          <cell r="J283">
            <v>36831</v>
          </cell>
          <cell r="K283">
            <v>1</v>
          </cell>
          <cell r="L283" t="str">
            <v>Nopember 2000</v>
          </cell>
          <cell r="M283">
            <v>37926</v>
          </cell>
          <cell r="N283">
            <v>36</v>
          </cell>
          <cell r="O283">
            <v>1</v>
          </cell>
          <cell r="P283">
            <v>50000000</v>
          </cell>
          <cell r="Q283">
            <v>4168800</v>
          </cell>
          <cell r="R283">
            <v>0.19</v>
          </cell>
          <cell r="S283">
            <v>132069</v>
          </cell>
          <cell r="T283">
            <v>4300869</v>
          </cell>
          <cell r="V283">
            <v>1389000</v>
          </cell>
          <cell r="W283">
            <v>-1389000</v>
          </cell>
          <cell r="Z283">
            <v>1389000</v>
          </cell>
          <cell r="AA283">
            <v>66006</v>
          </cell>
          <cell r="AB283">
            <v>1455006</v>
          </cell>
          <cell r="AC283">
            <v>2779800</v>
          </cell>
          <cell r="AD283">
            <v>1389000</v>
          </cell>
          <cell r="AE283">
            <v>44013.5</v>
          </cell>
          <cell r="AF283">
            <v>1433013.5</v>
          </cell>
          <cell r="AG283">
            <v>1390800</v>
          </cell>
          <cell r="AH283">
            <v>1389000</v>
          </cell>
          <cell r="AI283">
            <v>22021</v>
          </cell>
          <cell r="AJ283">
            <v>1411021</v>
          </cell>
          <cell r="AK283">
            <v>1800</v>
          </cell>
          <cell r="AL283">
            <v>1390800</v>
          </cell>
          <cell r="AM283">
            <v>28.5</v>
          </cell>
          <cell r="AN283">
            <v>1390828.5</v>
          </cell>
          <cell r="AO283">
            <v>-1389000</v>
          </cell>
          <cell r="IB283" t="str">
            <v>0155865 S</v>
          </cell>
          <cell r="IC283">
            <v>37007</v>
          </cell>
          <cell r="ID283">
            <v>1</v>
          </cell>
          <cell r="IE283" t="str">
            <v>A</v>
          </cell>
        </row>
        <row r="284">
          <cell r="C284">
            <v>248001273004201</v>
          </cell>
          <cell r="E284" t="str">
            <v>M. ANAS K.</v>
          </cell>
          <cell r="F284" t="str">
            <v>MAMUJU</v>
          </cell>
          <cell r="G284" t="str">
            <v>Kuda PL B</v>
          </cell>
          <cell r="H284" t="str">
            <v>005983</v>
          </cell>
          <cell r="I284" t="str">
            <v>077453</v>
          </cell>
          <cell r="J284">
            <v>36861</v>
          </cell>
          <cell r="K284">
            <v>1</v>
          </cell>
          <cell r="L284" t="str">
            <v>Desember 2000</v>
          </cell>
          <cell r="M284">
            <v>37956</v>
          </cell>
          <cell r="N284">
            <v>36</v>
          </cell>
          <cell r="O284">
            <v>1</v>
          </cell>
          <cell r="P284">
            <v>110000000</v>
          </cell>
          <cell r="Q284">
            <v>12208000</v>
          </cell>
          <cell r="R284">
            <v>0.19</v>
          </cell>
          <cell r="S284">
            <v>482600</v>
          </cell>
          <cell r="T284">
            <v>12690600</v>
          </cell>
          <cell r="V284">
            <v>3056000</v>
          </cell>
          <cell r="W284">
            <v>-3056000</v>
          </cell>
          <cell r="Z284">
            <v>3056000</v>
          </cell>
          <cell r="AA284">
            <v>193293.33333333331</v>
          </cell>
          <cell r="AB284">
            <v>3249293.3333333335</v>
          </cell>
          <cell r="AC284">
            <v>9152000</v>
          </cell>
          <cell r="AD284">
            <v>3056000</v>
          </cell>
          <cell r="AE284">
            <v>144906.66666666666</v>
          </cell>
          <cell r="AF284">
            <v>3200906.6666666665</v>
          </cell>
          <cell r="AG284">
            <v>6096000</v>
          </cell>
          <cell r="AH284">
            <v>3056000</v>
          </cell>
          <cell r="AI284">
            <v>96520</v>
          </cell>
          <cell r="AJ284">
            <v>3152520</v>
          </cell>
          <cell r="AK284">
            <v>3040000</v>
          </cell>
          <cell r="AL284">
            <v>3056000</v>
          </cell>
          <cell r="AM284">
            <v>48133.333333333328</v>
          </cell>
          <cell r="AN284">
            <v>3104133.3333333335</v>
          </cell>
          <cell r="AO284">
            <v>-16000</v>
          </cell>
          <cell r="AP284">
            <v>3040000</v>
          </cell>
          <cell r="AQ284">
            <v>-253.33333333333331</v>
          </cell>
          <cell r="AR284">
            <v>3039746.6666666665</v>
          </cell>
          <cell r="AS284">
            <v>-3056000</v>
          </cell>
          <cell r="IB284" t="str">
            <v>0371647 R</v>
          </cell>
          <cell r="IC284">
            <v>37007</v>
          </cell>
          <cell r="ID284">
            <v>1</v>
          </cell>
          <cell r="IE284" t="str">
            <v>A</v>
          </cell>
        </row>
        <row r="285">
          <cell r="C285">
            <v>248001273012201</v>
          </cell>
          <cell r="E285" t="str">
            <v>KARTINI MALARANGAN, SH</v>
          </cell>
          <cell r="F285" t="str">
            <v xml:space="preserve"> Palu</v>
          </cell>
          <cell r="G285" t="str">
            <v>Kuda PL B</v>
          </cell>
          <cell r="H285" t="str">
            <v>006888</v>
          </cell>
          <cell r="I285" t="str">
            <v>098508</v>
          </cell>
          <cell r="J285">
            <v>36861</v>
          </cell>
          <cell r="K285">
            <v>1</v>
          </cell>
          <cell r="L285" t="str">
            <v>Desember 2000</v>
          </cell>
          <cell r="M285">
            <v>37956</v>
          </cell>
          <cell r="N285">
            <v>36</v>
          </cell>
          <cell r="O285">
            <v>1</v>
          </cell>
          <cell r="P285">
            <v>110000000</v>
          </cell>
          <cell r="Q285">
            <v>12208000</v>
          </cell>
          <cell r="R285">
            <v>0.19</v>
          </cell>
          <cell r="S285">
            <v>482600</v>
          </cell>
          <cell r="T285">
            <v>12690600</v>
          </cell>
          <cell r="V285">
            <v>3056000</v>
          </cell>
          <cell r="W285">
            <v>-3056000</v>
          </cell>
          <cell r="Z285">
            <v>3056000</v>
          </cell>
          <cell r="AA285">
            <v>193293.33333333331</v>
          </cell>
          <cell r="AB285">
            <v>3249293.3333333335</v>
          </cell>
          <cell r="AC285">
            <v>9152000</v>
          </cell>
          <cell r="AD285">
            <v>3056000</v>
          </cell>
          <cell r="AE285">
            <v>144906.66666666666</v>
          </cell>
          <cell r="AF285">
            <v>3200906.6666666665</v>
          </cell>
          <cell r="AG285">
            <v>6096000</v>
          </cell>
          <cell r="AH285">
            <v>3056000</v>
          </cell>
          <cell r="AI285">
            <v>96520</v>
          </cell>
          <cell r="AJ285">
            <v>3152520</v>
          </cell>
          <cell r="AK285">
            <v>3040000</v>
          </cell>
          <cell r="AL285">
            <v>3056000</v>
          </cell>
          <cell r="AM285">
            <v>48133.333333333328</v>
          </cell>
          <cell r="AN285">
            <v>3104133.3333333335</v>
          </cell>
          <cell r="AO285">
            <v>-16000</v>
          </cell>
          <cell r="AP285">
            <v>3040000</v>
          </cell>
          <cell r="AQ285">
            <v>-253.33333333333331</v>
          </cell>
          <cell r="AR285">
            <v>3039746.6666666665</v>
          </cell>
          <cell r="AS285">
            <v>-3056000</v>
          </cell>
          <cell r="ID285">
            <v>0</v>
          </cell>
          <cell r="IE285" t="str">
            <v>A</v>
          </cell>
        </row>
        <row r="286">
          <cell r="C286">
            <v>248001273038201</v>
          </cell>
          <cell r="E286" t="str">
            <v>SYARIFUDDIN</v>
          </cell>
          <cell r="F286" t="str">
            <v>GOWA</v>
          </cell>
          <cell r="G286" t="str">
            <v>FE 347 CHS</v>
          </cell>
          <cell r="H286" t="str">
            <v>002800</v>
          </cell>
          <cell r="I286" t="str">
            <v>007600</v>
          </cell>
          <cell r="J286">
            <v>36861</v>
          </cell>
          <cell r="K286">
            <v>1</v>
          </cell>
          <cell r="L286" t="str">
            <v>Desember 2000</v>
          </cell>
          <cell r="M286">
            <v>37956</v>
          </cell>
          <cell r="N286">
            <v>36</v>
          </cell>
          <cell r="O286">
            <v>1</v>
          </cell>
          <cell r="P286">
            <v>112000000</v>
          </cell>
          <cell r="Q286">
            <v>12416000</v>
          </cell>
          <cell r="R286">
            <v>0.19</v>
          </cell>
          <cell r="S286">
            <v>490200</v>
          </cell>
          <cell r="T286">
            <v>12906200</v>
          </cell>
          <cell r="V286">
            <v>3112000</v>
          </cell>
          <cell r="W286">
            <v>-3112000</v>
          </cell>
          <cell r="Z286">
            <v>3112000</v>
          </cell>
          <cell r="AA286">
            <v>196586.66666666666</v>
          </cell>
          <cell r="AB286">
            <v>3308586.6666666665</v>
          </cell>
          <cell r="AC286">
            <v>9304000</v>
          </cell>
          <cell r="AD286">
            <v>3112000</v>
          </cell>
          <cell r="AE286">
            <v>147313.33333333331</v>
          </cell>
          <cell r="AF286">
            <v>3259313.3333333335</v>
          </cell>
          <cell r="AG286">
            <v>6192000</v>
          </cell>
          <cell r="AH286">
            <v>3112000</v>
          </cell>
          <cell r="AI286">
            <v>98040</v>
          </cell>
          <cell r="AJ286">
            <v>3210040</v>
          </cell>
          <cell r="AK286">
            <v>3080000</v>
          </cell>
          <cell r="AL286">
            <v>3112000</v>
          </cell>
          <cell r="AM286">
            <v>48766.666666666664</v>
          </cell>
          <cell r="AN286">
            <v>3160766.6666666665</v>
          </cell>
          <cell r="AO286">
            <v>-32000</v>
          </cell>
          <cell r="AP286">
            <v>3080000</v>
          </cell>
          <cell r="AQ286">
            <v>-506.66666666666663</v>
          </cell>
          <cell r="AR286">
            <v>3079493.3333333335</v>
          </cell>
          <cell r="AS286">
            <v>-3112000</v>
          </cell>
          <cell r="IB286" t="str">
            <v>0372179 R</v>
          </cell>
          <cell r="IC286">
            <v>37007</v>
          </cell>
          <cell r="ID286">
            <v>1</v>
          </cell>
          <cell r="IE286" t="str">
            <v>A</v>
          </cell>
        </row>
        <row r="287">
          <cell r="C287">
            <v>248001273046201</v>
          </cell>
          <cell r="E287" t="str">
            <v>YUDIN PANAI</v>
          </cell>
          <cell r="F287" t="str">
            <v>MANADO</v>
          </cell>
          <cell r="G287" t="str">
            <v>Kuda PL B</v>
          </cell>
          <cell r="H287" t="str">
            <v>006118</v>
          </cell>
          <cell r="I287" t="str">
            <v>077588</v>
          </cell>
          <cell r="J287">
            <v>36861</v>
          </cell>
          <cell r="K287">
            <v>1</v>
          </cell>
          <cell r="L287" t="str">
            <v>Desember 2000</v>
          </cell>
          <cell r="M287">
            <v>37956</v>
          </cell>
          <cell r="N287">
            <v>36</v>
          </cell>
          <cell r="O287">
            <v>1</v>
          </cell>
          <cell r="P287">
            <v>112000000</v>
          </cell>
          <cell r="Q287">
            <v>12416000</v>
          </cell>
          <cell r="R287">
            <v>0.19</v>
          </cell>
          <cell r="S287">
            <v>490200</v>
          </cell>
          <cell r="T287">
            <v>12906200</v>
          </cell>
          <cell r="V287">
            <v>3112000</v>
          </cell>
          <cell r="W287">
            <v>-3112000</v>
          </cell>
          <cell r="Z287">
            <v>3112000</v>
          </cell>
          <cell r="AA287">
            <v>196586.66666666666</v>
          </cell>
          <cell r="AB287">
            <v>3308586.6666666665</v>
          </cell>
          <cell r="AC287">
            <v>9304000</v>
          </cell>
          <cell r="AD287">
            <v>3112000</v>
          </cell>
          <cell r="AE287">
            <v>147313.33333333331</v>
          </cell>
          <cell r="AF287">
            <v>3259313.3333333335</v>
          </cell>
          <cell r="AG287">
            <v>6192000</v>
          </cell>
          <cell r="AH287">
            <v>3112000</v>
          </cell>
          <cell r="AI287">
            <v>98040</v>
          </cell>
          <cell r="AJ287">
            <v>3210040</v>
          </cell>
          <cell r="AK287">
            <v>3080000</v>
          </cell>
          <cell r="AL287">
            <v>3112000</v>
          </cell>
          <cell r="AM287">
            <v>48766.666666666664</v>
          </cell>
          <cell r="AN287">
            <v>3160766.6666666665</v>
          </cell>
          <cell r="AO287">
            <v>-32000</v>
          </cell>
          <cell r="AP287">
            <v>3080000</v>
          </cell>
          <cell r="AQ287">
            <v>-506.66666666666663</v>
          </cell>
          <cell r="AR287">
            <v>3079493.3333333335</v>
          </cell>
          <cell r="AS287">
            <v>-3112000</v>
          </cell>
          <cell r="IB287" t="str">
            <v>0156132 S</v>
          </cell>
          <cell r="IC287">
            <v>37201</v>
          </cell>
          <cell r="ID287">
            <v>1</v>
          </cell>
          <cell r="IE287" t="str">
            <v>A</v>
          </cell>
        </row>
        <row r="288">
          <cell r="C288">
            <v>248001273054201</v>
          </cell>
          <cell r="E288" t="str">
            <v>SULIYORINI</v>
          </cell>
          <cell r="F288" t="str">
            <v>SORONG</v>
          </cell>
          <cell r="G288" t="str">
            <v>Kuda PL B</v>
          </cell>
          <cell r="H288" t="str">
            <v>006076</v>
          </cell>
          <cell r="I288" t="str">
            <v>077546</v>
          </cell>
          <cell r="J288">
            <v>36861</v>
          </cell>
          <cell r="K288">
            <v>1</v>
          </cell>
          <cell r="L288" t="str">
            <v>Desember 2000</v>
          </cell>
          <cell r="M288">
            <v>37956</v>
          </cell>
          <cell r="N288">
            <v>36</v>
          </cell>
          <cell r="O288">
            <v>1</v>
          </cell>
          <cell r="P288">
            <v>112000000</v>
          </cell>
          <cell r="Q288">
            <v>12416000</v>
          </cell>
          <cell r="R288">
            <v>0.19</v>
          </cell>
          <cell r="S288">
            <v>490200</v>
          </cell>
          <cell r="T288">
            <v>12906200</v>
          </cell>
          <cell r="V288">
            <v>3112000</v>
          </cell>
          <cell r="W288">
            <v>-3112000</v>
          </cell>
          <cell r="Z288">
            <v>3112000</v>
          </cell>
          <cell r="AA288">
            <v>196586.66666666666</v>
          </cell>
          <cell r="AB288">
            <v>3308586.6666666665</v>
          </cell>
          <cell r="AC288">
            <v>9304000</v>
          </cell>
          <cell r="AD288">
            <v>3112000</v>
          </cell>
          <cell r="AE288">
            <v>147313.33333333331</v>
          </cell>
          <cell r="AF288">
            <v>3259313.3333333335</v>
          </cell>
          <cell r="AG288">
            <v>6192000</v>
          </cell>
          <cell r="AH288">
            <v>3112000</v>
          </cell>
          <cell r="AI288">
            <v>98040</v>
          </cell>
          <cell r="AJ288">
            <v>3210040</v>
          </cell>
          <cell r="AK288">
            <v>3080000</v>
          </cell>
          <cell r="AL288">
            <v>3112000</v>
          </cell>
          <cell r="AM288">
            <v>48766.666666666664</v>
          </cell>
          <cell r="AN288">
            <v>3160766.6666666665</v>
          </cell>
          <cell r="AO288">
            <v>-32000</v>
          </cell>
          <cell r="AP288">
            <v>3080000</v>
          </cell>
          <cell r="AQ288">
            <v>-506.66666666666663</v>
          </cell>
          <cell r="AR288">
            <v>3079493.3333333335</v>
          </cell>
          <cell r="AS288">
            <v>-3112000</v>
          </cell>
          <cell r="IB288" t="str">
            <v>9770609 U</v>
          </cell>
          <cell r="IC288">
            <v>37190</v>
          </cell>
          <cell r="ID288">
            <v>1</v>
          </cell>
          <cell r="IE288" t="str">
            <v>A</v>
          </cell>
        </row>
        <row r="289">
          <cell r="C289">
            <v>248001273062201</v>
          </cell>
          <cell r="E289" t="str">
            <v>SITI DARYANTI</v>
          </cell>
          <cell r="F289" t="str">
            <v>SORONG</v>
          </cell>
          <cell r="G289" t="str">
            <v>Kuda GLS D</v>
          </cell>
          <cell r="H289" t="str">
            <v>009252</v>
          </cell>
          <cell r="I289" t="str">
            <v>059972</v>
          </cell>
          <cell r="J289">
            <v>36861</v>
          </cell>
          <cell r="K289">
            <v>1</v>
          </cell>
          <cell r="L289" t="str">
            <v>Desember 2000</v>
          </cell>
          <cell r="M289">
            <v>37956</v>
          </cell>
          <cell r="N289">
            <v>36</v>
          </cell>
          <cell r="O289">
            <v>1</v>
          </cell>
          <cell r="P289">
            <v>113000000</v>
          </cell>
          <cell r="Q289">
            <v>12552000</v>
          </cell>
          <cell r="R289">
            <v>0.19</v>
          </cell>
          <cell r="S289">
            <v>496691.66666666663</v>
          </cell>
          <cell r="T289">
            <v>13048691.666666666</v>
          </cell>
          <cell r="V289">
            <v>3139000</v>
          </cell>
          <cell r="W289">
            <v>-3139000</v>
          </cell>
          <cell r="Z289">
            <v>3139000</v>
          </cell>
          <cell r="AA289">
            <v>198740</v>
          </cell>
          <cell r="AB289">
            <v>3337740</v>
          </cell>
          <cell r="AC289">
            <v>9413000</v>
          </cell>
          <cell r="AD289">
            <v>3139000</v>
          </cell>
          <cell r="AE289">
            <v>149039.16666666666</v>
          </cell>
          <cell r="AF289">
            <v>3288039.1666666665</v>
          </cell>
          <cell r="AG289">
            <v>6274000</v>
          </cell>
          <cell r="AH289">
            <v>3139000</v>
          </cell>
          <cell r="AI289">
            <v>99338.333333333328</v>
          </cell>
          <cell r="AJ289">
            <v>3238338.3333333335</v>
          </cell>
          <cell r="AK289">
            <v>3135000</v>
          </cell>
          <cell r="AL289">
            <v>3139000</v>
          </cell>
          <cell r="AM289">
            <v>49637.5</v>
          </cell>
          <cell r="AN289">
            <v>3188637.5</v>
          </cell>
          <cell r="AO289">
            <v>-4000</v>
          </cell>
          <cell r="AP289">
            <v>3135000</v>
          </cell>
          <cell r="AQ289">
            <v>-63.333333333333329</v>
          </cell>
          <cell r="AR289">
            <v>3134936.6666666665</v>
          </cell>
          <cell r="AS289">
            <v>-3139000</v>
          </cell>
          <cell r="IB289" t="str">
            <v>9770557 U</v>
          </cell>
          <cell r="IC289">
            <v>37190</v>
          </cell>
          <cell r="ID289">
            <v>1</v>
          </cell>
          <cell r="IE289" t="str">
            <v>A</v>
          </cell>
        </row>
        <row r="290">
          <cell r="C290">
            <v>248001273070201</v>
          </cell>
          <cell r="E290" t="str">
            <v>AHMAD LUKMAN/HJ. NAIMAH MARHUSENG</v>
          </cell>
          <cell r="F290" t="str">
            <v>SINJAI</v>
          </cell>
          <cell r="G290" t="str">
            <v>FE 347 CHS</v>
          </cell>
          <cell r="H290" t="str">
            <v>002807</v>
          </cell>
          <cell r="I290" t="str">
            <v>007607</v>
          </cell>
          <cell r="J290">
            <v>36861</v>
          </cell>
          <cell r="K290">
            <v>1</v>
          </cell>
          <cell r="L290" t="str">
            <v>Desember 2000</v>
          </cell>
          <cell r="M290">
            <v>37956</v>
          </cell>
          <cell r="N290">
            <v>36</v>
          </cell>
          <cell r="O290">
            <v>1</v>
          </cell>
          <cell r="P290">
            <v>114000000</v>
          </cell>
          <cell r="Q290">
            <v>12656000</v>
          </cell>
          <cell r="R290">
            <v>0.19</v>
          </cell>
          <cell r="S290">
            <v>500491.66666666663</v>
          </cell>
          <cell r="T290">
            <v>13156491.666666666</v>
          </cell>
          <cell r="V290">
            <v>3167000</v>
          </cell>
          <cell r="W290">
            <v>-3167000</v>
          </cell>
          <cell r="Z290">
            <v>3167000</v>
          </cell>
          <cell r="AA290">
            <v>200386.66666666666</v>
          </cell>
          <cell r="AB290">
            <v>3367386.6666666665</v>
          </cell>
          <cell r="AC290">
            <v>9489000</v>
          </cell>
          <cell r="AD290">
            <v>3167000</v>
          </cell>
          <cell r="AE290">
            <v>150242.5</v>
          </cell>
          <cell r="AF290">
            <v>3317242.5</v>
          </cell>
          <cell r="AG290">
            <v>6322000</v>
          </cell>
          <cell r="AH290">
            <v>3167000</v>
          </cell>
          <cell r="AI290">
            <v>100098.33333333333</v>
          </cell>
          <cell r="AJ290">
            <v>3267098.3333333335</v>
          </cell>
          <cell r="AK290">
            <v>3155000</v>
          </cell>
          <cell r="AL290">
            <v>3167000</v>
          </cell>
          <cell r="AM290">
            <v>49954.166666666664</v>
          </cell>
          <cell r="AN290">
            <v>3216954.1666666665</v>
          </cell>
          <cell r="AO290">
            <v>-12000</v>
          </cell>
          <cell r="AP290">
            <v>3155000</v>
          </cell>
          <cell r="AQ290">
            <v>-190</v>
          </cell>
          <cell r="AR290">
            <v>3154810</v>
          </cell>
          <cell r="AS290">
            <v>-3167000</v>
          </cell>
          <cell r="IB290" t="str">
            <v>0373509 R</v>
          </cell>
          <cell r="IC290">
            <v>37007</v>
          </cell>
          <cell r="ID290">
            <v>1</v>
          </cell>
          <cell r="IE290" t="str">
            <v>A</v>
          </cell>
        </row>
        <row r="291">
          <cell r="C291">
            <v>248001273101201</v>
          </cell>
          <cell r="E291" t="str">
            <v>SUNARTI S. MALEWA</v>
          </cell>
          <cell r="F291" t="str">
            <v>PALU</v>
          </cell>
          <cell r="G291" t="str">
            <v>Kuda PL D</v>
          </cell>
          <cell r="H291" t="str">
            <v>001116</v>
          </cell>
          <cell r="I291" t="str">
            <v>072906</v>
          </cell>
          <cell r="J291">
            <v>36861</v>
          </cell>
          <cell r="K291">
            <v>1</v>
          </cell>
          <cell r="L291" t="str">
            <v>Desember 2000</v>
          </cell>
          <cell r="M291">
            <v>37956</v>
          </cell>
          <cell r="N291">
            <v>36</v>
          </cell>
          <cell r="O291">
            <v>1</v>
          </cell>
          <cell r="P291">
            <v>124000000</v>
          </cell>
          <cell r="Q291">
            <v>13760000</v>
          </cell>
          <cell r="R291">
            <v>0.19</v>
          </cell>
          <cell r="S291">
            <v>543875</v>
          </cell>
          <cell r="T291">
            <v>14303875</v>
          </cell>
          <cell r="V291">
            <v>3445000</v>
          </cell>
          <cell r="W291">
            <v>-3445000</v>
          </cell>
          <cell r="Z291">
            <v>3445000</v>
          </cell>
          <cell r="AA291">
            <v>217866.66666666666</v>
          </cell>
          <cell r="AB291">
            <v>3662866.6666666665</v>
          </cell>
          <cell r="AC291">
            <v>10315000</v>
          </cell>
          <cell r="AD291">
            <v>3445000</v>
          </cell>
          <cell r="AE291">
            <v>163320.83333333331</v>
          </cell>
          <cell r="AF291">
            <v>3608320.8333333335</v>
          </cell>
          <cell r="AG291">
            <v>6870000</v>
          </cell>
          <cell r="AH291">
            <v>3445000</v>
          </cell>
          <cell r="AI291">
            <v>108775</v>
          </cell>
          <cell r="AJ291">
            <v>3553775</v>
          </cell>
          <cell r="AK291">
            <v>3425000</v>
          </cell>
          <cell r="AL291">
            <v>3445000</v>
          </cell>
          <cell r="AM291">
            <v>54229.166666666664</v>
          </cell>
          <cell r="AN291">
            <v>3499229.1666666665</v>
          </cell>
          <cell r="AO291">
            <v>-20000</v>
          </cell>
          <cell r="AP291">
            <v>3425000</v>
          </cell>
          <cell r="AQ291">
            <v>-316.66666666666663</v>
          </cell>
          <cell r="AR291">
            <v>3424683.3333333335</v>
          </cell>
          <cell r="AS291">
            <v>-3445000</v>
          </cell>
          <cell r="IB291" t="str">
            <v>0377756 S</v>
          </cell>
          <cell r="IC291">
            <v>37077</v>
          </cell>
          <cell r="ID291">
            <v>1</v>
          </cell>
          <cell r="IE291" t="str">
            <v>A</v>
          </cell>
        </row>
        <row r="292">
          <cell r="C292">
            <v>248001273119201</v>
          </cell>
          <cell r="E292" t="str">
            <v>HJ. RIAJANG</v>
          </cell>
          <cell r="F292" t="str">
            <v>PINRANG</v>
          </cell>
          <cell r="G292" t="str">
            <v>Kuda PL D</v>
          </cell>
          <cell r="H292" t="str">
            <v>001350</v>
          </cell>
          <cell r="I292" t="str">
            <v>073140</v>
          </cell>
          <cell r="J292">
            <v>36861</v>
          </cell>
          <cell r="K292">
            <v>1</v>
          </cell>
          <cell r="L292" t="str">
            <v>Desember 2000</v>
          </cell>
          <cell r="M292">
            <v>37956</v>
          </cell>
          <cell r="N292">
            <v>36</v>
          </cell>
          <cell r="O292">
            <v>1</v>
          </cell>
          <cell r="P292">
            <v>124000000</v>
          </cell>
          <cell r="Q292">
            <v>13760000</v>
          </cell>
          <cell r="R292">
            <v>0.19</v>
          </cell>
          <cell r="S292">
            <v>543875</v>
          </cell>
          <cell r="T292">
            <v>14303875</v>
          </cell>
          <cell r="V292">
            <v>3445000</v>
          </cell>
          <cell r="W292">
            <v>-3445000</v>
          </cell>
          <cell r="Z292">
            <v>3445000</v>
          </cell>
          <cell r="AA292">
            <v>217866.66666666666</v>
          </cell>
          <cell r="AB292">
            <v>3662866.6666666665</v>
          </cell>
          <cell r="AC292">
            <v>10315000</v>
          </cell>
          <cell r="AD292">
            <v>3445000</v>
          </cell>
          <cell r="AE292">
            <v>163320.83333333331</v>
          </cell>
          <cell r="AF292">
            <v>3608320.8333333335</v>
          </cell>
          <cell r="AG292">
            <v>6870000</v>
          </cell>
          <cell r="AH292">
            <v>3445000</v>
          </cell>
          <cell r="AI292">
            <v>108775</v>
          </cell>
          <cell r="AJ292">
            <v>3553775</v>
          </cell>
          <cell r="AK292">
            <v>3425000</v>
          </cell>
          <cell r="AL292">
            <v>3445000</v>
          </cell>
          <cell r="AM292">
            <v>54229.166666666664</v>
          </cell>
          <cell r="AN292">
            <v>3499229.1666666665</v>
          </cell>
          <cell r="AO292">
            <v>-20000</v>
          </cell>
          <cell r="AP292">
            <v>3425000</v>
          </cell>
          <cell r="AQ292">
            <v>-316.66666666666663</v>
          </cell>
          <cell r="AR292">
            <v>3424683.3333333335</v>
          </cell>
          <cell r="AS292">
            <v>-3445000</v>
          </cell>
          <cell r="IB292" t="str">
            <v>0741392 R</v>
          </cell>
          <cell r="IC292">
            <v>37039</v>
          </cell>
          <cell r="ID292">
            <v>1</v>
          </cell>
          <cell r="IE292" t="str">
            <v>A</v>
          </cell>
        </row>
        <row r="293">
          <cell r="C293">
            <v>248001273127201</v>
          </cell>
          <cell r="E293" t="str">
            <v>SYAHRIR HALIM</v>
          </cell>
          <cell r="F293" t="str">
            <v>POLMAS</v>
          </cell>
          <cell r="G293" t="str">
            <v>Kuda PL D</v>
          </cell>
          <cell r="H293" t="str">
            <v>003577</v>
          </cell>
          <cell r="I293" t="str">
            <v>006178</v>
          </cell>
          <cell r="J293">
            <v>36861</v>
          </cell>
          <cell r="K293">
            <v>1</v>
          </cell>
          <cell r="L293" t="str">
            <v>Desember 2000</v>
          </cell>
          <cell r="M293">
            <v>37956</v>
          </cell>
          <cell r="N293">
            <v>36</v>
          </cell>
          <cell r="O293">
            <v>1</v>
          </cell>
          <cell r="P293">
            <v>124000000</v>
          </cell>
          <cell r="Q293">
            <v>13760000</v>
          </cell>
          <cell r="R293">
            <v>0.19</v>
          </cell>
          <cell r="S293">
            <v>543875</v>
          </cell>
          <cell r="T293">
            <v>14303875</v>
          </cell>
          <cell r="V293">
            <v>3445000</v>
          </cell>
          <cell r="W293">
            <v>-3445000</v>
          </cell>
          <cell r="Z293">
            <v>3445000</v>
          </cell>
          <cell r="AA293">
            <v>217866.66666666666</v>
          </cell>
          <cell r="AB293">
            <v>3662866.6666666665</v>
          </cell>
          <cell r="AC293">
            <v>10315000</v>
          </cell>
          <cell r="AD293">
            <v>3445000</v>
          </cell>
          <cell r="AE293">
            <v>163320.83333333331</v>
          </cell>
          <cell r="AF293">
            <v>3608320.8333333335</v>
          </cell>
          <cell r="AG293">
            <v>6870000</v>
          </cell>
          <cell r="AH293">
            <v>3445000</v>
          </cell>
          <cell r="AI293">
            <v>108775</v>
          </cell>
          <cell r="AJ293">
            <v>3553775</v>
          </cell>
          <cell r="AK293">
            <v>3425000</v>
          </cell>
          <cell r="AL293">
            <v>3445000</v>
          </cell>
          <cell r="AM293">
            <v>54229.166666666664</v>
          </cell>
          <cell r="AN293">
            <v>3499229.1666666665</v>
          </cell>
          <cell r="AO293">
            <v>-20000</v>
          </cell>
          <cell r="AP293">
            <v>3425000</v>
          </cell>
          <cell r="AQ293">
            <v>-316.66666666666663</v>
          </cell>
          <cell r="AR293">
            <v>3424683.3333333335</v>
          </cell>
          <cell r="AS293">
            <v>-3445000</v>
          </cell>
          <cell r="IB293" t="str">
            <v>0741378 R</v>
          </cell>
          <cell r="IC293">
            <v>37039</v>
          </cell>
          <cell r="ID293">
            <v>1</v>
          </cell>
          <cell r="IE293" t="str">
            <v>A</v>
          </cell>
        </row>
        <row r="294">
          <cell r="C294">
            <v>248001273151201</v>
          </cell>
          <cell r="E294" t="str">
            <v xml:space="preserve">R U S T A M </v>
          </cell>
          <cell r="F294" t="str">
            <v xml:space="preserve"> Palu</v>
          </cell>
          <cell r="G294" t="str">
            <v>Kuda PL D</v>
          </cell>
          <cell r="H294" t="str">
            <v>001991</v>
          </cell>
          <cell r="I294" t="str">
            <v>084262</v>
          </cell>
          <cell r="J294">
            <v>36861</v>
          </cell>
          <cell r="K294">
            <v>1</v>
          </cell>
          <cell r="L294" t="str">
            <v>Desember 2000</v>
          </cell>
          <cell r="M294">
            <v>37956</v>
          </cell>
          <cell r="N294">
            <v>36</v>
          </cell>
          <cell r="O294">
            <v>1</v>
          </cell>
          <cell r="P294">
            <v>125000000</v>
          </cell>
          <cell r="Q294">
            <v>13892000</v>
          </cell>
          <cell r="R294">
            <v>0.19</v>
          </cell>
          <cell r="S294">
            <v>549891.66666666663</v>
          </cell>
          <cell r="T294">
            <v>14441891.666666666</v>
          </cell>
          <cell r="V294">
            <v>3473000</v>
          </cell>
          <cell r="W294">
            <v>-3473000</v>
          </cell>
          <cell r="Z294">
            <v>3473000</v>
          </cell>
          <cell r="AA294">
            <v>219956.66666666666</v>
          </cell>
          <cell r="AB294">
            <v>3692956.6666666665</v>
          </cell>
          <cell r="AC294">
            <v>10419000</v>
          </cell>
          <cell r="AD294">
            <v>3473000</v>
          </cell>
          <cell r="AE294">
            <v>164967.5</v>
          </cell>
          <cell r="AF294">
            <v>3637967.5</v>
          </cell>
          <cell r="AG294">
            <v>6946000</v>
          </cell>
          <cell r="AH294">
            <v>3473000</v>
          </cell>
          <cell r="AI294">
            <v>109978.33333333333</v>
          </cell>
          <cell r="AJ294">
            <v>3582978.3333333335</v>
          </cell>
          <cell r="AK294">
            <v>3473000</v>
          </cell>
          <cell r="AL294">
            <v>3473000</v>
          </cell>
          <cell r="AM294">
            <v>54989.166666666664</v>
          </cell>
          <cell r="AN294">
            <v>3527989.1666666665</v>
          </cell>
          <cell r="AO294">
            <v>0</v>
          </cell>
          <cell r="AP294">
            <v>3473000</v>
          </cell>
          <cell r="AQ294">
            <v>0</v>
          </cell>
          <cell r="AR294">
            <v>3473000</v>
          </cell>
          <cell r="AS294">
            <v>-3473000</v>
          </cell>
          <cell r="IB294" t="str">
            <v>0377747 S</v>
          </cell>
          <cell r="IC294">
            <v>37077</v>
          </cell>
          <cell r="ID294">
            <v>1</v>
          </cell>
          <cell r="IE294" t="str">
            <v>A</v>
          </cell>
        </row>
        <row r="295">
          <cell r="C295">
            <v>248001273185201</v>
          </cell>
          <cell r="E295" t="str">
            <v>BAKRI BITTE</v>
          </cell>
          <cell r="F295" t="str">
            <v>KENDARI</v>
          </cell>
          <cell r="G295" t="str">
            <v>Kuda PL D</v>
          </cell>
          <cell r="H295" t="str">
            <v>001088</v>
          </cell>
          <cell r="I295" t="str">
            <v>072878</v>
          </cell>
          <cell r="J295">
            <v>36861</v>
          </cell>
          <cell r="K295">
            <v>1</v>
          </cell>
          <cell r="L295" t="str">
            <v>Desember 2000</v>
          </cell>
          <cell r="M295">
            <v>37956</v>
          </cell>
          <cell r="N295">
            <v>36</v>
          </cell>
          <cell r="O295">
            <v>1</v>
          </cell>
          <cell r="P295">
            <v>126000000</v>
          </cell>
          <cell r="Q295">
            <v>14000000</v>
          </cell>
          <cell r="R295">
            <v>0.19</v>
          </cell>
          <cell r="S295">
            <v>554166.66666666663</v>
          </cell>
          <cell r="T295">
            <v>14554166.666666666</v>
          </cell>
          <cell r="V295">
            <v>3500000</v>
          </cell>
          <cell r="W295">
            <v>-3500000</v>
          </cell>
          <cell r="Z295">
            <v>3500000</v>
          </cell>
          <cell r="AA295">
            <v>221666.66666666666</v>
          </cell>
          <cell r="AB295">
            <v>3721666.6666666665</v>
          </cell>
          <cell r="AC295">
            <v>10500000</v>
          </cell>
          <cell r="AD295">
            <v>3500000</v>
          </cell>
          <cell r="AE295">
            <v>166250</v>
          </cell>
          <cell r="AF295">
            <v>3666250</v>
          </cell>
          <cell r="AG295">
            <v>7000000</v>
          </cell>
          <cell r="AH295">
            <v>3500000</v>
          </cell>
          <cell r="AI295">
            <v>110833.33333333333</v>
          </cell>
          <cell r="AJ295">
            <v>3610833.3333333335</v>
          </cell>
          <cell r="AK295">
            <v>3500000</v>
          </cell>
          <cell r="AL295">
            <v>3500000</v>
          </cell>
          <cell r="AM295">
            <v>55416.666666666664</v>
          </cell>
          <cell r="AN295">
            <v>3555416.6666666665</v>
          </cell>
          <cell r="AO295">
            <v>0</v>
          </cell>
          <cell r="AP295">
            <v>3500000</v>
          </cell>
          <cell r="AQ295">
            <v>0</v>
          </cell>
          <cell r="AR295">
            <v>3500000</v>
          </cell>
          <cell r="AS295">
            <v>-3500000</v>
          </cell>
          <cell r="IB295">
            <v>9030428</v>
          </cell>
          <cell r="IC295">
            <v>37007</v>
          </cell>
          <cell r="ID295">
            <v>1</v>
          </cell>
          <cell r="IE295" t="str">
            <v>A</v>
          </cell>
        </row>
        <row r="296">
          <cell r="C296">
            <v>248001273193201</v>
          </cell>
          <cell r="E296" t="str">
            <v xml:space="preserve">U S M A N </v>
          </cell>
          <cell r="F296" t="str">
            <v>KENDARI</v>
          </cell>
          <cell r="G296" t="str">
            <v>Kuda PL D</v>
          </cell>
          <cell r="H296" t="str">
            <v>003209</v>
          </cell>
          <cell r="I296" t="str">
            <v>095540</v>
          </cell>
          <cell r="J296">
            <v>36861</v>
          </cell>
          <cell r="K296">
            <v>1</v>
          </cell>
          <cell r="L296" t="str">
            <v>Desember 2000</v>
          </cell>
          <cell r="M296">
            <v>37956</v>
          </cell>
          <cell r="N296">
            <v>36</v>
          </cell>
          <cell r="O296">
            <v>1</v>
          </cell>
          <cell r="P296">
            <v>126000000</v>
          </cell>
          <cell r="Q296">
            <v>14000000</v>
          </cell>
          <cell r="R296">
            <v>0.19</v>
          </cell>
          <cell r="S296">
            <v>554166.66666666663</v>
          </cell>
          <cell r="T296">
            <v>14554166.666666666</v>
          </cell>
          <cell r="V296">
            <v>3500000</v>
          </cell>
          <cell r="W296">
            <v>-3500000</v>
          </cell>
          <cell r="Z296">
            <v>3500000</v>
          </cell>
          <cell r="AA296">
            <v>221666.66666666666</v>
          </cell>
          <cell r="AB296">
            <v>3721666.6666666665</v>
          </cell>
          <cell r="AC296">
            <v>10500000</v>
          </cell>
          <cell r="AD296">
            <v>3500000</v>
          </cell>
          <cell r="AE296">
            <v>166250</v>
          </cell>
          <cell r="AF296">
            <v>3666250</v>
          </cell>
          <cell r="AG296">
            <v>7000000</v>
          </cell>
          <cell r="AH296">
            <v>3500000</v>
          </cell>
          <cell r="AI296">
            <v>110833.33333333333</v>
          </cell>
          <cell r="AJ296">
            <v>3610833.3333333335</v>
          </cell>
          <cell r="AK296">
            <v>3500000</v>
          </cell>
          <cell r="AL296">
            <v>3500000</v>
          </cell>
          <cell r="AM296">
            <v>55416.666666666664</v>
          </cell>
          <cell r="AN296">
            <v>3555416.6666666665</v>
          </cell>
          <cell r="AO296">
            <v>0</v>
          </cell>
          <cell r="AP296">
            <v>3500000</v>
          </cell>
          <cell r="AQ296">
            <v>0</v>
          </cell>
          <cell r="AR296">
            <v>3500000</v>
          </cell>
          <cell r="AS296">
            <v>-3500000</v>
          </cell>
          <cell r="IB296">
            <v>9030464</v>
          </cell>
          <cell r="IC296">
            <v>37007</v>
          </cell>
          <cell r="ID296">
            <v>1</v>
          </cell>
          <cell r="IE296" t="str">
            <v>A</v>
          </cell>
        </row>
        <row r="297">
          <cell r="C297">
            <v>248001273208201</v>
          </cell>
          <cell r="E297" t="str">
            <v>BERTI SUMALATA</v>
          </cell>
          <cell r="F297" t="str">
            <v>MANADO</v>
          </cell>
          <cell r="G297" t="str">
            <v>Kuda PL D</v>
          </cell>
          <cell r="H297" t="str">
            <v>003207</v>
          </cell>
          <cell r="I297" t="str">
            <v>095538</v>
          </cell>
          <cell r="J297">
            <v>36861</v>
          </cell>
          <cell r="K297">
            <v>1</v>
          </cell>
          <cell r="L297" t="str">
            <v>Desember 2000</v>
          </cell>
          <cell r="M297">
            <v>37956</v>
          </cell>
          <cell r="N297">
            <v>36</v>
          </cell>
          <cell r="O297">
            <v>1</v>
          </cell>
          <cell r="P297">
            <v>126000000</v>
          </cell>
          <cell r="Q297">
            <v>14000000</v>
          </cell>
          <cell r="R297">
            <v>0.19</v>
          </cell>
          <cell r="S297">
            <v>554166.66666666663</v>
          </cell>
          <cell r="T297">
            <v>14554166.666666666</v>
          </cell>
          <cell r="V297">
            <v>3500000</v>
          </cell>
          <cell r="W297">
            <v>-3500000</v>
          </cell>
          <cell r="Z297">
            <v>3500000</v>
          </cell>
          <cell r="AA297">
            <v>221666.66666666666</v>
          </cell>
          <cell r="AB297">
            <v>3721666.6666666665</v>
          </cell>
          <cell r="AC297">
            <v>10500000</v>
          </cell>
          <cell r="AD297">
            <v>3500000</v>
          </cell>
          <cell r="AE297">
            <v>166250</v>
          </cell>
          <cell r="AF297">
            <v>3666250</v>
          </cell>
          <cell r="AG297">
            <v>7000000</v>
          </cell>
          <cell r="AH297">
            <v>3500000</v>
          </cell>
          <cell r="AI297">
            <v>110833.33333333333</v>
          </cell>
          <cell r="AJ297">
            <v>3610833.3333333335</v>
          </cell>
          <cell r="AK297">
            <v>3500000</v>
          </cell>
          <cell r="AL297">
            <v>3500000</v>
          </cell>
          <cell r="AM297">
            <v>55416.666666666664</v>
          </cell>
          <cell r="AN297">
            <v>3555416.6666666665</v>
          </cell>
          <cell r="AO297">
            <v>0</v>
          </cell>
          <cell r="AP297">
            <v>3500000</v>
          </cell>
          <cell r="AQ297">
            <v>0</v>
          </cell>
          <cell r="AR297">
            <v>3500000</v>
          </cell>
          <cell r="AS297">
            <v>-3500000</v>
          </cell>
          <cell r="IB297" t="str">
            <v>0165674 S</v>
          </cell>
          <cell r="IC297">
            <v>37207</v>
          </cell>
          <cell r="ID297">
            <v>1</v>
          </cell>
          <cell r="IE297" t="str">
            <v>A</v>
          </cell>
        </row>
        <row r="298">
          <cell r="C298">
            <v>248001273216201</v>
          </cell>
          <cell r="E298" t="str">
            <v>DR. DANIEL MASENGI, MS</v>
          </cell>
          <cell r="F298" t="str">
            <v>MANADO</v>
          </cell>
          <cell r="G298" t="str">
            <v>Kuda PL D</v>
          </cell>
          <cell r="H298" t="str">
            <v>003208</v>
          </cell>
          <cell r="I298" t="str">
            <v>095539</v>
          </cell>
          <cell r="J298">
            <v>36861</v>
          </cell>
          <cell r="K298">
            <v>1</v>
          </cell>
          <cell r="L298" t="str">
            <v>Desember 2000</v>
          </cell>
          <cell r="M298">
            <v>37956</v>
          </cell>
          <cell r="N298">
            <v>36</v>
          </cell>
          <cell r="O298">
            <v>1</v>
          </cell>
          <cell r="P298">
            <v>126000000</v>
          </cell>
          <cell r="Q298">
            <v>14000000</v>
          </cell>
          <cell r="R298">
            <v>0.19</v>
          </cell>
          <cell r="S298">
            <v>554166.66666666663</v>
          </cell>
          <cell r="T298">
            <v>14554166.666666666</v>
          </cell>
          <cell r="V298">
            <v>3500000</v>
          </cell>
          <cell r="W298">
            <v>-3500000</v>
          </cell>
          <cell r="Z298">
            <v>3500000</v>
          </cell>
          <cell r="AA298">
            <v>221666.66666666666</v>
          </cell>
          <cell r="AB298">
            <v>3721666.6666666665</v>
          </cell>
          <cell r="AC298">
            <v>10500000</v>
          </cell>
          <cell r="AD298">
            <v>3500000</v>
          </cell>
          <cell r="AE298">
            <v>166250</v>
          </cell>
          <cell r="AF298">
            <v>3666250</v>
          </cell>
          <cell r="AG298">
            <v>7000000</v>
          </cell>
          <cell r="AH298">
            <v>3500000</v>
          </cell>
          <cell r="AI298">
            <v>110833.33333333333</v>
          </cell>
          <cell r="AJ298">
            <v>3610833.3333333335</v>
          </cell>
          <cell r="AK298">
            <v>3500000</v>
          </cell>
          <cell r="AL298">
            <v>3500000</v>
          </cell>
          <cell r="AM298">
            <v>55416.666666666664</v>
          </cell>
          <cell r="AN298">
            <v>3555416.6666666665</v>
          </cell>
          <cell r="AO298">
            <v>0</v>
          </cell>
          <cell r="AP298">
            <v>3500000</v>
          </cell>
          <cell r="AQ298">
            <v>0</v>
          </cell>
          <cell r="AR298">
            <v>3500000</v>
          </cell>
          <cell r="AS298">
            <v>-3500000</v>
          </cell>
          <cell r="IB298" t="str">
            <v>0165673 S</v>
          </cell>
          <cell r="IC298">
            <v>37207</v>
          </cell>
          <cell r="ID298">
            <v>1</v>
          </cell>
          <cell r="IE298" t="str">
            <v>A</v>
          </cell>
        </row>
        <row r="299">
          <cell r="C299">
            <v>248001273224201</v>
          </cell>
          <cell r="E299" t="str">
            <v xml:space="preserve">S Y A R I F </v>
          </cell>
          <cell r="F299" t="str">
            <v xml:space="preserve"> Donggala</v>
          </cell>
          <cell r="G299" t="str">
            <v>FE 304 Bus</v>
          </cell>
          <cell r="H299" t="str">
            <v>004521</v>
          </cell>
          <cell r="I299" t="str">
            <v>068121</v>
          </cell>
          <cell r="J299">
            <v>36861</v>
          </cell>
          <cell r="K299">
            <v>1</v>
          </cell>
          <cell r="L299" t="str">
            <v>Desember 2000</v>
          </cell>
          <cell r="M299">
            <v>37956</v>
          </cell>
          <cell r="N299">
            <v>36</v>
          </cell>
          <cell r="O299">
            <v>1</v>
          </cell>
          <cell r="P299">
            <v>126000000</v>
          </cell>
          <cell r="Q299">
            <v>14000000</v>
          </cell>
          <cell r="R299">
            <v>0.19</v>
          </cell>
          <cell r="S299">
            <v>554166.66666666663</v>
          </cell>
          <cell r="T299">
            <v>14554166.666666666</v>
          </cell>
          <cell r="V299">
            <v>3500000</v>
          </cell>
          <cell r="W299">
            <v>-3500000</v>
          </cell>
          <cell r="Z299">
            <v>3500000</v>
          </cell>
          <cell r="AA299">
            <v>221666.66666666666</v>
          </cell>
          <cell r="AB299">
            <v>3721666.6666666665</v>
          </cell>
          <cell r="AC299">
            <v>10500000</v>
          </cell>
          <cell r="AD299">
            <v>3500000</v>
          </cell>
          <cell r="AE299">
            <v>166250</v>
          </cell>
          <cell r="AF299">
            <v>3666250</v>
          </cell>
          <cell r="AG299">
            <v>7000000</v>
          </cell>
          <cell r="AH299">
            <v>3500000</v>
          </cell>
          <cell r="AI299">
            <v>110833.33333333333</v>
          </cell>
          <cell r="AJ299">
            <v>3610833.3333333335</v>
          </cell>
          <cell r="AK299">
            <v>3500000</v>
          </cell>
          <cell r="AL299">
            <v>3500000</v>
          </cell>
          <cell r="AM299">
            <v>55416.666666666664</v>
          </cell>
          <cell r="AN299">
            <v>3555416.6666666665</v>
          </cell>
          <cell r="AO299">
            <v>0</v>
          </cell>
          <cell r="AP299">
            <v>3500000</v>
          </cell>
          <cell r="AQ299">
            <v>0</v>
          </cell>
          <cell r="AR299">
            <v>3500000</v>
          </cell>
          <cell r="AS299">
            <v>-3500000</v>
          </cell>
          <cell r="IB299" t="str">
            <v>0485638 S</v>
          </cell>
          <cell r="IC299">
            <v>37196</v>
          </cell>
          <cell r="ID299">
            <v>1</v>
          </cell>
          <cell r="IE299" t="str">
            <v>A</v>
          </cell>
        </row>
        <row r="300">
          <cell r="C300">
            <v>248001273232201</v>
          </cell>
          <cell r="E300" t="str">
            <v>MELKIOR KUJI</v>
          </cell>
          <cell r="F300" t="str">
            <v>ENDE</v>
          </cell>
          <cell r="G300" t="str">
            <v>Kuda PL D</v>
          </cell>
          <cell r="H300" t="str">
            <v>001426</v>
          </cell>
          <cell r="I300" t="str">
            <v>073216</v>
          </cell>
          <cell r="J300">
            <v>36861</v>
          </cell>
          <cell r="K300">
            <v>1</v>
          </cell>
          <cell r="L300" t="str">
            <v>Desember 2000</v>
          </cell>
          <cell r="M300">
            <v>37956</v>
          </cell>
          <cell r="N300">
            <v>36</v>
          </cell>
          <cell r="O300">
            <v>1</v>
          </cell>
          <cell r="P300">
            <v>127000000</v>
          </cell>
          <cell r="Q300">
            <v>14104000</v>
          </cell>
          <cell r="R300">
            <v>0.19</v>
          </cell>
          <cell r="S300">
            <v>557966.66666666663</v>
          </cell>
          <cell r="T300">
            <v>14661966.666666666</v>
          </cell>
          <cell r="V300">
            <v>3528000</v>
          </cell>
          <cell r="W300">
            <v>-3528000</v>
          </cell>
          <cell r="Z300">
            <v>3528000</v>
          </cell>
          <cell r="AA300">
            <v>223313.33333333331</v>
          </cell>
          <cell r="AB300">
            <v>3751313.3333333335</v>
          </cell>
          <cell r="AC300">
            <v>10576000</v>
          </cell>
          <cell r="AD300">
            <v>3528000</v>
          </cell>
          <cell r="AE300">
            <v>167453.33333333331</v>
          </cell>
          <cell r="AF300">
            <v>3695453.3333333335</v>
          </cell>
          <cell r="AG300">
            <v>7048000</v>
          </cell>
          <cell r="AH300">
            <v>3528000</v>
          </cell>
          <cell r="AI300">
            <v>111593.33333333333</v>
          </cell>
          <cell r="AJ300">
            <v>3639593.3333333335</v>
          </cell>
          <cell r="AK300">
            <v>3520000</v>
          </cell>
          <cell r="AL300">
            <v>3528000</v>
          </cell>
          <cell r="AM300">
            <v>55733.333333333328</v>
          </cell>
          <cell r="AN300">
            <v>3583733.3333333335</v>
          </cell>
          <cell r="AO300">
            <v>-8000</v>
          </cell>
          <cell r="AP300">
            <v>3520000</v>
          </cell>
          <cell r="AQ300">
            <v>-126.66666666666666</v>
          </cell>
          <cell r="AR300">
            <v>3519873.3333333335</v>
          </cell>
          <cell r="AS300">
            <v>-3528000</v>
          </cell>
          <cell r="IB300">
            <v>8060355</v>
          </cell>
          <cell r="IC300">
            <v>36642</v>
          </cell>
          <cell r="ID300">
            <v>1</v>
          </cell>
          <cell r="IE300" t="str">
            <v>A</v>
          </cell>
        </row>
        <row r="301">
          <cell r="C301">
            <v>248001273240201</v>
          </cell>
          <cell r="E301" t="str">
            <v>FLORIANUS T. ULIWERI</v>
          </cell>
          <cell r="F301" t="str">
            <v>MAUMERE</v>
          </cell>
          <cell r="G301" t="str">
            <v>FE 349 DT</v>
          </cell>
          <cell r="H301" t="str">
            <v>007753</v>
          </cell>
          <cell r="I301" t="str">
            <v>067753</v>
          </cell>
          <cell r="J301">
            <v>36861</v>
          </cell>
          <cell r="K301">
            <v>1</v>
          </cell>
          <cell r="L301" t="str">
            <v>Desember 2000</v>
          </cell>
          <cell r="M301">
            <v>37956</v>
          </cell>
          <cell r="N301">
            <v>36</v>
          </cell>
          <cell r="O301">
            <v>1</v>
          </cell>
          <cell r="P301">
            <v>132000000</v>
          </cell>
          <cell r="Q301">
            <v>14656000</v>
          </cell>
          <cell r="R301">
            <v>0.19</v>
          </cell>
          <cell r="S301">
            <v>579658.33333333337</v>
          </cell>
          <cell r="T301">
            <v>15235658.333333334</v>
          </cell>
          <cell r="V301">
            <v>3667000</v>
          </cell>
          <cell r="W301">
            <v>-3667000</v>
          </cell>
          <cell r="Z301">
            <v>3667000</v>
          </cell>
          <cell r="AA301">
            <v>232053.33333333331</v>
          </cell>
          <cell r="AB301">
            <v>3899053.3333333335</v>
          </cell>
          <cell r="AC301">
            <v>10989000</v>
          </cell>
          <cell r="AD301">
            <v>3667000</v>
          </cell>
          <cell r="AE301">
            <v>173992.5</v>
          </cell>
          <cell r="AF301">
            <v>3840992.5</v>
          </cell>
          <cell r="AG301">
            <v>7322000</v>
          </cell>
          <cell r="AH301">
            <v>3667000</v>
          </cell>
          <cell r="AI301">
            <v>115931.66666666666</v>
          </cell>
          <cell r="AJ301">
            <v>3782931.6666666665</v>
          </cell>
          <cell r="AK301">
            <v>3655000</v>
          </cell>
          <cell r="AL301">
            <v>3667000</v>
          </cell>
          <cell r="AM301">
            <v>57870.833333333328</v>
          </cell>
          <cell r="AN301">
            <v>3724870.8333333335</v>
          </cell>
          <cell r="AO301">
            <v>-12000</v>
          </cell>
          <cell r="AP301">
            <v>3655000</v>
          </cell>
          <cell r="AQ301">
            <v>-190</v>
          </cell>
          <cell r="AR301">
            <v>3654810</v>
          </cell>
          <cell r="AS301">
            <v>-3667000</v>
          </cell>
          <cell r="IB301" t="str">
            <v>8634008 O</v>
          </cell>
          <cell r="IC301">
            <v>37215</v>
          </cell>
          <cell r="ID301">
            <v>1</v>
          </cell>
          <cell r="IE301" t="str">
            <v>A</v>
          </cell>
        </row>
        <row r="302">
          <cell r="C302">
            <v>248000127242201</v>
          </cell>
          <cell r="E302" t="str">
            <v>H. L I K E</v>
          </cell>
          <cell r="F302" t="str">
            <v xml:space="preserve"> Soppeng</v>
          </cell>
          <cell r="G302" t="str">
            <v>T 120ss PU</v>
          </cell>
          <cell r="H302" t="str">
            <v>035841</v>
          </cell>
          <cell r="I302" t="str">
            <v>003984</v>
          </cell>
          <cell r="J302">
            <v>36861</v>
          </cell>
          <cell r="K302">
            <v>1</v>
          </cell>
          <cell r="L302" t="str">
            <v>Desember 2000</v>
          </cell>
          <cell r="M302">
            <v>37956</v>
          </cell>
          <cell r="N302">
            <v>36</v>
          </cell>
          <cell r="O302">
            <v>1</v>
          </cell>
          <cell r="P302">
            <v>44000000</v>
          </cell>
          <cell r="Q302">
            <v>4892000</v>
          </cell>
          <cell r="R302">
            <v>0.19</v>
          </cell>
          <cell r="S302">
            <v>193641.66666666666</v>
          </cell>
          <cell r="T302">
            <v>5085641.666666667</v>
          </cell>
          <cell r="V302">
            <v>1223000</v>
          </cell>
          <cell r="W302">
            <v>-1223000</v>
          </cell>
          <cell r="Z302">
            <v>1223000</v>
          </cell>
          <cell r="AA302">
            <v>77456.666666666657</v>
          </cell>
          <cell r="AB302">
            <v>1300456.6666666667</v>
          </cell>
          <cell r="AC302">
            <v>3669000</v>
          </cell>
          <cell r="AD302">
            <v>1223000</v>
          </cell>
          <cell r="AE302">
            <v>58092.5</v>
          </cell>
          <cell r="AF302">
            <v>1281092.5</v>
          </cell>
          <cell r="AG302">
            <v>2446000</v>
          </cell>
          <cell r="AH302">
            <v>1223000</v>
          </cell>
          <cell r="AI302">
            <v>38728.333333333328</v>
          </cell>
          <cell r="AJ302">
            <v>1261728.3333333333</v>
          </cell>
          <cell r="AK302">
            <v>1223000</v>
          </cell>
          <cell r="AL302">
            <v>1223000</v>
          </cell>
          <cell r="AM302">
            <v>19364.166666666664</v>
          </cell>
          <cell r="AN302">
            <v>1242364.1666666667</v>
          </cell>
          <cell r="AO302">
            <v>0</v>
          </cell>
          <cell r="AP302">
            <v>1223000</v>
          </cell>
          <cell r="AQ302">
            <v>0</v>
          </cell>
          <cell r="AR302">
            <v>1223000</v>
          </cell>
          <cell r="AS302">
            <v>-1223000</v>
          </cell>
          <cell r="IB302" t="str">
            <v>0371652 R</v>
          </cell>
          <cell r="IC302">
            <v>37007</v>
          </cell>
          <cell r="ID302">
            <v>1</v>
          </cell>
          <cell r="IE302" t="str">
            <v>A</v>
          </cell>
        </row>
        <row r="303">
          <cell r="C303">
            <v>248001273266201</v>
          </cell>
          <cell r="E303" t="str">
            <v>HASANUDDIN ASSE</v>
          </cell>
          <cell r="F303" t="str">
            <v xml:space="preserve"> Palu</v>
          </cell>
          <cell r="G303" t="str">
            <v>FE 349 CHS/ 120ss MKL</v>
          </cell>
          <cell r="H303" t="str">
            <v>011656 / 077768</v>
          </cell>
          <cell r="I303" t="str">
            <v>001657 / 082711</v>
          </cell>
          <cell r="J303">
            <v>36861</v>
          </cell>
          <cell r="K303">
            <v>1</v>
          </cell>
          <cell r="L303" t="str">
            <v>Desember 2000</v>
          </cell>
          <cell r="M303">
            <v>37956</v>
          </cell>
          <cell r="N303">
            <v>36</v>
          </cell>
          <cell r="O303">
            <v>2</v>
          </cell>
          <cell r="P303">
            <v>158000000</v>
          </cell>
          <cell r="Q303">
            <v>17552000</v>
          </cell>
          <cell r="R303">
            <v>0.19</v>
          </cell>
          <cell r="S303">
            <v>694608.33333333314</v>
          </cell>
          <cell r="T303">
            <v>18246608.333333332</v>
          </cell>
          <cell r="V303">
            <v>4389000</v>
          </cell>
          <cell r="W303">
            <v>-4389000</v>
          </cell>
          <cell r="Z303">
            <v>4389000</v>
          </cell>
          <cell r="AA303">
            <v>277906.66666666663</v>
          </cell>
          <cell r="AB303">
            <v>4666906.666666667</v>
          </cell>
          <cell r="AC303">
            <v>13163000</v>
          </cell>
          <cell r="AD303">
            <v>4389000</v>
          </cell>
          <cell r="AE303">
            <v>208414.16666666666</v>
          </cell>
          <cell r="AF303">
            <v>4597414.166666667</v>
          </cell>
          <cell r="AG303">
            <v>8774000</v>
          </cell>
          <cell r="AH303">
            <v>4389000</v>
          </cell>
          <cell r="AI303">
            <v>138921.66666666666</v>
          </cell>
          <cell r="AJ303">
            <v>4527921.666666667</v>
          </cell>
          <cell r="AK303">
            <v>4385000</v>
          </cell>
          <cell r="AL303">
            <v>4389000</v>
          </cell>
          <cell r="AM303">
            <v>69429.166666666657</v>
          </cell>
          <cell r="AN303">
            <v>4458429.166666667</v>
          </cell>
          <cell r="AO303">
            <v>-4000</v>
          </cell>
          <cell r="AP303">
            <v>4385000</v>
          </cell>
          <cell r="AQ303">
            <v>-63.333333333333329</v>
          </cell>
          <cell r="AR303">
            <v>4384936.666666667</v>
          </cell>
          <cell r="AS303">
            <v>-4389000</v>
          </cell>
          <cell r="IB303" t="str">
            <v>0485642 S / 0485649 S</v>
          </cell>
          <cell r="IC303">
            <v>37196</v>
          </cell>
          <cell r="ID303">
            <v>1</v>
          </cell>
          <cell r="IE303" t="str">
            <v>A</v>
          </cell>
        </row>
        <row r="304">
          <cell r="C304">
            <v>248001273274201</v>
          </cell>
          <cell r="E304" t="str">
            <v>H. SYARIFUDDIN</v>
          </cell>
          <cell r="F304" t="str">
            <v xml:space="preserve"> Bantaeng</v>
          </cell>
          <cell r="G304" t="str">
            <v>FE 349 Bus/T 120ss MKL</v>
          </cell>
          <cell r="H304" t="str">
            <v>009457 / 077756</v>
          </cell>
          <cell r="I304" t="str">
            <v>089457 / 082699</v>
          </cell>
          <cell r="J304">
            <v>36861</v>
          </cell>
          <cell r="K304">
            <v>1</v>
          </cell>
          <cell r="L304" t="str">
            <v>Desember 2000</v>
          </cell>
          <cell r="M304">
            <v>37956</v>
          </cell>
          <cell r="N304">
            <v>36</v>
          </cell>
          <cell r="O304">
            <v>2</v>
          </cell>
          <cell r="P304">
            <v>200000000</v>
          </cell>
          <cell r="Q304">
            <v>22208000</v>
          </cell>
          <cell r="R304">
            <v>0.19</v>
          </cell>
          <cell r="S304">
            <v>878433.33333333314</v>
          </cell>
          <cell r="T304">
            <v>23086433.333333332</v>
          </cell>
          <cell r="V304">
            <v>5556000</v>
          </cell>
          <cell r="W304">
            <v>-5556000</v>
          </cell>
          <cell r="Z304">
            <v>5556000</v>
          </cell>
          <cell r="AA304">
            <v>351626.66666666663</v>
          </cell>
          <cell r="AB304">
            <v>5907626.666666667</v>
          </cell>
          <cell r="AC304">
            <v>16652000</v>
          </cell>
          <cell r="AD304">
            <v>5556000</v>
          </cell>
          <cell r="AE304">
            <v>263656.66666666663</v>
          </cell>
          <cell r="AF304">
            <v>5819656.666666667</v>
          </cell>
          <cell r="AG304">
            <v>11096000</v>
          </cell>
          <cell r="AH304">
            <v>5556000</v>
          </cell>
          <cell r="AI304">
            <v>175686.66666666666</v>
          </cell>
          <cell r="AJ304">
            <v>5731686.666666667</v>
          </cell>
          <cell r="AK304">
            <v>5540000</v>
          </cell>
          <cell r="AL304">
            <v>5556000</v>
          </cell>
          <cell r="AM304">
            <v>87716.666666666657</v>
          </cell>
          <cell r="AN304">
            <v>5643716.666666667</v>
          </cell>
          <cell r="AO304">
            <v>-16000</v>
          </cell>
          <cell r="AP304">
            <v>5540000</v>
          </cell>
          <cell r="AQ304">
            <v>-253.33333333333331</v>
          </cell>
          <cell r="AR304">
            <v>5539746.666666667</v>
          </cell>
          <cell r="AS304">
            <v>-5556000</v>
          </cell>
          <cell r="IB304" t="str">
            <v>0373629 R / 0337682 R</v>
          </cell>
          <cell r="IC304">
            <v>37007</v>
          </cell>
          <cell r="ID304">
            <v>1</v>
          </cell>
          <cell r="IE304" t="str">
            <v>A</v>
          </cell>
        </row>
        <row r="305">
          <cell r="C305">
            <v>248001273282201</v>
          </cell>
          <cell r="E305" t="str">
            <v>H E R I A N T O</v>
          </cell>
          <cell r="F305" t="str">
            <v>LUWUK BGI</v>
          </cell>
          <cell r="G305" t="str">
            <v>FM 517H BK</v>
          </cell>
          <cell r="H305" t="str">
            <v>045481</v>
          </cell>
          <cell r="I305" t="str">
            <v>007830</v>
          </cell>
          <cell r="J305">
            <v>36861</v>
          </cell>
          <cell r="K305">
            <v>1</v>
          </cell>
          <cell r="L305" t="str">
            <v>Desember 2000</v>
          </cell>
          <cell r="M305">
            <v>37956</v>
          </cell>
          <cell r="N305">
            <v>36</v>
          </cell>
          <cell r="O305">
            <v>1</v>
          </cell>
          <cell r="P305">
            <v>212000000</v>
          </cell>
          <cell r="Q305">
            <v>23552000</v>
          </cell>
          <cell r="R305">
            <v>0.19</v>
          </cell>
          <cell r="S305">
            <v>932108.33333333314</v>
          </cell>
          <cell r="T305">
            <v>24484108.333333332</v>
          </cell>
          <cell r="V305">
            <v>5889000</v>
          </cell>
          <cell r="W305">
            <v>-5889000</v>
          </cell>
          <cell r="Z305">
            <v>5889000</v>
          </cell>
          <cell r="AA305">
            <v>372906.66666666663</v>
          </cell>
          <cell r="AB305">
            <v>6261906.666666667</v>
          </cell>
          <cell r="AC305">
            <v>17663000</v>
          </cell>
          <cell r="AD305">
            <v>5889000</v>
          </cell>
          <cell r="AE305">
            <v>279664.16666666663</v>
          </cell>
          <cell r="AF305">
            <v>6168664.166666667</v>
          </cell>
          <cell r="AG305">
            <v>11774000</v>
          </cell>
          <cell r="AH305">
            <v>5889000</v>
          </cell>
          <cell r="AI305">
            <v>186421.66666666666</v>
          </cell>
          <cell r="AJ305">
            <v>6075421.666666667</v>
          </cell>
          <cell r="AK305">
            <v>5885000</v>
          </cell>
          <cell r="AL305">
            <v>5889000</v>
          </cell>
          <cell r="AM305">
            <v>93179.166666666657</v>
          </cell>
          <cell r="AN305">
            <v>5982179.166666667</v>
          </cell>
          <cell r="AO305">
            <v>-4000</v>
          </cell>
          <cell r="AP305">
            <v>5885000</v>
          </cell>
          <cell r="AQ305">
            <v>-63.333333333333329</v>
          </cell>
          <cell r="AR305">
            <v>5884936.666666667</v>
          </cell>
          <cell r="AS305">
            <v>-5889000</v>
          </cell>
          <cell r="ID305">
            <v>0</v>
          </cell>
          <cell r="IE305" t="str">
            <v>A</v>
          </cell>
        </row>
        <row r="306">
          <cell r="C306">
            <v>248001273305201</v>
          </cell>
          <cell r="E306" t="str">
            <v>M A K M U R</v>
          </cell>
          <cell r="F306" t="str">
            <v>KENDARI</v>
          </cell>
          <cell r="G306" t="str">
            <v>FM 517 H CHS</v>
          </cell>
          <cell r="H306" t="str">
            <v>045432</v>
          </cell>
          <cell r="I306" t="str">
            <v>007781</v>
          </cell>
          <cell r="J306">
            <v>36861</v>
          </cell>
          <cell r="K306">
            <v>1</v>
          </cell>
          <cell r="L306" t="str">
            <v>Desember 2000</v>
          </cell>
          <cell r="M306">
            <v>37956</v>
          </cell>
          <cell r="N306">
            <v>36</v>
          </cell>
          <cell r="O306">
            <v>1</v>
          </cell>
          <cell r="P306">
            <v>224000000</v>
          </cell>
          <cell r="Q306">
            <v>24892000</v>
          </cell>
          <cell r="R306">
            <v>0.19</v>
          </cell>
          <cell r="S306">
            <v>985308.33333333326</v>
          </cell>
          <cell r="T306">
            <v>25877308.333333332</v>
          </cell>
          <cell r="V306">
            <v>6223000</v>
          </cell>
          <cell r="W306">
            <v>-6223000</v>
          </cell>
          <cell r="Z306">
            <v>6223000</v>
          </cell>
          <cell r="AA306">
            <v>394123.33333333331</v>
          </cell>
          <cell r="AB306">
            <v>6617123.333333333</v>
          </cell>
          <cell r="AC306">
            <v>18669000</v>
          </cell>
          <cell r="AD306">
            <v>6223000</v>
          </cell>
          <cell r="AE306">
            <v>295592.5</v>
          </cell>
          <cell r="AF306">
            <v>6518592.5</v>
          </cell>
          <cell r="AG306">
            <v>12446000</v>
          </cell>
          <cell r="AH306">
            <v>6223000</v>
          </cell>
          <cell r="AI306">
            <v>197061.66666666666</v>
          </cell>
          <cell r="AJ306">
            <v>6420061.666666667</v>
          </cell>
          <cell r="AK306">
            <v>6223000</v>
          </cell>
          <cell r="AL306">
            <v>6223000</v>
          </cell>
          <cell r="AM306">
            <v>98530.833333333328</v>
          </cell>
          <cell r="AN306">
            <v>6321530.833333333</v>
          </cell>
          <cell r="AO306">
            <v>0</v>
          </cell>
          <cell r="AP306">
            <v>6223000</v>
          </cell>
          <cell r="AQ306">
            <v>0</v>
          </cell>
          <cell r="AR306">
            <v>6223000</v>
          </cell>
          <cell r="AS306">
            <v>-6223000</v>
          </cell>
          <cell r="IB306" t="str">
            <v>0375377 R</v>
          </cell>
          <cell r="IC306">
            <v>37039</v>
          </cell>
          <cell r="ID306">
            <v>1</v>
          </cell>
          <cell r="IE306" t="str">
            <v>A</v>
          </cell>
        </row>
        <row r="307">
          <cell r="C307">
            <v>248001273313201</v>
          </cell>
          <cell r="E307" t="str">
            <v>I MADE RUMAWA1</v>
          </cell>
          <cell r="F307" t="str">
            <v>PALU</v>
          </cell>
          <cell r="G307" t="str">
            <v>FE 349 Bus/Kuda PL D</v>
          </cell>
          <cell r="H307" t="str">
            <v>009459 / 003203</v>
          </cell>
          <cell r="I307" t="str">
            <v>089459 / 095534</v>
          </cell>
          <cell r="J307">
            <v>36861</v>
          </cell>
          <cell r="K307">
            <v>1</v>
          </cell>
          <cell r="L307" t="str">
            <v>Desember 2000</v>
          </cell>
          <cell r="M307">
            <v>37956</v>
          </cell>
          <cell r="N307">
            <v>36</v>
          </cell>
          <cell r="O307">
            <v>2</v>
          </cell>
          <cell r="P307">
            <v>276000000</v>
          </cell>
          <cell r="Q307">
            <v>30656000</v>
          </cell>
          <cell r="R307">
            <v>0.19</v>
          </cell>
          <cell r="S307">
            <v>1212991.6666666667</v>
          </cell>
          <cell r="T307">
            <v>31868991.666666668</v>
          </cell>
          <cell r="V307">
            <v>7667000</v>
          </cell>
          <cell r="W307">
            <v>-7667000</v>
          </cell>
          <cell r="Z307">
            <v>7667000</v>
          </cell>
          <cell r="AA307">
            <v>485386.66666666663</v>
          </cell>
          <cell r="AB307">
            <v>8152386.666666667</v>
          </cell>
          <cell r="AC307">
            <v>22989000</v>
          </cell>
          <cell r="AD307">
            <v>7667000</v>
          </cell>
          <cell r="AE307">
            <v>363992.5</v>
          </cell>
          <cell r="AF307">
            <v>8030992.5</v>
          </cell>
          <cell r="AG307">
            <v>15322000</v>
          </cell>
          <cell r="AH307">
            <v>7667000</v>
          </cell>
          <cell r="AI307">
            <v>242598.33333333331</v>
          </cell>
          <cell r="AJ307">
            <v>7909598.333333333</v>
          </cell>
          <cell r="AK307">
            <v>7655000</v>
          </cell>
          <cell r="AL307">
            <v>7667000</v>
          </cell>
          <cell r="AM307">
            <v>121204.16666666666</v>
          </cell>
          <cell r="AN307">
            <v>7788204.166666667</v>
          </cell>
          <cell r="AO307">
            <v>-12000</v>
          </cell>
          <cell r="AP307">
            <v>7655000</v>
          </cell>
          <cell r="AQ307">
            <v>-190</v>
          </cell>
          <cell r="AR307">
            <v>7654810</v>
          </cell>
          <cell r="AS307">
            <v>-7667000</v>
          </cell>
          <cell r="IB307" t="str">
            <v>0485655 S / 0377751 S</v>
          </cell>
          <cell r="IC307" t="str">
            <v>1 Nop 2001 / 5 Jul 2001</v>
          </cell>
          <cell r="ID307">
            <v>1</v>
          </cell>
          <cell r="IE307" t="str">
            <v>A</v>
          </cell>
        </row>
        <row r="308">
          <cell r="C308">
            <v>248001273321201</v>
          </cell>
          <cell r="E308" t="str">
            <v>H. A N S I</v>
          </cell>
          <cell r="F308" t="str">
            <v xml:space="preserve"> Soppeng</v>
          </cell>
          <cell r="G308" t="str">
            <v>Kuda GLX D</v>
          </cell>
          <cell r="H308" t="str">
            <v>000962</v>
          </cell>
          <cell r="I308" t="str">
            <v>095701</v>
          </cell>
          <cell r="J308">
            <v>36861</v>
          </cell>
          <cell r="K308">
            <v>1</v>
          </cell>
          <cell r="L308" t="str">
            <v>Desember 2000</v>
          </cell>
          <cell r="M308">
            <v>37956</v>
          </cell>
          <cell r="N308">
            <v>36</v>
          </cell>
          <cell r="O308">
            <v>1</v>
          </cell>
          <cell r="P308">
            <v>103000000</v>
          </cell>
          <cell r="Q308">
            <v>11444000</v>
          </cell>
          <cell r="R308">
            <v>0.19</v>
          </cell>
          <cell r="S308">
            <v>452833.33333333337</v>
          </cell>
          <cell r="T308">
            <v>11896833.333333334</v>
          </cell>
          <cell r="V308">
            <v>2862000</v>
          </cell>
          <cell r="W308">
            <v>-2862000</v>
          </cell>
          <cell r="Z308">
            <v>2862000</v>
          </cell>
          <cell r="AA308">
            <v>181196.66666666666</v>
          </cell>
          <cell r="AB308">
            <v>3043196.6666666665</v>
          </cell>
          <cell r="AC308">
            <v>8582000</v>
          </cell>
          <cell r="AD308">
            <v>2862000</v>
          </cell>
          <cell r="AE308">
            <v>135881.66666666666</v>
          </cell>
          <cell r="AF308">
            <v>2997881.6666666665</v>
          </cell>
          <cell r="AG308">
            <v>5720000</v>
          </cell>
          <cell r="AH308">
            <v>2862000</v>
          </cell>
          <cell r="AI308">
            <v>90566.666666666657</v>
          </cell>
          <cell r="AJ308">
            <v>2952566.6666666665</v>
          </cell>
          <cell r="AK308">
            <v>2858000</v>
          </cell>
          <cell r="AL308">
            <v>2862000</v>
          </cell>
          <cell r="AM308">
            <v>45251.666666666664</v>
          </cell>
          <cell r="AN308">
            <v>2907251.6666666665</v>
          </cell>
          <cell r="AO308">
            <v>-4000</v>
          </cell>
          <cell r="AP308">
            <v>2858000</v>
          </cell>
          <cell r="AQ308">
            <v>-63.333333333333329</v>
          </cell>
          <cell r="AR308">
            <v>2857936.6666666665</v>
          </cell>
          <cell r="AS308">
            <v>-2862000</v>
          </cell>
          <cell r="IB308" t="str">
            <v>0371654 R</v>
          </cell>
          <cell r="IC308">
            <v>37007</v>
          </cell>
          <cell r="ID308">
            <v>1</v>
          </cell>
          <cell r="IE308" t="str">
            <v>A</v>
          </cell>
        </row>
        <row r="309">
          <cell r="C309">
            <v>248001272341201</v>
          </cell>
          <cell r="E309" t="str">
            <v>LA  M I U</v>
          </cell>
          <cell r="F309" t="str">
            <v>BAU-BAU</v>
          </cell>
          <cell r="G309" t="str">
            <v>T 120ss PU</v>
          </cell>
          <cell r="H309" t="str">
            <v>035648</v>
          </cell>
          <cell r="I309" t="str">
            <v>003755</v>
          </cell>
          <cell r="J309">
            <v>36861</v>
          </cell>
          <cell r="K309">
            <v>1</v>
          </cell>
          <cell r="L309" t="str">
            <v>Desember 2000</v>
          </cell>
          <cell r="M309">
            <v>37956</v>
          </cell>
          <cell r="N309">
            <v>36</v>
          </cell>
          <cell r="O309">
            <v>1</v>
          </cell>
          <cell r="P309">
            <v>44000000</v>
          </cell>
          <cell r="Q309">
            <v>4892000</v>
          </cell>
          <cell r="R309">
            <v>0.19</v>
          </cell>
          <cell r="S309">
            <v>193641.66666666666</v>
          </cell>
          <cell r="T309">
            <v>5085641.666666667</v>
          </cell>
          <cell r="V309">
            <v>1223000</v>
          </cell>
          <cell r="W309">
            <v>-1223000</v>
          </cell>
          <cell r="Z309">
            <v>1223000</v>
          </cell>
          <cell r="AA309">
            <v>77456.666666666657</v>
          </cell>
          <cell r="AB309">
            <v>1300456.6666666667</v>
          </cell>
          <cell r="AC309">
            <v>3669000</v>
          </cell>
          <cell r="AD309">
            <v>1223000</v>
          </cell>
          <cell r="AE309">
            <v>58092.5</v>
          </cell>
          <cell r="AF309">
            <v>1281092.5</v>
          </cell>
          <cell r="AG309">
            <v>2446000</v>
          </cell>
          <cell r="AH309">
            <v>1223000</v>
          </cell>
          <cell r="AI309">
            <v>38728.333333333328</v>
          </cell>
          <cell r="AJ309">
            <v>1261728.3333333333</v>
          </cell>
          <cell r="AK309">
            <v>1223000</v>
          </cell>
          <cell r="AL309">
            <v>1223000</v>
          </cell>
          <cell r="AM309">
            <v>19364.166666666664</v>
          </cell>
          <cell r="AN309">
            <v>1242364.1666666667</v>
          </cell>
          <cell r="AO309">
            <v>0</v>
          </cell>
          <cell r="AP309">
            <v>1223000</v>
          </cell>
          <cell r="AQ309">
            <v>0</v>
          </cell>
          <cell r="AR309">
            <v>1223000</v>
          </cell>
          <cell r="AS309">
            <v>-1223000</v>
          </cell>
          <cell r="IB309" t="str">
            <v>0760655</v>
          </cell>
          <cell r="IC309">
            <v>37260</v>
          </cell>
          <cell r="ID309">
            <v>1</v>
          </cell>
          <cell r="IE309" t="str">
            <v>A</v>
          </cell>
        </row>
        <row r="310">
          <cell r="C310">
            <v>248001272359201</v>
          </cell>
          <cell r="E310" t="str">
            <v>BENNY LIEMPEPAS</v>
          </cell>
          <cell r="F310" t="str">
            <v xml:space="preserve"> Minahasa</v>
          </cell>
          <cell r="G310" t="str">
            <v>T 120ss PU</v>
          </cell>
          <cell r="H310" t="str">
            <v>034793</v>
          </cell>
          <cell r="I310" t="str">
            <v>082432</v>
          </cell>
          <cell r="J310">
            <v>36861</v>
          </cell>
          <cell r="K310">
            <v>1</v>
          </cell>
          <cell r="L310" t="str">
            <v>Desember 2000</v>
          </cell>
          <cell r="M310">
            <v>37956</v>
          </cell>
          <cell r="N310">
            <v>36</v>
          </cell>
          <cell r="O310">
            <v>1</v>
          </cell>
          <cell r="P310">
            <v>44000000</v>
          </cell>
          <cell r="Q310">
            <v>4892000</v>
          </cell>
          <cell r="R310">
            <v>0.19</v>
          </cell>
          <cell r="S310">
            <v>193641.66666666666</v>
          </cell>
          <cell r="T310">
            <v>5085641.666666667</v>
          </cell>
          <cell r="V310">
            <v>1223000</v>
          </cell>
          <cell r="W310">
            <v>-1223000</v>
          </cell>
          <cell r="Z310">
            <v>1223000</v>
          </cell>
          <cell r="AA310">
            <v>77456.666666666657</v>
          </cell>
          <cell r="AB310">
            <v>1300456.6666666667</v>
          </cell>
          <cell r="AC310">
            <v>3669000</v>
          </cell>
          <cell r="AD310">
            <v>1223000</v>
          </cell>
          <cell r="AE310">
            <v>58092.5</v>
          </cell>
          <cell r="AF310">
            <v>1281092.5</v>
          </cell>
          <cell r="AG310">
            <v>2446000</v>
          </cell>
          <cell r="AH310">
            <v>1223000</v>
          </cell>
          <cell r="AI310">
            <v>38728.333333333328</v>
          </cell>
          <cell r="AJ310">
            <v>1261728.3333333333</v>
          </cell>
          <cell r="AK310">
            <v>1223000</v>
          </cell>
          <cell r="AL310">
            <v>1223000</v>
          </cell>
          <cell r="AM310">
            <v>19364.166666666664</v>
          </cell>
          <cell r="AN310">
            <v>1242364.1666666667</v>
          </cell>
          <cell r="AO310">
            <v>0</v>
          </cell>
          <cell r="AP310">
            <v>1223000</v>
          </cell>
          <cell r="AQ310">
            <v>0</v>
          </cell>
          <cell r="AR310">
            <v>1223000</v>
          </cell>
          <cell r="AS310">
            <v>-1223000</v>
          </cell>
          <cell r="IB310" t="str">
            <v>0161371 S</v>
          </cell>
          <cell r="IC310">
            <v>37260</v>
          </cell>
          <cell r="ID310">
            <v>1</v>
          </cell>
          <cell r="IE310" t="str">
            <v>A</v>
          </cell>
        </row>
        <row r="311">
          <cell r="C311">
            <v>248001272367201</v>
          </cell>
          <cell r="E311" t="str">
            <v>DJAHRA HIDIA</v>
          </cell>
          <cell r="F311" t="str">
            <v xml:space="preserve"> Manado</v>
          </cell>
          <cell r="G311" t="str">
            <v>T 120ss PU</v>
          </cell>
          <cell r="H311" t="str">
            <v>035607</v>
          </cell>
          <cell r="I311" t="str">
            <v>003714</v>
          </cell>
          <cell r="J311">
            <v>36861</v>
          </cell>
          <cell r="K311">
            <v>1</v>
          </cell>
          <cell r="L311" t="str">
            <v>Desember 2000</v>
          </cell>
          <cell r="M311">
            <v>37956</v>
          </cell>
          <cell r="N311">
            <v>36</v>
          </cell>
          <cell r="O311">
            <v>1</v>
          </cell>
          <cell r="P311">
            <v>44000000</v>
          </cell>
          <cell r="Q311">
            <v>4892000</v>
          </cell>
          <cell r="R311">
            <v>0.19</v>
          </cell>
          <cell r="S311">
            <v>193641.66666666666</v>
          </cell>
          <cell r="T311">
            <v>5085641.666666667</v>
          </cell>
          <cell r="V311">
            <v>1223000</v>
          </cell>
          <cell r="W311">
            <v>-1223000</v>
          </cell>
          <cell r="Z311">
            <v>1223000</v>
          </cell>
          <cell r="AA311">
            <v>77456.666666666657</v>
          </cell>
          <cell r="AB311">
            <v>1300456.6666666667</v>
          </cell>
          <cell r="AC311">
            <v>3669000</v>
          </cell>
          <cell r="AD311">
            <v>1223000</v>
          </cell>
          <cell r="AE311">
            <v>58092.5</v>
          </cell>
          <cell r="AF311">
            <v>1281092.5</v>
          </cell>
          <cell r="AG311">
            <v>2446000</v>
          </cell>
          <cell r="AH311">
            <v>1223000</v>
          </cell>
          <cell r="AI311">
            <v>38728.333333333328</v>
          </cell>
          <cell r="AJ311">
            <v>1261728.3333333333</v>
          </cell>
          <cell r="AK311">
            <v>1223000</v>
          </cell>
          <cell r="AL311">
            <v>1223000</v>
          </cell>
          <cell r="AM311">
            <v>19364.166666666664</v>
          </cell>
          <cell r="AN311">
            <v>1242364.1666666667</v>
          </cell>
          <cell r="AO311">
            <v>0</v>
          </cell>
          <cell r="AP311">
            <v>1223000</v>
          </cell>
          <cell r="AQ311">
            <v>0</v>
          </cell>
          <cell r="AR311">
            <v>1223000</v>
          </cell>
          <cell r="AS311">
            <v>-1223000</v>
          </cell>
          <cell r="IB311" t="str">
            <v>0156168 S</v>
          </cell>
          <cell r="IC311">
            <v>37196</v>
          </cell>
          <cell r="ID311">
            <v>1</v>
          </cell>
          <cell r="IE311" t="str">
            <v>A</v>
          </cell>
        </row>
        <row r="312">
          <cell r="C312">
            <v>248001272375201</v>
          </cell>
          <cell r="E312" t="str">
            <v>Drs. LIVING L. DONDO</v>
          </cell>
          <cell r="F312" t="str">
            <v xml:space="preserve"> Minahasa</v>
          </cell>
          <cell r="G312" t="str">
            <v>T 120ss PU</v>
          </cell>
          <cell r="H312" t="str">
            <v>035610</v>
          </cell>
          <cell r="I312" t="str">
            <v>003717</v>
          </cell>
          <cell r="J312">
            <v>36861</v>
          </cell>
          <cell r="K312">
            <v>1</v>
          </cell>
          <cell r="L312" t="str">
            <v>Desember 2000</v>
          </cell>
          <cell r="M312">
            <v>37956</v>
          </cell>
          <cell r="N312">
            <v>36</v>
          </cell>
          <cell r="O312">
            <v>1</v>
          </cell>
          <cell r="P312">
            <v>44000000</v>
          </cell>
          <cell r="Q312">
            <v>4892000</v>
          </cell>
          <cell r="R312">
            <v>0.19</v>
          </cell>
          <cell r="S312">
            <v>193641.66666666666</v>
          </cell>
          <cell r="T312">
            <v>5085641.666666667</v>
          </cell>
          <cell r="V312">
            <v>1223000</v>
          </cell>
          <cell r="W312">
            <v>-1223000</v>
          </cell>
          <cell r="Z312">
            <v>1223000</v>
          </cell>
          <cell r="AA312">
            <v>77456.666666666657</v>
          </cell>
          <cell r="AB312">
            <v>1300456.6666666667</v>
          </cell>
          <cell r="AC312">
            <v>3669000</v>
          </cell>
          <cell r="AD312">
            <v>1223000</v>
          </cell>
          <cell r="AE312">
            <v>58092.5</v>
          </cell>
          <cell r="AF312">
            <v>1281092.5</v>
          </cell>
          <cell r="AG312">
            <v>2446000</v>
          </cell>
          <cell r="AH312">
            <v>1223000</v>
          </cell>
          <cell r="AI312">
            <v>38728.333333333328</v>
          </cell>
          <cell r="AJ312">
            <v>1261728.3333333333</v>
          </cell>
          <cell r="AK312">
            <v>1223000</v>
          </cell>
          <cell r="AL312">
            <v>1223000</v>
          </cell>
          <cell r="AM312">
            <v>19364.166666666664</v>
          </cell>
          <cell r="AN312">
            <v>1242364.1666666667</v>
          </cell>
          <cell r="AO312">
            <v>0</v>
          </cell>
          <cell r="AP312">
            <v>1223000</v>
          </cell>
          <cell r="AQ312">
            <v>0</v>
          </cell>
          <cell r="AR312">
            <v>1223000</v>
          </cell>
          <cell r="AS312">
            <v>-1223000</v>
          </cell>
          <cell r="IB312" t="str">
            <v>0377063 S</v>
          </cell>
          <cell r="IC312">
            <v>37277</v>
          </cell>
          <cell r="ID312">
            <v>1</v>
          </cell>
          <cell r="IE312" t="str">
            <v>A</v>
          </cell>
        </row>
        <row r="313">
          <cell r="C313">
            <v>248001272391201</v>
          </cell>
          <cell r="E313" t="str">
            <v>MELDI KULA</v>
          </cell>
          <cell r="F313" t="str">
            <v xml:space="preserve"> Manado</v>
          </cell>
          <cell r="G313" t="str">
            <v>T 120ss PU</v>
          </cell>
          <cell r="H313" t="str">
            <v>035612</v>
          </cell>
          <cell r="I313" t="str">
            <v>003719</v>
          </cell>
          <cell r="J313">
            <v>36861</v>
          </cell>
          <cell r="K313">
            <v>1</v>
          </cell>
          <cell r="L313" t="str">
            <v>Desember 2000</v>
          </cell>
          <cell r="M313">
            <v>37956</v>
          </cell>
          <cell r="N313">
            <v>36</v>
          </cell>
          <cell r="O313">
            <v>1</v>
          </cell>
          <cell r="P313">
            <v>44000000</v>
          </cell>
          <cell r="Q313">
            <v>4892000</v>
          </cell>
          <cell r="R313">
            <v>0.19</v>
          </cell>
          <cell r="S313">
            <v>193641.66666666666</v>
          </cell>
          <cell r="T313">
            <v>5085641.666666667</v>
          </cell>
          <cell r="V313">
            <v>1223000</v>
          </cell>
          <cell r="W313">
            <v>-1223000</v>
          </cell>
          <cell r="Z313">
            <v>1223000</v>
          </cell>
          <cell r="AA313">
            <v>77456.666666666657</v>
          </cell>
          <cell r="AB313">
            <v>1300456.6666666667</v>
          </cell>
          <cell r="AC313">
            <v>3669000</v>
          </cell>
          <cell r="AD313">
            <v>1223000</v>
          </cell>
          <cell r="AE313">
            <v>58092.5</v>
          </cell>
          <cell r="AF313">
            <v>1281092.5</v>
          </cell>
          <cell r="AG313">
            <v>2446000</v>
          </cell>
          <cell r="AH313">
            <v>1223000</v>
          </cell>
          <cell r="AI313">
            <v>38728.333333333328</v>
          </cell>
          <cell r="AJ313">
            <v>1261728.3333333333</v>
          </cell>
          <cell r="AK313">
            <v>1223000</v>
          </cell>
          <cell r="AL313">
            <v>1223000</v>
          </cell>
          <cell r="AM313">
            <v>19364.166666666664</v>
          </cell>
          <cell r="AN313">
            <v>1242364.1666666667</v>
          </cell>
          <cell r="AO313">
            <v>0</v>
          </cell>
          <cell r="AP313">
            <v>1223000</v>
          </cell>
          <cell r="AQ313">
            <v>0</v>
          </cell>
          <cell r="AR313">
            <v>1223000</v>
          </cell>
          <cell r="AS313">
            <v>-1223000</v>
          </cell>
          <cell r="IB313" t="str">
            <v>0577066 S</v>
          </cell>
          <cell r="IC313">
            <v>37277</v>
          </cell>
          <cell r="ID313">
            <v>1</v>
          </cell>
          <cell r="IE313" t="str">
            <v>A</v>
          </cell>
        </row>
        <row r="314">
          <cell r="C314">
            <v>248001272406201</v>
          </cell>
          <cell r="E314" t="str">
            <v>H. B A H A R</v>
          </cell>
          <cell r="F314" t="str">
            <v>SENGKANG</v>
          </cell>
          <cell r="G314" t="str">
            <v>T 120ss PU</v>
          </cell>
          <cell r="H314" t="str">
            <v>035891</v>
          </cell>
          <cell r="I314" t="str">
            <v>004034</v>
          </cell>
          <cell r="J314">
            <v>36861</v>
          </cell>
          <cell r="K314">
            <v>1</v>
          </cell>
          <cell r="L314" t="str">
            <v>Desember 2000</v>
          </cell>
          <cell r="M314">
            <v>37956</v>
          </cell>
          <cell r="N314">
            <v>36</v>
          </cell>
          <cell r="O314">
            <v>1</v>
          </cell>
          <cell r="P314">
            <v>44000000</v>
          </cell>
          <cell r="Q314">
            <v>4892000</v>
          </cell>
          <cell r="R314">
            <v>0.19</v>
          </cell>
          <cell r="S314">
            <v>193641.66666666666</v>
          </cell>
          <cell r="T314">
            <v>5085641.666666667</v>
          </cell>
          <cell r="V314">
            <v>1223000</v>
          </cell>
          <cell r="W314">
            <v>-1223000</v>
          </cell>
          <cell r="Z314">
            <v>1223000</v>
          </cell>
          <cell r="AA314">
            <v>77456.666666666657</v>
          </cell>
          <cell r="AB314">
            <v>1300456.6666666667</v>
          </cell>
          <cell r="AC314">
            <v>3669000</v>
          </cell>
          <cell r="AD314">
            <v>1223000</v>
          </cell>
          <cell r="AE314">
            <v>58092.5</v>
          </cell>
          <cell r="AF314">
            <v>1281092.5</v>
          </cell>
          <cell r="AG314">
            <v>2446000</v>
          </cell>
          <cell r="AH314">
            <v>1223000</v>
          </cell>
          <cell r="AI314">
            <v>38728.333333333328</v>
          </cell>
          <cell r="AJ314">
            <v>1261728.3333333333</v>
          </cell>
          <cell r="AK314">
            <v>1223000</v>
          </cell>
          <cell r="AL314">
            <v>1223000</v>
          </cell>
          <cell r="AM314">
            <v>19364.166666666664</v>
          </cell>
          <cell r="AN314">
            <v>1242364.1666666667</v>
          </cell>
          <cell r="AO314">
            <v>0</v>
          </cell>
          <cell r="AP314">
            <v>1223000</v>
          </cell>
          <cell r="AQ314">
            <v>0</v>
          </cell>
          <cell r="AR314">
            <v>1223000</v>
          </cell>
          <cell r="AS314">
            <v>-1223000</v>
          </cell>
          <cell r="IB314" t="str">
            <v>0371638 R</v>
          </cell>
          <cell r="IC314">
            <v>37007</v>
          </cell>
          <cell r="ID314">
            <v>1</v>
          </cell>
          <cell r="IE314" t="str">
            <v>A</v>
          </cell>
        </row>
        <row r="315">
          <cell r="C315">
            <v>248001272414201</v>
          </cell>
          <cell r="E315" t="str">
            <v>H. N A N T I</v>
          </cell>
          <cell r="F315" t="str">
            <v xml:space="preserve"> Soppeng</v>
          </cell>
          <cell r="G315" t="str">
            <v>T 120ss PU</v>
          </cell>
          <cell r="H315" t="str">
            <v>035587</v>
          </cell>
          <cell r="I315" t="str">
            <v>003694</v>
          </cell>
          <cell r="J315">
            <v>36861</v>
          </cell>
          <cell r="K315">
            <v>1</v>
          </cell>
          <cell r="L315" t="str">
            <v>Desember 2000</v>
          </cell>
          <cell r="M315">
            <v>37956</v>
          </cell>
          <cell r="N315">
            <v>36</v>
          </cell>
          <cell r="O315">
            <v>1</v>
          </cell>
          <cell r="P315">
            <v>44000000</v>
          </cell>
          <cell r="Q315">
            <v>4892000</v>
          </cell>
          <cell r="R315">
            <v>0.19</v>
          </cell>
          <cell r="S315">
            <v>193641.66666666666</v>
          </cell>
          <cell r="T315">
            <v>5085641.666666667</v>
          </cell>
          <cell r="V315">
            <v>1223000</v>
          </cell>
          <cell r="W315">
            <v>-1223000</v>
          </cell>
          <cell r="Z315">
            <v>1223000</v>
          </cell>
          <cell r="AA315">
            <v>77456.666666666657</v>
          </cell>
          <cell r="AB315">
            <v>1300456.6666666667</v>
          </cell>
          <cell r="AC315">
            <v>3669000</v>
          </cell>
          <cell r="AD315">
            <v>1223000</v>
          </cell>
          <cell r="AE315">
            <v>58092.5</v>
          </cell>
          <cell r="AF315">
            <v>1281092.5</v>
          </cell>
          <cell r="AG315">
            <v>2446000</v>
          </cell>
          <cell r="AH315">
            <v>1223000</v>
          </cell>
          <cell r="AI315">
            <v>38728.333333333328</v>
          </cell>
          <cell r="AJ315">
            <v>1261728.3333333333</v>
          </cell>
          <cell r="AK315">
            <v>1223000</v>
          </cell>
          <cell r="AL315">
            <v>1223000</v>
          </cell>
          <cell r="AM315">
            <v>19364.166666666664</v>
          </cell>
          <cell r="AN315">
            <v>1242364.1666666667</v>
          </cell>
          <cell r="AO315">
            <v>0</v>
          </cell>
          <cell r="AP315">
            <v>1223000</v>
          </cell>
          <cell r="AQ315">
            <v>0</v>
          </cell>
          <cell r="AR315">
            <v>1223000</v>
          </cell>
          <cell r="AS315">
            <v>-1223000</v>
          </cell>
          <cell r="IB315" t="str">
            <v>0371656 R</v>
          </cell>
          <cell r="IC315">
            <v>37007</v>
          </cell>
          <cell r="ID315">
            <v>1</v>
          </cell>
          <cell r="IE315" t="str">
            <v>A</v>
          </cell>
        </row>
        <row r="316">
          <cell r="C316">
            <v>248001272430201</v>
          </cell>
          <cell r="E316" t="str">
            <v>YULI KASIM</v>
          </cell>
          <cell r="F316" t="str">
            <v xml:space="preserve"> Manado</v>
          </cell>
          <cell r="G316" t="str">
            <v>T 120ss PU</v>
          </cell>
          <cell r="H316" t="str">
            <v>035582</v>
          </cell>
          <cell r="I316" t="str">
            <v>003689</v>
          </cell>
          <cell r="J316">
            <v>36861</v>
          </cell>
          <cell r="K316">
            <v>1</v>
          </cell>
          <cell r="L316" t="str">
            <v>Desember 2000</v>
          </cell>
          <cell r="M316">
            <v>37956</v>
          </cell>
          <cell r="N316">
            <v>36</v>
          </cell>
          <cell r="O316">
            <v>1</v>
          </cell>
          <cell r="P316">
            <v>44000000</v>
          </cell>
          <cell r="Q316">
            <v>4892000</v>
          </cell>
          <cell r="R316">
            <v>0.19</v>
          </cell>
          <cell r="S316">
            <v>193641.66666666666</v>
          </cell>
          <cell r="T316">
            <v>5085641.666666667</v>
          </cell>
          <cell r="V316">
            <v>1223000</v>
          </cell>
          <cell r="W316">
            <v>-1223000</v>
          </cell>
          <cell r="Z316">
            <v>1223000</v>
          </cell>
          <cell r="AA316">
            <v>77456.666666666657</v>
          </cell>
          <cell r="AB316">
            <v>1300456.6666666667</v>
          </cell>
          <cell r="AC316">
            <v>3669000</v>
          </cell>
          <cell r="AD316">
            <v>1223000</v>
          </cell>
          <cell r="AE316">
            <v>58092.5</v>
          </cell>
          <cell r="AF316">
            <v>1281092.5</v>
          </cell>
          <cell r="AG316">
            <v>2446000</v>
          </cell>
          <cell r="AH316">
            <v>1223000</v>
          </cell>
          <cell r="AI316">
            <v>38728.333333333328</v>
          </cell>
          <cell r="AJ316">
            <v>1261728.3333333333</v>
          </cell>
          <cell r="AK316">
            <v>1223000</v>
          </cell>
          <cell r="AL316">
            <v>1223000</v>
          </cell>
          <cell r="AM316">
            <v>19364.166666666664</v>
          </cell>
          <cell r="AN316">
            <v>1242364.1666666667</v>
          </cell>
          <cell r="AO316">
            <v>0</v>
          </cell>
          <cell r="AP316">
            <v>1223000</v>
          </cell>
          <cell r="AQ316">
            <v>0</v>
          </cell>
          <cell r="AR316">
            <v>1223000</v>
          </cell>
          <cell r="AS316">
            <v>-1223000</v>
          </cell>
          <cell r="IB316" t="str">
            <v>0156169 S</v>
          </cell>
          <cell r="IC316">
            <v>37201</v>
          </cell>
          <cell r="ID316">
            <v>1</v>
          </cell>
          <cell r="IE316" t="str">
            <v>A</v>
          </cell>
        </row>
        <row r="317">
          <cell r="C317">
            <v>248001272448201</v>
          </cell>
          <cell r="E317" t="str">
            <v>I GEDE SUDIANTARA</v>
          </cell>
          <cell r="F317" t="str">
            <v>PALU</v>
          </cell>
          <cell r="G317" t="str">
            <v>T 120ss PU</v>
          </cell>
          <cell r="H317" t="str">
            <v>035647</v>
          </cell>
          <cell r="I317" t="str">
            <v>003754</v>
          </cell>
          <cell r="J317">
            <v>36861</v>
          </cell>
          <cell r="K317">
            <v>1</v>
          </cell>
          <cell r="L317" t="str">
            <v>Desember 2000</v>
          </cell>
          <cell r="M317">
            <v>37956</v>
          </cell>
          <cell r="N317">
            <v>36</v>
          </cell>
          <cell r="O317">
            <v>1</v>
          </cell>
          <cell r="P317">
            <v>44000000</v>
          </cell>
          <cell r="Q317">
            <v>4892000</v>
          </cell>
          <cell r="R317">
            <v>0.19</v>
          </cell>
          <cell r="S317">
            <v>193641.66666666666</v>
          </cell>
          <cell r="T317">
            <v>5085641.666666667</v>
          </cell>
          <cell r="V317">
            <v>1223000</v>
          </cell>
          <cell r="W317">
            <v>-1223000</v>
          </cell>
          <cell r="Z317">
            <v>1223000</v>
          </cell>
          <cell r="AA317">
            <v>77456.666666666657</v>
          </cell>
          <cell r="AB317">
            <v>1300456.6666666667</v>
          </cell>
          <cell r="AC317">
            <v>3669000</v>
          </cell>
          <cell r="AD317">
            <v>1223000</v>
          </cell>
          <cell r="AE317">
            <v>58092.5</v>
          </cell>
          <cell r="AF317">
            <v>1281092.5</v>
          </cell>
          <cell r="AG317">
            <v>2446000</v>
          </cell>
          <cell r="AH317">
            <v>1223000</v>
          </cell>
          <cell r="AI317">
            <v>38728.333333333328</v>
          </cell>
          <cell r="AJ317">
            <v>1261728.3333333333</v>
          </cell>
          <cell r="AK317">
            <v>1223000</v>
          </cell>
          <cell r="AL317">
            <v>1223000</v>
          </cell>
          <cell r="AM317">
            <v>19364.166666666664</v>
          </cell>
          <cell r="AN317">
            <v>1242364.1666666667</v>
          </cell>
          <cell r="AO317">
            <v>0</v>
          </cell>
          <cell r="AP317">
            <v>1223000</v>
          </cell>
          <cell r="AQ317">
            <v>0</v>
          </cell>
          <cell r="AR317">
            <v>1223000</v>
          </cell>
          <cell r="AS317">
            <v>-1223000</v>
          </cell>
          <cell r="IB317" t="str">
            <v>0485645 S</v>
          </cell>
          <cell r="IC317">
            <v>37196</v>
          </cell>
          <cell r="ID317">
            <v>1</v>
          </cell>
          <cell r="IE317" t="str">
            <v>A</v>
          </cell>
        </row>
        <row r="318">
          <cell r="C318">
            <v>248001272456201</v>
          </cell>
          <cell r="E318" t="str">
            <v>H A R I S</v>
          </cell>
          <cell r="F318" t="str">
            <v>BULUKUMBA</v>
          </cell>
          <cell r="G318" t="str">
            <v>T 120ss PU</v>
          </cell>
          <cell r="H318" t="str">
            <v>035894</v>
          </cell>
          <cell r="I318" t="str">
            <v>004037</v>
          </cell>
          <cell r="J318">
            <v>36861</v>
          </cell>
          <cell r="K318">
            <v>1</v>
          </cell>
          <cell r="L318" t="str">
            <v>Desember 2000</v>
          </cell>
          <cell r="M318">
            <v>37956</v>
          </cell>
          <cell r="N318">
            <v>36</v>
          </cell>
          <cell r="O318">
            <v>1</v>
          </cell>
          <cell r="P318">
            <v>45000000</v>
          </cell>
          <cell r="Q318">
            <v>5000000</v>
          </cell>
          <cell r="R318">
            <v>0.19</v>
          </cell>
          <cell r="S318">
            <v>197916.66666666666</v>
          </cell>
          <cell r="T318">
            <v>5197916.666666667</v>
          </cell>
          <cell r="V318">
            <v>1250000</v>
          </cell>
          <cell r="W318">
            <v>-1250000</v>
          </cell>
          <cell r="Z318">
            <v>1250000</v>
          </cell>
          <cell r="AA318">
            <v>79166.666666666657</v>
          </cell>
          <cell r="AB318">
            <v>1329166.6666666667</v>
          </cell>
          <cell r="AC318">
            <v>3750000</v>
          </cell>
          <cell r="AD318">
            <v>1250000</v>
          </cell>
          <cell r="AE318">
            <v>59375</v>
          </cell>
          <cell r="AF318">
            <v>1309375</v>
          </cell>
          <cell r="AG318">
            <v>2500000</v>
          </cell>
          <cell r="AH318">
            <v>1250000</v>
          </cell>
          <cell r="AI318">
            <v>39583.333333333328</v>
          </cell>
          <cell r="AJ318">
            <v>1289583.3333333333</v>
          </cell>
          <cell r="AK318">
            <v>1250000</v>
          </cell>
          <cell r="AL318">
            <v>1250000</v>
          </cell>
          <cell r="AM318">
            <v>19791.666666666664</v>
          </cell>
          <cell r="AN318">
            <v>1269791.6666666667</v>
          </cell>
          <cell r="AO318">
            <v>0</v>
          </cell>
          <cell r="AP318">
            <v>1250000</v>
          </cell>
          <cell r="AQ318">
            <v>0</v>
          </cell>
          <cell r="AR318">
            <v>1250000</v>
          </cell>
          <cell r="AS318">
            <v>-1250000</v>
          </cell>
          <cell r="IB318" t="str">
            <v>0373634 R</v>
          </cell>
          <cell r="IC318">
            <v>37007</v>
          </cell>
          <cell r="ID318">
            <v>1</v>
          </cell>
          <cell r="IE318" t="str">
            <v>A</v>
          </cell>
        </row>
        <row r="319">
          <cell r="C319">
            <v>248001272464201</v>
          </cell>
          <cell r="E319" t="str">
            <v>DANTJE LUMAMPAK</v>
          </cell>
          <cell r="F319" t="str">
            <v xml:space="preserve"> Bitung</v>
          </cell>
          <cell r="G319" t="str">
            <v>T 120ss PU</v>
          </cell>
          <cell r="H319" t="str">
            <v>035613</v>
          </cell>
          <cell r="I319" t="str">
            <v>003720</v>
          </cell>
          <cell r="J319">
            <v>36861</v>
          </cell>
          <cell r="K319">
            <v>1</v>
          </cell>
          <cell r="L319" t="str">
            <v>Desember 2000</v>
          </cell>
          <cell r="M319">
            <v>37956</v>
          </cell>
          <cell r="N319">
            <v>36</v>
          </cell>
          <cell r="O319">
            <v>1</v>
          </cell>
          <cell r="P319">
            <v>45000000</v>
          </cell>
          <cell r="Q319">
            <v>6250000</v>
          </cell>
          <cell r="R319">
            <v>0.19</v>
          </cell>
          <cell r="S319">
            <v>-593749.99999999988</v>
          </cell>
          <cell r="T319">
            <v>5656250</v>
          </cell>
          <cell r="V319">
            <v>1250000</v>
          </cell>
          <cell r="W319">
            <v>-1250000</v>
          </cell>
          <cell r="Z319">
            <v>1250000</v>
          </cell>
          <cell r="AA319">
            <v>98958.333333333328</v>
          </cell>
          <cell r="AB319">
            <v>1348958.3333333333</v>
          </cell>
          <cell r="AC319">
            <v>5000000</v>
          </cell>
          <cell r="AD319">
            <v>1250000</v>
          </cell>
          <cell r="AE319">
            <v>79166.666666666657</v>
          </cell>
          <cell r="AF319">
            <v>1329166.6666666667</v>
          </cell>
          <cell r="AG319">
            <v>3750000</v>
          </cell>
          <cell r="AH319">
            <v>1250000</v>
          </cell>
          <cell r="AI319">
            <v>59375</v>
          </cell>
          <cell r="AJ319">
            <v>1309375</v>
          </cell>
          <cell r="AK319">
            <v>2500000</v>
          </cell>
          <cell r="AL319">
            <v>1250000</v>
          </cell>
          <cell r="AM319">
            <v>39583.333333333328</v>
          </cell>
          <cell r="AN319">
            <v>1289583.3333333333</v>
          </cell>
          <cell r="AO319">
            <v>1250000</v>
          </cell>
          <cell r="AP319">
            <v>1250000</v>
          </cell>
          <cell r="AQ319">
            <v>19791.666666666664</v>
          </cell>
          <cell r="AR319">
            <v>1269791.6666666667</v>
          </cell>
          <cell r="AS319">
            <v>0</v>
          </cell>
          <cell r="AT319">
            <v>1250000</v>
          </cell>
          <cell r="AU319">
            <v>0</v>
          </cell>
          <cell r="AV319">
            <v>1250000</v>
          </cell>
          <cell r="AW319">
            <v>-1250000</v>
          </cell>
          <cell r="AY319">
            <v>-19791.666666666664</v>
          </cell>
          <cell r="AZ319">
            <v>-19791.666666666664</v>
          </cell>
          <cell r="BA319">
            <v>-1250000</v>
          </cell>
          <cell r="BC319">
            <v>-19791.666666666664</v>
          </cell>
          <cell r="BD319">
            <v>-19791.666666666664</v>
          </cell>
          <cell r="BE319">
            <v>-1250000</v>
          </cell>
          <cell r="BG319">
            <v>-19791.666666666664</v>
          </cell>
          <cell r="BH319">
            <v>-19791.666666666664</v>
          </cell>
          <cell r="BI319">
            <v>-1250000</v>
          </cell>
          <cell r="BK319">
            <v>-19791.666666666664</v>
          </cell>
          <cell r="BL319">
            <v>-19791.666666666664</v>
          </cell>
          <cell r="BM319">
            <v>-1250000</v>
          </cell>
          <cell r="BO319">
            <v>-19791.666666666664</v>
          </cell>
          <cell r="BP319">
            <v>-19791.666666666664</v>
          </cell>
          <cell r="BQ319">
            <v>-1250000</v>
          </cell>
          <cell r="BS319">
            <v>-19791.666666666664</v>
          </cell>
          <cell r="BT319">
            <v>-19791.666666666664</v>
          </cell>
          <cell r="BU319">
            <v>-1250000</v>
          </cell>
          <cell r="BW319">
            <v>-19791.666666666664</v>
          </cell>
          <cell r="BX319">
            <v>-19791.666666666664</v>
          </cell>
          <cell r="BY319">
            <v>-1250000</v>
          </cell>
          <cell r="CA319">
            <v>-19791.666666666664</v>
          </cell>
          <cell r="CB319">
            <v>-19791.666666666664</v>
          </cell>
          <cell r="CC319">
            <v>-1250000</v>
          </cell>
          <cell r="CE319">
            <v>-19791.666666666664</v>
          </cell>
          <cell r="CF319">
            <v>-19791.666666666664</v>
          </cell>
          <cell r="CG319">
            <v>-1250000</v>
          </cell>
          <cell r="CI319">
            <v>-19791.666666666664</v>
          </cell>
          <cell r="CJ319">
            <v>-19791.666666666664</v>
          </cell>
          <cell r="CK319">
            <v>-1250000</v>
          </cell>
          <cell r="CM319">
            <v>-19791.666666666664</v>
          </cell>
          <cell r="CN319">
            <v>-19791.666666666664</v>
          </cell>
          <cell r="CO319">
            <v>-1250000</v>
          </cell>
          <cell r="CQ319">
            <v>-19791.666666666664</v>
          </cell>
          <cell r="CR319">
            <v>-19791.666666666664</v>
          </cell>
          <cell r="CS319">
            <v>-1250000</v>
          </cell>
          <cell r="CU319">
            <v>-19791.666666666664</v>
          </cell>
          <cell r="CV319">
            <v>-19791.666666666664</v>
          </cell>
          <cell r="CW319">
            <v>-1250000</v>
          </cell>
          <cell r="CY319">
            <v>-19791.666666666664</v>
          </cell>
          <cell r="CZ319">
            <v>-19791.666666666664</v>
          </cell>
          <cell r="DA319">
            <v>-1250000</v>
          </cell>
          <cell r="DC319">
            <v>-19791.666666666664</v>
          </cell>
          <cell r="DD319">
            <v>-19791.666666666664</v>
          </cell>
          <cell r="DE319">
            <v>-1250000</v>
          </cell>
          <cell r="DG319">
            <v>-19791.666666666664</v>
          </cell>
          <cell r="DH319">
            <v>-19791.666666666664</v>
          </cell>
          <cell r="DI319">
            <v>-1250000</v>
          </cell>
          <cell r="DK319">
            <v>-19791.666666666664</v>
          </cell>
          <cell r="DL319">
            <v>-19791.666666666664</v>
          </cell>
          <cell r="DM319">
            <v>-1250000</v>
          </cell>
          <cell r="DO319">
            <v>-19791.666666666664</v>
          </cell>
          <cell r="DP319">
            <v>-19791.666666666664</v>
          </cell>
          <cell r="DQ319">
            <v>-1250000</v>
          </cell>
          <cell r="DS319">
            <v>-19791.666666666664</v>
          </cell>
          <cell r="DT319">
            <v>-19791.666666666664</v>
          </cell>
          <cell r="DU319">
            <v>-1250000</v>
          </cell>
          <cell r="DW319">
            <v>-19791.666666666664</v>
          </cell>
          <cell r="DX319">
            <v>-19791.666666666664</v>
          </cell>
          <cell r="DY319">
            <v>-1250000</v>
          </cell>
          <cell r="EA319">
            <v>-19791.666666666664</v>
          </cell>
          <cell r="EB319">
            <v>-19791.666666666664</v>
          </cell>
          <cell r="EC319">
            <v>-1250000</v>
          </cell>
          <cell r="EE319">
            <v>-19791.666666666664</v>
          </cell>
          <cell r="EF319">
            <v>-19791.666666666664</v>
          </cell>
          <cell r="EG319">
            <v>-1250000</v>
          </cell>
          <cell r="EI319">
            <v>-19791.666666666664</v>
          </cell>
          <cell r="EJ319">
            <v>-19791.666666666664</v>
          </cell>
          <cell r="EK319">
            <v>-1250000</v>
          </cell>
          <cell r="EM319">
            <v>-19791.666666666664</v>
          </cell>
          <cell r="EN319">
            <v>-19791.666666666664</v>
          </cell>
          <cell r="EO319">
            <v>-1250000</v>
          </cell>
          <cell r="EQ319">
            <v>-19791.666666666664</v>
          </cell>
          <cell r="ER319">
            <v>-19791.666666666664</v>
          </cell>
          <cell r="ES319">
            <v>-1250000</v>
          </cell>
          <cell r="EU319">
            <v>-19791.666666666664</v>
          </cell>
          <cell r="EV319">
            <v>-19791.666666666664</v>
          </cell>
          <cell r="EW319">
            <v>-1250000</v>
          </cell>
          <cell r="EY319">
            <v>-19791.666666666664</v>
          </cell>
          <cell r="EZ319">
            <v>-19791.666666666664</v>
          </cell>
          <cell r="FA319">
            <v>-1250000</v>
          </cell>
          <cell r="FC319">
            <v>-19791.666666666664</v>
          </cell>
          <cell r="FD319">
            <v>-19791.666666666664</v>
          </cell>
          <cell r="FE319">
            <v>-1250000</v>
          </cell>
          <cell r="FG319">
            <v>-19791.666666666664</v>
          </cell>
          <cell r="FH319">
            <v>-19791.666666666664</v>
          </cell>
          <cell r="FI319">
            <v>-1250000</v>
          </cell>
          <cell r="FK319">
            <v>-19791.666666666664</v>
          </cell>
          <cell r="FL319">
            <v>-19791.666666666664</v>
          </cell>
          <cell r="FM319">
            <v>-1250000</v>
          </cell>
          <cell r="FO319">
            <v>-19791.666666666664</v>
          </cell>
          <cell r="FP319">
            <v>-19791.666666666664</v>
          </cell>
          <cell r="FQ319">
            <v>-1250000</v>
          </cell>
          <cell r="FS319">
            <v>-19791.666666666664</v>
          </cell>
          <cell r="FT319">
            <v>-19791.666666666664</v>
          </cell>
          <cell r="FU319">
            <v>-1250000</v>
          </cell>
          <cell r="FW319">
            <v>-19791.666666666664</v>
          </cell>
          <cell r="FX319">
            <v>-19791.666666666664</v>
          </cell>
          <cell r="FY319">
            <v>-1250000</v>
          </cell>
          <cell r="GA319">
            <v>-19791.666666666664</v>
          </cell>
          <cell r="GB319">
            <v>-19791.666666666664</v>
          </cell>
          <cell r="GC319">
            <v>-1250000</v>
          </cell>
          <cell r="GE319">
            <v>-19791.666666666664</v>
          </cell>
          <cell r="GF319">
            <v>-19791.666666666664</v>
          </cell>
          <cell r="GG319">
            <v>-1250000</v>
          </cell>
          <cell r="GI319">
            <v>-19791.666666666664</v>
          </cell>
          <cell r="GJ319">
            <v>-19791.666666666664</v>
          </cell>
          <cell r="GK319">
            <v>-1250000</v>
          </cell>
          <cell r="GM319">
            <v>-19791.666666666664</v>
          </cell>
          <cell r="GN319">
            <v>-19791.666666666664</v>
          </cell>
          <cell r="GO319">
            <v>-1250000</v>
          </cell>
          <cell r="GQ319">
            <v>-19791.666666666664</v>
          </cell>
          <cell r="GR319">
            <v>-19791.666666666664</v>
          </cell>
          <cell r="GS319">
            <v>-1250000</v>
          </cell>
          <cell r="GU319">
            <v>-19791.666666666664</v>
          </cell>
          <cell r="GV319">
            <v>-19791.666666666664</v>
          </cell>
          <cell r="GW319">
            <v>-1250000</v>
          </cell>
          <cell r="GY319">
            <v>-19791.666666666664</v>
          </cell>
          <cell r="GZ319">
            <v>-19791.666666666664</v>
          </cell>
          <cell r="HA319">
            <v>-1250000</v>
          </cell>
          <cell r="HC319">
            <v>-19791.666666666664</v>
          </cell>
          <cell r="HD319">
            <v>-19791.666666666664</v>
          </cell>
          <cell r="HE319">
            <v>-1250000</v>
          </cell>
          <cell r="HG319">
            <v>-19791.666666666664</v>
          </cell>
          <cell r="HH319">
            <v>-19791.666666666664</v>
          </cell>
          <cell r="HI319">
            <v>-1250000</v>
          </cell>
          <cell r="HK319">
            <v>-19791.666666666664</v>
          </cell>
          <cell r="HL319">
            <v>-19791.666666666664</v>
          </cell>
          <cell r="HM319">
            <v>-1250000</v>
          </cell>
          <cell r="HO319">
            <v>-19791.666666666664</v>
          </cell>
          <cell r="HP319">
            <v>-19791.666666666664</v>
          </cell>
          <cell r="HQ319">
            <v>-1250000</v>
          </cell>
          <cell r="HS319">
            <v>-19791.666666666664</v>
          </cell>
          <cell r="HT319">
            <v>-19791.666666666664</v>
          </cell>
          <cell r="HU319">
            <v>-1250000</v>
          </cell>
          <cell r="IB319" t="str">
            <v>0159248 S</v>
          </cell>
          <cell r="IC319">
            <v>37138</v>
          </cell>
          <cell r="ID319">
            <v>1</v>
          </cell>
          <cell r="IE319" t="str">
            <v>A</v>
          </cell>
        </row>
        <row r="320">
          <cell r="C320">
            <v>248001272472201</v>
          </cell>
          <cell r="E320" t="str">
            <v>H. AMBO EMMANG</v>
          </cell>
          <cell r="F320" t="str">
            <v>SENGKANG</v>
          </cell>
          <cell r="G320" t="str">
            <v>T 120ss PU</v>
          </cell>
          <cell r="H320" t="str">
            <v>035645</v>
          </cell>
          <cell r="I320" t="str">
            <v>003752</v>
          </cell>
          <cell r="J320">
            <v>36861</v>
          </cell>
          <cell r="K320">
            <v>1</v>
          </cell>
          <cell r="L320" t="str">
            <v>Desember 2000</v>
          </cell>
          <cell r="M320">
            <v>37956</v>
          </cell>
          <cell r="N320">
            <v>36</v>
          </cell>
          <cell r="O320">
            <v>1</v>
          </cell>
          <cell r="P320">
            <v>45000000</v>
          </cell>
          <cell r="Q320">
            <v>6250000</v>
          </cell>
          <cell r="R320">
            <v>0.19</v>
          </cell>
          <cell r="S320">
            <v>-593749.99999999988</v>
          </cell>
          <cell r="T320">
            <v>5656250</v>
          </cell>
          <cell r="V320">
            <v>1250000</v>
          </cell>
          <cell r="W320">
            <v>-1250000</v>
          </cell>
          <cell r="Z320">
            <v>1250000</v>
          </cell>
          <cell r="AA320">
            <v>98958.333333333328</v>
          </cell>
          <cell r="AB320">
            <v>1348958.3333333333</v>
          </cell>
          <cell r="AC320">
            <v>5000000</v>
          </cell>
          <cell r="AD320">
            <v>1250000</v>
          </cell>
          <cell r="AE320">
            <v>79166.666666666657</v>
          </cell>
          <cell r="AF320">
            <v>1329166.6666666667</v>
          </cell>
          <cell r="AG320">
            <v>3750000</v>
          </cell>
          <cell r="AH320">
            <v>1250000</v>
          </cell>
          <cell r="AI320">
            <v>59375</v>
          </cell>
          <cell r="AJ320">
            <v>1309375</v>
          </cell>
          <cell r="AK320">
            <v>2500000</v>
          </cell>
          <cell r="AL320">
            <v>1250000</v>
          </cell>
          <cell r="AM320">
            <v>39583.333333333328</v>
          </cell>
          <cell r="AN320">
            <v>1289583.3333333333</v>
          </cell>
          <cell r="AO320">
            <v>1250000</v>
          </cell>
          <cell r="AP320">
            <v>1250000</v>
          </cell>
          <cell r="AQ320">
            <v>19791.666666666664</v>
          </cell>
          <cell r="AR320">
            <v>1269791.6666666667</v>
          </cell>
          <cell r="AS320">
            <v>0</v>
          </cell>
          <cell r="AT320">
            <v>1250000</v>
          </cell>
          <cell r="AU320">
            <v>0</v>
          </cell>
          <cell r="AV320">
            <v>1250000</v>
          </cell>
          <cell r="AW320">
            <v>-1250000</v>
          </cell>
          <cell r="AY320">
            <v>-19791.666666666664</v>
          </cell>
          <cell r="AZ320">
            <v>-19791.666666666664</v>
          </cell>
          <cell r="BA320">
            <v>-1250000</v>
          </cell>
          <cell r="BC320">
            <v>-19791.666666666664</v>
          </cell>
          <cell r="BD320">
            <v>-19791.666666666664</v>
          </cell>
          <cell r="BE320">
            <v>-1250000</v>
          </cell>
          <cell r="BG320">
            <v>-19791.666666666664</v>
          </cell>
          <cell r="BH320">
            <v>-19791.666666666664</v>
          </cell>
          <cell r="BI320">
            <v>-1250000</v>
          </cell>
          <cell r="BK320">
            <v>-19791.666666666664</v>
          </cell>
          <cell r="BL320">
            <v>-19791.666666666664</v>
          </cell>
          <cell r="BM320">
            <v>-1250000</v>
          </cell>
          <cell r="BO320">
            <v>-19791.666666666664</v>
          </cell>
          <cell r="BP320">
            <v>-19791.666666666664</v>
          </cell>
          <cell r="BQ320">
            <v>-1250000</v>
          </cell>
          <cell r="BS320">
            <v>-19791.666666666664</v>
          </cell>
          <cell r="BT320">
            <v>-19791.666666666664</v>
          </cell>
          <cell r="BU320">
            <v>-1250000</v>
          </cell>
          <cell r="BW320">
            <v>-19791.666666666664</v>
          </cell>
          <cell r="BX320">
            <v>-19791.666666666664</v>
          </cell>
          <cell r="BY320">
            <v>-1250000</v>
          </cell>
          <cell r="CA320">
            <v>-19791.666666666664</v>
          </cell>
          <cell r="CB320">
            <v>-19791.666666666664</v>
          </cell>
          <cell r="CC320">
            <v>-1250000</v>
          </cell>
          <cell r="CE320">
            <v>-19791.666666666664</v>
          </cell>
          <cell r="CF320">
            <v>-19791.666666666664</v>
          </cell>
          <cell r="CG320">
            <v>-1250000</v>
          </cell>
          <cell r="CI320">
            <v>-19791.666666666664</v>
          </cell>
          <cell r="CJ320">
            <v>-19791.666666666664</v>
          </cell>
          <cell r="CK320">
            <v>-1250000</v>
          </cell>
          <cell r="CM320">
            <v>-19791.666666666664</v>
          </cell>
          <cell r="CN320">
            <v>-19791.666666666664</v>
          </cell>
          <cell r="CO320">
            <v>-1250000</v>
          </cell>
          <cell r="CQ320">
            <v>-19791.666666666664</v>
          </cell>
          <cell r="CR320">
            <v>-19791.666666666664</v>
          </cell>
          <cell r="CS320">
            <v>-1250000</v>
          </cell>
          <cell r="CU320">
            <v>-19791.666666666664</v>
          </cell>
          <cell r="CV320">
            <v>-19791.666666666664</v>
          </cell>
          <cell r="CW320">
            <v>-1250000</v>
          </cell>
          <cell r="CY320">
            <v>-19791.666666666664</v>
          </cell>
          <cell r="CZ320">
            <v>-19791.666666666664</v>
          </cell>
          <cell r="DA320">
            <v>-1250000</v>
          </cell>
          <cell r="DC320">
            <v>-19791.666666666664</v>
          </cell>
          <cell r="DD320">
            <v>-19791.666666666664</v>
          </cell>
          <cell r="DE320">
            <v>-1250000</v>
          </cell>
          <cell r="DG320">
            <v>-19791.666666666664</v>
          </cell>
          <cell r="DH320">
            <v>-19791.666666666664</v>
          </cell>
          <cell r="DI320">
            <v>-1250000</v>
          </cell>
          <cell r="DK320">
            <v>-19791.666666666664</v>
          </cell>
          <cell r="DL320">
            <v>-19791.666666666664</v>
          </cell>
          <cell r="DM320">
            <v>-1250000</v>
          </cell>
          <cell r="DO320">
            <v>-19791.666666666664</v>
          </cell>
          <cell r="DP320">
            <v>-19791.666666666664</v>
          </cell>
          <cell r="DQ320">
            <v>-1250000</v>
          </cell>
          <cell r="DS320">
            <v>-19791.666666666664</v>
          </cell>
          <cell r="DT320">
            <v>-19791.666666666664</v>
          </cell>
          <cell r="DU320">
            <v>-1250000</v>
          </cell>
          <cell r="DW320">
            <v>-19791.666666666664</v>
          </cell>
          <cell r="DX320">
            <v>-19791.666666666664</v>
          </cell>
          <cell r="DY320">
            <v>-1250000</v>
          </cell>
          <cell r="EA320">
            <v>-19791.666666666664</v>
          </cell>
          <cell r="EB320">
            <v>-19791.666666666664</v>
          </cell>
          <cell r="EC320">
            <v>-1250000</v>
          </cell>
          <cell r="EE320">
            <v>-19791.666666666664</v>
          </cell>
          <cell r="EF320">
            <v>-19791.666666666664</v>
          </cell>
          <cell r="EG320">
            <v>-1250000</v>
          </cell>
          <cell r="EI320">
            <v>-19791.666666666664</v>
          </cell>
          <cell r="EJ320">
            <v>-19791.666666666664</v>
          </cell>
          <cell r="EK320">
            <v>-1250000</v>
          </cell>
          <cell r="EM320">
            <v>-19791.666666666664</v>
          </cell>
          <cell r="EN320">
            <v>-19791.666666666664</v>
          </cell>
          <cell r="EO320">
            <v>-1250000</v>
          </cell>
          <cell r="EQ320">
            <v>-19791.666666666664</v>
          </cell>
          <cell r="ER320">
            <v>-19791.666666666664</v>
          </cell>
          <cell r="ES320">
            <v>-1250000</v>
          </cell>
          <cell r="EU320">
            <v>-19791.666666666664</v>
          </cell>
          <cell r="EV320">
            <v>-19791.666666666664</v>
          </cell>
          <cell r="EW320">
            <v>-1250000</v>
          </cell>
          <cell r="EY320">
            <v>-19791.666666666664</v>
          </cell>
          <cell r="EZ320">
            <v>-19791.666666666664</v>
          </cell>
          <cell r="FA320">
            <v>-1250000</v>
          </cell>
          <cell r="FC320">
            <v>-19791.666666666664</v>
          </cell>
          <cell r="FD320">
            <v>-19791.666666666664</v>
          </cell>
          <cell r="FE320">
            <v>-1250000</v>
          </cell>
          <cell r="FG320">
            <v>-19791.666666666664</v>
          </cell>
          <cell r="FH320">
            <v>-19791.666666666664</v>
          </cell>
          <cell r="FI320">
            <v>-1250000</v>
          </cell>
          <cell r="FK320">
            <v>-19791.666666666664</v>
          </cell>
          <cell r="FL320">
            <v>-19791.666666666664</v>
          </cell>
          <cell r="FM320">
            <v>-1250000</v>
          </cell>
          <cell r="FO320">
            <v>-19791.666666666664</v>
          </cell>
          <cell r="FP320">
            <v>-19791.666666666664</v>
          </cell>
          <cell r="FQ320">
            <v>-1250000</v>
          </cell>
          <cell r="FS320">
            <v>-19791.666666666664</v>
          </cell>
          <cell r="FT320">
            <v>-19791.666666666664</v>
          </cell>
          <cell r="FU320">
            <v>-1250000</v>
          </cell>
          <cell r="FW320">
            <v>-19791.666666666664</v>
          </cell>
          <cell r="FX320">
            <v>-19791.666666666664</v>
          </cell>
          <cell r="FY320">
            <v>-1250000</v>
          </cell>
          <cell r="GA320">
            <v>-19791.666666666664</v>
          </cell>
          <cell r="GB320">
            <v>-19791.666666666664</v>
          </cell>
          <cell r="GC320">
            <v>-1250000</v>
          </cell>
          <cell r="GE320">
            <v>-19791.666666666664</v>
          </cell>
          <cell r="GF320">
            <v>-19791.666666666664</v>
          </cell>
          <cell r="GG320">
            <v>-1250000</v>
          </cell>
          <cell r="GI320">
            <v>-19791.666666666664</v>
          </cell>
          <cell r="GJ320">
            <v>-19791.666666666664</v>
          </cell>
          <cell r="GK320">
            <v>-1250000</v>
          </cell>
          <cell r="GM320">
            <v>-19791.666666666664</v>
          </cell>
          <cell r="GN320">
            <v>-19791.666666666664</v>
          </cell>
          <cell r="GO320">
            <v>-1250000</v>
          </cell>
          <cell r="GQ320">
            <v>-19791.666666666664</v>
          </cell>
          <cell r="GR320">
            <v>-19791.666666666664</v>
          </cell>
          <cell r="GS320">
            <v>-1250000</v>
          </cell>
          <cell r="GU320">
            <v>-19791.666666666664</v>
          </cell>
          <cell r="GV320">
            <v>-19791.666666666664</v>
          </cell>
          <cell r="GW320">
            <v>-1250000</v>
          </cell>
          <cell r="GY320">
            <v>-19791.666666666664</v>
          </cell>
          <cell r="GZ320">
            <v>-19791.666666666664</v>
          </cell>
          <cell r="HA320">
            <v>-1250000</v>
          </cell>
          <cell r="HC320">
            <v>-19791.666666666664</v>
          </cell>
          <cell r="HD320">
            <v>-19791.666666666664</v>
          </cell>
          <cell r="HE320">
            <v>-1250000</v>
          </cell>
          <cell r="HG320">
            <v>-19791.666666666664</v>
          </cell>
          <cell r="HH320">
            <v>-19791.666666666664</v>
          </cell>
          <cell r="HI320">
            <v>-1250000</v>
          </cell>
          <cell r="HK320">
            <v>-19791.666666666664</v>
          </cell>
          <cell r="HL320">
            <v>-19791.666666666664</v>
          </cell>
          <cell r="HM320">
            <v>-1250000</v>
          </cell>
          <cell r="HO320">
            <v>-19791.666666666664</v>
          </cell>
          <cell r="HP320">
            <v>-19791.666666666664</v>
          </cell>
          <cell r="HQ320">
            <v>-1250000</v>
          </cell>
          <cell r="HS320">
            <v>-19791.666666666664</v>
          </cell>
          <cell r="HT320">
            <v>-19791.666666666664</v>
          </cell>
          <cell r="HU320">
            <v>-1250000</v>
          </cell>
          <cell r="IB320" t="str">
            <v>0371641 R</v>
          </cell>
          <cell r="IC320">
            <v>37007</v>
          </cell>
          <cell r="ID320">
            <v>1</v>
          </cell>
          <cell r="IE320" t="str">
            <v>A</v>
          </cell>
        </row>
        <row r="321">
          <cell r="C321">
            <v>248001272480201</v>
          </cell>
          <cell r="E321" t="str">
            <v>RUSWAN ANDI SANUSI</v>
          </cell>
          <cell r="F321" t="str">
            <v xml:space="preserve"> Wajo</v>
          </cell>
          <cell r="G321" t="str">
            <v>T 120ss PU</v>
          </cell>
          <cell r="H321" t="str">
            <v>035893</v>
          </cell>
          <cell r="I321" t="str">
            <v>004036</v>
          </cell>
          <cell r="J321">
            <v>36861</v>
          </cell>
          <cell r="K321">
            <v>1</v>
          </cell>
          <cell r="L321" t="str">
            <v>Desember 2000</v>
          </cell>
          <cell r="M321">
            <v>37956</v>
          </cell>
          <cell r="N321">
            <v>36</v>
          </cell>
          <cell r="O321">
            <v>1</v>
          </cell>
          <cell r="P321">
            <v>45000000</v>
          </cell>
          <cell r="Q321">
            <v>6250000</v>
          </cell>
          <cell r="R321">
            <v>0.19</v>
          </cell>
          <cell r="S321">
            <v>-593749.99999999988</v>
          </cell>
          <cell r="T321">
            <v>5656250</v>
          </cell>
          <cell r="V321">
            <v>1250000</v>
          </cell>
          <cell r="W321">
            <v>-1250000</v>
          </cell>
          <cell r="Z321">
            <v>1250000</v>
          </cell>
          <cell r="AA321">
            <v>98958.333333333328</v>
          </cell>
          <cell r="AB321">
            <v>1348958.3333333333</v>
          </cell>
          <cell r="AC321">
            <v>5000000</v>
          </cell>
          <cell r="AD321">
            <v>1250000</v>
          </cell>
          <cell r="AE321">
            <v>79166.666666666657</v>
          </cell>
          <cell r="AF321">
            <v>1329166.6666666667</v>
          </cell>
          <cell r="AG321">
            <v>3750000</v>
          </cell>
          <cell r="AH321">
            <v>1250000</v>
          </cell>
          <cell r="AI321">
            <v>59375</v>
          </cell>
          <cell r="AJ321">
            <v>1309375</v>
          </cell>
          <cell r="AK321">
            <v>2500000</v>
          </cell>
          <cell r="AL321">
            <v>1250000</v>
          </cell>
          <cell r="AM321">
            <v>39583.333333333328</v>
          </cell>
          <cell r="AN321">
            <v>1289583.3333333333</v>
          </cell>
          <cell r="AO321">
            <v>1250000</v>
          </cell>
          <cell r="AP321">
            <v>1250000</v>
          </cell>
          <cell r="AQ321">
            <v>19791.666666666664</v>
          </cell>
          <cell r="AR321">
            <v>1269791.6666666667</v>
          </cell>
          <cell r="AS321">
            <v>0</v>
          </cell>
          <cell r="AT321">
            <v>1250000</v>
          </cell>
          <cell r="AU321">
            <v>0</v>
          </cell>
          <cell r="AV321">
            <v>1250000</v>
          </cell>
          <cell r="AW321">
            <v>-1250000</v>
          </cell>
          <cell r="AY321">
            <v>-19791.666666666664</v>
          </cell>
          <cell r="AZ321">
            <v>-19791.666666666664</v>
          </cell>
          <cell r="BA321">
            <v>-1250000</v>
          </cell>
          <cell r="BC321">
            <v>-19791.666666666664</v>
          </cell>
          <cell r="BD321">
            <v>-19791.666666666664</v>
          </cell>
          <cell r="BE321">
            <v>-1250000</v>
          </cell>
          <cell r="BG321">
            <v>-19791.666666666664</v>
          </cell>
          <cell r="BH321">
            <v>-19791.666666666664</v>
          </cell>
          <cell r="BI321">
            <v>-1250000</v>
          </cell>
          <cell r="BK321">
            <v>-19791.666666666664</v>
          </cell>
          <cell r="BL321">
            <v>-19791.666666666664</v>
          </cell>
          <cell r="BM321">
            <v>-1250000</v>
          </cell>
          <cell r="BO321">
            <v>-19791.666666666664</v>
          </cell>
          <cell r="BP321">
            <v>-19791.666666666664</v>
          </cell>
          <cell r="BQ321">
            <v>-1250000</v>
          </cell>
          <cell r="BS321">
            <v>-19791.666666666664</v>
          </cell>
          <cell r="BT321">
            <v>-19791.666666666664</v>
          </cell>
          <cell r="BU321">
            <v>-1250000</v>
          </cell>
          <cell r="BW321">
            <v>-19791.666666666664</v>
          </cell>
          <cell r="BX321">
            <v>-19791.666666666664</v>
          </cell>
          <cell r="BY321">
            <v>-1250000</v>
          </cell>
          <cell r="CA321">
            <v>-19791.666666666664</v>
          </cell>
          <cell r="CB321">
            <v>-19791.666666666664</v>
          </cell>
          <cell r="CC321">
            <v>-1250000</v>
          </cell>
          <cell r="CE321">
            <v>-19791.666666666664</v>
          </cell>
          <cell r="CF321">
            <v>-19791.666666666664</v>
          </cell>
          <cell r="CG321">
            <v>-1250000</v>
          </cell>
          <cell r="CI321">
            <v>-19791.666666666664</v>
          </cell>
          <cell r="CJ321">
            <v>-19791.666666666664</v>
          </cell>
          <cell r="CK321">
            <v>-1250000</v>
          </cell>
          <cell r="CM321">
            <v>-19791.666666666664</v>
          </cell>
          <cell r="CN321">
            <v>-19791.666666666664</v>
          </cell>
          <cell r="CO321">
            <v>-1250000</v>
          </cell>
          <cell r="CQ321">
            <v>-19791.666666666664</v>
          </cell>
          <cell r="CR321">
            <v>-19791.666666666664</v>
          </cell>
          <cell r="CS321">
            <v>-1250000</v>
          </cell>
          <cell r="CU321">
            <v>-19791.666666666664</v>
          </cell>
          <cell r="CV321">
            <v>-19791.666666666664</v>
          </cell>
          <cell r="CW321">
            <v>-1250000</v>
          </cell>
          <cell r="CY321">
            <v>-19791.666666666664</v>
          </cell>
          <cell r="CZ321">
            <v>-19791.666666666664</v>
          </cell>
          <cell r="DA321">
            <v>-1250000</v>
          </cell>
          <cell r="DC321">
            <v>-19791.666666666664</v>
          </cell>
          <cell r="DD321">
            <v>-19791.666666666664</v>
          </cell>
          <cell r="DE321">
            <v>-1250000</v>
          </cell>
          <cell r="DG321">
            <v>-19791.666666666664</v>
          </cell>
          <cell r="DH321">
            <v>-19791.666666666664</v>
          </cell>
          <cell r="DI321">
            <v>-1250000</v>
          </cell>
          <cell r="DK321">
            <v>-19791.666666666664</v>
          </cell>
          <cell r="DL321">
            <v>-19791.666666666664</v>
          </cell>
          <cell r="DM321">
            <v>-1250000</v>
          </cell>
          <cell r="DO321">
            <v>-19791.666666666664</v>
          </cell>
          <cell r="DP321">
            <v>-19791.666666666664</v>
          </cell>
          <cell r="DQ321">
            <v>-1250000</v>
          </cell>
          <cell r="DS321">
            <v>-19791.666666666664</v>
          </cell>
          <cell r="DT321">
            <v>-19791.666666666664</v>
          </cell>
          <cell r="DU321">
            <v>-1250000</v>
          </cell>
          <cell r="DW321">
            <v>-19791.666666666664</v>
          </cell>
          <cell r="DX321">
            <v>-19791.666666666664</v>
          </cell>
          <cell r="DY321">
            <v>-1250000</v>
          </cell>
          <cell r="EA321">
            <v>-19791.666666666664</v>
          </cell>
          <cell r="EB321">
            <v>-19791.666666666664</v>
          </cell>
          <cell r="EC321">
            <v>-1250000</v>
          </cell>
          <cell r="EE321">
            <v>-19791.666666666664</v>
          </cell>
          <cell r="EF321">
            <v>-19791.666666666664</v>
          </cell>
          <cell r="EG321">
            <v>-1250000</v>
          </cell>
          <cell r="EI321">
            <v>-19791.666666666664</v>
          </cell>
          <cell r="EJ321">
            <v>-19791.666666666664</v>
          </cell>
          <cell r="EK321">
            <v>-1250000</v>
          </cell>
          <cell r="EM321">
            <v>-19791.666666666664</v>
          </cell>
          <cell r="EN321">
            <v>-19791.666666666664</v>
          </cell>
          <cell r="EO321">
            <v>-1250000</v>
          </cell>
          <cell r="EQ321">
            <v>-19791.666666666664</v>
          </cell>
          <cell r="ER321">
            <v>-19791.666666666664</v>
          </cell>
          <cell r="ES321">
            <v>-1250000</v>
          </cell>
          <cell r="EU321">
            <v>-19791.666666666664</v>
          </cell>
          <cell r="EV321">
            <v>-19791.666666666664</v>
          </cell>
          <cell r="EW321">
            <v>-1250000</v>
          </cell>
          <cell r="EY321">
            <v>-19791.666666666664</v>
          </cell>
          <cell r="EZ321">
            <v>-19791.666666666664</v>
          </cell>
          <cell r="FA321">
            <v>-1250000</v>
          </cell>
          <cell r="FC321">
            <v>-19791.666666666664</v>
          </cell>
          <cell r="FD321">
            <v>-19791.666666666664</v>
          </cell>
          <cell r="FE321">
            <v>-1250000</v>
          </cell>
          <cell r="FG321">
            <v>-19791.666666666664</v>
          </cell>
          <cell r="FH321">
            <v>-19791.666666666664</v>
          </cell>
          <cell r="FI321">
            <v>-1250000</v>
          </cell>
          <cell r="FK321">
            <v>-19791.666666666664</v>
          </cell>
          <cell r="FL321">
            <v>-19791.666666666664</v>
          </cell>
          <cell r="FM321">
            <v>-1250000</v>
          </cell>
          <cell r="FO321">
            <v>-19791.666666666664</v>
          </cell>
          <cell r="FP321">
            <v>-19791.666666666664</v>
          </cell>
          <cell r="FQ321">
            <v>-1250000</v>
          </cell>
          <cell r="FS321">
            <v>-19791.666666666664</v>
          </cell>
          <cell r="FT321">
            <v>-19791.666666666664</v>
          </cell>
          <cell r="FU321">
            <v>-1250000</v>
          </cell>
          <cell r="FW321">
            <v>-19791.666666666664</v>
          </cell>
          <cell r="FX321">
            <v>-19791.666666666664</v>
          </cell>
          <cell r="FY321">
            <v>-1250000</v>
          </cell>
          <cell r="GA321">
            <v>-19791.666666666664</v>
          </cell>
          <cell r="GB321">
            <v>-19791.666666666664</v>
          </cell>
          <cell r="GC321">
            <v>-1250000</v>
          </cell>
          <cell r="GE321">
            <v>-19791.666666666664</v>
          </cell>
          <cell r="GF321">
            <v>-19791.666666666664</v>
          </cell>
          <cell r="GG321">
            <v>-1250000</v>
          </cell>
          <cell r="GI321">
            <v>-19791.666666666664</v>
          </cell>
          <cell r="GJ321">
            <v>-19791.666666666664</v>
          </cell>
          <cell r="GK321">
            <v>-1250000</v>
          </cell>
          <cell r="GM321">
            <v>-19791.666666666664</v>
          </cell>
          <cell r="GN321">
            <v>-19791.666666666664</v>
          </cell>
          <cell r="GO321">
            <v>-1250000</v>
          </cell>
          <cell r="GQ321">
            <v>-19791.666666666664</v>
          </cell>
          <cell r="GR321">
            <v>-19791.666666666664</v>
          </cell>
          <cell r="GS321">
            <v>-1250000</v>
          </cell>
          <cell r="GU321">
            <v>-19791.666666666664</v>
          </cell>
          <cell r="GV321">
            <v>-19791.666666666664</v>
          </cell>
          <cell r="GW321">
            <v>-1250000</v>
          </cell>
          <cell r="GY321">
            <v>-19791.666666666664</v>
          </cell>
          <cell r="GZ321">
            <v>-19791.666666666664</v>
          </cell>
          <cell r="HA321">
            <v>-1250000</v>
          </cell>
          <cell r="HC321">
            <v>-19791.666666666664</v>
          </cell>
          <cell r="HD321">
            <v>-19791.666666666664</v>
          </cell>
          <cell r="HE321">
            <v>-1250000</v>
          </cell>
          <cell r="HG321">
            <v>-19791.666666666664</v>
          </cell>
          <cell r="HH321">
            <v>-19791.666666666664</v>
          </cell>
          <cell r="HI321">
            <v>-1250000</v>
          </cell>
          <cell r="HK321">
            <v>-19791.666666666664</v>
          </cell>
          <cell r="HL321">
            <v>-19791.666666666664</v>
          </cell>
          <cell r="HM321">
            <v>-1250000</v>
          </cell>
          <cell r="HO321">
            <v>-19791.666666666664</v>
          </cell>
          <cell r="HP321">
            <v>-19791.666666666664</v>
          </cell>
          <cell r="HQ321">
            <v>-1250000</v>
          </cell>
          <cell r="HS321">
            <v>-19791.666666666664</v>
          </cell>
          <cell r="HT321">
            <v>-19791.666666666664</v>
          </cell>
          <cell r="HU321">
            <v>-1250000</v>
          </cell>
          <cell r="IB321" t="str">
            <v>0371639 R</v>
          </cell>
          <cell r="IC321">
            <v>37007</v>
          </cell>
          <cell r="ID321">
            <v>1</v>
          </cell>
          <cell r="IE321" t="str">
            <v>A</v>
          </cell>
        </row>
        <row r="322">
          <cell r="C322">
            <v>248001272498201</v>
          </cell>
          <cell r="E322" t="str">
            <v>SANTI SARTIKA</v>
          </cell>
          <cell r="F322" t="str">
            <v xml:space="preserve"> B. Toli-Toli</v>
          </cell>
          <cell r="G322" t="str">
            <v>T 120ss MKL</v>
          </cell>
          <cell r="H322" t="str">
            <v>077758</v>
          </cell>
          <cell r="I322" t="str">
            <v>082701</v>
          </cell>
          <cell r="J322">
            <v>36861</v>
          </cell>
          <cell r="K322">
            <v>1</v>
          </cell>
          <cell r="L322" t="str">
            <v>Desember 2000</v>
          </cell>
          <cell r="M322">
            <v>37956</v>
          </cell>
          <cell r="N322">
            <v>36</v>
          </cell>
          <cell r="O322">
            <v>1</v>
          </cell>
          <cell r="P322">
            <v>50000000</v>
          </cell>
          <cell r="Q322">
            <v>6941000</v>
          </cell>
          <cell r="R322">
            <v>0.19</v>
          </cell>
          <cell r="S322">
            <v>-660091.66666666663</v>
          </cell>
          <cell r="T322">
            <v>6280908.333333333</v>
          </cell>
          <cell r="V322">
            <v>1389000</v>
          </cell>
          <cell r="W322">
            <v>-1389000</v>
          </cell>
          <cell r="Z322">
            <v>1389000</v>
          </cell>
          <cell r="AA322">
            <v>109899.16666666666</v>
          </cell>
          <cell r="AB322">
            <v>1498899.1666666667</v>
          </cell>
          <cell r="AC322">
            <v>5552000</v>
          </cell>
          <cell r="AD322">
            <v>1389000</v>
          </cell>
          <cell r="AE322">
            <v>87906.666666666657</v>
          </cell>
          <cell r="AF322">
            <v>1476906.6666666667</v>
          </cell>
          <cell r="AG322">
            <v>4163000</v>
          </cell>
          <cell r="AH322">
            <v>1389000</v>
          </cell>
          <cell r="AI322">
            <v>65914.166666666657</v>
          </cell>
          <cell r="AJ322">
            <v>1454914.1666666667</v>
          </cell>
          <cell r="AK322">
            <v>2774000</v>
          </cell>
          <cell r="AL322">
            <v>1389000</v>
          </cell>
          <cell r="AM322">
            <v>43921.666666666664</v>
          </cell>
          <cell r="AN322">
            <v>1432921.6666666667</v>
          </cell>
          <cell r="AO322">
            <v>1385000</v>
          </cell>
          <cell r="AP322">
            <v>1385000</v>
          </cell>
          <cell r="AQ322">
            <v>21929.166666666664</v>
          </cell>
          <cell r="AR322">
            <v>1406929.1666666667</v>
          </cell>
          <cell r="AS322">
            <v>0</v>
          </cell>
          <cell r="AT322">
            <v>1389000</v>
          </cell>
          <cell r="AU322">
            <v>0</v>
          </cell>
          <cell r="AV322">
            <v>1389000</v>
          </cell>
          <cell r="AW322">
            <v>-1389000</v>
          </cell>
          <cell r="AY322">
            <v>-21992.5</v>
          </cell>
          <cell r="AZ322">
            <v>-21992.5</v>
          </cell>
          <cell r="BA322">
            <v>-1389000</v>
          </cell>
          <cell r="BC322">
            <v>-21992.5</v>
          </cell>
          <cell r="BD322">
            <v>-21992.5</v>
          </cell>
          <cell r="BE322">
            <v>-1389000</v>
          </cell>
          <cell r="BG322">
            <v>-21992.5</v>
          </cell>
          <cell r="BH322">
            <v>-21992.5</v>
          </cell>
          <cell r="BI322">
            <v>-1389000</v>
          </cell>
          <cell r="BK322">
            <v>-21992.5</v>
          </cell>
          <cell r="BL322">
            <v>-21992.5</v>
          </cell>
          <cell r="BM322">
            <v>-1389000</v>
          </cell>
          <cell r="BO322">
            <v>-21992.5</v>
          </cell>
          <cell r="BP322">
            <v>-21992.5</v>
          </cell>
          <cell r="BQ322">
            <v>-1389000</v>
          </cell>
          <cell r="BS322">
            <v>-21992.5</v>
          </cell>
          <cell r="BT322">
            <v>-21992.5</v>
          </cell>
          <cell r="BU322">
            <v>-1389000</v>
          </cell>
          <cell r="BW322">
            <v>-21992.5</v>
          </cell>
          <cell r="BX322">
            <v>-21992.5</v>
          </cell>
          <cell r="BY322">
            <v>-1389000</v>
          </cell>
          <cell r="CA322">
            <v>-21992.5</v>
          </cell>
          <cell r="CB322">
            <v>-21992.5</v>
          </cell>
          <cell r="CC322">
            <v>-1389000</v>
          </cell>
          <cell r="CE322">
            <v>-21992.5</v>
          </cell>
          <cell r="CF322">
            <v>-21992.5</v>
          </cell>
          <cell r="CG322">
            <v>-1389000</v>
          </cell>
          <cell r="CI322">
            <v>-21992.5</v>
          </cell>
          <cell r="CJ322">
            <v>-21992.5</v>
          </cell>
          <cell r="CK322">
            <v>-1389000</v>
          </cell>
          <cell r="CM322">
            <v>-21992.5</v>
          </cell>
          <cell r="CN322">
            <v>-21992.5</v>
          </cell>
          <cell r="CO322">
            <v>-1389000</v>
          </cell>
          <cell r="CQ322">
            <v>-21992.5</v>
          </cell>
          <cell r="CR322">
            <v>-21992.5</v>
          </cell>
          <cell r="CS322">
            <v>-1389000</v>
          </cell>
          <cell r="CU322">
            <v>-21992.5</v>
          </cell>
          <cell r="CV322">
            <v>-21992.5</v>
          </cell>
          <cell r="CW322">
            <v>-1389000</v>
          </cell>
          <cell r="CY322">
            <v>-21992.5</v>
          </cell>
          <cell r="CZ322">
            <v>-21992.5</v>
          </cell>
          <cell r="DA322">
            <v>-1389000</v>
          </cell>
          <cell r="DC322">
            <v>-21992.5</v>
          </cell>
          <cell r="DD322">
            <v>-21992.5</v>
          </cell>
          <cell r="DE322">
            <v>-1389000</v>
          </cell>
          <cell r="DG322">
            <v>-21992.5</v>
          </cell>
          <cell r="DH322">
            <v>-21992.5</v>
          </cell>
          <cell r="DI322">
            <v>-1389000</v>
          </cell>
          <cell r="DK322">
            <v>-21992.5</v>
          </cell>
          <cell r="DL322">
            <v>-21992.5</v>
          </cell>
          <cell r="DM322">
            <v>-1389000</v>
          </cell>
          <cell r="DO322">
            <v>-21992.5</v>
          </cell>
          <cell r="DP322">
            <v>-21992.5</v>
          </cell>
          <cell r="DQ322">
            <v>-1389000</v>
          </cell>
          <cell r="DS322">
            <v>-21992.5</v>
          </cell>
          <cell r="DT322">
            <v>-21992.5</v>
          </cell>
          <cell r="DU322">
            <v>-1389000</v>
          </cell>
          <cell r="DW322">
            <v>-21992.5</v>
          </cell>
          <cell r="DX322">
            <v>-21992.5</v>
          </cell>
          <cell r="DY322">
            <v>-1389000</v>
          </cell>
          <cell r="EA322">
            <v>-21992.5</v>
          </cell>
          <cell r="EB322">
            <v>-21992.5</v>
          </cell>
          <cell r="EC322">
            <v>-1389000</v>
          </cell>
          <cell r="EE322">
            <v>-21992.5</v>
          </cell>
          <cell r="EF322">
            <v>-21992.5</v>
          </cell>
          <cell r="EG322">
            <v>-1389000</v>
          </cell>
          <cell r="EI322">
            <v>-21992.5</v>
          </cell>
          <cell r="EJ322">
            <v>-21992.5</v>
          </cell>
          <cell r="EK322">
            <v>-1389000</v>
          </cell>
          <cell r="EM322">
            <v>-21992.5</v>
          </cell>
          <cell r="EN322">
            <v>-21992.5</v>
          </cell>
          <cell r="EO322">
            <v>-1389000</v>
          </cell>
          <cell r="EQ322">
            <v>-21992.5</v>
          </cell>
          <cell r="ER322">
            <v>-21992.5</v>
          </cell>
          <cell r="ES322">
            <v>-1389000</v>
          </cell>
          <cell r="EU322">
            <v>-21992.5</v>
          </cell>
          <cell r="EV322">
            <v>-21992.5</v>
          </cell>
          <cell r="EW322">
            <v>-1389000</v>
          </cell>
          <cell r="EY322">
            <v>-21992.5</v>
          </cell>
          <cell r="EZ322">
            <v>-21992.5</v>
          </cell>
          <cell r="FA322">
            <v>-1389000</v>
          </cell>
          <cell r="FC322">
            <v>-21992.5</v>
          </cell>
          <cell r="FD322">
            <v>-21992.5</v>
          </cell>
          <cell r="FE322">
            <v>-1389000</v>
          </cell>
          <cell r="FG322">
            <v>-21992.5</v>
          </cell>
          <cell r="FH322">
            <v>-21992.5</v>
          </cell>
          <cell r="FI322">
            <v>-1389000</v>
          </cell>
          <cell r="FK322">
            <v>-21992.5</v>
          </cell>
          <cell r="FL322">
            <v>-21992.5</v>
          </cell>
          <cell r="FM322">
            <v>-1389000</v>
          </cell>
          <cell r="FO322">
            <v>-21992.5</v>
          </cell>
          <cell r="FP322">
            <v>-21992.5</v>
          </cell>
          <cell r="FQ322">
            <v>-1389000</v>
          </cell>
          <cell r="FS322">
            <v>-21992.5</v>
          </cell>
          <cell r="FT322">
            <v>-21992.5</v>
          </cell>
          <cell r="FU322">
            <v>-1389000</v>
          </cell>
          <cell r="FW322">
            <v>-21992.5</v>
          </cell>
          <cell r="FX322">
            <v>-21992.5</v>
          </cell>
          <cell r="FY322">
            <v>-1389000</v>
          </cell>
          <cell r="GA322">
            <v>-21992.5</v>
          </cell>
          <cell r="GB322">
            <v>-21992.5</v>
          </cell>
          <cell r="GC322">
            <v>-1389000</v>
          </cell>
          <cell r="GE322">
            <v>-21992.5</v>
          </cell>
          <cell r="GF322">
            <v>-21992.5</v>
          </cell>
          <cell r="GG322">
            <v>-1389000</v>
          </cell>
          <cell r="GI322">
            <v>-21992.5</v>
          </cell>
          <cell r="GJ322">
            <v>-21992.5</v>
          </cell>
          <cell r="GK322">
            <v>-1389000</v>
          </cell>
          <cell r="GM322">
            <v>-21992.5</v>
          </cell>
          <cell r="GN322">
            <v>-21992.5</v>
          </cell>
          <cell r="GO322">
            <v>-1389000</v>
          </cell>
          <cell r="GQ322">
            <v>-21992.5</v>
          </cell>
          <cell r="GR322">
            <v>-21992.5</v>
          </cell>
          <cell r="GS322">
            <v>-1389000</v>
          </cell>
          <cell r="GU322">
            <v>-21992.5</v>
          </cell>
          <cell r="GV322">
            <v>-21992.5</v>
          </cell>
          <cell r="GW322">
            <v>-1389000</v>
          </cell>
          <cell r="GY322">
            <v>-21992.5</v>
          </cell>
          <cell r="GZ322">
            <v>-21992.5</v>
          </cell>
          <cell r="HA322">
            <v>-1389000</v>
          </cell>
          <cell r="HC322">
            <v>-21992.5</v>
          </cell>
          <cell r="HD322">
            <v>-21992.5</v>
          </cell>
          <cell r="HE322">
            <v>-1389000</v>
          </cell>
          <cell r="HG322">
            <v>-21992.5</v>
          </cell>
          <cell r="HH322">
            <v>-21992.5</v>
          </cell>
          <cell r="HI322">
            <v>-1389000</v>
          </cell>
          <cell r="HK322">
            <v>-21992.5</v>
          </cell>
          <cell r="HL322">
            <v>-21992.5</v>
          </cell>
          <cell r="HM322">
            <v>-1389000</v>
          </cell>
          <cell r="HO322">
            <v>-21992.5</v>
          </cell>
          <cell r="HP322">
            <v>-21992.5</v>
          </cell>
          <cell r="HQ322">
            <v>-1389000</v>
          </cell>
          <cell r="HS322">
            <v>-21992.5</v>
          </cell>
          <cell r="HT322">
            <v>-21992.5</v>
          </cell>
          <cell r="HU322">
            <v>-1389000</v>
          </cell>
          <cell r="IB322">
            <v>428609</v>
          </cell>
          <cell r="IC322">
            <v>37039</v>
          </cell>
          <cell r="ID322">
            <v>1</v>
          </cell>
          <cell r="IE322" t="str">
            <v>A</v>
          </cell>
        </row>
        <row r="323">
          <cell r="C323">
            <v>248001272503201</v>
          </cell>
          <cell r="E323" t="str">
            <v>Drs. PODDING SAID</v>
          </cell>
          <cell r="F323" t="str">
            <v xml:space="preserve"> Bantaeng</v>
          </cell>
          <cell r="G323" t="str">
            <v>T 120ss MKL</v>
          </cell>
          <cell r="H323" t="str">
            <v>077327</v>
          </cell>
          <cell r="I323" t="str">
            <v>071358</v>
          </cell>
          <cell r="J323">
            <v>36861</v>
          </cell>
          <cell r="K323">
            <v>1</v>
          </cell>
          <cell r="L323" t="str">
            <v>Desember 2000</v>
          </cell>
          <cell r="M323">
            <v>37956</v>
          </cell>
          <cell r="N323">
            <v>36</v>
          </cell>
          <cell r="O323">
            <v>1</v>
          </cell>
          <cell r="P323">
            <v>50000000</v>
          </cell>
          <cell r="Q323">
            <v>6941000</v>
          </cell>
          <cell r="R323">
            <v>0.19</v>
          </cell>
          <cell r="S323">
            <v>-660091.66666666663</v>
          </cell>
          <cell r="T323">
            <v>6280908.333333333</v>
          </cell>
          <cell r="V323">
            <v>1389000</v>
          </cell>
          <cell r="W323">
            <v>-1389000</v>
          </cell>
          <cell r="Z323">
            <v>1389000</v>
          </cell>
          <cell r="AA323">
            <v>109899.16666666666</v>
          </cell>
          <cell r="AB323">
            <v>1498899.1666666667</v>
          </cell>
          <cell r="AC323">
            <v>5552000</v>
          </cell>
          <cell r="AD323">
            <v>1389000</v>
          </cell>
          <cell r="AE323">
            <v>87906.666666666657</v>
          </cell>
          <cell r="AF323">
            <v>1476906.6666666667</v>
          </cell>
          <cell r="AG323">
            <v>4163000</v>
          </cell>
          <cell r="AH323">
            <v>1389000</v>
          </cell>
          <cell r="AI323">
            <v>65914.166666666657</v>
          </cell>
          <cell r="AJ323">
            <v>1454914.1666666667</v>
          </cell>
          <cell r="AK323">
            <v>2774000</v>
          </cell>
          <cell r="AL323">
            <v>1389000</v>
          </cell>
          <cell r="AM323">
            <v>43921.666666666664</v>
          </cell>
          <cell r="AN323">
            <v>1432921.6666666667</v>
          </cell>
          <cell r="AO323">
            <v>1385000</v>
          </cell>
          <cell r="AP323">
            <v>1385000</v>
          </cell>
          <cell r="AQ323">
            <v>21929.166666666664</v>
          </cell>
          <cell r="AR323">
            <v>1406929.1666666667</v>
          </cell>
          <cell r="AS323">
            <v>0</v>
          </cell>
          <cell r="AT323">
            <v>1389000</v>
          </cell>
          <cell r="AU323">
            <v>0</v>
          </cell>
          <cell r="AV323">
            <v>1389000</v>
          </cell>
          <cell r="AW323">
            <v>-1389000</v>
          </cell>
          <cell r="AY323">
            <v>-21992.5</v>
          </cell>
          <cell r="AZ323">
            <v>-21992.5</v>
          </cell>
          <cell r="BA323">
            <v>-1389000</v>
          </cell>
          <cell r="BC323">
            <v>-21992.5</v>
          </cell>
          <cell r="BD323">
            <v>-21992.5</v>
          </cell>
          <cell r="BE323">
            <v>-1389000</v>
          </cell>
          <cell r="BG323">
            <v>-21992.5</v>
          </cell>
          <cell r="BH323">
            <v>-21992.5</v>
          </cell>
          <cell r="BI323">
            <v>-1389000</v>
          </cell>
          <cell r="BK323">
            <v>-21992.5</v>
          </cell>
          <cell r="BL323">
            <v>-21992.5</v>
          </cell>
          <cell r="BM323">
            <v>-1389000</v>
          </cell>
          <cell r="BO323">
            <v>-21992.5</v>
          </cell>
          <cell r="BP323">
            <v>-21992.5</v>
          </cell>
          <cell r="BQ323">
            <v>-1389000</v>
          </cell>
          <cell r="BS323">
            <v>-21992.5</v>
          </cell>
          <cell r="BT323">
            <v>-21992.5</v>
          </cell>
          <cell r="BU323">
            <v>-1389000</v>
          </cell>
          <cell r="BW323">
            <v>-21992.5</v>
          </cell>
          <cell r="BX323">
            <v>-21992.5</v>
          </cell>
          <cell r="BY323">
            <v>-1389000</v>
          </cell>
          <cell r="CA323">
            <v>-21992.5</v>
          </cell>
          <cell r="CB323">
            <v>-21992.5</v>
          </cell>
          <cell r="CC323">
            <v>-1389000</v>
          </cell>
          <cell r="CE323">
            <v>-21992.5</v>
          </cell>
          <cell r="CF323">
            <v>-21992.5</v>
          </cell>
          <cell r="CG323">
            <v>-1389000</v>
          </cell>
          <cell r="CI323">
            <v>-21992.5</v>
          </cell>
          <cell r="CJ323">
            <v>-21992.5</v>
          </cell>
          <cell r="CK323">
            <v>-1389000</v>
          </cell>
          <cell r="CM323">
            <v>-21992.5</v>
          </cell>
          <cell r="CN323">
            <v>-21992.5</v>
          </cell>
          <cell r="CO323">
            <v>-1389000</v>
          </cell>
          <cell r="CQ323">
            <v>-21992.5</v>
          </cell>
          <cell r="CR323">
            <v>-21992.5</v>
          </cell>
          <cell r="CS323">
            <v>-1389000</v>
          </cell>
          <cell r="CU323">
            <v>-21992.5</v>
          </cell>
          <cell r="CV323">
            <v>-21992.5</v>
          </cell>
          <cell r="CW323">
            <v>-1389000</v>
          </cell>
          <cell r="CY323">
            <v>-21992.5</v>
          </cell>
          <cell r="CZ323">
            <v>-21992.5</v>
          </cell>
          <cell r="DA323">
            <v>-1389000</v>
          </cell>
          <cell r="DC323">
            <v>-21992.5</v>
          </cell>
          <cell r="DD323">
            <v>-21992.5</v>
          </cell>
          <cell r="DE323">
            <v>-1389000</v>
          </cell>
          <cell r="DG323">
            <v>-21992.5</v>
          </cell>
          <cell r="DH323">
            <v>-21992.5</v>
          </cell>
          <cell r="DI323">
            <v>-1389000</v>
          </cell>
          <cell r="DK323">
            <v>-21992.5</v>
          </cell>
          <cell r="DL323">
            <v>-21992.5</v>
          </cell>
          <cell r="DM323">
            <v>-1389000</v>
          </cell>
          <cell r="DO323">
            <v>-21992.5</v>
          </cell>
          <cell r="DP323">
            <v>-21992.5</v>
          </cell>
          <cell r="DQ323">
            <v>-1389000</v>
          </cell>
          <cell r="DS323">
            <v>-21992.5</v>
          </cell>
          <cell r="DT323">
            <v>-21992.5</v>
          </cell>
          <cell r="DU323">
            <v>-1389000</v>
          </cell>
          <cell r="DW323">
            <v>-21992.5</v>
          </cell>
          <cell r="DX323">
            <v>-21992.5</v>
          </cell>
          <cell r="DY323">
            <v>-1389000</v>
          </cell>
          <cell r="EA323">
            <v>-21992.5</v>
          </cell>
          <cell r="EB323">
            <v>-21992.5</v>
          </cell>
          <cell r="EC323">
            <v>-1389000</v>
          </cell>
          <cell r="EE323">
            <v>-21992.5</v>
          </cell>
          <cell r="EF323">
            <v>-21992.5</v>
          </cell>
          <cell r="EG323">
            <v>-1389000</v>
          </cell>
          <cell r="EI323">
            <v>-21992.5</v>
          </cell>
          <cell r="EJ323">
            <v>-21992.5</v>
          </cell>
          <cell r="EK323">
            <v>-1389000</v>
          </cell>
          <cell r="EM323">
            <v>-21992.5</v>
          </cell>
          <cell r="EN323">
            <v>-21992.5</v>
          </cell>
          <cell r="EO323">
            <v>-1389000</v>
          </cell>
          <cell r="EQ323">
            <v>-21992.5</v>
          </cell>
          <cell r="ER323">
            <v>-21992.5</v>
          </cell>
          <cell r="ES323">
            <v>-1389000</v>
          </cell>
          <cell r="EU323">
            <v>-21992.5</v>
          </cell>
          <cell r="EV323">
            <v>-21992.5</v>
          </cell>
          <cell r="EW323">
            <v>-1389000</v>
          </cell>
          <cell r="EY323">
            <v>-21992.5</v>
          </cell>
          <cell r="EZ323">
            <v>-21992.5</v>
          </cell>
          <cell r="FA323">
            <v>-1389000</v>
          </cell>
          <cell r="FC323">
            <v>-21992.5</v>
          </cell>
          <cell r="FD323">
            <v>-21992.5</v>
          </cell>
          <cell r="FE323">
            <v>-1389000</v>
          </cell>
          <cell r="FG323">
            <v>-21992.5</v>
          </cell>
          <cell r="FH323">
            <v>-21992.5</v>
          </cell>
          <cell r="FI323">
            <v>-1389000</v>
          </cell>
          <cell r="FK323">
            <v>-21992.5</v>
          </cell>
          <cell r="FL323">
            <v>-21992.5</v>
          </cell>
          <cell r="FM323">
            <v>-1389000</v>
          </cell>
          <cell r="FO323">
            <v>-21992.5</v>
          </cell>
          <cell r="FP323">
            <v>-21992.5</v>
          </cell>
          <cell r="FQ323">
            <v>-1389000</v>
          </cell>
          <cell r="FS323">
            <v>-21992.5</v>
          </cell>
          <cell r="FT323">
            <v>-21992.5</v>
          </cell>
          <cell r="FU323">
            <v>-1389000</v>
          </cell>
          <cell r="FW323">
            <v>-21992.5</v>
          </cell>
          <cell r="FX323">
            <v>-21992.5</v>
          </cell>
          <cell r="FY323">
            <v>-1389000</v>
          </cell>
          <cell r="GA323">
            <v>-21992.5</v>
          </cell>
          <cell r="GB323">
            <v>-21992.5</v>
          </cell>
          <cell r="GC323">
            <v>-1389000</v>
          </cell>
          <cell r="GE323">
            <v>-21992.5</v>
          </cell>
          <cell r="GF323">
            <v>-21992.5</v>
          </cell>
          <cell r="GG323">
            <v>-1389000</v>
          </cell>
          <cell r="GI323">
            <v>-21992.5</v>
          </cell>
          <cell r="GJ323">
            <v>-21992.5</v>
          </cell>
          <cell r="GK323">
            <v>-1389000</v>
          </cell>
          <cell r="GM323">
            <v>-21992.5</v>
          </cell>
          <cell r="GN323">
            <v>-21992.5</v>
          </cell>
          <cell r="GO323">
            <v>-1389000</v>
          </cell>
          <cell r="GQ323">
            <v>-21992.5</v>
          </cell>
          <cell r="GR323">
            <v>-21992.5</v>
          </cell>
          <cell r="GS323">
            <v>-1389000</v>
          </cell>
          <cell r="GU323">
            <v>-21992.5</v>
          </cell>
          <cell r="GV323">
            <v>-21992.5</v>
          </cell>
          <cell r="GW323">
            <v>-1389000</v>
          </cell>
          <cell r="GY323">
            <v>-21992.5</v>
          </cell>
          <cell r="GZ323">
            <v>-21992.5</v>
          </cell>
          <cell r="HA323">
            <v>-1389000</v>
          </cell>
          <cell r="HC323">
            <v>-21992.5</v>
          </cell>
          <cell r="HD323">
            <v>-21992.5</v>
          </cell>
          <cell r="HE323">
            <v>-1389000</v>
          </cell>
          <cell r="HG323">
            <v>-21992.5</v>
          </cell>
          <cell r="HH323">
            <v>-21992.5</v>
          </cell>
          <cell r="HI323">
            <v>-1389000</v>
          </cell>
          <cell r="HK323">
            <v>-21992.5</v>
          </cell>
          <cell r="HL323">
            <v>-21992.5</v>
          </cell>
          <cell r="HM323">
            <v>-1389000</v>
          </cell>
          <cell r="HO323">
            <v>-21992.5</v>
          </cell>
          <cell r="HP323">
            <v>-21992.5</v>
          </cell>
          <cell r="HQ323">
            <v>-1389000</v>
          </cell>
          <cell r="HS323">
            <v>-21992.5</v>
          </cell>
          <cell r="HT323">
            <v>-21992.5</v>
          </cell>
          <cell r="HU323">
            <v>-1389000</v>
          </cell>
          <cell r="IB323" t="str">
            <v>0337690 R</v>
          </cell>
          <cell r="IC323">
            <v>37007</v>
          </cell>
          <cell r="ID323">
            <v>1</v>
          </cell>
          <cell r="IE323" t="str">
            <v>A</v>
          </cell>
        </row>
        <row r="324">
          <cell r="C324">
            <v>248001272529201</v>
          </cell>
          <cell r="E324" t="str">
            <v>A R F I K I</v>
          </cell>
          <cell r="F324" t="str">
            <v xml:space="preserve"> Kendari</v>
          </cell>
          <cell r="G324" t="str">
            <v>T 120ss MKL</v>
          </cell>
          <cell r="H324" t="str">
            <v>077381</v>
          </cell>
          <cell r="I324" t="str">
            <v>071484</v>
          </cell>
          <cell r="J324">
            <v>36861</v>
          </cell>
          <cell r="K324">
            <v>1</v>
          </cell>
          <cell r="L324" t="str">
            <v>Desember 2000</v>
          </cell>
          <cell r="M324">
            <v>37956</v>
          </cell>
          <cell r="N324">
            <v>36</v>
          </cell>
          <cell r="O324">
            <v>1</v>
          </cell>
          <cell r="P324">
            <v>50000000</v>
          </cell>
          <cell r="Q324">
            <v>6941000</v>
          </cell>
          <cell r="R324">
            <v>0.19</v>
          </cell>
          <cell r="S324">
            <v>-660091.66666666663</v>
          </cell>
          <cell r="T324">
            <v>6280908.333333333</v>
          </cell>
          <cell r="V324">
            <v>1389000</v>
          </cell>
          <cell r="W324">
            <v>-1389000</v>
          </cell>
          <cell r="Z324">
            <v>1389000</v>
          </cell>
          <cell r="AA324">
            <v>109899.16666666666</v>
          </cell>
          <cell r="AB324">
            <v>1498899.1666666667</v>
          </cell>
          <cell r="AC324">
            <v>5552000</v>
          </cell>
          <cell r="AD324">
            <v>1389000</v>
          </cell>
          <cell r="AE324">
            <v>87906.666666666657</v>
          </cell>
          <cell r="AF324">
            <v>1476906.6666666667</v>
          </cell>
          <cell r="AG324">
            <v>4163000</v>
          </cell>
          <cell r="AH324">
            <v>1389000</v>
          </cell>
          <cell r="AI324">
            <v>65914.166666666657</v>
          </cell>
          <cell r="AJ324">
            <v>1454914.1666666667</v>
          </cell>
          <cell r="AK324">
            <v>2774000</v>
          </cell>
          <cell r="AL324">
            <v>1389000</v>
          </cell>
          <cell r="AM324">
            <v>43921.666666666664</v>
          </cell>
          <cell r="AN324">
            <v>1432921.6666666667</v>
          </cell>
          <cell r="AO324">
            <v>1385000</v>
          </cell>
          <cell r="AP324">
            <v>1385000</v>
          </cell>
          <cell r="AQ324">
            <v>21929.166666666664</v>
          </cell>
          <cell r="AR324">
            <v>1406929.1666666667</v>
          </cell>
          <cell r="AS324">
            <v>0</v>
          </cell>
          <cell r="AT324">
            <v>1389000</v>
          </cell>
          <cell r="AU324">
            <v>0</v>
          </cell>
          <cell r="AV324">
            <v>1389000</v>
          </cell>
          <cell r="AW324">
            <v>-1389000</v>
          </cell>
          <cell r="AY324">
            <v>-21992.5</v>
          </cell>
          <cell r="AZ324">
            <v>-21992.5</v>
          </cell>
          <cell r="BA324">
            <v>-1389000</v>
          </cell>
          <cell r="BC324">
            <v>-21992.5</v>
          </cell>
          <cell r="BD324">
            <v>-21992.5</v>
          </cell>
          <cell r="BE324">
            <v>-1389000</v>
          </cell>
          <cell r="BG324">
            <v>-21992.5</v>
          </cell>
          <cell r="BH324">
            <v>-21992.5</v>
          </cell>
          <cell r="BI324">
            <v>-1389000</v>
          </cell>
          <cell r="BK324">
            <v>-21992.5</v>
          </cell>
          <cell r="BL324">
            <v>-21992.5</v>
          </cell>
          <cell r="BM324">
            <v>-1389000</v>
          </cell>
          <cell r="BO324">
            <v>-21992.5</v>
          </cell>
          <cell r="BP324">
            <v>-21992.5</v>
          </cell>
          <cell r="BQ324">
            <v>-1389000</v>
          </cell>
          <cell r="BS324">
            <v>-21992.5</v>
          </cell>
          <cell r="BT324">
            <v>-21992.5</v>
          </cell>
          <cell r="BU324">
            <v>-1389000</v>
          </cell>
          <cell r="BW324">
            <v>-21992.5</v>
          </cell>
          <cell r="BX324">
            <v>-21992.5</v>
          </cell>
          <cell r="BY324">
            <v>-1389000</v>
          </cell>
          <cell r="CA324">
            <v>-21992.5</v>
          </cell>
          <cell r="CB324">
            <v>-21992.5</v>
          </cell>
          <cell r="CC324">
            <v>-1389000</v>
          </cell>
          <cell r="CE324">
            <v>-21992.5</v>
          </cell>
          <cell r="CF324">
            <v>-21992.5</v>
          </cell>
          <cell r="CG324">
            <v>-1389000</v>
          </cell>
          <cell r="CI324">
            <v>-21992.5</v>
          </cell>
          <cell r="CJ324">
            <v>-21992.5</v>
          </cell>
          <cell r="CK324">
            <v>-1389000</v>
          </cell>
          <cell r="CM324">
            <v>-21992.5</v>
          </cell>
          <cell r="CN324">
            <v>-21992.5</v>
          </cell>
          <cell r="CO324">
            <v>-1389000</v>
          </cell>
          <cell r="CQ324">
            <v>-21992.5</v>
          </cell>
          <cell r="CR324">
            <v>-21992.5</v>
          </cell>
          <cell r="CS324">
            <v>-1389000</v>
          </cell>
          <cell r="CU324">
            <v>-21992.5</v>
          </cell>
          <cell r="CV324">
            <v>-21992.5</v>
          </cell>
          <cell r="CW324">
            <v>-1389000</v>
          </cell>
          <cell r="CY324">
            <v>-21992.5</v>
          </cell>
          <cell r="CZ324">
            <v>-21992.5</v>
          </cell>
          <cell r="DA324">
            <v>-1389000</v>
          </cell>
          <cell r="DC324">
            <v>-21992.5</v>
          </cell>
          <cell r="DD324">
            <v>-21992.5</v>
          </cell>
          <cell r="DE324">
            <v>-1389000</v>
          </cell>
          <cell r="DG324">
            <v>-21992.5</v>
          </cell>
          <cell r="DH324">
            <v>-21992.5</v>
          </cell>
          <cell r="DI324">
            <v>-1389000</v>
          </cell>
          <cell r="DK324">
            <v>-21992.5</v>
          </cell>
          <cell r="DL324">
            <v>-21992.5</v>
          </cell>
          <cell r="DM324">
            <v>-1389000</v>
          </cell>
          <cell r="DO324">
            <v>-21992.5</v>
          </cell>
          <cell r="DP324">
            <v>-21992.5</v>
          </cell>
          <cell r="DQ324">
            <v>-1389000</v>
          </cell>
          <cell r="DS324">
            <v>-21992.5</v>
          </cell>
          <cell r="DT324">
            <v>-21992.5</v>
          </cell>
          <cell r="DU324">
            <v>-1389000</v>
          </cell>
          <cell r="DW324">
            <v>-21992.5</v>
          </cell>
          <cell r="DX324">
            <v>-21992.5</v>
          </cell>
          <cell r="DY324">
            <v>-1389000</v>
          </cell>
          <cell r="EA324">
            <v>-21992.5</v>
          </cell>
          <cell r="EB324">
            <v>-21992.5</v>
          </cell>
          <cell r="EC324">
            <v>-1389000</v>
          </cell>
          <cell r="EE324">
            <v>-21992.5</v>
          </cell>
          <cell r="EF324">
            <v>-21992.5</v>
          </cell>
          <cell r="EG324">
            <v>-1389000</v>
          </cell>
          <cell r="EI324">
            <v>-21992.5</v>
          </cell>
          <cell r="EJ324">
            <v>-21992.5</v>
          </cell>
          <cell r="EK324">
            <v>-1389000</v>
          </cell>
          <cell r="EM324">
            <v>-21992.5</v>
          </cell>
          <cell r="EN324">
            <v>-21992.5</v>
          </cell>
          <cell r="EO324">
            <v>-1389000</v>
          </cell>
          <cell r="EQ324">
            <v>-21992.5</v>
          </cell>
          <cell r="ER324">
            <v>-21992.5</v>
          </cell>
          <cell r="ES324">
            <v>-1389000</v>
          </cell>
          <cell r="EU324">
            <v>-21992.5</v>
          </cell>
          <cell r="EV324">
            <v>-21992.5</v>
          </cell>
          <cell r="EW324">
            <v>-1389000</v>
          </cell>
          <cell r="EY324">
            <v>-21992.5</v>
          </cell>
          <cell r="EZ324">
            <v>-21992.5</v>
          </cell>
          <cell r="FA324">
            <v>-1389000</v>
          </cell>
          <cell r="FC324">
            <v>-21992.5</v>
          </cell>
          <cell r="FD324">
            <v>-21992.5</v>
          </cell>
          <cell r="FE324">
            <v>-1389000</v>
          </cell>
          <cell r="FG324">
            <v>-21992.5</v>
          </cell>
          <cell r="FH324">
            <v>-21992.5</v>
          </cell>
          <cell r="FI324">
            <v>-1389000</v>
          </cell>
          <cell r="FK324">
            <v>-21992.5</v>
          </cell>
          <cell r="FL324">
            <v>-21992.5</v>
          </cell>
          <cell r="FM324">
            <v>-1389000</v>
          </cell>
          <cell r="FO324">
            <v>-21992.5</v>
          </cell>
          <cell r="FP324">
            <v>-21992.5</v>
          </cell>
          <cell r="FQ324">
            <v>-1389000</v>
          </cell>
          <cell r="FS324">
            <v>-21992.5</v>
          </cell>
          <cell r="FT324">
            <v>-21992.5</v>
          </cell>
          <cell r="FU324">
            <v>-1389000</v>
          </cell>
          <cell r="FW324">
            <v>-21992.5</v>
          </cell>
          <cell r="FX324">
            <v>-21992.5</v>
          </cell>
          <cell r="FY324">
            <v>-1389000</v>
          </cell>
          <cell r="GA324">
            <v>-21992.5</v>
          </cell>
          <cell r="GB324">
            <v>-21992.5</v>
          </cell>
          <cell r="GC324">
            <v>-1389000</v>
          </cell>
          <cell r="GE324">
            <v>-21992.5</v>
          </cell>
          <cell r="GF324">
            <v>-21992.5</v>
          </cell>
          <cell r="GG324">
            <v>-1389000</v>
          </cell>
          <cell r="GI324">
            <v>-21992.5</v>
          </cell>
          <cell r="GJ324">
            <v>-21992.5</v>
          </cell>
          <cell r="GK324">
            <v>-1389000</v>
          </cell>
          <cell r="GM324">
            <v>-21992.5</v>
          </cell>
          <cell r="GN324">
            <v>-21992.5</v>
          </cell>
          <cell r="GO324">
            <v>-1389000</v>
          </cell>
          <cell r="GQ324">
            <v>-21992.5</v>
          </cell>
          <cell r="GR324">
            <v>-21992.5</v>
          </cell>
          <cell r="GS324">
            <v>-1389000</v>
          </cell>
          <cell r="GU324">
            <v>-21992.5</v>
          </cell>
          <cell r="GV324">
            <v>-21992.5</v>
          </cell>
          <cell r="GW324">
            <v>-1389000</v>
          </cell>
          <cell r="GY324">
            <v>-21992.5</v>
          </cell>
          <cell r="GZ324">
            <v>-21992.5</v>
          </cell>
          <cell r="HA324">
            <v>-1389000</v>
          </cell>
          <cell r="HC324">
            <v>-21992.5</v>
          </cell>
          <cell r="HD324">
            <v>-21992.5</v>
          </cell>
          <cell r="HE324">
            <v>-1389000</v>
          </cell>
          <cell r="HG324">
            <v>-21992.5</v>
          </cell>
          <cell r="HH324">
            <v>-21992.5</v>
          </cell>
          <cell r="HI324">
            <v>-1389000</v>
          </cell>
          <cell r="HK324">
            <v>-21992.5</v>
          </cell>
          <cell r="HL324">
            <v>-21992.5</v>
          </cell>
          <cell r="HM324">
            <v>-1389000</v>
          </cell>
          <cell r="HO324">
            <v>-21992.5</v>
          </cell>
          <cell r="HP324">
            <v>-21992.5</v>
          </cell>
          <cell r="HQ324">
            <v>-1389000</v>
          </cell>
          <cell r="HS324">
            <v>-21992.5</v>
          </cell>
          <cell r="HT324">
            <v>-21992.5</v>
          </cell>
          <cell r="HU324">
            <v>-1389000</v>
          </cell>
          <cell r="IB324" t="str">
            <v>0760645</v>
          </cell>
          <cell r="IC324">
            <v>37196</v>
          </cell>
          <cell r="ID324">
            <v>1</v>
          </cell>
          <cell r="IE324" t="str">
            <v>A</v>
          </cell>
        </row>
        <row r="325">
          <cell r="C325">
            <v>248001272537201</v>
          </cell>
          <cell r="E325" t="str">
            <v>DRS. ASMAUN PARATTE</v>
          </cell>
          <cell r="F325" t="str">
            <v>KENDARI</v>
          </cell>
          <cell r="G325" t="str">
            <v>Kuda GLX B</v>
          </cell>
          <cell r="H325" t="str">
            <v>000972</v>
          </cell>
          <cell r="I325" t="str">
            <v>009522</v>
          </cell>
          <cell r="J325">
            <v>36861</v>
          </cell>
          <cell r="K325">
            <v>1</v>
          </cell>
          <cell r="L325" t="str">
            <v>Desember 2000</v>
          </cell>
          <cell r="M325">
            <v>37956</v>
          </cell>
          <cell r="N325">
            <v>36</v>
          </cell>
          <cell r="O325">
            <v>1</v>
          </cell>
          <cell r="P325">
            <v>50000000</v>
          </cell>
          <cell r="Q325">
            <v>6941000</v>
          </cell>
          <cell r="R325">
            <v>0.19</v>
          </cell>
          <cell r="S325">
            <v>-660091.66666666663</v>
          </cell>
          <cell r="T325">
            <v>6280908.333333333</v>
          </cell>
          <cell r="V325">
            <v>1389000</v>
          </cell>
          <cell r="W325">
            <v>-1389000</v>
          </cell>
          <cell r="Z325">
            <v>1389000</v>
          </cell>
          <cell r="AA325">
            <v>109899.16666666666</v>
          </cell>
          <cell r="AB325">
            <v>1498899.1666666667</v>
          </cell>
          <cell r="AC325">
            <v>5552000</v>
          </cell>
          <cell r="AD325">
            <v>1389000</v>
          </cell>
          <cell r="AE325">
            <v>87906.666666666657</v>
          </cell>
          <cell r="AF325">
            <v>1476906.6666666667</v>
          </cell>
          <cell r="AG325">
            <v>4163000</v>
          </cell>
          <cell r="AH325">
            <v>1389000</v>
          </cell>
          <cell r="AI325">
            <v>65914.166666666657</v>
          </cell>
          <cell r="AJ325">
            <v>1454914.1666666667</v>
          </cell>
          <cell r="AK325">
            <v>2774000</v>
          </cell>
          <cell r="AL325">
            <v>1389000</v>
          </cell>
          <cell r="AM325">
            <v>43921.666666666664</v>
          </cell>
          <cell r="AN325">
            <v>1432921.6666666667</v>
          </cell>
          <cell r="AO325">
            <v>1385000</v>
          </cell>
          <cell r="AP325">
            <v>1385000</v>
          </cell>
          <cell r="AQ325">
            <v>21929.166666666664</v>
          </cell>
          <cell r="AR325">
            <v>1406929.1666666667</v>
          </cell>
          <cell r="AS325">
            <v>0</v>
          </cell>
          <cell r="AT325">
            <v>1389000</v>
          </cell>
          <cell r="AU325">
            <v>0</v>
          </cell>
          <cell r="AV325">
            <v>1389000</v>
          </cell>
          <cell r="AW325">
            <v>-1389000</v>
          </cell>
          <cell r="AY325">
            <v>-21992.5</v>
          </cell>
          <cell r="AZ325">
            <v>-21992.5</v>
          </cell>
          <cell r="BA325">
            <v>-1389000</v>
          </cell>
          <cell r="BC325">
            <v>-21992.5</v>
          </cell>
          <cell r="BD325">
            <v>-21992.5</v>
          </cell>
          <cell r="BE325">
            <v>-1389000</v>
          </cell>
          <cell r="BG325">
            <v>-21992.5</v>
          </cell>
          <cell r="BH325">
            <v>-21992.5</v>
          </cell>
          <cell r="BI325">
            <v>-1389000</v>
          </cell>
          <cell r="BK325">
            <v>-21992.5</v>
          </cell>
          <cell r="BL325">
            <v>-21992.5</v>
          </cell>
          <cell r="BM325">
            <v>-1389000</v>
          </cell>
          <cell r="BO325">
            <v>-21992.5</v>
          </cell>
          <cell r="BP325">
            <v>-21992.5</v>
          </cell>
          <cell r="BQ325">
            <v>-1389000</v>
          </cell>
          <cell r="BS325">
            <v>-21992.5</v>
          </cell>
          <cell r="BT325">
            <v>-21992.5</v>
          </cell>
          <cell r="BU325">
            <v>-1389000</v>
          </cell>
          <cell r="BW325">
            <v>-21992.5</v>
          </cell>
          <cell r="BX325">
            <v>-21992.5</v>
          </cell>
          <cell r="BY325">
            <v>-1389000</v>
          </cell>
          <cell r="CA325">
            <v>-21992.5</v>
          </cell>
          <cell r="CB325">
            <v>-21992.5</v>
          </cell>
          <cell r="CC325">
            <v>-1389000</v>
          </cell>
          <cell r="CE325">
            <v>-21992.5</v>
          </cell>
          <cell r="CF325">
            <v>-21992.5</v>
          </cell>
          <cell r="CG325">
            <v>-1389000</v>
          </cell>
          <cell r="CI325">
            <v>-21992.5</v>
          </cell>
          <cell r="CJ325">
            <v>-21992.5</v>
          </cell>
          <cell r="CK325">
            <v>-1389000</v>
          </cell>
          <cell r="CM325">
            <v>-21992.5</v>
          </cell>
          <cell r="CN325">
            <v>-21992.5</v>
          </cell>
          <cell r="CO325">
            <v>-1389000</v>
          </cell>
          <cell r="CQ325">
            <v>-21992.5</v>
          </cell>
          <cell r="CR325">
            <v>-21992.5</v>
          </cell>
          <cell r="CS325">
            <v>-1389000</v>
          </cell>
          <cell r="CU325">
            <v>-21992.5</v>
          </cell>
          <cell r="CV325">
            <v>-21992.5</v>
          </cell>
          <cell r="CW325">
            <v>-1389000</v>
          </cell>
          <cell r="CY325">
            <v>-21992.5</v>
          </cell>
          <cell r="CZ325">
            <v>-21992.5</v>
          </cell>
          <cell r="DA325">
            <v>-1389000</v>
          </cell>
          <cell r="DC325">
            <v>-21992.5</v>
          </cell>
          <cell r="DD325">
            <v>-21992.5</v>
          </cell>
          <cell r="DE325">
            <v>-1389000</v>
          </cell>
          <cell r="DG325">
            <v>-21992.5</v>
          </cell>
          <cell r="DH325">
            <v>-21992.5</v>
          </cell>
          <cell r="DI325">
            <v>-1389000</v>
          </cell>
          <cell r="DK325">
            <v>-21992.5</v>
          </cell>
          <cell r="DL325">
            <v>-21992.5</v>
          </cell>
          <cell r="DM325">
            <v>-1389000</v>
          </cell>
          <cell r="DO325">
            <v>-21992.5</v>
          </cell>
          <cell r="DP325">
            <v>-21992.5</v>
          </cell>
          <cell r="DQ325">
            <v>-1389000</v>
          </cell>
          <cell r="DS325">
            <v>-21992.5</v>
          </cell>
          <cell r="DT325">
            <v>-21992.5</v>
          </cell>
          <cell r="DU325">
            <v>-1389000</v>
          </cell>
          <cell r="DW325">
            <v>-21992.5</v>
          </cell>
          <cell r="DX325">
            <v>-21992.5</v>
          </cell>
          <cell r="DY325">
            <v>-1389000</v>
          </cell>
          <cell r="EA325">
            <v>-21992.5</v>
          </cell>
          <cell r="EB325">
            <v>-21992.5</v>
          </cell>
          <cell r="EC325">
            <v>-1389000</v>
          </cell>
          <cell r="EE325">
            <v>-21992.5</v>
          </cell>
          <cell r="EF325">
            <v>-21992.5</v>
          </cell>
          <cell r="EG325">
            <v>-1389000</v>
          </cell>
          <cell r="EI325">
            <v>-21992.5</v>
          </cell>
          <cell r="EJ325">
            <v>-21992.5</v>
          </cell>
          <cell r="EK325">
            <v>-1389000</v>
          </cell>
          <cell r="EM325">
            <v>-21992.5</v>
          </cell>
          <cell r="EN325">
            <v>-21992.5</v>
          </cell>
          <cell r="EO325">
            <v>-1389000</v>
          </cell>
          <cell r="EQ325">
            <v>-21992.5</v>
          </cell>
          <cell r="ER325">
            <v>-21992.5</v>
          </cell>
          <cell r="ES325">
            <v>-1389000</v>
          </cell>
          <cell r="EU325">
            <v>-21992.5</v>
          </cell>
          <cell r="EV325">
            <v>-21992.5</v>
          </cell>
          <cell r="EW325">
            <v>-1389000</v>
          </cell>
          <cell r="EY325">
            <v>-21992.5</v>
          </cell>
          <cell r="EZ325">
            <v>-21992.5</v>
          </cell>
          <cell r="FA325">
            <v>-1389000</v>
          </cell>
          <cell r="FC325">
            <v>-21992.5</v>
          </cell>
          <cell r="FD325">
            <v>-21992.5</v>
          </cell>
          <cell r="FE325">
            <v>-1389000</v>
          </cell>
          <cell r="FG325">
            <v>-21992.5</v>
          </cell>
          <cell r="FH325">
            <v>-21992.5</v>
          </cell>
          <cell r="FI325">
            <v>-1389000</v>
          </cell>
          <cell r="FK325">
            <v>-21992.5</v>
          </cell>
          <cell r="FL325">
            <v>-21992.5</v>
          </cell>
          <cell r="FM325">
            <v>-1389000</v>
          </cell>
          <cell r="FO325">
            <v>-21992.5</v>
          </cell>
          <cell r="FP325">
            <v>-21992.5</v>
          </cell>
          <cell r="FQ325">
            <v>-1389000</v>
          </cell>
          <cell r="FS325">
            <v>-21992.5</v>
          </cell>
          <cell r="FT325">
            <v>-21992.5</v>
          </cell>
          <cell r="FU325">
            <v>-1389000</v>
          </cell>
          <cell r="FW325">
            <v>-21992.5</v>
          </cell>
          <cell r="FX325">
            <v>-21992.5</v>
          </cell>
          <cell r="FY325">
            <v>-1389000</v>
          </cell>
          <cell r="GA325">
            <v>-21992.5</v>
          </cell>
          <cell r="GB325">
            <v>-21992.5</v>
          </cell>
          <cell r="GC325">
            <v>-1389000</v>
          </cell>
          <cell r="GE325">
            <v>-21992.5</v>
          </cell>
          <cell r="GF325">
            <v>-21992.5</v>
          </cell>
          <cell r="GG325">
            <v>-1389000</v>
          </cell>
          <cell r="GI325">
            <v>-21992.5</v>
          </cell>
          <cell r="GJ325">
            <v>-21992.5</v>
          </cell>
          <cell r="GK325">
            <v>-1389000</v>
          </cell>
          <cell r="GM325">
            <v>-21992.5</v>
          </cell>
          <cell r="GN325">
            <v>-21992.5</v>
          </cell>
          <cell r="GO325">
            <v>-1389000</v>
          </cell>
          <cell r="GQ325">
            <v>-21992.5</v>
          </cell>
          <cell r="GR325">
            <v>-21992.5</v>
          </cell>
          <cell r="GS325">
            <v>-1389000</v>
          </cell>
          <cell r="GU325">
            <v>-21992.5</v>
          </cell>
          <cell r="GV325">
            <v>-21992.5</v>
          </cell>
          <cell r="GW325">
            <v>-1389000</v>
          </cell>
          <cell r="GY325">
            <v>-21992.5</v>
          </cell>
          <cell r="GZ325">
            <v>-21992.5</v>
          </cell>
          <cell r="HA325">
            <v>-1389000</v>
          </cell>
          <cell r="HC325">
            <v>-21992.5</v>
          </cell>
          <cell r="HD325">
            <v>-21992.5</v>
          </cell>
          <cell r="HE325">
            <v>-1389000</v>
          </cell>
          <cell r="HG325">
            <v>-21992.5</v>
          </cell>
          <cell r="HH325">
            <v>-21992.5</v>
          </cell>
          <cell r="HI325">
            <v>-1389000</v>
          </cell>
          <cell r="HK325">
            <v>-21992.5</v>
          </cell>
          <cell r="HL325">
            <v>-21992.5</v>
          </cell>
          <cell r="HM325">
            <v>-1389000</v>
          </cell>
          <cell r="HO325">
            <v>-21992.5</v>
          </cell>
          <cell r="HP325">
            <v>-21992.5</v>
          </cell>
          <cell r="HQ325">
            <v>-1389000</v>
          </cell>
          <cell r="HS325">
            <v>-21992.5</v>
          </cell>
          <cell r="HT325">
            <v>-21992.5</v>
          </cell>
          <cell r="HU325">
            <v>-1389000</v>
          </cell>
          <cell r="IB325">
            <v>9030465</v>
          </cell>
          <cell r="IC325">
            <v>37007</v>
          </cell>
          <cell r="ID325">
            <v>1</v>
          </cell>
          <cell r="IE325" t="str">
            <v>A</v>
          </cell>
        </row>
        <row r="326">
          <cell r="C326">
            <v>248001272545201</v>
          </cell>
          <cell r="E326" t="str">
            <v>N U R D I N</v>
          </cell>
          <cell r="F326" t="str">
            <v xml:space="preserve"> Makassar</v>
          </cell>
          <cell r="G326" t="str">
            <v>T 120ss MKL</v>
          </cell>
          <cell r="H326" t="str">
            <v>077733</v>
          </cell>
          <cell r="I326" t="str">
            <v>082676</v>
          </cell>
          <cell r="J326">
            <v>36861</v>
          </cell>
          <cell r="K326">
            <v>1</v>
          </cell>
          <cell r="L326" t="str">
            <v>Desember 2000</v>
          </cell>
          <cell r="M326">
            <v>37956</v>
          </cell>
          <cell r="N326">
            <v>36</v>
          </cell>
          <cell r="O326">
            <v>1</v>
          </cell>
          <cell r="P326">
            <v>50000000</v>
          </cell>
          <cell r="Q326">
            <v>6941000</v>
          </cell>
          <cell r="R326">
            <v>0.19</v>
          </cell>
          <cell r="S326">
            <v>-660091.66666666663</v>
          </cell>
          <cell r="T326">
            <v>6280908.333333333</v>
          </cell>
          <cell r="V326">
            <v>1389000</v>
          </cell>
          <cell r="W326">
            <v>-1389000</v>
          </cell>
          <cell r="Z326">
            <v>1389000</v>
          </cell>
          <cell r="AA326">
            <v>109899.16666666666</v>
          </cell>
          <cell r="AB326">
            <v>1498899.1666666667</v>
          </cell>
          <cell r="AC326">
            <v>5552000</v>
          </cell>
          <cell r="AD326">
            <v>1389000</v>
          </cell>
          <cell r="AE326">
            <v>87906.666666666657</v>
          </cell>
          <cell r="AF326">
            <v>1476906.6666666667</v>
          </cell>
          <cell r="AG326">
            <v>4163000</v>
          </cell>
          <cell r="AH326">
            <v>1389000</v>
          </cell>
          <cell r="AI326">
            <v>65914.166666666657</v>
          </cell>
          <cell r="AJ326">
            <v>1454914.1666666667</v>
          </cell>
          <cell r="AK326">
            <v>2774000</v>
          </cell>
          <cell r="AL326">
            <v>1389000</v>
          </cell>
          <cell r="AM326">
            <v>43921.666666666664</v>
          </cell>
          <cell r="AN326">
            <v>1432921.6666666667</v>
          </cell>
          <cell r="AO326">
            <v>1385000</v>
          </cell>
          <cell r="AP326">
            <v>1385000</v>
          </cell>
          <cell r="AQ326">
            <v>21929.166666666664</v>
          </cell>
          <cell r="AR326">
            <v>1406929.1666666667</v>
          </cell>
          <cell r="AS326">
            <v>0</v>
          </cell>
          <cell r="AT326">
            <v>1389000</v>
          </cell>
          <cell r="AU326">
            <v>0</v>
          </cell>
          <cell r="AV326">
            <v>1389000</v>
          </cell>
          <cell r="AW326">
            <v>-1389000</v>
          </cell>
          <cell r="AY326">
            <v>-21992.5</v>
          </cell>
          <cell r="AZ326">
            <v>-21992.5</v>
          </cell>
          <cell r="BA326">
            <v>-1389000</v>
          </cell>
          <cell r="BC326">
            <v>-21992.5</v>
          </cell>
          <cell r="BD326">
            <v>-21992.5</v>
          </cell>
          <cell r="BE326">
            <v>-1389000</v>
          </cell>
          <cell r="BG326">
            <v>-21992.5</v>
          </cell>
          <cell r="BH326">
            <v>-21992.5</v>
          </cell>
          <cell r="BI326">
            <v>-1389000</v>
          </cell>
          <cell r="BK326">
            <v>-21992.5</v>
          </cell>
          <cell r="BL326">
            <v>-21992.5</v>
          </cell>
          <cell r="BM326">
            <v>-1389000</v>
          </cell>
          <cell r="BO326">
            <v>-21992.5</v>
          </cell>
          <cell r="BP326">
            <v>-21992.5</v>
          </cell>
          <cell r="BQ326">
            <v>-1389000</v>
          </cell>
          <cell r="BS326">
            <v>-21992.5</v>
          </cell>
          <cell r="BT326">
            <v>-21992.5</v>
          </cell>
          <cell r="BU326">
            <v>-1389000</v>
          </cell>
          <cell r="BW326">
            <v>-21992.5</v>
          </cell>
          <cell r="BX326">
            <v>-21992.5</v>
          </cell>
          <cell r="BY326">
            <v>-1389000</v>
          </cell>
          <cell r="CA326">
            <v>-21992.5</v>
          </cell>
          <cell r="CB326">
            <v>-21992.5</v>
          </cell>
          <cell r="CC326">
            <v>-1389000</v>
          </cell>
          <cell r="CE326">
            <v>-21992.5</v>
          </cell>
          <cell r="CF326">
            <v>-21992.5</v>
          </cell>
          <cell r="CG326">
            <v>-1389000</v>
          </cell>
          <cell r="CI326">
            <v>-21992.5</v>
          </cell>
          <cell r="CJ326">
            <v>-21992.5</v>
          </cell>
          <cell r="CK326">
            <v>-1389000</v>
          </cell>
          <cell r="CM326">
            <v>-21992.5</v>
          </cell>
          <cell r="CN326">
            <v>-21992.5</v>
          </cell>
          <cell r="CO326">
            <v>-1389000</v>
          </cell>
          <cell r="CQ326">
            <v>-21992.5</v>
          </cell>
          <cell r="CR326">
            <v>-21992.5</v>
          </cell>
          <cell r="CS326">
            <v>-1389000</v>
          </cell>
          <cell r="CU326">
            <v>-21992.5</v>
          </cell>
          <cell r="CV326">
            <v>-21992.5</v>
          </cell>
          <cell r="CW326">
            <v>-1389000</v>
          </cell>
          <cell r="CY326">
            <v>-21992.5</v>
          </cell>
          <cell r="CZ326">
            <v>-21992.5</v>
          </cell>
          <cell r="DA326">
            <v>-1389000</v>
          </cell>
          <cell r="DC326">
            <v>-21992.5</v>
          </cell>
          <cell r="DD326">
            <v>-21992.5</v>
          </cell>
          <cell r="DE326">
            <v>-1389000</v>
          </cell>
          <cell r="DG326">
            <v>-21992.5</v>
          </cell>
          <cell r="DH326">
            <v>-21992.5</v>
          </cell>
          <cell r="DI326">
            <v>-1389000</v>
          </cell>
          <cell r="DK326">
            <v>-21992.5</v>
          </cell>
          <cell r="DL326">
            <v>-21992.5</v>
          </cell>
          <cell r="DM326">
            <v>-1389000</v>
          </cell>
          <cell r="DO326">
            <v>-21992.5</v>
          </cell>
          <cell r="DP326">
            <v>-21992.5</v>
          </cell>
          <cell r="DQ326">
            <v>-1389000</v>
          </cell>
          <cell r="DS326">
            <v>-21992.5</v>
          </cell>
          <cell r="DT326">
            <v>-21992.5</v>
          </cell>
          <cell r="DU326">
            <v>-1389000</v>
          </cell>
          <cell r="DW326">
            <v>-21992.5</v>
          </cell>
          <cell r="DX326">
            <v>-21992.5</v>
          </cell>
          <cell r="DY326">
            <v>-1389000</v>
          </cell>
          <cell r="EA326">
            <v>-21992.5</v>
          </cell>
          <cell r="EB326">
            <v>-21992.5</v>
          </cell>
          <cell r="EC326">
            <v>-1389000</v>
          </cell>
          <cell r="EE326">
            <v>-21992.5</v>
          </cell>
          <cell r="EF326">
            <v>-21992.5</v>
          </cell>
          <cell r="EG326">
            <v>-1389000</v>
          </cell>
          <cell r="EI326">
            <v>-21992.5</v>
          </cell>
          <cell r="EJ326">
            <v>-21992.5</v>
          </cell>
          <cell r="EK326">
            <v>-1389000</v>
          </cell>
          <cell r="EM326">
            <v>-21992.5</v>
          </cell>
          <cell r="EN326">
            <v>-21992.5</v>
          </cell>
          <cell r="EO326">
            <v>-1389000</v>
          </cell>
          <cell r="EQ326">
            <v>-21992.5</v>
          </cell>
          <cell r="ER326">
            <v>-21992.5</v>
          </cell>
          <cell r="ES326">
            <v>-1389000</v>
          </cell>
          <cell r="EU326">
            <v>-21992.5</v>
          </cell>
          <cell r="EV326">
            <v>-21992.5</v>
          </cell>
          <cell r="EW326">
            <v>-1389000</v>
          </cell>
          <cell r="EY326">
            <v>-21992.5</v>
          </cell>
          <cell r="EZ326">
            <v>-21992.5</v>
          </cell>
          <cell r="FA326">
            <v>-1389000</v>
          </cell>
          <cell r="FC326">
            <v>-21992.5</v>
          </cell>
          <cell r="FD326">
            <v>-21992.5</v>
          </cell>
          <cell r="FE326">
            <v>-1389000</v>
          </cell>
          <cell r="FG326">
            <v>-21992.5</v>
          </cell>
          <cell r="FH326">
            <v>-21992.5</v>
          </cell>
          <cell r="FI326">
            <v>-1389000</v>
          </cell>
          <cell r="FK326">
            <v>-21992.5</v>
          </cell>
          <cell r="FL326">
            <v>-21992.5</v>
          </cell>
          <cell r="FM326">
            <v>-1389000</v>
          </cell>
          <cell r="FO326">
            <v>-21992.5</v>
          </cell>
          <cell r="FP326">
            <v>-21992.5</v>
          </cell>
          <cell r="FQ326">
            <v>-1389000</v>
          </cell>
          <cell r="FS326">
            <v>-21992.5</v>
          </cell>
          <cell r="FT326">
            <v>-21992.5</v>
          </cell>
          <cell r="FU326">
            <v>-1389000</v>
          </cell>
          <cell r="FW326">
            <v>-21992.5</v>
          </cell>
          <cell r="FX326">
            <v>-21992.5</v>
          </cell>
          <cell r="FY326">
            <v>-1389000</v>
          </cell>
          <cell r="GA326">
            <v>-21992.5</v>
          </cell>
          <cell r="GB326">
            <v>-21992.5</v>
          </cell>
          <cell r="GC326">
            <v>-1389000</v>
          </cell>
          <cell r="GE326">
            <v>-21992.5</v>
          </cell>
          <cell r="GF326">
            <v>-21992.5</v>
          </cell>
          <cell r="GG326">
            <v>-1389000</v>
          </cell>
          <cell r="GI326">
            <v>-21992.5</v>
          </cell>
          <cell r="GJ326">
            <v>-21992.5</v>
          </cell>
          <cell r="GK326">
            <v>-1389000</v>
          </cell>
          <cell r="GM326">
            <v>-21992.5</v>
          </cell>
          <cell r="GN326">
            <v>-21992.5</v>
          </cell>
          <cell r="GO326">
            <v>-1389000</v>
          </cell>
          <cell r="GQ326">
            <v>-21992.5</v>
          </cell>
          <cell r="GR326">
            <v>-21992.5</v>
          </cell>
          <cell r="GS326">
            <v>-1389000</v>
          </cell>
          <cell r="GU326">
            <v>-21992.5</v>
          </cell>
          <cell r="GV326">
            <v>-21992.5</v>
          </cell>
          <cell r="GW326">
            <v>-1389000</v>
          </cell>
          <cell r="GY326">
            <v>-21992.5</v>
          </cell>
          <cell r="GZ326">
            <v>-21992.5</v>
          </cell>
          <cell r="HA326">
            <v>-1389000</v>
          </cell>
          <cell r="HC326">
            <v>-21992.5</v>
          </cell>
          <cell r="HD326">
            <v>-21992.5</v>
          </cell>
          <cell r="HE326">
            <v>-1389000</v>
          </cell>
          <cell r="HG326">
            <v>-21992.5</v>
          </cell>
          <cell r="HH326">
            <v>-21992.5</v>
          </cell>
          <cell r="HI326">
            <v>-1389000</v>
          </cell>
          <cell r="HK326">
            <v>-21992.5</v>
          </cell>
          <cell r="HL326">
            <v>-21992.5</v>
          </cell>
          <cell r="HM326">
            <v>-1389000</v>
          </cell>
          <cell r="HO326">
            <v>-21992.5</v>
          </cell>
          <cell r="HP326">
            <v>-21992.5</v>
          </cell>
          <cell r="HQ326">
            <v>-1389000</v>
          </cell>
          <cell r="HS326">
            <v>-21992.5</v>
          </cell>
          <cell r="HT326">
            <v>-21992.5</v>
          </cell>
          <cell r="HU326">
            <v>-1389000</v>
          </cell>
          <cell r="IB326" t="str">
            <v>0372170 R</v>
          </cell>
          <cell r="IC326">
            <v>37007</v>
          </cell>
          <cell r="ID326">
            <v>1</v>
          </cell>
          <cell r="IE326" t="str">
            <v>A</v>
          </cell>
        </row>
        <row r="327">
          <cell r="C327">
            <v>248001272553201</v>
          </cell>
          <cell r="E327" t="str">
            <v>SYAMSURIDHA</v>
          </cell>
          <cell r="F327" t="str">
            <v>MAKASSAR</v>
          </cell>
          <cell r="G327" t="str">
            <v>L 300 PU</v>
          </cell>
          <cell r="H327">
            <v>271060</v>
          </cell>
          <cell r="I327" t="str">
            <v>005249</v>
          </cell>
          <cell r="J327">
            <v>36861</v>
          </cell>
          <cell r="K327">
            <v>1</v>
          </cell>
          <cell r="L327" t="str">
            <v>Desember 2000</v>
          </cell>
          <cell r="M327">
            <v>37956</v>
          </cell>
          <cell r="N327">
            <v>36</v>
          </cell>
          <cell r="O327">
            <v>1</v>
          </cell>
          <cell r="P327">
            <v>50000000</v>
          </cell>
          <cell r="Q327">
            <v>6941000</v>
          </cell>
          <cell r="R327">
            <v>0.19</v>
          </cell>
          <cell r="S327">
            <v>-660091.66666666663</v>
          </cell>
          <cell r="T327">
            <v>6280908.333333333</v>
          </cell>
          <cell r="V327">
            <v>1389000</v>
          </cell>
          <cell r="W327">
            <v>-1389000</v>
          </cell>
          <cell r="Z327">
            <v>1389000</v>
          </cell>
          <cell r="AA327">
            <v>109899.16666666666</v>
          </cell>
          <cell r="AB327">
            <v>1498899.1666666667</v>
          </cell>
          <cell r="AC327">
            <v>5552000</v>
          </cell>
          <cell r="AD327">
            <v>1389000</v>
          </cell>
          <cell r="AE327">
            <v>87906.666666666657</v>
          </cell>
          <cell r="AF327">
            <v>1476906.6666666667</v>
          </cell>
          <cell r="AG327">
            <v>4163000</v>
          </cell>
          <cell r="AH327">
            <v>1389000</v>
          </cell>
          <cell r="AI327">
            <v>65914.166666666657</v>
          </cell>
          <cell r="AJ327">
            <v>1454914.1666666667</v>
          </cell>
          <cell r="AK327">
            <v>2774000</v>
          </cell>
          <cell r="AL327">
            <v>1389000</v>
          </cell>
          <cell r="AM327">
            <v>43921.666666666664</v>
          </cell>
          <cell r="AN327">
            <v>1432921.6666666667</v>
          </cell>
          <cell r="AO327">
            <v>1385000</v>
          </cell>
          <cell r="AP327">
            <v>1385000</v>
          </cell>
          <cell r="AQ327">
            <v>21929.166666666664</v>
          </cell>
          <cell r="AR327">
            <v>1406929.1666666667</v>
          </cell>
          <cell r="AS327">
            <v>0</v>
          </cell>
          <cell r="AT327">
            <v>1389000</v>
          </cell>
          <cell r="AU327">
            <v>0</v>
          </cell>
          <cell r="AV327">
            <v>1389000</v>
          </cell>
          <cell r="AW327">
            <v>-1389000</v>
          </cell>
          <cell r="AY327">
            <v>-21992.5</v>
          </cell>
          <cell r="AZ327">
            <v>-21992.5</v>
          </cell>
          <cell r="BA327">
            <v>-1389000</v>
          </cell>
          <cell r="BC327">
            <v>-21992.5</v>
          </cell>
          <cell r="BD327">
            <v>-21992.5</v>
          </cell>
          <cell r="BE327">
            <v>-1389000</v>
          </cell>
          <cell r="BG327">
            <v>-21992.5</v>
          </cell>
          <cell r="BH327">
            <v>-21992.5</v>
          </cell>
          <cell r="BI327">
            <v>-1389000</v>
          </cell>
          <cell r="BK327">
            <v>-21992.5</v>
          </cell>
          <cell r="BL327">
            <v>-21992.5</v>
          </cell>
          <cell r="BM327">
            <v>-1389000</v>
          </cell>
          <cell r="BO327">
            <v>-21992.5</v>
          </cell>
          <cell r="BP327">
            <v>-21992.5</v>
          </cell>
          <cell r="BQ327">
            <v>-1389000</v>
          </cell>
          <cell r="BS327">
            <v>-21992.5</v>
          </cell>
          <cell r="BT327">
            <v>-21992.5</v>
          </cell>
          <cell r="BU327">
            <v>-1389000</v>
          </cell>
          <cell r="BW327">
            <v>-21992.5</v>
          </cell>
          <cell r="BX327">
            <v>-21992.5</v>
          </cell>
          <cell r="BY327">
            <v>-1389000</v>
          </cell>
          <cell r="CA327">
            <v>-21992.5</v>
          </cell>
          <cell r="CB327">
            <v>-21992.5</v>
          </cell>
          <cell r="CC327">
            <v>-1389000</v>
          </cell>
          <cell r="CE327">
            <v>-21992.5</v>
          </cell>
          <cell r="CF327">
            <v>-21992.5</v>
          </cell>
          <cell r="CG327">
            <v>-1389000</v>
          </cell>
          <cell r="CI327">
            <v>-21992.5</v>
          </cell>
          <cell r="CJ327">
            <v>-21992.5</v>
          </cell>
          <cell r="CK327">
            <v>-1389000</v>
          </cell>
          <cell r="CM327">
            <v>-21992.5</v>
          </cell>
          <cell r="CN327">
            <v>-21992.5</v>
          </cell>
          <cell r="CO327">
            <v>-1389000</v>
          </cell>
          <cell r="CQ327">
            <v>-21992.5</v>
          </cell>
          <cell r="CR327">
            <v>-21992.5</v>
          </cell>
          <cell r="CS327">
            <v>-1389000</v>
          </cell>
          <cell r="CU327">
            <v>-21992.5</v>
          </cell>
          <cell r="CV327">
            <v>-21992.5</v>
          </cell>
          <cell r="CW327">
            <v>-1389000</v>
          </cell>
          <cell r="CY327">
            <v>-21992.5</v>
          </cell>
          <cell r="CZ327">
            <v>-21992.5</v>
          </cell>
          <cell r="DA327">
            <v>-1389000</v>
          </cell>
          <cell r="DC327">
            <v>-21992.5</v>
          </cell>
          <cell r="DD327">
            <v>-21992.5</v>
          </cell>
          <cell r="DE327">
            <v>-1389000</v>
          </cell>
          <cell r="DG327">
            <v>-21992.5</v>
          </cell>
          <cell r="DH327">
            <v>-21992.5</v>
          </cell>
          <cell r="DI327">
            <v>-1389000</v>
          </cell>
          <cell r="DK327">
            <v>-21992.5</v>
          </cell>
          <cell r="DL327">
            <v>-21992.5</v>
          </cell>
          <cell r="DM327">
            <v>-1389000</v>
          </cell>
          <cell r="DO327">
            <v>-21992.5</v>
          </cell>
          <cell r="DP327">
            <v>-21992.5</v>
          </cell>
          <cell r="DQ327">
            <v>-1389000</v>
          </cell>
          <cell r="DS327">
            <v>-21992.5</v>
          </cell>
          <cell r="DT327">
            <v>-21992.5</v>
          </cell>
          <cell r="DU327">
            <v>-1389000</v>
          </cell>
          <cell r="DW327">
            <v>-21992.5</v>
          </cell>
          <cell r="DX327">
            <v>-21992.5</v>
          </cell>
          <cell r="DY327">
            <v>-1389000</v>
          </cell>
          <cell r="EA327">
            <v>-21992.5</v>
          </cell>
          <cell r="EB327">
            <v>-21992.5</v>
          </cell>
          <cell r="EC327">
            <v>-1389000</v>
          </cell>
          <cell r="EE327">
            <v>-21992.5</v>
          </cell>
          <cell r="EF327">
            <v>-21992.5</v>
          </cell>
          <cell r="EG327">
            <v>-1389000</v>
          </cell>
          <cell r="EI327">
            <v>-21992.5</v>
          </cell>
          <cell r="EJ327">
            <v>-21992.5</v>
          </cell>
          <cell r="EK327">
            <v>-1389000</v>
          </cell>
          <cell r="EM327">
            <v>-21992.5</v>
          </cell>
          <cell r="EN327">
            <v>-21992.5</v>
          </cell>
          <cell r="EO327">
            <v>-1389000</v>
          </cell>
          <cell r="EQ327">
            <v>-21992.5</v>
          </cell>
          <cell r="ER327">
            <v>-21992.5</v>
          </cell>
          <cell r="ES327">
            <v>-1389000</v>
          </cell>
          <cell r="EU327">
            <v>-21992.5</v>
          </cell>
          <cell r="EV327">
            <v>-21992.5</v>
          </cell>
          <cell r="EW327">
            <v>-1389000</v>
          </cell>
          <cell r="EY327">
            <v>-21992.5</v>
          </cell>
          <cell r="EZ327">
            <v>-21992.5</v>
          </cell>
          <cell r="FA327">
            <v>-1389000</v>
          </cell>
          <cell r="FC327">
            <v>-21992.5</v>
          </cell>
          <cell r="FD327">
            <v>-21992.5</v>
          </cell>
          <cell r="FE327">
            <v>-1389000</v>
          </cell>
          <cell r="FG327">
            <v>-21992.5</v>
          </cell>
          <cell r="FH327">
            <v>-21992.5</v>
          </cell>
          <cell r="FI327">
            <v>-1389000</v>
          </cell>
          <cell r="FK327">
            <v>-21992.5</v>
          </cell>
          <cell r="FL327">
            <v>-21992.5</v>
          </cell>
          <cell r="FM327">
            <v>-1389000</v>
          </cell>
          <cell r="FO327">
            <v>-21992.5</v>
          </cell>
          <cell r="FP327">
            <v>-21992.5</v>
          </cell>
          <cell r="FQ327">
            <v>-1389000</v>
          </cell>
          <cell r="FS327">
            <v>-21992.5</v>
          </cell>
          <cell r="FT327">
            <v>-21992.5</v>
          </cell>
          <cell r="FU327">
            <v>-1389000</v>
          </cell>
          <cell r="FW327">
            <v>-21992.5</v>
          </cell>
          <cell r="FX327">
            <v>-21992.5</v>
          </cell>
          <cell r="FY327">
            <v>-1389000</v>
          </cell>
          <cell r="GA327">
            <v>-21992.5</v>
          </cell>
          <cell r="GB327">
            <v>-21992.5</v>
          </cell>
          <cell r="GC327">
            <v>-1389000</v>
          </cell>
          <cell r="GE327">
            <v>-21992.5</v>
          </cell>
          <cell r="GF327">
            <v>-21992.5</v>
          </cell>
          <cell r="GG327">
            <v>-1389000</v>
          </cell>
          <cell r="GI327">
            <v>-21992.5</v>
          </cell>
          <cell r="GJ327">
            <v>-21992.5</v>
          </cell>
          <cell r="GK327">
            <v>-1389000</v>
          </cell>
          <cell r="GM327">
            <v>-21992.5</v>
          </cell>
          <cell r="GN327">
            <v>-21992.5</v>
          </cell>
          <cell r="GO327">
            <v>-1389000</v>
          </cell>
          <cell r="GQ327">
            <v>-21992.5</v>
          </cell>
          <cell r="GR327">
            <v>-21992.5</v>
          </cell>
          <cell r="GS327">
            <v>-1389000</v>
          </cell>
          <cell r="GU327">
            <v>-21992.5</v>
          </cell>
          <cell r="GV327">
            <v>-21992.5</v>
          </cell>
          <cell r="GW327">
            <v>-1389000</v>
          </cell>
          <cell r="GY327">
            <v>-21992.5</v>
          </cell>
          <cell r="GZ327">
            <v>-21992.5</v>
          </cell>
          <cell r="HA327">
            <v>-1389000</v>
          </cell>
          <cell r="HC327">
            <v>-21992.5</v>
          </cell>
          <cell r="HD327">
            <v>-21992.5</v>
          </cell>
          <cell r="HE327">
            <v>-1389000</v>
          </cell>
          <cell r="HG327">
            <v>-21992.5</v>
          </cell>
          <cell r="HH327">
            <v>-21992.5</v>
          </cell>
          <cell r="HI327">
            <v>-1389000</v>
          </cell>
          <cell r="HK327">
            <v>-21992.5</v>
          </cell>
          <cell r="HL327">
            <v>-21992.5</v>
          </cell>
          <cell r="HM327">
            <v>-1389000</v>
          </cell>
          <cell r="HO327">
            <v>-21992.5</v>
          </cell>
          <cell r="HP327">
            <v>-21992.5</v>
          </cell>
          <cell r="HQ327">
            <v>-1389000</v>
          </cell>
          <cell r="HS327">
            <v>-21992.5</v>
          </cell>
          <cell r="HT327">
            <v>-21992.5</v>
          </cell>
          <cell r="HU327">
            <v>-1389000</v>
          </cell>
          <cell r="IB327" t="str">
            <v>0371875 R</v>
          </cell>
          <cell r="IC327">
            <v>37007</v>
          </cell>
          <cell r="ID327">
            <v>1</v>
          </cell>
          <cell r="IE327" t="str">
            <v>A</v>
          </cell>
        </row>
        <row r="328">
          <cell r="C328">
            <v>248001272561201</v>
          </cell>
          <cell r="E328" t="str">
            <v>ARIE KIROYAN</v>
          </cell>
          <cell r="F328" t="str">
            <v>MANADO</v>
          </cell>
          <cell r="G328" t="str">
            <v>Kuda GLX B</v>
          </cell>
          <cell r="H328" t="str">
            <v>000934</v>
          </cell>
          <cell r="I328" t="str">
            <v>009484</v>
          </cell>
          <cell r="J328">
            <v>36861</v>
          </cell>
          <cell r="K328">
            <v>1</v>
          </cell>
          <cell r="L328" t="str">
            <v>Desember 2000</v>
          </cell>
          <cell r="M328">
            <v>37956</v>
          </cell>
          <cell r="N328">
            <v>36</v>
          </cell>
          <cell r="O328">
            <v>1</v>
          </cell>
          <cell r="P328">
            <v>50000000</v>
          </cell>
          <cell r="Q328">
            <v>6941000</v>
          </cell>
          <cell r="R328">
            <v>0.19</v>
          </cell>
          <cell r="S328">
            <v>-660091.66666666663</v>
          </cell>
          <cell r="T328">
            <v>6280908.333333333</v>
          </cell>
          <cell r="V328">
            <v>1389000</v>
          </cell>
          <cell r="W328">
            <v>-1389000</v>
          </cell>
          <cell r="Z328">
            <v>1389000</v>
          </cell>
          <cell r="AA328">
            <v>109899.16666666666</v>
          </cell>
          <cell r="AB328">
            <v>1498899.1666666667</v>
          </cell>
          <cell r="AC328">
            <v>5552000</v>
          </cell>
          <cell r="AD328">
            <v>1389000</v>
          </cell>
          <cell r="AE328">
            <v>87906.666666666657</v>
          </cell>
          <cell r="AF328">
            <v>1476906.6666666667</v>
          </cell>
          <cell r="AG328">
            <v>4163000</v>
          </cell>
          <cell r="AH328">
            <v>1389000</v>
          </cell>
          <cell r="AI328">
            <v>65914.166666666657</v>
          </cell>
          <cell r="AJ328">
            <v>1454914.1666666667</v>
          </cell>
          <cell r="AK328">
            <v>2774000</v>
          </cell>
          <cell r="AL328">
            <v>1389000</v>
          </cell>
          <cell r="AM328">
            <v>43921.666666666664</v>
          </cell>
          <cell r="AN328">
            <v>1432921.6666666667</v>
          </cell>
          <cell r="AO328">
            <v>1385000</v>
          </cell>
          <cell r="AP328">
            <v>1385000</v>
          </cell>
          <cell r="AQ328">
            <v>21929.166666666664</v>
          </cell>
          <cell r="AR328">
            <v>1406929.1666666667</v>
          </cell>
          <cell r="AS328">
            <v>0</v>
          </cell>
          <cell r="AT328">
            <v>1389000</v>
          </cell>
          <cell r="AU328">
            <v>0</v>
          </cell>
          <cell r="AV328">
            <v>1389000</v>
          </cell>
          <cell r="AW328">
            <v>-1389000</v>
          </cell>
          <cell r="AY328">
            <v>-21992.5</v>
          </cell>
          <cell r="AZ328">
            <v>-21992.5</v>
          </cell>
          <cell r="BA328">
            <v>-1389000</v>
          </cell>
          <cell r="BC328">
            <v>-21992.5</v>
          </cell>
          <cell r="BD328">
            <v>-21992.5</v>
          </cell>
          <cell r="BE328">
            <v>-1389000</v>
          </cell>
          <cell r="BG328">
            <v>-21992.5</v>
          </cell>
          <cell r="BH328">
            <v>-21992.5</v>
          </cell>
          <cell r="BI328">
            <v>-1389000</v>
          </cell>
          <cell r="BK328">
            <v>-21992.5</v>
          </cell>
          <cell r="BL328">
            <v>-21992.5</v>
          </cell>
          <cell r="BM328">
            <v>-1389000</v>
          </cell>
          <cell r="BO328">
            <v>-21992.5</v>
          </cell>
          <cell r="BP328">
            <v>-21992.5</v>
          </cell>
          <cell r="BQ328">
            <v>-1389000</v>
          </cell>
          <cell r="BS328">
            <v>-21992.5</v>
          </cell>
          <cell r="BT328">
            <v>-21992.5</v>
          </cell>
          <cell r="BU328">
            <v>-1389000</v>
          </cell>
          <cell r="BW328">
            <v>-21992.5</v>
          </cell>
          <cell r="BX328">
            <v>-21992.5</v>
          </cell>
          <cell r="BY328">
            <v>-1389000</v>
          </cell>
          <cell r="CA328">
            <v>-21992.5</v>
          </cell>
          <cell r="CB328">
            <v>-21992.5</v>
          </cell>
          <cell r="CC328">
            <v>-1389000</v>
          </cell>
          <cell r="CE328">
            <v>-21992.5</v>
          </cell>
          <cell r="CF328">
            <v>-21992.5</v>
          </cell>
          <cell r="CG328">
            <v>-1389000</v>
          </cell>
          <cell r="CI328">
            <v>-21992.5</v>
          </cell>
          <cell r="CJ328">
            <v>-21992.5</v>
          </cell>
          <cell r="CK328">
            <v>-1389000</v>
          </cell>
          <cell r="CM328">
            <v>-21992.5</v>
          </cell>
          <cell r="CN328">
            <v>-21992.5</v>
          </cell>
          <cell r="CO328">
            <v>-1389000</v>
          </cell>
          <cell r="CQ328">
            <v>-21992.5</v>
          </cell>
          <cell r="CR328">
            <v>-21992.5</v>
          </cell>
          <cell r="CS328">
            <v>-1389000</v>
          </cell>
          <cell r="CU328">
            <v>-21992.5</v>
          </cell>
          <cell r="CV328">
            <v>-21992.5</v>
          </cell>
          <cell r="CW328">
            <v>-1389000</v>
          </cell>
          <cell r="CY328">
            <v>-21992.5</v>
          </cell>
          <cell r="CZ328">
            <v>-21992.5</v>
          </cell>
          <cell r="DA328">
            <v>-1389000</v>
          </cell>
          <cell r="DC328">
            <v>-21992.5</v>
          </cell>
          <cell r="DD328">
            <v>-21992.5</v>
          </cell>
          <cell r="DE328">
            <v>-1389000</v>
          </cell>
          <cell r="DG328">
            <v>-21992.5</v>
          </cell>
          <cell r="DH328">
            <v>-21992.5</v>
          </cell>
          <cell r="DI328">
            <v>-1389000</v>
          </cell>
          <cell r="DK328">
            <v>-21992.5</v>
          </cell>
          <cell r="DL328">
            <v>-21992.5</v>
          </cell>
          <cell r="DM328">
            <v>-1389000</v>
          </cell>
          <cell r="DO328">
            <v>-21992.5</v>
          </cell>
          <cell r="DP328">
            <v>-21992.5</v>
          </cell>
          <cell r="DQ328">
            <v>-1389000</v>
          </cell>
          <cell r="DS328">
            <v>-21992.5</v>
          </cell>
          <cell r="DT328">
            <v>-21992.5</v>
          </cell>
          <cell r="DU328">
            <v>-1389000</v>
          </cell>
          <cell r="DW328">
            <v>-21992.5</v>
          </cell>
          <cell r="DX328">
            <v>-21992.5</v>
          </cell>
          <cell r="DY328">
            <v>-1389000</v>
          </cell>
          <cell r="EA328">
            <v>-21992.5</v>
          </cell>
          <cell r="EB328">
            <v>-21992.5</v>
          </cell>
          <cell r="EC328">
            <v>-1389000</v>
          </cell>
          <cell r="EE328">
            <v>-21992.5</v>
          </cell>
          <cell r="EF328">
            <v>-21992.5</v>
          </cell>
          <cell r="EG328">
            <v>-1389000</v>
          </cell>
          <cell r="EI328">
            <v>-21992.5</v>
          </cell>
          <cell r="EJ328">
            <v>-21992.5</v>
          </cell>
          <cell r="EK328">
            <v>-1389000</v>
          </cell>
          <cell r="EM328">
            <v>-21992.5</v>
          </cell>
          <cell r="EN328">
            <v>-21992.5</v>
          </cell>
          <cell r="EO328">
            <v>-1389000</v>
          </cell>
          <cell r="EQ328">
            <v>-21992.5</v>
          </cell>
          <cell r="ER328">
            <v>-21992.5</v>
          </cell>
          <cell r="ES328">
            <v>-1389000</v>
          </cell>
          <cell r="EU328">
            <v>-21992.5</v>
          </cell>
          <cell r="EV328">
            <v>-21992.5</v>
          </cell>
          <cell r="EW328">
            <v>-1389000</v>
          </cell>
          <cell r="EY328">
            <v>-21992.5</v>
          </cell>
          <cell r="EZ328">
            <v>-21992.5</v>
          </cell>
          <cell r="FA328">
            <v>-1389000</v>
          </cell>
          <cell r="FC328">
            <v>-21992.5</v>
          </cell>
          <cell r="FD328">
            <v>-21992.5</v>
          </cell>
          <cell r="FE328">
            <v>-1389000</v>
          </cell>
          <cell r="FG328">
            <v>-21992.5</v>
          </cell>
          <cell r="FH328">
            <v>-21992.5</v>
          </cell>
          <cell r="FI328">
            <v>-1389000</v>
          </cell>
          <cell r="FK328">
            <v>-21992.5</v>
          </cell>
          <cell r="FL328">
            <v>-21992.5</v>
          </cell>
          <cell r="FM328">
            <v>-1389000</v>
          </cell>
          <cell r="FO328">
            <v>-21992.5</v>
          </cell>
          <cell r="FP328">
            <v>-21992.5</v>
          </cell>
          <cell r="FQ328">
            <v>-1389000</v>
          </cell>
          <cell r="FS328">
            <v>-21992.5</v>
          </cell>
          <cell r="FT328">
            <v>-21992.5</v>
          </cell>
          <cell r="FU328">
            <v>-1389000</v>
          </cell>
          <cell r="FW328">
            <v>-21992.5</v>
          </cell>
          <cell r="FX328">
            <v>-21992.5</v>
          </cell>
          <cell r="FY328">
            <v>-1389000</v>
          </cell>
          <cell r="GA328">
            <v>-21992.5</v>
          </cell>
          <cell r="GB328">
            <v>-21992.5</v>
          </cell>
          <cell r="GC328">
            <v>-1389000</v>
          </cell>
          <cell r="GE328">
            <v>-21992.5</v>
          </cell>
          <cell r="GF328">
            <v>-21992.5</v>
          </cell>
          <cell r="GG328">
            <v>-1389000</v>
          </cell>
          <cell r="GI328">
            <v>-21992.5</v>
          </cell>
          <cell r="GJ328">
            <v>-21992.5</v>
          </cell>
          <cell r="GK328">
            <v>-1389000</v>
          </cell>
          <cell r="GM328">
            <v>-21992.5</v>
          </cell>
          <cell r="GN328">
            <v>-21992.5</v>
          </cell>
          <cell r="GO328">
            <v>-1389000</v>
          </cell>
          <cell r="GQ328">
            <v>-21992.5</v>
          </cell>
          <cell r="GR328">
            <v>-21992.5</v>
          </cell>
          <cell r="GS328">
            <v>-1389000</v>
          </cell>
          <cell r="GU328">
            <v>-21992.5</v>
          </cell>
          <cell r="GV328">
            <v>-21992.5</v>
          </cell>
          <cell r="GW328">
            <v>-1389000</v>
          </cell>
          <cell r="GY328">
            <v>-21992.5</v>
          </cell>
          <cell r="GZ328">
            <v>-21992.5</v>
          </cell>
          <cell r="HA328">
            <v>-1389000</v>
          </cell>
          <cell r="HC328">
            <v>-21992.5</v>
          </cell>
          <cell r="HD328">
            <v>-21992.5</v>
          </cell>
          <cell r="HE328">
            <v>-1389000</v>
          </cell>
          <cell r="HG328">
            <v>-21992.5</v>
          </cell>
          <cell r="HH328">
            <v>-21992.5</v>
          </cell>
          <cell r="HI328">
            <v>-1389000</v>
          </cell>
          <cell r="HK328">
            <v>-21992.5</v>
          </cell>
          <cell r="HL328">
            <v>-21992.5</v>
          </cell>
          <cell r="HM328">
            <v>-1389000</v>
          </cell>
          <cell r="HO328">
            <v>-21992.5</v>
          </cell>
          <cell r="HP328">
            <v>-21992.5</v>
          </cell>
          <cell r="HQ328">
            <v>-1389000</v>
          </cell>
          <cell r="HS328">
            <v>-21992.5</v>
          </cell>
          <cell r="HT328">
            <v>-21992.5</v>
          </cell>
          <cell r="HU328">
            <v>-1389000</v>
          </cell>
          <cell r="IB328" t="str">
            <v>0160069 S</v>
          </cell>
          <cell r="IC328">
            <v>37201</v>
          </cell>
          <cell r="ID328">
            <v>1</v>
          </cell>
          <cell r="IE328" t="str">
            <v>A</v>
          </cell>
        </row>
        <row r="329">
          <cell r="C329">
            <v>248001272579201</v>
          </cell>
          <cell r="E329" t="str">
            <v>BARNABAS TAKALIUNANG</v>
          </cell>
          <cell r="F329" t="str">
            <v>MANADO</v>
          </cell>
          <cell r="G329" t="str">
            <v>T 120ss MKL</v>
          </cell>
          <cell r="H329" t="str">
            <v>077752</v>
          </cell>
          <cell r="I329" t="str">
            <v>082695</v>
          </cell>
          <cell r="J329">
            <v>36861</v>
          </cell>
          <cell r="K329">
            <v>1</v>
          </cell>
          <cell r="L329" t="str">
            <v>Desember 2000</v>
          </cell>
          <cell r="M329">
            <v>37956</v>
          </cell>
          <cell r="N329">
            <v>36</v>
          </cell>
          <cell r="O329">
            <v>1</v>
          </cell>
          <cell r="P329">
            <v>50000000</v>
          </cell>
          <cell r="Q329">
            <v>6941000</v>
          </cell>
          <cell r="R329">
            <v>0.19</v>
          </cell>
          <cell r="S329">
            <v>-660091.66666666663</v>
          </cell>
          <cell r="T329">
            <v>6280908.333333333</v>
          </cell>
          <cell r="V329">
            <v>1389000</v>
          </cell>
          <cell r="W329">
            <v>-1389000</v>
          </cell>
          <cell r="Z329">
            <v>1389000</v>
          </cell>
          <cell r="AA329">
            <v>109899.16666666666</v>
          </cell>
          <cell r="AB329">
            <v>1498899.1666666667</v>
          </cell>
          <cell r="AC329">
            <v>5552000</v>
          </cell>
          <cell r="AD329">
            <v>1389000</v>
          </cell>
          <cell r="AE329">
            <v>87906.666666666657</v>
          </cell>
          <cell r="AF329">
            <v>1476906.6666666667</v>
          </cell>
          <cell r="AG329">
            <v>4163000</v>
          </cell>
          <cell r="AH329">
            <v>1389000</v>
          </cell>
          <cell r="AI329">
            <v>65914.166666666657</v>
          </cell>
          <cell r="AJ329">
            <v>1454914.1666666667</v>
          </cell>
          <cell r="AK329">
            <v>2774000</v>
          </cell>
          <cell r="AL329">
            <v>1389000</v>
          </cell>
          <cell r="AM329">
            <v>43921.666666666664</v>
          </cell>
          <cell r="AN329">
            <v>1432921.6666666667</v>
          </cell>
          <cell r="AO329">
            <v>1385000</v>
          </cell>
          <cell r="AP329">
            <v>1385000</v>
          </cell>
          <cell r="AQ329">
            <v>21929.166666666664</v>
          </cell>
          <cell r="AR329">
            <v>1406929.1666666667</v>
          </cell>
          <cell r="AS329">
            <v>0</v>
          </cell>
          <cell r="AT329">
            <v>1389000</v>
          </cell>
          <cell r="AU329">
            <v>0</v>
          </cell>
          <cell r="AV329">
            <v>1389000</v>
          </cell>
          <cell r="AW329">
            <v>-1389000</v>
          </cell>
          <cell r="AY329">
            <v>-21992.5</v>
          </cell>
          <cell r="AZ329">
            <v>-21992.5</v>
          </cell>
          <cell r="BA329">
            <v>-1389000</v>
          </cell>
          <cell r="BC329">
            <v>-21992.5</v>
          </cell>
          <cell r="BD329">
            <v>-21992.5</v>
          </cell>
          <cell r="BE329">
            <v>-1389000</v>
          </cell>
          <cell r="BG329">
            <v>-21992.5</v>
          </cell>
          <cell r="BH329">
            <v>-21992.5</v>
          </cell>
          <cell r="BI329">
            <v>-1389000</v>
          </cell>
          <cell r="BK329">
            <v>-21992.5</v>
          </cell>
          <cell r="BL329">
            <v>-21992.5</v>
          </cell>
          <cell r="BM329">
            <v>-1389000</v>
          </cell>
          <cell r="BO329">
            <v>-21992.5</v>
          </cell>
          <cell r="BP329">
            <v>-21992.5</v>
          </cell>
          <cell r="BQ329">
            <v>-1389000</v>
          </cell>
          <cell r="BS329">
            <v>-21992.5</v>
          </cell>
          <cell r="BT329">
            <v>-21992.5</v>
          </cell>
          <cell r="BU329">
            <v>-1389000</v>
          </cell>
          <cell r="BW329">
            <v>-21992.5</v>
          </cell>
          <cell r="BX329">
            <v>-21992.5</v>
          </cell>
          <cell r="BY329">
            <v>-1389000</v>
          </cell>
          <cell r="CA329">
            <v>-21992.5</v>
          </cell>
          <cell r="CB329">
            <v>-21992.5</v>
          </cell>
          <cell r="CC329">
            <v>-1389000</v>
          </cell>
          <cell r="CE329">
            <v>-21992.5</v>
          </cell>
          <cell r="CF329">
            <v>-21992.5</v>
          </cell>
          <cell r="CG329">
            <v>-1389000</v>
          </cell>
          <cell r="CI329">
            <v>-21992.5</v>
          </cell>
          <cell r="CJ329">
            <v>-21992.5</v>
          </cell>
          <cell r="CK329">
            <v>-1389000</v>
          </cell>
          <cell r="CM329">
            <v>-21992.5</v>
          </cell>
          <cell r="CN329">
            <v>-21992.5</v>
          </cell>
          <cell r="CO329">
            <v>-1389000</v>
          </cell>
          <cell r="CQ329">
            <v>-21992.5</v>
          </cell>
          <cell r="CR329">
            <v>-21992.5</v>
          </cell>
          <cell r="CS329">
            <v>-1389000</v>
          </cell>
          <cell r="CU329">
            <v>-21992.5</v>
          </cell>
          <cell r="CV329">
            <v>-21992.5</v>
          </cell>
          <cell r="CW329">
            <v>-1389000</v>
          </cell>
          <cell r="CY329">
            <v>-21992.5</v>
          </cell>
          <cell r="CZ329">
            <v>-21992.5</v>
          </cell>
          <cell r="DA329">
            <v>-1389000</v>
          </cell>
          <cell r="DC329">
            <v>-21992.5</v>
          </cell>
          <cell r="DD329">
            <v>-21992.5</v>
          </cell>
          <cell r="DE329">
            <v>-1389000</v>
          </cell>
          <cell r="DG329">
            <v>-21992.5</v>
          </cell>
          <cell r="DH329">
            <v>-21992.5</v>
          </cell>
          <cell r="DI329">
            <v>-1389000</v>
          </cell>
          <cell r="DK329">
            <v>-21992.5</v>
          </cell>
          <cell r="DL329">
            <v>-21992.5</v>
          </cell>
          <cell r="DM329">
            <v>-1389000</v>
          </cell>
          <cell r="DO329">
            <v>-21992.5</v>
          </cell>
          <cell r="DP329">
            <v>-21992.5</v>
          </cell>
          <cell r="DQ329">
            <v>-1389000</v>
          </cell>
          <cell r="DS329">
            <v>-21992.5</v>
          </cell>
          <cell r="DT329">
            <v>-21992.5</v>
          </cell>
          <cell r="DU329">
            <v>-1389000</v>
          </cell>
          <cell r="DW329">
            <v>-21992.5</v>
          </cell>
          <cell r="DX329">
            <v>-21992.5</v>
          </cell>
          <cell r="DY329">
            <v>-1389000</v>
          </cell>
          <cell r="EA329">
            <v>-21992.5</v>
          </cell>
          <cell r="EB329">
            <v>-21992.5</v>
          </cell>
          <cell r="EC329">
            <v>-1389000</v>
          </cell>
          <cell r="EE329">
            <v>-21992.5</v>
          </cell>
          <cell r="EF329">
            <v>-21992.5</v>
          </cell>
          <cell r="EG329">
            <v>-1389000</v>
          </cell>
          <cell r="EI329">
            <v>-21992.5</v>
          </cell>
          <cell r="EJ329">
            <v>-21992.5</v>
          </cell>
          <cell r="EK329">
            <v>-1389000</v>
          </cell>
          <cell r="EM329">
            <v>-21992.5</v>
          </cell>
          <cell r="EN329">
            <v>-21992.5</v>
          </cell>
          <cell r="EO329">
            <v>-1389000</v>
          </cell>
          <cell r="EQ329">
            <v>-21992.5</v>
          </cell>
          <cell r="ER329">
            <v>-21992.5</v>
          </cell>
          <cell r="ES329">
            <v>-1389000</v>
          </cell>
          <cell r="EU329">
            <v>-21992.5</v>
          </cell>
          <cell r="EV329">
            <v>-21992.5</v>
          </cell>
          <cell r="EW329">
            <v>-1389000</v>
          </cell>
          <cell r="EY329">
            <v>-21992.5</v>
          </cell>
          <cell r="EZ329">
            <v>-21992.5</v>
          </cell>
          <cell r="FA329">
            <v>-1389000</v>
          </cell>
          <cell r="FC329">
            <v>-21992.5</v>
          </cell>
          <cell r="FD329">
            <v>-21992.5</v>
          </cell>
          <cell r="FE329">
            <v>-1389000</v>
          </cell>
          <cell r="FG329">
            <v>-21992.5</v>
          </cell>
          <cell r="FH329">
            <v>-21992.5</v>
          </cell>
          <cell r="FI329">
            <v>-1389000</v>
          </cell>
          <cell r="FK329">
            <v>-21992.5</v>
          </cell>
          <cell r="FL329">
            <v>-21992.5</v>
          </cell>
          <cell r="FM329">
            <v>-1389000</v>
          </cell>
          <cell r="FO329">
            <v>-21992.5</v>
          </cell>
          <cell r="FP329">
            <v>-21992.5</v>
          </cell>
          <cell r="FQ329">
            <v>-1389000</v>
          </cell>
          <cell r="FS329">
            <v>-21992.5</v>
          </cell>
          <cell r="FT329">
            <v>-21992.5</v>
          </cell>
          <cell r="FU329">
            <v>-1389000</v>
          </cell>
          <cell r="FW329">
            <v>-21992.5</v>
          </cell>
          <cell r="FX329">
            <v>-21992.5</v>
          </cell>
          <cell r="FY329">
            <v>-1389000</v>
          </cell>
          <cell r="GA329">
            <v>-21992.5</v>
          </cell>
          <cell r="GB329">
            <v>-21992.5</v>
          </cell>
          <cell r="GC329">
            <v>-1389000</v>
          </cell>
          <cell r="GE329">
            <v>-21992.5</v>
          </cell>
          <cell r="GF329">
            <v>-21992.5</v>
          </cell>
          <cell r="GG329">
            <v>-1389000</v>
          </cell>
          <cell r="GI329">
            <v>-21992.5</v>
          </cell>
          <cell r="GJ329">
            <v>-21992.5</v>
          </cell>
          <cell r="GK329">
            <v>-1389000</v>
          </cell>
          <cell r="GM329">
            <v>-21992.5</v>
          </cell>
          <cell r="GN329">
            <v>-21992.5</v>
          </cell>
          <cell r="GO329">
            <v>-1389000</v>
          </cell>
          <cell r="GQ329">
            <v>-21992.5</v>
          </cell>
          <cell r="GR329">
            <v>-21992.5</v>
          </cell>
          <cell r="GS329">
            <v>-1389000</v>
          </cell>
          <cell r="GU329">
            <v>-21992.5</v>
          </cell>
          <cell r="GV329">
            <v>-21992.5</v>
          </cell>
          <cell r="GW329">
            <v>-1389000</v>
          </cell>
          <cell r="GY329">
            <v>-21992.5</v>
          </cell>
          <cell r="GZ329">
            <v>-21992.5</v>
          </cell>
          <cell r="HA329">
            <v>-1389000</v>
          </cell>
          <cell r="HC329">
            <v>-21992.5</v>
          </cell>
          <cell r="HD329">
            <v>-21992.5</v>
          </cell>
          <cell r="HE329">
            <v>-1389000</v>
          </cell>
          <cell r="HG329">
            <v>-21992.5</v>
          </cell>
          <cell r="HH329">
            <v>-21992.5</v>
          </cell>
          <cell r="HI329">
            <v>-1389000</v>
          </cell>
          <cell r="HK329">
            <v>-21992.5</v>
          </cell>
          <cell r="HL329">
            <v>-21992.5</v>
          </cell>
          <cell r="HM329">
            <v>-1389000</v>
          </cell>
          <cell r="HO329">
            <v>-21992.5</v>
          </cell>
          <cell r="HP329">
            <v>-21992.5</v>
          </cell>
          <cell r="HQ329">
            <v>-1389000</v>
          </cell>
          <cell r="HS329">
            <v>-21992.5</v>
          </cell>
          <cell r="HT329">
            <v>-21992.5</v>
          </cell>
          <cell r="HU329">
            <v>-1389000</v>
          </cell>
          <cell r="ID329">
            <v>0</v>
          </cell>
          <cell r="IE329" t="str">
            <v>A</v>
          </cell>
        </row>
        <row r="330">
          <cell r="C330">
            <v>248001272587201</v>
          </cell>
          <cell r="E330" t="str">
            <v>DJAMILA LIHAWA</v>
          </cell>
          <cell r="F330" t="str">
            <v xml:space="preserve"> Manado</v>
          </cell>
          <cell r="G330" t="str">
            <v>T 120ss MKL</v>
          </cell>
          <cell r="H330" t="str">
            <v>077351</v>
          </cell>
          <cell r="I330" t="str">
            <v>071454</v>
          </cell>
          <cell r="J330">
            <v>36861</v>
          </cell>
          <cell r="K330">
            <v>1</v>
          </cell>
          <cell r="L330" t="str">
            <v>Desember 2000</v>
          </cell>
          <cell r="M330">
            <v>37956</v>
          </cell>
          <cell r="N330">
            <v>36</v>
          </cell>
          <cell r="O330">
            <v>1</v>
          </cell>
          <cell r="P330">
            <v>50000000</v>
          </cell>
          <cell r="Q330">
            <v>6941000</v>
          </cell>
          <cell r="R330">
            <v>0.19</v>
          </cell>
          <cell r="S330">
            <v>-660091.66666666663</v>
          </cell>
          <cell r="T330">
            <v>6280908.333333333</v>
          </cell>
          <cell r="V330">
            <v>1389000</v>
          </cell>
          <cell r="W330">
            <v>-1389000</v>
          </cell>
          <cell r="Z330">
            <v>1389000</v>
          </cell>
          <cell r="AA330">
            <v>109899.16666666666</v>
          </cell>
          <cell r="AB330">
            <v>1498899.1666666667</v>
          </cell>
          <cell r="AC330">
            <v>5552000</v>
          </cell>
          <cell r="AD330">
            <v>1389000</v>
          </cell>
          <cell r="AE330">
            <v>87906.666666666657</v>
          </cell>
          <cell r="AF330">
            <v>1476906.6666666667</v>
          </cell>
          <cell r="AG330">
            <v>4163000</v>
          </cell>
          <cell r="AH330">
            <v>1389000</v>
          </cell>
          <cell r="AI330">
            <v>65914.166666666657</v>
          </cell>
          <cell r="AJ330">
            <v>1454914.1666666667</v>
          </cell>
          <cell r="AK330">
            <v>2774000</v>
          </cell>
          <cell r="AL330">
            <v>1389000</v>
          </cell>
          <cell r="AM330">
            <v>43921.666666666664</v>
          </cell>
          <cell r="AN330">
            <v>1432921.6666666667</v>
          </cell>
          <cell r="AO330">
            <v>1385000</v>
          </cell>
          <cell r="AP330">
            <v>1385000</v>
          </cell>
          <cell r="AQ330">
            <v>21929.166666666664</v>
          </cell>
          <cell r="AR330">
            <v>1406929.1666666667</v>
          </cell>
          <cell r="AS330">
            <v>0</v>
          </cell>
          <cell r="AT330">
            <v>1389000</v>
          </cell>
          <cell r="AU330">
            <v>0</v>
          </cell>
          <cell r="AV330">
            <v>1389000</v>
          </cell>
          <cell r="AW330">
            <v>-1389000</v>
          </cell>
          <cell r="AY330">
            <v>-21992.5</v>
          </cell>
          <cell r="AZ330">
            <v>-21992.5</v>
          </cell>
          <cell r="BA330">
            <v>-1389000</v>
          </cell>
          <cell r="BC330">
            <v>-21992.5</v>
          </cell>
          <cell r="BD330">
            <v>-21992.5</v>
          </cell>
          <cell r="BE330">
            <v>-1389000</v>
          </cell>
          <cell r="BG330">
            <v>-21992.5</v>
          </cell>
          <cell r="BH330">
            <v>-21992.5</v>
          </cell>
          <cell r="BI330">
            <v>-1389000</v>
          </cell>
          <cell r="BK330">
            <v>-21992.5</v>
          </cell>
          <cell r="BL330">
            <v>-21992.5</v>
          </cell>
          <cell r="BM330">
            <v>-1389000</v>
          </cell>
          <cell r="BO330">
            <v>-21992.5</v>
          </cell>
          <cell r="BP330">
            <v>-21992.5</v>
          </cell>
          <cell r="BQ330">
            <v>-1389000</v>
          </cell>
          <cell r="BS330">
            <v>-21992.5</v>
          </cell>
          <cell r="BT330">
            <v>-21992.5</v>
          </cell>
          <cell r="BU330">
            <v>-1389000</v>
          </cell>
          <cell r="BW330">
            <v>-21992.5</v>
          </cell>
          <cell r="BX330">
            <v>-21992.5</v>
          </cell>
          <cell r="BY330">
            <v>-1389000</v>
          </cell>
          <cell r="CA330">
            <v>-21992.5</v>
          </cell>
          <cell r="CB330">
            <v>-21992.5</v>
          </cell>
          <cell r="CC330">
            <v>-1389000</v>
          </cell>
          <cell r="CE330">
            <v>-21992.5</v>
          </cell>
          <cell r="CF330">
            <v>-21992.5</v>
          </cell>
          <cell r="CG330">
            <v>-1389000</v>
          </cell>
          <cell r="CI330">
            <v>-21992.5</v>
          </cell>
          <cell r="CJ330">
            <v>-21992.5</v>
          </cell>
          <cell r="CK330">
            <v>-1389000</v>
          </cell>
          <cell r="CM330">
            <v>-21992.5</v>
          </cell>
          <cell r="CN330">
            <v>-21992.5</v>
          </cell>
          <cell r="CO330">
            <v>-1389000</v>
          </cell>
          <cell r="CQ330">
            <v>-21992.5</v>
          </cell>
          <cell r="CR330">
            <v>-21992.5</v>
          </cell>
          <cell r="CS330">
            <v>-1389000</v>
          </cell>
          <cell r="CU330">
            <v>-21992.5</v>
          </cell>
          <cell r="CV330">
            <v>-21992.5</v>
          </cell>
          <cell r="CW330">
            <v>-1389000</v>
          </cell>
          <cell r="CY330">
            <v>-21992.5</v>
          </cell>
          <cell r="CZ330">
            <v>-21992.5</v>
          </cell>
          <cell r="DA330">
            <v>-1389000</v>
          </cell>
          <cell r="DC330">
            <v>-21992.5</v>
          </cell>
          <cell r="DD330">
            <v>-21992.5</v>
          </cell>
          <cell r="DE330">
            <v>-1389000</v>
          </cell>
          <cell r="DG330">
            <v>-21992.5</v>
          </cell>
          <cell r="DH330">
            <v>-21992.5</v>
          </cell>
          <cell r="DI330">
            <v>-1389000</v>
          </cell>
          <cell r="DK330">
            <v>-21992.5</v>
          </cell>
          <cell r="DL330">
            <v>-21992.5</v>
          </cell>
          <cell r="DM330">
            <v>-1389000</v>
          </cell>
          <cell r="DO330">
            <v>-21992.5</v>
          </cell>
          <cell r="DP330">
            <v>-21992.5</v>
          </cell>
          <cell r="DQ330">
            <v>-1389000</v>
          </cell>
          <cell r="DS330">
            <v>-21992.5</v>
          </cell>
          <cell r="DT330">
            <v>-21992.5</v>
          </cell>
          <cell r="DU330">
            <v>-1389000</v>
          </cell>
          <cell r="DW330">
            <v>-21992.5</v>
          </cell>
          <cell r="DX330">
            <v>-21992.5</v>
          </cell>
          <cell r="DY330">
            <v>-1389000</v>
          </cell>
          <cell r="EA330">
            <v>-21992.5</v>
          </cell>
          <cell r="EB330">
            <v>-21992.5</v>
          </cell>
          <cell r="EC330">
            <v>-1389000</v>
          </cell>
          <cell r="EE330">
            <v>-21992.5</v>
          </cell>
          <cell r="EF330">
            <v>-21992.5</v>
          </cell>
          <cell r="EG330">
            <v>-1389000</v>
          </cell>
          <cell r="EI330">
            <v>-21992.5</v>
          </cell>
          <cell r="EJ330">
            <v>-21992.5</v>
          </cell>
          <cell r="EK330">
            <v>-1389000</v>
          </cell>
          <cell r="EM330">
            <v>-21992.5</v>
          </cell>
          <cell r="EN330">
            <v>-21992.5</v>
          </cell>
          <cell r="EO330">
            <v>-1389000</v>
          </cell>
          <cell r="EQ330">
            <v>-21992.5</v>
          </cell>
          <cell r="ER330">
            <v>-21992.5</v>
          </cell>
          <cell r="ES330">
            <v>-1389000</v>
          </cell>
          <cell r="EU330">
            <v>-21992.5</v>
          </cell>
          <cell r="EV330">
            <v>-21992.5</v>
          </cell>
          <cell r="EW330">
            <v>-1389000</v>
          </cell>
          <cell r="EY330">
            <v>-21992.5</v>
          </cell>
          <cell r="EZ330">
            <v>-21992.5</v>
          </cell>
          <cell r="FA330">
            <v>-1389000</v>
          </cell>
          <cell r="FC330">
            <v>-21992.5</v>
          </cell>
          <cell r="FD330">
            <v>-21992.5</v>
          </cell>
          <cell r="FE330">
            <v>-1389000</v>
          </cell>
          <cell r="FG330">
            <v>-21992.5</v>
          </cell>
          <cell r="FH330">
            <v>-21992.5</v>
          </cell>
          <cell r="FI330">
            <v>-1389000</v>
          </cell>
          <cell r="FK330">
            <v>-21992.5</v>
          </cell>
          <cell r="FL330">
            <v>-21992.5</v>
          </cell>
          <cell r="FM330">
            <v>-1389000</v>
          </cell>
          <cell r="FO330">
            <v>-21992.5</v>
          </cell>
          <cell r="FP330">
            <v>-21992.5</v>
          </cell>
          <cell r="FQ330">
            <v>-1389000</v>
          </cell>
          <cell r="FS330">
            <v>-21992.5</v>
          </cell>
          <cell r="FT330">
            <v>-21992.5</v>
          </cell>
          <cell r="FU330">
            <v>-1389000</v>
          </cell>
          <cell r="FW330">
            <v>-21992.5</v>
          </cell>
          <cell r="FX330">
            <v>-21992.5</v>
          </cell>
          <cell r="FY330">
            <v>-1389000</v>
          </cell>
          <cell r="GA330">
            <v>-21992.5</v>
          </cell>
          <cell r="GB330">
            <v>-21992.5</v>
          </cell>
          <cell r="GC330">
            <v>-1389000</v>
          </cell>
          <cell r="GE330">
            <v>-21992.5</v>
          </cell>
          <cell r="GF330">
            <v>-21992.5</v>
          </cell>
          <cell r="GG330">
            <v>-1389000</v>
          </cell>
          <cell r="GI330">
            <v>-21992.5</v>
          </cell>
          <cell r="GJ330">
            <v>-21992.5</v>
          </cell>
          <cell r="GK330">
            <v>-1389000</v>
          </cell>
          <cell r="GM330">
            <v>-21992.5</v>
          </cell>
          <cell r="GN330">
            <v>-21992.5</v>
          </cell>
          <cell r="GO330">
            <v>-1389000</v>
          </cell>
          <cell r="GQ330">
            <v>-21992.5</v>
          </cell>
          <cell r="GR330">
            <v>-21992.5</v>
          </cell>
          <cell r="GS330">
            <v>-1389000</v>
          </cell>
          <cell r="GU330">
            <v>-21992.5</v>
          </cell>
          <cell r="GV330">
            <v>-21992.5</v>
          </cell>
          <cell r="GW330">
            <v>-1389000</v>
          </cell>
          <cell r="GY330">
            <v>-21992.5</v>
          </cell>
          <cell r="GZ330">
            <v>-21992.5</v>
          </cell>
          <cell r="HA330">
            <v>-1389000</v>
          </cell>
          <cell r="HC330">
            <v>-21992.5</v>
          </cell>
          <cell r="HD330">
            <v>-21992.5</v>
          </cell>
          <cell r="HE330">
            <v>-1389000</v>
          </cell>
          <cell r="HG330">
            <v>-21992.5</v>
          </cell>
          <cell r="HH330">
            <v>-21992.5</v>
          </cell>
          <cell r="HI330">
            <v>-1389000</v>
          </cell>
          <cell r="HK330">
            <v>-21992.5</v>
          </cell>
          <cell r="HL330">
            <v>-21992.5</v>
          </cell>
          <cell r="HM330">
            <v>-1389000</v>
          </cell>
          <cell r="HO330">
            <v>-21992.5</v>
          </cell>
          <cell r="HP330">
            <v>-21992.5</v>
          </cell>
          <cell r="HQ330">
            <v>-1389000</v>
          </cell>
          <cell r="HS330">
            <v>-21992.5</v>
          </cell>
          <cell r="HT330">
            <v>-21992.5</v>
          </cell>
          <cell r="HU330">
            <v>-1389000</v>
          </cell>
          <cell r="ID330">
            <v>0</v>
          </cell>
          <cell r="IE330" t="str">
            <v>A</v>
          </cell>
        </row>
        <row r="331">
          <cell r="C331">
            <v>248001272595201</v>
          </cell>
          <cell r="E331" t="str">
            <v>ELISABETH L. KAKALANG</v>
          </cell>
          <cell r="F331" t="str">
            <v xml:space="preserve"> Manado</v>
          </cell>
          <cell r="G331" t="str">
            <v>FE 304 CHS</v>
          </cell>
          <cell r="H331" t="str">
            <v>006429</v>
          </cell>
          <cell r="I331" t="str">
            <v>090750</v>
          </cell>
          <cell r="J331">
            <v>36861</v>
          </cell>
          <cell r="K331">
            <v>1</v>
          </cell>
          <cell r="L331" t="str">
            <v>Desember 2000</v>
          </cell>
          <cell r="M331">
            <v>37956</v>
          </cell>
          <cell r="N331">
            <v>36</v>
          </cell>
          <cell r="O331">
            <v>1</v>
          </cell>
          <cell r="P331">
            <v>50000000</v>
          </cell>
          <cell r="Q331">
            <v>6942400</v>
          </cell>
          <cell r="R331">
            <v>0.19</v>
          </cell>
          <cell r="S331">
            <v>-659958.66666666674</v>
          </cell>
          <cell r="T331">
            <v>6282441.333333333</v>
          </cell>
          <cell r="V331">
            <v>1389000</v>
          </cell>
          <cell r="W331">
            <v>-1389000</v>
          </cell>
          <cell r="Z331">
            <v>1389000</v>
          </cell>
          <cell r="AA331">
            <v>109921.33333333333</v>
          </cell>
          <cell r="AB331">
            <v>1498921.3333333333</v>
          </cell>
          <cell r="AC331">
            <v>5553400</v>
          </cell>
          <cell r="AD331">
            <v>1389000</v>
          </cell>
          <cell r="AE331">
            <v>87928.833333333328</v>
          </cell>
          <cell r="AF331">
            <v>1476928.8333333333</v>
          </cell>
          <cell r="AG331">
            <v>4164400</v>
          </cell>
          <cell r="AH331">
            <v>1389000</v>
          </cell>
          <cell r="AI331">
            <v>65936.333333333328</v>
          </cell>
          <cell r="AJ331">
            <v>1454936.3333333333</v>
          </cell>
          <cell r="AK331">
            <v>2775400</v>
          </cell>
          <cell r="AL331">
            <v>1389000</v>
          </cell>
          <cell r="AM331">
            <v>43943.833333333328</v>
          </cell>
          <cell r="AN331">
            <v>1432943.8333333333</v>
          </cell>
          <cell r="AO331">
            <v>1386400</v>
          </cell>
          <cell r="AP331">
            <v>1385000</v>
          </cell>
          <cell r="AQ331">
            <v>21951.333333333332</v>
          </cell>
          <cell r="AR331">
            <v>1406951.3333333333</v>
          </cell>
          <cell r="AS331">
            <v>1400</v>
          </cell>
          <cell r="AT331">
            <v>1390400</v>
          </cell>
          <cell r="AU331">
            <v>22.166666666666664</v>
          </cell>
          <cell r="AV331">
            <v>1390422.1666666667</v>
          </cell>
          <cell r="AW331">
            <v>-1389000</v>
          </cell>
          <cell r="AY331">
            <v>-21992.5</v>
          </cell>
          <cell r="AZ331">
            <v>-21992.5</v>
          </cell>
          <cell r="BA331">
            <v>-1389000</v>
          </cell>
          <cell r="BC331">
            <v>-21992.5</v>
          </cell>
          <cell r="BD331">
            <v>-21992.5</v>
          </cell>
          <cell r="BE331">
            <v>-1389000</v>
          </cell>
          <cell r="BG331">
            <v>-21992.5</v>
          </cell>
          <cell r="BH331">
            <v>-21992.5</v>
          </cell>
          <cell r="BI331">
            <v>-1389000</v>
          </cell>
          <cell r="BK331">
            <v>-21992.5</v>
          </cell>
          <cell r="BL331">
            <v>-21992.5</v>
          </cell>
          <cell r="BM331">
            <v>-1389000</v>
          </cell>
          <cell r="BO331">
            <v>-21992.5</v>
          </cell>
          <cell r="BP331">
            <v>-21992.5</v>
          </cell>
          <cell r="BQ331">
            <v>-1389000</v>
          </cell>
          <cell r="BS331">
            <v>-21992.5</v>
          </cell>
          <cell r="BT331">
            <v>-21992.5</v>
          </cell>
          <cell r="BU331">
            <v>-1389000</v>
          </cell>
          <cell r="BW331">
            <v>-21992.5</v>
          </cell>
          <cell r="BX331">
            <v>-21992.5</v>
          </cell>
          <cell r="BY331">
            <v>-1389000</v>
          </cell>
          <cell r="CA331">
            <v>-21992.5</v>
          </cell>
          <cell r="CB331">
            <v>-21992.5</v>
          </cell>
          <cell r="CC331">
            <v>-1389000</v>
          </cell>
          <cell r="CE331">
            <v>-21992.5</v>
          </cell>
          <cell r="CF331">
            <v>-21992.5</v>
          </cell>
          <cell r="CG331">
            <v>-1389000</v>
          </cell>
          <cell r="CI331">
            <v>-21992.5</v>
          </cell>
          <cell r="CJ331">
            <v>-21992.5</v>
          </cell>
          <cell r="CK331">
            <v>-1389000</v>
          </cell>
          <cell r="CM331">
            <v>-21992.5</v>
          </cell>
          <cell r="CN331">
            <v>-21992.5</v>
          </cell>
          <cell r="CO331">
            <v>-1389000</v>
          </cell>
          <cell r="CQ331">
            <v>-21992.5</v>
          </cell>
          <cell r="CR331">
            <v>-21992.5</v>
          </cell>
          <cell r="CS331">
            <v>-1389000</v>
          </cell>
          <cell r="CU331">
            <v>-21992.5</v>
          </cell>
          <cell r="CV331">
            <v>-21992.5</v>
          </cell>
          <cell r="CW331">
            <v>-1389000</v>
          </cell>
          <cell r="CY331">
            <v>-21992.5</v>
          </cell>
          <cell r="CZ331">
            <v>-21992.5</v>
          </cell>
          <cell r="DA331">
            <v>-1389000</v>
          </cell>
          <cell r="DC331">
            <v>-21992.5</v>
          </cell>
          <cell r="DD331">
            <v>-21992.5</v>
          </cell>
          <cell r="DE331">
            <v>-1389000</v>
          </cell>
          <cell r="DG331">
            <v>-21992.5</v>
          </cell>
          <cell r="DH331">
            <v>-21992.5</v>
          </cell>
          <cell r="DI331">
            <v>-1389000</v>
          </cell>
          <cell r="DK331">
            <v>-21992.5</v>
          </cell>
          <cell r="DL331">
            <v>-21992.5</v>
          </cell>
          <cell r="DM331">
            <v>-1389000</v>
          </cell>
          <cell r="DO331">
            <v>-21992.5</v>
          </cell>
          <cell r="DP331">
            <v>-21992.5</v>
          </cell>
          <cell r="DQ331">
            <v>-1389000</v>
          </cell>
          <cell r="DS331">
            <v>-21992.5</v>
          </cell>
          <cell r="DT331">
            <v>-21992.5</v>
          </cell>
          <cell r="DU331">
            <v>-1389000</v>
          </cell>
          <cell r="DW331">
            <v>-21992.5</v>
          </cell>
          <cell r="DX331">
            <v>-21992.5</v>
          </cell>
          <cell r="DY331">
            <v>-1389000</v>
          </cell>
          <cell r="EA331">
            <v>-21992.5</v>
          </cell>
          <cell r="EB331">
            <v>-21992.5</v>
          </cell>
          <cell r="EC331">
            <v>-1389000</v>
          </cell>
          <cell r="EE331">
            <v>-21992.5</v>
          </cell>
          <cell r="EF331">
            <v>-21992.5</v>
          </cell>
          <cell r="EG331">
            <v>-1389000</v>
          </cell>
          <cell r="EI331">
            <v>-21992.5</v>
          </cell>
          <cell r="EJ331">
            <v>-21992.5</v>
          </cell>
          <cell r="EK331">
            <v>-1389000</v>
          </cell>
          <cell r="EM331">
            <v>-21992.5</v>
          </cell>
          <cell r="EN331">
            <v>-21992.5</v>
          </cell>
          <cell r="EO331">
            <v>-1389000</v>
          </cell>
          <cell r="EQ331">
            <v>-21992.5</v>
          </cell>
          <cell r="ER331">
            <v>-21992.5</v>
          </cell>
          <cell r="ES331">
            <v>-1389000</v>
          </cell>
          <cell r="EU331">
            <v>-21992.5</v>
          </cell>
          <cell r="EV331">
            <v>-21992.5</v>
          </cell>
          <cell r="EW331">
            <v>-1389000</v>
          </cell>
          <cell r="EY331">
            <v>-21992.5</v>
          </cell>
          <cell r="EZ331">
            <v>-21992.5</v>
          </cell>
          <cell r="FA331">
            <v>-1389000</v>
          </cell>
          <cell r="FC331">
            <v>-21992.5</v>
          </cell>
          <cell r="FD331">
            <v>-21992.5</v>
          </cell>
          <cell r="FE331">
            <v>-1389000</v>
          </cell>
          <cell r="FG331">
            <v>-21992.5</v>
          </cell>
          <cell r="FH331">
            <v>-21992.5</v>
          </cell>
          <cell r="FI331">
            <v>-1389000</v>
          </cell>
          <cell r="FK331">
            <v>-21992.5</v>
          </cell>
          <cell r="FL331">
            <v>-21992.5</v>
          </cell>
          <cell r="FM331">
            <v>-1389000</v>
          </cell>
          <cell r="FO331">
            <v>-21992.5</v>
          </cell>
          <cell r="FP331">
            <v>-21992.5</v>
          </cell>
          <cell r="FQ331">
            <v>-1389000</v>
          </cell>
          <cell r="FS331">
            <v>-21992.5</v>
          </cell>
          <cell r="FT331">
            <v>-21992.5</v>
          </cell>
          <cell r="FU331">
            <v>-1389000</v>
          </cell>
          <cell r="FW331">
            <v>-21992.5</v>
          </cell>
          <cell r="FX331">
            <v>-21992.5</v>
          </cell>
          <cell r="FY331">
            <v>-1389000</v>
          </cell>
          <cell r="GA331">
            <v>-21992.5</v>
          </cell>
          <cell r="GB331">
            <v>-21992.5</v>
          </cell>
          <cell r="GC331">
            <v>-1389000</v>
          </cell>
          <cell r="GE331">
            <v>-21992.5</v>
          </cell>
          <cell r="GF331">
            <v>-21992.5</v>
          </cell>
          <cell r="GG331">
            <v>-1389000</v>
          </cell>
          <cell r="GI331">
            <v>-21992.5</v>
          </cell>
          <cell r="GJ331">
            <v>-21992.5</v>
          </cell>
          <cell r="GK331">
            <v>-1389000</v>
          </cell>
          <cell r="GM331">
            <v>-21992.5</v>
          </cell>
          <cell r="GN331">
            <v>-21992.5</v>
          </cell>
          <cell r="GO331">
            <v>-1389000</v>
          </cell>
          <cell r="GQ331">
            <v>-21992.5</v>
          </cell>
          <cell r="GR331">
            <v>-21992.5</v>
          </cell>
          <cell r="GS331">
            <v>-1389000</v>
          </cell>
          <cell r="GU331">
            <v>-21992.5</v>
          </cell>
          <cell r="GV331">
            <v>-21992.5</v>
          </cell>
          <cell r="GW331">
            <v>-1389000</v>
          </cell>
          <cell r="GY331">
            <v>-21992.5</v>
          </cell>
          <cell r="GZ331">
            <v>-21992.5</v>
          </cell>
          <cell r="HA331">
            <v>-1389000</v>
          </cell>
          <cell r="HC331">
            <v>-21992.5</v>
          </cell>
          <cell r="HD331">
            <v>-21992.5</v>
          </cell>
          <cell r="HE331">
            <v>-1389000</v>
          </cell>
          <cell r="HG331">
            <v>-21992.5</v>
          </cell>
          <cell r="HH331">
            <v>-21992.5</v>
          </cell>
          <cell r="HI331">
            <v>-1389000</v>
          </cell>
          <cell r="HK331">
            <v>-21992.5</v>
          </cell>
          <cell r="HL331">
            <v>-21992.5</v>
          </cell>
          <cell r="HM331">
            <v>-1389000</v>
          </cell>
          <cell r="HO331">
            <v>-21992.5</v>
          </cell>
          <cell r="HP331">
            <v>-21992.5</v>
          </cell>
          <cell r="HQ331">
            <v>-1389000</v>
          </cell>
          <cell r="HS331">
            <v>-21992.5</v>
          </cell>
          <cell r="HT331">
            <v>-21992.5</v>
          </cell>
          <cell r="HU331">
            <v>-1389000</v>
          </cell>
          <cell r="IB331" t="str">
            <v>0159714 S</v>
          </cell>
          <cell r="IC331">
            <v>37260</v>
          </cell>
          <cell r="ID331">
            <v>1</v>
          </cell>
          <cell r="IE331" t="str">
            <v>A</v>
          </cell>
        </row>
        <row r="332">
          <cell r="C332">
            <v>248001272600201</v>
          </cell>
          <cell r="E332" t="str">
            <v>IRVAN MBUINGA</v>
          </cell>
          <cell r="F332" t="str">
            <v xml:space="preserve"> Manado</v>
          </cell>
          <cell r="G332" t="str">
            <v>T 120ss MKL</v>
          </cell>
          <cell r="H332" t="str">
            <v>077741</v>
          </cell>
          <cell r="I332" t="str">
            <v>082684</v>
          </cell>
          <cell r="J332">
            <v>36861</v>
          </cell>
          <cell r="K332">
            <v>1</v>
          </cell>
          <cell r="L332" t="str">
            <v>Desember 2000</v>
          </cell>
          <cell r="M332">
            <v>37956</v>
          </cell>
          <cell r="N332">
            <v>36</v>
          </cell>
          <cell r="O332">
            <v>1</v>
          </cell>
          <cell r="P332">
            <v>50000000</v>
          </cell>
          <cell r="Q332">
            <v>6942400</v>
          </cell>
          <cell r="R332">
            <v>0.19</v>
          </cell>
          <cell r="S332">
            <v>-659958.66666666674</v>
          </cell>
          <cell r="T332">
            <v>6282441.333333333</v>
          </cell>
          <cell r="V332">
            <v>1389000</v>
          </cell>
          <cell r="W332">
            <v>-1389000</v>
          </cell>
          <cell r="Z332">
            <v>1389000</v>
          </cell>
          <cell r="AA332">
            <v>109921.33333333333</v>
          </cell>
          <cell r="AB332">
            <v>1498921.3333333333</v>
          </cell>
          <cell r="AC332">
            <v>5553400</v>
          </cell>
          <cell r="AD332">
            <v>1389000</v>
          </cell>
          <cell r="AE332">
            <v>87928.833333333328</v>
          </cell>
          <cell r="AF332">
            <v>1476928.8333333333</v>
          </cell>
          <cell r="AG332">
            <v>4164400</v>
          </cell>
          <cell r="AH332">
            <v>1389000</v>
          </cell>
          <cell r="AI332">
            <v>65936.333333333328</v>
          </cell>
          <cell r="AJ332">
            <v>1454936.3333333333</v>
          </cell>
          <cell r="AK332">
            <v>2775400</v>
          </cell>
          <cell r="AL332">
            <v>1389000</v>
          </cell>
          <cell r="AM332">
            <v>43943.833333333328</v>
          </cell>
          <cell r="AN332">
            <v>1432943.8333333333</v>
          </cell>
          <cell r="AO332">
            <v>1386400</v>
          </cell>
          <cell r="AP332">
            <v>1385000</v>
          </cell>
          <cell r="AQ332">
            <v>21951.333333333332</v>
          </cell>
          <cell r="AR332">
            <v>1406951.3333333333</v>
          </cell>
          <cell r="AS332">
            <v>1400</v>
          </cell>
          <cell r="AT332">
            <v>1390400</v>
          </cell>
          <cell r="AU332">
            <v>22.166666666666664</v>
          </cell>
          <cell r="AV332">
            <v>1390422.1666666667</v>
          </cell>
          <cell r="AW332">
            <v>-1389000</v>
          </cell>
          <cell r="AY332">
            <v>-21992.5</v>
          </cell>
          <cell r="AZ332">
            <v>-21992.5</v>
          </cell>
          <cell r="BA332">
            <v>-1389000</v>
          </cell>
          <cell r="BC332">
            <v>-21992.5</v>
          </cell>
          <cell r="BD332">
            <v>-21992.5</v>
          </cell>
          <cell r="BE332">
            <v>-1389000</v>
          </cell>
          <cell r="BG332">
            <v>-21992.5</v>
          </cell>
          <cell r="BH332">
            <v>-21992.5</v>
          </cell>
          <cell r="BI332">
            <v>-1389000</v>
          </cell>
          <cell r="BK332">
            <v>-21992.5</v>
          </cell>
          <cell r="BL332">
            <v>-21992.5</v>
          </cell>
          <cell r="BM332">
            <v>-1389000</v>
          </cell>
          <cell r="BO332">
            <v>-21992.5</v>
          </cell>
          <cell r="BP332">
            <v>-21992.5</v>
          </cell>
          <cell r="BQ332">
            <v>-1389000</v>
          </cell>
          <cell r="BS332">
            <v>-21992.5</v>
          </cell>
          <cell r="BT332">
            <v>-21992.5</v>
          </cell>
          <cell r="BU332">
            <v>-1389000</v>
          </cell>
          <cell r="BW332">
            <v>-21992.5</v>
          </cell>
          <cell r="BX332">
            <v>-21992.5</v>
          </cell>
          <cell r="BY332">
            <v>-1389000</v>
          </cell>
          <cell r="CA332">
            <v>-21992.5</v>
          </cell>
          <cell r="CB332">
            <v>-21992.5</v>
          </cell>
          <cell r="CC332">
            <v>-1389000</v>
          </cell>
          <cell r="CE332">
            <v>-21992.5</v>
          </cell>
          <cell r="CF332">
            <v>-21992.5</v>
          </cell>
          <cell r="CG332">
            <v>-1389000</v>
          </cell>
          <cell r="CI332">
            <v>-21992.5</v>
          </cell>
          <cell r="CJ332">
            <v>-21992.5</v>
          </cell>
          <cell r="CK332">
            <v>-1389000</v>
          </cell>
          <cell r="CM332">
            <v>-21992.5</v>
          </cell>
          <cell r="CN332">
            <v>-21992.5</v>
          </cell>
          <cell r="CO332">
            <v>-1389000</v>
          </cell>
          <cell r="CQ332">
            <v>-21992.5</v>
          </cell>
          <cell r="CR332">
            <v>-21992.5</v>
          </cell>
          <cell r="CS332">
            <v>-1389000</v>
          </cell>
          <cell r="CU332">
            <v>-21992.5</v>
          </cell>
          <cell r="CV332">
            <v>-21992.5</v>
          </cell>
          <cell r="CW332">
            <v>-1389000</v>
          </cell>
          <cell r="CY332">
            <v>-21992.5</v>
          </cell>
          <cell r="CZ332">
            <v>-21992.5</v>
          </cell>
          <cell r="DA332">
            <v>-1389000</v>
          </cell>
          <cell r="DC332">
            <v>-21992.5</v>
          </cell>
          <cell r="DD332">
            <v>-21992.5</v>
          </cell>
          <cell r="DE332">
            <v>-1389000</v>
          </cell>
          <cell r="DG332">
            <v>-21992.5</v>
          </cell>
          <cell r="DH332">
            <v>-21992.5</v>
          </cell>
          <cell r="DI332">
            <v>-1389000</v>
          </cell>
          <cell r="DK332">
            <v>-21992.5</v>
          </cell>
          <cell r="DL332">
            <v>-21992.5</v>
          </cell>
          <cell r="DM332">
            <v>-1389000</v>
          </cell>
          <cell r="DO332">
            <v>-21992.5</v>
          </cell>
          <cell r="DP332">
            <v>-21992.5</v>
          </cell>
          <cell r="DQ332">
            <v>-1389000</v>
          </cell>
          <cell r="DS332">
            <v>-21992.5</v>
          </cell>
          <cell r="DT332">
            <v>-21992.5</v>
          </cell>
          <cell r="DU332">
            <v>-1389000</v>
          </cell>
          <cell r="DW332">
            <v>-21992.5</v>
          </cell>
          <cell r="DX332">
            <v>-21992.5</v>
          </cell>
          <cell r="DY332">
            <v>-1389000</v>
          </cell>
          <cell r="EA332">
            <v>-21992.5</v>
          </cell>
          <cell r="EB332">
            <v>-21992.5</v>
          </cell>
          <cell r="EC332">
            <v>-1389000</v>
          </cell>
          <cell r="EE332">
            <v>-21992.5</v>
          </cell>
          <cell r="EF332">
            <v>-21992.5</v>
          </cell>
          <cell r="EG332">
            <v>-1389000</v>
          </cell>
          <cell r="EI332">
            <v>-21992.5</v>
          </cell>
          <cell r="EJ332">
            <v>-21992.5</v>
          </cell>
          <cell r="EK332">
            <v>-1389000</v>
          </cell>
          <cell r="EM332">
            <v>-21992.5</v>
          </cell>
          <cell r="EN332">
            <v>-21992.5</v>
          </cell>
          <cell r="EO332">
            <v>-1389000</v>
          </cell>
          <cell r="EQ332">
            <v>-21992.5</v>
          </cell>
          <cell r="ER332">
            <v>-21992.5</v>
          </cell>
          <cell r="ES332">
            <v>-1389000</v>
          </cell>
          <cell r="EU332">
            <v>-21992.5</v>
          </cell>
          <cell r="EV332">
            <v>-21992.5</v>
          </cell>
          <cell r="EW332">
            <v>-1389000</v>
          </cell>
          <cell r="EY332">
            <v>-21992.5</v>
          </cell>
          <cell r="EZ332">
            <v>-21992.5</v>
          </cell>
          <cell r="FA332">
            <v>-1389000</v>
          </cell>
          <cell r="FC332">
            <v>-21992.5</v>
          </cell>
          <cell r="FD332">
            <v>-21992.5</v>
          </cell>
          <cell r="FE332">
            <v>-1389000</v>
          </cell>
          <cell r="FG332">
            <v>-21992.5</v>
          </cell>
          <cell r="FH332">
            <v>-21992.5</v>
          </cell>
          <cell r="FI332">
            <v>-1389000</v>
          </cell>
          <cell r="FK332">
            <v>-21992.5</v>
          </cell>
          <cell r="FL332">
            <v>-21992.5</v>
          </cell>
          <cell r="FM332">
            <v>-1389000</v>
          </cell>
          <cell r="FO332">
            <v>-21992.5</v>
          </cell>
          <cell r="FP332">
            <v>-21992.5</v>
          </cell>
          <cell r="FQ332">
            <v>-1389000</v>
          </cell>
          <cell r="FS332">
            <v>-21992.5</v>
          </cell>
          <cell r="FT332">
            <v>-21992.5</v>
          </cell>
          <cell r="FU332">
            <v>-1389000</v>
          </cell>
          <cell r="FW332">
            <v>-21992.5</v>
          </cell>
          <cell r="FX332">
            <v>-21992.5</v>
          </cell>
          <cell r="FY332">
            <v>-1389000</v>
          </cell>
          <cell r="GA332">
            <v>-21992.5</v>
          </cell>
          <cell r="GB332">
            <v>-21992.5</v>
          </cell>
          <cell r="GC332">
            <v>-1389000</v>
          </cell>
          <cell r="GE332">
            <v>-21992.5</v>
          </cell>
          <cell r="GF332">
            <v>-21992.5</v>
          </cell>
          <cell r="GG332">
            <v>-1389000</v>
          </cell>
          <cell r="GI332">
            <v>-21992.5</v>
          </cell>
          <cell r="GJ332">
            <v>-21992.5</v>
          </cell>
          <cell r="GK332">
            <v>-1389000</v>
          </cell>
          <cell r="GM332">
            <v>-21992.5</v>
          </cell>
          <cell r="GN332">
            <v>-21992.5</v>
          </cell>
          <cell r="GO332">
            <v>-1389000</v>
          </cell>
          <cell r="GQ332">
            <v>-21992.5</v>
          </cell>
          <cell r="GR332">
            <v>-21992.5</v>
          </cell>
          <cell r="GS332">
            <v>-1389000</v>
          </cell>
          <cell r="GU332">
            <v>-21992.5</v>
          </cell>
          <cell r="GV332">
            <v>-21992.5</v>
          </cell>
          <cell r="GW332">
            <v>-1389000</v>
          </cell>
          <cell r="GY332">
            <v>-21992.5</v>
          </cell>
          <cell r="GZ332">
            <v>-21992.5</v>
          </cell>
          <cell r="HA332">
            <v>-1389000</v>
          </cell>
          <cell r="HC332">
            <v>-21992.5</v>
          </cell>
          <cell r="HD332">
            <v>-21992.5</v>
          </cell>
          <cell r="HE332">
            <v>-1389000</v>
          </cell>
          <cell r="HG332">
            <v>-21992.5</v>
          </cell>
          <cell r="HH332">
            <v>-21992.5</v>
          </cell>
          <cell r="HI332">
            <v>-1389000</v>
          </cell>
          <cell r="HK332">
            <v>-21992.5</v>
          </cell>
          <cell r="HL332">
            <v>-21992.5</v>
          </cell>
          <cell r="HM332">
            <v>-1389000</v>
          </cell>
          <cell r="HO332">
            <v>-21992.5</v>
          </cell>
          <cell r="HP332">
            <v>-21992.5</v>
          </cell>
          <cell r="HQ332">
            <v>-1389000</v>
          </cell>
          <cell r="HS332">
            <v>-21992.5</v>
          </cell>
          <cell r="HT332">
            <v>-21992.5</v>
          </cell>
          <cell r="HU332">
            <v>-1389000</v>
          </cell>
          <cell r="IB332" t="str">
            <v>0156614 S</v>
          </cell>
          <cell r="IC332">
            <v>37138</v>
          </cell>
          <cell r="ID332">
            <v>1</v>
          </cell>
          <cell r="IE332" t="str">
            <v>A</v>
          </cell>
        </row>
        <row r="333">
          <cell r="C333">
            <v>248001272618201</v>
          </cell>
          <cell r="E333" t="str">
            <v>JELLY MAGDA POLUAKAN</v>
          </cell>
          <cell r="F333" t="str">
            <v>MANADO</v>
          </cell>
          <cell r="G333" t="str">
            <v>Kuda GLX B</v>
          </cell>
          <cell r="H333" t="str">
            <v>001026</v>
          </cell>
          <cell r="I333" t="str">
            <v>009576</v>
          </cell>
          <cell r="J333">
            <v>36861</v>
          </cell>
          <cell r="K333">
            <v>1</v>
          </cell>
          <cell r="L333" t="str">
            <v>Desember 2000</v>
          </cell>
          <cell r="M333">
            <v>37956</v>
          </cell>
          <cell r="N333">
            <v>36</v>
          </cell>
          <cell r="O333">
            <v>1</v>
          </cell>
          <cell r="P333">
            <v>50000000</v>
          </cell>
          <cell r="Q333">
            <v>6942400</v>
          </cell>
          <cell r="R333">
            <v>0.19</v>
          </cell>
          <cell r="S333">
            <v>-659958.66666666674</v>
          </cell>
          <cell r="T333">
            <v>6282441.333333333</v>
          </cell>
          <cell r="V333">
            <v>1389000</v>
          </cell>
          <cell r="W333">
            <v>-1389000</v>
          </cell>
          <cell r="Z333">
            <v>1389000</v>
          </cell>
          <cell r="AA333">
            <v>109921.33333333333</v>
          </cell>
          <cell r="AB333">
            <v>1498921.3333333333</v>
          </cell>
          <cell r="AC333">
            <v>5553400</v>
          </cell>
          <cell r="AD333">
            <v>1389000</v>
          </cell>
          <cell r="AE333">
            <v>87928.833333333328</v>
          </cell>
          <cell r="AF333">
            <v>1476928.8333333333</v>
          </cell>
          <cell r="AG333">
            <v>4164400</v>
          </cell>
          <cell r="AH333">
            <v>1389000</v>
          </cell>
          <cell r="AI333">
            <v>65936.333333333328</v>
          </cell>
          <cell r="AJ333">
            <v>1454936.3333333333</v>
          </cell>
          <cell r="AK333">
            <v>2775400</v>
          </cell>
          <cell r="AL333">
            <v>1389000</v>
          </cell>
          <cell r="AM333">
            <v>43943.833333333328</v>
          </cell>
          <cell r="AN333">
            <v>1432943.8333333333</v>
          </cell>
          <cell r="AO333">
            <v>1386400</v>
          </cell>
          <cell r="AP333">
            <v>1385000</v>
          </cell>
          <cell r="AQ333">
            <v>21951.333333333332</v>
          </cell>
          <cell r="AR333">
            <v>1406951.3333333333</v>
          </cell>
          <cell r="AS333">
            <v>1400</v>
          </cell>
          <cell r="AT333">
            <v>1390400</v>
          </cell>
          <cell r="AU333">
            <v>22.166666666666664</v>
          </cell>
          <cell r="AV333">
            <v>1390422.1666666667</v>
          </cell>
          <cell r="AW333">
            <v>-1389000</v>
          </cell>
          <cell r="AY333">
            <v>-21992.5</v>
          </cell>
          <cell r="AZ333">
            <v>-21992.5</v>
          </cell>
          <cell r="BA333">
            <v>-1389000</v>
          </cell>
          <cell r="BC333">
            <v>-21992.5</v>
          </cell>
          <cell r="BD333">
            <v>-21992.5</v>
          </cell>
          <cell r="BE333">
            <v>-1389000</v>
          </cell>
          <cell r="BG333">
            <v>-21992.5</v>
          </cell>
          <cell r="BH333">
            <v>-21992.5</v>
          </cell>
          <cell r="BI333">
            <v>-1389000</v>
          </cell>
          <cell r="BK333">
            <v>-21992.5</v>
          </cell>
          <cell r="BL333">
            <v>-21992.5</v>
          </cell>
          <cell r="BM333">
            <v>-1389000</v>
          </cell>
          <cell r="BO333">
            <v>-21992.5</v>
          </cell>
          <cell r="BP333">
            <v>-21992.5</v>
          </cell>
          <cell r="BQ333">
            <v>-1389000</v>
          </cell>
          <cell r="BS333">
            <v>-21992.5</v>
          </cell>
          <cell r="BT333">
            <v>-21992.5</v>
          </cell>
          <cell r="BU333">
            <v>-1389000</v>
          </cell>
          <cell r="BW333">
            <v>-21992.5</v>
          </cell>
          <cell r="BX333">
            <v>-21992.5</v>
          </cell>
          <cell r="BY333">
            <v>-1389000</v>
          </cell>
          <cell r="CA333">
            <v>-21992.5</v>
          </cell>
          <cell r="CB333">
            <v>-21992.5</v>
          </cell>
          <cell r="CC333">
            <v>-1389000</v>
          </cell>
          <cell r="CE333">
            <v>-21992.5</v>
          </cell>
          <cell r="CF333">
            <v>-21992.5</v>
          </cell>
          <cell r="CG333">
            <v>-1389000</v>
          </cell>
          <cell r="CI333">
            <v>-21992.5</v>
          </cell>
          <cell r="CJ333">
            <v>-21992.5</v>
          </cell>
          <cell r="CK333">
            <v>-1389000</v>
          </cell>
          <cell r="CM333">
            <v>-21992.5</v>
          </cell>
          <cell r="CN333">
            <v>-21992.5</v>
          </cell>
          <cell r="CO333">
            <v>-1389000</v>
          </cell>
          <cell r="CQ333">
            <v>-21992.5</v>
          </cell>
          <cell r="CR333">
            <v>-21992.5</v>
          </cell>
          <cell r="CS333">
            <v>-1389000</v>
          </cell>
          <cell r="CU333">
            <v>-21992.5</v>
          </cell>
          <cell r="CV333">
            <v>-21992.5</v>
          </cell>
          <cell r="CW333">
            <v>-1389000</v>
          </cell>
          <cell r="CY333">
            <v>-21992.5</v>
          </cell>
          <cell r="CZ333">
            <v>-21992.5</v>
          </cell>
          <cell r="DA333">
            <v>-1389000</v>
          </cell>
          <cell r="DC333">
            <v>-21992.5</v>
          </cell>
          <cell r="DD333">
            <v>-21992.5</v>
          </cell>
          <cell r="DE333">
            <v>-1389000</v>
          </cell>
          <cell r="DG333">
            <v>-21992.5</v>
          </cell>
          <cell r="DH333">
            <v>-21992.5</v>
          </cell>
          <cell r="DI333">
            <v>-1389000</v>
          </cell>
          <cell r="DK333">
            <v>-21992.5</v>
          </cell>
          <cell r="DL333">
            <v>-21992.5</v>
          </cell>
          <cell r="DM333">
            <v>-1389000</v>
          </cell>
          <cell r="DO333">
            <v>-21992.5</v>
          </cell>
          <cell r="DP333">
            <v>-21992.5</v>
          </cell>
          <cell r="DQ333">
            <v>-1389000</v>
          </cell>
          <cell r="DS333">
            <v>-21992.5</v>
          </cell>
          <cell r="DT333">
            <v>-21992.5</v>
          </cell>
          <cell r="DU333">
            <v>-1389000</v>
          </cell>
          <cell r="DW333">
            <v>-21992.5</v>
          </cell>
          <cell r="DX333">
            <v>-21992.5</v>
          </cell>
          <cell r="DY333">
            <v>-1389000</v>
          </cell>
          <cell r="EA333">
            <v>-21992.5</v>
          </cell>
          <cell r="EB333">
            <v>-21992.5</v>
          </cell>
          <cell r="EC333">
            <v>-1389000</v>
          </cell>
          <cell r="EE333">
            <v>-21992.5</v>
          </cell>
          <cell r="EF333">
            <v>-21992.5</v>
          </cell>
          <cell r="EG333">
            <v>-1389000</v>
          </cell>
          <cell r="EI333">
            <v>-21992.5</v>
          </cell>
          <cell r="EJ333">
            <v>-21992.5</v>
          </cell>
          <cell r="EK333">
            <v>-1389000</v>
          </cell>
          <cell r="EM333">
            <v>-21992.5</v>
          </cell>
          <cell r="EN333">
            <v>-21992.5</v>
          </cell>
          <cell r="EO333">
            <v>-1389000</v>
          </cell>
          <cell r="EQ333">
            <v>-21992.5</v>
          </cell>
          <cell r="ER333">
            <v>-21992.5</v>
          </cell>
          <cell r="ES333">
            <v>-1389000</v>
          </cell>
          <cell r="EU333">
            <v>-21992.5</v>
          </cell>
          <cell r="EV333">
            <v>-21992.5</v>
          </cell>
          <cell r="EW333">
            <v>-1389000</v>
          </cell>
          <cell r="EY333">
            <v>-21992.5</v>
          </cell>
          <cell r="EZ333">
            <v>-21992.5</v>
          </cell>
          <cell r="FA333">
            <v>-1389000</v>
          </cell>
          <cell r="FC333">
            <v>-21992.5</v>
          </cell>
          <cell r="FD333">
            <v>-21992.5</v>
          </cell>
          <cell r="FE333">
            <v>-1389000</v>
          </cell>
          <cell r="FG333">
            <v>-21992.5</v>
          </cell>
          <cell r="FH333">
            <v>-21992.5</v>
          </cell>
          <cell r="FI333">
            <v>-1389000</v>
          </cell>
          <cell r="FK333">
            <v>-21992.5</v>
          </cell>
          <cell r="FL333">
            <v>-21992.5</v>
          </cell>
          <cell r="FM333">
            <v>-1389000</v>
          </cell>
          <cell r="FO333">
            <v>-21992.5</v>
          </cell>
          <cell r="FP333">
            <v>-21992.5</v>
          </cell>
          <cell r="FQ333">
            <v>-1389000</v>
          </cell>
          <cell r="FS333">
            <v>-21992.5</v>
          </cell>
          <cell r="FT333">
            <v>-21992.5</v>
          </cell>
          <cell r="FU333">
            <v>-1389000</v>
          </cell>
          <cell r="FW333">
            <v>-21992.5</v>
          </cell>
          <cell r="FX333">
            <v>-21992.5</v>
          </cell>
          <cell r="FY333">
            <v>-1389000</v>
          </cell>
          <cell r="GA333">
            <v>-21992.5</v>
          </cell>
          <cell r="GB333">
            <v>-21992.5</v>
          </cell>
          <cell r="GC333">
            <v>-1389000</v>
          </cell>
          <cell r="GE333">
            <v>-21992.5</v>
          </cell>
          <cell r="GF333">
            <v>-21992.5</v>
          </cell>
          <cell r="GG333">
            <v>-1389000</v>
          </cell>
          <cell r="GI333">
            <v>-21992.5</v>
          </cell>
          <cell r="GJ333">
            <v>-21992.5</v>
          </cell>
          <cell r="GK333">
            <v>-1389000</v>
          </cell>
          <cell r="GM333">
            <v>-21992.5</v>
          </cell>
          <cell r="GN333">
            <v>-21992.5</v>
          </cell>
          <cell r="GO333">
            <v>-1389000</v>
          </cell>
          <cell r="GQ333">
            <v>-21992.5</v>
          </cell>
          <cell r="GR333">
            <v>-21992.5</v>
          </cell>
          <cell r="GS333">
            <v>-1389000</v>
          </cell>
          <cell r="GU333">
            <v>-21992.5</v>
          </cell>
          <cell r="GV333">
            <v>-21992.5</v>
          </cell>
          <cell r="GW333">
            <v>-1389000</v>
          </cell>
          <cell r="GY333">
            <v>-21992.5</v>
          </cell>
          <cell r="GZ333">
            <v>-21992.5</v>
          </cell>
          <cell r="HA333">
            <v>-1389000</v>
          </cell>
          <cell r="HC333">
            <v>-21992.5</v>
          </cell>
          <cell r="HD333">
            <v>-21992.5</v>
          </cell>
          <cell r="HE333">
            <v>-1389000</v>
          </cell>
          <cell r="HG333">
            <v>-21992.5</v>
          </cell>
          <cell r="HH333">
            <v>-21992.5</v>
          </cell>
          <cell r="HI333">
            <v>-1389000</v>
          </cell>
          <cell r="HK333">
            <v>-21992.5</v>
          </cell>
          <cell r="HL333">
            <v>-21992.5</v>
          </cell>
          <cell r="HM333">
            <v>-1389000</v>
          </cell>
          <cell r="HO333">
            <v>-21992.5</v>
          </cell>
          <cell r="HP333">
            <v>-21992.5</v>
          </cell>
          <cell r="HQ333">
            <v>-1389000</v>
          </cell>
          <cell r="HS333">
            <v>-21992.5</v>
          </cell>
          <cell r="HT333">
            <v>-21992.5</v>
          </cell>
          <cell r="HU333">
            <v>-1389000</v>
          </cell>
          <cell r="IB333" t="str">
            <v>0160990 S</v>
          </cell>
          <cell r="IC333">
            <v>37201</v>
          </cell>
          <cell r="ID333">
            <v>1</v>
          </cell>
          <cell r="IE333" t="str">
            <v>A</v>
          </cell>
        </row>
        <row r="334">
          <cell r="C334">
            <v>248001272634201</v>
          </cell>
          <cell r="E334" t="str">
            <v>LUNTUNGAN C. RONDONUWU</v>
          </cell>
          <cell r="F334" t="str">
            <v>MANADO</v>
          </cell>
          <cell r="G334" t="str">
            <v>T 120ss MKL</v>
          </cell>
          <cell r="H334" t="str">
            <v>077744</v>
          </cell>
          <cell r="I334" t="str">
            <v>082687</v>
          </cell>
          <cell r="J334">
            <v>36861</v>
          </cell>
          <cell r="K334">
            <v>1</v>
          </cell>
          <cell r="L334" t="str">
            <v>Desember 2000</v>
          </cell>
          <cell r="M334">
            <v>37956</v>
          </cell>
          <cell r="N334">
            <v>36</v>
          </cell>
          <cell r="O334">
            <v>1</v>
          </cell>
          <cell r="P334">
            <v>50000000</v>
          </cell>
          <cell r="Q334">
            <v>6942400</v>
          </cell>
          <cell r="R334">
            <v>0.19</v>
          </cell>
          <cell r="S334">
            <v>-659958.66666666674</v>
          </cell>
          <cell r="T334">
            <v>6282441.333333333</v>
          </cell>
          <cell r="V334">
            <v>1389000</v>
          </cell>
          <cell r="W334">
            <v>-1389000</v>
          </cell>
          <cell r="Z334">
            <v>1389000</v>
          </cell>
          <cell r="AA334">
            <v>109921.33333333333</v>
          </cell>
          <cell r="AB334">
            <v>1498921.3333333333</v>
          </cell>
          <cell r="AC334">
            <v>5553400</v>
          </cell>
          <cell r="AD334">
            <v>1389000</v>
          </cell>
          <cell r="AE334">
            <v>87928.833333333328</v>
          </cell>
          <cell r="AF334">
            <v>1476928.8333333333</v>
          </cell>
          <cell r="AG334">
            <v>4164400</v>
          </cell>
          <cell r="AH334">
            <v>1389000</v>
          </cell>
          <cell r="AI334">
            <v>65936.333333333328</v>
          </cell>
          <cell r="AJ334">
            <v>1454936.3333333333</v>
          </cell>
          <cell r="AK334">
            <v>2775400</v>
          </cell>
          <cell r="AL334">
            <v>1389000</v>
          </cell>
          <cell r="AM334">
            <v>43943.833333333328</v>
          </cell>
          <cell r="AN334">
            <v>1432943.8333333333</v>
          </cell>
          <cell r="AO334">
            <v>1386400</v>
          </cell>
          <cell r="AP334">
            <v>1385000</v>
          </cell>
          <cell r="AQ334">
            <v>21951.333333333332</v>
          </cell>
          <cell r="AR334">
            <v>1406951.3333333333</v>
          </cell>
          <cell r="AS334">
            <v>1400</v>
          </cell>
          <cell r="AT334">
            <v>1390400</v>
          </cell>
          <cell r="AU334">
            <v>22.166666666666664</v>
          </cell>
          <cell r="AV334">
            <v>1390422.1666666667</v>
          </cell>
          <cell r="AW334">
            <v>-1389000</v>
          </cell>
          <cell r="AY334">
            <v>-21992.5</v>
          </cell>
          <cell r="AZ334">
            <v>-21992.5</v>
          </cell>
          <cell r="BA334">
            <v>-1389000</v>
          </cell>
          <cell r="BC334">
            <v>-21992.5</v>
          </cell>
          <cell r="BD334">
            <v>-21992.5</v>
          </cell>
          <cell r="BE334">
            <v>-1389000</v>
          </cell>
          <cell r="BG334">
            <v>-21992.5</v>
          </cell>
          <cell r="BH334">
            <v>-21992.5</v>
          </cell>
          <cell r="BI334">
            <v>-1389000</v>
          </cell>
          <cell r="BK334">
            <v>-21992.5</v>
          </cell>
          <cell r="BL334">
            <v>-21992.5</v>
          </cell>
          <cell r="BM334">
            <v>-1389000</v>
          </cell>
          <cell r="BO334">
            <v>-21992.5</v>
          </cell>
          <cell r="BP334">
            <v>-21992.5</v>
          </cell>
          <cell r="BQ334">
            <v>-1389000</v>
          </cell>
          <cell r="BS334">
            <v>-21992.5</v>
          </cell>
          <cell r="BT334">
            <v>-21992.5</v>
          </cell>
          <cell r="BU334">
            <v>-1389000</v>
          </cell>
          <cell r="BW334">
            <v>-21992.5</v>
          </cell>
          <cell r="BX334">
            <v>-21992.5</v>
          </cell>
          <cell r="BY334">
            <v>-1389000</v>
          </cell>
          <cell r="CA334">
            <v>-21992.5</v>
          </cell>
          <cell r="CB334">
            <v>-21992.5</v>
          </cell>
          <cell r="CC334">
            <v>-1389000</v>
          </cell>
          <cell r="CE334">
            <v>-21992.5</v>
          </cell>
          <cell r="CF334">
            <v>-21992.5</v>
          </cell>
          <cell r="CG334">
            <v>-1389000</v>
          </cell>
          <cell r="CI334">
            <v>-21992.5</v>
          </cell>
          <cell r="CJ334">
            <v>-21992.5</v>
          </cell>
          <cell r="CK334">
            <v>-1389000</v>
          </cell>
          <cell r="CM334">
            <v>-21992.5</v>
          </cell>
          <cell r="CN334">
            <v>-21992.5</v>
          </cell>
          <cell r="CO334">
            <v>-1389000</v>
          </cell>
          <cell r="CQ334">
            <v>-21992.5</v>
          </cell>
          <cell r="CR334">
            <v>-21992.5</v>
          </cell>
          <cell r="CS334">
            <v>-1389000</v>
          </cell>
          <cell r="CU334">
            <v>-21992.5</v>
          </cell>
          <cell r="CV334">
            <v>-21992.5</v>
          </cell>
          <cell r="CW334">
            <v>-1389000</v>
          </cell>
          <cell r="CY334">
            <v>-21992.5</v>
          </cell>
          <cell r="CZ334">
            <v>-21992.5</v>
          </cell>
          <cell r="DA334">
            <v>-1389000</v>
          </cell>
          <cell r="DC334">
            <v>-21992.5</v>
          </cell>
          <cell r="DD334">
            <v>-21992.5</v>
          </cell>
          <cell r="DE334">
            <v>-1389000</v>
          </cell>
          <cell r="DG334">
            <v>-21992.5</v>
          </cell>
          <cell r="DH334">
            <v>-21992.5</v>
          </cell>
          <cell r="DI334">
            <v>-1389000</v>
          </cell>
          <cell r="DK334">
            <v>-21992.5</v>
          </cell>
          <cell r="DL334">
            <v>-21992.5</v>
          </cell>
          <cell r="DM334">
            <v>-1389000</v>
          </cell>
          <cell r="DO334">
            <v>-21992.5</v>
          </cell>
          <cell r="DP334">
            <v>-21992.5</v>
          </cell>
          <cell r="DQ334">
            <v>-1389000</v>
          </cell>
          <cell r="DS334">
            <v>-21992.5</v>
          </cell>
          <cell r="DT334">
            <v>-21992.5</v>
          </cell>
          <cell r="DU334">
            <v>-1389000</v>
          </cell>
          <cell r="DW334">
            <v>-21992.5</v>
          </cell>
          <cell r="DX334">
            <v>-21992.5</v>
          </cell>
          <cell r="DY334">
            <v>-1389000</v>
          </cell>
          <cell r="EA334">
            <v>-21992.5</v>
          </cell>
          <cell r="EB334">
            <v>-21992.5</v>
          </cell>
          <cell r="EC334">
            <v>-1389000</v>
          </cell>
          <cell r="EE334">
            <v>-21992.5</v>
          </cell>
          <cell r="EF334">
            <v>-21992.5</v>
          </cell>
          <cell r="EG334">
            <v>-1389000</v>
          </cell>
          <cell r="EI334">
            <v>-21992.5</v>
          </cell>
          <cell r="EJ334">
            <v>-21992.5</v>
          </cell>
          <cell r="EK334">
            <v>-1389000</v>
          </cell>
          <cell r="EM334">
            <v>-21992.5</v>
          </cell>
          <cell r="EN334">
            <v>-21992.5</v>
          </cell>
          <cell r="EO334">
            <v>-1389000</v>
          </cell>
          <cell r="EQ334">
            <v>-21992.5</v>
          </cell>
          <cell r="ER334">
            <v>-21992.5</v>
          </cell>
          <cell r="ES334">
            <v>-1389000</v>
          </cell>
          <cell r="EU334">
            <v>-21992.5</v>
          </cell>
          <cell r="EV334">
            <v>-21992.5</v>
          </cell>
          <cell r="EW334">
            <v>-1389000</v>
          </cell>
          <cell r="EY334">
            <v>-21992.5</v>
          </cell>
          <cell r="EZ334">
            <v>-21992.5</v>
          </cell>
          <cell r="FA334">
            <v>-1389000</v>
          </cell>
          <cell r="FC334">
            <v>-21992.5</v>
          </cell>
          <cell r="FD334">
            <v>-21992.5</v>
          </cell>
          <cell r="FE334">
            <v>-1389000</v>
          </cell>
          <cell r="FG334">
            <v>-21992.5</v>
          </cell>
          <cell r="FH334">
            <v>-21992.5</v>
          </cell>
          <cell r="FI334">
            <v>-1389000</v>
          </cell>
          <cell r="FK334">
            <v>-21992.5</v>
          </cell>
          <cell r="FL334">
            <v>-21992.5</v>
          </cell>
          <cell r="FM334">
            <v>-1389000</v>
          </cell>
          <cell r="FO334">
            <v>-21992.5</v>
          </cell>
          <cell r="FP334">
            <v>-21992.5</v>
          </cell>
          <cell r="FQ334">
            <v>-1389000</v>
          </cell>
          <cell r="FS334">
            <v>-21992.5</v>
          </cell>
          <cell r="FT334">
            <v>-21992.5</v>
          </cell>
          <cell r="FU334">
            <v>-1389000</v>
          </cell>
          <cell r="FW334">
            <v>-21992.5</v>
          </cell>
          <cell r="FX334">
            <v>-21992.5</v>
          </cell>
          <cell r="FY334">
            <v>-1389000</v>
          </cell>
          <cell r="GA334">
            <v>-21992.5</v>
          </cell>
          <cell r="GB334">
            <v>-21992.5</v>
          </cell>
          <cell r="GC334">
            <v>-1389000</v>
          </cell>
          <cell r="GE334">
            <v>-21992.5</v>
          </cell>
          <cell r="GF334">
            <v>-21992.5</v>
          </cell>
          <cell r="GG334">
            <v>-1389000</v>
          </cell>
          <cell r="GI334">
            <v>-21992.5</v>
          </cell>
          <cell r="GJ334">
            <v>-21992.5</v>
          </cell>
          <cell r="GK334">
            <v>-1389000</v>
          </cell>
          <cell r="GM334">
            <v>-21992.5</v>
          </cell>
          <cell r="GN334">
            <v>-21992.5</v>
          </cell>
          <cell r="GO334">
            <v>-1389000</v>
          </cell>
          <cell r="GQ334">
            <v>-21992.5</v>
          </cell>
          <cell r="GR334">
            <v>-21992.5</v>
          </cell>
          <cell r="GS334">
            <v>-1389000</v>
          </cell>
          <cell r="GU334">
            <v>-21992.5</v>
          </cell>
          <cell r="GV334">
            <v>-21992.5</v>
          </cell>
          <cell r="GW334">
            <v>-1389000</v>
          </cell>
          <cell r="GY334">
            <v>-21992.5</v>
          </cell>
          <cell r="GZ334">
            <v>-21992.5</v>
          </cell>
          <cell r="HA334">
            <v>-1389000</v>
          </cell>
          <cell r="HC334">
            <v>-21992.5</v>
          </cell>
          <cell r="HD334">
            <v>-21992.5</v>
          </cell>
          <cell r="HE334">
            <v>-1389000</v>
          </cell>
          <cell r="HG334">
            <v>-21992.5</v>
          </cell>
          <cell r="HH334">
            <v>-21992.5</v>
          </cell>
          <cell r="HI334">
            <v>-1389000</v>
          </cell>
          <cell r="HK334">
            <v>-21992.5</v>
          </cell>
          <cell r="HL334">
            <v>-21992.5</v>
          </cell>
          <cell r="HM334">
            <v>-1389000</v>
          </cell>
          <cell r="HO334">
            <v>-21992.5</v>
          </cell>
          <cell r="HP334">
            <v>-21992.5</v>
          </cell>
          <cell r="HQ334">
            <v>-1389000</v>
          </cell>
          <cell r="HS334">
            <v>-21992.5</v>
          </cell>
          <cell r="HT334">
            <v>-21992.5</v>
          </cell>
          <cell r="HU334">
            <v>-1389000</v>
          </cell>
          <cell r="ID334">
            <v>0</v>
          </cell>
          <cell r="IE334" t="str">
            <v>A</v>
          </cell>
        </row>
        <row r="335">
          <cell r="C335">
            <v>248001272642201</v>
          </cell>
          <cell r="E335" t="str">
            <v>RUBEN BALA</v>
          </cell>
          <cell r="F335" t="str">
            <v>MANADO</v>
          </cell>
          <cell r="G335" t="str">
            <v>T 120ss MKL</v>
          </cell>
          <cell r="H335" t="str">
            <v>077742</v>
          </cell>
          <cell r="I335" t="str">
            <v>082685</v>
          </cell>
          <cell r="J335">
            <v>36861</v>
          </cell>
          <cell r="K335">
            <v>1</v>
          </cell>
          <cell r="L335" t="str">
            <v>Desember 2000</v>
          </cell>
          <cell r="M335">
            <v>37956</v>
          </cell>
          <cell r="N335">
            <v>36</v>
          </cell>
          <cell r="O335">
            <v>1</v>
          </cell>
          <cell r="P335">
            <v>50000000</v>
          </cell>
          <cell r="Q335">
            <v>6942400</v>
          </cell>
          <cell r="R335">
            <v>0.19</v>
          </cell>
          <cell r="S335">
            <v>-659958.66666666674</v>
          </cell>
          <cell r="T335">
            <v>6282441.333333333</v>
          </cell>
          <cell r="V335">
            <v>1389000</v>
          </cell>
          <cell r="W335">
            <v>-1389000</v>
          </cell>
          <cell r="Z335">
            <v>1389000</v>
          </cell>
          <cell r="AA335">
            <v>109921.33333333333</v>
          </cell>
          <cell r="AB335">
            <v>1498921.3333333333</v>
          </cell>
          <cell r="AC335">
            <v>5553400</v>
          </cell>
          <cell r="AD335">
            <v>1389000</v>
          </cell>
          <cell r="AE335">
            <v>87928.833333333328</v>
          </cell>
          <cell r="AF335">
            <v>1476928.8333333333</v>
          </cell>
          <cell r="AG335">
            <v>4164400</v>
          </cell>
          <cell r="AH335">
            <v>1389000</v>
          </cell>
          <cell r="AI335">
            <v>65936.333333333328</v>
          </cell>
          <cell r="AJ335">
            <v>1454936.3333333333</v>
          </cell>
          <cell r="AK335">
            <v>2775400</v>
          </cell>
          <cell r="AL335">
            <v>1389000</v>
          </cell>
          <cell r="AM335">
            <v>43943.833333333328</v>
          </cell>
          <cell r="AN335">
            <v>1432943.8333333333</v>
          </cell>
          <cell r="AO335">
            <v>1386400</v>
          </cell>
          <cell r="AP335">
            <v>1385000</v>
          </cell>
          <cell r="AQ335">
            <v>21951.333333333332</v>
          </cell>
          <cell r="AR335">
            <v>1406951.3333333333</v>
          </cell>
          <cell r="AS335">
            <v>1400</v>
          </cell>
          <cell r="AT335">
            <v>1390400</v>
          </cell>
          <cell r="AU335">
            <v>22.166666666666664</v>
          </cell>
          <cell r="AV335">
            <v>1390422.1666666667</v>
          </cell>
          <cell r="AW335">
            <v>-1389000</v>
          </cell>
          <cell r="AY335">
            <v>-21992.5</v>
          </cell>
          <cell r="AZ335">
            <v>-21992.5</v>
          </cell>
          <cell r="BA335">
            <v>-1389000</v>
          </cell>
          <cell r="BC335">
            <v>-21992.5</v>
          </cell>
          <cell r="BD335">
            <v>-21992.5</v>
          </cell>
          <cell r="BE335">
            <v>-1389000</v>
          </cell>
          <cell r="BG335">
            <v>-21992.5</v>
          </cell>
          <cell r="BH335">
            <v>-21992.5</v>
          </cell>
          <cell r="BI335">
            <v>-1389000</v>
          </cell>
          <cell r="BK335">
            <v>-21992.5</v>
          </cell>
          <cell r="BL335">
            <v>-21992.5</v>
          </cell>
          <cell r="BM335">
            <v>-1389000</v>
          </cell>
          <cell r="BO335">
            <v>-21992.5</v>
          </cell>
          <cell r="BP335">
            <v>-21992.5</v>
          </cell>
          <cell r="BQ335">
            <v>-1389000</v>
          </cell>
          <cell r="BS335">
            <v>-21992.5</v>
          </cell>
          <cell r="BT335">
            <v>-21992.5</v>
          </cell>
          <cell r="BU335">
            <v>-1389000</v>
          </cell>
          <cell r="BW335">
            <v>-21992.5</v>
          </cell>
          <cell r="BX335">
            <v>-21992.5</v>
          </cell>
          <cell r="BY335">
            <v>-1389000</v>
          </cell>
          <cell r="CA335">
            <v>-21992.5</v>
          </cell>
          <cell r="CB335">
            <v>-21992.5</v>
          </cell>
          <cell r="CC335">
            <v>-1389000</v>
          </cell>
          <cell r="CE335">
            <v>-21992.5</v>
          </cell>
          <cell r="CF335">
            <v>-21992.5</v>
          </cell>
          <cell r="CG335">
            <v>-1389000</v>
          </cell>
          <cell r="CI335">
            <v>-21992.5</v>
          </cell>
          <cell r="CJ335">
            <v>-21992.5</v>
          </cell>
          <cell r="CK335">
            <v>-1389000</v>
          </cell>
          <cell r="CM335">
            <v>-21992.5</v>
          </cell>
          <cell r="CN335">
            <v>-21992.5</v>
          </cell>
          <cell r="CO335">
            <v>-1389000</v>
          </cell>
          <cell r="CQ335">
            <v>-21992.5</v>
          </cell>
          <cell r="CR335">
            <v>-21992.5</v>
          </cell>
          <cell r="CS335">
            <v>-1389000</v>
          </cell>
          <cell r="CU335">
            <v>-21992.5</v>
          </cell>
          <cell r="CV335">
            <v>-21992.5</v>
          </cell>
          <cell r="CW335">
            <v>-1389000</v>
          </cell>
          <cell r="CY335">
            <v>-21992.5</v>
          </cell>
          <cell r="CZ335">
            <v>-21992.5</v>
          </cell>
          <cell r="DA335">
            <v>-1389000</v>
          </cell>
          <cell r="DC335">
            <v>-21992.5</v>
          </cell>
          <cell r="DD335">
            <v>-21992.5</v>
          </cell>
          <cell r="DE335">
            <v>-1389000</v>
          </cell>
          <cell r="DG335">
            <v>-21992.5</v>
          </cell>
          <cell r="DH335">
            <v>-21992.5</v>
          </cell>
          <cell r="DI335">
            <v>-1389000</v>
          </cell>
          <cell r="DK335">
            <v>-21992.5</v>
          </cell>
          <cell r="DL335">
            <v>-21992.5</v>
          </cell>
          <cell r="DM335">
            <v>-1389000</v>
          </cell>
          <cell r="DO335">
            <v>-21992.5</v>
          </cell>
          <cell r="DP335">
            <v>-21992.5</v>
          </cell>
          <cell r="DQ335">
            <v>-1389000</v>
          </cell>
          <cell r="DS335">
            <v>-21992.5</v>
          </cell>
          <cell r="DT335">
            <v>-21992.5</v>
          </cell>
          <cell r="DU335">
            <v>-1389000</v>
          </cell>
          <cell r="DW335">
            <v>-21992.5</v>
          </cell>
          <cell r="DX335">
            <v>-21992.5</v>
          </cell>
          <cell r="DY335">
            <v>-1389000</v>
          </cell>
          <cell r="EA335">
            <v>-21992.5</v>
          </cell>
          <cell r="EB335">
            <v>-21992.5</v>
          </cell>
          <cell r="EC335">
            <v>-1389000</v>
          </cell>
          <cell r="EE335">
            <v>-21992.5</v>
          </cell>
          <cell r="EF335">
            <v>-21992.5</v>
          </cell>
          <cell r="EG335">
            <v>-1389000</v>
          </cell>
          <cell r="EI335">
            <v>-21992.5</v>
          </cell>
          <cell r="EJ335">
            <v>-21992.5</v>
          </cell>
          <cell r="EK335">
            <v>-1389000</v>
          </cell>
          <cell r="EM335">
            <v>-21992.5</v>
          </cell>
          <cell r="EN335">
            <v>-21992.5</v>
          </cell>
          <cell r="EO335">
            <v>-1389000</v>
          </cell>
          <cell r="EQ335">
            <v>-21992.5</v>
          </cell>
          <cell r="ER335">
            <v>-21992.5</v>
          </cell>
          <cell r="ES335">
            <v>-1389000</v>
          </cell>
          <cell r="EU335">
            <v>-21992.5</v>
          </cell>
          <cell r="EV335">
            <v>-21992.5</v>
          </cell>
          <cell r="EW335">
            <v>-1389000</v>
          </cell>
          <cell r="EY335">
            <v>-21992.5</v>
          </cell>
          <cell r="EZ335">
            <v>-21992.5</v>
          </cell>
          <cell r="FA335">
            <v>-1389000</v>
          </cell>
          <cell r="FC335">
            <v>-21992.5</v>
          </cell>
          <cell r="FD335">
            <v>-21992.5</v>
          </cell>
          <cell r="FE335">
            <v>-1389000</v>
          </cell>
          <cell r="FG335">
            <v>-21992.5</v>
          </cell>
          <cell r="FH335">
            <v>-21992.5</v>
          </cell>
          <cell r="FI335">
            <v>-1389000</v>
          </cell>
          <cell r="FK335">
            <v>-21992.5</v>
          </cell>
          <cell r="FL335">
            <v>-21992.5</v>
          </cell>
          <cell r="FM335">
            <v>-1389000</v>
          </cell>
          <cell r="FO335">
            <v>-21992.5</v>
          </cell>
          <cell r="FP335">
            <v>-21992.5</v>
          </cell>
          <cell r="FQ335">
            <v>-1389000</v>
          </cell>
          <cell r="FS335">
            <v>-21992.5</v>
          </cell>
          <cell r="FT335">
            <v>-21992.5</v>
          </cell>
          <cell r="FU335">
            <v>-1389000</v>
          </cell>
          <cell r="FW335">
            <v>-21992.5</v>
          </cell>
          <cell r="FX335">
            <v>-21992.5</v>
          </cell>
          <cell r="FY335">
            <v>-1389000</v>
          </cell>
          <cell r="GA335">
            <v>-21992.5</v>
          </cell>
          <cell r="GB335">
            <v>-21992.5</v>
          </cell>
          <cell r="GC335">
            <v>-1389000</v>
          </cell>
          <cell r="GE335">
            <v>-21992.5</v>
          </cell>
          <cell r="GF335">
            <v>-21992.5</v>
          </cell>
          <cell r="GG335">
            <v>-1389000</v>
          </cell>
          <cell r="GI335">
            <v>-21992.5</v>
          </cell>
          <cell r="GJ335">
            <v>-21992.5</v>
          </cell>
          <cell r="GK335">
            <v>-1389000</v>
          </cell>
          <cell r="GM335">
            <v>-21992.5</v>
          </cell>
          <cell r="GN335">
            <v>-21992.5</v>
          </cell>
          <cell r="GO335">
            <v>-1389000</v>
          </cell>
          <cell r="GQ335">
            <v>-21992.5</v>
          </cell>
          <cell r="GR335">
            <v>-21992.5</v>
          </cell>
          <cell r="GS335">
            <v>-1389000</v>
          </cell>
          <cell r="GU335">
            <v>-21992.5</v>
          </cell>
          <cell r="GV335">
            <v>-21992.5</v>
          </cell>
          <cell r="GW335">
            <v>-1389000</v>
          </cell>
          <cell r="GY335">
            <v>-21992.5</v>
          </cell>
          <cell r="GZ335">
            <v>-21992.5</v>
          </cell>
          <cell r="HA335">
            <v>-1389000</v>
          </cell>
          <cell r="HC335">
            <v>-21992.5</v>
          </cell>
          <cell r="HD335">
            <v>-21992.5</v>
          </cell>
          <cell r="HE335">
            <v>-1389000</v>
          </cell>
          <cell r="HG335">
            <v>-21992.5</v>
          </cell>
          <cell r="HH335">
            <v>-21992.5</v>
          </cell>
          <cell r="HI335">
            <v>-1389000</v>
          </cell>
          <cell r="HK335">
            <v>-21992.5</v>
          </cell>
          <cell r="HL335">
            <v>-21992.5</v>
          </cell>
          <cell r="HM335">
            <v>-1389000</v>
          </cell>
          <cell r="HO335">
            <v>-21992.5</v>
          </cell>
          <cell r="HP335">
            <v>-21992.5</v>
          </cell>
          <cell r="HQ335">
            <v>-1389000</v>
          </cell>
          <cell r="HS335">
            <v>-21992.5</v>
          </cell>
          <cell r="HT335">
            <v>-21992.5</v>
          </cell>
          <cell r="HU335">
            <v>-1389000</v>
          </cell>
          <cell r="IB335" t="str">
            <v>0159718 S</v>
          </cell>
          <cell r="IC335">
            <v>37201</v>
          </cell>
          <cell r="ID335">
            <v>1</v>
          </cell>
          <cell r="IE335" t="str">
            <v>A</v>
          </cell>
        </row>
        <row r="336">
          <cell r="C336">
            <v>248001272650201</v>
          </cell>
          <cell r="E336" t="str">
            <v>H. ABD. RASYID</v>
          </cell>
          <cell r="F336" t="str">
            <v>MANOKWARI</v>
          </cell>
          <cell r="G336" t="str">
            <v>L 300 PU</v>
          </cell>
          <cell r="H336">
            <v>271036</v>
          </cell>
          <cell r="I336" t="str">
            <v>005225</v>
          </cell>
          <cell r="J336">
            <v>36861</v>
          </cell>
          <cell r="K336">
            <v>1</v>
          </cell>
          <cell r="L336" t="str">
            <v>Desember 2000</v>
          </cell>
          <cell r="M336">
            <v>37956</v>
          </cell>
          <cell r="N336">
            <v>36</v>
          </cell>
          <cell r="O336">
            <v>1</v>
          </cell>
          <cell r="P336">
            <v>50000000</v>
          </cell>
          <cell r="Q336">
            <v>6941000</v>
          </cell>
          <cell r="R336">
            <v>0.19</v>
          </cell>
          <cell r="S336">
            <v>-660091.66666666663</v>
          </cell>
          <cell r="T336">
            <v>6280908.333333333</v>
          </cell>
          <cell r="V336">
            <v>1389000</v>
          </cell>
          <cell r="W336">
            <v>-1389000</v>
          </cell>
          <cell r="Z336">
            <v>1389000</v>
          </cell>
          <cell r="AA336">
            <v>109899.16666666666</v>
          </cell>
          <cell r="AB336">
            <v>1498899.1666666667</v>
          </cell>
          <cell r="AC336">
            <v>5552000</v>
          </cell>
          <cell r="AD336">
            <v>1389000</v>
          </cell>
          <cell r="AE336">
            <v>87906.666666666657</v>
          </cell>
          <cell r="AF336">
            <v>1476906.6666666667</v>
          </cell>
          <cell r="AG336">
            <v>4163000</v>
          </cell>
          <cell r="AH336">
            <v>1389000</v>
          </cell>
          <cell r="AI336">
            <v>65914.166666666657</v>
          </cell>
          <cell r="AJ336">
            <v>1454914.1666666667</v>
          </cell>
          <cell r="AK336">
            <v>2774000</v>
          </cell>
          <cell r="AL336">
            <v>1389000</v>
          </cell>
          <cell r="AM336">
            <v>43921.666666666664</v>
          </cell>
          <cell r="AN336">
            <v>1432921.6666666667</v>
          </cell>
          <cell r="AO336">
            <v>1385000</v>
          </cell>
          <cell r="AP336">
            <v>1385000</v>
          </cell>
          <cell r="AQ336">
            <v>21929.166666666664</v>
          </cell>
          <cell r="AR336">
            <v>1406929.1666666667</v>
          </cell>
          <cell r="AS336">
            <v>0</v>
          </cell>
          <cell r="AT336">
            <v>1389000</v>
          </cell>
          <cell r="AU336">
            <v>0</v>
          </cell>
          <cell r="AV336">
            <v>1389000</v>
          </cell>
          <cell r="AW336">
            <v>-1389000</v>
          </cell>
          <cell r="AY336">
            <v>-21992.5</v>
          </cell>
          <cell r="AZ336">
            <v>-21992.5</v>
          </cell>
          <cell r="BA336">
            <v>-1389000</v>
          </cell>
          <cell r="BC336">
            <v>-21992.5</v>
          </cell>
          <cell r="BD336">
            <v>-21992.5</v>
          </cell>
          <cell r="BE336">
            <v>-1389000</v>
          </cell>
          <cell r="BG336">
            <v>-21992.5</v>
          </cell>
          <cell r="BH336">
            <v>-21992.5</v>
          </cell>
          <cell r="BI336">
            <v>-1389000</v>
          </cell>
          <cell r="BK336">
            <v>-21992.5</v>
          </cell>
          <cell r="BL336">
            <v>-21992.5</v>
          </cell>
          <cell r="BM336">
            <v>-1389000</v>
          </cell>
          <cell r="BO336">
            <v>-21992.5</v>
          </cell>
          <cell r="BP336">
            <v>-21992.5</v>
          </cell>
          <cell r="BQ336">
            <v>-1389000</v>
          </cell>
          <cell r="BS336">
            <v>-21992.5</v>
          </cell>
          <cell r="BT336">
            <v>-21992.5</v>
          </cell>
          <cell r="BU336">
            <v>-1389000</v>
          </cell>
          <cell r="BW336">
            <v>-21992.5</v>
          </cell>
          <cell r="BX336">
            <v>-21992.5</v>
          </cell>
          <cell r="BY336">
            <v>-1389000</v>
          </cell>
          <cell r="CA336">
            <v>-21992.5</v>
          </cell>
          <cell r="CB336">
            <v>-21992.5</v>
          </cell>
          <cell r="CC336">
            <v>-1389000</v>
          </cell>
          <cell r="CE336">
            <v>-21992.5</v>
          </cell>
          <cell r="CF336">
            <v>-21992.5</v>
          </cell>
          <cell r="CG336">
            <v>-1389000</v>
          </cell>
          <cell r="CI336">
            <v>-21992.5</v>
          </cell>
          <cell r="CJ336">
            <v>-21992.5</v>
          </cell>
          <cell r="CK336">
            <v>-1389000</v>
          </cell>
          <cell r="CM336">
            <v>-21992.5</v>
          </cell>
          <cell r="CN336">
            <v>-21992.5</v>
          </cell>
          <cell r="CO336">
            <v>-1389000</v>
          </cell>
          <cell r="CQ336">
            <v>-21992.5</v>
          </cell>
          <cell r="CR336">
            <v>-21992.5</v>
          </cell>
          <cell r="CS336">
            <v>-1389000</v>
          </cell>
          <cell r="CU336">
            <v>-21992.5</v>
          </cell>
          <cell r="CV336">
            <v>-21992.5</v>
          </cell>
          <cell r="CW336">
            <v>-1389000</v>
          </cell>
          <cell r="CY336">
            <v>-21992.5</v>
          </cell>
          <cell r="CZ336">
            <v>-21992.5</v>
          </cell>
          <cell r="DA336">
            <v>-1389000</v>
          </cell>
          <cell r="DC336">
            <v>-21992.5</v>
          </cell>
          <cell r="DD336">
            <v>-21992.5</v>
          </cell>
          <cell r="DE336">
            <v>-1389000</v>
          </cell>
          <cell r="DG336">
            <v>-21992.5</v>
          </cell>
          <cell r="DH336">
            <v>-21992.5</v>
          </cell>
          <cell r="DI336">
            <v>-1389000</v>
          </cell>
          <cell r="DK336">
            <v>-21992.5</v>
          </cell>
          <cell r="DL336">
            <v>-21992.5</v>
          </cell>
          <cell r="DM336">
            <v>-1389000</v>
          </cell>
          <cell r="DO336">
            <v>-21992.5</v>
          </cell>
          <cell r="DP336">
            <v>-21992.5</v>
          </cell>
          <cell r="DQ336">
            <v>-1389000</v>
          </cell>
          <cell r="DS336">
            <v>-21992.5</v>
          </cell>
          <cell r="DT336">
            <v>-21992.5</v>
          </cell>
          <cell r="DU336">
            <v>-1389000</v>
          </cell>
          <cell r="DW336">
            <v>-21992.5</v>
          </cell>
          <cell r="DX336">
            <v>-21992.5</v>
          </cell>
          <cell r="DY336">
            <v>-1389000</v>
          </cell>
          <cell r="EA336">
            <v>-21992.5</v>
          </cell>
          <cell r="EB336">
            <v>-21992.5</v>
          </cell>
          <cell r="EC336">
            <v>-1389000</v>
          </cell>
          <cell r="EE336">
            <v>-21992.5</v>
          </cell>
          <cell r="EF336">
            <v>-21992.5</v>
          </cell>
          <cell r="EG336">
            <v>-1389000</v>
          </cell>
          <cell r="EI336">
            <v>-21992.5</v>
          </cell>
          <cell r="EJ336">
            <v>-21992.5</v>
          </cell>
          <cell r="EK336">
            <v>-1389000</v>
          </cell>
          <cell r="EM336">
            <v>-21992.5</v>
          </cell>
          <cell r="EN336">
            <v>-21992.5</v>
          </cell>
          <cell r="EO336">
            <v>-1389000</v>
          </cell>
          <cell r="EQ336">
            <v>-21992.5</v>
          </cell>
          <cell r="ER336">
            <v>-21992.5</v>
          </cell>
          <cell r="ES336">
            <v>-1389000</v>
          </cell>
          <cell r="EU336">
            <v>-21992.5</v>
          </cell>
          <cell r="EV336">
            <v>-21992.5</v>
          </cell>
          <cell r="EW336">
            <v>-1389000</v>
          </cell>
          <cell r="EY336">
            <v>-21992.5</v>
          </cell>
          <cell r="EZ336">
            <v>-21992.5</v>
          </cell>
          <cell r="FA336">
            <v>-1389000</v>
          </cell>
          <cell r="FC336">
            <v>-21992.5</v>
          </cell>
          <cell r="FD336">
            <v>-21992.5</v>
          </cell>
          <cell r="FE336">
            <v>-1389000</v>
          </cell>
          <cell r="FG336">
            <v>-21992.5</v>
          </cell>
          <cell r="FH336">
            <v>-21992.5</v>
          </cell>
          <cell r="FI336">
            <v>-1389000</v>
          </cell>
          <cell r="FK336">
            <v>-21992.5</v>
          </cell>
          <cell r="FL336">
            <v>-21992.5</v>
          </cell>
          <cell r="FM336">
            <v>-1389000</v>
          </cell>
          <cell r="FO336">
            <v>-21992.5</v>
          </cell>
          <cell r="FP336">
            <v>-21992.5</v>
          </cell>
          <cell r="FQ336">
            <v>-1389000</v>
          </cell>
          <cell r="FS336">
            <v>-21992.5</v>
          </cell>
          <cell r="FT336">
            <v>-21992.5</v>
          </cell>
          <cell r="FU336">
            <v>-1389000</v>
          </cell>
          <cell r="FW336">
            <v>-21992.5</v>
          </cell>
          <cell r="FX336">
            <v>-21992.5</v>
          </cell>
          <cell r="FY336">
            <v>-1389000</v>
          </cell>
          <cell r="GA336">
            <v>-21992.5</v>
          </cell>
          <cell r="GB336">
            <v>-21992.5</v>
          </cell>
          <cell r="GC336">
            <v>-1389000</v>
          </cell>
          <cell r="GE336">
            <v>-21992.5</v>
          </cell>
          <cell r="GF336">
            <v>-21992.5</v>
          </cell>
          <cell r="GG336">
            <v>-1389000</v>
          </cell>
          <cell r="GI336">
            <v>-21992.5</v>
          </cell>
          <cell r="GJ336">
            <v>-21992.5</v>
          </cell>
          <cell r="GK336">
            <v>-1389000</v>
          </cell>
          <cell r="GM336">
            <v>-21992.5</v>
          </cell>
          <cell r="GN336">
            <v>-21992.5</v>
          </cell>
          <cell r="GO336">
            <v>-1389000</v>
          </cell>
          <cell r="GQ336">
            <v>-21992.5</v>
          </cell>
          <cell r="GR336">
            <v>-21992.5</v>
          </cell>
          <cell r="GS336">
            <v>-1389000</v>
          </cell>
          <cell r="GU336">
            <v>-21992.5</v>
          </cell>
          <cell r="GV336">
            <v>-21992.5</v>
          </cell>
          <cell r="GW336">
            <v>-1389000</v>
          </cell>
          <cell r="GY336">
            <v>-21992.5</v>
          </cell>
          <cell r="GZ336">
            <v>-21992.5</v>
          </cell>
          <cell r="HA336">
            <v>-1389000</v>
          </cell>
          <cell r="HC336">
            <v>-21992.5</v>
          </cell>
          <cell r="HD336">
            <v>-21992.5</v>
          </cell>
          <cell r="HE336">
            <v>-1389000</v>
          </cell>
          <cell r="HG336">
            <v>-21992.5</v>
          </cell>
          <cell r="HH336">
            <v>-21992.5</v>
          </cell>
          <cell r="HI336">
            <v>-1389000</v>
          </cell>
          <cell r="HK336">
            <v>-21992.5</v>
          </cell>
          <cell r="HL336">
            <v>-21992.5</v>
          </cell>
          <cell r="HM336">
            <v>-1389000</v>
          </cell>
          <cell r="HO336">
            <v>-21992.5</v>
          </cell>
          <cell r="HP336">
            <v>-21992.5</v>
          </cell>
          <cell r="HQ336">
            <v>-1389000</v>
          </cell>
          <cell r="HS336">
            <v>-21992.5</v>
          </cell>
          <cell r="HT336">
            <v>-21992.5</v>
          </cell>
          <cell r="HU336">
            <v>-1389000</v>
          </cell>
          <cell r="IB336" t="str">
            <v>9773403 U</v>
          </cell>
          <cell r="IC336">
            <v>37201</v>
          </cell>
          <cell r="ID336">
            <v>1</v>
          </cell>
          <cell r="IE336" t="str">
            <v>A</v>
          </cell>
        </row>
        <row r="337">
          <cell r="C337">
            <v>248001272676201</v>
          </cell>
          <cell r="E337" t="str">
            <v>ANSELMUS NINENG</v>
          </cell>
          <cell r="F337" t="str">
            <v>MAUMERE</v>
          </cell>
          <cell r="G337" t="str">
            <v>T 120ss MKL</v>
          </cell>
          <cell r="H337" t="str">
            <v>077261</v>
          </cell>
          <cell r="I337" t="str">
            <v>071100</v>
          </cell>
          <cell r="J337">
            <v>36861</v>
          </cell>
          <cell r="K337">
            <v>1</v>
          </cell>
          <cell r="L337" t="str">
            <v>Desember 2000</v>
          </cell>
          <cell r="M337">
            <v>37956</v>
          </cell>
          <cell r="N337">
            <v>36</v>
          </cell>
          <cell r="O337">
            <v>1</v>
          </cell>
          <cell r="P337">
            <v>50000000</v>
          </cell>
          <cell r="Q337">
            <v>6941000</v>
          </cell>
          <cell r="R337">
            <v>0.19</v>
          </cell>
          <cell r="S337">
            <v>-660091.66666666663</v>
          </cell>
          <cell r="T337">
            <v>6280908.333333333</v>
          </cell>
          <cell r="V337">
            <v>1389000</v>
          </cell>
          <cell r="W337">
            <v>-1389000</v>
          </cell>
          <cell r="Z337">
            <v>1389000</v>
          </cell>
          <cell r="AA337">
            <v>109899.16666666666</v>
          </cell>
          <cell r="AB337">
            <v>1498899.1666666667</v>
          </cell>
          <cell r="AC337">
            <v>5552000</v>
          </cell>
          <cell r="AD337">
            <v>1389000</v>
          </cell>
          <cell r="AE337">
            <v>87906.666666666657</v>
          </cell>
          <cell r="AF337">
            <v>1476906.6666666667</v>
          </cell>
          <cell r="AG337">
            <v>4163000</v>
          </cell>
          <cell r="AH337">
            <v>1389000</v>
          </cell>
          <cell r="AI337">
            <v>65914.166666666657</v>
          </cell>
          <cell r="AJ337">
            <v>1454914.1666666667</v>
          </cell>
          <cell r="AK337">
            <v>2774000</v>
          </cell>
          <cell r="AL337">
            <v>1389000</v>
          </cell>
          <cell r="AM337">
            <v>43921.666666666664</v>
          </cell>
          <cell r="AN337">
            <v>1432921.6666666667</v>
          </cell>
          <cell r="AO337">
            <v>1385000</v>
          </cell>
          <cell r="AP337">
            <v>1385000</v>
          </cell>
          <cell r="AQ337">
            <v>21929.166666666664</v>
          </cell>
          <cell r="AR337">
            <v>1406929.1666666667</v>
          </cell>
          <cell r="AS337">
            <v>0</v>
          </cell>
          <cell r="AT337">
            <v>1389000</v>
          </cell>
          <cell r="AU337">
            <v>0</v>
          </cell>
          <cell r="AV337">
            <v>1389000</v>
          </cell>
          <cell r="AW337">
            <v>-1389000</v>
          </cell>
          <cell r="AY337">
            <v>-21992.5</v>
          </cell>
          <cell r="AZ337">
            <v>-21992.5</v>
          </cell>
          <cell r="BA337">
            <v>-1389000</v>
          </cell>
          <cell r="BC337">
            <v>-21992.5</v>
          </cell>
          <cell r="BD337">
            <v>-21992.5</v>
          </cell>
          <cell r="BE337">
            <v>-1389000</v>
          </cell>
          <cell r="BG337">
            <v>-21992.5</v>
          </cell>
          <cell r="BH337">
            <v>-21992.5</v>
          </cell>
          <cell r="BI337">
            <v>-1389000</v>
          </cell>
          <cell r="BK337">
            <v>-21992.5</v>
          </cell>
          <cell r="BL337">
            <v>-21992.5</v>
          </cell>
          <cell r="BM337">
            <v>-1389000</v>
          </cell>
          <cell r="BO337">
            <v>-21992.5</v>
          </cell>
          <cell r="BP337">
            <v>-21992.5</v>
          </cell>
          <cell r="BQ337">
            <v>-1389000</v>
          </cell>
          <cell r="BS337">
            <v>-21992.5</v>
          </cell>
          <cell r="BT337">
            <v>-21992.5</v>
          </cell>
          <cell r="BU337">
            <v>-1389000</v>
          </cell>
          <cell r="BW337">
            <v>-21992.5</v>
          </cell>
          <cell r="BX337">
            <v>-21992.5</v>
          </cell>
          <cell r="BY337">
            <v>-1389000</v>
          </cell>
          <cell r="CA337">
            <v>-21992.5</v>
          </cell>
          <cell r="CB337">
            <v>-21992.5</v>
          </cell>
          <cell r="CC337">
            <v>-1389000</v>
          </cell>
          <cell r="CE337">
            <v>-21992.5</v>
          </cell>
          <cell r="CF337">
            <v>-21992.5</v>
          </cell>
          <cell r="CG337">
            <v>-1389000</v>
          </cell>
          <cell r="CI337">
            <v>-21992.5</v>
          </cell>
          <cell r="CJ337">
            <v>-21992.5</v>
          </cell>
          <cell r="CK337">
            <v>-1389000</v>
          </cell>
          <cell r="CM337">
            <v>-21992.5</v>
          </cell>
          <cell r="CN337">
            <v>-21992.5</v>
          </cell>
          <cell r="CO337">
            <v>-1389000</v>
          </cell>
          <cell r="CQ337">
            <v>-21992.5</v>
          </cell>
          <cell r="CR337">
            <v>-21992.5</v>
          </cell>
          <cell r="CS337">
            <v>-1389000</v>
          </cell>
          <cell r="CU337">
            <v>-21992.5</v>
          </cell>
          <cell r="CV337">
            <v>-21992.5</v>
          </cell>
          <cell r="CW337">
            <v>-1389000</v>
          </cell>
          <cell r="CY337">
            <v>-21992.5</v>
          </cell>
          <cell r="CZ337">
            <v>-21992.5</v>
          </cell>
          <cell r="DA337">
            <v>-1389000</v>
          </cell>
          <cell r="DC337">
            <v>-21992.5</v>
          </cell>
          <cell r="DD337">
            <v>-21992.5</v>
          </cell>
          <cell r="DE337">
            <v>-1389000</v>
          </cell>
          <cell r="DG337">
            <v>-21992.5</v>
          </cell>
          <cell r="DH337">
            <v>-21992.5</v>
          </cell>
          <cell r="DI337">
            <v>-1389000</v>
          </cell>
          <cell r="DK337">
            <v>-21992.5</v>
          </cell>
          <cell r="DL337">
            <v>-21992.5</v>
          </cell>
          <cell r="DM337">
            <v>-1389000</v>
          </cell>
          <cell r="DO337">
            <v>-21992.5</v>
          </cell>
          <cell r="DP337">
            <v>-21992.5</v>
          </cell>
          <cell r="DQ337">
            <v>-1389000</v>
          </cell>
          <cell r="DS337">
            <v>-21992.5</v>
          </cell>
          <cell r="DT337">
            <v>-21992.5</v>
          </cell>
          <cell r="DU337">
            <v>-1389000</v>
          </cell>
          <cell r="DW337">
            <v>-21992.5</v>
          </cell>
          <cell r="DX337">
            <v>-21992.5</v>
          </cell>
          <cell r="DY337">
            <v>-1389000</v>
          </cell>
          <cell r="EA337">
            <v>-21992.5</v>
          </cell>
          <cell r="EB337">
            <v>-21992.5</v>
          </cell>
          <cell r="EC337">
            <v>-1389000</v>
          </cell>
          <cell r="EE337">
            <v>-21992.5</v>
          </cell>
          <cell r="EF337">
            <v>-21992.5</v>
          </cell>
          <cell r="EG337">
            <v>-1389000</v>
          </cell>
          <cell r="EI337">
            <v>-21992.5</v>
          </cell>
          <cell r="EJ337">
            <v>-21992.5</v>
          </cell>
          <cell r="EK337">
            <v>-1389000</v>
          </cell>
          <cell r="EM337">
            <v>-21992.5</v>
          </cell>
          <cell r="EN337">
            <v>-21992.5</v>
          </cell>
          <cell r="EO337">
            <v>-1389000</v>
          </cell>
          <cell r="EQ337">
            <v>-21992.5</v>
          </cell>
          <cell r="ER337">
            <v>-21992.5</v>
          </cell>
          <cell r="ES337">
            <v>-1389000</v>
          </cell>
          <cell r="EU337">
            <v>-21992.5</v>
          </cell>
          <cell r="EV337">
            <v>-21992.5</v>
          </cell>
          <cell r="EW337">
            <v>-1389000</v>
          </cell>
          <cell r="EY337">
            <v>-21992.5</v>
          </cell>
          <cell r="EZ337">
            <v>-21992.5</v>
          </cell>
          <cell r="FA337">
            <v>-1389000</v>
          </cell>
          <cell r="FC337">
            <v>-21992.5</v>
          </cell>
          <cell r="FD337">
            <v>-21992.5</v>
          </cell>
          <cell r="FE337">
            <v>-1389000</v>
          </cell>
          <cell r="FG337">
            <v>-21992.5</v>
          </cell>
          <cell r="FH337">
            <v>-21992.5</v>
          </cell>
          <cell r="FI337">
            <v>-1389000</v>
          </cell>
          <cell r="FK337">
            <v>-21992.5</v>
          </cell>
          <cell r="FL337">
            <v>-21992.5</v>
          </cell>
          <cell r="FM337">
            <v>-1389000</v>
          </cell>
          <cell r="FO337">
            <v>-21992.5</v>
          </cell>
          <cell r="FP337">
            <v>-21992.5</v>
          </cell>
          <cell r="FQ337">
            <v>-1389000</v>
          </cell>
          <cell r="FS337">
            <v>-21992.5</v>
          </cell>
          <cell r="FT337">
            <v>-21992.5</v>
          </cell>
          <cell r="FU337">
            <v>-1389000</v>
          </cell>
          <cell r="FW337">
            <v>-21992.5</v>
          </cell>
          <cell r="FX337">
            <v>-21992.5</v>
          </cell>
          <cell r="FY337">
            <v>-1389000</v>
          </cell>
          <cell r="GA337">
            <v>-21992.5</v>
          </cell>
          <cell r="GB337">
            <v>-21992.5</v>
          </cell>
          <cell r="GC337">
            <v>-1389000</v>
          </cell>
          <cell r="GE337">
            <v>-21992.5</v>
          </cell>
          <cell r="GF337">
            <v>-21992.5</v>
          </cell>
          <cell r="GG337">
            <v>-1389000</v>
          </cell>
          <cell r="GI337">
            <v>-21992.5</v>
          </cell>
          <cell r="GJ337">
            <v>-21992.5</v>
          </cell>
          <cell r="GK337">
            <v>-1389000</v>
          </cell>
          <cell r="GM337">
            <v>-21992.5</v>
          </cell>
          <cell r="GN337">
            <v>-21992.5</v>
          </cell>
          <cell r="GO337">
            <v>-1389000</v>
          </cell>
          <cell r="GQ337">
            <v>-21992.5</v>
          </cell>
          <cell r="GR337">
            <v>-21992.5</v>
          </cell>
          <cell r="GS337">
            <v>-1389000</v>
          </cell>
          <cell r="GU337">
            <v>-21992.5</v>
          </cell>
          <cell r="GV337">
            <v>-21992.5</v>
          </cell>
          <cell r="GW337">
            <v>-1389000</v>
          </cell>
          <cell r="GY337">
            <v>-21992.5</v>
          </cell>
          <cell r="GZ337">
            <v>-21992.5</v>
          </cell>
          <cell r="HA337">
            <v>-1389000</v>
          </cell>
          <cell r="HC337">
            <v>-21992.5</v>
          </cell>
          <cell r="HD337">
            <v>-21992.5</v>
          </cell>
          <cell r="HE337">
            <v>-1389000</v>
          </cell>
          <cell r="HG337">
            <v>-21992.5</v>
          </cell>
          <cell r="HH337">
            <v>-21992.5</v>
          </cell>
          <cell r="HI337">
            <v>-1389000</v>
          </cell>
          <cell r="HK337">
            <v>-21992.5</v>
          </cell>
          <cell r="HL337">
            <v>-21992.5</v>
          </cell>
          <cell r="HM337">
            <v>-1389000</v>
          </cell>
          <cell r="HO337">
            <v>-21992.5</v>
          </cell>
          <cell r="HP337">
            <v>-21992.5</v>
          </cell>
          <cell r="HQ337">
            <v>-1389000</v>
          </cell>
          <cell r="HS337">
            <v>-21992.5</v>
          </cell>
          <cell r="HT337">
            <v>-21992.5</v>
          </cell>
          <cell r="HU337">
            <v>-1389000</v>
          </cell>
          <cell r="IB337" t="str">
            <v>8636283 O</v>
          </cell>
          <cell r="IC337">
            <v>37260</v>
          </cell>
          <cell r="ID337">
            <v>1</v>
          </cell>
          <cell r="IE337" t="str">
            <v>A</v>
          </cell>
        </row>
        <row r="338">
          <cell r="C338">
            <v>248001272684201</v>
          </cell>
          <cell r="E338" t="str">
            <v>EKO PRIYANTO</v>
          </cell>
          <cell r="F338" t="str">
            <v xml:space="preserve"> Donggala</v>
          </cell>
          <cell r="G338" t="str">
            <v>T 120ss MKL</v>
          </cell>
          <cell r="H338" t="str">
            <v>077762</v>
          </cell>
          <cell r="I338" t="str">
            <v>082705</v>
          </cell>
          <cell r="J338">
            <v>36861</v>
          </cell>
          <cell r="K338">
            <v>1</v>
          </cell>
          <cell r="L338" t="str">
            <v>Desember 2000</v>
          </cell>
          <cell r="M338">
            <v>37956</v>
          </cell>
          <cell r="N338">
            <v>36</v>
          </cell>
          <cell r="O338">
            <v>1</v>
          </cell>
          <cell r="P338">
            <v>50000000</v>
          </cell>
          <cell r="Q338">
            <v>6941000</v>
          </cell>
          <cell r="R338">
            <v>0.19</v>
          </cell>
          <cell r="S338">
            <v>-660091.66666666663</v>
          </cell>
          <cell r="T338">
            <v>6280908.333333333</v>
          </cell>
          <cell r="V338">
            <v>1389000</v>
          </cell>
          <cell r="W338">
            <v>-1389000</v>
          </cell>
          <cell r="Z338">
            <v>1389000</v>
          </cell>
          <cell r="AA338">
            <v>109899.16666666666</v>
          </cell>
          <cell r="AB338">
            <v>1498899.1666666667</v>
          </cell>
          <cell r="AC338">
            <v>5552000</v>
          </cell>
          <cell r="AD338">
            <v>1389000</v>
          </cell>
          <cell r="AE338">
            <v>87906.666666666657</v>
          </cell>
          <cell r="AF338">
            <v>1476906.6666666667</v>
          </cell>
          <cell r="AG338">
            <v>4163000</v>
          </cell>
          <cell r="AH338">
            <v>1389000</v>
          </cell>
          <cell r="AI338">
            <v>65914.166666666657</v>
          </cell>
          <cell r="AJ338">
            <v>1454914.1666666667</v>
          </cell>
          <cell r="AK338">
            <v>2774000</v>
          </cell>
          <cell r="AL338">
            <v>1389000</v>
          </cell>
          <cell r="AM338">
            <v>43921.666666666664</v>
          </cell>
          <cell r="AN338">
            <v>1432921.6666666667</v>
          </cell>
          <cell r="AO338">
            <v>1385000</v>
          </cell>
          <cell r="AP338">
            <v>1385000</v>
          </cell>
          <cell r="AQ338">
            <v>21929.166666666664</v>
          </cell>
          <cell r="AR338">
            <v>1406929.1666666667</v>
          </cell>
          <cell r="AS338">
            <v>0</v>
          </cell>
          <cell r="AT338">
            <v>1389000</v>
          </cell>
          <cell r="AU338">
            <v>0</v>
          </cell>
          <cell r="AV338">
            <v>1389000</v>
          </cell>
          <cell r="AW338">
            <v>-1389000</v>
          </cell>
          <cell r="AY338">
            <v>-21992.5</v>
          </cell>
          <cell r="AZ338">
            <v>-21992.5</v>
          </cell>
          <cell r="BA338">
            <v>-1389000</v>
          </cell>
          <cell r="BC338">
            <v>-21992.5</v>
          </cell>
          <cell r="BD338">
            <v>-21992.5</v>
          </cell>
          <cell r="BE338">
            <v>-1389000</v>
          </cell>
          <cell r="BG338">
            <v>-21992.5</v>
          </cell>
          <cell r="BH338">
            <v>-21992.5</v>
          </cell>
          <cell r="BI338">
            <v>-1389000</v>
          </cell>
          <cell r="BK338">
            <v>-21992.5</v>
          </cell>
          <cell r="BL338">
            <v>-21992.5</v>
          </cell>
          <cell r="BM338">
            <v>-1389000</v>
          </cell>
          <cell r="BO338">
            <v>-21992.5</v>
          </cell>
          <cell r="BP338">
            <v>-21992.5</v>
          </cell>
          <cell r="BQ338">
            <v>-1389000</v>
          </cell>
          <cell r="BS338">
            <v>-21992.5</v>
          </cell>
          <cell r="BT338">
            <v>-21992.5</v>
          </cell>
          <cell r="BU338">
            <v>-1389000</v>
          </cell>
          <cell r="BW338">
            <v>-21992.5</v>
          </cell>
          <cell r="BX338">
            <v>-21992.5</v>
          </cell>
          <cell r="BY338">
            <v>-1389000</v>
          </cell>
          <cell r="CA338">
            <v>-21992.5</v>
          </cell>
          <cell r="CB338">
            <v>-21992.5</v>
          </cell>
          <cell r="CC338">
            <v>-1389000</v>
          </cell>
          <cell r="CE338">
            <v>-21992.5</v>
          </cell>
          <cell r="CF338">
            <v>-21992.5</v>
          </cell>
          <cell r="CG338">
            <v>-1389000</v>
          </cell>
          <cell r="CI338">
            <v>-21992.5</v>
          </cell>
          <cell r="CJ338">
            <v>-21992.5</v>
          </cell>
          <cell r="CK338">
            <v>-1389000</v>
          </cell>
          <cell r="CM338">
            <v>-21992.5</v>
          </cell>
          <cell r="CN338">
            <v>-21992.5</v>
          </cell>
          <cell r="CO338">
            <v>-1389000</v>
          </cell>
          <cell r="CQ338">
            <v>-21992.5</v>
          </cell>
          <cell r="CR338">
            <v>-21992.5</v>
          </cell>
          <cell r="CS338">
            <v>-1389000</v>
          </cell>
          <cell r="CU338">
            <v>-21992.5</v>
          </cell>
          <cell r="CV338">
            <v>-21992.5</v>
          </cell>
          <cell r="CW338">
            <v>-1389000</v>
          </cell>
          <cell r="CY338">
            <v>-21992.5</v>
          </cell>
          <cell r="CZ338">
            <v>-21992.5</v>
          </cell>
          <cell r="DA338">
            <v>-1389000</v>
          </cell>
          <cell r="DC338">
            <v>-21992.5</v>
          </cell>
          <cell r="DD338">
            <v>-21992.5</v>
          </cell>
          <cell r="DE338">
            <v>-1389000</v>
          </cell>
          <cell r="DG338">
            <v>-21992.5</v>
          </cell>
          <cell r="DH338">
            <v>-21992.5</v>
          </cell>
          <cell r="DI338">
            <v>-1389000</v>
          </cell>
          <cell r="DK338">
            <v>-21992.5</v>
          </cell>
          <cell r="DL338">
            <v>-21992.5</v>
          </cell>
          <cell r="DM338">
            <v>-1389000</v>
          </cell>
          <cell r="DO338">
            <v>-21992.5</v>
          </cell>
          <cell r="DP338">
            <v>-21992.5</v>
          </cell>
          <cell r="DQ338">
            <v>-1389000</v>
          </cell>
          <cell r="DS338">
            <v>-21992.5</v>
          </cell>
          <cell r="DT338">
            <v>-21992.5</v>
          </cell>
          <cell r="DU338">
            <v>-1389000</v>
          </cell>
          <cell r="DW338">
            <v>-21992.5</v>
          </cell>
          <cell r="DX338">
            <v>-21992.5</v>
          </cell>
          <cell r="DY338">
            <v>-1389000</v>
          </cell>
          <cell r="EA338">
            <v>-21992.5</v>
          </cell>
          <cell r="EB338">
            <v>-21992.5</v>
          </cell>
          <cell r="EC338">
            <v>-1389000</v>
          </cell>
          <cell r="EE338">
            <v>-21992.5</v>
          </cell>
          <cell r="EF338">
            <v>-21992.5</v>
          </cell>
          <cell r="EG338">
            <v>-1389000</v>
          </cell>
          <cell r="EI338">
            <v>-21992.5</v>
          </cell>
          <cell r="EJ338">
            <v>-21992.5</v>
          </cell>
          <cell r="EK338">
            <v>-1389000</v>
          </cell>
          <cell r="EM338">
            <v>-21992.5</v>
          </cell>
          <cell r="EN338">
            <v>-21992.5</v>
          </cell>
          <cell r="EO338">
            <v>-1389000</v>
          </cell>
          <cell r="EQ338">
            <v>-21992.5</v>
          </cell>
          <cell r="ER338">
            <v>-21992.5</v>
          </cell>
          <cell r="ES338">
            <v>-1389000</v>
          </cell>
          <cell r="EU338">
            <v>-21992.5</v>
          </cell>
          <cell r="EV338">
            <v>-21992.5</v>
          </cell>
          <cell r="EW338">
            <v>-1389000</v>
          </cell>
          <cell r="EY338">
            <v>-21992.5</v>
          </cell>
          <cell r="EZ338">
            <v>-21992.5</v>
          </cell>
          <cell r="FA338">
            <v>-1389000</v>
          </cell>
          <cell r="FC338">
            <v>-21992.5</v>
          </cell>
          <cell r="FD338">
            <v>-21992.5</v>
          </cell>
          <cell r="FE338">
            <v>-1389000</v>
          </cell>
          <cell r="FG338">
            <v>-21992.5</v>
          </cell>
          <cell r="FH338">
            <v>-21992.5</v>
          </cell>
          <cell r="FI338">
            <v>-1389000</v>
          </cell>
          <cell r="FK338">
            <v>-21992.5</v>
          </cell>
          <cell r="FL338">
            <v>-21992.5</v>
          </cell>
          <cell r="FM338">
            <v>-1389000</v>
          </cell>
          <cell r="FO338">
            <v>-21992.5</v>
          </cell>
          <cell r="FP338">
            <v>-21992.5</v>
          </cell>
          <cell r="FQ338">
            <v>-1389000</v>
          </cell>
          <cell r="FS338">
            <v>-21992.5</v>
          </cell>
          <cell r="FT338">
            <v>-21992.5</v>
          </cell>
          <cell r="FU338">
            <v>-1389000</v>
          </cell>
          <cell r="FW338">
            <v>-21992.5</v>
          </cell>
          <cell r="FX338">
            <v>-21992.5</v>
          </cell>
          <cell r="FY338">
            <v>-1389000</v>
          </cell>
          <cell r="GA338">
            <v>-21992.5</v>
          </cell>
          <cell r="GB338">
            <v>-21992.5</v>
          </cell>
          <cell r="GC338">
            <v>-1389000</v>
          </cell>
          <cell r="GE338">
            <v>-21992.5</v>
          </cell>
          <cell r="GF338">
            <v>-21992.5</v>
          </cell>
          <cell r="GG338">
            <v>-1389000</v>
          </cell>
          <cell r="GI338">
            <v>-21992.5</v>
          </cell>
          <cell r="GJ338">
            <v>-21992.5</v>
          </cell>
          <cell r="GK338">
            <v>-1389000</v>
          </cell>
          <cell r="GM338">
            <v>-21992.5</v>
          </cell>
          <cell r="GN338">
            <v>-21992.5</v>
          </cell>
          <cell r="GO338">
            <v>-1389000</v>
          </cell>
          <cell r="GQ338">
            <v>-21992.5</v>
          </cell>
          <cell r="GR338">
            <v>-21992.5</v>
          </cell>
          <cell r="GS338">
            <v>-1389000</v>
          </cell>
          <cell r="GU338">
            <v>-21992.5</v>
          </cell>
          <cell r="GV338">
            <v>-21992.5</v>
          </cell>
          <cell r="GW338">
            <v>-1389000</v>
          </cell>
          <cell r="GY338">
            <v>-21992.5</v>
          </cell>
          <cell r="GZ338">
            <v>-21992.5</v>
          </cell>
          <cell r="HA338">
            <v>-1389000</v>
          </cell>
          <cell r="HC338">
            <v>-21992.5</v>
          </cell>
          <cell r="HD338">
            <v>-21992.5</v>
          </cell>
          <cell r="HE338">
            <v>-1389000</v>
          </cell>
          <cell r="HG338">
            <v>-21992.5</v>
          </cell>
          <cell r="HH338">
            <v>-21992.5</v>
          </cell>
          <cell r="HI338">
            <v>-1389000</v>
          </cell>
          <cell r="HK338">
            <v>-21992.5</v>
          </cell>
          <cell r="HL338">
            <v>-21992.5</v>
          </cell>
          <cell r="HM338">
            <v>-1389000</v>
          </cell>
          <cell r="HO338">
            <v>-21992.5</v>
          </cell>
          <cell r="HP338">
            <v>-21992.5</v>
          </cell>
          <cell r="HQ338">
            <v>-1389000</v>
          </cell>
          <cell r="HS338">
            <v>-21992.5</v>
          </cell>
          <cell r="HT338">
            <v>-21992.5</v>
          </cell>
          <cell r="HU338">
            <v>-1389000</v>
          </cell>
          <cell r="IB338" t="str">
            <v>0485647 S</v>
          </cell>
          <cell r="IC338">
            <v>37196</v>
          </cell>
          <cell r="ID338">
            <v>1</v>
          </cell>
          <cell r="IE338" t="str">
            <v>A</v>
          </cell>
        </row>
        <row r="339">
          <cell r="C339">
            <v>248001272692201</v>
          </cell>
          <cell r="E339" t="str">
            <v xml:space="preserve">KUSRINI BURASE </v>
          </cell>
          <cell r="F339" t="str">
            <v xml:space="preserve"> Palu</v>
          </cell>
          <cell r="G339" t="str">
            <v>Kuda GLX B</v>
          </cell>
          <cell r="H339" t="str">
            <v>001012</v>
          </cell>
          <cell r="I339" t="str">
            <v>009562</v>
          </cell>
          <cell r="J339">
            <v>36861</v>
          </cell>
          <cell r="K339">
            <v>1</v>
          </cell>
          <cell r="L339" t="str">
            <v>Desember 2000</v>
          </cell>
          <cell r="M339">
            <v>37956</v>
          </cell>
          <cell r="N339">
            <v>36</v>
          </cell>
          <cell r="O339">
            <v>1</v>
          </cell>
          <cell r="P339">
            <v>50000000</v>
          </cell>
          <cell r="Q339">
            <v>6941000</v>
          </cell>
          <cell r="R339">
            <v>0.19</v>
          </cell>
          <cell r="S339">
            <v>-660091.66666666663</v>
          </cell>
          <cell r="T339">
            <v>6280908.333333333</v>
          </cell>
          <cell r="V339">
            <v>1389000</v>
          </cell>
          <cell r="W339">
            <v>-1389000</v>
          </cell>
          <cell r="Z339">
            <v>1389000</v>
          </cell>
          <cell r="AA339">
            <v>109899.16666666666</v>
          </cell>
          <cell r="AB339">
            <v>1498899.1666666667</v>
          </cell>
          <cell r="AC339">
            <v>5552000</v>
          </cell>
          <cell r="AD339">
            <v>1389000</v>
          </cell>
          <cell r="AE339">
            <v>87906.666666666657</v>
          </cell>
          <cell r="AF339">
            <v>1476906.6666666667</v>
          </cell>
          <cell r="AG339">
            <v>4163000</v>
          </cell>
          <cell r="AH339">
            <v>1389000</v>
          </cell>
          <cell r="AI339">
            <v>65914.166666666657</v>
          </cell>
          <cell r="AJ339">
            <v>1454914.1666666667</v>
          </cell>
          <cell r="AK339">
            <v>2774000</v>
          </cell>
          <cell r="AL339">
            <v>1389000</v>
          </cell>
          <cell r="AM339">
            <v>43921.666666666664</v>
          </cell>
          <cell r="AN339">
            <v>1432921.6666666667</v>
          </cell>
          <cell r="AO339">
            <v>1385000</v>
          </cell>
          <cell r="AP339">
            <v>1385000</v>
          </cell>
          <cell r="AQ339">
            <v>21929.166666666664</v>
          </cell>
          <cell r="AR339">
            <v>1406929.1666666667</v>
          </cell>
          <cell r="AS339">
            <v>0</v>
          </cell>
          <cell r="AT339">
            <v>1389000</v>
          </cell>
          <cell r="AU339">
            <v>0</v>
          </cell>
          <cell r="AV339">
            <v>1389000</v>
          </cell>
          <cell r="AW339">
            <v>-1389000</v>
          </cell>
          <cell r="AY339">
            <v>-21992.5</v>
          </cell>
          <cell r="AZ339">
            <v>-21992.5</v>
          </cell>
          <cell r="BA339">
            <v>-1389000</v>
          </cell>
          <cell r="BC339">
            <v>-21992.5</v>
          </cell>
          <cell r="BD339">
            <v>-21992.5</v>
          </cell>
          <cell r="BE339">
            <v>-1389000</v>
          </cell>
          <cell r="BG339">
            <v>-21992.5</v>
          </cell>
          <cell r="BH339">
            <v>-21992.5</v>
          </cell>
          <cell r="BI339">
            <v>-1389000</v>
          </cell>
          <cell r="BK339">
            <v>-21992.5</v>
          </cell>
          <cell r="BL339">
            <v>-21992.5</v>
          </cell>
          <cell r="BM339">
            <v>-1389000</v>
          </cell>
          <cell r="BO339">
            <v>-21992.5</v>
          </cell>
          <cell r="BP339">
            <v>-21992.5</v>
          </cell>
          <cell r="BQ339">
            <v>-1389000</v>
          </cell>
          <cell r="BS339">
            <v>-21992.5</v>
          </cell>
          <cell r="BT339">
            <v>-21992.5</v>
          </cell>
          <cell r="BU339">
            <v>-1389000</v>
          </cell>
          <cell r="BW339">
            <v>-21992.5</v>
          </cell>
          <cell r="BX339">
            <v>-21992.5</v>
          </cell>
          <cell r="BY339">
            <v>-1389000</v>
          </cell>
          <cell r="CA339">
            <v>-21992.5</v>
          </cell>
          <cell r="CB339">
            <v>-21992.5</v>
          </cell>
          <cell r="CC339">
            <v>-1389000</v>
          </cell>
          <cell r="CE339">
            <v>-21992.5</v>
          </cell>
          <cell r="CF339">
            <v>-21992.5</v>
          </cell>
          <cell r="CG339">
            <v>-1389000</v>
          </cell>
          <cell r="CI339">
            <v>-21992.5</v>
          </cell>
          <cell r="CJ339">
            <v>-21992.5</v>
          </cell>
          <cell r="CK339">
            <v>-1389000</v>
          </cell>
          <cell r="CM339">
            <v>-21992.5</v>
          </cell>
          <cell r="CN339">
            <v>-21992.5</v>
          </cell>
          <cell r="CO339">
            <v>-1389000</v>
          </cell>
          <cell r="CQ339">
            <v>-21992.5</v>
          </cell>
          <cell r="CR339">
            <v>-21992.5</v>
          </cell>
          <cell r="CS339">
            <v>-1389000</v>
          </cell>
          <cell r="CU339">
            <v>-21992.5</v>
          </cell>
          <cell r="CV339">
            <v>-21992.5</v>
          </cell>
          <cell r="CW339">
            <v>-1389000</v>
          </cell>
          <cell r="CY339">
            <v>-21992.5</v>
          </cell>
          <cell r="CZ339">
            <v>-21992.5</v>
          </cell>
          <cell r="DA339">
            <v>-1389000</v>
          </cell>
          <cell r="DC339">
            <v>-21992.5</v>
          </cell>
          <cell r="DD339">
            <v>-21992.5</v>
          </cell>
          <cell r="DE339">
            <v>-1389000</v>
          </cell>
          <cell r="DG339">
            <v>-21992.5</v>
          </cell>
          <cell r="DH339">
            <v>-21992.5</v>
          </cell>
          <cell r="DI339">
            <v>-1389000</v>
          </cell>
          <cell r="DK339">
            <v>-21992.5</v>
          </cell>
          <cell r="DL339">
            <v>-21992.5</v>
          </cell>
          <cell r="DM339">
            <v>-1389000</v>
          </cell>
          <cell r="DO339">
            <v>-21992.5</v>
          </cell>
          <cell r="DP339">
            <v>-21992.5</v>
          </cell>
          <cell r="DQ339">
            <v>-1389000</v>
          </cell>
          <cell r="DS339">
            <v>-21992.5</v>
          </cell>
          <cell r="DT339">
            <v>-21992.5</v>
          </cell>
          <cell r="DU339">
            <v>-1389000</v>
          </cell>
          <cell r="DW339">
            <v>-21992.5</v>
          </cell>
          <cell r="DX339">
            <v>-21992.5</v>
          </cell>
          <cell r="DY339">
            <v>-1389000</v>
          </cell>
          <cell r="EA339">
            <v>-21992.5</v>
          </cell>
          <cell r="EB339">
            <v>-21992.5</v>
          </cell>
          <cell r="EC339">
            <v>-1389000</v>
          </cell>
          <cell r="EE339">
            <v>-21992.5</v>
          </cell>
          <cell r="EF339">
            <v>-21992.5</v>
          </cell>
          <cell r="EG339">
            <v>-1389000</v>
          </cell>
          <cell r="EI339">
            <v>-21992.5</v>
          </cell>
          <cell r="EJ339">
            <v>-21992.5</v>
          </cell>
          <cell r="EK339">
            <v>-1389000</v>
          </cell>
          <cell r="EM339">
            <v>-21992.5</v>
          </cell>
          <cell r="EN339">
            <v>-21992.5</v>
          </cell>
          <cell r="EO339">
            <v>-1389000</v>
          </cell>
          <cell r="EQ339">
            <v>-21992.5</v>
          </cell>
          <cell r="ER339">
            <v>-21992.5</v>
          </cell>
          <cell r="ES339">
            <v>-1389000</v>
          </cell>
          <cell r="EU339">
            <v>-21992.5</v>
          </cell>
          <cell r="EV339">
            <v>-21992.5</v>
          </cell>
          <cell r="EW339">
            <v>-1389000</v>
          </cell>
          <cell r="EY339">
            <v>-21992.5</v>
          </cell>
          <cell r="EZ339">
            <v>-21992.5</v>
          </cell>
          <cell r="FA339">
            <v>-1389000</v>
          </cell>
          <cell r="FC339">
            <v>-21992.5</v>
          </cell>
          <cell r="FD339">
            <v>-21992.5</v>
          </cell>
          <cell r="FE339">
            <v>-1389000</v>
          </cell>
          <cell r="FG339">
            <v>-21992.5</v>
          </cell>
          <cell r="FH339">
            <v>-21992.5</v>
          </cell>
          <cell r="FI339">
            <v>-1389000</v>
          </cell>
          <cell r="FK339">
            <v>-21992.5</v>
          </cell>
          <cell r="FL339">
            <v>-21992.5</v>
          </cell>
          <cell r="FM339">
            <v>-1389000</v>
          </cell>
          <cell r="FO339">
            <v>-21992.5</v>
          </cell>
          <cell r="FP339">
            <v>-21992.5</v>
          </cell>
          <cell r="FQ339">
            <v>-1389000</v>
          </cell>
          <cell r="FS339">
            <v>-21992.5</v>
          </cell>
          <cell r="FT339">
            <v>-21992.5</v>
          </cell>
          <cell r="FU339">
            <v>-1389000</v>
          </cell>
          <cell r="FW339">
            <v>-21992.5</v>
          </cell>
          <cell r="FX339">
            <v>-21992.5</v>
          </cell>
          <cell r="FY339">
            <v>-1389000</v>
          </cell>
          <cell r="GA339">
            <v>-21992.5</v>
          </cell>
          <cell r="GB339">
            <v>-21992.5</v>
          </cell>
          <cell r="GC339">
            <v>-1389000</v>
          </cell>
          <cell r="GE339">
            <v>-21992.5</v>
          </cell>
          <cell r="GF339">
            <v>-21992.5</v>
          </cell>
          <cell r="GG339">
            <v>-1389000</v>
          </cell>
          <cell r="GI339">
            <v>-21992.5</v>
          </cell>
          <cell r="GJ339">
            <v>-21992.5</v>
          </cell>
          <cell r="GK339">
            <v>-1389000</v>
          </cell>
          <cell r="GM339">
            <v>-21992.5</v>
          </cell>
          <cell r="GN339">
            <v>-21992.5</v>
          </cell>
          <cell r="GO339">
            <v>-1389000</v>
          </cell>
          <cell r="GQ339">
            <v>-21992.5</v>
          </cell>
          <cell r="GR339">
            <v>-21992.5</v>
          </cell>
          <cell r="GS339">
            <v>-1389000</v>
          </cell>
          <cell r="GU339">
            <v>-21992.5</v>
          </cell>
          <cell r="GV339">
            <v>-21992.5</v>
          </cell>
          <cell r="GW339">
            <v>-1389000</v>
          </cell>
          <cell r="GY339">
            <v>-21992.5</v>
          </cell>
          <cell r="GZ339">
            <v>-21992.5</v>
          </cell>
          <cell r="HA339">
            <v>-1389000</v>
          </cell>
          <cell r="HC339">
            <v>-21992.5</v>
          </cell>
          <cell r="HD339">
            <v>-21992.5</v>
          </cell>
          <cell r="HE339">
            <v>-1389000</v>
          </cell>
          <cell r="HG339">
            <v>-21992.5</v>
          </cell>
          <cell r="HH339">
            <v>-21992.5</v>
          </cell>
          <cell r="HI339">
            <v>-1389000</v>
          </cell>
          <cell r="HK339">
            <v>-21992.5</v>
          </cell>
          <cell r="HL339">
            <v>-21992.5</v>
          </cell>
          <cell r="HM339">
            <v>-1389000</v>
          </cell>
          <cell r="HO339">
            <v>-21992.5</v>
          </cell>
          <cell r="HP339">
            <v>-21992.5</v>
          </cell>
          <cell r="HQ339">
            <v>-1389000</v>
          </cell>
          <cell r="HS339">
            <v>-21992.5</v>
          </cell>
          <cell r="HT339">
            <v>-21992.5</v>
          </cell>
          <cell r="HU339">
            <v>-1389000</v>
          </cell>
          <cell r="IB339" t="str">
            <v>0377754 S</v>
          </cell>
          <cell r="IC339">
            <v>37077</v>
          </cell>
          <cell r="ID339">
            <v>1</v>
          </cell>
          <cell r="IE339" t="str">
            <v>A</v>
          </cell>
        </row>
        <row r="340">
          <cell r="C340">
            <v>248001272707201</v>
          </cell>
          <cell r="E340" t="str">
            <v>I PUTU MEIARTA</v>
          </cell>
          <cell r="F340" t="str">
            <v xml:space="preserve"> Donggala</v>
          </cell>
          <cell r="G340" t="str">
            <v>T 120ss MKL</v>
          </cell>
          <cell r="H340" t="str">
            <v>077770</v>
          </cell>
          <cell r="I340" t="str">
            <v>082713</v>
          </cell>
          <cell r="J340">
            <v>36861</v>
          </cell>
          <cell r="K340">
            <v>1</v>
          </cell>
          <cell r="L340" t="str">
            <v>Desember 2000</v>
          </cell>
          <cell r="M340">
            <v>37956</v>
          </cell>
          <cell r="N340">
            <v>36</v>
          </cell>
          <cell r="O340">
            <v>1</v>
          </cell>
          <cell r="P340">
            <v>50000000</v>
          </cell>
          <cell r="Q340">
            <v>6941000</v>
          </cell>
          <cell r="R340">
            <v>0.19</v>
          </cell>
          <cell r="S340">
            <v>-660091.66666666663</v>
          </cell>
          <cell r="T340">
            <v>6280908.333333333</v>
          </cell>
          <cell r="V340">
            <v>1389000</v>
          </cell>
          <cell r="W340">
            <v>-1389000</v>
          </cell>
          <cell r="Z340">
            <v>1389000</v>
          </cell>
          <cell r="AA340">
            <v>109899.16666666666</v>
          </cell>
          <cell r="AB340">
            <v>1498899.1666666667</v>
          </cell>
          <cell r="AC340">
            <v>5552000</v>
          </cell>
          <cell r="AD340">
            <v>1389000</v>
          </cell>
          <cell r="AE340">
            <v>87906.666666666657</v>
          </cell>
          <cell r="AF340">
            <v>1476906.6666666667</v>
          </cell>
          <cell r="AG340">
            <v>4163000</v>
          </cell>
          <cell r="AH340">
            <v>1389000</v>
          </cell>
          <cell r="AI340">
            <v>65914.166666666657</v>
          </cell>
          <cell r="AJ340">
            <v>1454914.1666666667</v>
          </cell>
          <cell r="AK340">
            <v>2774000</v>
          </cell>
          <cell r="AL340">
            <v>1389000</v>
          </cell>
          <cell r="AM340">
            <v>43921.666666666664</v>
          </cell>
          <cell r="AN340">
            <v>1432921.6666666667</v>
          </cell>
          <cell r="AO340">
            <v>1385000</v>
          </cell>
          <cell r="AP340">
            <v>1385000</v>
          </cell>
          <cell r="AQ340">
            <v>21929.166666666664</v>
          </cell>
          <cell r="AR340">
            <v>1406929.1666666667</v>
          </cell>
          <cell r="AS340">
            <v>0</v>
          </cell>
          <cell r="AT340">
            <v>1389000</v>
          </cell>
          <cell r="AU340">
            <v>0</v>
          </cell>
          <cell r="AV340">
            <v>1389000</v>
          </cell>
          <cell r="AW340">
            <v>-1389000</v>
          </cell>
          <cell r="AY340">
            <v>-21992.5</v>
          </cell>
          <cell r="AZ340">
            <v>-21992.5</v>
          </cell>
          <cell r="BA340">
            <v>-1389000</v>
          </cell>
          <cell r="BC340">
            <v>-21992.5</v>
          </cell>
          <cell r="BD340">
            <v>-21992.5</v>
          </cell>
          <cell r="BE340">
            <v>-1389000</v>
          </cell>
          <cell r="BG340">
            <v>-21992.5</v>
          </cell>
          <cell r="BH340">
            <v>-21992.5</v>
          </cell>
          <cell r="BI340">
            <v>-1389000</v>
          </cell>
          <cell r="BK340">
            <v>-21992.5</v>
          </cell>
          <cell r="BL340">
            <v>-21992.5</v>
          </cell>
          <cell r="BM340">
            <v>-1389000</v>
          </cell>
          <cell r="BO340">
            <v>-21992.5</v>
          </cell>
          <cell r="BP340">
            <v>-21992.5</v>
          </cell>
          <cell r="BQ340">
            <v>-1389000</v>
          </cell>
          <cell r="BS340">
            <v>-21992.5</v>
          </cell>
          <cell r="BT340">
            <v>-21992.5</v>
          </cell>
          <cell r="BU340">
            <v>-1389000</v>
          </cell>
          <cell r="BW340">
            <v>-21992.5</v>
          </cell>
          <cell r="BX340">
            <v>-21992.5</v>
          </cell>
          <cell r="BY340">
            <v>-1389000</v>
          </cell>
          <cell r="CA340">
            <v>-21992.5</v>
          </cell>
          <cell r="CB340">
            <v>-21992.5</v>
          </cell>
          <cell r="CC340">
            <v>-1389000</v>
          </cell>
          <cell r="CE340">
            <v>-21992.5</v>
          </cell>
          <cell r="CF340">
            <v>-21992.5</v>
          </cell>
          <cell r="CG340">
            <v>-1389000</v>
          </cell>
          <cell r="CI340">
            <v>-21992.5</v>
          </cell>
          <cell r="CJ340">
            <v>-21992.5</v>
          </cell>
          <cell r="CK340">
            <v>-1389000</v>
          </cell>
          <cell r="CM340">
            <v>-21992.5</v>
          </cell>
          <cell r="CN340">
            <v>-21992.5</v>
          </cell>
          <cell r="CO340">
            <v>-1389000</v>
          </cell>
          <cell r="CQ340">
            <v>-21992.5</v>
          </cell>
          <cell r="CR340">
            <v>-21992.5</v>
          </cell>
          <cell r="CS340">
            <v>-1389000</v>
          </cell>
          <cell r="CU340">
            <v>-21992.5</v>
          </cell>
          <cell r="CV340">
            <v>-21992.5</v>
          </cell>
          <cell r="CW340">
            <v>-1389000</v>
          </cell>
          <cell r="CY340">
            <v>-21992.5</v>
          </cell>
          <cell r="CZ340">
            <v>-21992.5</v>
          </cell>
          <cell r="DA340">
            <v>-1389000</v>
          </cell>
          <cell r="DC340">
            <v>-21992.5</v>
          </cell>
          <cell r="DD340">
            <v>-21992.5</v>
          </cell>
          <cell r="DE340">
            <v>-1389000</v>
          </cell>
          <cell r="DG340">
            <v>-21992.5</v>
          </cell>
          <cell r="DH340">
            <v>-21992.5</v>
          </cell>
          <cell r="DI340">
            <v>-1389000</v>
          </cell>
          <cell r="DK340">
            <v>-21992.5</v>
          </cell>
          <cell r="DL340">
            <v>-21992.5</v>
          </cell>
          <cell r="DM340">
            <v>-1389000</v>
          </cell>
          <cell r="DO340">
            <v>-21992.5</v>
          </cell>
          <cell r="DP340">
            <v>-21992.5</v>
          </cell>
          <cell r="DQ340">
            <v>-1389000</v>
          </cell>
          <cell r="DS340">
            <v>-21992.5</v>
          </cell>
          <cell r="DT340">
            <v>-21992.5</v>
          </cell>
          <cell r="DU340">
            <v>-1389000</v>
          </cell>
          <cell r="DW340">
            <v>-21992.5</v>
          </cell>
          <cell r="DX340">
            <v>-21992.5</v>
          </cell>
          <cell r="DY340">
            <v>-1389000</v>
          </cell>
          <cell r="EA340">
            <v>-21992.5</v>
          </cell>
          <cell r="EB340">
            <v>-21992.5</v>
          </cell>
          <cell r="EC340">
            <v>-1389000</v>
          </cell>
          <cell r="EE340">
            <v>-21992.5</v>
          </cell>
          <cell r="EF340">
            <v>-21992.5</v>
          </cell>
          <cell r="EG340">
            <v>-1389000</v>
          </cell>
          <cell r="EI340">
            <v>-21992.5</v>
          </cell>
          <cell r="EJ340">
            <v>-21992.5</v>
          </cell>
          <cell r="EK340">
            <v>-1389000</v>
          </cell>
          <cell r="EM340">
            <v>-21992.5</v>
          </cell>
          <cell r="EN340">
            <v>-21992.5</v>
          </cell>
          <cell r="EO340">
            <v>-1389000</v>
          </cell>
          <cell r="EQ340">
            <v>-21992.5</v>
          </cell>
          <cell r="ER340">
            <v>-21992.5</v>
          </cell>
          <cell r="ES340">
            <v>-1389000</v>
          </cell>
          <cell r="EU340">
            <v>-21992.5</v>
          </cell>
          <cell r="EV340">
            <v>-21992.5</v>
          </cell>
          <cell r="EW340">
            <v>-1389000</v>
          </cell>
          <cell r="EY340">
            <v>-21992.5</v>
          </cell>
          <cell r="EZ340">
            <v>-21992.5</v>
          </cell>
          <cell r="FA340">
            <v>-1389000</v>
          </cell>
          <cell r="FC340">
            <v>-21992.5</v>
          </cell>
          <cell r="FD340">
            <v>-21992.5</v>
          </cell>
          <cell r="FE340">
            <v>-1389000</v>
          </cell>
          <cell r="FG340">
            <v>-21992.5</v>
          </cell>
          <cell r="FH340">
            <v>-21992.5</v>
          </cell>
          <cell r="FI340">
            <v>-1389000</v>
          </cell>
          <cell r="FK340">
            <v>-21992.5</v>
          </cell>
          <cell r="FL340">
            <v>-21992.5</v>
          </cell>
          <cell r="FM340">
            <v>-1389000</v>
          </cell>
          <cell r="FO340">
            <v>-21992.5</v>
          </cell>
          <cell r="FP340">
            <v>-21992.5</v>
          </cell>
          <cell r="FQ340">
            <v>-1389000</v>
          </cell>
          <cell r="FS340">
            <v>-21992.5</v>
          </cell>
          <cell r="FT340">
            <v>-21992.5</v>
          </cell>
          <cell r="FU340">
            <v>-1389000</v>
          </cell>
          <cell r="FW340">
            <v>-21992.5</v>
          </cell>
          <cell r="FX340">
            <v>-21992.5</v>
          </cell>
          <cell r="FY340">
            <v>-1389000</v>
          </cell>
          <cell r="GA340">
            <v>-21992.5</v>
          </cell>
          <cell r="GB340">
            <v>-21992.5</v>
          </cell>
          <cell r="GC340">
            <v>-1389000</v>
          </cell>
          <cell r="GE340">
            <v>-21992.5</v>
          </cell>
          <cell r="GF340">
            <v>-21992.5</v>
          </cell>
          <cell r="GG340">
            <v>-1389000</v>
          </cell>
          <cell r="GI340">
            <v>-21992.5</v>
          </cell>
          <cell r="GJ340">
            <v>-21992.5</v>
          </cell>
          <cell r="GK340">
            <v>-1389000</v>
          </cell>
          <cell r="GM340">
            <v>-21992.5</v>
          </cell>
          <cell r="GN340">
            <v>-21992.5</v>
          </cell>
          <cell r="GO340">
            <v>-1389000</v>
          </cell>
          <cell r="GQ340">
            <v>-21992.5</v>
          </cell>
          <cell r="GR340">
            <v>-21992.5</v>
          </cell>
          <cell r="GS340">
            <v>-1389000</v>
          </cell>
          <cell r="GU340">
            <v>-21992.5</v>
          </cell>
          <cell r="GV340">
            <v>-21992.5</v>
          </cell>
          <cell r="GW340">
            <v>-1389000</v>
          </cell>
          <cell r="GY340">
            <v>-21992.5</v>
          </cell>
          <cell r="GZ340">
            <v>-21992.5</v>
          </cell>
          <cell r="HA340">
            <v>-1389000</v>
          </cell>
          <cell r="HC340">
            <v>-21992.5</v>
          </cell>
          <cell r="HD340">
            <v>-21992.5</v>
          </cell>
          <cell r="HE340">
            <v>-1389000</v>
          </cell>
          <cell r="HG340">
            <v>-21992.5</v>
          </cell>
          <cell r="HH340">
            <v>-21992.5</v>
          </cell>
          <cell r="HI340">
            <v>-1389000</v>
          </cell>
          <cell r="HK340">
            <v>-21992.5</v>
          </cell>
          <cell r="HL340">
            <v>-21992.5</v>
          </cell>
          <cell r="HM340">
            <v>-1389000</v>
          </cell>
          <cell r="HO340">
            <v>-21992.5</v>
          </cell>
          <cell r="HP340">
            <v>-21992.5</v>
          </cell>
          <cell r="HQ340">
            <v>-1389000</v>
          </cell>
          <cell r="HS340">
            <v>-21992.5</v>
          </cell>
          <cell r="HT340">
            <v>-21992.5</v>
          </cell>
          <cell r="HU340">
            <v>-1389000</v>
          </cell>
          <cell r="IB340" t="str">
            <v>0485636 S</v>
          </cell>
          <cell r="IC340">
            <v>37196</v>
          </cell>
          <cell r="ID340">
            <v>1</v>
          </cell>
          <cell r="IE340" t="str">
            <v>A</v>
          </cell>
        </row>
        <row r="341">
          <cell r="C341">
            <v>248001272715201</v>
          </cell>
          <cell r="E341" t="str">
            <v>MUHLIS TINDESI/KORNELIS WINDESI</v>
          </cell>
          <cell r="F341" t="str">
            <v>NABIRE</v>
          </cell>
          <cell r="G341" t="str">
            <v>T 120ss MKL</v>
          </cell>
          <cell r="H341" t="str">
            <v>076519</v>
          </cell>
          <cell r="I341" t="str">
            <v>049289</v>
          </cell>
          <cell r="J341">
            <v>36861</v>
          </cell>
          <cell r="K341">
            <v>1</v>
          </cell>
          <cell r="L341" t="str">
            <v>Desember 2000</v>
          </cell>
          <cell r="M341">
            <v>37956</v>
          </cell>
          <cell r="N341">
            <v>36</v>
          </cell>
          <cell r="O341">
            <v>1</v>
          </cell>
          <cell r="P341">
            <v>50000000</v>
          </cell>
          <cell r="Q341">
            <v>6941000</v>
          </cell>
          <cell r="R341">
            <v>0.19</v>
          </cell>
          <cell r="S341">
            <v>-660091.66666666663</v>
          </cell>
          <cell r="T341">
            <v>6280908.333333333</v>
          </cell>
          <cell r="V341">
            <v>1389000</v>
          </cell>
          <cell r="W341">
            <v>-1389000</v>
          </cell>
          <cell r="Z341">
            <v>1389000</v>
          </cell>
          <cell r="AA341">
            <v>109899.16666666666</v>
          </cell>
          <cell r="AB341">
            <v>1498899.1666666667</v>
          </cell>
          <cell r="AC341">
            <v>5552000</v>
          </cell>
          <cell r="AD341">
            <v>1389000</v>
          </cell>
          <cell r="AE341">
            <v>87906.666666666657</v>
          </cell>
          <cell r="AF341">
            <v>1476906.6666666667</v>
          </cell>
          <cell r="AG341">
            <v>4163000</v>
          </cell>
          <cell r="AH341">
            <v>1389000</v>
          </cell>
          <cell r="AI341">
            <v>65914.166666666657</v>
          </cell>
          <cell r="AJ341">
            <v>1454914.1666666667</v>
          </cell>
          <cell r="AK341">
            <v>2774000</v>
          </cell>
          <cell r="AL341">
            <v>1389000</v>
          </cell>
          <cell r="AM341">
            <v>43921.666666666664</v>
          </cell>
          <cell r="AN341">
            <v>1432921.6666666667</v>
          </cell>
          <cell r="AO341">
            <v>1385000</v>
          </cell>
          <cell r="AP341">
            <v>1385000</v>
          </cell>
          <cell r="AQ341">
            <v>21929.166666666664</v>
          </cell>
          <cell r="AR341">
            <v>1406929.1666666667</v>
          </cell>
          <cell r="AS341">
            <v>0</v>
          </cell>
          <cell r="AT341">
            <v>1389000</v>
          </cell>
          <cell r="AU341">
            <v>0</v>
          </cell>
          <cell r="AV341">
            <v>1389000</v>
          </cell>
          <cell r="AW341">
            <v>-1389000</v>
          </cell>
          <cell r="AY341">
            <v>-21992.5</v>
          </cell>
          <cell r="AZ341">
            <v>-21992.5</v>
          </cell>
          <cell r="BA341">
            <v>-1389000</v>
          </cell>
          <cell r="BC341">
            <v>-21992.5</v>
          </cell>
          <cell r="BD341">
            <v>-21992.5</v>
          </cell>
          <cell r="BE341">
            <v>-1389000</v>
          </cell>
          <cell r="BG341">
            <v>-21992.5</v>
          </cell>
          <cell r="BH341">
            <v>-21992.5</v>
          </cell>
          <cell r="BI341">
            <v>-1389000</v>
          </cell>
          <cell r="BK341">
            <v>-21992.5</v>
          </cell>
          <cell r="BL341">
            <v>-21992.5</v>
          </cell>
          <cell r="BM341">
            <v>-1389000</v>
          </cell>
          <cell r="BO341">
            <v>-21992.5</v>
          </cell>
          <cell r="BP341">
            <v>-21992.5</v>
          </cell>
          <cell r="BQ341">
            <v>-1389000</v>
          </cell>
          <cell r="BS341">
            <v>-21992.5</v>
          </cell>
          <cell r="BT341">
            <v>-21992.5</v>
          </cell>
          <cell r="BU341">
            <v>-1389000</v>
          </cell>
          <cell r="BW341">
            <v>-21992.5</v>
          </cell>
          <cell r="BX341">
            <v>-21992.5</v>
          </cell>
          <cell r="BY341">
            <v>-1389000</v>
          </cell>
          <cell r="CA341">
            <v>-21992.5</v>
          </cell>
          <cell r="CB341">
            <v>-21992.5</v>
          </cell>
          <cell r="CC341">
            <v>-1389000</v>
          </cell>
          <cell r="CE341">
            <v>-21992.5</v>
          </cell>
          <cell r="CF341">
            <v>-21992.5</v>
          </cell>
          <cell r="CG341">
            <v>-1389000</v>
          </cell>
          <cell r="CI341">
            <v>-21992.5</v>
          </cell>
          <cell r="CJ341">
            <v>-21992.5</v>
          </cell>
          <cell r="CK341">
            <v>-1389000</v>
          </cell>
          <cell r="CM341">
            <v>-21992.5</v>
          </cell>
          <cell r="CN341">
            <v>-21992.5</v>
          </cell>
          <cell r="CO341">
            <v>-1389000</v>
          </cell>
          <cell r="CQ341">
            <v>-21992.5</v>
          </cell>
          <cell r="CR341">
            <v>-21992.5</v>
          </cell>
          <cell r="CS341">
            <v>-1389000</v>
          </cell>
          <cell r="CU341">
            <v>-21992.5</v>
          </cell>
          <cell r="CV341">
            <v>-21992.5</v>
          </cell>
          <cell r="CW341">
            <v>-1389000</v>
          </cell>
          <cell r="CY341">
            <v>-21992.5</v>
          </cell>
          <cell r="CZ341">
            <v>-21992.5</v>
          </cell>
          <cell r="DA341">
            <v>-1389000</v>
          </cell>
          <cell r="DC341">
            <v>-21992.5</v>
          </cell>
          <cell r="DD341">
            <v>-21992.5</v>
          </cell>
          <cell r="DE341">
            <v>-1389000</v>
          </cell>
          <cell r="DG341">
            <v>-21992.5</v>
          </cell>
          <cell r="DH341">
            <v>-21992.5</v>
          </cell>
          <cell r="DI341">
            <v>-1389000</v>
          </cell>
          <cell r="DK341">
            <v>-21992.5</v>
          </cell>
          <cell r="DL341">
            <v>-21992.5</v>
          </cell>
          <cell r="DM341">
            <v>-1389000</v>
          </cell>
          <cell r="DO341">
            <v>-21992.5</v>
          </cell>
          <cell r="DP341">
            <v>-21992.5</v>
          </cell>
          <cell r="DQ341">
            <v>-1389000</v>
          </cell>
          <cell r="DS341">
            <v>-21992.5</v>
          </cell>
          <cell r="DT341">
            <v>-21992.5</v>
          </cell>
          <cell r="DU341">
            <v>-1389000</v>
          </cell>
          <cell r="DW341">
            <v>-21992.5</v>
          </cell>
          <cell r="DX341">
            <v>-21992.5</v>
          </cell>
          <cell r="DY341">
            <v>-1389000</v>
          </cell>
          <cell r="EA341">
            <v>-21992.5</v>
          </cell>
          <cell r="EB341">
            <v>-21992.5</v>
          </cell>
          <cell r="EC341">
            <v>-1389000</v>
          </cell>
          <cell r="EE341">
            <v>-21992.5</v>
          </cell>
          <cell r="EF341">
            <v>-21992.5</v>
          </cell>
          <cell r="EG341">
            <v>-1389000</v>
          </cell>
          <cell r="EI341">
            <v>-21992.5</v>
          </cell>
          <cell r="EJ341">
            <v>-21992.5</v>
          </cell>
          <cell r="EK341">
            <v>-1389000</v>
          </cell>
          <cell r="EM341">
            <v>-21992.5</v>
          </cell>
          <cell r="EN341">
            <v>-21992.5</v>
          </cell>
          <cell r="EO341">
            <v>-1389000</v>
          </cell>
          <cell r="EQ341">
            <v>-21992.5</v>
          </cell>
          <cell r="ER341">
            <v>-21992.5</v>
          </cell>
          <cell r="ES341">
            <v>-1389000</v>
          </cell>
          <cell r="EU341">
            <v>-21992.5</v>
          </cell>
          <cell r="EV341">
            <v>-21992.5</v>
          </cell>
          <cell r="EW341">
            <v>-1389000</v>
          </cell>
          <cell r="EY341">
            <v>-21992.5</v>
          </cell>
          <cell r="EZ341">
            <v>-21992.5</v>
          </cell>
          <cell r="FA341">
            <v>-1389000</v>
          </cell>
          <cell r="FC341">
            <v>-21992.5</v>
          </cell>
          <cell r="FD341">
            <v>-21992.5</v>
          </cell>
          <cell r="FE341">
            <v>-1389000</v>
          </cell>
          <cell r="FG341">
            <v>-21992.5</v>
          </cell>
          <cell r="FH341">
            <v>-21992.5</v>
          </cell>
          <cell r="FI341">
            <v>-1389000</v>
          </cell>
          <cell r="FK341">
            <v>-21992.5</v>
          </cell>
          <cell r="FL341">
            <v>-21992.5</v>
          </cell>
          <cell r="FM341">
            <v>-1389000</v>
          </cell>
          <cell r="FO341">
            <v>-21992.5</v>
          </cell>
          <cell r="FP341">
            <v>-21992.5</v>
          </cell>
          <cell r="FQ341">
            <v>-1389000</v>
          </cell>
          <cell r="FS341">
            <v>-21992.5</v>
          </cell>
          <cell r="FT341">
            <v>-21992.5</v>
          </cell>
          <cell r="FU341">
            <v>-1389000</v>
          </cell>
          <cell r="FW341">
            <v>-21992.5</v>
          </cell>
          <cell r="FX341">
            <v>-21992.5</v>
          </cell>
          <cell r="FY341">
            <v>-1389000</v>
          </cell>
          <cell r="GA341">
            <v>-21992.5</v>
          </cell>
          <cell r="GB341">
            <v>-21992.5</v>
          </cell>
          <cell r="GC341">
            <v>-1389000</v>
          </cell>
          <cell r="GE341">
            <v>-21992.5</v>
          </cell>
          <cell r="GF341">
            <v>-21992.5</v>
          </cell>
          <cell r="GG341">
            <v>-1389000</v>
          </cell>
          <cell r="GI341">
            <v>-21992.5</v>
          </cell>
          <cell r="GJ341">
            <v>-21992.5</v>
          </cell>
          <cell r="GK341">
            <v>-1389000</v>
          </cell>
          <cell r="GM341">
            <v>-21992.5</v>
          </cell>
          <cell r="GN341">
            <v>-21992.5</v>
          </cell>
          <cell r="GO341">
            <v>-1389000</v>
          </cell>
          <cell r="GQ341">
            <v>-21992.5</v>
          </cell>
          <cell r="GR341">
            <v>-21992.5</v>
          </cell>
          <cell r="GS341">
            <v>-1389000</v>
          </cell>
          <cell r="GU341">
            <v>-21992.5</v>
          </cell>
          <cell r="GV341">
            <v>-21992.5</v>
          </cell>
          <cell r="GW341">
            <v>-1389000</v>
          </cell>
          <cell r="GY341">
            <v>-21992.5</v>
          </cell>
          <cell r="GZ341">
            <v>-21992.5</v>
          </cell>
          <cell r="HA341">
            <v>-1389000</v>
          </cell>
          <cell r="HC341">
            <v>-21992.5</v>
          </cell>
          <cell r="HD341">
            <v>-21992.5</v>
          </cell>
          <cell r="HE341">
            <v>-1389000</v>
          </cell>
          <cell r="HG341">
            <v>-21992.5</v>
          </cell>
          <cell r="HH341">
            <v>-21992.5</v>
          </cell>
          <cell r="HI341">
            <v>-1389000</v>
          </cell>
          <cell r="HK341">
            <v>-21992.5</v>
          </cell>
          <cell r="HL341">
            <v>-21992.5</v>
          </cell>
          <cell r="HM341">
            <v>-1389000</v>
          </cell>
          <cell r="HO341">
            <v>-21992.5</v>
          </cell>
          <cell r="HP341">
            <v>-21992.5</v>
          </cell>
          <cell r="HQ341">
            <v>-1389000</v>
          </cell>
          <cell r="HS341">
            <v>-21992.5</v>
          </cell>
          <cell r="HT341">
            <v>-21992.5</v>
          </cell>
          <cell r="HU341">
            <v>-1389000</v>
          </cell>
          <cell r="IB341">
            <v>8758266</v>
          </cell>
          <cell r="IC341">
            <v>37260</v>
          </cell>
          <cell r="ID341">
            <v>1</v>
          </cell>
          <cell r="IE341" t="str">
            <v>A</v>
          </cell>
        </row>
        <row r="342">
          <cell r="C342">
            <v>248001272731201</v>
          </cell>
          <cell r="E342" t="str">
            <v>SYAHRUDDIN</v>
          </cell>
          <cell r="F342" t="str">
            <v>NABIRE</v>
          </cell>
          <cell r="G342" t="str">
            <v>T 120ss MKL</v>
          </cell>
          <cell r="H342" t="str">
            <v>076914</v>
          </cell>
          <cell r="I342" t="str">
            <v>050129</v>
          </cell>
          <cell r="J342">
            <v>36861</v>
          </cell>
          <cell r="K342">
            <v>1</v>
          </cell>
          <cell r="L342" t="str">
            <v>Desember 2000</v>
          </cell>
          <cell r="M342">
            <v>37956</v>
          </cell>
          <cell r="N342">
            <v>36</v>
          </cell>
          <cell r="O342">
            <v>1</v>
          </cell>
          <cell r="P342">
            <v>50000000</v>
          </cell>
          <cell r="Q342">
            <v>6941000</v>
          </cell>
          <cell r="R342">
            <v>0.19</v>
          </cell>
          <cell r="S342">
            <v>-660091.66666666663</v>
          </cell>
          <cell r="T342">
            <v>6280908.333333333</v>
          </cell>
          <cell r="V342">
            <v>1389000</v>
          </cell>
          <cell r="W342">
            <v>-1389000</v>
          </cell>
          <cell r="Z342">
            <v>1389000</v>
          </cell>
          <cell r="AA342">
            <v>109899.16666666666</v>
          </cell>
          <cell r="AB342">
            <v>1498899.1666666667</v>
          </cell>
          <cell r="AC342">
            <v>5552000</v>
          </cell>
          <cell r="AD342">
            <v>1389000</v>
          </cell>
          <cell r="AE342">
            <v>87906.666666666657</v>
          </cell>
          <cell r="AF342">
            <v>1476906.6666666667</v>
          </cell>
          <cell r="AG342">
            <v>4163000</v>
          </cell>
          <cell r="AH342">
            <v>1389000</v>
          </cell>
          <cell r="AI342">
            <v>65914.166666666657</v>
          </cell>
          <cell r="AJ342">
            <v>1454914.1666666667</v>
          </cell>
          <cell r="AK342">
            <v>2774000</v>
          </cell>
          <cell r="AL342">
            <v>1389000</v>
          </cell>
          <cell r="AM342">
            <v>43921.666666666664</v>
          </cell>
          <cell r="AN342">
            <v>1432921.6666666667</v>
          </cell>
          <cell r="AO342">
            <v>1385000</v>
          </cell>
          <cell r="AP342">
            <v>1385000</v>
          </cell>
          <cell r="AQ342">
            <v>21929.166666666664</v>
          </cell>
          <cell r="AR342">
            <v>1406929.1666666667</v>
          </cell>
          <cell r="AS342">
            <v>0</v>
          </cell>
          <cell r="AT342">
            <v>1389000</v>
          </cell>
          <cell r="AU342">
            <v>0</v>
          </cell>
          <cell r="AV342">
            <v>1389000</v>
          </cell>
          <cell r="AW342">
            <v>-1389000</v>
          </cell>
          <cell r="AY342">
            <v>-21992.5</v>
          </cell>
          <cell r="AZ342">
            <v>-21992.5</v>
          </cell>
          <cell r="BA342">
            <v>-1389000</v>
          </cell>
          <cell r="BC342">
            <v>-21992.5</v>
          </cell>
          <cell r="BD342">
            <v>-21992.5</v>
          </cell>
          <cell r="BE342">
            <v>-1389000</v>
          </cell>
          <cell r="BG342">
            <v>-21992.5</v>
          </cell>
          <cell r="BH342">
            <v>-21992.5</v>
          </cell>
          <cell r="BI342">
            <v>-1389000</v>
          </cell>
          <cell r="BK342">
            <v>-21992.5</v>
          </cell>
          <cell r="BL342">
            <v>-21992.5</v>
          </cell>
          <cell r="BM342">
            <v>-1389000</v>
          </cell>
          <cell r="BO342">
            <v>-21992.5</v>
          </cell>
          <cell r="BP342">
            <v>-21992.5</v>
          </cell>
          <cell r="BQ342">
            <v>-1389000</v>
          </cell>
          <cell r="BS342">
            <v>-21992.5</v>
          </cell>
          <cell r="BT342">
            <v>-21992.5</v>
          </cell>
          <cell r="BU342">
            <v>-1389000</v>
          </cell>
          <cell r="BW342">
            <v>-21992.5</v>
          </cell>
          <cell r="BX342">
            <v>-21992.5</v>
          </cell>
          <cell r="BY342">
            <v>-1389000</v>
          </cell>
          <cell r="CA342">
            <v>-21992.5</v>
          </cell>
          <cell r="CB342">
            <v>-21992.5</v>
          </cell>
          <cell r="CC342">
            <v>-1389000</v>
          </cell>
          <cell r="CE342">
            <v>-21992.5</v>
          </cell>
          <cell r="CF342">
            <v>-21992.5</v>
          </cell>
          <cell r="CG342">
            <v>-1389000</v>
          </cell>
          <cell r="CI342">
            <v>-21992.5</v>
          </cell>
          <cell r="CJ342">
            <v>-21992.5</v>
          </cell>
          <cell r="CK342">
            <v>-1389000</v>
          </cell>
          <cell r="CM342">
            <v>-21992.5</v>
          </cell>
          <cell r="CN342">
            <v>-21992.5</v>
          </cell>
          <cell r="CO342">
            <v>-1389000</v>
          </cell>
          <cell r="CQ342">
            <v>-21992.5</v>
          </cell>
          <cell r="CR342">
            <v>-21992.5</v>
          </cell>
          <cell r="CS342">
            <v>-1389000</v>
          </cell>
          <cell r="CU342">
            <v>-21992.5</v>
          </cell>
          <cell r="CV342">
            <v>-21992.5</v>
          </cell>
          <cell r="CW342">
            <v>-1389000</v>
          </cell>
          <cell r="CY342">
            <v>-21992.5</v>
          </cell>
          <cell r="CZ342">
            <v>-21992.5</v>
          </cell>
          <cell r="DA342">
            <v>-1389000</v>
          </cell>
          <cell r="DC342">
            <v>-21992.5</v>
          </cell>
          <cell r="DD342">
            <v>-21992.5</v>
          </cell>
          <cell r="DE342">
            <v>-1389000</v>
          </cell>
          <cell r="DG342">
            <v>-21992.5</v>
          </cell>
          <cell r="DH342">
            <v>-21992.5</v>
          </cell>
          <cell r="DI342">
            <v>-1389000</v>
          </cell>
          <cell r="DK342">
            <v>-21992.5</v>
          </cell>
          <cell r="DL342">
            <v>-21992.5</v>
          </cell>
          <cell r="DM342">
            <v>-1389000</v>
          </cell>
          <cell r="DO342">
            <v>-21992.5</v>
          </cell>
          <cell r="DP342">
            <v>-21992.5</v>
          </cell>
          <cell r="DQ342">
            <v>-1389000</v>
          </cell>
          <cell r="DS342">
            <v>-21992.5</v>
          </cell>
          <cell r="DT342">
            <v>-21992.5</v>
          </cell>
          <cell r="DU342">
            <v>-1389000</v>
          </cell>
          <cell r="DW342">
            <v>-21992.5</v>
          </cell>
          <cell r="DX342">
            <v>-21992.5</v>
          </cell>
          <cell r="DY342">
            <v>-1389000</v>
          </cell>
          <cell r="EA342">
            <v>-21992.5</v>
          </cell>
          <cell r="EB342">
            <v>-21992.5</v>
          </cell>
          <cell r="EC342">
            <v>-1389000</v>
          </cell>
          <cell r="EE342">
            <v>-21992.5</v>
          </cell>
          <cell r="EF342">
            <v>-21992.5</v>
          </cell>
          <cell r="EG342">
            <v>-1389000</v>
          </cell>
          <cell r="EI342">
            <v>-21992.5</v>
          </cell>
          <cell r="EJ342">
            <v>-21992.5</v>
          </cell>
          <cell r="EK342">
            <v>-1389000</v>
          </cell>
          <cell r="EM342">
            <v>-21992.5</v>
          </cell>
          <cell r="EN342">
            <v>-21992.5</v>
          </cell>
          <cell r="EO342">
            <v>-1389000</v>
          </cell>
          <cell r="EQ342">
            <v>-21992.5</v>
          </cell>
          <cell r="ER342">
            <v>-21992.5</v>
          </cell>
          <cell r="ES342">
            <v>-1389000</v>
          </cell>
          <cell r="EU342">
            <v>-21992.5</v>
          </cell>
          <cell r="EV342">
            <v>-21992.5</v>
          </cell>
          <cell r="EW342">
            <v>-1389000</v>
          </cell>
          <cell r="EY342">
            <v>-21992.5</v>
          </cell>
          <cell r="EZ342">
            <v>-21992.5</v>
          </cell>
          <cell r="FA342">
            <v>-1389000</v>
          </cell>
          <cell r="FC342">
            <v>-21992.5</v>
          </cell>
          <cell r="FD342">
            <v>-21992.5</v>
          </cell>
          <cell r="FE342">
            <v>-1389000</v>
          </cell>
          <cell r="FG342">
            <v>-21992.5</v>
          </cell>
          <cell r="FH342">
            <v>-21992.5</v>
          </cell>
          <cell r="FI342">
            <v>-1389000</v>
          </cell>
          <cell r="FK342">
            <v>-21992.5</v>
          </cell>
          <cell r="FL342">
            <v>-21992.5</v>
          </cell>
          <cell r="FM342">
            <v>-1389000</v>
          </cell>
          <cell r="FO342">
            <v>-21992.5</v>
          </cell>
          <cell r="FP342">
            <v>-21992.5</v>
          </cell>
          <cell r="FQ342">
            <v>-1389000</v>
          </cell>
          <cell r="FS342">
            <v>-21992.5</v>
          </cell>
          <cell r="FT342">
            <v>-21992.5</v>
          </cell>
          <cell r="FU342">
            <v>-1389000</v>
          </cell>
          <cell r="FW342">
            <v>-21992.5</v>
          </cell>
          <cell r="FX342">
            <v>-21992.5</v>
          </cell>
          <cell r="FY342">
            <v>-1389000</v>
          </cell>
          <cell r="GA342">
            <v>-21992.5</v>
          </cell>
          <cell r="GB342">
            <v>-21992.5</v>
          </cell>
          <cell r="GC342">
            <v>-1389000</v>
          </cell>
          <cell r="GE342">
            <v>-21992.5</v>
          </cell>
          <cell r="GF342">
            <v>-21992.5</v>
          </cell>
          <cell r="GG342">
            <v>-1389000</v>
          </cell>
          <cell r="GI342">
            <v>-21992.5</v>
          </cell>
          <cell r="GJ342">
            <v>-21992.5</v>
          </cell>
          <cell r="GK342">
            <v>-1389000</v>
          </cell>
          <cell r="GM342">
            <v>-21992.5</v>
          </cell>
          <cell r="GN342">
            <v>-21992.5</v>
          </cell>
          <cell r="GO342">
            <v>-1389000</v>
          </cell>
          <cell r="GQ342">
            <v>-21992.5</v>
          </cell>
          <cell r="GR342">
            <v>-21992.5</v>
          </cell>
          <cell r="GS342">
            <v>-1389000</v>
          </cell>
          <cell r="GU342">
            <v>-21992.5</v>
          </cell>
          <cell r="GV342">
            <v>-21992.5</v>
          </cell>
          <cell r="GW342">
            <v>-1389000</v>
          </cell>
          <cell r="GY342">
            <v>-21992.5</v>
          </cell>
          <cell r="GZ342">
            <v>-21992.5</v>
          </cell>
          <cell r="HA342">
            <v>-1389000</v>
          </cell>
          <cell r="HC342">
            <v>-21992.5</v>
          </cell>
          <cell r="HD342">
            <v>-21992.5</v>
          </cell>
          <cell r="HE342">
            <v>-1389000</v>
          </cell>
          <cell r="HG342">
            <v>-21992.5</v>
          </cell>
          <cell r="HH342">
            <v>-21992.5</v>
          </cell>
          <cell r="HI342">
            <v>-1389000</v>
          </cell>
          <cell r="HK342">
            <v>-21992.5</v>
          </cell>
          <cell r="HL342">
            <v>-21992.5</v>
          </cell>
          <cell r="HM342">
            <v>-1389000</v>
          </cell>
          <cell r="HO342">
            <v>-21992.5</v>
          </cell>
          <cell r="HP342">
            <v>-21992.5</v>
          </cell>
          <cell r="HQ342">
            <v>-1389000</v>
          </cell>
          <cell r="HS342">
            <v>-21992.5</v>
          </cell>
          <cell r="HT342">
            <v>-21992.5</v>
          </cell>
          <cell r="HU342">
            <v>-1389000</v>
          </cell>
          <cell r="IB342">
            <v>8758255</v>
          </cell>
          <cell r="IC342">
            <v>37260</v>
          </cell>
          <cell r="ID342">
            <v>1</v>
          </cell>
          <cell r="IE342" t="str">
            <v>A</v>
          </cell>
        </row>
        <row r="343">
          <cell r="C343">
            <v>248001272749201</v>
          </cell>
          <cell r="E343" t="str">
            <v>DRS.MUHAMMAD TANG</v>
          </cell>
          <cell r="F343" t="str">
            <v xml:space="preserve"> Soppeng</v>
          </cell>
          <cell r="G343" t="str">
            <v>T 120ss MKL</v>
          </cell>
          <cell r="H343" t="str">
            <v>077785</v>
          </cell>
          <cell r="I343" t="str">
            <v>092728</v>
          </cell>
          <cell r="J343">
            <v>36861</v>
          </cell>
          <cell r="K343">
            <v>1</v>
          </cell>
          <cell r="L343" t="str">
            <v>Desember 2000</v>
          </cell>
          <cell r="M343">
            <v>37956</v>
          </cell>
          <cell r="N343">
            <v>36</v>
          </cell>
          <cell r="O343">
            <v>1</v>
          </cell>
          <cell r="P343">
            <v>50000000</v>
          </cell>
          <cell r="Q343">
            <v>6946400</v>
          </cell>
          <cell r="R343">
            <v>0.19</v>
          </cell>
          <cell r="S343">
            <v>-659578.66666666663</v>
          </cell>
          <cell r="T343">
            <v>6286821.333333333</v>
          </cell>
          <cell r="V343">
            <v>1389000</v>
          </cell>
          <cell r="W343">
            <v>-1389000</v>
          </cell>
          <cell r="Z343">
            <v>1389000</v>
          </cell>
          <cell r="AA343">
            <v>109984.66666666666</v>
          </cell>
          <cell r="AB343">
            <v>1498984.6666666667</v>
          </cell>
          <cell r="AC343">
            <v>5557400</v>
          </cell>
          <cell r="AD343">
            <v>1389000</v>
          </cell>
          <cell r="AE343">
            <v>87992.166666666657</v>
          </cell>
          <cell r="AF343">
            <v>1476992.1666666667</v>
          </cell>
          <cell r="AG343">
            <v>4168400</v>
          </cell>
          <cell r="AH343">
            <v>1389000</v>
          </cell>
          <cell r="AI343">
            <v>65999.666666666657</v>
          </cell>
          <cell r="AJ343">
            <v>1454999.6666666667</v>
          </cell>
          <cell r="AK343">
            <v>2779400</v>
          </cell>
          <cell r="AL343">
            <v>1389000</v>
          </cell>
          <cell r="AM343">
            <v>44007.166666666664</v>
          </cell>
          <cell r="AN343">
            <v>1433007.1666666667</v>
          </cell>
          <cell r="AO343">
            <v>1390400</v>
          </cell>
          <cell r="AP343">
            <v>1385000</v>
          </cell>
          <cell r="AQ343">
            <v>22014.666666666664</v>
          </cell>
          <cell r="AR343">
            <v>1407014.6666666667</v>
          </cell>
          <cell r="AS343">
            <v>5400</v>
          </cell>
          <cell r="AT343">
            <v>1394400</v>
          </cell>
          <cell r="AU343">
            <v>85.5</v>
          </cell>
          <cell r="AV343">
            <v>1394485.5</v>
          </cell>
          <cell r="AW343">
            <v>-1389000</v>
          </cell>
          <cell r="AY343">
            <v>-21992.5</v>
          </cell>
          <cell r="AZ343">
            <v>-21992.5</v>
          </cell>
          <cell r="BA343">
            <v>-1389000</v>
          </cell>
          <cell r="BC343">
            <v>-21992.5</v>
          </cell>
          <cell r="BD343">
            <v>-21992.5</v>
          </cell>
          <cell r="BE343">
            <v>-1389000</v>
          </cell>
          <cell r="BG343">
            <v>-21992.5</v>
          </cell>
          <cell r="BH343">
            <v>-21992.5</v>
          </cell>
          <cell r="BI343">
            <v>-1389000</v>
          </cell>
          <cell r="BK343">
            <v>-21992.5</v>
          </cell>
          <cell r="BL343">
            <v>-21992.5</v>
          </cell>
          <cell r="BM343">
            <v>-1389000</v>
          </cell>
          <cell r="BO343">
            <v>-21992.5</v>
          </cell>
          <cell r="BP343">
            <v>-21992.5</v>
          </cell>
          <cell r="BQ343">
            <v>-1389000</v>
          </cell>
          <cell r="BS343">
            <v>-21992.5</v>
          </cell>
          <cell r="BT343">
            <v>-21992.5</v>
          </cell>
          <cell r="BU343">
            <v>-1389000</v>
          </cell>
          <cell r="BW343">
            <v>-21992.5</v>
          </cell>
          <cell r="BX343">
            <v>-21992.5</v>
          </cell>
          <cell r="BY343">
            <v>-1389000</v>
          </cell>
          <cell r="CA343">
            <v>-21992.5</v>
          </cell>
          <cell r="CB343">
            <v>-21992.5</v>
          </cell>
          <cell r="CC343">
            <v>-1389000</v>
          </cell>
          <cell r="CE343">
            <v>-21992.5</v>
          </cell>
          <cell r="CF343">
            <v>-21992.5</v>
          </cell>
          <cell r="CG343">
            <v>-1389000</v>
          </cell>
          <cell r="CI343">
            <v>-21992.5</v>
          </cell>
          <cell r="CJ343">
            <v>-21992.5</v>
          </cell>
          <cell r="CK343">
            <v>-1389000</v>
          </cell>
          <cell r="CM343">
            <v>-21992.5</v>
          </cell>
          <cell r="CN343">
            <v>-21992.5</v>
          </cell>
          <cell r="CO343">
            <v>-1389000</v>
          </cell>
          <cell r="CQ343">
            <v>-21992.5</v>
          </cell>
          <cell r="CR343">
            <v>-21992.5</v>
          </cell>
          <cell r="CS343">
            <v>-1389000</v>
          </cell>
          <cell r="CU343">
            <v>-21992.5</v>
          </cell>
          <cell r="CV343">
            <v>-21992.5</v>
          </cell>
          <cell r="CW343">
            <v>-1389000</v>
          </cell>
          <cell r="CY343">
            <v>-21992.5</v>
          </cell>
          <cell r="CZ343">
            <v>-21992.5</v>
          </cell>
          <cell r="DA343">
            <v>-1389000</v>
          </cell>
          <cell r="DC343">
            <v>-21992.5</v>
          </cell>
          <cell r="DD343">
            <v>-21992.5</v>
          </cell>
          <cell r="DE343">
            <v>-1389000</v>
          </cell>
          <cell r="DG343">
            <v>-21992.5</v>
          </cell>
          <cell r="DH343">
            <v>-21992.5</v>
          </cell>
          <cell r="DI343">
            <v>-1389000</v>
          </cell>
          <cell r="DK343">
            <v>-21992.5</v>
          </cell>
          <cell r="DL343">
            <v>-21992.5</v>
          </cell>
          <cell r="DM343">
            <v>-1389000</v>
          </cell>
          <cell r="DO343">
            <v>-21992.5</v>
          </cell>
          <cell r="DP343">
            <v>-21992.5</v>
          </cell>
          <cell r="DQ343">
            <v>-1389000</v>
          </cell>
          <cell r="DS343">
            <v>-21992.5</v>
          </cell>
          <cell r="DT343">
            <v>-21992.5</v>
          </cell>
          <cell r="DU343">
            <v>-1389000</v>
          </cell>
          <cell r="DW343">
            <v>-21992.5</v>
          </cell>
          <cell r="DX343">
            <v>-21992.5</v>
          </cell>
          <cell r="DY343">
            <v>-1389000</v>
          </cell>
          <cell r="EA343">
            <v>-21992.5</v>
          </cell>
          <cell r="EB343">
            <v>-21992.5</v>
          </cell>
          <cell r="EC343">
            <v>-1389000</v>
          </cell>
          <cell r="EE343">
            <v>-21992.5</v>
          </cell>
          <cell r="EF343">
            <v>-21992.5</v>
          </cell>
          <cell r="EG343">
            <v>-1389000</v>
          </cell>
          <cell r="EI343">
            <v>-21992.5</v>
          </cell>
          <cell r="EJ343">
            <v>-21992.5</v>
          </cell>
          <cell r="EK343">
            <v>-1389000</v>
          </cell>
          <cell r="EM343">
            <v>-21992.5</v>
          </cell>
          <cell r="EN343">
            <v>-21992.5</v>
          </cell>
          <cell r="EO343">
            <v>-1389000</v>
          </cell>
          <cell r="EQ343">
            <v>-21992.5</v>
          </cell>
          <cell r="ER343">
            <v>-21992.5</v>
          </cell>
          <cell r="ES343">
            <v>-1389000</v>
          </cell>
          <cell r="EU343">
            <v>-21992.5</v>
          </cell>
          <cell r="EV343">
            <v>-21992.5</v>
          </cell>
          <cell r="EW343">
            <v>-1389000</v>
          </cell>
          <cell r="EY343">
            <v>-21992.5</v>
          </cell>
          <cell r="EZ343">
            <v>-21992.5</v>
          </cell>
          <cell r="FA343">
            <v>-1389000</v>
          </cell>
          <cell r="FC343">
            <v>-21992.5</v>
          </cell>
          <cell r="FD343">
            <v>-21992.5</v>
          </cell>
          <cell r="FE343">
            <v>-1389000</v>
          </cell>
          <cell r="FG343">
            <v>-21992.5</v>
          </cell>
          <cell r="FH343">
            <v>-21992.5</v>
          </cell>
          <cell r="FI343">
            <v>-1389000</v>
          </cell>
          <cell r="FK343">
            <v>-21992.5</v>
          </cell>
          <cell r="FL343">
            <v>-21992.5</v>
          </cell>
          <cell r="FM343">
            <v>-1389000</v>
          </cell>
          <cell r="FO343">
            <v>-21992.5</v>
          </cell>
          <cell r="FP343">
            <v>-21992.5</v>
          </cell>
          <cell r="FQ343">
            <v>-1389000</v>
          </cell>
          <cell r="FS343">
            <v>-21992.5</v>
          </cell>
          <cell r="FT343">
            <v>-21992.5</v>
          </cell>
          <cell r="FU343">
            <v>-1389000</v>
          </cell>
          <cell r="FW343">
            <v>-21992.5</v>
          </cell>
          <cell r="FX343">
            <v>-21992.5</v>
          </cell>
          <cell r="FY343">
            <v>-1389000</v>
          </cell>
          <cell r="GA343">
            <v>-21992.5</v>
          </cell>
          <cell r="GB343">
            <v>-21992.5</v>
          </cell>
          <cell r="GC343">
            <v>-1389000</v>
          </cell>
          <cell r="GE343">
            <v>-21992.5</v>
          </cell>
          <cell r="GF343">
            <v>-21992.5</v>
          </cell>
          <cell r="GG343">
            <v>-1389000</v>
          </cell>
          <cell r="GI343">
            <v>-21992.5</v>
          </cell>
          <cell r="GJ343">
            <v>-21992.5</v>
          </cell>
          <cell r="GK343">
            <v>-1389000</v>
          </cell>
          <cell r="GM343">
            <v>-21992.5</v>
          </cell>
          <cell r="GN343">
            <v>-21992.5</v>
          </cell>
          <cell r="GO343">
            <v>-1389000</v>
          </cell>
          <cell r="GQ343">
            <v>-21992.5</v>
          </cell>
          <cell r="GR343">
            <v>-21992.5</v>
          </cell>
          <cell r="GS343">
            <v>-1389000</v>
          </cell>
          <cell r="GU343">
            <v>-21992.5</v>
          </cell>
          <cell r="GV343">
            <v>-21992.5</v>
          </cell>
          <cell r="GW343">
            <v>-1389000</v>
          </cell>
          <cell r="GY343">
            <v>-21992.5</v>
          </cell>
          <cell r="GZ343">
            <v>-21992.5</v>
          </cell>
          <cell r="HA343">
            <v>-1389000</v>
          </cell>
          <cell r="HC343">
            <v>-21992.5</v>
          </cell>
          <cell r="HD343">
            <v>-21992.5</v>
          </cell>
          <cell r="HE343">
            <v>-1389000</v>
          </cell>
          <cell r="HG343">
            <v>-21992.5</v>
          </cell>
          <cell r="HH343">
            <v>-21992.5</v>
          </cell>
          <cell r="HI343">
            <v>-1389000</v>
          </cell>
          <cell r="HK343">
            <v>-21992.5</v>
          </cell>
          <cell r="HL343">
            <v>-21992.5</v>
          </cell>
          <cell r="HM343">
            <v>-1389000</v>
          </cell>
          <cell r="HO343">
            <v>-21992.5</v>
          </cell>
          <cell r="HP343">
            <v>-21992.5</v>
          </cell>
          <cell r="HQ343">
            <v>-1389000</v>
          </cell>
          <cell r="HS343">
            <v>-21992.5</v>
          </cell>
          <cell r="HT343">
            <v>-21992.5</v>
          </cell>
          <cell r="HU343">
            <v>-1389000</v>
          </cell>
          <cell r="IB343" t="str">
            <v>0371658 R</v>
          </cell>
          <cell r="IC343">
            <v>37007</v>
          </cell>
          <cell r="ID343">
            <v>1</v>
          </cell>
          <cell r="IE343" t="str">
            <v>A</v>
          </cell>
        </row>
        <row r="344">
          <cell r="C344">
            <v>248001272757201</v>
          </cell>
          <cell r="E344" t="str">
            <v>DESITA ASTRA GAFFAR</v>
          </cell>
          <cell r="F344" t="str">
            <v>SORONG</v>
          </cell>
          <cell r="G344" t="str">
            <v>Kuda GLX B</v>
          </cell>
          <cell r="H344" t="str">
            <v>000968</v>
          </cell>
          <cell r="I344" t="str">
            <v>009518</v>
          </cell>
          <cell r="J344">
            <v>36861</v>
          </cell>
          <cell r="K344">
            <v>1</v>
          </cell>
          <cell r="L344" t="str">
            <v>Desember 2000</v>
          </cell>
          <cell r="M344">
            <v>37956</v>
          </cell>
          <cell r="N344">
            <v>36</v>
          </cell>
          <cell r="O344">
            <v>1</v>
          </cell>
          <cell r="P344">
            <v>50000000</v>
          </cell>
          <cell r="Q344">
            <v>6942400</v>
          </cell>
          <cell r="R344">
            <v>0.19</v>
          </cell>
          <cell r="S344">
            <v>-659958.66666666674</v>
          </cell>
          <cell r="T344">
            <v>6282441.333333333</v>
          </cell>
          <cell r="V344">
            <v>1389000</v>
          </cell>
          <cell r="W344">
            <v>-1389000</v>
          </cell>
          <cell r="Z344">
            <v>1389000</v>
          </cell>
          <cell r="AA344">
            <v>109921.33333333333</v>
          </cell>
          <cell r="AB344">
            <v>1498921.3333333333</v>
          </cell>
          <cell r="AC344">
            <v>5553400</v>
          </cell>
          <cell r="AD344">
            <v>1389000</v>
          </cell>
          <cell r="AE344">
            <v>87928.833333333328</v>
          </cell>
          <cell r="AF344">
            <v>1476928.8333333333</v>
          </cell>
          <cell r="AG344">
            <v>4164400</v>
          </cell>
          <cell r="AH344">
            <v>1389000</v>
          </cell>
          <cell r="AI344">
            <v>65936.333333333328</v>
          </cell>
          <cell r="AJ344">
            <v>1454936.3333333333</v>
          </cell>
          <cell r="AK344">
            <v>2775400</v>
          </cell>
          <cell r="AL344">
            <v>1389000</v>
          </cell>
          <cell r="AM344">
            <v>43943.833333333328</v>
          </cell>
          <cell r="AN344">
            <v>1432943.8333333333</v>
          </cell>
          <cell r="AO344">
            <v>1386400</v>
          </cell>
          <cell r="AP344">
            <v>1385000</v>
          </cell>
          <cell r="AQ344">
            <v>21951.333333333332</v>
          </cell>
          <cell r="AR344">
            <v>1406951.3333333333</v>
          </cell>
          <cell r="AS344">
            <v>1400</v>
          </cell>
          <cell r="AT344">
            <v>1390400</v>
          </cell>
          <cell r="AU344">
            <v>22.166666666666664</v>
          </cell>
          <cell r="AV344">
            <v>1390422.1666666667</v>
          </cell>
          <cell r="AW344">
            <v>-1389000</v>
          </cell>
          <cell r="AY344">
            <v>-21992.5</v>
          </cell>
          <cell r="AZ344">
            <v>-21992.5</v>
          </cell>
          <cell r="BA344">
            <v>-1389000</v>
          </cell>
          <cell r="BC344">
            <v>-21992.5</v>
          </cell>
          <cell r="BD344">
            <v>-21992.5</v>
          </cell>
          <cell r="BE344">
            <v>-1389000</v>
          </cell>
          <cell r="BG344">
            <v>-21992.5</v>
          </cell>
          <cell r="BH344">
            <v>-21992.5</v>
          </cell>
          <cell r="BI344">
            <v>-1389000</v>
          </cell>
          <cell r="BK344">
            <v>-21992.5</v>
          </cell>
          <cell r="BL344">
            <v>-21992.5</v>
          </cell>
          <cell r="BM344">
            <v>-1389000</v>
          </cell>
          <cell r="BO344">
            <v>-21992.5</v>
          </cell>
          <cell r="BP344">
            <v>-21992.5</v>
          </cell>
          <cell r="BQ344">
            <v>-1389000</v>
          </cell>
          <cell r="BS344">
            <v>-21992.5</v>
          </cell>
          <cell r="BT344">
            <v>-21992.5</v>
          </cell>
          <cell r="BU344">
            <v>-1389000</v>
          </cell>
          <cell r="BW344">
            <v>-21992.5</v>
          </cell>
          <cell r="BX344">
            <v>-21992.5</v>
          </cell>
          <cell r="BY344">
            <v>-1389000</v>
          </cell>
          <cell r="CA344">
            <v>-21992.5</v>
          </cell>
          <cell r="CB344">
            <v>-21992.5</v>
          </cell>
          <cell r="CC344">
            <v>-1389000</v>
          </cell>
          <cell r="CE344">
            <v>-21992.5</v>
          </cell>
          <cell r="CF344">
            <v>-21992.5</v>
          </cell>
          <cell r="CG344">
            <v>-1389000</v>
          </cell>
          <cell r="CI344">
            <v>-21992.5</v>
          </cell>
          <cell r="CJ344">
            <v>-21992.5</v>
          </cell>
          <cell r="CK344">
            <v>-1389000</v>
          </cell>
          <cell r="CM344">
            <v>-21992.5</v>
          </cell>
          <cell r="CN344">
            <v>-21992.5</v>
          </cell>
          <cell r="CO344">
            <v>-1389000</v>
          </cell>
          <cell r="CQ344">
            <v>-21992.5</v>
          </cell>
          <cell r="CR344">
            <v>-21992.5</v>
          </cell>
          <cell r="CS344">
            <v>-1389000</v>
          </cell>
          <cell r="CU344">
            <v>-21992.5</v>
          </cell>
          <cell r="CV344">
            <v>-21992.5</v>
          </cell>
          <cell r="CW344">
            <v>-1389000</v>
          </cell>
          <cell r="CY344">
            <v>-21992.5</v>
          </cell>
          <cell r="CZ344">
            <v>-21992.5</v>
          </cell>
          <cell r="DA344">
            <v>-1389000</v>
          </cell>
          <cell r="DC344">
            <v>-21992.5</v>
          </cell>
          <cell r="DD344">
            <v>-21992.5</v>
          </cell>
          <cell r="DE344">
            <v>-1389000</v>
          </cell>
          <cell r="DG344">
            <v>-21992.5</v>
          </cell>
          <cell r="DH344">
            <v>-21992.5</v>
          </cell>
          <cell r="DI344">
            <v>-1389000</v>
          </cell>
          <cell r="DK344">
            <v>-21992.5</v>
          </cell>
          <cell r="DL344">
            <v>-21992.5</v>
          </cell>
          <cell r="DM344">
            <v>-1389000</v>
          </cell>
          <cell r="DO344">
            <v>-21992.5</v>
          </cell>
          <cell r="DP344">
            <v>-21992.5</v>
          </cell>
          <cell r="DQ344">
            <v>-1389000</v>
          </cell>
          <cell r="DS344">
            <v>-21992.5</v>
          </cell>
          <cell r="DT344">
            <v>-21992.5</v>
          </cell>
          <cell r="DU344">
            <v>-1389000</v>
          </cell>
          <cell r="DW344">
            <v>-21992.5</v>
          </cell>
          <cell r="DX344">
            <v>-21992.5</v>
          </cell>
          <cell r="DY344">
            <v>-1389000</v>
          </cell>
          <cell r="EA344">
            <v>-21992.5</v>
          </cell>
          <cell r="EB344">
            <v>-21992.5</v>
          </cell>
          <cell r="EC344">
            <v>-1389000</v>
          </cell>
          <cell r="EE344">
            <v>-21992.5</v>
          </cell>
          <cell r="EF344">
            <v>-21992.5</v>
          </cell>
          <cell r="EG344">
            <v>-1389000</v>
          </cell>
          <cell r="EI344">
            <v>-21992.5</v>
          </cell>
          <cell r="EJ344">
            <v>-21992.5</v>
          </cell>
          <cell r="EK344">
            <v>-1389000</v>
          </cell>
          <cell r="EM344">
            <v>-21992.5</v>
          </cell>
          <cell r="EN344">
            <v>-21992.5</v>
          </cell>
          <cell r="EO344">
            <v>-1389000</v>
          </cell>
          <cell r="EQ344">
            <v>-21992.5</v>
          </cell>
          <cell r="ER344">
            <v>-21992.5</v>
          </cell>
          <cell r="ES344">
            <v>-1389000</v>
          </cell>
          <cell r="EU344">
            <v>-21992.5</v>
          </cell>
          <cell r="EV344">
            <v>-21992.5</v>
          </cell>
          <cell r="EW344">
            <v>-1389000</v>
          </cell>
          <cell r="EY344">
            <v>-21992.5</v>
          </cell>
          <cell r="EZ344">
            <v>-21992.5</v>
          </cell>
          <cell r="FA344">
            <v>-1389000</v>
          </cell>
          <cell r="FC344">
            <v>-21992.5</v>
          </cell>
          <cell r="FD344">
            <v>-21992.5</v>
          </cell>
          <cell r="FE344">
            <v>-1389000</v>
          </cell>
          <cell r="FG344">
            <v>-21992.5</v>
          </cell>
          <cell r="FH344">
            <v>-21992.5</v>
          </cell>
          <cell r="FI344">
            <v>-1389000</v>
          </cell>
          <cell r="FK344">
            <v>-21992.5</v>
          </cell>
          <cell r="FL344">
            <v>-21992.5</v>
          </cell>
          <cell r="FM344">
            <v>-1389000</v>
          </cell>
          <cell r="FO344">
            <v>-21992.5</v>
          </cell>
          <cell r="FP344">
            <v>-21992.5</v>
          </cell>
          <cell r="FQ344">
            <v>-1389000</v>
          </cell>
          <cell r="FS344">
            <v>-21992.5</v>
          </cell>
          <cell r="FT344">
            <v>-21992.5</v>
          </cell>
          <cell r="FU344">
            <v>-1389000</v>
          </cell>
          <cell r="FW344">
            <v>-21992.5</v>
          </cell>
          <cell r="FX344">
            <v>-21992.5</v>
          </cell>
          <cell r="FY344">
            <v>-1389000</v>
          </cell>
          <cell r="GA344">
            <v>-21992.5</v>
          </cell>
          <cell r="GB344">
            <v>-21992.5</v>
          </cell>
          <cell r="GC344">
            <v>-1389000</v>
          </cell>
          <cell r="GE344">
            <v>-21992.5</v>
          </cell>
          <cell r="GF344">
            <v>-21992.5</v>
          </cell>
          <cell r="GG344">
            <v>-1389000</v>
          </cell>
          <cell r="GI344">
            <v>-21992.5</v>
          </cell>
          <cell r="GJ344">
            <v>-21992.5</v>
          </cell>
          <cell r="GK344">
            <v>-1389000</v>
          </cell>
          <cell r="GM344">
            <v>-21992.5</v>
          </cell>
          <cell r="GN344">
            <v>-21992.5</v>
          </cell>
          <cell r="GO344">
            <v>-1389000</v>
          </cell>
          <cell r="GQ344">
            <v>-21992.5</v>
          </cell>
          <cell r="GR344">
            <v>-21992.5</v>
          </cell>
          <cell r="GS344">
            <v>-1389000</v>
          </cell>
          <cell r="GU344">
            <v>-21992.5</v>
          </cell>
          <cell r="GV344">
            <v>-21992.5</v>
          </cell>
          <cell r="GW344">
            <v>-1389000</v>
          </cell>
          <cell r="GY344">
            <v>-21992.5</v>
          </cell>
          <cell r="GZ344">
            <v>-21992.5</v>
          </cell>
          <cell r="HA344">
            <v>-1389000</v>
          </cell>
          <cell r="HC344">
            <v>-21992.5</v>
          </cell>
          <cell r="HD344">
            <v>-21992.5</v>
          </cell>
          <cell r="HE344">
            <v>-1389000</v>
          </cell>
          <cell r="HG344">
            <v>-21992.5</v>
          </cell>
          <cell r="HH344">
            <v>-21992.5</v>
          </cell>
          <cell r="HI344">
            <v>-1389000</v>
          </cell>
          <cell r="HK344">
            <v>-21992.5</v>
          </cell>
          <cell r="HL344">
            <v>-21992.5</v>
          </cell>
          <cell r="HM344">
            <v>-1389000</v>
          </cell>
          <cell r="HO344">
            <v>-21992.5</v>
          </cell>
          <cell r="HP344">
            <v>-21992.5</v>
          </cell>
          <cell r="HQ344">
            <v>-1389000</v>
          </cell>
          <cell r="HS344">
            <v>-21992.5</v>
          </cell>
          <cell r="HT344">
            <v>-21992.5</v>
          </cell>
          <cell r="HU344">
            <v>-1389000</v>
          </cell>
          <cell r="IB344" t="str">
            <v>9770523 U</v>
          </cell>
          <cell r="IC344">
            <v>37190</v>
          </cell>
          <cell r="ID344">
            <v>1</v>
          </cell>
          <cell r="IE344" t="str">
            <v>A</v>
          </cell>
        </row>
        <row r="345">
          <cell r="C345">
            <v>248001272765201</v>
          </cell>
          <cell r="E345" t="str">
            <v>HASMAN SIMATUPANG</v>
          </cell>
          <cell r="F345" t="str">
            <v>SORONG</v>
          </cell>
          <cell r="G345" t="str">
            <v>T 120ss MKL</v>
          </cell>
          <cell r="H345" t="str">
            <v>077244</v>
          </cell>
          <cell r="I345" t="str">
            <v>071083</v>
          </cell>
          <cell r="J345">
            <v>36861</v>
          </cell>
          <cell r="K345">
            <v>1</v>
          </cell>
          <cell r="L345" t="str">
            <v>Desember 2000</v>
          </cell>
          <cell r="M345">
            <v>37956</v>
          </cell>
          <cell r="N345">
            <v>36</v>
          </cell>
          <cell r="O345">
            <v>1</v>
          </cell>
          <cell r="P345">
            <v>50000000</v>
          </cell>
          <cell r="Q345">
            <v>5557600</v>
          </cell>
          <cell r="R345">
            <v>0.19</v>
          </cell>
          <cell r="S345">
            <v>-791603.33333333326</v>
          </cell>
          <cell r="T345">
            <v>4765996.666666667</v>
          </cell>
          <cell r="V345">
            <v>1389000</v>
          </cell>
          <cell r="W345">
            <v>-1389000</v>
          </cell>
          <cell r="Z345">
            <v>1389000</v>
          </cell>
          <cell r="AA345">
            <v>87995.333333333328</v>
          </cell>
          <cell r="AB345">
            <v>1476995.3333333333</v>
          </cell>
          <cell r="AC345">
            <v>4168600</v>
          </cell>
          <cell r="AD345">
            <v>1389000</v>
          </cell>
          <cell r="AE345">
            <v>66002.833333333328</v>
          </cell>
          <cell r="AF345">
            <v>1455002.8333333333</v>
          </cell>
          <cell r="AG345">
            <v>2779600</v>
          </cell>
          <cell r="AH345">
            <v>1389000</v>
          </cell>
          <cell r="AI345">
            <v>44010.333333333328</v>
          </cell>
          <cell r="AJ345">
            <v>1433010.3333333333</v>
          </cell>
          <cell r="AK345">
            <v>1390600</v>
          </cell>
          <cell r="AL345">
            <v>1389000</v>
          </cell>
          <cell r="AM345">
            <v>22017.833333333332</v>
          </cell>
          <cell r="AN345">
            <v>1411017.8333333333</v>
          </cell>
          <cell r="AO345">
            <v>1600</v>
          </cell>
          <cell r="AP345">
            <v>1390600</v>
          </cell>
          <cell r="AQ345">
            <v>25.333333333333332</v>
          </cell>
          <cell r="AR345">
            <v>1390625.3333333333</v>
          </cell>
          <cell r="AS345">
            <v>-1389000</v>
          </cell>
          <cell r="AU345">
            <v>-21992.5</v>
          </cell>
          <cell r="AV345">
            <v>-21992.5</v>
          </cell>
          <cell r="AW345">
            <v>-1389000</v>
          </cell>
          <cell r="AY345">
            <v>-21992.5</v>
          </cell>
          <cell r="AZ345">
            <v>-21992.5</v>
          </cell>
          <cell r="BA345">
            <v>-1389000</v>
          </cell>
          <cell r="BC345">
            <v>-21992.5</v>
          </cell>
          <cell r="BD345">
            <v>-21992.5</v>
          </cell>
          <cell r="BE345">
            <v>-1389000</v>
          </cell>
          <cell r="BG345">
            <v>-21992.5</v>
          </cell>
          <cell r="BH345">
            <v>-21992.5</v>
          </cell>
          <cell r="BI345">
            <v>-1389000</v>
          </cell>
          <cell r="BK345">
            <v>-21992.5</v>
          </cell>
          <cell r="BL345">
            <v>-21992.5</v>
          </cell>
          <cell r="BM345">
            <v>-1389000</v>
          </cell>
          <cell r="BO345">
            <v>-21992.5</v>
          </cell>
          <cell r="BP345">
            <v>-21992.5</v>
          </cell>
          <cell r="BQ345">
            <v>-1389000</v>
          </cell>
          <cell r="BS345">
            <v>-21992.5</v>
          </cell>
          <cell r="BT345">
            <v>-21992.5</v>
          </cell>
          <cell r="BU345">
            <v>-1389000</v>
          </cell>
          <cell r="BW345">
            <v>-21992.5</v>
          </cell>
          <cell r="BX345">
            <v>-21992.5</v>
          </cell>
          <cell r="BY345">
            <v>-1389000</v>
          </cell>
          <cell r="CA345">
            <v>-21992.5</v>
          </cell>
          <cell r="CB345">
            <v>-21992.5</v>
          </cell>
          <cell r="CC345">
            <v>-1389000</v>
          </cell>
          <cell r="CE345">
            <v>-21992.5</v>
          </cell>
          <cell r="CF345">
            <v>-21992.5</v>
          </cell>
          <cell r="CG345">
            <v>-1389000</v>
          </cell>
          <cell r="CI345">
            <v>-21992.5</v>
          </cell>
          <cell r="CJ345">
            <v>-21992.5</v>
          </cell>
          <cell r="CK345">
            <v>-1389000</v>
          </cell>
          <cell r="CM345">
            <v>-21992.5</v>
          </cell>
          <cell r="CN345">
            <v>-21992.5</v>
          </cell>
          <cell r="CO345">
            <v>-1389000</v>
          </cell>
          <cell r="CQ345">
            <v>-21992.5</v>
          </cell>
          <cell r="CR345">
            <v>-21992.5</v>
          </cell>
          <cell r="CS345">
            <v>-1389000</v>
          </cell>
          <cell r="CU345">
            <v>-21992.5</v>
          </cell>
          <cell r="CV345">
            <v>-21992.5</v>
          </cell>
          <cell r="CW345">
            <v>-1389000</v>
          </cell>
          <cell r="CY345">
            <v>-21992.5</v>
          </cell>
          <cell r="CZ345">
            <v>-21992.5</v>
          </cell>
          <cell r="DA345">
            <v>-1389000</v>
          </cell>
          <cell r="DC345">
            <v>-21992.5</v>
          </cell>
          <cell r="DD345">
            <v>-21992.5</v>
          </cell>
          <cell r="DE345">
            <v>-1389000</v>
          </cell>
          <cell r="DG345">
            <v>-21992.5</v>
          </cell>
          <cell r="DH345">
            <v>-21992.5</v>
          </cell>
          <cell r="DI345">
            <v>-1389000</v>
          </cell>
          <cell r="DK345">
            <v>-21992.5</v>
          </cell>
          <cell r="DL345">
            <v>-21992.5</v>
          </cell>
          <cell r="DM345">
            <v>-1389000</v>
          </cell>
          <cell r="DO345">
            <v>-21992.5</v>
          </cell>
          <cell r="DP345">
            <v>-21992.5</v>
          </cell>
          <cell r="DQ345">
            <v>-1389000</v>
          </cell>
          <cell r="DS345">
            <v>-21992.5</v>
          </cell>
          <cell r="DT345">
            <v>-21992.5</v>
          </cell>
          <cell r="DU345">
            <v>-1389000</v>
          </cell>
          <cell r="DW345">
            <v>-21992.5</v>
          </cell>
          <cell r="DX345">
            <v>-21992.5</v>
          </cell>
          <cell r="DY345">
            <v>-1389000</v>
          </cell>
          <cell r="EA345">
            <v>-21992.5</v>
          </cell>
          <cell r="EB345">
            <v>-21992.5</v>
          </cell>
          <cell r="EC345">
            <v>-1389000</v>
          </cell>
          <cell r="EE345">
            <v>-21992.5</v>
          </cell>
          <cell r="EF345">
            <v>-21992.5</v>
          </cell>
          <cell r="EG345">
            <v>-1389000</v>
          </cell>
          <cell r="EI345">
            <v>-21992.5</v>
          </cell>
          <cell r="EJ345">
            <v>-21992.5</v>
          </cell>
          <cell r="EK345">
            <v>-1389000</v>
          </cell>
          <cell r="EM345">
            <v>-21992.5</v>
          </cell>
          <cell r="EN345">
            <v>-21992.5</v>
          </cell>
          <cell r="EO345">
            <v>-1389000</v>
          </cell>
          <cell r="EQ345">
            <v>-21992.5</v>
          </cell>
          <cell r="ER345">
            <v>-21992.5</v>
          </cell>
          <cell r="ES345">
            <v>-1389000</v>
          </cell>
          <cell r="EU345">
            <v>-21992.5</v>
          </cell>
          <cell r="EV345">
            <v>-21992.5</v>
          </cell>
          <cell r="EW345">
            <v>-1389000</v>
          </cell>
          <cell r="EY345">
            <v>-21992.5</v>
          </cell>
          <cell r="EZ345">
            <v>-21992.5</v>
          </cell>
          <cell r="FA345">
            <v>-1389000</v>
          </cell>
          <cell r="FC345">
            <v>-21992.5</v>
          </cell>
          <cell r="FD345">
            <v>-21992.5</v>
          </cell>
          <cell r="FE345">
            <v>-1389000</v>
          </cell>
          <cell r="FG345">
            <v>-21992.5</v>
          </cell>
          <cell r="FH345">
            <v>-21992.5</v>
          </cell>
          <cell r="FI345">
            <v>-1389000</v>
          </cell>
          <cell r="FK345">
            <v>-21992.5</v>
          </cell>
          <cell r="FL345">
            <v>-21992.5</v>
          </cell>
          <cell r="FM345">
            <v>-1389000</v>
          </cell>
          <cell r="FO345">
            <v>-21992.5</v>
          </cell>
          <cell r="FP345">
            <v>-21992.5</v>
          </cell>
          <cell r="FQ345">
            <v>-1389000</v>
          </cell>
          <cell r="FS345">
            <v>-21992.5</v>
          </cell>
          <cell r="FT345">
            <v>-21992.5</v>
          </cell>
          <cell r="FU345">
            <v>-1389000</v>
          </cell>
          <cell r="FW345">
            <v>-21992.5</v>
          </cell>
          <cell r="FX345">
            <v>-21992.5</v>
          </cell>
          <cell r="FY345">
            <v>-1389000</v>
          </cell>
          <cell r="GA345">
            <v>-21992.5</v>
          </cell>
          <cell r="GB345">
            <v>-21992.5</v>
          </cell>
          <cell r="GC345">
            <v>-1389000</v>
          </cell>
          <cell r="GE345">
            <v>-21992.5</v>
          </cell>
          <cell r="GF345">
            <v>-21992.5</v>
          </cell>
          <cell r="GG345">
            <v>-1389000</v>
          </cell>
          <cell r="GI345">
            <v>-21992.5</v>
          </cell>
          <cell r="GJ345">
            <v>-21992.5</v>
          </cell>
          <cell r="GK345">
            <v>-1389000</v>
          </cell>
          <cell r="GM345">
            <v>-21992.5</v>
          </cell>
          <cell r="GN345">
            <v>-21992.5</v>
          </cell>
          <cell r="GO345">
            <v>-1389000</v>
          </cell>
          <cell r="GQ345">
            <v>-21992.5</v>
          </cell>
          <cell r="GR345">
            <v>-21992.5</v>
          </cell>
          <cell r="GS345">
            <v>-1389000</v>
          </cell>
          <cell r="GU345">
            <v>-21992.5</v>
          </cell>
          <cell r="GV345">
            <v>-21992.5</v>
          </cell>
          <cell r="GW345">
            <v>-1389000</v>
          </cell>
          <cell r="GY345">
            <v>-21992.5</v>
          </cell>
          <cell r="GZ345">
            <v>-21992.5</v>
          </cell>
          <cell r="HA345">
            <v>-1389000</v>
          </cell>
          <cell r="HC345">
            <v>-21992.5</v>
          </cell>
          <cell r="HD345">
            <v>-21992.5</v>
          </cell>
          <cell r="HE345">
            <v>-1389000</v>
          </cell>
          <cell r="HG345">
            <v>-21992.5</v>
          </cell>
          <cell r="HH345">
            <v>-21992.5</v>
          </cell>
          <cell r="HI345">
            <v>-1389000</v>
          </cell>
          <cell r="HK345">
            <v>-21992.5</v>
          </cell>
          <cell r="HL345">
            <v>-21992.5</v>
          </cell>
          <cell r="HM345">
            <v>-1389000</v>
          </cell>
          <cell r="HO345">
            <v>-21992.5</v>
          </cell>
          <cell r="HP345">
            <v>-21992.5</v>
          </cell>
          <cell r="HQ345">
            <v>-1389000</v>
          </cell>
          <cell r="HS345">
            <v>-21992.5</v>
          </cell>
          <cell r="HT345">
            <v>-21992.5</v>
          </cell>
          <cell r="HU345">
            <v>-1389000</v>
          </cell>
          <cell r="IB345" t="str">
            <v>9770521 U</v>
          </cell>
          <cell r="IC345">
            <v>37190</v>
          </cell>
          <cell r="ID345">
            <v>1</v>
          </cell>
          <cell r="IE345" t="str">
            <v>A</v>
          </cell>
        </row>
        <row r="346">
          <cell r="C346">
            <v>248001272773201</v>
          </cell>
          <cell r="E346" t="str">
            <v>KENAN REWEYAI</v>
          </cell>
          <cell r="F346" t="str">
            <v>SORONG</v>
          </cell>
          <cell r="G346" t="str">
            <v>T 120ss MKL</v>
          </cell>
          <cell r="H346" t="str">
            <v>077246</v>
          </cell>
          <cell r="I346" t="str">
            <v>071085</v>
          </cell>
          <cell r="J346">
            <v>36861</v>
          </cell>
          <cell r="K346">
            <v>1</v>
          </cell>
          <cell r="L346" t="str">
            <v>Desember 2000</v>
          </cell>
          <cell r="M346">
            <v>37956</v>
          </cell>
          <cell r="N346">
            <v>36</v>
          </cell>
          <cell r="O346">
            <v>1</v>
          </cell>
          <cell r="P346">
            <v>50000000</v>
          </cell>
          <cell r="Q346">
            <v>5556600</v>
          </cell>
          <cell r="R346">
            <v>0.19</v>
          </cell>
          <cell r="S346">
            <v>-791682.5</v>
          </cell>
          <cell r="T346">
            <v>4764917.5</v>
          </cell>
          <cell r="V346">
            <v>1389000</v>
          </cell>
          <cell r="W346">
            <v>-1389000</v>
          </cell>
          <cell r="Z346">
            <v>1389000</v>
          </cell>
          <cell r="AA346">
            <v>87979.5</v>
          </cell>
          <cell r="AB346">
            <v>1476979.5</v>
          </cell>
          <cell r="AC346">
            <v>4167600</v>
          </cell>
          <cell r="AD346">
            <v>1389000</v>
          </cell>
          <cell r="AE346">
            <v>65987</v>
          </cell>
          <cell r="AF346">
            <v>1454987</v>
          </cell>
          <cell r="AG346">
            <v>2778600</v>
          </cell>
          <cell r="AH346">
            <v>1389000</v>
          </cell>
          <cell r="AI346">
            <v>43994.5</v>
          </cell>
          <cell r="AJ346">
            <v>1432994.5</v>
          </cell>
          <cell r="AK346">
            <v>1389600</v>
          </cell>
          <cell r="AL346">
            <v>1389000</v>
          </cell>
          <cell r="AM346">
            <v>22002</v>
          </cell>
          <cell r="AN346">
            <v>1411002</v>
          </cell>
          <cell r="AO346">
            <v>600</v>
          </cell>
          <cell r="AP346">
            <v>1389600</v>
          </cell>
          <cell r="AQ346">
            <v>9.5</v>
          </cell>
          <cell r="AR346">
            <v>1389609.5</v>
          </cell>
          <cell r="AS346">
            <v>-1389000</v>
          </cell>
          <cell r="AU346">
            <v>-21992.5</v>
          </cell>
          <cell r="AV346">
            <v>-21992.5</v>
          </cell>
          <cell r="AW346">
            <v>-1389000</v>
          </cell>
          <cell r="AY346">
            <v>-21992.5</v>
          </cell>
          <cell r="AZ346">
            <v>-21992.5</v>
          </cell>
          <cell r="BA346">
            <v>-1389000</v>
          </cell>
          <cell r="BC346">
            <v>-21992.5</v>
          </cell>
          <cell r="BD346">
            <v>-21992.5</v>
          </cell>
          <cell r="BE346">
            <v>-1389000</v>
          </cell>
          <cell r="BG346">
            <v>-21992.5</v>
          </cell>
          <cell r="BH346">
            <v>-21992.5</v>
          </cell>
          <cell r="BI346">
            <v>-1389000</v>
          </cell>
          <cell r="BK346">
            <v>-21992.5</v>
          </cell>
          <cell r="BL346">
            <v>-21992.5</v>
          </cell>
          <cell r="BM346">
            <v>-1389000</v>
          </cell>
          <cell r="BO346">
            <v>-21992.5</v>
          </cell>
          <cell r="BP346">
            <v>-21992.5</v>
          </cell>
          <cell r="BQ346">
            <v>-1389000</v>
          </cell>
          <cell r="BS346">
            <v>-21992.5</v>
          </cell>
          <cell r="BT346">
            <v>-21992.5</v>
          </cell>
          <cell r="BU346">
            <v>-1389000</v>
          </cell>
          <cell r="BW346">
            <v>-21992.5</v>
          </cell>
          <cell r="BX346">
            <v>-21992.5</v>
          </cell>
          <cell r="BY346">
            <v>-1389000</v>
          </cell>
          <cell r="CA346">
            <v>-21992.5</v>
          </cell>
          <cell r="CB346">
            <v>-21992.5</v>
          </cell>
          <cell r="CC346">
            <v>-1389000</v>
          </cell>
          <cell r="CE346">
            <v>-21992.5</v>
          </cell>
          <cell r="CF346">
            <v>-21992.5</v>
          </cell>
          <cell r="CG346">
            <v>-1389000</v>
          </cell>
          <cell r="CI346">
            <v>-21992.5</v>
          </cell>
          <cell r="CJ346">
            <v>-21992.5</v>
          </cell>
          <cell r="CK346">
            <v>-1389000</v>
          </cell>
          <cell r="CM346">
            <v>-21992.5</v>
          </cell>
          <cell r="CN346">
            <v>-21992.5</v>
          </cell>
          <cell r="CO346">
            <v>-1389000</v>
          </cell>
          <cell r="CQ346">
            <v>-21992.5</v>
          </cell>
          <cell r="CR346">
            <v>-21992.5</v>
          </cell>
          <cell r="CS346">
            <v>-1389000</v>
          </cell>
          <cell r="CU346">
            <v>-21992.5</v>
          </cell>
          <cell r="CV346">
            <v>-21992.5</v>
          </cell>
          <cell r="CW346">
            <v>-1389000</v>
          </cell>
          <cell r="CY346">
            <v>-21992.5</v>
          </cell>
          <cell r="CZ346">
            <v>-21992.5</v>
          </cell>
          <cell r="DA346">
            <v>-1389000</v>
          </cell>
          <cell r="DC346">
            <v>-21992.5</v>
          </cell>
          <cell r="DD346">
            <v>-21992.5</v>
          </cell>
          <cell r="DE346">
            <v>-1389000</v>
          </cell>
          <cell r="DG346">
            <v>-21992.5</v>
          </cell>
          <cell r="DH346">
            <v>-21992.5</v>
          </cell>
          <cell r="DI346">
            <v>-1389000</v>
          </cell>
          <cell r="DK346">
            <v>-21992.5</v>
          </cell>
          <cell r="DL346">
            <v>-21992.5</v>
          </cell>
          <cell r="DM346">
            <v>-1389000</v>
          </cell>
          <cell r="DO346">
            <v>-21992.5</v>
          </cell>
          <cell r="DP346">
            <v>-21992.5</v>
          </cell>
          <cell r="DQ346">
            <v>-1389000</v>
          </cell>
          <cell r="DS346">
            <v>-21992.5</v>
          </cell>
          <cell r="DT346">
            <v>-21992.5</v>
          </cell>
          <cell r="DU346">
            <v>-1389000</v>
          </cell>
          <cell r="DW346">
            <v>-21992.5</v>
          </cell>
          <cell r="DX346">
            <v>-21992.5</v>
          </cell>
          <cell r="DY346">
            <v>-1389000</v>
          </cell>
          <cell r="EA346">
            <v>-21992.5</v>
          </cell>
          <cell r="EB346">
            <v>-21992.5</v>
          </cell>
          <cell r="EC346">
            <v>-1389000</v>
          </cell>
          <cell r="EE346">
            <v>-21992.5</v>
          </cell>
          <cell r="EF346">
            <v>-21992.5</v>
          </cell>
          <cell r="EG346">
            <v>-1389000</v>
          </cell>
          <cell r="EI346">
            <v>-21992.5</v>
          </cell>
          <cell r="EJ346">
            <v>-21992.5</v>
          </cell>
          <cell r="EK346">
            <v>-1389000</v>
          </cell>
          <cell r="EM346">
            <v>-21992.5</v>
          </cell>
          <cell r="EN346">
            <v>-21992.5</v>
          </cell>
          <cell r="EO346">
            <v>-1389000</v>
          </cell>
          <cell r="EQ346">
            <v>-21992.5</v>
          </cell>
          <cell r="ER346">
            <v>-21992.5</v>
          </cell>
          <cell r="ES346">
            <v>-1389000</v>
          </cell>
          <cell r="EU346">
            <v>-21992.5</v>
          </cell>
          <cell r="EV346">
            <v>-21992.5</v>
          </cell>
          <cell r="EW346">
            <v>-1389000</v>
          </cell>
          <cell r="EY346">
            <v>-21992.5</v>
          </cell>
          <cell r="EZ346">
            <v>-21992.5</v>
          </cell>
          <cell r="FA346">
            <v>-1389000</v>
          </cell>
          <cell r="FC346">
            <v>-21992.5</v>
          </cell>
          <cell r="FD346">
            <v>-21992.5</v>
          </cell>
          <cell r="FE346">
            <v>-1389000</v>
          </cell>
          <cell r="FG346">
            <v>-21992.5</v>
          </cell>
          <cell r="FH346">
            <v>-21992.5</v>
          </cell>
          <cell r="FI346">
            <v>-1389000</v>
          </cell>
          <cell r="FK346">
            <v>-21992.5</v>
          </cell>
          <cell r="FL346">
            <v>-21992.5</v>
          </cell>
          <cell r="FM346">
            <v>-1389000</v>
          </cell>
          <cell r="FO346">
            <v>-21992.5</v>
          </cell>
          <cell r="FP346">
            <v>-21992.5</v>
          </cell>
          <cell r="FQ346">
            <v>-1389000</v>
          </cell>
          <cell r="FS346">
            <v>-21992.5</v>
          </cell>
          <cell r="FT346">
            <v>-21992.5</v>
          </cell>
          <cell r="FU346">
            <v>-1389000</v>
          </cell>
          <cell r="FW346">
            <v>-21992.5</v>
          </cell>
          <cell r="FX346">
            <v>-21992.5</v>
          </cell>
          <cell r="FY346">
            <v>-1389000</v>
          </cell>
          <cell r="GA346">
            <v>-21992.5</v>
          </cell>
          <cell r="GB346">
            <v>-21992.5</v>
          </cell>
          <cell r="GC346">
            <v>-1389000</v>
          </cell>
          <cell r="GE346">
            <v>-21992.5</v>
          </cell>
          <cell r="GF346">
            <v>-21992.5</v>
          </cell>
          <cell r="GG346">
            <v>-1389000</v>
          </cell>
          <cell r="GI346">
            <v>-21992.5</v>
          </cell>
          <cell r="GJ346">
            <v>-21992.5</v>
          </cell>
          <cell r="GK346">
            <v>-1389000</v>
          </cell>
          <cell r="GM346">
            <v>-21992.5</v>
          </cell>
          <cell r="GN346">
            <v>-21992.5</v>
          </cell>
          <cell r="GO346">
            <v>-1389000</v>
          </cell>
          <cell r="GQ346">
            <v>-21992.5</v>
          </cell>
          <cell r="GR346">
            <v>-21992.5</v>
          </cell>
          <cell r="GS346">
            <v>-1389000</v>
          </cell>
          <cell r="GU346">
            <v>-21992.5</v>
          </cell>
          <cell r="GV346">
            <v>-21992.5</v>
          </cell>
          <cell r="GW346">
            <v>-1389000</v>
          </cell>
          <cell r="GY346">
            <v>-21992.5</v>
          </cell>
          <cell r="GZ346">
            <v>-21992.5</v>
          </cell>
          <cell r="HA346">
            <v>-1389000</v>
          </cell>
          <cell r="HC346">
            <v>-21992.5</v>
          </cell>
          <cell r="HD346">
            <v>-21992.5</v>
          </cell>
          <cell r="HE346">
            <v>-1389000</v>
          </cell>
          <cell r="HG346">
            <v>-21992.5</v>
          </cell>
          <cell r="HH346">
            <v>-21992.5</v>
          </cell>
          <cell r="HI346">
            <v>-1389000</v>
          </cell>
          <cell r="HK346">
            <v>-21992.5</v>
          </cell>
          <cell r="HL346">
            <v>-21992.5</v>
          </cell>
          <cell r="HM346">
            <v>-1389000</v>
          </cell>
          <cell r="HO346">
            <v>-21992.5</v>
          </cell>
          <cell r="HP346">
            <v>-21992.5</v>
          </cell>
          <cell r="HQ346">
            <v>-1389000</v>
          </cell>
          <cell r="HS346">
            <v>-21992.5</v>
          </cell>
          <cell r="HT346">
            <v>-21992.5</v>
          </cell>
          <cell r="HU346">
            <v>-1389000</v>
          </cell>
          <cell r="IB346" t="str">
            <v>9770524 U</v>
          </cell>
          <cell r="IC346">
            <v>37190</v>
          </cell>
          <cell r="ID346">
            <v>1</v>
          </cell>
          <cell r="IE346" t="str">
            <v>A</v>
          </cell>
        </row>
        <row r="347">
          <cell r="C347">
            <v>248001272781201</v>
          </cell>
          <cell r="E347" t="str">
            <v>M A N S Y U R</v>
          </cell>
          <cell r="F347" t="str">
            <v>KENDARI</v>
          </cell>
          <cell r="G347" t="str">
            <v>Kuda GLX D</v>
          </cell>
          <cell r="H347" t="str">
            <v>000921</v>
          </cell>
          <cell r="I347" t="str">
            <v>084362</v>
          </cell>
          <cell r="J347">
            <v>36861</v>
          </cell>
          <cell r="K347">
            <v>1</v>
          </cell>
          <cell r="L347" t="str">
            <v>Desember 2000</v>
          </cell>
          <cell r="M347">
            <v>37956</v>
          </cell>
          <cell r="N347">
            <v>36</v>
          </cell>
          <cell r="O347">
            <v>1</v>
          </cell>
          <cell r="P347">
            <v>103000000</v>
          </cell>
          <cell r="Q347">
            <v>11441200</v>
          </cell>
          <cell r="R347">
            <v>0.19</v>
          </cell>
          <cell r="S347">
            <v>-1631878.3333333335</v>
          </cell>
          <cell r="T347">
            <v>9809321.666666666</v>
          </cell>
          <cell r="V347">
            <v>2862000</v>
          </cell>
          <cell r="W347">
            <v>-2862000</v>
          </cell>
          <cell r="Z347">
            <v>2862000</v>
          </cell>
          <cell r="AA347">
            <v>181152.33333333331</v>
          </cell>
          <cell r="AB347">
            <v>3043152.3333333335</v>
          </cell>
          <cell r="AC347">
            <v>8579200</v>
          </cell>
          <cell r="AD347">
            <v>2862000</v>
          </cell>
          <cell r="AE347">
            <v>135837.33333333331</v>
          </cell>
          <cell r="AF347">
            <v>2997837.3333333335</v>
          </cell>
          <cell r="AG347">
            <v>5717200</v>
          </cell>
          <cell r="AH347">
            <v>2862000</v>
          </cell>
          <cell r="AI347">
            <v>90522.333333333328</v>
          </cell>
          <cell r="AJ347">
            <v>2952522.3333333335</v>
          </cell>
          <cell r="AK347">
            <v>2855200</v>
          </cell>
          <cell r="AL347">
            <v>2862000</v>
          </cell>
          <cell r="AM347">
            <v>45207.333333333328</v>
          </cell>
          <cell r="AN347">
            <v>2907207.3333333335</v>
          </cell>
          <cell r="AO347">
            <v>-6800</v>
          </cell>
          <cell r="AP347">
            <v>2855200</v>
          </cell>
          <cell r="AQ347">
            <v>-107.66666666666666</v>
          </cell>
          <cell r="AR347">
            <v>2855092.3333333335</v>
          </cell>
          <cell r="AS347">
            <v>-2862000</v>
          </cell>
          <cell r="AU347">
            <v>-45315</v>
          </cell>
          <cell r="AV347">
            <v>-45315</v>
          </cell>
          <cell r="AW347">
            <v>-2862000</v>
          </cell>
          <cell r="AY347">
            <v>-45315</v>
          </cell>
          <cell r="AZ347">
            <v>-45315</v>
          </cell>
          <cell r="BA347">
            <v>-2862000</v>
          </cell>
          <cell r="BC347">
            <v>-45315</v>
          </cell>
          <cell r="BD347">
            <v>-45315</v>
          </cell>
          <cell r="BE347">
            <v>-2862000</v>
          </cell>
          <cell r="BG347">
            <v>-45315</v>
          </cell>
          <cell r="BH347">
            <v>-45315</v>
          </cell>
          <cell r="BI347">
            <v>-2862000</v>
          </cell>
          <cell r="BK347">
            <v>-45315</v>
          </cell>
          <cell r="BL347">
            <v>-45315</v>
          </cell>
          <cell r="BM347">
            <v>-2862000</v>
          </cell>
          <cell r="BO347">
            <v>-45315</v>
          </cell>
          <cell r="BP347">
            <v>-45315</v>
          </cell>
          <cell r="BQ347">
            <v>-2862000</v>
          </cell>
          <cell r="BS347">
            <v>-45315</v>
          </cell>
          <cell r="BT347">
            <v>-45315</v>
          </cell>
          <cell r="BU347">
            <v>-2862000</v>
          </cell>
          <cell r="BW347">
            <v>-45315</v>
          </cell>
          <cell r="BX347">
            <v>-45315</v>
          </cell>
          <cell r="BY347">
            <v>-2862000</v>
          </cell>
          <cell r="CA347">
            <v>-45315</v>
          </cell>
          <cell r="CB347">
            <v>-45315</v>
          </cell>
          <cell r="CC347">
            <v>-2862000</v>
          </cell>
          <cell r="CE347">
            <v>-45315</v>
          </cell>
          <cell r="CF347">
            <v>-45315</v>
          </cell>
          <cell r="CG347">
            <v>-2862000</v>
          </cell>
          <cell r="CI347">
            <v>-45315</v>
          </cell>
          <cell r="CJ347">
            <v>-45315</v>
          </cell>
          <cell r="CK347">
            <v>-2862000</v>
          </cell>
          <cell r="CM347">
            <v>-45315</v>
          </cell>
          <cell r="CN347">
            <v>-45315</v>
          </cell>
          <cell r="CO347">
            <v>-2862000</v>
          </cell>
          <cell r="CQ347">
            <v>-45315</v>
          </cell>
          <cell r="CR347">
            <v>-45315</v>
          </cell>
          <cell r="CS347">
            <v>-2862000</v>
          </cell>
          <cell r="CU347">
            <v>-45315</v>
          </cell>
          <cell r="CV347">
            <v>-45315</v>
          </cell>
          <cell r="CW347">
            <v>-2862000</v>
          </cell>
          <cell r="CY347">
            <v>-45315</v>
          </cell>
          <cell r="CZ347">
            <v>-45315</v>
          </cell>
          <cell r="DA347">
            <v>-2862000</v>
          </cell>
          <cell r="DC347">
            <v>-45315</v>
          </cell>
          <cell r="DD347">
            <v>-45315</v>
          </cell>
          <cell r="DE347">
            <v>-2862000</v>
          </cell>
          <cell r="DG347">
            <v>-45315</v>
          </cell>
          <cell r="DH347">
            <v>-45315</v>
          </cell>
          <cell r="DI347">
            <v>-2862000</v>
          </cell>
          <cell r="DK347">
            <v>-45315</v>
          </cell>
          <cell r="DL347">
            <v>-45315</v>
          </cell>
          <cell r="DM347">
            <v>-2862000</v>
          </cell>
          <cell r="DO347">
            <v>-45315</v>
          </cell>
          <cell r="DP347">
            <v>-45315</v>
          </cell>
          <cell r="DQ347">
            <v>-2862000</v>
          </cell>
          <cell r="DS347">
            <v>-45315</v>
          </cell>
          <cell r="DT347">
            <v>-45315</v>
          </cell>
          <cell r="DU347">
            <v>-2862000</v>
          </cell>
          <cell r="DW347">
            <v>-45315</v>
          </cell>
          <cell r="DX347">
            <v>-45315</v>
          </cell>
          <cell r="DY347">
            <v>-2862000</v>
          </cell>
          <cell r="EA347">
            <v>-45315</v>
          </cell>
          <cell r="EB347">
            <v>-45315</v>
          </cell>
          <cell r="EC347">
            <v>-2862000</v>
          </cell>
          <cell r="EE347">
            <v>-45315</v>
          </cell>
          <cell r="EF347">
            <v>-45315</v>
          </cell>
          <cell r="EG347">
            <v>-2862000</v>
          </cell>
          <cell r="EI347">
            <v>-45315</v>
          </cell>
          <cell r="EJ347">
            <v>-45315</v>
          </cell>
          <cell r="EK347">
            <v>-2862000</v>
          </cell>
          <cell r="EM347">
            <v>-45315</v>
          </cell>
          <cell r="EN347">
            <v>-45315</v>
          </cell>
          <cell r="EO347">
            <v>-2862000</v>
          </cell>
          <cell r="EQ347">
            <v>-45315</v>
          </cell>
          <cell r="ER347">
            <v>-45315</v>
          </cell>
          <cell r="ES347">
            <v>-2862000</v>
          </cell>
          <cell r="EU347">
            <v>-45315</v>
          </cell>
          <cell r="EV347">
            <v>-45315</v>
          </cell>
          <cell r="EW347">
            <v>-2862000</v>
          </cell>
          <cell r="EY347">
            <v>-45315</v>
          </cell>
          <cell r="EZ347">
            <v>-45315</v>
          </cell>
          <cell r="FA347">
            <v>-2862000</v>
          </cell>
          <cell r="FC347">
            <v>-45315</v>
          </cell>
          <cell r="FD347">
            <v>-45315</v>
          </cell>
          <cell r="FE347">
            <v>-2862000</v>
          </cell>
          <cell r="FG347">
            <v>-45315</v>
          </cell>
          <cell r="FH347">
            <v>-45315</v>
          </cell>
          <cell r="FI347">
            <v>-2862000</v>
          </cell>
          <cell r="FK347">
            <v>-45315</v>
          </cell>
          <cell r="FL347">
            <v>-45315</v>
          </cell>
          <cell r="FM347">
            <v>-2862000</v>
          </cell>
          <cell r="FO347">
            <v>-45315</v>
          </cell>
          <cell r="FP347">
            <v>-45315</v>
          </cell>
          <cell r="FQ347">
            <v>-2862000</v>
          </cell>
          <cell r="FS347">
            <v>-45315</v>
          </cell>
          <cell r="FT347">
            <v>-45315</v>
          </cell>
          <cell r="FU347">
            <v>-2862000</v>
          </cell>
          <cell r="FW347">
            <v>-45315</v>
          </cell>
          <cell r="FX347">
            <v>-45315</v>
          </cell>
          <cell r="FY347">
            <v>-2862000</v>
          </cell>
          <cell r="GA347">
            <v>-45315</v>
          </cell>
          <cell r="GB347">
            <v>-45315</v>
          </cell>
          <cell r="GC347">
            <v>-2862000</v>
          </cell>
          <cell r="GE347">
            <v>-45315</v>
          </cell>
          <cell r="GF347">
            <v>-45315</v>
          </cell>
          <cell r="GG347">
            <v>-2862000</v>
          </cell>
          <cell r="GI347">
            <v>-45315</v>
          </cell>
          <cell r="GJ347">
            <v>-45315</v>
          </cell>
          <cell r="GK347">
            <v>-2862000</v>
          </cell>
          <cell r="GM347">
            <v>-45315</v>
          </cell>
          <cell r="GN347">
            <v>-45315</v>
          </cell>
          <cell r="GO347">
            <v>-2862000</v>
          </cell>
          <cell r="GQ347">
            <v>-45315</v>
          </cell>
          <cell r="GR347">
            <v>-45315</v>
          </cell>
          <cell r="GS347">
            <v>-2862000</v>
          </cell>
          <cell r="GU347">
            <v>-45315</v>
          </cell>
          <cell r="GV347">
            <v>-45315</v>
          </cell>
          <cell r="GW347">
            <v>-2862000</v>
          </cell>
          <cell r="GY347">
            <v>-45315</v>
          </cell>
          <cell r="GZ347">
            <v>-45315</v>
          </cell>
          <cell r="HA347">
            <v>-2862000</v>
          </cell>
          <cell r="HC347">
            <v>-45315</v>
          </cell>
          <cell r="HD347">
            <v>-45315</v>
          </cell>
          <cell r="HE347">
            <v>-2862000</v>
          </cell>
          <cell r="HG347">
            <v>-45315</v>
          </cell>
          <cell r="HH347">
            <v>-45315</v>
          </cell>
          <cell r="HI347">
            <v>-2862000</v>
          </cell>
          <cell r="HK347">
            <v>-45315</v>
          </cell>
          <cell r="HL347">
            <v>-45315</v>
          </cell>
          <cell r="HM347">
            <v>-2862000</v>
          </cell>
          <cell r="HO347">
            <v>-45315</v>
          </cell>
          <cell r="HP347">
            <v>-45315</v>
          </cell>
          <cell r="HQ347">
            <v>-2862000</v>
          </cell>
          <cell r="HS347">
            <v>-45315</v>
          </cell>
          <cell r="HT347">
            <v>-45315</v>
          </cell>
          <cell r="HU347">
            <v>-2862000</v>
          </cell>
          <cell r="ID347">
            <v>0</v>
          </cell>
          <cell r="IE347" t="str">
            <v>A</v>
          </cell>
        </row>
        <row r="348">
          <cell r="C348">
            <v>248001272799201</v>
          </cell>
          <cell r="E348" t="str">
            <v>H.A.I. ARMAS, SH, MM, MBA</v>
          </cell>
          <cell r="F348" t="str">
            <v xml:space="preserve"> Makassar</v>
          </cell>
          <cell r="G348" t="str">
            <v>Kuda GLS B</v>
          </cell>
          <cell r="H348" t="str">
            <v>000837</v>
          </cell>
          <cell r="I348" t="str">
            <v>098637</v>
          </cell>
          <cell r="J348">
            <v>36861</v>
          </cell>
          <cell r="K348">
            <v>1</v>
          </cell>
          <cell r="L348" t="str">
            <v>Desember 2000</v>
          </cell>
          <cell r="M348">
            <v>37956</v>
          </cell>
          <cell r="N348">
            <v>36</v>
          </cell>
          <cell r="O348">
            <v>1</v>
          </cell>
          <cell r="P348">
            <v>103000000</v>
          </cell>
          <cell r="Q348">
            <v>11441200</v>
          </cell>
          <cell r="R348">
            <v>0.19</v>
          </cell>
          <cell r="S348">
            <v>-1631878.3333333335</v>
          </cell>
          <cell r="T348">
            <v>9809321.666666666</v>
          </cell>
          <cell r="V348">
            <v>2862000</v>
          </cell>
          <cell r="W348">
            <v>-2862000</v>
          </cell>
          <cell r="Z348">
            <v>2862000</v>
          </cell>
          <cell r="AA348">
            <v>181152.33333333331</v>
          </cell>
          <cell r="AB348">
            <v>3043152.3333333335</v>
          </cell>
          <cell r="AC348">
            <v>8579200</v>
          </cell>
          <cell r="AD348">
            <v>2862000</v>
          </cell>
          <cell r="AE348">
            <v>135837.33333333331</v>
          </cell>
          <cell r="AF348">
            <v>2997837.3333333335</v>
          </cell>
          <cell r="AG348">
            <v>5717200</v>
          </cell>
          <cell r="AH348">
            <v>2862000</v>
          </cell>
          <cell r="AI348">
            <v>90522.333333333328</v>
          </cell>
          <cell r="AJ348">
            <v>2952522.3333333335</v>
          </cell>
          <cell r="AK348">
            <v>2855200</v>
          </cell>
          <cell r="AL348">
            <v>2862000</v>
          </cell>
          <cell r="AM348">
            <v>45207.333333333328</v>
          </cell>
          <cell r="AN348">
            <v>2907207.3333333335</v>
          </cell>
          <cell r="AO348">
            <v>-6800</v>
          </cell>
          <cell r="AP348">
            <v>2855200</v>
          </cell>
          <cell r="AQ348">
            <v>-107.66666666666666</v>
          </cell>
          <cell r="AR348">
            <v>2855092.3333333335</v>
          </cell>
          <cell r="AS348">
            <v>-2862000</v>
          </cell>
          <cell r="AU348">
            <v>-45315</v>
          </cell>
          <cell r="AV348">
            <v>-45315</v>
          </cell>
          <cell r="AW348">
            <v>-2862000</v>
          </cell>
          <cell r="AY348">
            <v>-45315</v>
          </cell>
          <cell r="AZ348">
            <v>-45315</v>
          </cell>
          <cell r="BA348">
            <v>-2862000</v>
          </cell>
          <cell r="BC348">
            <v>-45315</v>
          </cell>
          <cell r="BD348">
            <v>-45315</v>
          </cell>
          <cell r="BE348">
            <v>-2862000</v>
          </cell>
          <cell r="BG348">
            <v>-45315</v>
          </cell>
          <cell r="BH348">
            <v>-45315</v>
          </cell>
          <cell r="BI348">
            <v>-2862000</v>
          </cell>
          <cell r="BK348">
            <v>-45315</v>
          </cell>
          <cell r="BL348">
            <v>-45315</v>
          </cell>
          <cell r="BM348">
            <v>-2862000</v>
          </cell>
          <cell r="BO348">
            <v>-45315</v>
          </cell>
          <cell r="BP348">
            <v>-45315</v>
          </cell>
          <cell r="BQ348">
            <v>-2862000</v>
          </cell>
          <cell r="BS348">
            <v>-45315</v>
          </cell>
          <cell r="BT348">
            <v>-45315</v>
          </cell>
          <cell r="BU348">
            <v>-2862000</v>
          </cell>
          <cell r="BW348">
            <v>-45315</v>
          </cell>
          <cell r="BX348">
            <v>-45315</v>
          </cell>
          <cell r="BY348">
            <v>-2862000</v>
          </cell>
          <cell r="CA348">
            <v>-45315</v>
          </cell>
          <cell r="CB348">
            <v>-45315</v>
          </cell>
          <cell r="CC348">
            <v>-2862000</v>
          </cell>
          <cell r="CE348">
            <v>-45315</v>
          </cell>
          <cell r="CF348">
            <v>-45315</v>
          </cell>
          <cell r="CG348">
            <v>-2862000</v>
          </cell>
          <cell r="CI348">
            <v>-45315</v>
          </cell>
          <cell r="CJ348">
            <v>-45315</v>
          </cell>
          <cell r="CK348">
            <v>-2862000</v>
          </cell>
          <cell r="CM348">
            <v>-45315</v>
          </cell>
          <cell r="CN348">
            <v>-45315</v>
          </cell>
          <cell r="CO348">
            <v>-2862000</v>
          </cell>
          <cell r="CQ348">
            <v>-45315</v>
          </cell>
          <cell r="CR348">
            <v>-45315</v>
          </cell>
          <cell r="CS348">
            <v>-2862000</v>
          </cell>
          <cell r="CU348">
            <v>-45315</v>
          </cell>
          <cell r="CV348">
            <v>-45315</v>
          </cell>
          <cell r="CW348">
            <v>-2862000</v>
          </cell>
          <cell r="CY348">
            <v>-45315</v>
          </cell>
          <cell r="CZ348">
            <v>-45315</v>
          </cell>
          <cell r="DA348">
            <v>-2862000</v>
          </cell>
          <cell r="DC348">
            <v>-45315</v>
          </cell>
          <cell r="DD348">
            <v>-45315</v>
          </cell>
          <cell r="DE348">
            <v>-2862000</v>
          </cell>
          <cell r="DG348">
            <v>-45315</v>
          </cell>
          <cell r="DH348">
            <v>-45315</v>
          </cell>
          <cell r="DI348">
            <v>-2862000</v>
          </cell>
          <cell r="DK348">
            <v>-45315</v>
          </cell>
          <cell r="DL348">
            <v>-45315</v>
          </cell>
          <cell r="DM348">
            <v>-2862000</v>
          </cell>
          <cell r="DO348">
            <v>-45315</v>
          </cell>
          <cell r="DP348">
            <v>-45315</v>
          </cell>
          <cell r="DQ348">
            <v>-2862000</v>
          </cell>
          <cell r="DS348">
            <v>-45315</v>
          </cell>
          <cell r="DT348">
            <v>-45315</v>
          </cell>
          <cell r="DU348">
            <v>-2862000</v>
          </cell>
          <cell r="DW348">
            <v>-45315</v>
          </cell>
          <cell r="DX348">
            <v>-45315</v>
          </cell>
          <cell r="DY348">
            <v>-2862000</v>
          </cell>
          <cell r="EA348">
            <v>-45315</v>
          </cell>
          <cell r="EB348">
            <v>-45315</v>
          </cell>
          <cell r="EC348">
            <v>-2862000</v>
          </cell>
          <cell r="EE348">
            <v>-45315</v>
          </cell>
          <cell r="EF348">
            <v>-45315</v>
          </cell>
          <cell r="EG348">
            <v>-2862000</v>
          </cell>
          <cell r="EI348">
            <v>-45315</v>
          </cell>
          <cell r="EJ348">
            <v>-45315</v>
          </cell>
          <cell r="EK348">
            <v>-2862000</v>
          </cell>
          <cell r="EM348">
            <v>-45315</v>
          </cell>
          <cell r="EN348">
            <v>-45315</v>
          </cell>
          <cell r="EO348">
            <v>-2862000</v>
          </cell>
          <cell r="EQ348">
            <v>-45315</v>
          </cell>
          <cell r="ER348">
            <v>-45315</v>
          </cell>
          <cell r="ES348">
            <v>-2862000</v>
          </cell>
          <cell r="EU348">
            <v>-45315</v>
          </cell>
          <cell r="EV348">
            <v>-45315</v>
          </cell>
          <cell r="EW348">
            <v>-2862000</v>
          </cell>
          <cell r="EY348">
            <v>-45315</v>
          </cell>
          <cell r="EZ348">
            <v>-45315</v>
          </cell>
          <cell r="FA348">
            <v>-2862000</v>
          </cell>
          <cell r="FC348">
            <v>-45315</v>
          </cell>
          <cell r="FD348">
            <v>-45315</v>
          </cell>
          <cell r="FE348">
            <v>-2862000</v>
          </cell>
          <cell r="FG348">
            <v>-45315</v>
          </cell>
          <cell r="FH348">
            <v>-45315</v>
          </cell>
          <cell r="FI348">
            <v>-2862000</v>
          </cell>
          <cell r="FK348">
            <v>-45315</v>
          </cell>
          <cell r="FL348">
            <v>-45315</v>
          </cell>
          <cell r="FM348">
            <v>-2862000</v>
          </cell>
          <cell r="FO348">
            <v>-45315</v>
          </cell>
          <cell r="FP348">
            <v>-45315</v>
          </cell>
          <cell r="FQ348">
            <v>-2862000</v>
          </cell>
          <cell r="FS348">
            <v>-45315</v>
          </cell>
          <cell r="FT348">
            <v>-45315</v>
          </cell>
          <cell r="FU348">
            <v>-2862000</v>
          </cell>
          <cell r="FW348">
            <v>-45315</v>
          </cell>
          <cell r="FX348">
            <v>-45315</v>
          </cell>
          <cell r="FY348">
            <v>-2862000</v>
          </cell>
          <cell r="GA348">
            <v>-45315</v>
          </cell>
          <cell r="GB348">
            <v>-45315</v>
          </cell>
          <cell r="GC348">
            <v>-2862000</v>
          </cell>
          <cell r="GE348">
            <v>-45315</v>
          </cell>
          <cell r="GF348">
            <v>-45315</v>
          </cell>
          <cell r="GG348">
            <v>-2862000</v>
          </cell>
          <cell r="GI348">
            <v>-45315</v>
          </cell>
          <cell r="GJ348">
            <v>-45315</v>
          </cell>
          <cell r="GK348">
            <v>-2862000</v>
          </cell>
          <cell r="GM348">
            <v>-45315</v>
          </cell>
          <cell r="GN348">
            <v>-45315</v>
          </cell>
          <cell r="GO348">
            <v>-2862000</v>
          </cell>
          <cell r="GQ348">
            <v>-45315</v>
          </cell>
          <cell r="GR348">
            <v>-45315</v>
          </cell>
          <cell r="GS348">
            <v>-2862000</v>
          </cell>
          <cell r="GU348">
            <v>-45315</v>
          </cell>
          <cell r="GV348">
            <v>-45315</v>
          </cell>
          <cell r="GW348">
            <v>-2862000</v>
          </cell>
          <cell r="GY348">
            <v>-45315</v>
          </cell>
          <cell r="GZ348">
            <v>-45315</v>
          </cell>
          <cell r="HA348">
            <v>-2862000</v>
          </cell>
          <cell r="HC348">
            <v>-45315</v>
          </cell>
          <cell r="HD348">
            <v>-45315</v>
          </cell>
          <cell r="HE348">
            <v>-2862000</v>
          </cell>
          <cell r="HG348">
            <v>-45315</v>
          </cell>
          <cell r="HH348">
            <v>-45315</v>
          </cell>
          <cell r="HI348">
            <v>-2862000</v>
          </cell>
          <cell r="HK348">
            <v>-45315</v>
          </cell>
          <cell r="HL348">
            <v>-45315</v>
          </cell>
          <cell r="HM348">
            <v>-2862000</v>
          </cell>
          <cell r="HO348">
            <v>-45315</v>
          </cell>
          <cell r="HP348">
            <v>-45315</v>
          </cell>
          <cell r="HQ348">
            <v>-2862000</v>
          </cell>
          <cell r="HS348">
            <v>-45315</v>
          </cell>
          <cell r="HT348">
            <v>-45315</v>
          </cell>
          <cell r="HU348">
            <v>-2862000</v>
          </cell>
          <cell r="IB348" t="str">
            <v>0371867 R</v>
          </cell>
          <cell r="IC348">
            <v>37007</v>
          </cell>
          <cell r="ID348">
            <v>1</v>
          </cell>
          <cell r="IE348" t="str">
            <v>A</v>
          </cell>
        </row>
        <row r="349">
          <cell r="C349">
            <v>248001272804201</v>
          </cell>
          <cell r="E349" t="str">
            <v>LADY LUMATOW</v>
          </cell>
          <cell r="F349" t="str">
            <v>MANADO</v>
          </cell>
          <cell r="G349" t="str">
            <v>Kuda GLS B</v>
          </cell>
          <cell r="H349" t="str">
            <v>000794</v>
          </cell>
          <cell r="I349" t="str">
            <v>098594</v>
          </cell>
          <cell r="J349">
            <v>36861</v>
          </cell>
          <cell r="K349">
            <v>1</v>
          </cell>
          <cell r="L349" t="str">
            <v>Desember 2000</v>
          </cell>
          <cell r="M349">
            <v>37956</v>
          </cell>
          <cell r="N349">
            <v>36</v>
          </cell>
          <cell r="O349">
            <v>1</v>
          </cell>
          <cell r="P349">
            <v>103000000</v>
          </cell>
          <cell r="Q349">
            <v>11441200</v>
          </cell>
          <cell r="R349">
            <v>0.19</v>
          </cell>
          <cell r="S349">
            <v>-1631878.3333333335</v>
          </cell>
          <cell r="T349">
            <v>9809321.666666666</v>
          </cell>
          <cell r="V349">
            <v>2862000</v>
          </cell>
          <cell r="W349">
            <v>-2862000</v>
          </cell>
          <cell r="Z349">
            <v>2862000</v>
          </cell>
          <cell r="AA349">
            <v>181152.33333333331</v>
          </cell>
          <cell r="AB349">
            <v>3043152.3333333335</v>
          </cell>
          <cell r="AC349">
            <v>8579200</v>
          </cell>
          <cell r="AD349">
            <v>2862000</v>
          </cell>
          <cell r="AE349">
            <v>135837.33333333331</v>
          </cell>
          <cell r="AF349">
            <v>2997837.3333333335</v>
          </cell>
          <cell r="AG349">
            <v>5717200</v>
          </cell>
          <cell r="AH349">
            <v>2862000</v>
          </cell>
          <cell r="AI349">
            <v>90522.333333333328</v>
          </cell>
          <cell r="AJ349">
            <v>2952522.3333333335</v>
          </cell>
          <cell r="AK349">
            <v>2855200</v>
          </cell>
          <cell r="AL349">
            <v>2862000</v>
          </cell>
          <cell r="AM349">
            <v>45207.333333333328</v>
          </cell>
          <cell r="AN349">
            <v>2907207.3333333335</v>
          </cell>
          <cell r="AO349">
            <v>-6800</v>
          </cell>
          <cell r="AP349">
            <v>2855200</v>
          </cell>
          <cell r="AQ349">
            <v>-107.66666666666666</v>
          </cell>
          <cell r="AR349">
            <v>2855092.3333333335</v>
          </cell>
          <cell r="AS349">
            <v>-2862000</v>
          </cell>
          <cell r="AU349">
            <v>-45315</v>
          </cell>
          <cell r="AV349">
            <v>-45315</v>
          </cell>
          <cell r="AW349">
            <v>-2862000</v>
          </cell>
          <cell r="AY349">
            <v>-45315</v>
          </cell>
          <cell r="AZ349">
            <v>-45315</v>
          </cell>
          <cell r="BA349">
            <v>-2862000</v>
          </cell>
          <cell r="BC349">
            <v>-45315</v>
          </cell>
          <cell r="BD349">
            <v>-45315</v>
          </cell>
          <cell r="BE349">
            <v>-2862000</v>
          </cell>
          <cell r="BG349">
            <v>-45315</v>
          </cell>
          <cell r="BH349">
            <v>-45315</v>
          </cell>
          <cell r="BI349">
            <v>-2862000</v>
          </cell>
          <cell r="BK349">
            <v>-45315</v>
          </cell>
          <cell r="BL349">
            <v>-45315</v>
          </cell>
          <cell r="BM349">
            <v>-2862000</v>
          </cell>
          <cell r="BO349">
            <v>-45315</v>
          </cell>
          <cell r="BP349">
            <v>-45315</v>
          </cell>
          <cell r="BQ349">
            <v>-2862000</v>
          </cell>
          <cell r="BS349">
            <v>-45315</v>
          </cell>
          <cell r="BT349">
            <v>-45315</v>
          </cell>
          <cell r="BU349">
            <v>-2862000</v>
          </cell>
          <cell r="BW349">
            <v>-45315</v>
          </cell>
          <cell r="BX349">
            <v>-45315</v>
          </cell>
          <cell r="BY349">
            <v>-2862000</v>
          </cell>
          <cell r="CA349">
            <v>-45315</v>
          </cell>
          <cell r="CB349">
            <v>-45315</v>
          </cell>
          <cell r="CC349">
            <v>-2862000</v>
          </cell>
          <cell r="CE349">
            <v>-45315</v>
          </cell>
          <cell r="CF349">
            <v>-45315</v>
          </cell>
          <cell r="CG349">
            <v>-2862000</v>
          </cell>
          <cell r="CI349">
            <v>-45315</v>
          </cell>
          <cell r="CJ349">
            <v>-45315</v>
          </cell>
          <cell r="CK349">
            <v>-2862000</v>
          </cell>
          <cell r="CM349">
            <v>-45315</v>
          </cell>
          <cell r="CN349">
            <v>-45315</v>
          </cell>
          <cell r="CO349">
            <v>-2862000</v>
          </cell>
          <cell r="CQ349">
            <v>-45315</v>
          </cell>
          <cell r="CR349">
            <v>-45315</v>
          </cell>
          <cell r="CS349">
            <v>-2862000</v>
          </cell>
          <cell r="CU349">
            <v>-45315</v>
          </cell>
          <cell r="CV349">
            <v>-45315</v>
          </cell>
          <cell r="CW349">
            <v>-2862000</v>
          </cell>
          <cell r="CY349">
            <v>-45315</v>
          </cell>
          <cell r="CZ349">
            <v>-45315</v>
          </cell>
          <cell r="DA349">
            <v>-2862000</v>
          </cell>
          <cell r="DC349">
            <v>-45315</v>
          </cell>
          <cell r="DD349">
            <v>-45315</v>
          </cell>
          <cell r="DE349">
            <v>-2862000</v>
          </cell>
          <cell r="DG349">
            <v>-45315</v>
          </cell>
          <cell r="DH349">
            <v>-45315</v>
          </cell>
          <cell r="DI349">
            <v>-2862000</v>
          </cell>
          <cell r="DK349">
            <v>-45315</v>
          </cell>
          <cell r="DL349">
            <v>-45315</v>
          </cell>
          <cell r="DM349">
            <v>-2862000</v>
          </cell>
          <cell r="DO349">
            <v>-45315</v>
          </cell>
          <cell r="DP349">
            <v>-45315</v>
          </cell>
          <cell r="DQ349">
            <v>-2862000</v>
          </cell>
          <cell r="DS349">
            <v>-45315</v>
          </cell>
          <cell r="DT349">
            <v>-45315</v>
          </cell>
          <cell r="DU349">
            <v>-2862000</v>
          </cell>
          <cell r="DW349">
            <v>-45315</v>
          </cell>
          <cell r="DX349">
            <v>-45315</v>
          </cell>
          <cell r="DY349">
            <v>-2862000</v>
          </cell>
          <cell r="EA349">
            <v>-45315</v>
          </cell>
          <cell r="EB349">
            <v>-45315</v>
          </cell>
          <cell r="EC349">
            <v>-2862000</v>
          </cell>
          <cell r="EE349">
            <v>-45315</v>
          </cell>
          <cell r="EF349">
            <v>-45315</v>
          </cell>
          <cell r="EG349">
            <v>-2862000</v>
          </cell>
          <cell r="EI349">
            <v>-45315</v>
          </cell>
          <cell r="EJ349">
            <v>-45315</v>
          </cell>
          <cell r="EK349">
            <v>-2862000</v>
          </cell>
          <cell r="EM349">
            <v>-45315</v>
          </cell>
          <cell r="EN349">
            <v>-45315</v>
          </cell>
          <cell r="EO349">
            <v>-2862000</v>
          </cell>
          <cell r="EQ349">
            <v>-45315</v>
          </cell>
          <cell r="ER349">
            <v>-45315</v>
          </cell>
          <cell r="ES349">
            <v>-2862000</v>
          </cell>
          <cell r="EU349">
            <v>-45315</v>
          </cell>
          <cell r="EV349">
            <v>-45315</v>
          </cell>
          <cell r="EW349">
            <v>-2862000</v>
          </cell>
          <cell r="EY349">
            <v>-45315</v>
          </cell>
          <cell r="EZ349">
            <v>-45315</v>
          </cell>
          <cell r="FA349">
            <v>-2862000</v>
          </cell>
          <cell r="FC349">
            <v>-45315</v>
          </cell>
          <cell r="FD349">
            <v>-45315</v>
          </cell>
          <cell r="FE349">
            <v>-2862000</v>
          </cell>
          <cell r="FG349">
            <v>-45315</v>
          </cell>
          <cell r="FH349">
            <v>-45315</v>
          </cell>
          <cell r="FI349">
            <v>-2862000</v>
          </cell>
          <cell r="FK349">
            <v>-45315</v>
          </cell>
          <cell r="FL349">
            <v>-45315</v>
          </cell>
          <cell r="FM349">
            <v>-2862000</v>
          </cell>
          <cell r="FO349">
            <v>-45315</v>
          </cell>
          <cell r="FP349">
            <v>-45315</v>
          </cell>
          <cell r="FQ349">
            <v>-2862000</v>
          </cell>
          <cell r="FS349">
            <v>-45315</v>
          </cell>
          <cell r="FT349">
            <v>-45315</v>
          </cell>
          <cell r="FU349">
            <v>-2862000</v>
          </cell>
          <cell r="FW349">
            <v>-45315</v>
          </cell>
          <cell r="FX349">
            <v>-45315</v>
          </cell>
          <cell r="FY349">
            <v>-2862000</v>
          </cell>
          <cell r="GA349">
            <v>-45315</v>
          </cell>
          <cell r="GB349">
            <v>-45315</v>
          </cell>
          <cell r="GC349">
            <v>-2862000</v>
          </cell>
          <cell r="GE349">
            <v>-45315</v>
          </cell>
          <cell r="GF349">
            <v>-45315</v>
          </cell>
          <cell r="GG349">
            <v>-2862000</v>
          </cell>
          <cell r="GI349">
            <v>-45315</v>
          </cell>
          <cell r="GJ349">
            <v>-45315</v>
          </cell>
          <cell r="GK349">
            <v>-2862000</v>
          </cell>
          <cell r="GM349">
            <v>-45315</v>
          </cell>
          <cell r="GN349">
            <v>-45315</v>
          </cell>
          <cell r="GO349">
            <v>-2862000</v>
          </cell>
          <cell r="GQ349">
            <v>-45315</v>
          </cell>
          <cell r="GR349">
            <v>-45315</v>
          </cell>
          <cell r="GS349">
            <v>-2862000</v>
          </cell>
          <cell r="GU349">
            <v>-45315</v>
          </cell>
          <cell r="GV349">
            <v>-45315</v>
          </cell>
          <cell r="GW349">
            <v>-2862000</v>
          </cell>
          <cell r="GY349">
            <v>-45315</v>
          </cell>
          <cell r="GZ349">
            <v>-45315</v>
          </cell>
          <cell r="HA349">
            <v>-2862000</v>
          </cell>
          <cell r="HC349">
            <v>-45315</v>
          </cell>
          <cell r="HD349">
            <v>-45315</v>
          </cell>
          <cell r="HE349">
            <v>-2862000</v>
          </cell>
          <cell r="HG349">
            <v>-45315</v>
          </cell>
          <cell r="HH349">
            <v>-45315</v>
          </cell>
          <cell r="HI349">
            <v>-2862000</v>
          </cell>
          <cell r="HK349">
            <v>-45315</v>
          </cell>
          <cell r="HL349">
            <v>-45315</v>
          </cell>
          <cell r="HM349">
            <v>-2862000</v>
          </cell>
          <cell r="HO349">
            <v>-45315</v>
          </cell>
          <cell r="HP349">
            <v>-45315</v>
          </cell>
          <cell r="HQ349">
            <v>-2862000</v>
          </cell>
          <cell r="HS349">
            <v>-45315</v>
          </cell>
          <cell r="HT349">
            <v>-45315</v>
          </cell>
          <cell r="HU349">
            <v>-2862000</v>
          </cell>
          <cell r="IB349" t="str">
            <v>0160172 S</v>
          </cell>
          <cell r="IC349">
            <v>37201</v>
          </cell>
          <cell r="ID349">
            <v>1</v>
          </cell>
          <cell r="IE349" t="str">
            <v>A</v>
          </cell>
        </row>
        <row r="350">
          <cell r="C350">
            <v>248001272812201</v>
          </cell>
          <cell r="E350" t="str">
            <v>B U H A R I</v>
          </cell>
          <cell r="F350" t="str">
            <v xml:space="preserve"> Luwu</v>
          </cell>
          <cell r="G350" t="str">
            <v>Kuda GLX D</v>
          </cell>
          <cell r="H350" t="str">
            <v>000784</v>
          </cell>
          <cell r="I350" t="str">
            <v>061704</v>
          </cell>
          <cell r="J350">
            <v>36861</v>
          </cell>
          <cell r="K350">
            <v>1</v>
          </cell>
          <cell r="L350" t="str">
            <v>Desember 2000</v>
          </cell>
          <cell r="M350">
            <v>37956</v>
          </cell>
          <cell r="N350">
            <v>36</v>
          </cell>
          <cell r="O350">
            <v>1</v>
          </cell>
          <cell r="P350">
            <v>103000000</v>
          </cell>
          <cell r="Q350">
            <v>11441200</v>
          </cell>
          <cell r="R350">
            <v>0.19</v>
          </cell>
          <cell r="S350">
            <v>-1631878.3333333335</v>
          </cell>
          <cell r="T350">
            <v>9809321.666666666</v>
          </cell>
          <cell r="V350">
            <v>2862000</v>
          </cell>
          <cell r="W350">
            <v>-2862000</v>
          </cell>
          <cell r="Z350">
            <v>2862000</v>
          </cell>
          <cell r="AA350">
            <v>181152.33333333331</v>
          </cell>
          <cell r="AB350">
            <v>3043152.3333333335</v>
          </cell>
          <cell r="AC350">
            <v>8579200</v>
          </cell>
          <cell r="AD350">
            <v>2862000</v>
          </cell>
          <cell r="AE350">
            <v>135837.33333333331</v>
          </cell>
          <cell r="AF350">
            <v>2997837.3333333335</v>
          </cell>
          <cell r="AG350">
            <v>5717200</v>
          </cell>
          <cell r="AH350">
            <v>2862000</v>
          </cell>
          <cell r="AI350">
            <v>90522.333333333328</v>
          </cell>
          <cell r="AJ350">
            <v>2952522.3333333335</v>
          </cell>
          <cell r="AK350">
            <v>2855200</v>
          </cell>
          <cell r="AL350">
            <v>2862000</v>
          </cell>
          <cell r="AM350">
            <v>45207.333333333328</v>
          </cell>
          <cell r="AN350">
            <v>2907207.3333333335</v>
          </cell>
          <cell r="AO350">
            <v>-6800</v>
          </cell>
          <cell r="AP350">
            <v>2855200</v>
          </cell>
          <cell r="AQ350">
            <v>-107.66666666666666</v>
          </cell>
          <cell r="AR350">
            <v>2855092.3333333335</v>
          </cell>
          <cell r="AS350">
            <v>-2862000</v>
          </cell>
          <cell r="AU350">
            <v>-45315</v>
          </cell>
          <cell r="AV350">
            <v>-45315</v>
          </cell>
          <cell r="AW350">
            <v>-2862000</v>
          </cell>
          <cell r="AY350">
            <v>-45315</v>
          </cell>
          <cell r="AZ350">
            <v>-45315</v>
          </cell>
          <cell r="BA350">
            <v>-2862000</v>
          </cell>
          <cell r="BC350">
            <v>-45315</v>
          </cell>
          <cell r="BD350">
            <v>-45315</v>
          </cell>
          <cell r="BE350">
            <v>-2862000</v>
          </cell>
          <cell r="BG350">
            <v>-45315</v>
          </cell>
          <cell r="BH350">
            <v>-45315</v>
          </cell>
          <cell r="BI350">
            <v>-2862000</v>
          </cell>
          <cell r="BK350">
            <v>-45315</v>
          </cell>
          <cell r="BL350">
            <v>-45315</v>
          </cell>
          <cell r="BM350">
            <v>-2862000</v>
          </cell>
          <cell r="BO350">
            <v>-45315</v>
          </cell>
          <cell r="BP350">
            <v>-45315</v>
          </cell>
          <cell r="BQ350">
            <v>-2862000</v>
          </cell>
          <cell r="BS350">
            <v>-45315</v>
          </cell>
          <cell r="BT350">
            <v>-45315</v>
          </cell>
          <cell r="BU350">
            <v>-2862000</v>
          </cell>
          <cell r="BW350">
            <v>-45315</v>
          </cell>
          <cell r="BX350">
            <v>-45315</v>
          </cell>
          <cell r="BY350">
            <v>-2862000</v>
          </cell>
          <cell r="CA350">
            <v>-45315</v>
          </cell>
          <cell r="CB350">
            <v>-45315</v>
          </cell>
          <cell r="CC350">
            <v>-2862000</v>
          </cell>
          <cell r="CE350">
            <v>-45315</v>
          </cell>
          <cell r="CF350">
            <v>-45315</v>
          </cell>
          <cell r="CG350">
            <v>-2862000</v>
          </cell>
          <cell r="CI350">
            <v>-45315</v>
          </cell>
          <cell r="CJ350">
            <v>-45315</v>
          </cell>
          <cell r="CK350">
            <v>-2862000</v>
          </cell>
          <cell r="CM350">
            <v>-45315</v>
          </cell>
          <cell r="CN350">
            <v>-45315</v>
          </cell>
          <cell r="CO350">
            <v>-2862000</v>
          </cell>
          <cell r="CQ350">
            <v>-45315</v>
          </cell>
          <cell r="CR350">
            <v>-45315</v>
          </cell>
          <cell r="CS350">
            <v>-2862000</v>
          </cell>
          <cell r="CU350">
            <v>-45315</v>
          </cell>
          <cell r="CV350">
            <v>-45315</v>
          </cell>
          <cell r="CW350">
            <v>-2862000</v>
          </cell>
          <cell r="CY350">
            <v>-45315</v>
          </cell>
          <cell r="CZ350">
            <v>-45315</v>
          </cell>
          <cell r="DA350">
            <v>-2862000</v>
          </cell>
          <cell r="DC350">
            <v>-45315</v>
          </cell>
          <cell r="DD350">
            <v>-45315</v>
          </cell>
          <cell r="DE350">
            <v>-2862000</v>
          </cell>
          <cell r="DG350">
            <v>-45315</v>
          </cell>
          <cell r="DH350">
            <v>-45315</v>
          </cell>
          <cell r="DI350">
            <v>-2862000</v>
          </cell>
          <cell r="DK350">
            <v>-45315</v>
          </cell>
          <cell r="DL350">
            <v>-45315</v>
          </cell>
          <cell r="DM350">
            <v>-2862000</v>
          </cell>
          <cell r="DO350">
            <v>-45315</v>
          </cell>
          <cell r="DP350">
            <v>-45315</v>
          </cell>
          <cell r="DQ350">
            <v>-2862000</v>
          </cell>
          <cell r="DS350">
            <v>-45315</v>
          </cell>
          <cell r="DT350">
            <v>-45315</v>
          </cell>
          <cell r="DU350">
            <v>-2862000</v>
          </cell>
          <cell r="DW350">
            <v>-45315</v>
          </cell>
          <cell r="DX350">
            <v>-45315</v>
          </cell>
          <cell r="DY350">
            <v>-2862000</v>
          </cell>
          <cell r="EA350">
            <v>-45315</v>
          </cell>
          <cell r="EB350">
            <v>-45315</v>
          </cell>
          <cell r="EC350">
            <v>-2862000</v>
          </cell>
          <cell r="EE350">
            <v>-45315</v>
          </cell>
          <cell r="EF350">
            <v>-45315</v>
          </cell>
          <cell r="EG350">
            <v>-2862000</v>
          </cell>
          <cell r="EI350">
            <v>-45315</v>
          </cell>
          <cell r="EJ350">
            <v>-45315</v>
          </cell>
          <cell r="EK350">
            <v>-2862000</v>
          </cell>
          <cell r="EM350">
            <v>-45315</v>
          </cell>
          <cell r="EN350">
            <v>-45315</v>
          </cell>
          <cell r="EO350">
            <v>-2862000</v>
          </cell>
          <cell r="EQ350">
            <v>-45315</v>
          </cell>
          <cell r="ER350">
            <v>-45315</v>
          </cell>
          <cell r="ES350">
            <v>-2862000</v>
          </cell>
          <cell r="EU350">
            <v>-45315</v>
          </cell>
          <cell r="EV350">
            <v>-45315</v>
          </cell>
          <cell r="EW350">
            <v>-2862000</v>
          </cell>
          <cell r="EY350">
            <v>-45315</v>
          </cell>
          <cell r="EZ350">
            <v>-45315</v>
          </cell>
          <cell r="FA350">
            <v>-2862000</v>
          </cell>
          <cell r="FC350">
            <v>-45315</v>
          </cell>
          <cell r="FD350">
            <v>-45315</v>
          </cell>
          <cell r="FE350">
            <v>-2862000</v>
          </cell>
          <cell r="FG350">
            <v>-45315</v>
          </cell>
          <cell r="FH350">
            <v>-45315</v>
          </cell>
          <cell r="FI350">
            <v>-2862000</v>
          </cell>
          <cell r="FK350">
            <v>-45315</v>
          </cell>
          <cell r="FL350">
            <v>-45315</v>
          </cell>
          <cell r="FM350">
            <v>-2862000</v>
          </cell>
          <cell r="FO350">
            <v>-45315</v>
          </cell>
          <cell r="FP350">
            <v>-45315</v>
          </cell>
          <cell r="FQ350">
            <v>-2862000</v>
          </cell>
          <cell r="FS350">
            <v>-45315</v>
          </cell>
          <cell r="FT350">
            <v>-45315</v>
          </cell>
          <cell r="FU350">
            <v>-2862000</v>
          </cell>
          <cell r="FW350">
            <v>-45315</v>
          </cell>
          <cell r="FX350">
            <v>-45315</v>
          </cell>
          <cell r="FY350">
            <v>-2862000</v>
          </cell>
          <cell r="GA350">
            <v>-45315</v>
          </cell>
          <cell r="GB350">
            <v>-45315</v>
          </cell>
          <cell r="GC350">
            <v>-2862000</v>
          </cell>
          <cell r="GE350">
            <v>-45315</v>
          </cell>
          <cell r="GF350">
            <v>-45315</v>
          </cell>
          <cell r="GG350">
            <v>-2862000</v>
          </cell>
          <cell r="GI350">
            <v>-45315</v>
          </cell>
          <cell r="GJ350">
            <v>-45315</v>
          </cell>
          <cell r="GK350">
            <v>-2862000</v>
          </cell>
          <cell r="GM350">
            <v>-45315</v>
          </cell>
          <cell r="GN350">
            <v>-45315</v>
          </cell>
          <cell r="GO350">
            <v>-2862000</v>
          </cell>
          <cell r="GQ350">
            <v>-45315</v>
          </cell>
          <cell r="GR350">
            <v>-45315</v>
          </cell>
          <cell r="GS350">
            <v>-2862000</v>
          </cell>
          <cell r="GU350">
            <v>-45315</v>
          </cell>
          <cell r="GV350">
            <v>-45315</v>
          </cell>
          <cell r="GW350">
            <v>-2862000</v>
          </cell>
          <cell r="GY350">
            <v>-45315</v>
          </cell>
          <cell r="GZ350">
            <v>-45315</v>
          </cell>
          <cell r="HA350">
            <v>-2862000</v>
          </cell>
          <cell r="HC350">
            <v>-45315</v>
          </cell>
          <cell r="HD350">
            <v>-45315</v>
          </cell>
          <cell r="HE350">
            <v>-2862000</v>
          </cell>
          <cell r="HG350">
            <v>-45315</v>
          </cell>
          <cell r="HH350">
            <v>-45315</v>
          </cell>
          <cell r="HI350">
            <v>-2862000</v>
          </cell>
          <cell r="HK350">
            <v>-45315</v>
          </cell>
          <cell r="HL350">
            <v>-45315</v>
          </cell>
          <cell r="HM350">
            <v>-2862000</v>
          </cell>
          <cell r="HO350">
            <v>-45315</v>
          </cell>
          <cell r="HP350">
            <v>-45315</v>
          </cell>
          <cell r="HQ350">
            <v>-2862000</v>
          </cell>
          <cell r="HS350">
            <v>-45315</v>
          </cell>
          <cell r="HT350">
            <v>-45315</v>
          </cell>
          <cell r="HU350">
            <v>-2862000</v>
          </cell>
          <cell r="IB350" t="str">
            <v>0744478 R</v>
          </cell>
          <cell r="IC350">
            <v>37196</v>
          </cell>
          <cell r="ID350">
            <v>1</v>
          </cell>
          <cell r="IE350" t="str">
            <v>A</v>
          </cell>
        </row>
        <row r="351">
          <cell r="C351">
            <v>248001272820201</v>
          </cell>
          <cell r="E351" t="str">
            <v>SAHABUDDIN</v>
          </cell>
          <cell r="F351" t="str">
            <v>PALOPO</v>
          </cell>
          <cell r="G351" t="str">
            <v>Kuda GLX D</v>
          </cell>
          <cell r="H351" t="str">
            <v>000836</v>
          </cell>
          <cell r="I351" t="str">
            <v>073376</v>
          </cell>
          <cell r="J351">
            <v>36861</v>
          </cell>
          <cell r="K351">
            <v>1</v>
          </cell>
          <cell r="L351" t="str">
            <v>Desember 2000</v>
          </cell>
          <cell r="M351">
            <v>37956</v>
          </cell>
          <cell r="N351">
            <v>36</v>
          </cell>
          <cell r="O351">
            <v>1</v>
          </cell>
          <cell r="P351">
            <v>103000000</v>
          </cell>
          <cell r="Q351">
            <v>11441200</v>
          </cell>
          <cell r="R351">
            <v>0.19</v>
          </cell>
          <cell r="S351">
            <v>-1631878.3333333335</v>
          </cell>
          <cell r="T351">
            <v>9809321.666666666</v>
          </cell>
          <cell r="V351">
            <v>2862000</v>
          </cell>
          <cell r="W351">
            <v>-2862000</v>
          </cell>
          <cell r="Z351">
            <v>2862000</v>
          </cell>
          <cell r="AA351">
            <v>181152.33333333331</v>
          </cell>
          <cell r="AB351">
            <v>3043152.3333333335</v>
          </cell>
          <cell r="AC351">
            <v>8579200</v>
          </cell>
          <cell r="AD351">
            <v>2862000</v>
          </cell>
          <cell r="AE351">
            <v>135837.33333333331</v>
          </cell>
          <cell r="AF351">
            <v>2997837.3333333335</v>
          </cell>
          <cell r="AG351">
            <v>5717200</v>
          </cell>
          <cell r="AH351">
            <v>2862000</v>
          </cell>
          <cell r="AI351">
            <v>90522.333333333328</v>
          </cell>
          <cell r="AJ351">
            <v>2952522.3333333335</v>
          </cell>
          <cell r="AK351">
            <v>2855200</v>
          </cell>
          <cell r="AL351">
            <v>2862000</v>
          </cell>
          <cell r="AM351">
            <v>45207.333333333328</v>
          </cell>
          <cell r="AN351">
            <v>2907207.3333333335</v>
          </cell>
          <cell r="AO351">
            <v>-6800</v>
          </cell>
          <cell r="AP351">
            <v>2855200</v>
          </cell>
          <cell r="AQ351">
            <v>-107.66666666666666</v>
          </cell>
          <cell r="AR351">
            <v>2855092.3333333335</v>
          </cell>
          <cell r="AS351">
            <v>-2862000</v>
          </cell>
          <cell r="AU351">
            <v>-45315</v>
          </cell>
          <cell r="AV351">
            <v>-45315</v>
          </cell>
          <cell r="AW351">
            <v>-2862000</v>
          </cell>
          <cell r="AY351">
            <v>-45315</v>
          </cell>
          <cell r="AZ351">
            <v>-45315</v>
          </cell>
          <cell r="BA351">
            <v>-2862000</v>
          </cell>
          <cell r="BC351">
            <v>-45315</v>
          </cell>
          <cell r="BD351">
            <v>-45315</v>
          </cell>
          <cell r="BE351">
            <v>-2862000</v>
          </cell>
          <cell r="BG351">
            <v>-45315</v>
          </cell>
          <cell r="BH351">
            <v>-45315</v>
          </cell>
          <cell r="BI351">
            <v>-2862000</v>
          </cell>
          <cell r="BK351">
            <v>-45315</v>
          </cell>
          <cell r="BL351">
            <v>-45315</v>
          </cell>
          <cell r="BM351">
            <v>-2862000</v>
          </cell>
          <cell r="BO351">
            <v>-45315</v>
          </cell>
          <cell r="BP351">
            <v>-45315</v>
          </cell>
          <cell r="BQ351">
            <v>-2862000</v>
          </cell>
          <cell r="BS351">
            <v>-45315</v>
          </cell>
          <cell r="BT351">
            <v>-45315</v>
          </cell>
          <cell r="BU351">
            <v>-2862000</v>
          </cell>
          <cell r="BW351">
            <v>-45315</v>
          </cell>
          <cell r="BX351">
            <v>-45315</v>
          </cell>
          <cell r="BY351">
            <v>-2862000</v>
          </cell>
          <cell r="CA351">
            <v>-45315</v>
          </cell>
          <cell r="CB351">
            <v>-45315</v>
          </cell>
          <cell r="CC351">
            <v>-2862000</v>
          </cell>
          <cell r="CE351">
            <v>-45315</v>
          </cell>
          <cell r="CF351">
            <v>-45315</v>
          </cell>
          <cell r="CG351">
            <v>-2862000</v>
          </cell>
          <cell r="CI351">
            <v>-45315</v>
          </cell>
          <cell r="CJ351">
            <v>-45315</v>
          </cell>
          <cell r="CK351">
            <v>-2862000</v>
          </cell>
          <cell r="CM351">
            <v>-45315</v>
          </cell>
          <cell r="CN351">
            <v>-45315</v>
          </cell>
          <cell r="CO351">
            <v>-2862000</v>
          </cell>
          <cell r="CQ351">
            <v>-45315</v>
          </cell>
          <cell r="CR351">
            <v>-45315</v>
          </cell>
          <cell r="CS351">
            <v>-2862000</v>
          </cell>
          <cell r="CU351">
            <v>-45315</v>
          </cell>
          <cell r="CV351">
            <v>-45315</v>
          </cell>
          <cell r="CW351">
            <v>-2862000</v>
          </cell>
          <cell r="CY351">
            <v>-45315</v>
          </cell>
          <cell r="CZ351">
            <v>-45315</v>
          </cell>
          <cell r="DA351">
            <v>-2862000</v>
          </cell>
          <cell r="DC351">
            <v>-45315</v>
          </cell>
          <cell r="DD351">
            <v>-45315</v>
          </cell>
          <cell r="DE351">
            <v>-2862000</v>
          </cell>
          <cell r="DG351">
            <v>-45315</v>
          </cell>
          <cell r="DH351">
            <v>-45315</v>
          </cell>
          <cell r="DI351">
            <v>-2862000</v>
          </cell>
          <cell r="DK351">
            <v>-45315</v>
          </cell>
          <cell r="DL351">
            <v>-45315</v>
          </cell>
          <cell r="DM351">
            <v>-2862000</v>
          </cell>
          <cell r="DO351">
            <v>-45315</v>
          </cell>
          <cell r="DP351">
            <v>-45315</v>
          </cell>
          <cell r="DQ351">
            <v>-2862000</v>
          </cell>
          <cell r="DS351">
            <v>-45315</v>
          </cell>
          <cell r="DT351">
            <v>-45315</v>
          </cell>
          <cell r="DU351">
            <v>-2862000</v>
          </cell>
          <cell r="DW351">
            <v>-45315</v>
          </cell>
          <cell r="DX351">
            <v>-45315</v>
          </cell>
          <cell r="DY351">
            <v>-2862000</v>
          </cell>
          <cell r="EA351">
            <v>-45315</v>
          </cell>
          <cell r="EB351">
            <v>-45315</v>
          </cell>
          <cell r="EC351">
            <v>-2862000</v>
          </cell>
          <cell r="EE351">
            <v>-45315</v>
          </cell>
          <cell r="EF351">
            <v>-45315</v>
          </cell>
          <cell r="EG351">
            <v>-2862000</v>
          </cell>
          <cell r="EI351">
            <v>-45315</v>
          </cell>
          <cell r="EJ351">
            <v>-45315</v>
          </cell>
          <cell r="EK351">
            <v>-2862000</v>
          </cell>
          <cell r="EM351">
            <v>-45315</v>
          </cell>
          <cell r="EN351">
            <v>-45315</v>
          </cell>
          <cell r="EO351">
            <v>-2862000</v>
          </cell>
          <cell r="EQ351">
            <v>-45315</v>
          </cell>
          <cell r="ER351">
            <v>-45315</v>
          </cell>
          <cell r="ES351">
            <v>-2862000</v>
          </cell>
          <cell r="EU351">
            <v>-45315</v>
          </cell>
          <cell r="EV351">
            <v>-45315</v>
          </cell>
          <cell r="EW351">
            <v>-2862000</v>
          </cell>
          <cell r="EY351">
            <v>-45315</v>
          </cell>
          <cell r="EZ351">
            <v>-45315</v>
          </cell>
          <cell r="FA351">
            <v>-2862000</v>
          </cell>
          <cell r="FC351">
            <v>-45315</v>
          </cell>
          <cell r="FD351">
            <v>-45315</v>
          </cell>
          <cell r="FE351">
            <v>-2862000</v>
          </cell>
          <cell r="FG351">
            <v>-45315</v>
          </cell>
          <cell r="FH351">
            <v>-45315</v>
          </cell>
          <cell r="FI351">
            <v>-2862000</v>
          </cell>
          <cell r="FK351">
            <v>-45315</v>
          </cell>
          <cell r="FL351">
            <v>-45315</v>
          </cell>
          <cell r="FM351">
            <v>-2862000</v>
          </cell>
          <cell r="FO351">
            <v>-45315</v>
          </cell>
          <cell r="FP351">
            <v>-45315</v>
          </cell>
          <cell r="FQ351">
            <v>-2862000</v>
          </cell>
          <cell r="FS351">
            <v>-45315</v>
          </cell>
          <cell r="FT351">
            <v>-45315</v>
          </cell>
          <cell r="FU351">
            <v>-2862000</v>
          </cell>
          <cell r="FW351">
            <v>-45315</v>
          </cell>
          <cell r="FX351">
            <v>-45315</v>
          </cell>
          <cell r="FY351">
            <v>-2862000</v>
          </cell>
          <cell r="GA351">
            <v>-45315</v>
          </cell>
          <cell r="GB351">
            <v>-45315</v>
          </cell>
          <cell r="GC351">
            <v>-2862000</v>
          </cell>
          <cell r="GE351">
            <v>-45315</v>
          </cell>
          <cell r="GF351">
            <v>-45315</v>
          </cell>
          <cell r="GG351">
            <v>-2862000</v>
          </cell>
          <cell r="GI351">
            <v>-45315</v>
          </cell>
          <cell r="GJ351">
            <v>-45315</v>
          </cell>
          <cell r="GK351">
            <v>-2862000</v>
          </cell>
          <cell r="GM351">
            <v>-45315</v>
          </cell>
          <cell r="GN351">
            <v>-45315</v>
          </cell>
          <cell r="GO351">
            <v>-2862000</v>
          </cell>
          <cell r="GQ351">
            <v>-45315</v>
          </cell>
          <cell r="GR351">
            <v>-45315</v>
          </cell>
          <cell r="GS351">
            <v>-2862000</v>
          </cell>
          <cell r="GU351">
            <v>-45315</v>
          </cell>
          <cell r="GV351">
            <v>-45315</v>
          </cell>
          <cell r="GW351">
            <v>-2862000</v>
          </cell>
          <cell r="GY351">
            <v>-45315</v>
          </cell>
          <cell r="GZ351">
            <v>-45315</v>
          </cell>
          <cell r="HA351">
            <v>-2862000</v>
          </cell>
          <cell r="HC351">
            <v>-45315</v>
          </cell>
          <cell r="HD351">
            <v>-45315</v>
          </cell>
          <cell r="HE351">
            <v>-2862000</v>
          </cell>
          <cell r="HG351">
            <v>-45315</v>
          </cell>
          <cell r="HH351">
            <v>-45315</v>
          </cell>
          <cell r="HI351">
            <v>-2862000</v>
          </cell>
          <cell r="HK351">
            <v>-45315</v>
          </cell>
          <cell r="HL351">
            <v>-45315</v>
          </cell>
          <cell r="HM351">
            <v>-2862000</v>
          </cell>
          <cell r="HO351">
            <v>-45315</v>
          </cell>
          <cell r="HP351">
            <v>-45315</v>
          </cell>
          <cell r="HQ351">
            <v>-2862000</v>
          </cell>
          <cell r="HS351">
            <v>-45315</v>
          </cell>
          <cell r="HT351">
            <v>-45315</v>
          </cell>
          <cell r="HU351">
            <v>-2862000</v>
          </cell>
          <cell r="IB351" t="str">
            <v>0744241 R</v>
          </cell>
          <cell r="IC351">
            <v>37196</v>
          </cell>
          <cell r="ID351">
            <v>1</v>
          </cell>
          <cell r="IE351" t="str">
            <v>A</v>
          </cell>
        </row>
        <row r="352">
          <cell r="C352">
            <v>248001272838201</v>
          </cell>
          <cell r="E352" t="str">
            <v>H. SYAFRUDDIN</v>
          </cell>
          <cell r="F352" t="str">
            <v>PINRANG</v>
          </cell>
          <cell r="G352" t="str">
            <v>Kuda GLX D</v>
          </cell>
          <cell r="H352" t="str">
            <v>000725</v>
          </cell>
          <cell r="I352" t="str">
            <v>061435</v>
          </cell>
          <cell r="J352">
            <v>36861</v>
          </cell>
          <cell r="K352">
            <v>1</v>
          </cell>
          <cell r="L352" t="str">
            <v>Desember 2000</v>
          </cell>
          <cell r="M352">
            <v>37956</v>
          </cell>
          <cell r="N352">
            <v>36</v>
          </cell>
          <cell r="O352">
            <v>1</v>
          </cell>
          <cell r="P352">
            <v>103000000</v>
          </cell>
          <cell r="Q352">
            <v>11441200</v>
          </cell>
          <cell r="R352">
            <v>0.19</v>
          </cell>
          <cell r="S352">
            <v>-1631878.3333333335</v>
          </cell>
          <cell r="T352">
            <v>9809321.666666666</v>
          </cell>
          <cell r="V352">
            <v>2862000</v>
          </cell>
          <cell r="W352">
            <v>-2862000</v>
          </cell>
          <cell r="Z352">
            <v>2862000</v>
          </cell>
          <cell r="AA352">
            <v>181152.33333333331</v>
          </cell>
          <cell r="AB352">
            <v>3043152.3333333335</v>
          </cell>
          <cell r="AC352">
            <v>8579200</v>
          </cell>
          <cell r="AD352">
            <v>2862000</v>
          </cell>
          <cell r="AE352">
            <v>135837.33333333331</v>
          </cell>
          <cell r="AF352">
            <v>2997837.3333333335</v>
          </cell>
          <cell r="AG352">
            <v>5717200</v>
          </cell>
          <cell r="AH352">
            <v>2862000</v>
          </cell>
          <cell r="AI352">
            <v>90522.333333333328</v>
          </cell>
          <cell r="AJ352">
            <v>2952522.3333333335</v>
          </cell>
          <cell r="AK352">
            <v>2855200</v>
          </cell>
          <cell r="AL352">
            <v>2862000</v>
          </cell>
          <cell r="AM352">
            <v>45207.333333333328</v>
          </cell>
          <cell r="AN352">
            <v>2907207.3333333335</v>
          </cell>
          <cell r="AO352">
            <v>-6800</v>
          </cell>
          <cell r="AP352">
            <v>2855200</v>
          </cell>
          <cell r="AQ352">
            <v>-107.66666666666666</v>
          </cell>
          <cell r="AR352">
            <v>2855092.3333333335</v>
          </cell>
          <cell r="AS352">
            <v>-2862000</v>
          </cell>
          <cell r="AU352">
            <v>-45315</v>
          </cell>
          <cell r="AV352">
            <v>-45315</v>
          </cell>
          <cell r="AW352">
            <v>-2862000</v>
          </cell>
          <cell r="AY352">
            <v>-45315</v>
          </cell>
          <cell r="AZ352">
            <v>-45315</v>
          </cell>
          <cell r="BA352">
            <v>-2862000</v>
          </cell>
          <cell r="BC352">
            <v>-45315</v>
          </cell>
          <cell r="BD352">
            <v>-45315</v>
          </cell>
          <cell r="BE352">
            <v>-2862000</v>
          </cell>
          <cell r="BG352">
            <v>-45315</v>
          </cell>
          <cell r="BH352">
            <v>-45315</v>
          </cell>
          <cell r="BI352">
            <v>-2862000</v>
          </cell>
          <cell r="BK352">
            <v>-45315</v>
          </cell>
          <cell r="BL352">
            <v>-45315</v>
          </cell>
          <cell r="BM352">
            <v>-2862000</v>
          </cell>
          <cell r="BO352">
            <v>-45315</v>
          </cell>
          <cell r="BP352">
            <v>-45315</v>
          </cell>
          <cell r="BQ352">
            <v>-2862000</v>
          </cell>
          <cell r="BS352">
            <v>-45315</v>
          </cell>
          <cell r="BT352">
            <v>-45315</v>
          </cell>
          <cell r="BU352">
            <v>-2862000</v>
          </cell>
          <cell r="BW352">
            <v>-45315</v>
          </cell>
          <cell r="BX352">
            <v>-45315</v>
          </cell>
          <cell r="BY352">
            <v>-2862000</v>
          </cell>
          <cell r="CA352">
            <v>-45315</v>
          </cell>
          <cell r="CB352">
            <v>-45315</v>
          </cell>
          <cell r="CC352">
            <v>-2862000</v>
          </cell>
          <cell r="CE352">
            <v>-45315</v>
          </cell>
          <cell r="CF352">
            <v>-45315</v>
          </cell>
          <cell r="CG352">
            <v>-2862000</v>
          </cell>
          <cell r="CI352">
            <v>-45315</v>
          </cell>
          <cell r="CJ352">
            <v>-45315</v>
          </cell>
          <cell r="CK352">
            <v>-2862000</v>
          </cell>
          <cell r="CM352">
            <v>-45315</v>
          </cell>
          <cell r="CN352">
            <v>-45315</v>
          </cell>
          <cell r="CO352">
            <v>-2862000</v>
          </cell>
          <cell r="CQ352">
            <v>-45315</v>
          </cell>
          <cell r="CR352">
            <v>-45315</v>
          </cell>
          <cell r="CS352">
            <v>-2862000</v>
          </cell>
          <cell r="CU352">
            <v>-45315</v>
          </cell>
          <cell r="CV352">
            <v>-45315</v>
          </cell>
          <cell r="CW352">
            <v>-2862000</v>
          </cell>
          <cell r="CY352">
            <v>-45315</v>
          </cell>
          <cell r="CZ352">
            <v>-45315</v>
          </cell>
          <cell r="DA352">
            <v>-2862000</v>
          </cell>
          <cell r="DC352">
            <v>-45315</v>
          </cell>
          <cell r="DD352">
            <v>-45315</v>
          </cell>
          <cell r="DE352">
            <v>-2862000</v>
          </cell>
          <cell r="DG352">
            <v>-45315</v>
          </cell>
          <cell r="DH352">
            <v>-45315</v>
          </cell>
          <cell r="DI352">
            <v>-2862000</v>
          </cell>
          <cell r="DK352">
            <v>-45315</v>
          </cell>
          <cell r="DL352">
            <v>-45315</v>
          </cell>
          <cell r="DM352">
            <v>-2862000</v>
          </cell>
          <cell r="DO352">
            <v>-45315</v>
          </cell>
          <cell r="DP352">
            <v>-45315</v>
          </cell>
          <cell r="DQ352">
            <v>-2862000</v>
          </cell>
          <cell r="DS352">
            <v>-45315</v>
          </cell>
          <cell r="DT352">
            <v>-45315</v>
          </cell>
          <cell r="DU352">
            <v>-2862000</v>
          </cell>
          <cell r="DW352">
            <v>-45315</v>
          </cell>
          <cell r="DX352">
            <v>-45315</v>
          </cell>
          <cell r="DY352">
            <v>-2862000</v>
          </cell>
          <cell r="EA352">
            <v>-45315</v>
          </cell>
          <cell r="EB352">
            <v>-45315</v>
          </cell>
          <cell r="EC352">
            <v>-2862000</v>
          </cell>
          <cell r="EE352">
            <v>-45315</v>
          </cell>
          <cell r="EF352">
            <v>-45315</v>
          </cell>
          <cell r="EG352">
            <v>-2862000</v>
          </cell>
          <cell r="EI352">
            <v>-45315</v>
          </cell>
          <cell r="EJ352">
            <v>-45315</v>
          </cell>
          <cell r="EK352">
            <v>-2862000</v>
          </cell>
          <cell r="EM352">
            <v>-45315</v>
          </cell>
          <cell r="EN352">
            <v>-45315</v>
          </cell>
          <cell r="EO352">
            <v>-2862000</v>
          </cell>
          <cell r="EQ352">
            <v>-45315</v>
          </cell>
          <cell r="ER352">
            <v>-45315</v>
          </cell>
          <cell r="ES352">
            <v>-2862000</v>
          </cell>
          <cell r="EU352">
            <v>-45315</v>
          </cell>
          <cell r="EV352">
            <v>-45315</v>
          </cell>
          <cell r="EW352">
            <v>-2862000</v>
          </cell>
          <cell r="EY352">
            <v>-45315</v>
          </cell>
          <cell r="EZ352">
            <v>-45315</v>
          </cell>
          <cell r="FA352">
            <v>-2862000</v>
          </cell>
          <cell r="FC352">
            <v>-45315</v>
          </cell>
          <cell r="FD352">
            <v>-45315</v>
          </cell>
          <cell r="FE352">
            <v>-2862000</v>
          </cell>
          <cell r="FG352">
            <v>-45315</v>
          </cell>
          <cell r="FH352">
            <v>-45315</v>
          </cell>
          <cell r="FI352">
            <v>-2862000</v>
          </cell>
          <cell r="FK352">
            <v>-45315</v>
          </cell>
          <cell r="FL352">
            <v>-45315</v>
          </cell>
          <cell r="FM352">
            <v>-2862000</v>
          </cell>
          <cell r="FO352">
            <v>-45315</v>
          </cell>
          <cell r="FP352">
            <v>-45315</v>
          </cell>
          <cell r="FQ352">
            <v>-2862000</v>
          </cell>
          <cell r="FS352">
            <v>-45315</v>
          </cell>
          <cell r="FT352">
            <v>-45315</v>
          </cell>
          <cell r="FU352">
            <v>-2862000</v>
          </cell>
          <cell r="FW352">
            <v>-45315</v>
          </cell>
          <cell r="FX352">
            <v>-45315</v>
          </cell>
          <cell r="FY352">
            <v>-2862000</v>
          </cell>
          <cell r="GA352">
            <v>-45315</v>
          </cell>
          <cell r="GB352">
            <v>-45315</v>
          </cell>
          <cell r="GC352">
            <v>-2862000</v>
          </cell>
          <cell r="GE352">
            <v>-45315</v>
          </cell>
          <cell r="GF352">
            <v>-45315</v>
          </cell>
          <cell r="GG352">
            <v>-2862000</v>
          </cell>
          <cell r="GI352">
            <v>-45315</v>
          </cell>
          <cell r="GJ352">
            <v>-45315</v>
          </cell>
          <cell r="GK352">
            <v>-2862000</v>
          </cell>
          <cell r="GM352">
            <v>-45315</v>
          </cell>
          <cell r="GN352">
            <v>-45315</v>
          </cell>
          <cell r="GO352">
            <v>-2862000</v>
          </cell>
          <cell r="GQ352">
            <v>-45315</v>
          </cell>
          <cell r="GR352">
            <v>-45315</v>
          </cell>
          <cell r="GS352">
            <v>-2862000</v>
          </cell>
          <cell r="GU352">
            <v>-45315</v>
          </cell>
          <cell r="GV352">
            <v>-45315</v>
          </cell>
          <cell r="GW352">
            <v>-2862000</v>
          </cell>
          <cell r="GY352">
            <v>-45315</v>
          </cell>
          <cell r="GZ352">
            <v>-45315</v>
          </cell>
          <cell r="HA352">
            <v>-2862000</v>
          </cell>
          <cell r="HC352">
            <v>-45315</v>
          </cell>
          <cell r="HD352">
            <v>-45315</v>
          </cell>
          <cell r="HE352">
            <v>-2862000</v>
          </cell>
          <cell r="HG352">
            <v>-45315</v>
          </cell>
          <cell r="HH352">
            <v>-45315</v>
          </cell>
          <cell r="HI352">
            <v>-2862000</v>
          </cell>
          <cell r="HK352">
            <v>-45315</v>
          </cell>
          <cell r="HL352">
            <v>-45315</v>
          </cell>
          <cell r="HM352">
            <v>-2862000</v>
          </cell>
          <cell r="HO352">
            <v>-45315</v>
          </cell>
          <cell r="HP352">
            <v>-45315</v>
          </cell>
          <cell r="HQ352">
            <v>-2862000</v>
          </cell>
          <cell r="HS352">
            <v>-45315</v>
          </cell>
          <cell r="HT352">
            <v>-45315</v>
          </cell>
          <cell r="HU352">
            <v>-2862000</v>
          </cell>
          <cell r="IB352" t="str">
            <v>0741394 R</v>
          </cell>
          <cell r="IC352">
            <v>37039</v>
          </cell>
          <cell r="ID352">
            <v>1</v>
          </cell>
          <cell r="IE352" t="str">
            <v>A</v>
          </cell>
        </row>
        <row r="353">
          <cell r="C353">
            <v>248001272846201</v>
          </cell>
          <cell r="E353" t="str">
            <v>TAHIR</v>
          </cell>
          <cell r="F353" t="str">
            <v>PINRANG</v>
          </cell>
          <cell r="G353" t="str">
            <v>Kuda GLX D</v>
          </cell>
          <cell r="H353" t="str">
            <v>000925</v>
          </cell>
          <cell r="I353" t="str">
            <v>084366</v>
          </cell>
          <cell r="J353">
            <v>36861</v>
          </cell>
          <cell r="K353">
            <v>1</v>
          </cell>
          <cell r="L353" t="str">
            <v>Desember 2000</v>
          </cell>
          <cell r="M353">
            <v>37956</v>
          </cell>
          <cell r="N353">
            <v>36</v>
          </cell>
          <cell r="O353">
            <v>1</v>
          </cell>
          <cell r="P353">
            <v>103000000</v>
          </cell>
          <cell r="Q353">
            <v>11441200</v>
          </cell>
          <cell r="R353">
            <v>0.19</v>
          </cell>
          <cell r="S353">
            <v>-1631878.3333333335</v>
          </cell>
          <cell r="T353">
            <v>9809321.666666666</v>
          </cell>
          <cell r="V353">
            <v>2862000</v>
          </cell>
          <cell r="W353">
            <v>-2862000</v>
          </cell>
          <cell r="Z353">
            <v>2862000</v>
          </cell>
          <cell r="AA353">
            <v>181152.33333333331</v>
          </cell>
          <cell r="AB353">
            <v>3043152.3333333335</v>
          </cell>
          <cell r="AC353">
            <v>8579200</v>
          </cell>
          <cell r="AD353">
            <v>2862000</v>
          </cell>
          <cell r="AE353">
            <v>135837.33333333331</v>
          </cell>
          <cell r="AF353">
            <v>2997837.3333333335</v>
          </cell>
          <cell r="AG353">
            <v>5717200</v>
          </cell>
          <cell r="AH353">
            <v>2862000</v>
          </cell>
          <cell r="AI353">
            <v>90522.333333333328</v>
          </cell>
          <cell r="AJ353">
            <v>2952522.3333333335</v>
          </cell>
          <cell r="AK353">
            <v>2855200</v>
          </cell>
          <cell r="AL353">
            <v>2862000</v>
          </cell>
          <cell r="AM353">
            <v>45207.333333333328</v>
          </cell>
          <cell r="AN353">
            <v>2907207.3333333335</v>
          </cell>
          <cell r="AO353">
            <v>-6800</v>
          </cell>
          <cell r="AP353">
            <v>2855200</v>
          </cell>
          <cell r="AQ353">
            <v>-107.66666666666666</v>
          </cell>
          <cell r="AR353">
            <v>2855092.3333333335</v>
          </cell>
          <cell r="AS353">
            <v>-2862000</v>
          </cell>
          <cell r="AU353">
            <v>-45315</v>
          </cell>
          <cell r="AV353">
            <v>-45315</v>
          </cell>
          <cell r="AW353">
            <v>-2862000</v>
          </cell>
          <cell r="AY353">
            <v>-45315</v>
          </cell>
          <cell r="AZ353">
            <v>-45315</v>
          </cell>
          <cell r="BA353">
            <v>-2862000</v>
          </cell>
          <cell r="BC353">
            <v>-45315</v>
          </cell>
          <cell r="BD353">
            <v>-45315</v>
          </cell>
          <cell r="BE353">
            <v>-2862000</v>
          </cell>
          <cell r="BG353">
            <v>-45315</v>
          </cell>
          <cell r="BH353">
            <v>-45315</v>
          </cell>
          <cell r="BI353">
            <v>-2862000</v>
          </cell>
          <cell r="BK353">
            <v>-45315</v>
          </cell>
          <cell r="BL353">
            <v>-45315</v>
          </cell>
          <cell r="BM353">
            <v>-2862000</v>
          </cell>
          <cell r="BO353">
            <v>-45315</v>
          </cell>
          <cell r="BP353">
            <v>-45315</v>
          </cell>
          <cell r="BQ353">
            <v>-2862000</v>
          </cell>
          <cell r="BS353">
            <v>-45315</v>
          </cell>
          <cell r="BT353">
            <v>-45315</v>
          </cell>
          <cell r="BU353">
            <v>-2862000</v>
          </cell>
          <cell r="BW353">
            <v>-45315</v>
          </cell>
          <cell r="BX353">
            <v>-45315</v>
          </cell>
          <cell r="BY353">
            <v>-2862000</v>
          </cell>
          <cell r="CA353">
            <v>-45315</v>
          </cell>
          <cell r="CB353">
            <v>-45315</v>
          </cell>
          <cell r="CC353">
            <v>-2862000</v>
          </cell>
          <cell r="CE353">
            <v>-45315</v>
          </cell>
          <cell r="CF353">
            <v>-45315</v>
          </cell>
          <cell r="CG353">
            <v>-2862000</v>
          </cell>
          <cell r="CI353">
            <v>-45315</v>
          </cell>
          <cell r="CJ353">
            <v>-45315</v>
          </cell>
          <cell r="CK353">
            <v>-2862000</v>
          </cell>
          <cell r="CM353">
            <v>-45315</v>
          </cell>
          <cell r="CN353">
            <v>-45315</v>
          </cell>
          <cell r="CO353">
            <v>-2862000</v>
          </cell>
          <cell r="CQ353">
            <v>-45315</v>
          </cell>
          <cell r="CR353">
            <v>-45315</v>
          </cell>
          <cell r="CS353">
            <v>-2862000</v>
          </cell>
          <cell r="CU353">
            <v>-45315</v>
          </cell>
          <cell r="CV353">
            <v>-45315</v>
          </cell>
          <cell r="CW353">
            <v>-2862000</v>
          </cell>
          <cell r="CY353">
            <v>-45315</v>
          </cell>
          <cell r="CZ353">
            <v>-45315</v>
          </cell>
          <cell r="DA353">
            <v>-2862000</v>
          </cell>
          <cell r="DC353">
            <v>-45315</v>
          </cell>
          <cell r="DD353">
            <v>-45315</v>
          </cell>
          <cell r="DE353">
            <v>-2862000</v>
          </cell>
          <cell r="DG353">
            <v>-45315</v>
          </cell>
          <cell r="DH353">
            <v>-45315</v>
          </cell>
          <cell r="DI353">
            <v>-2862000</v>
          </cell>
          <cell r="DK353">
            <v>-45315</v>
          </cell>
          <cell r="DL353">
            <v>-45315</v>
          </cell>
          <cell r="DM353">
            <v>-2862000</v>
          </cell>
          <cell r="DO353">
            <v>-45315</v>
          </cell>
          <cell r="DP353">
            <v>-45315</v>
          </cell>
          <cell r="DQ353">
            <v>-2862000</v>
          </cell>
          <cell r="DS353">
            <v>-45315</v>
          </cell>
          <cell r="DT353">
            <v>-45315</v>
          </cell>
          <cell r="DU353">
            <v>-2862000</v>
          </cell>
          <cell r="DW353">
            <v>-45315</v>
          </cell>
          <cell r="DX353">
            <v>-45315</v>
          </cell>
          <cell r="DY353">
            <v>-2862000</v>
          </cell>
          <cell r="EA353">
            <v>-45315</v>
          </cell>
          <cell r="EB353">
            <v>-45315</v>
          </cell>
          <cell r="EC353">
            <v>-2862000</v>
          </cell>
          <cell r="EE353">
            <v>-45315</v>
          </cell>
          <cell r="EF353">
            <v>-45315</v>
          </cell>
          <cell r="EG353">
            <v>-2862000</v>
          </cell>
          <cell r="EI353">
            <v>-45315</v>
          </cell>
          <cell r="EJ353">
            <v>-45315</v>
          </cell>
          <cell r="EK353">
            <v>-2862000</v>
          </cell>
          <cell r="EM353">
            <v>-45315</v>
          </cell>
          <cell r="EN353">
            <v>-45315</v>
          </cell>
          <cell r="EO353">
            <v>-2862000</v>
          </cell>
          <cell r="EQ353">
            <v>-45315</v>
          </cell>
          <cell r="ER353">
            <v>-45315</v>
          </cell>
          <cell r="ES353">
            <v>-2862000</v>
          </cell>
          <cell r="EU353">
            <v>-45315</v>
          </cell>
          <cell r="EV353">
            <v>-45315</v>
          </cell>
          <cell r="EW353">
            <v>-2862000</v>
          </cell>
          <cell r="EY353">
            <v>-45315</v>
          </cell>
          <cell r="EZ353">
            <v>-45315</v>
          </cell>
          <cell r="FA353">
            <v>-2862000</v>
          </cell>
          <cell r="FC353">
            <v>-45315</v>
          </cell>
          <cell r="FD353">
            <v>-45315</v>
          </cell>
          <cell r="FE353">
            <v>-2862000</v>
          </cell>
          <cell r="FG353">
            <v>-45315</v>
          </cell>
          <cell r="FH353">
            <v>-45315</v>
          </cell>
          <cell r="FI353">
            <v>-2862000</v>
          </cell>
          <cell r="FK353">
            <v>-45315</v>
          </cell>
          <cell r="FL353">
            <v>-45315</v>
          </cell>
          <cell r="FM353">
            <v>-2862000</v>
          </cell>
          <cell r="FO353">
            <v>-45315</v>
          </cell>
          <cell r="FP353">
            <v>-45315</v>
          </cell>
          <cell r="FQ353">
            <v>-2862000</v>
          </cell>
          <cell r="FS353">
            <v>-45315</v>
          </cell>
          <cell r="FT353">
            <v>-45315</v>
          </cell>
          <cell r="FU353">
            <v>-2862000</v>
          </cell>
          <cell r="FW353">
            <v>-45315</v>
          </cell>
          <cell r="FX353">
            <v>-45315</v>
          </cell>
          <cell r="FY353">
            <v>-2862000</v>
          </cell>
          <cell r="GA353">
            <v>-45315</v>
          </cell>
          <cell r="GB353">
            <v>-45315</v>
          </cell>
          <cell r="GC353">
            <v>-2862000</v>
          </cell>
          <cell r="GE353">
            <v>-45315</v>
          </cell>
          <cell r="GF353">
            <v>-45315</v>
          </cell>
          <cell r="GG353">
            <v>-2862000</v>
          </cell>
          <cell r="GI353">
            <v>-45315</v>
          </cell>
          <cell r="GJ353">
            <v>-45315</v>
          </cell>
          <cell r="GK353">
            <v>-2862000</v>
          </cell>
          <cell r="GM353">
            <v>-45315</v>
          </cell>
          <cell r="GN353">
            <v>-45315</v>
          </cell>
          <cell r="GO353">
            <v>-2862000</v>
          </cell>
          <cell r="GQ353">
            <v>-45315</v>
          </cell>
          <cell r="GR353">
            <v>-45315</v>
          </cell>
          <cell r="GS353">
            <v>-2862000</v>
          </cell>
          <cell r="GU353">
            <v>-45315</v>
          </cell>
          <cell r="GV353">
            <v>-45315</v>
          </cell>
          <cell r="GW353">
            <v>-2862000</v>
          </cell>
          <cell r="GY353">
            <v>-45315</v>
          </cell>
          <cell r="GZ353">
            <v>-45315</v>
          </cell>
          <cell r="HA353">
            <v>-2862000</v>
          </cell>
          <cell r="HC353">
            <v>-45315</v>
          </cell>
          <cell r="HD353">
            <v>-45315</v>
          </cell>
          <cell r="HE353">
            <v>-2862000</v>
          </cell>
          <cell r="HG353">
            <v>-45315</v>
          </cell>
          <cell r="HH353">
            <v>-45315</v>
          </cell>
          <cell r="HI353">
            <v>-2862000</v>
          </cell>
          <cell r="HK353">
            <v>-45315</v>
          </cell>
          <cell r="HL353">
            <v>-45315</v>
          </cell>
          <cell r="HM353">
            <v>-2862000</v>
          </cell>
          <cell r="HO353">
            <v>-45315</v>
          </cell>
          <cell r="HP353">
            <v>-45315</v>
          </cell>
          <cell r="HQ353">
            <v>-2862000</v>
          </cell>
          <cell r="HS353">
            <v>-45315</v>
          </cell>
          <cell r="HT353">
            <v>-45315</v>
          </cell>
          <cell r="HU353">
            <v>-2862000</v>
          </cell>
          <cell r="IB353" t="str">
            <v>0741393 R</v>
          </cell>
          <cell r="IC353">
            <v>37039</v>
          </cell>
          <cell r="ID353">
            <v>1</v>
          </cell>
          <cell r="IE353" t="str">
            <v>A</v>
          </cell>
        </row>
        <row r="354">
          <cell r="C354">
            <v>248001272862201</v>
          </cell>
          <cell r="E354" t="str">
            <v>H. ABD. RAHMAN</v>
          </cell>
          <cell r="F354" t="str">
            <v>SIDRAP</v>
          </cell>
          <cell r="G354" t="str">
            <v>FE 349 CHS</v>
          </cell>
          <cell r="H354" t="str">
            <v>011618</v>
          </cell>
          <cell r="I354" t="str">
            <v>001619</v>
          </cell>
          <cell r="J354">
            <v>36861</v>
          </cell>
          <cell r="K354">
            <v>1</v>
          </cell>
          <cell r="L354" t="str">
            <v>Desember 2000</v>
          </cell>
          <cell r="M354">
            <v>37956</v>
          </cell>
          <cell r="N354">
            <v>36</v>
          </cell>
          <cell r="O354">
            <v>1</v>
          </cell>
          <cell r="P354">
            <v>105000000</v>
          </cell>
          <cell r="Q354">
            <v>11667200</v>
          </cell>
          <cell r="R354">
            <v>0.19</v>
          </cell>
          <cell r="S354">
            <v>-1662753.3333333323</v>
          </cell>
          <cell r="T354">
            <v>10004446.666666668</v>
          </cell>
          <cell r="V354">
            <v>2917000</v>
          </cell>
          <cell r="W354">
            <v>-2917000</v>
          </cell>
          <cell r="Z354">
            <v>2917000</v>
          </cell>
          <cell r="AA354">
            <v>184730.66666666666</v>
          </cell>
          <cell r="AB354">
            <v>3101730.6666666665</v>
          </cell>
          <cell r="AC354">
            <v>8750200</v>
          </cell>
          <cell r="AD354">
            <v>2917000</v>
          </cell>
          <cell r="AE354">
            <v>138544.83333333331</v>
          </cell>
          <cell r="AF354">
            <v>3055544.8333333335</v>
          </cell>
          <cell r="AG354">
            <v>5833200</v>
          </cell>
          <cell r="AH354">
            <v>2917000</v>
          </cell>
          <cell r="AI354">
            <v>92359</v>
          </cell>
          <cell r="AJ354">
            <v>3009359</v>
          </cell>
          <cell r="AK354">
            <v>2916200</v>
          </cell>
          <cell r="AL354">
            <v>2917000</v>
          </cell>
          <cell r="AM354">
            <v>46173.166666666664</v>
          </cell>
          <cell r="AN354">
            <v>2963173.1666666665</v>
          </cell>
          <cell r="AO354">
            <v>-800</v>
          </cell>
          <cell r="AP354">
            <v>2916200</v>
          </cell>
          <cell r="AQ354">
            <v>-12.666666666666666</v>
          </cell>
          <cell r="AR354">
            <v>2916187.3333333335</v>
          </cell>
          <cell r="AS354">
            <v>-2917000</v>
          </cell>
          <cell r="AU354">
            <v>-46185.833333333328</v>
          </cell>
          <cell r="AV354">
            <v>-46185.833333333328</v>
          </cell>
          <cell r="AW354">
            <v>-2917000</v>
          </cell>
          <cell r="AY354">
            <v>-46185.833333333328</v>
          </cell>
          <cell r="AZ354">
            <v>-46185.833333333328</v>
          </cell>
          <cell r="BA354">
            <v>-2917000</v>
          </cell>
          <cell r="BC354">
            <v>-46185.833333333328</v>
          </cell>
          <cell r="BD354">
            <v>-46185.833333333328</v>
          </cell>
          <cell r="BE354">
            <v>-2917000</v>
          </cell>
          <cell r="BG354">
            <v>-46185.833333333328</v>
          </cell>
          <cell r="BH354">
            <v>-46185.833333333328</v>
          </cell>
          <cell r="BI354">
            <v>-2917000</v>
          </cell>
          <cell r="BK354">
            <v>-46185.833333333328</v>
          </cell>
          <cell r="BL354">
            <v>-46185.833333333328</v>
          </cell>
          <cell r="BM354">
            <v>-2917000</v>
          </cell>
          <cell r="BO354">
            <v>-46185.833333333328</v>
          </cell>
          <cell r="BP354">
            <v>-46185.833333333328</v>
          </cell>
          <cell r="BQ354">
            <v>-2917000</v>
          </cell>
          <cell r="BS354">
            <v>-46185.833333333328</v>
          </cell>
          <cell r="BT354">
            <v>-46185.833333333328</v>
          </cell>
          <cell r="BU354">
            <v>-2917000</v>
          </cell>
          <cell r="BW354">
            <v>-46185.833333333328</v>
          </cell>
          <cell r="BX354">
            <v>-46185.833333333328</v>
          </cell>
          <cell r="BY354">
            <v>-2917000</v>
          </cell>
          <cell r="CA354">
            <v>-46185.833333333328</v>
          </cell>
          <cell r="CB354">
            <v>-46185.833333333328</v>
          </cell>
          <cell r="CC354">
            <v>-2917000</v>
          </cell>
          <cell r="CE354">
            <v>-46185.833333333328</v>
          </cell>
          <cell r="CF354">
            <v>-46185.833333333328</v>
          </cell>
          <cell r="CG354">
            <v>-2917000</v>
          </cell>
          <cell r="CI354">
            <v>-46185.833333333328</v>
          </cell>
          <cell r="CJ354">
            <v>-46185.833333333328</v>
          </cell>
          <cell r="CK354">
            <v>-2917000</v>
          </cell>
          <cell r="CM354">
            <v>-46185.833333333328</v>
          </cell>
          <cell r="CN354">
            <v>-46185.833333333328</v>
          </cell>
          <cell r="CO354">
            <v>-2917000</v>
          </cell>
          <cell r="CQ354">
            <v>-46185.833333333328</v>
          </cell>
          <cell r="CR354">
            <v>-46185.833333333328</v>
          </cell>
          <cell r="CS354">
            <v>-2917000</v>
          </cell>
          <cell r="CU354">
            <v>-46185.833333333328</v>
          </cell>
          <cell r="CV354">
            <v>-46185.833333333328</v>
          </cell>
          <cell r="CW354">
            <v>-2917000</v>
          </cell>
          <cell r="CY354">
            <v>-46185.833333333328</v>
          </cell>
          <cell r="CZ354">
            <v>-46185.833333333328</v>
          </cell>
          <cell r="DA354">
            <v>-2917000</v>
          </cell>
          <cell r="DC354">
            <v>-46185.833333333328</v>
          </cell>
          <cell r="DD354">
            <v>-46185.833333333328</v>
          </cell>
          <cell r="DE354">
            <v>-2917000</v>
          </cell>
          <cell r="DG354">
            <v>-46185.833333333328</v>
          </cell>
          <cell r="DH354">
            <v>-46185.833333333328</v>
          </cell>
          <cell r="DI354">
            <v>-2917000</v>
          </cell>
          <cell r="DK354">
            <v>-46185.833333333328</v>
          </cell>
          <cell r="DL354">
            <v>-46185.833333333328</v>
          </cell>
          <cell r="DM354">
            <v>-2917000</v>
          </cell>
          <cell r="DO354">
            <v>-46185.833333333328</v>
          </cell>
          <cell r="DP354">
            <v>-46185.833333333328</v>
          </cell>
          <cell r="DQ354">
            <v>-2917000</v>
          </cell>
          <cell r="DS354">
            <v>-46185.833333333328</v>
          </cell>
          <cell r="DT354">
            <v>-46185.833333333328</v>
          </cell>
          <cell r="DU354">
            <v>-2917000</v>
          </cell>
          <cell r="DW354">
            <v>-46185.833333333328</v>
          </cell>
          <cell r="DX354">
            <v>-46185.833333333328</v>
          </cell>
          <cell r="DY354">
            <v>-2917000</v>
          </cell>
          <cell r="EA354">
            <v>-46185.833333333328</v>
          </cell>
          <cell r="EB354">
            <v>-46185.833333333328</v>
          </cell>
          <cell r="EC354">
            <v>-2917000</v>
          </cell>
          <cell r="EE354">
            <v>-46185.833333333328</v>
          </cell>
          <cell r="EF354">
            <v>-46185.833333333328</v>
          </cell>
          <cell r="EG354">
            <v>-2917000</v>
          </cell>
          <cell r="EI354">
            <v>-46185.833333333328</v>
          </cell>
          <cell r="EJ354">
            <v>-46185.833333333328</v>
          </cell>
          <cell r="EK354">
            <v>-2917000</v>
          </cell>
          <cell r="EM354">
            <v>-46185.833333333328</v>
          </cell>
          <cell r="EN354">
            <v>-46185.833333333328</v>
          </cell>
          <cell r="EO354">
            <v>-2917000</v>
          </cell>
          <cell r="EQ354">
            <v>-46185.833333333328</v>
          </cell>
          <cell r="ER354">
            <v>-46185.833333333328</v>
          </cell>
          <cell r="ES354">
            <v>-2917000</v>
          </cell>
          <cell r="EU354">
            <v>-46185.833333333328</v>
          </cell>
          <cell r="EV354">
            <v>-46185.833333333328</v>
          </cell>
          <cell r="EW354">
            <v>-2917000</v>
          </cell>
          <cell r="EY354">
            <v>-46185.833333333328</v>
          </cell>
          <cell r="EZ354">
            <v>-46185.833333333328</v>
          </cell>
          <cell r="FA354">
            <v>-2917000</v>
          </cell>
          <cell r="FC354">
            <v>-46185.833333333328</v>
          </cell>
          <cell r="FD354">
            <v>-46185.833333333328</v>
          </cell>
          <cell r="FE354">
            <v>-2917000</v>
          </cell>
          <cell r="FG354">
            <v>-46185.833333333328</v>
          </cell>
          <cell r="FH354">
            <v>-46185.833333333328</v>
          </cell>
          <cell r="FI354">
            <v>-2917000</v>
          </cell>
          <cell r="FK354">
            <v>-46185.833333333328</v>
          </cell>
          <cell r="FL354">
            <v>-46185.833333333328</v>
          </cell>
          <cell r="FM354">
            <v>-2917000</v>
          </cell>
          <cell r="FO354">
            <v>-46185.833333333328</v>
          </cell>
          <cell r="FP354">
            <v>-46185.833333333328</v>
          </cell>
          <cell r="FQ354">
            <v>-2917000</v>
          </cell>
          <cell r="FS354">
            <v>-46185.833333333328</v>
          </cell>
          <cell r="FT354">
            <v>-46185.833333333328</v>
          </cell>
          <cell r="FU354">
            <v>-2917000</v>
          </cell>
          <cell r="FW354">
            <v>-46185.833333333328</v>
          </cell>
          <cell r="FX354">
            <v>-46185.833333333328</v>
          </cell>
          <cell r="FY354">
            <v>-2917000</v>
          </cell>
          <cell r="GA354">
            <v>-46185.833333333328</v>
          </cell>
          <cell r="GB354">
            <v>-46185.833333333328</v>
          </cell>
          <cell r="GC354">
            <v>-2917000</v>
          </cell>
          <cell r="GE354">
            <v>-46185.833333333328</v>
          </cell>
          <cell r="GF354">
            <v>-46185.833333333328</v>
          </cell>
          <cell r="GG354">
            <v>-2917000</v>
          </cell>
          <cell r="GI354">
            <v>-46185.833333333328</v>
          </cell>
          <cell r="GJ354">
            <v>-46185.833333333328</v>
          </cell>
          <cell r="GK354">
            <v>-2917000</v>
          </cell>
          <cell r="GM354">
            <v>-46185.833333333328</v>
          </cell>
          <cell r="GN354">
            <v>-46185.833333333328</v>
          </cell>
          <cell r="GO354">
            <v>-2917000</v>
          </cell>
          <cell r="GQ354">
            <v>-46185.833333333328</v>
          </cell>
          <cell r="GR354">
            <v>-46185.833333333328</v>
          </cell>
          <cell r="GS354">
            <v>-2917000</v>
          </cell>
          <cell r="GU354">
            <v>-46185.833333333328</v>
          </cell>
          <cell r="GV354">
            <v>-46185.833333333328</v>
          </cell>
          <cell r="GW354">
            <v>-2917000</v>
          </cell>
          <cell r="GY354">
            <v>-46185.833333333328</v>
          </cell>
          <cell r="GZ354">
            <v>-46185.833333333328</v>
          </cell>
          <cell r="HA354">
            <v>-2917000</v>
          </cell>
          <cell r="HC354">
            <v>-46185.833333333328</v>
          </cell>
          <cell r="HD354">
            <v>-46185.833333333328</v>
          </cell>
          <cell r="HE354">
            <v>-2917000</v>
          </cell>
          <cell r="HG354">
            <v>-46185.833333333328</v>
          </cell>
          <cell r="HH354">
            <v>-46185.833333333328</v>
          </cell>
          <cell r="HI354">
            <v>-2917000</v>
          </cell>
          <cell r="HK354">
            <v>-46185.833333333328</v>
          </cell>
          <cell r="HL354">
            <v>-46185.833333333328</v>
          </cell>
          <cell r="HM354">
            <v>-2917000</v>
          </cell>
          <cell r="HO354">
            <v>-46185.833333333328</v>
          </cell>
          <cell r="HP354">
            <v>-46185.833333333328</v>
          </cell>
          <cell r="HQ354">
            <v>-2917000</v>
          </cell>
          <cell r="HS354">
            <v>-46185.833333333328</v>
          </cell>
          <cell r="HT354">
            <v>-46185.833333333328</v>
          </cell>
          <cell r="HU354">
            <v>-2917000</v>
          </cell>
          <cell r="IB354" t="str">
            <v>0742228 R</v>
          </cell>
          <cell r="IC354">
            <v>37039</v>
          </cell>
          <cell r="ID354">
            <v>1</v>
          </cell>
          <cell r="IE354" t="str">
            <v>A</v>
          </cell>
        </row>
        <row r="355">
          <cell r="C355">
            <v>248001272888201</v>
          </cell>
          <cell r="E355" t="str">
            <v>AGUS ARI SUANDANA</v>
          </cell>
          <cell r="F355" t="str">
            <v xml:space="preserve"> Donggala</v>
          </cell>
          <cell r="G355" t="str">
            <v>FE 349 CHS</v>
          </cell>
          <cell r="H355" t="str">
            <v>011658</v>
          </cell>
          <cell r="I355" t="str">
            <v>001659</v>
          </cell>
          <cell r="J355">
            <v>36861</v>
          </cell>
          <cell r="K355">
            <v>1</v>
          </cell>
          <cell r="L355" t="str">
            <v>Desember 2000</v>
          </cell>
          <cell r="M355">
            <v>37956</v>
          </cell>
          <cell r="N355">
            <v>36</v>
          </cell>
          <cell r="O355">
            <v>1</v>
          </cell>
          <cell r="P355">
            <v>108000000</v>
          </cell>
          <cell r="Q355">
            <v>12000000</v>
          </cell>
          <cell r="R355">
            <v>0.19</v>
          </cell>
          <cell r="S355">
            <v>-1710000</v>
          </cell>
          <cell r="T355">
            <v>10290000</v>
          </cell>
          <cell r="V355">
            <v>3000000</v>
          </cell>
          <cell r="W355">
            <v>-3000000</v>
          </cell>
          <cell r="Z355">
            <v>3000000</v>
          </cell>
          <cell r="AA355">
            <v>190000</v>
          </cell>
          <cell r="AB355">
            <v>3190000</v>
          </cell>
          <cell r="AC355">
            <v>9000000</v>
          </cell>
          <cell r="AD355">
            <v>3000000</v>
          </cell>
          <cell r="AE355">
            <v>142500</v>
          </cell>
          <cell r="AF355">
            <v>3142500</v>
          </cell>
          <cell r="AG355">
            <v>6000000</v>
          </cell>
          <cell r="AH355">
            <v>3000000</v>
          </cell>
          <cell r="AI355">
            <v>95000</v>
          </cell>
          <cell r="AJ355">
            <v>3095000</v>
          </cell>
          <cell r="AK355">
            <v>3000000</v>
          </cell>
          <cell r="AL355">
            <v>3000000</v>
          </cell>
          <cell r="AM355">
            <v>47500</v>
          </cell>
          <cell r="AN355">
            <v>3047500</v>
          </cell>
          <cell r="AO355">
            <v>0</v>
          </cell>
          <cell r="AP355">
            <v>3000000</v>
          </cell>
          <cell r="AQ355">
            <v>0</v>
          </cell>
          <cell r="AR355">
            <v>3000000</v>
          </cell>
          <cell r="AS355">
            <v>-3000000</v>
          </cell>
          <cell r="AU355">
            <v>-47500</v>
          </cell>
          <cell r="AV355">
            <v>-47500</v>
          </cell>
          <cell r="AW355">
            <v>-3000000</v>
          </cell>
          <cell r="AY355">
            <v>-47500</v>
          </cell>
          <cell r="AZ355">
            <v>-47500</v>
          </cell>
          <cell r="BA355">
            <v>-3000000</v>
          </cell>
          <cell r="BC355">
            <v>-47500</v>
          </cell>
          <cell r="BD355">
            <v>-47500</v>
          </cell>
          <cell r="BE355">
            <v>-3000000</v>
          </cell>
          <cell r="BG355">
            <v>-47500</v>
          </cell>
          <cell r="BH355">
            <v>-47500</v>
          </cell>
          <cell r="BI355">
            <v>-3000000</v>
          </cell>
          <cell r="BK355">
            <v>-47500</v>
          </cell>
          <cell r="BL355">
            <v>-47500</v>
          </cell>
          <cell r="BM355">
            <v>-3000000</v>
          </cell>
          <cell r="BO355">
            <v>-47500</v>
          </cell>
          <cell r="BP355">
            <v>-47500</v>
          </cell>
          <cell r="BQ355">
            <v>-3000000</v>
          </cell>
          <cell r="BS355">
            <v>-47500</v>
          </cell>
          <cell r="BT355">
            <v>-47500</v>
          </cell>
          <cell r="BU355">
            <v>-3000000</v>
          </cell>
          <cell r="BW355">
            <v>-47500</v>
          </cell>
          <cell r="BX355">
            <v>-47500</v>
          </cell>
          <cell r="BY355">
            <v>-3000000</v>
          </cell>
          <cell r="CA355">
            <v>-47500</v>
          </cell>
          <cell r="CB355">
            <v>-47500</v>
          </cell>
          <cell r="CC355">
            <v>-3000000</v>
          </cell>
          <cell r="CE355">
            <v>-47500</v>
          </cell>
          <cell r="CF355">
            <v>-47500</v>
          </cell>
          <cell r="CG355">
            <v>-3000000</v>
          </cell>
          <cell r="CI355">
            <v>-47500</v>
          </cell>
          <cell r="CJ355">
            <v>-47500</v>
          </cell>
          <cell r="CK355">
            <v>-3000000</v>
          </cell>
          <cell r="CM355">
            <v>-47500</v>
          </cell>
          <cell r="CN355">
            <v>-47500</v>
          </cell>
          <cell r="CO355">
            <v>-3000000</v>
          </cell>
          <cell r="CQ355">
            <v>-47500</v>
          </cell>
          <cell r="CR355">
            <v>-47500</v>
          </cell>
          <cell r="CS355">
            <v>-3000000</v>
          </cell>
          <cell r="CU355">
            <v>-47500</v>
          </cell>
          <cell r="CV355">
            <v>-47500</v>
          </cell>
          <cell r="CW355">
            <v>-3000000</v>
          </cell>
          <cell r="CY355">
            <v>-47500</v>
          </cell>
          <cell r="CZ355">
            <v>-47500</v>
          </cell>
          <cell r="DA355">
            <v>-3000000</v>
          </cell>
          <cell r="DC355">
            <v>-47500</v>
          </cell>
          <cell r="DD355">
            <v>-47500</v>
          </cell>
          <cell r="DE355">
            <v>-3000000</v>
          </cell>
          <cell r="DG355">
            <v>-47500</v>
          </cell>
          <cell r="DH355">
            <v>-47500</v>
          </cell>
          <cell r="DI355">
            <v>-3000000</v>
          </cell>
          <cell r="DK355">
            <v>-47500</v>
          </cell>
          <cell r="DL355">
            <v>-47500</v>
          </cell>
          <cell r="DM355">
            <v>-3000000</v>
          </cell>
          <cell r="DO355">
            <v>-47500</v>
          </cell>
          <cell r="DP355">
            <v>-47500</v>
          </cell>
          <cell r="DQ355">
            <v>-3000000</v>
          </cell>
          <cell r="DS355">
            <v>-47500</v>
          </cell>
          <cell r="DT355">
            <v>-47500</v>
          </cell>
          <cell r="DU355">
            <v>-3000000</v>
          </cell>
          <cell r="DW355">
            <v>-47500</v>
          </cell>
          <cell r="DX355">
            <v>-47500</v>
          </cell>
          <cell r="DY355">
            <v>-3000000</v>
          </cell>
          <cell r="EA355">
            <v>-47500</v>
          </cell>
          <cell r="EB355">
            <v>-47500</v>
          </cell>
          <cell r="EC355">
            <v>-3000000</v>
          </cell>
          <cell r="EE355">
            <v>-47500</v>
          </cell>
          <cell r="EF355">
            <v>-47500</v>
          </cell>
          <cell r="EG355">
            <v>-3000000</v>
          </cell>
          <cell r="EI355">
            <v>-47500</v>
          </cell>
          <cell r="EJ355">
            <v>-47500</v>
          </cell>
          <cell r="EK355">
            <v>-3000000</v>
          </cell>
          <cell r="EM355">
            <v>-47500</v>
          </cell>
          <cell r="EN355">
            <v>-47500</v>
          </cell>
          <cell r="EO355">
            <v>-3000000</v>
          </cell>
          <cell r="EQ355">
            <v>-47500</v>
          </cell>
          <cell r="ER355">
            <v>-47500</v>
          </cell>
          <cell r="ES355">
            <v>-3000000</v>
          </cell>
          <cell r="EU355">
            <v>-47500</v>
          </cell>
          <cell r="EV355">
            <v>-47500</v>
          </cell>
          <cell r="EW355">
            <v>-3000000</v>
          </cell>
          <cell r="EY355">
            <v>-47500</v>
          </cell>
          <cell r="EZ355">
            <v>-47500</v>
          </cell>
          <cell r="FA355">
            <v>-3000000</v>
          </cell>
          <cell r="FC355">
            <v>-47500</v>
          </cell>
          <cell r="FD355">
            <v>-47500</v>
          </cell>
          <cell r="FE355">
            <v>-3000000</v>
          </cell>
          <cell r="FG355">
            <v>-47500</v>
          </cell>
          <cell r="FH355">
            <v>-47500</v>
          </cell>
          <cell r="FI355">
            <v>-3000000</v>
          </cell>
          <cell r="FK355">
            <v>-47500</v>
          </cell>
          <cell r="FL355">
            <v>-47500</v>
          </cell>
          <cell r="FM355">
            <v>-3000000</v>
          </cell>
          <cell r="FO355">
            <v>-47500</v>
          </cell>
          <cell r="FP355">
            <v>-47500</v>
          </cell>
          <cell r="FQ355">
            <v>-3000000</v>
          </cell>
          <cell r="FS355">
            <v>-47500</v>
          </cell>
          <cell r="FT355">
            <v>-47500</v>
          </cell>
          <cell r="FU355">
            <v>-3000000</v>
          </cell>
          <cell r="FW355">
            <v>-47500</v>
          </cell>
          <cell r="FX355">
            <v>-47500</v>
          </cell>
          <cell r="FY355">
            <v>-3000000</v>
          </cell>
          <cell r="GA355">
            <v>-47500</v>
          </cell>
          <cell r="GB355">
            <v>-47500</v>
          </cell>
          <cell r="GC355">
            <v>-3000000</v>
          </cell>
          <cell r="GE355">
            <v>-47500</v>
          </cell>
          <cell r="GF355">
            <v>-47500</v>
          </cell>
          <cell r="GG355">
            <v>-3000000</v>
          </cell>
          <cell r="GI355">
            <v>-47500</v>
          </cell>
          <cell r="GJ355">
            <v>-47500</v>
          </cell>
          <cell r="GK355">
            <v>-3000000</v>
          </cell>
          <cell r="GM355">
            <v>-47500</v>
          </cell>
          <cell r="GN355">
            <v>-47500</v>
          </cell>
          <cell r="GO355">
            <v>-3000000</v>
          </cell>
          <cell r="GQ355">
            <v>-47500</v>
          </cell>
          <cell r="GR355">
            <v>-47500</v>
          </cell>
          <cell r="GS355">
            <v>-3000000</v>
          </cell>
          <cell r="GU355">
            <v>-47500</v>
          </cell>
          <cell r="GV355">
            <v>-47500</v>
          </cell>
          <cell r="GW355">
            <v>-3000000</v>
          </cell>
          <cell r="GY355">
            <v>-47500</v>
          </cell>
          <cell r="GZ355">
            <v>-47500</v>
          </cell>
          <cell r="HA355">
            <v>-3000000</v>
          </cell>
          <cell r="HC355">
            <v>-47500</v>
          </cell>
          <cell r="HD355">
            <v>-47500</v>
          </cell>
          <cell r="HE355">
            <v>-3000000</v>
          </cell>
          <cell r="HG355">
            <v>-47500</v>
          </cell>
          <cell r="HH355">
            <v>-47500</v>
          </cell>
          <cell r="HI355">
            <v>-3000000</v>
          </cell>
          <cell r="HK355">
            <v>-47500</v>
          </cell>
          <cell r="HL355">
            <v>-47500</v>
          </cell>
          <cell r="HM355">
            <v>-3000000</v>
          </cell>
          <cell r="HO355">
            <v>-47500</v>
          </cell>
          <cell r="HP355">
            <v>-47500</v>
          </cell>
          <cell r="HQ355">
            <v>-3000000</v>
          </cell>
          <cell r="HS355">
            <v>-47500</v>
          </cell>
          <cell r="HT355">
            <v>-47500</v>
          </cell>
          <cell r="HU355">
            <v>-3000000</v>
          </cell>
          <cell r="IB355" t="str">
            <v>0485653 S</v>
          </cell>
          <cell r="IC355">
            <v>37196</v>
          </cell>
          <cell r="ID355">
            <v>1</v>
          </cell>
          <cell r="IE355" t="str">
            <v>A</v>
          </cell>
        </row>
        <row r="356">
          <cell r="C356">
            <v>248001272896201</v>
          </cell>
          <cell r="E356" t="str">
            <v>IWAN TEDDY</v>
          </cell>
          <cell r="F356" t="str">
            <v xml:space="preserve"> Donggala</v>
          </cell>
          <cell r="G356" t="str">
            <v>FE 349 CHS</v>
          </cell>
          <cell r="H356" t="str">
            <v>011655</v>
          </cell>
          <cell r="I356" t="str">
            <v>001656</v>
          </cell>
          <cell r="J356">
            <v>36861</v>
          </cell>
          <cell r="K356">
            <v>1</v>
          </cell>
          <cell r="L356" t="str">
            <v>Desember 2000</v>
          </cell>
          <cell r="M356">
            <v>37956</v>
          </cell>
          <cell r="N356">
            <v>36</v>
          </cell>
          <cell r="O356">
            <v>1</v>
          </cell>
          <cell r="P356">
            <v>108000000</v>
          </cell>
          <cell r="Q356">
            <v>12000000</v>
          </cell>
          <cell r="R356">
            <v>0.19</v>
          </cell>
          <cell r="S356">
            <v>-1710000</v>
          </cell>
          <cell r="T356">
            <v>10290000</v>
          </cell>
          <cell r="V356">
            <v>3000000</v>
          </cell>
          <cell r="W356">
            <v>-3000000</v>
          </cell>
          <cell r="Z356">
            <v>3000000</v>
          </cell>
          <cell r="AA356">
            <v>190000</v>
          </cell>
          <cell r="AB356">
            <v>3190000</v>
          </cell>
          <cell r="AC356">
            <v>9000000</v>
          </cell>
          <cell r="AD356">
            <v>3000000</v>
          </cell>
          <cell r="AE356">
            <v>142500</v>
          </cell>
          <cell r="AF356">
            <v>3142500</v>
          </cell>
          <cell r="AG356">
            <v>6000000</v>
          </cell>
          <cell r="AH356">
            <v>3000000</v>
          </cell>
          <cell r="AI356">
            <v>95000</v>
          </cell>
          <cell r="AJ356">
            <v>3095000</v>
          </cell>
          <cell r="AK356">
            <v>3000000</v>
          </cell>
          <cell r="AL356">
            <v>3000000</v>
          </cell>
          <cell r="AM356">
            <v>47500</v>
          </cell>
          <cell r="AN356">
            <v>3047500</v>
          </cell>
          <cell r="AO356">
            <v>0</v>
          </cell>
          <cell r="AP356">
            <v>3000000</v>
          </cell>
          <cell r="AQ356">
            <v>0</v>
          </cell>
          <cell r="AR356">
            <v>3000000</v>
          </cell>
          <cell r="AS356">
            <v>-3000000</v>
          </cell>
          <cell r="AU356">
            <v>-47500</v>
          </cell>
          <cell r="AV356">
            <v>-47500</v>
          </cell>
          <cell r="AW356">
            <v>-3000000</v>
          </cell>
          <cell r="AY356">
            <v>-47500</v>
          </cell>
          <cell r="AZ356">
            <v>-47500</v>
          </cell>
          <cell r="BA356">
            <v>-3000000</v>
          </cell>
          <cell r="BC356">
            <v>-47500</v>
          </cell>
          <cell r="BD356">
            <v>-47500</v>
          </cell>
          <cell r="BE356">
            <v>-3000000</v>
          </cell>
          <cell r="BG356">
            <v>-47500</v>
          </cell>
          <cell r="BH356">
            <v>-47500</v>
          </cell>
          <cell r="BI356">
            <v>-3000000</v>
          </cell>
          <cell r="BK356">
            <v>-47500</v>
          </cell>
          <cell r="BL356">
            <v>-47500</v>
          </cell>
          <cell r="BM356">
            <v>-3000000</v>
          </cell>
          <cell r="BO356">
            <v>-47500</v>
          </cell>
          <cell r="BP356">
            <v>-47500</v>
          </cell>
          <cell r="BQ356">
            <v>-3000000</v>
          </cell>
          <cell r="BS356">
            <v>-47500</v>
          </cell>
          <cell r="BT356">
            <v>-47500</v>
          </cell>
          <cell r="BU356">
            <v>-3000000</v>
          </cell>
          <cell r="BW356">
            <v>-47500</v>
          </cell>
          <cell r="BX356">
            <v>-47500</v>
          </cell>
          <cell r="BY356">
            <v>-3000000</v>
          </cell>
          <cell r="CA356">
            <v>-47500</v>
          </cell>
          <cell r="CB356">
            <v>-47500</v>
          </cell>
          <cell r="CC356">
            <v>-3000000</v>
          </cell>
          <cell r="CE356">
            <v>-47500</v>
          </cell>
          <cell r="CF356">
            <v>-47500</v>
          </cell>
          <cell r="CG356">
            <v>-3000000</v>
          </cell>
          <cell r="CI356">
            <v>-47500</v>
          </cell>
          <cell r="CJ356">
            <v>-47500</v>
          </cell>
          <cell r="CK356">
            <v>-3000000</v>
          </cell>
          <cell r="CM356">
            <v>-47500</v>
          </cell>
          <cell r="CN356">
            <v>-47500</v>
          </cell>
          <cell r="CO356">
            <v>-3000000</v>
          </cell>
          <cell r="CQ356">
            <v>-47500</v>
          </cell>
          <cell r="CR356">
            <v>-47500</v>
          </cell>
          <cell r="CS356">
            <v>-3000000</v>
          </cell>
          <cell r="CU356">
            <v>-47500</v>
          </cell>
          <cell r="CV356">
            <v>-47500</v>
          </cell>
          <cell r="CW356">
            <v>-3000000</v>
          </cell>
          <cell r="CY356">
            <v>-47500</v>
          </cell>
          <cell r="CZ356">
            <v>-47500</v>
          </cell>
          <cell r="DA356">
            <v>-3000000</v>
          </cell>
          <cell r="DC356">
            <v>-47500</v>
          </cell>
          <cell r="DD356">
            <v>-47500</v>
          </cell>
          <cell r="DE356">
            <v>-3000000</v>
          </cell>
          <cell r="DG356">
            <v>-47500</v>
          </cell>
          <cell r="DH356">
            <v>-47500</v>
          </cell>
          <cell r="DI356">
            <v>-3000000</v>
          </cell>
          <cell r="DK356">
            <v>-47500</v>
          </cell>
          <cell r="DL356">
            <v>-47500</v>
          </cell>
          <cell r="DM356">
            <v>-3000000</v>
          </cell>
          <cell r="DO356">
            <v>-47500</v>
          </cell>
          <cell r="DP356">
            <v>-47500</v>
          </cell>
          <cell r="DQ356">
            <v>-3000000</v>
          </cell>
          <cell r="DS356">
            <v>-47500</v>
          </cell>
          <cell r="DT356">
            <v>-47500</v>
          </cell>
          <cell r="DU356">
            <v>-3000000</v>
          </cell>
          <cell r="DW356">
            <v>-47500</v>
          </cell>
          <cell r="DX356">
            <v>-47500</v>
          </cell>
          <cell r="DY356">
            <v>-3000000</v>
          </cell>
          <cell r="EA356">
            <v>-47500</v>
          </cell>
          <cell r="EB356">
            <v>-47500</v>
          </cell>
          <cell r="EC356">
            <v>-3000000</v>
          </cell>
          <cell r="EE356">
            <v>-47500</v>
          </cell>
          <cell r="EF356">
            <v>-47500</v>
          </cell>
          <cell r="EG356">
            <v>-3000000</v>
          </cell>
          <cell r="EI356">
            <v>-47500</v>
          </cell>
          <cell r="EJ356">
            <v>-47500</v>
          </cell>
          <cell r="EK356">
            <v>-3000000</v>
          </cell>
          <cell r="EM356">
            <v>-47500</v>
          </cell>
          <cell r="EN356">
            <v>-47500</v>
          </cell>
          <cell r="EO356">
            <v>-3000000</v>
          </cell>
          <cell r="EQ356">
            <v>-47500</v>
          </cell>
          <cell r="ER356">
            <v>-47500</v>
          </cell>
          <cell r="ES356">
            <v>-3000000</v>
          </cell>
          <cell r="EU356">
            <v>-47500</v>
          </cell>
          <cell r="EV356">
            <v>-47500</v>
          </cell>
          <cell r="EW356">
            <v>-3000000</v>
          </cell>
          <cell r="EY356">
            <v>-47500</v>
          </cell>
          <cell r="EZ356">
            <v>-47500</v>
          </cell>
          <cell r="FA356">
            <v>-3000000</v>
          </cell>
          <cell r="FC356">
            <v>-47500</v>
          </cell>
          <cell r="FD356">
            <v>-47500</v>
          </cell>
          <cell r="FE356">
            <v>-3000000</v>
          </cell>
          <cell r="FG356">
            <v>-47500</v>
          </cell>
          <cell r="FH356">
            <v>-47500</v>
          </cell>
          <cell r="FI356">
            <v>-3000000</v>
          </cell>
          <cell r="FK356">
            <v>-47500</v>
          </cell>
          <cell r="FL356">
            <v>-47500</v>
          </cell>
          <cell r="FM356">
            <v>-3000000</v>
          </cell>
          <cell r="FO356">
            <v>-47500</v>
          </cell>
          <cell r="FP356">
            <v>-47500</v>
          </cell>
          <cell r="FQ356">
            <v>-3000000</v>
          </cell>
          <cell r="FS356">
            <v>-47500</v>
          </cell>
          <cell r="FT356">
            <v>-47500</v>
          </cell>
          <cell r="FU356">
            <v>-3000000</v>
          </cell>
          <cell r="FW356">
            <v>-47500</v>
          </cell>
          <cell r="FX356">
            <v>-47500</v>
          </cell>
          <cell r="FY356">
            <v>-3000000</v>
          </cell>
          <cell r="GA356">
            <v>-47500</v>
          </cell>
          <cell r="GB356">
            <v>-47500</v>
          </cell>
          <cell r="GC356">
            <v>-3000000</v>
          </cell>
          <cell r="GE356">
            <v>-47500</v>
          </cell>
          <cell r="GF356">
            <v>-47500</v>
          </cell>
          <cell r="GG356">
            <v>-3000000</v>
          </cell>
          <cell r="GI356">
            <v>-47500</v>
          </cell>
          <cell r="GJ356">
            <v>-47500</v>
          </cell>
          <cell r="GK356">
            <v>-3000000</v>
          </cell>
          <cell r="GM356">
            <v>-47500</v>
          </cell>
          <cell r="GN356">
            <v>-47500</v>
          </cell>
          <cell r="GO356">
            <v>-3000000</v>
          </cell>
          <cell r="GQ356">
            <v>-47500</v>
          </cell>
          <cell r="GR356">
            <v>-47500</v>
          </cell>
          <cell r="GS356">
            <v>-3000000</v>
          </cell>
          <cell r="GU356">
            <v>-47500</v>
          </cell>
          <cell r="GV356">
            <v>-47500</v>
          </cell>
          <cell r="GW356">
            <v>-3000000</v>
          </cell>
          <cell r="GY356">
            <v>-47500</v>
          </cell>
          <cell r="GZ356">
            <v>-47500</v>
          </cell>
          <cell r="HA356">
            <v>-3000000</v>
          </cell>
          <cell r="HC356">
            <v>-47500</v>
          </cell>
          <cell r="HD356">
            <v>-47500</v>
          </cell>
          <cell r="HE356">
            <v>-3000000</v>
          </cell>
          <cell r="HG356">
            <v>-47500</v>
          </cell>
          <cell r="HH356">
            <v>-47500</v>
          </cell>
          <cell r="HI356">
            <v>-3000000</v>
          </cell>
          <cell r="HK356">
            <v>-47500</v>
          </cell>
          <cell r="HL356">
            <v>-47500</v>
          </cell>
          <cell r="HM356">
            <v>-3000000</v>
          </cell>
          <cell r="HO356">
            <v>-47500</v>
          </cell>
          <cell r="HP356">
            <v>-47500</v>
          </cell>
          <cell r="HQ356">
            <v>-3000000</v>
          </cell>
          <cell r="HS356">
            <v>-47500</v>
          </cell>
          <cell r="HT356">
            <v>-47500</v>
          </cell>
          <cell r="HU356">
            <v>-3000000</v>
          </cell>
          <cell r="IB356" t="str">
            <v>0485641 S</v>
          </cell>
          <cell r="IC356">
            <v>37196</v>
          </cell>
          <cell r="ID356">
            <v>1</v>
          </cell>
          <cell r="IE356" t="str">
            <v>A</v>
          </cell>
        </row>
        <row r="357">
          <cell r="C357">
            <v>248001272919201</v>
          </cell>
          <cell r="E357" t="str">
            <v>H. SAHARUDDIN</v>
          </cell>
          <cell r="F357" t="str">
            <v>SIDRAP</v>
          </cell>
          <cell r="G357" t="str">
            <v>FE 349 CHS</v>
          </cell>
          <cell r="H357" t="str">
            <v>011607</v>
          </cell>
          <cell r="I357" t="str">
            <v>001608</v>
          </cell>
          <cell r="J357">
            <v>36861</v>
          </cell>
          <cell r="K357">
            <v>1</v>
          </cell>
          <cell r="L357" t="str">
            <v>Desember 2000</v>
          </cell>
          <cell r="M357">
            <v>37956</v>
          </cell>
          <cell r="N357">
            <v>36</v>
          </cell>
          <cell r="O357">
            <v>1</v>
          </cell>
          <cell r="P357">
            <v>108000000</v>
          </cell>
          <cell r="Q357">
            <v>12000000</v>
          </cell>
          <cell r="R357">
            <v>0.19</v>
          </cell>
          <cell r="S357">
            <v>-1710000</v>
          </cell>
          <cell r="T357">
            <v>10290000</v>
          </cell>
          <cell r="V357">
            <v>3000000</v>
          </cell>
          <cell r="W357">
            <v>-3000000</v>
          </cell>
          <cell r="Z357">
            <v>3000000</v>
          </cell>
          <cell r="AA357">
            <v>190000</v>
          </cell>
          <cell r="AB357">
            <v>3190000</v>
          </cell>
          <cell r="AC357">
            <v>9000000</v>
          </cell>
          <cell r="AD357">
            <v>3000000</v>
          </cell>
          <cell r="AE357">
            <v>142500</v>
          </cell>
          <cell r="AF357">
            <v>3142500</v>
          </cell>
          <cell r="AG357">
            <v>6000000</v>
          </cell>
          <cell r="AH357">
            <v>3000000</v>
          </cell>
          <cell r="AI357">
            <v>95000</v>
          </cell>
          <cell r="AJ357">
            <v>3095000</v>
          </cell>
          <cell r="AK357">
            <v>3000000</v>
          </cell>
          <cell r="AL357">
            <v>3000000</v>
          </cell>
          <cell r="AM357">
            <v>47500</v>
          </cell>
          <cell r="AN357">
            <v>3047500</v>
          </cell>
          <cell r="AO357">
            <v>0</v>
          </cell>
          <cell r="AP357">
            <v>3000000</v>
          </cell>
          <cell r="AQ357">
            <v>0</v>
          </cell>
          <cell r="AR357">
            <v>3000000</v>
          </cell>
          <cell r="AS357">
            <v>-3000000</v>
          </cell>
          <cell r="AU357">
            <v>-47500</v>
          </cell>
          <cell r="AV357">
            <v>-47500</v>
          </cell>
          <cell r="AW357">
            <v>-3000000</v>
          </cell>
          <cell r="AY357">
            <v>-47500</v>
          </cell>
          <cell r="AZ357">
            <v>-47500</v>
          </cell>
          <cell r="BA357">
            <v>-3000000</v>
          </cell>
          <cell r="BC357">
            <v>-47500</v>
          </cell>
          <cell r="BD357">
            <v>-47500</v>
          </cell>
          <cell r="BE357">
            <v>-3000000</v>
          </cell>
          <cell r="BG357">
            <v>-47500</v>
          </cell>
          <cell r="BH357">
            <v>-47500</v>
          </cell>
          <cell r="BI357">
            <v>-3000000</v>
          </cell>
          <cell r="BK357">
            <v>-47500</v>
          </cell>
          <cell r="BL357">
            <v>-47500</v>
          </cell>
          <cell r="BM357">
            <v>-3000000</v>
          </cell>
          <cell r="BO357">
            <v>-47500</v>
          </cell>
          <cell r="BP357">
            <v>-47500</v>
          </cell>
          <cell r="BQ357">
            <v>-3000000</v>
          </cell>
          <cell r="BS357">
            <v>-47500</v>
          </cell>
          <cell r="BT357">
            <v>-47500</v>
          </cell>
          <cell r="BU357">
            <v>-3000000</v>
          </cell>
          <cell r="BW357">
            <v>-47500</v>
          </cell>
          <cell r="BX357">
            <v>-47500</v>
          </cell>
          <cell r="BY357">
            <v>-3000000</v>
          </cell>
          <cell r="CA357">
            <v>-47500</v>
          </cell>
          <cell r="CB357">
            <v>-47500</v>
          </cell>
          <cell r="CC357">
            <v>-3000000</v>
          </cell>
          <cell r="CE357">
            <v>-47500</v>
          </cell>
          <cell r="CF357">
            <v>-47500</v>
          </cell>
          <cell r="CG357">
            <v>-3000000</v>
          </cell>
          <cell r="CI357">
            <v>-47500</v>
          </cell>
          <cell r="CJ357">
            <v>-47500</v>
          </cell>
          <cell r="CK357">
            <v>-3000000</v>
          </cell>
          <cell r="CM357">
            <v>-47500</v>
          </cell>
          <cell r="CN357">
            <v>-47500</v>
          </cell>
          <cell r="CO357">
            <v>-3000000</v>
          </cell>
          <cell r="CQ357">
            <v>-47500</v>
          </cell>
          <cell r="CR357">
            <v>-47500</v>
          </cell>
          <cell r="CS357">
            <v>-3000000</v>
          </cell>
          <cell r="CU357">
            <v>-47500</v>
          </cell>
          <cell r="CV357">
            <v>-47500</v>
          </cell>
          <cell r="CW357">
            <v>-3000000</v>
          </cell>
          <cell r="CY357">
            <v>-47500</v>
          </cell>
          <cell r="CZ357">
            <v>-47500</v>
          </cell>
          <cell r="DA357">
            <v>-3000000</v>
          </cell>
          <cell r="DC357">
            <v>-47500</v>
          </cell>
          <cell r="DD357">
            <v>-47500</v>
          </cell>
          <cell r="DE357">
            <v>-3000000</v>
          </cell>
          <cell r="DG357">
            <v>-47500</v>
          </cell>
          <cell r="DH357">
            <v>-47500</v>
          </cell>
          <cell r="DI357">
            <v>-3000000</v>
          </cell>
          <cell r="DK357">
            <v>-47500</v>
          </cell>
          <cell r="DL357">
            <v>-47500</v>
          </cell>
          <cell r="DM357">
            <v>-3000000</v>
          </cell>
          <cell r="DO357">
            <v>-47500</v>
          </cell>
          <cell r="DP357">
            <v>-47500</v>
          </cell>
          <cell r="DQ357">
            <v>-3000000</v>
          </cell>
          <cell r="DS357">
            <v>-47500</v>
          </cell>
          <cell r="DT357">
            <v>-47500</v>
          </cell>
          <cell r="DU357">
            <v>-3000000</v>
          </cell>
          <cell r="DW357">
            <v>-47500</v>
          </cell>
          <cell r="DX357">
            <v>-47500</v>
          </cell>
          <cell r="DY357">
            <v>-3000000</v>
          </cell>
          <cell r="EA357">
            <v>-47500</v>
          </cell>
          <cell r="EB357">
            <v>-47500</v>
          </cell>
          <cell r="EC357">
            <v>-3000000</v>
          </cell>
          <cell r="EE357">
            <v>-47500</v>
          </cell>
          <cell r="EF357">
            <v>-47500</v>
          </cell>
          <cell r="EG357">
            <v>-3000000</v>
          </cell>
          <cell r="EI357">
            <v>-47500</v>
          </cell>
          <cell r="EJ357">
            <v>-47500</v>
          </cell>
          <cell r="EK357">
            <v>-3000000</v>
          </cell>
          <cell r="EM357">
            <v>-47500</v>
          </cell>
          <cell r="EN357">
            <v>-47500</v>
          </cell>
          <cell r="EO357">
            <v>-3000000</v>
          </cell>
          <cell r="EQ357">
            <v>-47500</v>
          </cell>
          <cell r="ER357">
            <v>-47500</v>
          </cell>
          <cell r="ES357">
            <v>-3000000</v>
          </cell>
          <cell r="EU357">
            <v>-47500</v>
          </cell>
          <cell r="EV357">
            <v>-47500</v>
          </cell>
          <cell r="EW357">
            <v>-3000000</v>
          </cell>
          <cell r="EY357">
            <v>-47500</v>
          </cell>
          <cell r="EZ357">
            <v>-47500</v>
          </cell>
          <cell r="FA357">
            <v>-3000000</v>
          </cell>
          <cell r="FC357">
            <v>-47500</v>
          </cell>
          <cell r="FD357">
            <v>-47500</v>
          </cell>
          <cell r="FE357">
            <v>-3000000</v>
          </cell>
          <cell r="FG357">
            <v>-47500</v>
          </cell>
          <cell r="FH357">
            <v>-47500</v>
          </cell>
          <cell r="FI357">
            <v>-3000000</v>
          </cell>
          <cell r="FK357">
            <v>-47500</v>
          </cell>
          <cell r="FL357">
            <v>-47500</v>
          </cell>
          <cell r="FM357">
            <v>-3000000</v>
          </cell>
          <cell r="FO357">
            <v>-47500</v>
          </cell>
          <cell r="FP357">
            <v>-47500</v>
          </cell>
          <cell r="FQ357">
            <v>-3000000</v>
          </cell>
          <cell r="FS357">
            <v>-47500</v>
          </cell>
          <cell r="FT357">
            <v>-47500</v>
          </cell>
          <cell r="FU357">
            <v>-3000000</v>
          </cell>
          <cell r="FW357">
            <v>-47500</v>
          </cell>
          <cell r="FX357">
            <v>-47500</v>
          </cell>
          <cell r="FY357">
            <v>-3000000</v>
          </cell>
          <cell r="GA357">
            <v>-47500</v>
          </cell>
          <cell r="GB357">
            <v>-47500</v>
          </cell>
          <cell r="GC357">
            <v>-3000000</v>
          </cell>
          <cell r="GE357">
            <v>-47500</v>
          </cell>
          <cell r="GF357">
            <v>-47500</v>
          </cell>
          <cell r="GG357">
            <v>-3000000</v>
          </cell>
          <cell r="GI357">
            <v>-47500</v>
          </cell>
          <cell r="GJ357">
            <v>-47500</v>
          </cell>
          <cell r="GK357">
            <v>-3000000</v>
          </cell>
          <cell r="GM357">
            <v>-47500</v>
          </cell>
          <cell r="GN357">
            <v>-47500</v>
          </cell>
          <cell r="GO357">
            <v>-3000000</v>
          </cell>
          <cell r="GQ357">
            <v>-47500</v>
          </cell>
          <cell r="GR357">
            <v>-47500</v>
          </cell>
          <cell r="GS357">
            <v>-3000000</v>
          </cell>
          <cell r="GU357">
            <v>-47500</v>
          </cell>
          <cell r="GV357">
            <v>-47500</v>
          </cell>
          <cell r="GW357">
            <v>-3000000</v>
          </cell>
          <cell r="GY357">
            <v>-47500</v>
          </cell>
          <cell r="GZ357">
            <v>-47500</v>
          </cell>
          <cell r="HA357">
            <v>-3000000</v>
          </cell>
          <cell r="HC357">
            <v>-47500</v>
          </cell>
          <cell r="HD357">
            <v>-47500</v>
          </cell>
          <cell r="HE357">
            <v>-3000000</v>
          </cell>
          <cell r="HG357">
            <v>-47500</v>
          </cell>
          <cell r="HH357">
            <v>-47500</v>
          </cell>
          <cell r="HI357">
            <v>-3000000</v>
          </cell>
          <cell r="HK357">
            <v>-47500</v>
          </cell>
          <cell r="HL357">
            <v>-47500</v>
          </cell>
          <cell r="HM357">
            <v>-3000000</v>
          </cell>
          <cell r="HO357">
            <v>-47500</v>
          </cell>
          <cell r="HP357">
            <v>-47500</v>
          </cell>
          <cell r="HQ357">
            <v>-3000000</v>
          </cell>
          <cell r="HS357">
            <v>-47500</v>
          </cell>
          <cell r="HT357">
            <v>-47500</v>
          </cell>
          <cell r="HU357">
            <v>-3000000</v>
          </cell>
          <cell r="IB357" t="str">
            <v>0742245 R</v>
          </cell>
          <cell r="IC357">
            <v>37039</v>
          </cell>
          <cell r="ID357">
            <v>1</v>
          </cell>
          <cell r="IE357" t="str">
            <v>A</v>
          </cell>
        </row>
        <row r="358">
          <cell r="C358">
            <v>248001272951201</v>
          </cell>
          <cell r="E358" t="str">
            <v>HASANUDDIN</v>
          </cell>
          <cell r="F358" t="str">
            <v>GOWA</v>
          </cell>
          <cell r="G358" t="str">
            <v>FE 349 CHS</v>
          </cell>
          <cell r="H358" t="str">
            <v>011266</v>
          </cell>
          <cell r="I358" t="str">
            <v>001267</v>
          </cell>
          <cell r="J358">
            <v>36861</v>
          </cell>
          <cell r="K358">
            <v>1</v>
          </cell>
          <cell r="L358" t="str">
            <v>Desember 2000</v>
          </cell>
          <cell r="M358">
            <v>37956</v>
          </cell>
          <cell r="N358">
            <v>36</v>
          </cell>
          <cell r="O358">
            <v>1</v>
          </cell>
          <cell r="P358">
            <v>109000000</v>
          </cell>
          <cell r="Q358">
            <v>12104000</v>
          </cell>
          <cell r="R358">
            <v>0.19</v>
          </cell>
          <cell r="S358">
            <v>-1726593.3333333323</v>
          </cell>
          <cell r="T358">
            <v>10377406.666666668</v>
          </cell>
          <cell r="V358">
            <v>3028000</v>
          </cell>
          <cell r="W358">
            <v>-3028000</v>
          </cell>
          <cell r="Z358">
            <v>3028000</v>
          </cell>
          <cell r="AA358">
            <v>191646.66666666666</v>
          </cell>
          <cell r="AB358">
            <v>3219646.6666666665</v>
          </cell>
          <cell r="AC358">
            <v>9076000</v>
          </cell>
          <cell r="AD358">
            <v>3028000</v>
          </cell>
          <cell r="AE358">
            <v>143703.33333333331</v>
          </cell>
          <cell r="AF358">
            <v>3171703.3333333335</v>
          </cell>
          <cell r="AG358">
            <v>6048000</v>
          </cell>
          <cell r="AH358">
            <v>3028000</v>
          </cell>
          <cell r="AI358">
            <v>95760</v>
          </cell>
          <cell r="AJ358">
            <v>3123760</v>
          </cell>
          <cell r="AK358">
            <v>3020000</v>
          </cell>
          <cell r="AL358">
            <v>3028000</v>
          </cell>
          <cell r="AM358">
            <v>47816.666666666664</v>
          </cell>
          <cell r="AN358">
            <v>3075816.6666666665</v>
          </cell>
          <cell r="AO358">
            <v>-8000</v>
          </cell>
          <cell r="AP358">
            <v>3020000</v>
          </cell>
          <cell r="AQ358">
            <v>-126.66666666666666</v>
          </cell>
          <cell r="AR358">
            <v>3019873.3333333335</v>
          </cell>
          <cell r="AS358">
            <v>-3028000</v>
          </cell>
          <cell r="AU358">
            <v>-47943.333333333328</v>
          </cell>
          <cell r="AV358">
            <v>-47943.333333333328</v>
          </cell>
          <cell r="AW358">
            <v>-3028000</v>
          </cell>
          <cell r="AY358">
            <v>-47943.333333333328</v>
          </cell>
          <cell r="AZ358">
            <v>-47943.333333333328</v>
          </cell>
          <cell r="BA358">
            <v>-3028000</v>
          </cell>
          <cell r="BC358">
            <v>-47943.333333333328</v>
          </cell>
          <cell r="BD358">
            <v>-47943.333333333328</v>
          </cell>
          <cell r="BE358">
            <v>-3028000</v>
          </cell>
          <cell r="BG358">
            <v>-47943.333333333328</v>
          </cell>
          <cell r="BH358">
            <v>-47943.333333333328</v>
          </cell>
          <cell r="BI358">
            <v>-3028000</v>
          </cell>
          <cell r="BK358">
            <v>-47943.333333333328</v>
          </cell>
          <cell r="BL358">
            <v>-47943.333333333328</v>
          </cell>
          <cell r="BM358">
            <v>-3028000</v>
          </cell>
          <cell r="BO358">
            <v>-47943.333333333328</v>
          </cell>
          <cell r="BP358">
            <v>-47943.333333333328</v>
          </cell>
          <cell r="BQ358">
            <v>-3028000</v>
          </cell>
          <cell r="BS358">
            <v>-47943.333333333328</v>
          </cell>
          <cell r="BT358">
            <v>-47943.333333333328</v>
          </cell>
          <cell r="BU358">
            <v>-3028000</v>
          </cell>
          <cell r="BW358">
            <v>-47943.333333333328</v>
          </cell>
          <cell r="BX358">
            <v>-47943.333333333328</v>
          </cell>
          <cell r="BY358">
            <v>-3028000</v>
          </cell>
          <cell r="CA358">
            <v>-47943.333333333328</v>
          </cell>
          <cell r="CB358">
            <v>-47943.333333333328</v>
          </cell>
          <cell r="CC358">
            <v>-3028000</v>
          </cell>
          <cell r="CE358">
            <v>-47943.333333333328</v>
          </cell>
          <cell r="CF358">
            <v>-47943.333333333328</v>
          </cell>
          <cell r="CG358">
            <v>-3028000</v>
          </cell>
          <cell r="CI358">
            <v>-47943.333333333328</v>
          </cell>
          <cell r="CJ358">
            <v>-47943.333333333328</v>
          </cell>
          <cell r="CK358">
            <v>-3028000</v>
          </cell>
          <cell r="CM358">
            <v>-47943.333333333328</v>
          </cell>
          <cell r="CN358">
            <v>-47943.333333333328</v>
          </cell>
          <cell r="CO358">
            <v>-3028000</v>
          </cell>
          <cell r="CQ358">
            <v>-47943.333333333328</v>
          </cell>
          <cell r="CR358">
            <v>-47943.333333333328</v>
          </cell>
          <cell r="CS358">
            <v>-3028000</v>
          </cell>
          <cell r="CU358">
            <v>-47943.333333333328</v>
          </cell>
          <cell r="CV358">
            <v>-47943.333333333328</v>
          </cell>
          <cell r="CW358">
            <v>-3028000</v>
          </cell>
          <cell r="CY358">
            <v>-47943.333333333328</v>
          </cell>
          <cell r="CZ358">
            <v>-47943.333333333328</v>
          </cell>
          <cell r="DA358">
            <v>-3028000</v>
          </cell>
          <cell r="DC358">
            <v>-47943.333333333328</v>
          </cell>
          <cell r="DD358">
            <v>-47943.333333333328</v>
          </cell>
          <cell r="DE358">
            <v>-3028000</v>
          </cell>
          <cell r="DG358">
            <v>-47943.333333333328</v>
          </cell>
          <cell r="DH358">
            <v>-47943.333333333328</v>
          </cell>
          <cell r="DI358">
            <v>-3028000</v>
          </cell>
          <cell r="DK358">
            <v>-47943.333333333328</v>
          </cell>
          <cell r="DL358">
            <v>-47943.333333333328</v>
          </cell>
          <cell r="DM358">
            <v>-3028000</v>
          </cell>
          <cell r="DO358">
            <v>-47943.333333333328</v>
          </cell>
          <cell r="DP358">
            <v>-47943.333333333328</v>
          </cell>
          <cell r="DQ358">
            <v>-3028000</v>
          </cell>
          <cell r="DS358">
            <v>-47943.333333333328</v>
          </cell>
          <cell r="DT358">
            <v>-47943.333333333328</v>
          </cell>
          <cell r="DU358">
            <v>-3028000</v>
          </cell>
          <cell r="DW358">
            <v>-47943.333333333328</v>
          </cell>
          <cell r="DX358">
            <v>-47943.333333333328</v>
          </cell>
          <cell r="DY358">
            <v>-3028000</v>
          </cell>
          <cell r="EA358">
            <v>-47943.333333333328</v>
          </cell>
          <cell r="EB358">
            <v>-47943.333333333328</v>
          </cell>
          <cell r="EC358">
            <v>-3028000</v>
          </cell>
          <cell r="EE358">
            <v>-47943.333333333328</v>
          </cell>
          <cell r="EF358">
            <v>-47943.333333333328</v>
          </cell>
          <cell r="EG358">
            <v>-3028000</v>
          </cell>
          <cell r="EI358">
            <v>-47943.333333333328</v>
          </cell>
          <cell r="EJ358">
            <v>-47943.333333333328</v>
          </cell>
          <cell r="EK358">
            <v>-3028000</v>
          </cell>
          <cell r="EM358">
            <v>-47943.333333333328</v>
          </cell>
          <cell r="EN358">
            <v>-47943.333333333328</v>
          </cell>
          <cell r="EO358">
            <v>-3028000</v>
          </cell>
          <cell r="EQ358">
            <v>-47943.333333333328</v>
          </cell>
          <cell r="ER358">
            <v>-47943.333333333328</v>
          </cell>
          <cell r="ES358">
            <v>-3028000</v>
          </cell>
          <cell r="EU358">
            <v>-47943.333333333328</v>
          </cell>
          <cell r="EV358">
            <v>-47943.333333333328</v>
          </cell>
          <cell r="EW358">
            <v>-3028000</v>
          </cell>
          <cell r="EY358">
            <v>-47943.333333333328</v>
          </cell>
          <cell r="EZ358">
            <v>-47943.333333333328</v>
          </cell>
          <cell r="FA358">
            <v>-3028000</v>
          </cell>
          <cell r="FC358">
            <v>-47943.333333333328</v>
          </cell>
          <cell r="FD358">
            <v>-47943.333333333328</v>
          </cell>
          <cell r="FE358">
            <v>-3028000</v>
          </cell>
          <cell r="FG358">
            <v>-47943.333333333328</v>
          </cell>
          <cell r="FH358">
            <v>-47943.333333333328</v>
          </cell>
          <cell r="FI358">
            <v>-3028000</v>
          </cell>
          <cell r="FK358">
            <v>-47943.333333333328</v>
          </cell>
          <cell r="FL358">
            <v>-47943.333333333328</v>
          </cell>
          <cell r="FM358">
            <v>-3028000</v>
          </cell>
          <cell r="FO358">
            <v>-47943.333333333328</v>
          </cell>
          <cell r="FP358">
            <v>-47943.333333333328</v>
          </cell>
          <cell r="FQ358">
            <v>-3028000</v>
          </cell>
          <cell r="FS358">
            <v>-47943.333333333328</v>
          </cell>
          <cell r="FT358">
            <v>-47943.333333333328</v>
          </cell>
          <cell r="FU358">
            <v>-3028000</v>
          </cell>
          <cell r="FW358">
            <v>-47943.333333333328</v>
          </cell>
          <cell r="FX358">
            <v>-47943.333333333328</v>
          </cell>
          <cell r="FY358">
            <v>-3028000</v>
          </cell>
          <cell r="GA358">
            <v>-47943.333333333328</v>
          </cell>
          <cell r="GB358">
            <v>-47943.333333333328</v>
          </cell>
          <cell r="GC358">
            <v>-3028000</v>
          </cell>
          <cell r="GE358">
            <v>-47943.333333333328</v>
          </cell>
          <cell r="GF358">
            <v>-47943.333333333328</v>
          </cell>
          <cell r="GG358">
            <v>-3028000</v>
          </cell>
          <cell r="GI358">
            <v>-47943.333333333328</v>
          </cell>
          <cell r="GJ358">
            <v>-47943.333333333328</v>
          </cell>
          <cell r="GK358">
            <v>-3028000</v>
          </cell>
          <cell r="GM358">
            <v>-47943.333333333328</v>
          </cell>
          <cell r="GN358">
            <v>-47943.333333333328</v>
          </cell>
          <cell r="GO358">
            <v>-3028000</v>
          </cell>
          <cell r="GQ358">
            <v>-47943.333333333328</v>
          </cell>
          <cell r="GR358">
            <v>-47943.333333333328</v>
          </cell>
          <cell r="GS358">
            <v>-3028000</v>
          </cell>
          <cell r="GU358">
            <v>-47943.333333333328</v>
          </cell>
          <cell r="GV358">
            <v>-47943.333333333328</v>
          </cell>
          <cell r="GW358">
            <v>-3028000</v>
          </cell>
          <cell r="GY358">
            <v>-47943.333333333328</v>
          </cell>
          <cell r="GZ358">
            <v>-47943.333333333328</v>
          </cell>
          <cell r="HA358">
            <v>-3028000</v>
          </cell>
          <cell r="HC358">
            <v>-47943.333333333328</v>
          </cell>
          <cell r="HD358">
            <v>-47943.333333333328</v>
          </cell>
          <cell r="HE358">
            <v>-3028000</v>
          </cell>
          <cell r="HG358">
            <v>-47943.333333333328</v>
          </cell>
          <cell r="HH358">
            <v>-47943.333333333328</v>
          </cell>
          <cell r="HI358">
            <v>-3028000</v>
          </cell>
          <cell r="HK358">
            <v>-47943.333333333328</v>
          </cell>
          <cell r="HL358">
            <v>-47943.333333333328</v>
          </cell>
          <cell r="HM358">
            <v>-3028000</v>
          </cell>
          <cell r="HO358">
            <v>-47943.333333333328</v>
          </cell>
          <cell r="HP358">
            <v>-47943.333333333328</v>
          </cell>
          <cell r="HQ358">
            <v>-3028000</v>
          </cell>
          <cell r="HS358">
            <v>-47943.333333333328</v>
          </cell>
          <cell r="HT358">
            <v>-47943.333333333328</v>
          </cell>
          <cell r="HU358">
            <v>-3028000</v>
          </cell>
          <cell r="IB358" t="str">
            <v>0372182 R</v>
          </cell>
          <cell r="IC358">
            <v>37007</v>
          </cell>
          <cell r="ID358">
            <v>1</v>
          </cell>
          <cell r="IE358" t="str">
            <v>A</v>
          </cell>
        </row>
        <row r="359">
          <cell r="C359">
            <v>248001292969201</v>
          </cell>
          <cell r="E359" t="str">
            <v>A. PATARAI CULLANG</v>
          </cell>
          <cell r="F359" t="str">
            <v>KENDARI</v>
          </cell>
          <cell r="G359" t="str">
            <v>Kuda PL B</v>
          </cell>
          <cell r="H359" t="str">
            <v>005608</v>
          </cell>
          <cell r="I359" t="str">
            <v>066898</v>
          </cell>
          <cell r="J359">
            <v>36861</v>
          </cell>
          <cell r="K359">
            <v>1</v>
          </cell>
          <cell r="L359" t="str">
            <v>Desember 2000</v>
          </cell>
          <cell r="M359">
            <v>37956</v>
          </cell>
          <cell r="N359">
            <v>36</v>
          </cell>
          <cell r="O359">
            <v>1</v>
          </cell>
          <cell r="P359">
            <v>109000000</v>
          </cell>
          <cell r="Q359">
            <v>12104000</v>
          </cell>
          <cell r="R359">
            <v>0.19</v>
          </cell>
          <cell r="S359">
            <v>-1726593.3333333323</v>
          </cell>
          <cell r="T359">
            <v>10377406.666666668</v>
          </cell>
          <cell r="U359" t="str">
            <v>1</v>
          </cell>
          <cell r="V359">
            <v>3028000</v>
          </cell>
          <cell r="W359">
            <v>239380</v>
          </cell>
          <cell r="X359">
            <v>3267380</v>
          </cell>
          <cell r="Z359">
            <v>3028000</v>
          </cell>
          <cell r="AA359">
            <v>191646.66666666666</v>
          </cell>
          <cell r="AB359">
            <v>3219646.6666666665</v>
          </cell>
          <cell r="AC359">
            <v>9076000</v>
          </cell>
          <cell r="AD359">
            <v>3028000</v>
          </cell>
          <cell r="AE359">
            <v>143703.33333333331</v>
          </cell>
          <cell r="AF359">
            <v>3171703.3333333335</v>
          </cell>
          <cell r="AG359">
            <v>6048000</v>
          </cell>
          <cell r="AH359">
            <v>3028000</v>
          </cell>
          <cell r="AI359">
            <v>95760</v>
          </cell>
          <cell r="AJ359">
            <v>3123760</v>
          </cell>
          <cell r="AK359">
            <v>3020000</v>
          </cell>
          <cell r="AL359">
            <v>3028000</v>
          </cell>
          <cell r="AM359">
            <v>47816.666666666664</v>
          </cell>
          <cell r="AN359">
            <v>3075816.6666666665</v>
          </cell>
          <cell r="AO359">
            <v>-8000</v>
          </cell>
          <cell r="AP359">
            <v>3020000</v>
          </cell>
          <cell r="AQ359">
            <v>-126.66666666666666</v>
          </cell>
          <cell r="AR359">
            <v>3019873.3333333335</v>
          </cell>
          <cell r="AS359">
            <v>-3028000</v>
          </cell>
          <cell r="AU359">
            <v>-47943.333333333328</v>
          </cell>
          <cell r="AV359">
            <v>-47943.333333333328</v>
          </cell>
          <cell r="AW359">
            <v>-3028000</v>
          </cell>
          <cell r="AY359">
            <v>-47943.333333333328</v>
          </cell>
          <cell r="AZ359">
            <v>-47943.333333333328</v>
          </cell>
          <cell r="BA359">
            <v>-3028000</v>
          </cell>
          <cell r="BC359">
            <v>-47943.333333333328</v>
          </cell>
          <cell r="BD359">
            <v>-47943.333333333328</v>
          </cell>
          <cell r="BE359">
            <v>-3028000</v>
          </cell>
          <cell r="BG359">
            <v>-47943.333333333328</v>
          </cell>
          <cell r="BH359">
            <v>-47943.333333333328</v>
          </cell>
          <cell r="BI359">
            <v>-3028000</v>
          </cell>
          <cell r="BK359">
            <v>-47943.333333333328</v>
          </cell>
          <cell r="BL359">
            <v>-47943.333333333328</v>
          </cell>
          <cell r="BM359">
            <v>-3028000</v>
          </cell>
          <cell r="BO359">
            <v>-47943.333333333328</v>
          </cell>
          <cell r="BP359">
            <v>-47943.333333333328</v>
          </cell>
          <cell r="BQ359">
            <v>-3028000</v>
          </cell>
          <cell r="BS359">
            <v>-47943.333333333328</v>
          </cell>
          <cell r="BT359">
            <v>-47943.333333333328</v>
          </cell>
          <cell r="BU359">
            <v>-3028000</v>
          </cell>
          <cell r="BW359">
            <v>-47943.333333333328</v>
          </cell>
          <cell r="BX359">
            <v>-47943.333333333328</v>
          </cell>
          <cell r="BY359">
            <v>-3028000</v>
          </cell>
          <cell r="CA359">
            <v>-47943.333333333328</v>
          </cell>
          <cell r="CB359">
            <v>-47943.333333333328</v>
          </cell>
          <cell r="CC359">
            <v>-3028000</v>
          </cell>
          <cell r="CE359">
            <v>-47943.333333333328</v>
          </cell>
          <cell r="CF359">
            <v>-47943.333333333328</v>
          </cell>
          <cell r="CG359">
            <v>-3028000</v>
          </cell>
          <cell r="CI359">
            <v>-47943.333333333328</v>
          </cell>
          <cell r="CJ359">
            <v>-47943.333333333328</v>
          </cell>
          <cell r="CK359">
            <v>-3028000</v>
          </cell>
          <cell r="CM359">
            <v>-47943.333333333328</v>
          </cell>
          <cell r="CN359">
            <v>-47943.333333333328</v>
          </cell>
          <cell r="CO359">
            <v>-3028000</v>
          </cell>
          <cell r="CQ359">
            <v>-47943.333333333328</v>
          </cell>
          <cell r="CR359">
            <v>-47943.333333333328</v>
          </cell>
          <cell r="CS359">
            <v>-3028000</v>
          </cell>
          <cell r="CU359">
            <v>-47943.333333333328</v>
          </cell>
          <cell r="CV359">
            <v>-47943.333333333328</v>
          </cell>
          <cell r="CW359">
            <v>-3028000</v>
          </cell>
          <cell r="CY359">
            <v>-47943.333333333328</v>
          </cell>
          <cell r="CZ359">
            <v>-47943.333333333328</v>
          </cell>
          <cell r="DA359">
            <v>-3028000</v>
          </cell>
          <cell r="DC359">
            <v>-47943.333333333328</v>
          </cell>
          <cell r="DD359">
            <v>-47943.333333333328</v>
          </cell>
          <cell r="DE359">
            <v>-3028000</v>
          </cell>
          <cell r="DG359">
            <v>-47943.333333333328</v>
          </cell>
          <cell r="DH359">
            <v>-47943.333333333328</v>
          </cell>
          <cell r="DI359">
            <v>-3028000</v>
          </cell>
          <cell r="DK359">
            <v>-47943.333333333328</v>
          </cell>
          <cell r="DL359">
            <v>-47943.333333333328</v>
          </cell>
          <cell r="DM359">
            <v>-3028000</v>
          </cell>
          <cell r="DO359">
            <v>-47943.333333333328</v>
          </cell>
          <cell r="DP359">
            <v>-47943.333333333328</v>
          </cell>
          <cell r="DQ359">
            <v>-3028000</v>
          </cell>
          <cell r="DS359">
            <v>-47943.333333333328</v>
          </cell>
          <cell r="DT359">
            <v>-47943.333333333328</v>
          </cell>
          <cell r="DU359">
            <v>-3028000</v>
          </cell>
          <cell r="DW359">
            <v>-47943.333333333328</v>
          </cell>
          <cell r="DX359">
            <v>-47943.333333333328</v>
          </cell>
          <cell r="DY359">
            <v>-3028000</v>
          </cell>
          <cell r="EA359">
            <v>-47943.333333333328</v>
          </cell>
          <cell r="EB359">
            <v>-47943.333333333328</v>
          </cell>
          <cell r="EC359">
            <v>-3028000</v>
          </cell>
          <cell r="EE359">
            <v>-47943.333333333328</v>
          </cell>
          <cell r="EF359">
            <v>-47943.333333333328</v>
          </cell>
          <cell r="EG359">
            <v>-3028000</v>
          </cell>
          <cell r="EI359">
            <v>-47943.333333333328</v>
          </cell>
          <cell r="EJ359">
            <v>-47943.333333333328</v>
          </cell>
          <cell r="EK359">
            <v>-3028000</v>
          </cell>
          <cell r="EM359">
            <v>-47943.333333333328</v>
          </cell>
          <cell r="EN359">
            <v>-47943.333333333328</v>
          </cell>
          <cell r="EO359">
            <v>-3028000</v>
          </cell>
          <cell r="EQ359">
            <v>-47943.333333333328</v>
          </cell>
          <cell r="ER359">
            <v>-47943.333333333328</v>
          </cell>
          <cell r="ES359">
            <v>-3028000</v>
          </cell>
          <cell r="EU359">
            <v>-47943.333333333328</v>
          </cell>
          <cell r="EV359">
            <v>-47943.333333333328</v>
          </cell>
          <cell r="EW359">
            <v>-3028000</v>
          </cell>
          <cell r="EY359">
            <v>-47943.333333333328</v>
          </cell>
          <cell r="EZ359">
            <v>-47943.333333333328</v>
          </cell>
          <cell r="FA359">
            <v>-3028000</v>
          </cell>
          <cell r="FC359">
            <v>-47943.333333333328</v>
          </cell>
          <cell r="FD359">
            <v>-47943.333333333328</v>
          </cell>
          <cell r="FE359">
            <v>-3028000</v>
          </cell>
          <cell r="FG359">
            <v>-47943.333333333328</v>
          </cell>
          <cell r="FH359">
            <v>-47943.333333333328</v>
          </cell>
          <cell r="FI359">
            <v>-3028000</v>
          </cell>
          <cell r="FK359">
            <v>-47943.333333333328</v>
          </cell>
          <cell r="FL359">
            <v>-47943.333333333328</v>
          </cell>
          <cell r="FM359">
            <v>-3028000</v>
          </cell>
          <cell r="FO359">
            <v>-47943.333333333328</v>
          </cell>
          <cell r="FP359">
            <v>-47943.333333333328</v>
          </cell>
          <cell r="FQ359">
            <v>-3028000</v>
          </cell>
          <cell r="FS359">
            <v>-47943.333333333328</v>
          </cell>
          <cell r="FT359">
            <v>-47943.333333333328</v>
          </cell>
          <cell r="FU359">
            <v>-3028000</v>
          </cell>
          <cell r="FW359">
            <v>-47943.333333333328</v>
          </cell>
          <cell r="FX359">
            <v>-47943.333333333328</v>
          </cell>
          <cell r="FY359">
            <v>-3028000</v>
          </cell>
          <cell r="GA359">
            <v>-47943.333333333328</v>
          </cell>
          <cell r="GB359">
            <v>-47943.333333333328</v>
          </cell>
          <cell r="GC359">
            <v>-3028000</v>
          </cell>
          <cell r="GE359">
            <v>-47943.333333333328</v>
          </cell>
          <cell r="GF359">
            <v>-47943.333333333328</v>
          </cell>
          <cell r="GG359">
            <v>-3028000</v>
          </cell>
          <cell r="GI359">
            <v>-47943.333333333328</v>
          </cell>
          <cell r="GJ359">
            <v>-47943.333333333328</v>
          </cell>
          <cell r="GK359">
            <v>-3028000</v>
          </cell>
          <cell r="GM359">
            <v>-47943.333333333328</v>
          </cell>
          <cell r="GN359">
            <v>-47943.333333333328</v>
          </cell>
          <cell r="GO359">
            <v>-3028000</v>
          </cell>
          <cell r="GQ359">
            <v>-47943.333333333328</v>
          </cell>
          <cell r="GR359">
            <v>-47943.333333333328</v>
          </cell>
          <cell r="GS359">
            <v>-3028000</v>
          </cell>
          <cell r="GU359">
            <v>-47943.333333333328</v>
          </cell>
          <cell r="GV359">
            <v>-47943.333333333328</v>
          </cell>
          <cell r="GW359">
            <v>-3028000</v>
          </cell>
          <cell r="GY359">
            <v>-47943.333333333328</v>
          </cell>
          <cell r="GZ359">
            <v>-47943.333333333328</v>
          </cell>
          <cell r="HA359">
            <v>-3028000</v>
          </cell>
          <cell r="HC359">
            <v>-47943.333333333328</v>
          </cell>
          <cell r="HD359">
            <v>-47943.333333333328</v>
          </cell>
          <cell r="HE359">
            <v>-3028000</v>
          </cell>
          <cell r="HG359">
            <v>-47943.333333333328</v>
          </cell>
          <cell r="HH359">
            <v>-47943.333333333328</v>
          </cell>
          <cell r="HI359">
            <v>-3028000</v>
          </cell>
          <cell r="HK359">
            <v>-47943.333333333328</v>
          </cell>
          <cell r="HL359">
            <v>-47943.333333333328</v>
          </cell>
          <cell r="HM359">
            <v>-3028000</v>
          </cell>
          <cell r="HO359">
            <v>-47943.333333333328</v>
          </cell>
          <cell r="HP359">
            <v>-47943.333333333328</v>
          </cell>
          <cell r="HQ359">
            <v>-3028000</v>
          </cell>
          <cell r="HS359">
            <v>-47943.333333333328</v>
          </cell>
          <cell r="HT359">
            <v>-47943.333333333328</v>
          </cell>
          <cell r="HU359">
            <v>-3028000</v>
          </cell>
          <cell r="IB359" t="str">
            <v>0760086</v>
          </cell>
          <cell r="IC359">
            <v>37196</v>
          </cell>
          <cell r="ID359">
            <v>1</v>
          </cell>
          <cell r="IE359" t="str">
            <v>A</v>
          </cell>
        </row>
        <row r="360">
          <cell r="C360">
            <v>248001272977201</v>
          </cell>
          <cell r="E360" t="str">
            <v>Drs. RAMANG MODDING</v>
          </cell>
          <cell r="F360" t="str">
            <v xml:space="preserve"> Luwu</v>
          </cell>
          <cell r="G360" t="str">
            <v>FE 349 CHS</v>
          </cell>
          <cell r="H360" t="str">
            <v>011625</v>
          </cell>
          <cell r="I360" t="str">
            <v>001626</v>
          </cell>
          <cell r="J360">
            <v>36861</v>
          </cell>
          <cell r="K360">
            <v>1</v>
          </cell>
          <cell r="L360" t="str">
            <v>Desember 2000</v>
          </cell>
          <cell r="M360">
            <v>37956</v>
          </cell>
          <cell r="N360">
            <v>36</v>
          </cell>
          <cell r="O360">
            <v>1</v>
          </cell>
          <cell r="P360">
            <v>109000000</v>
          </cell>
          <cell r="Q360">
            <v>12104000</v>
          </cell>
          <cell r="R360">
            <v>0.19</v>
          </cell>
          <cell r="S360">
            <v>-1726593.3333333323</v>
          </cell>
          <cell r="T360">
            <v>10377406.666666668</v>
          </cell>
          <cell r="V360">
            <v>3028000</v>
          </cell>
          <cell r="W360">
            <v>-3028000</v>
          </cell>
          <cell r="Z360">
            <v>3028000</v>
          </cell>
          <cell r="AA360">
            <v>191646.66666666666</v>
          </cell>
          <cell r="AB360">
            <v>3219646.6666666665</v>
          </cell>
          <cell r="AC360">
            <v>9076000</v>
          </cell>
          <cell r="AD360">
            <v>3028000</v>
          </cell>
          <cell r="AE360">
            <v>143703.33333333331</v>
          </cell>
          <cell r="AF360">
            <v>3171703.3333333335</v>
          </cell>
          <cell r="AG360">
            <v>6048000</v>
          </cell>
          <cell r="AH360">
            <v>3028000</v>
          </cell>
          <cell r="AI360">
            <v>95760</v>
          </cell>
          <cell r="AJ360">
            <v>3123760</v>
          </cell>
          <cell r="AK360">
            <v>3020000</v>
          </cell>
          <cell r="AL360">
            <v>3028000</v>
          </cell>
          <cell r="AM360">
            <v>47816.666666666664</v>
          </cell>
          <cell r="AN360">
            <v>3075816.6666666665</v>
          </cell>
          <cell r="AO360">
            <v>-8000</v>
          </cell>
          <cell r="AP360">
            <v>3020000</v>
          </cell>
          <cell r="AQ360">
            <v>-126.66666666666666</v>
          </cell>
          <cell r="AR360">
            <v>3019873.3333333335</v>
          </cell>
          <cell r="AS360">
            <v>-3028000</v>
          </cell>
          <cell r="AU360">
            <v>-47943.333333333328</v>
          </cell>
          <cell r="AV360">
            <v>-47943.333333333328</v>
          </cell>
          <cell r="AW360">
            <v>-3028000</v>
          </cell>
          <cell r="AY360">
            <v>-47943.333333333328</v>
          </cell>
          <cell r="AZ360">
            <v>-47943.333333333328</v>
          </cell>
          <cell r="BA360">
            <v>-3028000</v>
          </cell>
          <cell r="BC360">
            <v>-47943.333333333328</v>
          </cell>
          <cell r="BD360">
            <v>-47943.333333333328</v>
          </cell>
          <cell r="BE360">
            <v>-3028000</v>
          </cell>
          <cell r="BG360">
            <v>-47943.333333333328</v>
          </cell>
          <cell r="BH360">
            <v>-47943.333333333328</v>
          </cell>
          <cell r="BI360">
            <v>-3028000</v>
          </cell>
          <cell r="BK360">
            <v>-47943.333333333328</v>
          </cell>
          <cell r="BL360">
            <v>-47943.333333333328</v>
          </cell>
          <cell r="BM360">
            <v>-3028000</v>
          </cell>
          <cell r="BO360">
            <v>-47943.333333333328</v>
          </cell>
          <cell r="BP360">
            <v>-47943.333333333328</v>
          </cell>
          <cell r="BQ360">
            <v>-3028000</v>
          </cell>
          <cell r="BS360">
            <v>-47943.333333333328</v>
          </cell>
          <cell r="BT360">
            <v>-47943.333333333328</v>
          </cell>
          <cell r="BU360">
            <v>-3028000</v>
          </cell>
          <cell r="BW360">
            <v>-47943.333333333328</v>
          </cell>
          <cell r="BX360">
            <v>-47943.333333333328</v>
          </cell>
          <cell r="BY360">
            <v>-3028000</v>
          </cell>
          <cell r="CA360">
            <v>-47943.333333333328</v>
          </cell>
          <cell r="CB360">
            <v>-47943.333333333328</v>
          </cell>
          <cell r="CC360">
            <v>-3028000</v>
          </cell>
          <cell r="CE360">
            <v>-47943.333333333328</v>
          </cell>
          <cell r="CF360">
            <v>-47943.333333333328</v>
          </cell>
          <cell r="CG360">
            <v>-3028000</v>
          </cell>
          <cell r="CI360">
            <v>-47943.333333333328</v>
          </cell>
          <cell r="CJ360">
            <v>-47943.333333333328</v>
          </cell>
          <cell r="CK360">
            <v>-3028000</v>
          </cell>
          <cell r="CM360">
            <v>-47943.333333333328</v>
          </cell>
          <cell r="CN360">
            <v>-47943.333333333328</v>
          </cell>
          <cell r="CO360">
            <v>-3028000</v>
          </cell>
          <cell r="CQ360">
            <v>-47943.333333333328</v>
          </cell>
          <cell r="CR360">
            <v>-47943.333333333328</v>
          </cell>
          <cell r="CS360">
            <v>-3028000</v>
          </cell>
          <cell r="CU360">
            <v>-47943.333333333328</v>
          </cell>
          <cell r="CV360">
            <v>-47943.333333333328</v>
          </cell>
          <cell r="CW360">
            <v>-3028000</v>
          </cell>
          <cell r="CY360">
            <v>-47943.333333333328</v>
          </cell>
          <cell r="CZ360">
            <v>-47943.333333333328</v>
          </cell>
          <cell r="DA360">
            <v>-3028000</v>
          </cell>
          <cell r="DC360">
            <v>-47943.333333333328</v>
          </cell>
          <cell r="DD360">
            <v>-47943.333333333328</v>
          </cell>
          <cell r="DE360">
            <v>-3028000</v>
          </cell>
          <cell r="DG360">
            <v>-47943.333333333328</v>
          </cell>
          <cell r="DH360">
            <v>-47943.333333333328</v>
          </cell>
          <cell r="DI360">
            <v>-3028000</v>
          </cell>
          <cell r="DK360">
            <v>-47943.333333333328</v>
          </cell>
          <cell r="DL360">
            <v>-47943.333333333328</v>
          </cell>
          <cell r="DM360">
            <v>-3028000</v>
          </cell>
          <cell r="DO360">
            <v>-47943.333333333328</v>
          </cell>
          <cell r="DP360">
            <v>-47943.333333333328</v>
          </cell>
          <cell r="DQ360">
            <v>-3028000</v>
          </cell>
          <cell r="DS360">
            <v>-47943.333333333328</v>
          </cell>
          <cell r="DT360">
            <v>-47943.333333333328</v>
          </cell>
          <cell r="DU360">
            <v>-3028000</v>
          </cell>
          <cell r="DW360">
            <v>-47943.333333333328</v>
          </cell>
          <cell r="DX360">
            <v>-47943.333333333328</v>
          </cell>
          <cell r="DY360">
            <v>-3028000</v>
          </cell>
          <cell r="EA360">
            <v>-47943.333333333328</v>
          </cell>
          <cell r="EB360">
            <v>-47943.333333333328</v>
          </cell>
          <cell r="EC360">
            <v>-3028000</v>
          </cell>
          <cell r="EE360">
            <v>-47943.333333333328</v>
          </cell>
          <cell r="EF360">
            <v>-47943.333333333328</v>
          </cell>
          <cell r="EG360">
            <v>-3028000</v>
          </cell>
          <cell r="EI360">
            <v>-47943.333333333328</v>
          </cell>
          <cell r="EJ360">
            <v>-47943.333333333328</v>
          </cell>
          <cell r="EK360">
            <v>-3028000</v>
          </cell>
          <cell r="EM360">
            <v>-47943.333333333328</v>
          </cell>
          <cell r="EN360">
            <v>-47943.333333333328</v>
          </cell>
          <cell r="EO360">
            <v>-3028000</v>
          </cell>
          <cell r="EQ360">
            <v>-47943.333333333328</v>
          </cell>
          <cell r="ER360">
            <v>-47943.333333333328</v>
          </cell>
          <cell r="ES360">
            <v>-3028000</v>
          </cell>
          <cell r="EU360">
            <v>-47943.333333333328</v>
          </cell>
          <cell r="EV360">
            <v>-47943.333333333328</v>
          </cell>
          <cell r="EW360">
            <v>-3028000</v>
          </cell>
          <cell r="EY360">
            <v>-47943.333333333328</v>
          </cell>
          <cell r="EZ360">
            <v>-47943.333333333328</v>
          </cell>
          <cell r="FA360">
            <v>-3028000</v>
          </cell>
          <cell r="FC360">
            <v>-47943.333333333328</v>
          </cell>
          <cell r="FD360">
            <v>-47943.333333333328</v>
          </cell>
          <cell r="FE360">
            <v>-3028000</v>
          </cell>
          <cell r="FG360">
            <v>-47943.333333333328</v>
          </cell>
          <cell r="FH360">
            <v>-47943.333333333328</v>
          </cell>
          <cell r="FI360">
            <v>-3028000</v>
          </cell>
          <cell r="FK360">
            <v>-47943.333333333328</v>
          </cell>
          <cell r="FL360">
            <v>-47943.333333333328</v>
          </cell>
          <cell r="FM360">
            <v>-3028000</v>
          </cell>
          <cell r="FO360">
            <v>-47943.333333333328</v>
          </cell>
          <cell r="FP360">
            <v>-47943.333333333328</v>
          </cell>
          <cell r="FQ360">
            <v>-3028000</v>
          </cell>
          <cell r="FS360">
            <v>-47943.333333333328</v>
          </cell>
          <cell r="FT360">
            <v>-47943.333333333328</v>
          </cell>
          <cell r="FU360">
            <v>-3028000</v>
          </cell>
          <cell r="FW360">
            <v>-47943.333333333328</v>
          </cell>
          <cell r="FX360">
            <v>-47943.333333333328</v>
          </cell>
          <cell r="FY360">
            <v>-3028000</v>
          </cell>
          <cell r="GA360">
            <v>-47943.333333333328</v>
          </cell>
          <cell r="GB360">
            <v>-47943.333333333328</v>
          </cell>
          <cell r="GC360">
            <v>-3028000</v>
          </cell>
          <cell r="GE360">
            <v>-47943.333333333328</v>
          </cell>
          <cell r="GF360">
            <v>-47943.333333333328</v>
          </cell>
          <cell r="GG360">
            <v>-3028000</v>
          </cell>
          <cell r="GI360">
            <v>-47943.333333333328</v>
          </cell>
          <cell r="GJ360">
            <v>-47943.333333333328</v>
          </cell>
          <cell r="GK360">
            <v>-3028000</v>
          </cell>
          <cell r="GM360">
            <v>-47943.333333333328</v>
          </cell>
          <cell r="GN360">
            <v>-47943.333333333328</v>
          </cell>
          <cell r="GO360">
            <v>-3028000</v>
          </cell>
          <cell r="GQ360">
            <v>-47943.333333333328</v>
          </cell>
          <cell r="GR360">
            <v>-47943.333333333328</v>
          </cell>
          <cell r="GS360">
            <v>-3028000</v>
          </cell>
          <cell r="GU360">
            <v>-47943.333333333328</v>
          </cell>
          <cell r="GV360">
            <v>-47943.333333333328</v>
          </cell>
          <cell r="GW360">
            <v>-3028000</v>
          </cell>
          <cell r="GY360">
            <v>-47943.333333333328</v>
          </cell>
          <cell r="GZ360">
            <v>-47943.333333333328</v>
          </cell>
          <cell r="HA360">
            <v>-3028000</v>
          </cell>
          <cell r="HC360">
            <v>-47943.333333333328</v>
          </cell>
          <cell r="HD360">
            <v>-47943.333333333328</v>
          </cell>
          <cell r="HE360">
            <v>-3028000</v>
          </cell>
          <cell r="HG360">
            <v>-47943.333333333328</v>
          </cell>
          <cell r="HH360">
            <v>-47943.333333333328</v>
          </cell>
          <cell r="HI360">
            <v>-3028000</v>
          </cell>
          <cell r="HK360">
            <v>-47943.333333333328</v>
          </cell>
          <cell r="HL360">
            <v>-47943.333333333328</v>
          </cell>
          <cell r="HM360">
            <v>-3028000</v>
          </cell>
          <cell r="HO360">
            <v>-47943.333333333328</v>
          </cell>
          <cell r="HP360">
            <v>-47943.333333333328</v>
          </cell>
          <cell r="HQ360">
            <v>-3028000</v>
          </cell>
          <cell r="HS360">
            <v>-47943.333333333328</v>
          </cell>
          <cell r="HT360">
            <v>-47943.333333333328</v>
          </cell>
          <cell r="HU360">
            <v>-3028000</v>
          </cell>
          <cell r="IB360" t="str">
            <v>0744439 R</v>
          </cell>
          <cell r="IC360">
            <v>37196</v>
          </cell>
          <cell r="ID360">
            <v>1</v>
          </cell>
          <cell r="IE360" t="str">
            <v>A</v>
          </cell>
        </row>
        <row r="361">
          <cell r="C361">
            <v>248001272985201</v>
          </cell>
          <cell r="E361" t="str">
            <v>M.L. LOUPATTY, SE</v>
          </cell>
          <cell r="F361" t="str">
            <v>SORONG</v>
          </cell>
          <cell r="G361" t="str">
            <v>Kuda PL B</v>
          </cell>
          <cell r="H361" t="str">
            <v>006503</v>
          </cell>
          <cell r="I361" t="str">
            <v>088123</v>
          </cell>
          <cell r="J361">
            <v>36861</v>
          </cell>
          <cell r="K361">
            <v>1</v>
          </cell>
          <cell r="L361" t="str">
            <v>Desember 2000</v>
          </cell>
          <cell r="M361">
            <v>37956</v>
          </cell>
          <cell r="N361">
            <v>36</v>
          </cell>
          <cell r="O361">
            <v>1</v>
          </cell>
          <cell r="P361">
            <v>109000000</v>
          </cell>
          <cell r="Q361">
            <v>12104000</v>
          </cell>
          <cell r="R361">
            <v>0.19</v>
          </cell>
          <cell r="S361">
            <v>-1726593.3333333323</v>
          </cell>
          <cell r="T361">
            <v>10377406.666666668</v>
          </cell>
          <cell r="V361">
            <v>3028000</v>
          </cell>
          <cell r="W361">
            <v>-3028000</v>
          </cell>
          <cell r="Z361">
            <v>3028000</v>
          </cell>
          <cell r="AA361">
            <v>191646.66666666666</v>
          </cell>
          <cell r="AB361">
            <v>3219646.6666666665</v>
          </cell>
          <cell r="AC361">
            <v>9076000</v>
          </cell>
          <cell r="AD361">
            <v>3028000</v>
          </cell>
          <cell r="AE361">
            <v>143703.33333333331</v>
          </cell>
          <cell r="AF361">
            <v>3171703.3333333335</v>
          </cell>
          <cell r="AG361">
            <v>6048000</v>
          </cell>
          <cell r="AH361">
            <v>3028000</v>
          </cell>
          <cell r="AI361">
            <v>95760</v>
          </cell>
          <cell r="AJ361">
            <v>3123760</v>
          </cell>
          <cell r="AK361">
            <v>3020000</v>
          </cell>
          <cell r="AL361">
            <v>3028000</v>
          </cell>
          <cell r="AM361">
            <v>47816.666666666664</v>
          </cell>
          <cell r="AN361">
            <v>3075816.6666666665</v>
          </cell>
          <cell r="AO361">
            <v>-8000</v>
          </cell>
          <cell r="AP361">
            <v>3020000</v>
          </cell>
          <cell r="AQ361">
            <v>-126.66666666666666</v>
          </cell>
          <cell r="AR361">
            <v>3019873.3333333335</v>
          </cell>
          <cell r="AS361">
            <v>-3028000</v>
          </cell>
          <cell r="AU361">
            <v>-47943.333333333328</v>
          </cell>
          <cell r="AV361">
            <v>-47943.333333333328</v>
          </cell>
          <cell r="AW361">
            <v>-3028000</v>
          </cell>
          <cell r="AY361">
            <v>-47943.333333333328</v>
          </cell>
          <cell r="AZ361">
            <v>-47943.333333333328</v>
          </cell>
          <cell r="BA361">
            <v>-3028000</v>
          </cell>
          <cell r="BC361">
            <v>-47943.333333333328</v>
          </cell>
          <cell r="BD361">
            <v>-47943.333333333328</v>
          </cell>
          <cell r="BE361">
            <v>-3028000</v>
          </cell>
          <cell r="BG361">
            <v>-47943.333333333328</v>
          </cell>
          <cell r="BH361">
            <v>-47943.333333333328</v>
          </cell>
          <cell r="BI361">
            <v>-3028000</v>
          </cell>
          <cell r="BK361">
            <v>-47943.333333333328</v>
          </cell>
          <cell r="BL361">
            <v>-47943.333333333328</v>
          </cell>
          <cell r="BM361">
            <v>-3028000</v>
          </cell>
          <cell r="BO361">
            <v>-47943.333333333328</v>
          </cell>
          <cell r="BP361">
            <v>-47943.333333333328</v>
          </cell>
          <cell r="BQ361">
            <v>-3028000</v>
          </cell>
          <cell r="BS361">
            <v>-47943.333333333328</v>
          </cell>
          <cell r="BT361">
            <v>-47943.333333333328</v>
          </cell>
          <cell r="BU361">
            <v>-3028000</v>
          </cell>
          <cell r="BW361">
            <v>-47943.333333333328</v>
          </cell>
          <cell r="BX361">
            <v>-47943.333333333328</v>
          </cell>
          <cell r="BY361">
            <v>-3028000</v>
          </cell>
          <cell r="CA361">
            <v>-47943.333333333328</v>
          </cell>
          <cell r="CB361">
            <v>-47943.333333333328</v>
          </cell>
          <cell r="CC361">
            <v>-3028000</v>
          </cell>
          <cell r="CE361">
            <v>-47943.333333333328</v>
          </cell>
          <cell r="CF361">
            <v>-47943.333333333328</v>
          </cell>
          <cell r="CG361">
            <v>-3028000</v>
          </cell>
          <cell r="CI361">
            <v>-47943.333333333328</v>
          </cell>
          <cell r="CJ361">
            <v>-47943.333333333328</v>
          </cell>
          <cell r="CK361">
            <v>-3028000</v>
          </cell>
          <cell r="CM361">
            <v>-47943.333333333328</v>
          </cell>
          <cell r="CN361">
            <v>-47943.333333333328</v>
          </cell>
          <cell r="CO361">
            <v>-3028000</v>
          </cell>
          <cell r="CQ361">
            <v>-47943.333333333328</v>
          </cell>
          <cell r="CR361">
            <v>-47943.333333333328</v>
          </cell>
          <cell r="CS361">
            <v>-3028000</v>
          </cell>
          <cell r="CU361">
            <v>-47943.333333333328</v>
          </cell>
          <cell r="CV361">
            <v>-47943.333333333328</v>
          </cell>
          <cell r="CW361">
            <v>-3028000</v>
          </cell>
          <cell r="CY361">
            <v>-47943.333333333328</v>
          </cell>
          <cell r="CZ361">
            <v>-47943.333333333328</v>
          </cell>
          <cell r="DA361">
            <v>-3028000</v>
          </cell>
          <cell r="DC361">
            <v>-47943.333333333328</v>
          </cell>
          <cell r="DD361">
            <v>-47943.333333333328</v>
          </cell>
          <cell r="DE361">
            <v>-3028000</v>
          </cell>
          <cell r="DG361">
            <v>-47943.333333333328</v>
          </cell>
          <cell r="DH361">
            <v>-47943.333333333328</v>
          </cell>
          <cell r="DI361">
            <v>-3028000</v>
          </cell>
          <cell r="DK361">
            <v>-47943.333333333328</v>
          </cell>
          <cell r="DL361">
            <v>-47943.333333333328</v>
          </cell>
          <cell r="DM361">
            <v>-3028000</v>
          </cell>
          <cell r="DO361">
            <v>-47943.333333333328</v>
          </cell>
          <cell r="DP361">
            <v>-47943.333333333328</v>
          </cell>
          <cell r="DQ361">
            <v>-3028000</v>
          </cell>
          <cell r="DS361">
            <v>-47943.333333333328</v>
          </cell>
          <cell r="DT361">
            <v>-47943.333333333328</v>
          </cell>
          <cell r="DU361">
            <v>-3028000</v>
          </cell>
          <cell r="DW361">
            <v>-47943.333333333328</v>
          </cell>
          <cell r="DX361">
            <v>-47943.333333333328</v>
          </cell>
          <cell r="DY361">
            <v>-3028000</v>
          </cell>
          <cell r="EA361">
            <v>-47943.333333333328</v>
          </cell>
          <cell r="EB361">
            <v>-47943.333333333328</v>
          </cell>
          <cell r="EC361">
            <v>-3028000</v>
          </cell>
          <cell r="EE361">
            <v>-47943.333333333328</v>
          </cell>
          <cell r="EF361">
            <v>-47943.333333333328</v>
          </cell>
          <cell r="EG361">
            <v>-3028000</v>
          </cell>
          <cell r="EI361">
            <v>-47943.333333333328</v>
          </cell>
          <cell r="EJ361">
            <v>-47943.333333333328</v>
          </cell>
          <cell r="EK361">
            <v>-3028000</v>
          </cell>
          <cell r="EM361">
            <v>-47943.333333333328</v>
          </cell>
          <cell r="EN361">
            <v>-47943.333333333328</v>
          </cell>
          <cell r="EO361">
            <v>-3028000</v>
          </cell>
          <cell r="EQ361">
            <v>-47943.333333333328</v>
          </cell>
          <cell r="ER361">
            <v>-47943.333333333328</v>
          </cell>
          <cell r="ES361">
            <v>-3028000</v>
          </cell>
          <cell r="EU361">
            <v>-47943.333333333328</v>
          </cell>
          <cell r="EV361">
            <v>-47943.333333333328</v>
          </cell>
          <cell r="EW361">
            <v>-3028000</v>
          </cell>
          <cell r="EY361">
            <v>-47943.333333333328</v>
          </cell>
          <cell r="EZ361">
            <v>-47943.333333333328</v>
          </cell>
          <cell r="FA361">
            <v>-3028000</v>
          </cell>
          <cell r="FC361">
            <v>-47943.333333333328</v>
          </cell>
          <cell r="FD361">
            <v>-47943.333333333328</v>
          </cell>
          <cell r="FE361">
            <v>-3028000</v>
          </cell>
          <cell r="FG361">
            <v>-47943.333333333328</v>
          </cell>
          <cell r="FH361">
            <v>-47943.333333333328</v>
          </cell>
          <cell r="FI361">
            <v>-3028000</v>
          </cell>
          <cell r="FK361">
            <v>-47943.333333333328</v>
          </cell>
          <cell r="FL361">
            <v>-47943.333333333328</v>
          </cell>
          <cell r="FM361">
            <v>-3028000</v>
          </cell>
          <cell r="FO361">
            <v>-47943.333333333328</v>
          </cell>
          <cell r="FP361">
            <v>-47943.333333333328</v>
          </cell>
          <cell r="FQ361">
            <v>-3028000</v>
          </cell>
          <cell r="FS361">
            <v>-47943.333333333328</v>
          </cell>
          <cell r="FT361">
            <v>-47943.333333333328</v>
          </cell>
          <cell r="FU361">
            <v>-3028000</v>
          </cell>
          <cell r="FW361">
            <v>-47943.333333333328</v>
          </cell>
          <cell r="FX361">
            <v>-47943.333333333328</v>
          </cell>
          <cell r="FY361">
            <v>-3028000</v>
          </cell>
          <cell r="GA361">
            <v>-47943.333333333328</v>
          </cell>
          <cell r="GB361">
            <v>-47943.333333333328</v>
          </cell>
          <cell r="GC361">
            <v>-3028000</v>
          </cell>
          <cell r="GE361">
            <v>-47943.333333333328</v>
          </cell>
          <cell r="GF361">
            <v>-47943.333333333328</v>
          </cell>
          <cell r="GG361">
            <v>-3028000</v>
          </cell>
          <cell r="GI361">
            <v>-47943.333333333328</v>
          </cell>
          <cell r="GJ361">
            <v>-47943.333333333328</v>
          </cell>
          <cell r="GK361">
            <v>-3028000</v>
          </cell>
          <cell r="GM361">
            <v>-47943.333333333328</v>
          </cell>
          <cell r="GN361">
            <v>-47943.333333333328</v>
          </cell>
          <cell r="GO361">
            <v>-3028000</v>
          </cell>
          <cell r="GQ361">
            <v>-47943.333333333328</v>
          </cell>
          <cell r="GR361">
            <v>-47943.333333333328</v>
          </cell>
          <cell r="GS361">
            <v>-3028000</v>
          </cell>
          <cell r="GU361">
            <v>-47943.333333333328</v>
          </cell>
          <cell r="GV361">
            <v>-47943.333333333328</v>
          </cell>
          <cell r="GW361">
            <v>-3028000</v>
          </cell>
          <cell r="GY361">
            <v>-47943.333333333328</v>
          </cell>
          <cell r="GZ361">
            <v>-47943.333333333328</v>
          </cell>
          <cell r="HA361">
            <v>-3028000</v>
          </cell>
          <cell r="HC361">
            <v>-47943.333333333328</v>
          </cell>
          <cell r="HD361">
            <v>-47943.333333333328</v>
          </cell>
          <cell r="HE361">
            <v>-3028000</v>
          </cell>
          <cell r="HG361">
            <v>-47943.333333333328</v>
          </cell>
          <cell r="HH361">
            <v>-47943.333333333328</v>
          </cell>
          <cell r="HI361">
            <v>-3028000</v>
          </cell>
          <cell r="HK361">
            <v>-47943.333333333328</v>
          </cell>
          <cell r="HL361">
            <v>-47943.333333333328</v>
          </cell>
          <cell r="HM361">
            <v>-3028000</v>
          </cell>
          <cell r="HO361">
            <v>-47943.333333333328</v>
          </cell>
          <cell r="HP361">
            <v>-47943.333333333328</v>
          </cell>
          <cell r="HQ361">
            <v>-3028000</v>
          </cell>
          <cell r="HS361">
            <v>-47943.333333333328</v>
          </cell>
          <cell r="HT361">
            <v>-47943.333333333328</v>
          </cell>
          <cell r="HU361">
            <v>-3028000</v>
          </cell>
          <cell r="IB361" t="str">
            <v>9770558 U</v>
          </cell>
          <cell r="IC361">
            <v>37190</v>
          </cell>
          <cell r="ID361">
            <v>1</v>
          </cell>
          <cell r="IE361" t="str">
            <v>A</v>
          </cell>
        </row>
        <row r="362">
          <cell r="C362">
            <v>248001272993201</v>
          </cell>
          <cell r="E362" t="str">
            <v>M U C H T A R  P.</v>
          </cell>
          <cell r="F362" t="str">
            <v xml:space="preserve"> Makassar</v>
          </cell>
          <cell r="G362" t="str">
            <v>Kuda PL B</v>
          </cell>
          <cell r="H362" t="str">
            <v>006022</v>
          </cell>
          <cell r="I362" t="str">
            <v>077492</v>
          </cell>
          <cell r="J362">
            <v>36861</v>
          </cell>
          <cell r="K362">
            <v>1</v>
          </cell>
          <cell r="L362" t="str">
            <v>Desember 2000</v>
          </cell>
          <cell r="M362">
            <v>37956</v>
          </cell>
          <cell r="N362">
            <v>36</v>
          </cell>
          <cell r="O362">
            <v>1</v>
          </cell>
          <cell r="P362">
            <v>110000000</v>
          </cell>
          <cell r="Q362">
            <v>12208000</v>
          </cell>
          <cell r="R362">
            <v>0.19</v>
          </cell>
          <cell r="S362">
            <v>-1743186.6666666674</v>
          </cell>
          <cell r="T362">
            <v>10464813.333333332</v>
          </cell>
          <cell r="V362">
            <v>3056000</v>
          </cell>
          <cell r="W362">
            <v>-3056000</v>
          </cell>
          <cell r="Z362">
            <v>3056000</v>
          </cell>
          <cell r="AA362">
            <v>193293.33333333331</v>
          </cell>
          <cell r="AB362">
            <v>3249293.3333333335</v>
          </cell>
          <cell r="AC362">
            <v>9152000</v>
          </cell>
          <cell r="AD362">
            <v>3056000</v>
          </cell>
          <cell r="AE362">
            <v>144906.66666666666</v>
          </cell>
          <cell r="AF362">
            <v>3200906.6666666665</v>
          </cell>
          <cell r="AG362">
            <v>6096000</v>
          </cell>
          <cell r="AH362">
            <v>3056000</v>
          </cell>
          <cell r="AI362">
            <v>96520</v>
          </cell>
          <cell r="AJ362">
            <v>3152520</v>
          </cell>
          <cell r="AK362">
            <v>3040000</v>
          </cell>
          <cell r="AL362">
            <v>3056000</v>
          </cell>
          <cell r="AM362">
            <v>48133.333333333328</v>
          </cell>
          <cell r="AN362">
            <v>3104133.3333333335</v>
          </cell>
          <cell r="AO362">
            <v>-16000</v>
          </cell>
          <cell r="AP362">
            <v>3040000</v>
          </cell>
          <cell r="AQ362">
            <v>-253.33333333333331</v>
          </cell>
          <cell r="AR362">
            <v>3039746.6666666665</v>
          </cell>
          <cell r="AS362">
            <v>-3056000</v>
          </cell>
          <cell r="AU362">
            <v>-48386.666666666664</v>
          </cell>
          <cell r="AV362">
            <v>-48386.666666666664</v>
          </cell>
          <cell r="AW362">
            <v>-3056000</v>
          </cell>
          <cell r="AY362">
            <v>-48386.666666666664</v>
          </cell>
          <cell r="AZ362">
            <v>-48386.666666666664</v>
          </cell>
          <cell r="BA362">
            <v>-3056000</v>
          </cell>
          <cell r="BC362">
            <v>-48386.666666666664</v>
          </cell>
          <cell r="BD362">
            <v>-48386.666666666664</v>
          </cell>
          <cell r="BE362">
            <v>-3056000</v>
          </cell>
          <cell r="BG362">
            <v>-48386.666666666664</v>
          </cell>
          <cell r="BH362">
            <v>-48386.666666666664</v>
          </cell>
          <cell r="BI362">
            <v>-3056000</v>
          </cell>
          <cell r="BK362">
            <v>-48386.666666666664</v>
          </cell>
          <cell r="BL362">
            <v>-48386.666666666664</v>
          </cell>
          <cell r="BM362">
            <v>-3056000</v>
          </cell>
          <cell r="BO362">
            <v>-48386.666666666664</v>
          </cell>
          <cell r="BP362">
            <v>-48386.666666666664</v>
          </cell>
          <cell r="BQ362">
            <v>-3056000</v>
          </cell>
          <cell r="BS362">
            <v>-48386.666666666664</v>
          </cell>
          <cell r="BT362">
            <v>-48386.666666666664</v>
          </cell>
          <cell r="BU362">
            <v>-3056000</v>
          </cell>
          <cell r="BW362">
            <v>-48386.666666666664</v>
          </cell>
          <cell r="BX362">
            <v>-48386.666666666664</v>
          </cell>
          <cell r="BY362">
            <v>-3056000</v>
          </cell>
          <cell r="CA362">
            <v>-48386.666666666664</v>
          </cell>
          <cell r="CB362">
            <v>-48386.666666666664</v>
          </cell>
          <cell r="CC362">
            <v>-3056000</v>
          </cell>
          <cell r="CE362">
            <v>-48386.666666666664</v>
          </cell>
          <cell r="CF362">
            <v>-48386.666666666664</v>
          </cell>
          <cell r="CG362">
            <v>-3056000</v>
          </cell>
          <cell r="CI362">
            <v>-48386.666666666664</v>
          </cell>
          <cell r="CJ362">
            <v>-48386.666666666664</v>
          </cell>
          <cell r="CK362">
            <v>-3056000</v>
          </cell>
          <cell r="CM362">
            <v>-48386.666666666664</v>
          </cell>
          <cell r="CN362">
            <v>-48386.666666666664</v>
          </cell>
          <cell r="CO362">
            <v>-3056000</v>
          </cell>
          <cell r="CQ362">
            <v>-48386.666666666664</v>
          </cell>
          <cell r="CR362">
            <v>-48386.666666666664</v>
          </cell>
          <cell r="CS362">
            <v>-3056000</v>
          </cell>
          <cell r="CU362">
            <v>-48386.666666666664</v>
          </cell>
          <cell r="CV362">
            <v>-48386.666666666664</v>
          </cell>
          <cell r="CW362">
            <v>-3056000</v>
          </cell>
          <cell r="CY362">
            <v>-48386.666666666664</v>
          </cell>
          <cell r="CZ362">
            <v>-48386.666666666664</v>
          </cell>
          <cell r="DA362">
            <v>-3056000</v>
          </cell>
          <cell r="DC362">
            <v>-48386.666666666664</v>
          </cell>
          <cell r="DD362">
            <v>-48386.666666666664</v>
          </cell>
          <cell r="DE362">
            <v>-3056000</v>
          </cell>
          <cell r="DG362">
            <v>-48386.666666666664</v>
          </cell>
          <cell r="DH362">
            <v>-48386.666666666664</v>
          </cell>
          <cell r="DI362">
            <v>-3056000</v>
          </cell>
          <cell r="DK362">
            <v>-48386.666666666664</v>
          </cell>
          <cell r="DL362">
            <v>-48386.666666666664</v>
          </cell>
          <cell r="DM362">
            <v>-3056000</v>
          </cell>
          <cell r="DO362">
            <v>-48386.666666666664</v>
          </cell>
          <cell r="DP362">
            <v>-48386.666666666664</v>
          </cell>
          <cell r="DQ362">
            <v>-3056000</v>
          </cell>
          <cell r="DS362">
            <v>-48386.666666666664</v>
          </cell>
          <cell r="DT362">
            <v>-48386.666666666664</v>
          </cell>
          <cell r="DU362">
            <v>-3056000</v>
          </cell>
          <cell r="DW362">
            <v>-48386.666666666664</v>
          </cell>
          <cell r="DX362">
            <v>-48386.666666666664</v>
          </cell>
          <cell r="DY362">
            <v>-3056000</v>
          </cell>
          <cell r="EA362">
            <v>-48386.666666666664</v>
          </cell>
          <cell r="EB362">
            <v>-48386.666666666664</v>
          </cell>
          <cell r="EC362">
            <v>-3056000</v>
          </cell>
          <cell r="EE362">
            <v>-48386.666666666664</v>
          </cell>
          <cell r="EF362">
            <v>-48386.666666666664</v>
          </cell>
          <cell r="EG362">
            <v>-3056000</v>
          </cell>
          <cell r="EI362">
            <v>-48386.666666666664</v>
          </cell>
          <cell r="EJ362">
            <v>-48386.666666666664</v>
          </cell>
          <cell r="EK362">
            <v>-3056000</v>
          </cell>
          <cell r="EM362">
            <v>-48386.666666666664</v>
          </cell>
          <cell r="EN362">
            <v>-48386.666666666664</v>
          </cell>
          <cell r="EO362">
            <v>-3056000</v>
          </cell>
          <cell r="EQ362">
            <v>-48386.666666666664</v>
          </cell>
          <cell r="ER362">
            <v>-48386.666666666664</v>
          </cell>
          <cell r="ES362">
            <v>-3056000</v>
          </cell>
          <cell r="EU362">
            <v>-48386.666666666664</v>
          </cell>
          <cell r="EV362">
            <v>-48386.666666666664</v>
          </cell>
          <cell r="EW362">
            <v>-3056000</v>
          </cell>
          <cell r="EY362">
            <v>-48386.666666666664</v>
          </cell>
          <cell r="EZ362">
            <v>-48386.666666666664</v>
          </cell>
          <cell r="FA362">
            <v>-3056000</v>
          </cell>
          <cell r="FC362">
            <v>-48386.666666666664</v>
          </cell>
          <cell r="FD362">
            <v>-48386.666666666664</v>
          </cell>
          <cell r="FE362">
            <v>-3056000</v>
          </cell>
          <cell r="FG362">
            <v>-48386.666666666664</v>
          </cell>
          <cell r="FH362">
            <v>-48386.666666666664</v>
          </cell>
          <cell r="FI362">
            <v>-3056000</v>
          </cell>
          <cell r="FK362">
            <v>-48386.666666666664</v>
          </cell>
          <cell r="FL362">
            <v>-48386.666666666664</v>
          </cell>
          <cell r="FM362">
            <v>-3056000</v>
          </cell>
          <cell r="FO362">
            <v>-48386.666666666664</v>
          </cell>
          <cell r="FP362">
            <v>-48386.666666666664</v>
          </cell>
          <cell r="FQ362">
            <v>-3056000</v>
          </cell>
          <cell r="FS362">
            <v>-48386.666666666664</v>
          </cell>
          <cell r="FT362">
            <v>-48386.666666666664</v>
          </cell>
          <cell r="FU362">
            <v>-3056000</v>
          </cell>
          <cell r="FW362">
            <v>-48386.666666666664</v>
          </cell>
          <cell r="FX362">
            <v>-48386.666666666664</v>
          </cell>
          <cell r="FY362">
            <v>-3056000</v>
          </cell>
          <cell r="GA362">
            <v>-48386.666666666664</v>
          </cell>
          <cell r="GB362">
            <v>-48386.666666666664</v>
          </cell>
          <cell r="GC362">
            <v>-3056000</v>
          </cell>
          <cell r="GE362">
            <v>-48386.666666666664</v>
          </cell>
          <cell r="GF362">
            <v>-48386.666666666664</v>
          </cell>
          <cell r="GG362">
            <v>-3056000</v>
          </cell>
          <cell r="GI362">
            <v>-48386.666666666664</v>
          </cell>
          <cell r="GJ362">
            <v>-48386.666666666664</v>
          </cell>
          <cell r="GK362">
            <v>-3056000</v>
          </cell>
          <cell r="GM362">
            <v>-48386.666666666664</v>
          </cell>
          <cell r="GN362">
            <v>-48386.666666666664</v>
          </cell>
          <cell r="GO362">
            <v>-3056000</v>
          </cell>
          <cell r="GQ362">
            <v>-48386.666666666664</v>
          </cell>
          <cell r="GR362">
            <v>-48386.666666666664</v>
          </cell>
          <cell r="GS362">
            <v>-3056000</v>
          </cell>
          <cell r="GU362">
            <v>-48386.666666666664</v>
          </cell>
          <cell r="GV362">
            <v>-48386.666666666664</v>
          </cell>
          <cell r="GW362">
            <v>-3056000</v>
          </cell>
          <cell r="GY362">
            <v>-48386.666666666664</v>
          </cell>
          <cell r="GZ362">
            <v>-48386.666666666664</v>
          </cell>
          <cell r="HA362">
            <v>-3056000</v>
          </cell>
          <cell r="HC362">
            <v>-48386.666666666664</v>
          </cell>
          <cell r="HD362">
            <v>-48386.666666666664</v>
          </cell>
          <cell r="HE362">
            <v>-3056000</v>
          </cell>
          <cell r="HG362">
            <v>-48386.666666666664</v>
          </cell>
          <cell r="HH362">
            <v>-48386.666666666664</v>
          </cell>
          <cell r="HI362">
            <v>-3056000</v>
          </cell>
          <cell r="HK362">
            <v>-48386.666666666664</v>
          </cell>
          <cell r="HL362">
            <v>-48386.666666666664</v>
          </cell>
          <cell r="HM362">
            <v>-3056000</v>
          </cell>
          <cell r="HO362">
            <v>-48386.666666666664</v>
          </cell>
          <cell r="HP362">
            <v>-48386.666666666664</v>
          </cell>
          <cell r="HQ362">
            <v>-3056000</v>
          </cell>
          <cell r="HS362">
            <v>-48386.666666666664</v>
          </cell>
          <cell r="HT362">
            <v>-48386.666666666664</v>
          </cell>
          <cell r="HU362">
            <v>-3056000</v>
          </cell>
          <cell r="IB362" t="str">
            <v>0336857 R</v>
          </cell>
          <cell r="IC362">
            <v>37007</v>
          </cell>
          <cell r="ID362">
            <v>1</v>
          </cell>
          <cell r="IE362" t="str">
            <v>A</v>
          </cell>
        </row>
        <row r="363">
          <cell r="C363">
            <v>248001273339201</v>
          </cell>
          <cell r="E363" t="str">
            <v>JHON PARDAMAO M.</v>
          </cell>
          <cell r="F363" t="str">
            <v>SORONG</v>
          </cell>
          <cell r="G363" t="str">
            <v>T 120ss PU</v>
          </cell>
          <cell r="H363" t="str">
            <v>035588</v>
          </cell>
          <cell r="I363" t="str">
            <v>003695</v>
          </cell>
          <cell r="J363">
            <v>36866</v>
          </cell>
          <cell r="K363">
            <v>6</v>
          </cell>
          <cell r="L363" t="str">
            <v>Desember 2000</v>
          </cell>
          <cell r="M363">
            <v>37961</v>
          </cell>
          <cell r="N363">
            <v>36</v>
          </cell>
          <cell r="O363">
            <v>1</v>
          </cell>
          <cell r="P363">
            <v>44000000</v>
          </cell>
          <cell r="Q363">
            <v>4864000</v>
          </cell>
          <cell r="R363">
            <v>0.19</v>
          </cell>
          <cell r="S363">
            <v>-699326.6666666664</v>
          </cell>
          <cell r="T363">
            <v>4164673.3333333335</v>
          </cell>
          <cell r="V363">
            <v>1223000</v>
          </cell>
          <cell r="W363">
            <v>-1223000</v>
          </cell>
          <cell r="Z363">
            <v>1223000</v>
          </cell>
          <cell r="AA363">
            <v>77013.333333333328</v>
          </cell>
          <cell r="AB363">
            <v>1300013.3333333333</v>
          </cell>
          <cell r="AC363">
            <v>3641000</v>
          </cell>
          <cell r="AD363">
            <v>1223000</v>
          </cell>
          <cell r="AE363">
            <v>57649.166666666664</v>
          </cell>
          <cell r="AF363">
            <v>1280649.1666666667</v>
          </cell>
          <cell r="AG363">
            <v>2418000</v>
          </cell>
          <cell r="AH363">
            <v>1223000</v>
          </cell>
          <cell r="AI363">
            <v>38285</v>
          </cell>
          <cell r="AJ363">
            <v>1261285</v>
          </cell>
          <cell r="AK363">
            <v>1195000</v>
          </cell>
          <cell r="AL363">
            <v>1223000</v>
          </cell>
          <cell r="AM363">
            <v>18920.833333333332</v>
          </cell>
          <cell r="AN363">
            <v>1241920.8333333333</v>
          </cell>
          <cell r="AO363">
            <v>-28000</v>
          </cell>
          <cell r="AP363">
            <v>1195000</v>
          </cell>
          <cell r="AQ363">
            <v>-443.33333333333331</v>
          </cell>
          <cell r="AR363">
            <v>1194556.6666666667</v>
          </cell>
          <cell r="AS363">
            <v>-1223000</v>
          </cell>
          <cell r="AU363">
            <v>-19364.166666666664</v>
          </cell>
          <cell r="AV363">
            <v>-19364.166666666664</v>
          </cell>
          <cell r="AW363">
            <v>-1223000</v>
          </cell>
          <cell r="AY363">
            <v>-19364.166666666664</v>
          </cell>
          <cell r="AZ363">
            <v>-19364.166666666664</v>
          </cell>
          <cell r="BA363">
            <v>-1223000</v>
          </cell>
          <cell r="BC363">
            <v>-19364.166666666664</v>
          </cell>
          <cell r="BD363">
            <v>-19364.166666666664</v>
          </cell>
          <cell r="BE363">
            <v>-1223000</v>
          </cell>
          <cell r="BG363">
            <v>-19364.166666666664</v>
          </cell>
          <cell r="BH363">
            <v>-19364.166666666664</v>
          </cell>
          <cell r="BI363">
            <v>-1223000</v>
          </cell>
          <cell r="BK363">
            <v>-19364.166666666664</v>
          </cell>
          <cell r="BL363">
            <v>-19364.166666666664</v>
          </cell>
          <cell r="BM363">
            <v>-1223000</v>
          </cell>
          <cell r="BO363">
            <v>-19364.166666666664</v>
          </cell>
          <cell r="BP363">
            <v>-19364.166666666664</v>
          </cell>
          <cell r="BQ363">
            <v>-1223000</v>
          </cell>
          <cell r="BS363">
            <v>-19364.166666666664</v>
          </cell>
          <cell r="BT363">
            <v>-19364.166666666664</v>
          </cell>
          <cell r="BU363">
            <v>-1223000</v>
          </cell>
          <cell r="BW363">
            <v>-19364.166666666664</v>
          </cell>
          <cell r="BX363">
            <v>-19364.166666666664</v>
          </cell>
          <cell r="BY363">
            <v>-1223000</v>
          </cell>
          <cell r="CA363">
            <v>-19364.166666666664</v>
          </cell>
          <cell r="CB363">
            <v>-19364.166666666664</v>
          </cell>
          <cell r="CC363">
            <v>-1223000</v>
          </cell>
          <cell r="CE363">
            <v>-19364.166666666664</v>
          </cell>
          <cell r="CF363">
            <v>-19364.166666666664</v>
          </cell>
          <cell r="CG363">
            <v>-1223000</v>
          </cell>
          <cell r="CI363">
            <v>-19364.166666666664</v>
          </cell>
          <cell r="CJ363">
            <v>-19364.166666666664</v>
          </cell>
          <cell r="CK363">
            <v>-1223000</v>
          </cell>
          <cell r="CM363">
            <v>-19364.166666666664</v>
          </cell>
          <cell r="CN363">
            <v>-19364.166666666664</v>
          </cell>
          <cell r="CO363">
            <v>-1223000</v>
          </cell>
          <cell r="CQ363">
            <v>-19364.166666666664</v>
          </cell>
          <cell r="CR363">
            <v>-19364.166666666664</v>
          </cell>
          <cell r="CS363">
            <v>-1223000</v>
          </cell>
          <cell r="CU363">
            <v>-19364.166666666664</v>
          </cell>
          <cell r="CV363">
            <v>-19364.166666666664</v>
          </cell>
          <cell r="CW363">
            <v>-1223000</v>
          </cell>
          <cell r="CY363">
            <v>-19364.166666666664</v>
          </cell>
          <cell r="CZ363">
            <v>-19364.166666666664</v>
          </cell>
          <cell r="DA363">
            <v>-1223000</v>
          </cell>
          <cell r="DC363">
            <v>-19364.166666666664</v>
          </cell>
          <cell r="DD363">
            <v>-19364.166666666664</v>
          </cell>
          <cell r="DE363">
            <v>-1223000</v>
          </cell>
          <cell r="DG363">
            <v>-19364.166666666664</v>
          </cell>
          <cell r="DH363">
            <v>-19364.166666666664</v>
          </cell>
          <cell r="DI363">
            <v>-1223000</v>
          </cell>
          <cell r="DK363">
            <v>-19364.166666666664</v>
          </cell>
          <cell r="DL363">
            <v>-19364.166666666664</v>
          </cell>
          <cell r="DM363">
            <v>-1223000</v>
          </cell>
          <cell r="DO363">
            <v>-19364.166666666664</v>
          </cell>
          <cell r="DP363">
            <v>-19364.166666666664</v>
          </cell>
          <cell r="DQ363">
            <v>-1223000</v>
          </cell>
          <cell r="DS363">
            <v>-19364.166666666664</v>
          </cell>
          <cell r="DT363">
            <v>-19364.166666666664</v>
          </cell>
          <cell r="DU363">
            <v>-1223000</v>
          </cell>
          <cell r="DW363">
            <v>-19364.166666666664</v>
          </cell>
          <cell r="DX363">
            <v>-19364.166666666664</v>
          </cell>
          <cell r="DY363">
            <v>-1223000</v>
          </cell>
          <cell r="EA363">
            <v>-19364.166666666664</v>
          </cell>
          <cell r="EB363">
            <v>-19364.166666666664</v>
          </cell>
          <cell r="EC363">
            <v>-1223000</v>
          </cell>
          <cell r="EE363">
            <v>-19364.166666666664</v>
          </cell>
          <cell r="EF363">
            <v>-19364.166666666664</v>
          </cell>
          <cell r="EG363">
            <v>-1223000</v>
          </cell>
          <cell r="EI363">
            <v>-19364.166666666664</v>
          </cell>
          <cell r="EJ363">
            <v>-19364.166666666664</v>
          </cell>
          <cell r="EK363">
            <v>-1223000</v>
          </cell>
          <cell r="EM363">
            <v>-19364.166666666664</v>
          </cell>
          <cell r="EN363">
            <v>-19364.166666666664</v>
          </cell>
          <cell r="EO363">
            <v>-1223000</v>
          </cell>
          <cell r="EQ363">
            <v>-19364.166666666664</v>
          </cell>
          <cell r="ER363">
            <v>-19364.166666666664</v>
          </cell>
          <cell r="ES363">
            <v>-1223000</v>
          </cell>
          <cell r="EU363">
            <v>-19364.166666666664</v>
          </cell>
          <cell r="EV363">
            <v>-19364.166666666664</v>
          </cell>
          <cell r="EW363">
            <v>-1223000</v>
          </cell>
          <cell r="EY363">
            <v>-19364.166666666664</v>
          </cell>
          <cell r="EZ363">
            <v>-19364.166666666664</v>
          </cell>
          <cell r="FA363">
            <v>-1223000</v>
          </cell>
          <cell r="FC363">
            <v>-19364.166666666664</v>
          </cell>
          <cell r="FD363">
            <v>-19364.166666666664</v>
          </cell>
          <cell r="FE363">
            <v>-1223000</v>
          </cell>
          <cell r="FG363">
            <v>-19364.166666666664</v>
          </cell>
          <cell r="FH363">
            <v>-19364.166666666664</v>
          </cell>
          <cell r="FI363">
            <v>-1223000</v>
          </cell>
          <cell r="FK363">
            <v>-19364.166666666664</v>
          </cell>
          <cell r="FL363">
            <v>-19364.166666666664</v>
          </cell>
          <cell r="FM363">
            <v>-1223000</v>
          </cell>
          <cell r="FO363">
            <v>-19364.166666666664</v>
          </cell>
          <cell r="FP363">
            <v>-19364.166666666664</v>
          </cell>
          <cell r="FQ363">
            <v>-1223000</v>
          </cell>
          <cell r="FS363">
            <v>-19364.166666666664</v>
          </cell>
          <cell r="FT363">
            <v>-19364.166666666664</v>
          </cell>
          <cell r="FU363">
            <v>-1223000</v>
          </cell>
          <cell r="FW363">
            <v>-19364.166666666664</v>
          </cell>
          <cell r="FX363">
            <v>-19364.166666666664</v>
          </cell>
          <cell r="FY363">
            <v>-1223000</v>
          </cell>
          <cell r="GA363">
            <v>-19364.166666666664</v>
          </cell>
          <cell r="GB363">
            <v>-19364.166666666664</v>
          </cell>
          <cell r="GC363">
            <v>-1223000</v>
          </cell>
          <cell r="GE363">
            <v>-19364.166666666664</v>
          </cell>
          <cell r="GF363">
            <v>-19364.166666666664</v>
          </cell>
          <cell r="GG363">
            <v>-1223000</v>
          </cell>
          <cell r="GI363">
            <v>-19364.166666666664</v>
          </cell>
          <cell r="GJ363">
            <v>-19364.166666666664</v>
          </cell>
          <cell r="GK363">
            <v>-1223000</v>
          </cell>
          <cell r="GM363">
            <v>-19364.166666666664</v>
          </cell>
          <cell r="GN363">
            <v>-19364.166666666664</v>
          </cell>
          <cell r="GO363">
            <v>-1223000</v>
          </cell>
          <cell r="GQ363">
            <v>-19364.166666666664</v>
          </cell>
          <cell r="GR363">
            <v>-19364.166666666664</v>
          </cell>
          <cell r="GS363">
            <v>-1223000</v>
          </cell>
          <cell r="GU363">
            <v>-19364.166666666664</v>
          </cell>
          <cell r="GV363">
            <v>-19364.166666666664</v>
          </cell>
          <cell r="GW363">
            <v>-1223000</v>
          </cell>
          <cell r="GY363">
            <v>-19364.166666666664</v>
          </cell>
          <cell r="GZ363">
            <v>-19364.166666666664</v>
          </cell>
          <cell r="HA363">
            <v>-1223000</v>
          </cell>
          <cell r="HC363">
            <v>-19364.166666666664</v>
          </cell>
          <cell r="HD363">
            <v>-19364.166666666664</v>
          </cell>
          <cell r="HE363">
            <v>-1223000</v>
          </cell>
          <cell r="HG363">
            <v>-19364.166666666664</v>
          </cell>
          <cell r="HH363">
            <v>-19364.166666666664</v>
          </cell>
          <cell r="HI363">
            <v>-1223000</v>
          </cell>
          <cell r="HK363">
            <v>-19364.166666666664</v>
          </cell>
          <cell r="HL363">
            <v>-19364.166666666664</v>
          </cell>
          <cell r="HM363">
            <v>-1223000</v>
          </cell>
          <cell r="HO363">
            <v>-19364.166666666664</v>
          </cell>
          <cell r="HP363">
            <v>-19364.166666666664</v>
          </cell>
          <cell r="HQ363">
            <v>-1223000</v>
          </cell>
          <cell r="HS363">
            <v>-19364.166666666664</v>
          </cell>
          <cell r="HT363">
            <v>-19364.166666666664</v>
          </cell>
          <cell r="HU363">
            <v>-1223000</v>
          </cell>
          <cell r="ID363">
            <v>0</v>
          </cell>
          <cell r="IE363" t="str">
            <v>A</v>
          </cell>
        </row>
        <row r="364">
          <cell r="C364">
            <v>248001273347201</v>
          </cell>
          <cell r="E364" t="str">
            <v>DENNY SAYANGI</v>
          </cell>
          <cell r="F364" t="str">
            <v>MANADO</v>
          </cell>
          <cell r="G364" t="str">
            <v>T 120ss PU</v>
          </cell>
          <cell r="H364" t="str">
            <v>035611</v>
          </cell>
          <cell r="I364" t="str">
            <v>003718</v>
          </cell>
          <cell r="J364">
            <v>36866</v>
          </cell>
          <cell r="K364">
            <v>6</v>
          </cell>
          <cell r="L364" t="str">
            <v>Desember 2000</v>
          </cell>
          <cell r="M364">
            <v>37961</v>
          </cell>
          <cell r="N364">
            <v>36</v>
          </cell>
          <cell r="O364">
            <v>1</v>
          </cell>
          <cell r="P364">
            <v>44000000</v>
          </cell>
          <cell r="Q364">
            <v>4864000</v>
          </cell>
          <cell r="R364">
            <v>0.19</v>
          </cell>
          <cell r="S364">
            <v>-699326.6666666664</v>
          </cell>
          <cell r="T364">
            <v>4164673.3333333335</v>
          </cell>
          <cell r="V364">
            <v>1223000</v>
          </cell>
          <cell r="W364">
            <v>-1223000</v>
          </cell>
          <cell r="Z364">
            <v>1223000</v>
          </cell>
          <cell r="AA364">
            <v>77013.333333333328</v>
          </cell>
          <cell r="AB364">
            <v>1300013.3333333333</v>
          </cell>
          <cell r="AC364">
            <v>3641000</v>
          </cell>
          <cell r="AD364">
            <v>1223000</v>
          </cell>
          <cell r="AE364">
            <v>57649.166666666664</v>
          </cell>
          <cell r="AF364">
            <v>1280649.1666666667</v>
          </cell>
          <cell r="AG364">
            <v>2418000</v>
          </cell>
          <cell r="AH364">
            <v>1223000</v>
          </cell>
          <cell r="AI364">
            <v>38285</v>
          </cell>
          <cell r="AJ364">
            <v>1261285</v>
          </cell>
          <cell r="AK364">
            <v>1195000</v>
          </cell>
          <cell r="AL364">
            <v>1223000</v>
          </cell>
          <cell r="AM364">
            <v>18920.833333333332</v>
          </cell>
          <cell r="AN364">
            <v>1241920.8333333333</v>
          </cell>
          <cell r="AO364">
            <v>-28000</v>
          </cell>
          <cell r="AP364">
            <v>1195000</v>
          </cell>
          <cell r="AQ364">
            <v>-443.33333333333331</v>
          </cell>
          <cell r="AR364">
            <v>1194556.6666666667</v>
          </cell>
          <cell r="AS364">
            <v>-1223000</v>
          </cell>
          <cell r="AU364">
            <v>-19364.166666666664</v>
          </cell>
          <cell r="AV364">
            <v>-19364.166666666664</v>
          </cell>
          <cell r="AW364">
            <v>-1223000</v>
          </cell>
          <cell r="AY364">
            <v>-19364.166666666664</v>
          </cell>
          <cell r="AZ364">
            <v>-19364.166666666664</v>
          </cell>
          <cell r="BA364">
            <v>-1223000</v>
          </cell>
          <cell r="BC364">
            <v>-19364.166666666664</v>
          </cell>
          <cell r="BD364">
            <v>-19364.166666666664</v>
          </cell>
          <cell r="BE364">
            <v>-1223000</v>
          </cell>
          <cell r="BG364">
            <v>-19364.166666666664</v>
          </cell>
          <cell r="BH364">
            <v>-19364.166666666664</v>
          </cell>
          <cell r="BI364">
            <v>-1223000</v>
          </cell>
          <cell r="BK364">
            <v>-19364.166666666664</v>
          </cell>
          <cell r="BL364">
            <v>-19364.166666666664</v>
          </cell>
          <cell r="BM364">
            <v>-1223000</v>
          </cell>
          <cell r="BO364">
            <v>-19364.166666666664</v>
          </cell>
          <cell r="BP364">
            <v>-19364.166666666664</v>
          </cell>
          <cell r="BQ364">
            <v>-1223000</v>
          </cell>
          <cell r="BS364">
            <v>-19364.166666666664</v>
          </cell>
          <cell r="BT364">
            <v>-19364.166666666664</v>
          </cell>
          <cell r="BU364">
            <v>-1223000</v>
          </cell>
          <cell r="BW364">
            <v>-19364.166666666664</v>
          </cell>
          <cell r="BX364">
            <v>-19364.166666666664</v>
          </cell>
          <cell r="BY364">
            <v>-1223000</v>
          </cell>
          <cell r="CA364">
            <v>-19364.166666666664</v>
          </cell>
          <cell r="CB364">
            <v>-19364.166666666664</v>
          </cell>
          <cell r="CC364">
            <v>-1223000</v>
          </cell>
          <cell r="CE364">
            <v>-19364.166666666664</v>
          </cell>
          <cell r="CF364">
            <v>-19364.166666666664</v>
          </cell>
          <cell r="CG364">
            <v>-1223000</v>
          </cell>
          <cell r="CI364">
            <v>-19364.166666666664</v>
          </cell>
          <cell r="CJ364">
            <v>-19364.166666666664</v>
          </cell>
          <cell r="CK364">
            <v>-1223000</v>
          </cell>
          <cell r="CM364">
            <v>-19364.166666666664</v>
          </cell>
          <cell r="CN364">
            <v>-19364.166666666664</v>
          </cell>
          <cell r="CO364">
            <v>-1223000</v>
          </cell>
          <cell r="CQ364">
            <v>-19364.166666666664</v>
          </cell>
          <cell r="CR364">
            <v>-19364.166666666664</v>
          </cell>
          <cell r="CS364">
            <v>-1223000</v>
          </cell>
          <cell r="CU364">
            <v>-19364.166666666664</v>
          </cell>
          <cell r="CV364">
            <v>-19364.166666666664</v>
          </cell>
          <cell r="CW364">
            <v>-1223000</v>
          </cell>
          <cell r="CY364">
            <v>-19364.166666666664</v>
          </cell>
          <cell r="CZ364">
            <v>-19364.166666666664</v>
          </cell>
          <cell r="DA364">
            <v>-1223000</v>
          </cell>
          <cell r="DC364">
            <v>-19364.166666666664</v>
          </cell>
          <cell r="DD364">
            <v>-19364.166666666664</v>
          </cell>
          <cell r="DE364">
            <v>-1223000</v>
          </cell>
          <cell r="DG364">
            <v>-19364.166666666664</v>
          </cell>
          <cell r="DH364">
            <v>-19364.166666666664</v>
          </cell>
          <cell r="DI364">
            <v>-1223000</v>
          </cell>
          <cell r="DK364">
            <v>-19364.166666666664</v>
          </cell>
          <cell r="DL364">
            <v>-19364.166666666664</v>
          </cell>
          <cell r="DM364">
            <v>-1223000</v>
          </cell>
          <cell r="DO364">
            <v>-19364.166666666664</v>
          </cell>
          <cell r="DP364">
            <v>-19364.166666666664</v>
          </cell>
          <cell r="DQ364">
            <v>-1223000</v>
          </cell>
          <cell r="DS364">
            <v>-19364.166666666664</v>
          </cell>
          <cell r="DT364">
            <v>-19364.166666666664</v>
          </cell>
          <cell r="DU364">
            <v>-1223000</v>
          </cell>
          <cell r="DW364">
            <v>-19364.166666666664</v>
          </cell>
          <cell r="DX364">
            <v>-19364.166666666664</v>
          </cell>
          <cell r="DY364">
            <v>-1223000</v>
          </cell>
          <cell r="EA364">
            <v>-19364.166666666664</v>
          </cell>
          <cell r="EB364">
            <v>-19364.166666666664</v>
          </cell>
          <cell r="EC364">
            <v>-1223000</v>
          </cell>
          <cell r="EE364">
            <v>-19364.166666666664</v>
          </cell>
          <cell r="EF364">
            <v>-19364.166666666664</v>
          </cell>
          <cell r="EG364">
            <v>-1223000</v>
          </cell>
          <cell r="EI364">
            <v>-19364.166666666664</v>
          </cell>
          <cell r="EJ364">
            <v>-19364.166666666664</v>
          </cell>
          <cell r="EK364">
            <v>-1223000</v>
          </cell>
          <cell r="EM364">
            <v>-19364.166666666664</v>
          </cell>
          <cell r="EN364">
            <v>-19364.166666666664</v>
          </cell>
          <cell r="EO364">
            <v>-1223000</v>
          </cell>
          <cell r="EQ364">
            <v>-19364.166666666664</v>
          </cell>
          <cell r="ER364">
            <v>-19364.166666666664</v>
          </cell>
          <cell r="ES364">
            <v>-1223000</v>
          </cell>
          <cell r="EU364">
            <v>-19364.166666666664</v>
          </cell>
          <cell r="EV364">
            <v>-19364.166666666664</v>
          </cell>
          <cell r="EW364">
            <v>-1223000</v>
          </cell>
          <cell r="EY364">
            <v>-19364.166666666664</v>
          </cell>
          <cell r="EZ364">
            <v>-19364.166666666664</v>
          </cell>
          <cell r="FA364">
            <v>-1223000</v>
          </cell>
          <cell r="FC364">
            <v>-19364.166666666664</v>
          </cell>
          <cell r="FD364">
            <v>-19364.166666666664</v>
          </cell>
          <cell r="FE364">
            <v>-1223000</v>
          </cell>
          <cell r="FG364">
            <v>-19364.166666666664</v>
          </cell>
          <cell r="FH364">
            <v>-19364.166666666664</v>
          </cell>
          <cell r="FI364">
            <v>-1223000</v>
          </cell>
          <cell r="FK364">
            <v>-19364.166666666664</v>
          </cell>
          <cell r="FL364">
            <v>-19364.166666666664</v>
          </cell>
          <cell r="FM364">
            <v>-1223000</v>
          </cell>
          <cell r="FO364">
            <v>-19364.166666666664</v>
          </cell>
          <cell r="FP364">
            <v>-19364.166666666664</v>
          </cell>
          <cell r="FQ364">
            <v>-1223000</v>
          </cell>
          <cell r="FS364">
            <v>-19364.166666666664</v>
          </cell>
          <cell r="FT364">
            <v>-19364.166666666664</v>
          </cell>
          <cell r="FU364">
            <v>-1223000</v>
          </cell>
          <cell r="FW364">
            <v>-19364.166666666664</v>
          </cell>
          <cell r="FX364">
            <v>-19364.166666666664</v>
          </cell>
          <cell r="FY364">
            <v>-1223000</v>
          </cell>
          <cell r="GA364">
            <v>-19364.166666666664</v>
          </cell>
          <cell r="GB364">
            <v>-19364.166666666664</v>
          </cell>
          <cell r="GC364">
            <v>-1223000</v>
          </cell>
          <cell r="GE364">
            <v>-19364.166666666664</v>
          </cell>
          <cell r="GF364">
            <v>-19364.166666666664</v>
          </cell>
          <cell r="GG364">
            <v>-1223000</v>
          </cell>
          <cell r="GI364">
            <v>-19364.166666666664</v>
          </cell>
          <cell r="GJ364">
            <v>-19364.166666666664</v>
          </cell>
          <cell r="GK364">
            <v>-1223000</v>
          </cell>
          <cell r="GM364">
            <v>-19364.166666666664</v>
          </cell>
          <cell r="GN364">
            <v>-19364.166666666664</v>
          </cell>
          <cell r="GO364">
            <v>-1223000</v>
          </cell>
          <cell r="GQ364">
            <v>-19364.166666666664</v>
          </cell>
          <cell r="GR364">
            <v>-19364.166666666664</v>
          </cell>
          <cell r="GS364">
            <v>-1223000</v>
          </cell>
          <cell r="GU364">
            <v>-19364.166666666664</v>
          </cell>
          <cell r="GV364">
            <v>-19364.166666666664</v>
          </cell>
          <cell r="GW364">
            <v>-1223000</v>
          </cell>
          <cell r="GY364">
            <v>-19364.166666666664</v>
          </cell>
          <cell r="GZ364">
            <v>-19364.166666666664</v>
          </cell>
          <cell r="HA364">
            <v>-1223000</v>
          </cell>
          <cell r="HC364">
            <v>-19364.166666666664</v>
          </cell>
          <cell r="HD364">
            <v>-19364.166666666664</v>
          </cell>
          <cell r="HE364">
            <v>-1223000</v>
          </cell>
          <cell r="HG364">
            <v>-19364.166666666664</v>
          </cell>
          <cell r="HH364">
            <v>-19364.166666666664</v>
          </cell>
          <cell r="HI364">
            <v>-1223000</v>
          </cell>
          <cell r="HK364">
            <v>-19364.166666666664</v>
          </cell>
          <cell r="HL364">
            <v>-19364.166666666664</v>
          </cell>
          <cell r="HM364">
            <v>-1223000</v>
          </cell>
          <cell r="HO364">
            <v>-19364.166666666664</v>
          </cell>
          <cell r="HP364">
            <v>-19364.166666666664</v>
          </cell>
          <cell r="HQ364">
            <v>-1223000</v>
          </cell>
          <cell r="HS364">
            <v>-19364.166666666664</v>
          </cell>
          <cell r="HT364">
            <v>-19364.166666666664</v>
          </cell>
          <cell r="HU364">
            <v>-1223000</v>
          </cell>
          <cell r="IB364" t="str">
            <v>0159262 S</v>
          </cell>
          <cell r="IC364">
            <v>37138</v>
          </cell>
          <cell r="ID364">
            <v>1</v>
          </cell>
          <cell r="IE364" t="str">
            <v>A</v>
          </cell>
        </row>
        <row r="365">
          <cell r="C365">
            <v>248001273355201</v>
          </cell>
          <cell r="E365" t="str">
            <v>H. MUH. YUSDI</v>
          </cell>
          <cell r="F365" t="str">
            <v>JAYAPURA</v>
          </cell>
          <cell r="G365" t="str">
            <v>T 120ss PU</v>
          </cell>
          <cell r="H365" t="str">
            <v>035589</v>
          </cell>
          <cell r="I365" t="str">
            <v>003696</v>
          </cell>
          <cell r="J365">
            <v>36866</v>
          </cell>
          <cell r="K365">
            <v>6</v>
          </cell>
          <cell r="L365" t="str">
            <v>Desember 2000</v>
          </cell>
          <cell r="M365">
            <v>37961</v>
          </cell>
          <cell r="N365">
            <v>36</v>
          </cell>
          <cell r="O365">
            <v>1</v>
          </cell>
          <cell r="P365">
            <v>45000000</v>
          </cell>
          <cell r="Q365">
            <v>5000000</v>
          </cell>
          <cell r="R365">
            <v>0.19</v>
          </cell>
          <cell r="S365">
            <v>-712499.99999999977</v>
          </cell>
          <cell r="T365">
            <v>4287500</v>
          </cell>
          <cell r="V365">
            <v>1250000</v>
          </cell>
          <cell r="W365">
            <v>-1250000</v>
          </cell>
          <cell r="Z365">
            <v>1250000</v>
          </cell>
          <cell r="AA365">
            <v>79166.666666666657</v>
          </cell>
          <cell r="AB365">
            <v>1329166.6666666667</v>
          </cell>
          <cell r="AC365">
            <v>3750000</v>
          </cell>
          <cell r="AD365">
            <v>1250000</v>
          </cell>
          <cell r="AE365">
            <v>59375</v>
          </cell>
          <cell r="AF365">
            <v>1309375</v>
          </cell>
          <cell r="AG365">
            <v>2500000</v>
          </cell>
          <cell r="AH365">
            <v>1250000</v>
          </cell>
          <cell r="AI365">
            <v>39583.333333333328</v>
          </cell>
          <cell r="AJ365">
            <v>1289583.3333333333</v>
          </cell>
          <cell r="AK365">
            <v>1250000</v>
          </cell>
          <cell r="AL365">
            <v>1250000</v>
          </cell>
          <cell r="AM365">
            <v>19791.666666666664</v>
          </cell>
          <cell r="AN365">
            <v>1269791.6666666667</v>
          </cell>
          <cell r="AO365">
            <v>0</v>
          </cell>
          <cell r="AP365">
            <v>1250000</v>
          </cell>
          <cell r="AQ365">
            <v>0</v>
          </cell>
          <cell r="AR365">
            <v>1250000</v>
          </cell>
          <cell r="AS365">
            <v>-1250000</v>
          </cell>
          <cell r="AU365">
            <v>-19791.666666666664</v>
          </cell>
          <cell r="AV365">
            <v>-19791.666666666664</v>
          </cell>
          <cell r="AW365">
            <v>-1250000</v>
          </cell>
          <cell r="AY365">
            <v>-19791.666666666664</v>
          </cell>
          <cell r="AZ365">
            <v>-19791.666666666664</v>
          </cell>
          <cell r="BA365">
            <v>-1250000</v>
          </cell>
          <cell r="BC365">
            <v>-19791.666666666664</v>
          </cell>
          <cell r="BD365">
            <v>-19791.666666666664</v>
          </cell>
          <cell r="BE365">
            <v>-1250000</v>
          </cell>
          <cell r="BG365">
            <v>-19791.666666666664</v>
          </cell>
          <cell r="BH365">
            <v>-19791.666666666664</v>
          </cell>
          <cell r="BI365">
            <v>-1250000</v>
          </cell>
          <cell r="BK365">
            <v>-19791.666666666664</v>
          </cell>
          <cell r="BL365">
            <v>-19791.666666666664</v>
          </cell>
          <cell r="BM365">
            <v>-1250000</v>
          </cell>
          <cell r="BO365">
            <v>-19791.666666666664</v>
          </cell>
          <cell r="BP365">
            <v>-19791.666666666664</v>
          </cell>
          <cell r="BQ365">
            <v>-1250000</v>
          </cell>
          <cell r="BS365">
            <v>-19791.666666666664</v>
          </cell>
          <cell r="BT365">
            <v>-19791.666666666664</v>
          </cell>
          <cell r="BU365">
            <v>-1250000</v>
          </cell>
          <cell r="BW365">
            <v>-19791.666666666664</v>
          </cell>
          <cell r="BX365">
            <v>-19791.666666666664</v>
          </cell>
          <cell r="BY365">
            <v>-1250000</v>
          </cell>
          <cell r="CA365">
            <v>-19791.666666666664</v>
          </cell>
          <cell r="CB365">
            <v>-19791.666666666664</v>
          </cell>
          <cell r="CC365">
            <v>-1250000</v>
          </cell>
          <cell r="CE365">
            <v>-19791.666666666664</v>
          </cell>
          <cell r="CF365">
            <v>-19791.666666666664</v>
          </cell>
          <cell r="CG365">
            <v>-1250000</v>
          </cell>
          <cell r="CI365">
            <v>-19791.666666666664</v>
          </cell>
          <cell r="CJ365">
            <v>-19791.666666666664</v>
          </cell>
          <cell r="CK365">
            <v>-1250000</v>
          </cell>
          <cell r="CM365">
            <v>-19791.666666666664</v>
          </cell>
          <cell r="CN365">
            <v>-19791.666666666664</v>
          </cell>
          <cell r="CO365">
            <v>-1250000</v>
          </cell>
          <cell r="CQ365">
            <v>-19791.666666666664</v>
          </cell>
          <cell r="CR365">
            <v>-19791.666666666664</v>
          </cell>
          <cell r="CS365">
            <v>-1250000</v>
          </cell>
          <cell r="CU365">
            <v>-19791.666666666664</v>
          </cell>
          <cell r="CV365">
            <v>-19791.666666666664</v>
          </cell>
          <cell r="CW365">
            <v>-1250000</v>
          </cell>
          <cell r="CY365">
            <v>-19791.666666666664</v>
          </cell>
          <cell r="CZ365">
            <v>-19791.666666666664</v>
          </cell>
          <cell r="DA365">
            <v>-1250000</v>
          </cell>
          <cell r="DC365">
            <v>-19791.666666666664</v>
          </cell>
          <cell r="DD365">
            <v>-19791.666666666664</v>
          </cell>
          <cell r="DE365">
            <v>-1250000</v>
          </cell>
          <cell r="DG365">
            <v>-19791.666666666664</v>
          </cell>
          <cell r="DH365">
            <v>-19791.666666666664</v>
          </cell>
          <cell r="DI365">
            <v>-1250000</v>
          </cell>
          <cell r="DK365">
            <v>-19791.666666666664</v>
          </cell>
          <cell r="DL365">
            <v>-19791.666666666664</v>
          </cell>
          <cell r="DM365">
            <v>-1250000</v>
          </cell>
          <cell r="DO365">
            <v>-19791.666666666664</v>
          </cell>
          <cell r="DP365">
            <v>-19791.666666666664</v>
          </cell>
          <cell r="DQ365">
            <v>-1250000</v>
          </cell>
          <cell r="DS365">
            <v>-19791.666666666664</v>
          </cell>
          <cell r="DT365">
            <v>-19791.666666666664</v>
          </cell>
          <cell r="DU365">
            <v>-1250000</v>
          </cell>
          <cell r="DW365">
            <v>-19791.666666666664</v>
          </cell>
          <cell r="DX365">
            <v>-19791.666666666664</v>
          </cell>
          <cell r="DY365">
            <v>-1250000</v>
          </cell>
          <cell r="EA365">
            <v>-19791.666666666664</v>
          </cell>
          <cell r="EB365">
            <v>-19791.666666666664</v>
          </cell>
          <cell r="EC365">
            <v>-1250000</v>
          </cell>
          <cell r="EE365">
            <v>-19791.666666666664</v>
          </cell>
          <cell r="EF365">
            <v>-19791.666666666664</v>
          </cell>
          <cell r="EG365">
            <v>-1250000</v>
          </cell>
          <cell r="EI365">
            <v>-19791.666666666664</v>
          </cell>
          <cell r="EJ365">
            <v>-19791.666666666664</v>
          </cell>
          <cell r="EK365">
            <v>-1250000</v>
          </cell>
          <cell r="EM365">
            <v>-19791.666666666664</v>
          </cell>
          <cell r="EN365">
            <v>-19791.666666666664</v>
          </cell>
          <cell r="EO365">
            <v>-1250000</v>
          </cell>
          <cell r="EQ365">
            <v>-19791.666666666664</v>
          </cell>
          <cell r="ER365">
            <v>-19791.666666666664</v>
          </cell>
          <cell r="ES365">
            <v>-1250000</v>
          </cell>
          <cell r="EU365">
            <v>-19791.666666666664</v>
          </cell>
          <cell r="EV365">
            <v>-19791.666666666664</v>
          </cell>
          <cell r="EW365">
            <v>-1250000</v>
          </cell>
          <cell r="EY365">
            <v>-19791.666666666664</v>
          </cell>
          <cell r="EZ365">
            <v>-19791.666666666664</v>
          </cell>
          <cell r="FA365">
            <v>-1250000</v>
          </cell>
          <cell r="FC365">
            <v>-19791.666666666664</v>
          </cell>
          <cell r="FD365">
            <v>-19791.666666666664</v>
          </cell>
          <cell r="FE365">
            <v>-1250000</v>
          </cell>
          <cell r="FG365">
            <v>-19791.666666666664</v>
          </cell>
          <cell r="FH365">
            <v>-19791.666666666664</v>
          </cell>
          <cell r="FI365">
            <v>-1250000</v>
          </cell>
          <cell r="FK365">
            <v>-19791.666666666664</v>
          </cell>
          <cell r="FL365">
            <v>-19791.666666666664</v>
          </cell>
          <cell r="FM365">
            <v>-1250000</v>
          </cell>
          <cell r="FO365">
            <v>-19791.666666666664</v>
          </cell>
          <cell r="FP365">
            <v>-19791.666666666664</v>
          </cell>
          <cell r="FQ365">
            <v>-1250000</v>
          </cell>
          <cell r="FS365">
            <v>-19791.666666666664</v>
          </cell>
          <cell r="FT365">
            <v>-19791.666666666664</v>
          </cell>
          <cell r="FU365">
            <v>-1250000</v>
          </cell>
          <cell r="FW365">
            <v>-19791.666666666664</v>
          </cell>
          <cell r="FX365">
            <v>-19791.666666666664</v>
          </cell>
          <cell r="FY365">
            <v>-1250000</v>
          </cell>
          <cell r="GA365">
            <v>-19791.666666666664</v>
          </cell>
          <cell r="GB365">
            <v>-19791.666666666664</v>
          </cell>
          <cell r="GC365">
            <v>-1250000</v>
          </cell>
          <cell r="GE365">
            <v>-19791.666666666664</v>
          </cell>
          <cell r="GF365">
            <v>-19791.666666666664</v>
          </cell>
          <cell r="GG365">
            <v>-1250000</v>
          </cell>
          <cell r="GI365">
            <v>-19791.666666666664</v>
          </cell>
          <cell r="GJ365">
            <v>-19791.666666666664</v>
          </cell>
          <cell r="GK365">
            <v>-1250000</v>
          </cell>
          <cell r="GM365">
            <v>-19791.666666666664</v>
          </cell>
          <cell r="GN365">
            <v>-19791.666666666664</v>
          </cell>
          <cell r="GO365">
            <v>-1250000</v>
          </cell>
          <cell r="GQ365">
            <v>-19791.666666666664</v>
          </cell>
          <cell r="GR365">
            <v>-19791.666666666664</v>
          </cell>
          <cell r="GS365">
            <v>-1250000</v>
          </cell>
          <cell r="GU365">
            <v>-19791.666666666664</v>
          </cell>
          <cell r="GV365">
            <v>-19791.666666666664</v>
          </cell>
          <cell r="GW365">
            <v>-1250000</v>
          </cell>
          <cell r="GY365">
            <v>-19791.666666666664</v>
          </cell>
          <cell r="GZ365">
            <v>-19791.666666666664</v>
          </cell>
          <cell r="HA365">
            <v>-1250000</v>
          </cell>
          <cell r="HC365">
            <v>-19791.666666666664</v>
          </cell>
          <cell r="HD365">
            <v>-19791.666666666664</v>
          </cell>
          <cell r="HE365">
            <v>-1250000</v>
          </cell>
          <cell r="HG365">
            <v>-19791.666666666664</v>
          </cell>
          <cell r="HH365">
            <v>-19791.666666666664</v>
          </cell>
          <cell r="HI365">
            <v>-1250000</v>
          </cell>
          <cell r="HK365">
            <v>-19791.666666666664</v>
          </cell>
          <cell r="HL365">
            <v>-19791.666666666664</v>
          </cell>
          <cell r="HM365">
            <v>-1250000</v>
          </cell>
          <cell r="HO365">
            <v>-19791.666666666664</v>
          </cell>
          <cell r="HP365">
            <v>-19791.666666666664</v>
          </cell>
          <cell r="HQ365">
            <v>-1250000</v>
          </cell>
          <cell r="HS365">
            <v>-19791.666666666664</v>
          </cell>
          <cell r="HT365">
            <v>-19791.666666666664</v>
          </cell>
          <cell r="HU365">
            <v>-1250000</v>
          </cell>
          <cell r="IB365" t="str">
            <v>9771333 U</v>
          </cell>
          <cell r="IC365">
            <v>37260</v>
          </cell>
          <cell r="ID365">
            <v>1</v>
          </cell>
          <cell r="IE365" t="str">
            <v>A</v>
          </cell>
        </row>
        <row r="366">
          <cell r="C366">
            <v>248001273371201</v>
          </cell>
          <cell r="E366" t="str">
            <v>SUJARYADI  P</v>
          </cell>
          <cell r="F366" t="str">
            <v>MAKASSAR</v>
          </cell>
          <cell r="G366" t="str">
            <v>T 120ss MKL</v>
          </cell>
          <cell r="H366" t="str">
            <v>077759</v>
          </cell>
          <cell r="I366" t="str">
            <v>082702</v>
          </cell>
          <cell r="J366">
            <v>36866</v>
          </cell>
          <cell r="K366">
            <v>6</v>
          </cell>
          <cell r="L366" t="str">
            <v>Desember 2000</v>
          </cell>
          <cell r="M366">
            <v>37961</v>
          </cell>
          <cell r="N366">
            <v>36</v>
          </cell>
          <cell r="O366">
            <v>1</v>
          </cell>
          <cell r="P366">
            <v>50000000</v>
          </cell>
          <cell r="Q366">
            <v>5552000</v>
          </cell>
          <cell r="R366">
            <v>0.19</v>
          </cell>
          <cell r="S366">
            <v>-792046.66666666674</v>
          </cell>
          <cell r="T366">
            <v>4759953.333333333</v>
          </cell>
          <cell r="V366">
            <v>1389000</v>
          </cell>
          <cell r="W366">
            <v>-1389000</v>
          </cell>
          <cell r="Z366">
            <v>1389000</v>
          </cell>
          <cell r="AA366">
            <v>87906.666666666657</v>
          </cell>
          <cell r="AB366">
            <v>1476906.6666666667</v>
          </cell>
          <cell r="AC366">
            <v>4163000</v>
          </cell>
          <cell r="AD366">
            <v>1389000</v>
          </cell>
          <cell r="AE366">
            <v>65914.166666666657</v>
          </cell>
          <cell r="AF366">
            <v>1454914.1666666667</v>
          </cell>
          <cell r="AG366">
            <v>2774000</v>
          </cell>
          <cell r="AH366">
            <v>1389000</v>
          </cell>
          <cell r="AI366">
            <v>43921.666666666664</v>
          </cell>
          <cell r="AJ366">
            <v>1432921.6666666667</v>
          </cell>
          <cell r="AK366">
            <v>1385000</v>
          </cell>
          <cell r="AL366">
            <v>1389000</v>
          </cell>
          <cell r="AM366">
            <v>21929.166666666664</v>
          </cell>
          <cell r="AN366">
            <v>1410929.1666666667</v>
          </cell>
          <cell r="AO366">
            <v>-4000</v>
          </cell>
          <cell r="AP366">
            <v>1385000</v>
          </cell>
          <cell r="AQ366">
            <v>-63.333333333333329</v>
          </cell>
          <cell r="AR366">
            <v>1384936.6666666667</v>
          </cell>
          <cell r="AS366">
            <v>-1389000</v>
          </cell>
          <cell r="AU366">
            <v>-21992.5</v>
          </cell>
          <cell r="AV366">
            <v>-21992.5</v>
          </cell>
          <cell r="AW366">
            <v>-1389000</v>
          </cell>
          <cell r="AY366">
            <v>-21992.5</v>
          </cell>
          <cell r="AZ366">
            <v>-21992.5</v>
          </cell>
          <cell r="BA366">
            <v>-1389000</v>
          </cell>
          <cell r="BC366">
            <v>-21992.5</v>
          </cell>
          <cell r="BD366">
            <v>-21992.5</v>
          </cell>
          <cell r="BE366">
            <v>-1389000</v>
          </cell>
          <cell r="BG366">
            <v>-21992.5</v>
          </cell>
          <cell r="BH366">
            <v>-21992.5</v>
          </cell>
          <cell r="BI366">
            <v>-1389000</v>
          </cell>
          <cell r="BK366">
            <v>-21992.5</v>
          </cell>
          <cell r="BL366">
            <v>-21992.5</v>
          </cell>
          <cell r="BM366">
            <v>-1389000</v>
          </cell>
          <cell r="BO366">
            <v>-21992.5</v>
          </cell>
          <cell r="BP366">
            <v>-21992.5</v>
          </cell>
          <cell r="BQ366">
            <v>-1389000</v>
          </cell>
          <cell r="BS366">
            <v>-21992.5</v>
          </cell>
          <cell r="BT366">
            <v>-21992.5</v>
          </cell>
          <cell r="BU366">
            <v>-1389000</v>
          </cell>
          <cell r="BW366">
            <v>-21992.5</v>
          </cell>
          <cell r="BX366">
            <v>-21992.5</v>
          </cell>
          <cell r="BY366">
            <v>-1389000</v>
          </cell>
          <cell r="CA366">
            <v>-21992.5</v>
          </cell>
          <cell r="CB366">
            <v>-21992.5</v>
          </cell>
          <cell r="CC366">
            <v>-1389000</v>
          </cell>
          <cell r="CE366">
            <v>-21992.5</v>
          </cell>
          <cell r="CF366">
            <v>-21992.5</v>
          </cell>
          <cell r="CG366">
            <v>-1389000</v>
          </cell>
          <cell r="CI366">
            <v>-21992.5</v>
          </cell>
          <cell r="CJ366">
            <v>-21992.5</v>
          </cell>
          <cell r="CK366">
            <v>-1389000</v>
          </cell>
          <cell r="CM366">
            <v>-21992.5</v>
          </cell>
          <cell r="CN366">
            <v>-21992.5</v>
          </cell>
          <cell r="CO366">
            <v>-1389000</v>
          </cell>
          <cell r="CQ366">
            <v>-21992.5</v>
          </cell>
          <cell r="CR366">
            <v>-21992.5</v>
          </cell>
          <cell r="CS366">
            <v>-1389000</v>
          </cell>
          <cell r="CU366">
            <v>-21992.5</v>
          </cell>
          <cell r="CV366">
            <v>-21992.5</v>
          </cell>
          <cell r="CW366">
            <v>-1389000</v>
          </cell>
          <cell r="CY366">
            <v>-21992.5</v>
          </cell>
          <cell r="CZ366">
            <v>-21992.5</v>
          </cell>
          <cell r="DA366">
            <v>-1389000</v>
          </cell>
          <cell r="DC366">
            <v>-21992.5</v>
          </cell>
          <cell r="DD366">
            <v>-21992.5</v>
          </cell>
          <cell r="DE366">
            <v>-1389000</v>
          </cell>
          <cell r="DG366">
            <v>-21992.5</v>
          </cell>
          <cell r="DH366">
            <v>-21992.5</v>
          </cell>
          <cell r="DI366">
            <v>-1389000</v>
          </cell>
          <cell r="DK366">
            <v>-21992.5</v>
          </cell>
          <cell r="DL366">
            <v>-21992.5</v>
          </cell>
          <cell r="DM366">
            <v>-1389000</v>
          </cell>
          <cell r="DO366">
            <v>-21992.5</v>
          </cell>
          <cell r="DP366">
            <v>-21992.5</v>
          </cell>
          <cell r="DQ366">
            <v>-1389000</v>
          </cell>
          <cell r="DS366">
            <v>-21992.5</v>
          </cell>
          <cell r="DT366">
            <v>-21992.5</v>
          </cell>
          <cell r="DU366">
            <v>-1389000</v>
          </cell>
          <cell r="DW366">
            <v>-21992.5</v>
          </cell>
          <cell r="DX366">
            <v>-21992.5</v>
          </cell>
          <cell r="DY366">
            <v>-1389000</v>
          </cell>
          <cell r="EA366">
            <v>-21992.5</v>
          </cell>
          <cell r="EB366">
            <v>-21992.5</v>
          </cell>
          <cell r="EC366">
            <v>-1389000</v>
          </cell>
          <cell r="EE366">
            <v>-21992.5</v>
          </cell>
          <cell r="EF366">
            <v>-21992.5</v>
          </cell>
          <cell r="EG366">
            <v>-1389000</v>
          </cell>
          <cell r="EI366">
            <v>-21992.5</v>
          </cell>
          <cell r="EJ366">
            <v>-21992.5</v>
          </cell>
          <cell r="EK366">
            <v>-1389000</v>
          </cell>
          <cell r="EM366">
            <v>-21992.5</v>
          </cell>
          <cell r="EN366">
            <v>-21992.5</v>
          </cell>
          <cell r="EO366">
            <v>-1389000</v>
          </cell>
          <cell r="EQ366">
            <v>-21992.5</v>
          </cell>
          <cell r="ER366">
            <v>-21992.5</v>
          </cell>
          <cell r="ES366">
            <v>-1389000</v>
          </cell>
          <cell r="EU366">
            <v>-21992.5</v>
          </cell>
          <cell r="EV366">
            <v>-21992.5</v>
          </cell>
          <cell r="EW366">
            <v>-1389000</v>
          </cell>
          <cell r="EY366">
            <v>-21992.5</v>
          </cell>
          <cell r="EZ366">
            <v>-21992.5</v>
          </cell>
          <cell r="FA366">
            <v>-1389000</v>
          </cell>
          <cell r="FC366">
            <v>-21992.5</v>
          </cell>
          <cell r="FD366">
            <v>-21992.5</v>
          </cell>
          <cell r="FE366">
            <v>-1389000</v>
          </cell>
          <cell r="FG366">
            <v>-21992.5</v>
          </cell>
          <cell r="FH366">
            <v>-21992.5</v>
          </cell>
          <cell r="FI366">
            <v>-1389000</v>
          </cell>
          <cell r="FK366">
            <v>-21992.5</v>
          </cell>
          <cell r="FL366">
            <v>-21992.5</v>
          </cell>
          <cell r="FM366">
            <v>-1389000</v>
          </cell>
          <cell r="FO366">
            <v>-21992.5</v>
          </cell>
          <cell r="FP366">
            <v>-21992.5</v>
          </cell>
          <cell r="FQ366">
            <v>-1389000</v>
          </cell>
          <cell r="FS366">
            <v>-21992.5</v>
          </cell>
          <cell r="FT366">
            <v>-21992.5</v>
          </cell>
          <cell r="FU366">
            <v>-1389000</v>
          </cell>
          <cell r="FW366">
            <v>-21992.5</v>
          </cell>
          <cell r="FX366">
            <v>-21992.5</v>
          </cell>
          <cell r="FY366">
            <v>-1389000</v>
          </cell>
          <cell r="GA366">
            <v>-21992.5</v>
          </cell>
          <cell r="GB366">
            <v>-21992.5</v>
          </cell>
          <cell r="GC366">
            <v>-1389000</v>
          </cell>
          <cell r="GE366">
            <v>-21992.5</v>
          </cell>
          <cell r="GF366">
            <v>-21992.5</v>
          </cell>
          <cell r="GG366">
            <v>-1389000</v>
          </cell>
          <cell r="GI366">
            <v>-21992.5</v>
          </cell>
          <cell r="GJ366">
            <v>-21992.5</v>
          </cell>
          <cell r="GK366">
            <v>-1389000</v>
          </cell>
          <cell r="GM366">
            <v>-21992.5</v>
          </cell>
          <cell r="GN366">
            <v>-21992.5</v>
          </cell>
          <cell r="GO366">
            <v>-1389000</v>
          </cell>
          <cell r="GQ366">
            <v>-21992.5</v>
          </cell>
          <cell r="GR366">
            <v>-21992.5</v>
          </cell>
          <cell r="GS366">
            <v>-1389000</v>
          </cell>
          <cell r="GU366">
            <v>-21992.5</v>
          </cell>
          <cell r="GV366">
            <v>-21992.5</v>
          </cell>
          <cell r="GW366">
            <v>-1389000</v>
          </cell>
          <cell r="GY366">
            <v>-21992.5</v>
          </cell>
          <cell r="GZ366">
            <v>-21992.5</v>
          </cell>
          <cell r="HA366">
            <v>-1389000</v>
          </cell>
          <cell r="HC366">
            <v>-21992.5</v>
          </cell>
          <cell r="HD366">
            <v>-21992.5</v>
          </cell>
          <cell r="HE366">
            <v>-1389000</v>
          </cell>
          <cell r="HG366">
            <v>-21992.5</v>
          </cell>
          <cell r="HH366">
            <v>-21992.5</v>
          </cell>
          <cell r="HI366">
            <v>-1389000</v>
          </cell>
          <cell r="HK366">
            <v>-21992.5</v>
          </cell>
          <cell r="HL366">
            <v>-21992.5</v>
          </cell>
          <cell r="HM366">
            <v>-1389000</v>
          </cell>
          <cell r="HO366">
            <v>-21992.5</v>
          </cell>
          <cell r="HP366">
            <v>-21992.5</v>
          </cell>
          <cell r="HQ366">
            <v>-1389000</v>
          </cell>
          <cell r="HS366">
            <v>-21992.5</v>
          </cell>
          <cell r="HT366">
            <v>-21992.5</v>
          </cell>
          <cell r="HU366">
            <v>-1389000</v>
          </cell>
          <cell r="IB366" t="str">
            <v>0371882 R</v>
          </cell>
          <cell r="IC366">
            <v>37007</v>
          </cell>
          <cell r="ID366">
            <v>1</v>
          </cell>
          <cell r="IE366" t="str">
            <v>A</v>
          </cell>
        </row>
        <row r="367">
          <cell r="C367">
            <v>248001273389201</v>
          </cell>
          <cell r="E367" t="str">
            <v>SYAHRIR</v>
          </cell>
          <cell r="F367" t="str">
            <v>PINRANG</v>
          </cell>
          <cell r="G367" t="str">
            <v>L 300 PU</v>
          </cell>
          <cell r="H367">
            <v>271494</v>
          </cell>
          <cell r="I367" t="str">
            <v>005683</v>
          </cell>
          <cell r="J367">
            <v>36866</v>
          </cell>
          <cell r="K367">
            <v>6</v>
          </cell>
          <cell r="L367" t="str">
            <v>Desember 2000</v>
          </cell>
          <cell r="M367">
            <v>37961</v>
          </cell>
          <cell r="N367">
            <v>36</v>
          </cell>
          <cell r="O367">
            <v>1</v>
          </cell>
          <cell r="P367">
            <v>50000000</v>
          </cell>
          <cell r="Q367">
            <v>5552000</v>
          </cell>
          <cell r="R367">
            <v>0.19</v>
          </cell>
          <cell r="S367">
            <v>-792046.66666666674</v>
          </cell>
          <cell r="T367">
            <v>4759953.333333333</v>
          </cell>
          <cell r="V367">
            <v>1389000</v>
          </cell>
          <cell r="W367">
            <v>-1389000</v>
          </cell>
          <cell r="Z367">
            <v>1389000</v>
          </cell>
          <cell r="AA367">
            <v>87906.666666666657</v>
          </cell>
          <cell r="AB367">
            <v>1476906.6666666667</v>
          </cell>
          <cell r="AC367">
            <v>4163000</v>
          </cell>
          <cell r="AD367">
            <v>1389000</v>
          </cell>
          <cell r="AE367">
            <v>65914.166666666657</v>
          </cell>
          <cell r="AF367">
            <v>1454914.1666666667</v>
          </cell>
          <cell r="AG367">
            <v>2774000</v>
          </cell>
          <cell r="AH367">
            <v>1389000</v>
          </cell>
          <cell r="AI367">
            <v>43921.666666666664</v>
          </cell>
          <cell r="AJ367">
            <v>1432921.6666666667</v>
          </cell>
          <cell r="AK367">
            <v>1385000</v>
          </cell>
          <cell r="AL367">
            <v>1389000</v>
          </cell>
          <cell r="AM367">
            <v>21929.166666666664</v>
          </cell>
          <cell r="AN367">
            <v>1410929.1666666667</v>
          </cell>
          <cell r="AO367">
            <v>-4000</v>
          </cell>
          <cell r="AP367">
            <v>1385000</v>
          </cell>
          <cell r="AQ367">
            <v>-63.333333333333329</v>
          </cell>
          <cell r="AR367">
            <v>1384936.6666666667</v>
          </cell>
          <cell r="AS367">
            <v>-1389000</v>
          </cell>
          <cell r="AU367">
            <v>-21992.5</v>
          </cell>
          <cell r="AV367">
            <v>-21992.5</v>
          </cell>
          <cell r="AW367">
            <v>-1389000</v>
          </cell>
          <cell r="AY367">
            <v>-21992.5</v>
          </cell>
          <cell r="AZ367">
            <v>-21992.5</v>
          </cell>
          <cell r="BA367">
            <v>-1389000</v>
          </cell>
          <cell r="BC367">
            <v>-21992.5</v>
          </cell>
          <cell r="BD367">
            <v>-21992.5</v>
          </cell>
          <cell r="BE367">
            <v>-1389000</v>
          </cell>
          <cell r="BG367">
            <v>-21992.5</v>
          </cell>
          <cell r="BH367">
            <v>-21992.5</v>
          </cell>
          <cell r="BI367">
            <v>-1389000</v>
          </cell>
          <cell r="BK367">
            <v>-21992.5</v>
          </cell>
          <cell r="BL367">
            <v>-21992.5</v>
          </cell>
          <cell r="BM367">
            <v>-1389000</v>
          </cell>
          <cell r="BO367">
            <v>-21992.5</v>
          </cell>
          <cell r="BP367">
            <v>-21992.5</v>
          </cell>
          <cell r="BQ367">
            <v>-1389000</v>
          </cell>
          <cell r="BS367">
            <v>-21992.5</v>
          </cell>
          <cell r="BT367">
            <v>-21992.5</v>
          </cell>
          <cell r="BU367">
            <v>-1389000</v>
          </cell>
          <cell r="BW367">
            <v>-21992.5</v>
          </cell>
          <cell r="BX367">
            <v>-21992.5</v>
          </cell>
          <cell r="BY367">
            <v>-1389000</v>
          </cell>
          <cell r="CA367">
            <v>-21992.5</v>
          </cell>
          <cell r="CB367">
            <v>-21992.5</v>
          </cell>
          <cell r="CC367">
            <v>-1389000</v>
          </cell>
          <cell r="CE367">
            <v>-21992.5</v>
          </cell>
          <cell r="CF367">
            <v>-21992.5</v>
          </cell>
          <cell r="CG367">
            <v>-1389000</v>
          </cell>
          <cell r="CI367">
            <v>-21992.5</v>
          </cell>
          <cell r="CJ367">
            <v>-21992.5</v>
          </cell>
          <cell r="CK367">
            <v>-1389000</v>
          </cell>
          <cell r="CM367">
            <v>-21992.5</v>
          </cell>
          <cell r="CN367">
            <v>-21992.5</v>
          </cell>
          <cell r="CO367">
            <v>-1389000</v>
          </cell>
          <cell r="CQ367">
            <v>-21992.5</v>
          </cell>
          <cell r="CR367">
            <v>-21992.5</v>
          </cell>
          <cell r="CS367">
            <v>-1389000</v>
          </cell>
          <cell r="CU367">
            <v>-21992.5</v>
          </cell>
          <cell r="CV367">
            <v>-21992.5</v>
          </cell>
          <cell r="CW367">
            <v>-1389000</v>
          </cell>
          <cell r="CY367">
            <v>-21992.5</v>
          </cell>
          <cell r="CZ367">
            <v>-21992.5</v>
          </cell>
          <cell r="DA367">
            <v>-1389000</v>
          </cell>
          <cell r="DC367">
            <v>-21992.5</v>
          </cell>
          <cell r="DD367">
            <v>-21992.5</v>
          </cell>
          <cell r="DE367">
            <v>-1389000</v>
          </cell>
          <cell r="DG367">
            <v>-21992.5</v>
          </cell>
          <cell r="DH367">
            <v>-21992.5</v>
          </cell>
          <cell r="DI367">
            <v>-1389000</v>
          </cell>
          <cell r="DK367">
            <v>-21992.5</v>
          </cell>
          <cell r="DL367">
            <v>-21992.5</v>
          </cell>
          <cell r="DM367">
            <v>-1389000</v>
          </cell>
          <cell r="DO367">
            <v>-21992.5</v>
          </cell>
          <cell r="DP367">
            <v>-21992.5</v>
          </cell>
          <cell r="DQ367">
            <v>-1389000</v>
          </cell>
          <cell r="DS367">
            <v>-21992.5</v>
          </cell>
          <cell r="DT367">
            <v>-21992.5</v>
          </cell>
          <cell r="DU367">
            <v>-1389000</v>
          </cell>
          <cell r="DW367">
            <v>-21992.5</v>
          </cell>
          <cell r="DX367">
            <v>-21992.5</v>
          </cell>
          <cell r="DY367">
            <v>-1389000</v>
          </cell>
          <cell r="EA367">
            <v>-21992.5</v>
          </cell>
          <cell r="EB367">
            <v>-21992.5</v>
          </cell>
          <cell r="EC367">
            <v>-1389000</v>
          </cell>
          <cell r="EE367">
            <v>-21992.5</v>
          </cell>
          <cell r="EF367">
            <v>-21992.5</v>
          </cell>
          <cell r="EG367">
            <v>-1389000</v>
          </cell>
          <cell r="EI367">
            <v>-21992.5</v>
          </cell>
          <cell r="EJ367">
            <v>-21992.5</v>
          </cell>
          <cell r="EK367">
            <v>-1389000</v>
          </cell>
          <cell r="EM367">
            <v>-21992.5</v>
          </cell>
          <cell r="EN367">
            <v>-21992.5</v>
          </cell>
          <cell r="EO367">
            <v>-1389000</v>
          </cell>
          <cell r="EQ367">
            <v>-21992.5</v>
          </cell>
          <cell r="ER367">
            <v>-21992.5</v>
          </cell>
          <cell r="ES367">
            <v>-1389000</v>
          </cell>
          <cell r="EU367">
            <v>-21992.5</v>
          </cell>
          <cell r="EV367">
            <v>-21992.5</v>
          </cell>
          <cell r="EW367">
            <v>-1389000</v>
          </cell>
          <cell r="EY367">
            <v>-21992.5</v>
          </cell>
          <cell r="EZ367">
            <v>-21992.5</v>
          </cell>
          <cell r="FA367">
            <v>-1389000</v>
          </cell>
          <cell r="FC367">
            <v>-21992.5</v>
          </cell>
          <cell r="FD367">
            <v>-21992.5</v>
          </cell>
          <cell r="FE367">
            <v>-1389000</v>
          </cell>
          <cell r="FG367">
            <v>-21992.5</v>
          </cell>
          <cell r="FH367">
            <v>-21992.5</v>
          </cell>
          <cell r="FI367">
            <v>-1389000</v>
          </cell>
          <cell r="FK367">
            <v>-21992.5</v>
          </cell>
          <cell r="FL367">
            <v>-21992.5</v>
          </cell>
          <cell r="FM367">
            <v>-1389000</v>
          </cell>
          <cell r="FO367">
            <v>-21992.5</v>
          </cell>
          <cell r="FP367">
            <v>-21992.5</v>
          </cell>
          <cell r="FQ367">
            <v>-1389000</v>
          </cell>
          <cell r="FS367">
            <v>-21992.5</v>
          </cell>
          <cell r="FT367">
            <v>-21992.5</v>
          </cell>
          <cell r="FU367">
            <v>-1389000</v>
          </cell>
          <cell r="FW367">
            <v>-21992.5</v>
          </cell>
          <cell r="FX367">
            <v>-21992.5</v>
          </cell>
          <cell r="FY367">
            <v>-1389000</v>
          </cell>
          <cell r="GA367">
            <v>-21992.5</v>
          </cell>
          <cell r="GB367">
            <v>-21992.5</v>
          </cell>
          <cell r="GC367">
            <v>-1389000</v>
          </cell>
          <cell r="GE367">
            <v>-21992.5</v>
          </cell>
          <cell r="GF367">
            <v>-21992.5</v>
          </cell>
          <cell r="GG367">
            <v>-1389000</v>
          </cell>
          <cell r="GI367">
            <v>-21992.5</v>
          </cell>
          <cell r="GJ367">
            <v>-21992.5</v>
          </cell>
          <cell r="GK367">
            <v>-1389000</v>
          </cell>
          <cell r="GM367">
            <v>-21992.5</v>
          </cell>
          <cell r="GN367">
            <v>-21992.5</v>
          </cell>
          <cell r="GO367">
            <v>-1389000</v>
          </cell>
          <cell r="GQ367">
            <v>-21992.5</v>
          </cell>
          <cell r="GR367">
            <v>-21992.5</v>
          </cell>
          <cell r="GS367">
            <v>-1389000</v>
          </cell>
          <cell r="GU367">
            <v>-21992.5</v>
          </cell>
          <cell r="GV367">
            <v>-21992.5</v>
          </cell>
          <cell r="GW367">
            <v>-1389000</v>
          </cell>
          <cell r="GY367">
            <v>-21992.5</v>
          </cell>
          <cell r="GZ367">
            <v>-21992.5</v>
          </cell>
          <cell r="HA367">
            <v>-1389000</v>
          </cell>
          <cell r="HC367">
            <v>-21992.5</v>
          </cell>
          <cell r="HD367">
            <v>-21992.5</v>
          </cell>
          <cell r="HE367">
            <v>-1389000</v>
          </cell>
          <cell r="HG367">
            <v>-21992.5</v>
          </cell>
          <cell r="HH367">
            <v>-21992.5</v>
          </cell>
          <cell r="HI367">
            <v>-1389000</v>
          </cell>
          <cell r="HK367">
            <v>-21992.5</v>
          </cell>
          <cell r="HL367">
            <v>-21992.5</v>
          </cell>
          <cell r="HM367">
            <v>-1389000</v>
          </cell>
          <cell r="HO367">
            <v>-21992.5</v>
          </cell>
          <cell r="HP367">
            <v>-21992.5</v>
          </cell>
          <cell r="HQ367">
            <v>-1389000</v>
          </cell>
          <cell r="HS367">
            <v>-21992.5</v>
          </cell>
          <cell r="HT367">
            <v>-21992.5</v>
          </cell>
          <cell r="HU367">
            <v>-1389000</v>
          </cell>
          <cell r="IB367" t="str">
            <v>0741387 R</v>
          </cell>
          <cell r="IC367">
            <v>37039</v>
          </cell>
          <cell r="ID367">
            <v>1</v>
          </cell>
          <cell r="IE367" t="str">
            <v>A</v>
          </cell>
        </row>
        <row r="368">
          <cell r="C368">
            <v>248001273402201</v>
          </cell>
          <cell r="E368" t="str">
            <v>SYAMSIR</v>
          </cell>
          <cell r="F368" t="str">
            <v>BAU-BAU</v>
          </cell>
          <cell r="G368" t="str">
            <v>Kuda GLX B</v>
          </cell>
          <cell r="H368" t="str">
            <v>000936</v>
          </cell>
          <cell r="I368" t="str">
            <v>009486</v>
          </cell>
          <cell r="J368">
            <v>36866</v>
          </cell>
          <cell r="K368">
            <v>6</v>
          </cell>
          <cell r="L368" t="str">
            <v>Desember 2000</v>
          </cell>
          <cell r="M368">
            <v>37961</v>
          </cell>
          <cell r="N368">
            <v>36</v>
          </cell>
          <cell r="O368">
            <v>1</v>
          </cell>
          <cell r="P368">
            <v>50000000</v>
          </cell>
          <cell r="Q368">
            <v>5552000</v>
          </cell>
          <cell r="R368">
            <v>0.19</v>
          </cell>
          <cell r="S368">
            <v>-792046.66666666674</v>
          </cell>
          <cell r="T368">
            <v>4759953.333333333</v>
          </cell>
          <cell r="V368">
            <v>1389000</v>
          </cell>
          <cell r="W368">
            <v>-1389000</v>
          </cell>
          <cell r="Z368">
            <v>1389000</v>
          </cell>
          <cell r="AA368">
            <v>87906.666666666657</v>
          </cell>
          <cell r="AB368">
            <v>1476906.6666666667</v>
          </cell>
          <cell r="AC368">
            <v>4163000</v>
          </cell>
          <cell r="AD368">
            <v>1389000</v>
          </cell>
          <cell r="AE368">
            <v>65914.166666666657</v>
          </cell>
          <cell r="AF368">
            <v>1454914.1666666667</v>
          </cell>
          <cell r="AG368">
            <v>2774000</v>
          </cell>
          <cell r="AH368">
            <v>1389000</v>
          </cell>
          <cell r="AI368">
            <v>43921.666666666664</v>
          </cell>
          <cell r="AJ368">
            <v>1432921.6666666667</v>
          </cell>
          <cell r="AK368">
            <v>1385000</v>
          </cell>
          <cell r="AL368">
            <v>1389000</v>
          </cell>
          <cell r="AM368">
            <v>21929.166666666664</v>
          </cell>
          <cell r="AN368">
            <v>1410929.1666666667</v>
          </cell>
          <cell r="AO368">
            <v>-4000</v>
          </cell>
          <cell r="AP368">
            <v>1385000</v>
          </cell>
          <cell r="AQ368">
            <v>-63.333333333333329</v>
          </cell>
          <cell r="AR368">
            <v>1384936.6666666667</v>
          </cell>
          <cell r="AS368">
            <v>-1389000</v>
          </cell>
          <cell r="AU368">
            <v>-21992.5</v>
          </cell>
          <cell r="AV368">
            <v>-21992.5</v>
          </cell>
          <cell r="AW368">
            <v>-1389000</v>
          </cell>
          <cell r="AY368">
            <v>-21992.5</v>
          </cell>
          <cell r="AZ368">
            <v>-21992.5</v>
          </cell>
          <cell r="BA368">
            <v>-1389000</v>
          </cell>
          <cell r="BC368">
            <v>-21992.5</v>
          </cell>
          <cell r="BD368">
            <v>-21992.5</v>
          </cell>
          <cell r="BE368">
            <v>-1389000</v>
          </cell>
          <cell r="BG368">
            <v>-21992.5</v>
          </cell>
          <cell r="BH368">
            <v>-21992.5</v>
          </cell>
          <cell r="BI368">
            <v>-1389000</v>
          </cell>
          <cell r="BK368">
            <v>-21992.5</v>
          </cell>
          <cell r="BL368">
            <v>-21992.5</v>
          </cell>
          <cell r="BM368">
            <v>-1389000</v>
          </cell>
          <cell r="BO368">
            <v>-21992.5</v>
          </cell>
          <cell r="BP368">
            <v>-21992.5</v>
          </cell>
          <cell r="BQ368">
            <v>-1389000</v>
          </cell>
          <cell r="BS368">
            <v>-21992.5</v>
          </cell>
          <cell r="BT368">
            <v>-21992.5</v>
          </cell>
          <cell r="BU368">
            <v>-1389000</v>
          </cell>
          <cell r="BW368">
            <v>-21992.5</v>
          </cell>
          <cell r="BX368">
            <v>-21992.5</v>
          </cell>
          <cell r="BY368">
            <v>-1389000</v>
          </cell>
          <cell r="CA368">
            <v>-21992.5</v>
          </cell>
          <cell r="CB368">
            <v>-21992.5</v>
          </cell>
          <cell r="CC368">
            <v>-1389000</v>
          </cell>
          <cell r="CE368">
            <v>-21992.5</v>
          </cell>
          <cell r="CF368">
            <v>-21992.5</v>
          </cell>
          <cell r="CG368">
            <v>-1389000</v>
          </cell>
          <cell r="CI368">
            <v>-21992.5</v>
          </cell>
          <cell r="CJ368">
            <v>-21992.5</v>
          </cell>
          <cell r="CK368">
            <v>-1389000</v>
          </cell>
          <cell r="CM368">
            <v>-21992.5</v>
          </cell>
          <cell r="CN368">
            <v>-21992.5</v>
          </cell>
          <cell r="CO368">
            <v>-1389000</v>
          </cell>
          <cell r="CQ368">
            <v>-21992.5</v>
          </cell>
          <cell r="CR368">
            <v>-21992.5</v>
          </cell>
          <cell r="CS368">
            <v>-1389000</v>
          </cell>
          <cell r="CU368">
            <v>-21992.5</v>
          </cell>
          <cell r="CV368">
            <v>-21992.5</v>
          </cell>
          <cell r="CW368">
            <v>-1389000</v>
          </cell>
          <cell r="CY368">
            <v>-21992.5</v>
          </cell>
          <cell r="CZ368">
            <v>-21992.5</v>
          </cell>
          <cell r="DA368">
            <v>-1389000</v>
          </cell>
          <cell r="DC368">
            <v>-21992.5</v>
          </cell>
          <cell r="DD368">
            <v>-21992.5</v>
          </cell>
          <cell r="DE368">
            <v>-1389000</v>
          </cell>
          <cell r="DG368">
            <v>-21992.5</v>
          </cell>
          <cell r="DH368">
            <v>-21992.5</v>
          </cell>
          <cell r="DI368">
            <v>-1389000</v>
          </cell>
          <cell r="DK368">
            <v>-21992.5</v>
          </cell>
          <cell r="DL368">
            <v>-21992.5</v>
          </cell>
          <cell r="DM368">
            <v>-1389000</v>
          </cell>
          <cell r="DO368">
            <v>-21992.5</v>
          </cell>
          <cell r="DP368">
            <v>-21992.5</v>
          </cell>
          <cell r="DQ368">
            <v>-1389000</v>
          </cell>
          <cell r="DS368">
            <v>-21992.5</v>
          </cell>
          <cell r="DT368">
            <v>-21992.5</v>
          </cell>
          <cell r="DU368">
            <v>-1389000</v>
          </cell>
          <cell r="DW368">
            <v>-21992.5</v>
          </cell>
          <cell r="DX368">
            <v>-21992.5</v>
          </cell>
          <cell r="DY368">
            <v>-1389000</v>
          </cell>
          <cell r="EA368">
            <v>-21992.5</v>
          </cell>
          <cell r="EB368">
            <v>-21992.5</v>
          </cell>
          <cell r="EC368">
            <v>-1389000</v>
          </cell>
          <cell r="EE368">
            <v>-21992.5</v>
          </cell>
          <cell r="EF368">
            <v>-21992.5</v>
          </cell>
          <cell r="EG368">
            <v>-1389000</v>
          </cell>
          <cell r="EI368">
            <v>-21992.5</v>
          </cell>
          <cell r="EJ368">
            <v>-21992.5</v>
          </cell>
          <cell r="EK368">
            <v>-1389000</v>
          </cell>
          <cell r="EM368">
            <v>-21992.5</v>
          </cell>
          <cell r="EN368">
            <v>-21992.5</v>
          </cell>
          <cell r="EO368">
            <v>-1389000</v>
          </cell>
          <cell r="EQ368">
            <v>-21992.5</v>
          </cell>
          <cell r="ER368">
            <v>-21992.5</v>
          </cell>
          <cell r="ES368">
            <v>-1389000</v>
          </cell>
          <cell r="EU368">
            <v>-21992.5</v>
          </cell>
          <cell r="EV368">
            <v>-21992.5</v>
          </cell>
          <cell r="EW368">
            <v>-1389000</v>
          </cell>
          <cell r="EY368">
            <v>-21992.5</v>
          </cell>
          <cell r="EZ368">
            <v>-21992.5</v>
          </cell>
          <cell r="FA368">
            <v>-1389000</v>
          </cell>
          <cell r="FC368">
            <v>-21992.5</v>
          </cell>
          <cell r="FD368">
            <v>-21992.5</v>
          </cell>
          <cell r="FE368">
            <v>-1389000</v>
          </cell>
          <cell r="FG368">
            <v>-21992.5</v>
          </cell>
          <cell r="FH368">
            <v>-21992.5</v>
          </cell>
          <cell r="FI368">
            <v>-1389000</v>
          </cell>
          <cell r="FK368">
            <v>-21992.5</v>
          </cell>
          <cell r="FL368">
            <v>-21992.5</v>
          </cell>
          <cell r="FM368">
            <v>-1389000</v>
          </cell>
          <cell r="FO368">
            <v>-21992.5</v>
          </cell>
          <cell r="FP368">
            <v>-21992.5</v>
          </cell>
          <cell r="FQ368">
            <v>-1389000</v>
          </cell>
          <cell r="FS368">
            <v>-21992.5</v>
          </cell>
          <cell r="FT368">
            <v>-21992.5</v>
          </cell>
          <cell r="FU368">
            <v>-1389000</v>
          </cell>
          <cell r="FW368">
            <v>-21992.5</v>
          </cell>
          <cell r="FX368">
            <v>-21992.5</v>
          </cell>
          <cell r="FY368">
            <v>-1389000</v>
          </cell>
          <cell r="GA368">
            <v>-21992.5</v>
          </cell>
          <cell r="GB368">
            <v>-21992.5</v>
          </cell>
          <cell r="GC368">
            <v>-1389000</v>
          </cell>
          <cell r="GE368">
            <v>-21992.5</v>
          </cell>
          <cell r="GF368">
            <v>-21992.5</v>
          </cell>
          <cell r="GG368">
            <v>-1389000</v>
          </cell>
          <cell r="GI368">
            <v>-21992.5</v>
          </cell>
          <cell r="GJ368">
            <v>-21992.5</v>
          </cell>
          <cell r="GK368">
            <v>-1389000</v>
          </cell>
          <cell r="GM368">
            <v>-21992.5</v>
          </cell>
          <cell r="GN368">
            <v>-21992.5</v>
          </cell>
          <cell r="GO368">
            <v>-1389000</v>
          </cell>
          <cell r="GQ368">
            <v>-21992.5</v>
          </cell>
          <cell r="GR368">
            <v>-21992.5</v>
          </cell>
          <cell r="GS368">
            <v>-1389000</v>
          </cell>
          <cell r="GU368">
            <v>-21992.5</v>
          </cell>
          <cell r="GV368">
            <v>-21992.5</v>
          </cell>
          <cell r="GW368">
            <v>-1389000</v>
          </cell>
          <cell r="GY368">
            <v>-21992.5</v>
          </cell>
          <cell r="GZ368">
            <v>-21992.5</v>
          </cell>
          <cell r="HA368">
            <v>-1389000</v>
          </cell>
          <cell r="HC368">
            <v>-21992.5</v>
          </cell>
          <cell r="HD368">
            <v>-21992.5</v>
          </cell>
          <cell r="HE368">
            <v>-1389000</v>
          </cell>
          <cell r="HG368">
            <v>-21992.5</v>
          </cell>
          <cell r="HH368">
            <v>-21992.5</v>
          </cell>
          <cell r="HI368">
            <v>-1389000</v>
          </cell>
          <cell r="HK368">
            <v>-21992.5</v>
          </cell>
          <cell r="HL368">
            <v>-21992.5</v>
          </cell>
          <cell r="HM368">
            <v>-1389000</v>
          </cell>
          <cell r="HO368">
            <v>-21992.5</v>
          </cell>
          <cell r="HP368">
            <v>-21992.5</v>
          </cell>
          <cell r="HQ368">
            <v>-1389000</v>
          </cell>
          <cell r="HS368">
            <v>-21992.5</v>
          </cell>
          <cell r="HT368">
            <v>-21992.5</v>
          </cell>
          <cell r="HU368">
            <v>-1389000</v>
          </cell>
          <cell r="IB368" t="str">
            <v>0760081</v>
          </cell>
          <cell r="IC368">
            <v>37260</v>
          </cell>
          <cell r="ID368">
            <v>1</v>
          </cell>
          <cell r="IE368" t="str">
            <v>A</v>
          </cell>
        </row>
        <row r="369">
          <cell r="C369">
            <v>248001273410201</v>
          </cell>
          <cell r="E369" t="str">
            <v>DARWIS MARIDU</v>
          </cell>
          <cell r="F369" t="str">
            <v>LIMBOTO</v>
          </cell>
          <cell r="G369" t="str">
            <v>L 300 PU</v>
          </cell>
          <cell r="H369">
            <v>271054</v>
          </cell>
          <cell r="I369" t="str">
            <v>005243</v>
          </cell>
          <cell r="J369">
            <v>36866</v>
          </cell>
          <cell r="K369">
            <v>6</v>
          </cell>
          <cell r="L369" t="str">
            <v>Desember 2000</v>
          </cell>
          <cell r="M369">
            <v>37961</v>
          </cell>
          <cell r="N369">
            <v>36</v>
          </cell>
          <cell r="O369">
            <v>1</v>
          </cell>
          <cell r="P369">
            <v>50000000</v>
          </cell>
          <cell r="Q369">
            <v>5552000</v>
          </cell>
          <cell r="R369">
            <v>0.19</v>
          </cell>
          <cell r="S369">
            <v>-792046.66666666674</v>
          </cell>
          <cell r="T369">
            <v>4759953.333333333</v>
          </cell>
          <cell r="V369">
            <v>1389000</v>
          </cell>
          <cell r="W369">
            <v>-1389000</v>
          </cell>
          <cell r="Z369">
            <v>1389000</v>
          </cell>
          <cell r="AA369">
            <v>87906.666666666657</v>
          </cell>
          <cell r="AB369">
            <v>1476906.6666666667</v>
          </cell>
          <cell r="AC369">
            <v>4163000</v>
          </cell>
          <cell r="AD369">
            <v>1389000</v>
          </cell>
          <cell r="AE369">
            <v>65914.166666666657</v>
          </cell>
          <cell r="AF369">
            <v>1454914.1666666667</v>
          </cell>
          <cell r="AG369">
            <v>2774000</v>
          </cell>
          <cell r="AH369">
            <v>1389000</v>
          </cell>
          <cell r="AI369">
            <v>43921.666666666664</v>
          </cell>
          <cell r="AJ369">
            <v>1432921.6666666667</v>
          </cell>
          <cell r="AK369">
            <v>1385000</v>
          </cell>
          <cell r="AL369">
            <v>1389000</v>
          </cell>
          <cell r="AM369">
            <v>21929.166666666664</v>
          </cell>
          <cell r="AN369">
            <v>1410929.1666666667</v>
          </cell>
          <cell r="AO369">
            <v>-4000</v>
          </cell>
          <cell r="AP369">
            <v>1385000</v>
          </cell>
          <cell r="AQ369">
            <v>-63.333333333333329</v>
          </cell>
          <cell r="AR369">
            <v>1384936.6666666667</v>
          </cell>
          <cell r="AS369">
            <v>-1389000</v>
          </cell>
          <cell r="AU369">
            <v>-21992.5</v>
          </cell>
          <cell r="AV369">
            <v>-21992.5</v>
          </cell>
          <cell r="AW369">
            <v>-1389000</v>
          </cell>
          <cell r="AY369">
            <v>-21992.5</v>
          </cell>
          <cell r="AZ369">
            <v>-21992.5</v>
          </cell>
          <cell r="BA369">
            <v>-1389000</v>
          </cell>
          <cell r="BC369">
            <v>-21992.5</v>
          </cell>
          <cell r="BD369">
            <v>-21992.5</v>
          </cell>
          <cell r="BE369">
            <v>-1389000</v>
          </cell>
          <cell r="BG369">
            <v>-21992.5</v>
          </cell>
          <cell r="BH369">
            <v>-21992.5</v>
          </cell>
          <cell r="BI369">
            <v>-1389000</v>
          </cell>
          <cell r="BK369">
            <v>-21992.5</v>
          </cell>
          <cell r="BL369">
            <v>-21992.5</v>
          </cell>
          <cell r="BM369">
            <v>-1389000</v>
          </cell>
          <cell r="BO369">
            <v>-21992.5</v>
          </cell>
          <cell r="BP369">
            <v>-21992.5</v>
          </cell>
          <cell r="BQ369">
            <v>-1389000</v>
          </cell>
          <cell r="BS369">
            <v>-21992.5</v>
          </cell>
          <cell r="BT369">
            <v>-21992.5</v>
          </cell>
          <cell r="BU369">
            <v>-1389000</v>
          </cell>
          <cell r="BW369">
            <v>-21992.5</v>
          </cell>
          <cell r="BX369">
            <v>-21992.5</v>
          </cell>
          <cell r="BY369">
            <v>-1389000</v>
          </cell>
          <cell r="CA369">
            <v>-21992.5</v>
          </cell>
          <cell r="CB369">
            <v>-21992.5</v>
          </cell>
          <cell r="CC369">
            <v>-1389000</v>
          </cell>
          <cell r="CE369">
            <v>-21992.5</v>
          </cell>
          <cell r="CF369">
            <v>-21992.5</v>
          </cell>
          <cell r="CG369">
            <v>-1389000</v>
          </cell>
          <cell r="CI369">
            <v>-21992.5</v>
          </cell>
          <cell r="CJ369">
            <v>-21992.5</v>
          </cell>
          <cell r="CK369">
            <v>-1389000</v>
          </cell>
          <cell r="CM369">
            <v>-21992.5</v>
          </cell>
          <cell r="CN369">
            <v>-21992.5</v>
          </cell>
          <cell r="CO369">
            <v>-1389000</v>
          </cell>
          <cell r="CQ369">
            <v>-21992.5</v>
          </cell>
          <cell r="CR369">
            <v>-21992.5</v>
          </cell>
          <cell r="CS369">
            <v>-1389000</v>
          </cell>
          <cell r="CU369">
            <v>-21992.5</v>
          </cell>
          <cell r="CV369">
            <v>-21992.5</v>
          </cell>
          <cell r="CW369">
            <v>-1389000</v>
          </cell>
          <cell r="CY369">
            <v>-21992.5</v>
          </cell>
          <cell r="CZ369">
            <v>-21992.5</v>
          </cell>
          <cell r="DA369">
            <v>-1389000</v>
          </cell>
          <cell r="DC369">
            <v>-21992.5</v>
          </cell>
          <cell r="DD369">
            <v>-21992.5</v>
          </cell>
          <cell r="DE369">
            <v>-1389000</v>
          </cell>
          <cell r="DG369">
            <v>-21992.5</v>
          </cell>
          <cell r="DH369">
            <v>-21992.5</v>
          </cell>
          <cell r="DI369">
            <v>-1389000</v>
          </cell>
          <cell r="DK369">
            <v>-21992.5</v>
          </cell>
          <cell r="DL369">
            <v>-21992.5</v>
          </cell>
          <cell r="DM369">
            <v>-1389000</v>
          </cell>
          <cell r="DO369">
            <v>-21992.5</v>
          </cell>
          <cell r="DP369">
            <v>-21992.5</v>
          </cell>
          <cell r="DQ369">
            <v>-1389000</v>
          </cell>
          <cell r="DS369">
            <v>-21992.5</v>
          </cell>
          <cell r="DT369">
            <v>-21992.5</v>
          </cell>
          <cell r="DU369">
            <v>-1389000</v>
          </cell>
          <cell r="DW369">
            <v>-21992.5</v>
          </cell>
          <cell r="DX369">
            <v>-21992.5</v>
          </cell>
          <cell r="DY369">
            <v>-1389000</v>
          </cell>
          <cell r="EA369">
            <v>-21992.5</v>
          </cell>
          <cell r="EB369">
            <v>-21992.5</v>
          </cell>
          <cell r="EC369">
            <v>-1389000</v>
          </cell>
          <cell r="EE369">
            <v>-21992.5</v>
          </cell>
          <cell r="EF369">
            <v>-21992.5</v>
          </cell>
          <cell r="EG369">
            <v>-1389000</v>
          </cell>
          <cell r="EI369">
            <v>-21992.5</v>
          </cell>
          <cell r="EJ369">
            <v>-21992.5</v>
          </cell>
          <cell r="EK369">
            <v>-1389000</v>
          </cell>
          <cell r="EM369">
            <v>-21992.5</v>
          </cell>
          <cell r="EN369">
            <v>-21992.5</v>
          </cell>
          <cell r="EO369">
            <v>-1389000</v>
          </cell>
          <cell r="EQ369">
            <v>-21992.5</v>
          </cell>
          <cell r="ER369">
            <v>-21992.5</v>
          </cell>
          <cell r="ES369">
            <v>-1389000</v>
          </cell>
          <cell r="EU369">
            <v>-21992.5</v>
          </cell>
          <cell r="EV369">
            <v>-21992.5</v>
          </cell>
          <cell r="EW369">
            <v>-1389000</v>
          </cell>
          <cell r="EY369">
            <v>-21992.5</v>
          </cell>
          <cell r="EZ369">
            <v>-21992.5</v>
          </cell>
          <cell r="FA369">
            <v>-1389000</v>
          </cell>
          <cell r="FC369">
            <v>-21992.5</v>
          </cell>
          <cell r="FD369">
            <v>-21992.5</v>
          </cell>
          <cell r="FE369">
            <v>-1389000</v>
          </cell>
          <cell r="FG369">
            <v>-21992.5</v>
          </cell>
          <cell r="FH369">
            <v>-21992.5</v>
          </cell>
          <cell r="FI369">
            <v>-1389000</v>
          </cell>
          <cell r="FK369">
            <v>-21992.5</v>
          </cell>
          <cell r="FL369">
            <v>-21992.5</v>
          </cell>
          <cell r="FM369">
            <v>-1389000</v>
          </cell>
          <cell r="FO369">
            <v>-21992.5</v>
          </cell>
          <cell r="FP369">
            <v>-21992.5</v>
          </cell>
          <cell r="FQ369">
            <v>-1389000</v>
          </cell>
          <cell r="FS369">
            <v>-21992.5</v>
          </cell>
          <cell r="FT369">
            <v>-21992.5</v>
          </cell>
          <cell r="FU369">
            <v>-1389000</v>
          </cell>
          <cell r="FW369">
            <v>-21992.5</v>
          </cell>
          <cell r="FX369">
            <v>-21992.5</v>
          </cell>
          <cell r="FY369">
            <v>-1389000</v>
          </cell>
          <cell r="GA369">
            <v>-21992.5</v>
          </cell>
          <cell r="GB369">
            <v>-21992.5</v>
          </cell>
          <cell r="GC369">
            <v>-1389000</v>
          </cell>
          <cell r="GE369">
            <v>-21992.5</v>
          </cell>
          <cell r="GF369">
            <v>-21992.5</v>
          </cell>
          <cell r="GG369">
            <v>-1389000</v>
          </cell>
          <cell r="GI369">
            <v>-21992.5</v>
          </cell>
          <cell r="GJ369">
            <v>-21992.5</v>
          </cell>
          <cell r="GK369">
            <v>-1389000</v>
          </cell>
          <cell r="GM369">
            <v>-21992.5</v>
          </cell>
          <cell r="GN369">
            <v>-21992.5</v>
          </cell>
          <cell r="GO369">
            <v>-1389000</v>
          </cell>
          <cell r="GQ369">
            <v>-21992.5</v>
          </cell>
          <cell r="GR369">
            <v>-21992.5</v>
          </cell>
          <cell r="GS369">
            <v>-1389000</v>
          </cell>
          <cell r="GU369">
            <v>-21992.5</v>
          </cell>
          <cell r="GV369">
            <v>-21992.5</v>
          </cell>
          <cell r="GW369">
            <v>-1389000</v>
          </cell>
          <cell r="GY369">
            <v>-21992.5</v>
          </cell>
          <cell r="GZ369">
            <v>-21992.5</v>
          </cell>
          <cell r="HA369">
            <v>-1389000</v>
          </cell>
          <cell r="HC369">
            <v>-21992.5</v>
          </cell>
          <cell r="HD369">
            <v>-21992.5</v>
          </cell>
          <cell r="HE369">
            <v>-1389000</v>
          </cell>
          <cell r="HG369">
            <v>-21992.5</v>
          </cell>
          <cell r="HH369">
            <v>-21992.5</v>
          </cell>
          <cell r="HI369">
            <v>-1389000</v>
          </cell>
          <cell r="HK369">
            <v>-21992.5</v>
          </cell>
          <cell r="HL369">
            <v>-21992.5</v>
          </cell>
          <cell r="HM369">
            <v>-1389000</v>
          </cell>
          <cell r="HO369">
            <v>-21992.5</v>
          </cell>
          <cell r="HP369">
            <v>-21992.5</v>
          </cell>
          <cell r="HQ369">
            <v>-1389000</v>
          </cell>
          <cell r="HS369">
            <v>-21992.5</v>
          </cell>
          <cell r="HT369">
            <v>-21992.5</v>
          </cell>
          <cell r="HU369">
            <v>-1389000</v>
          </cell>
          <cell r="IB369" t="str">
            <v>0157641 S</v>
          </cell>
          <cell r="IC369">
            <v>37138</v>
          </cell>
          <cell r="ID369">
            <v>1</v>
          </cell>
          <cell r="IE369" t="str">
            <v>A</v>
          </cell>
        </row>
        <row r="370">
          <cell r="C370">
            <v>248001273428201</v>
          </cell>
          <cell r="E370" t="str">
            <v>RIZAL</v>
          </cell>
          <cell r="F370" t="str">
            <v>MAKASSAR</v>
          </cell>
          <cell r="G370" t="str">
            <v>L 300 PU</v>
          </cell>
          <cell r="H370">
            <v>267945</v>
          </cell>
          <cell r="I370" t="str">
            <v>071804</v>
          </cell>
          <cell r="J370">
            <v>36866</v>
          </cell>
          <cell r="K370">
            <v>6</v>
          </cell>
          <cell r="L370" t="str">
            <v>Desember 2000</v>
          </cell>
          <cell r="M370">
            <v>37961</v>
          </cell>
          <cell r="N370">
            <v>36</v>
          </cell>
          <cell r="O370">
            <v>1</v>
          </cell>
          <cell r="P370">
            <v>50000000</v>
          </cell>
          <cell r="Q370">
            <v>5552000</v>
          </cell>
          <cell r="R370">
            <v>0.19</v>
          </cell>
          <cell r="S370">
            <v>-792046.66666666674</v>
          </cell>
          <cell r="T370">
            <v>4759953.333333333</v>
          </cell>
          <cell r="V370">
            <v>1389000</v>
          </cell>
          <cell r="W370">
            <v>-1389000</v>
          </cell>
          <cell r="Z370">
            <v>1389000</v>
          </cell>
          <cell r="AA370">
            <v>87906.666666666657</v>
          </cell>
          <cell r="AB370">
            <v>1476906.6666666667</v>
          </cell>
          <cell r="AC370">
            <v>4163000</v>
          </cell>
          <cell r="AD370">
            <v>1389000</v>
          </cell>
          <cell r="AE370">
            <v>65914.166666666657</v>
          </cell>
          <cell r="AF370">
            <v>1454914.1666666667</v>
          </cell>
          <cell r="AG370">
            <v>2774000</v>
          </cell>
          <cell r="AH370">
            <v>1389000</v>
          </cell>
          <cell r="AI370">
            <v>43921.666666666664</v>
          </cell>
          <cell r="AJ370">
            <v>1432921.6666666667</v>
          </cell>
          <cell r="AK370">
            <v>1385000</v>
          </cell>
          <cell r="AL370">
            <v>1389000</v>
          </cell>
          <cell r="AM370">
            <v>21929.166666666664</v>
          </cell>
          <cell r="AN370">
            <v>1410929.1666666667</v>
          </cell>
          <cell r="AO370">
            <v>-4000</v>
          </cell>
          <cell r="AP370">
            <v>1385000</v>
          </cell>
          <cell r="AQ370">
            <v>-63.333333333333329</v>
          </cell>
          <cell r="AR370">
            <v>1384936.6666666667</v>
          </cell>
          <cell r="AS370">
            <v>-1389000</v>
          </cell>
          <cell r="AU370">
            <v>-21992.5</v>
          </cell>
          <cell r="AV370">
            <v>-21992.5</v>
          </cell>
          <cell r="AW370">
            <v>-1389000</v>
          </cell>
          <cell r="AY370">
            <v>-21992.5</v>
          </cell>
          <cell r="AZ370">
            <v>-21992.5</v>
          </cell>
          <cell r="BA370">
            <v>-1389000</v>
          </cell>
          <cell r="BC370">
            <v>-21992.5</v>
          </cell>
          <cell r="BD370">
            <v>-21992.5</v>
          </cell>
          <cell r="BE370">
            <v>-1389000</v>
          </cell>
          <cell r="BG370">
            <v>-21992.5</v>
          </cell>
          <cell r="BH370">
            <v>-21992.5</v>
          </cell>
          <cell r="BI370">
            <v>-1389000</v>
          </cell>
          <cell r="BK370">
            <v>-21992.5</v>
          </cell>
          <cell r="BL370">
            <v>-21992.5</v>
          </cell>
          <cell r="BM370">
            <v>-1389000</v>
          </cell>
          <cell r="BO370">
            <v>-21992.5</v>
          </cell>
          <cell r="BP370">
            <v>-21992.5</v>
          </cell>
          <cell r="BQ370">
            <v>-1389000</v>
          </cell>
          <cell r="BS370">
            <v>-21992.5</v>
          </cell>
          <cell r="BT370">
            <v>-21992.5</v>
          </cell>
          <cell r="BU370">
            <v>-1389000</v>
          </cell>
          <cell r="BW370">
            <v>-21992.5</v>
          </cell>
          <cell r="BX370">
            <v>-21992.5</v>
          </cell>
          <cell r="BY370">
            <v>-1389000</v>
          </cell>
          <cell r="CA370">
            <v>-21992.5</v>
          </cell>
          <cell r="CB370">
            <v>-21992.5</v>
          </cell>
          <cell r="CC370">
            <v>-1389000</v>
          </cell>
          <cell r="CE370">
            <v>-21992.5</v>
          </cell>
          <cell r="CF370">
            <v>-21992.5</v>
          </cell>
          <cell r="CG370">
            <v>-1389000</v>
          </cell>
          <cell r="CI370">
            <v>-21992.5</v>
          </cell>
          <cell r="CJ370">
            <v>-21992.5</v>
          </cell>
          <cell r="CK370">
            <v>-1389000</v>
          </cell>
          <cell r="CM370">
            <v>-21992.5</v>
          </cell>
          <cell r="CN370">
            <v>-21992.5</v>
          </cell>
          <cell r="CO370">
            <v>-1389000</v>
          </cell>
          <cell r="CQ370">
            <v>-21992.5</v>
          </cell>
          <cell r="CR370">
            <v>-21992.5</v>
          </cell>
          <cell r="CS370">
            <v>-1389000</v>
          </cell>
          <cell r="CU370">
            <v>-21992.5</v>
          </cell>
          <cell r="CV370">
            <v>-21992.5</v>
          </cell>
          <cell r="CW370">
            <v>-1389000</v>
          </cell>
          <cell r="CY370">
            <v>-21992.5</v>
          </cell>
          <cell r="CZ370">
            <v>-21992.5</v>
          </cell>
          <cell r="DA370">
            <v>-1389000</v>
          </cell>
          <cell r="DC370">
            <v>-21992.5</v>
          </cell>
          <cell r="DD370">
            <v>-21992.5</v>
          </cell>
          <cell r="DE370">
            <v>-1389000</v>
          </cell>
          <cell r="DG370">
            <v>-21992.5</v>
          </cell>
          <cell r="DH370">
            <v>-21992.5</v>
          </cell>
          <cell r="DI370">
            <v>-1389000</v>
          </cell>
          <cell r="DK370">
            <v>-21992.5</v>
          </cell>
          <cell r="DL370">
            <v>-21992.5</v>
          </cell>
          <cell r="DM370">
            <v>-1389000</v>
          </cell>
          <cell r="DO370">
            <v>-21992.5</v>
          </cell>
          <cell r="DP370">
            <v>-21992.5</v>
          </cell>
          <cell r="DQ370">
            <v>-1389000</v>
          </cell>
          <cell r="DS370">
            <v>-21992.5</v>
          </cell>
          <cell r="DT370">
            <v>-21992.5</v>
          </cell>
          <cell r="DU370">
            <v>-1389000</v>
          </cell>
          <cell r="DW370">
            <v>-21992.5</v>
          </cell>
          <cell r="DX370">
            <v>-21992.5</v>
          </cell>
          <cell r="DY370">
            <v>-1389000</v>
          </cell>
          <cell r="EA370">
            <v>-21992.5</v>
          </cell>
          <cell r="EB370">
            <v>-21992.5</v>
          </cell>
          <cell r="EC370">
            <v>-1389000</v>
          </cell>
          <cell r="EE370">
            <v>-21992.5</v>
          </cell>
          <cell r="EF370">
            <v>-21992.5</v>
          </cell>
          <cell r="EG370">
            <v>-1389000</v>
          </cell>
          <cell r="EI370">
            <v>-21992.5</v>
          </cell>
          <cell r="EJ370">
            <v>-21992.5</v>
          </cell>
          <cell r="EK370">
            <v>-1389000</v>
          </cell>
          <cell r="EM370">
            <v>-21992.5</v>
          </cell>
          <cell r="EN370">
            <v>-21992.5</v>
          </cell>
          <cell r="EO370">
            <v>-1389000</v>
          </cell>
          <cell r="EQ370">
            <v>-21992.5</v>
          </cell>
          <cell r="ER370">
            <v>-21992.5</v>
          </cell>
          <cell r="ES370">
            <v>-1389000</v>
          </cell>
          <cell r="EU370">
            <v>-21992.5</v>
          </cell>
          <cell r="EV370">
            <v>-21992.5</v>
          </cell>
          <cell r="EW370">
            <v>-1389000</v>
          </cell>
          <cell r="EY370">
            <v>-21992.5</v>
          </cell>
          <cell r="EZ370">
            <v>-21992.5</v>
          </cell>
          <cell r="FA370">
            <v>-1389000</v>
          </cell>
          <cell r="FC370">
            <v>-21992.5</v>
          </cell>
          <cell r="FD370">
            <v>-21992.5</v>
          </cell>
          <cell r="FE370">
            <v>-1389000</v>
          </cell>
          <cell r="FG370">
            <v>-21992.5</v>
          </cell>
          <cell r="FH370">
            <v>-21992.5</v>
          </cell>
          <cell r="FI370">
            <v>-1389000</v>
          </cell>
          <cell r="FK370">
            <v>-21992.5</v>
          </cell>
          <cell r="FL370">
            <v>-21992.5</v>
          </cell>
          <cell r="FM370">
            <v>-1389000</v>
          </cell>
          <cell r="FO370">
            <v>-21992.5</v>
          </cell>
          <cell r="FP370">
            <v>-21992.5</v>
          </cell>
          <cell r="FQ370">
            <v>-1389000</v>
          </cell>
          <cell r="FS370">
            <v>-21992.5</v>
          </cell>
          <cell r="FT370">
            <v>-21992.5</v>
          </cell>
          <cell r="FU370">
            <v>-1389000</v>
          </cell>
          <cell r="FW370">
            <v>-21992.5</v>
          </cell>
          <cell r="FX370">
            <v>-21992.5</v>
          </cell>
          <cell r="FY370">
            <v>-1389000</v>
          </cell>
          <cell r="GA370">
            <v>-21992.5</v>
          </cell>
          <cell r="GB370">
            <v>-21992.5</v>
          </cell>
          <cell r="GC370">
            <v>-1389000</v>
          </cell>
          <cell r="GE370">
            <v>-21992.5</v>
          </cell>
          <cell r="GF370">
            <v>-21992.5</v>
          </cell>
          <cell r="GG370">
            <v>-1389000</v>
          </cell>
          <cell r="GI370">
            <v>-21992.5</v>
          </cell>
          <cell r="GJ370">
            <v>-21992.5</v>
          </cell>
          <cell r="GK370">
            <v>-1389000</v>
          </cell>
          <cell r="GM370">
            <v>-21992.5</v>
          </cell>
          <cell r="GN370">
            <v>-21992.5</v>
          </cell>
          <cell r="GO370">
            <v>-1389000</v>
          </cell>
          <cell r="GQ370">
            <v>-21992.5</v>
          </cell>
          <cell r="GR370">
            <v>-21992.5</v>
          </cell>
          <cell r="GS370">
            <v>-1389000</v>
          </cell>
          <cell r="GU370">
            <v>-21992.5</v>
          </cell>
          <cell r="GV370">
            <v>-21992.5</v>
          </cell>
          <cell r="GW370">
            <v>-1389000</v>
          </cell>
          <cell r="GY370">
            <v>-21992.5</v>
          </cell>
          <cell r="GZ370">
            <v>-21992.5</v>
          </cell>
          <cell r="HA370">
            <v>-1389000</v>
          </cell>
          <cell r="HC370">
            <v>-21992.5</v>
          </cell>
          <cell r="HD370">
            <v>-21992.5</v>
          </cell>
          <cell r="HE370">
            <v>-1389000</v>
          </cell>
          <cell r="HG370">
            <v>-21992.5</v>
          </cell>
          <cell r="HH370">
            <v>-21992.5</v>
          </cell>
          <cell r="HI370">
            <v>-1389000</v>
          </cell>
          <cell r="HK370">
            <v>-21992.5</v>
          </cell>
          <cell r="HL370">
            <v>-21992.5</v>
          </cell>
          <cell r="HM370">
            <v>-1389000</v>
          </cell>
          <cell r="HO370">
            <v>-21992.5</v>
          </cell>
          <cell r="HP370">
            <v>-21992.5</v>
          </cell>
          <cell r="HQ370">
            <v>-1389000</v>
          </cell>
          <cell r="HS370">
            <v>-21992.5</v>
          </cell>
          <cell r="HT370">
            <v>-21992.5</v>
          </cell>
          <cell r="HU370">
            <v>-1389000</v>
          </cell>
          <cell r="IB370" t="str">
            <v>0371876 R</v>
          </cell>
          <cell r="IC370">
            <v>37007</v>
          </cell>
          <cell r="ID370">
            <v>1</v>
          </cell>
          <cell r="IE370" t="str">
            <v>A</v>
          </cell>
        </row>
        <row r="371">
          <cell r="C371">
            <v>248001273436201</v>
          </cell>
          <cell r="E371" t="str">
            <v>H. HANNASIH</v>
          </cell>
          <cell r="F371" t="str">
            <v>MAROS</v>
          </cell>
          <cell r="G371" t="str">
            <v>Kuda GLX B</v>
          </cell>
          <cell r="H371" t="str">
            <v>001017</v>
          </cell>
          <cell r="I371" t="str">
            <v>009567</v>
          </cell>
          <cell r="J371">
            <v>36866</v>
          </cell>
          <cell r="K371">
            <v>6</v>
          </cell>
          <cell r="L371" t="str">
            <v>Desember 2000</v>
          </cell>
          <cell r="M371">
            <v>37961</v>
          </cell>
          <cell r="N371">
            <v>36</v>
          </cell>
          <cell r="O371">
            <v>1</v>
          </cell>
          <cell r="P371">
            <v>50000000</v>
          </cell>
          <cell r="Q371">
            <v>5552000</v>
          </cell>
          <cell r="R371">
            <v>0.19</v>
          </cell>
          <cell r="S371">
            <v>-792046.66666666674</v>
          </cell>
          <cell r="T371">
            <v>4759953.333333333</v>
          </cell>
          <cell r="V371">
            <v>1389000</v>
          </cell>
          <cell r="W371">
            <v>-1389000</v>
          </cell>
          <cell r="Z371">
            <v>1389000</v>
          </cell>
          <cell r="AA371">
            <v>87906.666666666657</v>
          </cell>
          <cell r="AB371">
            <v>1476906.6666666667</v>
          </cell>
          <cell r="AC371">
            <v>4163000</v>
          </cell>
          <cell r="AD371">
            <v>1389000</v>
          </cell>
          <cell r="AE371">
            <v>65914.166666666657</v>
          </cell>
          <cell r="AF371">
            <v>1454914.1666666667</v>
          </cell>
          <cell r="AG371">
            <v>2774000</v>
          </cell>
          <cell r="AH371">
            <v>1389000</v>
          </cell>
          <cell r="AI371">
            <v>43921.666666666664</v>
          </cell>
          <cell r="AJ371">
            <v>1432921.6666666667</v>
          </cell>
          <cell r="AK371">
            <v>1385000</v>
          </cell>
          <cell r="AL371">
            <v>1389000</v>
          </cell>
          <cell r="AM371">
            <v>21929.166666666664</v>
          </cell>
          <cell r="AN371">
            <v>1410929.1666666667</v>
          </cell>
          <cell r="AO371">
            <v>-4000</v>
          </cell>
          <cell r="AP371">
            <v>1385000</v>
          </cell>
          <cell r="AQ371">
            <v>-63.333333333333329</v>
          </cell>
          <cell r="AR371">
            <v>1384936.6666666667</v>
          </cell>
          <cell r="AS371">
            <v>-1389000</v>
          </cell>
          <cell r="AU371">
            <v>-21992.5</v>
          </cell>
          <cell r="AV371">
            <v>-21992.5</v>
          </cell>
          <cell r="AW371">
            <v>-1389000</v>
          </cell>
          <cell r="AY371">
            <v>-21992.5</v>
          </cell>
          <cell r="AZ371">
            <v>-21992.5</v>
          </cell>
          <cell r="BA371">
            <v>-1389000</v>
          </cell>
          <cell r="BC371">
            <v>-21992.5</v>
          </cell>
          <cell r="BD371">
            <v>-21992.5</v>
          </cell>
          <cell r="BE371">
            <v>-1389000</v>
          </cell>
          <cell r="BG371">
            <v>-21992.5</v>
          </cell>
          <cell r="BH371">
            <v>-21992.5</v>
          </cell>
          <cell r="BI371">
            <v>-1389000</v>
          </cell>
          <cell r="BK371">
            <v>-21992.5</v>
          </cell>
          <cell r="BL371">
            <v>-21992.5</v>
          </cell>
          <cell r="BM371">
            <v>-1389000</v>
          </cell>
          <cell r="BO371">
            <v>-21992.5</v>
          </cell>
          <cell r="BP371">
            <v>-21992.5</v>
          </cell>
          <cell r="BQ371">
            <v>-1389000</v>
          </cell>
          <cell r="BS371">
            <v>-21992.5</v>
          </cell>
          <cell r="BT371">
            <v>-21992.5</v>
          </cell>
          <cell r="BU371">
            <v>-1389000</v>
          </cell>
          <cell r="BW371">
            <v>-21992.5</v>
          </cell>
          <cell r="BX371">
            <v>-21992.5</v>
          </cell>
          <cell r="BY371">
            <v>-1389000</v>
          </cell>
          <cell r="CA371">
            <v>-21992.5</v>
          </cell>
          <cell r="CB371">
            <v>-21992.5</v>
          </cell>
          <cell r="CC371">
            <v>-1389000</v>
          </cell>
          <cell r="CE371">
            <v>-21992.5</v>
          </cell>
          <cell r="CF371">
            <v>-21992.5</v>
          </cell>
          <cell r="CG371">
            <v>-1389000</v>
          </cell>
          <cell r="CI371">
            <v>-21992.5</v>
          </cell>
          <cell r="CJ371">
            <v>-21992.5</v>
          </cell>
          <cell r="CK371">
            <v>-1389000</v>
          </cell>
          <cell r="CM371">
            <v>-21992.5</v>
          </cell>
          <cell r="CN371">
            <v>-21992.5</v>
          </cell>
          <cell r="CO371">
            <v>-1389000</v>
          </cell>
          <cell r="CQ371">
            <v>-21992.5</v>
          </cell>
          <cell r="CR371">
            <v>-21992.5</v>
          </cell>
          <cell r="CS371">
            <v>-1389000</v>
          </cell>
          <cell r="CU371">
            <v>-21992.5</v>
          </cell>
          <cell r="CV371">
            <v>-21992.5</v>
          </cell>
          <cell r="CW371">
            <v>-1389000</v>
          </cell>
          <cell r="CY371">
            <v>-21992.5</v>
          </cell>
          <cell r="CZ371">
            <v>-21992.5</v>
          </cell>
          <cell r="DA371">
            <v>-1389000</v>
          </cell>
          <cell r="DC371">
            <v>-21992.5</v>
          </cell>
          <cell r="DD371">
            <v>-21992.5</v>
          </cell>
          <cell r="DE371">
            <v>-1389000</v>
          </cell>
          <cell r="DG371">
            <v>-21992.5</v>
          </cell>
          <cell r="DH371">
            <v>-21992.5</v>
          </cell>
          <cell r="DI371">
            <v>-1389000</v>
          </cell>
          <cell r="DK371">
            <v>-21992.5</v>
          </cell>
          <cell r="DL371">
            <v>-21992.5</v>
          </cell>
          <cell r="DM371">
            <v>-1389000</v>
          </cell>
          <cell r="DO371">
            <v>-21992.5</v>
          </cell>
          <cell r="DP371">
            <v>-21992.5</v>
          </cell>
          <cell r="DQ371">
            <v>-1389000</v>
          </cell>
          <cell r="DS371">
            <v>-21992.5</v>
          </cell>
          <cell r="DT371">
            <v>-21992.5</v>
          </cell>
          <cell r="DU371">
            <v>-1389000</v>
          </cell>
          <cell r="DW371">
            <v>-21992.5</v>
          </cell>
          <cell r="DX371">
            <v>-21992.5</v>
          </cell>
          <cell r="DY371">
            <v>-1389000</v>
          </cell>
          <cell r="EA371">
            <v>-21992.5</v>
          </cell>
          <cell r="EB371">
            <v>-21992.5</v>
          </cell>
          <cell r="EC371">
            <v>-1389000</v>
          </cell>
          <cell r="EE371">
            <v>-21992.5</v>
          </cell>
          <cell r="EF371">
            <v>-21992.5</v>
          </cell>
          <cell r="EG371">
            <v>-1389000</v>
          </cell>
          <cell r="EI371">
            <v>-21992.5</v>
          </cell>
          <cell r="EJ371">
            <v>-21992.5</v>
          </cell>
          <cell r="EK371">
            <v>-1389000</v>
          </cell>
          <cell r="EM371">
            <v>-21992.5</v>
          </cell>
          <cell r="EN371">
            <v>-21992.5</v>
          </cell>
          <cell r="EO371">
            <v>-1389000</v>
          </cell>
          <cell r="EQ371">
            <v>-21992.5</v>
          </cell>
          <cell r="ER371">
            <v>-21992.5</v>
          </cell>
          <cell r="ES371">
            <v>-1389000</v>
          </cell>
          <cell r="EU371">
            <v>-21992.5</v>
          </cell>
          <cell r="EV371">
            <v>-21992.5</v>
          </cell>
          <cell r="EW371">
            <v>-1389000</v>
          </cell>
          <cell r="EY371">
            <v>-21992.5</v>
          </cell>
          <cell r="EZ371">
            <v>-21992.5</v>
          </cell>
          <cell r="FA371">
            <v>-1389000</v>
          </cell>
          <cell r="FC371">
            <v>-21992.5</v>
          </cell>
          <cell r="FD371">
            <v>-21992.5</v>
          </cell>
          <cell r="FE371">
            <v>-1389000</v>
          </cell>
          <cell r="FG371">
            <v>-21992.5</v>
          </cell>
          <cell r="FH371">
            <v>-21992.5</v>
          </cell>
          <cell r="FI371">
            <v>-1389000</v>
          </cell>
          <cell r="FK371">
            <v>-21992.5</v>
          </cell>
          <cell r="FL371">
            <v>-21992.5</v>
          </cell>
          <cell r="FM371">
            <v>-1389000</v>
          </cell>
          <cell r="FO371">
            <v>-21992.5</v>
          </cell>
          <cell r="FP371">
            <v>-21992.5</v>
          </cell>
          <cell r="FQ371">
            <v>-1389000</v>
          </cell>
          <cell r="FS371">
            <v>-21992.5</v>
          </cell>
          <cell r="FT371">
            <v>-21992.5</v>
          </cell>
          <cell r="FU371">
            <v>-1389000</v>
          </cell>
          <cell r="FW371">
            <v>-21992.5</v>
          </cell>
          <cell r="FX371">
            <v>-21992.5</v>
          </cell>
          <cell r="FY371">
            <v>-1389000</v>
          </cell>
          <cell r="GA371">
            <v>-21992.5</v>
          </cell>
          <cell r="GB371">
            <v>-21992.5</v>
          </cell>
          <cell r="GC371">
            <v>-1389000</v>
          </cell>
          <cell r="GE371">
            <v>-21992.5</v>
          </cell>
          <cell r="GF371">
            <v>-21992.5</v>
          </cell>
          <cell r="GG371">
            <v>-1389000</v>
          </cell>
          <cell r="GI371">
            <v>-21992.5</v>
          </cell>
          <cell r="GJ371">
            <v>-21992.5</v>
          </cell>
          <cell r="GK371">
            <v>-1389000</v>
          </cell>
          <cell r="GM371">
            <v>-21992.5</v>
          </cell>
          <cell r="GN371">
            <v>-21992.5</v>
          </cell>
          <cell r="GO371">
            <v>-1389000</v>
          </cell>
          <cell r="GQ371">
            <v>-21992.5</v>
          </cell>
          <cell r="GR371">
            <v>-21992.5</v>
          </cell>
          <cell r="GS371">
            <v>-1389000</v>
          </cell>
          <cell r="GU371">
            <v>-21992.5</v>
          </cell>
          <cell r="GV371">
            <v>-21992.5</v>
          </cell>
          <cell r="GW371">
            <v>-1389000</v>
          </cell>
          <cell r="GY371">
            <v>-21992.5</v>
          </cell>
          <cell r="GZ371">
            <v>-21992.5</v>
          </cell>
          <cell r="HA371">
            <v>-1389000</v>
          </cell>
          <cell r="HC371">
            <v>-21992.5</v>
          </cell>
          <cell r="HD371">
            <v>-21992.5</v>
          </cell>
          <cell r="HE371">
            <v>-1389000</v>
          </cell>
          <cell r="HG371">
            <v>-21992.5</v>
          </cell>
          <cell r="HH371">
            <v>-21992.5</v>
          </cell>
          <cell r="HI371">
            <v>-1389000</v>
          </cell>
          <cell r="HK371">
            <v>-21992.5</v>
          </cell>
          <cell r="HL371">
            <v>-21992.5</v>
          </cell>
          <cell r="HM371">
            <v>-1389000</v>
          </cell>
          <cell r="HO371">
            <v>-21992.5</v>
          </cell>
          <cell r="HP371">
            <v>-21992.5</v>
          </cell>
          <cell r="HQ371">
            <v>-1389000</v>
          </cell>
          <cell r="HS371">
            <v>-21992.5</v>
          </cell>
          <cell r="HT371">
            <v>-21992.5</v>
          </cell>
          <cell r="HU371">
            <v>-1389000</v>
          </cell>
          <cell r="IB371" t="str">
            <v>0372174 R</v>
          </cell>
          <cell r="IC371">
            <v>37007</v>
          </cell>
          <cell r="ID371">
            <v>1</v>
          </cell>
          <cell r="IE371" t="str">
            <v>A</v>
          </cell>
        </row>
        <row r="372">
          <cell r="C372">
            <v>248001273444201</v>
          </cell>
          <cell r="E372" t="str">
            <v>SIMON PETRUS LIEM</v>
          </cell>
          <cell r="F372" t="str">
            <v>JAYAPURA</v>
          </cell>
          <cell r="G372" t="str">
            <v>Kuda PL D</v>
          </cell>
          <cell r="H372" t="str">
            <v>003210</v>
          </cell>
          <cell r="I372" t="str">
            <v>095541</v>
          </cell>
          <cell r="J372">
            <v>36866</v>
          </cell>
          <cell r="K372">
            <v>6</v>
          </cell>
          <cell r="L372" t="str">
            <v>Desember 2000</v>
          </cell>
          <cell r="M372">
            <v>37961</v>
          </cell>
          <cell r="N372">
            <v>36</v>
          </cell>
          <cell r="O372">
            <v>1</v>
          </cell>
          <cell r="P372">
            <v>103000000</v>
          </cell>
          <cell r="Q372">
            <v>11416000</v>
          </cell>
          <cell r="R372">
            <v>0.19</v>
          </cell>
          <cell r="S372">
            <v>-1633873.3333333335</v>
          </cell>
          <cell r="T372">
            <v>9782126.666666666</v>
          </cell>
          <cell r="V372">
            <v>2862000</v>
          </cell>
          <cell r="W372">
            <v>-2862000</v>
          </cell>
          <cell r="Z372">
            <v>2862000</v>
          </cell>
          <cell r="AA372">
            <v>180753.33333333331</v>
          </cell>
          <cell r="AB372">
            <v>3042753.3333333335</v>
          </cell>
          <cell r="AC372">
            <v>8554000</v>
          </cell>
          <cell r="AD372">
            <v>2862000</v>
          </cell>
          <cell r="AE372">
            <v>135438.33333333331</v>
          </cell>
          <cell r="AF372">
            <v>2997438.3333333335</v>
          </cell>
          <cell r="AG372">
            <v>5692000</v>
          </cell>
          <cell r="AH372">
            <v>2862000</v>
          </cell>
          <cell r="AI372">
            <v>90123.333333333328</v>
          </cell>
          <cell r="AJ372">
            <v>2952123.3333333335</v>
          </cell>
          <cell r="AK372">
            <v>2830000</v>
          </cell>
          <cell r="AL372">
            <v>2862000</v>
          </cell>
          <cell r="AM372">
            <v>44808.333333333328</v>
          </cell>
          <cell r="AN372">
            <v>2906808.3333333335</v>
          </cell>
          <cell r="AO372">
            <v>-32000</v>
          </cell>
          <cell r="AP372">
            <v>2830000</v>
          </cell>
          <cell r="AQ372">
            <v>-506.66666666666663</v>
          </cell>
          <cell r="AR372">
            <v>2829493.3333333335</v>
          </cell>
          <cell r="AS372">
            <v>-2862000</v>
          </cell>
          <cell r="AU372">
            <v>-45315</v>
          </cell>
          <cell r="AV372">
            <v>-45315</v>
          </cell>
          <cell r="AW372">
            <v>-2862000</v>
          </cell>
          <cell r="AY372">
            <v>-45315</v>
          </cell>
          <cell r="AZ372">
            <v>-45315</v>
          </cell>
          <cell r="BA372">
            <v>-2862000</v>
          </cell>
          <cell r="BC372">
            <v>-45315</v>
          </cell>
          <cell r="BD372">
            <v>-45315</v>
          </cell>
          <cell r="BE372">
            <v>-2862000</v>
          </cell>
          <cell r="BG372">
            <v>-45315</v>
          </cell>
          <cell r="BH372">
            <v>-45315</v>
          </cell>
          <cell r="BI372">
            <v>-2862000</v>
          </cell>
          <cell r="BK372">
            <v>-45315</v>
          </cell>
          <cell r="BL372">
            <v>-45315</v>
          </cell>
          <cell r="BM372">
            <v>-2862000</v>
          </cell>
          <cell r="BO372">
            <v>-45315</v>
          </cell>
          <cell r="BP372">
            <v>-45315</v>
          </cell>
          <cell r="BQ372">
            <v>-2862000</v>
          </cell>
          <cell r="BS372">
            <v>-45315</v>
          </cell>
          <cell r="BT372">
            <v>-45315</v>
          </cell>
          <cell r="BU372">
            <v>-2862000</v>
          </cell>
          <cell r="BW372">
            <v>-45315</v>
          </cell>
          <cell r="BX372">
            <v>-45315</v>
          </cell>
          <cell r="BY372">
            <v>-2862000</v>
          </cell>
          <cell r="CA372">
            <v>-45315</v>
          </cell>
          <cell r="CB372">
            <v>-45315</v>
          </cell>
          <cell r="CC372">
            <v>-2862000</v>
          </cell>
          <cell r="CE372">
            <v>-45315</v>
          </cell>
          <cell r="CF372">
            <v>-45315</v>
          </cell>
          <cell r="CG372">
            <v>-2862000</v>
          </cell>
          <cell r="CI372">
            <v>-45315</v>
          </cell>
          <cell r="CJ372">
            <v>-45315</v>
          </cell>
          <cell r="CK372">
            <v>-2862000</v>
          </cell>
          <cell r="CM372">
            <v>-45315</v>
          </cell>
          <cell r="CN372">
            <v>-45315</v>
          </cell>
          <cell r="CO372">
            <v>-2862000</v>
          </cell>
          <cell r="CQ372">
            <v>-45315</v>
          </cell>
          <cell r="CR372">
            <v>-45315</v>
          </cell>
          <cell r="CS372">
            <v>-2862000</v>
          </cell>
          <cell r="CU372">
            <v>-45315</v>
          </cell>
          <cell r="CV372">
            <v>-45315</v>
          </cell>
          <cell r="CW372">
            <v>-2862000</v>
          </cell>
          <cell r="CY372">
            <v>-45315</v>
          </cell>
          <cell r="CZ372">
            <v>-45315</v>
          </cell>
          <cell r="DA372">
            <v>-2862000</v>
          </cell>
          <cell r="DC372">
            <v>-45315</v>
          </cell>
          <cell r="DD372">
            <v>-45315</v>
          </cell>
          <cell r="DE372">
            <v>-2862000</v>
          </cell>
          <cell r="DG372">
            <v>-45315</v>
          </cell>
          <cell r="DH372">
            <v>-45315</v>
          </cell>
          <cell r="DI372">
            <v>-2862000</v>
          </cell>
          <cell r="DK372">
            <v>-45315</v>
          </cell>
          <cell r="DL372">
            <v>-45315</v>
          </cell>
          <cell r="DM372">
            <v>-2862000</v>
          </cell>
          <cell r="DO372">
            <v>-45315</v>
          </cell>
          <cell r="DP372">
            <v>-45315</v>
          </cell>
          <cell r="DQ372">
            <v>-2862000</v>
          </cell>
          <cell r="DS372">
            <v>-45315</v>
          </cell>
          <cell r="DT372">
            <v>-45315</v>
          </cell>
          <cell r="DU372">
            <v>-2862000</v>
          </cell>
          <cell r="DW372">
            <v>-45315</v>
          </cell>
          <cell r="DX372">
            <v>-45315</v>
          </cell>
          <cell r="DY372">
            <v>-2862000</v>
          </cell>
          <cell r="EA372">
            <v>-45315</v>
          </cell>
          <cell r="EB372">
            <v>-45315</v>
          </cell>
          <cell r="EC372">
            <v>-2862000</v>
          </cell>
          <cell r="EE372">
            <v>-45315</v>
          </cell>
          <cell r="EF372">
            <v>-45315</v>
          </cell>
          <cell r="EG372">
            <v>-2862000</v>
          </cell>
          <cell r="EI372">
            <v>-45315</v>
          </cell>
          <cell r="EJ372">
            <v>-45315</v>
          </cell>
          <cell r="EK372">
            <v>-2862000</v>
          </cell>
          <cell r="EM372">
            <v>-45315</v>
          </cell>
          <cell r="EN372">
            <v>-45315</v>
          </cell>
          <cell r="EO372">
            <v>-2862000</v>
          </cell>
          <cell r="EQ372">
            <v>-45315</v>
          </cell>
          <cell r="ER372">
            <v>-45315</v>
          </cell>
          <cell r="ES372">
            <v>-2862000</v>
          </cell>
          <cell r="EU372">
            <v>-45315</v>
          </cell>
          <cell r="EV372">
            <v>-45315</v>
          </cell>
          <cell r="EW372">
            <v>-2862000</v>
          </cell>
          <cell r="EY372">
            <v>-45315</v>
          </cell>
          <cell r="EZ372">
            <v>-45315</v>
          </cell>
          <cell r="FA372">
            <v>-2862000</v>
          </cell>
          <cell r="FC372">
            <v>-45315</v>
          </cell>
          <cell r="FD372">
            <v>-45315</v>
          </cell>
          <cell r="FE372">
            <v>-2862000</v>
          </cell>
          <cell r="FG372">
            <v>-45315</v>
          </cell>
          <cell r="FH372">
            <v>-45315</v>
          </cell>
          <cell r="FI372">
            <v>-2862000</v>
          </cell>
          <cell r="FK372">
            <v>-45315</v>
          </cell>
          <cell r="FL372">
            <v>-45315</v>
          </cell>
          <cell r="FM372">
            <v>-2862000</v>
          </cell>
          <cell r="FO372">
            <v>-45315</v>
          </cell>
          <cell r="FP372">
            <v>-45315</v>
          </cell>
          <cell r="FQ372">
            <v>-2862000</v>
          </cell>
          <cell r="FS372">
            <v>-45315</v>
          </cell>
          <cell r="FT372">
            <v>-45315</v>
          </cell>
          <cell r="FU372">
            <v>-2862000</v>
          </cell>
          <cell r="FW372">
            <v>-45315</v>
          </cell>
          <cell r="FX372">
            <v>-45315</v>
          </cell>
          <cell r="FY372">
            <v>-2862000</v>
          </cell>
          <cell r="GA372">
            <v>-45315</v>
          </cell>
          <cell r="GB372">
            <v>-45315</v>
          </cell>
          <cell r="GC372">
            <v>-2862000</v>
          </cell>
          <cell r="GE372">
            <v>-45315</v>
          </cell>
          <cell r="GF372">
            <v>-45315</v>
          </cell>
          <cell r="GG372">
            <v>-2862000</v>
          </cell>
          <cell r="GI372">
            <v>-45315</v>
          </cell>
          <cell r="GJ372">
            <v>-45315</v>
          </cell>
          <cell r="GK372">
            <v>-2862000</v>
          </cell>
          <cell r="GM372">
            <v>-45315</v>
          </cell>
          <cell r="GN372">
            <v>-45315</v>
          </cell>
          <cell r="GO372">
            <v>-2862000</v>
          </cell>
          <cell r="GQ372">
            <v>-45315</v>
          </cell>
          <cell r="GR372">
            <v>-45315</v>
          </cell>
          <cell r="GS372">
            <v>-2862000</v>
          </cell>
          <cell r="GU372">
            <v>-45315</v>
          </cell>
          <cell r="GV372">
            <v>-45315</v>
          </cell>
          <cell r="GW372">
            <v>-2862000</v>
          </cell>
          <cell r="GY372">
            <v>-45315</v>
          </cell>
          <cell r="GZ372">
            <v>-45315</v>
          </cell>
          <cell r="HA372">
            <v>-2862000</v>
          </cell>
          <cell r="HC372">
            <v>-45315</v>
          </cell>
          <cell r="HD372">
            <v>-45315</v>
          </cell>
          <cell r="HE372">
            <v>-2862000</v>
          </cell>
          <cell r="HG372">
            <v>-45315</v>
          </cell>
          <cell r="HH372">
            <v>-45315</v>
          </cell>
          <cell r="HI372">
            <v>-2862000</v>
          </cell>
          <cell r="HK372">
            <v>-45315</v>
          </cell>
          <cell r="HL372">
            <v>-45315</v>
          </cell>
          <cell r="HM372">
            <v>-2862000</v>
          </cell>
          <cell r="HO372">
            <v>-45315</v>
          </cell>
          <cell r="HP372">
            <v>-45315</v>
          </cell>
          <cell r="HQ372">
            <v>-2862000</v>
          </cell>
          <cell r="HS372">
            <v>-45315</v>
          </cell>
          <cell r="HT372">
            <v>-45315</v>
          </cell>
          <cell r="HU372">
            <v>-2862000</v>
          </cell>
          <cell r="IB372" t="str">
            <v>9771678 U</v>
          </cell>
          <cell r="IC372">
            <v>37260</v>
          </cell>
          <cell r="ID372">
            <v>1</v>
          </cell>
          <cell r="IE372" t="str">
            <v>A</v>
          </cell>
        </row>
        <row r="373">
          <cell r="C373">
            <v>248001273452201</v>
          </cell>
          <cell r="E373" t="str">
            <v>LIDIA SUMALATA</v>
          </cell>
          <cell r="F373" t="str">
            <v>MANADO</v>
          </cell>
          <cell r="G373" t="str">
            <v>Kuda GLX D</v>
          </cell>
          <cell r="H373" t="str">
            <v>000975</v>
          </cell>
          <cell r="I373" t="str">
            <v>095714</v>
          </cell>
          <cell r="J373">
            <v>36866</v>
          </cell>
          <cell r="K373">
            <v>6</v>
          </cell>
          <cell r="L373" t="str">
            <v>Desember 2000</v>
          </cell>
          <cell r="M373">
            <v>37961</v>
          </cell>
          <cell r="N373">
            <v>36</v>
          </cell>
          <cell r="O373">
            <v>1</v>
          </cell>
          <cell r="P373">
            <v>104000000</v>
          </cell>
          <cell r="Q373">
            <v>11557600</v>
          </cell>
          <cell r="R373">
            <v>0.19</v>
          </cell>
          <cell r="S373">
            <v>-1646603.3333333335</v>
          </cell>
          <cell r="T373">
            <v>9910996.666666666</v>
          </cell>
          <cell r="V373">
            <v>2889000</v>
          </cell>
          <cell r="W373">
            <v>-2889000</v>
          </cell>
          <cell r="Z373">
            <v>2889000</v>
          </cell>
          <cell r="AA373">
            <v>182995.33333333331</v>
          </cell>
          <cell r="AB373">
            <v>3071995.3333333335</v>
          </cell>
          <cell r="AC373">
            <v>8668600</v>
          </cell>
          <cell r="AD373">
            <v>2889000</v>
          </cell>
          <cell r="AE373">
            <v>137252.83333333331</v>
          </cell>
          <cell r="AF373">
            <v>3026252.8333333335</v>
          </cell>
          <cell r="AG373">
            <v>5779600</v>
          </cell>
          <cell r="AH373">
            <v>2889000</v>
          </cell>
          <cell r="AI373">
            <v>91510.333333333328</v>
          </cell>
          <cell r="AJ373">
            <v>2980510.3333333335</v>
          </cell>
          <cell r="AK373">
            <v>2890600</v>
          </cell>
          <cell r="AL373">
            <v>2889000</v>
          </cell>
          <cell r="AM373">
            <v>45767.833333333328</v>
          </cell>
          <cell r="AN373">
            <v>2934767.8333333335</v>
          </cell>
          <cell r="AO373">
            <v>1600</v>
          </cell>
          <cell r="AP373">
            <v>2890600</v>
          </cell>
          <cell r="AQ373">
            <v>25.333333333333332</v>
          </cell>
          <cell r="AR373">
            <v>2890625.3333333335</v>
          </cell>
          <cell r="AS373">
            <v>-2889000</v>
          </cell>
          <cell r="AU373">
            <v>-45742.5</v>
          </cell>
          <cell r="AV373">
            <v>-45742.5</v>
          </cell>
          <cell r="AW373">
            <v>-2889000</v>
          </cell>
          <cell r="AY373">
            <v>-45742.5</v>
          </cell>
          <cell r="AZ373">
            <v>-45742.5</v>
          </cell>
          <cell r="BA373">
            <v>-2889000</v>
          </cell>
          <cell r="BC373">
            <v>-45742.5</v>
          </cell>
          <cell r="BD373">
            <v>-45742.5</v>
          </cell>
          <cell r="BE373">
            <v>-2889000</v>
          </cell>
          <cell r="BG373">
            <v>-45742.5</v>
          </cell>
          <cell r="BH373">
            <v>-45742.5</v>
          </cell>
          <cell r="BI373">
            <v>-2889000</v>
          </cell>
          <cell r="BK373">
            <v>-45742.5</v>
          </cell>
          <cell r="BL373">
            <v>-45742.5</v>
          </cell>
          <cell r="BM373">
            <v>-2889000</v>
          </cell>
          <cell r="BO373">
            <v>-45742.5</v>
          </cell>
          <cell r="BP373">
            <v>-45742.5</v>
          </cell>
          <cell r="BQ373">
            <v>-2889000</v>
          </cell>
          <cell r="BS373">
            <v>-45742.5</v>
          </cell>
          <cell r="BT373">
            <v>-45742.5</v>
          </cell>
          <cell r="BU373">
            <v>-2889000</v>
          </cell>
          <cell r="BW373">
            <v>-45742.5</v>
          </cell>
          <cell r="BX373">
            <v>-45742.5</v>
          </cell>
          <cell r="BY373">
            <v>-2889000</v>
          </cell>
          <cell r="CA373">
            <v>-45742.5</v>
          </cell>
          <cell r="CB373">
            <v>-45742.5</v>
          </cell>
          <cell r="CC373">
            <v>-2889000</v>
          </cell>
          <cell r="CE373">
            <v>-45742.5</v>
          </cell>
          <cell r="CF373">
            <v>-45742.5</v>
          </cell>
          <cell r="CG373">
            <v>-2889000</v>
          </cell>
          <cell r="CI373">
            <v>-45742.5</v>
          </cell>
          <cell r="CJ373">
            <v>-45742.5</v>
          </cell>
          <cell r="CK373">
            <v>-2889000</v>
          </cell>
          <cell r="CM373">
            <v>-45742.5</v>
          </cell>
          <cell r="CN373">
            <v>-45742.5</v>
          </cell>
          <cell r="CO373">
            <v>-2889000</v>
          </cell>
          <cell r="CQ373">
            <v>-45742.5</v>
          </cell>
          <cell r="CR373">
            <v>-45742.5</v>
          </cell>
          <cell r="CS373">
            <v>-2889000</v>
          </cell>
          <cell r="CU373">
            <v>-45742.5</v>
          </cell>
          <cell r="CV373">
            <v>-45742.5</v>
          </cell>
          <cell r="CW373">
            <v>-2889000</v>
          </cell>
          <cell r="CY373">
            <v>-45742.5</v>
          </cell>
          <cell r="CZ373">
            <v>-45742.5</v>
          </cell>
          <cell r="DA373">
            <v>-2889000</v>
          </cell>
          <cell r="DC373">
            <v>-45742.5</v>
          </cell>
          <cell r="DD373">
            <v>-45742.5</v>
          </cell>
          <cell r="DE373">
            <v>-2889000</v>
          </cell>
          <cell r="DG373">
            <v>-45742.5</v>
          </cell>
          <cell r="DH373">
            <v>-45742.5</v>
          </cell>
          <cell r="DI373">
            <v>-2889000</v>
          </cell>
          <cell r="DK373">
            <v>-45742.5</v>
          </cell>
          <cell r="DL373">
            <v>-45742.5</v>
          </cell>
          <cell r="DM373">
            <v>-2889000</v>
          </cell>
          <cell r="DO373">
            <v>-45742.5</v>
          </cell>
          <cell r="DP373">
            <v>-45742.5</v>
          </cell>
          <cell r="DQ373">
            <v>-2889000</v>
          </cell>
          <cell r="DS373">
            <v>-45742.5</v>
          </cell>
          <cell r="DT373">
            <v>-45742.5</v>
          </cell>
          <cell r="DU373">
            <v>-2889000</v>
          </cell>
          <cell r="DW373">
            <v>-45742.5</v>
          </cell>
          <cell r="DX373">
            <v>-45742.5</v>
          </cell>
          <cell r="DY373">
            <v>-2889000</v>
          </cell>
          <cell r="EA373">
            <v>-45742.5</v>
          </cell>
          <cell r="EB373">
            <v>-45742.5</v>
          </cell>
          <cell r="EC373">
            <v>-2889000</v>
          </cell>
          <cell r="EE373">
            <v>-45742.5</v>
          </cell>
          <cell r="EF373">
            <v>-45742.5</v>
          </cell>
          <cell r="EG373">
            <v>-2889000</v>
          </cell>
          <cell r="EI373">
            <v>-45742.5</v>
          </cell>
          <cell r="EJ373">
            <v>-45742.5</v>
          </cell>
          <cell r="EK373">
            <v>-2889000</v>
          </cell>
          <cell r="EM373">
            <v>-45742.5</v>
          </cell>
          <cell r="EN373">
            <v>-45742.5</v>
          </cell>
          <cell r="EO373">
            <v>-2889000</v>
          </cell>
          <cell r="EQ373">
            <v>-45742.5</v>
          </cell>
          <cell r="ER373">
            <v>-45742.5</v>
          </cell>
          <cell r="ES373">
            <v>-2889000</v>
          </cell>
          <cell r="EU373">
            <v>-45742.5</v>
          </cell>
          <cell r="EV373">
            <v>-45742.5</v>
          </cell>
          <cell r="EW373">
            <v>-2889000</v>
          </cell>
          <cell r="EY373">
            <v>-45742.5</v>
          </cell>
          <cell r="EZ373">
            <v>-45742.5</v>
          </cell>
          <cell r="FA373">
            <v>-2889000</v>
          </cell>
          <cell r="FC373">
            <v>-45742.5</v>
          </cell>
          <cell r="FD373">
            <v>-45742.5</v>
          </cell>
          <cell r="FE373">
            <v>-2889000</v>
          </cell>
          <cell r="FG373">
            <v>-45742.5</v>
          </cell>
          <cell r="FH373">
            <v>-45742.5</v>
          </cell>
          <cell r="FI373">
            <v>-2889000</v>
          </cell>
          <cell r="FK373">
            <v>-45742.5</v>
          </cell>
          <cell r="FL373">
            <v>-45742.5</v>
          </cell>
          <cell r="FM373">
            <v>-2889000</v>
          </cell>
          <cell r="FO373">
            <v>-45742.5</v>
          </cell>
          <cell r="FP373">
            <v>-45742.5</v>
          </cell>
          <cell r="FQ373">
            <v>-2889000</v>
          </cell>
          <cell r="FS373">
            <v>-45742.5</v>
          </cell>
          <cell r="FT373">
            <v>-45742.5</v>
          </cell>
          <cell r="FU373">
            <v>-2889000</v>
          </cell>
          <cell r="FW373">
            <v>-45742.5</v>
          </cell>
          <cell r="FX373">
            <v>-45742.5</v>
          </cell>
          <cell r="FY373">
            <v>-2889000</v>
          </cell>
          <cell r="GA373">
            <v>-45742.5</v>
          </cell>
          <cell r="GB373">
            <v>-45742.5</v>
          </cell>
          <cell r="GC373">
            <v>-2889000</v>
          </cell>
          <cell r="GE373">
            <v>-45742.5</v>
          </cell>
          <cell r="GF373">
            <v>-45742.5</v>
          </cell>
          <cell r="GG373">
            <v>-2889000</v>
          </cell>
          <cell r="GI373">
            <v>-45742.5</v>
          </cell>
          <cell r="GJ373">
            <v>-45742.5</v>
          </cell>
          <cell r="GK373">
            <v>-2889000</v>
          </cell>
          <cell r="GM373">
            <v>-45742.5</v>
          </cell>
          <cell r="GN373">
            <v>-45742.5</v>
          </cell>
          <cell r="GO373">
            <v>-2889000</v>
          </cell>
          <cell r="GQ373">
            <v>-45742.5</v>
          </cell>
          <cell r="GR373">
            <v>-45742.5</v>
          </cell>
          <cell r="GS373">
            <v>-2889000</v>
          </cell>
          <cell r="GU373">
            <v>-45742.5</v>
          </cell>
          <cell r="GV373">
            <v>-45742.5</v>
          </cell>
          <cell r="GW373">
            <v>-2889000</v>
          </cell>
          <cell r="GY373">
            <v>-45742.5</v>
          </cell>
          <cell r="GZ373">
            <v>-45742.5</v>
          </cell>
          <cell r="HA373">
            <v>-2889000</v>
          </cell>
          <cell r="HC373">
            <v>-45742.5</v>
          </cell>
          <cell r="HD373">
            <v>-45742.5</v>
          </cell>
          <cell r="HE373">
            <v>-2889000</v>
          </cell>
          <cell r="HG373">
            <v>-45742.5</v>
          </cell>
          <cell r="HH373">
            <v>-45742.5</v>
          </cell>
          <cell r="HI373">
            <v>-2889000</v>
          </cell>
          <cell r="HK373">
            <v>-45742.5</v>
          </cell>
          <cell r="HL373">
            <v>-45742.5</v>
          </cell>
          <cell r="HM373">
            <v>-2889000</v>
          </cell>
          <cell r="HO373">
            <v>-45742.5</v>
          </cell>
          <cell r="HP373">
            <v>-45742.5</v>
          </cell>
          <cell r="HQ373">
            <v>-2889000</v>
          </cell>
          <cell r="HS373">
            <v>-45742.5</v>
          </cell>
          <cell r="HT373">
            <v>-45742.5</v>
          </cell>
          <cell r="HU373">
            <v>-2889000</v>
          </cell>
          <cell r="IB373" t="str">
            <v>0165671 S</v>
          </cell>
          <cell r="IC373">
            <v>37260</v>
          </cell>
          <cell r="ID373">
            <v>1</v>
          </cell>
          <cell r="IE373" t="str">
            <v>A</v>
          </cell>
        </row>
        <row r="374">
          <cell r="C374">
            <v>248001273486201</v>
          </cell>
          <cell r="E374" t="str">
            <v>KAREMANI</v>
          </cell>
          <cell r="F374" t="str">
            <v>PARE-PARE</v>
          </cell>
          <cell r="G374" t="str">
            <v>FE 349 CHS</v>
          </cell>
          <cell r="H374" t="str">
            <v>011630</v>
          </cell>
          <cell r="I374" t="str">
            <v>001631</v>
          </cell>
          <cell r="J374">
            <v>36866</v>
          </cell>
          <cell r="K374">
            <v>6</v>
          </cell>
          <cell r="L374" t="str">
            <v>Desember 2000</v>
          </cell>
          <cell r="M374">
            <v>37961</v>
          </cell>
          <cell r="N374">
            <v>36</v>
          </cell>
          <cell r="O374">
            <v>1</v>
          </cell>
          <cell r="P374">
            <v>109000000</v>
          </cell>
          <cell r="Q374">
            <v>12112000</v>
          </cell>
          <cell r="R374">
            <v>0.19</v>
          </cell>
          <cell r="S374">
            <v>-1725959.9999999991</v>
          </cell>
          <cell r="T374">
            <v>10386040</v>
          </cell>
          <cell r="V374">
            <v>3028000</v>
          </cell>
          <cell r="W374">
            <v>-3028000</v>
          </cell>
          <cell r="Z374">
            <v>3028000</v>
          </cell>
          <cell r="AA374">
            <v>191773.33333333331</v>
          </cell>
          <cell r="AB374">
            <v>3219773.3333333335</v>
          </cell>
          <cell r="AC374">
            <v>9084000</v>
          </cell>
          <cell r="AD374">
            <v>3028000</v>
          </cell>
          <cell r="AE374">
            <v>143830</v>
          </cell>
          <cell r="AF374">
            <v>3171830</v>
          </cell>
          <cell r="AG374">
            <v>6056000</v>
          </cell>
          <cell r="AH374">
            <v>3028000</v>
          </cell>
          <cell r="AI374">
            <v>95886.666666666657</v>
          </cell>
          <cell r="AJ374">
            <v>3123886.6666666665</v>
          </cell>
          <cell r="AK374">
            <v>3028000</v>
          </cell>
          <cell r="AL374">
            <v>3028000</v>
          </cell>
          <cell r="AM374">
            <v>47943.333333333328</v>
          </cell>
          <cell r="AN374">
            <v>3075943.3333333335</v>
          </cell>
          <cell r="AO374">
            <v>0</v>
          </cell>
          <cell r="AP374">
            <v>3028000</v>
          </cell>
          <cell r="AQ374">
            <v>0</v>
          </cell>
          <cell r="AR374">
            <v>3028000</v>
          </cell>
          <cell r="AS374">
            <v>-3028000</v>
          </cell>
          <cell r="AU374">
            <v>-47943.333333333328</v>
          </cell>
          <cell r="AV374">
            <v>-47943.333333333328</v>
          </cell>
          <cell r="AW374">
            <v>-3028000</v>
          </cell>
          <cell r="AY374">
            <v>-47943.333333333328</v>
          </cell>
          <cell r="AZ374">
            <v>-47943.333333333328</v>
          </cell>
          <cell r="BA374">
            <v>-3028000</v>
          </cell>
          <cell r="BC374">
            <v>-47943.333333333328</v>
          </cell>
          <cell r="BD374">
            <v>-47943.333333333328</v>
          </cell>
          <cell r="BE374">
            <v>-3028000</v>
          </cell>
          <cell r="BG374">
            <v>-47943.333333333328</v>
          </cell>
          <cell r="BH374">
            <v>-47943.333333333328</v>
          </cell>
          <cell r="BI374">
            <v>-3028000</v>
          </cell>
          <cell r="BK374">
            <v>-47943.333333333328</v>
          </cell>
          <cell r="BL374">
            <v>-47943.333333333328</v>
          </cell>
          <cell r="BM374">
            <v>-3028000</v>
          </cell>
          <cell r="BO374">
            <v>-47943.333333333328</v>
          </cell>
          <cell r="BP374">
            <v>-47943.333333333328</v>
          </cell>
          <cell r="BQ374">
            <v>-3028000</v>
          </cell>
          <cell r="BS374">
            <v>-47943.333333333328</v>
          </cell>
          <cell r="BT374">
            <v>-47943.333333333328</v>
          </cell>
          <cell r="BU374">
            <v>-3028000</v>
          </cell>
          <cell r="BW374">
            <v>-47943.333333333328</v>
          </cell>
          <cell r="BX374">
            <v>-47943.333333333328</v>
          </cell>
          <cell r="BY374">
            <v>-3028000</v>
          </cell>
          <cell r="CA374">
            <v>-47943.333333333328</v>
          </cell>
          <cell r="CB374">
            <v>-47943.333333333328</v>
          </cell>
          <cell r="CC374">
            <v>-3028000</v>
          </cell>
          <cell r="CE374">
            <v>-47943.333333333328</v>
          </cell>
          <cell r="CF374">
            <v>-47943.333333333328</v>
          </cell>
          <cell r="CG374">
            <v>-3028000</v>
          </cell>
          <cell r="CI374">
            <v>-47943.333333333328</v>
          </cell>
          <cell r="CJ374">
            <v>-47943.333333333328</v>
          </cell>
          <cell r="CK374">
            <v>-3028000</v>
          </cell>
          <cell r="CM374">
            <v>-47943.333333333328</v>
          </cell>
          <cell r="CN374">
            <v>-47943.333333333328</v>
          </cell>
          <cell r="CO374">
            <v>-3028000</v>
          </cell>
          <cell r="CQ374">
            <v>-47943.333333333328</v>
          </cell>
          <cell r="CR374">
            <v>-47943.333333333328</v>
          </cell>
          <cell r="CS374">
            <v>-3028000</v>
          </cell>
          <cell r="CU374">
            <v>-47943.333333333328</v>
          </cell>
          <cell r="CV374">
            <v>-47943.333333333328</v>
          </cell>
          <cell r="CW374">
            <v>-3028000</v>
          </cell>
          <cell r="CY374">
            <v>-47943.333333333328</v>
          </cell>
          <cell r="CZ374">
            <v>-47943.333333333328</v>
          </cell>
          <cell r="DA374">
            <v>-3028000</v>
          </cell>
          <cell r="DC374">
            <v>-47943.333333333328</v>
          </cell>
          <cell r="DD374">
            <v>-47943.333333333328</v>
          </cell>
          <cell r="DE374">
            <v>-3028000</v>
          </cell>
          <cell r="DG374">
            <v>-47943.333333333328</v>
          </cell>
          <cell r="DH374">
            <v>-47943.333333333328</v>
          </cell>
          <cell r="DI374">
            <v>-3028000</v>
          </cell>
          <cell r="DK374">
            <v>-47943.333333333328</v>
          </cell>
          <cell r="DL374">
            <v>-47943.333333333328</v>
          </cell>
          <cell r="DM374">
            <v>-3028000</v>
          </cell>
          <cell r="DO374">
            <v>-47943.333333333328</v>
          </cell>
          <cell r="DP374">
            <v>-47943.333333333328</v>
          </cell>
          <cell r="DQ374">
            <v>-3028000</v>
          </cell>
          <cell r="DS374">
            <v>-47943.333333333328</v>
          </cell>
          <cell r="DT374">
            <v>-47943.333333333328</v>
          </cell>
          <cell r="DU374">
            <v>-3028000</v>
          </cell>
          <cell r="DW374">
            <v>-47943.333333333328</v>
          </cell>
          <cell r="DX374">
            <v>-47943.333333333328</v>
          </cell>
          <cell r="DY374">
            <v>-3028000</v>
          </cell>
          <cell r="EA374">
            <v>-47943.333333333328</v>
          </cell>
          <cell r="EB374">
            <v>-47943.333333333328</v>
          </cell>
          <cell r="EC374">
            <v>-3028000</v>
          </cell>
          <cell r="EE374">
            <v>-47943.333333333328</v>
          </cell>
          <cell r="EF374">
            <v>-47943.333333333328</v>
          </cell>
          <cell r="EG374">
            <v>-3028000</v>
          </cell>
          <cell r="EI374">
            <v>-47943.333333333328</v>
          </cell>
          <cell r="EJ374">
            <v>-47943.333333333328</v>
          </cell>
          <cell r="EK374">
            <v>-3028000</v>
          </cell>
          <cell r="EM374">
            <v>-47943.333333333328</v>
          </cell>
          <cell r="EN374">
            <v>-47943.333333333328</v>
          </cell>
          <cell r="EO374">
            <v>-3028000</v>
          </cell>
          <cell r="EQ374">
            <v>-47943.333333333328</v>
          </cell>
          <cell r="ER374">
            <v>-47943.333333333328</v>
          </cell>
          <cell r="ES374">
            <v>-3028000</v>
          </cell>
          <cell r="EU374">
            <v>-47943.333333333328</v>
          </cell>
          <cell r="EV374">
            <v>-47943.333333333328</v>
          </cell>
          <cell r="EW374">
            <v>-3028000</v>
          </cell>
          <cell r="EY374">
            <v>-47943.333333333328</v>
          </cell>
          <cell r="EZ374">
            <v>-47943.333333333328</v>
          </cell>
          <cell r="FA374">
            <v>-3028000</v>
          </cell>
          <cell r="FC374">
            <v>-47943.333333333328</v>
          </cell>
          <cell r="FD374">
            <v>-47943.333333333328</v>
          </cell>
          <cell r="FE374">
            <v>-3028000</v>
          </cell>
          <cell r="FG374">
            <v>-47943.333333333328</v>
          </cell>
          <cell r="FH374">
            <v>-47943.333333333328</v>
          </cell>
          <cell r="FI374">
            <v>-3028000</v>
          </cell>
          <cell r="FK374">
            <v>-47943.333333333328</v>
          </cell>
          <cell r="FL374">
            <v>-47943.333333333328</v>
          </cell>
          <cell r="FM374">
            <v>-3028000</v>
          </cell>
          <cell r="FO374">
            <v>-47943.333333333328</v>
          </cell>
          <cell r="FP374">
            <v>-47943.333333333328</v>
          </cell>
          <cell r="FQ374">
            <v>-3028000</v>
          </cell>
          <cell r="FS374">
            <v>-47943.333333333328</v>
          </cell>
          <cell r="FT374">
            <v>-47943.333333333328</v>
          </cell>
          <cell r="FU374">
            <v>-3028000</v>
          </cell>
          <cell r="FW374">
            <v>-47943.333333333328</v>
          </cell>
          <cell r="FX374">
            <v>-47943.333333333328</v>
          </cell>
          <cell r="FY374">
            <v>-3028000</v>
          </cell>
          <cell r="GA374">
            <v>-47943.333333333328</v>
          </cell>
          <cell r="GB374">
            <v>-47943.333333333328</v>
          </cell>
          <cell r="GC374">
            <v>-3028000</v>
          </cell>
          <cell r="GE374">
            <v>-47943.333333333328</v>
          </cell>
          <cell r="GF374">
            <v>-47943.333333333328</v>
          </cell>
          <cell r="GG374">
            <v>-3028000</v>
          </cell>
          <cell r="GI374">
            <v>-47943.333333333328</v>
          </cell>
          <cell r="GJ374">
            <v>-47943.333333333328</v>
          </cell>
          <cell r="GK374">
            <v>-3028000</v>
          </cell>
          <cell r="GM374">
            <v>-47943.333333333328</v>
          </cell>
          <cell r="GN374">
            <v>-47943.333333333328</v>
          </cell>
          <cell r="GO374">
            <v>-3028000</v>
          </cell>
          <cell r="GQ374">
            <v>-47943.333333333328</v>
          </cell>
          <cell r="GR374">
            <v>-47943.333333333328</v>
          </cell>
          <cell r="GS374">
            <v>-3028000</v>
          </cell>
          <cell r="GU374">
            <v>-47943.333333333328</v>
          </cell>
          <cell r="GV374">
            <v>-47943.333333333328</v>
          </cell>
          <cell r="GW374">
            <v>-3028000</v>
          </cell>
          <cell r="GY374">
            <v>-47943.333333333328</v>
          </cell>
          <cell r="GZ374">
            <v>-47943.333333333328</v>
          </cell>
          <cell r="HA374">
            <v>-3028000</v>
          </cell>
          <cell r="HC374">
            <v>-47943.333333333328</v>
          </cell>
          <cell r="HD374">
            <v>-47943.333333333328</v>
          </cell>
          <cell r="HE374">
            <v>-3028000</v>
          </cell>
          <cell r="HG374">
            <v>-47943.333333333328</v>
          </cell>
          <cell r="HH374">
            <v>-47943.333333333328</v>
          </cell>
          <cell r="HI374">
            <v>-3028000</v>
          </cell>
          <cell r="HK374">
            <v>-47943.333333333328</v>
          </cell>
          <cell r="HL374">
            <v>-47943.333333333328</v>
          </cell>
          <cell r="HM374">
            <v>-3028000</v>
          </cell>
          <cell r="HO374">
            <v>-47943.333333333328</v>
          </cell>
          <cell r="HP374">
            <v>-47943.333333333328</v>
          </cell>
          <cell r="HQ374">
            <v>-3028000</v>
          </cell>
          <cell r="HS374">
            <v>-47943.333333333328</v>
          </cell>
          <cell r="HT374">
            <v>-47943.333333333328</v>
          </cell>
          <cell r="HU374">
            <v>-3028000</v>
          </cell>
          <cell r="IB374" t="str">
            <v>0743536 R</v>
          </cell>
          <cell r="IC374">
            <v>37039</v>
          </cell>
          <cell r="ID374">
            <v>1</v>
          </cell>
          <cell r="IE374" t="str">
            <v>A</v>
          </cell>
        </row>
        <row r="375">
          <cell r="C375">
            <v>248001273509201</v>
          </cell>
          <cell r="E375" t="str">
            <v>MUH. AMIN</v>
          </cell>
          <cell r="F375" t="str">
            <v>SIDRAP</v>
          </cell>
          <cell r="G375" t="str">
            <v>FE 349 CHS</v>
          </cell>
          <cell r="H375" t="str">
            <v>011622</v>
          </cell>
          <cell r="I375" t="str">
            <v>001623</v>
          </cell>
          <cell r="J375">
            <v>36866</v>
          </cell>
          <cell r="K375">
            <v>6</v>
          </cell>
          <cell r="L375" t="str">
            <v>Desember 2000</v>
          </cell>
          <cell r="M375">
            <v>37961</v>
          </cell>
          <cell r="N375">
            <v>36</v>
          </cell>
          <cell r="O375">
            <v>1</v>
          </cell>
          <cell r="P375">
            <v>109000000</v>
          </cell>
          <cell r="Q375">
            <v>12112400</v>
          </cell>
          <cell r="R375">
            <v>0.19</v>
          </cell>
          <cell r="S375">
            <v>-1725928.3333333323</v>
          </cell>
          <cell r="T375">
            <v>10386471.666666668</v>
          </cell>
          <cell r="V375">
            <v>3028000</v>
          </cell>
          <cell r="W375">
            <v>-3028000</v>
          </cell>
          <cell r="Z375">
            <v>3028000</v>
          </cell>
          <cell r="AA375">
            <v>191779.66666666666</v>
          </cell>
          <cell r="AB375">
            <v>3219779.6666666665</v>
          </cell>
          <cell r="AC375">
            <v>9084400</v>
          </cell>
          <cell r="AD375">
            <v>3028000</v>
          </cell>
          <cell r="AE375">
            <v>143836.33333333331</v>
          </cell>
          <cell r="AF375">
            <v>3171836.3333333335</v>
          </cell>
          <cell r="AG375">
            <v>6056400</v>
          </cell>
          <cell r="AH375">
            <v>3028000</v>
          </cell>
          <cell r="AI375">
            <v>95893</v>
          </cell>
          <cell r="AJ375">
            <v>3123893</v>
          </cell>
          <cell r="AK375">
            <v>3028400</v>
          </cell>
          <cell r="AL375">
            <v>3028000</v>
          </cell>
          <cell r="AM375">
            <v>47949.666666666664</v>
          </cell>
          <cell r="AN375">
            <v>3075949.6666666665</v>
          </cell>
          <cell r="AO375">
            <v>400</v>
          </cell>
          <cell r="AP375">
            <v>3028400</v>
          </cell>
          <cell r="AQ375">
            <v>6.333333333333333</v>
          </cell>
          <cell r="AR375">
            <v>3028406.3333333335</v>
          </cell>
          <cell r="AS375">
            <v>-3028000</v>
          </cell>
          <cell r="AU375">
            <v>-47943.333333333328</v>
          </cell>
          <cell r="AV375">
            <v>-47943.333333333328</v>
          </cell>
          <cell r="AW375">
            <v>-3028000</v>
          </cell>
          <cell r="AY375">
            <v>-47943.333333333328</v>
          </cell>
          <cell r="AZ375">
            <v>-47943.333333333328</v>
          </cell>
          <cell r="BA375">
            <v>-3028000</v>
          </cell>
          <cell r="BC375">
            <v>-47943.333333333328</v>
          </cell>
          <cell r="BD375">
            <v>-47943.333333333328</v>
          </cell>
          <cell r="BE375">
            <v>-3028000</v>
          </cell>
          <cell r="BG375">
            <v>-47943.333333333328</v>
          </cell>
          <cell r="BH375">
            <v>-47943.333333333328</v>
          </cell>
          <cell r="BI375">
            <v>-3028000</v>
          </cell>
          <cell r="BK375">
            <v>-47943.333333333328</v>
          </cell>
          <cell r="BL375">
            <v>-47943.333333333328</v>
          </cell>
          <cell r="BM375">
            <v>-3028000</v>
          </cell>
          <cell r="BO375">
            <v>-47943.333333333328</v>
          </cell>
          <cell r="BP375">
            <v>-47943.333333333328</v>
          </cell>
          <cell r="BQ375">
            <v>-3028000</v>
          </cell>
          <cell r="BS375">
            <v>-47943.333333333328</v>
          </cell>
          <cell r="BT375">
            <v>-47943.333333333328</v>
          </cell>
          <cell r="BU375">
            <v>-3028000</v>
          </cell>
          <cell r="BW375">
            <v>-47943.333333333328</v>
          </cell>
          <cell r="BX375">
            <v>-47943.333333333328</v>
          </cell>
          <cell r="BY375">
            <v>-3028000</v>
          </cell>
          <cell r="CA375">
            <v>-47943.333333333328</v>
          </cell>
          <cell r="CB375">
            <v>-47943.333333333328</v>
          </cell>
          <cell r="CC375">
            <v>-3028000</v>
          </cell>
          <cell r="CE375">
            <v>-47943.333333333328</v>
          </cell>
          <cell r="CF375">
            <v>-47943.333333333328</v>
          </cell>
          <cell r="CG375">
            <v>-3028000</v>
          </cell>
          <cell r="CI375">
            <v>-47943.333333333328</v>
          </cell>
          <cell r="CJ375">
            <v>-47943.333333333328</v>
          </cell>
          <cell r="CK375">
            <v>-3028000</v>
          </cell>
          <cell r="CM375">
            <v>-47943.333333333328</v>
          </cell>
          <cell r="CN375">
            <v>-47943.333333333328</v>
          </cell>
          <cell r="CO375">
            <v>-3028000</v>
          </cell>
          <cell r="CQ375">
            <v>-47943.333333333328</v>
          </cell>
          <cell r="CR375">
            <v>-47943.333333333328</v>
          </cell>
          <cell r="CS375">
            <v>-3028000</v>
          </cell>
          <cell r="CU375">
            <v>-47943.333333333328</v>
          </cell>
          <cell r="CV375">
            <v>-47943.333333333328</v>
          </cell>
          <cell r="CW375">
            <v>-3028000</v>
          </cell>
          <cell r="CY375">
            <v>-47943.333333333328</v>
          </cell>
          <cell r="CZ375">
            <v>-47943.333333333328</v>
          </cell>
          <cell r="DA375">
            <v>-3028000</v>
          </cell>
          <cell r="DC375">
            <v>-47943.333333333328</v>
          </cell>
          <cell r="DD375">
            <v>-47943.333333333328</v>
          </cell>
          <cell r="DE375">
            <v>-3028000</v>
          </cell>
          <cell r="DG375">
            <v>-47943.333333333328</v>
          </cell>
          <cell r="DH375">
            <v>-47943.333333333328</v>
          </cell>
          <cell r="DI375">
            <v>-3028000</v>
          </cell>
          <cell r="DK375">
            <v>-47943.333333333328</v>
          </cell>
          <cell r="DL375">
            <v>-47943.333333333328</v>
          </cell>
          <cell r="DM375">
            <v>-3028000</v>
          </cell>
          <cell r="DO375">
            <v>-47943.333333333328</v>
          </cell>
          <cell r="DP375">
            <v>-47943.333333333328</v>
          </cell>
          <cell r="DQ375">
            <v>-3028000</v>
          </cell>
          <cell r="DS375">
            <v>-47943.333333333328</v>
          </cell>
          <cell r="DT375">
            <v>-47943.333333333328</v>
          </cell>
          <cell r="DU375">
            <v>-3028000</v>
          </cell>
          <cell r="DW375">
            <v>-47943.333333333328</v>
          </cell>
          <cell r="DX375">
            <v>-47943.333333333328</v>
          </cell>
          <cell r="DY375">
            <v>-3028000</v>
          </cell>
          <cell r="EA375">
            <v>-47943.333333333328</v>
          </cell>
          <cell r="EB375">
            <v>-47943.333333333328</v>
          </cell>
          <cell r="EC375">
            <v>-3028000</v>
          </cell>
          <cell r="EE375">
            <v>-47943.333333333328</v>
          </cell>
          <cell r="EF375">
            <v>-47943.333333333328</v>
          </cell>
          <cell r="EG375">
            <v>-3028000</v>
          </cell>
          <cell r="EI375">
            <v>-47943.333333333328</v>
          </cell>
          <cell r="EJ375">
            <v>-47943.333333333328</v>
          </cell>
          <cell r="EK375">
            <v>-3028000</v>
          </cell>
          <cell r="EM375">
            <v>-47943.333333333328</v>
          </cell>
          <cell r="EN375">
            <v>-47943.333333333328</v>
          </cell>
          <cell r="EO375">
            <v>-3028000</v>
          </cell>
          <cell r="EQ375">
            <v>-47943.333333333328</v>
          </cell>
          <cell r="ER375">
            <v>-47943.333333333328</v>
          </cell>
          <cell r="ES375">
            <v>-3028000</v>
          </cell>
          <cell r="EU375">
            <v>-47943.333333333328</v>
          </cell>
          <cell r="EV375">
            <v>-47943.333333333328</v>
          </cell>
          <cell r="EW375">
            <v>-3028000</v>
          </cell>
          <cell r="EY375">
            <v>-47943.333333333328</v>
          </cell>
          <cell r="EZ375">
            <v>-47943.333333333328</v>
          </cell>
          <cell r="FA375">
            <v>-3028000</v>
          </cell>
          <cell r="FC375">
            <v>-47943.333333333328</v>
          </cell>
          <cell r="FD375">
            <v>-47943.333333333328</v>
          </cell>
          <cell r="FE375">
            <v>-3028000</v>
          </cell>
          <cell r="FG375">
            <v>-47943.333333333328</v>
          </cell>
          <cell r="FH375">
            <v>-47943.333333333328</v>
          </cell>
          <cell r="FI375">
            <v>-3028000</v>
          </cell>
          <cell r="FK375">
            <v>-47943.333333333328</v>
          </cell>
          <cell r="FL375">
            <v>-47943.333333333328</v>
          </cell>
          <cell r="FM375">
            <v>-3028000</v>
          </cell>
          <cell r="FO375">
            <v>-47943.333333333328</v>
          </cell>
          <cell r="FP375">
            <v>-47943.333333333328</v>
          </cell>
          <cell r="FQ375">
            <v>-3028000</v>
          </cell>
          <cell r="FS375">
            <v>-47943.333333333328</v>
          </cell>
          <cell r="FT375">
            <v>-47943.333333333328</v>
          </cell>
          <cell r="FU375">
            <v>-3028000</v>
          </cell>
          <cell r="FW375">
            <v>-47943.333333333328</v>
          </cell>
          <cell r="FX375">
            <v>-47943.333333333328</v>
          </cell>
          <cell r="FY375">
            <v>-3028000</v>
          </cell>
          <cell r="GA375">
            <v>-47943.333333333328</v>
          </cell>
          <cell r="GB375">
            <v>-47943.333333333328</v>
          </cell>
          <cell r="GC375">
            <v>-3028000</v>
          </cell>
          <cell r="GE375">
            <v>-47943.333333333328</v>
          </cell>
          <cell r="GF375">
            <v>-47943.333333333328</v>
          </cell>
          <cell r="GG375">
            <v>-3028000</v>
          </cell>
          <cell r="GI375">
            <v>-47943.333333333328</v>
          </cell>
          <cell r="GJ375">
            <v>-47943.333333333328</v>
          </cell>
          <cell r="GK375">
            <v>-3028000</v>
          </cell>
          <cell r="GM375">
            <v>-47943.333333333328</v>
          </cell>
          <cell r="GN375">
            <v>-47943.333333333328</v>
          </cell>
          <cell r="GO375">
            <v>-3028000</v>
          </cell>
          <cell r="GQ375">
            <v>-47943.333333333328</v>
          </cell>
          <cell r="GR375">
            <v>-47943.333333333328</v>
          </cell>
          <cell r="GS375">
            <v>-3028000</v>
          </cell>
          <cell r="GU375">
            <v>-47943.333333333328</v>
          </cell>
          <cell r="GV375">
            <v>-47943.333333333328</v>
          </cell>
          <cell r="GW375">
            <v>-3028000</v>
          </cell>
          <cell r="GY375">
            <v>-47943.333333333328</v>
          </cell>
          <cell r="GZ375">
            <v>-47943.333333333328</v>
          </cell>
          <cell r="HA375">
            <v>-3028000</v>
          </cell>
          <cell r="HC375">
            <v>-47943.333333333328</v>
          </cell>
          <cell r="HD375">
            <v>-47943.333333333328</v>
          </cell>
          <cell r="HE375">
            <v>-3028000</v>
          </cell>
          <cell r="HG375">
            <v>-47943.333333333328</v>
          </cell>
          <cell r="HH375">
            <v>-47943.333333333328</v>
          </cell>
          <cell r="HI375">
            <v>-3028000</v>
          </cell>
          <cell r="HK375">
            <v>-47943.333333333328</v>
          </cell>
          <cell r="HL375">
            <v>-47943.333333333328</v>
          </cell>
          <cell r="HM375">
            <v>-3028000</v>
          </cell>
          <cell r="HO375">
            <v>-47943.333333333328</v>
          </cell>
          <cell r="HP375">
            <v>-47943.333333333328</v>
          </cell>
          <cell r="HQ375">
            <v>-3028000</v>
          </cell>
          <cell r="HS375">
            <v>-47943.333333333328</v>
          </cell>
          <cell r="HT375">
            <v>-47943.333333333328</v>
          </cell>
          <cell r="HU375">
            <v>-3028000</v>
          </cell>
          <cell r="IB375" t="str">
            <v>0742229 R</v>
          </cell>
          <cell r="IC375">
            <v>37039</v>
          </cell>
          <cell r="ID375">
            <v>1</v>
          </cell>
          <cell r="IE375" t="str">
            <v>A</v>
          </cell>
        </row>
        <row r="376">
          <cell r="C376">
            <v>248001273517201</v>
          </cell>
          <cell r="E376" t="str">
            <v>NY. W. BATEWA PETTAGADING</v>
          </cell>
          <cell r="F376" t="str">
            <v>PALOPO</v>
          </cell>
          <cell r="G376" t="str">
            <v>FE 349 CHS</v>
          </cell>
          <cell r="H376" t="str">
            <v>011626</v>
          </cell>
          <cell r="I376" t="str">
            <v>001627</v>
          </cell>
          <cell r="J376">
            <v>36866</v>
          </cell>
          <cell r="K376">
            <v>6</v>
          </cell>
          <cell r="L376" t="str">
            <v>Desember 2000</v>
          </cell>
          <cell r="M376">
            <v>37961</v>
          </cell>
          <cell r="N376">
            <v>36</v>
          </cell>
          <cell r="O376">
            <v>1</v>
          </cell>
          <cell r="P376">
            <v>109000000</v>
          </cell>
          <cell r="Q376">
            <v>12112400</v>
          </cell>
          <cell r="R376">
            <v>0.19</v>
          </cell>
          <cell r="S376">
            <v>-1725928.3333333323</v>
          </cell>
          <cell r="T376">
            <v>10386471.666666668</v>
          </cell>
          <cell r="V376">
            <v>3028000</v>
          </cell>
          <cell r="W376">
            <v>-3028000</v>
          </cell>
          <cell r="Z376">
            <v>3028000</v>
          </cell>
          <cell r="AA376">
            <v>191779.66666666666</v>
          </cell>
          <cell r="AB376">
            <v>3219779.6666666665</v>
          </cell>
          <cell r="AC376">
            <v>9084400</v>
          </cell>
          <cell r="AD376">
            <v>3028000</v>
          </cell>
          <cell r="AE376">
            <v>143836.33333333331</v>
          </cell>
          <cell r="AF376">
            <v>3171836.3333333335</v>
          </cell>
          <cell r="AG376">
            <v>6056400</v>
          </cell>
          <cell r="AH376">
            <v>3028000</v>
          </cell>
          <cell r="AI376">
            <v>95893</v>
          </cell>
          <cell r="AJ376">
            <v>3123893</v>
          </cell>
          <cell r="AK376">
            <v>3028400</v>
          </cell>
          <cell r="AL376">
            <v>3028000</v>
          </cell>
          <cell r="AM376">
            <v>47949.666666666664</v>
          </cell>
          <cell r="AN376">
            <v>3075949.6666666665</v>
          </cell>
          <cell r="AO376">
            <v>400</v>
          </cell>
          <cell r="AP376">
            <v>3028400</v>
          </cell>
          <cell r="AQ376">
            <v>6.333333333333333</v>
          </cell>
          <cell r="AR376">
            <v>3028406.3333333335</v>
          </cell>
          <cell r="AS376">
            <v>-3028000</v>
          </cell>
          <cell r="AU376">
            <v>-47943.333333333328</v>
          </cell>
          <cell r="AV376">
            <v>-47943.333333333328</v>
          </cell>
          <cell r="AW376">
            <v>-3028000</v>
          </cell>
          <cell r="AY376">
            <v>-47943.333333333328</v>
          </cell>
          <cell r="AZ376">
            <v>-47943.333333333328</v>
          </cell>
          <cell r="BA376">
            <v>-3028000</v>
          </cell>
          <cell r="BC376">
            <v>-47943.333333333328</v>
          </cell>
          <cell r="BD376">
            <v>-47943.333333333328</v>
          </cell>
          <cell r="BE376">
            <v>-3028000</v>
          </cell>
          <cell r="BG376">
            <v>-47943.333333333328</v>
          </cell>
          <cell r="BH376">
            <v>-47943.333333333328</v>
          </cell>
          <cell r="BI376">
            <v>-3028000</v>
          </cell>
          <cell r="BK376">
            <v>-47943.333333333328</v>
          </cell>
          <cell r="BL376">
            <v>-47943.333333333328</v>
          </cell>
          <cell r="BM376">
            <v>-3028000</v>
          </cell>
          <cell r="BO376">
            <v>-47943.333333333328</v>
          </cell>
          <cell r="BP376">
            <v>-47943.333333333328</v>
          </cell>
          <cell r="BQ376">
            <v>-3028000</v>
          </cell>
          <cell r="BS376">
            <v>-47943.333333333328</v>
          </cell>
          <cell r="BT376">
            <v>-47943.333333333328</v>
          </cell>
          <cell r="BU376">
            <v>-3028000</v>
          </cell>
          <cell r="BW376">
            <v>-47943.333333333328</v>
          </cell>
          <cell r="BX376">
            <v>-47943.333333333328</v>
          </cell>
          <cell r="BY376">
            <v>-3028000</v>
          </cell>
          <cell r="CA376">
            <v>-47943.333333333328</v>
          </cell>
          <cell r="CB376">
            <v>-47943.333333333328</v>
          </cell>
          <cell r="CC376">
            <v>-3028000</v>
          </cell>
          <cell r="CE376">
            <v>-47943.333333333328</v>
          </cell>
          <cell r="CF376">
            <v>-47943.333333333328</v>
          </cell>
          <cell r="CG376">
            <v>-3028000</v>
          </cell>
          <cell r="CI376">
            <v>-47943.333333333328</v>
          </cell>
          <cell r="CJ376">
            <v>-47943.333333333328</v>
          </cell>
          <cell r="CK376">
            <v>-3028000</v>
          </cell>
          <cell r="CM376">
            <v>-47943.333333333328</v>
          </cell>
          <cell r="CN376">
            <v>-47943.333333333328</v>
          </cell>
          <cell r="CO376">
            <v>-3028000</v>
          </cell>
          <cell r="CQ376">
            <v>-47943.333333333328</v>
          </cell>
          <cell r="CR376">
            <v>-47943.333333333328</v>
          </cell>
          <cell r="CS376">
            <v>-3028000</v>
          </cell>
          <cell r="CU376">
            <v>-47943.333333333328</v>
          </cell>
          <cell r="CV376">
            <v>-47943.333333333328</v>
          </cell>
          <cell r="CW376">
            <v>-3028000</v>
          </cell>
          <cell r="CY376">
            <v>-47943.333333333328</v>
          </cell>
          <cell r="CZ376">
            <v>-47943.333333333328</v>
          </cell>
          <cell r="DA376">
            <v>-3028000</v>
          </cell>
          <cell r="DC376">
            <v>-47943.333333333328</v>
          </cell>
          <cell r="DD376">
            <v>-47943.333333333328</v>
          </cell>
          <cell r="DE376">
            <v>-3028000</v>
          </cell>
          <cell r="DG376">
            <v>-47943.333333333328</v>
          </cell>
          <cell r="DH376">
            <v>-47943.333333333328</v>
          </cell>
          <cell r="DI376">
            <v>-3028000</v>
          </cell>
          <cell r="DK376">
            <v>-47943.333333333328</v>
          </cell>
          <cell r="DL376">
            <v>-47943.333333333328</v>
          </cell>
          <cell r="DM376">
            <v>-3028000</v>
          </cell>
          <cell r="DO376">
            <v>-47943.333333333328</v>
          </cell>
          <cell r="DP376">
            <v>-47943.333333333328</v>
          </cell>
          <cell r="DQ376">
            <v>-3028000</v>
          </cell>
          <cell r="DS376">
            <v>-47943.333333333328</v>
          </cell>
          <cell r="DT376">
            <v>-47943.333333333328</v>
          </cell>
          <cell r="DU376">
            <v>-3028000</v>
          </cell>
          <cell r="DW376">
            <v>-47943.333333333328</v>
          </cell>
          <cell r="DX376">
            <v>-47943.333333333328</v>
          </cell>
          <cell r="DY376">
            <v>-3028000</v>
          </cell>
          <cell r="EA376">
            <v>-47943.333333333328</v>
          </cell>
          <cell r="EB376">
            <v>-47943.333333333328</v>
          </cell>
          <cell r="EC376">
            <v>-3028000</v>
          </cell>
          <cell r="EE376">
            <v>-47943.333333333328</v>
          </cell>
          <cell r="EF376">
            <v>-47943.333333333328</v>
          </cell>
          <cell r="EG376">
            <v>-3028000</v>
          </cell>
          <cell r="EI376">
            <v>-47943.333333333328</v>
          </cell>
          <cell r="EJ376">
            <v>-47943.333333333328</v>
          </cell>
          <cell r="EK376">
            <v>-3028000</v>
          </cell>
          <cell r="EM376">
            <v>-47943.333333333328</v>
          </cell>
          <cell r="EN376">
            <v>-47943.333333333328</v>
          </cell>
          <cell r="EO376">
            <v>-3028000</v>
          </cell>
          <cell r="EQ376">
            <v>-47943.333333333328</v>
          </cell>
          <cell r="ER376">
            <v>-47943.333333333328</v>
          </cell>
          <cell r="ES376">
            <v>-3028000</v>
          </cell>
          <cell r="EU376">
            <v>-47943.333333333328</v>
          </cell>
          <cell r="EV376">
            <v>-47943.333333333328</v>
          </cell>
          <cell r="EW376">
            <v>-3028000</v>
          </cell>
          <cell r="EY376">
            <v>-47943.333333333328</v>
          </cell>
          <cell r="EZ376">
            <v>-47943.333333333328</v>
          </cell>
          <cell r="FA376">
            <v>-3028000</v>
          </cell>
          <cell r="FC376">
            <v>-47943.333333333328</v>
          </cell>
          <cell r="FD376">
            <v>-47943.333333333328</v>
          </cell>
          <cell r="FE376">
            <v>-3028000</v>
          </cell>
          <cell r="FG376">
            <v>-47943.333333333328</v>
          </cell>
          <cell r="FH376">
            <v>-47943.333333333328</v>
          </cell>
          <cell r="FI376">
            <v>-3028000</v>
          </cell>
          <cell r="FK376">
            <v>-47943.333333333328</v>
          </cell>
          <cell r="FL376">
            <v>-47943.333333333328</v>
          </cell>
          <cell r="FM376">
            <v>-3028000</v>
          </cell>
          <cell r="FO376">
            <v>-47943.333333333328</v>
          </cell>
          <cell r="FP376">
            <v>-47943.333333333328</v>
          </cell>
          <cell r="FQ376">
            <v>-3028000</v>
          </cell>
          <cell r="FS376">
            <v>-47943.333333333328</v>
          </cell>
          <cell r="FT376">
            <v>-47943.333333333328</v>
          </cell>
          <cell r="FU376">
            <v>-3028000</v>
          </cell>
          <cell r="FW376">
            <v>-47943.333333333328</v>
          </cell>
          <cell r="FX376">
            <v>-47943.333333333328</v>
          </cell>
          <cell r="FY376">
            <v>-3028000</v>
          </cell>
          <cell r="GA376">
            <v>-47943.333333333328</v>
          </cell>
          <cell r="GB376">
            <v>-47943.333333333328</v>
          </cell>
          <cell r="GC376">
            <v>-3028000</v>
          </cell>
          <cell r="GE376">
            <v>-47943.333333333328</v>
          </cell>
          <cell r="GF376">
            <v>-47943.333333333328</v>
          </cell>
          <cell r="GG376">
            <v>-3028000</v>
          </cell>
          <cell r="GI376">
            <v>-47943.333333333328</v>
          </cell>
          <cell r="GJ376">
            <v>-47943.333333333328</v>
          </cell>
          <cell r="GK376">
            <v>-3028000</v>
          </cell>
          <cell r="GM376">
            <v>-47943.333333333328</v>
          </cell>
          <cell r="GN376">
            <v>-47943.333333333328</v>
          </cell>
          <cell r="GO376">
            <v>-3028000</v>
          </cell>
          <cell r="GQ376">
            <v>-47943.333333333328</v>
          </cell>
          <cell r="GR376">
            <v>-47943.333333333328</v>
          </cell>
          <cell r="GS376">
            <v>-3028000</v>
          </cell>
          <cell r="GU376">
            <v>-47943.333333333328</v>
          </cell>
          <cell r="GV376">
            <v>-47943.333333333328</v>
          </cell>
          <cell r="GW376">
            <v>-3028000</v>
          </cell>
          <cell r="GY376">
            <v>-47943.333333333328</v>
          </cell>
          <cell r="GZ376">
            <v>-47943.333333333328</v>
          </cell>
          <cell r="HA376">
            <v>-3028000</v>
          </cell>
          <cell r="HC376">
            <v>-47943.333333333328</v>
          </cell>
          <cell r="HD376">
            <v>-47943.333333333328</v>
          </cell>
          <cell r="HE376">
            <v>-3028000</v>
          </cell>
          <cell r="HG376">
            <v>-47943.333333333328</v>
          </cell>
          <cell r="HH376">
            <v>-47943.333333333328</v>
          </cell>
          <cell r="HI376">
            <v>-3028000</v>
          </cell>
          <cell r="HK376">
            <v>-47943.333333333328</v>
          </cell>
          <cell r="HL376">
            <v>-47943.333333333328</v>
          </cell>
          <cell r="HM376">
            <v>-3028000</v>
          </cell>
          <cell r="HO376">
            <v>-47943.333333333328</v>
          </cell>
          <cell r="HP376">
            <v>-47943.333333333328</v>
          </cell>
          <cell r="HQ376">
            <v>-3028000</v>
          </cell>
          <cell r="HS376">
            <v>-47943.333333333328</v>
          </cell>
          <cell r="HT376">
            <v>-47943.333333333328</v>
          </cell>
          <cell r="HU376">
            <v>-3028000</v>
          </cell>
          <cell r="IB376" t="str">
            <v>0744477 R</v>
          </cell>
          <cell r="IC376">
            <v>37196</v>
          </cell>
          <cell r="ID376">
            <v>1</v>
          </cell>
          <cell r="IE376" t="str">
            <v>A</v>
          </cell>
        </row>
        <row r="377">
          <cell r="C377">
            <v>248001273525201</v>
          </cell>
          <cell r="E377" t="str">
            <v>MUSLIATY</v>
          </cell>
          <cell r="F377" t="str">
            <v>PALOPO</v>
          </cell>
          <cell r="G377" t="str">
            <v>FE 349 CHS</v>
          </cell>
          <cell r="H377" t="str">
            <v>011265</v>
          </cell>
          <cell r="I377" t="str">
            <v>001266</v>
          </cell>
          <cell r="J377">
            <v>36866</v>
          </cell>
          <cell r="K377">
            <v>6</v>
          </cell>
          <cell r="L377" t="str">
            <v>Desember 2000</v>
          </cell>
          <cell r="M377">
            <v>37961</v>
          </cell>
          <cell r="N377">
            <v>36</v>
          </cell>
          <cell r="O377">
            <v>1</v>
          </cell>
          <cell r="P377">
            <v>109000000</v>
          </cell>
          <cell r="Q377">
            <v>12112400</v>
          </cell>
          <cell r="R377">
            <v>0.19</v>
          </cell>
          <cell r="S377">
            <v>-1725928.3333333323</v>
          </cell>
          <cell r="T377">
            <v>10386471.666666668</v>
          </cell>
          <cell r="V377">
            <v>3028000</v>
          </cell>
          <cell r="W377">
            <v>-3028000</v>
          </cell>
          <cell r="Z377">
            <v>3028000</v>
          </cell>
          <cell r="AA377">
            <v>191779.66666666666</v>
          </cell>
          <cell r="AB377">
            <v>3219779.6666666665</v>
          </cell>
          <cell r="AC377">
            <v>9084400</v>
          </cell>
          <cell r="AD377">
            <v>3028000</v>
          </cell>
          <cell r="AE377">
            <v>143836.33333333331</v>
          </cell>
          <cell r="AF377">
            <v>3171836.3333333335</v>
          </cell>
          <cell r="AG377">
            <v>6056400</v>
          </cell>
          <cell r="AH377">
            <v>3028000</v>
          </cell>
          <cell r="AI377">
            <v>95893</v>
          </cell>
          <cell r="AJ377">
            <v>3123893</v>
          </cell>
          <cell r="AK377">
            <v>3028400</v>
          </cell>
          <cell r="AL377">
            <v>3028000</v>
          </cell>
          <cell r="AM377">
            <v>47949.666666666664</v>
          </cell>
          <cell r="AN377">
            <v>3075949.6666666665</v>
          </cell>
          <cell r="AO377">
            <v>400</v>
          </cell>
          <cell r="AP377">
            <v>3028400</v>
          </cell>
          <cell r="AQ377">
            <v>6.333333333333333</v>
          </cell>
          <cell r="AR377">
            <v>3028406.3333333335</v>
          </cell>
          <cell r="AS377">
            <v>-3028000</v>
          </cell>
          <cell r="AU377">
            <v>-47943.333333333328</v>
          </cell>
          <cell r="AV377">
            <v>-47943.333333333328</v>
          </cell>
          <cell r="AW377">
            <v>-3028000</v>
          </cell>
          <cell r="AY377">
            <v>-47943.333333333328</v>
          </cell>
          <cell r="AZ377">
            <v>-47943.333333333328</v>
          </cell>
          <cell r="BA377">
            <v>-3028000</v>
          </cell>
          <cell r="BC377">
            <v>-47943.333333333328</v>
          </cell>
          <cell r="BD377">
            <v>-47943.333333333328</v>
          </cell>
          <cell r="BE377">
            <v>-3028000</v>
          </cell>
          <cell r="BG377">
            <v>-47943.333333333328</v>
          </cell>
          <cell r="BH377">
            <v>-47943.333333333328</v>
          </cell>
          <cell r="BI377">
            <v>-3028000</v>
          </cell>
          <cell r="BK377">
            <v>-47943.333333333328</v>
          </cell>
          <cell r="BL377">
            <v>-47943.333333333328</v>
          </cell>
          <cell r="BM377">
            <v>-3028000</v>
          </cell>
          <cell r="BO377">
            <v>-47943.333333333328</v>
          </cell>
          <cell r="BP377">
            <v>-47943.333333333328</v>
          </cell>
          <cell r="BQ377">
            <v>-3028000</v>
          </cell>
          <cell r="BS377">
            <v>-47943.333333333328</v>
          </cell>
          <cell r="BT377">
            <v>-47943.333333333328</v>
          </cell>
          <cell r="BU377">
            <v>-3028000</v>
          </cell>
          <cell r="BW377">
            <v>-47943.333333333328</v>
          </cell>
          <cell r="BX377">
            <v>-47943.333333333328</v>
          </cell>
          <cell r="BY377">
            <v>-3028000</v>
          </cell>
          <cell r="CA377">
            <v>-47943.333333333328</v>
          </cell>
          <cell r="CB377">
            <v>-47943.333333333328</v>
          </cell>
          <cell r="CC377">
            <v>-3028000</v>
          </cell>
          <cell r="CE377">
            <v>-47943.333333333328</v>
          </cell>
          <cell r="CF377">
            <v>-47943.333333333328</v>
          </cell>
          <cell r="CG377">
            <v>-3028000</v>
          </cell>
          <cell r="CI377">
            <v>-47943.333333333328</v>
          </cell>
          <cell r="CJ377">
            <v>-47943.333333333328</v>
          </cell>
          <cell r="CK377">
            <v>-3028000</v>
          </cell>
          <cell r="CM377">
            <v>-47943.333333333328</v>
          </cell>
          <cell r="CN377">
            <v>-47943.333333333328</v>
          </cell>
          <cell r="CO377">
            <v>-3028000</v>
          </cell>
          <cell r="CQ377">
            <v>-47943.333333333328</v>
          </cell>
          <cell r="CR377">
            <v>-47943.333333333328</v>
          </cell>
          <cell r="CS377">
            <v>-3028000</v>
          </cell>
          <cell r="CU377">
            <v>-47943.333333333328</v>
          </cell>
          <cell r="CV377">
            <v>-47943.333333333328</v>
          </cell>
          <cell r="CW377">
            <v>-3028000</v>
          </cell>
          <cell r="CY377">
            <v>-47943.333333333328</v>
          </cell>
          <cell r="CZ377">
            <v>-47943.333333333328</v>
          </cell>
          <cell r="DA377">
            <v>-3028000</v>
          </cell>
          <cell r="DC377">
            <v>-47943.333333333328</v>
          </cell>
          <cell r="DD377">
            <v>-47943.333333333328</v>
          </cell>
          <cell r="DE377">
            <v>-3028000</v>
          </cell>
          <cell r="DG377">
            <v>-47943.333333333328</v>
          </cell>
          <cell r="DH377">
            <v>-47943.333333333328</v>
          </cell>
          <cell r="DI377">
            <v>-3028000</v>
          </cell>
          <cell r="DK377">
            <v>-47943.333333333328</v>
          </cell>
          <cell r="DL377">
            <v>-47943.333333333328</v>
          </cell>
          <cell r="DM377">
            <v>-3028000</v>
          </cell>
          <cell r="DO377">
            <v>-47943.333333333328</v>
          </cell>
          <cell r="DP377">
            <v>-47943.333333333328</v>
          </cell>
          <cell r="DQ377">
            <v>-3028000</v>
          </cell>
          <cell r="DS377">
            <v>-47943.333333333328</v>
          </cell>
          <cell r="DT377">
            <v>-47943.333333333328</v>
          </cell>
          <cell r="DU377">
            <v>-3028000</v>
          </cell>
          <cell r="DW377">
            <v>-47943.333333333328</v>
          </cell>
          <cell r="DX377">
            <v>-47943.333333333328</v>
          </cell>
          <cell r="DY377">
            <v>-3028000</v>
          </cell>
          <cell r="EA377">
            <v>-47943.333333333328</v>
          </cell>
          <cell r="EB377">
            <v>-47943.333333333328</v>
          </cell>
          <cell r="EC377">
            <v>-3028000</v>
          </cell>
          <cell r="EE377">
            <v>-47943.333333333328</v>
          </cell>
          <cell r="EF377">
            <v>-47943.333333333328</v>
          </cell>
          <cell r="EG377">
            <v>-3028000</v>
          </cell>
          <cell r="EI377">
            <v>-47943.333333333328</v>
          </cell>
          <cell r="EJ377">
            <v>-47943.333333333328</v>
          </cell>
          <cell r="EK377">
            <v>-3028000</v>
          </cell>
          <cell r="EM377">
            <v>-47943.333333333328</v>
          </cell>
          <cell r="EN377">
            <v>-47943.333333333328</v>
          </cell>
          <cell r="EO377">
            <v>-3028000</v>
          </cell>
          <cell r="EQ377">
            <v>-47943.333333333328</v>
          </cell>
          <cell r="ER377">
            <v>-47943.333333333328</v>
          </cell>
          <cell r="ES377">
            <v>-3028000</v>
          </cell>
          <cell r="EU377">
            <v>-47943.333333333328</v>
          </cell>
          <cell r="EV377">
            <v>-47943.333333333328</v>
          </cell>
          <cell r="EW377">
            <v>-3028000</v>
          </cell>
          <cell r="EY377">
            <v>-47943.333333333328</v>
          </cell>
          <cell r="EZ377">
            <v>-47943.333333333328</v>
          </cell>
          <cell r="FA377">
            <v>-3028000</v>
          </cell>
          <cell r="FC377">
            <v>-47943.333333333328</v>
          </cell>
          <cell r="FD377">
            <v>-47943.333333333328</v>
          </cell>
          <cell r="FE377">
            <v>-3028000</v>
          </cell>
          <cell r="FG377">
            <v>-47943.333333333328</v>
          </cell>
          <cell r="FH377">
            <v>-47943.333333333328</v>
          </cell>
          <cell r="FI377">
            <v>-3028000</v>
          </cell>
          <cell r="FK377">
            <v>-47943.333333333328</v>
          </cell>
          <cell r="FL377">
            <v>-47943.333333333328</v>
          </cell>
          <cell r="FM377">
            <v>-3028000</v>
          </cell>
          <cell r="FO377">
            <v>-47943.333333333328</v>
          </cell>
          <cell r="FP377">
            <v>-47943.333333333328</v>
          </cell>
          <cell r="FQ377">
            <v>-3028000</v>
          </cell>
          <cell r="FS377">
            <v>-47943.333333333328</v>
          </cell>
          <cell r="FT377">
            <v>-47943.333333333328</v>
          </cell>
          <cell r="FU377">
            <v>-3028000</v>
          </cell>
          <cell r="FW377">
            <v>-47943.333333333328</v>
          </cell>
          <cell r="FX377">
            <v>-47943.333333333328</v>
          </cell>
          <cell r="FY377">
            <v>-3028000</v>
          </cell>
          <cell r="GA377">
            <v>-47943.333333333328</v>
          </cell>
          <cell r="GB377">
            <v>-47943.333333333328</v>
          </cell>
          <cell r="GC377">
            <v>-3028000</v>
          </cell>
          <cell r="GE377">
            <v>-47943.333333333328</v>
          </cell>
          <cell r="GF377">
            <v>-47943.333333333328</v>
          </cell>
          <cell r="GG377">
            <v>-3028000</v>
          </cell>
          <cell r="GI377">
            <v>-47943.333333333328</v>
          </cell>
          <cell r="GJ377">
            <v>-47943.333333333328</v>
          </cell>
          <cell r="GK377">
            <v>-3028000</v>
          </cell>
          <cell r="GM377">
            <v>-47943.333333333328</v>
          </cell>
          <cell r="GN377">
            <v>-47943.333333333328</v>
          </cell>
          <cell r="GO377">
            <v>-3028000</v>
          </cell>
          <cell r="GQ377">
            <v>-47943.333333333328</v>
          </cell>
          <cell r="GR377">
            <v>-47943.333333333328</v>
          </cell>
          <cell r="GS377">
            <v>-3028000</v>
          </cell>
          <cell r="GU377">
            <v>-47943.333333333328</v>
          </cell>
          <cell r="GV377">
            <v>-47943.333333333328</v>
          </cell>
          <cell r="GW377">
            <v>-3028000</v>
          </cell>
          <cell r="GY377">
            <v>-47943.333333333328</v>
          </cell>
          <cell r="GZ377">
            <v>-47943.333333333328</v>
          </cell>
          <cell r="HA377">
            <v>-3028000</v>
          </cell>
          <cell r="HC377">
            <v>-47943.333333333328</v>
          </cell>
          <cell r="HD377">
            <v>-47943.333333333328</v>
          </cell>
          <cell r="HE377">
            <v>-3028000</v>
          </cell>
          <cell r="HG377">
            <v>-47943.333333333328</v>
          </cell>
          <cell r="HH377">
            <v>-47943.333333333328</v>
          </cell>
          <cell r="HI377">
            <v>-3028000</v>
          </cell>
          <cell r="HK377">
            <v>-47943.333333333328</v>
          </cell>
          <cell r="HL377">
            <v>-47943.333333333328</v>
          </cell>
          <cell r="HM377">
            <v>-3028000</v>
          </cell>
          <cell r="HO377">
            <v>-47943.333333333328</v>
          </cell>
          <cell r="HP377">
            <v>-47943.333333333328</v>
          </cell>
          <cell r="HQ377">
            <v>-3028000</v>
          </cell>
          <cell r="HS377">
            <v>-47943.333333333328</v>
          </cell>
          <cell r="HT377">
            <v>-47943.333333333328</v>
          </cell>
          <cell r="HU377">
            <v>-3028000</v>
          </cell>
          <cell r="IB377" t="str">
            <v>0744460 R</v>
          </cell>
          <cell r="IC377">
            <v>37196</v>
          </cell>
          <cell r="ID377">
            <v>1</v>
          </cell>
          <cell r="IE377" t="str">
            <v>A</v>
          </cell>
        </row>
        <row r="378">
          <cell r="C378">
            <v>248001273541201</v>
          </cell>
          <cell r="E378" t="str">
            <v>A. SYAMSUL DJIHAD</v>
          </cell>
          <cell r="F378" t="str">
            <v>MAROS</v>
          </cell>
          <cell r="G378" t="str">
            <v>FE 349 TRK</v>
          </cell>
          <cell r="H378" t="str">
            <v>011400</v>
          </cell>
          <cell r="I378" t="str">
            <v>001401</v>
          </cell>
          <cell r="J378">
            <v>36866</v>
          </cell>
          <cell r="K378">
            <v>6</v>
          </cell>
          <cell r="L378" t="str">
            <v>Desember 2000</v>
          </cell>
          <cell r="M378">
            <v>37961</v>
          </cell>
          <cell r="N378">
            <v>36</v>
          </cell>
          <cell r="O378">
            <v>1</v>
          </cell>
          <cell r="P378">
            <v>109000000</v>
          </cell>
          <cell r="Q378">
            <v>12112400</v>
          </cell>
          <cell r="R378">
            <v>0.19</v>
          </cell>
          <cell r="S378">
            <v>-1725928.3333333323</v>
          </cell>
          <cell r="T378">
            <v>10386471.666666668</v>
          </cell>
          <cell r="V378">
            <v>3028000</v>
          </cell>
          <cell r="W378">
            <v>-3028000</v>
          </cell>
          <cell r="Z378">
            <v>3028000</v>
          </cell>
          <cell r="AA378">
            <v>191779.66666666666</v>
          </cell>
          <cell r="AB378">
            <v>3219779.6666666665</v>
          </cell>
          <cell r="AC378">
            <v>9084400</v>
          </cell>
          <cell r="AD378">
            <v>3028000</v>
          </cell>
          <cell r="AE378">
            <v>143836.33333333331</v>
          </cell>
          <cell r="AF378">
            <v>3171836.3333333335</v>
          </cell>
          <cell r="AG378">
            <v>6056400</v>
          </cell>
          <cell r="AH378">
            <v>3028000</v>
          </cell>
          <cell r="AI378">
            <v>95893</v>
          </cell>
          <cell r="AJ378">
            <v>3123893</v>
          </cell>
          <cell r="AK378">
            <v>3028400</v>
          </cell>
          <cell r="AL378">
            <v>3028000</v>
          </cell>
          <cell r="AM378">
            <v>47949.666666666664</v>
          </cell>
          <cell r="AN378">
            <v>3075949.6666666665</v>
          </cell>
          <cell r="AO378">
            <v>400</v>
          </cell>
          <cell r="AP378">
            <v>3028400</v>
          </cell>
          <cell r="AQ378">
            <v>6.333333333333333</v>
          </cell>
          <cell r="AR378">
            <v>3028406.3333333335</v>
          </cell>
          <cell r="AS378">
            <v>-3028000</v>
          </cell>
          <cell r="AU378">
            <v>-47943.333333333328</v>
          </cell>
          <cell r="AV378">
            <v>-47943.333333333328</v>
          </cell>
          <cell r="AW378">
            <v>-3028000</v>
          </cell>
          <cell r="AY378">
            <v>-47943.333333333328</v>
          </cell>
          <cell r="AZ378">
            <v>-47943.333333333328</v>
          </cell>
          <cell r="BA378">
            <v>-3028000</v>
          </cell>
          <cell r="BC378">
            <v>-47943.333333333328</v>
          </cell>
          <cell r="BD378">
            <v>-47943.333333333328</v>
          </cell>
          <cell r="BE378">
            <v>-3028000</v>
          </cell>
          <cell r="BG378">
            <v>-47943.333333333328</v>
          </cell>
          <cell r="BH378">
            <v>-47943.333333333328</v>
          </cell>
          <cell r="BI378">
            <v>-3028000</v>
          </cell>
          <cell r="BK378">
            <v>-47943.333333333328</v>
          </cell>
          <cell r="BL378">
            <v>-47943.333333333328</v>
          </cell>
          <cell r="BM378">
            <v>-3028000</v>
          </cell>
          <cell r="BO378">
            <v>-47943.333333333328</v>
          </cell>
          <cell r="BP378">
            <v>-47943.333333333328</v>
          </cell>
          <cell r="BQ378">
            <v>-3028000</v>
          </cell>
          <cell r="BS378">
            <v>-47943.333333333328</v>
          </cell>
          <cell r="BT378">
            <v>-47943.333333333328</v>
          </cell>
          <cell r="BU378">
            <v>-3028000</v>
          </cell>
          <cell r="BW378">
            <v>-47943.333333333328</v>
          </cell>
          <cell r="BX378">
            <v>-47943.333333333328</v>
          </cell>
          <cell r="BY378">
            <v>-3028000</v>
          </cell>
          <cell r="CA378">
            <v>-47943.333333333328</v>
          </cell>
          <cell r="CB378">
            <v>-47943.333333333328</v>
          </cell>
          <cell r="CC378">
            <v>-3028000</v>
          </cell>
          <cell r="CE378">
            <v>-47943.333333333328</v>
          </cell>
          <cell r="CF378">
            <v>-47943.333333333328</v>
          </cell>
          <cell r="CG378">
            <v>-3028000</v>
          </cell>
          <cell r="CI378">
            <v>-47943.333333333328</v>
          </cell>
          <cell r="CJ378">
            <v>-47943.333333333328</v>
          </cell>
          <cell r="CK378">
            <v>-3028000</v>
          </cell>
          <cell r="CM378">
            <v>-47943.333333333328</v>
          </cell>
          <cell r="CN378">
            <v>-47943.333333333328</v>
          </cell>
          <cell r="CO378">
            <v>-3028000</v>
          </cell>
          <cell r="CQ378">
            <v>-47943.333333333328</v>
          </cell>
          <cell r="CR378">
            <v>-47943.333333333328</v>
          </cell>
          <cell r="CS378">
            <v>-3028000</v>
          </cell>
          <cell r="CU378">
            <v>-47943.333333333328</v>
          </cell>
          <cell r="CV378">
            <v>-47943.333333333328</v>
          </cell>
          <cell r="CW378">
            <v>-3028000</v>
          </cell>
          <cell r="CY378">
            <v>-47943.333333333328</v>
          </cell>
          <cell r="CZ378">
            <v>-47943.333333333328</v>
          </cell>
          <cell r="DA378">
            <v>-3028000</v>
          </cell>
          <cell r="DC378">
            <v>-47943.333333333328</v>
          </cell>
          <cell r="DD378">
            <v>-47943.333333333328</v>
          </cell>
          <cell r="DE378">
            <v>-3028000</v>
          </cell>
          <cell r="DG378">
            <v>-47943.333333333328</v>
          </cell>
          <cell r="DH378">
            <v>-47943.333333333328</v>
          </cell>
          <cell r="DI378">
            <v>-3028000</v>
          </cell>
          <cell r="DK378">
            <v>-47943.333333333328</v>
          </cell>
          <cell r="DL378">
            <v>-47943.333333333328</v>
          </cell>
          <cell r="DM378">
            <v>-3028000</v>
          </cell>
          <cell r="DO378">
            <v>-47943.333333333328</v>
          </cell>
          <cell r="DP378">
            <v>-47943.333333333328</v>
          </cell>
          <cell r="DQ378">
            <v>-3028000</v>
          </cell>
          <cell r="DS378">
            <v>-47943.333333333328</v>
          </cell>
          <cell r="DT378">
            <v>-47943.333333333328</v>
          </cell>
          <cell r="DU378">
            <v>-3028000</v>
          </cell>
          <cell r="DW378">
            <v>-47943.333333333328</v>
          </cell>
          <cell r="DX378">
            <v>-47943.333333333328</v>
          </cell>
          <cell r="DY378">
            <v>-3028000</v>
          </cell>
          <cell r="EA378">
            <v>-47943.333333333328</v>
          </cell>
          <cell r="EB378">
            <v>-47943.333333333328</v>
          </cell>
          <cell r="EC378">
            <v>-3028000</v>
          </cell>
          <cell r="EE378">
            <v>-47943.333333333328</v>
          </cell>
          <cell r="EF378">
            <v>-47943.333333333328</v>
          </cell>
          <cell r="EG378">
            <v>-3028000</v>
          </cell>
          <cell r="EI378">
            <v>-47943.333333333328</v>
          </cell>
          <cell r="EJ378">
            <v>-47943.333333333328</v>
          </cell>
          <cell r="EK378">
            <v>-3028000</v>
          </cell>
          <cell r="EM378">
            <v>-47943.333333333328</v>
          </cell>
          <cell r="EN378">
            <v>-47943.333333333328</v>
          </cell>
          <cell r="EO378">
            <v>-3028000</v>
          </cell>
          <cell r="EQ378">
            <v>-47943.333333333328</v>
          </cell>
          <cell r="ER378">
            <v>-47943.333333333328</v>
          </cell>
          <cell r="ES378">
            <v>-3028000</v>
          </cell>
          <cell r="EU378">
            <v>-47943.333333333328</v>
          </cell>
          <cell r="EV378">
            <v>-47943.333333333328</v>
          </cell>
          <cell r="EW378">
            <v>-3028000</v>
          </cell>
          <cell r="EY378">
            <v>-47943.333333333328</v>
          </cell>
          <cell r="EZ378">
            <v>-47943.333333333328</v>
          </cell>
          <cell r="FA378">
            <v>-3028000</v>
          </cell>
          <cell r="FC378">
            <v>-47943.333333333328</v>
          </cell>
          <cell r="FD378">
            <v>-47943.333333333328</v>
          </cell>
          <cell r="FE378">
            <v>-3028000</v>
          </cell>
          <cell r="FG378">
            <v>-47943.333333333328</v>
          </cell>
          <cell r="FH378">
            <v>-47943.333333333328</v>
          </cell>
          <cell r="FI378">
            <v>-3028000</v>
          </cell>
          <cell r="FK378">
            <v>-47943.333333333328</v>
          </cell>
          <cell r="FL378">
            <v>-47943.333333333328</v>
          </cell>
          <cell r="FM378">
            <v>-3028000</v>
          </cell>
          <cell r="FO378">
            <v>-47943.333333333328</v>
          </cell>
          <cell r="FP378">
            <v>-47943.333333333328</v>
          </cell>
          <cell r="FQ378">
            <v>-3028000</v>
          </cell>
          <cell r="FS378">
            <v>-47943.333333333328</v>
          </cell>
          <cell r="FT378">
            <v>-47943.333333333328</v>
          </cell>
          <cell r="FU378">
            <v>-3028000</v>
          </cell>
          <cell r="FW378">
            <v>-47943.333333333328</v>
          </cell>
          <cell r="FX378">
            <v>-47943.333333333328</v>
          </cell>
          <cell r="FY378">
            <v>-3028000</v>
          </cell>
          <cell r="GA378">
            <v>-47943.333333333328</v>
          </cell>
          <cell r="GB378">
            <v>-47943.333333333328</v>
          </cell>
          <cell r="GC378">
            <v>-3028000</v>
          </cell>
          <cell r="GE378">
            <v>-47943.333333333328</v>
          </cell>
          <cell r="GF378">
            <v>-47943.333333333328</v>
          </cell>
          <cell r="GG378">
            <v>-3028000</v>
          </cell>
          <cell r="GI378">
            <v>-47943.333333333328</v>
          </cell>
          <cell r="GJ378">
            <v>-47943.333333333328</v>
          </cell>
          <cell r="GK378">
            <v>-3028000</v>
          </cell>
          <cell r="GM378">
            <v>-47943.333333333328</v>
          </cell>
          <cell r="GN378">
            <v>-47943.333333333328</v>
          </cell>
          <cell r="GO378">
            <v>-3028000</v>
          </cell>
          <cell r="GQ378">
            <v>-47943.333333333328</v>
          </cell>
          <cell r="GR378">
            <v>-47943.333333333328</v>
          </cell>
          <cell r="GS378">
            <v>-3028000</v>
          </cell>
          <cell r="GU378">
            <v>-47943.333333333328</v>
          </cell>
          <cell r="GV378">
            <v>-47943.333333333328</v>
          </cell>
          <cell r="GW378">
            <v>-3028000</v>
          </cell>
          <cell r="GY378">
            <v>-47943.333333333328</v>
          </cell>
          <cell r="GZ378">
            <v>-47943.333333333328</v>
          </cell>
          <cell r="HA378">
            <v>-3028000</v>
          </cell>
          <cell r="HC378">
            <v>-47943.333333333328</v>
          </cell>
          <cell r="HD378">
            <v>-47943.333333333328</v>
          </cell>
          <cell r="HE378">
            <v>-3028000</v>
          </cell>
          <cell r="HG378">
            <v>-47943.333333333328</v>
          </cell>
          <cell r="HH378">
            <v>-47943.333333333328</v>
          </cell>
          <cell r="HI378">
            <v>-3028000</v>
          </cell>
          <cell r="HK378">
            <v>-47943.333333333328</v>
          </cell>
          <cell r="HL378">
            <v>-47943.333333333328</v>
          </cell>
          <cell r="HM378">
            <v>-3028000</v>
          </cell>
          <cell r="HO378">
            <v>-47943.333333333328</v>
          </cell>
          <cell r="HP378">
            <v>-47943.333333333328</v>
          </cell>
          <cell r="HQ378">
            <v>-3028000</v>
          </cell>
          <cell r="HS378">
            <v>-47943.333333333328</v>
          </cell>
          <cell r="HT378">
            <v>-47943.333333333328</v>
          </cell>
          <cell r="HU378">
            <v>-3028000</v>
          </cell>
          <cell r="IB378" t="str">
            <v>0372171 R</v>
          </cell>
          <cell r="IC378">
            <v>37007</v>
          </cell>
          <cell r="ID378">
            <v>1</v>
          </cell>
          <cell r="IE378" t="str">
            <v>A</v>
          </cell>
        </row>
        <row r="379">
          <cell r="C379">
            <v>248001273559201</v>
          </cell>
          <cell r="E379" t="str">
            <v>H. MUH. TAHIR</v>
          </cell>
          <cell r="F379" t="str">
            <v>SENGKANG</v>
          </cell>
          <cell r="G379" t="str">
            <v>Kuda PL B</v>
          </cell>
          <cell r="H379" t="str">
            <v>005984</v>
          </cell>
          <cell r="I379" t="str">
            <v>077454</v>
          </cell>
          <cell r="J379">
            <v>36866</v>
          </cell>
          <cell r="K379">
            <v>6</v>
          </cell>
          <cell r="L379" t="str">
            <v>Desember 2000</v>
          </cell>
          <cell r="M379">
            <v>37961</v>
          </cell>
          <cell r="N379">
            <v>36</v>
          </cell>
          <cell r="O379">
            <v>1</v>
          </cell>
          <cell r="P379">
            <v>110000000</v>
          </cell>
          <cell r="Q379">
            <v>12222000</v>
          </cell>
          <cell r="R379">
            <v>0.19</v>
          </cell>
          <cell r="S379">
            <v>-1742078.3333333342</v>
          </cell>
          <cell r="T379">
            <v>10479921.666666666</v>
          </cell>
          <cell r="V379">
            <v>3056000</v>
          </cell>
          <cell r="W379">
            <v>-3056000</v>
          </cell>
          <cell r="Z379">
            <v>3056000</v>
          </cell>
          <cell r="AA379">
            <v>193515</v>
          </cell>
          <cell r="AB379">
            <v>3249515</v>
          </cell>
          <cell r="AC379">
            <v>9166000</v>
          </cell>
          <cell r="AD379">
            <v>3056000</v>
          </cell>
          <cell r="AE379">
            <v>145128.33333333331</v>
          </cell>
          <cell r="AF379">
            <v>3201128.3333333335</v>
          </cell>
          <cell r="AG379">
            <v>6110000</v>
          </cell>
          <cell r="AH379">
            <v>3056000</v>
          </cell>
          <cell r="AI379">
            <v>96741.666666666657</v>
          </cell>
          <cell r="AJ379">
            <v>3152741.6666666665</v>
          </cell>
          <cell r="AK379">
            <v>3054000</v>
          </cell>
          <cell r="AL379">
            <v>3056000</v>
          </cell>
          <cell r="AM379">
            <v>48355</v>
          </cell>
          <cell r="AN379">
            <v>3104355</v>
          </cell>
          <cell r="AO379">
            <v>-2000</v>
          </cell>
          <cell r="AP379">
            <v>3054000</v>
          </cell>
          <cell r="AQ379">
            <v>-31.666666666666664</v>
          </cell>
          <cell r="AR379">
            <v>3053968.3333333335</v>
          </cell>
          <cell r="AS379">
            <v>-3056000</v>
          </cell>
          <cell r="AU379">
            <v>-48386.666666666664</v>
          </cell>
          <cell r="AV379">
            <v>-48386.666666666664</v>
          </cell>
          <cell r="AW379">
            <v>-3056000</v>
          </cell>
          <cell r="AY379">
            <v>-48386.666666666664</v>
          </cell>
          <cell r="AZ379">
            <v>-48386.666666666664</v>
          </cell>
          <cell r="BA379">
            <v>-3056000</v>
          </cell>
          <cell r="BC379">
            <v>-48386.666666666664</v>
          </cell>
          <cell r="BD379">
            <v>-48386.666666666664</v>
          </cell>
          <cell r="BE379">
            <v>-3056000</v>
          </cell>
          <cell r="BG379">
            <v>-48386.666666666664</v>
          </cell>
          <cell r="BH379">
            <v>-48386.666666666664</v>
          </cell>
          <cell r="BI379">
            <v>-3056000</v>
          </cell>
          <cell r="BK379">
            <v>-48386.666666666664</v>
          </cell>
          <cell r="BL379">
            <v>-48386.666666666664</v>
          </cell>
          <cell r="BM379">
            <v>-3056000</v>
          </cell>
          <cell r="BO379">
            <v>-48386.666666666664</v>
          </cell>
          <cell r="BP379">
            <v>-48386.666666666664</v>
          </cell>
          <cell r="BQ379">
            <v>-3056000</v>
          </cell>
          <cell r="BS379">
            <v>-48386.666666666664</v>
          </cell>
          <cell r="BT379">
            <v>-48386.666666666664</v>
          </cell>
          <cell r="BU379">
            <v>-3056000</v>
          </cell>
          <cell r="BW379">
            <v>-48386.666666666664</v>
          </cell>
          <cell r="BX379">
            <v>-48386.666666666664</v>
          </cell>
          <cell r="BY379">
            <v>-3056000</v>
          </cell>
          <cell r="CA379">
            <v>-48386.666666666664</v>
          </cell>
          <cell r="CB379">
            <v>-48386.666666666664</v>
          </cell>
          <cell r="CC379">
            <v>-3056000</v>
          </cell>
          <cell r="CE379">
            <v>-48386.666666666664</v>
          </cell>
          <cell r="CF379">
            <v>-48386.666666666664</v>
          </cell>
          <cell r="CG379">
            <v>-3056000</v>
          </cell>
          <cell r="CI379">
            <v>-48386.666666666664</v>
          </cell>
          <cell r="CJ379">
            <v>-48386.666666666664</v>
          </cell>
          <cell r="CK379">
            <v>-3056000</v>
          </cell>
          <cell r="CM379">
            <v>-48386.666666666664</v>
          </cell>
          <cell r="CN379">
            <v>-48386.666666666664</v>
          </cell>
          <cell r="CO379">
            <v>-3056000</v>
          </cell>
          <cell r="CQ379">
            <v>-48386.666666666664</v>
          </cell>
          <cell r="CR379">
            <v>-48386.666666666664</v>
          </cell>
          <cell r="CS379">
            <v>-3056000</v>
          </cell>
          <cell r="CU379">
            <v>-48386.666666666664</v>
          </cell>
          <cell r="CV379">
            <v>-48386.666666666664</v>
          </cell>
          <cell r="CW379">
            <v>-3056000</v>
          </cell>
          <cell r="CY379">
            <v>-48386.666666666664</v>
          </cell>
          <cell r="CZ379">
            <v>-48386.666666666664</v>
          </cell>
          <cell r="DA379">
            <v>-3056000</v>
          </cell>
          <cell r="DC379">
            <v>-48386.666666666664</v>
          </cell>
          <cell r="DD379">
            <v>-48386.666666666664</v>
          </cell>
          <cell r="DE379">
            <v>-3056000</v>
          </cell>
          <cell r="DG379">
            <v>-48386.666666666664</v>
          </cell>
          <cell r="DH379">
            <v>-48386.666666666664</v>
          </cell>
          <cell r="DI379">
            <v>-3056000</v>
          </cell>
          <cell r="DK379">
            <v>-48386.666666666664</v>
          </cell>
          <cell r="DL379">
            <v>-48386.666666666664</v>
          </cell>
          <cell r="DM379">
            <v>-3056000</v>
          </cell>
          <cell r="DO379">
            <v>-48386.666666666664</v>
          </cell>
          <cell r="DP379">
            <v>-48386.666666666664</v>
          </cell>
          <cell r="DQ379">
            <v>-3056000</v>
          </cell>
          <cell r="DS379">
            <v>-48386.666666666664</v>
          </cell>
          <cell r="DT379">
            <v>-48386.666666666664</v>
          </cell>
          <cell r="DU379">
            <v>-3056000</v>
          </cell>
          <cell r="DW379">
            <v>-48386.666666666664</v>
          </cell>
          <cell r="DX379">
            <v>-48386.666666666664</v>
          </cell>
          <cell r="DY379">
            <v>-3056000</v>
          </cell>
          <cell r="EA379">
            <v>-48386.666666666664</v>
          </cell>
          <cell r="EB379">
            <v>-48386.666666666664</v>
          </cell>
          <cell r="EC379">
            <v>-3056000</v>
          </cell>
          <cell r="EE379">
            <v>-48386.666666666664</v>
          </cell>
          <cell r="EF379">
            <v>-48386.666666666664</v>
          </cell>
          <cell r="EG379">
            <v>-3056000</v>
          </cell>
          <cell r="EI379">
            <v>-48386.666666666664</v>
          </cell>
          <cell r="EJ379">
            <v>-48386.666666666664</v>
          </cell>
          <cell r="EK379">
            <v>-3056000</v>
          </cell>
          <cell r="EM379">
            <v>-48386.666666666664</v>
          </cell>
          <cell r="EN379">
            <v>-48386.666666666664</v>
          </cell>
          <cell r="EO379">
            <v>-3056000</v>
          </cell>
          <cell r="EQ379">
            <v>-48386.666666666664</v>
          </cell>
          <cell r="ER379">
            <v>-48386.666666666664</v>
          </cell>
          <cell r="ES379">
            <v>-3056000</v>
          </cell>
          <cell r="EU379">
            <v>-48386.666666666664</v>
          </cell>
          <cell r="EV379">
            <v>-48386.666666666664</v>
          </cell>
          <cell r="EW379">
            <v>-3056000</v>
          </cell>
          <cell r="EY379">
            <v>-48386.666666666664</v>
          </cell>
          <cell r="EZ379">
            <v>-48386.666666666664</v>
          </cell>
          <cell r="FA379">
            <v>-3056000</v>
          </cell>
          <cell r="FC379">
            <v>-48386.666666666664</v>
          </cell>
          <cell r="FD379">
            <v>-48386.666666666664</v>
          </cell>
          <cell r="FE379">
            <v>-3056000</v>
          </cell>
          <cell r="FG379">
            <v>-48386.666666666664</v>
          </cell>
          <cell r="FH379">
            <v>-48386.666666666664</v>
          </cell>
          <cell r="FI379">
            <v>-3056000</v>
          </cell>
          <cell r="FK379">
            <v>-48386.666666666664</v>
          </cell>
          <cell r="FL379">
            <v>-48386.666666666664</v>
          </cell>
          <cell r="FM379">
            <v>-3056000</v>
          </cell>
          <cell r="FO379">
            <v>-48386.666666666664</v>
          </cell>
          <cell r="FP379">
            <v>-48386.666666666664</v>
          </cell>
          <cell r="FQ379">
            <v>-3056000</v>
          </cell>
          <cell r="FS379">
            <v>-48386.666666666664</v>
          </cell>
          <cell r="FT379">
            <v>-48386.666666666664</v>
          </cell>
          <cell r="FU379">
            <v>-3056000</v>
          </cell>
          <cell r="FW379">
            <v>-48386.666666666664</v>
          </cell>
          <cell r="FX379">
            <v>-48386.666666666664</v>
          </cell>
          <cell r="FY379">
            <v>-3056000</v>
          </cell>
          <cell r="GA379">
            <v>-48386.666666666664</v>
          </cell>
          <cell r="GB379">
            <v>-48386.666666666664</v>
          </cell>
          <cell r="GC379">
            <v>-3056000</v>
          </cell>
          <cell r="GE379">
            <v>-48386.666666666664</v>
          </cell>
          <cell r="GF379">
            <v>-48386.666666666664</v>
          </cell>
          <cell r="GG379">
            <v>-3056000</v>
          </cell>
          <cell r="GI379">
            <v>-48386.666666666664</v>
          </cell>
          <cell r="GJ379">
            <v>-48386.666666666664</v>
          </cell>
          <cell r="GK379">
            <v>-3056000</v>
          </cell>
          <cell r="GM379">
            <v>-48386.666666666664</v>
          </cell>
          <cell r="GN379">
            <v>-48386.666666666664</v>
          </cell>
          <cell r="GO379">
            <v>-3056000</v>
          </cell>
          <cell r="GQ379">
            <v>-48386.666666666664</v>
          </cell>
          <cell r="GR379">
            <v>-48386.666666666664</v>
          </cell>
          <cell r="GS379">
            <v>-3056000</v>
          </cell>
          <cell r="GU379">
            <v>-48386.666666666664</v>
          </cell>
          <cell r="GV379">
            <v>-48386.666666666664</v>
          </cell>
          <cell r="GW379">
            <v>-3056000</v>
          </cell>
          <cell r="GY379">
            <v>-48386.666666666664</v>
          </cell>
          <cell r="GZ379">
            <v>-48386.666666666664</v>
          </cell>
          <cell r="HA379">
            <v>-3056000</v>
          </cell>
          <cell r="HC379">
            <v>-48386.666666666664</v>
          </cell>
          <cell r="HD379">
            <v>-48386.666666666664</v>
          </cell>
          <cell r="HE379">
            <v>-3056000</v>
          </cell>
          <cell r="HG379">
            <v>-48386.666666666664</v>
          </cell>
          <cell r="HH379">
            <v>-48386.666666666664</v>
          </cell>
          <cell r="HI379">
            <v>-3056000</v>
          </cell>
          <cell r="HK379">
            <v>-48386.666666666664</v>
          </cell>
          <cell r="HL379">
            <v>-48386.666666666664</v>
          </cell>
          <cell r="HM379">
            <v>-3056000</v>
          </cell>
          <cell r="HO379">
            <v>-48386.666666666664</v>
          </cell>
          <cell r="HP379">
            <v>-48386.666666666664</v>
          </cell>
          <cell r="HQ379">
            <v>-3056000</v>
          </cell>
          <cell r="HS379">
            <v>-48386.666666666664</v>
          </cell>
          <cell r="HT379">
            <v>-48386.666666666664</v>
          </cell>
          <cell r="HU379">
            <v>-3056000</v>
          </cell>
          <cell r="IB379" t="str">
            <v>0743550 R</v>
          </cell>
          <cell r="IC379">
            <v>37039</v>
          </cell>
          <cell r="ID379">
            <v>1</v>
          </cell>
          <cell r="IE379" t="str">
            <v>A</v>
          </cell>
        </row>
        <row r="380">
          <cell r="C380">
            <v>248001273567201</v>
          </cell>
          <cell r="E380" t="str">
            <v>ISMAIL DIHUMA</v>
          </cell>
          <cell r="F380" t="str">
            <v>LIMBOTO</v>
          </cell>
          <cell r="G380" t="str">
            <v>FE 349 CHS</v>
          </cell>
          <cell r="H380" t="str">
            <v>011621</v>
          </cell>
          <cell r="I380" t="str">
            <v>001622</v>
          </cell>
          <cell r="J380">
            <v>36866</v>
          </cell>
          <cell r="K380">
            <v>6</v>
          </cell>
          <cell r="L380" t="str">
            <v>Desember 2000</v>
          </cell>
          <cell r="M380">
            <v>37961</v>
          </cell>
          <cell r="N380">
            <v>36</v>
          </cell>
          <cell r="O380">
            <v>1</v>
          </cell>
          <cell r="P380">
            <v>110000000</v>
          </cell>
          <cell r="Q380">
            <v>12222000</v>
          </cell>
          <cell r="R380">
            <v>0.19</v>
          </cell>
          <cell r="S380">
            <v>-1742078.3333333342</v>
          </cell>
          <cell r="T380">
            <v>10479921.666666666</v>
          </cell>
          <cell r="V380">
            <v>3056000</v>
          </cell>
          <cell r="W380">
            <v>-3056000</v>
          </cell>
          <cell r="Z380">
            <v>3056000</v>
          </cell>
          <cell r="AA380">
            <v>193515</v>
          </cell>
          <cell r="AB380">
            <v>3249515</v>
          </cell>
          <cell r="AC380">
            <v>9166000</v>
          </cell>
          <cell r="AD380">
            <v>3056000</v>
          </cell>
          <cell r="AE380">
            <v>145128.33333333331</v>
          </cell>
          <cell r="AF380">
            <v>3201128.3333333335</v>
          </cell>
          <cell r="AG380">
            <v>6110000</v>
          </cell>
          <cell r="AH380">
            <v>3056000</v>
          </cell>
          <cell r="AI380">
            <v>96741.666666666657</v>
          </cell>
          <cell r="AJ380">
            <v>3152741.6666666665</v>
          </cell>
          <cell r="AK380">
            <v>3054000</v>
          </cell>
          <cell r="AL380">
            <v>3056000</v>
          </cell>
          <cell r="AM380">
            <v>48355</v>
          </cell>
          <cell r="AN380">
            <v>3104355</v>
          </cell>
          <cell r="AO380">
            <v>-2000</v>
          </cell>
          <cell r="AP380">
            <v>3054000</v>
          </cell>
          <cell r="AQ380">
            <v>-31.666666666666664</v>
          </cell>
          <cell r="AR380">
            <v>3053968.3333333335</v>
          </cell>
          <cell r="AS380">
            <v>-3056000</v>
          </cell>
          <cell r="AU380">
            <v>-48386.666666666664</v>
          </cell>
          <cell r="AV380">
            <v>-48386.666666666664</v>
          </cell>
          <cell r="AW380">
            <v>-3056000</v>
          </cell>
          <cell r="AY380">
            <v>-48386.666666666664</v>
          </cell>
          <cell r="AZ380">
            <v>-48386.666666666664</v>
          </cell>
          <cell r="BA380">
            <v>-3056000</v>
          </cell>
          <cell r="BC380">
            <v>-48386.666666666664</v>
          </cell>
          <cell r="BD380">
            <v>-48386.666666666664</v>
          </cell>
          <cell r="BE380">
            <v>-3056000</v>
          </cell>
          <cell r="BG380">
            <v>-48386.666666666664</v>
          </cell>
          <cell r="BH380">
            <v>-48386.666666666664</v>
          </cell>
          <cell r="BI380">
            <v>-3056000</v>
          </cell>
          <cell r="BK380">
            <v>-48386.666666666664</v>
          </cell>
          <cell r="BL380">
            <v>-48386.666666666664</v>
          </cell>
          <cell r="BM380">
            <v>-3056000</v>
          </cell>
          <cell r="BO380">
            <v>-48386.666666666664</v>
          </cell>
          <cell r="BP380">
            <v>-48386.666666666664</v>
          </cell>
          <cell r="BQ380">
            <v>-3056000</v>
          </cell>
          <cell r="BS380">
            <v>-48386.666666666664</v>
          </cell>
          <cell r="BT380">
            <v>-48386.666666666664</v>
          </cell>
          <cell r="BU380">
            <v>-3056000</v>
          </cell>
          <cell r="BW380">
            <v>-48386.666666666664</v>
          </cell>
          <cell r="BX380">
            <v>-48386.666666666664</v>
          </cell>
          <cell r="BY380">
            <v>-3056000</v>
          </cell>
          <cell r="CA380">
            <v>-48386.666666666664</v>
          </cell>
          <cell r="CB380">
            <v>-48386.666666666664</v>
          </cell>
          <cell r="CC380">
            <v>-3056000</v>
          </cell>
          <cell r="CE380">
            <v>-48386.666666666664</v>
          </cell>
          <cell r="CF380">
            <v>-48386.666666666664</v>
          </cell>
          <cell r="CG380">
            <v>-3056000</v>
          </cell>
          <cell r="CI380">
            <v>-48386.666666666664</v>
          </cell>
          <cell r="CJ380">
            <v>-48386.666666666664</v>
          </cell>
          <cell r="CK380">
            <v>-3056000</v>
          </cell>
          <cell r="CM380">
            <v>-48386.666666666664</v>
          </cell>
          <cell r="CN380">
            <v>-48386.666666666664</v>
          </cell>
          <cell r="CO380">
            <v>-3056000</v>
          </cell>
          <cell r="CQ380">
            <v>-48386.666666666664</v>
          </cell>
          <cell r="CR380">
            <v>-48386.666666666664</v>
          </cell>
          <cell r="CS380">
            <v>-3056000</v>
          </cell>
          <cell r="CU380">
            <v>-48386.666666666664</v>
          </cell>
          <cell r="CV380">
            <v>-48386.666666666664</v>
          </cell>
          <cell r="CW380">
            <v>-3056000</v>
          </cell>
          <cell r="CY380">
            <v>-48386.666666666664</v>
          </cell>
          <cell r="CZ380">
            <v>-48386.666666666664</v>
          </cell>
          <cell r="DA380">
            <v>-3056000</v>
          </cell>
          <cell r="DC380">
            <v>-48386.666666666664</v>
          </cell>
          <cell r="DD380">
            <v>-48386.666666666664</v>
          </cell>
          <cell r="DE380">
            <v>-3056000</v>
          </cell>
          <cell r="DG380">
            <v>-48386.666666666664</v>
          </cell>
          <cell r="DH380">
            <v>-48386.666666666664</v>
          </cell>
          <cell r="DI380">
            <v>-3056000</v>
          </cell>
          <cell r="DK380">
            <v>-48386.666666666664</v>
          </cell>
          <cell r="DL380">
            <v>-48386.666666666664</v>
          </cell>
          <cell r="DM380">
            <v>-3056000</v>
          </cell>
          <cell r="DO380">
            <v>-48386.666666666664</v>
          </cell>
          <cell r="DP380">
            <v>-48386.666666666664</v>
          </cell>
          <cell r="DQ380">
            <v>-3056000</v>
          </cell>
          <cell r="DS380">
            <v>-48386.666666666664</v>
          </cell>
          <cell r="DT380">
            <v>-48386.666666666664</v>
          </cell>
          <cell r="DU380">
            <v>-3056000</v>
          </cell>
          <cell r="DW380">
            <v>-48386.666666666664</v>
          </cell>
          <cell r="DX380">
            <v>-48386.666666666664</v>
          </cell>
          <cell r="DY380">
            <v>-3056000</v>
          </cell>
          <cell r="EA380">
            <v>-48386.666666666664</v>
          </cell>
          <cell r="EB380">
            <v>-48386.666666666664</v>
          </cell>
          <cell r="EC380">
            <v>-3056000</v>
          </cell>
          <cell r="EE380">
            <v>-48386.666666666664</v>
          </cell>
          <cell r="EF380">
            <v>-48386.666666666664</v>
          </cell>
          <cell r="EG380">
            <v>-3056000</v>
          </cell>
          <cell r="EI380">
            <v>-48386.666666666664</v>
          </cell>
          <cell r="EJ380">
            <v>-48386.666666666664</v>
          </cell>
          <cell r="EK380">
            <v>-3056000</v>
          </cell>
          <cell r="EM380">
            <v>-48386.666666666664</v>
          </cell>
          <cell r="EN380">
            <v>-48386.666666666664</v>
          </cell>
          <cell r="EO380">
            <v>-3056000</v>
          </cell>
          <cell r="EQ380">
            <v>-48386.666666666664</v>
          </cell>
          <cell r="ER380">
            <v>-48386.666666666664</v>
          </cell>
          <cell r="ES380">
            <v>-3056000</v>
          </cell>
          <cell r="EU380">
            <v>-48386.666666666664</v>
          </cell>
          <cell r="EV380">
            <v>-48386.666666666664</v>
          </cell>
          <cell r="EW380">
            <v>-3056000</v>
          </cell>
          <cell r="EY380">
            <v>-48386.666666666664</v>
          </cell>
          <cell r="EZ380">
            <v>-48386.666666666664</v>
          </cell>
          <cell r="FA380">
            <v>-3056000</v>
          </cell>
          <cell r="FC380">
            <v>-48386.666666666664</v>
          </cell>
          <cell r="FD380">
            <v>-48386.666666666664</v>
          </cell>
          <cell r="FE380">
            <v>-3056000</v>
          </cell>
          <cell r="FG380">
            <v>-48386.666666666664</v>
          </cell>
          <cell r="FH380">
            <v>-48386.666666666664</v>
          </cell>
          <cell r="FI380">
            <v>-3056000</v>
          </cell>
          <cell r="FK380">
            <v>-48386.666666666664</v>
          </cell>
          <cell r="FL380">
            <v>-48386.666666666664</v>
          </cell>
          <cell r="FM380">
            <v>-3056000</v>
          </cell>
          <cell r="FO380">
            <v>-48386.666666666664</v>
          </cell>
          <cell r="FP380">
            <v>-48386.666666666664</v>
          </cell>
          <cell r="FQ380">
            <v>-3056000</v>
          </cell>
          <cell r="FS380">
            <v>-48386.666666666664</v>
          </cell>
          <cell r="FT380">
            <v>-48386.666666666664</v>
          </cell>
          <cell r="FU380">
            <v>-3056000</v>
          </cell>
          <cell r="FW380">
            <v>-48386.666666666664</v>
          </cell>
          <cell r="FX380">
            <v>-48386.666666666664</v>
          </cell>
          <cell r="FY380">
            <v>-3056000</v>
          </cell>
          <cell r="GA380">
            <v>-48386.666666666664</v>
          </cell>
          <cell r="GB380">
            <v>-48386.666666666664</v>
          </cell>
          <cell r="GC380">
            <v>-3056000</v>
          </cell>
          <cell r="GE380">
            <v>-48386.666666666664</v>
          </cell>
          <cell r="GF380">
            <v>-48386.666666666664</v>
          </cell>
          <cell r="GG380">
            <v>-3056000</v>
          </cell>
          <cell r="GI380">
            <v>-48386.666666666664</v>
          </cell>
          <cell r="GJ380">
            <v>-48386.666666666664</v>
          </cell>
          <cell r="GK380">
            <v>-3056000</v>
          </cell>
          <cell r="GM380">
            <v>-48386.666666666664</v>
          </cell>
          <cell r="GN380">
            <v>-48386.666666666664</v>
          </cell>
          <cell r="GO380">
            <v>-3056000</v>
          </cell>
          <cell r="GQ380">
            <v>-48386.666666666664</v>
          </cell>
          <cell r="GR380">
            <v>-48386.666666666664</v>
          </cell>
          <cell r="GS380">
            <v>-3056000</v>
          </cell>
          <cell r="GU380">
            <v>-48386.666666666664</v>
          </cell>
          <cell r="GV380">
            <v>-48386.666666666664</v>
          </cell>
          <cell r="GW380">
            <v>-3056000</v>
          </cell>
          <cell r="GY380">
            <v>-48386.666666666664</v>
          </cell>
          <cell r="GZ380">
            <v>-48386.666666666664</v>
          </cell>
          <cell r="HA380">
            <v>-3056000</v>
          </cell>
          <cell r="HC380">
            <v>-48386.666666666664</v>
          </cell>
          <cell r="HD380">
            <v>-48386.666666666664</v>
          </cell>
          <cell r="HE380">
            <v>-3056000</v>
          </cell>
          <cell r="HG380">
            <v>-48386.666666666664</v>
          </cell>
          <cell r="HH380">
            <v>-48386.666666666664</v>
          </cell>
          <cell r="HI380">
            <v>-3056000</v>
          </cell>
          <cell r="HK380">
            <v>-48386.666666666664</v>
          </cell>
          <cell r="HL380">
            <v>-48386.666666666664</v>
          </cell>
          <cell r="HM380">
            <v>-3056000</v>
          </cell>
          <cell r="HO380">
            <v>-48386.666666666664</v>
          </cell>
          <cell r="HP380">
            <v>-48386.666666666664</v>
          </cell>
          <cell r="HQ380">
            <v>-3056000</v>
          </cell>
          <cell r="HS380">
            <v>-48386.666666666664</v>
          </cell>
          <cell r="HT380">
            <v>-48386.666666666664</v>
          </cell>
          <cell r="HU380">
            <v>-3056000</v>
          </cell>
          <cell r="IB380" t="str">
            <v>0155866 S</v>
          </cell>
          <cell r="IC380">
            <v>37007</v>
          </cell>
          <cell r="ID380">
            <v>1</v>
          </cell>
          <cell r="IE380" t="str">
            <v>A</v>
          </cell>
        </row>
        <row r="381">
          <cell r="C381">
            <v>248001273575201</v>
          </cell>
          <cell r="E381" t="str">
            <v>TAUHID LAWIRADES</v>
          </cell>
          <cell r="F381" t="str">
            <v>PALU</v>
          </cell>
          <cell r="G381" t="str">
            <v>Kuda PL B</v>
          </cell>
          <cell r="H381" t="str">
            <v>006017</v>
          </cell>
          <cell r="I381" t="str">
            <v>077487</v>
          </cell>
          <cell r="J381">
            <v>36866</v>
          </cell>
          <cell r="K381">
            <v>6</v>
          </cell>
          <cell r="L381" t="str">
            <v>Desember 2000</v>
          </cell>
          <cell r="M381">
            <v>37961</v>
          </cell>
          <cell r="N381">
            <v>36</v>
          </cell>
          <cell r="O381">
            <v>1</v>
          </cell>
          <cell r="P381">
            <v>111000000</v>
          </cell>
          <cell r="Q381">
            <v>12340000</v>
          </cell>
          <cell r="R381">
            <v>0.19</v>
          </cell>
          <cell r="S381">
            <v>-1757563.3333333335</v>
          </cell>
          <cell r="T381">
            <v>10582436.666666666</v>
          </cell>
          <cell r="V381">
            <v>3084000</v>
          </cell>
          <cell r="W381">
            <v>-3084000</v>
          </cell>
          <cell r="Z381">
            <v>3084000</v>
          </cell>
          <cell r="AA381">
            <v>195383.33333333331</v>
          </cell>
          <cell r="AB381">
            <v>3279383.3333333335</v>
          </cell>
          <cell r="AC381">
            <v>9256000</v>
          </cell>
          <cell r="AD381">
            <v>3084000</v>
          </cell>
          <cell r="AE381">
            <v>146553.33333333331</v>
          </cell>
          <cell r="AF381">
            <v>3230553.3333333335</v>
          </cell>
          <cell r="AG381">
            <v>6172000</v>
          </cell>
          <cell r="AH381">
            <v>3084000</v>
          </cell>
          <cell r="AI381">
            <v>97723.333333333328</v>
          </cell>
          <cell r="AJ381">
            <v>3181723.3333333335</v>
          </cell>
          <cell r="AK381">
            <v>3088000</v>
          </cell>
          <cell r="AL381">
            <v>3084000</v>
          </cell>
          <cell r="AM381">
            <v>48893.333333333328</v>
          </cell>
          <cell r="AN381">
            <v>3132893.3333333335</v>
          </cell>
          <cell r="AO381">
            <v>4000</v>
          </cell>
          <cell r="AP381">
            <v>3088000</v>
          </cell>
          <cell r="AQ381">
            <v>63.333333333333329</v>
          </cell>
          <cell r="AR381">
            <v>3088063.3333333335</v>
          </cell>
          <cell r="AS381">
            <v>-3084000</v>
          </cell>
          <cell r="AU381">
            <v>-48830</v>
          </cell>
          <cell r="AV381">
            <v>-48830</v>
          </cell>
          <cell r="AW381">
            <v>-3084000</v>
          </cell>
          <cell r="AY381">
            <v>-48830</v>
          </cell>
          <cell r="AZ381">
            <v>-48830</v>
          </cell>
          <cell r="BA381">
            <v>-3084000</v>
          </cell>
          <cell r="BC381">
            <v>-48830</v>
          </cell>
          <cell r="BD381">
            <v>-48830</v>
          </cell>
          <cell r="BE381">
            <v>-3084000</v>
          </cell>
          <cell r="BG381">
            <v>-48830</v>
          </cell>
          <cell r="BH381">
            <v>-48830</v>
          </cell>
          <cell r="BI381">
            <v>-3084000</v>
          </cell>
          <cell r="BK381">
            <v>-48830</v>
          </cell>
          <cell r="BL381">
            <v>-48830</v>
          </cell>
          <cell r="BM381">
            <v>-3084000</v>
          </cell>
          <cell r="BO381">
            <v>-48830</v>
          </cell>
          <cell r="BP381">
            <v>-48830</v>
          </cell>
          <cell r="BQ381">
            <v>-3084000</v>
          </cell>
          <cell r="BS381">
            <v>-48830</v>
          </cell>
          <cell r="BT381">
            <v>-48830</v>
          </cell>
          <cell r="BU381">
            <v>-3084000</v>
          </cell>
          <cell r="BW381">
            <v>-48830</v>
          </cell>
          <cell r="BX381">
            <v>-48830</v>
          </cell>
          <cell r="BY381">
            <v>-3084000</v>
          </cell>
          <cell r="CA381">
            <v>-48830</v>
          </cell>
          <cell r="CB381">
            <v>-48830</v>
          </cell>
          <cell r="CC381">
            <v>-3084000</v>
          </cell>
          <cell r="CE381">
            <v>-48830</v>
          </cell>
          <cell r="CF381">
            <v>-48830</v>
          </cell>
          <cell r="CG381">
            <v>-3084000</v>
          </cell>
          <cell r="CI381">
            <v>-48830</v>
          </cell>
          <cell r="CJ381">
            <v>-48830</v>
          </cell>
          <cell r="CK381">
            <v>-3084000</v>
          </cell>
          <cell r="CM381">
            <v>-48830</v>
          </cell>
          <cell r="CN381">
            <v>-48830</v>
          </cell>
          <cell r="CO381">
            <v>-3084000</v>
          </cell>
          <cell r="CQ381">
            <v>-48830</v>
          </cell>
          <cell r="CR381">
            <v>-48830</v>
          </cell>
          <cell r="CS381">
            <v>-3084000</v>
          </cell>
          <cell r="CU381">
            <v>-48830</v>
          </cell>
          <cell r="CV381">
            <v>-48830</v>
          </cell>
          <cell r="CW381">
            <v>-3084000</v>
          </cell>
          <cell r="CY381">
            <v>-48830</v>
          </cell>
          <cell r="CZ381">
            <v>-48830</v>
          </cell>
          <cell r="DA381">
            <v>-3084000</v>
          </cell>
          <cell r="DC381">
            <v>-48830</v>
          </cell>
          <cell r="DD381">
            <v>-48830</v>
          </cell>
          <cell r="DE381">
            <v>-3084000</v>
          </cell>
          <cell r="DG381">
            <v>-48830</v>
          </cell>
          <cell r="DH381">
            <v>-48830</v>
          </cell>
          <cell r="DI381">
            <v>-3084000</v>
          </cell>
          <cell r="DK381">
            <v>-48830</v>
          </cell>
          <cell r="DL381">
            <v>-48830</v>
          </cell>
          <cell r="DM381">
            <v>-3084000</v>
          </cell>
          <cell r="DO381">
            <v>-48830</v>
          </cell>
          <cell r="DP381">
            <v>-48830</v>
          </cell>
          <cell r="DQ381">
            <v>-3084000</v>
          </cell>
          <cell r="DS381">
            <v>-48830</v>
          </cell>
          <cell r="DT381">
            <v>-48830</v>
          </cell>
          <cell r="DU381">
            <v>-3084000</v>
          </cell>
          <cell r="DW381">
            <v>-48830</v>
          </cell>
          <cell r="DX381">
            <v>-48830</v>
          </cell>
          <cell r="DY381">
            <v>-3084000</v>
          </cell>
          <cell r="EA381">
            <v>-48830</v>
          </cell>
          <cell r="EB381">
            <v>-48830</v>
          </cell>
          <cell r="EC381">
            <v>-3084000</v>
          </cell>
          <cell r="EE381">
            <v>-48830</v>
          </cell>
          <cell r="EF381">
            <v>-48830</v>
          </cell>
          <cell r="EG381">
            <v>-3084000</v>
          </cell>
          <cell r="EI381">
            <v>-48830</v>
          </cell>
          <cell r="EJ381">
            <v>-48830</v>
          </cell>
          <cell r="EK381">
            <v>-3084000</v>
          </cell>
          <cell r="EM381">
            <v>-48830</v>
          </cell>
          <cell r="EN381">
            <v>-48830</v>
          </cell>
          <cell r="EO381">
            <v>-3084000</v>
          </cell>
          <cell r="EQ381">
            <v>-48830</v>
          </cell>
          <cell r="ER381">
            <v>-48830</v>
          </cell>
          <cell r="ES381">
            <v>-3084000</v>
          </cell>
          <cell r="EU381">
            <v>-48830</v>
          </cell>
          <cell r="EV381">
            <v>-48830</v>
          </cell>
          <cell r="EW381">
            <v>-3084000</v>
          </cell>
          <cell r="EY381">
            <v>-48830</v>
          </cell>
          <cell r="EZ381">
            <v>-48830</v>
          </cell>
          <cell r="FA381">
            <v>-3084000</v>
          </cell>
          <cell r="FC381">
            <v>-48830</v>
          </cell>
          <cell r="FD381">
            <v>-48830</v>
          </cell>
          <cell r="FE381">
            <v>-3084000</v>
          </cell>
          <cell r="FG381">
            <v>-48830</v>
          </cell>
          <cell r="FH381">
            <v>-48830</v>
          </cell>
          <cell r="FI381">
            <v>-3084000</v>
          </cell>
          <cell r="FK381">
            <v>-48830</v>
          </cell>
          <cell r="FL381">
            <v>-48830</v>
          </cell>
          <cell r="FM381">
            <v>-3084000</v>
          </cell>
          <cell r="FO381">
            <v>-48830</v>
          </cell>
          <cell r="FP381">
            <v>-48830</v>
          </cell>
          <cell r="FQ381">
            <v>-3084000</v>
          </cell>
          <cell r="FS381">
            <v>-48830</v>
          </cell>
          <cell r="FT381">
            <v>-48830</v>
          </cell>
          <cell r="FU381">
            <v>-3084000</v>
          </cell>
          <cell r="FW381">
            <v>-48830</v>
          </cell>
          <cell r="FX381">
            <v>-48830</v>
          </cell>
          <cell r="FY381">
            <v>-3084000</v>
          </cell>
          <cell r="GA381">
            <v>-48830</v>
          </cell>
          <cell r="GB381">
            <v>-48830</v>
          </cell>
          <cell r="GC381">
            <v>-3084000</v>
          </cell>
          <cell r="GE381">
            <v>-48830</v>
          </cell>
          <cell r="GF381">
            <v>-48830</v>
          </cell>
          <cell r="GG381">
            <v>-3084000</v>
          </cell>
          <cell r="GI381">
            <v>-48830</v>
          </cell>
          <cell r="GJ381">
            <v>-48830</v>
          </cell>
          <cell r="GK381">
            <v>-3084000</v>
          </cell>
          <cell r="GM381">
            <v>-48830</v>
          </cell>
          <cell r="GN381">
            <v>-48830</v>
          </cell>
          <cell r="GO381">
            <v>-3084000</v>
          </cell>
          <cell r="GQ381">
            <v>-48830</v>
          </cell>
          <cell r="GR381">
            <v>-48830</v>
          </cell>
          <cell r="GS381">
            <v>-3084000</v>
          </cell>
          <cell r="GU381">
            <v>-48830</v>
          </cell>
          <cell r="GV381">
            <v>-48830</v>
          </cell>
          <cell r="GW381">
            <v>-3084000</v>
          </cell>
          <cell r="GY381">
            <v>-48830</v>
          </cell>
          <cell r="GZ381">
            <v>-48830</v>
          </cell>
          <cell r="HA381">
            <v>-3084000</v>
          </cell>
          <cell r="HC381">
            <v>-48830</v>
          </cell>
          <cell r="HD381">
            <v>-48830</v>
          </cell>
          <cell r="HE381">
            <v>-3084000</v>
          </cell>
          <cell r="HG381">
            <v>-48830</v>
          </cell>
          <cell r="HH381">
            <v>-48830</v>
          </cell>
          <cell r="HI381">
            <v>-3084000</v>
          </cell>
          <cell r="HK381">
            <v>-48830</v>
          </cell>
          <cell r="HL381">
            <v>-48830</v>
          </cell>
          <cell r="HM381">
            <v>-3084000</v>
          </cell>
          <cell r="HO381">
            <v>-48830</v>
          </cell>
          <cell r="HP381">
            <v>-48830</v>
          </cell>
          <cell r="HQ381">
            <v>-3084000</v>
          </cell>
          <cell r="HS381">
            <v>-48830</v>
          </cell>
          <cell r="HT381">
            <v>-48830</v>
          </cell>
          <cell r="HU381">
            <v>-3084000</v>
          </cell>
          <cell r="IB381" t="str">
            <v>0377760 S</v>
          </cell>
          <cell r="IC381">
            <v>37077</v>
          </cell>
          <cell r="ID381">
            <v>1</v>
          </cell>
          <cell r="IE381" t="str">
            <v>A</v>
          </cell>
        </row>
        <row r="382">
          <cell r="C382">
            <v>248001273583201</v>
          </cell>
          <cell r="E382" t="str">
            <v>EDUARD PANGAYOUW</v>
          </cell>
          <cell r="F382" t="str">
            <v>MANADO</v>
          </cell>
          <cell r="G382" t="str">
            <v>FE 349 CHS</v>
          </cell>
          <cell r="H382" t="str">
            <v>011608</v>
          </cell>
          <cell r="I382" t="str">
            <v>001609</v>
          </cell>
          <cell r="J382">
            <v>36866</v>
          </cell>
          <cell r="K382">
            <v>6</v>
          </cell>
          <cell r="L382" t="str">
            <v>Desember 2000</v>
          </cell>
          <cell r="M382">
            <v>37961</v>
          </cell>
          <cell r="N382">
            <v>36</v>
          </cell>
          <cell r="O382">
            <v>1</v>
          </cell>
          <cell r="P382">
            <v>111000000</v>
          </cell>
          <cell r="Q382">
            <v>12340000</v>
          </cell>
          <cell r="R382">
            <v>0.19</v>
          </cell>
          <cell r="S382">
            <v>-1757563.3333333335</v>
          </cell>
          <cell r="T382">
            <v>10582436.666666666</v>
          </cell>
          <cell r="V382">
            <v>3084000</v>
          </cell>
          <cell r="W382">
            <v>-3084000</v>
          </cell>
          <cell r="Z382">
            <v>3084000</v>
          </cell>
          <cell r="AA382">
            <v>195383.33333333331</v>
          </cell>
          <cell r="AB382">
            <v>3279383.3333333335</v>
          </cell>
          <cell r="AC382">
            <v>9256000</v>
          </cell>
          <cell r="AD382">
            <v>3084000</v>
          </cell>
          <cell r="AE382">
            <v>146553.33333333331</v>
          </cell>
          <cell r="AF382">
            <v>3230553.3333333335</v>
          </cell>
          <cell r="AG382">
            <v>6172000</v>
          </cell>
          <cell r="AH382">
            <v>3084000</v>
          </cell>
          <cell r="AI382">
            <v>97723.333333333328</v>
          </cell>
          <cell r="AJ382">
            <v>3181723.3333333335</v>
          </cell>
          <cell r="AK382">
            <v>3088000</v>
          </cell>
          <cell r="AL382">
            <v>3084000</v>
          </cell>
          <cell r="AM382">
            <v>48893.333333333328</v>
          </cell>
          <cell r="AN382">
            <v>3132893.3333333335</v>
          </cell>
          <cell r="AO382">
            <v>4000</v>
          </cell>
          <cell r="AP382">
            <v>3088000</v>
          </cell>
          <cell r="AQ382">
            <v>63.333333333333329</v>
          </cell>
          <cell r="AR382">
            <v>3088063.3333333335</v>
          </cell>
          <cell r="AS382">
            <v>-3084000</v>
          </cell>
          <cell r="AU382">
            <v>-48830</v>
          </cell>
          <cell r="AV382">
            <v>-48830</v>
          </cell>
          <cell r="AW382">
            <v>-3084000</v>
          </cell>
          <cell r="AY382">
            <v>-48830</v>
          </cell>
          <cell r="AZ382">
            <v>-48830</v>
          </cell>
          <cell r="BA382">
            <v>-3084000</v>
          </cell>
          <cell r="BC382">
            <v>-48830</v>
          </cell>
          <cell r="BD382">
            <v>-48830</v>
          </cell>
          <cell r="BE382">
            <v>-3084000</v>
          </cell>
          <cell r="BG382">
            <v>-48830</v>
          </cell>
          <cell r="BH382">
            <v>-48830</v>
          </cell>
          <cell r="BI382">
            <v>-3084000</v>
          </cell>
          <cell r="BK382">
            <v>-48830</v>
          </cell>
          <cell r="BL382">
            <v>-48830</v>
          </cell>
          <cell r="BM382">
            <v>-3084000</v>
          </cell>
          <cell r="BO382">
            <v>-48830</v>
          </cell>
          <cell r="BP382">
            <v>-48830</v>
          </cell>
          <cell r="BQ382">
            <v>-3084000</v>
          </cell>
          <cell r="BS382">
            <v>-48830</v>
          </cell>
          <cell r="BT382">
            <v>-48830</v>
          </cell>
          <cell r="BU382">
            <v>-3084000</v>
          </cell>
          <cell r="BW382">
            <v>-48830</v>
          </cell>
          <cell r="BX382">
            <v>-48830</v>
          </cell>
          <cell r="BY382">
            <v>-3084000</v>
          </cell>
          <cell r="CA382">
            <v>-48830</v>
          </cell>
          <cell r="CB382">
            <v>-48830</v>
          </cell>
          <cell r="CC382">
            <v>-3084000</v>
          </cell>
          <cell r="CE382">
            <v>-48830</v>
          </cell>
          <cell r="CF382">
            <v>-48830</v>
          </cell>
          <cell r="CG382">
            <v>-3084000</v>
          </cell>
          <cell r="CI382">
            <v>-48830</v>
          </cell>
          <cell r="CJ382">
            <v>-48830</v>
          </cell>
          <cell r="CK382">
            <v>-3084000</v>
          </cell>
          <cell r="CM382">
            <v>-48830</v>
          </cell>
          <cell r="CN382">
            <v>-48830</v>
          </cell>
          <cell r="CO382">
            <v>-3084000</v>
          </cell>
          <cell r="CQ382">
            <v>-48830</v>
          </cell>
          <cell r="CR382">
            <v>-48830</v>
          </cell>
          <cell r="CS382">
            <v>-3084000</v>
          </cell>
          <cell r="CU382">
            <v>-48830</v>
          </cell>
          <cell r="CV382">
            <v>-48830</v>
          </cell>
          <cell r="CW382">
            <v>-3084000</v>
          </cell>
          <cell r="CY382">
            <v>-48830</v>
          </cell>
          <cell r="CZ382">
            <v>-48830</v>
          </cell>
          <cell r="DA382">
            <v>-3084000</v>
          </cell>
          <cell r="DC382">
            <v>-48830</v>
          </cell>
          <cell r="DD382">
            <v>-48830</v>
          </cell>
          <cell r="DE382">
            <v>-3084000</v>
          </cell>
          <cell r="DG382">
            <v>-48830</v>
          </cell>
          <cell r="DH382">
            <v>-48830</v>
          </cell>
          <cell r="DI382">
            <v>-3084000</v>
          </cell>
          <cell r="DK382">
            <v>-48830</v>
          </cell>
          <cell r="DL382">
            <v>-48830</v>
          </cell>
          <cell r="DM382">
            <v>-3084000</v>
          </cell>
          <cell r="DO382">
            <v>-48830</v>
          </cell>
          <cell r="DP382">
            <v>-48830</v>
          </cell>
          <cell r="DQ382">
            <v>-3084000</v>
          </cell>
          <cell r="DS382">
            <v>-48830</v>
          </cell>
          <cell r="DT382">
            <v>-48830</v>
          </cell>
          <cell r="DU382">
            <v>-3084000</v>
          </cell>
          <cell r="DW382">
            <v>-48830</v>
          </cell>
          <cell r="DX382">
            <v>-48830</v>
          </cell>
          <cell r="DY382">
            <v>-3084000</v>
          </cell>
          <cell r="EA382">
            <v>-48830</v>
          </cell>
          <cell r="EB382">
            <v>-48830</v>
          </cell>
          <cell r="EC382">
            <v>-3084000</v>
          </cell>
          <cell r="EE382">
            <v>-48830</v>
          </cell>
          <cell r="EF382">
            <v>-48830</v>
          </cell>
          <cell r="EG382">
            <v>-3084000</v>
          </cell>
          <cell r="EI382">
            <v>-48830</v>
          </cell>
          <cell r="EJ382">
            <v>-48830</v>
          </cell>
          <cell r="EK382">
            <v>-3084000</v>
          </cell>
          <cell r="EM382">
            <v>-48830</v>
          </cell>
          <cell r="EN382">
            <v>-48830</v>
          </cell>
          <cell r="EO382">
            <v>-3084000</v>
          </cell>
          <cell r="EQ382">
            <v>-48830</v>
          </cell>
          <cell r="ER382">
            <v>-48830</v>
          </cell>
          <cell r="ES382">
            <v>-3084000</v>
          </cell>
          <cell r="EU382">
            <v>-48830</v>
          </cell>
          <cell r="EV382">
            <v>-48830</v>
          </cell>
          <cell r="EW382">
            <v>-3084000</v>
          </cell>
          <cell r="EY382">
            <v>-48830</v>
          </cell>
          <cell r="EZ382">
            <v>-48830</v>
          </cell>
          <cell r="FA382">
            <v>-3084000</v>
          </cell>
          <cell r="FC382">
            <v>-48830</v>
          </cell>
          <cell r="FD382">
            <v>-48830</v>
          </cell>
          <cell r="FE382">
            <v>-3084000</v>
          </cell>
          <cell r="FG382">
            <v>-48830</v>
          </cell>
          <cell r="FH382">
            <v>-48830</v>
          </cell>
          <cell r="FI382">
            <v>-3084000</v>
          </cell>
          <cell r="FK382">
            <v>-48830</v>
          </cell>
          <cell r="FL382">
            <v>-48830</v>
          </cell>
          <cell r="FM382">
            <v>-3084000</v>
          </cell>
          <cell r="FO382">
            <v>-48830</v>
          </cell>
          <cell r="FP382">
            <v>-48830</v>
          </cell>
          <cell r="FQ382">
            <v>-3084000</v>
          </cell>
          <cell r="FS382">
            <v>-48830</v>
          </cell>
          <cell r="FT382">
            <v>-48830</v>
          </cell>
          <cell r="FU382">
            <v>-3084000</v>
          </cell>
          <cell r="FW382">
            <v>-48830</v>
          </cell>
          <cell r="FX382">
            <v>-48830</v>
          </cell>
          <cell r="FY382">
            <v>-3084000</v>
          </cell>
          <cell r="GA382">
            <v>-48830</v>
          </cell>
          <cell r="GB382">
            <v>-48830</v>
          </cell>
          <cell r="GC382">
            <v>-3084000</v>
          </cell>
          <cell r="GE382">
            <v>-48830</v>
          </cell>
          <cell r="GF382">
            <v>-48830</v>
          </cell>
          <cell r="GG382">
            <v>-3084000</v>
          </cell>
          <cell r="GI382">
            <v>-48830</v>
          </cell>
          <cell r="GJ382">
            <v>-48830</v>
          </cell>
          <cell r="GK382">
            <v>-3084000</v>
          </cell>
          <cell r="GM382">
            <v>-48830</v>
          </cell>
          <cell r="GN382">
            <v>-48830</v>
          </cell>
          <cell r="GO382">
            <v>-3084000</v>
          </cell>
          <cell r="GQ382">
            <v>-48830</v>
          </cell>
          <cell r="GR382">
            <v>-48830</v>
          </cell>
          <cell r="GS382">
            <v>-3084000</v>
          </cell>
          <cell r="GU382">
            <v>-48830</v>
          </cell>
          <cell r="GV382">
            <v>-48830</v>
          </cell>
          <cell r="GW382">
            <v>-3084000</v>
          </cell>
          <cell r="GY382">
            <v>-48830</v>
          </cell>
          <cell r="GZ382">
            <v>-48830</v>
          </cell>
          <cell r="HA382">
            <v>-3084000</v>
          </cell>
          <cell r="HC382">
            <v>-48830</v>
          </cell>
          <cell r="HD382">
            <v>-48830</v>
          </cell>
          <cell r="HE382">
            <v>-3084000</v>
          </cell>
          <cell r="HG382">
            <v>-48830</v>
          </cell>
          <cell r="HH382">
            <v>-48830</v>
          </cell>
          <cell r="HI382">
            <v>-3084000</v>
          </cell>
          <cell r="HK382">
            <v>-48830</v>
          </cell>
          <cell r="HL382">
            <v>-48830</v>
          </cell>
          <cell r="HM382">
            <v>-3084000</v>
          </cell>
          <cell r="HO382">
            <v>-48830</v>
          </cell>
          <cell r="HP382">
            <v>-48830</v>
          </cell>
          <cell r="HQ382">
            <v>-3084000</v>
          </cell>
          <cell r="HS382">
            <v>-48830</v>
          </cell>
          <cell r="HT382">
            <v>-48830</v>
          </cell>
          <cell r="HU382">
            <v>-3084000</v>
          </cell>
          <cell r="ID382">
            <v>0</v>
          </cell>
          <cell r="IE382" t="str">
            <v>A</v>
          </cell>
        </row>
        <row r="383">
          <cell r="C383">
            <v>248001273591201</v>
          </cell>
          <cell r="E383" t="str">
            <v>JAN TUMBOL</v>
          </cell>
          <cell r="F383" t="str">
            <v>MANADO</v>
          </cell>
          <cell r="G383" t="str">
            <v>FE 349 CHS</v>
          </cell>
          <cell r="H383" t="str">
            <v>011677</v>
          </cell>
          <cell r="I383" t="str">
            <v>001678</v>
          </cell>
          <cell r="J383">
            <v>36866</v>
          </cell>
          <cell r="K383">
            <v>6</v>
          </cell>
          <cell r="L383" t="str">
            <v>Desember 2000</v>
          </cell>
          <cell r="M383">
            <v>37961</v>
          </cell>
          <cell r="N383">
            <v>36</v>
          </cell>
          <cell r="O383">
            <v>1</v>
          </cell>
          <cell r="P383">
            <v>111000000</v>
          </cell>
          <cell r="Q383">
            <v>12340000</v>
          </cell>
          <cell r="R383">
            <v>0.19</v>
          </cell>
          <cell r="S383">
            <v>-1757563.3333333335</v>
          </cell>
          <cell r="T383">
            <v>10582436.666666666</v>
          </cell>
          <cell r="V383">
            <v>3084000</v>
          </cell>
          <cell r="W383">
            <v>-3084000</v>
          </cell>
          <cell r="Z383">
            <v>3084000</v>
          </cell>
          <cell r="AA383">
            <v>195383.33333333331</v>
          </cell>
          <cell r="AB383">
            <v>3279383.3333333335</v>
          </cell>
          <cell r="AC383">
            <v>9256000</v>
          </cell>
          <cell r="AD383">
            <v>3084000</v>
          </cell>
          <cell r="AE383">
            <v>146553.33333333331</v>
          </cell>
          <cell r="AF383">
            <v>3230553.3333333335</v>
          </cell>
          <cell r="AG383">
            <v>6172000</v>
          </cell>
          <cell r="AH383">
            <v>3084000</v>
          </cell>
          <cell r="AI383">
            <v>97723.333333333328</v>
          </cell>
          <cell r="AJ383">
            <v>3181723.3333333335</v>
          </cell>
          <cell r="AK383">
            <v>3088000</v>
          </cell>
          <cell r="AL383">
            <v>3084000</v>
          </cell>
          <cell r="AM383">
            <v>48893.333333333328</v>
          </cell>
          <cell r="AN383">
            <v>3132893.3333333335</v>
          </cell>
          <cell r="AO383">
            <v>4000</v>
          </cell>
          <cell r="AP383">
            <v>3088000</v>
          </cell>
          <cell r="AQ383">
            <v>63.333333333333329</v>
          </cell>
          <cell r="AR383">
            <v>3088063.3333333335</v>
          </cell>
          <cell r="AS383">
            <v>-3084000</v>
          </cell>
          <cell r="AU383">
            <v>-48830</v>
          </cell>
          <cell r="AV383">
            <v>-48830</v>
          </cell>
          <cell r="AW383">
            <v>-3084000</v>
          </cell>
          <cell r="AY383">
            <v>-48830</v>
          </cell>
          <cell r="AZ383">
            <v>-48830</v>
          </cell>
          <cell r="BA383">
            <v>-3084000</v>
          </cell>
          <cell r="BC383">
            <v>-48830</v>
          </cell>
          <cell r="BD383">
            <v>-48830</v>
          </cell>
          <cell r="BE383">
            <v>-3084000</v>
          </cell>
          <cell r="BG383">
            <v>-48830</v>
          </cell>
          <cell r="BH383">
            <v>-48830</v>
          </cell>
          <cell r="BI383">
            <v>-3084000</v>
          </cell>
          <cell r="BK383">
            <v>-48830</v>
          </cell>
          <cell r="BL383">
            <v>-48830</v>
          </cell>
          <cell r="BM383">
            <v>-3084000</v>
          </cell>
          <cell r="BO383">
            <v>-48830</v>
          </cell>
          <cell r="BP383">
            <v>-48830</v>
          </cell>
          <cell r="BQ383">
            <v>-3084000</v>
          </cell>
          <cell r="BS383">
            <v>-48830</v>
          </cell>
          <cell r="BT383">
            <v>-48830</v>
          </cell>
          <cell r="BU383">
            <v>-3084000</v>
          </cell>
          <cell r="BW383">
            <v>-48830</v>
          </cell>
          <cell r="BX383">
            <v>-48830</v>
          </cell>
          <cell r="BY383">
            <v>-3084000</v>
          </cell>
          <cell r="CA383">
            <v>-48830</v>
          </cell>
          <cell r="CB383">
            <v>-48830</v>
          </cell>
          <cell r="CC383">
            <v>-3084000</v>
          </cell>
          <cell r="CE383">
            <v>-48830</v>
          </cell>
          <cell r="CF383">
            <v>-48830</v>
          </cell>
          <cell r="CG383">
            <v>-3084000</v>
          </cell>
          <cell r="CI383">
            <v>-48830</v>
          </cell>
          <cell r="CJ383">
            <v>-48830</v>
          </cell>
          <cell r="CK383">
            <v>-3084000</v>
          </cell>
          <cell r="CM383">
            <v>-48830</v>
          </cell>
          <cell r="CN383">
            <v>-48830</v>
          </cell>
          <cell r="CO383">
            <v>-3084000</v>
          </cell>
          <cell r="CQ383">
            <v>-48830</v>
          </cell>
          <cell r="CR383">
            <v>-48830</v>
          </cell>
          <cell r="CS383">
            <v>-3084000</v>
          </cell>
          <cell r="CU383">
            <v>-48830</v>
          </cell>
          <cell r="CV383">
            <v>-48830</v>
          </cell>
          <cell r="CW383">
            <v>-3084000</v>
          </cell>
          <cell r="CY383">
            <v>-48830</v>
          </cell>
          <cell r="CZ383">
            <v>-48830</v>
          </cell>
          <cell r="DA383">
            <v>-3084000</v>
          </cell>
          <cell r="DC383">
            <v>-48830</v>
          </cell>
          <cell r="DD383">
            <v>-48830</v>
          </cell>
          <cell r="DE383">
            <v>-3084000</v>
          </cell>
          <cell r="DG383">
            <v>-48830</v>
          </cell>
          <cell r="DH383">
            <v>-48830</v>
          </cell>
          <cell r="DI383">
            <v>-3084000</v>
          </cell>
          <cell r="DK383">
            <v>-48830</v>
          </cell>
          <cell r="DL383">
            <v>-48830</v>
          </cell>
          <cell r="DM383">
            <v>-3084000</v>
          </cell>
          <cell r="DO383">
            <v>-48830</v>
          </cell>
          <cell r="DP383">
            <v>-48830</v>
          </cell>
          <cell r="DQ383">
            <v>-3084000</v>
          </cell>
          <cell r="DS383">
            <v>-48830</v>
          </cell>
          <cell r="DT383">
            <v>-48830</v>
          </cell>
          <cell r="DU383">
            <v>-3084000</v>
          </cell>
          <cell r="DW383">
            <v>-48830</v>
          </cell>
          <cell r="DX383">
            <v>-48830</v>
          </cell>
          <cell r="DY383">
            <v>-3084000</v>
          </cell>
          <cell r="EA383">
            <v>-48830</v>
          </cell>
          <cell r="EB383">
            <v>-48830</v>
          </cell>
          <cell r="EC383">
            <v>-3084000</v>
          </cell>
          <cell r="EE383">
            <v>-48830</v>
          </cell>
          <cell r="EF383">
            <v>-48830</v>
          </cell>
          <cell r="EG383">
            <v>-3084000</v>
          </cell>
          <cell r="EI383">
            <v>-48830</v>
          </cell>
          <cell r="EJ383">
            <v>-48830</v>
          </cell>
          <cell r="EK383">
            <v>-3084000</v>
          </cell>
          <cell r="EM383">
            <v>-48830</v>
          </cell>
          <cell r="EN383">
            <v>-48830</v>
          </cell>
          <cell r="EO383">
            <v>-3084000</v>
          </cell>
          <cell r="EQ383">
            <v>-48830</v>
          </cell>
          <cell r="ER383">
            <v>-48830</v>
          </cell>
          <cell r="ES383">
            <v>-3084000</v>
          </cell>
          <cell r="EU383">
            <v>-48830</v>
          </cell>
          <cell r="EV383">
            <v>-48830</v>
          </cell>
          <cell r="EW383">
            <v>-3084000</v>
          </cell>
          <cell r="EY383">
            <v>-48830</v>
          </cell>
          <cell r="EZ383">
            <v>-48830</v>
          </cell>
          <cell r="FA383">
            <v>-3084000</v>
          </cell>
          <cell r="FC383">
            <v>-48830</v>
          </cell>
          <cell r="FD383">
            <v>-48830</v>
          </cell>
          <cell r="FE383">
            <v>-3084000</v>
          </cell>
          <cell r="FG383">
            <v>-48830</v>
          </cell>
          <cell r="FH383">
            <v>-48830</v>
          </cell>
          <cell r="FI383">
            <v>-3084000</v>
          </cell>
          <cell r="FK383">
            <v>-48830</v>
          </cell>
          <cell r="FL383">
            <v>-48830</v>
          </cell>
          <cell r="FM383">
            <v>-3084000</v>
          </cell>
          <cell r="FO383">
            <v>-48830</v>
          </cell>
          <cell r="FP383">
            <v>-48830</v>
          </cell>
          <cell r="FQ383">
            <v>-3084000</v>
          </cell>
          <cell r="FS383">
            <v>-48830</v>
          </cell>
          <cell r="FT383">
            <v>-48830</v>
          </cell>
          <cell r="FU383">
            <v>-3084000</v>
          </cell>
          <cell r="FW383">
            <v>-48830</v>
          </cell>
          <cell r="FX383">
            <v>-48830</v>
          </cell>
          <cell r="FY383">
            <v>-3084000</v>
          </cell>
          <cell r="GA383">
            <v>-48830</v>
          </cell>
          <cell r="GB383">
            <v>-48830</v>
          </cell>
          <cell r="GC383">
            <v>-3084000</v>
          </cell>
          <cell r="GE383">
            <v>-48830</v>
          </cell>
          <cell r="GF383">
            <v>-48830</v>
          </cell>
          <cell r="GG383">
            <v>-3084000</v>
          </cell>
          <cell r="GI383">
            <v>-48830</v>
          </cell>
          <cell r="GJ383">
            <v>-48830</v>
          </cell>
          <cell r="GK383">
            <v>-3084000</v>
          </cell>
          <cell r="GM383">
            <v>-48830</v>
          </cell>
          <cell r="GN383">
            <v>-48830</v>
          </cell>
          <cell r="GO383">
            <v>-3084000</v>
          </cell>
          <cell r="GQ383">
            <v>-48830</v>
          </cell>
          <cell r="GR383">
            <v>-48830</v>
          </cell>
          <cell r="GS383">
            <v>-3084000</v>
          </cell>
          <cell r="GU383">
            <v>-48830</v>
          </cell>
          <cell r="GV383">
            <v>-48830</v>
          </cell>
          <cell r="GW383">
            <v>-3084000</v>
          </cell>
          <cell r="GY383">
            <v>-48830</v>
          </cell>
          <cell r="GZ383">
            <v>-48830</v>
          </cell>
          <cell r="HA383">
            <v>-3084000</v>
          </cell>
          <cell r="HC383">
            <v>-48830</v>
          </cell>
          <cell r="HD383">
            <v>-48830</v>
          </cell>
          <cell r="HE383">
            <v>-3084000</v>
          </cell>
          <cell r="HG383">
            <v>-48830</v>
          </cell>
          <cell r="HH383">
            <v>-48830</v>
          </cell>
          <cell r="HI383">
            <v>-3084000</v>
          </cell>
          <cell r="HK383">
            <v>-48830</v>
          </cell>
          <cell r="HL383">
            <v>-48830</v>
          </cell>
          <cell r="HM383">
            <v>-3084000</v>
          </cell>
          <cell r="HO383">
            <v>-48830</v>
          </cell>
          <cell r="HP383">
            <v>-48830</v>
          </cell>
          <cell r="HQ383">
            <v>-3084000</v>
          </cell>
          <cell r="HS383">
            <v>-48830</v>
          </cell>
          <cell r="HT383">
            <v>-48830</v>
          </cell>
          <cell r="HU383">
            <v>-3084000</v>
          </cell>
          <cell r="IB383" t="str">
            <v>0748231 S</v>
          </cell>
          <cell r="IC383">
            <v>37288</v>
          </cell>
          <cell r="ID383">
            <v>1</v>
          </cell>
          <cell r="IE383" t="str">
            <v>A</v>
          </cell>
        </row>
        <row r="384">
          <cell r="C384">
            <v>248001273606201</v>
          </cell>
          <cell r="E384" t="str">
            <v>JEFRY RORY</v>
          </cell>
          <cell r="F384" t="str">
            <v>MANADO</v>
          </cell>
          <cell r="G384" t="str">
            <v>FE 349 CHS</v>
          </cell>
          <cell r="H384" t="str">
            <v>011619</v>
          </cell>
          <cell r="I384" t="str">
            <v>001620</v>
          </cell>
          <cell r="J384">
            <v>36866</v>
          </cell>
          <cell r="K384">
            <v>6</v>
          </cell>
          <cell r="L384" t="str">
            <v>Desember 2000</v>
          </cell>
          <cell r="M384">
            <v>37961</v>
          </cell>
          <cell r="N384">
            <v>36</v>
          </cell>
          <cell r="O384">
            <v>1</v>
          </cell>
          <cell r="P384">
            <v>111000000</v>
          </cell>
          <cell r="Q384">
            <v>12340000</v>
          </cell>
          <cell r="R384">
            <v>0.19</v>
          </cell>
          <cell r="S384">
            <v>-1757563.3333333335</v>
          </cell>
          <cell r="T384">
            <v>10582436.666666666</v>
          </cell>
          <cell r="V384">
            <v>3084000</v>
          </cell>
          <cell r="W384">
            <v>-3084000</v>
          </cell>
          <cell r="Z384">
            <v>3084000</v>
          </cell>
          <cell r="AA384">
            <v>195383.33333333331</v>
          </cell>
          <cell r="AB384">
            <v>3279383.3333333335</v>
          </cell>
          <cell r="AC384">
            <v>9256000</v>
          </cell>
          <cell r="AD384">
            <v>3084000</v>
          </cell>
          <cell r="AE384">
            <v>146553.33333333331</v>
          </cell>
          <cell r="AF384">
            <v>3230553.3333333335</v>
          </cell>
          <cell r="AG384">
            <v>6172000</v>
          </cell>
          <cell r="AH384">
            <v>3084000</v>
          </cell>
          <cell r="AI384">
            <v>97723.333333333328</v>
          </cell>
          <cell r="AJ384">
            <v>3181723.3333333335</v>
          </cell>
          <cell r="AK384">
            <v>3088000</v>
          </cell>
          <cell r="AL384">
            <v>3084000</v>
          </cell>
          <cell r="AM384">
            <v>48893.333333333328</v>
          </cell>
          <cell r="AN384">
            <v>3132893.3333333335</v>
          </cell>
          <cell r="AO384">
            <v>4000</v>
          </cell>
          <cell r="AP384">
            <v>3088000</v>
          </cell>
          <cell r="AQ384">
            <v>63.333333333333329</v>
          </cell>
          <cell r="AR384">
            <v>3088063.3333333335</v>
          </cell>
          <cell r="AS384">
            <v>-3084000</v>
          </cell>
          <cell r="AU384">
            <v>-48830</v>
          </cell>
          <cell r="AV384">
            <v>-48830</v>
          </cell>
          <cell r="AW384">
            <v>-3084000</v>
          </cell>
          <cell r="AY384">
            <v>-48830</v>
          </cell>
          <cell r="AZ384">
            <v>-48830</v>
          </cell>
          <cell r="BA384">
            <v>-3084000</v>
          </cell>
          <cell r="BC384">
            <v>-48830</v>
          </cell>
          <cell r="BD384">
            <v>-48830</v>
          </cell>
          <cell r="BE384">
            <v>-3084000</v>
          </cell>
          <cell r="BG384">
            <v>-48830</v>
          </cell>
          <cell r="BH384">
            <v>-48830</v>
          </cell>
          <cell r="BI384">
            <v>-3084000</v>
          </cell>
          <cell r="BK384">
            <v>-48830</v>
          </cell>
          <cell r="BL384">
            <v>-48830</v>
          </cell>
          <cell r="BM384">
            <v>-3084000</v>
          </cell>
          <cell r="BO384">
            <v>-48830</v>
          </cell>
          <cell r="BP384">
            <v>-48830</v>
          </cell>
          <cell r="BQ384">
            <v>-3084000</v>
          </cell>
          <cell r="BS384">
            <v>-48830</v>
          </cell>
          <cell r="BT384">
            <v>-48830</v>
          </cell>
          <cell r="BU384">
            <v>-3084000</v>
          </cell>
          <cell r="BW384">
            <v>-48830</v>
          </cell>
          <cell r="BX384">
            <v>-48830</v>
          </cell>
          <cell r="BY384">
            <v>-3084000</v>
          </cell>
          <cell r="CA384">
            <v>-48830</v>
          </cell>
          <cell r="CB384">
            <v>-48830</v>
          </cell>
          <cell r="CC384">
            <v>-3084000</v>
          </cell>
          <cell r="CE384">
            <v>-48830</v>
          </cell>
          <cell r="CF384">
            <v>-48830</v>
          </cell>
          <cell r="CG384">
            <v>-3084000</v>
          </cell>
          <cell r="CI384">
            <v>-48830</v>
          </cell>
          <cell r="CJ384">
            <v>-48830</v>
          </cell>
          <cell r="CK384">
            <v>-3084000</v>
          </cell>
          <cell r="CM384">
            <v>-48830</v>
          </cell>
          <cell r="CN384">
            <v>-48830</v>
          </cell>
          <cell r="CO384">
            <v>-3084000</v>
          </cell>
          <cell r="CQ384">
            <v>-48830</v>
          </cell>
          <cell r="CR384">
            <v>-48830</v>
          </cell>
          <cell r="CS384">
            <v>-3084000</v>
          </cell>
          <cell r="CU384">
            <v>-48830</v>
          </cell>
          <cell r="CV384">
            <v>-48830</v>
          </cell>
          <cell r="CW384">
            <v>-3084000</v>
          </cell>
          <cell r="CY384">
            <v>-48830</v>
          </cell>
          <cell r="CZ384">
            <v>-48830</v>
          </cell>
          <cell r="DA384">
            <v>-3084000</v>
          </cell>
          <cell r="DC384">
            <v>-48830</v>
          </cell>
          <cell r="DD384">
            <v>-48830</v>
          </cell>
          <cell r="DE384">
            <v>-3084000</v>
          </cell>
          <cell r="DG384">
            <v>-48830</v>
          </cell>
          <cell r="DH384">
            <v>-48830</v>
          </cell>
          <cell r="DI384">
            <v>-3084000</v>
          </cell>
          <cell r="DK384">
            <v>-48830</v>
          </cell>
          <cell r="DL384">
            <v>-48830</v>
          </cell>
          <cell r="DM384">
            <v>-3084000</v>
          </cell>
          <cell r="DO384">
            <v>-48830</v>
          </cell>
          <cell r="DP384">
            <v>-48830</v>
          </cell>
          <cell r="DQ384">
            <v>-3084000</v>
          </cell>
          <cell r="DS384">
            <v>-48830</v>
          </cell>
          <cell r="DT384">
            <v>-48830</v>
          </cell>
          <cell r="DU384">
            <v>-3084000</v>
          </cell>
          <cell r="DW384">
            <v>-48830</v>
          </cell>
          <cell r="DX384">
            <v>-48830</v>
          </cell>
          <cell r="DY384">
            <v>-3084000</v>
          </cell>
          <cell r="EA384">
            <v>-48830</v>
          </cell>
          <cell r="EB384">
            <v>-48830</v>
          </cell>
          <cell r="EC384">
            <v>-3084000</v>
          </cell>
          <cell r="EE384">
            <v>-48830</v>
          </cell>
          <cell r="EF384">
            <v>-48830</v>
          </cell>
          <cell r="EG384">
            <v>-3084000</v>
          </cell>
          <cell r="EI384">
            <v>-48830</v>
          </cell>
          <cell r="EJ384">
            <v>-48830</v>
          </cell>
          <cell r="EK384">
            <v>-3084000</v>
          </cell>
          <cell r="EM384">
            <v>-48830</v>
          </cell>
          <cell r="EN384">
            <v>-48830</v>
          </cell>
          <cell r="EO384">
            <v>-3084000</v>
          </cell>
          <cell r="EQ384">
            <v>-48830</v>
          </cell>
          <cell r="ER384">
            <v>-48830</v>
          </cell>
          <cell r="ES384">
            <v>-3084000</v>
          </cell>
          <cell r="EU384">
            <v>-48830</v>
          </cell>
          <cell r="EV384">
            <v>-48830</v>
          </cell>
          <cell r="EW384">
            <v>-3084000</v>
          </cell>
          <cell r="EY384">
            <v>-48830</v>
          </cell>
          <cell r="EZ384">
            <v>-48830</v>
          </cell>
          <cell r="FA384">
            <v>-3084000</v>
          </cell>
          <cell r="FC384">
            <v>-48830</v>
          </cell>
          <cell r="FD384">
            <v>-48830</v>
          </cell>
          <cell r="FE384">
            <v>-3084000</v>
          </cell>
          <cell r="FG384">
            <v>-48830</v>
          </cell>
          <cell r="FH384">
            <v>-48830</v>
          </cell>
          <cell r="FI384">
            <v>-3084000</v>
          </cell>
          <cell r="FK384">
            <v>-48830</v>
          </cell>
          <cell r="FL384">
            <v>-48830</v>
          </cell>
          <cell r="FM384">
            <v>-3084000</v>
          </cell>
          <cell r="FO384">
            <v>-48830</v>
          </cell>
          <cell r="FP384">
            <v>-48830</v>
          </cell>
          <cell r="FQ384">
            <v>-3084000</v>
          </cell>
          <cell r="FS384">
            <v>-48830</v>
          </cell>
          <cell r="FT384">
            <v>-48830</v>
          </cell>
          <cell r="FU384">
            <v>-3084000</v>
          </cell>
          <cell r="FW384">
            <v>-48830</v>
          </cell>
          <cell r="FX384">
            <v>-48830</v>
          </cell>
          <cell r="FY384">
            <v>-3084000</v>
          </cell>
          <cell r="GA384">
            <v>-48830</v>
          </cell>
          <cell r="GB384">
            <v>-48830</v>
          </cell>
          <cell r="GC384">
            <v>-3084000</v>
          </cell>
          <cell r="GE384">
            <v>-48830</v>
          </cell>
          <cell r="GF384">
            <v>-48830</v>
          </cell>
          <cell r="GG384">
            <v>-3084000</v>
          </cell>
          <cell r="GI384">
            <v>-48830</v>
          </cell>
          <cell r="GJ384">
            <v>-48830</v>
          </cell>
          <cell r="GK384">
            <v>-3084000</v>
          </cell>
          <cell r="GM384">
            <v>-48830</v>
          </cell>
          <cell r="GN384">
            <v>-48830</v>
          </cell>
          <cell r="GO384">
            <v>-3084000</v>
          </cell>
          <cell r="GQ384">
            <v>-48830</v>
          </cell>
          <cell r="GR384">
            <v>-48830</v>
          </cell>
          <cell r="GS384">
            <v>-3084000</v>
          </cell>
          <cell r="GU384">
            <v>-48830</v>
          </cell>
          <cell r="GV384">
            <v>-48830</v>
          </cell>
          <cell r="GW384">
            <v>-3084000</v>
          </cell>
          <cell r="GY384">
            <v>-48830</v>
          </cell>
          <cell r="GZ384">
            <v>-48830</v>
          </cell>
          <cell r="HA384">
            <v>-3084000</v>
          </cell>
          <cell r="HC384">
            <v>-48830</v>
          </cell>
          <cell r="HD384">
            <v>-48830</v>
          </cell>
          <cell r="HE384">
            <v>-3084000</v>
          </cell>
          <cell r="HG384">
            <v>-48830</v>
          </cell>
          <cell r="HH384">
            <v>-48830</v>
          </cell>
          <cell r="HI384">
            <v>-3084000</v>
          </cell>
          <cell r="HK384">
            <v>-48830</v>
          </cell>
          <cell r="HL384">
            <v>-48830</v>
          </cell>
          <cell r="HM384">
            <v>-3084000</v>
          </cell>
          <cell r="HO384">
            <v>-48830</v>
          </cell>
          <cell r="HP384">
            <v>-48830</v>
          </cell>
          <cell r="HQ384">
            <v>-3084000</v>
          </cell>
          <cell r="HS384">
            <v>-48830</v>
          </cell>
          <cell r="HT384">
            <v>-48830</v>
          </cell>
          <cell r="HU384">
            <v>-3084000</v>
          </cell>
          <cell r="ID384">
            <v>0</v>
          </cell>
          <cell r="IE384" t="str">
            <v>A</v>
          </cell>
        </row>
        <row r="385">
          <cell r="C385">
            <v>248001273614201</v>
          </cell>
          <cell r="E385" t="str">
            <v>ABDULLAH</v>
          </cell>
          <cell r="F385" t="str">
            <v>KENDARI</v>
          </cell>
          <cell r="G385" t="str">
            <v>Kuda PL B</v>
          </cell>
          <cell r="H385" t="str">
            <v>006124</v>
          </cell>
          <cell r="I385" t="str">
            <v>077594</v>
          </cell>
          <cell r="J385">
            <v>36866</v>
          </cell>
          <cell r="K385">
            <v>6</v>
          </cell>
          <cell r="L385" t="str">
            <v>Desember 2000</v>
          </cell>
          <cell r="M385">
            <v>37961</v>
          </cell>
          <cell r="N385">
            <v>36</v>
          </cell>
          <cell r="O385">
            <v>1</v>
          </cell>
          <cell r="P385">
            <v>112000000</v>
          </cell>
          <cell r="Q385">
            <v>12444000</v>
          </cell>
          <cell r="R385">
            <v>0.19</v>
          </cell>
          <cell r="S385">
            <v>-1774156.6666666658</v>
          </cell>
          <cell r="T385">
            <v>10669843.333333334</v>
          </cell>
          <cell r="V385">
            <v>3112000</v>
          </cell>
          <cell r="W385">
            <v>-3112000</v>
          </cell>
          <cell r="Z385">
            <v>3112000</v>
          </cell>
          <cell r="AA385">
            <v>197030</v>
          </cell>
          <cell r="AB385">
            <v>3309030</v>
          </cell>
          <cell r="AC385">
            <v>9332000</v>
          </cell>
          <cell r="AD385">
            <v>3112000</v>
          </cell>
          <cell r="AE385">
            <v>147756.66666666666</v>
          </cell>
          <cell r="AF385">
            <v>3259756.6666666665</v>
          </cell>
          <cell r="AG385">
            <v>6220000</v>
          </cell>
          <cell r="AH385">
            <v>3112000</v>
          </cell>
          <cell r="AI385">
            <v>98483.333333333328</v>
          </cell>
          <cell r="AJ385">
            <v>3210483.3333333335</v>
          </cell>
          <cell r="AK385">
            <v>3108000</v>
          </cell>
          <cell r="AL385">
            <v>3112000</v>
          </cell>
          <cell r="AM385">
            <v>49210</v>
          </cell>
          <cell r="AN385">
            <v>3161210</v>
          </cell>
          <cell r="AO385">
            <v>-4000</v>
          </cell>
          <cell r="AP385">
            <v>3108000</v>
          </cell>
          <cell r="AQ385">
            <v>-63.333333333333329</v>
          </cell>
          <cell r="AR385">
            <v>3107936.6666666665</v>
          </cell>
          <cell r="AS385">
            <v>-3112000</v>
          </cell>
          <cell r="AU385">
            <v>-49273.333333333328</v>
          </cell>
          <cell r="AV385">
            <v>-49273.333333333328</v>
          </cell>
          <cell r="AW385">
            <v>-3112000</v>
          </cell>
          <cell r="AY385">
            <v>-49273.333333333328</v>
          </cell>
          <cell r="AZ385">
            <v>-49273.333333333328</v>
          </cell>
          <cell r="BA385">
            <v>-3112000</v>
          </cell>
          <cell r="BC385">
            <v>-49273.333333333328</v>
          </cell>
          <cell r="BD385">
            <v>-49273.333333333328</v>
          </cell>
          <cell r="BE385">
            <v>-3112000</v>
          </cell>
          <cell r="BG385">
            <v>-49273.333333333328</v>
          </cell>
          <cell r="BH385">
            <v>-49273.333333333328</v>
          </cell>
          <cell r="BI385">
            <v>-3112000</v>
          </cell>
          <cell r="BK385">
            <v>-49273.333333333328</v>
          </cell>
          <cell r="BL385">
            <v>-49273.333333333328</v>
          </cell>
          <cell r="BM385">
            <v>-3112000</v>
          </cell>
          <cell r="BO385">
            <v>-49273.333333333328</v>
          </cell>
          <cell r="BP385">
            <v>-49273.333333333328</v>
          </cell>
          <cell r="BQ385">
            <v>-3112000</v>
          </cell>
          <cell r="BS385">
            <v>-49273.333333333328</v>
          </cell>
          <cell r="BT385">
            <v>-49273.333333333328</v>
          </cell>
          <cell r="BU385">
            <v>-3112000</v>
          </cell>
          <cell r="BW385">
            <v>-49273.333333333328</v>
          </cell>
          <cell r="BX385">
            <v>-49273.333333333328</v>
          </cell>
          <cell r="BY385">
            <v>-3112000</v>
          </cell>
          <cell r="CA385">
            <v>-49273.333333333328</v>
          </cell>
          <cell r="CB385">
            <v>-49273.333333333328</v>
          </cell>
          <cell r="CC385">
            <v>-3112000</v>
          </cell>
          <cell r="CE385">
            <v>-49273.333333333328</v>
          </cell>
          <cell r="CF385">
            <v>-49273.333333333328</v>
          </cell>
          <cell r="CG385">
            <v>-3112000</v>
          </cell>
          <cell r="CI385">
            <v>-49273.333333333328</v>
          </cell>
          <cell r="CJ385">
            <v>-49273.333333333328</v>
          </cell>
          <cell r="CK385">
            <v>-3112000</v>
          </cell>
          <cell r="CM385">
            <v>-49273.333333333328</v>
          </cell>
          <cell r="CN385">
            <v>-49273.333333333328</v>
          </cell>
          <cell r="CO385">
            <v>-3112000</v>
          </cell>
          <cell r="CQ385">
            <v>-49273.333333333328</v>
          </cell>
          <cell r="CR385">
            <v>-49273.333333333328</v>
          </cell>
          <cell r="CS385">
            <v>-3112000</v>
          </cell>
          <cell r="CU385">
            <v>-49273.333333333328</v>
          </cell>
          <cell r="CV385">
            <v>-49273.333333333328</v>
          </cell>
          <cell r="CW385">
            <v>-3112000</v>
          </cell>
          <cell r="CY385">
            <v>-49273.333333333328</v>
          </cell>
          <cell r="CZ385">
            <v>-49273.333333333328</v>
          </cell>
          <cell r="DA385">
            <v>-3112000</v>
          </cell>
          <cell r="DC385">
            <v>-49273.333333333328</v>
          </cell>
          <cell r="DD385">
            <v>-49273.333333333328</v>
          </cell>
          <cell r="DE385">
            <v>-3112000</v>
          </cell>
          <cell r="DG385">
            <v>-49273.333333333328</v>
          </cell>
          <cell r="DH385">
            <v>-49273.333333333328</v>
          </cell>
          <cell r="DI385">
            <v>-3112000</v>
          </cell>
          <cell r="DK385">
            <v>-49273.333333333328</v>
          </cell>
          <cell r="DL385">
            <v>-49273.333333333328</v>
          </cell>
          <cell r="DM385">
            <v>-3112000</v>
          </cell>
          <cell r="DO385">
            <v>-49273.333333333328</v>
          </cell>
          <cell r="DP385">
            <v>-49273.333333333328</v>
          </cell>
          <cell r="DQ385">
            <v>-3112000</v>
          </cell>
          <cell r="DS385">
            <v>-49273.333333333328</v>
          </cell>
          <cell r="DT385">
            <v>-49273.333333333328</v>
          </cell>
          <cell r="DU385">
            <v>-3112000</v>
          </cell>
          <cell r="DW385">
            <v>-49273.333333333328</v>
          </cell>
          <cell r="DX385">
            <v>-49273.333333333328</v>
          </cell>
          <cell r="DY385">
            <v>-3112000</v>
          </cell>
          <cell r="EA385">
            <v>-49273.333333333328</v>
          </cell>
          <cell r="EB385">
            <v>-49273.333333333328</v>
          </cell>
          <cell r="EC385">
            <v>-3112000</v>
          </cell>
          <cell r="EE385">
            <v>-49273.333333333328</v>
          </cell>
          <cell r="EF385">
            <v>-49273.333333333328</v>
          </cell>
          <cell r="EG385">
            <v>-3112000</v>
          </cell>
          <cell r="EI385">
            <v>-49273.333333333328</v>
          </cell>
          <cell r="EJ385">
            <v>-49273.333333333328</v>
          </cell>
          <cell r="EK385">
            <v>-3112000</v>
          </cell>
          <cell r="EM385">
            <v>-49273.333333333328</v>
          </cell>
          <cell r="EN385">
            <v>-49273.333333333328</v>
          </cell>
          <cell r="EO385">
            <v>-3112000</v>
          </cell>
          <cell r="EQ385">
            <v>-49273.333333333328</v>
          </cell>
          <cell r="ER385">
            <v>-49273.333333333328</v>
          </cell>
          <cell r="ES385">
            <v>-3112000</v>
          </cell>
          <cell r="EU385">
            <v>-49273.333333333328</v>
          </cell>
          <cell r="EV385">
            <v>-49273.333333333328</v>
          </cell>
          <cell r="EW385">
            <v>-3112000</v>
          </cell>
          <cell r="EY385">
            <v>-49273.333333333328</v>
          </cell>
          <cell r="EZ385">
            <v>-49273.333333333328</v>
          </cell>
          <cell r="FA385">
            <v>-3112000</v>
          </cell>
          <cell r="FC385">
            <v>-49273.333333333328</v>
          </cell>
          <cell r="FD385">
            <v>-49273.333333333328</v>
          </cell>
          <cell r="FE385">
            <v>-3112000</v>
          </cell>
          <cell r="FG385">
            <v>-49273.333333333328</v>
          </cell>
          <cell r="FH385">
            <v>-49273.333333333328</v>
          </cell>
          <cell r="FI385">
            <v>-3112000</v>
          </cell>
          <cell r="FK385">
            <v>-49273.333333333328</v>
          </cell>
          <cell r="FL385">
            <v>-49273.333333333328</v>
          </cell>
          <cell r="FM385">
            <v>-3112000</v>
          </cell>
          <cell r="FO385">
            <v>-49273.333333333328</v>
          </cell>
          <cell r="FP385">
            <v>-49273.333333333328</v>
          </cell>
          <cell r="FQ385">
            <v>-3112000</v>
          </cell>
          <cell r="FS385">
            <v>-49273.333333333328</v>
          </cell>
          <cell r="FT385">
            <v>-49273.333333333328</v>
          </cell>
          <cell r="FU385">
            <v>-3112000</v>
          </cell>
          <cell r="FW385">
            <v>-49273.333333333328</v>
          </cell>
          <cell r="FX385">
            <v>-49273.333333333328</v>
          </cell>
          <cell r="FY385">
            <v>-3112000</v>
          </cell>
          <cell r="GA385">
            <v>-49273.333333333328</v>
          </cell>
          <cell r="GB385">
            <v>-49273.333333333328</v>
          </cell>
          <cell r="GC385">
            <v>-3112000</v>
          </cell>
          <cell r="GE385">
            <v>-49273.333333333328</v>
          </cell>
          <cell r="GF385">
            <v>-49273.333333333328</v>
          </cell>
          <cell r="GG385">
            <v>-3112000</v>
          </cell>
          <cell r="GI385">
            <v>-49273.333333333328</v>
          </cell>
          <cell r="GJ385">
            <v>-49273.333333333328</v>
          </cell>
          <cell r="GK385">
            <v>-3112000</v>
          </cell>
          <cell r="GM385">
            <v>-49273.333333333328</v>
          </cell>
          <cell r="GN385">
            <v>-49273.333333333328</v>
          </cell>
          <cell r="GO385">
            <v>-3112000</v>
          </cell>
          <cell r="GQ385">
            <v>-49273.333333333328</v>
          </cell>
          <cell r="GR385">
            <v>-49273.333333333328</v>
          </cell>
          <cell r="GS385">
            <v>-3112000</v>
          </cell>
          <cell r="GU385">
            <v>-49273.333333333328</v>
          </cell>
          <cell r="GV385">
            <v>-49273.333333333328</v>
          </cell>
          <cell r="GW385">
            <v>-3112000</v>
          </cell>
          <cell r="GY385">
            <v>-49273.333333333328</v>
          </cell>
          <cell r="GZ385">
            <v>-49273.333333333328</v>
          </cell>
          <cell r="HA385">
            <v>-3112000</v>
          </cell>
          <cell r="HC385">
            <v>-49273.333333333328</v>
          </cell>
          <cell r="HD385">
            <v>-49273.333333333328</v>
          </cell>
          <cell r="HE385">
            <v>-3112000</v>
          </cell>
          <cell r="HG385">
            <v>-49273.333333333328</v>
          </cell>
          <cell r="HH385">
            <v>-49273.333333333328</v>
          </cell>
          <cell r="HI385">
            <v>-3112000</v>
          </cell>
          <cell r="HK385">
            <v>-49273.333333333328</v>
          </cell>
          <cell r="HL385">
            <v>-49273.333333333328</v>
          </cell>
          <cell r="HM385">
            <v>-3112000</v>
          </cell>
          <cell r="HO385">
            <v>-49273.333333333328</v>
          </cell>
          <cell r="HP385">
            <v>-49273.333333333328</v>
          </cell>
          <cell r="HQ385">
            <v>-3112000</v>
          </cell>
          <cell r="HS385">
            <v>-49273.333333333328</v>
          </cell>
          <cell r="HT385">
            <v>-49273.333333333328</v>
          </cell>
          <cell r="HU385">
            <v>-3112000</v>
          </cell>
          <cell r="ID385">
            <v>0</v>
          </cell>
          <cell r="IE385" t="str">
            <v>A</v>
          </cell>
        </row>
        <row r="386">
          <cell r="C386">
            <v>248001273648201</v>
          </cell>
          <cell r="E386" t="str">
            <v>SUTEJO ADI UTOMO</v>
          </cell>
          <cell r="F386" t="str">
            <v>MAMUJU</v>
          </cell>
          <cell r="G386" t="str">
            <v>FE 349 BK</v>
          </cell>
          <cell r="H386" t="str">
            <v>011631</v>
          </cell>
          <cell r="I386" t="str">
            <v>001632</v>
          </cell>
          <cell r="J386">
            <v>36866</v>
          </cell>
          <cell r="K386">
            <v>6</v>
          </cell>
          <cell r="L386" t="str">
            <v>Desember 2000</v>
          </cell>
          <cell r="M386">
            <v>37961</v>
          </cell>
          <cell r="N386">
            <v>36</v>
          </cell>
          <cell r="O386">
            <v>1</v>
          </cell>
          <cell r="P386">
            <v>114000000</v>
          </cell>
          <cell r="Q386">
            <v>12656000</v>
          </cell>
          <cell r="R386">
            <v>0.19</v>
          </cell>
          <cell r="S386">
            <v>-1806140.0000000009</v>
          </cell>
          <cell r="T386">
            <v>10849860</v>
          </cell>
          <cell r="V386">
            <v>3167000</v>
          </cell>
          <cell r="W386">
            <v>-3167000</v>
          </cell>
          <cell r="Z386">
            <v>3167000</v>
          </cell>
          <cell r="AA386">
            <v>200386.66666666666</v>
          </cell>
          <cell r="AB386">
            <v>3367386.6666666665</v>
          </cell>
          <cell r="AC386">
            <v>9489000</v>
          </cell>
          <cell r="AD386">
            <v>3167000</v>
          </cell>
          <cell r="AE386">
            <v>150242.5</v>
          </cell>
          <cell r="AF386">
            <v>3317242.5</v>
          </cell>
          <cell r="AG386">
            <v>6322000</v>
          </cell>
          <cell r="AH386">
            <v>3167000</v>
          </cell>
          <cell r="AI386">
            <v>100098.33333333333</v>
          </cell>
          <cell r="AJ386">
            <v>3267098.3333333335</v>
          </cell>
          <cell r="AK386">
            <v>3155000</v>
          </cell>
          <cell r="AL386">
            <v>3167000</v>
          </cell>
          <cell r="AM386">
            <v>49954.166666666664</v>
          </cell>
          <cell r="AN386">
            <v>3216954.1666666665</v>
          </cell>
          <cell r="AO386">
            <v>-12000</v>
          </cell>
          <cell r="AP386">
            <v>3155000</v>
          </cell>
          <cell r="AQ386">
            <v>-190</v>
          </cell>
          <cell r="AR386">
            <v>3154810</v>
          </cell>
          <cell r="AS386">
            <v>-3167000</v>
          </cell>
          <cell r="AU386">
            <v>-50144.166666666664</v>
          </cell>
          <cell r="AV386">
            <v>-50144.166666666664</v>
          </cell>
          <cell r="AW386">
            <v>-3167000</v>
          </cell>
          <cell r="AY386">
            <v>-50144.166666666664</v>
          </cell>
          <cell r="AZ386">
            <v>-50144.166666666664</v>
          </cell>
          <cell r="BA386">
            <v>-3167000</v>
          </cell>
          <cell r="BC386">
            <v>-50144.166666666664</v>
          </cell>
          <cell r="BD386">
            <v>-50144.166666666664</v>
          </cell>
          <cell r="BE386">
            <v>-3167000</v>
          </cell>
          <cell r="BG386">
            <v>-50144.166666666664</v>
          </cell>
          <cell r="BH386">
            <v>-50144.166666666664</v>
          </cell>
          <cell r="BI386">
            <v>-3167000</v>
          </cell>
          <cell r="BK386">
            <v>-50144.166666666664</v>
          </cell>
          <cell r="BL386">
            <v>-50144.166666666664</v>
          </cell>
          <cell r="BM386">
            <v>-3167000</v>
          </cell>
          <cell r="BO386">
            <v>-50144.166666666664</v>
          </cell>
          <cell r="BP386">
            <v>-50144.166666666664</v>
          </cell>
          <cell r="BQ386">
            <v>-3167000</v>
          </cell>
          <cell r="BS386">
            <v>-50144.166666666664</v>
          </cell>
          <cell r="BT386">
            <v>-50144.166666666664</v>
          </cell>
          <cell r="BU386">
            <v>-3167000</v>
          </cell>
          <cell r="BW386">
            <v>-50144.166666666664</v>
          </cell>
          <cell r="BX386">
            <v>-50144.166666666664</v>
          </cell>
          <cell r="BY386">
            <v>-3167000</v>
          </cell>
          <cell r="CA386">
            <v>-50144.166666666664</v>
          </cell>
          <cell r="CB386">
            <v>-50144.166666666664</v>
          </cell>
          <cell r="CC386">
            <v>-3167000</v>
          </cell>
          <cell r="CE386">
            <v>-50144.166666666664</v>
          </cell>
          <cell r="CF386">
            <v>-50144.166666666664</v>
          </cell>
          <cell r="CG386">
            <v>-3167000</v>
          </cell>
          <cell r="CI386">
            <v>-50144.166666666664</v>
          </cell>
          <cell r="CJ386">
            <v>-50144.166666666664</v>
          </cell>
          <cell r="CK386">
            <v>-3167000</v>
          </cell>
          <cell r="CM386">
            <v>-50144.166666666664</v>
          </cell>
          <cell r="CN386">
            <v>-50144.166666666664</v>
          </cell>
          <cell r="CO386">
            <v>-3167000</v>
          </cell>
          <cell r="CQ386">
            <v>-50144.166666666664</v>
          </cell>
          <cell r="CR386">
            <v>-50144.166666666664</v>
          </cell>
          <cell r="CS386">
            <v>-3167000</v>
          </cell>
          <cell r="CU386">
            <v>-50144.166666666664</v>
          </cell>
          <cell r="CV386">
            <v>-50144.166666666664</v>
          </cell>
          <cell r="CW386">
            <v>-3167000</v>
          </cell>
          <cell r="CY386">
            <v>-50144.166666666664</v>
          </cell>
          <cell r="CZ386">
            <v>-50144.166666666664</v>
          </cell>
          <cell r="DA386">
            <v>-3167000</v>
          </cell>
          <cell r="DC386">
            <v>-50144.166666666664</v>
          </cell>
          <cell r="DD386">
            <v>-50144.166666666664</v>
          </cell>
          <cell r="DE386">
            <v>-3167000</v>
          </cell>
          <cell r="DG386">
            <v>-50144.166666666664</v>
          </cell>
          <cell r="DH386">
            <v>-50144.166666666664</v>
          </cell>
          <cell r="DI386">
            <v>-3167000</v>
          </cell>
          <cell r="DK386">
            <v>-50144.166666666664</v>
          </cell>
          <cell r="DL386">
            <v>-50144.166666666664</v>
          </cell>
          <cell r="DM386">
            <v>-3167000</v>
          </cell>
          <cell r="DO386">
            <v>-50144.166666666664</v>
          </cell>
          <cell r="DP386">
            <v>-50144.166666666664</v>
          </cell>
          <cell r="DQ386">
            <v>-3167000</v>
          </cell>
          <cell r="DS386">
            <v>-50144.166666666664</v>
          </cell>
          <cell r="DT386">
            <v>-50144.166666666664</v>
          </cell>
          <cell r="DU386">
            <v>-3167000</v>
          </cell>
          <cell r="DW386">
            <v>-50144.166666666664</v>
          </cell>
          <cell r="DX386">
            <v>-50144.166666666664</v>
          </cell>
          <cell r="DY386">
            <v>-3167000</v>
          </cell>
          <cell r="EA386">
            <v>-50144.166666666664</v>
          </cell>
          <cell r="EB386">
            <v>-50144.166666666664</v>
          </cell>
          <cell r="EC386">
            <v>-3167000</v>
          </cell>
          <cell r="EE386">
            <v>-50144.166666666664</v>
          </cell>
          <cell r="EF386">
            <v>-50144.166666666664</v>
          </cell>
          <cell r="EG386">
            <v>-3167000</v>
          </cell>
          <cell r="EI386">
            <v>-50144.166666666664</v>
          </cell>
          <cell r="EJ386">
            <v>-50144.166666666664</v>
          </cell>
          <cell r="EK386">
            <v>-3167000</v>
          </cell>
          <cell r="EM386">
            <v>-50144.166666666664</v>
          </cell>
          <cell r="EN386">
            <v>-50144.166666666664</v>
          </cell>
          <cell r="EO386">
            <v>-3167000</v>
          </cell>
          <cell r="EQ386">
            <v>-50144.166666666664</v>
          </cell>
          <cell r="ER386">
            <v>-50144.166666666664</v>
          </cell>
          <cell r="ES386">
            <v>-3167000</v>
          </cell>
          <cell r="EU386">
            <v>-50144.166666666664</v>
          </cell>
          <cell r="EV386">
            <v>-50144.166666666664</v>
          </cell>
          <cell r="EW386">
            <v>-3167000</v>
          </cell>
          <cell r="EY386">
            <v>-50144.166666666664</v>
          </cell>
          <cell r="EZ386">
            <v>-50144.166666666664</v>
          </cell>
          <cell r="FA386">
            <v>-3167000</v>
          </cell>
          <cell r="FC386">
            <v>-50144.166666666664</v>
          </cell>
          <cell r="FD386">
            <v>-50144.166666666664</v>
          </cell>
          <cell r="FE386">
            <v>-3167000</v>
          </cell>
          <cell r="FG386">
            <v>-50144.166666666664</v>
          </cell>
          <cell r="FH386">
            <v>-50144.166666666664</v>
          </cell>
          <cell r="FI386">
            <v>-3167000</v>
          </cell>
          <cell r="FK386">
            <v>-50144.166666666664</v>
          </cell>
          <cell r="FL386">
            <v>-50144.166666666664</v>
          </cell>
          <cell r="FM386">
            <v>-3167000</v>
          </cell>
          <cell r="FO386">
            <v>-50144.166666666664</v>
          </cell>
          <cell r="FP386">
            <v>-50144.166666666664</v>
          </cell>
          <cell r="FQ386">
            <v>-3167000</v>
          </cell>
          <cell r="FS386">
            <v>-50144.166666666664</v>
          </cell>
          <cell r="FT386">
            <v>-50144.166666666664</v>
          </cell>
          <cell r="FU386">
            <v>-3167000</v>
          </cell>
          <cell r="FW386">
            <v>-50144.166666666664</v>
          </cell>
          <cell r="FX386">
            <v>-50144.166666666664</v>
          </cell>
          <cell r="FY386">
            <v>-3167000</v>
          </cell>
          <cell r="GA386">
            <v>-50144.166666666664</v>
          </cell>
          <cell r="GB386">
            <v>-50144.166666666664</v>
          </cell>
          <cell r="GC386">
            <v>-3167000</v>
          </cell>
          <cell r="GE386">
            <v>-50144.166666666664</v>
          </cell>
          <cell r="GF386">
            <v>-50144.166666666664</v>
          </cell>
          <cell r="GG386">
            <v>-3167000</v>
          </cell>
          <cell r="GI386">
            <v>-50144.166666666664</v>
          </cell>
          <cell r="GJ386">
            <v>-50144.166666666664</v>
          </cell>
          <cell r="GK386">
            <v>-3167000</v>
          </cell>
          <cell r="GM386">
            <v>-50144.166666666664</v>
          </cell>
          <cell r="GN386">
            <v>-50144.166666666664</v>
          </cell>
          <cell r="GO386">
            <v>-3167000</v>
          </cell>
          <cell r="GQ386">
            <v>-50144.166666666664</v>
          </cell>
          <cell r="GR386">
            <v>-50144.166666666664</v>
          </cell>
          <cell r="GS386">
            <v>-3167000</v>
          </cell>
          <cell r="GU386">
            <v>-50144.166666666664</v>
          </cell>
          <cell r="GV386">
            <v>-50144.166666666664</v>
          </cell>
          <cell r="GW386">
            <v>-3167000</v>
          </cell>
          <cell r="GY386">
            <v>-50144.166666666664</v>
          </cell>
          <cell r="GZ386">
            <v>-50144.166666666664</v>
          </cell>
          <cell r="HA386">
            <v>-3167000</v>
          </cell>
          <cell r="HC386">
            <v>-50144.166666666664</v>
          </cell>
          <cell r="HD386">
            <v>-50144.166666666664</v>
          </cell>
          <cell r="HE386">
            <v>-3167000</v>
          </cell>
          <cell r="HG386">
            <v>-50144.166666666664</v>
          </cell>
          <cell r="HH386">
            <v>-50144.166666666664</v>
          </cell>
          <cell r="HI386">
            <v>-3167000</v>
          </cell>
          <cell r="HK386">
            <v>-50144.166666666664</v>
          </cell>
          <cell r="HL386">
            <v>-50144.166666666664</v>
          </cell>
          <cell r="HM386">
            <v>-3167000</v>
          </cell>
          <cell r="HO386">
            <v>-50144.166666666664</v>
          </cell>
          <cell r="HP386">
            <v>-50144.166666666664</v>
          </cell>
          <cell r="HQ386">
            <v>-3167000</v>
          </cell>
          <cell r="HS386">
            <v>-50144.166666666664</v>
          </cell>
          <cell r="HT386">
            <v>-50144.166666666664</v>
          </cell>
          <cell r="HU386">
            <v>-3167000</v>
          </cell>
          <cell r="IB386" t="str">
            <v>0371646 R</v>
          </cell>
          <cell r="IC386">
            <v>37007</v>
          </cell>
          <cell r="ID386">
            <v>1</v>
          </cell>
          <cell r="IE386" t="str">
            <v>A</v>
          </cell>
        </row>
        <row r="387">
          <cell r="C387">
            <v>248001273656201</v>
          </cell>
          <cell r="E387" t="str">
            <v>CRISTINE S. MANUA, SE</v>
          </cell>
          <cell r="F387" t="str">
            <v>MANADO</v>
          </cell>
          <cell r="G387" t="str">
            <v>Kuda GLS D</v>
          </cell>
          <cell r="H387" t="str">
            <v>011200</v>
          </cell>
          <cell r="I387" t="str">
            <v>074021</v>
          </cell>
          <cell r="J387">
            <v>36866</v>
          </cell>
          <cell r="K387">
            <v>6</v>
          </cell>
          <cell r="L387" t="str">
            <v>Desember 2000</v>
          </cell>
          <cell r="M387">
            <v>37961</v>
          </cell>
          <cell r="N387">
            <v>36</v>
          </cell>
          <cell r="O387">
            <v>1</v>
          </cell>
          <cell r="P387">
            <v>114000000</v>
          </cell>
          <cell r="Q387">
            <v>12656000</v>
          </cell>
          <cell r="R387">
            <v>0.19</v>
          </cell>
          <cell r="S387">
            <v>-1806140.0000000009</v>
          </cell>
          <cell r="T387">
            <v>10849860</v>
          </cell>
          <cell r="V387">
            <v>3167000</v>
          </cell>
          <cell r="W387">
            <v>-3167000</v>
          </cell>
          <cell r="Z387">
            <v>3167000</v>
          </cell>
          <cell r="AA387">
            <v>200386.66666666666</v>
          </cell>
          <cell r="AB387">
            <v>3367386.6666666665</v>
          </cell>
          <cell r="AC387">
            <v>9489000</v>
          </cell>
          <cell r="AD387">
            <v>3167000</v>
          </cell>
          <cell r="AE387">
            <v>150242.5</v>
          </cell>
          <cell r="AF387">
            <v>3317242.5</v>
          </cell>
          <cell r="AG387">
            <v>6322000</v>
          </cell>
          <cell r="AH387">
            <v>3167000</v>
          </cell>
          <cell r="AI387">
            <v>100098.33333333333</v>
          </cell>
          <cell r="AJ387">
            <v>3267098.3333333335</v>
          </cell>
          <cell r="AK387">
            <v>3155000</v>
          </cell>
          <cell r="AL387">
            <v>3167000</v>
          </cell>
          <cell r="AM387">
            <v>49954.166666666664</v>
          </cell>
          <cell r="AN387">
            <v>3216954.1666666665</v>
          </cell>
          <cell r="AO387">
            <v>-12000</v>
          </cell>
          <cell r="AP387">
            <v>3155000</v>
          </cell>
          <cell r="AQ387">
            <v>-190</v>
          </cell>
          <cell r="AR387">
            <v>3154810</v>
          </cell>
          <cell r="AS387">
            <v>-3167000</v>
          </cell>
          <cell r="AU387">
            <v>-50144.166666666664</v>
          </cell>
          <cell r="AV387">
            <v>-50144.166666666664</v>
          </cell>
          <cell r="AW387">
            <v>-3167000</v>
          </cell>
          <cell r="AY387">
            <v>-50144.166666666664</v>
          </cell>
          <cell r="AZ387">
            <v>-50144.166666666664</v>
          </cell>
          <cell r="BA387">
            <v>-3167000</v>
          </cell>
          <cell r="BC387">
            <v>-50144.166666666664</v>
          </cell>
          <cell r="BD387">
            <v>-50144.166666666664</v>
          </cell>
          <cell r="BE387">
            <v>-3167000</v>
          </cell>
          <cell r="BG387">
            <v>-50144.166666666664</v>
          </cell>
          <cell r="BH387">
            <v>-50144.166666666664</v>
          </cell>
          <cell r="BI387">
            <v>-3167000</v>
          </cell>
          <cell r="BK387">
            <v>-50144.166666666664</v>
          </cell>
          <cell r="BL387">
            <v>-50144.166666666664</v>
          </cell>
          <cell r="BM387">
            <v>-3167000</v>
          </cell>
          <cell r="BO387">
            <v>-50144.166666666664</v>
          </cell>
          <cell r="BP387">
            <v>-50144.166666666664</v>
          </cell>
          <cell r="BQ387">
            <v>-3167000</v>
          </cell>
          <cell r="BS387">
            <v>-50144.166666666664</v>
          </cell>
          <cell r="BT387">
            <v>-50144.166666666664</v>
          </cell>
          <cell r="BU387">
            <v>-3167000</v>
          </cell>
          <cell r="BW387">
            <v>-50144.166666666664</v>
          </cell>
          <cell r="BX387">
            <v>-50144.166666666664</v>
          </cell>
          <cell r="BY387">
            <v>-3167000</v>
          </cell>
          <cell r="CA387">
            <v>-50144.166666666664</v>
          </cell>
          <cell r="CB387">
            <v>-50144.166666666664</v>
          </cell>
          <cell r="CC387">
            <v>-3167000</v>
          </cell>
          <cell r="CE387">
            <v>-50144.166666666664</v>
          </cell>
          <cell r="CF387">
            <v>-50144.166666666664</v>
          </cell>
          <cell r="CG387">
            <v>-3167000</v>
          </cell>
          <cell r="CI387">
            <v>-50144.166666666664</v>
          </cell>
          <cell r="CJ387">
            <v>-50144.166666666664</v>
          </cell>
          <cell r="CK387">
            <v>-3167000</v>
          </cell>
          <cell r="CM387">
            <v>-50144.166666666664</v>
          </cell>
          <cell r="CN387">
            <v>-50144.166666666664</v>
          </cell>
          <cell r="CO387">
            <v>-3167000</v>
          </cell>
          <cell r="CQ387">
            <v>-50144.166666666664</v>
          </cell>
          <cell r="CR387">
            <v>-50144.166666666664</v>
          </cell>
          <cell r="CS387">
            <v>-3167000</v>
          </cell>
          <cell r="CU387">
            <v>-50144.166666666664</v>
          </cell>
          <cell r="CV387">
            <v>-50144.166666666664</v>
          </cell>
          <cell r="CW387">
            <v>-3167000</v>
          </cell>
          <cell r="CY387">
            <v>-50144.166666666664</v>
          </cell>
          <cell r="CZ387">
            <v>-50144.166666666664</v>
          </cell>
          <cell r="DA387">
            <v>-3167000</v>
          </cell>
          <cell r="DC387">
            <v>-50144.166666666664</v>
          </cell>
          <cell r="DD387">
            <v>-50144.166666666664</v>
          </cell>
          <cell r="DE387">
            <v>-3167000</v>
          </cell>
          <cell r="DG387">
            <v>-50144.166666666664</v>
          </cell>
          <cell r="DH387">
            <v>-50144.166666666664</v>
          </cell>
          <cell r="DI387">
            <v>-3167000</v>
          </cell>
          <cell r="DK387">
            <v>-50144.166666666664</v>
          </cell>
          <cell r="DL387">
            <v>-50144.166666666664</v>
          </cell>
          <cell r="DM387">
            <v>-3167000</v>
          </cell>
          <cell r="DO387">
            <v>-50144.166666666664</v>
          </cell>
          <cell r="DP387">
            <v>-50144.166666666664</v>
          </cell>
          <cell r="DQ387">
            <v>-3167000</v>
          </cell>
          <cell r="DS387">
            <v>-50144.166666666664</v>
          </cell>
          <cell r="DT387">
            <v>-50144.166666666664</v>
          </cell>
          <cell r="DU387">
            <v>-3167000</v>
          </cell>
          <cell r="DW387">
            <v>-50144.166666666664</v>
          </cell>
          <cell r="DX387">
            <v>-50144.166666666664</v>
          </cell>
          <cell r="DY387">
            <v>-3167000</v>
          </cell>
          <cell r="EA387">
            <v>-50144.166666666664</v>
          </cell>
          <cell r="EB387">
            <v>-50144.166666666664</v>
          </cell>
          <cell r="EC387">
            <v>-3167000</v>
          </cell>
          <cell r="EE387">
            <v>-50144.166666666664</v>
          </cell>
          <cell r="EF387">
            <v>-50144.166666666664</v>
          </cell>
          <cell r="EG387">
            <v>-3167000</v>
          </cell>
          <cell r="EI387">
            <v>-50144.166666666664</v>
          </cell>
          <cell r="EJ387">
            <v>-50144.166666666664</v>
          </cell>
          <cell r="EK387">
            <v>-3167000</v>
          </cell>
          <cell r="EM387">
            <v>-50144.166666666664</v>
          </cell>
          <cell r="EN387">
            <v>-50144.166666666664</v>
          </cell>
          <cell r="EO387">
            <v>-3167000</v>
          </cell>
          <cell r="EQ387">
            <v>-50144.166666666664</v>
          </cell>
          <cell r="ER387">
            <v>-50144.166666666664</v>
          </cell>
          <cell r="ES387">
            <v>-3167000</v>
          </cell>
          <cell r="EU387">
            <v>-50144.166666666664</v>
          </cell>
          <cell r="EV387">
            <v>-50144.166666666664</v>
          </cell>
          <cell r="EW387">
            <v>-3167000</v>
          </cell>
          <cell r="EY387">
            <v>-50144.166666666664</v>
          </cell>
          <cell r="EZ387">
            <v>-50144.166666666664</v>
          </cell>
          <cell r="FA387">
            <v>-3167000</v>
          </cell>
          <cell r="FC387">
            <v>-50144.166666666664</v>
          </cell>
          <cell r="FD387">
            <v>-50144.166666666664</v>
          </cell>
          <cell r="FE387">
            <v>-3167000</v>
          </cell>
          <cell r="FG387">
            <v>-50144.166666666664</v>
          </cell>
          <cell r="FH387">
            <v>-50144.166666666664</v>
          </cell>
          <cell r="FI387">
            <v>-3167000</v>
          </cell>
          <cell r="FK387">
            <v>-50144.166666666664</v>
          </cell>
          <cell r="FL387">
            <v>-50144.166666666664</v>
          </cell>
          <cell r="FM387">
            <v>-3167000</v>
          </cell>
          <cell r="FO387">
            <v>-50144.166666666664</v>
          </cell>
          <cell r="FP387">
            <v>-50144.166666666664</v>
          </cell>
          <cell r="FQ387">
            <v>-3167000</v>
          </cell>
          <cell r="FS387">
            <v>-50144.166666666664</v>
          </cell>
          <cell r="FT387">
            <v>-50144.166666666664</v>
          </cell>
          <cell r="FU387">
            <v>-3167000</v>
          </cell>
          <cell r="FW387">
            <v>-50144.166666666664</v>
          </cell>
          <cell r="FX387">
            <v>-50144.166666666664</v>
          </cell>
          <cell r="FY387">
            <v>-3167000</v>
          </cell>
          <cell r="GA387">
            <v>-50144.166666666664</v>
          </cell>
          <cell r="GB387">
            <v>-50144.166666666664</v>
          </cell>
          <cell r="GC387">
            <v>-3167000</v>
          </cell>
          <cell r="GE387">
            <v>-50144.166666666664</v>
          </cell>
          <cell r="GF387">
            <v>-50144.166666666664</v>
          </cell>
          <cell r="GG387">
            <v>-3167000</v>
          </cell>
          <cell r="GI387">
            <v>-50144.166666666664</v>
          </cell>
          <cell r="GJ387">
            <v>-50144.166666666664</v>
          </cell>
          <cell r="GK387">
            <v>-3167000</v>
          </cell>
          <cell r="GM387">
            <v>-50144.166666666664</v>
          </cell>
          <cell r="GN387">
            <v>-50144.166666666664</v>
          </cell>
          <cell r="GO387">
            <v>-3167000</v>
          </cell>
          <cell r="GQ387">
            <v>-50144.166666666664</v>
          </cell>
          <cell r="GR387">
            <v>-50144.166666666664</v>
          </cell>
          <cell r="GS387">
            <v>-3167000</v>
          </cell>
          <cell r="GU387">
            <v>-50144.166666666664</v>
          </cell>
          <cell r="GV387">
            <v>-50144.166666666664</v>
          </cell>
          <cell r="GW387">
            <v>-3167000</v>
          </cell>
          <cell r="GY387">
            <v>-50144.166666666664</v>
          </cell>
          <cell r="GZ387">
            <v>-50144.166666666664</v>
          </cell>
          <cell r="HA387">
            <v>-3167000</v>
          </cell>
          <cell r="HC387">
            <v>-50144.166666666664</v>
          </cell>
          <cell r="HD387">
            <v>-50144.166666666664</v>
          </cell>
          <cell r="HE387">
            <v>-3167000</v>
          </cell>
          <cell r="HG387">
            <v>-50144.166666666664</v>
          </cell>
          <cell r="HH387">
            <v>-50144.166666666664</v>
          </cell>
          <cell r="HI387">
            <v>-3167000</v>
          </cell>
          <cell r="HK387">
            <v>-50144.166666666664</v>
          </cell>
          <cell r="HL387">
            <v>-50144.166666666664</v>
          </cell>
          <cell r="HM387">
            <v>-3167000</v>
          </cell>
          <cell r="HO387">
            <v>-50144.166666666664</v>
          </cell>
          <cell r="HP387">
            <v>-50144.166666666664</v>
          </cell>
          <cell r="HQ387">
            <v>-3167000</v>
          </cell>
          <cell r="HS387">
            <v>-50144.166666666664</v>
          </cell>
          <cell r="HT387">
            <v>-50144.166666666664</v>
          </cell>
          <cell r="HU387">
            <v>-3167000</v>
          </cell>
          <cell r="IB387" t="str">
            <v>0159969 S</v>
          </cell>
          <cell r="IC387">
            <v>37201</v>
          </cell>
          <cell r="ID387">
            <v>1</v>
          </cell>
          <cell r="IE387" t="str">
            <v>A</v>
          </cell>
        </row>
        <row r="388">
          <cell r="C388">
            <v>248001273680201</v>
          </cell>
          <cell r="E388" t="str">
            <v>NI PUTU MURNIANI/I. MADE DARSANA</v>
          </cell>
          <cell r="F388" t="str">
            <v>MAMUJU</v>
          </cell>
          <cell r="G388" t="str">
            <v>FE 349 DT</v>
          </cell>
          <cell r="H388" t="str">
            <v>011639</v>
          </cell>
          <cell r="I388" t="str">
            <v>001640</v>
          </cell>
          <cell r="J388">
            <v>36866</v>
          </cell>
          <cell r="K388">
            <v>6</v>
          </cell>
          <cell r="L388" t="str">
            <v>Desember 2000</v>
          </cell>
          <cell r="M388">
            <v>37961</v>
          </cell>
          <cell r="N388">
            <v>36</v>
          </cell>
          <cell r="O388">
            <v>1</v>
          </cell>
          <cell r="P388">
            <v>132000000</v>
          </cell>
          <cell r="Q388">
            <v>14656000</v>
          </cell>
          <cell r="R388">
            <v>0.19</v>
          </cell>
          <cell r="S388">
            <v>-2091139.9999999986</v>
          </cell>
          <cell r="T388">
            <v>12564860.000000002</v>
          </cell>
          <cell r="V388">
            <v>3667000</v>
          </cell>
          <cell r="W388">
            <v>-3667000</v>
          </cell>
          <cell r="Z388">
            <v>3667000</v>
          </cell>
          <cell r="AA388">
            <v>232053.33333333331</v>
          </cell>
          <cell r="AB388">
            <v>3899053.3333333335</v>
          </cell>
          <cell r="AC388">
            <v>10989000</v>
          </cell>
          <cell r="AD388">
            <v>3667000</v>
          </cell>
          <cell r="AE388">
            <v>173992.5</v>
          </cell>
          <cell r="AF388">
            <v>3840992.5</v>
          </cell>
          <cell r="AG388">
            <v>7322000</v>
          </cell>
          <cell r="AH388">
            <v>3667000</v>
          </cell>
          <cell r="AI388">
            <v>115931.66666666666</v>
          </cell>
          <cell r="AJ388">
            <v>3782931.6666666665</v>
          </cell>
          <cell r="AK388">
            <v>3655000</v>
          </cell>
          <cell r="AL388">
            <v>3667000</v>
          </cell>
          <cell r="AM388">
            <v>57870.833333333328</v>
          </cell>
          <cell r="AN388">
            <v>3724870.8333333335</v>
          </cell>
          <cell r="AO388">
            <v>-12000</v>
          </cell>
          <cell r="AP388">
            <v>3655000</v>
          </cell>
          <cell r="AQ388">
            <v>-190</v>
          </cell>
          <cell r="AR388">
            <v>3654810</v>
          </cell>
          <cell r="AS388">
            <v>-3667000</v>
          </cell>
          <cell r="AU388">
            <v>-58060.833333333328</v>
          </cell>
          <cell r="AV388">
            <v>-58060.833333333328</v>
          </cell>
          <cell r="AW388">
            <v>-3667000</v>
          </cell>
          <cell r="AY388">
            <v>-58060.833333333328</v>
          </cell>
          <cell r="AZ388">
            <v>-58060.833333333328</v>
          </cell>
          <cell r="BA388">
            <v>-3667000</v>
          </cell>
          <cell r="BC388">
            <v>-58060.833333333328</v>
          </cell>
          <cell r="BD388">
            <v>-58060.833333333328</v>
          </cell>
          <cell r="BE388">
            <v>-3667000</v>
          </cell>
          <cell r="BG388">
            <v>-58060.833333333328</v>
          </cell>
          <cell r="BH388">
            <v>-58060.833333333328</v>
          </cell>
          <cell r="BI388">
            <v>-3667000</v>
          </cell>
          <cell r="BK388">
            <v>-58060.833333333328</v>
          </cell>
          <cell r="BL388">
            <v>-58060.833333333328</v>
          </cell>
          <cell r="BM388">
            <v>-3667000</v>
          </cell>
          <cell r="BO388">
            <v>-58060.833333333328</v>
          </cell>
          <cell r="BP388">
            <v>-58060.833333333328</v>
          </cell>
          <cell r="BQ388">
            <v>-3667000</v>
          </cell>
          <cell r="BS388">
            <v>-58060.833333333328</v>
          </cell>
          <cell r="BT388">
            <v>-58060.833333333328</v>
          </cell>
          <cell r="BU388">
            <v>-3667000</v>
          </cell>
          <cell r="BW388">
            <v>-58060.833333333328</v>
          </cell>
          <cell r="BX388">
            <v>-58060.833333333328</v>
          </cell>
          <cell r="BY388">
            <v>-3667000</v>
          </cell>
          <cell r="CA388">
            <v>-58060.833333333328</v>
          </cell>
          <cell r="CB388">
            <v>-58060.833333333328</v>
          </cell>
          <cell r="CC388">
            <v>-3667000</v>
          </cell>
          <cell r="CE388">
            <v>-58060.833333333328</v>
          </cell>
          <cell r="CF388">
            <v>-58060.833333333328</v>
          </cell>
          <cell r="CG388">
            <v>-3667000</v>
          </cell>
          <cell r="CI388">
            <v>-58060.833333333328</v>
          </cell>
          <cell r="CJ388">
            <v>-58060.833333333328</v>
          </cell>
          <cell r="CK388">
            <v>-3667000</v>
          </cell>
          <cell r="CM388">
            <v>-58060.833333333328</v>
          </cell>
          <cell r="CN388">
            <v>-58060.833333333328</v>
          </cell>
          <cell r="CO388">
            <v>-3667000</v>
          </cell>
          <cell r="CQ388">
            <v>-58060.833333333328</v>
          </cell>
          <cell r="CR388">
            <v>-58060.833333333328</v>
          </cell>
          <cell r="CS388">
            <v>-3667000</v>
          </cell>
          <cell r="CU388">
            <v>-58060.833333333328</v>
          </cell>
          <cell r="CV388">
            <v>-58060.833333333328</v>
          </cell>
          <cell r="CW388">
            <v>-3667000</v>
          </cell>
          <cell r="CY388">
            <v>-58060.833333333328</v>
          </cell>
          <cell r="CZ388">
            <v>-58060.833333333328</v>
          </cell>
          <cell r="DA388">
            <v>-3667000</v>
          </cell>
          <cell r="DC388">
            <v>-58060.833333333328</v>
          </cell>
          <cell r="DD388">
            <v>-58060.833333333328</v>
          </cell>
          <cell r="DE388">
            <v>-3667000</v>
          </cell>
          <cell r="DG388">
            <v>-58060.833333333328</v>
          </cell>
          <cell r="DH388">
            <v>-58060.833333333328</v>
          </cell>
          <cell r="DI388">
            <v>-3667000</v>
          </cell>
          <cell r="DK388">
            <v>-58060.833333333328</v>
          </cell>
          <cell r="DL388">
            <v>-58060.833333333328</v>
          </cell>
          <cell r="DM388">
            <v>-3667000</v>
          </cell>
          <cell r="DO388">
            <v>-58060.833333333328</v>
          </cell>
          <cell r="DP388">
            <v>-58060.833333333328</v>
          </cell>
          <cell r="DQ388">
            <v>-3667000</v>
          </cell>
          <cell r="DS388">
            <v>-58060.833333333328</v>
          </cell>
          <cell r="DT388">
            <v>-58060.833333333328</v>
          </cell>
          <cell r="DU388">
            <v>-3667000</v>
          </cell>
          <cell r="DW388">
            <v>-58060.833333333328</v>
          </cell>
          <cell r="DX388">
            <v>-58060.833333333328</v>
          </cell>
          <cell r="DY388">
            <v>-3667000</v>
          </cell>
          <cell r="EA388">
            <v>-58060.833333333328</v>
          </cell>
          <cell r="EB388">
            <v>-58060.833333333328</v>
          </cell>
          <cell r="EC388">
            <v>-3667000</v>
          </cell>
          <cell r="EE388">
            <v>-58060.833333333328</v>
          </cell>
          <cell r="EF388">
            <v>-58060.833333333328</v>
          </cell>
          <cell r="EG388">
            <v>-3667000</v>
          </cell>
          <cell r="EI388">
            <v>-58060.833333333328</v>
          </cell>
          <cell r="EJ388">
            <v>-58060.833333333328</v>
          </cell>
          <cell r="EK388">
            <v>-3667000</v>
          </cell>
          <cell r="EM388">
            <v>-58060.833333333328</v>
          </cell>
          <cell r="EN388">
            <v>-58060.833333333328</v>
          </cell>
          <cell r="EO388">
            <v>-3667000</v>
          </cell>
          <cell r="EQ388">
            <v>-58060.833333333328</v>
          </cell>
          <cell r="ER388">
            <v>-58060.833333333328</v>
          </cell>
          <cell r="ES388">
            <v>-3667000</v>
          </cell>
          <cell r="EU388">
            <v>-58060.833333333328</v>
          </cell>
          <cell r="EV388">
            <v>-58060.833333333328</v>
          </cell>
          <cell r="EW388">
            <v>-3667000</v>
          </cell>
          <cell r="EY388">
            <v>-58060.833333333328</v>
          </cell>
          <cell r="EZ388">
            <v>-58060.833333333328</v>
          </cell>
          <cell r="FA388">
            <v>-3667000</v>
          </cell>
          <cell r="FC388">
            <v>-58060.833333333328</v>
          </cell>
          <cell r="FD388">
            <v>-58060.833333333328</v>
          </cell>
          <cell r="FE388">
            <v>-3667000</v>
          </cell>
          <cell r="FG388">
            <v>-58060.833333333328</v>
          </cell>
          <cell r="FH388">
            <v>-58060.833333333328</v>
          </cell>
          <cell r="FI388">
            <v>-3667000</v>
          </cell>
          <cell r="FK388">
            <v>-58060.833333333328</v>
          </cell>
          <cell r="FL388">
            <v>-58060.833333333328</v>
          </cell>
          <cell r="FM388">
            <v>-3667000</v>
          </cell>
          <cell r="FO388">
            <v>-58060.833333333328</v>
          </cell>
          <cell r="FP388">
            <v>-58060.833333333328</v>
          </cell>
          <cell r="FQ388">
            <v>-3667000</v>
          </cell>
          <cell r="FS388">
            <v>-58060.833333333328</v>
          </cell>
          <cell r="FT388">
            <v>-58060.833333333328</v>
          </cell>
          <cell r="FU388">
            <v>-3667000</v>
          </cell>
          <cell r="FW388">
            <v>-58060.833333333328</v>
          </cell>
          <cell r="FX388">
            <v>-58060.833333333328</v>
          </cell>
          <cell r="FY388">
            <v>-3667000</v>
          </cell>
          <cell r="GA388">
            <v>-58060.833333333328</v>
          </cell>
          <cell r="GB388">
            <v>-58060.833333333328</v>
          </cell>
          <cell r="GC388">
            <v>-3667000</v>
          </cell>
          <cell r="GE388">
            <v>-58060.833333333328</v>
          </cell>
          <cell r="GF388">
            <v>-58060.833333333328</v>
          </cell>
          <cell r="GG388">
            <v>-3667000</v>
          </cell>
          <cell r="GI388">
            <v>-58060.833333333328</v>
          </cell>
          <cell r="GJ388">
            <v>-58060.833333333328</v>
          </cell>
          <cell r="GK388">
            <v>-3667000</v>
          </cell>
          <cell r="GM388">
            <v>-58060.833333333328</v>
          </cell>
          <cell r="GN388">
            <v>-58060.833333333328</v>
          </cell>
          <cell r="GO388">
            <v>-3667000</v>
          </cell>
          <cell r="GQ388">
            <v>-58060.833333333328</v>
          </cell>
          <cell r="GR388">
            <v>-58060.833333333328</v>
          </cell>
          <cell r="GS388">
            <v>-3667000</v>
          </cell>
          <cell r="GU388">
            <v>-58060.833333333328</v>
          </cell>
          <cell r="GV388">
            <v>-58060.833333333328</v>
          </cell>
          <cell r="GW388">
            <v>-3667000</v>
          </cell>
          <cell r="GY388">
            <v>-58060.833333333328</v>
          </cell>
          <cell r="GZ388">
            <v>-58060.833333333328</v>
          </cell>
          <cell r="HA388">
            <v>-3667000</v>
          </cell>
          <cell r="HC388">
            <v>-58060.833333333328</v>
          </cell>
          <cell r="HD388">
            <v>-58060.833333333328</v>
          </cell>
          <cell r="HE388">
            <v>-3667000</v>
          </cell>
          <cell r="HG388">
            <v>-58060.833333333328</v>
          </cell>
          <cell r="HH388">
            <v>-58060.833333333328</v>
          </cell>
          <cell r="HI388">
            <v>-3667000</v>
          </cell>
          <cell r="HK388">
            <v>-58060.833333333328</v>
          </cell>
          <cell r="HL388">
            <v>-58060.833333333328</v>
          </cell>
          <cell r="HM388">
            <v>-3667000</v>
          </cell>
          <cell r="HO388">
            <v>-58060.833333333328</v>
          </cell>
          <cell r="HP388">
            <v>-58060.833333333328</v>
          </cell>
          <cell r="HQ388">
            <v>-3667000</v>
          </cell>
          <cell r="HS388">
            <v>-58060.833333333328</v>
          </cell>
          <cell r="HT388">
            <v>-58060.833333333328</v>
          </cell>
          <cell r="HU388">
            <v>-3667000</v>
          </cell>
          <cell r="IB388" t="str">
            <v>0371645 R</v>
          </cell>
          <cell r="IC388">
            <v>37007</v>
          </cell>
          <cell r="ID388">
            <v>1</v>
          </cell>
          <cell r="IE388" t="str">
            <v>A</v>
          </cell>
        </row>
        <row r="389">
          <cell r="C389">
            <v>248001273698201</v>
          </cell>
          <cell r="E389" t="str">
            <v>H. RIDWAN IBRAHIM, SE</v>
          </cell>
          <cell r="F389" t="str">
            <v>MAKASSAR</v>
          </cell>
          <cell r="G389" t="str">
            <v>FE 349 Bus</v>
          </cell>
          <cell r="H389" t="str">
            <v>009341</v>
          </cell>
          <cell r="I389" t="str">
            <v>089341</v>
          </cell>
          <cell r="J389">
            <v>36866</v>
          </cell>
          <cell r="K389">
            <v>6</v>
          </cell>
          <cell r="L389" t="str">
            <v>Desember 2000</v>
          </cell>
          <cell r="M389">
            <v>37961</v>
          </cell>
          <cell r="N389">
            <v>36</v>
          </cell>
          <cell r="O389">
            <v>1</v>
          </cell>
          <cell r="P389">
            <v>148000000</v>
          </cell>
          <cell r="Q389">
            <v>16444000</v>
          </cell>
          <cell r="R389">
            <v>0.19</v>
          </cell>
          <cell r="S389">
            <v>-2344156.666666667</v>
          </cell>
          <cell r="T389">
            <v>14099843.333333332</v>
          </cell>
          <cell r="V389">
            <v>4112000</v>
          </cell>
          <cell r="W389">
            <v>-4112000</v>
          </cell>
          <cell r="Z389">
            <v>4112000</v>
          </cell>
          <cell r="AA389">
            <v>260363.33333333331</v>
          </cell>
          <cell r="AB389">
            <v>4372363.333333333</v>
          </cell>
          <cell r="AC389">
            <v>12332000</v>
          </cell>
          <cell r="AD389">
            <v>4112000</v>
          </cell>
          <cell r="AE389">
            <v>195256.66666666666</v>
          </cell>
          <cell r="AF389">
            <v>4307256.666666667</v>
          </cell>
          <cell r="AG389">
            <v>8220000</v>
          </cell>
          <cell r="AH389">
            <v>4112000</v>
          </cell>
          <cell r="AI389">
            <v>130150</v>
          </cell>
          <cell r="AJ389">
            <v>4242150</v>
          </cell>
          <cell r="AK389">
            <v>4108000</v>
          </cell>
          <cell r="AL389">
            <v>4112000</v>
          </cell>
          <cell r="AM389">
            <v>65043.333333333328</v>
          </cell>
          <cell r="AN389">
            <v>4177043.3333333335</v>
          </cell>
          <cell r="AO389">
            <v>-4000</v>
          </cell>
          <cell r="AP389">
            <v>4108000</v>
          </cell>
          <cell r="AQ389">
            <v>-63.333333333333329</v>
          </cell>
          <cell r="AR389">
            <v>4107936.6666666665</v>
          </cell>
          <cell r="AS389">
            <v>-4112000</v>
          </cell>
          <cell r="AU389">
            <v>-65106.666666666664</v>
          </cell>
          <cell r="AV389">
            <v>-65106.666666666664</v>
          </cell>
          <cell r="AW389">
            <v>-4112000</v>
          </cell>
          <cell r="AY389">
            <v>-65106.666666666664</v>
          </cell>
          <cell r="AZ389">
            <v>-65106.666666666664</v>
          </cell>
          <cell r="BA389">
            <v>-4112000</v>
          </cell>
          <cell r="BC389">
            <v>-65106.666666666664</v>
          </cell>
          <cell r="BD389">
            <v>-65106.666666666664</v>
          </cell>
          <cell r="BE389">
            <v>-4112000</v>
          </cell>
          <cell r="BG389">
            <v>-65106.666666666664</v>
          </cell>
          <cell r="BH389">
            <v>-65106.666666666664</v>
          </cell>
          <cell r="BI389">
            <v>-4112000</v>
          </cell>
          <cell r="BK389">
            <v>-65106.666666666664</v>
          </cell>
          <cell r="BL389">
            <v>-65106.666666666664</v>
          </cell>
          <cell r="BM389">
            <v>-4112000</v>
          </cell>
          <cell r="BO389">
            <v>-65106.666666666664</v>
          </cell>
          <cell r="BP389">
            <v>-65106.666666666664</v>
          </cell>
          <cell r="BQ389">
            <v>-4112000</v>
          </cell>
          <cell r="BS389">
            <v>-65106.666666666664</v>
          </cell>
          <cell r="BT389">
            <v>-65106.666666666664</v>
          </cell>
          <cell r="BU389">
            <v>-4112000</v>
          </cell>
          <cell r="BW389">
            <v>-65106.666666666664</v>
          </cell>
          <cell r="BX389">
            <v>-65106.666666666664</v>
          </cell>
          <cell r="BY389">
            <v>-4112000</v>
          </cell>
          <cell r="CA389">
            <v>-65106.666666666664</v>
          </cell>
          <cell r="CB389">
            <v>-65106.666666666664</v>
          </cell>
          <cell r="CC389">
            <v>-4112000</v>
          </cell>
          <cell r="CE389">
            <v>-65106.666666666664</v>
          </cell>
          <cell r="CF389">
            <v>-65106.666666666664</v>
          </cell>
          <cell r="CG389">
            <v>-4112000</v>
          </cell>
          <cell r="CI389">
            <v>-65106.666666666664</v>
          </cell>
          <cell r="CJ389">
            <v>-65106.666666666664</v>
          </cell>
          <cell r="CK389">
            <v>-4112000</v>
          </cell>
          <cell r="CM389">
            <v>-65106.666666666664</v>
          </cell>
          <cell r="CN389">
            <v>-65106.666666666664</v>
          </cell>
          <cell r="CO389">
            <v>-4112000</v>
          </cell>
          <cell r="CQ389">
            <v>-65106.666666666664</v>
          </cell>
          <cell r="CR389">
            <v>-65106.666666666664</v>
          </cell>
          <cell r="CS389">
            <v>-4112000</v>
          </cell>
          <cell r="CU389">
            <v>-65106.666666666664</v>
          </cell>
          <cell r="CV389">
            <v>-65106.666666666664</v>
          </cell>
          <cell r="CW389">
            <v>-4112000</v>
          </cell>
          <cell r="CY389">
            <v>-65106.666666666664</v>
          </cell>
          <cell r="CZ389">
            <v>-65106.666666666664</v>
          </cell>
          <cell r="DA389">
            <v>-4112000</v>
          </cell>
          <cell r="DC389">
            <v>-65106.666666666664</v>
          </cell>
          <cell r="DD389">
            <v>-65106.666666666664</v>
          </cell>
          <cell r="DE389">
            <v>-4112000</v>
          </cell>
          <cell r="DG389">
            <v>-65106.666666666664</v>
          </cell>
          <cell r="DH389">
            <v>-65106.666666666664</v>
          </cell>
          <cell r="DI389">
            <v>-4112000</v>
          </cell>
          <cell r="DK389">
            <v>-65106.666666666664</v>
          </cell>
          <cell r="DL389">
            <v>-65106.666666666664</v>
          </cell>
          <cell r="DM389">
            <v>-4112000</v>
          </cell>
          <cell r="DO389">
            <v>-65106.666666666664</v>
          </cell>
          <cell r="DP389">
            <v>-65106.666666666664</v>
          </cell>
          <cell r="DQ389">
            <v>-4112000</v>
          </cell>
          <cell r="DS389">
            <v>-65106.666666666664</v>
          </cell>
          <cell r="DT389">
            <v>-65106.666666666664</v>
          </cell>
          <cell r="DU389">
            <v>-4112000</v>
          </cell>
          <cell r="DW389">
            <v>-65106.666666666664</v>
          </cell>
          <cell r="DX389">
            <v>-65106.666666666664</v>
          </cell>
          <cell r="DY389">
            <v>-4112000</v>
          </cell>
          <cell r="EA389">
            <v>-65106.666666666664</v>
          </cell>
          <cell r="EB389">
            <v>-65106.666666666664</v>
          </cell>
          <cell r="EC389">
            <v>-4112000</v>
          </cell>
          <cell r="EE389">
            <v>-65106.666666666664</v>
          </cell>
          <cell r="EF389">
            <v>-65106.666666666664</v>
          </cell>
          <cell r="EG389">
            <v>-4112000</v>
          </cell>
          <cell r="EI389">
            <v>-65106.666666666664</v>
          </cell>
          <cell r="EJ389">
            <v>-65106.666666666664</v>
          </cell>
          <cell r="EK389">
            <v>-4112000</v>
          </cell>
          <cell r="EM389">
            <v>-65106.666666666664</v>
          </cell>
          <cell r="EN389">
            <v>-65106.666666666664</v>
          </cell>
          <cell r="EO389">
            <v>-4112000</v>
          </cell>
          <cell r="EQ389">
            <v>-65106.666666666664</v>
          </cell>
          <cell r="ER389">
            <v>-65106.666666666664</v>
          </cell>
          <cell r="ES389">
            <v>-4112000</v>
          </cell>
          <cell r="EU389">
            <v>-65106.666666666664</v>
          </cell>
          <cell r="EV389">
            <v>-65106.666666666664</v>
          </cell>
          <cell r="EW389">
            <v>-4112000</v>
          </cell>
          <cell r="EY389">
            <v>-65106.666666666664</v>
          </cell>
          <cell r="EZ389">
            <v>-65106.666666666664</v>
          </cell>
          <cell r="FA389">
            <v>-4112000</v>
          </cell>
          <cell r="FC389">
            <v>-65106.666666666664</v>
          </cell>
          <cell r="FD389">
            <v>-65106.666666666664</v>
          </cell>
          <cell r="FE389">
            <v>-4112000</v>
          </cell>
          <cell r="FG389">
            <v>-65106.666666666664</v>
          </cell>
          <cell r="FH389">
            <v>-65106.666666666664</v>
          </cell>
          <cell r="FI389">
            <v>-4112000</v>
          </cell>
          <cell r="FK389">
            <v>-65106.666666666664</v>
          </cell>
          <cell r="FL389">
            <v>-65106.666666666664</v>
          </cell>
          <cell r="FM389">
            <v>-4112000</v>
          </cell>
          <cell r="FO389">
            <v>-65106.666666666664</v>
          </cell>
          <cell r="FP389">
            <v>-65106.666666666664</v>
          </cell>
          <cell r="FQ389">
            <v>-4112000</v>
          </cell>
          <cell r="FS389">
            <v>-65106.666666666664</v>
          </cell>
          <cell r="FT389">
            <v>-65106.666666666664</v>
          </cell>
          <cell r="FU389">
            <v>-4112000</v>
          </cell>
          <cell r="FW389">
            <v>-65106.666666666664</v>
          </cell>
          <cell r="FX389">
            <v>-65106.666666666664</v>
          </cell>
          <cell r="FY389">
            <v>-4112000</v>
          </cell>
          <cell r="GA389">
            <v>-65106.666666666664</v>
          </cell>
          <cell r="GB389">
            <v>-65106.666666666664</v>
          </cell>
          <cell r="GC389">
            <v>-4112000</v>
          </cell>
          <cell r="GE389">
            <v>-65106.666666666664</v>
          </cell>
          <cell r="GF389">
            <v>-65106.666666666664</v>
          </cell>
          <cell r="GG389">
            <v>-4112000</v>
          </cell>
          <cell r="GI389">
            <v>-65106.666666666664</v>
          </cell>
          <cell r="GJ389">
            <v>-65106.666666666664</v>
          </cell>
          <cell r="GK389">
            <v>-4112000</v>
          </cell>
          <cell r="GM389">
            <v>-65106.666666666664</v>
          </cell>
          <cell r="GN389">
            <v>-65106.666666666664</v>
          </cell>
          <cell r="GO389">
            <v>-4112000</v>
          </cell>
          <cell r="GQ389">
            <v>-65106.666666666664</v>
          </cell>
          <cell r="GR389">
            <v>-65106.666666666664</v>
          </cell>
          <cell r="GS389">
            <v>-4112000</v>
          </cell>
          <cell r="GU389">
            <v>-65106.666666666664</v>
          </cell>
          <cell r="GV389">
            <v>-65106.666666666664</v>
          </cell>
          <cell r="GW389">
            <v>-4112000</v>
          </cell>
          <cell r="GY389">
            <v>-65106.666666666664</v>
          </cell>
          <cell r="GZ389">
            <v>-65106.666666666664</v>
          </cell>
          <cell r="HA389">
            <v>-4112000</v>
          </cell>
          <cell r="HC389">
            <v>-65106.666666666664</v>
          </cell>
          <cell r="HD389">
            <v>-65106.666666666664</v>
          </cell>
          <cell r="HE389">
            <v>-4112000</v>
          </cell>
          <cell r="HG389">
            <v>-65106.666666666664</v>
          </cell>
          <cell r="HH389">
            <v>-65106.666666666664</v>
          </cell>
          <cell r="HI389">
            <v>-4112000</v>
          </cell>
          <cell r="HK389">
            <v>-65106.666666666664</v>
          </cell>
          <cell r="HL389">
            <v>-65106.666666666664</v>
          </cell>
          <cell r="HM389">
            <v>-4112000</v>
          </cell>
          <cell r="HO389">
            <v>-65106.666666666664</v>
          </cell>
          <cell r="HP389">
            <v>-65106.666666666664</v>
          </cell>
          <cell r="HQ389">
            <v>-4112000</v>
          </cell>
          <cell r="HS389">
            <v>-65106.666666666664</v>
          </cell>
          <cell r="HT389">
            <v>-65106.666666666664</v>
          </cell>
          <cell r="HU389">
            <v>-4112000</v>
          </cell>
          <cell r="IB389" t="str">
            <v>0371878 R</v>
          </cell>
          <cell r="IC389">
            <v>36642</v>
          </cell>
          <cell r="ID389">
            <v>1</v>
          </cell>
          <cell r="IE389" t="str">
            <v>A</v>
          </cell>
        </row>
        <row r="390">
          <cell r="C390">
            <v>248001273703201</v>
          </cell>
          <cell r="E390" t="str">
            <v>YUDI SURATINOYO</v>
          </cell>
          <cell r="F390" t="str">
            <v>LIMBOTO</v>
          </cell>
          <cell r="G390" t="str">
            <v>FE 349 Bus</v>
          </cell>
          <cell r="H390" t="str">
            <v>008439</v>
          </cell>
          <cell r="I390" t="str">
            <v>078439</v>
          </cell>
          <cell r="J390">
            <v>36866</v>
          </cell>
          <cell r="K390">
            <v>6</v>
          </cell>
          <cell r="L390" t="str">
            <v>Desember 2000</v>
          </cell>
          <cell r="M390">
            <v>37961</v>
          </cell>
          <cell r="N390">
            <v>36</v>
          </cell>
          <cell r="O390">
            <v>1</v>
          </cell>
          <cell r="P390">
            <v>150000000</v>
          </cell>
          <cell r="Q390">
            <v>16656000</v>
          </cell>
          <cell r="R390">
            <v>0.19</v>
          </cell>
          <cell r="S390">
            <v>-2376140</v>
          </cell>
          <cell r="T390">
            <v>14279860</v>
          </cell>
          <cell r="V390">
            <v>4167000</v>
          </cell>
          <cell r="W390">
            <v>-4167000</v>
          </cell>
          <cell r="Z390">
            <v>4167000</v>
          </cell>
          <cell r="AA390">
            <v>263720</v>
          </cell>
          <cell r="AB390">
            <v>4430720</v>
          </cell>
          <cell r="AC390">
            <v>12489000</v>
          </cell>
          <cell r="AD390">
            <v>4167000</v>
          </cell>
          <cell r="AE390">
            <v>197742.5</v>
          </cell>
          <cell r="AF390">
            <v>4364742.5</v>
          </cell>
          <cell r="AG390">
            <v>8322000</v>
          </cell>
          <cell r="AH390">
            <v>4167000</v>
          </cell>
          <cell r="AI390">
            <v>131765</v>
          </cell>
          <cell r="AJ390">
            <v>4298765</v>
          </cell>
          <cell r="AK390">
            <v>4155000</v>
          </cell>
          <cell r="AL390">
            <v>4167000</v>
          </cell>
          <cell r="AM390">
            <v>65787.5</v>
          </cell>
          <cell r="AN390">
            <v>4232787.5</v>
          </cell>
          <cell r="AO390">
            <v>-12000</v>
          </cell>
          <cell r="AP390">
            <v>4155000</v>
          </cell>
          <cell r="AQ390">
            <v>-190</v>
          </cell>
          <cell r="AR390">
            <v>4154810</v>
          </cell>
          <cell r="AS390">
            <v>-4167000</v>
          </cell>
          <cell r="AU390">
            <v>-65977.5</v>
          </cell>
          <cell r="AV390">
            <v>-65977.5</v>
          </cell>
          <cell r="AW390">
            <v>-4167000</v>
          </cell>
          <cell r="AY390">
            <v>-65977.5</v>
          </cell>
          <cell r="AZ390">
            <v>-65977.5</v>
          </cell>
          <cell r="BA390">
            <v>-4167000</v>
          </cell>
          <cell r="BC390">
            <v>-65977.5</v>
          </cell>
          <cell r="BD390">
            <v>-65977.5</v>
          </cell>
          <cell r="BE390">
            <v>-4167000</v>
          </cell>
          <cell r="BG390">
            <v>-65977.5</v>
          </cell>
          <cell r="BH390">
            <v>-65977.5</v>
          </cell>
          <cell r="BI390">
            <v>-4167000</v>
          </cell>
          <cell r="BK390">
            <v>-65977.5</v>
          </cell>
          <cell r="BL390">
            <v>-65977.5</v>
          </cell>
          <cell r="BM390">
            <v>-4167000</v>
          </cell>
          <cell r="BO390">
            <v>-65977.5</v>
          </cell>
          <cell r="BP390">
            <v>-65977.5</v>
          </cell>
          <cell r="BQ390">
            <v>-4167000</v>
          </cell>
          <cell r="BS390">
            <v>-65977.5</v>
          </cell>
          <cell r="BT390">
            <v>-65977.5</v>
          </cell>
          <cell r="BU390">
            <v>-4167000</v>
          </cell>
          <cell r="BW390">
            <v>-65977.5</v>
          </cell>
          <cell r="BX390">
            <v>-65977.5</v>
          </cell>
          <cell r="BY390">
            <v>-4167000</v>
          </cell>
          <cell r="CA390">
            <v>-65977.5</v>
          </cell>
          <cell r="CB390">
            <v>-65977.5</v>
          </cell>
          <cell r="CC390">
            <v>-4167000</v>
          </cell>
          <cell r="CE390">
            <v>-65977.5</v>
          </cell>
          <cell r="CF390">
            <v>-65977.5</v>
          </cell>
          <cell r="CG390">
            <v>-4167000</v>
          </cell>
          <cell r="CI390">
            <v>-65977.5</v>
          </cell>
          <cell r="CJ390">
            <v>-65977.5</v>
          </cell>
          <cell r="CK390">
            <v>-4167000</v>
          </cell>
          <cell r="CM390">
            <v>-65977.5</v>
          </cell>
          <cell r="CN390">
            <v>-65977.5</v>
          </cell>
          <cell r="CO390">
            <v>-4167000</v>
          </cell>
          <cell r="CQ390">
            <v>-65977.5</v>
          </cell>
          <cell r="CR390">
            <v>-65977.5</v>
          </cell>
          <cell r="CS390">
            <v>-4167000</v>
          </cell>
          <cell r="CU390">
            <v>-65977.5</v>
          </cell>
          <cell r="CV390">
            <v>-65977.5</v>
          </cell>
          <cell r="CW390">
            <v>-4167000</v>
          </cell>
          <cell r="CY390">
            <v>-65977.5</v>
          </cell>
          <cell r="CZ390">
            <v>-65977.5</v>
          </cell>
          <cell r="DA390">
            <v>-4167000</v>
          </cell>
          <cell r="DC390">
            <v>-65977.5</v>
          </cell>
          <cell r="DD390">
            <v>-65977.5</v>
          </cell>
          <cell r="DE390">
            <v>-4167000</v>
          </cell>
          <cell r="DG390">
            <v>-65977.5</v>
          </cell>
          <cell r="DH390">
            <v>-65977.5</v>
          </cell>
          <cell r="DI390">
            <v>-4167000</v>
          </cell>
          <cell r="DK390">
            <v>-65977.5</v>
          </cell>
          <cell r="DL390">
            <v>-65977.5</v>
          </cell>
          <cell r="DM390">
            <v>-4167000</v>
          </cell>
          <cell r="DO390">
            <v>-65977.5</v>
          </cell>
          <cell r="DP390">
            <v>-65977.5</v>
          </cell>
          <cell r="DQ390">
            <v>-4167000</v>
          </cell>
          <cell r="DS390">
            <v>-65977.5</v>
          </cell>
          <cell r="DT390">
            <v>-65977.5</v>
          </cell>
          <cell r="DU390">
            <v>-4167000</v>
          </cell>
          <cell r="DW390">
            <v>-65977.5</v>
          </cell>
          <cell r="DX390">
            <v>-65977.5</v>
          </cell>
          <cell r="DY390">
            <v>-4167000</v>
          </cell>
          <cell r="EA390">
            <v>-65977.5</v>
          </cell>
          <cell r="EB390">
            <v>-65977.5</v>
          </cell>
          <cell r="EC390">
            <v>-4167000</v>
          </cell>
          <cell r="EE390">
            <v>-65977.5</v>
          </cell>
          <cell r="EF390">
            <v>-65977.5</v>
          </cell>
          <cell r="EG390">
            <v>-4167000</v>
          </cell>
          <cell r="EI390">
            <v>-65977.5</v>
          </cell>
          <cell r="EJ390">
            <v>-65977.5</v>
          </cell>
          <cell r="EK390">
            <v>-4167000</v>
          </cell>
          <cell r="EM390">
            <v>-65977.5</v>
          </cell>
          <cell r="EN390">
            <v>-65977.5</v>
          </cell>
          <cell r="EO390">
            <v>-4167000</v>
          </cell>
          <cell r="EQ390">
            <v>-65977.5</v>
          </cell>
          <cell r="ER390">
            <v>-65977.5</v>
          </cell>
          <cell r="ES390">
            <v>-4167000</v>
          </cell>
          <cell r="EU390">
            <v>-65977.5</v>
          </cell>
          <cell r="EV390">
            <v>-65977.5</v>
          </cell>
          <cell r="EW390">
            <v>-4167000</v>
          </cell>
          <cell r="EY390">
            <v>-65977.5</v>
          </cell>
          <cell r="EZ390">
            <v>-65977.5</v>
          </cell>
          <cell r="FA390">
            <v>-4167000</v>
          </cell>
          <cell r="FC390">
            <v>-65977.5</v>
          </cell>
          <cell r="FD390">
            <v>-65977.5</v>
          </cell>
          <cell r="FE390">
            <v>-4167000</v>
          </cell>
          <cell r="FG390">
            <v>-65977.5</v>
          </cell>
          <cell r="FH390">
            <v>-65977.5</v>
          </cell>
          <cell r="FI390">
            <v>-4167000</v>
          </cell>
          <cell r="FK390">
            <v>-65977.5</v>
          </cell>
          <cell r="FL390">
            <v>-65977.5</v>
          </cell>
          <cell r="FM390">
            <v>-4167000</v>
          </cell>
          <cell r="FO390">
            <v>-65977.5</v>
          </cell>
          <cell r="FP390">
            <v>-65977.5</v>
          </cell>
          <cell r="FQ390">
            <v>-4167000</v>
          </cell>
          <cell r="FS390">
            <v>-65977.5</v>
          </cell>
          <cell r="FT390">
            <v>-65977.5</v>
          </cell>
          <cell r="FU390">
            <v>-4167000</v>
          </cell>
          <cell r="FW390">
            <v>-65977.5</v>
          </cell>
          <cell r="FX390">
            <v>-65977.5</v>
          </cell>
          <cell r="FY390">
            <v>-4167000</v>
          </cell>
          <cell r="GA390">
            <v>-65977.5</v>
          </cell>
          <cell r="GB390">
            <v>-65977.5</v>
          </cell>
          <cell r="GC390">
            <v>-4167000</v>
          </cell>
          <cell r="GE390">
            <v>-65977.5</v>
          </cell>
          <cell r="GF390">
            <v>-65977.5</v>
          </cell>
          <cell r="GG390">
            <v>-4167000</v>
          </cell>
          <cell r="GI390">
            <v>-65977.5</v>
          </cell>
          <cell r="GJ390">
            <v>-65977.5</v>
          </cell>
          <cell r="GK390">
            <v>-4167000</v>
          </cell>
          <cell r="GM390">
            <v>-65977.5</v>
          </cell>
          <cell r="GN390">
            <v>-65977.5</v>
          </cell>
          <cell r="GO390">
            <v>-4167000</v>
          </cell>
          <cell r="GQ390">
            <v>-65977.5</v>
          </cell>
          <cell r="GR390">
            <v>-65977.5</v>
          </cell>
          <cell r="GS390">
            <v>-4167000</v>
          </cell>
          <cell r="GU390">
            <v>-65977.5</v>
          </cell>
          <cell r="GV390">
            <v>-65977.5</v>
          </cell>
          <cell r="GW390">
            <v>-4167000</v>
          </cell>
          <cell r="GY390">
            <v>-65977.5</v>
          </cell>
          <cell r="GZ390">
            <v>-65977.5</v>
          </cell>
          <cell r="HA390">
            <v>-4167000</v>
          </cell>
          <cell r="HC390">
            <v>-65977.5</v>
          </cell>
          <cell r="HD390">
            <v>-65977.5</v>
          </cell>
          <cell r="HE390">
            <v>-4167000</v>
          </cell>
          <cell r="HG390">
            <v>-65977.5</v>
          </cell>
          <cell r="HH390">
            <v>-65977.5</v>
          </cell>
          <cell r="HI390">
            <v>-4167000</v>
          </cell>
          <cell r="HK390">
            <v>-65977.5</v>
          </cell>
          <cell r="HL390">
            <v>-65977.5</v>
          </cell>
          <cell r="HM390">
            <v>-4167000</v>
          </cell>
          <cell r="HO390">
            <v>-65977.5</v>
          </cell>
          <cell r="HP390">
            <v>-65977.5</v>
          </cell>
          <cell r="HQ390">
            <v>-4167000</v>
          </cell>
          <cell r="HS390">
            <v>-65977.5</v>
          </cell>
          <cell r="HT390">
            <v>-65977.5</v>
          </cell>
          <cell r="HU390">
            <v>-4167000</v>
          </cell>
          <cell r="IB390" t="str">
            <v>0163776 S</v>
          </cell>
          <cell r="IC390">
            <v>37306</v>
          </cell>
          <cell r="ID390">
            <v>1</v>
          </cell>
          <cell r="IE390" t="str">
            <v>A</v>
          </cell>
        </row>
        <row r="391">
          <cell r="C391">
            <v>248001273711201</v>
          </cell>
          <cell r="E391" t="str">
            <v>H. NURDIN</v>
          </cell>
          <cell r="F391" t="str">
            <v>SOPPENG</v>
          </cell>
          <cell r="G391" t="str">
            <v>FM 517H CHS</v>
          </cell>
          <cell r="H391" t="str">
            <v>045430</v>
          </cell>
          <cell r="I391" t="str">
            <v>007779</v>
          </cell>
          <cell r="J391">
            <v>36866</v>
          </cell>
          <cell r="K391">
            <v>6</v>
          </cell>
          <cell r="L391" t="str">
            <v>Desember 2000</v>
          </cell>
          <cell r="M391">
            <v>37961</v>
          </cell>
          <cell r="N391">
            <v>36</v>
          </cell>
          <cell r="O391">
            <v>1</v>
          </cell>
          <cell r="P391">
            <v>200000000</v>
          </cell>
          <cell r="Q391">
            <v>22208000</v>
          </cell>
          <cell r="R391">
            <v>0.19</v>
          </cell>
          <cell r="S391">
            <v>-3168186.666666667</v>
          </cell>
          <cell r="T391">
            <v>19039813.333333332</v>
          </cell>
          <cell r="V391">
            <v>5556000</v>
          </cell>
          <cell r="W391">
            <v>-5556000</v>
          </cell>
          <cell r="Z391">
            <v>5556000</v>
          </cell>
          <cell r="AA391">
            <v>351626.66666666663</v>
          </cell>
          <cell r="AB391">
            <v>5907626.666666667</v>
          </cell>
          <cell r="AC391">
            <v>16652000</v>
          </cell>
          <cell r="AD391">
            <v>5556000</v>
          </cell>
          <cell r="AE391">
            <v>263656.66666666663</v>
          </cell>
          <cell r="AF391">
            <v>5819656.666666667</v>
          </cell>
          <cell r="AG391">
            <v>11096000</v>
          </cell>
          <cell r="AH391">
            <v>5556000</v>
          </cell>
          <cell r="AI391">
            <v>175686.66666666666</v>
          </cell>
          <cell r="AJ391">
            <v>5731686.666666667</v>
          </cell>
          <cell r="AK391">
            <v>5540000</v>
          </cell>
          <cell r="AL391">
            <v>5556000</v>
          </cell>
          <cell r="AM391">
            <v>87716.666666666657</v>
          </cell>
          <cell r="AN391">
            <v>5643716.666666667</v>
          </cell>
          <cell r="AO391">
            <v>-16000</v>
          </cell>
          <cell r="AP391">
            <v>5540000</v>
          </cell>
          <cell r="AQ391">
            <v>-253.33333333333331</v>
          </cell>
          <cell r="AR391">
            <v>5539746.666666667</v>
          </cell>
          <cell r="AS391">
            <v>-5556000</v>
          </cell>
          <cell r="AU391">
            <v>-87970</v>
          </cell>
          <cell r="AV391">
            <v>-87970</v>
          </cell>
          <cell r="AW391">
            <v>-5556000</v>
          </cell>
          <cell r="AY391">
            <v>-87970</v>
          </cell>
          <cell r="AZ391">
            <v>-87970</v>
          </cell>
          <cell r="BA391">
            <v>-5556000</v>
          </cell>
          <cell r="BC391">
            <v>-87970</v>
          </cell>
          <cell r="BD391">
            <v>-87970</v>
          </cell>
          <cell r="BE391">
            <v>-5556000</v>
          </cell>
          <cell r="BG391">
            <v>-87970</v>
          </cell>
          <cell r="BH391">
            <v>-87970</v>
          </cell>
          <cell r="BI391">
            <v>-5556000</v>
          </cell>
          <cell r="BK391">
            <v>-87970</v>
          </cell>
          <cell r="BL391">
            <v>-87970</v>
          </cell>
          <cell r="BM391">
            <v>-5556000</v>
          </cell>
          <cell r="BO391">
            <v>-87970</v>
          </cell>
          <cell r="BP391">
            <v>-87970</v>
          </cell>
          <cell r="BQ391">
            <v>-5556000</v>
          </cell>
          <cell r="BS391">
            <v>-87970</v>
          </cell>
          <cell r="BT391">
            <v>-87970</v>
          </cell>
          <cell r="BU391">
            <v>-5556000</v>
          </cell>
          <cell r="BW391">
            <v>-87970</v>
          </cell>
          <cell r="BX391">
            <v>-87970</v>
          </cell>
          <cell r="BY391">
            <v>-5556000</v>
          </cell>
          <cell r="CA391">
            <v>-87970</v>
          </cell>
          <cell r="CB391">
            <v>-87970</v>
          </cell>
          <cell r="CC391">
            <v>-5556000</v>
          </cell>
          <cell r="CE391">
            <v>-87970</v>
          </cell>
          <cell r="CF391">
            <v>-87970</v>
          </cell>
          <cell r="CG391">
            <v>-5556000</v>
          </cell>
          <cell r="CI391">
            <v>-87970</v>
          </cell>
          <cell r="CJ391">
            <v>-87970</v>
          </cell>
          <cell r="CK391">
            <v>-5556000</v>
          </cell>
          <cell r="CM391">
            <v>-87970</v>
          </cell>
          <cell r="CN391">
            <v>-87970</v>
          </cell>
          <cell r="CO391">
            <v>-5556000</v>
          </cell>
          <cell r="CQ391">
            <v>-87970</v>
          </cell>
          <cell r="CR391">
            <v>-87970</v>
          </cell>
          <cell r="CS391">
            <v>-5556000</v>
          </cell>
          <cell r="CU391">
            <v>-87970</v>
          </cell>
          <cell r="CV391">
            <v>-87970</v>
          </cell>
          <cell r="CW391">
            <v>-5556000</v>
          </cell>
          <cell r="CY391">
            <v>-87970</v>
          </cell>
          <cell r="CZ391">
            <v>-87970</v>
          </cell>
          <cell r="DA391">
            <v>-5556000</v>
          </cell>
          <cell r="DC391">
            <v>-87970</v>
          </cell>
          <cell r="DD391">
            <v>-87970</v>
          </cell>
          <cell r="DE391">
            <v>-5556000</v>
          </cell>
          <cell r="DG391">
            <v>-87970</v>
          </cell>
          <cell r="DH391">
            <v>-87970</v>
          </cell>
          <cell r="DI391">
            <v>-5556000</v>
          </cell>
          <cell r="DK391">
            <v>-87970</v>
          </cell>
          <cell r="DL391">
            <v>-87970</v>
          </cell>
          <cell r="DM391">
            <v>-5556000</v>
          </cell>
          <cell r="DO391">
            <v>-87970</v>
          </cell>
          <cell r="DP391">
            <v>-87970</v>
          </cell>
          <cell r="DQ391">
            <v>-5556000</v>
          </cell>
          <cell r="DS391">
            <v>-87970</v>
          </cell>
          <cell r="DT391">
            <v>-87970</v>
          </cell>
          <cell r="DU391">
            <v>-5556000</v>
          </cell>
          <cell r="DW391">
            <v>-87970</v>
          </cell>
          <cell r="DX391">
            <v>-87970</v>
          </cell>
          <cell r="DY391">
            <v>-5556000</v>
          </cell>
          <cell r="EA391">
            <v>-87970</v>
          </cell>
          <cell r="EB391">
            <v>-87970</v>
          </cell>
          <cell r="EC391">
            <v>-5556000</v>
          </cell>
          <cell r="EE391">
            <v>-87970</v>
          </cell>
          <cell r="EF391">
            <v>-87970</v>
          </cell>
          <cell r="EG391">
            <v>-5556000</v>
          </cell>
          <cell r="EI391">
            <v>-87970</v>
          </cell>
          <cell r="EJ391">
            <v>-87970</v>
          </cell>
          <cell r="EK391">
            <v>-5556000</v>
          </cell>
          <cell r="EM391">
            <v>-87970</v>
          </cell>
          <cell r="EN391">
            <v>-87970</v>
          </cell>
          <cell r="EO391">
            <v>-5556000</v>
          </cell>
          <cell r="EQ391">
            <v>-87970</v>
          </cell>
          <cell r="ER391">
            <v>-87970</v>
          </cell>
          <cell r="ES391">
            <v>-5556000</v>
          </cell>
          <cell r="EU391">
            <v>-87970</v>
          </cell>
          <cell r="EV391">
            <v>-87970</v>
          </cell>
          <cell r="EW391">
            <v>-5556000</v>
          </cell>
          <cell r="EY391">
            <v>-87970</v>
          </cell>
          <cell r="EZ391">
            <v>-87970</v>
          </cell>
          <cell r="FA391">
            <v>-5556000</v>
          </cell>
          <cell r="FC391">
            <v>-87970</v>
          </cell>
          <cell r="FD391">
            <v>-87970</v>
          </cell>
          <cell r="FE391">
            <v>-5556000</v>
          </cell>
          <cell r="FG391">
            <v>-87970</v>
          </cell>
          <cell r="FH391">
            <v>-87970</v>
          </cell>
          <cell r="FI391">
            <v>-5556000</v>
          </cell>
          <cell r="FK391">
            <v>-87970</v>
          </cell>
          <cell r="FL391">
            <v>-87970</v>
          </cell>
          <cell r="FM391">
            <v>-5556000</v>
          </cell>
          <cell r="FO391">
            <v>-87970</v>
          </cell>
          <cell r="FP391">
            <v>-87970</v>
          </cell>
          <cell r="FQ391">
            <v>-5556000</v>
          </cell>
          <cell r="FS391">
            <v>-87970</v>
          </cell>
          <cell r="FT391">
            <v>-87970</v>
          </cell>
          <cell r="FU391">
            <v>-5556000</v>
          </cell>
          <cell r="FW391">
            <v>-87970</v>
          </cell>
          <cell r="FX391">
            <v>-87970</v>
          </cell>
          <cell r="FY391">
            <v>-5556000</v>
          </cell>
          <cell r="GA391">
            <v>-87970</v>
          </cell>
          <cell r="GB391">
            <v>-87970</v>
          </cell>
          <cell r="GC391">
            <v>-5556000</v>
          </cell>
          <cell r="GE391">
            <v>-87970</v>
          </cell>
          <cell r="GF391">
            <v>-87970</v>
          </cell>
          <cell r="GG391">
            <v>-5556000</v>
          </cell>
          <cell r="GI391">
            <v>-87970</v>
          </cell>
          <cell r="GJ391">
            <v>-87970</v>
          </cell>
          <cell r="GK391">
            <v>-5556000</v>
          </cell>
          <cell r="GM391">
            <v>-87970</v>
          </cell>
          <cell r="GN391">
            <v>-87970</v>
          </cell>
          <cell r="GO391">
            <v>-5556000</v>
          </cell>
          <cell r="GQ391">
            <v>-87970</v>
          </cell>
          <cell r="GR391">
            <v>-87970</v>
          </cell>
          <cell r="GS391">
            <v>-5556000</v>
          </cell>
          <cell r="GU391">
            <v>-87970</v>
          </cell>
          <cell r="GV391">
            <v>-87970</v>
          </cell>
          <cell r="GW391">
            <v>-5556000</v>
          </cell>
          <cell r="GY391">
            <v>-87970</v>
          </cell>
          <cell r="GZ391">
            <v>-87970</v>
          </cell>
          <cell r="HA391">
            <v>-5556000</v>
          </cell>
          <cell r="HC391">
            <v>-87970</v>
          </cell>
          <cell r="HD391">
            <v>-87970</v>
          </cell>
          <cell r="HE391">
            <v>-5556000</v>
          </cell>
          <cell r="HG391">
            <v>-87970</v>
          </cell>
          <cell r="HH391">
            <v>-87970</v>
          </cell>
          <cell r="HI391">
            <v>-5556000</v>
          </cell>
          <cell r="HK391">
            <v>-87970</v>
          </cell>
          <cell r="HL391">
            <v>-87970</v>
          </cell>
          <cell r="HM391">
            <v>-5556000</v>
          </cell>
          <cell r="HO391">
            <v>-87970</v>
          </cell>
          <cell r="HP391">
            <v>-87970</v>
          </cell>
          <cell r="HQ391">
            <v>-5556000</v>
          </cell>
          <cell r="HS391">
            <v>-87970</v>
          </cell>
          <cell r="HT391">
            <v>-87970</v>
          </cell>
          <cell r="HU391">
            <v>-5556000</v>
          </cell>
          <cell r="IB391" t="str">
            <v>0371651 R</v>
          </cell>
          <cell r="IC391">
            <v>37007</v>
          </cell>
          <cell r="ID391">
            <v>1</v>
          </cell>
          <cell r="IE391" t="str">
            <v>A</v>
          </cell>
        </row>
        <row r="392">
          <cell r="C392">
            <v>248001273737201</v>
          </cell>
          <cell r="E392" t="str">
            <v>ARIANTO MAJENG</v>
          </cell>
          <cell r="F392" t="str">
            <v>SIDRAP</v>
          </cell>
          <cell r="G392" t="str">
            <v>FE 349 CHS</v>
          </cell>
          <cell r="H392" t="str">
            <v>011613, 011601</v>
          </cell>
          <cell r="I392" t="str">
            <v>001614, 001602</v>
          </cell>
          <cell r="J392">
            <v>36866</v>
          </cell>
          <cell r="K392">
            <v>6</v>
          </cell>
          <cell r="L392" t="str">
            <v>Desember 2000</v>
          </cell>
          <cell r="M392">
            <v>37961</v>
          </cell>
          <cell r="N392">
            <v>36</v>
          </cell>
          <cell r="O392">
            <v>2</v>
          </cell>
          <cell r="P392">
            <v>218000000</v>
          </cell>
          <cell r="Q392">
            <v>24208000</v>
          </cell>
          <cell r="R392">
            <v>0.19</v>
          </cell>
          <cell r="S392">
            <v>-3453186.6666666646</v>
          </cell>
          <cell r="T392">
            <v>20754813.333333336</v>
          </cell>
          <cell r="V392">
            <v>6056000</v>
          </cell>
          <cell r="W392">
            <v>-6056000</v>
          </cell>
          <cell r="Z392">
            <v>6056000</v>
          </cell>
          <cell r="AA392">
            <v>383293.33333333331</v>
          </cell>
          <cell r="AB392">
            <v>6439293.333333333</v>
          </cell>
          <cell r="AC392">
            <v>18152000</v>
          </cell>
          <cell r="AD392">
            <v>6056000</v>
          </cell>
          <cell r="AE392">
            <v>287406.66666666663</v>
          </cell>
          <cell r="AF392">
            <v>6343406.666666667</v>
          </cell>
          <cell r="AG392">
            <v>12096000</v>
          </cell>
          <cell r="AH392">
            <v>6056000</v>
          </cell>
          <cell r="AI392">
            <v>191520</v>
          </cell>
          <cell r="AJ392">
            <v>6247520</v>
          </cell>
          <cell r="AK392">
            <v>6040000</v>
          </cell>
          <cell r="AL392">
            <v>6056000</v>
          </cell>
          <cell r="AM392">
            <v>95633.333333333328</v>
          </cell>
          <cell r="AN392">
            <v>6151633.333333333</v>
          </cell>
          <cell r="AO392">
            <v>-16000</v>
          </cell>
          <cell r="AP392">
            <v>6040000</v>
          </cell>
          <cell r="AQ392">
            <v>-253.33333333333331</v>
          </cell>
          <cell r="AR392">
            <v>6039746.666666667</v>
          </cell>
          <cell r="AS392">
            <v>-6056000</v>
          </cell>
          <cell r="AU392">
            <v>-95886.666666666657</v>
          </cell>
          <cell r="AV392">
            <v>-95886.666666666657</v>
          </cell>
          <cell r="AW392">
            <v>-6056000</v>
          </cell>
          <cell r="AY392">
            <v>-95886.666666666657</v>
          </cell>
          <cell r="AZ392">
            <v>-95886.666666666657</v>
          </cell>
          <cell r="BA392">
            <v>-6056000</v>
          </cell>
          <cell r="BC392">
            <v>-95886.666666666657</v>
          </cell>
          <cell r="BD392">
            <v>-95886.666666666657</v>
          </cell>
          <cell r="BE392">
            <v>-6056000</v>
          </cell>
          <cell r="BG392">
            <v>-95886.666666666657</v>
          </cell>
          <cell r="BH392">
            <v>-95886.666666666657</v>
          </cell>
          <cell r="BI392">
            <v>-6056000</v>
          </cell>
          <cell r="BK392">
            <v>-95886.666666666657</v>
          </cell>
          <cell r="BL392">
            <v>-95886.666666666657</v>
          </cell>
          <cell r="BM392">
            <v>-6056000</v>
          </cell>
          <cell r="BO392">
            <v>-95886.666666666657</v>
          </cell>
          <cell r="BP392">
            <v>-95886.666666666657</v>
          </cell>
          <cell r="BQ392">
            <v>-6056000</v>
          </cell>
          <cell r="BS392">
            <v>-95886.666666666657</v>
          </cell>
          <cell r="BT392">
            <v>-95886.666666666657</v>
          </cell>
          <cell r="BU392">
            <v>-6056000</v>
          </cell>
          <cell r="BW392">
            <v>-95886.666666666657</v>
          </cell>
          <cell r="BX392">
            <v>-95886.666666666657</v>
          </cell>
          <cell r="BY392">
            <v>-6056000</v>
          </cell>
          <cell r="CA392">
            <v>-95886.666666666657</v>
          </cell>
          <cell r="CB392">
            <v>-95886.666666666657</v>
          </cell>
          <cell r="CC392">
            <v>-6056000</v>
          </cell>
          <cell r="CE392">
            <v>-95886.666666666657</v>
          </cell>
          <cell r="CF392">
            <v>-95886.666666666657</v>
          </cell>
          <cell r="CG392">
            <v>-6056000</v>
          </cell>
          <cell r="CI392">
            <v>-95886.666666666657</v>
          </cell>
          <cell r="CJ392">
            <v>-95886.666666666657</v>
          </cell>
          <cell r="CK392">
            <v>-6056000</v>
          </cell>
          <cell r="CM392">
            <v>-95886.666666666657</v>
          </cell>
          <cell r="CN392">
            <v>-95886.666666666657</v>
          </cell>
          <cell r="CO392">
            <v>-6056000</v>
          </cell>
          <cell r="CQ392">
            <v>-95886.666666666657</v>
          </cell>
          <cell r="CR392">
            <v>-95886.666666666657</v>
          </cell>
          <cell r="CS392">
            <v>-6056000</v>
          </cell>
          <cell r="CU392">
            <v>-95886.666666666657</v>
          </cell>
          <cell r="CV392">
            <v>-95886.666666666657</v>
          </cell>
          <cell r="CW392">
            <v>-6056000</v>
          </cell>
          <cell r="CY392">
            <v>-95886.666666666657</v>
          </cell>
          <cell r="CZ392">
            <v>-95886.666666666657</v>
          </cell>
          <cell r="DA392">
            <v>-6056000</v>
          </cell>
          <cell r="DC392">
            <v>-95886.666666666657</v>
          </cell>
          <cell r="DD392">
            <v>-95886.666666666657</v>
          </cell>
          <cell r="DE392">
            <v>-6056000</v>
          </cell>
          <cell r="DG392">
            <v>-95886.666666666657</v>
          </cell>
          <cell r="DH392">
            <v>-95886.666666666657</v>
          </cell>
          <cell r="DI392">
            <v>-6056000</v>
          </cell>
          <cell r="DK392">
            <v>-95886.666666666657</v>
          </cell>
          <cell r="DL392">
            <v>-95886.666666666657</v>
          </cell>
          <cell r="DM392">
            <v>-6056000</v>
          </cell>
          <cell r="DO392">
            <v>-95886.666666666657</v>
          </cell>
          <cell r="DP392">
            <v>-95886.666666666657</v>
          </cell>
          <cell r="DQ392">
            <v>-6056000</v>
          </cell>
          <cell r="DS392">
            <v>-95886.666666666657</v>
          </cell>
          <cell r="DT392">
            <v>-95886.666666666657</v>
          </cell>
          <cell r="DU392">
            <v>-6056000</v>
          </cell>
          <cell r="DW392">
            <v>-95886.666666666657</v>
          </cell>
          <cell r="DX392">
            <v>-95886.666666666657</v>
          </cell>
          <cell r="DY392">
            <v>-6056000</v>
          </cell>
          <cell r="EA392">
            <v>-95886.666666666657</v>
          </cell>
          <cell r="EB392">
            <v>-95886.666666666657</v>
          </cell>
          <cell r="EC392">
            <v>-6056000</v>
          </cell>
          <cell r="EE392">
            <v>-95886.666666666657</v>
          </cell>
          <cell r="EF392">
            <v>-95886.666666666657</v>
          </cell>
          <cell r="EG392">
            <v>-6056000</v>
          </cell>
          <cell r="EI392">
            <v>-95886.666666666657</v>
          </cell>
          <cell r="EJ392">
            <v>-95886.666666666657</v>
          </cell>
          <cell r="EK392">
            <v>-6056000</v>
          </cell>
          <cell r="EM392">
            <v>-95886.666666666657</v>
          </cell>
          <cell r="EN392">
            <v>-95886.666666666657</v>
          </cell>
          <cell r="EO392">
            <v>-6056000</v>
          </cell>
          <cell r="EQ392">
            <v>-95886.666666666657</v>
          </cell>
          <cell r="ER392">
            <v>-95886.666666666657</v>
          </cell>
          <cell r="ES392">
            <v>-6056000</v>
          </cell>
          <cell r="EU392">
            <v>-95886.666666666657</v>
          </cell>
          <cell r="EV392">
            <v>-95886.666666666657</v>
          </cell>
          <cell r="EW392">
            <v>-6056000</v>
          </cell>
          <cell r="EY392">
            <v>-95886.666666666657</v>
          </cell>
          <cell r="EZ392">
            <v>-95886.666666666657</v>
          </cell>
          <cell r="FA392">
            <v>-6056000</v>
          </cell>
          <cell r="FC392">
            <v>-95886.666666666657</v>
          </cell>
          <cell r="FD392">
            <v>-95886.666666666657</v>
          </cell>
          <cell r="FE392">
            <v>-6056000</v>
          </cell>
          <cell r="FG392">
            <v>-95886.666666666657</v>
          </cell>
          <cell r="FH392">
            <v>-95886.666666666657</v>
          </cell>
          <cell r="FI392">
            <v>-6056000</v>
          </cell>
          <cell r="FK392">
            <v>-95886.666666666657</v>
          </cell>
          <cell r="FL392">
            <v>-95886.666666666657</v>
          </cell>
          <cell r="FM392">
            <v>-6056000</v>
          </cell>
          <cell r="FO392">
            <v>-95886.666666666657</v>
          </cell>
          <cell r="FP392">
            <v>-95886.666666666657</v>
          </cell>
          <cell r="FQ392">
            <v>-6056000</v>
          </cell>
          <cell r="FS392">
            <v>-95886.666666666657</v>
          </cell>
          <cell r="FT392">
            <v>-95886.666666666657</v>
          </cell>
          <cell r="FU392">
            <v>-6056000</v>
          </cell>
          <cell r="FW392">
            <v>-95886.666666666657</v>
          </cell>
          <cell r="FX392">
            <v>-95886.666666666657</v>
          </cell>
          <cell r="FY392">
            <v>-6056000</v>
          </cell>
          <cell r="GA392">
            <v>-95886.666666666657</v>
          </cell>
          <cell r="GB392">
            <v>-95886.666666666657</v>
          </cell>
          <cell r="GC392">
            <v>-6056000</v>
          </cell>
          <cell r="GE392">
            <v>-95886.666666666657</v>
          </cell>
          <cell r="GF392">
            <v>-95886.666666666657</v>
          </cell>
          <cell r="GG392">
            <v>-6056000</v>
          </cell>
          <cell r="GI392">
            <v>-95886.666666666657</v>
          </cell>
          <cell r="GJ392">
            <v>-95886.666666666657</v>
          </cell>
          <cell r="GK392">
            <v>-6056000</v>
          </cell>
          <cell r="GM392">
            <v>-95886.666666666657</v>
          </cell>
          <cell r="GN392">
            <v>-95886.666666666657</v>
          </cell>
          <cell r="GO392">
            <v>-6056000</v>
          </cell>
          <cell r="GQ392">
            <v>-95886.666666666657</v>
          </cell>
          <cell r="GR392">
            <v>-95886.666666666657</v>
          </cell>
          <cell r="GS392">
            <v>-6056000</v>
          </cell>
          <cell r="GU392">
            <v>-95886.666666666657</v>
          </cell>
          <cell r="GV392">
            <v>-95886.666666666657</v>
          </cell>
          <cell r="GW392">
            <v>-6056000</v>
          </cell>
          <cell r="GY392">
            <v>-95886.666666666657</v>
          </cell>
          <cell r="GZ392">
            <v>-95886.666666666657</v>
          </cell>
          <cell r="HA392">
            <v>-6056000</v>
          </cell>
          <cell r="HC392">
            <v>-95886.666666666657</v>
          </cell>
          <cell r="HD392">
            <v>-95886.666666666657</v>
          </cell>
          <cell r="HE392">
            <v>-6056000</v>
          </cell>
          <cell r="HG392">
            <v>-95886.666666666657</v>
          </cell>
          <cell r="HH392">
            <v>-95886.666666666657</v>
          </cell>
          <cell r="HI392">
            <v>-6056000</v>
          </cell>
          <cell r="HK392">
            <v>-95886.666666666657</v>
          </cell>
          <cell r="HL392">
            <v>-95886.666666666657</v>
          </cell>
          <cell r="HM392">
            <v>-6056000</v>
          </cell>
          <cell r="HO392">
            <v>-95886.666666666657</v>
          </cell>
          <cell r="HP392">
            <v>-95886.666666666657</v>
          </cell>
          <cell r="HQ392">
            <v>-6056000</v>
          </cell>
          <cell r="HS392">
            <v>-95886.666666666657</v>
          </cell>
          <cell r="HT392">
            <v>-95886.666666666657</v>
          </cell>
          <cell r="HU392">
            <v>-6056000</v>
          </cell>
          <cell r="IB392" t="str">
            <v>0742233 R, 0742232 R</v>
          </cell>
          <cell r="IC392">
            <v>37039</v>
          </cell>
          <cell r="ID392">
            <v>1</v>
          </cell>
          <cell r="IE392" t="str">
            <v>A</v>
          </cell>
        </row>
        <row r="393">
          <cell r="C393">
            <v>248001273965201</v>
          </cell>
          <cell r="E393" t="str">
            <v>ANSAR ARSYAD</v>
          </cell>
          <cell r="F393" t="str">
            <v>PALOPO</v>
          </cell>
          <cell r="G393" t="str">
            <v>Kuda PL D</v>
          </cell>
          <cell r="H393" t="str">
            <v>003400</v>
          </cell>
          <cell r="I393" t="str">
            <v>095791</v>
          </cell>
          <cell r="J393">
            <v>36892</v>
          </cell>
          <cell r="K393">
            <v>1</v>
          </cell>
          <cell r="L393" t="str">
            <v>Januari 2001</v>
          </cell>
          <cell r="M393">
            <v>37987</v>
          </cell>
          <cell r="N393">
            <v>36</v>
          </cell>
          <cell r="O393">
            <v>1</v>
          </cell>
          <cell r="P393">
            <v>127000000</v>
          </cell>
          <cell r="Q393">
            <v>17632000</v>
          </cell>
          <cell r="R393">
            <v>0.19</v>
          </cell>
          <cell r="S393">
            <v>-1676560</v>
          </cell>
          <cell r="T393">
            <v>15955440</v>
          </cell>
          <cell r="V393">
            <v>3528000</v>
          </cell>
          <cell r="W393">
            <v>-3528000</v>
          </cell>
          <cell r="Z393">
            <v>3528000</v>
          </cell>
          <cell r="AA393">
            <v>279173.33333333331</v>
          </cell>
          <cell r="AB393">
            <v>3807173.3333333335</v>
          </cell>
          <cell r="AC393">
            <v>14104000</v>
          </cell>
          <cell r="AD393">
            <v>3528000</v>
          </cell>
          <cell r="AE393">
            <v>223313.33333333331</v>
          </cell>
          <cell r="AF393">
            <v>3751313.3333333335</v>
          </cell>
          <cell r="AG393">
            <v>10576000</v>
          </cell>
          <cell r="AH393">
            <v>3528000</v>
          </cell>
          <cell r="AI393">
            <v>167453.33333333331</v>
          </cell>
          <cell r="AJ393">
            <v>3695453.3333333335</v>
          </cell>
          <cell r="AK393">
            <v>7048000</v>
          </cell>
          <cell r="AL393">
            <v>3528000</v>
          </cell>
          <cell r="AM393">
            <v>111593.33333333333</v>
          </cell>
          <cell r="AN393">
            <v>3639593.3333333335</v>
          </cell>
          <cell r="AO393">
            <v>3520000</v>
          </cell>
          <cell r="AP393">
            <v>3528000</v>
          </cell>
          <cell r="AQ393">
            <v>55733.333333333328</v>
          </cell>
          <cell r="AR393">
            <v>3583733.3333333335</v>
          </cell>
          <cell r="AS393">
            <v>-8000</v>
          </cell>
          <cell r="AT393">
            <v>3520000</v>
          </cell>
          <cell r="AU393">
            <v>-126.66666666666666</v>
          </cell>
          <cell r="AV393">
            <v>3519873.3333333335</v>
          </cell>
          <cell r="AW393">
            <v>-3528000</v>
          </cell>
          <cell r="AY393">
            <v>-55860</v>
          </cell>
          <cell r="AZ393">
            <v>-55860</v>
          </cell>
          <cell r="BA393">
            <v>-3528000</v>
          </cell>
          <cell r="BC393">
            <v>-55860</v>
          </cell>
          <cell r="BD393">
            <v>-55860</v>
          </cell>
          <cell r="BE393">
            <v>-3528000</v>
          </cell>
          <cell r="BG393">
            <v>-55860</v>
          </cell>
          <cell r="BH393">
            <v>-55860</v>
          </cell>
          <cell r="BI393">
            <v>-3528000</v>
          </cell>
          <cell r="BK393">
            <v>-55860</v>
          </cell>
          <cell r="BL393">
            <v>-55860</v>
          </cell>
          <cell r="BM393">
            <v>-3528000</v>
          </cell>
          <cell r="BO393">
            <v>-55860</v>
          </cell>
          <cell r="BP393">
            <v>-55860</v>
          </cell>
          <cell r="BQ393">
            <v>-3528000</v>
          </cell>
          <cell r="BS393">
            <v>-55860</v>
          </cell>
          <cell r="BT393">
            <v>-55860</v>
          </cell>
          <cell r="BU393">
            <v>-3528000</v>
          </cell>
          <cell r="BW393">
            <v>-55860</v>
          </cell>
          <cell r="BX393">
            <v>-55860</v>
          </cell>
          <cell r="BY393">
            <v>-3528000</v>
          </cell>
          <cell r="CA393">
            <v>-55860</v>
          </cell>
          <cell r="CB393">
            <v>-55860</v>
          </cell>
          <cell r="CC393">
            <v>-3528000</v>
          </cell>
          <cell r="CE393">
            <v>-55860</v>
          </cell>
          <cell r="CF393">
            <v>-55860</v>
          </cell>
          <cell r="CG393">
            <v>-3528000</v>
          </cell>
          <cell r="CI393">
            <v>-55860</v>
          </cell>
          <cell r="CJ393">
            <v>-55860</v>
          </cell>
          <cell r="CK393">
            <v>-3528000</v>
          </cell>
          <cell r="CM393">
            <v>-55860</v>
          </cell>
          <cell r="CN393">
            <v>-55860</v>
          </cell>
          <cell r="CO393">
            <v>-3528000</v>
          </cell>
          <cell r="CQ393">
            <v>-55860</v>
          </cell>
          <cell r="CR393">
            <v>-55860</v>
          </cell>
          <cell r="CS393">
            <v>-3528000</v>
          </cell>
          <cell r="CU393">
            <v>-55860</v>
          </cell>
          <cell r="CV393">
            <v>-55860</v>
          </cell>
          <cell r="CW393">
            <v>-3528000</v>
          </cell>
          <cell r="CY393">
            <v>-55860</v>
          </cell>
          <cell r="CZ393">
            <v>-55860</v>
          </cell>
          <cell r="DA393">
            <v>-3528000</v>
          </cell>
          <cell r="DC393">
            <v>-55860</v>
          </cell>
          <cell r="DD393">
            <v>-55860</v>
          </cell>
          <cell r="DE393">
            <v>-3528000</v>
          </cell>
          <cell r="DG393">
            <v>-55860</v>
          </cell>
          <cell r="DH393">
            <v>-55860</v>
          </cell>
          <cell r="DI393">
            <v>-3528000</v>
          </cell>
          <cell r="DK393">
            <v>-55860</v>
          </cell>
          <cell r="DL393">
            <v>-55860</v>
          </cell>
          <cell r="DM393">
            <v>-3528000</v>
          </cell>
          <cell r="DO393">
            <v>-55860</v>
          </cell>
          <cell r="DP393">
            <v>-55860</v>
          </cell>
          <cell r="DQ393">
            <v>-3528000</v>
          </cell>
          <cell r="DS393">
            <v>-55860</v>
          </cell>
          <cell r="DT393">
            <v>-55860</v>
          </cell>
          <cell r="DU393">
            <v>-3528000</v>
          </cell>
          <cell r="DW393">
            <v>-55860</v>
          </cell>
          <cell r="DX393">
            <v>-55860</v>
          </cell>
          <cell r="DY393">
            <v>-3528000</v>
          </cell>
          <cell r="EA393">
            <v>-55860</v>
          </cell>
          <cell r="EB393">
            <v>-55860</v>
          </cell>
          <cell r="EC393">
            <v>-3528000</v>
          </cell>
          <cell r="EE393">
            <v>-55860</v>
          </cell>
          <cell r="EF393">
            <v>-55860</v>
          </cell>
          <cell r="EG393">
            <v>-3528000</v>
          </cell>
          <cell r="EI393">
            <v>-55860</v>
          </cell>
          <cell r="EJ393">
            <v>-55860</v>
          </cell>
          <cell r="EK393">
            <v>-3528000</v>
          </cell>
          <cell r="EM393">
            <v>-55860</v>
          </cell>
          <cell r="EN393">
            <v>-55860</v>
          </cell>
          <cell r="EO393">
            <v>-3528000</v>
          </cell>
          <cell r="EQ393">
            <v>-55860</v>
          </cell>
          <cell r="ER393">
            <v>-55860</v>
          </cell>
          <cell r="ES393">
            <v>-3528000</v>
          </cell>
          <cell r="EU393">
            <v>-55860</v>
          </cell>
          <cell r="EV393">
            <v>-55860</v>
          </cell>
          <cell r="EW393">
            <v>-3528000</v>
          </cell>
          <cell r="EY393">
            <v>-55860</v>
          </cell>
          <cell r="EZ393">
            <v>-55860</v>
          </cell>
          <cell r="FA393">
            <v>-3528000</v>
          </cell>
          <cell r="FC393">
            <v>-55860</v>
          </cell>
          <cell r="FD393">
            <v>-55860</v>
          </cell>
          <cell r="FE393">
            <v>-3528000</v>
          </cell>
          <cell r="FG393">
            <v>-55860</v>
          </cell>
          <cell r="FH393">
            <v>-55860</v>
          </cell>
          <cell r="FI393">
            <v>-3528000</v>
          </cell>
          <cell r="FK393">
            <v>-55860</v>
          </cell>
          <cell r="FL393">
            <v>-55860</v>
          </cell>
          <cell r="FM393">
            <v>-3528000</v>
          </cell>
          <cell r="FO393">
            <v>-55860</v>
          </cell>
          <cell r="FP393">
            <v>-55860</v>
          </cell>
          <cell r="FQ393">
            <v>-3528000</v>
          </cell>
          <cell r="FS393">
            <v>-55860</v>
          </cell>
          <cell r="FT393">
            <v>-55860</v>
          </cell>
          <cell r="FU393">
            <v>-3528000</v>
          </cell>
          <cell r="FW393">
            <v>-55860</v>
          </cell>
          <cell r="FX393">
            <v>-55860</v>
          </cell>
          <cell r="FY393">
            <v>-3528000</v>
          </cell>
          <cell r="GA393">
            <v>-55860</v>
          </cell>
          <cell r="GB393">
            <v>-55860</v>
          </cell>
          <cell r="GC393">
            <v>-3528000</v>
          </cell>
          <cell r="GE393">
            <v>-55860</v>
          </cell>
          <cell r="GF393">
            <v>-55860</v>
          </cell>
          <cell r="GG393">
            <v>-3528000</v>
          </cell>
          <cell r="GI393">
            <v>-55860</v>
          </cell>
          <cell r="GJ393">
            <v>-55860</v>
          </cell>
          <cell r="GK393">
            <v>-3528000</v>
          </cell>
          <cell r="GM393">
            <v>-55860</v>
          </cell>
          <cell r="GN393">
            <v>-55860</v>
          </cell>
          <cell r="GO393">
            <v>-3528000</v>
          </cell>
          <cell r="GQ393">
            <v>-55860</v>
          </cell>
          <cell r="GR393">
            <v>-55860</v>
          </cell>
          <cell r="GS393">
            <v>-3528000</v>
          </cell>
          <cell r="GU393">
            <v>-55860</v>
          </cell>
          <cell r="GV393">
            <v>-55860</v>
          </cell>
          <cell r="GW393">
            <v>-3528000</v>
          </cell>
          <cell r="GY393">
            <v>-55860</v>
          </cell>
          <cell r="GZ393">
            <v>-55860</v>
          </cell>
          <cell r="HA393">
            <v>-3528000</v>
          </cell>
          <cell r="HC393">
            <v>-55860</v>
          </cell>
          <cell r="HD393">
            <v>-55860</v>
          </cell>
          <cell r="HE393">
            <v>-3528000</v>
          </cell>
          <cell r="HG393">
            <v>-55860</v>
          </cell>
          <cell r="HH393">
            <v>-55860</v>
          </cell>
          <cell r="HI393">
            <v>-3528000</v>
          </cell>
          <cell r="HK393">
            <v>-55860</v>
          </cell>
          <cell r="HL393">
            <v>-55860</v>
          </cell>
          <cell r="HM393">
            <v>-3528000</v>
          </cell>
          <cell r="HO393">
            <v>-55860</v>
          </cell>
          <cell r="HP393">
            <v>-55860</v>
          </cell>
          <cell r="HQ393">
            <v>-3528000</v>
          </cell>
          <cell r="HS393">
            <v>-55860</v>
          </cell>
          <cell r="HT393">
            <v>-55860</v>
          </cell>
          <cell r="HU393">
            <v>-3528000</v>
          </cell>
          <cell r="IB393" t="str">
            <v>0744466 R</v>
          </cell>
          <cell r="IC393">
            <v>37196</v>
          </cell>
          <cell r="ID393">
            <v>1</v>
          </cell>
          <cell r="IE393" t="str">
            <v>A</v>
          </cell>
        </row>
        <row r="394">
          <cell r="C394">
            <v>248001273973201</v>
          </cell>
          <cell r="E394" t="str">
            <v>ARIE YUNUS SURA</v>
          </cell>
          <cell r="F394" t="str">
            <v>PALOPO</v>
          </cell>
          <cell r="G394" t="str">
            <v>T 120ss MKL</v>
          </cell>
          <cell r="H394" t="str">
            <v>078134</v>
          </cell>
          <cell r="I394" t="str">
            <v>004085</v>
          </cell>
          <cell r="J394">
            <v>36892</v>
          </cell>
          <cell r="K394">
            <v>1</v>
          </cell>
          <cell r="L394" t="str">
            <v>Januari 2001</v>
          </cell>
          <cell r="M394">
            <v>37987</v>
          </cell>
          <cell r="N394">
            <v>36</v>
          </cell>
          <cell r="O394">
            <v>1</v>
          </cell>
          <cell r="P394">
            <v>50000000</v>
          </cell>
          <cell r="Q394">
            <v>6941000</v>
          </cell>
          <cell r="R394">
            <v>0.19</v>
          </cell>
          <cell r="S394">
            <v>-660155</v>
          </cell>
          <cell r="T394">
            <v>6280845</v>
          </cell>
          <cell r="V394">
            <v>1389000</v>
          </cell>
          <cell r="W394">
            <v>-1389000</v>
          </cell>
          <cell r="Z394">
            <v>1389000</v>
          </cell>
          <cell r="AA394">
            <v>109899.16666666666</v>
          </cell>
          <cell r="AB394">
            <v>1498899.1666666667</v>
          </cell>
          <cell r="AC394">
            <v>5552000</v>
          </cell>
          <cell r="AD394">
            <v>1389000</v>
          </cell>
          <cell r="AE394">
            <v>87906.666666666657</v>
          </cell>
          <cell r="AF394">
            <v>1476906.6666666667</v>
          </cell>
          <cell r="AG394">
            <v>4163000</v>
          </cell>
          <cell r="AH394">
            <v>1389000</v>
          </cell>
          <cell r="AI394">
            <v>65914.166666666657</v>
          </cell>
          <cell r="AJ394">
            <v>1454914.1666666667</v>
          </cell>
          <cell r="AK394">
            <v>2774000</v>
          </cell>
          <cell r="AL394">
            <v>1389000</v>
          </cell>
          <cell r="AM394">
            <v>43921.666666666664</v>
          </cell>
          <cell r="AN394">
            <v>1432921.6666666667</v>
          </cell>
          <cell r="AO394">
            <v>1385000</v>
          </cell>
          <cell r="AP394">
            <v>1389000</v>
          </cell>
          <cell r="AQ394">
            <v>21929.166666666664</v>
          </cell>
          <cell r="AR394">
            <v>1410929.1666666667</v>
          </cell>
          <cell r="AS394">
            <v>-4000</v>
          </cell>
          <cell r="AT394">
            <v>1385000</v>
          </cell>
          <cell r="AU394">
            <v>-63.333333333333329</v>
          </cell>
          <cell r="AV394">
            <v>1384936.6666666667</v>
          </cell>
          <cell r="AW394">
            <v>-1389000</v>
          </cell>
          <cell r="AY394">
            <v>-21992.5</v>
          </cell>
          <cell r="AZ394">
            <v>-21992.5</v>
          </cell>
          <cell r="BA394">
            <v>-1389000</v>
          </cell>
          <cell r="BC394">
            <v>-21992.5</v>
          </cell>
          <cell r="BD394">
            <v>-21992.5</v>
          </cell>
          <cell r="BE394">
            <v>-1389000</v>
          </cell>
          <cell r="BG394">
            <v>-21992.5</v>
          </cell>
          <cell r="BH394">
            <v>-21992.5</v>
          </cell>
          <cell r="BI394">
            <v>-1389000</v>
          </cell>
          <cell r="BK394">
            <v>-21992.5</v>
          </cell>
          <cell r="BL394">
            <v>-21992.5</v>
          </cell>
          <cell r="BM394">
            <v>-1389000</v>
          </cell>
          <cell r="BO394">
            <v>-21992.5</v>
          </cell>
          <cell r="BP394">
            <v>-21992.5</v>
          </cell>
          <cell r="BQ394">
            <v>-1389000</v>
          </cell>
          <cell r="BS394">
            <v>-21992.5</v>
          </cell>
          <cell r="BT394">
            <v>-21992.5</v>
          </cell>
          <cell r="BU394">
            <v>-1389000</v>
          </cell>
          <cell r="BW394">
            <v>-21992.5</v>
          </cell>
          <cell r="BX394">
            <v>-21992.5</v>
          </cell>
          <cell r="BY394">
            <v>-1389000</v>
          </cell>
          <cell r="CA394">
            <v>-21992.5</v>
          </cell>
          <cell r="CB394">
            <v>-21992.5</v>
          </cell>
          <cell r="CC394">
            <v>-1389000</v>
          </cell>
          <cell r="CE394">
            <v>-21992.5</v>
          </cell>
          <cell r="CF394">
            <v>-21992.5</v>
          </cell>
          <cell r="CG394">
            <v>-1389000</v>
          </cell>
          <cell r="CI394">
            <v>-21992.5</v>
          </cell>
          <cell r="CJ394">
            <v>-21992.5</v>
          </cell>
          <cell r="CK394">
            <v>-1389000</v>
          </cell>
          <cell r="CM394">
            <v>-21992.5</v>
          </cell>
          <cell r="CN394">
            <v>-21992.5</v>
          </cell>
          <cell r="CO394">
            <v>-1389000</v>
          </cell>
          <cell r="CQ394">
            <v>-21992.5</v>
          </cell>
          <cell r="CR394">
            <v>-21992.5</v>
          </cell>
          <cell r="CS394">
            <v>-1389000</v>
          </cell>
          <cell r="CU394">
            <v>-21992.5</v>
          </cell>
          <cell r="CV394">
            <v>-21992.5</v>
          </cell>
          <cell r="CW394">
            <v>-1389000</v>
          </cell>
          <cell r="CY394">
            <v>-21992.5</v>
          </cell>
          <cell r="CZ394">
            <v>-21992.5</v>
          </cell>
          <cell r="DA394">
            <v>-1389000</v>
          </cell>
          <cell r="DC394">
            <v>-21992.5</v>
          </cell>
          <cell r="DD394">
            <v>-21992.5</v>
          </cell>
          <cell r="DE394">
            <v>-1389000</v>
          </cell>
          <cell r="DG394">
            <v>-21992.5</v>
          </cell>
          <cell r="DH394">
            <v>-21992.5</v>
          </cell>
          <cell r="DI394">
            <v>-1389000</v>
          </cell>
          <cell r="DK394">
            <v>-21992.5</v>
          </cell>
          <cell r="DL394">
            <v>-21992.5</v>
          </cell>
          <cell r="DM394">
            <v>-1389000</v>
          </cell>
          <cell r="DO394">
            <v>-21992.5</v>
          </cell>
          <cell r="DP394">
            <v>-21992.5</v>
          </cell>
          <cell r="DQ394">
            <v>-1389000</v>
          </cell>
          <cell r="DS394">
            <v>-21992.5</v>
          </cell>
          <cell r="DT394">
            <v>-21992.5</v>
          </cell>
          <cell r="DU394">
            <v>-1389000</v>
          </cell>
          <cell r="DW394">
            <v>-21992.5</v>
          </cell>
          <cell r="DX394">
            <v>-21992.5</v>
          </cell>
          <cell r="DY394">
            <v>-1389000</v>
          </cell>
          <cell r="EA394">
            <v>-21992.5</v>
          </cell>
          <cell r="EB394">
            <v>-21992.5</v>
          </cell>
          <cell r="EC394">
            <v>-1389000</v>
          </cell>
          <cell r="EE394">
            <v>-21992.5</v>
          </cell>
          <cell r="EF394">
            <v>-21992.5</v>
          </cell>
          <cell r="EG394">
            <v>-1389000</v>
          </cell>
          <cell r="EI394">
            <v>-21992.5</v>
          </cell>
          <cell r="EJ394">
            <v>-21992.5</v>
          </cell>
          <cell r="EK394">
            <v>-1389000</v>
          </cell>
          <cell r="EM394">
            <v>-21992.5</v>
          </cell>
          <cell r="EN394">
            <v>-21992.5</v>
          </cell>
          <cell r="EO394">
            <v>-1389000</v>
          </cell>
          <cell r="EQ394">
            <v>-21992.5</v>
          </cell>
          <cell r="ER394">
            <v>-21992.5</v>
          </cell>
          <cell r="ES394">
            <v>-1389000</v>
          </cell>
          <cell r="EU394">
            <v>-21992.5</v>
          </cell>
          <cell r="EV394">
            <v>-21992.5</v>
          </cell>
          <cell r="EW394">
            <v>-1389000</v>
          </cell>
          <cell r="EY394">
            <v>-21992.5</v>
          </cell>
          <cell r="EZ394">
            <v>-21992.5</v>
          </cell>
          <cell r="FA394">
            <v>-1389000</v>
          </cell>
          <cell r="FC394">
            <v>-21992.5</v>
          </cell>
          <cell r="FD394">
            <v>-21992.5</v>
          </cell>
          <cell r="FE394">
            <v>-1389000</v>
          </cell>
          <cell r="FG394">
            <v>-21992.5</v>
          </cell>
          <cell r="FH394">
            <v>-21992.5</v>
          </cell>
          <cell r="FI394">
            <v>-1389000</v>
          </cell>
          <cell r="FK394">
            <v>-21992.5</v>
          </cell>
          <cell r="FL394">
            <v>-21992.5</v>
          </cell>
          <cell r="FM394">
            <v>-1389000</v>
          </cell>
          <cell r="FO394">
            <v>-21992.5</v>
          </cell>
          <cell r="FP394">
            <v>-21992.5</v>
          </cell>
          <cell r="FQ394">
            <v>-1389000</v>
          </cell>
          <cell r="FS394">
            <v>-21992.5</v>
          </cell>
          <cell r="FT394">
            <v>-21992.5</v>
          </cell>
          <cell r="FU394">
            <v>-1389000</v>
          </cell>
          <cell r="FW394">
            <v>-21992.5</v>
          </cell>
          <cell r="FX394">
            <v>-21992.5</v>
          </cell>
          <cell r="FY394">
            <v>-1389000</v>
          </cell>
          <cell r="GA394">
            <v>-21992.5</v>
          </cell>
          <cell r="GB394">
            <v>-21992.5</v>
          </cell>
          <cell r="GC394">
            <v>-1389000</v>
          </cell>
          <cell r="GE394">
            <v>-21992.5</v>
          </cell>
          <cell r="GF394">
            <v>-21992.5</v>
          </cell>
          <cell r="GG394">
            <v>-1389000</v>
          </cell>
          <cell r="GI394">
            <v>-21992.5</v>
          </cell>
          <cell r="GJ394">
            <v>-21992.5</v>
          </cell>
          <cell r="GK394">
            <v>-1389000</v>
          </cell>
          <cell r="GM394">
            <v>-21992.5</v>
          </cell>
          <cell r="GN394">
            <v>-21992.5</v>
          </cell>
          <cell r="GO394">
            <v>-1389000</v>
          </cell>
          <cell r="GQ394">
            <v>-21992.5</v>
          </cell>
          <cell r="GR394">
            <v>-21992.5</v>
          </cell>
          <cell r="GS394">
            <v>-1389000</v>
          </cell>
          <cell r="GU394">
            <v>-21992.5</v>
          </cell>
          <cell r="GV394">
            <v>-21992.5</v>
          </cell>
          <cell r="GW394">
            <v>-1389000</v>
          </cell>
          <cell r="GY394">
            <v>-21992.5</v>
          </cell>
          <cell r="GZ394">
            <v>-21992.5</v>
          </cell>
          <cell r="HA394">
            <v>-1389000</v>
          </cell>
          <cell r="HC394">
            <v>-21992.5</v>
          </cell>
          <cell r="HD394">
            <v>-21992.5</v>
          </cell>
          <cell r="HE394">
            <v>-1389000</v>
          </cell>
          <cell r="HG394">
            <v>-21992.5</v>
          </cell>
          <cell r="HH394">
            <v>-21992.5</v>
          </cell>
          <cell r="HI394">
            <v>-1389000</v>
          </cell>
          <cell r="HK394">
            <v>-21992.5</v>
          </cell>
          <cell r="HL394">
            <v>-21992.5</v>
          </cell>
          <cell r="HM394">
            <v>-1389000</v>
          </cell>
          <cell r="HO394">
            <v>-21992.5</v>
          </cell>
          <cell r="HP394">
            <v>-21992.5</v>
          </cell>
          <cell r="HQ394">
            <v>-1389000</v>
          </cell>
          <cell r="HS394">
            <v>-21992.5</v>
          </cell>
          <cell r="HT394">
            <v>-21992.5</v>
          </cell>
          <cell r="HU394">
            <v>-1389000</v>
          </cell>
          <cell r="IB394" t="str">
            <v>0744470 R</v>
          </cell>
          <cell r="IC394">
            <v>37196</v>
          </cell>
          <cell r="ID394">
            <v>1</v>
          </cell>
          <cell r="IE394" t="str">
            <v>A</v>
          </cell>
        </row>
        <row r="395">
          <cell r="C395">
            <v>248001273981201</v>
          </cell>
          <cell r="E395" t="str">
            <v>DRA. NURAENI</v>
          </cell>
          <cell r="F395" t="str">
            <v>PALOPO</v>
          </cell>
          <cell r="G395" t="str">
            <v>T 120ss MKL</v>
          </cell>
          <cell r="H395" t="str">
            <v>078121</v>
          </cell>
          <cell r="I395" t="str">
            <v>003952</v>
          </cell>
          <cell r="J395">
            <v>36892</v>
          </cell>
          <cell r="K395">
            <v>1</v>
          </cell>
          <cell r="L395" t="str">
            <v>Januari 2001</v>
          </cell>
          <cell r="M395">
            <v>37987</v>
          </cell>
          <cell r="N395">
            <v>36</v>
          </cell>
          <cell r="O395">
            <v>1</v>
          </cell>
          <cell r="P395">
            <v>50000000</v>
          </cell>
          <cell r="Q395">
            <v>6941000</v>
          </cell>
          <cell r="R395">
            <v>0.19</v>
          </cell>
          <cell r="S395">
            <v>-660155</v>
          </cell>
          <cell r="T395">
            <v>6280845</v>
          </cell>
          <cell r="V395">
            <v>1389000</v>
          </cell>
          <cell r="W395">
            <v>-1389000</v>
          </cell>
          <cell r="Z395">
            <v>1389000</v>
          </cell>
          <cell r="AA395">
            <v>109899.16666666666</v>
          </cell>
          <cell r="AB395">
            <v>1498899.1666666667</v>
          </cell>
          <cell r="AC395">
            <v>5552000</v>
          </cell>
          <cell r="AD395">
            <v>1389000</v>
          </cell>
          <cell r="AE395">
            <v>87906.666666666657</v>
          </cell>
          <cell r="AF395">
            <v>1476906.6666666667</v>
          </cell>
          <cell r="AG395">
            <v>4163000</v>
          </cell>
          <cell r="AH395">
            <v>1389000</v>
          </cell>
          <cell r="AI395">
            <v>65914.166666666657</v>
          </cell>
          <cell r="AJ395">
            <v>1454914.1666666667</v>
          </cell>
          <cell r="AK395">
            <v>2774000</v>
          </cell>
          <cell r="AL395">
            <v>1389000</v>
          </cell>
          <cell r="AM395">
            <v>43921.666666666664</v>
          </cell>
          <cell r="AN395">
            <v>1432921.6666666667</v>
          </cell>
          <cell r="AO395">
            <v>1385000</v>
          </cell>
          <cell r="AP395">
            <v>1389000</v>
          </cell>
          <cell r="AQ395">
            <v>21929.166666666664</v>
          </cell>
          <cell r="AR395">
            <v>1410929.1666666667</v>
          </cell>
          <cell r="AS395">
            <v>-4000</v>
          </cell>
          <cell r="AT395">
            <v>1385000</v>
          </cell>
          <cell r="AU395">
            <v>-63.333333333333329</v>
          </cell>
          <cell r="AV395">
            <v>1384936.6666666667</v>
          </cell>
          <cell r="AW395">
            <v>-1389000</v>
          </cell>
          <cell r="AY395">
            <v>-21992.5</v>
          </cell>
          <cell r="AZ395">
            <v>-21992.5</v>
          </cell>
          <cell r="BA395">
            <v>-1389000</v>
          </cell>
          <cell r="BC395">
            <v>-21992.5</v>
          </cell>
          <cell r="BD395">
            <v>-21992.5</v>
          </cell>
          <cell r="BE395">
            <v>-1389000</v>
          </cell>
          <cell r="BG395">
            <v>-21992.5</v>
          </cell>
          <cell r="BH395">
            <v>-21992.5</v>
          </cell>
          <cell r="BI395">
            <v>-1389000</v>
          </cell>
          <cell r="BK395">
            <v>-21992.5</v>
          </cell>
          <cell r="BL395">
            <v>-21992.5</v>
          </cell>
          <cell r="BM395">
            <v>-1389000</v>
          </cell>
          <cell r="BO395">
            <v>-21992.5</v>
          </cell>
          <cell r="BP395">
            <v>-21992.5</v>
          </cell>
          <cell r="BQ395">
            <v>-1389000</v>
          </cell>
          <cell r="BS395">
            <v>-21992.5</v>
          </cell>
          <cell r="BT395">
            <v>-21992.5</v>
          </cell>
          <cell r="BU395">
            <v>-1389000</v>
          </cell>
          <cell r="BW395">
            <v>-21992.5</v>
          </cell>
          <cell r="BX395">
            <v>-21992.5</v>
          </cell>
          <cell r="BY395">
            <v>-1389000</v>
          </cell>
          <cell r="CA395">
            <v>-21992.5</v>
          </cell>
          <cell r="CB395">
            <v>-21992.5</v>
          </cell>
          <cell r="CC395">
            <v>-1389000</v>
          </cell>
          <cell r="CE395">
            <v>-21992.5</v>
          </cell>
          <cell r="CF395">
            <v>-21992.5</v>
          </cell>
          <cell r="CG395">
            <v>-1389000</v>
          </cell>
          <cell r="CI395">
            <v>-21992.5</v>
          </cell>
          <cell r="CJ395">
            <v>-21992.5</v>
          </cell>
          <cell r="CK395">
            <v>-1389000</v>
          </cell>
          <cell r="CM395">
            <v>-21992.5</v>
          </cell>
          <cell r="CN395">
            <v>-21992.5</v>
          </cell>
          <cell r="CO395">
            <v>-1389000</v>
          </cell>
          <cell r="CQ395">
            <v>-21992.5</v>
          </cell>
          <cell r="CR395">
            <v>-21992.5</v>
          </cell>
          <cell r="CS395">
            <v>-1389000</v>
          </cell>
          <cell r="CU395">
            <v>-21992.5</v>
          </cell>
          <cell r="CV395">
            <v>-21992.5</v>
          </cell>
          <cell r="CW395">
            <v>-1389000</v>
          </cell>
          <cell r="CY395">
            <v>-21992.5</v>
          </cell>
          <cell r="CZ395">
            <v>-21992.5</v>
          </cell>
          <cell r="DA395">
            <v>-1389000</v>
          </cell>
          <cell r="DC395">
            <v>-21992.5</v>
          </cell>
          <cell r="DD395">
            <v>-21992.5</v>
          </cell>
          <cell r="DE395">
            <v>-1389000</v>
          </cell>
          <cell r="DG395">
            <v>-21992.5</v>
          </cell>
          <cell r="DH395">
            <v>-21992.5</v>
          </cell>
          <cell r="DI395">
            <v>-1389000</v>
          </cell>
          <cell r="DK395">
            <v>-21992.5</v>
          </cell>
          <cell r="DL395">
            <v>-21992.5</v>
          </cell>
          <cell r="DM395">
            <v>-1389000</v>
          </cell>
          <cell r="DO395">
            <v>-21992.5</v>
          </cell>
          <cell r="DP395">
            <v>-21992.5</v>
          </cell>
          <cell r="DQ395">
            <v>-1389000</v>
          </cell>
          <cell r="DS395">
            <v>-21992.5</v>
          </cell>
          <cell r="DT395">
            <v>-21992.5</v>
          </cell>
          <cell r="DU395">
            <v>-1389000</v>
          </cell>
          <cell r="DW395">
            <v>-21992.5</v>
          </cell>
          <cell r="DX395">
            <v>-21992.5</v>
          </cell>
          <cell r="DY395">
            <v>-1389000</v>
          </cell>
          <cell r="EA395">
            <v>-21992.5</v>
          </cell>
          <cell r="EB395">
            <v>-21992.5</v>
          </cell>
          <cell r="EC395">
            <v>-1389000</v>
          </cell>
          <cell r="EE395">
            <v>-21992.5</v>
          </cell>
          <cell r="EF395">
            <v>-21992.5</v>
          </cell>
          <cell r="EG395">
            <v>-1389000</v>
          </cell>
          <cell r="EI395">
            <v>-21992.5</v>
          </cell>
          <cell r="EJ395">
            <v>-21992.5</v>
          </cell>
          <cell r="EK395">
            <v>-1389000</v>
          </cell>
          <cell r="EM395">
            <v>-21992.5</v>
          </cell>
          <cell r="EN395">
            <v>-21992.5</v>
          </cell>
          <cell r="EO395">
            <v>-1389000</v>
          </cell>
          <cell r="EQ395">
            <v>-21992.5</v>
          </cell>
          <cell r="ER395">
            <v>-21992.5</v>
          </cell>
          <cell r="ES395">
            <v>-1389000</v>
          </cell>
          <cell r="EU395">
            <v>-21992.5</v>
          </cell>
          <cell r="EV395">
            <v>-21992.5</v>
          </cell>
          <cell r="EW395">
            <v>-1389000</v>
          </cell>
          <cell r="EY395">
            <v>-21992.5</v>
          </cell>
          <cell r="EZ395">
            <v>-21992.5</v>
          </cell>
          <cell r="FA395">
            <v>-1389000</v>
          </cell>
          <cell r="FC395">
            <v>-21992.5</v>
          </cell>
          <cell r="FD395">
            <v>-21992.5</v>
          </cell>
          <cell r="FE395">
            <v>-1389000</v>
          </cell>
          <cell r="FG395">
            <v>-21992.5</v>
          </cell>
          <cell r="FH395">
            <v>-21992.5</v>
          </cell>
          <cell r="FI395">
            <v>-1389000</v>
          </cell>
          <cell r="FK395">
            <v>-21992.5</v>
          </cell>
          <cell r="FL395">
            <v>-21992.5</v>
          </cell>
          <cell r="FM395">
            <v>-1389000</v>
          </cell>
          <cell r="FO395">
            <v>-21992.5</v>
          </cell>
          <cell r="FP395">
            <v>-21992.5</v>
          </cell>
          <cell r="FQ395">
            <v>-1389000</v>
          </cell>
          <cell r="FS395">
            <v>-21992.5</v>
          </cell>
          <cell r="FT395">
            <v>-21992.5</v>
          </cell>
          <cell r="FU395">
            <v>-1389000</v>
          </cell>
          <cell r="FW395">
            <v>-21992.5</v>
          </cell>
          <cell r="FX395">
            <v>-21992.5</v>
          </cell>
          <cell r="FY395">
            <v>-1389000</v>
          </cell>
          <cell r="GA395">
            <v>-21992.5</v>
          </cell>
          <cell r="GB395">
            <v>-21992.5</v>
          </cell>
          <cell r="GC395">
            <v>-1389000</v>
          </cell>
          <cell r="GE395">
            <v>-21992.5</v>
          </cell>
          <cell r="GF395">
            <v>-21992.5</v>
          </cell>
          <cell r="GG395">
            <v>-1389000</v>
          </cell>
          <cell r="GI395">
            <v>-21992.5</v>
          </cell>
          <cell r="GJ395">
            <v>-21992.5</v>
          </cell>
          <cell r="GK395">
            <v>-1389000</v>
          </cell>
          <cell r="GM395">
            <v>-21992.5</v>
          </cell>
          <cell r="GN395">
            <v>-21992.5</v>
          </cell>
          <cell r="GO395">
            <v>-1389000</v>
          </cell>
          <cell r="GQ395">
            <v>-21992.5</v>
          </cell>
          <cell r="GR395">
            <v>-21992.5</v>
          </cell>
          <cell r="GS395">
            <v>-1389000</v>
          </cell>
          <cell r="GU395">
            <v>-21992.5</v>
          </cell>
          <cell r="GV395">
            <v>-21992.5</v>
          </cell>
          <cell r="GW395">
            <v>-1389000</v>
          </cell>
          <cell r="GY395">
            <v>-21992.5</v>
          </cell>
          <cell r="GZ395">
            <v>-21992.5</v>
          </cell>
          <cell r="HA395">
            <v>-1389000</v>
          </cell>
          <cell r="HC395">
            <v>-21992.5</v>
          </cell>
          <cell r="HD395">
            <v>-21992.5</v>
          </cell>
          <cell r="HE395">
            <v>-1389000</v>
          </cell>
          <cell r="HG395">
            <v>-21992.5</v>
          </cell>
          <cell r="HH395">
            <v>-21992.5</v>
          </cell>
          <cell r="HI395">
            <v>-1389000</v>
          </cell>
          <cell r="HK395">
            <v>-21992.5</v>
          </cell>
          <cell r="HL395">
            <v>-21992.5</v>
          </cell>
          <cell r="HM395">
            <v>-1389000</v>
          </cell>
          <cell r="HO395">
            <v>-21992.5</v>
          </cell>
          <cell r="HP395">
            <v>-21992.5</v>
          </cell>
          <cell r="HQ395">
            <v>-1389000</v>
          </cell>
          <cell r="HS395">
            <v>-21992.5</v>
          </cell>
          <cell r="HT395">
            <v>-21992.5</v>
          </cell>
          <cell r="HU395">
            <v>-1389000</v>
          </cell>
          <cell r="IB395" t="str">
            <v>0744472 R</v>
          </cell>
          <cell r="IC395">
            <v>37196</v>
          </cell>
          <cell r="ID395">
            <v>1</v>
          </cell>
          <cell r="IE395" t="str">
            <v>A</v>
          </cell>
        </row>
        <row r="396">
          <cell r="C396">
            <v>248001273999201</v>
          </cell>
          <cell r="E396" t="str">
            <v>Drs. ABD. MUN RAZMAL</v>
          </cell>
          <cell r="F396" t="str">
            <v xml:space="preserve"> Luwu</v>
          </cell>
          <cell r="G396" t="str">
            <v>T 120ss MKL</v>
          </cell>
          <cell r="H396" t="str">
            <v>077786</v>
          </cell>
          <cell r="I396" t="str">
            <v>082729</v>
          </cell>
          <cell r="J396">
            <v>36892</v>
          </cell>
          <cell r="K396">
            <v>1</v>
          </cell>
          <cell r="L396" t="str">
            <v>Januari 2001</v>
          </cell>
          <cell r="M396">
            <v>37987</v>
          </cell>
          <cell r="N396">
            <v>36</v>
          </cell>
          <cell r="O396">
            <v>1</v>
          </cell>
          <cell r="P396">
            <v>50000000</v>
          </cell>
          <cell r="Q396">
            <v>6941000</v>
          </cell>
          <cell r="R396">
            <v>0.19</v>
          </cell>
          <cell r="S396">
            <v>-660155</v>
          </cell>
          <cell r="T396">
            <v>6280845</v>
          </cell>
          <cell r="V396">
            <v>1389000</v>
          </cell>
          <cell r="W396">
            <v>-1389000</v>
          </cell>
          <cell r="Z396">
            <v>1389000</v>
          </cell>
          <cell r="AA396">
            <v>109899.16666666666</v>
          </cell>
          <cell r="AB396">
            <v>1498899.1666666667</v>
          </cell>
          <cell r="AC396">
            <v>5552000</v>
          </cell>
          <cell r="AD396">
            <v>1389000</v>
          </cell>
          <cell r="AE396">
            <v>87906.666666666657</v>
          </cell>
          <cell r="AF396">
            <v>1476906.6666666667</v>
          </cell>
          <cell r="AG396">
            <v>4163000</v>
          </cell>
          <cell r="AH396">
            <v>1389000</v>
          </cell>
          <cell r="AI396">
            <v>65914.166666666657</v>
          </cell>
          <cell r="AJ396">
            <v>1454914.1666666667</v>
          </cell>
          <cell r="AK396">
            <v>2774000</v>
          </cell>
          <cell r="AL396">
            <v>1389000</v>
          </cell>
          <cell r="AM396">
            <v>43921.666666666664</v>
          </cell>
          <cell r="AN396">
            <v>1432921.6666666667</v>
          </cell>
          <cell r="AO396">
            <v>1385000</v>
          </cell>
          <cell r="AP396">
            <v>1389000</v>
          </cell>
          <cell r="AQ396">
            <v>21929.166666666664</v>
          </cell>
          <cell r="AR396">
            <v>1410929.1666666667</v>
          </cell>
          <cell r="AS396">
            <v>-4000</v>
          </cell>
          <cell r="AT396">
            <v>1385000</v>
          </cell>
          <cell r="AU396">
            <v>-63.333333333333329</v>
          </cell>
          <cell r="AV396">
            <v>1384936.6666666667</v>
          </cell>
          <cell r="AW396">
            <v>-1389000</v>
          </cell>
          <cell r="AY396">
            <v>-21992.5</v>
          </cell>
          <cell r="AZ396">
            <v>-21992.5</v>
          </cell>
          <cell r="BA396">
            <v>-1389000</v>
          </cell>
          <cell r="BC396">
            <v>-21992.5</v>
          </cell>
          <cell r="BD396">
            <v>-21992.5</v>
          </cell>
          <cell r="BE396">
            <v>-1389000</v>
          </cell>
          <cell r="BG396">
            <v>-21992.5</v>
          </cell>
          <cell r="BH396">
            <v>-21992.5</v>
          </cell>
          <cell r="BI396">
            <v>-1389000</v>
          </cell>
          <cell r="BK396">
            <v>-21992.5</v>
          </cell>
          <cell r="BL396">
            <v>-21992.5</v>
          </cell>
          <cell r="BM396">
            <v>-1389000</v>
          </cell>
          <cell r="BO396">
            <v>-21992.5</v>
          </cell>
          <cell r="BP396">
            <v>-21992.5</v>
          </cell>
          <cell r="BQ396">
            <v>-1389000</v>
          </cell>
          <cell r="BS396">
            <v>-21992.5</v>
          </cell>
          <cell r="BT396">
            <v>-21992.5</v>
          </cell>
          <cell r="BU396">
            <v>-1389000</v>
          </cell>
          <cell r="BW396">
            <v>-21992.5</v>
          </cell>
          <cell r="BX396">
            <v>-21992.5</v>
          </cell>
          <cell r="BY396">
            <v>-1389000</v>
          </cell>
          <cell r="CA396">
            <v>-21992.5</v>
          </cell>
          <cell r="CB396">
            <v>-21992.5</v>
          </cell>
          <cell r="CC396">
            <v>-1389000</v>
          </cell>
          <cell r="CE396">
            <v>-21992.5</v>
          </cell>
          <cell r="CF396">
            <v>-21992.5</v>
          </cell>
          <cell r="CG396">
            <v>-1389000</v>
          </cell>
          <cell r="CI396">
            <v>-21992.5</v>
          </cell>
          <cell r="CJ396">
            <v>-21992.5</v>
          </cell>
          <cell r="CK396">
            <v>-1389000</v>
          </cell>
          <cell r="CM396">
            <v>-21992.5</v>
          </cell>
          <cell r="CN396">
            <v>-21992.5</v>
          </cell>
          <cell r="CO396">
            <v>-1389000</v>
          </cell>
          <cell r="CQ396">
            <v>-21992.5</v>
          </cell>
          <cell r="CR396">
            <v>-21992.5</v>
          </cell>
          <cell r="CS396">
            <v>-1389000</v>
          </cell>
          <cell r="CU396">
            <v>-21992.5</v>
          </cell>
          <cell r="CV396">
            <v>-21992.5</v>
          </cell>
          <cell r="CW396">
            <v>-1389000</v>
          </cell>
          <cell r="CY396">
            <v>-21992.5</v>
          </cell>
          <cell r="CZ396">
            <v>-21992.5</v>
          </cell>
          <cell r="DA396">
            <v>-1389000</v>
          </cell>
          <cell r="DC396">
            <v>-21992.5</v>
          </cell>
          <cell r="DD396">
            <v>-21992.5</v>
          </cell>
          <cell r="DE396">
            <v>-1389000</v>
          </cell>
          <cell r="DG396">
            <v>-21992.5</v>
          </cell>
          <cell r="DH396">
            <v>-21992.5</v>
          </cell>
          <cell r="DI396">
            <v>-1389000</v>
          </cell>
          <cell r="DK396">
            <v>-21992.5</v>
          </cell>
          <cell r="DL396">
            <v>-21992.5</v>
          </cell>
          <cell r="DM396">
            <v>-1389000</v>
          </cell>
          <cell r="DO396">
            <v>-21992.5</v>
          </cell>
          <cell r="DP396">
            <v>-21992.5</v>
          </cell>
          <cell r="DQ396">
            <v>-1389000</v>
          </cell>
          <cell r="DS396">
            <v>-21992.5</v>
          </cell>
          <cell r="DT396">
            <v>-21992.5</v>
          </cell>
          <cell r="DU396">
            <v>-1389000</v>
          </cell>
          <cell r="DW396">
            <v>-21992.5</v>
          </cell>
          <cell r="DX396">
            <v>-21992.5</v>
          </cell>
          <cell r="DY396">
            <v>-1389000</v>
          </cell>
          <cell r="EA396">
            <v>-21992.5</v>
          </cell>
          <cell r="EB396">
            <v>-21992.5</v>
          </cell>
          <cell r="EC396">
            <v>-1389000</v>
          </cell>
          <cell r="EE396">
            <v>-21992.5</v>
          </cell>
          <cell r="EF396">
            <v>-21992.5</v>
          </cell>
          <cell r="EG396">
            <v>-1389000</v>
          </cell>
          <cell r="EI396">
            <v>-21992.5</v>
          </cell>
          <cell r="EJ396">
            <v>-21992.5</v>
          </cell>
          <cell r="EK396">
            <v>-1389000</v>
          </cell>
          <cell r="EM396">
            <v>-21992.5</v>
          </cell>
          <cell r="EN396">
            <v>-21992.5</v>
          </cell>
          <cell r="EO396">
            <v>-1389000</v>
          </cell>
          <cell r="EQ396">
            <v>-21992.5</v>
          </cell>
          <cell r="ER396">
            <v>-21992.5</v>
          </cell>
          <cell r="ES396">
            <v>-1389000</v>
          </cell>
          <cell r="EU396">
            <v>-21992.5</v>
          </cell>
          <cell r="EV396">
            <v>-21992.5</v>
          </cell>
          <cell r="EW396">
            <v>-1389000</v>
          </cell>
          <cell r="EY396">
            <v>-21992.5</v>
          </cell>
          <cell r="EZ396">
            <v>-21992.5</v>
          </cell>
          <cell r="FA396">
            <v>-1389000</v>
          </cell>
          <cell r="FC396">
            <v>-21992.5</v>
          </cell>
          <cell r="FD396">
            <v>-21992.5</v>
          </cell>
          <cell r="FE396">
            <v>-1389000</v>
          </cell>
          <cell r="FG396">
            <v>-21992.5</v>
          </cell>
          <cell r="FH396">
            <v>-21992.5</v>
          </cell>
          <cell r="FI396">
            <v>-1389000</v>
          </cell>
          <cell r="FK396">
            <v>-21992.5</v>
          </cell>
          <cell r="FL396">
            <v>-21992.5</v>
          </cell>
          <cell r="FM396">
            <v>-1389000</v>
          </cell>
          <cell r="FO396">
            <v>-21992.5</v>
          </cell>
          <cell r="FP396">
            <v>-21992.5</v>
          </cell>
          <cell r="FQ396">
            <v>-1389000</v>
          </cell>
          <cell r="FS396">
            <v>-21992.5</v>
          </cell>
          <cell r="FT396">
            <v>-21992.5</v>
          </cell>
          <cell r="FU396">
            <v>-1389000</v>
          </cell>
          <cell r="FW396">
            <v>-21992.5</v>
          </cell>
          <cell r="FX396">
            <v>-21992.5</v>
          </cell>
          <cell r="FY396">
            <v>-1389000</v>
          </cell>
          <cell r="GA396">
            <v>-21992.5</v>
          </cell>
          <cell r="GB396">
            <v>-21992.5</v>
          </cell>
          <cell r="GC396">
            <v>-1389000</v>
          </cell>
          <cell r="GE396">
            <v>-21992.5</v>
          </cell>
          <cell r="GF396">
            <v>-21992.5</v>
          </cell>
          <cell r="GG396">
            <v>-1389000</v>
          </cell>
          <cell r="GI396">
            <v>-21992.5</v>
          </cell>
          <cell r="GJ396">
            <v>-21992.5</v>
          </cell>
          <cell r="GK396">
            <v>-1389000</v>
          </cell>
          <cell r="GM396">
            <v>-21992.5</v>
          </cell>
          <cell r="GN396">
            <v>-21992.5</v>
          </cell>
          <cell r="GO396">
            <v>-1389000</v>
          </cell>
          <cell r="GQ396">
            <v>-21992.5</v>
          </cell>
          <cell r="GR396">
            <v>-21992.5</v>
          </cell>
          <cell r="GS396">
            <v>-1389000</v>
          </cell>
          <cell r="GU396">
            <v>-21992.5</v>
          </cell>
          <cell r="GV396">
            <v>-21992.5</v>
          </cell>
          <cell r="GW396">
            <v>-1389000</v>
          </cell>
          <cell r="GY396">
            <v>-21992.5</v>
          </cell>
          <cell r="GZ396">
            <v>-21992.5</v>
          </cell>
          <cell r="HA396">
            <v>-1389000</v>
          </cell>
          <cell r="HC396">
            <v>-21992.5</v>
          </cell>
          <cell r="HD396">
            <v>-21992.5</v>
          </cell>
          <cell r="HE396">
            <v>-1389000</v>
          </cell>
          <cell r="HG396">
            <v>-21992.5</v>
          </cell>
          <cell r="HH396">
            <v>-21992.5</v>
          </cell>
          <cell r="HI396">
            <v>-1389000</v>
          </cell>
          <cell r="HK396">
            <v>-21992.5</v>
          </cell>
          <cell r="HL396">
            <v>-21992.5</v>
          </cell>
          <cell r="HM396">
            <v>-1389000</v>
          </cell>
          <cell r="HO396">
            <v>-21992.5</v>
          </cell>
          <cell r="HP396">
            <v>-21992.5</v>
          </cell>
          <cell r="HQ396">
            <v>-1389000</v>
          </cell>
          <cell r="HS396">
            <v>-21992.5</v>
          </cell>
          <cell r="HT396">
            <v>-21992.5</v>
          </cell>
          <cell r="HU396">
            <v>-1389000</v>
          </cell>
          <cell r="IB396" t="str">
            <v>0744541 R</v>
          </cell>
          <cell r="IC396">
            <v>37196</v>
          </cell>
          <cell r="ID396">
            <v>1</v>
          </cell>
          <cell r="IE396" t="str">
            <v>A</v>
          </cell>
        </row>
        <row r="397">
          <cell r="C397">
            <v>248001274026201</v>
          </cell>
          <cell r="E397" t="str">
            <v>I WAYAN SARTANA</v>
          </cell>
          <cell r="F397" t="str">
            <v>PALOPO</v>
          </cell>
          <cell r="G397" t="str">
            <v>T 120ss MKL</v>
          </cell>
          <cell r="H397" t="str">
            <v>077764</v>
          </cell>
          <cell r="I397" t="str">
            <v>082707</v>
          </cell>
          <cell r="J397">
            <v>36892</v>
          </cell>
          <cell r="K397">
            <v>1</v>
          </cell>
          <cell r="L397" t="str">
            <v>Januari 2001</v>
          </cell>
          <cell r="M397">
            <v>37987</v>
          </cell>
          <cell r="N397">
            <v>36</v>
          </cell>
          <cell r="O397">
            <v>1</v>
          </cell>
          <cell r="P397">
            <v>50000000</v>
          </cell>
          <cell r="Q397">
            <v>6941000</v>
          </cell>
          <cell r="R397">
            <v>0.19</v>
          </cell>
          <cell r="S397">
            <v>-660155</v>
          </cell>
          <cell r="T397">
            <v>6280845</v>
          </cell>
          <cell r="V397">
            <v>1389000</v>
          </cell>
          <cell r="W397">
            <v>-1389000</v>
          </cell>
          <cell r="Z397">
            <v>1389000</v>
          </cell>
          <cell r="AA397">
            <v>109899.16666666666</v>
          </cell>
          <cell r="AB397">
            <v>1498899.1666666667</v>
          </cell>
          <cell r="AC397">
            <v>5552000</v>
          </cell>
          <cell r="AD397">
            <v>1389000</v>
          </cell>
          <cell r="AE397">
            <v>87906.666666666657</v>
          </cell>
          <cell r="AF397">
            <v>1476906.6666666667</v>
          </cell>
          <cell r="AG397">
            <v>4163000</v>
          </cell>
          <cell r="AH397">
            <v>1389000</v>
          </cell>
          <cell r="AI397">
            <v>65914.166666666657</v>
          </cell>
          <cell r="AJ397">
            <v>1454914.1666666667</v>
          </cell>
          <cell r="AK397">
            <v>2774000</v>
          </cell>
          <cell r="AL397">
            <v>1389000</v>
          </cell>
          <cell r="AM397">
            <v>43921.666666666664</v>
          </cell>
          <cell r="AN397">
            <v>1432921.6666666667</v>
          </cell>
          <cell r="AO397">
            <v>1385000</v>
          </cell>
          <cell r="AP397">
            <v>1389000</v>
          </cell>
          <cell r="AQ397">
            <v>21929.166666666664</v>
          </cell>
          <cell r="AR397">
            <v>1410929.1666666667</v>
          </cell>
          <cell r="AS397">
            <v>-4000</v>
          </cell>
          <cell r="AT397">
            <v>1385000</v>
          </cell>
          <cell r="AU397">
            <v>-63.333333333333329</v>
          </cell>
          <cell r="AV397">
            <v>1384936.6666666667</v>
          </cell>
          <cell r="AW397">
            <v>-1389000</v>
          </cell>
          <cell r="AY397">
            <v>-21992.5</v>
          </cell>
          <cell r="AZ397">
            <v>-21992.5</v>
          </cell>
          <cell r="BA397">
            <v>-1389000</v>
          </cell>
          <cell r="BC397">
            <v>-21992.5</v>
          </cell>
          <cell r="BD397">
            <v>-21992.5</v>
          </cell>
          <cell r="BE397">
            <v>-1389000</v>
          </cell>
          <cell r="BG397">
            <v>-21992.5</v>
          </cell>
          <cell r="BH397">
            <v>-21992.5</v>
          </cell>
          <cell r="BI397">
            <v>-1389000</v>
          </cell>
          <cell r="BK397">
            <v>-21992.5</v>
          </cell>
          <cell r="BL397">
            <v>-21992.5</v>
          </cell>
          <cell r="BM397">
            <v>-1389000</v>
          </cell>
          <cell r="BO397">
            <v>-21992.5</v>
          </cell>
          <cell r="BP397">
            <v>-21992.5</v>
          </cell>
          <cell r="BQ397">
            <v>-1389000</v>
          </cell>
          <cell r="BS397">
            <v>-21992.5</v>
          </cell>
          <cell r="BT397">
            <v>-21992.5</v>
          </cell>
          <cell r="BU397">
            <v>-1389000</v>
          </cell>
          <cell r="BW397">
            <v>-21992.5</v>
          </cell>
          <cell r="BX397">
            <v>-21992.5</v>
          </cell>
          <cell r="BY397">
            <v>-1389000</v>
          </cell>
          <cell r="CA397">
            <v>-21992.5</v>
          </cell>
          <cell r="CB397">
            <v>-21992.5</v>
          </cell>
          <cell r="CC397">
            <v>-1389000</v>
          </cell>
          <cell r="CE397">
            <v>-21992.5</v>
          </cell>
          <cell r="CF397">
            <v>-21992.5</v>
          </cell>
          <cell r="CG397">
            <v>-1389000</v>
          </cell>
          <cell r="CI397">
            <v>-21992.5</v>
          </cell>
          <cell r="CJ397">
            <v>-21992.5</v>
          </cell>
          <cell r="CK397">
            <v>-1389000</v>
          </cell>
          <cell r="CM397">
            <v>-21992.5</v>
          </cell>
          <cell r="CN397">
            <v>-21992.5</v>
          </cell>
          <cell r="CO397">
            <v>-1389000</v>
          </cell>
          <cell r="CQ397">
            <v>-21992.5</v>
          </cell>
          <cell r="CR397">
            <v>-21992.5</v>
          </cell>
          <cell r="CS397">
            <v>-1389000</v>
          </cell>
          <cell r="CU397">
            <v>-21992.5</v>
          </cell>
          <cell r="CV397">
            <v>-21992.5</v>
          </cell>
          <cell r="CW397">
            <v>-1389000</v>
          </cell>
          <cell r="CY397">
            <v>-21992.5</v>
          </cell>
          <cell r="CZ397">
            <v>-21992.5</v>
          </cell>
          <cell r="DA397">
            <v>-1389000</v>
          </cell>
          <cell r="DC397">
            <v>-21992.5</v>
          </cell>
          <cell r="DD397">
            <v>-21992.5</v>
          </cell>
          <cell r="DE397">
            <v>-1389000</v>
          </cell>
          <cell r="DG397">
            <v>-21992.5</v>
          </cell>
          <cell r="DH397">
            <v>-21992.5</v>
          </cell>
          <cell r="DI397">
            <v>-1389000</v>
          </cell>
          <cell r="DK397">
            <v>-21992.5</v>
          </cell>
          <cell r="DL397">
            <v>-21992.5</v>
          </cell>
          <cell r="DM397">
            <v>-1389000</v>
          </cell>
          <cell r="DO397">
            <v>-21992.5</v>
          </cell>
          <cell r="DP397">
            <v>-21992.5</v>
          </cell>
          <cell r="DQ397">
            <v>-1389000</v>
          </cell>
          <cell r="DS397">
            <v>-21992.5</v>
          </cell>
          <cell r="DT397">
            <v>-21992.5</v>
          </cell>
          <cell r="DU397">
            <v>-1389000</v>
          </cell>
          <cell r="DW397">
            <v>-21992.5</v>
          </cell>
          <cell r="DX397">
            <v>-21992.5</v>
          </cell>
          <cell r="DY397">
            <v>-1389000</v>
          </cell>
          <cell r="EA397">
            <v>-21992.5</v>
          </cell>
          <cell r="EB397">
            <v>-21992.5</v>
          </cell>
          <cell r="EC397">
            <v>-1389000</v>
          </cell>
          <cell r="EE397">
            <v>-21992.5</v>
          </cell>
          <cell r="EF397">
            <v>-21992.5</v>
          </cell>
          <cell r="EG397">
            <v>-1389000</v>
          </cell>
          <cell r="EI397">
            <v>-21992.5</v>
          </cell>
          <cell r="EJ397">
            <v>-21992.5</v>
          </cell>
          <cell r="EK397">
            <v>-1389000</v>
          </cell>
          <cell r="EM397">
            <v>-21992.5</v>
          </cell>
          <cell r="EN397">
            <v>-21992.5</v>
          </cell>
          <cell r="EO397">
            <v>-1389000</v>
          </cell>
          <cell r="EQ397">
            <v>-21992.5</v>
          </cell>
          <cell r="ER397">
            <v>-21992.5</v>
          </cell>
          <cell r="ES397">
            <v>-1389000</v>
          </cell>
          <cell r="EU397">
            <v>-21992.5</v>
          </cell>
          <cell r="EV397">
            <v>-21992.5</v>
          </cell>
          <cell r="EW397">
            <v>-1389000</v>
          </cell>
          <cell r="EY397">
            <v>-21992.5</v>
          </cell>
          <cell r="EZ397">
            <v>-21992.5</v>
          </cell>
          <cell r="FA397">
            <v>-1389000</v>
          </cell>
          <cell r="FC397">
            <v>-21992.5</v>
          </cell>
          <cell r="FD397">
            <v>-21992.5</v>
          </cell>
          <cell r="FE397">
            <v>-1389000</v>
          </cell>
          <cell r="FG397">
            <v>-21992.5</v>
          </cell>
          <cell r="FH397">
            <v>-21992.5</v>
          </cell>
          <cell r="FI397">
            <v>-1389000</v>
          </cell>
          <cell r="FK397">
            <v>-21992.5</v>
          </cell>
          <cell r="FL397">
            <v>-21992.5</v>
          </cell>
          <cell r="FM397">
            <v>-1389000</v>
          </cell>
          <cell r="FO397">
            <v>-21992.5</v>
          </cell>
          <cell r="FP397">
            <v>-21992.5</v>
          </cell>
          <cell r="FQ397">
            <v>-1389000</v>
          </cell>
          <cell r="FS397">
            <v>-21992.5</v>
          </cell>
          <cell r="FT397">
            <v>-21992.5</v>
          </cell>
          <cell r="FU397">
            <v>-1389000</v>
          </cell>
          <cell r="FW397">
            <v>-21992.5</v>
          </cell>
          <cell r="FX397">
            <v>-21992.5</v>
          </cell>
          <cell r="FY397">
            <v>-1389000</v>
          </cell>
          <cell r="GA397">
            <v>-21992.5</v>
          </cell>
          <cell r="GB397">
            <v>-21992.5</v>
          </cell>
          <cell r="GC397">
            <v>-1389000</v>
          </cell>
          <cell r="GE397">
            <v>-21992.5</v>
          </cell>
          <cell r="GF397">
            <v>-21992.5</v>
          </cell>
          <cell r="GG397">
            <v>-1389000</v>
          </cell>
          <cell r="GI397">
            <v>-21992.5</v>
          </cell>
          <cell r="GJ397">
            <v>-21992.5</v>
          </cell>
          <cell r="GK397">
            <v>-1389000</v>
          </cell>
          <cell r="GM397">
            <v>-21992.5</v>
          </cell>
          <cell r="GN397">
            <v>-21992.5</v>
          </cell>
          <cell r="GO397">
            <v>-1389000</v>
          </cell>
          <cell r="GQ397">
            <v>-21992.5</v>
          </cell>
          <cell r="GR397">
            <v>-21992.5</v>
          </cell>
          <cell r="GS397">
            <v>-1389000</v>
          </cell>
          <cell r="GU397">
            <v>-21992.5</v>
          </cell>
          <cell r="GV397">
            <v>-21992.5</v>
          </cell>
          <cell r="GW397">
            <v>-1389000</v>
          </cell>
          <cell r="GY397">
            <v>-21992.5</v>
          </cell>
          <cell r="GZ397">
            <v>-21992.5</v>
          </cell>
          <cell r="HA397">
            <v>-1389000</v>
          </cell>
          <cell r="HC397">
            <v>-21992.5</v>
          </cell>
          <cell r="HD397">
            <v>-21992.5</v>
          </cell>
          <cell r="HE397">
            <v>-1389000</v>
          </cell>
          <cell r="HG397">
            <v>-21992.5</v>
          </cell>
          <cell r="HH397">
            <v>-21992.5</v>
          </cell>
          <cell r="HI397">
            <v>-1389000</v>
          </cell>
          <cell r="HK397">
            <v>-21992.5</v>
          </cell>
          <cell r="HL397">
            <v>-21992.5</v>
          </cell>
          <cell r="HM397">
            <v>-1389000</v>
          </cell>
          <cell r="HO397">
            <v>-21992.5</v>
          </cell>
          <cell r="HP397">
            <v>-21992.5</v>
          </cell>
          <cell r="HQ397">
            <v>-1389000</v>
          </cell>
          <cell r="HS397">
            <v>-21992.5</v>
          </cell>
          <cell r="HT397">
            <v>-21992.5</v>
          </cell>
          <cell r="HU397">
            <v>-1389000</v>
          </cell>
          <cell r="IB397" t="str">
            <v>0744458 R</v>
          </cell>
          <cell r="IC397">
            <v>37196</v>
          </cell>
          <cell r="ID397">
            <v>1</v>
          </cell>
          <cell r="IE397" t="str">
            <v>A</v>
          </cell>
        </row>
        <row r="398">
          <cell r="C398">
            <v>248001274034201</v>
          </cell>
          <cell r="E398" t="str">
            <v>I WAYAN SUMANDRA</v>
          </cell>
          <cell r="F398" t="str">
            <v>PALOPO</v>
          </cell>
          <cell r="G398" t="str">
            <v>FE 349 CHS</v>
          </cell>
          <cell r="H398" t="str">
            <v>012947</v>
          </cell>
          <cell r="I398" t="str">
            <v>0X2948</v>
          </cell>
          <cell r="J398">
            <v>36892</v>
          </cell>
          <cell r="K398">
            <v>1</v>
          </cell>
          <cell r="L398" t="str">
            <v>Januari 2001</v>
          </cell>
          <cell r="M398">
            <v>37987</v>
          </cell>
          <cell r="N398">
            <v>36</v>
          </cell>
          <cell r="O398">
            <v>1</v>
          </cell>
          <cell r="P398">
            <v>113000000</v>
          </cell>
          <cell r="Q398">
            <v>15691000</v>
          </cell>
          <cell r="R398">
            <v>0.19</v>
          </cell>
          <cell r="S398">
            <v>-1491404.9999999995</v>
          </cell>
          <cell r="T398">
            <v>14199595</v>
          </cell>
          <cell r="V398">
            <v>3139000</v>
          </cell>
          <cell r="W398">
            <v>-3139000</v>
          </cell>
          <cell r="Z398">
            <v>3139000</v>
          </cell>
          <cell r="AA398">
            <v>248440.83333333331</v>
          </cell>
          <cell r="AB398">
            <v>3387440.8333333335</v>
          </cell>
          <cell r="AC398">
            <v>12552000</v>
          </cell>
          <cell r="AD398">
            <v>3139000</v>
          </cell>
          <cell r="AE398">
            <v>198740</v>
          </cell>
          <cell r="AF398">
            <v>3337740</v>
          </cell>
          <cell r="AG398">
            <v>9413000</v>
          </cell>
          <cell r="AH398">
            <v>3139000</v>
          </cell>
          <cell r="AI398">
            <v>149039.16666666666</v>
          </cell>
          <cell r="AJ398">
            <v>3288039.1666666665</v>
          </cell>
          <cell r="AK398">
            <v>6274000</v>
          </cell>
          <cell r="AL398">
            <v>3139000</v>
          </cell>
          <cell r="AM398">
            <v>99338.333333333328</v>
          </cell>
          <cell r="AN398">
            <v>3238338.3333333335</v>
          </cell>
          <cell r="AO398">
            <v>3135000</v>
          </cell>
          <cell r="AP398">
            <v>3139000</v>
          </cell>
          <cell r="AQ398">
            <v>49637.5</v>
          </cell>
          <cell r="AR398">
            <v>3188637.5</v>
          </cell>
          <cell r="AS398">
            <v>-4000</v>
          </cell>
          <cell r="AT398">
            <v>3135000</v>
          </cell>
          <cell r="AU398">
            <v>-63.333333333333329</v>
          </cell>
          <cell r="AV398">
            <v>3134936.6666666665</v>
          </cell>
          <cell r="AW398">
            <v>-3139000</v>
          </cell>
          <cell r="AY398">
            <v>-49700.833333333328</v>
          </cell>
          <cell r="AZ398">
            <v>-49700.833333333328</v>
          </cell>
          <cell r="BA398">
            <v>-3139000</v>
          </cell>
          <cell r="BC398">
            <v>-49700.833333333328</v>
          </cell>
          <cell r="BD398">
            <v>-49700.833333333328</v>
          </cell>
          <cell r="BE398">
            <v>-3139000</v>
          </cell>
          <cell r="BG398">
            <v>-49700.833333333328</v>
          </cell>
          <cell r="BH398">
            <v>-49700.833333333328</v>
          </cell>
          <cell r="BI398">
            <v>-3139000</v>
          </cell>
          <cell r="BK398">
            <v>-49700.833333333328</v>
          </cell>
          <cell r="BL398">
            <v>-49700.833333333328</v>
          </cell>
          <cell r="BM398">
            <v>-3139000</v>
          </cell>
          <cell r="BO398">
            <v>-49700.833333333328</v>
          </cell>
          <cell r="BP398">
            <v>-49700.833333333328</v>
          </cell>
          <cell r="BQ398">
            <v>-3139000</v>
          </cell>
          <cell r="BS398">
            <v>-49700.833333333328</v>
          </cell>
          <cell r="BT398">
            <v>-49700.833333333328</v>
          </cell>
          <cell r="BU398">
            <v>-3139000</v>
          </cell>
          <cell r="BW398">
            <v>-49700.833333333328</v>
          </cell>
          <cell r="BX398">
            <v>-49700.833333333328</v>
          </cell>
          <cell r="BY398">
            <v>-3139000</v>
          </cell>
          <cell r="CA398">
            <v>-49700.833333333328</v>
          </cell>
          <cell r="CB398">
            <v>-49700.833333333328</v>
          </cell>
          <cell r="CC398">
            <v>-3139000</v>
          </cell>
          <cell r="CE398">
            <v>-49700.833333333328</v>
          </cell>
          <cell r="CF398">
            <v>-49700.833333333328</v>
          </cell>
          <cell r="CG398">
            <v>-3139000</v>
          </cell>
          <cell r="CI398">
            <v>-49700.833333333328</v>
          </cell>
          <cell r="CJ398">
            <v>-49700.833333333328</v>
          </cell>
          <cell r="CK398">
            <v>-3139000</v>
          </cell>
          <cell r="CM398">
            <v>-49700.833333333328</v>
          </cell>
          <cell r="CN398">
            <v>-49700.833333333328</v>
          </cell>
          <cell r="CO398">
            <v>-3139000</v>
          </cell>
          <cell r="CQ398">
            <v>-49700.833333333328</v>
          </cell>
          <cell r="CR398">
            <v>-49700.833333333328</v>
          </cell>
          <cell r="CS398">
            <v>-3139000</v>
          </cell>
          <cell r="CU398">
            <v>-49700.833333333328</v>
          </cell>
          <cell r="CV398">
            <v>-49700.833333333328</v>
          </cell>
          <cell r="CW398">
            <v>-3139000</v>
          </cell>
          <cell r="CY398">
            <v>-49700.833333333328</v>
          </cell>
          <cell r="CZ398">
            <v>-49700.833333333328</v>
          </cell>
          <cell r="DA398">
            <v>-3139000</v>
          </cell>
          <cell r="DC398">
            <v>-49700.833333333328</v>
          </cell>
          <cell r="DD398">
            <v>-49700.833333333328</v>
          </cell>
          <cell r="DE398">
            <v>-3139000</v>
          </cell>
          <cell r="DG398">
            <v>-49700.833333333328</v>
          </cell>
          <cell r="DH398">
            <v>-49700.833333333328</v>
          </cell>
          <cell r="DI398">
            <v>-3139000</v>
          </cell>
          <cell r="DK398">
            <v>-49700.833333333328</v>
          </cell>
          <cell r="DL398">
            <v>-49700.833333333328</v>
          </cell>
          <cell r="DM398">
            <v>-3139000</v>
          </cell>
          <cell r="DO398">
            <v>-49700.833333333328</v>
          </cell>
          <cell r="DP398">
            <v>-49700.833333333328</v>
          </cell>
          <cell r="DQ398">
            <v>-3139000</v>
          </cell>
          <cell r="DS398">
            <v>-49700.833333333328</v>
          </cell>
          <cell r="DT398">
            <v>-49700.833333333328</v>
          </cell>
          <cell r="DU398">
            <v>-3139000</v>
          </cell>
          <cell r="DW398">
            <v>-49700.833333333328</v>
          </cell>
          <cell r="DX398">
            <v>-49700.833333333328</v>
          </cell>
          <cell r="DY398">
            <v>-3139000</v>
          </cell>
          <cell r="EA398">
            <v>-49700.833333333328</v>
          </cell>
          <cell r="EB398">
            <v>-49700.833333333328</v>
          </cell>
          <cell r="EC398">
            <v>-3139000</v>
          </cell>
          <cell r="EE398">
            <v>-49700.833333333328</v>
          </cell>
          <cell r="EF398">
            <v>-49700.833333333328</v>
          </cell>
          <cell r="EG398">
            <v>-3139000</v>
          </cell>
          <cell r="EI398">
            <v>-49700.833333333328</v>
          </cell>
          <cell r="EJ398">
            <v>-49700.833333333328</v>
          </cell>
          <cell r="EK398">
            <v>-3139000</v>
          </cell>
          <cell r="EM398">
            <v>-49700.833333333328</v>
          </cell>
          <cell r="EN398">
            <v>-49700.833333333328</v>
          </cell>
          <cell r="EO398">
            <v>-3139000</v>
          </cell>
          <cell r="EQ398">
            <v>-49700.833333333328</v>
          </cell>
          <cell r="ER398">
            <v>-49700.833333333328</v>
          </cell>
          <cell r="ES398">
            <v>-3139000</v>
          </cell>
          <cell r="EU398">
            <v>-49700.833333333328</v>
          </cell>
          <cell r="EV398">
            <v>-49700.833333333328</v>
          </cell>
          <cell r="EW398">
            <v>-3139000</v>
          </cell>
          <cell r="EY398">
            <v>-49700.833333333328</v>
          </cell>
          <cell r="EZ398">
            <v>-49700.833333333328</v>
          </cell>
          <cell r="FA398">
            <v>-3139000</v>
          </cell>
          <cell r="FC398">
            <v>-49700.833333333328</v>
          </cell>
          <cell r="FD398">
            <v>-49700.833333333328</v>
          </cell>
          <cell r="FE398">
            <v>-3139000</v>
          </cell>
          <cell r="FG398">
            <v>-49700.833333333328</v>
          </cell>
          <cell r="FH398">
            <v>-49700.833333333328</v>
          </cell>
          <cell r="FI398">
            <v>-3139000</v>
          </cell>
          <cell r="FK398">
            <v>-49700.833333333328</v>
          </cell>
          <cell r="FL398">
            <v>-49700.833333333328</v>
          </cell>
          <cell r="FM398">
            <v>-3139000</v>
          </cell>
          <cell r="FO398">
            <v>-49700.833333333328</v>
          </cell>
          <cell r="FP398">
            <v>-49700.833333333328</v>
          </cell>
          <cell r="FQ398">
            <v>-3139000</v>
          </cell>
          <cell r="FS398">
            <v>-49700.833333333328</v>
          </cell>
          <cell r="FT398">
            <v>-49700.833333333328</v>
          </cell>
          <cell r="FU398">
            <v>-3139000</v>
          </cell>
          <cell r="FW398">
            <v>-49700.833333333328</v>
          </cell>
          <cell r="FX398">
            <v>-49700.833333333328</v>
          </cell>
          <cell r="FY398">
            <v>-3139000</v>
          </cell>
          <cell r="GA398">
            <v>-49700.833333333328</v>
          </cell>
          <cell r="GB398">
            <v>-49700.833333333328</v>
          </cell>
          <cell r="GC398">
            <v>-3139000</v>
          </cell>
          <cell r="GE398">
            <v>-49700.833333333328</v>
          </cell>
          <cell r="GF398">
            <v>-49700.833333333328</v>
          </cell>
          <cell r="GG398">
            <v>-3139000</v>
          </cell>
          <cell r="GI398">
            <v>-49700.833333333328</v>
          </cell>
          <cell r="GJ398">
            <v>-49700.833333333328</v>
          </cell>
          <cell r="GK398">
            <v>-3139000</v>
          </cell>
          <cell r="GM398">
            <v>-49700.833333333328</v>
          </cell>
          <cell r="GN398">
            <v>-49700.833333333328</v>
          </cell>
          <cell r="GO398">
            <v>-3139000</v>
          </cell>
          <cell r="GQ398">
            <v>-49700.833333333328</v>
          </cell>
          <cell r="GR398">
            <v>-49700.833333333328</v>
          </cell>
          <cell r="GS398">
            <v>-3139000</v>
          </cell>
          <cell r="GU398">
            <v>-49700.833333333328</v>
          </cell>
          <cell r="GV398">
            <v>-49700.833333333328</v>
          </cell>
          <cell r="GW398">
            <v>-3139000</v>
          </cell>
          <cell r="GY398">
            <v>-49700.833333333328</v>
          </cell>
          <cell r="GZ398">
            <v>-49700.833333333328</v>
          </cell>
          <cell r="HA398">
            <v>-3139000</v>
          </cell>
          <cell r="HC398">
            <v>-49700.833333333328</v>
          </cell>
          <cell r="HD398">
            <v>-49700.833333333328</v>
          </cell>
          <cell r="HE398">
            <v>-3139000</v>
          </cell>
          <cell r="HG398">
            <v>-49700.833333333328</v>
          </cell>
          <cell r="HH398">
            <v>-49700.833333333328</v>
          </cell>
          <cell r="HI398">
            <v>-3139000</v>
          </cell>
          <cell r="HK398">
            <v>-49700.833333333328</v>
          </cell>
          <cell r="HL398">
            <v>-49700.833333333328</v>
          </cell>
          <cell r="HM398">
            <v>-3139000</v>
          </cell>
          <cell r="HO398">
            <v>-49700.833333333328</v>
          </cell>
          <cell r="HP398">
            <v>-49700.833333333328</v>
          </cell>
          <cell r="HQ398">
            <v>-3139000</v>
          </cell>
          <cell r="HS398">
            <v>-49700.833333333328</v>
          </cell>
          <cell r="HT398">
            <v>-49700.833333333328</v>
          </cell>
          <cell r="HU398">
            <v>-3139000</v>
          </cell>
          <cell r="IB398" t="str">
            <v>0744468 R</v>
          </cell>
          <cell r="IC398">
            <v>37196</v>
          </cell>
          <cell r="ID398">
            <v>1</v>
          </cell>
          <cell r="IE398" t="str">
            <v>A</v>
          </cell>
        </row>
        <row r="399">
          <cell r="C399">
            <v>248001274050201</v>
          </cell>
          <cell r="E399" t="str">
            <v>KASMAN BAGINDA ALI</v>
          </cell>
          <cell r="F399" t="str">
            <v xml:space="preserve"> Luwu</v>
          </cell>
          <cell r="G399" t="str">
            <v>T 120ss MKL</v>
          </cell>
          <cell r="H399" t="str">
            <v>077796</v>
          </cell>
          <cell r="I399" t="str">
            <v>082739</v>
          </cell>
          <cell r="J399">
            <v>36892</v>
          </cell>
          <cell r="K399">
            <v>1</v>
          </cell>
          <cell r="L399" t="str">
            <v>Januari 2001</v>
          </cell>
          <cell r="M399">
            <v>37987</v>
          </cell>
          <cell r="N399">
            <v>36</v>
          </cell>
          <cell r="O399">
            <v>1</v>
          </cell>
          <cell r="P399">
            <v>50000000</v>
          </cell>
          <cell r="Q399">
            <v>6941000</v>
          </cell>
          <cell r="R399">
            <v>0.19</v>
          </cell>
          <cell r="S399">
            <v>-660155</v>
          </cell>
          <cell r="T399">
            <v>6280845</v>
          </cell>
          <cell r="V399">
            <v>1389000</v>
          </cell>
          <cell r="W399">
            <v>-1389000</v>
          </cell>
          <cell r="Z399">
            <v>1389000</v>
          </cell>
          <cell r="AA399">
            <v>109899.16666666666</v>
          </cell>
          <cell r="AB399">
            <v>1498899.1666666667</v>
          </cell>
          <cell r="AC399">
            <v>5552000</v>
          </cell>
          <cell r="AD399">
            <v>1389000</v>
          </cell>
          <cell r="AE399">
            <v>87906.666666666657</v>
          </cell>
          <cell r="AF399">
            <v>1476906.6666666667</v>
          </cell>
          <cell r="AG399">
            <v>4163000</v>
          </cell>
          <cell r="AH399">
            <v>1389000</v>
          </cell>
          <cell r="AI399">
            <v>65914.166666666657</v>
          </cell>
          <cell r="AJ399">
            <v>1454914.1666666667</v>
          </cell>
          <cell r="AK399">
            <v>2774000</v>
          </cell>
          <cell r="AL399">
            <v>1389000</v>
          </cell>
          <cell r="AM399">
            <v>43921.666666666664</v>
          </cell>
          <cell r="AN399">
            <v>1432921.6666666667</v>
          </cell>
          <cell r="AO399">
            <v>1385000</v>
          </cell>
          <cell r="AP399">
            <v>1389000</v>
          </cell>
          <cell r="AQ399">
            <v>21929.166666666664</v>
          </cell>
          <cell r="AR399">
            <v>1410929.1666666667</v>
          </cell>
          <cell r="AS399">
            <v>-4000</v>
          </cell>
          <cell r="AT399">
            <v>1385000</v>
          </cell>
          <cell r="AU399">
            <v>-63.333333333333329</v>
          </cell>
          <cell r="AV399">
            <v>1384936.6666666667</v>
          </cell>
          <cell r="AW399">
            <v>-1389000</v>
          </cell>
          <cell r="AY399">
            <v>-21992.5</v>
          </cell>
          <cell r="AZ399">
            <v>-21992.5</v>
          </cell>
          <cell r="BA399">
            <v>-1389000</v>
          </cell>
          <cell r="BC399">
            <v>-21992.5</v>
          </cell>
          <cell r="BD399">
            <v>-21992.5</v>
          </cell>
          <cell r="BE399">
            <v>-1389000</v>
          </cell>
          <cell r="BG399">
            <v>-21992.5</v>
          </cell>
          <cell r="BH399">
            <v>-21992.5</v>
          </cell>
          <cell r="BI399">
            <v>-1389000</v>
          </cell>
          <cell r="BK399">
            <v>-21992.5</v>
          </cell>
          <cell r="BL399">
            <v>-21992.5</v>
          </cell>
          <cell r="BM399">
            <v>-1389000</v>
          </cell>
          <cell r="BO399">
            <v>-21992.5</v>
          </cell>
          <cell r="BP399">
            <v>-21992.5</v>
          </cell>
          <cell r="BQ399">
            <v>-1389000</v>
          </cell>
          <cell r="BS399">
            <v>-21992.5</v>
          </cell>
          <cell r="BT399">
            <v>-21992.5</v>
          </cell>
          <cell r="BU399">
            <v>-1389000</v>
          </cell>
          <cell r="BW399">
            <v>-21992.5</v>
          </cell>
          <cell r="BX399">
            <v>-21992.5</v>
          </cell>
          <cell r="BY399">
            <v>-1389000</v>
          </cell>
          <cell r="CA399">
            <v>-21992.5</v>
          </cell>
          <cell r="CB399">
            <v>-21992.5</v>
          </cell>
          <cell r="CC399">
            <v>-1389000</v>
          </cell>
          <cell r="CE399">
            <v>-21992.5</v>
          </cell>
          <cell r="CF399">
            <v>-21992.5</v>
          </cell>
          <cell r="CG399">
            <v>-1389000</v>
          </cell>
          <cell r="CI399">
            <v>-21992.5</v>
          </cell>
          <cell r="CJ399">
            <v>-21992.5</v>
          </cell>
          <cell r="CK399">
            <v>-1389000</v>
          </cell>
          <cell r="CM399">
            <v>-21992.5</v>
          </cell>
          <cell r="CN399">
            <v>-21992.5</v>
          </cell>
          <cell r="CO399">
            <v>-1389000</v>
          </cell>
          <cell r="CQ399">
            <v>-21992.5</v>
          </cell>
          <cell r="CR399">
            <v>-21992.5</v>
          </cell>
          <cell r="CS399">
            <v>-1389000</v>
          </cell>
          <cell r="CU399">
            <v>-21992.5</v>
          </cell>
          <cell r="CV399">
            <v>-21992.5</v>
          </cell>
          <cell r="CW399">
            <v>-1389000</v>
          </cell>
          <cell r="CY399">
            <v>-21992.5</v>
          </cell>
          <cell r="CZ399">
            <v>-21992.5</v>
          </cell>
          <cell r="DA399">
            <v>-1389000</v>
          </cell>
          <cell r="DC399">
            <v>-21992.5</v>
          </cell>
          <cell r="DD399">
            <v>-21992.5</v>
          </cell>
          <cell r="DE399">
            <v>-1389000</v>
          </cell>
          <cell r="DG399">
            <v>-21992.5</v>
          </cell>
          <cell r="DH399">
            <v>-21992.5</v>
          </cell>
          <cell r="DI399">
            <v>-1389000</v>
          </cell>
          <cell r="DK399">
            <v>-21992.5</v>
          </cell>
          <cell r="DL399">
            <v>-21992.5</v>
          </cell>
          <cell r="DM399">
            <v>-1389000</v>
          </cell>
          <cell r="DO399">
            <v>-21992.5</v>
          </cell>
          <cell r="DP399">
            <v>-21992.5</v>
          </cell>
          <cell r="DQ399">
            <v>-1389000</v>
          </cell>
          <cell r="DS399">
            <v>-21992.5</v>
          </cell>
          <cell r="DT399">
            <v>-21992.5</v>
          </cell>
          <cell r="DU399">
            <v>-1389000</v>
          </cell>
          <cell r="DW399">
            <v>-21992.5</v>
          </cell>
          <cell r="DX399">
            <v>-21992.5</v>
          </cell>
          <cell r="DY399">
            <v>-1389000</v>
          </cell>
          <cell r="EA399">
            <v>-21992.5</v>
          </cell>
          <cell r="EB399">
            <v>-21992.5</v>
          </cell>
          <cell r="EC399">
            <v>-1389000</v>
          </cell>
          <cell r="EE399">
            <v>-21992.5</v>
          </cell>
          <cell r="EF399">
            <v>-21992.5</v>
          </cell>
          <cell r="EG399">
            <v>-1389000</v>
          </cell>
          <cell r="EI399">
            <v>-21992.5</v>
          </cell>
          <cell r="EJ399">
            <v>-21992.5</v>
          </cell>
          <cell r="EK399">
            <v>-1389000</v>
          </cell>
          <cell r="EM399">
            <v>-21992.5</v>
          </cell>
          <cell r="EN399">
            <v>-21992.5</v>
          </cell>
          <cell r="EO399">
            <v>-1389000</v>
          </cell>
          <cell r="EQ399">
            <v>-21992.5</v>
          </cell>
          <cell r="ER399">
            <v>-21992.5</v>
          </cell>
          <cell r="ES399">
            <v>-1389000</v>
          </cell>
          <cell r="EU399">
            <v>-21992.5</v>
          </cell>
          <cell r="EV399">
            <v>-21992.5</v>
          </cell>
          <cell r="EW399">
            <v>-1389000</v>
          </cell>
          <cell r="EY399">
            <v>-21992.5</v>
          </cell>
          <cell r="EZ399">
            <v>-21992.5</v>
          </cell>
          <cell r="FA399">
            <v>-1389000</v>
          </cell>
          <cell r="FC399">
            <v>-21992.5</v>
          </cell>
          <cell r="FD399">
            <v>-21992.5</v>
          </cell>
          <cell r="FE399">
            <v>-1389000</v>
          </cell>
          <cell r="FG399">
            <v>-21992.5</v>
          </cell>
          <cell r="FH399">
            <v>-21992.5</v>
          </cell>
          <cell r="FI399">
            <v>-1389000</v>
          </cell>
          <cell r="FK399">
            <v>-21992.5</v>
          </cell>
          <cell r="FL399">
            <v>-21992.5</v>
          </cell>
          <cell r="FM399">
            <v>-1389000</v>
          </cell>
          <cell r="FO399">
            <v>-21992.5</v>
          </cell>
          <cell r="FP399">
            <v>-21992.5</v>
          </cell>
          <cell r="FQ399">
            <v>-1389000</v>
          </cell>
          <cell r="FS399">
            <v>-21992.5</v>
          </cell>
          <cell r="FT399">
            <v>-21992.5</v>
          </cell>
          <cell r="FU399">
            <v>-1389000</v>
          </cell>
          <cell r="FW399">
            <v>-21992.5</v>
          </cell>
          <cell r="FX399">
            <v>-21992.5</v>
          </cell>
          <cell r="FY399">
            <v>-1389000</v>
          </cell>
          <cell r="GA399">
            <v>-21992.5</v>
          </cell>
          <cell r="GB399">
            <v>-21992.5</v>
          </cell>
          <cell r="GC399">
            <v>-1389000</v>
          </cell>
          <cell r="GE399">
            <v>-21992.5</v>
          </cell>
          <cell r="GF399">
            <v>-21992.5</v>
          </cell>
          <cell r="GG399">
            <v>-1389000</v>
          </cell>
          <cell r="GI399">
            <v>-21992.5</v>
          </cell>
          <cell r="GJ399">
            <v>-21992.5</v>
          </cell>
          <cell r="GK399">
            <v>-1389000</v>
          </cell>
          <cell r="GM399">
            <v>-21992.5</v>
          </cell>
          <cell r="GN399">
            <v>-21992.5</v>
          </cell>
          <cell r="GO399">
            <v>-1389000</v>
          </cell>
          <cell r="GQ399">
            <v>-21992.5</v>
          </cell>
          <cell r="GR399">
            <v>-21992.5</v>
          </cell>
          <cell r="GS399">
            <v>-1389000</v>
          </cell>
          <cell r="GU399">
            <v>-21992.5</v>
          </cell>
          <cell r="GV399">
            <v>-21992.5</v>
          </cell>
          <cell r="GW399">
            <v>-1389000</v>
          </cell>
          <cell r="GY399">
            <v>-21992.5</v>
          </cell>
          <cell r="GZ399">
            <v>-21992.5</v>
          </cell>
          <cell r="HA399">
            <v>-1389000</v>
          </cell>
          <cell r="HC399">
            <v>-21992.5</v>
          </cell>
          <cell r="HD399">
            <v>-21992.5</v>
          </cell>
          <cell r="HE399">
            <v>-1389000</v>
          </cell>
          <cell r="HG399">
            <v>-21992.5</v>
          </cell>
          <cell r="HH399">
            <v>-21992.5</v>
          </cell>
          <cell r="HI399">
            <v>-1389000</v>
          </cell>
          <cell r="HK399">
            <v>-21992.5</v>
          </cell>
          <cell r="HL399">
            <v>-21992.5</v>
          </cell>
          <cell r="HM399">
            <v>-1389000</v>
          </cell>
          <cell r="HO399">
            <v>-21992.5</v>
          </cell>
          <cell r="HP399">
            <v>-21992.5</v>
          </cell>
          <cell r="HQ399">
            <v>-1389000</v>
          </cell>
          <cell r="HS399">
            <v>-21992.5</v>
          </cell>
          <cell r="HT399">
            <v>-21992.5</v>
          </cell>
          <cell r="HU399">
            <v>-1389000</v>
          </cell>
          <cell r="IB399" t="str">
            <v>0744469 R</v>
          </cell>
          <cell r="IC399">
            <v>37196</v>
          </cell>
          <cell r="ID399">
            <v>1</v>
          </cell>
          <cell r="IE399" t="str">
            <v>A</v>
          </cell>
        </row>
        <row r="400">
          <cell r="C400">
            <v>248001274068201</v>
          </cell>
          <cell r="E400" t="str">
            <v>MAHADING</v>
          </cell>
          <cell r="F400" t="str">
            <v>PALOPO</v>
          </cell>
          <cell r="G400" t="str">
            <v>Kuda GLX B</v>
          </cell>
          <cell r="H400" t="str">
            <v>001078</v>
          </cell>
          <cell r="I400" t="str">
            <v>0X9928</v>
          </cell>
          <cell r="J400">
            <v>36892</v>
          </cell>
          <cell r="K400">
            <v>1</v>
          </cell>
          <cell r="L400" t="str">
            <v>Januari 2001</v>
          </cell>
          <cell r="M400">
            <v>37987</v>
          </cell>
          <cell r="N400">
            <v>36</v>
          </cell>
          <cell r="O400">
            <v>1</v>
          </cell>
          <cell r="P400">
            <v>94000000</v>
          </cell>
          <cell r="Q400">
            <v>13055000</v>
          </cell>
          <cell r="R400">
            <v>0.19</v>
          </cell>
          <cell r="S400">
            <v>-1241175</v>
          </cell>
          <cell r="T400">
            <v>11813825</v>
          </cell>
          <cell r="V400">
            <v>2612000</v>
          </cell>
          <cell r="W400">
            <v>-2612000</v>
          </cell>
          <cell r="Z400">
            <v>2612000</v>
          </cell>
          <cell r="AA400">
            <v>206704.16666666666</v>
          </cell>
          <cell r="AB400">
            <v>2818704.1666666665</v>
          </cell>
          <cell r="AC400">
            <v>10443000</v>
          </cell>
          <cell r="AD400">
            <v>2612000</v>
          </cell>
          <cell r="AE400">
            <v>165347.5</v>
          </cell>
          <cell r="AF400">
            <v>2777347.5</v>
          </cell>
          <cell r="AG400">
            <v>7831000</v>
          </cell>
          <cell r="AH400">
            <v>2612000</v>
          </cell>
          <cell r="AI400">
            <v>123990.83333333333</v>
          </cell>
          <cell r="AJ400">
            <v>2735990.8333333335</v>
          </cell>
          <cell r="AK400">
            <v>5219000</v>
          </cell>
          <cell r="AL400">
            <v>2612000</v>
          </cell>
          <cell r="AM400">
            <v>82634.166666666657</v>
          </cell>
          <cell r="AN400">
            <v>2694634.1666666665</v>
          </cell>
          <cell r="AO400">
            <v>2607000</v>
          </cell>
          <cell r="AP400">
            <v>2612000</v>
          </cell>
          <cell r="AQ400">
            <v>41277.5</v>
          </cell>
          <cell r="AR400">
            <v>2653277.5</v>
          </cell>
          <cell r="AS400">
            <v>-5000</v>
          </cell>
          <cell r="AT400">
            <v>2607000</v>
          </cell>
          <cell r="AU400">
            <v>-79.166666666666657</v>
          </cell>
          <cell r="AV400">
            <v>2606920.8333333335</v>
          </cell>
          <cell r="AW400">
            <v>-2612000</v>
          </cell>
          <cell r="AY400">
            <v>-41356.666666666664</v>
          </cell>
          <cell r="AZ400">
            <v>-41356.666666666664</v>
          </cell>
          <cell r="BA400">
            <v>-2612000</v>
          </cell>
          <cell r="BC400">
            <v>-41356.666666666664</v>
          </cell>
          <cell r="BD400">
            <v>-41356.666666666664</v>
          </cell>
          <cell r="BE400">
            <v>-2612000</v>
          </cell>
          <cell r="BG400">
            <v>-41356.666666666664</v>
          </cell>
          <cell r="BH400">
            <v>-41356.666666666664</v>
          </cell>
          <cell r="BI400">
            <v>-2612000</v>
          </cell>
          <cell r="BK400">
            <v>-41356.666666666664</v>
          </cell>
          <cell r="BL400">
            <v>-41356.666666666664</v>
          </cell>
          <cell r="BM400">
            <v>-2612000</v>
          </cell>
          <cell r="BO400">
            <v>-41356.666666666664</v>
          </cell>
          <cell r="BP400">
            <v>-41356.666666666664</v>
          </cell>
          <cell r="BQ400">
            <v>-2612000</v>
          </cell>
          <cell r="BS400">
            <v>-41356.666666666664</v>
          </cell>
          <cell r="BT400">
            <v>-41356.666666666664</v>
          </cell>
          <cell r="BU400">
            <v>-2612000</v>
          </cell>
          <cell r="BW400">
            <v>-41356.666666666664</v>
          </cell>
          <cell r="BX400">
            <v>-41356.666666666664</v>
          </cell>
          <cell r="BY400">
            <v>-2612000</v>
          </cell>
          <cell r="CA400">
            <v>-41356.666666666664</v>
          </cell>
          <cell r="CB400">
            <v>-41356.666666666664</v>
          </cell>
          <cell r="CC400">
            <v>-2612000</v>
          </cell>
          <cell r="CE400">
            <v>-41356.666666666664</v>
          </cell>
          <cell r="CF400">
            <v>-41356.666666666664</v>
          </cell>
          <cell r="CG400">
            <v>-2612000</v>
          </cell>
          <cell r="CI400">
            <v>-41356.666666666664</v>
          </cell>
          <cell r="CJ400">
            <v>-41356.666666666664</v>
          </cell>
          <cell r="CK400">
            <v>-2612000</v>
          </cell>
          <cell r="CM400">
            <v>-41356.666666666664</v>
          </cell>
          <cell r="CN400">
            <v>-41356.666666666664</v>
          </cell>
          <cell r="CO400">
            <v>-2612000</v>
          </cell>
          <cell r="CQ400">
            <v>-41356.666666666664</v>
          </cell>
          <cell r="CR400">
            <v>-41356.666666666664</v>
          </cell>
          <cell r="CS400">
            <v>-2612000</v>
          </cell>
          <cell r="CU400">
            <v>-41356.666666666664</v>
          </cell>
          <cell r="CV400">
            <v>-41356.666666666664</v>
          </cell>
          <cell r="CW400">
            <v>-2612000</v>
          </cell>
          <cell r="CY400">
            <v>-41356.666666666664</v>
          </cell>
          <cell r="CZ400">
            <v>-41356.666666666664</v>
          </cell>
          <cell r="DA400">
            <v>-2612000</v>
          </cell>
          <cell r="DC400">
            <v>-41356.666666666664</v>
          </cell>
          <cell r="DD400">
            <v>-41356.666666666664</v>
          </cell>
          <cell r="DE400">
            <v>-2612000</v>
          </cell>
          <cell r="DG400">
            <v>-41356.666666666664</v>
          </cell>
          <cell r="DH400">
            <v>-41356.666666666664</v>
          </cell>
          <cell r="DI400">
            <v>-2612000</v>
          </cell>
          <cell r="DK400">
            <v>-41356.666666666664</v>
          </cell>
          <cell r="DL400">
            <v>-41356.666666666664</v>
          </cell>
          <cell r="DM400">
            <v>-2612000</v>
          </cell>
          <cell r="DO400">
            <v>-41356.666666666664</v>
          </cell>
          <cell r="DP400">
            <v>-41356.666666666664</v>
          </cell>
          <cell r="DQ400">
            <v>-2612000</v>
          </cell>
          <cell r="DS400">
            <v>-41356.666666666664</v>
          </cell>
          <cell r="DT400">
            <v>-41356.666666666664</v>
          </cell>
          <cell r="DU400">
            <v>-2612000</v>
          </cell>
          <cell r="DW400">
            <v>-41356.666666666664</v>
          </cell>
          <cell r="DX400">
            <v>-41356.666666666664</v>
          </cell>
          <cell r="DY400">
            <v>-2612000</v>
          </cell>
          <cell r="EA400">
            <v>-41356.666666666664</v>
          </cell>
          <cell r="EB400">
            <v>-41356.666666666664</v>
          </cell>
          <cell r="EC400">
            <v>-2612000</v>
          </cell>
          <cell r="EE400">
            <v>-41356.666666666664</v>
          </cell>
          <cell r="EF400">
            <v>-41356.666666666664</v>
          </cell>
          <cell r="EG400">
            <v>-2612000</v>
          </cell>
          <cell r="EI400">
            <v>-41356.666666666664</v>
          </cell>
          <cell r="EJ400">
            <v>-41356.666666666664</v>
          </cell>
          <cell r="EK400">
            <v>-2612000</v>
          </cell>
          <cell r="EM400">
            <v>-41356.666666666664</v>
          </cell>
          <cell r="EN400">
            <v>-41356.666666666664</v>
          </cell>
          <cell r="EO400">
            <v>-2612000</v>
          </cell>
          <cell r="EQ400">
            <v>-41356.666666666664</v>
          </cell>
          <cell r="ER400">
            <v>-41356.666666666664</v>
          </cell>
          <cell r="ES400">
            <v>-2612000</v>
          </cell>
          <cell r="EU400">
            <v>-41356.666666666664</v>
          </cell>
          <cell r="EV400">
            <v>-41356.666666666664</v>
          </cell>
          <cell r="EW400">
            <v>-2612000</v>
          </cell>
          <cell r="EY400">
            <v>-41356.666666666664</v>
          </cell>
          <cell r="EZ400">
            <v>-41356.666666666664</v>
          </cell>
          <cell r="FA400">
            <v>-2612000</v>
          </cell>
          <cell r="FC400">
            <v>-41356.666666666664</v>
          </cell>
          <cell r="FD400">
            <v>-41356.666666666664</v>
          </cell>
          <cell r="FE400">
            <v>-2612000</v>
          </cell>
          <cell r="FG400">
            <v>-41356.666666666664</v>
          </cell>
          <cell r="FH400">
            <v>-41356.666666666664</v>
          </cell>
          <cell r="FI400">
            <v>-2612000</v>
          </cell>
          <cell r="FK400">
            <v>-41356.666666666664</v>
          </cell>
          <cell r="FL400">
            <v>-41356.666666666664</v>
          </cell>
          <cell r="FM400">
            <v>-2612000</v>
          </cell>
          <cell r="FO400">
            <v>-41356.666666666664</v>
          </cell>
          <cell r="FP400">
            <v>-41356.666666666664</v>
          </cell>
          <cell r="FQ400">
            <v>-2612000</v>
          </cell>
          <cell r="FS400">
            <v>-41356.666666666664</v>
          </cell>
          <cell r="FT400">
            <v>-41356.666666666664</v>
          </cell>
          <cell r="FU400">
            <v>-2612000</v>
          </cell>
          <cell r="FW400">
            <v>-41356.666666666664</v>
          </cell>
          <cell r="FX400">
            <v>-41356.666666666664</v>
          </cell>
          <cell r="FY400">
            <v>-2612000</v>
          </cell>
          <cell r="GA400">
            <v>-41356.666666666664</v>
          </cell>
          <cell r="GB400">
            <v>-41356.666666666664</v>
          </cell>
          <cell r="GC400">
            <v>-2612000</v>
          </cell>
          <cell r="GE400">
            <v>-41356.666666666664</v>
          </cell>
          <cell r="GF400">
            <v>-41356.666666666664</v>
          </cell>
          <cell r="GG400">
            <v>-2612000</v>
          </cell>
          <cell r="GI400">
            <v>-41356.666666666664</v>
          </cell>
          <cell r="GJ400">
            <v>-41356.666666666664</v>
          </cell>
          <cell r="GK400">
            <v>-2612000</v>
          </cell>
          <cell r="GM400">
            <v>-41356.666666666664</v>
          </cell>
          <cell r="GN400">
            <v>-41356.666666666664</v>
          </cell>
          <cell r="GO400">
            <v>-2612000</v>
          </cell>
          <cell r="GQ400">
            <v>-41356.666666666664</v>
          </cell>
          <cell r="GR400">
            <v>-41356.666666666664</v>
          </cell>
          <cell r="GS400">
            <v>-2612000</v>
          </cell>
          <cell r="GU400">
            <v>-41356.666666666664</v>
          </cell>
          <cell r="GV400">
            <v>-41356.666666666664</v>
          </cell>
          <cell r="GW400">
            <v>-2612000</v>
          </cell>
          <cell r="GY400">
            <v>-41356.666666666664</v>
          </cell>
          <cell r="GZ400">
            <v>-41356.666666666664</v>
          </cell>
          <cell r="HA400">
            <v>-2612000</v>
          </cell>
          <cell r="HC400">
            <v>-41356.666666666664</v>
          </cell>
          <cell r="HD400">
            <v>-41356.666666666664</v>
          </cell>
          <cell r="HE400">
            <v>-2612000</v>
          </cell>
          <cell r="HG400">
            <v>-41356.666666666664</v>
          </cell>
          <cell r="HH400">
            <v>-41356.666666666664</v>
          </cell>
          <cell r="HI400">
            <v>-2612000</v>
          </cell>
          <cell r="HK400">
            <v>-41356.666666666664</v>
          </cell>
          <cell r="HL400">
            <v>-41356.666666666664</v>
          </cell>
          <cell r="HM400">
            <v>-2612000</v>
          </cell>
          <cell r="HO400">
            <v>-41356.666666666664</v>
          </cell>
          <cell r="HP400">
            <v>-41356.666666666664</v>
          </cell>
          <cell r="HQ400">
            <v>-2612000</v>
          </cell>
          <cell r="HS400">
            <v>-41356.666666666664</v>
          </cell>
          <cell r="HT400">
            <v>-41356.666666666664</v>
          </cell>
          <cell r="HU400">
            <v>-2612000</v>
          </cell>
          <cell r="IB400" t="str">
            <v>0744459 R</v>
          </cell>
          <cell r="IC400">
            <v>37196</v>
          </cell>
          <cell r="ID400">
            <v>1</v>
          </cell>
          <cell r="IE400" t="str">
            <v>A</v>
          </cell>
        </row>
        <row r="401">
          <cell r="C401">
            <v>248001274076201</v>
          </cell>
          <cell r="E401" t="str">
            <v>M. S A L E N G</v>
          </cell>
          <cell r="F401" t="str">
            <v>PALOPO</v>
          </cell>
          <cell r="G401" t="str">
            <v>T 120ss MKL</v>
          </cell>
          <cell r="H401" t="str">
            <v>078098</v>
          </cell>
          <cell r="I401" t="str">
            <v>003929</v>
          </cell>
          <cell r="J401">
            <v>36892</v>
          </cell>
          <cell r="K401">
            <v>1</v>
          </cell>
          <cell r="L401" t="str">
            <v>Januari 2001</v>
          </cell>
          <cell r="M401">
            <v>37987</v>
          </cell>
          <cell r="N401">
            <v>36</v>
          </cell>
          <cell r="O401">
            <v>1</v>
          </cell>
          <cell r="P401">
            <v>50000000</v>
          </cell>
          <cell r="Q401">
            <v>6941000</v>
          </cell>
          <cell r="R401">
            <v>0.19</v>
          </cell>
          <cell r="S401">
            <v>-660155</v>
          </cell>
          <cell r="T401">
            <v>6280845</v>
          </cell>
          <cell r="V401">
            <v>1389000</v>
          </cell>
          <cell r="W401">
            <v>-1389000</v>
          </cell>
          <cell r="Z401">
            <v>1389000</v>
          </cell>
          <cell r="AA401">
            <v>109899.16666666666</v>
          </cell>
          <cell r="AB401">
            <v>1498899.1666666667</v>
          </cell>
          <cell r="AC401">
            <v>5552000</v>
          </cell>
          <cell r="AD401">
            <v>1389000</v>
          </cell>
          <cell r="AE401">
            <v>87906.666666666657</v>
          </cell>
          <cell r="AF401">
            <v>1476906.6666666667</v>
          </cell>
          <cell r="AG401">
            <v>4163000</v>
          </cell>
          <cell r="AH401">
            <v>1389000</v>
          </cell>
          <cell r="AI401">
            <v>65914.166666666657</v>
          </cell>
          <cell r="AJ401">
            <v>1454914.1666666667</v>
          </cell>
          <cell r="AK401">
            <v>2774000</v>
          </cell>
          <cell r="AL401">
            <v>1389000</v>
          </cell>
          <cell r="AM401">
            <v>43921.666666666664</v>
          </cell>
          <cell r="AN401">
            <v>1432921.6666666667</v>
          </cell>
          <cell r="AO401">
            <v>1385000</v>
          </cell>
          <cell r="AP401">
            <v>1389000</v>
          </cell>
          <cell r="AQ401">
            <v>21929.166666666664</v>
          </cell>
          <cell r="AR401">
            <v>1410929.1666666667</v>
          </cell>
          <cell r="AS401">
            <v>-4000</v>
          </cell>
          <cell r="AT401">
            <v>1385000</v>
          </cell>
          <cell r="AU401">
            <v>-63.333333333333329</v>
          </cell>
          <cell r="AV401">
            <v>1384936.6666666667</v>
          </cell>
          <cell r="AW401">
            <v>-1389000</v>
          </cell>
          <cell r="AY401">
            <v>-21992.5</v>
          </cell>
          <cell r="AZ401">
            <v>-21992.5</v>
          </cell>
          <cell r="BA401">
            <v>-1389000</v>
          </cell>
          <cell r="BC401">
            <v>-21992.5</v>
          </cell>
          <cell r="BD401">
            <v>-21992.5</v>
          </cell>
          <cell r="BE401">
            <v>-1389000</v>
          </cell>
          <cell r="BG401">
            <v>-21992.5</v>
          </cell>
          <cell r="BH401">
            <v>-21992.5</v>
          </cell>
          <cell r="BI401">
            <v>-1389000</v>
          </cell>
          <cell r="BK401">
            <v>-21992.5</v>
          </cell>
          <cell r="BL401">
            <v>-21992.5</v>
          </cell>
          <cell r="BM401">
            <v>-1389000</v>
          </cell>
          <cell r="BO401">
            <v>-21992.5</v>
          </cell>
          <cell r="BP401">
            <v>-21992.5</v>
          </cell>
          <cell r="BQ401">
            <v>-1389000</v>
          </cell>
          <cell r="BS401">
            <v>-21992.5</v>
          </cell>
          <cell r="BT401">
            <v>-21992.5</v>
          </cell>
          <cell r="BU401">
            <v>-1389000</v>
          </cell>
          <cell r="BW401">
            <v>-21992.5</v>
          </cell>
          <cell r="BX401">
            <v>-21992.5</v>
          </cell>
          <cell r="BY401">
            <v>-1389000</v>
          </cell>
          <cell r="CA401">
            <v>-21992.5</v>
          </cell>
          <cell r="CB401">
            <v>-21992.5</v>
          </cell>
          <cell r="CC401">
            <v>-1389000</v>
          </cell>
          <cell r="CE401">
            <v>-21992.5</v>
          </cell>
          <cell r="CF401">
            <v>-21992.5</v>
          </cell>
          <cell r="CG401">
            <v>-1389000</v>
          </cell>
          <cell r="CI401">
            <v>-21992.5</v>
          </cell>
          <cell r="CJ401">
            <v>-21992.5</v>
          </cell>
          <cell r="CK401">
            <v>-1389000</v>
          </cell>
          <cell r="CM401">
            <v>-21992.5</v>
          </cell>
          <cell r="CN401">
            <v>-21992.5</v>
          </cell>
          <cell r="CO401">
            <v>-1389000</v>
          </cell>
          <cell r="CQ401">
            <v>-21992.5</v>
          </cell>
          <cell r="CR401">
            <v>-21992.5</v>
          </cell>
          <cell r="CS401">
            <v>-1389000</v>
          </cell>
          <cell r="CU401">
            <v>-21992.5</v>
          </cell>
          <cell r="CV401">
            <v>-21992.5</v>
          </cell>
          <cell r="CW401">
            <v>-1389000</v>
          </cell>
          <cell r="CY401">
            <v>-21992.5</v>
          </cell>
          <cell r="CZ401">
            <v>-21992.5</v>
          </cell>
          <cell r="DA401">
            <v>-1389000</v>
          </cell>
          <cell r="DC401">
            <v>-21992.5</v>
          </cell>
          <cell r="DD401">
            <v>-21992.5</v>
          </cell>
          <cell r="DE401">
            <v>-1389000</v>
          </cell>
          <cell r="DG401">
            <v>-21992.5</v>
          </cell>
          <cell r="DH401">
            <v>-21992.5</v>
          </cell>
          <cell r="DI401">
            <v>-1389000</v>
          </cell>
          <cell r="DK401">
            <v>-21992.5</v>
          </cell>
          <cell r="DL401">
            <v>-21992.5</v>
          </cell>
          <cell r="DM401">
            <v>-1389000</v>
          </cell>
          <cell r="DO401">
            <v>-21992.5</v>
          </cell>
          <cell r="DP401">
            <v>-21992.5</v>
          </cell>
          <cell r="DQ401">
            <v>-1389000</v>
          </cell>
          <cell r="DS401">
            <v>-21992.5</v>
          </cell>
          <cell r="DT401">
            <v>-21992.5</v>
          </cell>
          <cell r="DU401">
            <v>-1389000</v>
          </cell>
          <cell r="DW401">
            <v>-21992.5</v>
          </cell>
          <cell r="DX401">
            <v>-21992.5</v>
          </cell>
          <cell r="DY401">
            <v>-1389000</v>
          </cell>
          <cell r="EA401">
            <v>-21992.5</v>
          </cell>
          <cell r="EB401">
            <v>-21992.5</v>
          </cell>
          <cell r="EC401">
            <v>-1389000</v>
          </cell>
          <cell r="EE401">
            <v>-21992.5</v>
          </cell>
          <cell r="EF401">
            <v>-21992.5</v>
          </cell>
          <cell r="EG401">
            <v>-1389000</v>
          </cell>
          <cell r="EI401">
            <v>-21992.5</v>
          </cell>
          <cell r="EJ401">
            <v>-21992.5</v>
          </cell>
          <cell r="EK401">
            <v>-1389000</v>
          </cell>
          <cell r="EM401">
            <v>-21992.5</v>
          </cell>
          <cell r="EN401">
            <v>-21992.5</v>
          </cell>
          <cell r="EO401">
            <v>-1389000</v>
          </cell>
          <cell r="EQ401">
            <v>-21992.5</v>
          </cell>
          <cell r="ER401">
            <v>-21992.5</v>
          </cell>
          <cell r="ES401">
            <v>-1389000</v>
          </cell>
          <cell r="EU401">
            <v>-21992.5</v>
          </cell>
          <cell r="EV401">
            <v>-21992.5</v>
          </cell>
          <cell r="EW401">
            <v>-1389000</v>
          </cell>
          <cell r="EY401">
            <v>-21992.5</v>
          </cell>
          <cell r="EZ401">
            <v>-21992.5</v>
          </cell>
          <cell r="FA401">
            <v>-1389000</v>
          </cell>
          <cell r="FC401">
            <v>-21992.5</v>
          </cell>
          <cell r="FD401">
            <v>-21992.5</v>
          </cell>
          <cell r="FE401">
            <v>-1389000</v>
          </cell>
          <cell r="FG401">
            <v>-21992.5</v>
          </cell>
          <cell r="FH401">
            <v>-21992.5</v>
          </cell>
          <cell r="FI401">
            <v>-1389000</v>
          </cell>
          <cell r="FK401">
            <v>-21992.5</v>
          </cell>
          <cell r="FL401">
            <v>-21992.5</v>
          </cell>
          <cell r="FM401">
            <v>-1389000</v>
          </cell>
          <cell r="FO401">
            <v>-21992.5</v>
          </cell>
          <cell r="FP401">
            <v>-21992.5</v>
          </cell>
          <cell r="FQ401">
            <v>-1389000</v>
          </cell>
          <cell r="FS401">
            <v>-21992.5</v>
          </cell>
          <cell r="FT401">
            <v>-21992.5</v>
          </cell>
          <cell r="FU401">
            <v>-1389000</v>
          </cell>
          <cell r="FW401">
            <v>-21992.5</v>
          </cell>
          <cell r="FX401">
            <v>-21992.5</v>
          </cell>
          <cell r="FY401">
            <v>-1389000</v>
          </cell>
          <cell r="GA401">
            <v>-21992.5</v>
          </cell>
          <cell r="GB401">
            <v>-21992.5</v>
          </cell>
          <cell r="GC401">
            <v>-1389000</v>
          </cell>
          <cell r="GE401">
            <v>-21992.5</v>
          </cell>
          <cell r="GF401">
            <v>-21992.5</v>
          </cell>
          <cell r="GG401">
            <v>-1389000</v>
          </cell>
          <cell r="GI401">
            <v>-21992.5</v>
          </cell>
          <cell r="GJ401">
            <v>-21992.5</v>
          </cell>
          <cell r="GK401">
            <v>-1389000</v>
          </cell>
          <cell r="GM401">
            <v>-21992.5</v>
          </cell>
          <cell r="GN401">
            <v>-21992.5</v>
          </cell>
          <cell r="GO401">
            <v>-1389000</v>
          </cell>
          <cell r="GQ401">
            <v>-21992.5</v>
          </cell>
          <cell r="GR401">
            <v>-21992.5</v>
          </cell>
          <cell r="GS401">
            <v>-1389000</v>
          </cell>
          <cell r="GU401">
            <v>-21992.5</v>
          </cell>
          <cell r="GV401">
            <v>-21992.5</v>
          </cell>
          <cell r="GW401">
            <v>-1389000</v>
          </cell>
          <cell r="GY401">
            <v>-21992.5</v>
          </cell>
          <cell r="GZ401">
            <v>-21992.5</v>
          </cell>
          <cell r="HA401">
            <v>-1389000</v>
          </cell>
          <cell r="HC401">
            <v>-21992.5</v>
          </cell>
          <cell r="HD401">
            <v>-21992.5</v>
          </cell>
          <cell r="HE401">
            <v>-1389000</v>
          </cell>
          <cell r="HG401">
            <v>-21992.5</v>
          </cell>
          <cell r="HH401">
            <v>-21992.5</v>
          </cell>
          <cell r="HI401">
            <v>-1389000</v>
          </cell>
          <cell r="HK401">
            <v>-21992.5</v>
          </cell>
          <cell r="HL401">
            <v>-21992.5</v>
          </cell>
          <cell r="HM401">
            <v>-1389000</v>
          </cell>
          <cell r="HO401">
            <v>-21992.5</v>
          </cell>
          <cell r="HP401">
            <v>-21992.5</v>
          </cell>
          <cell r="HQ401">
            <v>-1389000</v>
          </cell>
          <cell r="HS401">
            <v>-21992.5</v>
          </cell>
          <cell r="HT401">
            <v>-21992.5</v>
          </cell>
          <cell r="HU401">
            <v>-1389000</v>
          </cell>
          <cell r="IB401" t="str">
            <v>0744465 R</v>
          </cell>
          <cell r="IC401">
            <v>37196</v>
          </cell>
          <cell r="ID401">
            <v>1</v>
          </cell>
          <cell r="IE401" t="str">
            <v>A</v>
          </cell>
        </row>
        <row r="402">
          <cell r="C402">
            <v>248001274084201</v>
          </cell>
          <cell r="E402" t="str">
            <v>NURHOLIS MAJID</v>
          </cell>
          <cell r="F402" t="str">
            <v>PALOPO</v>
          </cell>
          <cell r="G402" t="str">
            <v>FE 349 CHS</v>
          </cell>
          <cell r="H402" t="str">
            <v>012967</v>
          </cell>
          <cell r="I402" t="str">
            <v>0X2968</v>
          </cell>
          <cell r="J402">
            <v>36892</v>
          </cell>
          <cell r="K402">
            <v>1</v>
          </cell>
          <cell r="L402" t="str">
            <v>Januari 2001</v>
          </cell>
          <cell r="M402">
            <v>37987</v>
          </cell>
          <cell r="N402">
            <v>36</v>
          </cell>
          <cell r="O402">
            <v>1</v>
          </cell>
          <cell r="P402">
            <v>113000000</v>
          </cell>
          <cell r="Q402">
            <v>15691000</v>
          </cell>
          <cell r="R402">
            <v>0.19</v>
          </cell>
          <cell r="S402">
            <v>-1491404.9999999995</v>
          </cell>
          <cell r="T402">
            <v>14199595</v>
          </cell>
          <cell r="V402">
            <v>3139000</v>
          </cell>
          <cell r="W402">
            <v>-3139000</v>
          </cell>
          <cell r="Z402">
            <v>3139000</v>
          </cell>
          <cell r="AA402">
            <v>248440.83333333331</v>
          </cell>
          <cell r="AB402">
            <v>3387440.8333333335</v>
          </cell>
          <cell r="AC402">
            <v>12552000</v>
          </cell>
          <cell r="AD402">
            <v>3139000</v>
          </cell>
          <cell r="AE402">
            <v>198740</v>
          </cell>
          <cell r="AF402">
            <v>3337740</v>
          </cell>
          <cell r="AG402">
            <v>9413000</v>
          </cell>
          <cell r="AH402">
            <v>3139000</v>
          </cell>
          <cell r="AI402">
            <v>149039.16666666666</v>
          </cell>
          <cell r="AJ402">
            <v>3288039.1666666665</v>
          </cell>
          <cell r="AK402">
            <v>6274000</v>
          </cell>
          <cell r="AL402">
            <v>3139000</v>
          </cell>
          <cell r="AM402">
            <v>99338.333333333328</v>
          </cell>
          <cell r="AN402">
            <v>3238338.3333333335</v>
          </cell>
          <cell r="AO402">
            <v>3135000</v>
          </cell>
          <cell r="AP402">
            <v>3139000</v>
          </cell>
          <cell r="AQ402">
            <v>49637.5</v>
          </cell>
          <cell r="AR402">
            <v>3188637.5</v>
          </cell>
          <cell r="AS402">
            <v>-4000</v>
          </cell>
          <cell r="AT402">
            <v>3135000</v>
          </cell>
          <cell r="AU402">
            <v>-63.333333333333329</v>
          </cell>
          <cell r="AV402">
            <v>3134936.6666666665</v>
          </cell>
          <cell r="AW402">
            <v>-3139000</v>
          </cell>
          <cell r="AY402">
            <v>-49700.833333333328</v>
          </cell>
          <cell r="AZ402">
            <v>-49700.833333333328</v>
          </cell>
          <cell r="BA402">
            <v>-3139000</v>
          </cell>
          <cell r="BC402">
            <v>-49700.833333333328</v>
          </cell>
          <cell r="BD402">
            <v>-49700.833333333328</v>
          </cell>
          <cell r="BE402">
            <v>-3139000</v>
          </cell>
          <cell r="BG402">
            <v>-49700.833333333328</v>
          </cell>
          <cell r="BH402">
            <v>-49700.833333333328</v>
          </cell>
          <cell r="BI402">
            <v>-3139000</v>
          </cell>
          <cell r="BK402">
            <v>-49700.833333333328</v>
          </cell>
          <cell r="BL402">
            <v>-49700.833333333328</v>
          </cell>
          <cell r="BM402">
            <v>-3139000</v>
          </cell>
          <cell r="BO402">
            <v>-49700.833333333328</v>
          </cell>
          <cell r="BP402">
            <v>-49700.833333333328</v>
          </cell>
          <cell r="BQ402">
            <v>-3139000</v>
          </cell>
          <cell r="BS402">
            <v>-49700.833333333328</v>
          </cell>
          <cell r="BT402">
            <v>-49700.833333333328</v>
          </cell>
          <cell r="BU402">
            <v>-3139000</v>
          </cell>
          <cell r="BW402">
            <v>-49700.833333333328</v>
          </cell>
          <cell r="BX402">
            <v>-49700.833333333328</v>
          </cell>
          <cell r="BY402">
            <v>-3139000</v>
          </cell>
          <cell r="CA402">
            <v>-49700.833333333328</v>
          </cell>
          <cell r="CB402">
            <v>-49700.833333333328</v>
          </cell>
          <cell r="CC402">
            <v>-3139000</v>
          </cell>
          <cell r="CE402">
            <v>-49700.833333333328</v>
          </cell>
          <cell r="CF402">
            <v>-49700.833333333328</v>
          </cell>
          <cell r="CG402">
            <v>-3139000</v>
          </cell>
          <cell r="CI402">
            <v>-49700.833333333328</v>
          </cell>
          <cell r="CJ402">
            <v>-49700.833333333328</v>
          </cell>
          <cell r="CK402">
            <v>-3139000</v>
          </cell>
          <cell r="CM402">
            <v>-49700.833333333328</v>
          </cell>
          <cell r="CN402">
            <v>-49700.833333333328</v>
          </cell>
          <cell r="CO402">
            <v>-3139000</v>
          </cell>
          <cell r="CQ402">
            <v>-49700.833333333328</v>
          </cell>
          <cell r="CR402">
            <v>-49700.833333333328</v>
          </cell>
          <cell r="CS402">
            <v>-3139000</v>
          </cell>
          <cell r="CU402">
            <v>-49700.833333333328</v>
          </cell>
          <cell r="CV402">
            <v>-49700.833333333328</v>
          </cell>
          <cell r="CW402">
            <v>-3139000</v>
          </cell>
          <cell r="CY402">
            <v>-49700.833333333328</v>
          </cell>
          <cell r="CZ402">
            <v>-49700.833333333328</v>
          </cell>
          <cell r="DA402">
            <v>-3139000</v>
          </cell>
          <cell r="DC402">
            <v>-49700.833333333328</v>
          </cell>
          <cell r="DD402">
            <v>-49700.833333333328</v>
          </cell>
          <cell r="DE402">
            <v>-3139000</v>
          </cell>
          <cell r="DG402">
            <v>-49700.833333333328</v>
          </cell>
          <cell r="DH402">
            <v>-49700.833333333328</v>
          </cell>
          <cell r="DI402">
            <v>-3139000</v>
          </cell>
          <cell r="DK402">
            <v>-49700.833333333328</v>
          </cell>
          <cell r="DL402">
            <v>-49700.833333333328</v>
          </cell>
          <cell r="DM402">
            <v>-3139000</v>
          </cell>
          <cell r="DO402">
            <v>-49700.833333333328</v>
          </cell>
          <cell r="DP402">
            <v>-49700.833333333328</v>
          </cell>
          <cell r="DQ402">
            <v>-3139000</v>
          </cell>
          <cell r="DS402">
            <v>-49700.833333333328</v>
          </cell>
          <cell r="DT402">
            <v>-49700.833333333328</v>
          </cell>
          <cell r="DU402">
            <v>-3139000</v>
          </cell>
          <cell r="DW402">
            <v>-49700.833333333328</v>
          </cell>
          <cell r="DX402">
            <v>-49700.833333333328</v>
          </cell>
          <cell r="DY402">
            <v>-3139000</v>
          </cell>
          <cell r="EA402">
            <v>-49700.833333333328</v>
          </cell>
          <cell r="EB402">
            <v>-49700.833333333328</v>
          </cell>
          <cell r="EC402">
            <v>-3139000</v>
          </cell>
          <cell r="EE402">
            <v>-49700.833333333328</v>
          </cell>
          <cell r="EF402">
            <v>-49700.833333333328</v>
          </cell>
          <cell r="EG402">
            <v>-3139000</v>
          </cell>
          <cell r="EI402">
            <v>-49700.833333333328</v>
          </cell>
          <cell r="EJ402">
            <v>-49700.833333333328</v>
          </cell>
          <cell r="EK402">
            <v>-3139000</v>
          </cell>
          <cell r="EM402">
            <v>-49700.833333333328</v>
          </cell>
          <cell r="EN402">
            <v>-49700.833333333328</v>
          </cell>
          <cell r="EO402">
            <v>-3139000</v>
          </cell>
          <cell r="EQ402">
            <v>-49700.833333333328</v>
          </cell>
          <cell r="ER402">
            <v>-49700.833333333328</v>
          </cell>
          <cell r="ES402">
            <v>-3139000</v>
          </cell>
          <cell r="EU402">
            <v>-49700.833333333328</v>
          </cell>
          <cell r="EV402">
            <v>-49700.833333333328</v>
          </cell>
          <cell r="EW402">
            <v>-3139000</v>
          </cell>
          <cell r="EY402">
            <v>-49700.833333333328</v>
          </cell>
          <cell r="EZ402">
            <v>-49700.833333333328</v>
          </cell>
          <cell r="FA402">
            <v>-3139000</v>
          </cell>
          <cell r="FC402">
            <v>-49700.833333333328</v>
          </cell>
          <cell r="FD402">
            <v>-49700.833333333328</v>
          </cell>
          <cell r="FE402">
            <v>-3139000</v>
          </cell>
          <cell r="FG402">
            <v>-49700.833333333328</v>
          </cell>
          <cell r="FH402">
            <v>-49700.833333333328</v>
          </cell>
          <cell r="FI402">
            <v>-3139000</v>
          </cell>
          <cell r="FK402">
            <v>-49700.833333333328</v>
          </cell>
          <cell r="FL402">
            <v>-49700.833333333328</v>
          </cell>
          <cell r="FM402">
            <v>-3139000</v>
          </cell>
          <cell r="FO402">
            <v>-49700.833333333328</v>
          </cell>
          <cell r="FP402">
            <v>-49700.833333333328</v>
          </cell>
          <cell r="FQ402">
            <v>-3139000</v>
          </cell>
          <cell r="FS402">
            <v>-49700.833333333328</v>
          </cell>
          <cell r="FT402">
            <v>-49700.833333333328</v>
          </cell>
          <cell r="FU402">
            <v>-3139000</v>
          </cell>
          <cell r="FW402">
            <v>-49700.833333333328</v>
          </cell>
          <cell r="FX402">
            <v>-49700.833333333328</v>
          </cell>
          <cell r="FY402">
            <v>-3139000</v>
          </cell>
          <cell r="GA402">
            <v>-49700.833333333328</v>
          </cell>
          <cell r="GB402">
            <v>-49700.833333333328</v>
          </cell>
          <cell r="GC402">
            <v>-3139000</v>
          </cell>
          <cell r="GE402">
            <v>-49700.833333333328</v>
          </cell>
          <cell r="GF402">
            <v>-49700.833333333328</v>
          </cell>
          <cell r="GG402">
            <v>-3139000</v>
          </cell>
          <cell r="GI402">
            <v>-49700.833333333328</v>
          </cell>
          <cell r="GJ402">
            <v>-49700.833333333328</v>
          </cell>
          <cell r="GK402">
            <v>-3139000</v>
          </cell>
          <cell r="GM402">
            <v>-49700.833333333328</v>
          </cell>
          <cell r="GN402">
            <v>-49700.833333333328</v>
          </cell>
          <cell r="GO402">
            <v>-3139000</v>
          </cell>
          <cell r="GQ402">
            <v>-49700.833333333328</v>
          </cell>
          <cell r="GR402">
            <v>-49700.833333333328</v>
          </cell>
          <cell r="GS402">
            <v>-3139000</v>
          </cell>
          <cell r="GU402">
            <v>-49700.833333333328</v>
          </cell>
          <cell r="GV402">
            <v>-49700.833333333328</v>
          </cell>
          <cell r="GW402">
            <v>-3139000</v>
          </cell>
          <cell r="GY402">
            <v>-49700.833333333328</v>
          </cell>
          <cell r="GZ402">
            <v>-49700.833333333328</v>
          </cell>
          <cell r="HA402">
            <v>-3139000</v>
          </cell>
          <cell r="HC402">
            <v>-49700.833333333328</v>
          </cell>
          <cell r="HD402">
            <v>-49700.833333333328</v>
          </cell>
          <cell r="HE402">
            <v>-3139000</v>
          </cell>
          <cell r="HG402">
            <v>-49700.833333333328</v>
          </cell>
          <cell r="HH402">
            <v>-49700.833333333328</v>
          </cell>
          <cell r="HI402">
            <v>-3139000</v>
          </cell>
          <cell r="HK402">
            <v>-49700.833333333328</v>
          </cell>
          <cell r="HL402">
            <v>-49700.833333333328</v>
          </cell>
          <cell r="HM402">
            <v>-3139000</v>
          </cell>
          <cell r="HO402">
            <v>-49700.833333333328</v>
          </cell>
          <cell r="HP402">
            <v>-49700.833333333328</v>
          </cell>
          <cell r="HQ402">
            <v>-3139000</v>
          </cell>
          <cell r="HS402">
            <v>-49700.833333333328</v>
          </cell>
          <cell r="HT402">
            <v>-49700.833333333328</v>
          </cell>
          <cell r="HU402">
            <v>-3139000</v>
          </cell>
          <cell r="IB402" t="str">
            <v>0744467 R</v>
          </cell>
          <cell r="IC402">
            <v>37196</v>
          </cell>
          <cell r="ID402">
            <v>1</v>
          </cell>
          <cell r="IE402" t="str">
            <v>A</v>
          </cell>
        </row>
        <row r="403">
          <cell r="C403">
            <v>248001274092201</v>
          </cell>
          <cell r="E403" t="str">
            <v>S A H R U L</v>
          </cell>
          <cell r="F403" t="str">
            <v xml:space="preserve"> Luwu</v>
          </cell>
          <cell r="G403" t="str">
            <v>T 120ss MKL</v>
          </cell>
          <cell r="H403" t="str">
            <v>077778</v>
          </cell>
          <cell r="I403" t="str">
            <v>082721</v>
          </cell>
          <cell r="J403">
            <v>36892</v>
          </cell>
          <cell r="K403">
            <v>1</v>
          </cell>
          <cell r="L403" t="str">
            <v>Januari 2001</v>
          </cell>
          <cell r="M403">
            <v>37987</v>
          </cell>
          <cell r="N403">
            <v>36</v>
          </cell>
          <cell r="O403">
            <v>1</v>
          </cell>
          <cell r="P403">
            <v>50000000</v>
          </cell>
          <cell r="Q403">
            <v>6941000</v>
          </cell>
          <cell r="R403">
            <v>0.19</v>
          </cell>
          <cell r="S403">
            <v>-660155</v>
          </cell>
          <cell r="T403">
            <v>6280845</v>
          </cell>
          <cell r="V403">
            <v>1389000</v>
          </cell>
          <cell r="W403">
            <v>-1389000</v>
          </cell>
          <cell r="Z403">
            <v>1389000</v>
          </cell>
          <cell r="AA403">
            <v>109899.16666666666</v>
          </cell>
          <cell r="AB403">
            <v>1498899.1666666667</v>
          </cell>
          <cell r="AC403">
            <v>5552000</v>
          </cell>
          <cell r="AD403">
            <v>1389000</v>
          </cell>
          <cell r="AE403">
            <v>87906.666666666657</v>
          </cell>
          <cell r="AF403">
            <v>1476906.6666666667</v>
          </cell>
          <cell r="AG403">
            <v>4163000</v>
          </cell>
          <cell r="AH403">
            <v>1389000</v>
          </cell>
          <cell r="AI403">
            <v>65914.166666666657</v>
          </cell>
          <cell r="AJ403">
            <v>1454914.1666666667</v>
          </cell>
          <cell r="AK403">
            <v>2774000</v>
          </cell>
          <cell r="AL403">
            <v>1389000</v>
          </cell>
          <cell r="AM403">
            <v>43921.666666666664</v>
          </cell>
          <cell r="AN403">
            <v>1432921.6666666667</v>
          </cell>
          <cell r="AO403">
            <v>1385000</v>
          </cell>
          <cell r="AP403">
            <v>1389000</v>
          </cell>
          <cell r="AQ403">
            <v>21929.166666666664</v>
          </cell>
          <cell r="AR403">
            <v>1410929.1666666667</v>
          </cell>
          <cell r="AS403">
            <v>-4000</v>
          </cell>
          <cell r="AT403">
            <v>1385000</v>
          </cell>
          <cell r="AU403">
            <v>-63.333333333333329</v>
          </cell>
          <cell r="AV403">
            <v>1384936.6666666667</v>
          </cell>
          <cell r="AW403">
            <v>-1389000</v>
          </cell>
          <cell r="AY403">
            <v>-21992.5</v>
          </cell>
          <cell r="AZ403">
            <v>-21992.5</v>
          </cell>
          <cell r="BA403">
            <v>-1389000</v>
          </cell>
          <cell r="BC403">
            <v>-21992.5</v>
          </cell>
          <cell r="BD403">
            <v>-21992.5</v>
          </cell>
          <cell r="BE403">
            <v>-1389000</v>
          </cell>
          <cell r="BG403">
            <v>-21992.5</v>
          </cell>
          <cell r="BH403">
            <v>-21992.5</v>
          </cell>
          <cell r="BI403">
            <v>-1389000</v>
          </cell>
          <cell r="BK403">
            <v>-21992.5</v>
          </cell>
          <cell r="BL403">
            <v>-21992.5</v>
          </cell>
          <cell r="BM403">
            <v>-1389000</v>
          </cell>
          <cell r="BO403">
            <v>-21992.5</v>
          </cell>
          <cell r="BP403">
            <v>-21992.5</v>
          </cell>
          <cell r="BQ403">
            <v>-1389000</v>
          </cell>
          <cell r="BS403">
            <v>-21992.5</v>
          </cell>
          <cell r="BT403">
            <v>-21992.5</v>
          </cell>
          <cell r="BU403">
            <v>-1389000</v>
          </cell>
          <cell r="BW403">
            <v>-21992.5</v>
          </cell>
          <cell r="BX403">
            <v>-21992.5</v>
          </cell>
          <cell r="BY403">
            <v>-1389000</v>
          </cell>
          <cell r="CA403">
            <v>-21992.5</v>
          </cell>
          <cell r="CB403">
            <v>-21992.5</v>
          </cell>
          <cell r="CC403">
            <v>-1389000</v>
          </cell>
          <cell r="CE403">
            <v>-21992.5</v>
          </cell>
          <cell r="CF403">
            <v>-21992.5</v>
          </cell>
          <cell r="CG403">
            <v>-1389000</v>
          </cell>
          <cell r="CI403">
            <v>-21992.5</v>
          </cell>
          <cell r="CJ403">
            <v>-21992.5</v>
          </cell>
          <cell r="CK403">
            <v>-1389000</v>
          </cell>
          <cell r="CM403">
            <v>-21992.5</v>
          </cell>
          <cell r="CN403">
            <v>-21992.5</v>
          </cell>
          <cell r="CO403">
            <v>-1389000</v>
          </cell>
          <cell r="CQ403">
            <v>-21992.5</v>
          </cell>
          <cell r="CR403">
            <v>-21992.5</v>
          </cell>
          <cell r="CS403">
            <v>-1389000</v>
          </cell>
          <cell r="CU403">
            <v>-21992.5</v>
          </cell>
          <cell r="CV403">
            <v>-21992.5</v>
          </cell>
          <cell r="CW403">
            <v>-1389000</v>
          </cell>
          <cell r="CY403">
            <v>-21992.5</v>
          </cell>
          <cell r="CZ403">
            <v>-21992.5</v>
          </cell>
          <cell r="DA403">
            <v>-1389000</v>
          </cell>
          <cell r="DC403">
            <v>-21992.5</v>
          </cell>
          <cell r="DD403">
            <v>-21992.5</v>
          </cell>
          <cell r="DE403">
            <v>-1389000</v>
          </cell>
          <cell r="DG403">
            <v>-21992.5</v>
          </cell>
          <cell r="DH403">
            <v>-21992.5</v>
          </cell>
          <cell r="DI403">
            <v>-1389000</v>
          </cell>
          <cell r="DK403">
            <v>-21992.5</v>
          </cell>
          <cell r="DL403">
            <v>-21992.5</v>
          </cell>
          <cell r="DM403">
            <v>-1389000</v>
          </cell>
          <cell r="DO403">
            <v>-21992.5</v>
          </cell>
          <cell r="DP403">
            <v>-21992.5</v>
          </cell>
          <cell r="DQ403">
            <v>-1389000</v>
          </cell>
          <cell r="DS403">
            <v>-21992.5</v>
          </cell>
          <cell r="DT403">
            <v>-21992.5</v>
          </cell>
          <cell r="DU403">
            <v>-1389000</v>
          </cell>
          <cell r="DW403">
            <v>-21992.5</v>
          </cell>
          <cell r="DX403">
            <v>-21992.5</v>
          </cell>
          <cell r="DY403">
            <v>-1389000</v>
          </cell>
          <cell r="EA403">
            <v>-21992.5</v>
          </cell>
          <cell r="EB403">
            <v>-21992.5</v>
          </cell>
          <cell r="EC403">
            <v>-1389000</v>
          </cell>
          <cell r="EE403">
            <v>-21992.5</v>
          </cell>
          <cell r="EF403">
            <v>-21992.5</v>
          </cell>
          <cell r="EG403">
            <v>-1389000</v>
          </cell>
          <cell r="EI403">
            <v>-21992.5</v>
          </cell>
          <cell r="EJ403">
            <v>-21992.5</v>
          </cell>
          <cell r="EK403">
            <v>-1389000</v>
          </cell>
          <cell r="EM403">
            <v>-21992.5</v>
          </cell>
          <cell r="EN403">
            <v>-21992.5</v>
          </cell>
          <cell r="EO403">
            <v>-1389000</v>
          </cell>
          <cell r="EQ403">
            <v>-21992.5</v>
          </cell>
          <cell r="ER403">
            <v>-21992.5</v>
          </cell>
          <cell r="ES403">
            <v>-1389000</v>
          </cell>
          <cell r="EU403">
            <v>-21992.5</v>
          </cell>
          <cell r="EV403">
            <v>-21992.5</v>
          </cell>
          <cell r="EW403">
            <v>-1389000</v>
          </cell>
          <cell r="EY403">
            <v>-21992.5</v>
          </cell>
          <cell r="EZ403">
            <v>-21992.5</v>
          </cell>
          <cell r="FA403">
            <v>-1389000</v>
          </cell>
          <cell r="FC403">
            <v>-21992.5</v>
          </cell>
          <cell r="FD403">
            <v>-21992.5</v>
          </cell>
          <cell r="FE403">
            <v>-1389000</v>
          </cell>
          <cell r="FG403">
            <v>-21992.5</v>
          </cell>
          <cell r="FH403">
            <v>-21992.5</v>
          </cell>
          <cell r="FI403">
            <v>-1389000</v>
          </cell>
          <cell r="FK403">
            <v>-21992.5</v>
          </cell>
          <cell r="FL403">
            <v>-21992.5</v>
          </cell>
          <cell r="FM403">
            <v>-1389000</v>
          </cell>
          <cell r="FO403">
            <v>-21992.5</v>
          </cell>
          <cell r="FP403">
            <v>-21992.5</v>
          </cell>
          <cell r="FQ403">
            <v>-1389000</v>
          </cell>
          <cell r="FS403">
            <v>-21992.5</v>
          </cell>
          <cell r="FT403">
            <v>-21992.5</v>
          </cell>
          <cell r="FU403">
            <v>-1389000</v>
          </cell>
          <cell r="FW403">
            <v>-21992.5</v>
          </cell>
          <cell r="FX403">
            <v>-21992.5</v>
          </cell>
          <cell r="FY403">
            <v>-1389000</v>
          </cell>
          <cell r="GA403">
            <v>-21992.5</v>
          </cell>
          <cell r="GB403">
            <v>-21992.5</v>
          </cell>
          <cell r="GC403">
            <v>-1389000</v>
          </cell>
          <cell r="GE403">
            <v>-21992.5</v>
          </cell>
          <cell r="GF403">
            <v>-21992.5</v>
          </cell>
          <cell r="GG403">
            <v>-1389000</v>
          </cell>
          <cell r="GI403">
            <v>-21992.5</v>
          </cell>
          <cell r="GJ403">
            <v>-21992.5</v>
          </cell>
          <cell r="GK403">
            <v>-1389000</v>
          </cell>
          <cell r="GM403">
            <v>-21992.5</v>
          </cell>
          <cell r="GN403">
            <v>-21992.5</v>
          </cell>
          <cell r="GO403">
            <v>-1389000</v>
          </cell>
          <cell r="GQ403">
            <v>-21992.5</v>
          </cell>
          <cell r="GR403">
            <v>-21992.5</v>
          </cell>
          <cell r="GS403">
            <v>-1389000</v>
          </cell>
          <cell r="GU403">
            <v>-21992.5</v>
          </cell>
          <cell r="GV403">
            <v>-21992.5</v>
          </cell>
          <cell r="GW403">
            <v>-1389000</v>
          </cell>
          <cell r="GY403">
            <v>-21992.5</v>
          </cell>
          <cell r="GZ403">
            <v>-21992.5</v>
          </cell>
          <cell r="HA403">
            <v>-1389000</v>
          </cell>
          <cell r="HC403">
            <v>-21992.5</v>
          </cell>
          <cell r="HD403">
            <v>-21992.5</v>
          </cell>
          <cell r="HE403">
            <v>-1389000</v>
          </cell>
          <cell r="HG403">
            <v>-21992.5</v>
          </cell>
          <cell r="HH403">
            <v>-21992.5</v>
          </cell>
          <cell r="HI403">
            <v>-1389000</v>
          </cell>
          <cell r="HK403">
            <v>-21992.5</v>
          </cell>
          <cell r="HL403">
            <v>-21992.5</v>
          </cell>
          <cell r="HM403">
            <v>-1389000</v>
          </cell>
          <cell r="HO403">
            <v>-21992.5</v>
          </cell>
          <cell r="HP403">
            <v>-21992.5</v>
          </cell>
          <cell r="HQ403">
            <v>-1389000</v>
          </cell>
          <cell r="HS403">
            <v>-21992.5</v>
          </cell>
          <cell r="HT403">
            <v>-21992.5</v>
          </cell>
          <cell r="HU403">
            <v>-1389000</v>
          </cell>
          <cell r="IB403" t="str">
            <v>0744540 R</v>
          </cell>
          <cell r="IC403">
            <v>37196</v>
          </cell>
          <cell r="ID403">
            <v>1</v>
          </cell>
          <cell r="IE403" t="str">
            <v>A</v>
          </cell>
        </row>
        <row r="404">
          <cell r="C404">
            <v>248001274107201</v>
          </cell>
          <cell r="E404" t="str">
            <v>DRA. RUGAIYAH  M</v>
          </cell>
          <cell r="F404" t="str">
            <v>PALU</v>
          </cell>
          <cell r="G404" t="str">
            <v>Kuda GLS D</v>
          </cell>
          <cell r="H404" t="str">
            <v>009217</v>
          </cell>
          <cell r="I404" t="str">
            <v>059937</v>
          </cell>
          <cell r="J404">
            <v>36892</v>
          </cell>
          <cell r="K404">
            <v>1</v>
          </cell>
          <cell r="L404" t="str">
            <v>Januari 2001</v>
          </cell>
          <cell r="M404">
            <v>37987</v>
          </cell>
          <cell r="N404">
            <v>36</v>
          </cell>
          <cell r="O404">
            <v>1</v>
          </cell>
          <cell r="P404">
            <v>116000000</v>
          </cell>
          <cell r="Q404">
            <v>16114000</v>
          </cell>
          <cell r="R404">
            <v>0.19</v>
          </cell>
          <cell r="S404">
            <v>-1531019.9999999995</v>
          </cell>
          <cell r="T404">
            <v>14582980</v>
          </cell>
          <cell r="V404">
            <v>3223000</v>
          </cell>
          <cell r="W404">
            <v>-3223000</v>
          </cell>
          <cell r="Z404">
            <v>3223000</v>
          </cell>
          <cell r="AA404">
            <v>255138.33333333331</v>
          </cell>
          <cell r="AB404">
            <v>3478138.3333333335</v>
          </cell>
          <cell r="AC404">
            <v>12891000</v>
          </cell>
          <cell r="AD404">
            <v>3223000</v>
          </cell>
          <cell r="AE404">
            <v>204107.5</v>
          </cell>
          <cell r="AF404">
            <v>3427107.5</v>
          </cell>
          <cell r="AG404">
            <v>9668000</v>
          </cell>
          <cell r="AH404">
            <v>3223000</v>
          </cell>
          <cell r="AI404">
            <v>153076.66666666666</v>
          </cell>
          <cell r="AJ404">
            <v>3376076.6666666665</v>
          </cell>
          <cell r="AK404">
            <v>6445000</v>
          </cell>
          <cell r="AL404">
            <v>3223000</v>
          </cell>
          <cell r="AM404">
            <v>102045.83333333333</v>
          </cell>
          <cell r="AN404">
            <v>3325045.8333333335</v>
          </cell>
          <cell r="AO404">
            <v>3222000</v>
          </cell>
          <cell r="AP404">
            <v>3223000</v>
          </cell>
          <cell r="AQ404">
            <v>51015</v>
          </cell>
          <cell r="AR404">
            <v>3274015</v>
          </cell>
          <cell r="AS404">
            <v>-1000</v>
          </cell>
          <cell r="AT404">
            <v>3222000</v>
          </cell>
          <cell r="AU404">
            <v>-15.833333333333332</v>
          </cell>
          <cell r="AV404">
            <v>3221984.1666666665</v>
          </cell>
          <cell r="AW404">
            <v>-3223000</v>
          </cell>
          <cell r="AY404">
            <v>-51030.833333333328</v>
          </cell>
          <cell r="AZ404">
            <v>-51030.833333333328</v>
          </cell>
          <cell r="BA404">
            <v>-3223000</v>
          </cell>
          <cell r="BC404">
            <v>-51030.833333333328</v>
          </cell>
          <cell r="BD404">
            <v>-51030.833333333328</v>
          </cell>
          <cell r="BE404">
            <v>-3223000</v>
          </cell>
          <cell r="BG404">
            <v>-51030.833333333328</v>
          </cell>
          <cell r="BH404">
            <v>-51030.833333333328</v>
          </cell>
          <cell r="BI404">
            <v>-3223000</v>
          </cell>
          <cell r="BK404">
            <v>-51030.833333333328</v>
          </cell>
          <cell r="BL404">
            <v>-51030.833333333328</v>
          </cell>
          <cell r="BM404">
            <v>-3223000</v>
          </cell>
          <cell r="BO404">
            <v>-51030.833333333328</v>
          </cell>
          <cell r="BP404">
            <v>-51030.833333333328</v>
          </cell>
          <cell r="BQ404">
            <v>-3223000</v>
          </cell>
          <cell r="BS404">
            <v>-51030.833333333328</v>
          </cell>
          <cell r="BT404">
            <v>-51030.833333333328</v>
          </cell>
          <cell r="BU404">
            <v>-3223000</v>
          </cell>
          <cell r="BW404">
            <v>-51030.833333333328</v>
          </cell>
          <cell r="BX404">
            <v>-51030.833333333328</v>
          </cell>
          <cell r="BY404">
            <v>-3223000</v>
          </cell>
          <cell r="CA404">
            <v>-51030.833333333328</v>
          </cell>
          <cell r="CB404">
            <v>-51030.833333333328</v>
          </cell>
          <cell r="CC404">
            <v>-3223000</v>
          </cell>
          <cell r="CE404">
            <v>-51030.833333333328</v>
          </cell>
          <cell r="CF404">
            <v>-51030.833333333328</v>
          </cell>
          <cell r="CG404">
            <v>-3223000</v>
          </cell>
          <cell r="CI404">
            <v>-51030.833333333328</v>
          </cell>
          <cell r="CJ404">
            <v>-51030.833333333328</v>
          </cell>
          <cell r="CK404">
            <v>-3223000</v>
          </cell>
          <cell r="CM404">
            <v>-51030.833333333328</v>
          </cell>
          <cell r="CN404">
            <v>-51030.833333333328</v>
          </cell>
          <cell r="CO404">
            <v>-3223000</v>
          </cell>
          <cell r="CQ404">
            <v>-51030.833333333328</v>
          </cell>
          <cell r="CR404">
            <v>-51030.833333333328</v>
          </cell>
          <cell r="CS404">
            <v>-3223000</v>
          </cell>
          <cell r="CU404">
            <v>-51030.833333333328</v>
          </cell>
          <cell r="CV404">
            <v>-51030.833333333328</v>
          </cell>
          <cell r="CW404">
            <v>-3223000</v>
          </cell>
          <cell r="CY404">
            <v>-51030.833333333328</v>
          </cell>
          <cell r="CZ404">
            <v>-51030.833333333328</v>
          </cell>
          <cell r="DA404">
            <v>-3223000</v>
          </cell>
          <cell r="DC404">
            <v>-51030.833333333328</v>
          </cell>
          <cell r="DD404">
            <v>-51030.833333333328</v>
          </cell>
          <cell r="DE404">
            <v>-3223000</v>
          </cell>
          <cell r="DG404">
            <v>-51030.833333333328</v>
          </cell>
          <cell r="DH404">
            <v>-51030.833333333328</v>
          </cell>
          <cell r="DI404">
            <v>-3223000</v>
          </cell>
          <cell r="DK404">
            <v>-51030.833333333328</v>
          </cell>
          <cell r="DL404">
            <v>-51030.833333333328</v>
          </cell>
          <cell r="DM404">
            <v>-3223000</v>
          </cell>
          <cell r="DO404">
            <v>-51030.833333333328</v>
          </cell>
          <cell r="DP404">
            <v>-51030.833333333328</v>
          </cell>
          <cell r="DQ404">
            <v>-3223000</v>
          </cell>
          <cell r="DS404">
            <v>-51030.833333333328</v>
          </cell>
          <cell r="DT404">
            <v>-51030.833333333328</v>
          </cell>
          <cell r="DU404">
            <v>-3223000</v>
          </cell>
          <cell r="DW404">
            <v>-51030.833333333328</v>
          </cell>
          <cell r="DX404">
            <v>-51030.833333333328</v>
          </cell>
          <cell r="DY404">
            <v>-3223000</v>
          </cell>
          <cell r="EA404">
            <v>-51030.833333333328</v>
          </cell>
          <cell r="EB404">
            <v>-51030.833333333328</v>
          </cell>
          <cell r="EC404">
            <v>-3223000</v>
          </cell>
          <cell r="EE404">
            <v>-51030.833333333328</v>
          </cell>
          <cell r="EF404">
            <v>-51030.833333333328</v>
          </cell>
          <cell r="EG404">
            <v>-3223000</v>
          </cell>
          <cell r="EI404">
            <v>-51030.833333333328</v>
          </cell>
          <cell r="EJ404">
            <v>-51030.833333333328</v>
          </cell>
          <cell r="EK404">
            <v>-3223000</v>
          </cell>
          <cell r="EM404">
            <v>-51030.833333333328</v>
          </cell>
          <cell r="EN404">
            <v>-51030.833333333328</v>
          </cell>
          <cell r="EO404">
            <v>-3223000</v>
          </cell>
          <cell r="EQ404">
            <v>-51030.833333333328</v>
          </cell>
          <cell r="ER404">
            <v>-51030.833333333328</v>
          </cell>
          <cell r="ES404">
            <v>-3223000</v>
          </cell>
          <cell r="EU404">
            <v>-51030.833333333328</v>
          </cell>
          <cell r="EV404">
            <v>-51030.833333333328</v>
          </cell>
          <cell r="EW404">
            <v>-3223000</v>
          </cell>
          <cell r="EY404">
            <v>-51030.833333333328</v>
          </cell>
          <cell r="EZ404">
            <v>-51030.833333333328</v>
          </cell>
          <cell r="FA404">
            <v>-3223000</v>
          </cell>
          <cell r="FC404">
            <v>-51030.833333333328</v>
          </cell>
          <cell r="FD404">
            <v>-51030.833333333328</v>
          </cell>
          <cell r="FE404">
            <v>-3223000</v>
          </cell>
          <cell r="FG404">
            <v>-51030.833333333328</v>
          </cell>
          <cell r="FH404">
            <v>-51030.833333333328</v>
          </cell>
          <cell r="FI404">
            <v>-3223000</v>
          </cell>
          <cell r="FK404">
            <v>-51030.833333333328</v>
          </cell>
          <cell r="FL404">
            <v>-51030.833333333328</v>
          </cell>
          <cell r="FM404">
            <v>-3223000</v>
          </cell>
          <cell r="FO404">
            <v>-51030.833333333328</v>
          </cell>
          <cell r="FP404">
            <v>-51030.833333333328</v>
          </cell>
          <cell r="FQ404">
            <v>-3223000</v>
          </cell>
          <cell r="FS404">
            <v>-51030.833333333328</v>
          </cell>
          <cell r="FT404">
            <v>-51030.833333333328</v>
          </cell>
          <cell r="FU404">
            <v>-3223000</v>
          </cell>
          <cell r="FW404">
            <v>-51030.833333333328</v>
          </cell>
          <cell r="FX404">
            <v>-51030.833333333328</v>
          </cell>
          <cell r="FY404">
            <v>-3223000</v>
          </cell>
          <cell r="GA404">
            <v>-51030.833333333328</v>
          </cell>
          <cell r="GB404">
            <v>-51030.833333333328</v>
          </cell>
          <cell r="GC404">
            <v>-3223000</v>
          </cell>
          <cell r="GE404">
            <v>-51030.833333333328</v>
          </cell>
          <cell r="GF404">
            <v>-51030.833333333328</v>
          </cell>
          <cell r="GG404">
            <v>-3223000</v>
          </cell>
          <cell r="GI404">
            <v>-51030.833333333328</v>
          </cell>
          <cell r="GJ404">
            <v>-51030.833333333328</v>
          </cell>
          <cell r="GK404">
            <v>-3223000</v>
          </cell>
          <cell r="GM404">
            <v>-51030.833333333328</v>
          </cell>
          <cell r="GN404">
            <v>-51030.833333333328</v>
          </cell>
          <cell r="GO404">
            <v>-3223000</v>
          </cell>
          <cell r="GQ404">
            <v>-51030.833333333328</v>
          </cell>
          <cell r="GR404">
            <v>-51030.833333333328</v>
          </cell>
          <cell r="GS404">
            <v>-3223000</v>
          </cell>
          <cell r="GU404">
            <v>-51030.833333333328</v>
          </cell>
          <cell r="GV404">
            <v>-51030.833333333328</v>
          </cell>
          <cell r="GW404">
            <v>-3223000</v>
          </cell>
          <cell r="GY404">
            <v>-51030.833333333328</v>
          </cell>
          <cell r="GZ404">
            <v>-51030.833333333328</v>
          </cell>
          <cell r="HA404">
            <v>-3223000</v>
          </cell>
          <cell r="HC404">
            <v>-51030.833333333328</v>
          </cell>
          <cell r="HD404">
            <v>-51030.833333333328</v>
          </cell>
          <cell r="HE404">
            <v>-3223000</v>
          </cell>
          <cell r="HG404">
            <v>-51030.833333333328</v>
          </cell>
          <cell r="HH404">
            <v>-51030.833333333328</v>
          </cell>
          <cell r="HI404">
            <v>-3223000</v>
          </cell>
          <cell r="HK404">
            <v>-51030.833333333328</v>
          </cell>
          <cell r="HL404">
            <v>-51030.833333333328</v>
          </cell>
          <cell r="HM404">
            <v>-3223000</v>
          </cell>
          <cell r="HO404">
            <v>-51030.833333333328</v>
          </cell>
          <cell r="HP404">
            <v>-51030.833333333328</v>
          </cell>
          <cell r="HQ404">
            <v>-3223000</v>
          </cell>
          <cell r="HS404">
            <v>-51030.833333333328</v>
          </cell>
          <cell r="HT404">
            <v>-51030.833333333328</v>
          </cell>
          <cell r="HU404">
            <v>-3223000</v>
          </cell>
          <cell r="IB404" t="str">
            <v>0377753 S</v>
          </cell>
          <cell r="IC404">
            <v>37077</v>
          </cell>
          <cell r="ID404">
            <v>1</v>
          </cell>
          <cell r="IE404" t="str">
            <v>A</v>
          </cell>
        </row>
        <row r="405">
          <cell r="C405">
            <v>248001274115201</v>
          </cell>
          <cell r="E405" t="str">
            <v>HASAN A. BADJEREY</v>
          </cell>
          <cell r="F405" t="str">
            <v>PALU</v>
          </cell>
          <cell r="G405" t="str">
            <v>T 120ss MKL</v>
          </cell>
          <cell r="H405" t="str">
            <v>078080</v>
          </cell>
          <cell r="I405" t="str">
            <v>093431</v>
          </cell>
          <cell r="J405">
            <v>36892</v>
          </cell>
          <cell r="K405">
            <v>1</v>
          </cell>
          <cell r="L405" t="str">
            <v>Januari 2001</v>
          </cell>
          <cell r="M405">
            <v>37987</v>
          </cell>
          <cell r="N405">
            <v>36</v>
          </cell>
          <cell r="O405">
            <v>1</v>
          </cell>
          <cell r="P405">
            <v>50000000</v>
          </cell>
          <cell r="Q405">
            <v>6941000</v>
          </cell>
          <cell r="R405">
            <v>0.19</v>
          </cell>
          <cell r="S405">
            <v>-660155</v>
          </cell>
          <cell r="T405">
            <v>6280845</v>
          </cell>
          <cell r="V405">
            <v>1389000</v>
          </cell>
          <cell r="W405">
            <v>-1389000</v>
          </cell>
          <cell r="Z405">
            <v>1389000</v>
          </cell>
          <cell r="AA405">
            <v>109899.16666666666</v>
          </cell>
          <cell r="AB405">
            <v>1498899.1666666667</v>
          </cell>
          <cell r="AC405">
            <v>5552000</v>
          </cell>
          <cell r="AD405">
            <v>1389000</v>
          </cell>
          <cell r="AE405">
            <v>87906.666666666657</v>
          </cell>
          <cell r="AF405">
            <v>1476906.6666666667</v>
          </cell>
          <cell r="AG405">
            <v>4163000</v>
          </cell>
          <cell r="AH405">
            <v>1389000</v>
          </cell>
          <cell r="AI405">
            <v>65914.166666666657</v>
          </cell>
          <cell r="AJ405">
            <v>1454914.1666666667</v>
          </cell>
          <cell r="AK405">
            <v>2774000</v>
          </cell>
          <cell r="AL405">
            <v>1389000</v>
          </cell>
          <cell r="AM405">
            <v>43921.666666666664</v>
          </cell>
          <cell r="AN405">
            <v>1432921.6666666667</v>
          </cell>
          <cell r="AO405">
            <v>1385000</v>
          </cell>
          <cell r="AP405">
            <v>1389000</v>
          </cell>
          <cell r="AQ405">
            <v>21929.166666666664</v>
          </cell>
          <cell r="AR405">
            <v>1410929.1666666667</v>
          </cell>
          <cell r="AS405">
            <v>-4000</v>
          </cell>
          <cell r="AT405">
            <v>1385000</v>
          </cell>
          <cell r="AU405">
            <v>-63.333333333333329</v>
          </cell>
          <cell r="AV405">
            <v>1384936.6666666667</v>
          </cell>
          <cell r="AW405">
            <v>-1389000</v>
          </cell>
          <cell r="AY405">
            <v>-21992.5</v>
          </cell>
          <cell r="AZ405">
            <v>-21992.5</v>
          </cell>
          <cell r="BA405">
            <v>-1389000</v>
          </cell>
          <cell r="BC405">
            <v>-21992.5</v>
          </cell>
          <cell r="BD405">
            <v>-21992.5</v>
          </cell>
          <cell r="BE405">
            <v>-1389000</v>
          </cell>
          <cell r="BG405">
            <v>-21992.5</v>
          </cell>
          <cell r="BH405">
            <v>-21992.5</v>
          </cell>
          <cell r="BI405">
            <v>-1389000</v>
          </cell>
          <cell r="BK405">
            <v>-21992.5</v>
          </cell>
          <cell r="BL405">
            <v>-21992.5</v>
          </cell>
          <cell r="BM405">
            <v>-1389000</v>
          </cell>
          <cell r="BO405">
            <v>-21992.5</v>
          </cell>
          <cell r="BP405">
            <v>-21992.5</v>
          </cell>
          <cell r="BQ405">
            <v>-1389000</v>
          </cell>
          <cell r="BS405">
            <v>-21992.5</v>
          </cell>
          <cell r="BT405">
            <v>-21992.5</v>
          </cell>
          <cell r="BU405">
            <v>-1389000</v>
          </cell>
          <cell r="BW405">
            <v>-21992.5</v>
          </cell>
          <cell r="BX405">
            <v>-21992.5</v>
          </cell>
          <cell r="BY405">
            <v>-1389000</v>
          </cell>
          <cell r="CA405">
            <v>-21992.5</v>
          </cell>
          <cell r="CB405">
            <v>-21992.5</v>
          </cell>
          <cell r="CC405">
            <v>-1389000</v>
          </cell>
          <cell r="CE405">
            <v>-21992.5</v>
          </cell>
          <cell r="CF405">
            <v>-21992.5</v>
          </cell>
          <cell r="CG405">
            <v>-1389000</v>
          </cell>
          <cell r="CI405">
            <v>-21992.5</v>
          </cell>
          <cell r="CJ405">
            <v>-21992.5</v>
          </cell>
          <cell r="CK405">
            <v>-1389000</v>
          </cell>
          <cell r="CM405">
            <v>-21992.5</v>
          </cell>
          <cell r="CN405">
            <v>-21992.5</v>
          </cell>
          <cell r="CO405">
            <v>-1389000</v>
          </cell>
          <cell r="CQ405">
            <v>-21992.5</v>
          </cell>
          <cell r="CR405">
            <v>-21992.5</v>
          </cell>
          <cell r="CS405">
            <v>-1389000</v>
          </cell>
          <cell r="CU405">
            <v>-21992.5</v>
          </cell>
          <cell r="CV405">
            <v>-21992.5</v>
          </cell>
          <cell r="CW405">
            <v>-1389000</v>
          </cell>
          <cell r="CY405">
            <v>-21992.5</v>
          </cell>
          <cell r="CZ405">
            <v>-21992.5</v>
          </cell>
          <cell r="DA405">
            <v>-1389000</v>
          </cell>
          <cell r="DC405">
            <v>-21992.5</v>
          </cell>
          <cell r="DD405">
            <v>-21992.5</v>
          </cell>
          <cell r="DE405">
            <v>-1389000</v>
          </cell>
          <cell r="DG405">
            <v>-21992.5</v>
          </cell>
          <cell r="DH405">
            <v>-21992.5</v>
          </cell>
          <cell r="DI405">
            <v>-1389000</v>
          </cell>
          <cell r="DK405">
            <v>-21992.5</v>
          </cell>
          <cell r="DL405">
            <v>-21992.5</v>
          </cell>
          <cell r="DM405">
            <v>-1389000</v>
          </cell>
          <cell r="DO405">
            <v>-21992.5</v>
          </cell>
          <cell r="DP405">
            <v>-21992.5</v>
          </cell>
          <cell r="DQ405">
            <v>-1389000</v>
          </cell>
          <cell r="DS405">
            <v>-21992.5</v>
          </cell>
          <cell r="DT405">
            <v>-21992.5</v>
          </cell>
          <cell r="DU405">
            <v>-1389000</v>
          </cell>
          <cell r="DW405">
            <v>-21992.5</v>
          </cell>
          <cell r="DX405">
            <v>-21992.5</v>
          </cell>
          <cell r="DY405">
            <v>-1389000</v>
          </cell>
          <cell r="EA405">
            <v>-21992.5</v>
          </cell>
          <cell r="EB405">
            <v>-21992.5</v>
          </cell>
          <cell r="EC405">
            <v>-1389000</v>
          </cell>
          <cell r="EE405">
            <v>-21992.5</v>
          </cell>
          <cell r="EF405">
            <v>-21992.5</v>
          </cell>
          <cell r="EG405">
            <v>-1389000</v>
          </cell>
          <cell r="EI405">
            <v>-21992.5</v>
          </cell>
          <cell r="EJ405">
            <v>-21992.5</v>
          </cell>
          <cell r="EK405">
            <v>-1389000</v>
          </cell>
          <cell r="EM405">
            <v>-21992.5</v>
          </cell>
          <cell r="EN405">
            <v>-21992.5</v>
          </cell>
          <cell r="EO405">
            <v>-1389000</v>
          </cell>
          <cell r="EQ405">
            <v>-21992.5</v>
          </cell>
          <cell r="ER405">
            <v>-21992.5</v>
          </cell>
          <cell r="ES405">
            <v>-1389000</v>
          </cell>
          <cell r="EU405">
            <v>-21992.5</v>
          </cell>
          <cell r="EV405">
            <v>-21992.5</v>
          </cell>
          <cell r="EW405">
            <v>-1389000</v>
          </cell>
          <cell r="EY405">
            <v>-21992.5</v>
          </cell>
          <cell r="EZ405">
            <v>-21992.5</v>
          </cell>
          <cell r="FA405">
            <v>-1389000</v>
          </cell>
          <cell r="FC405">
            <v>-21992.5</v>
          </cell>
          <cell r="FD405">
            <v>-21992.5</v>
          </cell>
          <cell r="FE405">
            <v>-1389000</v>
          </cell>
          <cell r="FG405">
            <v>-21992.5</v>
          </cell>
          <cell r="FH405">
            <v>-21992.5</v>
          </cell>
          <cell r="FI405">
            <v>-1389000</v>
          </cell>
          <cell r="FK405">
            <v>-21992.5</v>
          </cell>
          <cell r="FL405">
            <v>-21992.5</v>
          </cell>
          <cell r="FM405">
            <v>-1389000</v>
          </cell>
          <cell r="FO405">
            <v>-21992.5</v>
          </cell>
          <cell r="FP405">
            <v>-21992.5</v>
          </cell>
          <cell r="FQ405">
            <v>-1389000</v>
          </cell>
          <cell r="FS405">
            <v>-21992.5</v>
          </cell>
          <cell r="FT405">
            <v>-21992.5</v>
          </cell>
          <cell r="FU405">
            <v>-1389000</v>
          </cell>
          <cell r="FW405">
            <v>-21992.5</v>
          </cell>
          <cell r="FX405">
            <v>-21992.5</v>
          </cell>
          <cell r="FY405">
            <v>-1389000</v>
          </cell>
          <cell r="GA405">
            <v>-21992.5</v>
          </cell>
          <cell r="GB405">
            <v>-21992.5</v>
          </cell>
          <cell r="GC405">
            <v>-1389000</v>
          </cell>
          <cell r="GE405">
            <v>-21992.5</v>
          </cell>
          <cell r="GF405">
            <v>-21992.5</v>
          </cell>
          <cell r="GG405">
            <v>-1389000</v>
          </cell>
          <cell r="GI405">
            <v>-21992.5</v>
          </cell>
          <cell r="GJ405">
            <v>-21992.5</v>
          </cell>
          <cell r="GK405">
            <v>-1389000</v>
          </cell>
          <cell r="GM405">
            <v>-21992.5</v>
          </cell>
          <cell r="GN405">
            <v>-21992.5</v>
          </cell>
          <cell r="GO405">
            <v>-1389000</v>
          </cell>
          <cell r="GQ405">
            <v>-21992.5</v>
          </cell>
          <cell r="GR405">
            <v>-21992.5</v>
          </cell>
          <cell r="GS405">
            <v>-1389000</v>
          </cell>
          <cell r="GU405">
            <v>-21992.5</v>
          </cell>
          <cell r="GV405">
            <v>-21992.5</v>
          </cell>
          <cell r="GW405">
            <v>-1389000</v>
          </cell>
          <cell r="GY405">
            <v>-21992.5</v>
          </cell>
          <cell r="GZ405">
            <v>-21992.5</v>
          </cell>
          <cell r="HA405">
            <v>-1389000</v>
          </cell>
          <cell r="HC405">
            <v>-21992.5</v>
          </cell>
          <cell r="HD405">
            <v>-21992.5</v>
          </cell>
          <cell r="HE405">
            <v>-1389000</v>
          </cell>
          <cell r="HG405">
            <v>-21992.5</v>
          </cell>
          <cell r="HH405">
            <v>-21992.5</v>
          </cell>
          <cell r="HI405">
            <v>-1389000</v>
          </cell>
          <cell r="HK405">
            <v>-21992.5</v>
          </cell>
          <cell r="HL405">
            <v>-21992.5</v>
          </cell>
          <cell r="HM405">
            <v>-1389000</v>
          </cell>
          <cell r="HO405">
            <v>-21992.5</v>
          </cell>
          <cell r="HP405">
            <v>-21992.5</v>
          </cell>
          <cell r="HQ405">
            <v>-1389000</v>
          </cell>
          <cell r="HS405">
            <v>-21992.5</v>
          </cell>
          <cell r="HT405">
            <v>-21992.5</v>
          </cell>
          <cell r="HU405">
            <v>-1389000</v>
          </cell>
          <cell r="IB405" t="str">
            <v>0485651 S</v>
          </cell>
          <cell r="IC405">
            <v>37196</v>
          </cell>
          <cell r="ID405">
            <v>1</v>
          </cell>
          <cell r="IE405" t="str">
            <v>A</v>
          </cell>
        </row>
        <row r="406">
          <cell r="C406">
            <v>248001274131201</v>
          </cell>
          <cell r="E406" t="str">
            <v>ISKANDAR HAMID</v>
          </cell>
          <cell r="F406" t="str">
            <v>PALU</v>
          </cell>
          <cell r="G406" t="str">
            <v>FE 349 Bus</v>
          </cell>
          <cell r="H406" t="str">
            <v>009342</v>
          </cell>
          <cell r="I406" t="str">
            <v>089342</v>
          </cell>
          <cell r="J406">
            <v>36892</v>
          </cell>
          <cell r="K406">
            <v>1</v>
          </cell>
          <cell r="L406" t="str">
            <v>Januari 2001</v>
          </cell>
          <cell r="M406">
            <v>37987</v>
          </cell>
          <cell r="N406">
            <v>36</v>
          </cell>
          <cell r="O406">
            <v>1</v>
          </cell>
          <cell r="P406">
            <v>152000000</v>
          </cell>
          <cell r="Q406">
            <v>31118000</v>
          </cell>
          <cell r="R406">
            <v>0.19</v>
          </cell>
          <cell r="S406">
            <v>-779854.9999999993</v>
          </cell>
          <cell r="T406">
            <v>30338145</v>
          </cell>
          <cell r="V406">
            <v>4222000</v>
          </cell>
          <cell r="W406">
            <v>-4222000</v>
          </cell>
          <cell r="Z406">
            <v>4222000</v>
          </cell>
          <cell r="AA406">
            <v>492701.66666666663</v>
          </cell>
          <cell r="AB406">
            <v>4714701.666666667</v>
          </cell>
          <cell r="AC406">
            <v>26896000</v>
          </cell>
          <cell r="AD406">
            <v>4222000</v>
          </cell>
          <cell r="AE406">
            <v>425853.33333333331</v>
          </cell>
          <cell r="AF406">
            <v>4647853.333333333</v>
          </cell>
          <cell r="AG406">
            <v>22674000</v>
          </cell>
          <cell r="AH406">
            <v>4222000</v>
          </cell>
          <cell r="AI406">
            <v>359005</v>
          </cell>
          <cell r="AJ406">
            <v>4581005</v>
          </cell>
          <cell r="AK406">
            <v>18452000</v>
          </cell>
          <cell r="AL406">
            <v>4222000</v>
          </cell>
          <cell r="AM406">
            <v>292156.66666666663</v>
          </cell>
          <cell r="AN406">
            <v>4514156.666666667</v>
          </cell>
          <cell r="AO406">
            <v>14230000</v>
          </cell>
          <cell r="AP406">
            <v>4222000</v>
          </cell>
          <cell r="AQ406">
            <v>225308.33333333331</v>
          </cell>
          <cell r="AR406">
            <v>4447308.333333333</v>
          </cell>
          <cell r="AS406">
            <v>10008000</v>
          </cell>
          <cell r="AT406">
            <v>4222000</v>
          </cell>
          <cell r="AU406">
            <v>158460</v>
          </cell>
          <cell r="AV406">
            <v>4380460</v>
          </cell>
          <cell r="AW406">
            <v>5786000</v>
          </cell>
          <cell r="AX406">
            <v>4222000</v>
          </cell>
          <cell r="AY406">
            <v>91611.666666666657</v>
          </cell>
          <cell r="AZ406">
            <v>4313611.666666667</v>
          </cell>
          <cell r="BA406">
            <v>1564000</v>
          </cell>
          <cell r="BB406">
            <v>4222000</v>
          </cell>
          <cell r="BC406">
            <v>24763.333333333332</v>
          </cell>
          <cell r="BD406">
            <v>4246763.333333333</v>
          </cell>
          <cell r="BE406">
            <v>-2658000</v>
          </cell>
          <cell r="BF406">
            <v>1564000</v>
          </cell>
          <cell r="BG406">
            <v>-42085</v>
          </cell>
          <cell r="BH406">
            <v>1521915</v>
          </cell>
          <cell r="BI406">
            <v>-4222000</v>
          </cell>
          <cell r="BK406">
            <v>-66848.333333333328</v>
          </cell>
          <cell r="BL406">
            <v>-66848.333333333328</v>
          </cell>
          <cell r="BM406">
            <v>-4222000</v>
          </cell>
          <cell r="BO406">
            <v>-66848.333333333328</v>
          </cell>
          <cell r="BP406">
            <v>-66848.333333333328</v>
          </cell>
          <cell r="BQ406">
            <v>-4222000</v>
          </cell>
          <cell r="BS406">
            <v>-66848.333333333328</v>
          </cell>
          <cell r="BT406">
            <v>-66848.333333333328</v>
          </cell>
          <cell r="BU406">
            <v>-4222000</v>
          </cell>
          <cell r="BW406">
            <v>-66848.333333333328</v>
          </cell>
          <cell r="BX406">
            <v>-66848.333333333328</v>
          </cell>
          <cell r="BY406">
            <v>-4222000</v>
          </cell>
          <cell r="CA406">
            <v>-66848.333333333328</v>
          </cell>
          <cell r="CB406">
            <v>-66848.333333333328</v>
          </cell>
          <cell r="CC406">
            <v>-4222000</v>
          </cell>
          <cell r="CE406">
            <v>-66848.333333333328</v>
          </cell>
          <cell r="CF406">
            <v>-66848.333333333328</v>
          </cell>
          <cell r="CG406">
            <v>-4222000</v>
          </cell>
          <cell r="CI406">
            <v>-66848.333333333328</v>
          </cell>
          <cell r="CJ406">
            <v>-66848.333333333328</v>
          </cell>
          <cell r="CK406">
            <v>-4222000</v>
          </cell>
          <cell r="CM406">
            <v>-66848.333333333328</v>
          </cell>
          <cell r="CN406">
            <v>-66848.333333333328</v>
          </cell>
          <cell r="CO406">
            <v>-4222000</v>
          </cell>
          <cell r="CQ406">
            <v>-66848.333333333328</v>
          </cell>
          <cell r="CR406">
            <v>-66848.333333333328</v>
          </cell>
          <cell r="CS406">
            <v>-4222000</v>
          </cell>
          <cell r="CU406">
            <v>-66848.333333333328</v>
          </cell>
          <cell r="CV406">
            <v>-66848.333333333328</v>
          </cell>
          <cell r="CW406">
            <v>-4222000</v>
          </cell>
          <cell r="CY406">
            <v>-66848.333333333328</v>
          </cell>
          <cell r="CZ406">
            <v>-66848.333333333328</v>
          </cell>
          <cell r="DA406">
            <v>-4222000</v>
          </cell>
          <cell r="DC406">
            <v>-66848.333333333328</v>
          </cell>
          <cell r="DD406">
            <v>-66848.333333333328</v>
          </cell>
          <cell r="DE406">
            <v>-4222000</v>
          </cell>
          <cell r="DG406">
            <v>-66848.333333333328</v>
          </cell>
          <cell r="DH406">
            <v>-66848.333333333328</v>
          </cell>
          <cell r="DI406">
            <v>-4222000</v>
          </cell>
          <cell r="DK406">
            <v>-66848.333333333328</v>
          </cell>
          <cell r="DL406">
            <v>-66848.333333333328</v>
          </cell>
          <cell r="DM406">
            <v>-4222000</v>
          </cell>
          <cell r="DO406">
            <v>-66848.333333333328</v>
          </cell>
          <cell r="DP406">
            <v>-66848.333333333328</v>
          </cell>
          <cell r="DQ406">
            <v>-4222000</v>
          </cell>
          <cell r="DS406">
            <v>-66848.333333333328</v>
          </cell>
          <cell r="DT406">
            <v>-66848.333333333328</v>
          </cell>
          <cell r="DU406">
            <v>-4222000</v>
          </cell>
          <cell r="DW406">
            <v>-66848.333333333328</v>
          </cell>
          <cell r="DX406">
            <v>-66848.333333333328</v>
          </cell>
          <cell r="DY406">
            <v>-4222000</v>
          </cell>
          <cell r="EA406">
            <v>-66848.333333333328</v>
          </cell>
          <cell r="EB406">
            <v>-66848.333333333328</v>
          </cell>
          <cell r="EC406">
            <v>-4222000</v>
          </cell>
          <cell r="EE406">
            <v>-66848.333333333328</v>
          </cell>
          <cell r="EF406">
            <v>-66848.333333333328</v>
          </cell>
          <cell r="EG406">
            <v>-4222000</v>
          </cell>
          <cell r="EI406">
            <v>-66848.333333333328</v>
          </cell>
          <cell r="EJ406">
            <v>-66848.333333333328</v>
          </cell>
          <cell r="EK406">
            <v>-4222000</v>
          </cell>
          <cell r="EM406">
            <v>-66848.333333333328</v>
          </cell>
          <cell r="EN406">
            <v>-66848.333333333328</v>
          </cell>
          <cell r="EO406">
            <v>-4222000</v>
          </cell>
          <cell r="EQ406">
            <v>-66848.333333333328</v>
          </cell>
          <cell r="ER406">
            <v>-66848.333333333328</v>
          </cell>
          <cell r="ES406">
            <v>-4222000</v>
          </cell>
          <cell r="EU406">
            <v>-66848.333333333328</v>
          </cell>
          <cell r="EV406">
            <v>-66848.333333333328</v>
          </cell>
          <cell r="EW406">
            <v>-4222000</v>
          </cell>
          <cell r="EY406">
            <v>-66848.333333333328</v>
          </cell>
          <cell r="EZ406">
            <v>-66848.333333333328</v>
          </cell>
          <cell r="FA406">
            <v>-4222000</v>
          </cell>
          <cell r="FC406">
            <v>-66848.333333333328</v>
          </cell>
          <cell r="FD406">
            <v>-66848.333333333328</v>
          </cell>
          <cell r="FE406">
            <v>-4222000</v>
          </cell>
          <cell r="FG406">
            <v>-66848.333333333328</v>
          </cell>
          <cell r="FH406">
            <v>-66848.333333333328</v>
          </cell>
          <cell r="FI406">
            <v>-4222000</v>
          </cell>
          <cell r="FK406">
            <v>-66848.333333333328</v>
          </cell>
          <cell r="FL406">
            <v>-66848.333333333328</v>
          </cell>
          <cell r="FM406">
            <v>-4222000</v>
          </cell>
          <cell r="FO406">
            <v>-66848.333333333328</v>
          </cell>
          <cell r="FP406">
            <v>-66848.333333333328</v>
          </cell>
          <cell r="FQ406">
            <v>-4222000</v>
          </cell>
          <cell r="FS406">
            <v>-66848.333333333328</v>
          </cell>
          <cell r="FT406">
            <v>-66848.333333333328</v>
          </cell>
          <cell r="FU406">
            <v>-4222000</v>
          </cell>
          <cell r="FW406">
            <v>-66848.333333333328</v>
          </cell>
          <cell r="FX406">
            <v>-66848.333333333328</v>
          </cell>
          <cell r="FY406">
            <v>-4222000</v>
          </cell>
          <cell r="GA406">
            <v>-66848.333333333328</v>
          </cell>
          <cell r="GB406">
            <v>-66848.333333333328</v>
          </cell>
          <cell r="GC406">
            <v>-4222000</v>
          </cell>
          <cell r="GE406">
            <v>-66848.333333333328</v>
          </cell>
          <cell r="GF406">
            <v>-66848.333333333328</v>
          </cell>
          <cell r="GG406">
            <v>-4222000</v>
          </cell>
          <cell r="GI406">
            <v>-66848.333333333328</v>
          </cell>
          <cell r="GJ406">
            <v>-66848.333333333328</v>
          </cell>
          <cell r="GK406">
            <v>-4222000</v>
          </cell>
          <cell r="GM406">
            <v>-66848.333333333328</v>
          </cell>
          <cell r="GN406">
            <v>-66848.333333333328</v>
          </cell>
          <cell r="GO406">
            <v>-4222000</v>
          </cell>
          <cell r="GQ406">
            <v>-66848.333333333328</v>
          </cell>
          <cell r="GR406">
            <v>-66848.333333333328</v>
          </cell>
          <cell r="GS406">
            <v>-4222000</v>
          </cell>
          <cell r="GU406">
            <v>-66848.333333333328</v>
          </cell>
          <cell r="GV406">
            <v>-66848.333333333328</v>
          </cell>
          <cell r="GW406">
            <v>-4222000</v>
          </cell>
          <cell r="GY406">
            <v>-66848.333333333328</v>
          </cell>
          <cell r="GZ406">
            <v>-66848.333333333328</v>
          </cell>
          <cell r="HA406">
            <v>-4222000</v>
          </cell>
          <cell r="HC406">
            <v>-66848.333333333328</v>
          </cell>
          <cell r="HD406">
            <v>-66848.333333333328</v>
          </cell>
          <cell r="HE406">
            <v>-4222000</v>
          </cell>
          <cell r="HG406">
            <v>-66848.333333333328</v>
          </cell>
          <cell r="HH406">
            <v>-66848.333333333328</v>
          </cell>
          <cell r="HI406">
            <v>-4222000</v>
          </cell>
          <cell r="HK406">
            <v>-66848.333333333328</v>
          </cell>
          <cell r="HL406">
            <v>-66848.333333333328</v>
          </cell>
          <cell r="HM406">
            <v>-4222000</v>
          </cell>
          <cell r="HO406">
            <v>-66848.333333333328</v>
          </cell>
          <cell r="HP406">
            <v>-66848.333333333328</v>
          </cell>
          <cell r="HQ406">
            <v>-4222000</v>
          </cell>
          <cell r="HS406">
            <v>-66848.333333333328</v>
          </cell>
          <cell r="HT406">
            <v>-66848.333333333328</v>
          </cell>
          <cell r="HU406">
            <v>-4222000</v>
          </cell>
          <cell r="IB406" t="str">
            <v>0485640 S</v>
          </cell>
          <cell r="IC406">
            <v>37196</v>
          </cell>
          <cell r="ID406">
            <v>1</v>
          </cell>
          <cell r="IE406" t="str">
            <v>A</v>
          </cell>
        </row>
        <row r="407">
          <cell r="C407">
            <v>248001274157201</v>
          </cell>
          <cell r="E407" t="str">
            <v xml:space="preserve">M A N S U R  </v>
          </cell>
          <cell r="F407" t="str">
            <v>PALU</v>
          </cell>
          <cell r="G407" t="str">
            <v>T 120ss PU</v>
          </cell>
          <cell r="H407" t="str">
            <v>036365</v>
          </cell>
          <cell r="I407" t="str">
            <v>0X4748</v>
          </cell>
          <cell r="J407">
            <v>36892</v>
          </cell>
          <cell r="K407">
            <v>1</v>
          </cell>
          <cell r="L407" t="str">
            <v>Januari 2001</v>
          </cell>
          <cell r="M407">
            <v>37987</v>
          </cell>
          <cell r="N407">
            <v>36</v>
          </cell>
          <cell r="O407">
            <v>1</v>
          </cell>
          <cell r="P407">
            <v>45000000</v>
          </cell>
          <cell r="Q407">
            <v>6250000</v>
          </cell>
          <cell r="R407">
            <v>0.19</v>
          </cell>
          <cell r="S407">
            <v>-593749.99999999988</v>
          </cell>
          <cell r="T407">
            <v>5656250</v>
          </cell>
          <cell r="V407">
            <v>1250000</v>
          </cell>
          <cell r="W407">
            <v>-1250000</v>
          </cell>
          <cell r="Z407">
            <v>1250000</v>
          </cell>
          <cell r="AA407">
            <v>98958.333333333328</v>
          </cell>
          <cell r="AB407">
            <v>1348958.3333333333</v>
          </cell>
          <cell r="AC407">
            <v>5000000</v>
          </cell>
          <cell r="AD407">
            <v>1250000</v>
          </cell>
          <cell r="AE407">
            <v>79166.666666666657</v>
          </cell>
          <cell r="AF407">
            <v>1329166.6666666667</v>
          </cell>
          <cell r="AG407">
            <v>3750000</v>
          </cell>
          <cell r="AH407">
            <v>1250000</v>
          </cell>
          <cell r="AI407">
            <v>59375</v>
          </cell>
          <cell r="AJ407">
            <v>1309375</v>
          </cell>
          <cell r="AK407">
            <v>2500000</v>
          </cell>
          <cell r="AL407">
            <v>1250000</v>
          </cell>
          <cell r="AM407">
            <v>39583.333333333328</v>
          </cell>
          <cell r="AN407">
            <v>1289583.3333333333</v>
          </cell>
          <cell r="AO407">
            <v>1250000</v>
          </cell>
          <cell r="AP407">
            <v>1250000</v>
          </cell>
          <cell r="AQ407">
            <v>19791.666666666664</v>
          </cell>
          <cell r="AR407">
            <v>1269791.6666666667</v>
          </cell>
          <cell r="AS407">
            <v>0</v>
          </cell>
          <cell r="AT407">
            <v>1250000</v>
          </cell>
          <cell r="AU407">
            <v>0</v>
          </cell>
          <cell r="AV407">
            <v>1250000</v>
          </cell>
          <cell r="AW407">
            <v>-1250000</v>
          </cell>
          <cell r="AY407">
            <v>-19791.666666666664</v>
          </cell>
          <cell r="AZ407">
            <v>-19791.666666666664</v>
          </cell>
          <cell r="BA407">
            <v>-1250000</v>
          </cell>
          <cell r="BC407">
            <v>-19791.666666666664</v>
          </cell>
          <cell r="BD407">
            <v>-19791.666666666664</v>
          </cell>
          <cell r="BE407">
            <v>-1250000</v>
          </cell>
          <cell r="BG407">
            <v>-19791.666666666664</v>
          </cell>
          <cell r="BH407">
            <v>-19791.666666666664</v>
          </cell>
          <cell r="BI407">
            <v>-1250000</v>
          </cell>
          <cell r="BK407">
            <v>-19791.666666666664</v>
          </cell>
          <cell r="BL407">
            <v>-19791.666666666664</v>
          </cell>
          <cell r="BM407">
            <v>-1250000</v>
          </cell>
          <cell r="BO407">
            <v>-19791.666666666664</v>
          </cell>
          <cell r="BP407">
            <v>-19791.666666666664</v>
          </cell>
          <cell r="BQ407">
            <v>-1250000</v>
          </cell>
          <cell r="BS407">
            <v>-19791.666666666664</v>
          </cell>
          <cell r="BT407">
            <v>-19791.666666666664</v>
          </cell>
          <cell r="BU407">
            <v>-1250000</v>
          </cell>
          <cell r="BW407">
            <v>-19791.666666666664</v>
          </cell>
          <cell r="BX407">
            <v>-19791.666666666664</v>
          </cell>
          <cell r="BY407">
            <v>-1250000</v>
          </cell>
          <cell r="CA407">
            <v>-19791.666666666664</v>
          </cell>
          <cell r="CB407">
            <v>-19791.666666666664</v>
          </cell>
          <cell r="CC407">
            <v>-1250000</v>
          </cell>
          <cell r="CE407">
            <v>-19791.666666666664</v>
          </cell>
          <cell r="CF407">
            <v>-19791.666666666664</v>
          </cell>
          <cell r="CG407">
            <v>-1250000</v>
          </cell>
          <cell r="CI407">
            <v>-19791.666666666664</v>
          </cell>
          <cell r="CJ407">
            <v>-19791.666666666664</v>
          </cell>
          <cell r="CK407">
            <v>-1250000</v>
          </cell>
          <cell r="CM407">
            <v>-19791.666666666664</v>
          </cell>
          <cell r="CN407">
            <v>-19791.666666666664</v>
          </cell>
          <cell r="CO407">
            <v>-1250000</v>
          </cell>
          <cell r="CQ407">
            <v>-19791.666666666664</v>
          </cell>
          <cell r="CR407">
            <v>-19791.666666666664</v>
          </cell>
          <cell r="CS407">
            <v>-1250000</v>
          </cell>
          <cell r="CU407">
            <v>-19791.666666666664</v>
          </cell>
          <cell r="CV407">
            <v>-19791.666666666664</v>
          </cell>
          <cell r="CW407">
            <v>-1250000</v>
          </cell>
          <cell r="CY407">
            <v>-19791.666666666664</v>
          </cell>
          <cell r="CZ407">
            <v>-19791.666666666664</v>
          </cell>
          <cell r="DA407">
            <v>-1250000</v>
          </cell>
          <cell r="DC407">
            <v>-19791.666666666664</v>
          </cell>
          <cell r="DD407">
            <v>-19791.666666666664</v>
          </cell>
          <cell r="DE407">
            <v>-1250000</v>
          </cell>
          <cell r="DG407">
            <v>-19791.666666666664</v>
          </cell>
          <cell r="DH407">
            <v>-19791.666666666664</v>
          </cell>
          <cell r="DI407">
            <v>-1250000</v>
          </cell>
          <cell r="DK407">
            <v>-19791.666666666664</v>
          </cell>
          <cell r="DL407">
            <v>-19791.666666666664</v>
          </cell>
          <cell r="DM407">
            <v>-1250000</v>
          </cell>
          <cell r="DO407">
            <v>-19791.666666666664</v>
          </cell>
          <cell r="DP407">
            <v>-19791.666666666664</v>
          </cell>
          <cell r="DQ407">
            <v>-1250000</v>
          </cell>
          <cell r="DS407">
            <v>-19791.666666666664</v>
          </cell>
          <cell r="DT407">
            <v>-19791.666666666664</v>
          </cell>
          <cell r="DU407">
            <v>-1250000</v>
          </cell>
          <cell r="DW407">
            <v>-19791.666666666664</v>
          </cell>
          <cell r="DX407">
            <v>-19791.666666666664</v>
          </cell>
          <cell r="DY407">
            <v>-1250000</v>
          </cell>
          <cell r="EA407">
            <v>-19791.666666666664</v>
          </cell>
          <cell r="EB407">
            <v>-19791.666666666664</v>
          </cell>
          <cell r="EC407">
            <v>-1250000</v>
          </cell>
          <cell r="EE407">
            <v>-19791.666666666664</v>
          </cell>
          <cell r="EF407">
            <v>-19791.666666666664</v>
          </cell>
          <cell r="EG407">
            <v>-1250000</v>
          </cell>
          <cell r="EI407">
            <v>-19791.666666666664</v>
          </cell>
          <cell r="EJ407">
            <v>-19791.666666666664</v>
          </cell>
          <cell r="EK407">
            <v>-1250000</v>
          </cell>
          <cell r="EM407">
            <v>-19791.666666666664</v>
          </cell>
          <cell r="EN407">
            <v>-19791.666666666664</v>
          </cell>
          <cell r="EO407">
            <v>-1250000</v>
          </cell>
          <cell r="EQ407">
            <v>-19791.666666666664</v>
          </cell>
          <cell r="ER407">
            <v>-19791.666666666664</v>
          </cell>
          <cell r="ES407">
            <v>-1250000</v>
          </cell>
          <cell r="EU407">
            <v>-19791.666666666664</v>
          </cell>
          <cell r="EV407">
            <v>-19791.666666666664</v>
          </cell>
          <cell r="EW407">
            <v>-1250000</v>
          </cell>
          <cell r="EY407">
            <v>-19791.666666666664</v>
          </cell>
          <cell r="EZ407">
            <v>-19791.666666666664</v>
          </cell>
          <cell r="FA407">
            <v>-1250000</v>
          </cell>
          <cell r="FC407">
            <v>-19791.666666666664</v>
          </cell>
          <cell r="FD407">
            <v>-19791.666666666664</v>
          </cell>
          <cell r="FE407">
            <v>-1250000</v>
          </cell>
          <cell r="FG407">
            <v>-19791.666666666664</v>
          </cell>
          <cell r="FH407">
            <v>-19791.666666666664</v>
          </cell>
          <cell r="FI407">
            <v>-1250000</v>
          </cell>
          <cell r="FK407">
            <v>-19791.666666666664</v>
          </cell>
          <cell r="FL407">
            <v>-19791.666666666664</v>
          </cell>
          <cell r="FM407">
            <v>-1250000</v>
          </cell>
          <cell r="FO407">
            <v>-19791.666666666664</v>
          </cell>
          <cell r="FP407">
            <v>-19791.666666666664</v>
          </cell>
          <cell r="FQ407">
            <v>-1250000</v>
          </cell>
          <cell r="FS407">
            <v>-19791.666666666664</v>
          </cell>
          <cell r="FT407">
            <v>-19791.666666666664</v>
          </cell>
          <cell r="FU407">
            <v>-1250000</v>
          </cell>
          <cell r="FW407">
            <v>-19791.666666666664</v>
          </cell>
          <cell r="FX407">
            <v>-19791.666666666664</v>
          </cell>
          <cell r="FY407">
            <v>-1250000</v>
          </cell>
          <cell r="GA407">
            <v>-19791.666666666664</v>
          </cell>
          <cell r="GB407">
            <v>-19791.666666666664</v>
          </cell>
          <cell r="GC407">
            <v>-1250000</v>
          </cell>
          <cell r="GE407">
            <v>-19791.666666666664</v>
          </cell>
          <cell r="GF407">
            <v>-19791.666666666664</v>
          </cell>
          <cell r="GG407">
            <v>-1250000</v>
          </cell>
          <cell r="GI407">
            <v>-19791.666666666664</v>
          </cell>
          <cell r="GJ407">
            <v>-19791.666666666664</v>
          </cell>
          <cell r="GK407">
            <v>-1250000</v>
          </cell>
          <cell r="GM407">
            <v>-19791.666666666664</v>
          </cell>
          <cell r="GN407">
            <v>-19791.666666666664</v>
          </cell>
          <cell r="GO407">
            <v>-1250000</v>
          </cell>
          <cell r="GQ407">
            <v>-19791.666666666664</v>
          </cell>
          <cell r="GR407">
            <v>-19791.666666666664</v>
          </cell>
          <cell r="GS407">
            <v>-1250000</v>
          </cell>
          <cell r="GU407">
            <v>-19791.666666666664</v>
          </cell>
          <cell r="GV407">
            <v>-19791.666666666664</v>
          </cell>
          <cell r="GW407">
            <v>-1250000</v>
          </cell>
          <cell r="GY407">
            <v>-19791.666666666664</v>
          </cell>
          <cell r="GZ407">
            <v>-19791.666666666664</v>
          </cell>
          <cell r="HA407">
            <v>-1250000</v>
          </cell>
          <cell r="HC407">
            <v>-19791.666666666664</v>
          </cell>
          <cell r="HD407">
            <v>-19791.666666666664</v>
          </cell>
          <cell r="HE407">
            <v>-1250000</v>
          </cell>
          <cell r="HG407">
            <v>-19791.666666666664</v>
          </cell>
          <cell r="HH407">
            <v>-19791.666666666664</v>
          </cell>
          <cell r="HI407">
            <v>-1250000</v>
          </cell>
          <cell r="HK407">
            <v>-19791.666666666664</v>
          </cell>
          <cell r="HL407">
            <v>-19791.666666666664</v>
          </cell>
          <cell r="HM407">
            <v>-1250000</v>
          </cell>
          <cell r="HO407">
            <v>-19791.666666666664</v>
          </cell>
          <cell r="HP407">
            <v>-19791.666666666664</v>
          </cell>
          <cell r="HQ407">
            <v>-1250000</v>
          </cell>
          <cell r="HS407">
            <v>-19791.666666666664</v>
          </cell>
          <cell r="HT407">
            <v>-19791.666666666664</v>
          </cell>
          <cell r="HU407">
            <v>-1250000</v>
          </cell>
          <cell r="IB407" t="str">
            <v>0485644 S</v>
          </cell>
          <cell r="IC407">
            <v>37196</v>
          </cell>
          <cell r="ID407">
            <v>1</v>
          </cell>
          <cell r="IE407" t="str">
            <v>A</v>
          </cell>
        </row>
        <row r="408">
          <cell r="C408">
            <v>248001274165201</v>
          </cell>
          <cell r="E408" t="str">
            <v>MEGAWATI</v>
          </cell>
          <cell r="F408" t="str">
            <v xml:space="preserve"> Donggala</v>
          </cell>
          <cell r="G408" t="str">
            <v>T 120ss MKL</v>
          </cell>
          <cell r="H408" t="str">
            <v>078084</v>
          </cell>
          <cell r="I408" t="str">
            <v>093435</v>
          </cell>
          <cell r="J408">
            <v>36892</v>
          </cell>
          <cell r="K408">
            <v>1</v>
          </cell>
          <cell r="L408" t="str">
            <v>Januari 2001</v>
          </cell>
          <cell r="M408">
            <v>37987</v>
          </cell>
          <cell r="N408">
            <v>36</v>
          </cell>
          <cell r="O408">
            <v>1</v>
          </cell>
          <cell r="P408">
            <v>50000000</v>
          </cell>
          <cell r="Q408">
            <v>6941000</v>
          </cell>
          <cell r="R408">
            <v>0.19</v>
          </cell>
          <cell r="S408">
            <v>-660155</v>
          </cell>
          <cell r="T408">
            <v>6280845</v>
          </cell>
          <cell r="V408">
            <v>1389000</v>
          </cell>
          <cell r="W408">
            <v>-1389000</v>
          </cell>
          <cell r="Z408">
            <v>1389000</v>
          </cell>
          <cell r="AA408">
            <v>109899.16666666666</v>
          </cell>
          <cell r="AB408">
            <v>1498899.1666666667</v>
          </cell>
          <cell r="AC408">
            <v>5552000</v>
          </cell>
          <cell r="AD408">
            <v>1389000</v>
          </cell>
          <cell r="AE408">
            <v>87906.666666666657</v>
          </cell>
          <cell r="AF408">
            <v>1476906.6666666667</v>
          </cell>
          <cell r="AG408">
            <v>4163000</v>
          </cell>
          <cell r="AH408">
            <v>1389000</v>
          </cell>
          <cell r="AI408">
            <v>65914.166666666657</v>
          </cell>
          <cell r="AJ408">
            <v>1454914.1666666667</v>
          </cell>
          <cell r="AK408">
            <v>2774000</v>
          </cell>
          <cell r="AL408">
            <v>1389000</v>
          </cell>
          <cell r="AM408">
            <v>43921.666666666664</v>
          </cell>
          <cell r="AN408">
            <v>1432921.6666666667</v>
          </cell>
          <cell r="AO408">
            <v>1385000</v>
          </cell>
          <cell r="AP408">
            <v>1389000</v>
          </cell>
          <cell r="AQ408">
            <v>21929.166666666664</v>
          </cell>
          <cell r="AR408">
            <v>1410929.1666666667</v>
          </cell>
          <cell r="AS408">
            <v>-4000</v>
          </cell>
          <cell r="AT408">
            <v>1385000</v>
          </cell>
          <cell r="AU408">
            <v>-63.333333333333329</v>
          </cell>
          <cell r="AV408">
            <v>1384936.6666666667</v>
          </cell>
          <cell r="AW408">
            <v>-1389000</v>
          </cell>
          <cell r="AY408">
            <v>-21992.5</v>
          </cell>
          <cell r="AZ408">
            <v>-21992.5</v>
          </cell>
          <cell r="BA408">
            <v>-1389000</v>
          </cell>
          <cell r="BC408">
            <v>-21992.5</v>
          </cell>
          <cell r="BD408">
            <v>-21992.5</v>
          </cell>
          <cell r="BE408">
            <v>-1389000</v>
          </cell>
          <cell r="BG408">
            <v>-21992.5</v>
          </cell>
          <cell r="BH408">
            <v>-21992.5</v>
          </cell>
          <cell r="BI408">
            <v>-1389000</v>
          </cell>
          <cell r="BK408">
            <v>-21992.5</v>
          </cell>
          <cell r="BL408">
            <v>-21992.5</v>
          </cell>
          <cell r="BM408">
            <v>-1389000</v>
          </cell>
          <cell r="BO408">
            <v>-21992.5</v>
          </cell>
          <cell r="BP408">
            <v>-21992.5</v>
          </cell>
          <cell r="BQ408">
            <v>-1389000</v>
          </cell>
          <cell r="BS408">
            <v>-21992.5</v>
          </cell>
          <cell r="BT408">
            <v>-21992.5</v>
          </cell>
          <cell r="BU408">
            <v>-1389000</v>
          </cell>
          <cell r="BW408">
            <v>-21992.5</v>
          </cell>
          <cell r="BX408">
            <v>-21992.5</v>
          </cell>
          <cell r="BY408">
            <v>-1389000</v>
          </cell>
          <cell r="CA408">
            <v>-21992.5</v>
          </cell>
          <cell r="CB408">
            <v>-21992.5</v>
          </cell>
          <cell r="CC408">
            <v>-1389000</v>
          </cell>
          <cell r="CE408">
            <v>-21992.5</v>
          </cell>
          <cell r="CF408">
            <v>-21992.5</v>
          </cell>
          <cell r="CG408">
            <v>-1389000</v>
          </cell>
          <cell r="CI408">
            <v>-21992.5</v>
          </cell>
          <cell r="CJ408">
            <v>-21992.5</v>
          </cell>
          <cell r="CK408">
            <v>-1389000</v>
          </cell>
          <cell r="CM408">
            <v>-21992.5</v>
          </cell>
          <cell r="CN408">
            <v>-21992.5</v>
          </cell>
          <cell r="CO408">
            <v>-1389000</v>
          </cell>
          <cell r="CQ408">
            <v>-21992.5</v>
          </cell>
          <cell r="CR408">
            <v>-21992.5</v>
          </cell>
          <cell r="CS408">
            <v>-1389000</v>
          </cell>
          <cell r="CU408">
            <v>-21992.5</v>
          </cell>
          <cell r="CV408">
            <v>-21992.5</v>
          </cell>
          <cell r="CW408">
            <v>-1389000</v>
          </cell>
          <cell r="CY408">
            <v>-21992.5</v>
          </cell>
          <cell r="CZ408">
            <v>-21992.5</v>
          </cell>
          <cell r="DA408">
            <v>-1389000</v>
          </cell>
          <cell r="DC408">
            <v>-21992.5</v>
          </cell>
          <cell r="DD408">
            <v>-21992.5</v>
          </cell>
          <cell r="DE408">
            <v>-1389000</v>
          </cell>
          <cell r="DG408">
            <v>-21992.5</v>
          </cell>
          <cell r="DH408">
            <v>-21992.5</v>
          </cell>
          <cell r="DI408">
            <v>-1389000</v>
          </cell>
          <cell r="DK408">
            <v>-21992.5</v>
          </cell>
          <cell r="DL408">
            <v>-21992.5</v>
          </cell>
          <cell r="DM408">
            <v>-1389000</v>
          </cell>
          <cell r="DO408">
            <v>-21992.5</v>
          </cell>
          <cell r="DP408">
            <v>-21992.5</v>
          </cell>
          <cell r="DQ408">
            <v>-1389000</v>
          </cell>
          <cell r="DS408">
            <v>-21992.5</v>
          </cell>
          <cell r="DT408">
            <v>-21992.5</v>
          </cell>
          <cell r="DU408">
            <v>-1389000</v>
          </cell>
          <cell r="DW408">
            <v>-21992.5</v>
          </cell>
          <cell r="DX408">
            <v>-21992.5</v>
          </cell>
          <cell r="DY408">
            <v>-1389000</v>
          </cell>
          <cell r="EA408">
            <v>-21992.5</v>
          </cell>
          <cell r="EB408">
            <v>-21992.5</v>
          </cell>
          <cell r="EC408">
            <v>-1389000</v>
          </cell>
          <cell r="EE408">
            <v>-21992.5</v>
          </cell>
          <cell r="EF408">
            <v>-21992.5</v>
          </cell>
          <cell r="EG408">
            <v>-1389000</v>
          </cell>
          <cell r="EI408">
            <v>-21992.5</v>
          </cell>
          <cell r="EJ408">
            <v>-21992.5</v>
          </cell>
          <cell r="EK408">
            <v>-1389000</v>
          </cell>
          <cell r="EM408">
            <v>-21992.5</v>
          </cell>
          <cell r="EN408">
            <v>-21992.5</v>
          </cell>
          <cell r="EO408">
            <v>-1389000</v>
          </cell>
          <cell r="EQ408">
            <v>-21992.5</v>
          </cell>
          <cell r="ER408">
            <v>-21992.5</v>
          </cell>
          <cell r="ES408">
            <v>-1389000</v>
          </cell>
          <cell r="EU408">
            <v>-21992.5</v>
          </cell>
          <cell r="EV408">
            <v>-21992.5</v>
          </cell>
          <cell r="EW408">
            <v>-1389000</v>
          </cell>
          <cell r="EY408">
            <v>-21992.5</v>
          </cell>
          <cell r="EZ408">
            <v>-21992.5</v>
          </cell>
          <cell r="FA408">
            <v>-1389000</v>
          </cell>
          <cell r="FC408">
            <v>-21992.5</v>
          </cell>
          <cell r="FD408">
            <v>-21992.5</v>
          </cell>
          <cell r="FE408">
            <v>-1389000</v>
          </cell>
          <cell r="FG408">
            <v>-21992.5</v>
          </cell>
          <cell r="FH408">
            <v>-21992.5</v>
          </cell>
          <cell r="FI408">
            <v>-1389000</v>
          </cell>
          <cell r="FK408">
            <v>-21992.5</v>
          </cell>
          <cell r="FL408">
            <v>-21992.5</v>
          </cell>
          <cell r="FM408">
            <v>-1389000</v>
          </cell>
          <cell r="FO408">
            <v>-21992.5</v>
          </cell>
          <cell r="FP408">
            <v>-21992.5</v>
          </cell>
          <cell r="FQ408">
            <v>-1389000</v>
          </cell>
          <cell r="FS408">
            <v>-21992.5</v>
          </cell>
          <cell r="FT408">
            <v>-21992.5</v>
          </cell>
          <cell r="FU408">
            <v>-1389000</v>
          </cell>
          <cell r="FW408">
            <v>-21992.5</v>
          </cell>
          <cell r="FX408">
            <v>-21992.5</v>
          </cell>
          <cell r="FY408">
            <v>-1389000</v>
          </cell>
          <cell r="GA408">
            <v>-21992.5</v>
          </cell>
          <cell r="GB408">
            <v>-21992.5</v>
          </cell>
          <cell r="GC408">
            <v>-1389000</v>
          </cell>
          <cell r="GE408">
            <v>-21992.5</v>
          </cell>
          <cell r="GF408">
            <v>-21992.5</v>
          </cell>
          <cell r="GG408">
            <v>-1389000</v>
          </cell>
          <cell r="GI408">
            <v>-21992.5</v>
          </cell>
          <cell r="GJ408">
            <v>-21992.5</v>
          </cell>
          <cell r="GK408">
            <v>-1389000</v>
          </cell>
          <cell r="GM408">
            <v>-21992.5</v>
          </cell>
          <cell r="GN408">
            <v>-21992.5</v>
          </cell>
          <cell r="GO408">
            <v>-1389000</v>
          </cell>
          <cell r="GQ408">
            <v>-21992.5</v>
          </cell>
          <cell r="GR408">
            <v>-21992.5</v>
          </cell>
          <cell r="GS408">
            <v>-1389000</v>
          </cell>
          <cell r="GU408">
            <v>-21992.5</v>
          </cell>
          <cell r="GV408">
            <v>-21992.5</v>
          </cell>
          <cell r="GW408">
            <v>-1389000</v>
          </cell>
          <cell r="GY408">
            <v>-21992.5</v>
          </cell>
          <cell r="GZ408">
            <v>-21992.5</v>
          </cell>
          <cell r="HA408">
            <v>-1389000</v>
          </cell>
          <cell r="HC408">
            <v>-21992.5</v>
          </cell>
          <cell r="HD408">
            <v>-21992.5</v>
          </cell>
          <cell r="HE408">
            <v>-1389000</v>
          </cell>
          <cell r="HG408">
            <v>-21992.5</v>
          </cell>
          <cell r="HH408">
            <v>-21992.5</v>
          </cell>
          <cell r="HI408">
            <v>-1389000</v>
          </cell>
          <cell r="HK408">
            <v>-21992.5</v>
          </cell>
          <cell r="HL408">
            <v>-21992.5</v>
          </cell>
          <cell r="HM408">
            <v>-1389000</v>
          </cell>
          <cell r="HO408">
            <v>-21992.5</v>
          </cell>
          <cell r="HP408">
            <v>-21992.5</v>
          </cell>
          <cell r="HQ408">
            <v>-1389000</v>
          </cell>
          <cell r="HS408">
            <v>-21992.5</v>
          </cell>
          <cell r="HT408">
            <v>-21992.5</v>
          </cell>
          <cell r="HU408">
            <v>-1389000</v>
          </cell>
          <cell r="IB408" t="str">
            <v>0485654 S</v>
          </cell>
          <cell r="IC408">
            <v>37196</v>
          </cell>
          <cell r="ID408">
            <v>1</v>
          </cell>
          <cell r="IE408" t="str">
            <v>A</v>
          </cell>
        </row>
        <row r="409">
          <cell r="C409">
            <v>248001274173201</v>
          </cell>
          <cell r="E409" t="str">
            <v>M. EFENDY</v>
          </cell>
          <cell r="F409" t="str">
            <v>PALU</v>
          </cell>
          <cell r="G409" t="str">
            <v>Kuda GLS D</v>
          </cell>
          <cell r="H409" t="str">
            <v>010016</v>
          </cell>
          <cell r="I409" t="str">
            <v>060737</v>
          </cell>
          <cell r="J409">
            <v>36892</v>
          </cell>
          <cell r="K409">
            <v>1</v>
          </cell>
          <cell r="L409" t="str">
            <v>Januari 2001</v>
          </cell>
          <cell r="M409">
            <v>37987</v>
          </cell>
          <cell r="N409">
            <v>36</v>
          </cell>
          <cell r="O409">
            <v>1</v>
          </cell>
          <cell r="P409">
            <v>116000000</v>
          </cell>
          <cell r="Q409">
            <v>16114000</v>
          </cell>
          <cell r="R409">
            <v>0.19</v>
          </cell>
          <cell r="S409">
            <v>-1531019.9999999995</v>
          </cell>
          <cell r="T409">
            <v>14582980</v>
          </cell>
          <cell r="V409">
            <v>3223000</v>
          </cell>
          <cell r="W409">
            <v>-3223000</v>
          </cell>
          <cell r="Z409">
            <v>3223000</v>
          </cell>
          <cell r="AA409">
            <v>255138.33333333331</v>
          </cell>
          <cell r="AB409">
            <v>3478138.3333333335</v>
          </cell>
          <cell r="AC409">
            <v>12891000</v>
          </cell>
          <cell r="AD409">
            <v>3223000</v>
          </cell>
          <cell r="AE409">
            <v>204107.5</v>
          </cell>
          <cell r="AF409">
            <v>3427107.5</v>
          </cell>
          <cell r="AG409">
            <v>9668000</v>
          </cell>
          <cell r="AH409">
            <v>3223000</v>
          </cell>
          <cell r="AI409">
            <v>153076.66666666666</v>
          </cell>
          <cell r="AJ409">
            <v>3376076.6666666665</v>
          </cell>
          <cell r="AK409">
            <v>6445000</v>
          </cell>
          <cell r="AL409">
            <v>3223000</v>
          </cell>
          <cell r="AM409">
            <v>102045.83333333333</v>
          </cell>
          <cell r="AN409">
            <v>3325045.8333333335</v>
          </cell>
          <cell r="AO409">
            <v>3222000</v>
          </cell>
          <cell r="AP409">
            <v>3223000</v>
          </cell>
          <cell r="AQ409">
            <v>51015</v>
          </cell>
          <cell r="AR409">
            <v>3274015</v>
          </cell>
          <cell r="AS409">
            <v>-1000</v>
          </cell>
          <cell r="AT409">
            <v>3222000</v>
          </cell>
          <cell r="AU409">
            <v>-15.833333333333332</v>
          </cell>
          <cell r="AV409">
            <v>3221984.1666666665</v>
          </cell>
          <cell r="AW409">
            <v>-3223000</v>
          </cell>
          <cell r="AY409">
            <v>-51030.833333333328</v>
          </cell>
          <cell r="AZ409">
            <v>-51030.833333333328</v>
          </cell>
          <cell r="BA409">
            <v>-3223000</v>
          </cell>
          <cell r="BC409">
            <v>-51030.833333333328</v>
          </cell>
          <cell r="BD409">
            <v>-51030.833333333328</v>
          </cell>
          <cell r="BE409">
            <v>-3223000</v>
          </cell>
          <cell r="BG409">
            <v>-51030.833333333328</v>
          </cell>
          <cell r="BH409">
            <v>-51030.833333333328</v>
          </cell>
          <cell r="BI409">
            <v>-3223000</v>
          </cell>
          <cell r="BK409">
            <v>-51030.833333333328</v>
          </cell>
          <cell r="BL409">
            <v>-51030.833333333328</v>
          </cell>
          <cell r="BM409">
            <v>-3223000</v>
          </cell>
          <cell r="BO409">
            <v>-51030.833333333328</v>
          </cell>
          <cell r="BP409">
            <v>-51030.833333333328</v>
          </cell>
          <cell r="BQ409">
            <v>-3223000</v>
          </cell>
          <cell r="BS409">
            <v>-51030.833333333328</v>
          </cell>
          <cell r="BT409">
            <v>-51030.833333333328</v>
          </cell>
          <cell r="BU409">
            <v>-3223000</v>
          </cell>
          <cell r="BW409">
            <v>-51030.833333333328</v>
          </cell>
          <cell r="BX409">
            <v>-51030.833333333328</v>
          </cell>
          <cell r="BY409">
            <v>-3223000</v>
          </cell>
          <cell r="CA409">
            <v>-51030.833333333328</v>
          </cell>
          <cell r="CB409">
            <v>-51030.833333333328</v>
          </cell>
          <cell r="CC409">
            <v>-3223000</v>
          </cell>
          <cell r="CE409">
            <v>-51030.833333333328</v>
          </cell>
          <cell r="CF409">
            <v>-51030.833333333328</v>
          </cell>
          <cell r="CG409">
            <v>-3223000</v>
          </cell>
          <cell r="CI409">
            <v>-51030.833333333328</v>
          </cell>
          <cell r="CJ409">
            <v>-51030.833333333328</v>
          </cell>
          <cell r="CK409">
            <v>-3223000</v>
          </cell>
          <cell r="CM409">
            <v>-51030.833333333328</v>
          </cell>
          <cell r="CN409">
            <v>-51030.833333333328</v>
          </cell>
          <cell r="CO409">
            <v>-3223000</v>
          </cell>
          <cell r="CQ409">
            <v>-51030.833333333328</v>
          </cell>
          <cell r="CR409">
            <v>-51030.833333333328</v>
          </cell>
          <cell r="CS409">
            <v>-3223000</v>
          </cell>
          <cell r="CU409">
            <v>-51030.833333333328</v>
          </cell>
          <cell r="CV409">
            <v>-51030.833333333328</v>
          </cell>
          <cell r="CW409">
            <v>-3223000</v>
          </cell>
          <cell r="CY409">
            <v>-51030.833333333328</v>
          </cell>
          <cell r="CZ409">
            <v>-51030.833333333328</v>
          </cell>
          <cell r="DA409">
            <v>-3223000</v>
          </cell>
          <cell r="DC409">
            <v>-51030.833333333328</v>
          </cell>
          <cell r="DD409">
            <v>-51030.833333333328</v>
          </cell>
          <cell r="DE409">
            <v>-3223000</v>
          </cell>
          <cell r="DG409">
            <v>-51030.833333333328</v>
          </cell>
          <cell r="DH409">
            <v>-51030.833333333328</v>
          </cell>
          <cell r="DI409">
            <v>-3223000</v>
          </cell>
          <cell r="DK409">
            <v>-51030.833333333328</v>
          </cell>
          <cell r="DL409">
            <v>-51030.833333333328</v>
          </cell>
          <cell r="DM409">
            <v>-3223000</v>
          </cell>
          <cell r="DO409">
            <v>-51030.833333333328</v>
          </cell>
          <cell r="DP409">
            <v>-51030.833333333328</v>
          </cell>
          <cell r="DQ409">
            <v>-3223000</v>
          </cell>
          <cell r="DS409">
            <v>-51030.833333333328</v>
          </cell>
          <cell r="DT409">
            <v>-51030.833333333328</v>
          </cell>
          <cell r="DU409">
            <v>-3223000</v>
          </cell>
          <cell r="DW409">
            <v>-51030.833333333328</v>
          </cell>
          <cell r="DX409">
            <v>-51030.833333333328</v>
          </cell>
          <cell r="DY409">
            <v>-3223000</v>
          </cell>
          <cell r="EA409">
            <v>-51030.833333333328</v>
          </cell>
          <cell r="EB409">
            <v>-51030.833333333328</v>
          </cell>
          <cell r="EC409">
            <v>-3223000</v>
          </cell>
          <cell r="EE409">
            <v>-51030.833333333328</v>
          </cell>
          <cell r="EF409">
            <v>-51030.833333333328</v>
          </cell>
          <cell r="EG409">
            <v>-3223000</v>
          </cell>
          <cell r="EI409">
            <v>-51030.833333333328</v>
          </cell>
          <cell r="EJ409">
            <v>-51030.833333333328</v>
          </cell>
          <cell r="EK409">
            <v>-3223000</v>
          </cell>
          <cell r="EM409">
            <v>-51030.833333333328</v>
          </cell>
          <cell r="EN409">
            <v>-51030.833333333328</v>
          </cell>
          <cell r="EO409">
            <v>-3223000</v>
          </cell>
          <cell r="EQ409">
            <v>-51030.833333333328</v>
          </cell>
          <cell r="ER409">
            <v>-51030.833333333328</v>
          </cell>
          <cell r="ES409">
            <v>-3223000</v>
          </cell>
          <cell r="EU409">
            <v>-51030.833333333328</v>
          </cell>
          <cell r="EV409">
            <v>-51030.833333333328</v>
          </cell>
          <cell r="EW409">
            <v>-3223000</v>
          </cell>
          <cell r="EY409">
            <v>-51030.833333333328</v>
          </cell>
          <cell r="EZ409">
            <v>-51030.833333333328</v>
          </cell>
          <cell r="FA409">
            <v>-3223000</v>
          </cell>
          <cell r="FC409">
            <v>-51030.833333333328</v>
          </cell>
          <cell r="FD409">
            <v>-51030.833333333328</v>
          </cell>
          <cell r="FE409">
            <v>-3223000</v>
          </cell>
          <cell r="FG409">
            <v>-51030.833333333328</v>
          </cell>
          <cell r="FH409">
            <v>-51030.833333333328</v>
          </cell>
          <cell r="FI409">
            <v>-3223000</v>
          </cell>
          <cell r="FK409">
            <v>-51030.833333333328</v>
          </cell>
          <cell r="FL409">
            <v>-51030.833333333328</v>
          </cell>
          <cell r="FM409">
            <v>-3223000</v>
          </cell>
          <cell r="FO409">
            <v>-51030.833333333328</v>
          </cell>
          <cell r="FP409">
            <v>-51030.833333333328</v>
          </cell>
          <cell r="FQ409">
            <v>-3223000</v>
          </cell>
          <cell r="FS409">
            <v>-51030.833333333328</v>
          </cell>
          <cell r="FT409">
            <v>-51030.833333333328</v>
          </cell>
          <cell r="FU409">
            <v>-3223000</v>
          </cell>
          <cell r="FW409">
            <v>-51030.833333333328</v>
          </cell>
          <cell r="FX409">
            <v>-51030.833333333328</v>
          </cell>
          <cell r="FY409">
            <v>-3223000</v>
          </cell>
          <cell r="GA409">
            <v>-51030.833333333328</v>
          </cell>
          <cell r="GB409">
            <v>-51030.833333333328</v>
          </cell>
          <cell r="GC409">
            <v>-3223000</v>
          </cell>
          <cell r="GE409">
            <v>-51030.833333333328</v>
          </cell>
          <cell r="GF409">
            <v>-51030.833333333328</v>
          </cell>
          <cell r="GG409">
            <v>-3223000</v>
          </cell>
          <cell r="GI409">
            <v>-51030.833333333328</v>
          </cell>
          <cell r="GJ409">
            <v>-51030.833333333328</v>
          </cell>
          <cell r="GK409">
            <v>-3223000</v>
          </cell>
          <cell r="GM409">
            <v>-51030.833333333328</v>
          </cell>
          <cell r="GN409">
            <v>-51030.833333333328</v>
          </cell>
          <cell r="GO409">
            <v>-3223000</v>
          </cell>
          <cell r="GQ409">
            <v>-51030.833333333328</v>
          </cell>
          <cell r="GR409">
            <v>-51030.833333333328</v>
          </cell>
          <cell r="GS409">
            <v>-3223000</v>
          </cell>
          <cell r="GU409">
            <v>-51030.833333333328</v>
          </cell>
          <cell r="GV409">
            <v>-51030.833333333328</v>
          </cell>
          <cell r="GW409">
            <v>-3223000</v>
          </cell>
          <cell r="GY409">
            <v>-51030.833333333328</v>
          </cell>
          <cell r="GZ409">
            <v>-51030.833333333328</v>
          </cell>
          <cell r="HA409">
            <v>-3223000</v>
          </cell>
          <cell r="HC409">
            <v>-51030.833333333328</v>
          </cell>
          <cell r="HD409">
            <v>-51030.833333333328</v>
          </cell>
          <cell r="HE409">
            <v>-3223000</v>
          </cell>
          <cell r="HG409">
            <v>-51030.833333333328</v>
          </cell>
          <cell r="HH409">
            <v>-51030.833333333328</v>
          </cell>
          <cell r="HI409">
            <v>-3223000</v>
          </cell>
          <cell r="HK409">
            <v>-51030.833333333328</v>
          </cell>
          <cell r="HL409">
            <v>-51030.833333333328</v>
          </cell>
          <cell r="HM409">
            <v>-3223000</v>
          </cell>
          <cell r="HO409">
            <v>-51030.833333333328</v>
          </cell>
          <cell r="HP409">
            <v>-51030.833333333328</v>
          </cell>
          <cell r="HQ409">
            <v>-3223000</v>
          </cell>
          <cell r="HS409">
            <v>-51030.833333333328</v>
          </cell>
          <cell r="HT409">
            <v>-51030.833333333328</v>
          </cell>
          <cell r="HU409">
            <v>-3223000</v>
          </cell>
          <cell r="IB409" t="str">
            <v>0377752 S</v>
          </cell>
          <cell r="IC409">
            <v>37077</v>
          </cell>
          <cell r="ID409">
            <v>1</v>
          </cell>
          <cell r="IE409" t="str">
            <v>A</v>
          </cell>
        </row>
        <row r="410">
          <cell r="C410">
            <v>248001274199201</v>
          </cell>
          <cell r="E410" t="str">
            <v>SAMANHUDI MARIADJANG</v>
          </cell>
          <cell r="F410" t="str">
            <v xml:space="preserve"> Palu</v>
          </cell>
          <cell r="G410" t="str">
            <v>T 120ss MKL</v>
          </cell>
          <cell r="H410" t="str">
            <v>078079</v>
          </cell>
          <cell r="I410" t="str">
            <v>093430</v>
          </cell>
          <cell r="J410">
            <v>36892</v>
          </cell>
          <cell r="K410">
            <v>1</v>
          </cell>
          <cell r="L410" t="str">
            <v>Januari 2001</v>
          </cell>
          <cell r="M410">
            <v>37987</v>
          </cell>
          <cell r="N410">
            <v>36</v>
          </cell>
          <cell r="O410">
            <v>1</v>
          </cell>
          <cell r="P410">
            <v>50000000</v>
          </cell>
          <cell r="Q410">
            <v>6941000</v>
          </cell>
          <cell r="R410">
            <v>0.19</v>
          </cell>
          <cell r="S410">
            <v>-660155</v>
          </cell>
          <cell r="T410">
            <v>6280845</v>
          </cell>
          <cell r="V410">
            <v>1389000</v>
          </cell>
          <cell r="W410">
            <v>-1389000</v>
          </cell>
          <cell r="Z410">
            <v>1389000</v>
          </cell>
          <cell r="AA410">
            <v>109899.16666666666</v>
          </cell>
          <cell r="AB410">
            <v>1498899.1666666667</v>
          </cell>
          <cell r="AC410">
            <v>5552000</v>
          </cell>
          <cell r="AD410">
            <v>1389000</v>
          </cell>
          <cell r="AE410">
            <v>87906.666666666657</v>
          </cell>
          <cell r="AF410">
            <v>1476906.6666666667</v>
          </cell>
          <cell r="AG410">
            <v>4163000</v>
          </cell>
          <cell r="AH410">
            <v>1389000</v>
          </cell>
          <cell r="AI410">
            <v>65914.166666666657</v>
          </cell>
          <cell r="AJ410">
            <v>1454914.1666666667</v>
          </cell>
          <cell r="AK410">
            <v>2774000</v>
          </cell>
          <cell r="AL410">
            <v>1389000</v>
          </cell>
          <cell r="AM410">
            <v>43921.666666666664</v>
          </cell>
          <cell r="AN410">
            <v>1432921.6666666667</v>
          </cell>
          <cell r="AO410">
            <v>1385000</v>
          </cell>
          <cell r="AP410">
            <v>1389000</v>
          </cell>
          <cell r="AQ410">
            <v>21929.166666666664</v>
          </cell>
          <cell r="AR410">
            <v>1410929.1666666667</v>
          </cell>
          <cell r="AS410">
            <v>-4000</v>
          </cell>
          <cell r="AT410">
            <v>1385000</v>
          </cell>
          <cell r="AU410">
            <v>-63.333333333333329</v>
          </cell>
          <cell r="AV410">
            <v>1384936.6666666667</v>
          </cell>
          <cell r="AW410">
            <v>-1389000</v>
          </cell>
          <cell r="AY410">
            <v>-21992.5</v>
          </cell>
          <cell r="AZ410">
            <v>-21992.5</v>
          </cell>
          <cell r="BA410">
            <v>-1389000</v>
          </cell>
          <cell r="BC410">
            <v>-21992.5</v>
          </cell>
          <cell r="BD410">
            <v>-21992.5</v>
          </cell>
          <cell r="BE410">
            <v>-1389000</v>
          </cell>
          <cell r="BG410">
            <v>-21992.5</v>
          </cell>
          <cell r="BH410">
            <v>-21992.5</v>
          </cell>
          <cell r="BI410">
            <v>-1389000</v>
          </cell>
          <cell r="BK410">
            <v>-21992.5</v>
          </cell>
          <cell r="BL410">
            <v>-21992.5</v>
          </cell>
          <cell r="BM410">
            <v>-1389000</v>
          </cell>
          <cell r="BO410">
            <v>-21992.5</v>
          </cell>
          <cell r="BP410">
            <v>-21992.5</v>
          </cell>
          <cell r="BQ410">
            <v>-1389000</v>
          </cell>
          <cell r="BS410">
            <v>-21992.5</v>
          </cell>
          <cell r="BT410">
            <v>-21992.5</v>
          </cell>
          <cell r="BU410">
            <v>-1389000</v>
          </cell>
          <cell r="BW410">
            <v>-21992.5</v>
          </cell>
          <cell r="BX410">
            <v>-21992.5</v>
          </cell>
          <cell r="BY410">
            <v>-1389000</v>
          </cell>
          <cell r="CA410">
            <v>-21992.5</v>
          </cell>
          <cell r="CB410">
            <v>-21992.5</v>
          </cell>
          <cell r="CC410">
            <v>-1389000</v>
          </cell>
          <cell r="CE410">
            <v>-21992.5</v>
          </cell>
          <cell r="CF410">
            <v>-21992.5</v>
          </cell>
          <cell r="CG410">
            <v>-1389000</v>
          </cell>
          <cell r="CI410">
            <v>-21992.5</v>
          </cell>
          <cell r="CJ410">
            <v>-21992.5</v>
          </cell>
          <cell r="CK410">
            <v>-1389000</v>
          </cell>
          <cell r="CM410">
            <v>-21992.5</v>
          </cell>
          <cell r="CN410">
            <v>-21992.5</v>
          </cell>
          <cell r="CO410">
            <v>-1389000</v>
          </cell>
          <cell r="CQ410">
            <v>-21992.5</v>
          </cell>
          <cell r="CR410">
            <v>-21992.5</v>
          </cell>
          <cell r="CS410">
            <v>-1389000</v>
          </cell>
          <cell r="CU410">
            <v>-21992.5</v>
          </cell>
          <cell r="CV410">
            <v>-21992.5</v>
          </cell>
          <cell r="CW410">
            <v>-1389000</v>
          </cell>
          <cell r="CY410">
            <v>-21992.5</v>
          </cell>
          <cell r="CZ410">
            <v>-21992.5</v>
          </cell>
          <cell r="DA410">
            <v>-1389000</v>
          </cell>
          <cell r="DC410">
            <v>-21992.5</v>
          </cell>
          <cell r="DD410">
            <v>-21992.5</v>
          </cell>
          <cell r="DE410">
            <v>-1389000</v>
          </cell>
          <cell r="DG410">
            <v>-21992.5</v>
          </cell>
          <cell r="DH410">
            <v>-21992.5</v>
          </cell>
          <cell r="DI410">
            <v>-1389000</v>
          </cell>
          <cell r="DK410">
            <v>-21992.5</v>
          </cell>
          <cell r="DL410">
            <v>-21992.5</v>
          </cell>
          <cell r="DM410">
            <v>-1389000</v>
          </cell>
          <cell r="DO410">
            <v>-21992.5</v>
          </cell>
          <cell r="DP410">
            <v>-21992.5</v>
          </cell>
          <cell r="DQ410">
            <v>-1389000</v>
          </cell>
          <cell r="DS410">
            <v>-21992.5</v>
          </cell>
          <cell r="DT410">
            <v>-21992.5</v>
          </cell>
          <cell r="DU410">
            <v>-1389000</v>
          </cell>
          <cell r="DW410">
            <v>-21992.5</v>
          </cell>
          <cell r="DX410">
            <v>-21992.5</v>
          </cell>
          <cell r="DY410">
            <v>-1389000</v>
          </cell>
          <cell r="EA410">
            <v>-21992.5</v>
          </cell>
          <cell r="EB410">
            <v>-21992.5</v>
          </cell>
          <cell r="EC410">
            <v>-1389000</v>
          </cell>
          <cell r="EE410">
            <v>-21992.5</v>
          </cell>
          <cell r="EF410">
            <v>-21992.5</v>
          </cell>
          <cell r="EG410">
            <v>-1389000</v>
          </cell>
          <cell r="EI410">
            <v>-21992.5</v>
          </cell>
          <cell r="EJ410">
            <v>-21992.5</v>
          </cell>
          <cell r="EK410">
            <v>-1389000</v>
          </cell>
          <cell r="EM410">
            <v>-21992.5</v>
          </cell>
          <cell r="EN410">
            <v>-21992.5</v>
          </cell>
          <cell r="EO410">
            <v>-1389000</v>
          </cell>
          <cell r="EQ410">
            <v>-21992.5</v>
          </cell>
          <cell r="ER410">
            <v>-21992.5</v>
          </cell>
          <cell r="ES410">
            <v>-1389000</v>
          </cell>
          <cell r="EU410">
            <v>-21992.5</v>
          </cell>
          <cell r="EV410">
            <v>-21992.5</v>
          </cell>
          <cell r="EW410">
            <v>-1389000</v>
          </cell>
          <cell r="EY410">
            <v>-21992.5</v>
          </cell>
          <cell r="EZ410">
            <v>-21992.5</v>
          </cell>
          <cell r="FA410">
            <v>-1389000</v>
          </cell>
          <cell r="FC410">
            <v>-21992.5</v>
          </cell>
          <cell r="FD410">
            <v>-21992.5</v>
          </cell>
          <cell r="FE410">
            <v>-1389000</v>
          </cell>
          <cell r="FG410">
            <v>-21992.5</v>
          </cell>
          <cell r="FH410">
            <v>-21992.5</v>
          </cell>
          <cell r="FI410">
            <v>-1389000</v>
          </cell>
          <cell r="FK410">
            <v>-21992.5</v>
          </cell>
          <cell r="FL410">
            <v>-21992.5</v>
          </cell>
          <cell r="FM410">
            <v>-1389000</v>
          </cell>
          <cell r="FO410">
            <v>-21992.5</v>
          </cell>
          <cell r="FP410">
            <v>-21992.5</v>
          </cell>
          <cell r="FQ410">
            <v>-1389000</v>
          </cell>
          <cell r="FS410">
            <v>-21992.5</v>
          </cell>
          <cell r="FT410">
            <v>-21992.5</v>
          </cell>
          <cell r="FU410">
            <v>-1389000</v>
          </cell>
          <cell r="FW410">
            <v>-21992.5</v>
          </cell>
          <cell r="FX410">
            <v>-21992.5</v>
          </cell>
          <cell r="FY410">
            <v>-1389000</v>
          </cell>
          <cell r="GA410">
            <v>-21992.5</v>
          </cell>
          <cell r="GB410">
            <v>-21992.5</v>
          </cell>
          <cell r="GC410">
            <v>-1389000</v>
          </cell>
          <cell r="GE410">
            <v>-21992.5</v>
          </cell>
          <cell r="GF410">
            <v>-21992.5</v>
          </cell>
          <cell r="GG410">
            <v>-1389000</v>
          </cell>
          <cell r="GI410">
            <v>-21992.5</v>
          </cell>
          <cell r="GJ410">
            <v>-21992.5</v>
          </cell>
          <cell r="GK410">
            <v>-1389000</v>
          </cell>
          <cell r="GM410">
            <v>-21992.5</v>
          </cell>
          <cell r="GN410">
            <v>-21992.5</v>
          </cell>
          <cell r="GO410">
            <v>-1389000</v>
          </cell>
          <cell r="GQ410">
            <v>-21992.5</v>
          </cell>
          <cell r="GR410">
            <v>-21992.5</v>
          </cell>
          <cell r="GS410">
            <v>-1389000</v>
          </cell>
          <cell r="GU410">
            <v>-21992.5</v>
          </cell>
          <cell r="GV410">
            <v>-21992.5</v>
          </cell>
          <cell r="GW410">
            <v>-1389000</v>
          </cell>
          <cell r="GY410">
            <v>-21992.5</v>
          </cell>
          <cell r="GZ410">
            <v>-21992.5</v>
          </cell>
          <cell r="HA410">
            <v>-1389000</v>
          </cell>
          <cell r="HC410">
            <v>-21992.5</v>
          </cell>
          <cell r="HD410">
            <v>-21992.5</v>
          </cell>
          <cell r="HE410">
            <v>-1389000</v>
          </cell>
          <cell r="HG410">
            <v>-21992.5</v>
          </cell>
          <cell r="HH410">
            <v>-21992.5</v>
          </cell>
          <cell r="HI410">
            <v>-1389000</v>
          </cell>
          <cell r="HK410">
            <v>-21992.5</v>
          </cell>
          <cell r="HL410">
            <v>-21992.5</v>
          </cell>
          <cell r="HM410">
            <v>-1389000</v>
          </cell>
          <cell r="HO410">
            <v>-21992.5</v>
          </cell>
          <cell r="HP410">
            <v>-21992.5</v>
          </cell>
          <cell r="HQ410">
            <v>-1389000</v>
          </cell>
          <cell r="HS410">
            <v>-21992.5</v>
          </cell>
          <cell r="HT410">
            <v>-21992.5</v>
          </cell>
          <cell r="HU410">
            <v>-1389000</v>
          </cell>
          <cell r="IB410" t="str">
            <v>0485650 S</v>
          </cell>
          <cell r="IC410">
            <v>37196</v>
          </cell>
          <cell r="ID410">
            <v>1</v>
          </cell>
          <cell r="IE410" t="str">
            <v>A</v>
          </cell>
        </row>
        <row r="411">
          <cell r="C411">
            <v>248001274204201</v>
          </cell>
          <cell r="E411" t="str">
            <v>MANSUR H. LAEDE</v>
          </cell>
          <cell r="F411" t="str">
            <v xml:space="preserve"> Sidrap</v>
          </cell>
          <cell r="G411" t="str">
            <v>Kuda PL B</v>
          </cell>
          <cell r="H411" t="str">
            <v>006480</v>
          </cell>
          <cell r="I411" t="str">
            <v>088100</v>
          </cell>
          <cell r="J411">
            <v>36892</v>
          </cell>
          <cell r="K411">
            <v>1</v>
          </cell>
          <cell r="L411" t="str">
            <v>Januari 2001</v>
          </cell>
          <cell r="M411">
            <v>37987</v>
          </cell>
          <cell r="N411">
            <v>36</v>
          </cell>
          <cell r="O411">
            <v>1</v>
          </cell>
          <cell r="P411">
            <v>113000000</v>
          </cell>
          <cell r="Q411">
            <v>15691000</v>
          </cell>
          <cell r="R411">
            <v>0.19</v>
          </cell>
          <cell r="S411">
            <v>-1491404.9999999995</v>
          </cell>
          <cell r="T411">
            <v>14199595</v>
          </cell>
          <cell r="V411">
            <v>3139000</v>
          </cell>
          <cell r="W411">
            <v>-3139000</v>
          </cell>
          <cell r="Z411">
            <v>3139000</v>
          </cell>
          <cell r="AA411">
            <v>248440.83333333331</v>
          </cell>
          <cell r="AB411">
            <v>3387440.8333333335</v>
          </cell>
          <cell r="AC411">
            <v>12552000</v>
          </cell>
          <cell r="AD411">
            <v>3139000</v>
          </cell>
          <cell r="AE411">
            <v>198740</v>
          </cell>
          <cell r="AF411">
            <v>3337740</v>
          </cell>
          <cell r="AG411">
            <v>9413000</v>
          </cell>
          <cell r="AH411">
            <v>3139000</v>
          </cell>
          <cell r="AI411">
            <v>149039.16666666666</v>
          </cell>
          <cell r="AJ411">
            <v>3288039.1666666665</v>
          </cell>
          <cell r="AK411">
            <v>6274000</v>
          </cell>
          <cell r="AL411">
            <v>3139000</v>
          </cell>
          <cell r="AM411">
            <v>99338.333333333328</v>
          </cell>
          <cell r="AN411">
            <v>3238338.3333333335</v>
          </cell>
          <cell r="AO411">
            <v>3135000</v>
          </cell>
          <cell r="AP411">
            <v>3139000</v>
          </cell>
          <cell r="AQ411">
            <v>49637.5</v>
          </cell>
          <cell r="AR411">
            <v>3188637.5</v>
          </cell>
          <cell r="AS411">
            <v>-4000</v>
          </cell>
          <cell r="AT411">
            <v>3135000</v>
          </cell>
          <cell r="AU411">
            <v>-63.333333333333329</v>
          </cell>
          <cell r="AV411">
            <v>3134936.6666666665</v>
          </cell>
          <cell r="AW411">
            <v>-3139000</v>
          </cell>
          <cell r="AY411">
            <v>-49700.833333333328</v>
          </cell>
          <cell r="AZ411">
            <v>-49700.833333333328</v>
          </cell>
          <cell r="BA411">
            <v>-3139000</v>
          </cell>
          <cell r="BC411">
            <v>-49700.833333333328</v>
          </cell>
          <cell r="BD411">
            <v>-49700.833333333328</v>
          </cell>
          <cell r="BE411">
            <v>-3139000</v>
          </cell>
          <cell r="BG411">
            <v>-49700.833333333328</v>
          </cell>
          <cell r="BH411">
            <v>-49700.833333333328</v>
          </cell>
          <cell r="BI411">
            <v>-3139000</v>
          </cell>
          <cell r="BK411">
            <v>-49700.833333333328</v>
          </cell>
          <cell r="BL411">
            <v>-49700.833333333328</v>
          </cell>
          <cell r="BM411">
            <v>-3139000</v>
          </cell>
          <cell r="BO411">
            <v>-49700.833333333328</v>
          </cell>
          <cell r="BP411">
            <v>-49700.833333333328</v>
          </cell>
          <cell r="BQ411">
            <v>-3139000</v>
          </cell>
          <cell r="BS411">
            <v>-49700.833333333328</v>
          </cell>
          <cell r="BT411">
            <v>-49700.833333333328</v>
          </cell>
          <cell r="BU411">
            <v>-3139000</v>
          </cell>
          <cell r="BW411">
            <v>-49700.833333333328</v>
          </cell>
          <cell r="BX411">
            <v>-49700.833333333328</v>
          </cell>
          <cell r="BY411">
            <v>-3139000</v>
          </cell>
          <cell r="CA411">
            <v>-49700.833333333328</v>
          </cell>
          <cell r="CB411">
            <v>-49700.833333333328</v>
          </cell>
          <cell r="CC411">
            <v>-3139000</v>
          </cell>
          <cell r="CE411">
            <v>-49700.833333333328</v>
          </cell>
          <cell r="CF411">
            <v>-49700.833333333328</v>
          </cell>
          <cell r="CG411">
            <v>-3139000</v>
          </cell>
          <cell r="CI411">
            <v>-49700.833333333328</v>
          </cell>
          <cell r="CJ411">
            <v>-49700.833333333328</v>
          </cell>
          <cell r="CK411">
            <v>-3139000</v>
          </cell>
          <cell r="CM411">
            <v>-49700.833333333328</v>
          </cell>
          <cell r="CN411">
            <v>-49700.833333333328</v>
          </cell>
          <cell r="CO411">
            <v>-3139000</v>
          </cell>
          <cell r="CQ411">
            <v>-49700.833333333328</v>
          </cell>
          <cell r="CR411">
            <v>-49700.833333333328</v>
          </cell>
          <cell r="CS411">
            <v>-3139000</v>
          </cell>
          <cell r="CU411">
            <v>-49700.833333333328</v>
          </cell>
          <cell r="CV411">
            <v>-49700.833333333328</v>
          </cell>
          <cell r="CW411">
            <v>-3139000</v>
          </cell>
          <cell r="CY411">
            <v>-49700.833333333328</v>
          </cell>
          <cell r="CZ411">
            <v>-49700.833333333328</v>
          </cell>
          <cell r="DA411">
            <v>-3139000</v>
          </cell>
          <cell r="DC411">
            <v>-49700.833333333328</v>
          </cell>
          <cell r="DD411">
            <v>-49700.833333333328</v>
          </cell>
          <cell r="DE411">
            <v>-3139000</v>
          </cell>
          <cell r="DG411">
            <v>-49700.833333333328</v>
          </cell>
          <cell r="DH411">
            <v>-49700.833333333328</v>
          </cell>
          <cell r="DI411">
            <v>-3139000</v>
          </cell>
          <cell r="DK411">
            <v>-49700.833333333328</v>
          </cell>
          <cell r="DL411">
            <v>-49700.833333333328</v>
          </cell>
          <cell r="DM411">
            <v>-3139000</v>
          </cell>
          <cell r="DO411">
            <v>-49700.833333333328</v>
          </cell>
          <cell r="DP411">
            <v>-49700.833333333328</v>
          </cell>
          <cell r="DQ411">
            <v>-3139000</v>
          </cell>
          <cell r="DS411">
            <v>-49700.833333333328</v>
          </cell>
          <cell r="DT411">
            <v>-49700.833333333328</v>
          </cell>
          <cell r="DU411">
            <v>-3139000</v>
          </cell>
          <cell r="DW411">
            <v>-49700.833333333328</v>
          </cell>
          <cell r="DX411">
            <v>-49700.833333333328</v>
          </cell>
          <cell r="DY411">
            <v>-3139000</v>
          </cell>
          <cell r="EA411">
            <v>-49700.833333333328</v>
          </cell>
          <cell r="EB411">
            <v>-49700.833333333328</v>
          </cell>
          <cell r="EC411">
            <v>-3139000</v>
          </cell>
          <cell r="EE411">
            <v>-49700.833333333328</v>
          </cell>
          <cell r="EF411">
            <v>-49700.833333333328</v>
          </cell>
          <cell r="EG411">
            <v>-3139000</v>
          </cell>
          <cell r="EI411">
            <v>-49700.833333333328</v>
          </cell>
          <cell r="EJ411">
            <v>-49700.833333333328</v>
          </cell>
          <cell r="EK411">
            <v>-3139000</v>
          </cell>
          <cell r="EM411">
            <v>-49700.833333333328</v>
          </cell>
          <cell r="EN411">
            <v>-49700.833333333328</v>
          </cell>
          <cell r="EO411">
            <v>-3139000</v>
          </cell>
          <cell r="EQ411">
            <v>-49700.833333333328</v>
          </cell>
          <cell r="ER411">
            <v>-49700.833333333328</v>
          </cell>
          <cell r="ES411">
            <v>-3139000</v>
          </cell>
          <cell r="EU411">
            <v>-49700.833333333328</v>
          </cell>
          <cell r="EV411">
            <v>-49700.833333333328</v>
          </cell>
          <cell r="EW411">
            <v>-3139000</v>
          </cell>
          <cell r="EY411">
            <v>-49700.833333333328</v>
          </cell>
          <cell r="EZ411">
            <v>-49700.833333333328</v>
          </cell>
          <cell r="FA411">
            <v>-3139000</v>
          </cell>
          <cell r="FC411">
            <v>-49700.833333333328</v>
          </cell>
          <cell r="FD411">
            <v>-49700.833333333328</v>
          </cell>
          <cell r="FE411">
            <v>-3139000</v>
          </cell>
          <cell r="FG411">
            <v>-49700.833333333328</v>
          </cell>
          <cell r="FH411">
            <v>-49700.833333333328</v>
          </cell>
          <cell r="FI411">
            <v>-3139000</v>
          </cell>
          <cell r="FK411">
            <v>-49700.833333333328</v>
          </cell>
          <cell r="FL411">
            <v>-49700.833333333328</v>
          </cell>
          <cell r="FM411">
            <v>-3139000</v>
          </cell>
          <cell r="FO411">
            <v>-49700.833333333328</v>
          </cell>
          <cell r="FP411">
            <v>-49700.833333333328</v>
          </cell>
          <cell r="FQ411">
            <v>-3139000</v>
          </cell>
          <cell r="FS411">
            <v>-49700.833333333328</v>
          </cell>
          <cell r="FT411">
            <v>-49700.833333333328</v>
          </cell>
          <cell r="FU411">
            <v>-3139000</v>
          </cell>
          <cell r="FW411">
            <v>-49700.833333333328</v>
          </cell>
          <cell r="FX411">
            <v>-49700.833333333328</v>
          </cell>
          <cell r="FY411">
            <v>-3139000</v>
          </cell>
          <cell r="GA411">
            <v>-49700.833333333328</v>
          </cell>
          <cell r="GB411">
            <v>-49700.833333333328</v>
          </cell>
          <cell r="GC411">
            <v>-3139000</v>
          </cell>
          <cell r="GE411">
            <v>-49700.833333333328</v>
          </cell>
          <cell r="GF411">
            <v>-49700.833333333328</v>
          </cell>
          <cell r="GG411">
            <v>-3139000</v>
          </cell>
          <cell r="GI411">
            <v>-49700.833333333328</v>
          </cell>
          <cell r="GJ411">
            <v>-49700.833333333328</v>
          </cell>
          <cell r="GK411">
            <v>-3139000</v>
          </cell>
          <cell r="GM411">
            <v>-49700.833333333328</v>
          </cell>
          <cell r="GN411">
            <v>-49700.833333333328</v>
          </cell>
          <cell r="GO411">
            <v>-3139000</v>
          </cell>
          <cell r="GQ411">
            <v>-49700.833333333328</v>
          </cell>
          <cell r="GR411">
            <v>-49700.833333333328</v>
          </cell>
          <cell r="GS411">
            <v>-3139000</v>
          </cell>
          <cell r="GU411">
            <v>-49700.833333333328</v>
          </cell>
          <cell r="GV411">
            <v>-49700.833333333328</v>
          </cell>
          <cell r="GW411">
            <v>-3139000</v>
          </cell>
          <cell r="GY411">
            <v>-49700.833333333328</v>
          </cell>
          <cell r="GZ411">
            <v>-49700.833333333328</v>
          </cell>
          <cell r="HA411">
            <v>-3139000</v>
          </cell>
          <cell r="HC411">
            <v>-49700.833333333328</v>
          </cell>
          <cell r="HD411">
            <v>-49700.833333333328</v>
          </cell>
          <cell r="HE411">
            <v>-3139000</v>
          </cell>
          <cell r="HG411">
            <v>-49700.833333333328</v>
          </cell>
          <cell r="HH411">
            <v>-49700.833333333328</v>
          </cell>
          <cell r="HI411">
            <v>-3139000</v>
          </cell>
          <cell r="HK411">
            <v>-49700.833333333328</v>
          </cell>
          <cell r="HL411">
            <v>-49700.833333333328</v>
          </cell>
          <cell r="HM411">
            <v>-3139000</v>
          </cell>
          <cell r="HO411">
            <v>-49700.833333333328</v>
          </cell>
          <cell r="HP411">
            <v>-49700.833333333328</v>
          </cell>
          <cell r="HQ411">
            <v>-3139000</v>
          </cell>
          <cell r="HS411">
            <v>-49700.833333333328</v>
          </cell>
          <cell r="HT411">
            <v>-49700.833333333328</v>
          </cell>
          <cell r="HU411">
            <v>-3139000</v>
          </cell>
          <cell r="IB411" t="str">
            <v>0743535 R</v>
          </cell>
          <cell r="IC411">
            <v>37039</v>
          </cell>
          <cell r="ID411">
            <v>1</v>
          </cell>
          <cell r="IE411" t="str">
            <v>A</v>
          </cell>
        </row>
        <row r="412">
          <cell r="C412">
            <v>248001274254201</v>
          </cell>
          <cell r="E412" t="str">
            <v>H. G A N I N G</v>
          </cell>
          <cell r="F412" t="str">
            <v xml:space="preserve"> Pinrang</v>
          </cell>
          <cell r="G412" t="str">
            <v>Kuda GLX D</v>
          </cell>
          <cell r="H412" t="str">
            <v>000945</v>
          </cell>
          <cell r="I412" t="str">
            <v>095684</v>
          </cell>
          <cell r="J412">
            <v>36892</v>
          </cell>
          <cell r="K412">
            <v>1</v>
          </cell>
          <cell r="L412" t="str">
            <v>Januari 2001</v>
          </cell>
          <cell r="M412">
            <v>37987</v>
          </cell>
          <cell r="N412">
            <v>36</v>
          </cell>
          <cell r="O412">
            <v>1</v>
          </cell>
          <cell r="P412">
            <v>103000000</v>
          </cell>
          <cell r="Q412">
            <v>14305000</v>
          </cell>
          <cell r="R412">
            <v>0.19</v>
          </cell>
          <cell r="S412">
            <v>-1359925</v>
          </cell>
          <cell r="T412">
            <v>12945075</v>
          </cell>
          <cell r="V412">
            <v>2862000</v>
          </cell>
          <cell r="W412">
            <v>-2862000</v>
          </cell>
          <cell r="Z412">
            <v>2862000</v>
          </cell>
          <cell r="AA412">
            <v>226495.83333333331</v>
          </cell>
          <cell r="AB412">
            <v>3088495.8333333335</v>
          </cell>
          <cell r="AC412">
            <v>11443000</v>
          </cell>
          <cell r="AD412">
            <v>2862000</v>
          </cell>
          <cell r="AE412">
            <v>181180.83333333331</v>
          </cell>
          <cell r="AF412">
            <v>3043180.8333333335</v>
          </cell>
          <cell r="AG412">
            <v>8581000</v>
          </cell>
          <cell r="AH412">
            <v>2862000</v>
          </cell>
          <cell r="AI412">
            <v>135865.83333333331</v>
          </cell>
          <cell r="AJ412">
            <v>2997865.8333333335</v>
          </cell>
          <cell r="AK412">
            <v>5719000</v>
          </cell>
          <cell r="AL412">
            <v>2862000</v>
          </cell>
          <cell r="AM412">
            <v>90550.833333333328</v>
          </cell>
          <cell r="AN412">
            <v>2952550.8333333335</v>
          </cell>
          <cell r="AO412">
            <v>2857000</v>
          </cell>
          <cell r="AP412">
            <v>2862000</v>
          </cell>
          <cell r="AQ412">
            <v>45235.833333333328</v>
          </cell>
          <cell r="AR412">
            <v>2907235.8333333335</v>
          </cell>
          <cell r="AS412">
            <v>-5000</v>
          </cell>
          <cell r="AT412">
            <v>2857000</v>
          </cell>
          <cell r="AU412">
            <v>-79.166666666666657</v>
          </cell>
          <cell r="AV412">
            <v>2856920.8333333335</v>
          </cell>
          <cell r="AW412">
            <v>-2862000</v>
          </cell>
          <cell r="AY412">
            <v>-45315</v>
          </cell>
          <cell r="AZ412">
            <v>-45315</v>
          </cell>
          <cell r="BA412">
            <v>-2862000</v>
          </cell>
          <cell r="BC412">
            <v>-45315</v>
          </cell>
          <cell r="BD412">
            <v>-45315</v>
          </cell>
          <cell r="BE412">
            <v>-2862000</v>
          </cell>
          <cell r="BG412">
            <v>-45315</v>
          </cell>
          <cell r="BH412">
            <v>-45315</v>
          </cell>
          <cell r="BI412">
            <v>-2862000</v>
          </cell>
          <cell r="BK412">
            <v>-45315</v>
          </cell>
          <cell r="BL412">
            <v>-45315</v>
          </cell>
          <cell r="BM412">
            <v>-2862000</v>
          </cell>
          <cell r="BO412">
            <v>-45315</v>
          </cell>
          <cell r="BP412">
            <v>-45315</v>
          </cell>
          <cell r="BQ412">
            <v>-2862000</v>
          </cell>
          <cell r="BS412">
            <v>-45315</v>
          </cell>
          <cell r="BT412">
            <v>-45315</v>
          </cell>
          <cell r="BU412">
            <v>-2862000</v>
          </cell>
          <cell r="BW412">
            <v>-45315</v>
          </cell>
          <cell r="BX412">
            <v>-45315</v>
          </cell>
          <cell r="BY412">
            <v>-2862000</v>
          </cell>
          <cell r="CA412">
            <v>-45315</v>
          </cell>
          <cell r="CB412">
            <v>-45315</v>
          </cell>
          <cell r="CC412">
            <v>-2862000</v>
          </cell>
          <cell r="CE412">
            <v>-45315</v>
          </cell>
          <cell r="CF412">
            <v>-45315</v>
          </cell>
          <cell r="CG412">
            <v>-2862000</v>
          </cell>
          <cell r="CI412">
            <v>-45315</v>
          </cell>
          <cell r="CJ412">
            <v>-45315</v>
          </cell>
          <cell r="CK412">
            <v>-2862000</v>
          </cell>
          <cell r="CM412">
            <v>-45315</v>
          </cell>
          <cell r="CN412">
            <v>-45315</v>
          </cell>
          <cell r="CO412">
            <v>-2862000</v>
          </cell>
          <cell r="CQ412">
            <v>-45315</v>
          </cell>
          <cell r="CR412">
            <v>-45315</v>
          </cell>
          <cell r="CS412">
            <v>-2862000</v>
          </cell>
          <cell r="CU412">
            <v>-45315</v>
          </cell>
          <cell r="CV412">
            <v>-45315</v>
          </cell>
          <cell r="CW412">
            <v>-2862000</v>
          </cell>
          <cell r="CY412">
            <v>-45315</v>
          </cell>
          <cell r="CZ412">
            <v>-45315</v>
          </cell>
          <cell r="DA412">
            <v>-2862000</v>
          </cell>
          <cell r="DC412">
            <v>-45315</v>
          </cell>
          <cell r="DD412">
            <v>-45315</v>
          </cell>
          <cell r="DE412">
            <v>-2862000</v>
          </cell>
          <cell r="DG412">
            <v>-45315</v>
          </cell>
          <cell r="DH412">
            <v>-45315</v>
          </cell>
          <cell r="DI412">
            <v>-2862000</v>
          </cell>
          <cell r="DK412">
            <v>-45315</v>
          </cell>
          <cell r="DL412">
            <v>-45315</v>
          </cell>
          <cell r="DM412">
            <v>-2862000</v>
          </cell>
          <cell r="DO412">
            <v>-45315</v>
          </cell>
          <cell r="DP412">
            <v>-45315</v>
          </cell>
          <cell r="DQ412">
            <v>-2862000</v>
          </cell>
          <cell r="DS412">
            <v>-45315</v>
          </cell>
          <cell r="DT412">
            <v>-45315</v>
          </cell>
          <cell r="DU412">
            <v>-2862000</v>
          </cell>
          <cell r="DW412">
            <v>-45315</v>
          </cell>
          <cell r="DX412">
            <v>-45315</v>
          </cell>
          <cell r="DY412">
            <v>-2862000</v>
          </cell>
          <cell r="EA412">
            <v>-45315</v>
          </cell>
          <cell r="EB412">
            <v>-45315</v>
          </cell>
          <cell r="EC412">
            <v>-2862000</v>
          </cell>
          <cell r="EE412">
            <v>-45315</v>
          </cell>
          <cell r="EF412">
            <v>-45315</v>
          </cell>
          <cell r="EG412">
            <v>-2862000</v>
          </cell>
          <cell r="EI412">
            <v>-45315</v>
          </cell>
          <cell r="EJ412">
            <v>-45315</v>
          </cell>
          <cell r="EK412">
            <v>-2862000</v>
          </cell>
          <cell r="EM412">
            <v>-45315</v>
          </cell>
          <cell r="EN412">
            <v>-45315</v>
          </cell>
          <cell r="EO412">
            <v>-2862000</v>
          </cell>
          <cell r="EQ412">
            <v>-45315</v>
          </cell>
          <cell r="ER412">
            <v>-45315</v>
          </cell>
          <cell r="ES412">
            <v>-2862000</v>
          </cell>
          <cell r="EU412">
            <v>-45315</v>
          </cell>
          <cell r="EV412">
            <v>-45315</v>
          </cell>
          <cell r="EW412">
            <v>-2862000</v>
          </cell>
          <cell r="EY412">
            <v>-45315</v>
          </cell>
          <cell r="EZ412">
            <v>-45315</v>
          </cell>
          <cell r="FA412">
            <v>-2862000</v>
          </cell>
          <cell r="FC412">
            <v>-45315</v>
          </cell>
          <cell r="FD412">
            <v>-45315</v>
          </cell>
          <cell r="FE412">
            <v>-2862000</v>
          </cell>
          <cell r="FG412">
            <v>-45315</v>
          </cell>
          <cell r="FH412">
            <v>-45315</v>
          </cell>
          <cell r="FI412">
            <v>-2862000</v>
          </cell>
          <cell r="FK412">
            <v>-45315</v>
          </cell>
          <cell r="FL412">
            <v>-45315</v>
          </cell>
          <cell r="FM412">
            <v>-2862000</v>
          </cell>
          <cell r="FO412">
            <v>-45315</v>
          </cell>
          <cell r="FP412">
            <v>-45315</v>
          </cell>
          <cell r="FQ412">
            <v>-2862000</v>
          </cell>
          <cell r="FS412">
            <v>-45315</v>
          </cell>
          <cell r="FT412">
            <v>-45315</v>
          </cell>
          <cell r="FU412">
            <v>-2862000</v>
          </cell>
          <cell r="FW412">
            <v>-45315</v>
          </cell>
          <cell r="FX412">
            <v>-45315</v>
          </cell>
          <cell r="FY412">
            <v>-2862000</v>
          </cell>
          <cell r="GA412">
            <v>-45315</v>
          </cell>
          <cell r="GB412">
            <v>-45315</v>
          </cell>
          <cell r="GC412">
            <v>-2862000</v>
          </cell>
          <cell r="GE412">
            <v>-45315</v>
          </cell>
          <cell r="GF412">
            <v>-45315</v>
          </cell>
          <cell r="GG412">
            <v>-2862000</v>
          </cell>
          <cell r="GI412">
            <v>-45315</v>
          </cell>
          <cell r="GJ412">
            <v>-45315</v>
          </cell>
          <cell r="GK412">
            <v>-2862000</v>
          </cell>
          <cell r="GM412">
            <v>-45315</v>
          </cell>
          <cell r="GN412">
            <v>-45315</v>
          </cell>
          <cell r="GO412">
            <v>-2862000</v>
          </cell>
          <cell r="GQ412">
            <v>-45315</v>
          </cell>
          <cell r="GR412">
            <v>-45315</v>
          </cell>
          <cell r="GS412">
            <v>-2862000</v>
          </cell>
          <cell r="GU412">
            <v>-45315</v>
          </cell>
          <cell r="GV412">
            <v>-45315</v>
          </cell>
          <cell r="GW412">
            <v>-2862000</v>
          </cell>
          <cell r="GY412">
            <v>-45315</v>
          </cell>
          <cell r="GZ412">
            <v>-45315</v>
          </cell>
          <cell r="HA412">
            <v>-2862000</v>
          </cell>
          <cell r="HC412">
            <v>-45315</v>
          </cell>
          <cell r="HD412">
            <v>-45315</v>
          </cell>
          <cell r="HE412">
            <v>-2862000</v>
          </cell>
          <cell r="HG412">
            <v>-45315</v>
          </cell>
          <cell r="HH412">
            <v>-45315</v>
          </cell>
          <cell r="HI412">
            <v>-2862000</v>
          </cell>
          <cell r="HK412">
            <v>-45315</v>
          </cell>
          <cell r="HL412">
            <v>-45315</v>
          </cell>
          <cell r="HM412">
            <v>-2862000</v>
          </cell>
          <cell r="HO412">
            <v>-45315</v>
          </cell>
          <cell r="HP412">
            <v>-45315</v>
          </cell>
          <cell r="HQ412">
            <v>-2862000</v>
          </cell>
          <cell r="HS412">
            <v>-45315</v>
          </cell>
          <cell r="HT412">
            <v>-45315</v>
          </cell>
          <cell r="HU412">
            <v>-2862000</v>
          </cell>
          <cell r="IB412" t="str">
            <v>0741386 R</v>
          </cell>
          <cell r="IC412">
            <v>37039</v>
          </cell>
          <cell r="ID412">
            <v>1</v>
          </cell>
          <cell r="IE412" t="str">
            <v>A</v>
          </cell>
        </row>
        <row r="413">
          <cell r="C413">
            <v>248001274262201</v>
          </cell>
          <cell r="E413" t="str">
            <v>H. ABD. RAUF</v>
          </cell>
          <cell r="F413" t="str">
            <v xml:space="preserve"> Pinrang</v>
          </cell>
          <cell r="G413" t="str">
            <v>FE 349 CHS</v>
          </cell>
          <cell r="H413" t="str">
            <v>012963</v>
          </cell>
          <cell r="I413" t="str">
            <v>0X2964</v>
          </cell>
          <cell r="J413">
            <v>36892</v>
          </cell>
          <cell r="K413">
            <v>1</v>
          </cell>
          <cell r="L413" t="str">
            <v>Januari 2001</v>
          </cell>
          <cell r="M413">
            <v>37987</v>
          </cell>
          <cell r="N413">
            <v>36</v>
          </cell>
          <cell r="O413">
            <v>1</v>
          </cell>
          <cell r="P413">
            <v>113000000</v>
          </cell>
          <cell r="Q413">
            <v>15691000</v>
          </cell>
          <cell r="R413">
            <v>0.19</v>
          </cell>
          <cell r="S413">
            <v>-1491404.9999999995</v>
          </cell>
          <cell r="T413">
            <v>14199595</v>
          </cell>
          <cell r="V413">
            <v>3139000</v>
          </cell>
          <cell r="W413">
            <v>-3139000</v>
          </cell>
          <cell r="Z413">
            <v>3139000</v>
          </cell>
          <cell r="AA413">
            <v>248440.83333333331</v>
          </cell>
          <cell r="AB413">
            <v>3387440.8333333335</v>
          </cell>
          <cell r="AC413">
            <v>12552000</v>
          </cell>
          <cell r="AD413">
            <v>3139000</v>
          </cell>
          <cell r="AE413">
            <v>198740</v>
          </cell>
          <cell r="AF413">
            <v>3337740</v>
          </cell>
          <cell r="AG413">
            <v>9413000</v>
          </cell>
          <cell r="AH413">
            <v>3139000</v>
          </cell>
          <cell r="AI413">
            <v>149039.16666666666</v>
          </cell>
          <cell r="AJ413">
            <v>3288039.1666666665</v>
          </cell>
          <cell r="AK413">
            <v>6274000</v>
          </cell>
          <cell r="AL413">
            <v>3139000</v>
          </cell>
          <cell r="AM413">
            <v>99338.333333333328</v>
          </cell>
          <cell r="AN413">
            <v>3238338.3333333335</v>
          </cell>
          <cell r="AO413">
            <v>3135000</v>
          </cell>
          <cell r="AP413">
            <v>3139000</v>
          </cell>
          <cell r="AQ413">
            <v>49637.5</v>
          </cell>
          <cell r="AR413">
            <v>3188637.5</v>
          </cell>
          <cell r="AS413">
            <v>-4000</v>
          </cell>
          <cell r="AT413">
            <v>3135000</v>
          </cell>
          <cell r="AU413">
            <v>-63.333333333333329</v>
          </cell>
          <cell r="AV413">
            <v>3134936.6666666665</v>
          </cell>
          <cell r="AW413">
            <v>-3139000</v>
          </cell>
          <cell r="AY413">
            <v>-49700.833333333328</v>
          </cell>
          <cell r="AZ413">
            <v>-49700.833333333328</v>
          </cell>
          <cell r="BA413">
            <v>-3139000</v>
          </cell>
          <cell r="BC413">
            <v>-49700.833333333328</v>
          </cell>
          <cell r="BD413">
            <v>-49700.833333333328</v>
          </cell>
          <cell r="BE413">
            <v>-3139000</v>
          </cell>
          <cell r="BG413">
            <v>-49700.833333333328</v>
          </cell>
          <cell r="BH413">
            <v>-49700.833333333328</v>
          </cell>
          <cell r="BI413">
            <v>-3139000</v>
          </cell>
          <cell r="BK413">
            <v>-49700.833333333328</v>
          </cell>
          <cell r="BL413">
            <v>-49700.833333333328</v>
          </cell>
          <cell r="BM413">
            <v>-3139000</v>
          </cell>
          <cell r="BO413">
            <v>-49700.833333333328</v>
          </cell>
          <cell r="BP413">
            <v>-49700.833333333328</v>
          </cell>
          <cell r="BQ413">
            <v>-3139000</v>
          </cell>
          <cell r="BS413">
            <v>-49700.833333333328</v>
          </cell>
          <cell r="BT413">
            <v>-49700.833333333328</v>
          </cell>
          <cell r="BU413">
            <v>-3139000</v>
          </cell>
          <cell r="BW413">
            <v>-49700.833333333328</v>
          </cell>
          <cell r="BX413">
            <v>-49700.833333333328</v>
          </cell>
          <cell r="BY413">
            <v>-3139000</v>
          </cell>
          <cell r="CA413">
            <v>-49700.833333333328</v>
          </cell>
          <cell r="CB413">
            <v>-49700.833333333328</v>
          </cell>
          <cell r="CC413">
            <v>-3139000</v>
          </cell>
          <cell r="CE413">
            <v>-49700.833333333328</v>
          </cell>
          <cell r="CF413">
            <v>-49700.833333333328</v>
          </cell>
          <cell r="CG413">
            <v>-3139000</v>
          </cell>
          <cell r="CI413">
            <v>-49700.833333333328</v>
          </cell>
          <cell r="CJ413">
            <v>-49700.833333333328</v>
          </cell>
          <cell r="CK413">
            <v>-3139000</v>
          </cell>
          <cell r="CM413">
            <v>-49700.833333333328</v>
          </cell>
          <cell r="CN413">
            <v>-49700.833333333328</v>
          </cell>
          <cell r="CO413">
            <v>-3139000</v>
          </cell>
          <cell r="CQ413">
            <v>-49700.833333333328</v>
          </cell>
          <cell r="CR413">
            <v>-49700.833333333328</v>
          </cell>
          <cell r="CS413">
            <v>-3139000</v>
          </cell>
          <cell r="CU413">
            <v>-49700.833333333328</v>
          </cell>
          <cell r="CV413">
            <v>-49700.833333333328</v>
          </cell>
          <cell r="CW413">
            <v>-3139000</v>
          </cell>
          <cell r="CY413">
            <v>-49700.833333333328</v>
          </cell>
          <cell r="CZ413">
            <v>-49700.833333333328</v>
          </cell>
          <cell r="DA413">
            <v>-3139000</v>
          </cell>
          <cell r="DC413">
            <v>-49700.833333333328</v>
          </cell>
          <cell r="DD413">
            <v>-49700.833333333328</v>
          </cell>
          <cell r="DE413">
            <v>-3139000</v>
          </cell>
          <cell r="DG413">
            <v>-49700.833333333328</v>
          </cell>
          <cell r="DH413">
            <v>-49700.833333333328</v>
          </cell>
          <cell r="DI413">
            <v>-3139000</v>
          </cell>
          <cell r="DK413">
            <v>-49700.833333333328</v>
          </cell>
          <cell r="DL413">
            <v>-49700.833333333328</v>
          </cell>
          <cell r="DM413">
            <v>-3139000</v>
          </cell>
          <cell r="DO413">
            <v>-49700.833333333328</v>
          </cell>
          <cell r="DP413">
            <v>-49700.833333333328</v>
          </cell>
          <cell r="DQ413">
            <v>-3139000</v>
          </cell>
          <cell r="DS413">
            <v>-49700.833333333328</v>
          </cell>
          <cell r="DT413">
            <v>-49700.833333333328</v>
          </cell>
          <cell r="DU413">
            <v>-3139000</v>
          </cell>
          <cell r="DW413">
            <v>-49700.833333333328</v>
          </cell>
          <cell r="DX413">
            <v>-49700.833333333328</v>
          </cell>
          <cell r="DY413">
            <v>-3139000</v>
          </cell>
          <cell r="EA413">
            <v>-49700.833333333328</v>
          </cell>
          <cell r="EB413">
            <v>-49700.833333333328</v>
          </cell>
          <cell r="EC413">
            <v>-3139000</v>
          </cell>
          <cell r="EE413">
            <v>-49700.833333333328</v>
          </cell>
          <cell r="EF413">
            <v>-49700.833333333328</v>
          </cell>
          <cell r="EG413">
            <v>-3139000</v>
          </cell>
          <cell r="EI413">
            <v>-49700.833333333328</v>
          </cell>
          <cell r="EJ413">
            <v>-49700.833333333328</v>
          </cell>
          <cell r="EK413">
            <v>-3139000</v>
          </cell>
          <cell r="EM413">
            <v>-49700.833333333328</v>
          </cell>
          <cell r="EN413">
            <v>-49700.833333333328</v>
          </cell>
          <cell r="EO413">
            <v>-3139000</v>
          </cell>
          <cell r="EQ413">
            <v>-49700.833333333328</v>
          </cell>
          <cell r="ER413">
            <v>-49700.833333333328</v>
          </cell>
          <cell r="ES413">
            <v>-3139000</v>
          </cell>
          <cell r="EU413">
            <v>-49700.833333333328</v>
          </cell>
          <cell r="EV413">
            <v>-49700.833333333328</v>
          </cell>
          <cell r="EW413">
            <v>-3139000</v>
          </cell>
          <cell r="EY413">
            <v>-49700.833333333328</v>
          </cell>
          <cell r="EZ413">
            <v>-49700.833333333328</v>
          </cell>
          <cell r="FA413">
            <v>-3139000</v>
          </cell>
          <cell r="FC413">
            <v>-49700.833333333328</v>
          </cell>
          <cell r="FD413">
            <v>-49700.833333333328</v>
          </cell>
          <cell r="FE413">
            <v>-3139000</v>
          </cell>
          <cell r="FG413">
            <v>-49700.833333333328</v>
          </cell>
          <cell r="FH413">
            <v>-49700.833333333328</v>
          </cell>
          <cell r="FI413">
            <v>-3139000</v>
          </cell>
          <cell r="FK413">
            <v>-49700.833333333328</v>
          </cell>
          <cell r="FL413">
            <v>-49700.833333333328</v>
          </cell>
          <cell r="FM413">
            <v>-3139000</v>
          </cell>
          <cell r="FO413">
            <v>-49700.833333333328</v>
          </cell>
          <cell r="FP413">
            <v>-49700.833333333328</v>
          </cell>
          <cell r="FQ413">
            <v>-3139000</v>
          </cell>
          <cell r="FS413">
            <v>-49700.833333333328</v>
          </cell>
          <cell r="FT413">
            <v>-49700.833333333328</v>
          </cell>
          <cell r="FU413">
            <v>-3139000</v>
          </cell>
          <cell r="FW413">
            <v>-49700.833333333328</v>
          </cell>
          <cell r="FX413">
            <v>-49700.833333333328</v>
          </cell>
          <cell r="FY413">
            <v>-3139000</v>
          </cell>
          <cell r="GA413">
            <v>-49700.833333333328</v>
          </cell>
          <cell r="GB413">
            <v>-49700.833333333328</v>
          </cell>
          <cell r="GC413">
            <v>-3139000</v>
          </cell>
          <cell r="GE413">
            <v>-49700.833333333328</v>
          </cell>
          <cell r="GF413">
            <v>-49700.833333333328</v>
          </cell>
          <cell r="GG413">
            <v>-3139000</v>
          </cell>
          <cell r="GI413">
            <v>-49700.833333333328</v>
          </cell>
          <cell r="GJ413">
            <v>-49700.833333333328</v>
          </cell>
          <cell r="GK413">
            <v>-3139000</v>
          </cell>
          <cell r="GM413">
            <v>-49700.833333333328</v>
          </cell>
          <cell r="GN413">
            <v>-49700.833333333328</v>
          </cell>
          <cell r="GO413">
            <v>-3139000</v>
          </cell>
          <cell r="GQ413">
            <v>-49700.833333333328</v>
          </cell>
          <cell r="GR413">
            <v>-49700.833333333328</v>
          </cell>
          <cell r="GS413">
            <v>-3139000</v>
          </cell>
          <cell r="GU413">
            <v>-49700.833333333328</v>
          </cell>
          <cell r="GV413">
            <v>-49700.833333333328</v>
          </cell>
          <cell r="GW413">
            <v>-3139000</v>
          </cell>
          <cell r="GY413">
            <v>-49700.833333333328</v>
          </cell>
          <cell r="GZ413">
            <v>-49700.833333333328</v>
          </cell>
          <cell r="HA413">
            <v>-3139000</v>
          </cell>
          <cell r="HC413">
            <v>-49700.833333333328</v>
          </cell>
          <cell r="HD413">
            <v>-49700.833333333328</v>
          </cell>
          <cell r="HE413">
            <v>-3139000</v>
          </cell>
          <cell r="HG413">
            <v>-49700.833333333328</v>
          </cell>
          <cell r="HH413">
            <v>-49700.833333333328</v>
          </cell>
          <cell r="HI413">
            <v>-3139000</v>
          </cell>
          <cell r="HK413">
            <v>-49700.833333333328</v>
          </cell>
          <cell r="HL413">
            <v>-49700.833333333328</v>
          </cell>
          <cell r="HM413">
            <v>-3139000</v>
          </cell>
          <cell r="HO413">
            <v>-49700.833333333328</v>
          </cell>
          <cell r="HP413">
            <v>-49700.833333333328</v>
          </cell>
          <cell r="HQ413">
            <v>-3139000</v>
          </cell>
          <cell r="HS413">
            <v>-49700.833333333328</v>
          </cell>
          <cell r="HT413">
            <v>-49700.833333333328</v>
          </cell>
          <cell r="HU413">
            <v>-3139000</v>
          </cell>
          <cell r="IB413" t="str">
            <v>0742224 R</v>
          </cell>
          <cell r="IC413">
            <v>37039</v>
          </cell>
          <cell r="ID413">
            <v>1</v>
          </cell>
          <cell r="IE413" t="str">
            <v>A</v>
          </cell>
        </row>
        <row r="414">
          <cell r="C414">
            <v>248001274270201</v>
          </cell>
          <cell r="E414" t="str">
            <v>H. B A H A R U. S.</v>
          </cell>
          <cell r="F414" t="str">
            <v xml:space="preserve"> Pinrang</v>
          </cell>
          <cell r="G414" t="str">
            <v>FE 349 CHS</v>
          </cell>
          <cell r="H414" t="str">
            <v>012961</v>
          </cell>
          <cell r="I414" t="str">
            <v>0X2962</v>
          </cell>
          <cell r="J414">
            <v>36892</v>
          </cell>
          <cell r="K414">
            <v>1</v>
          </cell>
          <cell r="L414" t="str">
            <v>Januari 2001</v>
          </cell>
          <cell r="M414">
            <v>37987</v>
          </cell>
          <cell r="N414">
            <v>36</v>
          </cell>
          <cell r="O414">
            <v>1</v>
          </cell>
          <cell r="P414">
            <v>113000000</v>
          </cell>
          <cell r="Q414">
            <v>15691000</v>
          </cell>
          <cell r="R414">
            <v>0.19</v>
          </cell>
          <cell r="S414">
            <v>-1491404.9999999995</v>
          </cell>
          <cell r="T414">
            <v>14199595</v>
          </cell>
          <cell r="V414">
            <v>3139000</v>
          </cell>
          <cell r="W414">
            <v>-3139000</v>
          </cell>
          <cell r="Z414">
            <v>3139000</v>
          </cell>
          <cell r="AA414">
            <v>248440.83333333331</v>
          </cell>
          <cell r="AB414">
            <v>3387440.8333333335</v>
          </cell>
          <cell r="AC414">
            <v>12552000</v>
          </cell>
          <cell r="AD414">
            <v>3139000</v>
          </cell>
          <cell r="AE414">
            <v>198740</v>
          </cell>
          <cell r="AF414">
            <v>3337740</v>
          </cell>
          <cell r="AG414">
            <v>9413000</v>
          </cell>
          <cell r="AH414">
            <v>3139000</v>
          </cell>
          <cell r="AI414">
            <v>149039.16666666666</v>
          </cell>
          <cell r="AJ414">
            <v>3288039.1666666665</v>
          </cell>
          <cell r="AK414">
            <v>6274000</v>
          </cell>
          <cell r="AL414">
            <v>3139000</v>
          </cell>
          <cell r="AM414">
            <v>99338.333333333328</v>
          </cell>
          <cell r="AN414">
            <v>3238338.3333333335</v>
          </cell>
          <cell r="AO414">
            <v>3135000</v>
          </cell>
          <cell r="AP414">
            <v>3139000</v>
          </cell>
          <cell r="AQ414">
            <v>49637.5</v>
          </cell>
          <cell r="AR414">
            <v>3188637.5</v>
          </cell>
          <cell r="AS414">
            <v>-4000</v>
          </cell>
          <cell r="AT414">
            <v>3135000</v>
          </cell>
          <cell r="AU414">
            <v>-63.333333333333329</v>
          </cell>
          <cell r="AV414">
            <v>3134936.6666666665</v>
          </cell>
          <cell r="AW414">
            <v>-3139000</v>
          </cell>
          <cell r="AY414">
            <v>-49700.833333333328</v>
          </cell>
          <cell r="AZ414">
            <v>-49700.833333333328</v>
          </cell>
          <cell r="BA414">
            <v>-3139000</v>
          </cell>
          <cell r="BC414">
            <v>-49700.833333333328</v>
          </cell>
          <cell r="BD414">
            <v>-49700.833333333328</v>
          </cell>
          <cell r="BE414">
            <v>-3139000</v>
          </cell>
          <cell r="BG414">
            <v>-49700.833333333328</v>
          </cell>
          <cell r="BH414">
            <v>-49700.833333333328</v>
          </cell>
          <cell r="BI414">
            <v>-3139000</v>
          </cell>
          <cell r="BK414">
            <v>-49700.833333333328</v>
          </cell>
          <cell r="BL414">
            <v>-49700.833333333328</v>
          </cell>
          <cell r="BM414">
            <v>-3139000</v>
          </cell>
          <cell r="BO414">
            <v>-49700.833333333328</v>
          </cell>
          <cell r="BP414">
            <v>-49700.833333333328</v>
          </cell>
          <cell r="BQ414">
            <v>-3139000</v>
          </cell>
          <cell r="BS414">
            <v>-49700.833333333328</v>
          </cell>
          <cell r="BT414">
            <v>-49700.833333333328</v>
          </cell>
          <cell r="BU414">
            <v>-3139000</v>
          </cell>
          <cell r="BW414">
            <v>-49700.833333333328</v>
          </cell>
          <cell r="BX414">
            <v>-49700.833333333328</v>
          </cell>
          <cell r="BY414">
            <v>-3139000</v>
          </cell>
          <cell r="CA414">
            <v>-49700.833333333328</v>
          </cell>
          <cell r="CB414">
            <v>-49700.833333333328</v>
          </cell>
          <cell r="CC414">
            <v>-3139000</v>
          </cell>
          <cell r="CE414">
            <v>-49700.833333333328</v>
          </cell>
          <cell r="CF414">
            <v>-49700.833333333328</v>
          </cell>
          <cell r="CG414">
            <v>-3139000</v>
          </cell>
          <cell r="CI414">
            <v>-49700.833333333328</v>
          </cell>
          <cell r="CJ414">
            <v>-49700.833333333328</v>
          </cell>
          <cell r="CK414">
            <v>-3139000</v>
          </cell>
          <cell r="CM414">
            <v>-49700.833333333328</v>
          </cell>
          <cell r="CN414">
            <v>-49700.833333333328</v>
          </cell>
          <cell r="CO414">
            <v>-3139000</v>
          </cell>
          <cell r="CQ414">
            <v>-49700.833333333328</v>
          </cell>
          <cell r="CR414">
            <v>-49700.833333333328</v>
          </cell>
          <cell r="CS414">
            <v>-3139000</v>
          </cell>
          <cell r="CU414">
            <v>-49700.833333333328</v>
          </cell>
          <cell r="CV414">
            <v>-49700.833333333328</v>
          </cell>
          <cell r="CW414">
            <v>-3139000</v>
          </cell>
          <cell r="CY414">
            <v>-49700.833333333328</v>
          </cell>
          <cell r="CZ414">
            <v>-49700.833333333328</v>
          </cell>
          <cell r="DA414">
            <v>-3139000</v>
          </cell>
          <cell r="DC414">
            <v>-49700.833333333328</v>
          </cell>
          <cell r="DD414">
            <v>-49700.833333333328</v>
          </cell>
          <cell r="DE414">
            <v>-3139000</v>
          </cell>
          <cell r="DG414">
            <v>-49700.833333333328</v>
          </cell>
          <cell r="DH414">
            <v>-49700.833333333328</v>
          </cell>
          <cell r="DI414">
            <v>-3139000</v>
          </cell>
          <cell r="DK414">
            <v>-49700.833333333328</v>
          </cell>
          <cell r="DL414">
            <v>-49700.833333333328</v>
          </cell>
          <cell r="DM414">
            <v>-3139000</v>
          </cell>
          <cell r="DO414">
            <v>-49700.833333333328</v>
          </cell>
          <cell r="DP414">
            <v>-49700.833333333328</v>
          </cell>
          <cell r="DQ414">
            <v>-3139000</v>
          </cell>
          <cell r="DS414">
            <v>-49700.833333333328</v>
          </cell>
          <cell r="DT414">
            <v>-49700.833333333328</v>
          </cell>
          <cell r="DU414">
            <v>-3139000</v>
          </cell>
          <cell r="DW414">
            <v>-49700.833333333328</v>
          </cell>
          <cell r="DX414">
            <v>-49700.833333333328</v>
          </cell>
          <cell r="DY414">
            <v>-3139000</v>
          </cell>
          <cell r="EA414">
            <v>-49700.833333333328</v>
          </cell>
          <cell r="EB414">
            <v>-49700.833333333328</v>
          </cell>
          <cell r="EC414">
            <v>-3139000</v>
          </cell>
          <cell r="EE414">
            <v>-49700.833333333328</v>
          </cell>
          <cell r="EF414">
            <v>-49700.833333333328</v>
          </cell>
          <cell r="EG414">
            <v>-3139000</v>
          </cell>
          <cell r="EI414">
            <v>-49700.833333333328</v>
          </cell>
          <cell r="EJ414">
            <v>-49700.833333333328</v>
          </cell>
          <cell r="EK414">
            <v>-3139000</v>
          </cell>
          <cell r="EM414">
            <v>-49700.833333333328</v>
          </cell>
          <cell r="EN414">
            <v>-49700.833333333328</v>
          </cell>
          <cell r="EO414">
            <v>-3139000</v>
          </cell>
          <cell r="EQ414">
            <v>-49700.833333333328</v>
          </cell>
          <cell r="ER414">
            <v>-49700.833333333328</v>
          </cell>
          <cell r="ES414">
            <v>-3139000</v>
          </cell>
          <cell r="EU414">
            <v>-49700.833333333328</v>
          </cell>
          <cell r="EV414">
            <v>-49700.833333333328</v>
          </cell>
          <cell r="EW414">
            <v>-3139000</v>
          </cell>
          <cell r="EY414">
            <v>-49700.833333333328</v>
          </cell>
          <cell r="EZ414">
            <v>-49700.833333333328</v>
          </cell>
          <cell r="FA414">
            <v>-3139000</v>
          </cell>
          <cell r="FC414">
            <v>-49700.833333333328</v>
          </cell>
          <cell r="FD414">
            <v>-49700.833333333328</v>
          </cell>
          <cell r="FE414">
            <v>-3139000</v>
          </cell>
          <cell r="FG414">
            <v>-49700.833333333328</v>
          </cell>
          <cell r="FH414">
            <v>-49700.833333333328</v>
          </cell>
          <cell r="FI414">
            <v>-3139000</v>
          </cell>
          <cell r="FK414">
            <v>-49700.833333333328</v>
          </cell>
          <cell r="FL414">
            <v>-49700.833333333328</v>
          </cell>
          <cell r="FM414">
            <v>-3139000</v>
          </cell>
          <cell r="FO414">
            <v>-49700.833333333328</v>
          </cell>
          <cell r="FP414">
            <v>-49700.833333333328</v>
          </cell>
          <cell r="FQ414">
            <v>-3139000</v>
          </cell>
          <cell r="FS414">
            <v>-49700.833333333328</v>
          </cell>
          <cell r="FT414">
            <v>-49700.833333333328</v>
          </cell>
          <cell r="FU414">
            <v>-3139000</v>
          </cell>
          <cell r="FW414">
            <v>-49700.833333333328</v>
          </cell>
          <cell r="FX414">
            <v>-49700.833333333328</v>
          </cell>
          <cell r="FY414">
            <v>-3139000</v>
          </cell>
          <cell r="GA414">
            <v>-49700.833333333328</v>
          </cell>
          <cell r="GB414">
            <v>-49700.833333333328</v>
          </cell>
          <cell r="GC414">
            <v>-3139000</v>
          </cell>
          <cell r="GE414">
            <v>-49700.833333333328</v>
          </cell>
          <cell r="GF414">
            <v>-49700.833333333328</v>
          </cell>
          <cell r="GG414">
            <v>-3139000</v>
          </cell>
          <cell r="GI414">
            <v>-49700.833333333328</v>
          </cell>
          <cell r="GJ414">
            <v>-49700.833333333328</v>
          </cell>
          <cell r="GK414">
            <v>-3139000</v>
          </cell>
          <cell r="GM414">
            <v>-49700.833333333328</v>
          </cell>
          <cell r="GN414">
            <v>-49700.833333333328</v>
          </cell>
          <cell r="GO414">
            <v>-3139000</v>
          </cell>
          <cell r="GQ414">
            <v>-49700.833333333328</v>
          </cell>
          <cell r="GR414">
            <v>-49700.833333333328</v>
          </cell>
          <cell r="GS414">
            <v>-3139000</v>
          </cell>
          <cell r="GU414">
            <v>-49700.833333333328</v>
          </cell>
          <cell r="GV414">
            <v>-49700.833333333328</v>
          </cell>
          <cell r="GW414">
            <v>-3139000</v>
          </cell>
          <cell r="GY414">
            <v>-49700.833333333328</v>
          </cell>
          <cell r="GZ414">
            <v>-49700.833333333328</v>
          </cell>
          <cell r="HA414">
            <v>-3139000</v>
          </cell>
          <cell r="HC414">
            <v>-49700.833333333328</v>
          </cell>
          <cell r="HD414">
            <v>-49700.833333333328</v>
          </cell>
          <cell r="HE414">
            <v>-3139000</v>
          </cell>
          <cell r="HG414">
            <v>-49700.833333333328</v>
          </cell>
          <cell r="HH414">
            <v>-49700.833333333328</v>
          </cell>
          <cell r="HI414">
            <v>-3139000</v>
          </cell>
          <cell r="HK414">
            <v>-49700.833333333328</v>
          </cell>
          <cell r="HL414">
            <v>-49700.833333333328</v>
          </cell>
          <cell r="HM414">
            <v>-3139000</v>
          </cell>
          <cell r="HO414">
            <v>-49700.833333333328</v>
          </cell>
          <cell r="HP414">
            <v>-49700.833333333328</v>
          </cell>
          <cell r="HQ414">
            <v>-3139000</v>
          </cell>
          <cell r="HS414">
            <v>-49700.833333333328</v>
          </cell>
          <cell r="HT414">
            <v>-49700.833333333328</v>
          </cell>
          <cell r="HU414">
            <v>-3139000</v>
          </cell>
          <cell r="IB414" t="str">
            <v>0742242 R</v>
          </cell>
          <cell r="IC414">
            <v>37039</v>
          </cell>
          <cell r="ID414">
            <v>1</v>
          </cell>
          <cell r="IE414" t="str">
            <v>A</v>
          </cell>
        </row>
        <row r="415">
          <cell r="C415">
            <v>248001274288201</v>
          </cell>
          <cell r="E415" t="str">
            <v>A. RUSLAN. AM.</v>
          </cell>
          <cell r="F415" t="str">
            <v xml:space="preserve"> Polmas</v>
          </cell>
          <cell r="G415" t="str">
            <v>T 120ss MKL</v>
          </cell>
          <cell r="H415" t="str">
            <v>078135</v>
          </cell>
          <cell r="I415" t="str">
            <v>004086</v>
          </cell>
          <cell r="J415">
            <v>36892</v>
          </cell>
          <cell r="K415">
            <v>1</v>
          </cell>
          <cell r="L415" t="str">
            <v>Januari 2001</v>
          </cell>
          <cell r="M415">
            <v>37987</v>
          </cell>
          <cell r="N415">
            <v>36</v>
          </cell>
          <cell r="O415">
            <v>1</v>
          </cell>
          <cell r="P415">
            <v>50000000</v>
          </cell>
          <cell r="Q415">
            <v>6941000</v>
          </cell>
          <cell r="R415">
            <v>0.19</v>
          </cell>
          <cell r="S415">
            <v>-660155</v>
          </cell>
          <cell r="T415">
            <v>6280845</v>
          </cell>
          <cell r="V415">
            <v>1389000</v>
          </cell>
          <cell r="W415">
            <v>-1389000</v>
          </cell>
          <cell r="Z415">
            <v>1389000</v>
          </cell>
          <cell r="AA415">
            <v>109899.16666666666</v>
          </cell>
          <cell r="AB415">
            <v>1498899.1666666667</v>
          </cell>
          <cell r="AC415">
            <v>5552000</v>
          </cell>
          <cell r="AD415">
            <v>1389000</v>
          </cell>
          <cell r="AE415">
            <v>87906.666666666657</v>
          </cell>
          <cell r="AF415">
            <v>1476906.6666666667</v>
          </cell>
          <cell r="AG415">
            <v>4163000</v>
          </cell>
          <cell r="AH415">
            <v>1389000</v>
          </cell>
          <cell r="AI415">
            <v>65914.166666666657</v>
          </cell>
          <cell r="AJ415">
            <v>1454914.1666666667</v>
          </cell>
          <cell r="AK415">
            <v>2774000</v>
          </cell>
          <cell r="AL415">
            <v>1389000</v>
          </cell>
          <cell r="AM415">
            <v>43921.666666666664</v>
          </cell>
          <cell r="AN415">
            <v>1432921.6666666667</v>
          </cell>
          <cell r="AO415">
            <v>1385000</v>
          </cell>
          <cell r="AP415">
            <v>1389000</v>
          </cell>
          <cell r="AQ415">
            <v>21929.166666666664</v>
          </cell>
          <cell r="AR415">
            <v>1410929.1666666667</v>
          </cell>
          <cell r="AS415">
            <v>-4000</v>
          </cell>
          <cell r="AT415">
            <v>1385000</v>
          </cell>
          <cell r="AU415">
            <v>-63.333333333333329</v>
          </cell>
          <cell r="AV415">
            <v>1384936.6666666667</v>
          </cell>
          <cell r="AW415">
            <v>-1389000</v>
          </cell>
          <cell r="AY415">
            <v>-21992.5</v>
          </cell>
          <cell r="AZ415">
            <v>-21992.5</v>
          </cell>
          <cell r="BA415">
            <v>-1389000</v>
          </cell>
          <cell r="BC415">
            <v>-21992.5</v>
          </cell>
          <cell r="BD415">
            <v>-21992.5</v>
          </cell>
          <cell r="BE415">
            <v>-1389000</v>
          </cell>
          <cell r="BG415">
            <v>-21992.5</v>
          </cell>
          <cell r="BH415">
            <v>-21992.5</v>
          </cell>
          <cell r="BI415">
            <v>-1389000</v>
          </cell>
          <cell r="BK415">
            <v>-21992.5</v>
          </cell>
          <cell r="BL415">
            <v>-21992.5</v>
          </cell>
          <cell r="BM415">
            <v>-1389000</v>
          </cell>
          <cell r="BO415">
            <v>-21992.5</v>
          </cell>
          <cell r="BP415">
            <v>-21992.5</v>
          </cell>
          <cell r="BQ415">
            <v>-1389000</v>
          </cell>
          <cell r="BS415">
            <v>-21992.5</v>
          </cell>
          <cell r="BT415">
            <v>-21992.5</v>
          </cell>
          <cell r="BU415">
            <v>-1389000</v>
          </cell>
          <cell r="BW415">
            <v>-21992.5</v>
          </cell>
          <cell r="BX415">
            <v>-21992.5</v>
          </cell>
          <cell r="BY415">
            <v>-1389000</v>
          </cell>
          <cell r="CA415">
            <v>-21992.5</v>
          </cell>
          <cell r="CB415">
            <v>-21992.5</v>
          </cell>
          <cell r="CC415">
            <v>-1389000</v>
          </cell>
          <cell r="CE415">
            <v>-21992.5</v>
          </cell>
          <cell r="CF415">
            <v>-21992.5</v>
          </cell>
          <cell r="CG415">
            <v>-1389000</v>
          </cell>
          <cell r="CI415">
            <v>-21992.5</v>
          </cell>
          <cell r="CJ415">
            <v>-21992.5</v>
          </cell>
          <cell r="CK415">
            <v>-1389000</v>
          </cell>
          <cell r="CM415">
            <v>-21992.5</v>
          </cell>
          <cell r="CN415">
            <v>-21992.5</v>
          </cell>
          <cell r="CO415">
            <v>-1389000</v>
          </cell>
          <cell r="CQ415">
            <v>-21992.5</v>
          </cell>
          <cell r="CR415">
            <v>-21992.5</v>
          </cell>
          <cell r="CS415">
            <v>-1389000</v>
          </cell>
          <cell r="CU415">
            <v>-21992.5</v>
          </cell>
          <cell r="CV415">
            <v>-21992.5</v>
          </cell>
          <cell r="CW415">
            <v>-1389000</v>
          </cell>
          <cell r="CY415">
            <v>-21992.5</v>
          </cell>
          <cell r="CZ415">
            <v>-21992.5</v>
          </cell>
          <cell r="DA415">
            <v>-1389000</v>
          </cell>
          <cell r="DC415">
            <v>-21992.5</v>
          </cell>
          <cell r="DD415">
            <v>-21992.5</v>
          </cell>
          <cell r="DE415">
            <v>-1389000</v>
          </cell>
          <cell r="DG415">
            <v>-21992.5</v>
          </cell>
          <cell r="DH415">
            <v>-21992.5</v>
          </cell>
          <cell r="DI415">
            <v>-1389000</v>
          </cell>
          <cell r="DK415">
            <v>-21992.5</v>
          </cell>
          <cell r="DL415">
            <v>-21992.5</v>
          </cell>
          <cell r="DM415">
            <v>-1389000</v>
          </cell>
          <cell r="DO415">
            <v>-21992.5</v>
          </cell>
          <cell r="DP415">
            <v>-21992.5</v>
          </cell>
          <cell r="DQ415">
            <v>-1389000</v>
          </cell>
          <cell r="DS415">
            <v>-21992.5</v>
          </cell>
          <cell r="DT415">
            <v>-21992.5</v>
          </cell>
          <cell r="DU415">
            <v>-1389000</v>
          </cell>
          <cell r="DW415">
            <v>-21992.5</v>
          </cell>
          <cell r="DX415">
            <v>-21992.5</v>
          </cell>
          <cell r="DY415">
            <v>-1389000</v>
          </cell>
          <cell r="EA415">
            <v>-21992.5</v>
          </cell>
          <cell r="EB415">
            <v>-21992.5</v>
          </cell>
          <cell r="EC415">
            <v>-1389000</v>
          </cell>
          <cell r="EE415">
            <v>-21992.5</v>
          </cell>
          <cell r="EF415">
            <v>-21992.5</v>
          </cell>
          <cell r="EG415">
            <v>-1389000</v>
          </cell>
          <cell r="EI415">
            <v>-21992.5</v>
          </cell>
          <cell r="EJ415">
            <v>-21992.5</v>
          </cell>
          <cell r="EK415">
            <v>-1389000</v>
          </cell>
          <cell r="EM415">
            <v>-21992.5</v>
          </cell>
          <cell r="EN415">
            <v>-21992.5</v>
          </cell>
          <cell r="EO415">
            <v>-1389000</v>
          </cell>
          <cell r="EQ415">
            <v>-21992.5</v>
          </cell>
          <cell r="ER415">
            <v>-21992.5</v>
          </cell>
          <cell r="ES415">
            <v>-1389000</v>
          </cell>
          <cell r="EU415">
            <v>-21992.5</v>
          </cell>
          <cell r="EV415">
            <v>-21992.5</v>
          </cell>
          <cell r="EW415">
            <v>-1389000</v>
          </cell>
          <cell r="EY415">
            <v>-21992.5</v>
          </cell>
          <cell r="EZ415">
            <v>-21992.5</v>
          </cell>
          <cell r="FA415">
            <v>-1389000</v>
          </cell>
          <cell r="FC415">
            <v>-21992.5</v>
          </cell>
          <cell r="FD415">
            <v>-21992.5</v>
          </cell>
          <cell r="FE415">
            <v>-1389000</v>
          </cell>
          <cell r="FG415">
            <v>-21992.5</v>
          </cell>
          <cell r="FH415">
            <v>-21992.5</v>
          </cell>
          <cell r="FI415">
            <v>-1389000</v>
          </cell>
          <cell r="FK415">
            <v>-21992.5</v>
          </cell>
          <cell r="FL415">
            <v>-21992.5</v>
          </cell>
          <cell r="FM415">
            <v>-1389000</v>
          </cell>
          <cell r="FO415">
            <v>-21992.5</v>
          </cell>
          <cell r="FP415">
            <v>-21992.5</v>
          </cell>
          <cell r="FQ415">
            <v>-1389000</v>
          </cell>
          <cell r="FS415">
            <v>-21992.5</v>
          </cell>
          <cell r="FT415">
            <v>-21992.5</v>
          </cell>
          <cell r="FU415">
            <v>-1389000</v>
          </cell>
          <cell r="FW415">
            <v>-21992.5</v>
          </cell>
          <cell r="FX415">
            <v>-21992.5</v>
          </cell>
          <cell r="FY415">
            <v>-1389000</v>
          </cell>
          <cell r="GA415">
            <v>-21992.5</v>
          </cell>
          <cell r="GB415">
            <v>-21992.5</v>
          </cell>
          <cell r="GC415">
            <v>-1389000</v>
          </cell>
          <cell r="GE415">
            <v>-21992.5</v>
          </cell>
          <cell r="GF415">
            <v>-21992.5</v>
          </cell>
          <cell r="GG415">
            <v>-1389000</v>
          </cell>
          <cell r="GI415">
            <v>-21992.5</v>
          </cell>
          <cell r="GJ415">
            <v>-21992.5</v>
          </cell>
          <cell r="GK415">
            <v>-1389000</v>
          </cell>
          <cell r="GM415">
            <v>-21992.5</v>
          </cell>
          <cell r="GN415">
            <v>-21992.5</v>
          </cell>
          <cell r="GO415">
            <v>-1389000</v>
          </cell>
          <cell r="GQ415">
            <v>-21992.5</v>
          </cell>
          <cell r="GR415">
            <v>-21992.5</v>
          </cell>
          <cell r="GS415">
            <v>-1389000</v>
          </cell>
          <cell r="GU415">
            <v>-21992.5</v>
          </cell>
          <cell r="GV415">
            <v>-21992.5</v>
          </cell>
          <cell r="GW415">
            <v>-1389000</v>
          </cell>
          <cell r="GY415">
            <v>-21992.5</v>
          </cell>
          <cell r="GZ415">
            <v>-21992.5</v>
          </cell>
          <cell r="HA415">
            <v>-1389000</v>
          </cell>
          <cell r="HC415">
            <v>-21992.5</v>
          </cell>
          <cell r="HD415">
            <v>-21992.5</v>
          </cell>
          <cell r="HE415">
            <v>-1389000</v>
          </cell>
          <cell r="HG415">
            <v>-21992.5</v>
          </cell>
          <cell r="HH415">
            <v>-21992.5</v>
          </cell>
          <cell r="HI415">
            <v>-1389000</v>
          </cell>
          <cell r="HK415">
            <v>-21992.5</v>
          </cell>
          <cell r="HL415">
            <v>-21992.5</v>
          </cell>
          <cell r="HM415">
            <v>-1389000</v>
          </cell>
          <cell r="HO415">
            <v>-21992.5</v>
          </cell>
          <cell r="HP415">
            <v>-21992.5</v>
          </cell>
          <cell r="HQ415">
            <v>-1389000</v>
          </cell>
          <cell r="HS415">
            <v>-21992.5</v>
          </cell>
          <cell r="HT415">
            <v>-21992.5</v>
          </cell>
          <cell r="HU415">
            <v>-1389000</v>
          </cell>
          <cell r="IB415" t="str">
            <v>0741375 R</v>
          </cell>
          <cell r="IC415">
            <v>37039</v>
          </cell>
          <cell r="ID415">
            <v>1</v>
          </cell>
          <cell r="IE415" t="str">
            <v>A</v>
          </cell>
        </row>
        <row r="416">
          <cell r="C416">
            <v>248001274296201</v>
          </cell>
          <cell r="E416" t="str">
            <v>Hj. DARNI YUSUF</v>
          </cell>
          <cell r="F416" t="str">
            <v xml:space="preserve"> Polmas</v>
          </cell>
          <cell r="G416" t="str">
            <v>FE 349 CHS</v>
          </cell>
          <cell r="H416" t="str">
            <v>012969</v>
          </cell>
          <cell r="I416" t="str">
            <v>0X2970</v>
          </cell>
          <cell r="J416">
            <v>36892</v>
          </cell>
          <cell r="K416">
            <v>1</v>
          </cell>
          <cell r="L416" t="str">
            <v>Januari 2001</v>
          </cell>
          <cell r="M416">
            <v>37987</v>
          </cell>
          <cell r="N416">
            <v>36</v>
          </cell>
          <cell r="O416">
            <v>1</v>
          </cell>
          <cell r="P416">
            <v>113000000</v>
          </cell>
          <cell r="Q416">
            <v>15691000</v>
          </cell>
          <cell r="R416">
            <v>0.19</v>
          </cell>
          <cell r="S416">
            <v>-1491404.9999999995</v>
          </cell>
          <cell r="T416">
            <v>14199595</v>
          </cell>
          <cell r="V416">
            <v>3139000</v>
          </cell>
          <cell r="W416">
            <v>-3139000</v>
          </cell>
          <cell r="Z416">
            <v>3139000</v>
          </cell>
          <cell r="AA416">
            <v>248440.83333333331</v>
          </cell>
          <cell r="AB416">
            <v>3387440.8333333335</v>
          </cell>
          <cell r="AC416">
            <v>12552000</v>
          </cell>
          <cell r="AD416">
            <v>3139000</v>
          </cell>
          <cell r="AE416">
            <v>198740</v>
          </cell>
          <cell r="AF416">
            <v>3337740</v>
          </cell>
          <cell r="AG416">
            <v>9413000</v>
          </cell>
          <cell r="AH416">
            <v>3139000</v>
          </cell>
          <cell r="AI416">
            <v>149039.16666666666</v>
          </cell>
          <cell r="AJ416">
            <v>3288039.1666666665</v>
          </cell>
          <cell r="AK416">
            <v>6274000</v>
          </cell>
          <cell r="AL416">
            <v>3139000</v>
          </cell>
          <cell r="AM416">
            <v>99338.333333333328</v>
          </cell>
          <cell r="AN416">
            <v>3238338.3333333335</v>
          </cell>
          <cell r="AO416">
            <v>3135000</v>
          </cell>
          <cell r="AP416">
            <v>3139000</v>
          </cell>
          <cell r="AQ416">
            <v>49637.5</v>
          </cell>
          <cell r="AR416">
            <v>3188637.5</v>
          </cell>
          <cell r="AS416">
            <v>-4000</v>
          </cell>
          <cell r="AT416">
            <v>3135000</v>
          </cell>
          <cell r="AU416">
            <v>-63.333333333333329</v>
          </cell>
          <cell r="AV416">
            <v>3134936.6666666665</v>
          </cell>
          <cell r="AW416">
            <v>-3139000</v>
          </cell>
          <cell r="AY416">
            <v>-49700.833333333328</v>
          </cell>
          <cell r="AZ416">
            <v>-49700.833333333328</v>
          </cell>
          <cell r="BA416">
            <v>-3139000</v>
          </cell>
          <cell r="BC416">
            <v>-49700.833333333328</v>
          </cell>
          <cell r="BD416">
            <v>-49700.833333333328</v>
          </cell>
          <cell r="BE416">
            <v>-3139000</v>
          </cell>
          <cell r="BG416">
            <v>-49700.833333333328</v>
          </cell>
          <cell r="BH416">
            <v>-49700.833333333328</v>
          </cell>
          <cell r="BI416">
            <v>-3139000</v>
          </cell>
          <cell r="BK416">
            <v>-49700.833333333328</v>
          </cell>
          <cell r="BL416">
            <v>-49700.833333333328</v>
          </cell>
          <cell r="BM416">
            <v>-3139000</v>
          </cell>
          <cell r="BO416">
            <v>-49700.833333333328</v>
          </cell>
          <cell r="BP416">
            <v>-49700.833333333328</v>
          </cell>
          <cell r="BQ416">
            <v>-3139000</v>
          </cell>
          <cell r="BS416">
            <v>-49700.833333333328</v>
          </cell>
          <cell r="BT416">
            <v>-49700.833333333328</v>
          </cell>
          <cell r="BU416">
            <v>-3139000</v>
          </cell>
          <cell r="BW416">
            <v>-49700.833333333328</v>
          </cell>
          <cell r="BX416">
            <v>-49700.833333333328</v>
          </cell>
          <cell r="BY416">
            <v>-3139000</v>
          </cell>
          <cell r="CA416">
            <v>-49700.833333333328</v>
          </cell>
          <cell r="CB416">
            <v>-49700.833333333328</v>
          </cell>
          <cell r="CC416">
            <v>-3139000</v>
          </cell>
          <cell r="CE416">
            <v>-49700.833333333328</v>
          </cell>
          <cell r="CF416">
            <v>-49700.833333333328</v>
          </cell>
          <cell r="CG416">
            <v>-3139000</v>
          </cell>
          <cell r="CI416">
            <v>-49700.833333333328</v>
          </cell>
          <cell r="CJ416">
            <v>-49700.833333333328</v>
          </cell>
          <cell r="CK416">
            <v>-3139000</v>
          </cell>
          <cell r="CM416">
            <v>-49700.833333333328</v>
          </cell>
          <cell r="CN416">
            <v>-49700.833333333328</v>
          </cell>
          <cell r="CO416">
            <v>-3139000</v>
          </cell>
          <cell r="CQ416">
            <v>-49700.833333333328</v>
          </cell>
          <cell r="CR416">
            <v>-49700.833333333328</v>
          </cell>
          <cell r="CS416">
            <v>-3139000</v>
          </cell>
          <cell r="CU416">
            <v>-49700.833333333328</v>
          </cell>
          <cell r="CV416">
            <v>-49700.833333333328</v>
          </cell>
          <cell r="CW416">
            <v>-3139000</v>
          </cell>
          <cell r="CY416">
            <v>-49700.833333333328</v>
          </cell>
          <cell r="CZ416">
            <v>-49700.833333333328</v>
          </cell>
          <cell r="DA416">
            <v>-3139000</v>
          </cell>
          <cell r="DC416">
            <v>-49700.833333333328</v>
          </cell>
          <cell r="DD416">
            <v>-49700.833333333328</v>
          </cell>
          <cell r="DE416">
            <v>-3139000</v>
          </cell>
          <cell r="DG416">
            <v>-49700.833333333328</v>
          </cell>
          <cell r="DH416">
            <v>-49700.833333333328</v>
          </cell>
          <cell r="DI416">
            <v>-3139000</v>
          </cell>
          <cell r="DK416">
            <v>-49700.833333333328</v>
          </cell>
          <cell r="DL416">
            <v>-49700.833333333328</v>
          </cell>
          <cell r="DM416">
            <v>-3139000</v>
          </cell>
          <cell r="DO416">
            <v>-49700.833333333328</v>
          </cell>
          <cell r="DP416">
            <v>-49700.833333333328</v>
          </cell>
          <cell r="DQ416">
            <v>-3139000</v>
          </cell>
          <cell r="DS416">
            <v>-49700.833333333328</v>
          </cell>
          <cell r="DT416">
            <v>-49700.833333333328</v>
          </cell>
          <cell r="DU416">
            <v>-3139000</v>
          </cell>
          <cell r="DW416">
            <v>-49700.833333333328</v>
          </cell>
          <cell r="DX416">
            <v>-49700.833333333328</v>
          </cell>
          <cell r="DY416">
            <v>-3139000</v>
          </cell>
          <cell r="EA416">
            <v>-49700.833333333328</v>
          </cell>
          <cell r="EB416">
            <v>-49700.833333333328</v>
          </cell>
          <cell r="EC416">
            <v>-3139000</v>
          </cell>
          <cell r="EE416">
            <v>-49700.833333333328</v>
          </cell>
          <cell r="EF416">
            <v>-49700.833333333328</v>
          </cell>
          <cell r="EG416">
            <v>-3139000</v>
          </cell>
          <cell r="EI416">
            <v>-49700.833333333328</v>
          </cell>
          <cell r="EJ416">
            <v>-49700.833333333328</v>
          </cell>
          <cell r="EK416">
            <v>-3139000</v>
          </cell>
          <cell r="EM416">
            <v>-49700.833333333328</v>
          </cell>
          <cell r="EN416">
            <v>-49700.833333333328</v>
          </cell>
          <cell r="EO416">
            <v>-3139000</v>
          </cell>
          <cell r="EQ416">
            <v>-49700.833333333328</v>
          </cell>
          <cell r="ER416">
            <v>-49700.833333333328</v>
          </cell>
          <cell r="ES416">
            <v>-3139000</v>
          </cell>
          <cell r="EU416">
            <v>-49700.833333333328</v>
          </cell>
          <cell r="EV416">
            <v>-49700.833333333328</v>
          </cell>
          <cell r="EW416">
            <v>-3139000</v>
          </cell>
          <cell r="EY416">
            <v>-49700.833333333328</v>
          </cell>
          <cell r="EZ416">
            <v>-49700.833333333328</v>
          </cell>
          <cell r="FA416">
            <v>-3139000</v>
          </cell>
          <cell r="FC416">
            <v>-49700.833333333328</v>
          </cell>
          <cell r="FD416">
            <v>-49700.833333333328</v>
          </cell>
          <cell r="FE416">
            <v>-3139000</v>
          </cell>
          <cell r="FG416">
            <v>-49700.833333333328</v>
          </cell>
          <cell r="FH416">
            <v>-49700.833333333328</v>
          </cell>
          <cell r="FI416">
            <v>-3139000</v>
          </cell>
          <cell r="FK416">
            <v>-49700.833333333328</v>
          </cell>
          <cell r="FL416">
            <v>-49700.833333333328</v>
          </cell>
          <cell r="FM416">
            <v>-3139000</v>
          </cell>
          <cell r="FO416">
            <v>-49700.833333333328</v>
          </cell>
          <cell r="FP416">
            <v>-49700.833333333328</v>
          </cell>
          <cell r="FQ416">
            <v>-3139000</v>
          </cell>
          <cell r="FS416">
            <v>-49700.833333333328</v>
          </cell>
          <cell r="FT416">
            <v>-49700.833333333328</v>
          </cell>
          <cell r="FU416">
            <v>-3139000</v>
          </cell>
          <cell r="FW416">
            <v>-49700.833333333328</v>
          </cell>
          <cell r="FX416">
            <v>-49700.833333333328</v>
          </cell>
          <cell r="FY416">
            <v>-3139000</v>
          </cell>
          <cell r="GA416">
            <v>-49700.833333333328</v>
          </cell>
          <cell r="GB416">
            <v>-49700.833333333328</v>
          </cell>
          <cell r="GC416">
            <v>-3139000</v>
          </cell>
          <cell r="GE416">
            <v>-49700.833333333328</v>
          </cell>
          <cell r="GF416">
            <v>-49700.833333333328</v>
          </cell>
          <cell r="GG416">
            <v>-3139000</v>
          </cell>
          <cell r="GI416">
            <v>-49700.833333333328</v>
          </cell>
          <cell r="GJ416">
            <v>-49700.833333333328</v>
          </cell>
          <cell r="GK416">
            <v>-3139000</v>
          </cell>
          <cell r="GM416">
            <v>-49700.833333333328</v>
          </cell>
          <cell r="GN416">
            <v>-49700.833333333328</v>
          </cell>
          <cell r="GO416">
            <v>-3139000</v>
          </cell>
          <cell r="GQ416">
            <v>-49700.833333333328</v>
          </cell>
          <cell r="GR416">
            <v>-49700.833333333328</v>
          </cell>
          <cell r="GS416">
            <v>-3139000</v>
          </cell>
          <cell r="GU416">
            <v>-49700.833333333328</v>
          </cell>
          <cell r="GV416">
            <v>-49700.833333333328</v>
          </cell>
          <cell r="GW416">
            <v>-3139000</v>
          </cell>
          <cell r="GY416">
            <v>-49700.833333333328</v>
          </cell>
          <cell r="GZ416">
            <v>-49700.833333333328</v>
          </cell>
          <cell r="HA416">
            <v>-3139000</v>
          </cell>
          <cell r="HC416">
            <v>-49700.833333333328</v>
          </cell>
          <cell r="HD416">
            <v>-49700.833333333328</v>
          </cell>
          <cell r="HE416">
            <v>-3139000</v>
          </cell>
          <cell r="HG416">
            <v>-49700.833333333328</v>
          </cell>
          <cell r="HH416">
            <v>-49700.833333333328</v>
          </cell>
          <cell r="HI416">
            <v>-3139000</v>
          </cell>
          <cell r="HK416">
            <v>-49700.833333333328</v>
          </cell>
          <cell r="HL416">
            <v>-49700.833333333328</v>
          </cell>
          <cell r="HM416">
            <v>-3139000</v>
          </cell>
          <cell r="HO416">
            <v>-49700.833333333328</v>
          </cell>
          <cell r="HP416">
            <v>-49700.833333333328</v>
          </cell>
          <cell r="HQ416">
            <v>-3139000</v>
          </cell>
          <cell r="HS416">
            <v>-49700.833333333328</v>
          </cell>
          <cell r="HT416">
            <v>-49700.833333333328</v>
          </cell>
          <cell r="HU416">
            <v>-3139000</v>
          </cell>
          <cell r="IB416" t="str">
            <v>0741376 R</v>
          </cell>
          <cell r="IC416">
            <v>37039</v>
          </cell>
          <cell r="ID416">
            <v>1</v>
          </cell>
          <cell r="IE416" t="str">
            <v>A</v>
          </cell>
        </row>
        <row r="417">
          <cell r="C417">
            <v>248001274301201</v>
          </cell>
          <cell r="E417" t="str">
            <v>RAHMAWATI</v>
          </cell>
          <cell r="F417" t="str">
            <v xml:space="preserve"> Polmas</v>
          </cell>
          <cell r="G417" t="str">
            <v>T 120ss PU</v>
          </cell>
          <cell r="H417" t="str">
            <v>036462</v>
          </cell>
          <cell r="I417" t="str">
            <v>0X4893</v>
          </cell>
          <cell r="J417">
            <v>36892</v>
          </cell>
          <cell r="K417">
            <v>1</v>
          </cell>
          <cell r="L417" t="str">
            <v>Januari 2001</v>
          </cell>
          <cell r="M417">
            <v>37987</v>
          </cell>
          <cell r="N417">
            <v>36</v>
          </cell>
          <cell r="O417">
            <v>1</v>
          </cell>
          <cell r="P417">
            <v>44000000</v>
          </cell>
          <cell r="Q417">
            <v>6114000</v>
          </cell>
          <cell r="R417">
            <v>0.19</v>
          </cell>
          <cell r="S417">
            <v>-581020</v>
          </cell>
          <cell r="T417">
            <v>5532980</v>
          </cell>
          <cell r="V417">
            <v>1223000</v>
          </cell>
          <cell r="W417">
            <v>-1223000</v>
          </cell>
          <cell r="Z417">
            <v>1223000</v>
          </cell>
          <cell r="AA417">
            <v>96805</v>
          </cell>
          <cell r="AB417">
            <v>1319805</v>
          </cell>
          <cell r="AC417">
            <v>4891000</v>
          </cell>
          <cell r="AD417">
            <v>1223000</v>
          </cell>
          <cell r="AE417">
            <v>77440.833333333328</v>
          </cell>
          <cell r="AF417">
            <v>1300440.8333333333</v>
          </cell>
          <cell r="AG417">
            <v>3668000</v>
          </cell>
          <cell r="AH417">
            <v>1223000</v>
          </cell>
          <cell r="AI417">
            <v>58076.666666666664</v>
          </cell>
          <cell r="AJ417">
            <v>1281076.6666666667</v>
          </cell>
          <cell r="AK417">
            <v>2445000</v>
          </cell>
          <cell r="AL417">
            <v>1223000</v>
          </cell>
          <cell r="AM417">
            <v>38712.5</v>
          </cell>
          <cell r="AN417">
            <v>1261712.5</v>
          </cell>
          <cell r="AO417">
            <v>1222000</v>
          </cell>
          <cell r="AP417">
            <v>1223000</v>
          </cell>
          <cell r="AQ417">
            <v>19348.333333333332</v>
          </cell>
          <cell r="AR417">
            <v>1242348.3333333333</v>
          </cell>
          <cell r="AS417">
            <v>-1000</v>
          </cell>
          <cell r="AT417">
            <v>1222000</v>
          </cell>
          <cell r="AU417">
            <v>-15.833333333333332</v>
          </cell>
          <cell r="AV417">
            <v>1221984.1666666667</v>
          </cell>
          <cell r="AW417">
            <v>-1223000</v>
          </cell>
          <cell r="AY417">
            <v>-19364.166666666664</v>
          </cell>
          <cell r="AZ417">
            <v>-19364.166666666664</v>
          </cell>
          <cell r="BA417">
            <v>-1223000</v>
          </cell>
          <cell r="BC417">
            <v>-19364.166666666664</v>
          </cell>
          <cell r="BD417">
            <v>-19364.166666666664</v>
          </cell>
          <cell r="BE417">
            <v>-1223000</v>
          </cell>
          <cell r="BG417">
            <v>-19364.166666666664</v>
          </cell>
          <cell r="BH417">
            <v>-19364.166666666664</v>
          </cell>
          <cell r="BI417">
            <v>-1223000</v>
          </cell>
          <cell r="BK417">
            <v>-19364.166666666664</v>
          </cell>
          <cell r="BL417">
            <v>-19364.166666666664</v>
          </cell>
          <cell r="BM417">
            <v>-1223000</v>
          </cell>
          <cell r="BO417">
            <v>-19364.166666666664</v>
          </cell>
          <cell r="BP417">
            <v>-19364.166666666664</v>
          </cell>
          <cell r="BQ417">
            <v>-1223000</v>
          </cell>
          <cell r="BS417">
            <v>-19364.166666666664</v>
          </cell>
          <cell r="BT417">
            <v>-19364.166666666664</v>
          </cell>
          <cell r="BU417">
            <v>-1223000</v>
          </cell>
          <cell r="BW417">
            <v>-19364.166666666664</v>
          </cell>
          <cell r="BX417">
            <v>-19364.166666666664</v>
          </cell>
          <cell r="BY417">
            <v>-1223000</v>
          </cell>
          <cell r="CA417">
            <v>-19364.166666666664</v>
          </cell>
          <cell r="CB417">
            <v>-19364.166666666664</v>
          </cell>
          <cell r="CC417">
            <v>-1223000</v>
          </cell>
          <cell r="CE417">
            <v>-19364.166666666664</v>
          </cell>
          <cell r="CF417">
            <v>-19364.166666666664</v>
          </cell>
          <cell r="CG417">
            <v>-1223000</v>
          </cell>
          <cell r="CI417">
            <v>-19364.166666666664</v>
          </cell>
          <cell r="CJ417">
            <v>-19364.166666666664</v>
          </cell>
          <cell r="CK417">
            <v>-1223000</v>
          </cell>
          <cell r="CM417">
            <v>-19364.166666666664</v>
          </cell>
          <cell r="CN417">
            <v>-19364.166666666664</v>
          </cell>
          <cell r="CO417">
            <v>-1223000</v>
          </cell>
          <cell r="CQ417">
            <v>-19364.166666666664</v>
          </cell>
          <cell r="CR417">
            <v>-19364.166666666664</v>
          </cell>
          <cell r="CS417">
            <v>-1223000</v>
          </cell>
          <cell r="CU417">
            <v>-19364.166666666664</v>
          </cell>
          <cell r="CV417">
            <v>-19364.166666666664</v>
          </cell>
          <cell r="CW417">
            <v>-1223000</v>
          </cell>
          <cell r="CY417">
            <v>-19364.166666666664</v>
          </cell>
          <cell r="CZ417">
            <v>-19364.166666666664</v>
          </cell>
          <cell r="DA417">
            <v>-1223000</v>
          </cell>
          <cell r="DC417">
            <v>-19364.166666666664</v>
          </cell>
          <cell r="DD417">
            <v>-19364.166666666664</v>
          </cell>
          <cell r="DE417">
            <v>-1223000</v>
          </cell>
          <cell r="DG417">
            <v>-19364.166666666664</v>
          </cell>
          <cell r="DH417">
            <v>-19364.166666666664</v>
          </cell>
          <cell r="DI417">
            <v>-1223000</v>
          </cell>
          <cell r="DK417">
            <v>-19364.166666666664</v>
          </cell>
          <cell r="DL417">
            <v>-19364.166666666664</v>
          </cell>
          <cell r="DM417">
            <v>-1223000</v>
          </cell>
          <cell r="DO417">
            <v>-19364.166666666664</v>
          </cell>
          <cell r="DP417">
            <v>-19364.166666666664</v>
          </cell>
          <cell r="DQ417">
            <v>-1223000</v>
          </cell>
          <cell r="DS417">
            <v>-19364.166666666664</v>
          </cell>
          <cell r="DT417">
            <v>-19364.166666666664</v>
          </cell>
          <cell r="DU417">
            <v>-1223000</v>
          </cell>
          <cell r="DW417">
            <v>-19364.166666666664</v>
          </cell>
          <cell r="DX417">
            <v>-19364.166666666664</v>
          </cell>
          <cell r="DY417">
            <v>-1223000</v>
          </cell>
          <cell r="EA417">
            <v>-19364.166666666664</v>
          </cell>
          <cell r="EB417">
            <v>-19364.166666666664</v>
          </cell>
          <cell r="EC417">
            <v>-1223000</v>
          </cell>
          <cell r="EE417">
            <v>-19364.166666666664</v>
          </cell>
          <cell r="EF417">
            <v>-19364.166666666664</v>
          </cell>
          <cell r="EG417">
            <v>-1223000</v>
          </cell>
          <cell r="EI417">
            <v>-19364.166666666664</v>
          </cell>
          <cell r="EJ417">
            <v>-19364.166666666664</v>
          </cell>
          <cell r="EK417">
            <v>-1223000</v>
          </cell>
          <cell r="EM417">
            <v>-19364.166666666664</v>
          </cell>
          <cell r="EN417">
            <v>-19364.166666666664</v>
          </cell>
          <cell r="EO417">
            <v>-1223000</v>
          </cell>
          <cell r="EQ417">
            <v>-19364.166666666664</v>
          </cell>
          <cell r="ER417">
            <v>-19364.166666666664</v>
          </cell>
          <cell r="ES417">
            <v>-1223000</v>
          </cell>
          <cell r="EU417">
            <v>-19364.166666666664</v>
          </cell>
          <cell r="EV417">
            <v>-19364.166666666664</v>
          </cell>
          <cell r="EW417">
            <v>-1223000</v>
          </cell>
          <cell r="EY417">
            <v>-19364.166666666664</v>
          </cell>
          <cell r="EZ417">
            <v>-19364.166666666664</v>
          </cell>
          <cell r="FA417">
            <v>-1223000</v>
          </cell>
          <cell r="FC417">
            <v>-19364.166666666664</v>
          </cell>
          <cell r="FD417">
            <v>-19364.166666666664</v>
          </cell>
          <cell r="FE417">
            <v>-1223000</v>
          </cell>
          <cell r="FG417">
            <v>-19364.166666666664</v>
          </cell>
          <cell r="FH417">
            <v>-19364.166666666664</v>
          </cell>
          <cell r="FI417">
            <v>-1223000</v>
          </cell>
          <cell r="FK417">
            <v>-19364.166666666664</v>
          </cell>
          <cell r="FL417">
            <v>-19364.166666666664</v>
          </cell>
          <cell r="FM417">
            <v>-1223000</v>
          </cell>
          <cell r="FO417">
            <v>-19364.166666666664</v>
          </cell>
          <cell r="FP417">
            <v>-19364.166666666664</v>
          </cell>
          <cell r="FQ417">
            <v>-1223000</v>
          </cell>
          <cell r="FS417">
            <v>-19364.166666666664</v>
          </cell>
          <cell r="FT417">
            <v>-19364.166666666664</v>
          </cell>
          <cell r="FU417">
            <v>-1223000</v>
          </cell>
          <cell r="FW417">
            <v>-19364.166666666664</v>
          </cell>
          <cell r="FX417">
            <v>-19364.166666666664</v>
          </cell>
          <cell r="FY417">
            <v>-1223000</v>
          </cell>
          <cell r="GA417">
            <v>-19364.166666666664</v>
          </cell>
          <cell r="GB417">
            <v>-19364.166666666664</v>
          </cell>
          <cell r="GC417">
            <v>-1223000</v>
          </cell>
          <cell r="GE417">
            <v>-19364.166666666664</v>
          </cell>
          <cell r="GF417">
            <v>-19364.166666666664</v>
          </cell>
          <cell r="GG417">
            <v>-1223000</v>
          </cell>
          <cell r="GI417">
            <v>-19364.166666666664</v>
          </cell>
          <cell r="GJ417">
            <v>-19364.166666666664</v>
          </cell>
          <cell r="GK417">
            <v>-1223000</v>
          </cell>
          <cell r="GM417">
            <v>-19364.166666666664</v>
          </cell>
          <cell r="GN417">
            <v>-19364.166666666664</v>
          </cell>
          <cell r="GO417">
            <v>-1223000</v>
          </cell>
          <cell r="GQ417">
            <v>-19364.166666666664</v>
          </cell>
          <cell r="GR417">
            <v>-19364.166666666664</v>
          </cell>
          <cell r="GS417">
            <v>-1223000</v>
          </cell>
          <cell r="GU417">
            <v>-19364.166666666664</v>
          </cell>
          <cell r="GV417">
            <v>-19364.166666666664</v>
          </cell>
          <cell r="GW417">
            <v>-1223000</v>
          </cell>
          <cell r="GY417">
            <v>-19364.166666666664</v>
          </cell>
          <cell r="GZ417">
            <v>-19364.166666666664</v>
          </cell>
          <cell r="HA417">
            <v>-1223000</v>
          </cell>
          <cell r="HC417">
            <v>-19364.166666666664</v>
          </cell>
          <cell r="HD417">
            <v>-19364.166666666664</v>
          </cell>
          <cell r="HE417">
            <v>-1223000</v>
          </cell>
          <cell r="HG417">
            <v>-19364.166666666664</v>
          </cell>
          <cell r="HH417">
            <v>-19364.166666666664</v>
          </cell>
          <cell r="HI417">
            <v>-1223000</v>
          </cell>
          <cell r="HK417">
            <v>-19364.166666666664</v>
          </cell>
          <cell r="HL417">
            <v>-19364.166666666664</v>
          </cell>
          <cell r="HM417">
            <v>-1223000</v>
          </cell>
          <cell r="HO417">
            <v>-19364.166666666664</v>
          </cell>
          <cell r="HP417">
            <v>-19364.166666666664</v>
          </cell>
          <cell r="HQ417">
            <v>-1223000</v>
          </cell>
          <cell r="HS417">
            <v>-19364.166666666664</v>
          </cell>
          <cell r="HT417">
            <v>-19364.166666666664</v>
          </cell>
          <cell r="HU417">
            <v>-1223000</v>
          </cell>
          <cell r="IB417" t="str">
            <v>0743552 R</v>
          </cell>
          <cell r="IC417">
            <v>37039</v>
          </cell>
          <cell r="ID417">
            <v>1</v>
          </cell>
          <cell r="IE417" t="str">
            <v>A</v>
          </cell>
        </row>
        <row r="418">
          <cell r="C418">
            <v>248001274319201</v>
          </cell>
          <cell r="E418" t="str">
            <v>ISIDORUS WARUT</v>
          </cell>
          <cell r="F418" t="str">
            <v xml:space="preserve"> Sumba Barat</v>
          </cell>
          <cell r="G418" t="str">
            <v>T 120ss MKL</v>
          </cell>
          <cell r="H418" t="str">
            <v>077700</v>
          </cell>
          <cell r="I418" t="str">
            <v>082547</v>
          </cell>
          <cell r="J418">
            <v>36892</v>
          </cell>
          <cell r="K418">
            <v>1</v>
          </cell>
          <cell r="L418" t="str">
            <v>Januari 2001</v>
          </cell>
          <cell r="M418">
            <v>37987</v>
          </cell>
          <cell r="N418">
            <v>36</v>
          </cell>
          <cell r="O418">
            <v>1</v>
          </cell>
          <cell r="P418">
            <v>50000000</v>
          </cell>
          <cell r="Q418">
            <v>6941000</v>
          </cell>
          <cell r="R418">
            <v>0.19</v>
          </cell>
          <cell r="S418">
            <v>-660155</v>
          </cell>
          <cell r="T418">
            <v>6280845</v>
          </cell>
          <cell r="V418">
            <v>1389000</v>
          </cell>
          <cell r="W418">
            <v>-1389000</v>
          </cell>
          <cell r="Z418">
            <v>1389000</v>
          </cell>
          <cell r="AA418">
            <v>109899.16666666666</v>
          </cell>
          <cell r="AB418">
            <v>1498899.1666666667</v>
          </cell>
          <cell r="AC418">
            <v>5552000</v>
          </cell>
          <cell r="AD418">
            <v>1389000</v>
          </cell>
          <cell r="AE418">
            <v>87906.666666666657</v>
          </cell>
          <cell r="AF418">
            <v>1476906.6666666667</v>
          </cell>
          <cell r="AG418">
            <v>4163000</v>
          </cell>
          <cell r="AH418">
            <v>1389000</v>
          </cell>
          <cell r="AI418">
            <v>65914.166666666657</v>
          </cell>
          <cell r="AJ418">
            <v>1454914.1666666667</v>
          </cell>
          <cell r="AK418">
            <v>2774000</v>
          </cell>
          <cell r="AL418">
            <v>1389000</v>
          </cell>
          <cell r="AM418">
            <v>43921.666666666664</v>
          </cell>
          <cell r="AN418">
            <v>1432921.6666666667</v>
          </cell>
          <cell r="AO418">
            <v>1385000</v>
          </cell>
          <cell r="AP418">
            <v>1389000</v>
          </cell>
          <cell r="AQ418">
            <v>21929.166666666664</v>
          </cell>
          <cell r="AR418">
            <v>1410929.1666666667</v>
          </cell>
          <cell r="AS418">
            <v>-4000</v>
          </cell>
          <cell r="AT418">
            <v>1385000</v>
          </cell>
          <cell r="AU418">
            <v>-63.333333333333329</v>
          </cell>
          <cell r="AV418">
            <v>1384936.6666666667</v>
          </cell>
          <cell r="AW418">
            <v>-1389000</v>
          </cell>
          <cell r="AY418">
            <v>-21992.5</v>
          </cell>
          <cell r="AZ418">
            <v>-21992.5</v>
          </cell>
          <cell r="BA418">
            <v>-1389000</v>
          </cell>
          <cell r="BC418">
            <v>-21992.5</v>
          </cell>
          <cell r="BD418">
            <v>-21992.5</v>
          </cell>
          <cell r="BE418">
            <v>-1389000</v>
          </cell>
          <cell r="BG418">
            <v>-21992.5</v>
          </cell>
          <cell r="BH418">
            <v>-21992.5</v>
          </cell>
          <cell r="BI418">
            <v>-1389000</v>
          </cell>
          <cell r="BK418">
            <v>-21992.5</v>
          </cell>
          <cell r="BL418">
            <v>-21992.5</v>
          </cell>
          <cell r="BM418">
            <v>-1389000</v>
          </cell>
          <cell r="BO418">
            <v>-21992.5</v>
          </cell>
          <cell r="BP418">
            <v>-21992.5</v>
          </cell>
          <cell r="BQ418">
            <v>-1389000</v>
          </cell>
          <cell r="BS418">
            <v>-21992.5</v>
          </cell>
          <cell r="BT418">
            <v>-21992.5</v>
          </cell>
          <cell r="BU418">
            <v>-1389000</v>
          </cell>
          <cell r="BW418">
            <v>-21992.5</v>
          </cell>
          <cell r="BX418">
            <v>-21992.5</v>
          </cell>
          <cell r="BY418">
            <v>-1389000</v>
          </cell>
          <cell r="CA418">
            <v>-21992.5</v>
          </cell>
          <cell r="CB418">
            <v>-21992.5</v>
          </cell>
          <cell r="CC418">
            <v>-1389000</v>
          </cell>
          <cell r="CE418">
            <v>-21992.5</v>
          </cell>
          <cell r="CF418">
            <v>-21992.5</v>
          </cell>
          <cell r="CG418">
            <v>-1389000</v>
          </cell>
          <cell r="CI418">
            <v>-21992.5</v>
          </cell>
          <cell r="CJ418">
            <v>-21992.5</v>
          </cell>
          <cell r="CK418">
            <v>-1389000</v>
          </cell>
          <cell r="CM418">
            <v>-21992.5</v>
          </cell>
          <cell r="CN418">
            <v>-21992.5</v>
          </cell>
          <cell r="CO418">
            <v>-1389000</v>
          </cell>
          <cell r="CQ418">
            <v>-21992.5</v>
          </cell>
          <cell r="CR418">
            <v>-21992.5</v>
          </cell>
          <cell r="CS418">
            <v>-1389000</v>
          </cell>
          <cell r="CU418">
            <v>-21992.5</v>
          </cell>
          <cell r="CV418">
            <v>-21992.5</v>
          </cell>
          <cell r="CW418">
            <v>-1389000</v>
          </cell>
          <cell r="CY418">
            <v>-21992.5</v>
          </cell>
          <cell r="CZ418">
            <v>-21992.5</v>
          </cell>
          <cell r="DA418">
            <v>-1389000</v>
          </cell>
          <cell r="DC418">
            <v>-21992.5</v>
          </cell>
          <cell r="DD418">
            <v>-21992.5</v>
          </cell>
          <cell r="DE418">
            <v>-1389000</v>
          </cell>
          <cell r="DG418">
            <v>-21992.5</v>
          </cell>
          <cell r="DH418">
            <v>-21992.5</v>
          </cell>
          <cell r="DI418">
            <v>-1389000</v>
          </cell>
          <cell r="DK418">
            <v>-21992.5</v>
          </cell>
          <cell r="DL418">
            <v>-21992.5</v>
          </cell>
          <cell r="DM418">
            <v>-1389000</v>
          </cell>
          <cell r="DO418">
            <v>-21992.5</v>
          </cell>
          <cell r="DP418">
            <v>-21992.5</v>
          </cell>
          <cell r="DQ418">
            <v>-1389000</v>
          </cell>
          <cell r="DS418">
            <v>-21992.5</v>
          </cell>
          <cell r="DT418">
            <v>-21992.5</v>
          </cell>
          <cell r="DU418">
            <v>-1389000</v>
          </cell>
          <cell r="DW418">
            <v>-21992.5</v>
          </cell>
          <cell r="DX418">
            <v>-21992.5</v>
          </cell>
          <cell r="DY418">
            <v>-1389000</v>
          </cell>
          <cell r="EA418">
            <v>-21992.5</v>
          </cell>
          <cell r="EB418">
            <v>-21992.5</v>
          </cell>
          <cell r="EC418">
            <v>-1389000</v>
          </cell>
          <cell r="EE418">
            <v>-21992.5</v>
          </cell>
          <cell r="EF418">
            <v>-21992.5</v>
          </cell>
          <cell r="EG418">
            <v>-1389000</v>
          </cell>
          <cell r="EI418">
            <v>-21992.5</v>
          </cell>
          <cell r="EJ418">
            <v>-21992.5</v>
          </cell>
          <cell r="EK418">
            <v>-1389000</v>
          </cell>
          <cell r="EM418">
            <v>-21992.5</v>
          </cell>
          <cell r="EN418">
            <v>-21992.5</v>
          </cell>
          <cell r="EO418">
            <v>-1389000</v>
          </cell>
          <cell r="EQ418">
            <v>-21992.5</v>
          </cell>
          <cell r="ER418">
            <v>-21992.5</v>
          </cell>
          <cell r="ES418">
            <v>-1389000</v>
          </cell>
          <cell r="EU418">
            <v>-21992.5</v>
          </cell>
          <cell r="EV418">
            <v>-21992.5</v>
          </cell>
          <cell r="EW418">
            <v>-1389000</v>
          </cell>
          <cell r="EY418">
            <v>-21992.5</v>
          </cell>
          <cell r="EZ418">
            <v>-21992.5</v>
          </cell>
          <cell r="FA418">
            <v>-1389000</v>
          </cell>
          <cell r="FC418">
            <v>-21992.5</v>
          </cell>
          <cell r="FD418">
            <v>-21992.5</v>
          </cell>
          <cell r="FE418">
            <v>-1389000</v>
          </cell>
          <cell r="FG418">
            <v>-21992.5</v>
          </cell>
          <cell r="FH418">
            <v>-21992.5</v>
          </cell>
          <cell r="FI418">
            <v>-1389000</v>
          </cell>
          <cell r="FK418">
            <v>-21992.5</v>
          </cell>
          <cell r="FL418">
            <v>-21992.5</v>
          </cell>
          <cell r="FM418">
            <v>-1389000</v>
          </cell>
          <cell r="FO418">
            <v>-21992.5</v>
          </cell>
          <cell r="FP418">
            <v>-21992.5</v>
          </cell>
          <cell r="FQ418">
            <v>-1389000</v>
          </cell>
          <cell r="FS418">
            <v>-21992.5</v>
          </cell>
          <cell r="FT418">
            <v>-21992.5</v>
          </cell>
          <cell r="FU418">
            <v>-1389000</v>
          </cell>
          <cell r="FW418">
            <v>-21992.5</v>
          </cell>
          <cell r="FX418">
            <v>-21992.5</v>
          </cell>
          <cell r="FY418">
            <v>-1389000</v>
          </cell>
          <cell r="GA418">
            <v>-21992.5</v>
          </cell>
          <cell r="GB418">
            <v>-21992.5</v>
          </cell>
          <cell r="GC418">
            <v>-1389000</v>
          </cell>
          <cell r="GE418">
            <v>-21992.5</v>
          </cell>
          <cell r="GF418">
            <v>-21992.5</v>
          </cell>
          <cell r="GG418">
            <v>-1389000</v>
          </cell>
          <cell r="GI418">
            <v>-21992.5</v>
          </cell>
          <cell r="GJ418">
            <v>-21992.5</v>
          </cell>
          <cell r="GK418">
            <v>-1389000</v>
          </cell>
          <cell r="GM418">
            <v>-21992.5</v>
          </cell>
          <cell r="GN418">
            <v>-21992.5</v>
          </cell>
          <cell r="GO418">
            <v>-1389000</v>
          </cell>
          <cell r="GQ418">
            <v>-21992.5</v>
          </cell>
          <cell r="GR418">
            <v>-21992.5</v>
          </cell>
          <cell r="GS418">
            <v>-1389000</v>
          </cell>
          <cell r="GU418">
            <v>-21992.5</v>
          </cell>
          <cell r="GV418">
            <v>-21992.5</v>
          </cell>
          <cell r="GW418">
            <v>-1389000</v>
          </cell>
          <cell r="GY418">
            <v>-21992.5</v>
          </cell>
          <cell r="GZ418">
            <v>-21992.5</v>
          </cell>
          <cell r="HA418">
            <v>-1389000</v>
          </cell>
          <cell r="HC418">
            <v>-21992.5</v>
          </cell>
          <cell r="HD418">
            <v>-21992.5</v>
          </cell>
          <cell r="HE418">
            <v>-1389000</v>
          </cell>
          <cell r="HG418">
            <v>-21992.5</v>
          </cell>
          <cell r="HH418">
            <v>-21992.5</v>
          </cell>
          <cell r="HI418">
            <v>-1389000</v>
          </cell>
          <cell r="HK418">
            <v>-21992.5</v>
          </cell>
          <cell r="HL418">
            <v>-21992.5</v>
          </cell>
          <cell r="HM418">
            <v>-1389000</v>
          </cell>
          <cell r="HO418">
            <v>-21992.5</v>
          </cell>
          <cell r="HP418">
            <v>-21992.5</v>
          </cell>
          <cell r="HQ418">
            <v>-1389000</v>
          </cell>
          <cell r="HS418">
            <v>-21992.5</v>
          </cell>
          <cell r="HT418">
            <v>-21992.5</v>
          </cell>
          <cell r="HU418">
            <v>-1389000</v>
          </cell>
          <cell r="ID418">
            <v>0</v>
          </cell>
          <cell r="IE418" t="str">
            <v>A</v>
          </cell>
        </row>
        <row r="419">
          <cell r="C419">
            <v>248001274343201</v>
          </cell>
          <cell r="E419" t="str">
            <v>HJ. RATNAWATY</v>
          </cell>
          <cell r="F419" t="str">
            <v>SENGKANG</v>
          </cell>
          <cell r="G419" t="str">
            <v>Kuda PL D</v>
          </cell>
          <cell r="H419" t="str">
            <v>003036</v>
          </cell>
          <cell r="I419" t="str">
            <v>095367</v>
          </cell>
          <cell r="J419">
            <v>36892</v>
          </cell>
          <cell r="K419">
            <v>1</v>
          </cell>
          <cell r="L419" t="str">
            <v>Januari 2001</v>
          </cell>
          <cell r="M419">
            <v>37987</v>
          </cell>
          <cell r="N419">
            <v>36</v>
          </cell>
          <cell r="O419">
            <v>1</v>
          </cell>
          <cell r="P419">
            <v>127000000</v>
          </cell>
          <cell r="Q419">
            <v>17640100</v>
          </cell>
          <cell r="R419">
            <v>0.19</v>
          </cell>
          <cell r="S419">
            <v>-1675790.5</v>
          </cell>
          <cell r="T419">
            <v>15964309.5</v>
          </cell>
          <cell r="V419">
            <v>3528000</v>
          </cell>
          <cell r="W419">
            <v>-3528000</v>
          </cell>
          <cell r="Z419">
            <v>3528000</v>
          </cell>
          <cell r="AA419">
            <v>279301.58333333331</v>
          </cell>
          <cell r="AB419">
            <v>3807301.5833333335</v>
          </cell>
          <cell r="AC419">
            <v>14112100</v>
          </cell>
          <cell r="AD419">
            <v>3528000</v>
          </cell>
          <cell r="AE419">
            <v>223441.58333333331</v>
          </cell>
          <cell r="AF419">
            <v>3751441.5833333335</v>
          </cell>
          <cell r="AG419">
            <v>10584100</v>
          </cell>
          <cell r="AH419">
            <v>3528000</v>
          </cell>
          <cell r="AI419">
            <v>167581.58333333331</v>
          </cell>
          <cell r="AJ419">
            <v>3695581.5833333335</v>
          </cell>
          <cell r="AK419">
            <v>7056100</v>
          </cell>
          <cell r="AL419">
            <v>3528000</v>
          </cell>
          <cell r="AM419">
            <v>111721.58333333333</v>
          </cell>
          <cell r="AN419">
            <v>3639721.5833333335</v>
          </cell>
          <cell r="AO419">
            <v>3528100</v>
          </cell>
          <cell r="AP419">
            <v>3528000</v>
          </cell>
          <cell r="AQ419">
            <v>55861.583333333328</v>
          </cell>
          <cell r="AR419">
            <v>3583861.5833333335</v>
          </cell>
          <cell r="AS419">
            <v>100</v>
          </cell>
          <cell r="AT419">
            <v>3528100</v>
          </cell>
          <cell r="AU419">
            <v>1.5833333333333333</v>
          </cell>
          <cell r="AV419">
            <v>3528101.5833333335</v>
          </cell>
          <cell r="AW419">
            <v>-3528000</v>
          </cell>
          <cell r="AY419">
            <v>-55860</v>
          </cell>
          <cell r="AZ419">
            <v>-55860</v>
          </cell>
          <cell r="BA419">
            <v>-3528000</v>
          </cell>
          <cell r="BC419">
            <v>-55860</v>
          </cell>
          <cell r="BD419">
            <v>-55860</v>
          </cell>
          <cell r="BE419">
            <v>-3528000</v>
          </cell>
          <cell r="BG419">
            <v>-55860</v>
          </cell>
          <cell r="BH419">
            <v>-55860</v>
          </cell>
          <cell r="BI419">
            <v>-3528000</v>
          </cell>
          <cell r="BK419">
            <v>-55860</v>
          </cell>
          <cell r="BL419">
            <v>-55860</v>
          </cell>
          <cell r="BM419">
            <v>-3528000</v>
          </cell>
          <cell r="BO419">
            <v>-55860</v>
          </cell>
          <cell r="BP419">
            <v>-55860</v>
          </cell>
          <cell r="BQ419">
            <v>-3528000</v>
          </cell>
          <cell r="BS419">
            <v>-55860</v>
          </cell>
          <cell r="BT419">
            <v>-55860</v>
          </cell>
          <cell r="BU419">
            <v>-3528000</v>
          </cell>
          <cell r="BW419">
            <v>-55860</v>
          </cell>
          <cell r="BX419">
            <v>-55860</v>
          </cell>
          <cell r="BY419">
            <v>-3528000</v>
          </cell>
          <cell r="CA419">
            <v>-55860</v>
          </cell>
          <cell r="CB419">
            <v>-55860</v>
          </cell>
          <cell r="CC419">
            <v>-3528000</v>
          </cell>
          <cell r="CE419">
            <v>-55860</v>
          </cell>
          <cell r="CF419">
            <v>-55860</v>
          </cell>
          <cell r="CG419">
            <v>-3528000</v>
          </cell>
          <cell r="CI419">
            <v>-55860</v>
          </cell>
          <cell r="CJ419">
            <v>-55860</v>
          </cell>
          <cell r="CK419">
            <v>-3528000</v>
          </cell>
          <cell r="CM419">
            <v>-55860</v>
          </cell>
          <cell r="CN419">
            <v>-55860</v>
          </cell>
          <cell r="CO419">
            <v>-3528000</v>
          </cell>
          <cell r="CQ419">
            <v>-55860</v>
          </cell>
          <cell r="CR419">
            <v>-55860</v>
          </cell>
          <cell r="CS419">
            <v>-3528000</v>
          </cell>
          <cell r="CU419">
            <v>-55860</v>
          </cell>
          <cell r="CV419">
            <v>-55860</v>
          </cell>
          <cell r="CW419">
            <v>-3528000</v>
          </cell>
          <cell r="CY419">
            <v>-55860</v>
          </cell>
          <cell r="CZ419">
            <v>-55860</v>
          </cell>
          <cell r="DA419">
            <v>-3528000</v>
          </cell>
          <cell r="DC419">
            <v>-55860</v>
          </cell>
          <cell r="DD419">
            <v>-55860</v>
          </cell>
          <cell r="DE419">
            <v>-3528000</v>
          </cell>
          <cell r="DG419">
            <v>-55860</v>
          </cell>
          <cell r="DH419">
            <v>-55860</v>
          </cell>
          <cell r="DI419">
            <v>-3528000</v>
          </cell>
          <cell r="DK419">
            <v>-55860</v>
          </cell>
          <cell r="DL419">
            <v>-55860</v>
          </cell>
          <cell r="DM419">
            <v>-3528000</v>
          </cell>
          <cell r="DO419">
            <v>-55860</v>
          </cell>
          <cell r="DP419">
            <v>-55860</v>
          </cell>
          <cell r="DQ419">
            <v>-3528000</v>
          </cell>
          <cell r="DS419">
            <v>-55860</v>
          </cell>
          <cell r="DT419">
            <v>-55860</v>
          </cell>
          <cell r="DU419">
            <v>-3528000</v>
          </cell>
          <cell r="DW419">
            <v>-55860</v>
          </cell>
          <cell r="DX419">
            <v>-55860</v>
          </cell>
          <cell r="DY419">
            <v>-3528000</v>
          </cell>
          <cell r="EA419">
            <v>-55860</v>
          </cell>
          <cell r="EB419">
            <v>-55860</v>
          </cell>
          <cell r="EC419">
            <v>-3528000</v>
          </cell>
          <cell r="EE419">
            <v>-55860</v>
          </cell>
          <cell r="EF419">
            <v>-55860</v>
          </cell>
          <cell r="EG419">
            <v>-3528000</v>
          </cell>
          <cell r="EI419">
            <v>-55860</v>
          </cell>
          <cell r="EJ419">
            <v>-55860</v>
          </cell>
          <cell r="EK419">
            <v>-3528000</v>
          </cell>
          <cell r="EM419">
            <v>-55860</v>
          </cell>
          <cell r="EN419">
            <v>-55860</v>
          </cell>
          <cell r="EO419">
            <v>-3528000</v>
          </cell>
          <cell r="EQ419">
            <v>-55860</v>
          </cell>
          <cell r="ER419">
            <v>-55860</v>
          </cell>
          <cell r="ES419">
            <v>-3528000</v>
          </cell>
          <cell r="EU419">
            <v>-55860</v>
          </cell>
          <cell r="EV419">
            <v>-55860</v>
          </cell>
          <cell r="EW419">
            <v>-3528000</v>
          </cell>
          <cell r="EY419">
            <v>-55860</v>
          </cell>
          <cell r="EZ419">
            <v>-55860</v>
          </cell>
          <cell r="FA419">
            <v>-3528000</v>
          </cell>
          <cell r="FC419">
            <v>-55860</v>
          </cell>
          <cell r="FD419">
            <v>-55860</v>
          </cell>
          <cell r="FE419">
            <v>-3528000</v>
          </cell>
          <cell r="FG419">
            <v>-55860</v>
          </cell>
          <cell r="FH419">
            <v>-55860</v>
          </cell>
          <cell r="FI419">
            <v>-3528000</v>
          </cell>
          <cell r="FK419">
            <v>-55860</v>
          </cell>
          <cell r="FL419">
            <v>-55860</v>
          </cell>
          <cell r="FM419">
            <v>-3528000</v>
          </cell>
          <cell r="FO419">
            <v>-55860</v>
          </cell>
          <cell r="FP419">
            <v>-55860</v>
          </cell>
          <cell r="FQ419">
            <v>-3528000</v>
          </cell>
          <cell r="FS419">
            <v>-55860</v>
          </cell>
          <cell r="FT419">
            <v>-55860</v>
          </cell>
          <cell r="FU419">
            <v>-3528000</v>
          </cell>
          <cell r="FW419">
            <v>-55860</v>
          </cell>
          <cell r="FX419">
            <v>-55860</v>
          </cell>
          <cell r="FY419">
            <v>-3528000</v>
          </cell>
          <cell r="GA419">
            <v>-55860</v>
          </cell>
          <cell r="GB419">
            <v>-55860</v>
          </cell>
          <cell r="GC419">
            <v>-3528000</v>
          </cell>
          <cell r="GE419">
            <v>-55860</v>
          </cell>
          <cell r="GF419">
            <v>-55860</v>
          </cell>
          <cell r="GG419">
            <v>-3528000</v>
          </cell>
          <cell r="GI419">
            <v>-55860</v>
          </cell>
          <cell r="GJ419">
            <v>-55860</v>
          </cell>
          <cell r="GK419">
            <v>-3528000</v>
          </cell>
          <cell r="GM419">
            <v>-55860</v>
          </cell>
          <cell r="GN419">
            <v>-55860</v>
          </cell>
          <cell r="GO419">
            <v>-3528000</v>
          </cell>
          <cell r="GQ419">
            <v>-55860</v>
          </cell>
          <cell r="GR419">
            <v>-55860</v>
          </cell>
          <cell r="GS419">
            <v>-3528000</v>
          </cell>
          <cell r="GU419">
            <v>-55860</v>
          </cell>
          <cell r="GV419">
            <v>-55860</v>
          </cell>
          <cell r="GW419">
            <v>-3528000</v>
          </cell>
          <cell r="GY419">
            <v>-55860</v>
          </cell>
          <cell r="GZ419">
            <v>-55860</v>
          </cell>
          <cell r="HA419">
            <v>-3528000</v>
          </cell>
          <cell r="HC419">
            <v>-55860</v>
          </cell>
          <cell r="HD419">
            <v>-55860</v>
          </cell>
          <cell r="HE419">
            <v>-3528000</v>
          </cell>
          <cell r="HG419">
            <v>-55860</v>
          </cell>
          <cell r="HH419">
            <v>-55860</v>
          </cell>
          <cell r="HI419">
            <v>-3528000</v>
          </cell>
          <cell r="HK419">
            <v>-55860</v>
          </cell>
          <cell r="HL419">
            <v>-55860</v>
          </cell>
          <cell r="HM419">
            <v>-3528000</v>
          </cell>
          <cell r="HO419">
            <v>-55860</v>
          </cell>
          <cell r="HP419">
            <v>-55860</v>
          </cell>
          <cell r="HQ419">
            <v>-3528000</v>
          </cell>
          <cell r="HS419">
            <v>-55860</v>
          </cell>
          <cell r="HT419">
            <v>-55860</v>
          </cell>
          <cell r="HU419">
            <v>-3528000</v>
          </cell>
          <cell r="IB419" t="str">
            <v>0741129 R</v>
          </cell>
          <cell r="IC419">
            <v>37039</v>
          </cell>
          <cell r="ID419">
            <v>1</v>
          </cell>
          <cell r="IE419" t="str">
            <v>A</v>
          </cell>
        </row>
        <row r="420">
          <cell r="C420">
            <v>248001274351201</v>
          </cell>
          <cell r="E420" t="str">
            <v xml:space="preserve">H. B A H A R </v>
          </cell>
          <cell r="F420" t="str">
            <v>SENGKANG</v>
          </cell>
          <cell r="G420" t="str">
            <v>T 120ss PU</v>
          </cell>
          <cell r="H420" t="str">
            <v>036472</v>
          </cell>
          <cell r="I420" t="str">
            <v>0X4903</v>
          </cell>
          <cell r="J420">
            <v>36892</v>
          </cell>
          <cell r="K420">
            <v>1</v>
          </cell>
          <cell r="L420" t="str">
            <v>Januari 2001</v>
          </cell>
          <cell r="M420">
            <v>37987</v>
          </cell>
          <cell r="N420">
            <v>36</v>
          </cell>
          <cell r="O420">
            <v>1</v>
          </cell>
          <cell r="P420">
            <v>45000000</v>
          </cell>
          <cell r="Q420">
            <v>6250000</v>
          </cell>
          <cell r="R420">
            <v>0.19</v>
          </cell>
          <cell r="S420">
            <v>-593749.99999999988</v>
          </cell>
          <cell r="T420">
            <v>5656250</v>
          </cell>
          <cell r="V420">
            <v>1250000</v>
          </cell>
          <cell r="W420">
            <v>-1250000</v>
          </cell>
          <cell r="Z420">
            <v>1250000</v>
          </cell>
          <cell r="AA420">
            <v>98958.333333333328</v>
          </cell>
          <cell r="AB420">
            <v>1348958.3333333333</v>
          </cell>
          <cell r="AC420">
            <v>5000000</v>
          </cell>
          <cell r="AD420">
            <v>1250000</v>
          </cell>
          <cell r="AE420">
            <v>79166.666666666657</v>
          </cell>
          <cell r="AF420">
            <v>1329166.6666666667</v>
          </cell>
          <cell r="AG420">
            <v>3750000</v>
          </cell>
          <cell r="AH420">
            <v>1250000</v>
          </cell>
          <cell r="AI420">
            <v>59375</v>
          </cell>
          <cell r="AJ420">
            <v>1309375</v>
          </cell>
          <cell r="AK420">
            <v>2500000</v>
          </cell>
          <cell r="AL420">
            <v>1250000</v>
          </cell>
          <cell r="AM420">
            <v>39583.333333333328</v>
          </cell>
          <cell r="AN420">
            <v>1289583.3333333333</v>
          </cell>
          <cell r="AO420">
            <v>1250000</v>
          </cell>
          <cell r="AP420">
            <v>1250000</v>
          </cell>
          <cell r="AQ420">
            <v>19791.666666666664</v>
          </cell>
          <cell r="AR420">
            <v>1269791.6666666667</v>
          </cell>
          <cell r="AS420">
            <v>0</v>
          </cell>
          <cell r="AT420">
            <v>1250000</v>
          </cell>
          <cell r="AU420">
            <v>0</v>
          </cell>
          <cell r="AV420">
            <v>1250000</v>
          </cell>
          <cell r="AW420">
            <v>-1250000</v>
          </cell>
          <cell r="AY420">
            <v>-19791.666666666664</v>
          </cell>
          <cell r="AZ420">
            <v>-19791.666666666664</v>
          </cell>
          <cell r="BA420">
            <v>-1250000</v>
          </cell>
          <cell r="BC420">
            <v>-19791.666666666664</v>
          </cell>
          <cell r="BD420">
            <v>-19791.666666666664</v>
          </cell>
          <cell r="BE420">
            <v>-1250000</v>
          </cell>
          <cell r="BG420">
            <v>-19791.666666666664</v>
          </cell>
          <cell r="BH420">
            <v>-19791.666666666664</v>
          </cell>
          <cell r="BI420">
            <v>-1250000</v>
          </cell>
          <cell r="BK420">
            <v>-19791.666666666664</v>
          </cell>
          <cell r="BL420">
            <v>-19791.666666666664</v>
          </cell>
          <cell r="BM420">
            <v>-1250000</v>
          </cell>
          <cell r="BO420">
            <v>-19791.666666666664</v>
          </cell>
          <cell r="BP420">
            <v>-19791.666666666664</v>
          </cell>
          <cell r="BQ420">
            <v>-1250000</v>
          </cell>
          <cell r="BS420">
            <v>-19791.666666666664</v>
          </cell>
          <cell r="BT420">
            <v>-19791.666666666664</v>
          </cell>
          <cell r="BU420">
            <v>-1250000</v>
          </cell>
          <cell r="BW420">
            <v>-19791.666666666664</v>
          </cell>
          <cell r="BX420">
            <v>-19791.666666666664</v>
          </cell>
          <cell r="BY420">
            <v>-1250000</v>
          </cell>
          <cell r="CA420">
            <v>-19791.666666666664</v>
          </cell>
          <cell r="CB420">
            <v>-19791.666666666664</v>
          </cell>
          <cell r="CC420">
            <v>-1250000</v>
          </cell>
          <cell r="CE420">
            <v>-19791.666666666664</v>
          </cell>
          <cell r="CF420">
            <v>-19791.666666666664</v>
          </cell>
          <cell r="CG420">
            <v>-1250000</v>
          </cell>
          <cell r="CI420">
            <v>-19791.666666666664</v>
          </cell>
          <cell r="CJ420">
            <v>-19791.666666666664</v>
          </cell>
          <cell r="CK420">
            <v>-1250000</v>
          </cell>
          <cell r="CM420">
            <v>-19791.666666666664</v>
          </cell>
          <cell r="CN420">
            <v>-19791.666666666664</v>
          </cell>
          <cell r="CO420">
            <v>-1250000</v>
          </cell>
          <cell r="CQ420">
            <v>-19791.666666666664</v>
          </cell>
          <cell r="CR420">
            <v>-19791.666666666664</v>
          </cell>
          <cell r="CS420">
            <v>-1250000</v>
          </cell>
          <cell r="CU420">
            <v>-19791.666666666664</v>
          </cell>
          <cell r="CV420">
            <v>-19791.666666666664</v>
          </cell>
          <cell r="CW420">
            <v>-1250000</v>
          </cell>
          <cell r="CY420">
            <v>-19791.666666666664</v>
          </cell>
          <cell r="CZ420">
            <v>-19791.666666666664</v>
          </cell>
          <cell r="DA420">
            <v>-1250000</v>
          </cell>
          <cell r="DC420">
            <v>-19791.666666666664</v>
          </cell>
          <cell r="DD420">
            <v>-19791.666666666664</v>
          </cell>
          <cell r="DE420">
            <v>-1250000</v>
          </cell>
          <cell r="DG420">
            <v>-19791.666666666664</v>
          </cell>
          <cell r="DH420">
            <v>-19791.666666666664</v>
          </cell>
          <cell r="DI420">
            <v>-1250000</v>
          </cell>
          <cell r="DK420">
            <v>-19791.666666666664</v>
          </cell>
          <cell r="DL420">
            <v>-19791.666666666664</v>
          </cell>
          <cell r="DM420">
            <v>-1250000</v>
          </cell>
          <cell r="DO420">
            <v>-19791.666666666664</v>
          </cell>
          <cell r="DP420">
            <v>-19791.666666666664</v>
          </cell>
          <cell r="DQ420">
            <v>-1250000</v>
          </cell>
          <cell r="DS420">
            <v>-19791.666666666664</v>
          </cell>
          <cell r="DT420">
            <v>-19791.666666666664</v>
          </cell>
          <cell r="DU420">
            <v>-1250000</v>
          </cell>
          <cell r="DW420">
            <v>-19791.666666666664</v>
          </cell>
          <cell r="DX420">
            <v>-19791.666666666664</v>
          </cell>
          <cell r="DY420">
            <v>-1250000</v>
          </cell>
          <cell r="EA420">
            <v>-19791.666666666664</v>
          </cell>
          <cell r="EB420">
            <v>-19791.666666666664</v>
          </cell>
          <cell r="EC420">
            <v>-1250000</v>
          </cell>
          <cell r="EE420">
            <v>-19791.666666666664</v>
          </cell>
          <cell r="EF420">
            <v>-19791.666666666664</v>
          </cell>
          <cell r="EG420">
            <v>-1250000</v>
          </cell>
          <cell r="EI420">
            <v>-19791.666666666664</v>
          </cell>
          <cell r="EJ420">
            <v>-19791.666666666664</v>
          </cell>
          <cell r="EK420">
            <v>-1250000</v>
          </cell>
          <cell r="EM420">
            <v>-19791.666666666664</v>
          </cell>
          <cell r="EN420">
            <v>-19791.666666666664</v>
          </cell>
          <cell r="EO420">
            <v>-1250000</v>
          </cell>
          <cell r="EQ420">
            <v>-19791.666666666664</v>
          </cell>
          <cell r="ER420">
            <v>-19791.666666666664</v>
          </cell>
          <cell r="ES420">
            <v>-1250000</v>
          </cell>
          <cell r="EU420">
            <v>-19791.666666666664</v>
          </cell>
          <cell r="EV420">
            <v>-19791.666666666664</v>
          </cell>
          <cell r="EW420">
            <v>-1250000</v>
          </cell>
          <cell r="EY420">
            <v>-19791.666666666664</v>
          </cell>
          <cell r="EZ420">
            <v>-19791.666666666664</v>
          </cell>
          <cell r="FA420">
            <v>-1250000</v>
          </cell>
          <cell r="FC420">
            <v>-19791.666666666664</v>
          </cell>
          <cell r="FD420">
            <v>-19791.666666666664</v>
          </cell>
          <cell r="FE420">
            <v>-1250000</v>
          </cell>
          <cell r="FG420">
            <v>-19791.666666666664</v>
          </cell>
          <cell r="FH420">
            <v>-19791.666666666664</v>
          </cell>
          <cell r="FI420">
            <v>-1250000</v>
          </cell>
          <cell r="FK420">
            <v>-19791.666666666664</v>
          </cell>
          <cell r="FL420">
            <v>-19791.666666666664</v>
          </cell>
          <cell r="FM420">
            <v>-1250000</v>
          </cell>
          <cell r="FO420">
            <v>-19791.666666666664</v>
          </cell>
          <cell r="FP420">
            <v>-19791.666666666664</v>
          </cell>
          <cell r="FQ420">
            <v>-1250000</v>
          </cell>
          <cell r="FS420">
            <v>-19791.666666666664</v>
          </cell>
          <cell r="FT420">
            <v>-19791.666666666664</v>
          </cell>
          <cell r="FU420">
            <v>-1250000</v>
          </cell>
          <cell r="FW420">
            <v>-19791.666666666664</v>
          </cell>
          <cell r="FX420">
            <v>-19791.666666666664</v>
          </cell>
          <cell r="FY420">
            <v>-1250000</v>
          </cell>
          <cell r="GA420">
            <v>-19791.666666666664</v>
          </cell>
          <cell r="GB420">
            <v>-19791.666666666664</v>
          </cell>
          <cell r="GC420">
            <v>-1250000</v>
          </cell>
          <cell r="GE420">
            <v>-19791.666666666664</v>
          </cell>
          <cell r="GF420">
            <v>-19791.666666666664</v>
          </cell>
          <cell r="GG420">
            <v>-1250000</v>
          </cell>
          <cell r="GI420">
            <v>-19791.666666666664</v>
          </cell>
          <cell r="GJ420">
            <v>-19791.666666666664</v>
          </cell>
          <cell r="GK420">
            <v>-1250000</v>
          </cell>
          <cell r="GM420">
            <v>-19791.666666666664</v>
          </cell>
          <cell r="GN420">
            <v>-19791.666666666664</v>
          </cell>
          <cell r="GO420">
            <v>-1250000</v>
          </cell>
          <cell r="GQ420">
            <v>-19791.666666666664</v>
          </cell>
          <cell r="GR420">
            <v>-19791.666666666664</v>
          </cell>
          <cell r="GS420">
            <v>-1250000</v>
          </cell>
          <cell r="GU420">
            <v>-19791.666666666664</v>
          </cell>
          <cell r="GV420">
            <v>-19791.666666666664</v>
          </cell>
          <cell r="GW420">
            <v>-1250000</v>
          </cell>
          <cell r="GY420">
            <v>-19791.666666666664</v>
          </cell>
          <cell r="GZ420">
            <v>-19791.666666666664</v>
          </cell>
          <cell r="HA420">
            <v>-1250000</v>
          </cell>
          <cell r="HC420">
            <v>-19791.666666666664</v>
          </cell>
          <cell r="HD420">
            <v>-19791.666666666664</v>
          </cell>
          <cell r="HE420">
            <v>-1250000</v>
          </cell>
          <cell r="HG420">
            <v>-19791.666666666664</v>
          </cell>
          <cell r="HH420">
            <v>-19791.666666666664</v>
          </cell>
          <cell r="HI420">
            <v>-1250000</v>
          </cell>
          <cell r="HK420">
            <v>-19791.666666666664</v>
          </cell>
          <cell r="HL420">
            <v>-19791.666666666664</v>
          </cell>
          <cell r="HM420">
            <v>-1250000</v>
          </cell>
          <cell r="HO420">
            <v>-19791.666666666664</v>
          </cell>
          <cell r="HP420">
            <v>-19791.666666666664</v>
          </cell>
          <cell r="HQ420">
            <v>-1250000</v>
          </cell>
          <cell r="HS420">
            <v>-19791.666666666664</v>
          </cell>
          <cell r="HT420">
            <v>-19791.666666666664</v>
          </cell>
          <cell r="HU420">
            <v>-1250000</v>
          </cell>
          <cell r="IB420" t="str">
            <v>0741137 R</v>
          </cell>
          <cell r="IC420">
            <v>37039</v>
          </cell>
          <cell r="ID420">
            <v>1</v>
          </cell>
          <cell r="IE420" t="str">
            <v>A</v>
          </cell>
        </row>
        <row r="421">
          <cell r="C421">
            <v>248001274377201</v>
          </cell>
          <cell r="E421" t="str">
            <v>H. SYARIFUDDIN</v>
          </cell>
          <cell r="F421" t="str">
            <v>SENGKANG</v>
          </cell>
          <cell r="G421" t="str">
            <v>Kuda PL D</v>
          </cell>
          <cell r="H421" t="str">
            <v>002048</v>
          </cell>
          <cell r="I421" t="str">
            <v>084379</v>
          </cell>
          <cell r="J421">
            <v>36892</v>
          </cell>
          <cell r="K421">
            <v>1</v>
          </cell>
          <cell r="L421" t="str">
            <v>Januari 2001</v>
          </cell>
          <cell r="M421">
            <v>37987</v>
          </cell>
          <cell r="N421">
            <v>36</v>
          </cell>
          <cell r="O421">
            <v>1</v>
          </cell>
          <cell r="P421">
            <v>127000000</v>
          </cell>
          <cell r="Q421">
            <v>17640100</v>
          </cell>
          <cell r="R421">
            <v>0.19</v>
          </cell>
          <cell r="S421">
            <v>-1675790.5</v>
          </cell>
          <cell r="T421">
            <v>15964309.5</v>
          </cell>
          <cell r="V421">
            <v>3528000</v>
          </cell>
          <cell r="W421">
            <v>-3528000</v>
          </cell>
          <cell r="Z421">
            <v>3528000</v>
          </cell>
          <cell r="AA421">
            <v>279301.58333333331</v>
          </cell>
          <cell r="AB421">
            <v>3807301.5833333335</v>
          </cell>
          <cell r="AC421">
            <v>14112100</v>
          </cell>
          <cell r="AD421">
            <v>3528000</v>
          </cell>
          <cell r="AE421">
            <v>223441.58333333331</v>
          </cell>
          <cell r="AF421">
            <v>3751441.5833333335</v>
          </cell>
          <cell r="AG421">
            <v>10584100</v>
          </cell>
          <cell r="AH421">
            <v>3528000</v>
          </cell>
          <cell r="AI421">
            <v>167581.58333333331</v>
          </cell>
          <cell r="AJ421">
            <v>3695581.5833333335</v>
          </cell>
          <cell r="AK421">
            <v>7056100</v>
          </cell>
          <cell r="AL421">
            <v>3528000</v>
          </cell>
          <cell r="AM421">
            <v>111721.58333333333</v>
          </cell>
          <cell r="AN421">
            <v>3639721.5833333335</v>
          </cell>
          <cell r="AO421">
            <v>3528100</v>
          </cell>
          <cell r="AP421">
            <v>3528000</v>
          </cell>
          <cell r="AQ421">
            <v>55861.583333333328</v>
          </cell>
          <cell r="AR421">
            <v>3583861.5833333335</v>
          </cell>
          <cell r="AS421">
            <v>100</v>
          </cell>
          <cell r="AT421">
            <v>3528100</v>
          </cell>
          <cell r="AU421">
            <v>1.5833333333333333</v>
          </cell>
          <cell r="AV421">
            <v>3528101.5833333335</v>
          </cell>
          <cell r="AW421">
            <v>-3528000</v>
          </cell>
          <cell r="AY421">
            <v>-55860</v>
          </cell>
          <cell r="AZ421">
            <v>-55860</v>
          </cell>
          <cell r="BA421">
            <v>-3528000</v>
          </cell>
          <cell r="BC421">
            <v>-55860</v>
          </cell>
          <cell r="BD421">
            <v>-55860</v>
          </cell>
          <cell r="BE421">
            <v>-3528000</v>
          </cell>
          <cell r="BG421">
            <v>-55860</v>
          </cell>
          <cell r="BH421">
            <v>-55860</v>
          </cell>
          <cell r="BI421">
            <v>-3528000</v>
          </cell>
          <cell r="BK421">
            <v>-55860</v>
          </cell>
          <cell r="BL421">
            <v>-55860</v>
          </cell>
          <cell r="BM421">
            <v>-3528000</v>
          </cell>
          <cell r="BO421">
            <v>-55860</v>
          </cell>
          <cell r="BP421">
            <v>-55860</v>
          </cell>
          <cell r="BQ421">
            <v>-3528000</v>
          </cell>
          <cell r="BS421">
            <v>-55860</v>
          </cell>
          <cell r="BT421">
            <v>-55860</v>
          </cell>
          <cell r="BU421">
            <v>-3528000</v>
          </cell>
          <cell r="BW421">
            <v>-55860</v>
          </cell>
          <cell r="BX421">
            <v>-55860</v>
          </cell>
          <cell r="BY421">
            <v>-3528000</v>
          </cell>
          <cell r="CA421">
            <v>-55860</v>
          </cell>
          <cell r="CB421">
            <v>-55860</v>
          </cell>
          <cell r="CC421">
            <v>-3528000</v>
          </cell>
          <cell r="CE421">
            <v>-55860</v>
          </cell>
          <cell r="CF421">
            <v>-55860</v>
          </cell>
          <cell r="CG421">
            <v>-3528000</v>
          </cell>
          <cell r="CI421">
            <v>-55860</v>
          </cell>
          <cell r="CJ421">
            <v>-55860</v>
          </cell>
          <cell r="CK421">
            <v>-3528000</v>
          </cell>
          <cell r="CM421">
            <v>-55860</v>
          </cell>
          <cell r="CN421">
            <v>-55860</v>
          </cell>
          <cell r="CO421">
            <v>-3528000</v>
          </cell>
          <cell r="CQ421">
            <v>-55860</v>
          </cell>
          <cell r="CR421">
            <v>-55860</v>
          </cell>
          <cell r="CS421">
            <v>-3528000</v>
          </cell>
          <cell r="CU421">
            <v>-55860</v>
          </cell>
          <cell r="CV421">
            <v>-55860</v>
          </cell>
          <cell r="CW421">
            <v>-3528000</v>
          </cell>
          <cell r="CY421">
            <v>-55860</v>
          </cell>
          <cell r="CZ421">
            <v>-55860</v>
          </cell>
          <cell r="DA421">
            <v>-3528000</v>
          </cell>
          <cell r="DC421">
            <v>-55860</v>
          </cell>
          <cell r="DD421">
            <v>-55860</v>
          </cell>
          <cell r="DE421">
            <v>-3528000</v>
          </cell>
          <cell r="DG421">
            <v>-55860</v>
          </cell>
          <cell r="DH421">
            <v>-55860</v>
          </cell>
          <cell r="DI421">
            <v>-3528000</v>
          </cell>
          <cell r="DK421">
            <v>-55860</v>
          </cell>
          <cell r="DL421">
            <v>-55860</v>
          </cell>
          <cell r="DM421">
            <v>-3528000</v>
          </cell>
          <cell r="DO421">
            <v>-55860</v>
          </cell>
          <cell r="DP421">
            <v>-55860</v>
          </cell>
          <cell r="DQ421">
            <v>-3528000</v>
          </cell>
          <cell r="DS421">
            <v>-55860</v>
          </cell>
          <cell r="DT421">
            <v>-55860</v>
          </cell>
          <cell r="DU421">
            <v>-3528000</v>
          </cell>
          <cell r="DW421">
            <v>-55860</v>
          </cell>
          <cell r="DX421">
            <v>-55860</v>
          </cell>
          <cell r="DY421">
            <v>-3528000</v>
          </cell>
          <cell r="EA421">
            <v>-55860</v>
          </cell>
          <cell r="EB421">
            <v>-55860</v>
          </cell>
          <cell r="EC421">
            <v>-3528000</v>
          </cell>
          <cell r="EE421">
            <v>-55860</v>
          </cell>
          <cell r="EF421">
            <v>-55860</v>
          </cell>
          <cell r="EG421">
            <v>-3528000</v>
          </cell>
          <cell r="EI421">
            <v>-55860</v>
          </cell>
          <cell r="EJ421">
            <v>-55860</v>
          </cell>
          <cell r="EK421">
            <v>-3528000</v>
          </cell>
          <cell r="EM421">
            <v>-55860</v>
          </cell>
          <cell r="EN421">
            <v>-55860</v>
          </cell>
          <cell r="EO421">
            <v>-3528000</v>
          </cell>
          <cell r="EQ421">
            <v>-55860</v>
          </cell>
          <cell r="ER421">
            <v>-55860</v>
          </cell>
          <cell r="ES421">
            <v>-3528000</v>
          </cell>
          <cell r="EU421">
            <v>-55860</v>
          </cell>
          <cell r="EV421">
            <v>-55860</v>
          </cell>
          <cell r="EW421">
            <v>-3528000</v>
          </cell>
          <cell r="EY421">
            <v>-55860</v>
          </cell>
          <cell r="EZ421">
            <v>-55860</v>
          </cell>
          <cell r="FA421">
            <v>-3528000</v>
          </cell>
          <cell r="FC421">
            <v>-55860</v>
          </cell>
          <cell r="FD421">
            <v>-55860</v>
          </cell>
          <cell r="FE421">
            <v>-3528000</v>
          </cell>
          <cell r="FG421">
            <v>-55860</v>
          </cell>
          <cell r="FH421">
            <v>-55860</v>
          </cell>
          <cell r="FI421">
            <v>-3528000</v>
          </cell>
          <cell r="FK421">
            <v>-55860</v>
          </cell>
          <cell r="FL421">
            <v>-55860</v>
          </cell>
          <cell r="FM421">
            <v>-3528000</v>
          </cell>
          <cell r="FO421">
            <v>-55860</v>
          </cell>
          <cell r="FP421">
            <v>-55860</v>
          </cell>
          <cell r="FQ421">
            <v>-3528000</v>
          </cell>
          <cell r="FS421">
            <v>-55860</v>
          </cell>
          <cell r="FT421">
            <v>-55860</v>
          </cell>
          <cell r="FU421">
            <v>-3528000</v>
          </cell>
          <cell r="FW421">
            <v>-55860</v>
          </cell>
          <cell r="FX421">
            <v>-55860</v>
          </cell>
          <cell r="FY421">
            <v>-3528000</v>
          </cell>
          <cell r="GA421">
            <v>-55860</v>
          </cell>
          <cell r="GB421">
            <v>-55860</v>
          </cell>
          <cell r="GC421">
            <v>-3528000</v>
          </cell>
          <cell r="GE421">
            <v>-55860</v>
          </cell>
          <cell r="GF421">
            <v>-55860</v>
          </cell>
          <cell r="GG421">
            <v>-3528000</v>
          </cell>
          <cell r="GI421">
            <v>-55860</v>
          </cell>
          <cell r="GJ421">
            <v>-55860</v>
          </cell>
          <cell r="GK421">
            <v>-3528000</v>
          </cell>
          <cell r="GM421">
            <v>-55860</v>
          </cell>
          <cell r="GN421">
            <v>-55860</v>
          </cell>
          <cell r="GO421">
            <v>-3528000</v>
          </cell>
          <cell r="GQ421">
            <v>-55860</v>
          </cell>
          <cell r="GR421">
            <v>-55860</v>
          </cell>
          <cell r="GS421">
            <v>-3528000</v>
          </cell>
          <cell r="GU421">
            <v>-55860</v>
          </cell>
          <cell r="GV421">
            <v>-55860</v>
          </cell>
          <cell r="GW421">
            <v>-3528000</v>
          </cell>
          <cell r="GY421">
            <v>-55860</v>
          </cell>
          <cell r="GZ421">
            <v>-55860</v>
          </cell>
          <cell r="HA421">
            <v>-3528000</v>
          </cell>
          <cell r="HC421">
            <v>-55860</v>
          </cell>
          <cell r="HD421">
            <v>-55860</v>
          </cell>
          <cell r="HE421">
            <v>-3528000</v>
          </cell>
          <cell r="HG421">
            <v>-55860</v>
          </cell>
          <cell r="HH421">
            <v>-55860</v>
          </cell>
          <cell r="HI421">
            <v>-3528000</v>
          </cell>
          <cell r="HK421">
            <v>-55860</v>
          </cell>
          <cell r="HL421">
            <v>-55860</v>
          </cell>
          <cell r="HM421">
            <v>-3528000</v>
          </cell>
          <cell r="HO421">
            <v>-55860</v>
          </cell>
          <cell r="HP421">
            <v>-55860</v>
          </cell>
          <cell r="HQ421">
            <v>-3528000</v>
          </cell>
          <cell r="HS421">
            <v>-55860</v>
          </cell>
          <cell r="HT421">
            <v>-55860</v>
          </cell>
          <cell r="HU421">
            <v>-3528000</v>
          </cell>
          <cell r="IB421" t="str">
            <v>0741136 R</v>
          </cell>
          <cell r="IC421">
            <v>37039</v>
          </cell>
          <cell r="ID421">
            <v>1</v>
          </cell>
          <cell r="IE421" t="str">
            <v>A</v>
          </cell>
        </row>
        <row r="422">
          <cell r="C422">
            <v>248001274385201</v>
          </cell>
          <cell r="E422" t="str">
            <v>NY. NURLAELA H. PARAKKASI</v>
          </cell>
          <cell r="F422" t="str">
            <v>SENGKANG</v>
          </cell>
          <cell r="G422" t="str">
            <v>FE 349 DT</v>
          </cell>
          <cell r="H422" t="str">
            <v>011641</v>
          </cell>
          <cell r="I422" t="str">
            <v>001642</v>
          </cell>
          <cell r="J422">
            <v>36892</v>
          </cell>
          <cell r="K422">
            <v>1</v>
          </cell>
          <cell r="L422" t="str">
            <v>Januari 2001</v>
          </cell>
          <cell r="M422">
            <v>37987</v>
          </cell>
          <cell r="N422">
            <v>36</v>
          </cell>
          <cell r="O422">
            <v>1</v>
          </cell>
          <cell r="P422">
            <v>132000000</v>
          </cell>
          <cell r="Q422">
            <v>18333800</v>
          </cell>
          <cell r="R422">
            <v>0.19</v>
          </cell>
          <cell r="S422">
            <v>-1741938.9999999993</v>
          </cell>
          <cell r="T422">
            <v>16591861</v>
          </cell>
          <cell r="V422">
            <v>3667000</v>
          </cell>
          <cell r="W422">
            <v>-3667000</v>
          </cell>
          <cell r="Z422">
            <v>3667000</v>
          </cell>
          <cell r="AA422">
            <v>290285.16666666663</v>
          </cell>
          <cell r="AB422">
            <v>3957285.1666666665</v>
          </cell>
          <cell r="AC422">
            <v>14666800</v>
          </cell>
          <cell r="AD422">
            <v>3667000</v>
          </cell>
          <cell r="AE422">
            <v>232224.33333333331</v>
          </cell>
          <cell r="AF422">
            <v>3899224.3333333335</v>
          </cell>
          <cell r="AG422">
            <v>10999800</v>
          </cell>
          <cell r="AH422">
            <v>3667000</v>
          </cell>
          <cell r="AI422">
            <v>174163.5</v>
          </cell>
          <cell r="AJ422">
            <v>3841163.5</v>
          </cell>
          <cell r="AK422">
            <v>7332800</v>
          </cell>
          <cell r="AL422">
            <v>3667000</v>
          </cell>
          <cell r="AM422">
            <v>116102.66666666666</v>
          </cell>
          <cell r="AN422">
            <v>3783102.6666666665</v>
          </cell>
          <cell r="AO422">
            <v>3665800</v>
          </cell>
          <cell r="AP422">
            <v>3667000</v>
          </cell>
          <cell r="AQ422">
            <v>58041.833333333328</v>
          </cell>
          <cell r="AR422">
            <v>3725041.8333333335</v>
          </cell>
          <cell r="AS422">
            <v>-1200</v>
          </cell>
          <cell r="AT422">
            <v>3665800</v>
          </cell>
          <cell r="AU422">
            <v>-19</v>
          </cell>
          <cell r="AV422">
            <v>3665781</v>
          </cell>
          <cell r="AW422">
            <v>-3667000</v>
          </cell>
          <cell r="AY422">
            <v>-58060.833333333328</v>
          </cell>
          <cell r="AZ422">
            <v>-58060.833333333328</v>
          </cell>
          <cell r="BA422">
            <v>-3667000</v>
          </cell>
          <cell r="BC422">
            <v>-58060.833333333328</v>
          </cell>
          <cell r="BD422">
            <v>-58060.833333333328</v>
          </cell>
          <cell r="BE422">
            <v>-3667000</v>
          </cell>
          <cell r="BG422">
            <v>-58060.833333333328</v>
          </cell>
          <cell r="BH422">
            <v>-58060.833333333328</v>
          </cell>
          <cell r="BI422">
            <v>-3667000</v>
          </cell>
          <cell r="BK422">
            <v>-58060.833333333328</v>
          </cell>
          <cell r="BL422">
            <v>-58060.833333333328</v>
          </cell>
          <cell r="BM422">
            <v>-3667000</v>
          </cell>
          <cell r="BO422">
            <v>-58060.833333333328</v>
          </cell>
          <cell r="BP422">
            <v>-58060.833333333328</v>
          </cell>
          <cell r="BQ422">
            <v>-3667000</v>
          </cell>
          <cell r="BS422">
            <v>-58060.833333333328</v>
          </cell>
          <cell r="BT422">
            <v>-58060.833333333328</v>
          </cell>
          <cell r="BU422">
            <v>-3667000</v>
          </cell>
          <cell r="BW422">
            <v>-58060.833333333328</v>
          </cell>
          <cell r="BX422">
            <v>-58060.833333333328</v>
          </cell>
          <cell r="BY422">
            <v>-3667000</v>
          </cell>
          <cell r="CA422">
            <v>-58060.833333333328</v>
          </cell>
          <cell r="CB422">
            <v>-58060.833333333328</v>
          </cell>
          <cell r="CC422">
            <v>-3667000</v>
          </cell>
          <cell r="CE422">
            <v>-58060.833333333328</v>
          </cell>
          <cell r="CF422">
            <v>-58060.833333333328</v>
          </cell>
          <cell r="CG422">
            <v>-3667000</v>
          </cell>
          <cell r="CI422">
            <v>-58060.833333333328</v>
          </cell>
          <cell r="CJ422">
            <v>-58060.833333333328</v>
          </cell>
          <cell r="CK422">
            <v>-3667000</v>
          </cell>
          <cell r="CM422">
            <v>-58060.833333333328</v>
          </cell>
          <cell r="CN422">
            <v>-58060.833333333328</v>
          </cell>
          <cell r="CO422">
            <v>-3667000</v>
          </cell>
          <cell r="CQ422">
            <v>-58060.833333333328</v>
          </cell>
          <cell r="CR422">
            <v>-58060.833333333328</v>
          </cell>
          <cell r="CS422">
            <v>-3667000</v>
          </cell>
          <cell r="CU422">
            <v>-58060.833333333328</v>
          </cell>
          <cell r="CV422">
            <v>-58060.833333333328</v>
          </cell>
          <cell r="CW422">
            <v>-3667000</v>
          </cell>
          <cell r="CY422">
            <v>-58060.833333333328</v>
          </cell>
          <cell r="CZ422">
            <v>-58060.833333333328</v>
          </cell>
          <cell r="DA422">
            <v>-3667000</v>
          </cell>
          <cell r="DC422">
            <v>-58060.833333333328</v>
          </cell>
          <cell r="DD422">
            <v>-58060.833333333328</v>
          </cell>
          <cell r="DE422">
            <v>-3667000</v>
          </cell>
          <cell r="DG422">
            <v>-58060.833333333328</v>
          </cell>
          <cell r="DH422">
            <v>-58060.833333333328</v>
          </cell>
          <cell r="DI422">
            <v>-3667000</v>
          </cell>
          <cell r="DK422">
            <v>-58060.833333333328</v>
          </cell>
          <cell r="DL422">
            <v>-58060.833333333328</v>
          </cell>
          <cell r="DM422">
            <v>-3667000</v>
          </cell>
          <cell r="DO422">
            <v>-58060.833333333328</v>
          </cell>
          <cell r="DP422">
            <v>-58060.833333333328</v>
          </cell>
          <cell r="DQ422">
            <v>-3667000</v>
          </cell>
          <cell r="DS422">
            <v>-58060.833333333328</v>
          </cell>
          <cell r="DT422">
            <v>-58060.833333333328</v>
          </cell>
          <cell r="DU422">
            <v>-3667000</v>
          </cell>
          <cell r="DW422">
            <v>-58060.833333333328</v>
          </cell>
          <cell r="DX422">
            <v>-58060.833333333328</v>
          </cell>
          <cell r="DY422">
            <v>-3667000</v>
          </cell>
          <cell r="EA422">
            <v>-58060.833333333328</v>
          </cell>
          <cell r="EB422">
            <v>-58060.833333333328</v>
          </cell>
          <cell r="EC422">
            <v>-3667000</v>
          </cell>
          <cell r="EE422">
            <v>-58060.833333333328</v>
          </cell>
          <cell r="EF422">
            <v>-58060.833333333328</v>
          </cell>
          <cell r="EG422">
            <v>-3667000</v>
          </cell>
          <cell r="EI422">
            <v>-58060.833333333328</v>
          </cell>
          <cell r="EJ422">
            <v>-58060.833333333328</v>
          </cell>
          <cell r="EK422">
            <v>-3667000</v>
          </cell>
          <cell r="EM422">
            <v>-58060.833333333328</v>
          </cell>
          <cell r="EN422">
            <v>-58060.833333333328</v>
          </cell>
          <cell r="EO422">
            <v>-3667000</v>
          </cell>
          <cell r="EQ422">
            <v>-58060.833333333328</v>
          </cell>
          <cell r="ER422">
            <v>-58060.833333333328</v>
          </cell>
          <cell r="ES422">
            <v>-3667000</v>
          </cell>
          <cell r="EU422">
            <v>-58060.833333333328</v>
          </cell>
          <cell r="EV422">
            <v>-58060.833333333328</v>
          </cell>
          <cell r="EW422">
            <v>-3667000</v>
          </cell>
          <cell r="EY422">
            <v>-58060.833333333328</v>
          </cell>
          <cell r="EZ422">
            <v>-58060.833333333328</v>
          </cell>
          <cell r="FA422">
            <v>-3667000</v>
          </cell>
          <cell r="FC422">
            <v>-58060.833333333328</v>
          </cell>
          <cell r="FD422">
            <v>-58060.833333333328</v>
          </cell>
          <cell r="FE422">
            <v>-3667000</v>
          </cell>
          <cell r="FG422">
            <v>-58060.833333333328</v>
          </cell>
          <cell r="FH422">
            <v>-58060.833333333328</v>
          </cell>
          <cell r="FI422">
            <v>-3667000</v>
          </cell>
          <cell r="FK422">
            <v>-58060.833333333328</v>
          </cell>
          <cell r="FL422">
            <v>-58060.833333333328</v>
          </cell>
          <cell r="FM422">
            <v>-3667000</v>
          </cell>
          <cell r="FO422">
            <v>-58060.833333333328</v>
          </cell>
          <cell r="FP422">
            <v>-58060.833333333328</v>
          </cell>
          <cell r="FQ422">
            <v>-3667000</v>
          </cell>
          <cell r="FS422">
            <v>-58060.833333333328</v>
          </cell>
          <cell r="FT422">
            <v>-58060.833333333328</v>
          </cell>
          <cell r="FU422">
            <v>-3667000</v>
          </cell>
          <cell r="FW422">
            <v>-58060.833333333328</v>
          </cell>
          <cell r="FX422">
            <v>-58060.833333333328</v>
          </cell>
          <cell r="FY422">
            <v>-3667000</v>
          </cell>
          <cell r="GA422">
            <v>-58060.833333333328</v>
          </cell>
          <cell r="GB422">
            <v>-58060.833333333328</v>
          </cell>
          <cell r="GC422">
            <v>-3667000</v>
          </cell>
          <cell r="GE422">
            <v>-58060.833333333328</v>
          </cell>
          <cell r="GF422">
            <v>-58060.833333333328</v>
          </cell>
          <cell r="GG422">
            <v>-3667000</v>
          </cell>
          <cell r="GI422">
            <v>-58060.833333333328</v>
          </cell>
          <cell r="GJ422">
            <v>-58060.833333333328</v>
          </cell>
          <cell r="GK422">
            <v>-3667000</v>
          </cell>
          <cell r="GM422">
            <v>-58060.833333333328</v>
          </cell>
          <cell r="GN422">
            <v>-58060.833333333328</v>
          </cell>
          <cell r="GO422">
            <v>-3667000</v>
          </cell>
          <cell r="GQ422">
            <v>-58060.833333333328</v>
          </cell>
          <cell r="GR422">
            <v>-58060.833333333328</v>
          </cell>
          <cell r="GS422">
            <v>-3667000</v>
          </cell>
          <cell r="GU422">
            <v>-58060.833333333328</v>
          </cell>
          <cell r="GV422">
            <v>-58060.833333333328</v>
          </cell>
          <cell r="GW422">
            <v>-3667000</v>
          </cell>
          <cell r="GY422">
            <v>-58060.833333333328</v>
          </cell>
          <cell r="GZ422">
            <v>-58060.833333333328</v>
          </cell>
          <cell r="HA422">
            <v>-3667000</v>
          </cell>
          <cell r="HC422">
            <v>-58060.833333333328</v>
          </cell>
          <cell r="HD422">
            <v>-58060.833333333328</v>
          </cell>
          <cell r="HE422">
            <v>-3667000</v>
          </cell>
          <cell r="HG422">
            <v>-58060.833333333328</v>
          </cell>
          <cell r="HH422">
            <v>-58060.833333333328</v>
          </cell>
          <cell r="HI422">
            <v>-3667000</v>
          </cell>
          <cell r="HK422">
            <v>-58060.833333333328</v>
          </cell>
          <cell r="HL422">
            <v>-58060.833333333328</v>
          </cell>
          <cell r="HM422">
            <v>-3667000</v>
          </cell>
          <cell r="HO422">
            <v>-58060.833333333328</v>
          </cell>
          <cell r="HP422">
            <v>-58060.833333333328</v>
          </cell>
          <cell r="HQ422">
            <v>-3667000</v>
          </cell>
          <cell r="HS422">
            <v>-58060.833333333328</v>
          </cell>
          <cell r="HT422">
            <v>-58060.833333333328</v>
          </cell>
          <cell r="HU422">
            <v>-3667000</v>
          </cell>
          <cell r="IB422" t="str">
            <v>0371640 R</v>
          </cell>
          <cell r="IC422">
            <v>37007</v>
          </cell>
          <cell r="ID422">
            <v>1</v>
          </cell>
          <cell r="IE422" t="str">
            <v>A</v>
          </cell>
        </row>
        <row r="423">
          <cell r="C423">
            <v>248001274393201</v>
          </cell>
          <cell r="E423" t="str">
            <v>R A H M A N</v>
          </cell>
          <cell r="F423" t="str">
            <v>SENGKANG</v>
          </cell>
          <cell r="G423" t="str">
            <v>T 120ss MKL</v>
          </cell>
          <cell r="H423" t="str">
            <v>077783</v>
          </cell>
          <cell r="I423" t="str">
            <v>092726</v>
          </cell>
          <cell r="J423">
            <v>36892</v>
          </cell>
          <cell r="K423">
            <v>1</v>
          </cell>
          <cell r="L423" t="str">
            <v>Januari 2001</v>
          </cell>
          <cell r="M423">
            <v>37987</v>
          </cell>
          <cell r="N423">
            <v>36</v>
          </cell>
          <cell r="O423">
            <v>1</v>
          </cell>
          <cell r="P423">
            <v>50000000</v>
          </cell>
          <cell r="Q423">
            <v>6946400</v>
          </cell>
          <cell r="R423">
            <v>0.19</v>
          </cell>
          <cell r="S423">
            <v>-659642</v>
          </cell>
          <cell r="T423">
            <v>6286758</v>
          </cell>
          <cell r="V423">
            <v>1389000</v>
          </cell>
          <cell r="W423">
            <v>-1389000</v>
          </cell>
          <cell r="Z423">
            <v>1389000</v>
          </cell>
          <cell r="AA423">
            <v>109984.66666666666</v>
          </cell>
          <cell r="AB423">
            <v>1498984.6666666667</v>
          </cell>
          <cell r="AC423">
            <v>5557400</v>
          </cell>
          <cell r="AD423">
            <v>1389000</v>
          </cell>
          <cell r="AE423">
            <v>87992.166666666657</v>
          </cell>
          <cell r="AF423">
            <v>1476992.1666666667</v>
          </cell>
          <cell r="AG423">
            <v>4168400</v>
          </cell>
          <cell r="AH423">
            <v>1389000</v>
          </cell>
          <cell r="AI423">
            <v>65999.666666666657</v>
          </cell>
          <cell r="AJ423">
            <v>1454999.6666666667</v>
          </cell>
          <cell r="AK423">
            <v>2779400</v>
          </cell>
          <cell r="AL423">
            <v>1389000</v>
          </cell>
          <cell r="AM423">
            <v>44007.166666666664</v>
          </cell>
          <cell r="AN423">
            <v>1433007.1666666667</v>
          </cell>
          <cell r="AO423">
            <v>1390400</v>
          </cell>
          <cell r="AP423">
            <v>1389000</v>
          </cell>
          <cell r="AQ423">
            <v>22014.666666666664</v>
          </cell>
          <cell r="AR423">
            <v>1411014.6666666667</v>
          </cell>
          <cell r="AS423">
            <v>1400</v>
          </cell>
          <cell r="AT423">
            <v>1390400</v>
          </cell>
          <cell r="AU423">
            <v>22.166666666666664</v>
          </cell>
          <cell r="AV423">
            <v>1390422.1666666667</v>
          </cell>
          <cell r="AW423">
            <v>-1389000</v>
          </cell>
          <cell r="AY423">
            <v>-21992.5</v>
          </cell>
          <cell r="AZ423">
            <v>-21992.5</v>
          </cell>
          <cell r="BA423">
            <v>-1389000</v>
          </cell>
          <cell r="BC423">
            <v>-21992.5</v>
          </cell>
          <cell r="BD423">
            <v>-21992.5</v>
          </cell>
          <cell r="BE423">
            <v>-1389000</v>
          </cell>
          <cell r="BG423">
            <v>-21992.5</v>
          </cell>
          <cell r="BH423">
            <v>-21992.5</v>
          </cell>
          <cell r="BI423">
            <v>-1389000</v>
          </cell>
          <cell r="BK423">
            <v>-21992.5</v>
          </cell>
          <cell r="BL423">
            <v>-21992.5</v>
          </cell>
          <cell r="BM423">
            <v>-1389000</v>
          </cell>
          <cell r="BO423">
            <v>-21992.5</v>
          </cell>
          <cell r="BP423">
            <v>-21992.5</v>
          </cell>
          <cell r="BQ423">
            <v>-1389000</v>
          </cell>
          <cell r="BS423">
            <v>-21992.5</v>
          </cell>
          <cell r="BT423">
            <v>-21992.5</v>
          </cell>
          <cell r="BU423">
            <v>-1389000</v>
          </cell>
          <cell r="BW423">
            <v>-21992.5</v>
          </cell>
          <cell r="BX423">
            <v>-21992.5</v>
          </cell>
          <cell r="BY423">
            <v>-1389000</v>
          </cell>
          <cell r="CA423">
            <v>-21992.5</v>
          </cell>
          <cell r="CB423">
            <v>-21992.5</v>
          </cell>
          <cell r="CC423">
            <v>-1389000</v>
          </cell>
          <cell r="CE423">
            <v>-21992.5</v>
          </cell>
          <cell r="CF423">
            <v>-21992.5</v>
          </cell>
          <cell r="CG423">
            <v>-1389000</v>
          </cell>
          <cell r="CI423">
            <v>-21992.5</v>
          </cell>
          <cell r="CJ423">
            <v>-21992.5</v>
          </cell>
          <cell r="CK423">
            <v>-1389000</v>
          </cell>
          <cell r="CM423">
            <v>-21992.5</v>
          </cell>
          <cell r="CN423">
            <v>-21992.5</v>
          </cell>
          <cell r="CO423">
            <v>-1389000</v>
          </cell>
          <cell r="CQ423">
            <v>-21992.5</v>
          </cell>
          <cell r="CR423">
            <v>-21992.5</v>
          </cell>
          <cell r="CS423">
            <v>-1389000</v>
          </cell>
          <cell r="CU423">
            <v>-21992.5</v>
          </cell>
          <cell r="CV423">
            <v>-21992.5</v>
          </cell>
          <cell r="CW423">
            <v>-1389000</v>
          </cell>
          <cell r="CY423">
            <v>-21992.5</v>
          </cell>
          <cell r="CZ423">
            <v>-21992.5</v>
          </cell>
          <cell r="DA423">
            <v>-1389000</v>
          </cell>
          <cell r="DC423">
            <v>-21992.5</v>
          </cell>
          <cell r="DD423">
            <v>-21992.5</v>
          </cell>
          <cell r="DE423">
            <v>-1389000</v>
          </cell>
          <cell r="DG423">
            <v>-21992.5</v>
          </cell>
          <cell r="DH423">
            <v>-21992.5</v>
          </cell>
          <cell r="DI423">
            <v>-1389000</v>
          </cell>
          <cell r="DK423">
            <v>-21992.5</v>
          </cell>
          <cell r="DL423">
            <v>-21992.5</v>
          </cell>
          <cell r="DM423">
            <v>-1389000</v>
          </cell>
          <cell r="DO423">
            <v>-21992.5</v>
          </cell>
          <cell r="DP423">
            <v>-21992.5</v>
          </cell>
          <cell r="DQ423">
            <v>-1389000</v>
          </cell>
          <cell r="DS423">
            <v>-21992.5</v>
          </cell>
          <cell r="DT423">
            <v>-21992.5</v>
          </cell>
          <cell r="DU423">
            <v>-1389000</v>
          </cell>
          <cell r="DW423">
            <v>-21992.5</v>
          </cell>
          <cell r="DX423">
            <v>-21992.5</v>
          </cell>
          <cell r="DY423">
            <v>-1389000</v>
          </cell>
          <cell r="EA423">
            <v>-21992.5</v>
          </cell>
          <cell r="EB423">
            <v>-21992.5</v>
          </cell>
          <cell r="EC423">
            <v>-1389000</v>
          </cell>
          <cell r="EE423">
            <v>-21992.5</v>
          </cell>
          <cell r="EF423">
            <v>-21992.5</v>
          </cell>
          <cell r="EG423">
            <v>-1389000</v>
          </cell>
          <cell r="EI423">
            <v>-21992.5</v>
          </cell>
          <cell r="EJ423">
            <v>-21992.5</v>
          </cell>
          <cell r="EK423">
            <v>-1389000</v>
          </cell>
          <cell r="EM423">
            <v>-21992.5</v>
          </cell>
          <cell r="EN423">
            <v>-21992.5</v>
          </cell>
          <cell r="EO423">
            <v>-1389000</v>
          </cell>
          <cell r="EQ423">
            <v>-21992.5</v>
          </cell>
          <cell r="ER423">
            <v>-21992.5</v>
          </cell>
          <cell r="ES423">
            <v>-1389000</v>
          </cell>
          <cell r="EU423">
            <v>-21992.5</v>
          </cell>
          <cell r="EV423">
            <v>-21992.5</v>
          </cell>
          <cell r="EW423">
            <v>-1389000</v>
          </cell>
          <cell r="EY423">
            <v>-21992.5</v>
          </cell>
          <cell r="EZ423">
            <v>-21992.5</v>
          </cell>
          <cell r="FA423">
            <v>-1389000</v>
          </cell>
          <cell r="FC423">
            <v>-21992.5</v>
          </cell>
          <cell r="FD423">
            <v>-21992.5</v>
          </cell>
          <cell r="FE423">
            <v>-1389000</v>
          </cell>
          <cell r="FG423">
            <v>-21992.5</v>
          </cell>
          <cell r="FH423">
            <v>-21992.5</v>
          </cell>
          <cell r="FI423">
            <v>-1389000</v>
          </cell>
          <cell r="FK423">
            <v>-21992.5</v>
          </cell>
          <cell r="FL423">
            <v>-21992.5</v>
          </cell>
          <cell r="FM423">
            <v>-1389000</v>
          </cell>
          <cell r="FO423">
            <v>-21992.5</v>
          </cell>
          <cell r="FP423">
            <v>-21992.5</v>
          </cell>
          <cell r="FQ423">
            <v>-1389000</v>
          </cell>
          <cell r="FS423">
            <v>-21992.5</v>
          </cell>
          <cell r="FT423">
            <v>-21992.5</v>
          </cell>
          <cell r="FU423">
            <v>-1389000</v>
          </cell>
          <cell r="FW423">
            <v>-21992.5</v>
          </cell>
          <cell r="FX423">
            <v>-21992.5</v>
          </cell>
          <cell r="FY423">
            <v>-1389000</v>
          </cell>
          <cell r="GA423">
            <v>-21992.5</v>
          </cell>
          <cell r="GB423">
            <v>-21992.5</v>
          </cell>
          <cell r="GC423">
            <v>-1389000</v>
          </cell>
          <cell r="GE423">
            <v>-21992.5</v>
          </cell>
          <cell r="GF423">
            <v>-21992.5</v>
          </cell>
          <cell r="GG423">
            <v>-1389000</v>
          </cell>
          <cell r="GI423">
            <v>-21992.5</v>
          </cell>
          <cell r="GJ423">
            <v>-21992.5</v>
          </cell>
          <cell r="GK423">
            <v>-1389000</v>
          </cell>
          <cell r="GM423">
            <v>-21992.5</v>
          </cell>
          <cell r="GN423">
            <v>-21992.5</v>
          </cell>
          <cell r="GO423">
            <v>-1389000</v>
          </cell>
          <cell r="GQ423">
            <v>-21992.5</v>
          </cell>
          <cell r="GR423">
            <v>-21992.5</v>
          </cell>
          <cell r="GS423">
            <v>-1389000</v>
          </cell>
          <cell r="GU423">
            <v>-21992.5</v>
          </cell>
          <cell r="GV423">
            <v>-21992.5</v>
          </cell>
          <cell r="GW423">
            <v>-1389000</v>
          </cell>
          <cell r="GY423">
            <v>-21992.5</v>
          </cell>
          <cell r="GZ423">
            <v>-21992.5</v>
          </cell>
          <cell r="HA423">
            <v>-1389000</v>
          </cell>
          <cell r="HC423">
            <v>-21992.5</v>
          </cell>
          <cell r="HD423">
            <v>-21992.5</v>
          </cell>
          <cell r="HE423">
            <v>-1389000</v>
          </cell>
          <cell r="HG423">
            <v>-21992.5</v>
          </cell>
          <cell r="HH423">
            <v>-21992.5</v>
          </cell>
          <cell r="HI423">
            <v>-1389000</v>
          </cell>
          <cell r="HK423">
            <v>-21992.5</v>
          </cell>
          <cell r="HL423">
            <v>-21992.5</v>
          </cell>
          <cell r="HM423">
            <v>-1389000</v>
          </cell>
          <cell r="HO423">
            <v>-21992.5</v>
          </cell>
          <cell r="HP423">
            <v>-21992.5</v>
          </cell>
          <cell r="HQ423">
            <v>-1389000</v>
          </cell>
          <cell r="HS423">
            <v>-21992.5</v>
          </cell>
          <cell r="HT423">
            <v>-21992.5</v>
          </cell>
          <cell r="HU423">
            <v>-1389000</v>
          </cell>
          <cell r="IB423" t="str">
            <v>0741138 R</v>
          </cell>
          <cell r="IC423">
            <v>37039</v>
          </cell>
          <cell r="ID423">
            <v>1</v>
          </cell>
          <cell r="IE423" t="str">
            <v>A</v>
          </cell>
        </row>
        <row r="424">
          <cell r="C424">
            <v>248001274408201</v>
          </cell>
          <cell r="E424" t="str">
            <v>U D I N. HB.</v>
          </cell>
          <cell r="F424" t="str">
            <v>SENGKANG</v>
          </cell>
          <cell r="G424" t="str">
            <v>T 120ss MKL</v>
          </cell>
          <cell r="H424" t="str">
            <v>077767</v>
          </cell>
          <cell r="I424" t="str">
            <v>082710</v>
          </cell>
          <cell r="J424">
            <v>36892</v>
          </cell>
          <cell r="K424">
            <v>1</v>
          </cell>
          <cell r="L424" t="str">
            <v>Januari 2001</v>
          </cell>
          <cell r="M424">
            <v>37987</v>
          </cell>
          <cell r="N424">
            <v>36</v>
          </cell>
          <cell r="O424">
            <v>1</v>
          </cell>
          <cell r="P424">
            <v>50000000</v>
          </cell>
          <cell r="Q424">
            <v>6946400</v>
          </cell>
          <cell r="R424">
            <v>0.19</v>
          </cell>
          <cell r="S424">
            <v>-659642</v>
          </cell>
          <cell r="T424">
            <v>6286758</v>
          </cell>
          <cell r="V424">
            <v>1389000</v>
          </cell>
          <cell r="W424">
            <v>-1389000</v>
          </cell>
          <cell r="Z424">
            <v>1389000</v>
          </cell>
          <cell r="AA424">
            <v>109984.66666666666</v>
          </cell>
          <cell r="AB424">
            <v>1498984.6666666667</v>
          </cell>
          <cell r="AC424">
            <v>5557400</v>
          </cell>
          <cell r="AD424">
            <v>1389000</v>
          </cell>
          <cell r="AE424">
            <v>87992.166666666657</v>
          </cell>
          <cell r="AF424">
            <v>1476992.1666666667</v>
          </cell>
          <cell r="AG424">
            <v>4168400</v>
          </cell>
          <cell r="AH424">
            <v>1389000</v>
          </cell>
          <cell r="AI424">
            <v>65999.666666666657</v>
          </cell>
          <cell r="AJ424">
            <v>1454999.6666666667</v>
          </cell>
          <cell r="AK424">
            <v>2779400</v>
          </cell>
          <cell r="AL424">
            <v>1389000</v>
          </cell>
          <cell r="AM424">
            <v>44007.166666666664</v>
          </cell>
          <cell r="AN424">
            <v>1433007.1666666667</v>
          </cell>
          <cell r="AO424">
            <v>1390400</v>
          </cell>
          <cell r="AP424">
            <v>1389000</v>
          </cell>
          <cell r="AQ424">
            <v>22014.666666666664</v>
          </cell>
          <cell r="AR424">
            <v>1411014.6666666667</v>
          </cell>
          <cell r="AS424">
            <v>1400</v>
          </cell>
          <cell r="AT424">
            <v>1390400</v>
          </cell>
          <cell r="AU424">
            <v>22.166666666666664</v>
          </cell>
          <cell r="AV424">
            <v>1390422.1666666667</v>
          </cell>
          <cell r="AW424">
            <v>-1389000</v>
          </cell>
          <cell r="AY424">
            <v>-21992.5</v>
          </cell>
          <cell r="AZ424">
            <v>-21992.5</v>
          </cell>
          <cell r="BA424">
            <v>-1389000</v>
          </cell>
          <cell r="BC424">
            <v>-21992.5</v>
          </cell>
          <cell r="BD424">
            <v>-21992.5</v>
          </cell>
          <cell r="BE424">
            <v>-1389000</v>
          </cell>
          <cell r="BG424">
            <v>-21992.5</v>
          </cell>
          <cell r="BH424">
            <v>-21992.5</v>
          </cell>
          <cell r="BI424">
            <v>-1389000</v>
          </cell>
          <cell r="BK424">
            <v>-21992.5</v>
          </cell>
          <cell r="BL424">
            <v>-21992.5</v>
          </cell>
          <cell r="BM424">
            <v>-1389000</v>
          </cell>
          <cell r="BO424">
            <v>-21992.5</v>
          </cell>
          <cell r="BP424">
            <v>-21992.5</v>
          </cell>
          <cell r="BQ424">
            <v>-1389000</v>
          </cell>
          <cell r="BS424">
            <v>-21992.5</v>
          </cell>
          <cell r="BT424">
            <v>-21992.5</v>
          </cell>
          <cell r="BU424">
            <v>-1389000</v>
          </cell>
          <cell r="BW424">
            <v>-21992.5</v>
          </cell>
          <cell r="BX424">
            <v>-21992.5</v>
          </cell>
          <cell r="BY424">
            <v>-1389000</v>
          </cell>
          <cell r="CA424">
            <v>-21992.5</v>
          </cell>
          <cell r="CB424">
            <v>-21992.5</v>
          </cell>
          <cell r="CC424">
            <v>-1389000</v>
          </cell>
          <cell r="CE424">
            <v>-21992.5</v>
          </cell>
          <cell r="CF424">
            <v>-21992.5</v>
          </cell>
          <cell r="CG424">
            <v>-1389000</v>
          </cell>
          <cell r="CI424">
            <v>-21992.5</v>
          </cell>
          <cell r="CJ424">
            <v>-21992.5</v>
          </cell>
          <cell r="CK424">
            <v>-1389000</v>
          </cell>
          <cell r="CM424">
            <v>-21992.5</v>
          </cell>
          <cell r="CN424">
            <v>-21992.5</v>
          </cell>
          <cell r="CO424">
            <v>-1389000</v>
          </cell>
          <cell r="CQ424">
            <v>-21992.5</v>
          </cell>
          <cell r="CR424">
            <v>-21992.5</v>
          </cell>
          <cell r="CS424">
            <v>-1389000</v>
          </cell>
          <cell r="CU424">
            <v>-21992.5</v>
          </cell>
          <cell r="CV424">
            <v>-21992.5</v>
          </cell>
          <cell r="CW424">
            <v>-1389000</v>
          </cell>
          <cell r="CY424">
            <v>-21992.5</v>
          </cell>
          <cell r="CZ424">
            <v>-21992.5</v>
          </cell>
          <cell r="DA424">
            <v>-1389000</v>
          </cell>
          <cell r="DC424">
            <v>-21992.5</v>
          </cell>
          <cell r="DD424">
            <v>-21992.5</v>
          </cell>
          <cell r="DE424">
            <v>-1389000</v>
          </cell>
          <cell r="DG424">
            <v>-21992.5</v>
          </cell>
          <cell r="DH424">
            <v>-21992.5</v>
          </cell>
          <cell r="DI424">
            <v>-1389000</v>
          </cell>
          <cell r="DK424">
            <v>-21992.5</v>
          </cell>
          <cell r="DL424">
            <v>-21992.5</v>
          </cell>
          <cell r="DM424">
            <v>-1389000</v>
          </cell>
          <cell r="DO424">
            <v>-21992.5</v>
          </cell>
          <cell r="DP424">
            <v>-21992.5</v>
          </cell>
          <cell r="DQ424">
            <v>-1389000</v>
          </cell>
          <cell r="DS424">
            <v>-21992.5</v>
          </cell>
          <cell r="DT424">
            <v>-21992.5</v>
          </cell>
          <cell r="DU424">
            <v>-1389000</v>
          </cell>
          <cell r="DW424">
            <v>-21992.5</v>
          </cell>
          <cell r="DX424">
            <v>-21992.5</v>
          </cell>
          <cell r="DY424">
            <v>-1389000</v>
          </cell>
          <cell r="EA424">
            <v>-21992.5</v>
          </cell>
          <cell r="EB424">
            <v>-21992.5</v>
          </cell>
          <cell r="EC424">
            <v>-1389000</v>
          </cell>
          <cell r="EE424">
            <v>-21992.5</v>
          </cell>
          <cell r="EF424">
            <v>-21992.5</v>
          </cell>
          <cell r="EG424">
            <v>-1389000</v>
          </cell>
          <cell r="EI424">
            <v>-21992.5</v>
          </cell>
          <cell r="EJ424">
            <v>-21992.5</v>
          </cell>
          <cell r="EK424">
            <v>-1389000</v>
          </cell>
          <cell r="EM424">
            <v>-21992.5</v>
          </cell>
          <cell r="EN424">
            <v>-21992.5</v>
          </cell>
          <cell r="EO424">
            <v>-1389000</v>
          </cell>
          <cell r="EQ424">
            <v>-21992.5</v>
          </cell>
          <cell r="ER424">
            <v>-21992.5</v>
          </cell>
          <cell r="ES424">
            <v>-1389000</v>
          </cell>
          <cell r="EU424">
            <v>-21992.5</v>
          </cell>
          <cell r="EV424">
            <v>-21992.5</v>
          </cell>
          <cell r="EW424">
            <v>-1389000</v>
          </cell>
          <cell r="EY424">
            <v>-21992.5</v>
          </cell>
          <cell r="EZ424">
            <v>-21992.5</v>
          </cell>
          <cell r="FA424">
            <v>-1389000</v>
          </cell>
          <cell r="FC424">
            <v>-21992.5</v>
          </cell>
          <cell r="FD424">
            <v>-21992.5</v>
          </cell>
          <cell r="FE424">
            <v>-1389000</v>
          </cell>
          <cell r="FG424">
            <v>-21992.5</v>
          </cell>
          <cell r="FH424">
            <v>-21992.5</v>
          </cell>
          <cell r="FI424">
            <v>-1389000</v>
          </cell>
          <cell r="FK424">
            <v>-21992.5</v>
          </cell>
          <cell r="FL424">
            <v>-21992.5</v>
          </cell>
          <cell r="FM424">
            <v>-1389000</v>
          </cell>
          <cell r="FO424">
            <v>-21992.5</v>
          </cell>
          <cell r="FP424">
            <v>-21992.5</v>
          </cell>
          <cell r="FQ424">
            <v>-1389000</v>
          </cell>
          <cell r="FS424">
            <v>-21992.5</v>
          </cell>
          <cell r="FT424">
            <v>-21992.5</v>
          </cell>
          <cell r="FU424">
            <v>-1389000</v>
          </cell>
          <cell r="FW424">
            <v>-21992.5</v>
          </cell>
          <cell r="FX424">
            <v>-21992.5</v>
          </cell>
          <cell r="FY424">
            <v>-1389000</v>
          </cell>
          <cell r="GA424">
            <v>-21992.5</v>
          </cell>
          <cell r="GB424">
            <v>-21992.5</v>
          </cell>
          <cell r="GC424">
            <v>-1389000</v>
          </cell>
          <cell r="GE424">
            <v>-21992.5</v>
          </cell>
          <cell r="GF424">
            <v>-21992.5</v>
          </cell>
          <cell r="GG424">
            <v>-1389000</v>
          </cell>
          <cell r="GI424">
            <v>-21992.5</v>
          </cell>
          <cell r="GJ424">
            <v>-21992.5</v>
          </cell>
          <cell r="GK424">
            <v>-1389000</v>
          </cell>
          <cell r="GM424">
            <v>-21992.5</v>
          </cell>
          <cell r="GN424">
            <v>-21992.5</v>
          </cell>
          <cell r="GO424">
            <v>-1389000</v>
          </cell>
          <cell r="GQ424">
            <v>-21992.5</v>
          </cell>
          <cell r="GR424">
            <v>-21992.5</v>
          </cell>
          <cell r="GS424">
            <v>-1389000</v>
          </cell>
          <cell r="GU424">
            <v>-21992.5</v>
          </cell>
          <cell r="GV424">
            <v>-21992.5</v>
          </cell>
          <cell r="GW424">
            <v>-1389000</v>
          </cell>
          <cell r="GY424">
            <v>-21992.5</v>
          </cell>
          <cell r="GZ424">
            <v>-21992.5</v>
          </cell>
          <cell r="HA424">
            <v>-1389000</v>
          </cell>
          <cell r="HC424">
            <v>-21992.5</v>
          </cell>
          <cell r="HD424">
            <v>-21992.5</v>
          </cell>
          <cell r="HE424">
            <v>-1389000</v>
          </cell>
          <cell r="HG424">
            <v>-21992.5</v>
          </cell>
          <cell r="HH424">
            <v>-21992.5</v>
          </cell>
          <cell r="HI424">
            <v>-1389000</v>
          </cell>
          <cell r="HK424">
            <v>-21992.5</v>
          </cell>
          <cell r="HL424">
            <v>-21992.5</v>
          </cell>
          <cell r="HM424">
            <v>-1389000</v>
          </cell>
          <cell r="HO424">
            <v>-21992.5</v>
          </cell>
          <cell r="HP424">
            <v>-21992.5</v>
          </cell>
          <cell r="HQ424">
            <v>-1389000</v>
          </cell>
          <cell r="HS424">
            <v>-21992.5</v>
          </cell>
          <cell r="HT424">
            <v>-21992.5</v>
          </cell>
          <cell r="HU424">
            <v>-1389000</v>
          </cell>
          <cell r="IB424" t="str">
            <v>0741132 R</v>
          </cell>
          <cell r="IC424">
            <v>37039</v>
          </cell>
          <cell r="ID424">
            <v>1</v>
          </cell>
          <cell r="IE424" t="str">
            <v>A</v>
          </cell>
        </row>
        <row r="425">
          <cell r="C425">
            <v>248001274416201</v>
          </cell>
          <cell r="E425" t="str">
            <v>H. N A N I</v>
          </cell>
          <cell r="F425" t="str">
            <v>SIDRAP</v>
          </cell>
          <cell r="G425" t="str">
            <v>FE 349 CHS</v>
          </cell>
          <cell r="H425" t="str">
            <v>012948</v>
          </cell>
          <cell r="I425" t="str">
            <v>0X2949</v>
          </cell>
          <cell r="J425">
            <v>36892</v>
          </cell>
          <cell r="K425">
            <v>1</v>
          </cell>
          <cell r="L425" t="str">
            <v>Januari 2001</v>
          </cell>
          <cell r="M425">
            <v>37987</v>
          </cell>
          <cell r="N425">
            <v>36</v>
          </cell>
          <cell r="O425">
            <v>1</v>
          </cell>
          <cell r="P425">
            <v>112000000</v>
          </cell>
          <cell r="Q425">
            <v>15552300</v>
          </cell>
          <cell r="R425">
            <v>0.19</v>
          </cell>
          <cell r="S425">
            <v>-1478931.4999999995</v>
          </cell>
          <cell r="T425">
            <v>14073368.5</v>
          </cell>
          <cell r="V425">
            <v>3112000</v>
          </cell>
          <cell r="W425">
            <v>-3112000</v>
          </cell>
          <cell r="Z425">
            <v>3112000</v>
          </cell>
          <cell r="AA425">
            <v>246244.75</v>
          </cell>
          <cell r="AB425">
            <v>3358244.75</v>
          </cell>
          <cell r="AC425">
            <v>12440300</v>
          </cell>
          <cell r="AD425">
            <v>3112000</v>
          </cell>
          <cell r="AE425">
            <v>196971.41666666666</v>
          </cell>
          <cell r="AF425">
            <v>3308971.4166666665</v>
          </cell>
          <cell r="AG425">
            <v>9328300</v>
          </cell>
          <cell r="AH425">
            <v>3112000</v>
          </cell>
          <cell r="AI425">
            <v>147698.08333333331</v>
          </cell>
          <cell r="AJ425">
            <v>3259698.0833333335</v>
          </cell>
          <cell r="AK425">
            <v>6216300</v>
          </cell>
          <cell r="AL425">
            <v>3112000</v>
          </cell>
          <cell r="AM425">
            <v>98424.75</v>
          </cell>
          <cell r="AN425">
            <v>3210424.75</v>
          </cell>
          <cell r="AO425">
            <v>3104300</v>
          </cell>
          <cell r="AP425">
            <v>3112000</v>
          </cell>
          <cell r="AQ425">
            <v>49151.416666666664</v>
          </cell>
          <cell r="AR425">
            <v>3161151.4166666665</v>
          </cell>
          <cell r="AS425">
            <v>-7700</v>
          </cell>
          <cell r="AT425">
            <v>3104300</v>
          </cell>
          <cell r="AU425">
            <v>-121.91666666666666</v>
          </cell>
          <cell r="AV425">
            <v>3104178.0833333335</v>
          </cell>
          <cell r="AW425">
            <v>-3112000</v>
          </cell>
          <cell r="AY425">
            <v>-49273.333333333328</v>
          </cell>
          <cell r="AZ425">
            <v>-49273.333333333328</v>
          </cell>
          <cell r="BA425">
            <v>-3112000</v>
          </cell>
          <cell r="BC425">
            <v>-49273.333333333328</v>
          </cell>
          <cell r="BD425">
            <v>-49273.333333333328</v>
          </cell>
          <cell r="BE425">
            <v>-3112000</v>
          </cell>
          <cell r="BG425">
            <v>-49273.333333333328</v>
          </cell>
          <cell r="BH425">
            <v>-49273.333333333328</v>
          </cell>
          <cell r="BI425">
            <v>-3112000</v>
          </cell>
          <cell r="BK425">
            <v>-49273.333333333328</v>
          </cell>
          <cell r="BL425">
            <v>-49273.333333333328</v>
          </cell>
          <cell r="BM425">
            <v>-3112000</v>
          </cell>
          <cell r="BO425">
            <v>-49273.333333333328</v>
          </cell>
          <cell r="BP425">
            <v>-49273.333333333328</v>
          </cell>
          <cell r="BQ425">
            <v>-3112000</v>
          </cell>
          <cell r="BS425">
            <v>-49273.333333333328</v>
          </cell>
          <cell r="BT425">
            <v>-49273.333333333328</v>
          </cell>
          <cell r="BU425">
            <v>-3112000</v>
          </cell>
          <cell r="BW425">
            <v>-49273.333333333328</v>
          </cell>
          <cell r="BX425">
            <v>-49273.333333333328</v>
          </cell>
          <cell r="BY425">
            <v>-3112000</v>
          </cell>
          <cell r="CA425">
            <v>-49273.333333333328</v>
          </cell>
          <cell r="CB425">
            <v>-49273.333333333328</v>
          </cell>
          <cell r="CC425">
            <v>-3112000</v>
          </cell>
          <cell r="CE425">
            <v>-49273.333333333328</v>
          </cell>
          <cell r="CF425">
            <v>-49273.333333333328</v>
          </cell>
          <cell r="CG425">
            <v>-3112000</v>
          </cell>
          <cell r="CI425">
            <v>-49273.333333333328</v>
          </cell>
          <cell r="CJ425">
            <v>-49273.333333333328</v>
          </cell>
          <cell r="CK425">
            <v>-3112000</v>
          </cell>
          <cell r="CM425">
            <v>-49273.333333333328</v>
          </cell>
          <cell r="CN425">
            <v>-49273.333333333328</v>
          </cell>
          <cell r="CO425">
            <v>-3112000</v>
          </cell>
          <cell r="CQ425">
            <v>-49273.333333333328</v>
          </cell>
          <cell r="CR425">
            <v>-49273.333333333328</v>
          </cell>
          <cell r="CS425">
            <v>-3112000</v>
          </cell>
          <cell r="CU425">
            <v>-49273.333333333328</v>
          </cell>
          <cell r="CV425">
            <v>-49273.333333333328</v>
          </cell>
          <cell r="CW425">
            <v>-3112000</v>
          </cell>
          <cell r="CY425">
            <v>-49273.333333333328</v>
          </cell>
          <cell r="CZ425">
            <v>-49273.333333333328</v>
          </cell>
          <cell r="DA425">
            <v>-3112000</v>
          </cell>
          <cell r="DC425">
            <v>-49273.333333333328</v>
          </cell>
          <cell r="DD425">
            <v>-49273.333333333328</v>
          </cell>
          <cell r="DE425">
            <v>-3112000</v>
          </cell>
          <cell r="DG425">
            <v>-49273.333333333328</v>
          </cell>
          <cell r="DH425">
            <v>-49273.333333333328</v>
          </cell>
          <cell r="DI425">
            <v>-3112000</v>
          </cell>
          <cell r="DK425">
            <v>-49273.333333333328</v>
          </cell>
          <cell r="DL425">
            <v>-49273.333333333328</v>
          </cell>
          <cell r="DM425">
            <v>-3112000</v>
          </cell>
          <cell r="DO425">
            <v>-49273.333333333328</v>
          </cell>
          <cell r="DP425">
            <v>-49273.333333333328</v>
          </cell>
          <cell r="DQ425">
            <v>-3112000</v>
          </cell>
          <cell r="DS425">
            <v>-49273.333333333328</v>
          </cell>
          <cell r="DT425">
            <v>-49273.333333333328</v>
          </cell>
          <cell r="DU425">
            <v>-3112000</v>
          </cell>
          <cell r="DW425">
            <v>-49273.333333333328</v>
          </cell>
          <cell r="DX425">
            <v>-49273.333333333328</v>
          </cell>
          <cell r="DY425">
            <v>-3112000</v>
          </cell>
          <cell r="EA425">
            <v>-49273.333333333328</v>
          </cell>
          <cell r="EB425">
            <v>-49273.333333333328</v>
          </cell>
          <cell r="EC425">
            <v>-3112000</v>
          </cell>
          <cell r="EE425">
            <v>-49273.333333333328</v>
          </cell>
          <cell r="EF425">
            <v>-49273.333333333328</v>
          </cell>
          <cell r="EG425">
            <v>-3112000</v>
          </cell>
          <cell r="EI425">
            <v>-49273.333333333328</v>
          </cell>
          <cell r="EJ425">
            <v>-49273.333333333328</v>
          </cell>
          <cell r="EK425">
            <v>-3112000</v>
          </cell>
          <cell r="EM425">
            <v>-49273.333333333328</v>
          </cell>
          <cell r="EN425">
            <v>-49273.333333333328</v>
          </cell>
          <cell r="EO425">
            <v>-3112000</v>
          </cell>
          <cell r="EQ425">
            <v>-49273.333333333328</v>
          </cell>
          <cell r="ER425">
            <v>-49273.333333333328</v>
          </cell>
          <cell r="ES425">
            <v>-3112000</v>
          </cell>
          <cell r="EU425">
            <v>-49273.333333333328</v>
          </cell>
          <cell r="EV425">
            <v>-49273.333333333328</v>
          </cell>
          <cell r="EW425">
            <v>-3112000</v>
          </cell>
          <cell r="EY425">
            <v>-49273.333333333328</v>
          </cell>
          <cell r="EZ425">
            <v>-49273.333333333328</v>
          </cell>
          <cell r="FA425">
            <v>-3112000</v>
          </cell>
          <cell r="FC425">
            <v>-49273.333333333328</v>
          </cell>
          <cell r="FD425">
            <v>-49273.333333333328</v>
          </cell>
          <cell r="FE425">
            <v>-3112000</v>
          </cell>
          <cell r="FG425">
            <v>-49273.333333333328</v>
          </cell>
          <cell r="FH425">
            <v>-49273.333333333328</v>
          </cell>
          <cell r="FI425">
            <v>-3112000</v>
          </cell>
          <cell r="FK425">
            <v>-49273.333333333328</v>
          </cell>
          <cell r="FL425">
            <v>-49273.333333333328</v>
          </cell>
          <cell r="FM425">
            <v>-3112000</v>
          </cell>
          <cell r="FO425">
            <v>-49273.333333333328</v>
          </cell>
          <cell r="FP425">
            <v>-49273.333333333328</v>
          </cell>
          <cell r="FQ425">
            <v>-3112000</v>
          </cell>
          <cell r="FS425">
            <v>-49273.333333333328</v>
          </cell>
          <cell r="FT425">
            <v>-49273.333333333328</v>
          </cell>
          <cell r="FU425">
            <v>-3112000</v>
          </cell>
          <cell r="FW425">
            <v>-49273.333333333328</v>
          </cell>
          <cell r="FX425">
            <v>-49273.333333333328</v>
          </cell>
          <cell r="FY425">
            <v>-3112000</v>
          </cell>
          <cell r="GA425">
            <v>-49273.333333333328</v>
          </cell>
          <cell r="GB425">
            <v>-49273.333333333328</v>
          </cell>
          <cell r="GC425">
            <v>-3112000</v>
          </cell>
          <cell r="GE425">
            <v>-49273.333333333328</v>
          </cell>
          <cell r="GF425">
            <v>-49273.333333333328</v>
          </cell>
          <cell r="GG425">
            <v>-3112000</v>
          </cell>
          <cell r="GI425">
            <v>-49273.333333333328</v>
          </cell>
          <cell r="GJ425">
            <v>-49273.333333333328</v>
          </cell>
          <cell r="GK425">
            <v>-3112000</v>
          </cell>
          <cell r="GM425">
            <v>-49273.333333333328</v>
          </cell>
          <cell r="GN425">
            <v>-49273.333333333328</v>
          </cell>
          <cell r="GO425">
            <v>-3112000</v>
          </cell>
          <cell r="GQ425">
            <v>-49273.333333333328</v>
          </cell>
          <cell r="GR425">
            <v>-49273.333333333328</v>
          </cell>
          <cell r="GS425">
            <v>-3112000</v>
          </cell>
          <cell r="GU425">
            <v>-49273.333333333328</v>
          </cell>
          <cell r="GV425">
            <v>-49273.333333333328</v>
          </cell>
          <cell r="GW425">
            <v>-3112000</v>
          </cell>
          <cell r="GY425">
            <v>-49273.333333333328</v>
          </cell>
          <cell r="GZ425">
            <v>-49273.333333333328</v>
          </cell>
          <cell r="HA425">
            <v>-3112000</v>
          </cell>
          <cell r="HC425">
            <v>-49273.333333333328</v>
          </cell>
          <cell r="HD425">
            <v>-49273.333333333328</v>
          </cell>
          <cell r="HE425">
            <v>-3112000</v>
          </cell>
          <cell r="HG425">
            <v>-49273.333333333328</v>
          </cell>
          <cell r="HH425">
            <v>-49273.333333333328</v>
          </cell>
          <cell r="HI425">
            <v>-3112000</v>
          </cell>
          <cell r="HK425">
            <v>-49273.333333333328</v>
          </cell>
          <cell r="HL425">
            <v>-49273.333333333328</v>
          </cell>
          <cell r="HM425">
            <v>-3112000</v>
          </cell>
          <cell r="HO425">
            <v>-49273.333333333328</v>
          </cell>
          <cell r="HP425">
            <v>-49273.333333333328</v>
          </cell>
          <cell r="HQ425">
            <v>-3112000</v>
          </cell>
          <cell r="HS425">
            <v>-49273.333333333328</v>
          </cell>
          <cell r="HT425">
            <v>-49273.333333333328</v>
          </cell>
          <cell r="HU425">
            <v>-3112000</v>
          </cell>
          <cell r="ID425">
            <v>0</v>
          </cell>
          <cell r="IE425" t="str">
            <v>A</v>
          </cell>
        </row>
        <row r="426">
          <cell r="C426">
            <v>248001274424201</v>
          </cell>
          <cell r="E426" t="str">
            <v>M A H M U D</v>
          </cell>
          <cell r="F426" t="str">
            <v>SIDRAP</v>
          </cell>
          <cell r="G426" t="str">
            <v>FE 349 CHS</v>
          </cell>
          <cell r="H426" t="str">
            <v>012918</v>
          </cell>
          <cell r="I426" t="str">
            <v>0X2919</v>
          </cell>
          <cell r="J426">
            <v>36892</v>
          </cell>
          <cell r="K426">
            <v>1</v>
          </cell>
          <cell r="L426" t="str">
            <v>Januari 2001</v>
          </cell>
          <cell r="M426">
            <v>37987</v>
          </cell>
          <cell r="N426">
            <v>36</v>
          </cell>
          <cell r="O426">
            <v>1</v>
          </cell>
          <cell r="P426">
            <v>113000000</v>
          </cell>
          <cell r="Q426">
            <v>15696400</v>
          </cell>
          <cell r="R426">
            <v>0.19</v>
          </cell>
          <cell r="S426">
            <v>-1490891.9999999995</v>
          </cell>
          <cell r="T426">
            <v>14205508</v>
          </cell>
          <cell r="V426">
            <v>3139000</v>
          </cell>
          <cell r="W426">
            <v>-3139000</v>
          </cell>
          <cell r="Z426">
            <v>3139000</v>
          </cell>
          <cell r="AA426">
            <v>248526.33333333331</v>
          </cell>
          <cell r="AB426">
            <v>3387526.3333333335</v>
          </cell>
          <cell r="AC426">
            <v>12557400</v>
          </cell>
          <cell r="AD426">
            <v>3139000</v>
          </cell>
          <cell r="AE426">
            <v>198825.5</v>
          </cell>
          <cell r="AF426">
            <v>3337825.5</v>
          </cell>
          <cell r="AG426">
            <v>9418400</v>
          </cell>
          <cell r="AH426">
            <v>3139000</v>
          </cell>
          <cell r="AI426">
            <v>149124.66666666666</v>
          </cell>
          <cell r="AJ426">
            <v>3288124.6666666665</v>
          </cell>
          <cell r="AK426">
            <v>6279400</v>
          </cell>
          <cell r="AL426">
            <v>3139000</v>
          </cell>
          <cell r="AM426">
            <v>99423.833333333328</v>
          </cell>
          <cell r="AN426">
            <v>3238423.8333333335</v>
          </cell>
          <cell r="AO426">
            <v>3140400</v>
          </cell>
          <cell r="AP426">
            <v>3139000</v>
          </cell>
          <cell r="AQ426">
            <v>49723</v>
          </cell>
          <cell r="AR426">
            <v>3188723</v>
          </cell>
          <cell r="AS426">
            <v>1400</v>
          </cell>
          <cell r="AT426">
            <v>3140400</v>
          </cell>
          <cell r="AU426">
            <v>22.166666666666664</v>
          </cell>
          <cell r="AV426">
            <v>3140422.1666666665</v>
          </cell>
          <cell r="AW426">
            <v>-3139000</v>
          </cell>
          <cell r="AY426">
            <v>-49700.833333333328</v>
          </cell>
          <cell r="AZ426">
            <v>-49700.833333333328</v>
          </cell>
          <cell r="BA426">
            <v>-3139000</v>
          </cell>
          <cell r="BC426">
            <v>-49700.833333333328</v>
          </cell>
          <cell r="BD426">
            <v>-49700.833333333328</v>
          </cell>
          <cell r="BE426">
            <v>-3139000</v>
          </cell>
          <cell r="BG426">
            <v>-49700.833333333328</v>
          </cell>
          <cell r="BH426">
            <v>-49700.833333333328</v>
          </cell>
          <cell r="BI426">
            <v>-3139000</v>
          </cell>
          <cell r="BK426">
            <v>-49700.833333333328</v>
          </cell>
          <cell r="BL426">
            <v>-49700.833333333328</v>
          </cell>
          <cell r="BM426">
            <v>-3139000</v>
          </cell>
          <cell r="BO426">
            <v>-49700.833333333328</v>
          </cell>
          <cell r="BP426">
            <v>-49700.833333333328</v>
          </cell>
          <cell r="BQ426">
            <v>-3139000</v>
          </cell>
          <cell r="BS426">
            <v>-49700.833333333328</v>
          </cell>
          <cell r="BT426">
            <v>-49700.833333333328</v>
          </cell>
          <cell r="BU426">
            <v>-3139000</v>
          </cell>
          <cell r="BW426">
            <v>-49700.833333333328</v>
          </cell>
          <cell r="BX426">
            <v>-49700.833333333328</v>
          </cell>
          <cell r="BY426">
            <v>-3139000</v>
          </cell>
          <cell r="CA426">
            <v>-49700.833333333328</v>
          </cell>
          <cell r="CB426">
            <v>-49700.833333333328</v>
          </cell>
          <cell r="CC426">
            <v>-3139000</v>
          </cell>
          <cell r="CE426">
            <v>-49700.833333333328</v>
          </cell>
          <cell r="CF426">
            <v>-49700.833333333328</v>
          </cell>
          <cell r="CG426">
            <v>-3139000</v>
          </cell>
          <cell r="CI426">
            <v>-49700.833333333328</v>
          </cell>
          <cell r="CJ426">
            <v>-49700.833333333328</v>
          </cell>
          <cell r="CK426">
            <v>-3139000</v>
          </cell>
          <cell r="CM426">
            <v>-49700.833333333328</v>
          </cell>
          <cell r="CN426">
            <v>-49700.833333333328</v>
          </cell>
          <cell r="CO426">
            <v>-3139000</v>
          </cell>
          <cell r="CQ426">
            <v>-49700.833333333328</v>
          </cell>
          <cell r="CR426">
            <v>-49700.833333333328</v>
          </cell>
          <cell r="CS426">
            <v>-3139000</v>
          </cell>
          <cell r="CU426">
            <v>-49700.833333333328</v>
          </cell>
          <cell r="CV426">
            <v>-49700.833333333328</v>
          </cell>
          <cell r="CW426">
            <v>-3139000</v>
          </cell>
          <cell r="CY426">
            <v>-49700.833333333328</v>
          </cell>
          <cell r="CZ426">
            <v>-49700.833333333328</v>
          </cell>
          <cell r="DA426">
            <v>-3139000</v>
          </cell>
          <cell r="DC426">
            <v>-49700.833333333328</v>
          </cell>
          <cell r="DD426">
            <v>-49700.833333333328</v>
          </cell>
          <cell r="DE426">
            <v>-3139000</v>
          </cell>
          <cell r="DG426">
            <v>-49700.833333333328</v>
          </cell>
          <cell r="DH426">
            <v>-49700.833333333328</v>
          </cell>
          <cell r="DI426">
            <v>-3139000</v>
          </cell>
          <cell r="DK426">
            <v>-49700.833333333328</v>
          </cell>
          <cell r="DL426">
            <v>-49700.833333333328</v>
          </cell>
          <cell r="DM426">
            <v>-3139000</v>
          </cell>
          <cell r="DO426">
            <v>-49700.833333333328</v>
          </cell>
          <cell r="DP426">
            <v>-49700.833333333328</v>
          </cell>
          <cell r="DQ426">
            <v>-3139000</v>
          </cell>
          <cell r="DS426">
            <v>-49700.833333333328</v>
          </cell>
          <cell r="DT426">
            <v>-49700.833333333328</v>
          </cell>
          <cell r="DU426">
            <v>-3139000</v>
          </cell>
          <cell r="DW426">
            <v>-49700.833333333328</v>
          </cell>
          <cell r="DX426">
            <v>-49700.833333333328</v>
          </cell>
          <cell r="DY426">
            <v>-3139000</v>
          </cell>
          <cell r="EA426">
            <v>-49700.833333333328</v>
          </cell>
          <cell r="EB426">
            <v>-49700.833333333328</v>
          </cell>
          <cell r="EC426">
            <v>-3139000</v>
          </cell>
          <cell r="EE426">
            <v>-49700.833333333328</v>
          </cell>
          <cell r="EF426">
            <v>-49700.833333333328</v>
          </cell>
          <cell r="EG426">
            <v>-3139000</v>
          </cell>
          <cell r="EI426">
            <v>-49700.833333333328</v>
          </cell>
          <cell r="EJ426">
            <v>-49700.833333333328</v>
          </cell>
          <cell r="EK426">
            <v>-3139000</v>
          </cell>
          <cell r="EM426">
            <v>-49700.833333333328</v>
          </cell>
          <cell r="EN426">
            <v>-49700.833333333328</v>
          </cell>
          <cell r="EO426">
            <v>-3139000</v>
          </cell>
          <cell r="EQ426">
            <v>-49700.833333333328</v>
          </cell>
          <cell r="ER426">
            <v>-49700.833333333328</v>
          </cell>
          <cell r="ES426">
            <v>-3139000</v>
          </cell>
          <cell r="EU426">
            <v>-49700.833333333328</v>
          </cell>
          <cell r="EV426">
            <v>-49700.833333333328</v>
          </cell>
          <cell r="EW426">
            <v>-3139000</v>
          </cell>
          <cell r="EY426">
            <v>-49700.833333333328</v>
          </cell>
          <cell r="EZ426">
            <v>-49700.833333333328</v>
          </cell>
          <cell r="FA426">
            <v>-3139000</v>
          </cell>
          <cell r="FC426">
            <v>-49700.833333333328</v>
          </cell>
          <cell r="FD426">
            <v>-49700.833333333328</v>
          </cell>
          <cell r="FE426">
            <v>-3139000</v>
          </cell>
          <cell r="FG426">
            <v>-49700.833333333328</v>
          </cell>
          <cell r="FH426">
            <v>-49700.833333333328</v>
          </cell>
          <cell r="FI426">
            <v>-3139000</v>
          </cell>
          <cell r="FK426">
            <v>-49700.833333333328</v>
          </cell>
          <cell r="FL426">
            <v>-49700.833333333328</v>
          </cell>
          <cell r="FM426">
            <v>-3139000</v>
          </cell>
          <cell r="FO426">
            <v>-49700.833333333328</v>
          </cell>
          <cell r="FP426">
            <v>-49700.833333333328</v>
          </cell>
          <cell r="FQ426">
            <v>-3139000</v>
          </cell>
          <cell r="FS426">
            <v>-49700.833333333328</v>
          </cell>
          <cell r="FT426">
            <v>-49700.833333333328</v>
          </cell>
          <cell r="FU426">
            <v>-3139000</v>
          </cell>
          <cell r="FW426">
            <v>-49700.833333333328</v>
          </cell>
          <cell r="FX426">
            <v>-49700.833333333328</v>
          </cell>
          <cell r="FY426">
            <v>-3139000</v>
          </cell>
          <cell r="GA426">
            <v>-49700.833333333328</v>
          </cell>
          <cell r="GB426">
            <v>-49700.833333333328</v>
          </cell>
          <cell r="GC426">
            <v>-3139000</v>
          </cell>
          <cell r="GE426">
            <v>-49700.833333333328</v>
          </cell>
          <cell r="GF426">
            <v>-49700.833333333328</v>
          </cell>
          <cell r="GG426">
            <v>-3139000</v>
          </cell>
          <cell r="GI426">
            <v>-49700.833333333328</v>
          </cell>
          <cell r="GJ426">
            <v>-49700.833333333328</v>
          </cell>
          <cell r="GK426">
            <v>-3139000</v>
          </cell>
          <cell r="GM426">
            <v>-49700.833333333328</v>
          </cell>
          <cell r="GN426">
            <v>-49700.833333333328</v>
          </cell>
          <cell r="GO426">
            <v>-3139000</v>
          </cell>
          <cell r="GQ426">
            <v>-49700.833333333328</v>
          </cell>
          <cell r="GR426">
            <v>-49700.833333333328</v>
          </cell>
          <cell r="GS426">
            <v>-3139000</v>
          </cell>
          <cell r="GU426">
            <v>-49700.833333333328</v>
          </cell>
          <cell r="GV426">
            <v>-49700.833333333328</v>
          </cell>
          <cell r="GW426">
            <v>-3139000</v>
          </cell>
          <cell r="GY426">
            <v>-49700.833333333328</v>
          </cell>
          <cell r="GZ426">
            <v>-49700.833333333328</v>
          </cell>
          <cell r="HA426">
            <v>-3139000</v>
          </cell>
          <cell r="HC426">
            <v>-49700.833333333328</v>
          </cell>
          <cell r="HD426">
            <v>-49700.833333333328</v>
          </cell>
          <cell r="HE426">
            <v>-3139000</v>
          </cell>
          <cell r="HG426">
            <v>-49700.833333333328</v>
          </cell>
          <cell r="HH426">
            <v>-49700.833333333328</v>
          </cell>
          <cell r="HI426">
            <v>-3139000</v>
          </cell>
          <cell r="HK426">
            <v>-49700.833333333328</v>
          </cell>
          <cell r="HL426">
            <v>-49700.833333333328</v>
          </cell>
          <cell r="HM426">
            <v>-3139000</v>
          </cell>
          <cell r="HO426">
            <v>-49700.833333333328</v>
          </cell>
          <cell r="HP426">
            <v>-49700.833333333328</v>
          </cell>
          <cell r="HQ426">
            <v>-3139000</v>
          </cell>
          <cell r="HS426">
            <v>-49700.833333333328</v>
          </cell>
          <cell r="HT426">
            <v>-49700.833333333328</v>
          </cell>
          <cell r="HU426">
            <v>-3139000</v>
          </cell>
          <cell r="IB426" t="str">
            <v>0152470 R</v>
          </cell>
          <cell r="IC426">
            <v>37138</v>
          </cell>
          <cell r="ID426">
            <v>1</v>
          </cell>
          <cell r="IE426" t="str">
            <v>A</v>
          </cell>
        </row>
        <row r="427">
          <cell r="C427">
            <v>248001274458201</v>
          </cell>
          <cell r="E427" t="str">
            <v>ALIMUDDIN</v>
          </cell>
          <cell r="J427">
            <v>36892</v>
          </cell>
          <cell r="K427">
            <v>1</v>
          </cell>
          <cell r="L427" t="str">
            <v>Januari 2001</v>
          </cell>
          <cell r="M427">
            <v>37987</v>
          </cell>
          <cell r="N427">
            <v>36</v>
          </cell>
          <cell r="O427">
            <v>1</v>
          </cell>
          <cell r="P427">
            <v>105000000</v>
          </cell>
          <cell r="Q427">
            <v>14583000</v>
          </cell>
          <cell r="R427">
            <v>0.19</v>
          </cell>
          <cell r="S427">
            <v>-1385764.9999999995</v>
          </cell>
          <cell r="T427">
            <v>13197235</v>
          </cell>
          <cell r="U427" t="str">
            <v>1</v>
          </cell>
          <cell r="V427">
            <v>1674167.13</v>
          </cell>
          <cell r="W427">
            <v>392705.87</v>
          </cell>
          <cell r="X427">
            <v>2066873</v>
          </cell>
          <cell r="Z427">
            <v>2917000</v>
          </cell>
          <cell r="AA427">
            <v>230897.5</v>
          </cell>
          <cell r="AB427">
            <v>3147897.5</v>
          </cell>
          <cell r="AC427">
            <v>11666000</v>
          </cell>
          <cell r="AD427">
            <v>2917000</v>
          </cell>
          <cell r="AE427">
            <v>184711.66666666666</v>
          </cell>
          <cell r="AF427">
            <v>3101711.6666666665</v>
          </cell>
          <cell r="AG427">
            <v>8749000</v>
          </cell>
          <cell r="AH427">
            <v>2917000</v>
          </cell>
          <cell r="AI427">
            <v>138525.83333333331</v>
          </cell>
          <cell r="AJ427">
            <v>3055525.8333333335</v>
          </cell>
          <cell r="AK427">
            <v>5832000</v>
          </cell>
          <cell r="AL427">
            <v>2917000</v>
          </cell>
          <cell r="AM427">
            <v>92340</v>
          </cell>
          <cell r="AN427">
            <v>3009340</v>
          </cell>
          <cell r="AO427">
            <v>2915000</v>
          </cell>
          <cell r="AP427">
            <v>2917000</v>
          </cell>
          <cell r="AQ427">
            <v>46154.166666666664</v>
          </cell>
          <cell r="AR427">
            <v>2963154.1666666665</v>
          </cell>
          <cell r="AS427">
            <v>-2000</v>
          </cell>
          <cell r="AT427">
            <v>2915000</v>
          </cell>
          <cell r="AU427">
            <v>-31.666666666666664</v>
          </cell>
          <cell r="AV427">
            <v>2914968.3333333335</v>
          </cell>
          <cell r="AW427">
            <v>-2917000</v>
          </cell>
          <cell r="AY427">
            <v>-46185.833333333328</v>
          </cell>
          <cell r="AZ427">
            <v>-46185.833333333328</v>
          </cell>
          <cell r="BA427">
            <v>-2917000</v>
          </cell>
          <cell r="BC427">
            <v>-46185.833333333328</v>
          </cell>
          <cell r="BD427">
            <v>-46185.833333333328</v>
          </cell>
          <cell r="BE427">
            <v>-2917000</v>
          </cell>
          <cell r="BG427">
            <v>-46185.833333333328</v>
          </cell>
          <cell r="BH427">
            <v>-46185.833333333328</v>
          </cell>
          <cell r="BI427">
            <v>-2917000</v>
          </cell>
          <cell r="BK427">
            <v>-46185.833333333328</v>
          </cell>
          <cell r="BL427">
            <v>-46185.833333333328</v>
          </cell>
          <cell r="BM427">
            <v>-2917000</v>
          </cell>
          <cell r="BO427">
            <v>-46185.833333333328</v>
          </cell>
          <cell r="BP427">
            <v>-46185.833333333328</v>
          </cell>
          <cell r="BQ427">
            <v>-2917000</v>
          </cell>
          <cell r="BS427">
            <v>-46185.833333333328</v>
          </cell>
          <cell r="BT427">
            <v>-46185.833333333328</v>
          </cell>
          <cell r="BU427">
            <v>-2917000</v>
          </cell>
          <cell r="BW427">
            <v>-46185.833333333328</v>
          </cell>
          <cell r="BX427">
            <v>-46185.833333333328</v>
          </cell>
          <cell r="BY427">
            <v>-2917000</v>
          </cell>
          <cell r="CA427">
            <v>-46185.833333333328</v>
          </cell>
          <cell r="CB427">
            <v>-46185.833333333328</v>
          </cell>
          <cell r="CC427">
            <v>-2917000</v>
          </cell>
          <cell r="CE427">
            <v>-46185.833333333328</v>
          </cell>
          <cell r="CF427">
            <v>-46185.833333333328</v>
          </cell>
          <cell r="CG427">
            <v>-2917000</v>
          </cell>
          <cell r="CI427">
            <v>-46185.833333333328</v>
          </cell>
          <cell r="CJ427">
            <v>-46185.833333333328</v>
          </cell>
          <cell r="CK427">
            <v>-2917000</v>
          </cell>
          <cell r="CM427">
            <v>-46185.833333333328</v>
          </cell>
          <cell r="CN427">
            <v>-46185.833333333328</v>
          </cell>
          <cell r="CO427">
            <v>-2917000</v>
          </cell>
          <cell r="CQ427">
            <v>-46185.833333333328</v>
          </cell>
          <cell r="CR427">
            <v>-46185.833333333328</v>
          </cell>
          <cell r="CS427">
            <v>-2917000</v>
          </cell>
          <cell r="CU427">
            <v>-46185.833333333328</v>
          </cell>
          <cell r="CV427">
            <v>-46185.833333333328</v>
          </cell>
          <cell r="CW427">
            <v>-2917000</v>
          </cell>
          <cell r="CY427">
            <v>-46185.833333333328</v>
          </cell>
          <cell r="CZ427">
            <v>-46185.833333333328</v>
          </cell>
          <cell r="DA427">
            <v>-2917000</v>
          </cell>
          <cell r="DC427">
            <v>-46185.833333333328</v>
          </cell>
          <cell r="DD427">
            <v>-46185.833333333328</v>
          </cell>
          <cell r="DE427">
            <v>-2917000</v>
          </cell>
          <cell r="DG427">
            <v>-46185.833333333328</v>
          </cell>
          <cell r="DH427">
            <v>-46185.833333333328</v>
          </cell>
          <cell r="DI427">
            <v>-2917000</v>
          </cell>
          <cell r="DK427">
            <v>-46185.833333333328</v>
          </cell>
          <cell r="DL427">
            <v>-46185.833333333328</v>
          </cell>
          <cell r="DM427">
            <v>-2917000</v>
          </cell>
          <cell r="DO427">
            <v>-46185.833333333328</v>
          </cell>
          <cell r="DP427">
            <v>-46185.833333333328</v>
          </cell>
          <cell r="DQ427">
            <v>-2917000</v>
          </cell>
          <cell r="DS427">
            <v>-46185.833333333328</v>
          </cell>
          <cell r="DT427">
            <v>-46185.833333333328</v>
          </cell>
          <cell r="DU427">
            <v>-2917000</v>
          </cell>
          <cell r="DW427">
            <v>-46185.833333333328</v>
          </cell>
          <cell r="DX427">
            <v>-46185.833333333328</v>
          </cell>
          <cell r="DY427">
            <v>-2917000</v>
          </cell>
          <cell r="EA427">
            <v>-46185.833333333328</v>
          </cell>
          <cell r="EB427">
            <v>-46185.833333333328</v>
          </cell>
          <cell r="EC427">
            <v>-2917000</v>
          </cell>
          <cell r="EE427">
            <v>-46185.833333333328</v>
          </cell>
          <cell r="EF427">
            <v>-46185.833333333328</v>
          </cell>
          <cell r="EG427">
            <v>-2917000</v>
          </cell>
          <cell r="EI427">
            <v>-46185.833333333328</v>
          </cell>
          <cell r="EJ427">
            <v>-46185.833333333328</v>
          </cell>
          <cell r="EK427">
            <v>-2917000</v>
          </cell>
          <cell r="EM427">
            <v>-46185.833333333328</v>
          </cell>
          <cell r="EN427">
            <v>-46185.833333333328</v>
          </cell>
          <cell r="EO427">
            <v>-2917000</v>
          </cell>
          <cell r="EQ427">
            <v>-46185.833333333328</v>
          </cell>
          <cell r="ER427">
            <v>-46185.833333333328</v>
          </cell>
          <cell r="ES427">
            <v>-2917000</v>
          </cell>
          <cell r="EU427">
            <v>-46185.833333333328</v>
          </cell>
          <cell r="EV427">
            <v>-46185.833333333328</v>
          </cell>
          <cell r="EW427">
            <v>-2917000</v>
          </cell>
          <cell r="EY427">
            <v>-46185.833333333328</v>
          </cell>
          <cell r="EZ427">
            <v>-46185.833333333328</v>
          </cell>
          <cell r="FA427">
            <v>-2917000</v>
          </cell>
          <cell r="FC427">
            <v>-46185.833333333328</v>
          </cell>
          <cell r="FD427">
            <v>-46185.833333333328</v>
          </cell>
          <cell r="FE427">
            <v>-2917000</v>
          </cell>
          <cell r="FG427">
            <v>-46185.833333333328</v>
          </cell>
          <cell r="FH427">
            <v>-46185.833333333328</v>
          </cell>
          <cell r="FI427">
            <v>-2917000</v>
          </cell>
          <cell r="FK427">
            <v>-46185.833333333328</v>
          </cell>
          <cell r="FL427">
            <v>-46185.833333333328</v>
          </cell>
          <cell r="FM427">
            <v>-2917000</v>
          </cell>
          <cell r="FO427">
            <v>-46185.833333333328</v>
          </cell>
          <cell r="FP427">
            <v>-46185.833333333328</v>
          </cell>
          <cell r="FQ427">
            <v>-2917000</v>
          </cell>
          <cell r="FS427">
            <v>-46185.833333333328</v>
          </cell>
          <cell r="FT427">
            <v>-46185.833333333328</v>
          </cell>
          <cell r="FU427">
            <v>-2917000</v>
          </cell>
          <cell r="FW427">
            <v>-46185.833333333328</v>
          </cell>
          <cell r="FX427">
            <v>-46185.833333333328</v>
          </cell>
          <cell r="FY427">
            <v>-2917000</v>
          </cell>
          <cell r="GA427">
            <v>-46185.833333333328</v>
          </cell>
          <cell r="GB427">
            <v>-46185.833333333328</v>
          </cell>
          <cell r="GC427">
            <v>-2917000</v>
          </cell>
          <cell r="GE427">
            <v>-46185.833333333328</v>
          </cell>
          <cell r="GF427">
            <v>-46185.833333333328</v>
          </cell>
          <cell r="GG427">
            <v>-2917000</v>
          </cell>
          <cell r="GI427">
            <v>-46185.833333333328</v>
          </cell>
          <cell r="GJ427">
            <v>-46185.833333333328</v>
          </cell>
          <cell r="GK427">
            <v>-2917000</v>
          </cell>
          <cell r="GM427">
            <v>-46185.833333333328</v>
          </cell>
          <cell r="GN427">
            <v>-46185.833333333328</v>
          </cell>
          <cell r="GO427">
            <v>-2917000</v>
          </cell>
          <cell r="GQ427">
            <v>-46185.833333333328</v>
          </cell>
          <cell r="GR427">
            <v>-46185.833333333328</v>
          </cell>
          <cell r="GS427">
            <v>-2917000</v>
          </cell>
          <cell r="GU427">
            <v>-46185.833333333328</v>
          </cell>
          <cell r="GV427">
            <v>-46185.833333333328</v>
          </cell>
          <cell r="GW427">
            <v>-2917000</v>
          </cell>
          <cell r="GY427">
            <v>-46185.833333333328</v>
          </cell>
          <cell r="GZ427">
            <v>-46185.833333333328</v>
          </cell>
          <cell r="HA427">
            <v>-2917000</v>
          </cell>
          <cell r="HC427">
            <v>-46185.833333333328</v>
          </cell>
          <cell r="HD427">
            <v>-46185.833333333328</v>
          </cell>
          <cell r="HE427">
            <v>-2917000</v>
          </cell>
          <cell r="HG427">
            <v>-46185.833333333328</v>
          </cell>
          <cell r="HH427">
            <v>-46185.833333333328</v>
          </cell>
          <cell r="HI427">
            <v>-2917000</v>
          </cell>
          <cell r="HK427">
            <v>-46185.833333333328</v>
          </cell>
          <cell r="HL427">
            <v>-46185.833333333328</v>
          </cell>
          <cell r="HM427">
            <v>-2917000</v>
          </cell>
          <cell r="HO427">
            <v>-46185.833333333328</v>
          </cell>
          <cell r="HP427">
            <v>-46185.833333333328</v>
          </cell>
          <cell r="HQ427">
            <v>-2917000</v>
          </cell>
          <cell r="HS427">
            <v>-46185.833333333328</v>
          </cell>
          <cell r="HT427">
            <v>-46185.833333333328</v>
          </cell>
          <cell r="HU427">
            <v>-2917000</v>
          </cell>
          <cell r="ID427">
            <v>0</v>
          </cell>
          <cell r="IE427" t="str">
            <v>A</v>
          </cell>
        </row>
        <row r="428">
          <cell r="C428">
            <v>248001274474201</v>
          </cell>
          <cell r="E428" t="str">
            <v xml:space="preserve">H. S A I N A B A </v>
          </cell>
          <cell r="F428" t="str">
            <v xml:space="preserve"> Sidrap</v>
          </cell>
          <cell r="G428" t="str">
            <v>T 120ss MKL</v>
          </cell>
          <cell r="H428" t="str">
            <v>078133</v>
          </cell>
          <cell r="I428" t="str">
            <v>004084</v>
          </cell>
          <cell r="J428">
            <v>36892</v>
          </cell>
          <cell r="K428">
            <v>1</v>
          </cell>
          <cell r="L428" t="str">
            <v>Januari 2001</v>
          </cell>
          <cell r="M428">
            <v>37987</v>
          </cell>
          <cell r="N428">
            <v>36</v>
          </cell>
          <cell r="O428">
            <v>1</v>
          </cell>
          <cell r="P428">
            <v>50000000</v>
          </cell>
          <cell r="Q428">
            <v>6946000</v>
          </cell>
          <cell r="R428">
            <v>0.19</v>
          </cell>
          <cell r="S428">
            <v>-659680</v>
          </cell>
          <cell r="T428">
            <v>6286320</v>
          </cell>
          <cell r="U428" t="str">
            <v>1</v>
          </cell>
          <cell r="V428">
            <v>1389000</v>
          </cell>
          <cell r="W428">
            <v>132018</v>
          </cell>
          <cell r="X428">
            <v>1521018</v>
          </cell>
          <cell r="Z428">
            <v>1389000</v>
          </cell>
          <cell r="AA428">
            <v>109978.33333333333</v>
          </cell>
          <cell r="AB428">
            <v>1498978.3333333333</v>
          </cell>
          <cell r="AC428">
            <v>5557000</v>
          </cell>
          <cell r="AD428">
            <v>1389000</v>
          </cell>
          <cell r="AE428">
            <v>87985.833333333328</v>
          </cell>
          <cell r="AF428">
            <v>1476985.8333333333</v>
          </cell>
          <cell r="AG428">
            <v>4168000</v>
          </cell>
          <cell r="AH428">
            <v>1389000</v>
          </cell>
          <cell r="AI428">
            <v>65993.333333333328</v>
          </cell>
          <cell r="AJ428">
            <v>1454993.3333333333</v>
          </cell>
          <cell r="AK428">
            <v>2779000</v>
          </cell>
          <cell r="AL428">
            <v>1389000</v>
          </cell>
          <cell r="AM428">
            <v>44000.833333333328</v>
          </cell>
          <cell r="AN428">
            <v>1433000.8333333333</v>
          </cell>
          <cell r="AO428">
            <v>1390000</v>
          </cell>
          <cell r="AP428">
            <v>1389000</v>
          </cell>
          <cell r="AQ428">
            <v>22008.333333333332</v>
          </cell>
          <cell r="AR428">
            <v>1411008.3333333333</v>
          </cell>
          <cell r="AS428">
            <v>1000</v>
          </cell>
          <cell r="AT428">
            <v>1390000</v>
          </cell>
          <cell r="AU428">
            <v>15.833333333333332</v>
          </cell>
          <cell r="AV428">
            <v>1390015.8333333333</v>
          </cell>
          <cell r="AW428">
            <v>-1389000</v>
          </cell>
          <cell r="AY428">
            <v>-21992.5</v>
          </cell>
          <cell r="AZ428">
            <v>-21992.5</v>
          </cell>
          <cell r="BA428">
            <v>-1389000</v>
          </cell>
          <cell r="BC428">
            <v>-21992.5</v>
          </cell>
          <cell r="BD428">
            <v>-21992.5</v>
          </cell>
          <cell r="BE428">
            <v>-1389000</v>
          </cell>
          <cell r="BG428">
            <v>-21992.5</v>
          </cell>
          <cell r="BH428">
            <v>-21992.5</v>
          </cell>
          <cell r="BI428">
            <v>-1389000</v>
          </cell>
          <cell r="BK428">
            <v>-21992.5</v>
          </cell>
          <cell r="BL428">
            <v>-21992.5</v>
          </cell>
          <cell r="BM428">
            <v>-1389000</v>
          </cell>
          <cell r="BO428">
            <v>-21992.5</v>
          </cell>
          <cell r="BP428">
            <v>-21992.5</v>
          </cell>
          <cell r="BQ428">
            <v>-1389000</v>
          </cell>
          <cell r="BS428">
            <v>-21992.5</v>
          </cell>
          <cell r="BT428">
            <v>-21992.5</v>
          </cell>
          <cell r="BU428">
            <v>-1389000</v>
          </cell>
          <cell r="BW428">
            <v>-21992.5</v>
          </cell>
          <cell r="BX428">
            <v>-21992.5</v>
          </cell>
          <cell r="BY428">
            <v>-1389000</v>
          </cell>
          <cell r="CA428">
            <v>-21992.5</v>
          </cell>
          <cell r="CB428">
            <v>-21992.5</v>
          </cell>
          <cell r="CC428">
            <v>-1389000</v>
          </cell>
          <cell r="CE428">
            <v>-21992.5</v>
          </cell>
          <cell r="CF428">
            <v>-21992.5</v>
          </cell>
          <cell r="CG428">
            <v>-1389000</v>
          </cell>
          <cell r="CI428">
            <v>-21992.5</v>
          </cell>
          <cell r="CJ428">
            <v>-21992.5</v>
          </cell>
          <cell r="CK428">
            <v>-1389000</v>
          </cell>
          <cell r="CM428">
            <v>-21992.5</v>
          </cell>
          <cell r="CN428">
            <v>-21992.5</v>
          </cell>
          <cell r="CO428">
            <v>-1389000</v>
          </cell>
          <cell r="CQ428">
            <v>-21992.5</v>
          </cell>
          <cell r="CR428">
            <v>-21992.5</v>
          </cell>
          <cell r="CS428">
            <v>-1389000</v>
          </cell>
          <cell r="CU428">
            <v>-21992.5</v>
          </cell>
          <cell r="CV428">
            <v>-21992.5</v>
          </cell>
          <cell r="CW428">
            <v>-1389000</v>
          </cell>
          <cell r="CY428">
            <v>-21992.5</v>
          </cell>
          <cell r="CZ428">
            <v>-21992.5</v>
          </cell>
          <cell r="DA428">
            <v>-1389000</v>
          </cell>
          <cell r="DC428">
            <v>-21992.5</v>
          </cell>
          <cell r="DD428">
            <v>-21992.5</v>
          </cell>
          <cell r="DE428">
            <v>-1389000</v>
          </cell>
          <cell r="DG428">
            <v>-21992.5</v>
          </cell>
          <cell r="DH428">
            <v>-21992.5</v>
          </cell>
          <cell r="DI428">
            <v>-1389000</v>
          </cell>
          <cell r="DK428">
            <v>-21992.5</v>
          </cell>
          <cell r="DL428">
            <v>-21992.5</v>
          </cell>
          <cell r="DM428">
            <v>-1389000</v>
          </cell>
          <cell r="DO428">
            <v>-21992.5</v>
          </cell>
          <cell r="DP428">
            <v>-21992.5</v>
          </cell>
          <cell r="DQ428">
            <v>-1389000</v>
          </cell>
          <cell r="DS428">
            <v>-21992.5</v>
          </cell>
          <cell r="DT428">
            <v>-21992.5</v>
          </cell>
          <cell r="DU428">
            <v>-1389000</v>
          </cell>
          <cell r="DW428">
            <v>-21992.5</v>
          </cell>
          <cell r="DX428">
            <v>-21992.5</v>
          </cell>
          <cell r="DY428">
            <v>-1389000</v>
          </cell>
          <cell r="EA428">
            <v>-21992.5</v>
          </cell>
          <cell r="EB428">
            <v>-21992.5</v>
          </cell>
          <cell r="EC428">
            <v>-1389000</v>
          </cell>
          <cell r="EE428">
            <v>-21992.5</v>
          </cell>
          <cell r="EF428">
            <v>-21992.5</v>
          </cell>
          <cell r="EG428">
            <v>-1389000</v>
          </cell>
          <cell r="EI428">
            <v>-21992.5</v>
          </cell>
          <cell r="EJ428">
            <v>-21992.5</v>
          </cell>
          <cell r="EK428">
            <v>-1389000</v>
          </cell>
          <cell r="EM428">
            <v>-21992.5</v>
          </cell>
          <cell r="EN428">
            <v>-21992.5</v>
          </cell>
          <cell r="EO428">
            <v>-1389000</v>
          </cell>
          <cell r="EQ428">
            <v>-21992.5</v>
          </cell>
          <cell r="ER428">
            <v>-21992.5</v>
          </cell>
          <cell r="ES428">
            <v>-1389000</v>
          </cell>
          <cell r="EU428">
            <v>-21992.5</v>
          </cell>
          <cell r="EV428">
            <v>-21992.5</v>
          </cell>
          <cell r="EW428">
            <v>-1389000</v>
          </cell>
          <cell r="EY428">
            <v>-21992.5</v>
          </cell>
          <cell r="EZ428">
            <v>-21992.5</v>
          </cell>
          <cell r="FA428">
            <v>-1389000</v>
          </cell>
          <cell r="FC428">
            <v>-21992.5</v>
          </cell>
          <cell r="FD428">
            <v>-21992.5</v>
          </cell>
          <cell r="FE428">
            <v>-1389000</v>
          </cell>
          <cell r="FG428">
            <v>-21992.5</v>
          </cell>
          <cell r="FH428">
            <v>-21992.5</v>
          </cell>
          <cell r="FI428">
            <v>-1389000</v>
          </cell>
          <cell r="FK428">
            <v>-21992.5</v>
          </cell>
          <cell r="FL428">
            <v>-21992.5</v>
          </cell>
          <cell r="FM428">
            <v>-1389000</v>
          </cell>
          <cell r="FO428">
            <v>-21992.5</v>
          </cell>
          <cell r="FP428">
            <v>-21992.5</v>
          </cell>
          <cell r="FQ428">
            <v>-1389000</v>
          </cell>
          <cell r="FS428">
            <v>-21992.5</v>
          </cell>
          <cell r="FT428">
            <v>-21992.5</v>
          </cell>
          <cell r="FU428">
            <v>-1389000</v>
          </cell>
          <cell r="FW428">
            <v>-21992.5</v>
          </cell>
          <cell r="FX428">
            <v>-21992.5</v>
          </cell>
          <cell r="FY428">
            <v>-1389000</v>
          </cell>
          <cell r="GA428">
            <v>-21992.5</v>
          </cell>
          <cell r="GB428">
            <v>-21992.5</v>
          </cell>
          <cell r="GC428">
            <v>-1389000</v>
          </cell>
          <cell r="GE428">
            <v>-21992.5</v>
          </cell>
          <cell r="GF428">
            <v>-21992.5</v>
          </cell>
          <cell r="GG428">
            <v>-1389000</v>
          </cell>
          <cell r="GI428">
            <v>-21992.5</v>
          </cell>
          <cell r="GJ428">
            <v>-21992.5</v>
          </cell>
          <cell r="GK428">
            <v>-1389000</v>
          </cell>
          <cell r="GM428">
            <v>-21992.5</v>
          </cell>
          <cell r="GN428">
            <v>-21992.5</v>
          </cell>
          <cell r="GO428">
            <v>-1389000</v>
          </cell>
          <cell r="GQ428">
            <v>-21992.5</v>
          </cell>
          <cell r="GR428">
            <v>-21992.5</v>
          </cell>
          <cell r="GS428">
            <v>-1389000</v>
          </cell>
          <cell r="GU428">
            <v>-21992.5</v>
          </cell>
          <cell r="GV428">
            <v>-21992.5</v>
          </cell>
          <cell r="GW428">
            <v>-1389000</v>
          </cell>
          <cell r="GY428">
            <v>-21992.5</v>
          </cell>
          <cell r="GZ428">
            <v>-21992.5</v>
          </cell>
          <cell r="HA428">
            <v>-1389000</v>
          </cell>
          <cell r="HC428">
            <v>-21992.5</v>
          </cell>
          <cell r="HD428">
            <v>-21992.5</v>
          </cell>
          <cell r="HE428">
            <v>-1389000</v>
          </cell>
          <cell r="HG428">
            <v>-21992.5</v>
          </cell>
          <cell r="HH428">
            <v>-21992.5</v>
          </cell>
          <cell r="HI428">
            <v>-1389000</v>
          </cell>
          <cell r="HK428">
            <v>-21992.5</v>
          </cell>
          <cell r="HL428">
            <v>-21992.5</v>
          </cell>
          <cell r="HM428">
            <v>-1389000</v>
          </cell>
          <cell r="HO428">
            <v>-21992.5</v>
          </cell>
          <cell r="HP428">
            <v>-21992.5</v>
          </cell>
          <cell r="HQ428">
            <v>-1389000</v>
          </cell>
          <cell r="HS428">
            <v>-21992.5</v>
          </cell>
          <cell r="HT428">
            <v>-21992.5</v>
          </cell>
          <cell r="HU428">
            <v>-1389000</v>
          </cell>
          <cell r="IB428" t="str">
            <v>0837710 R</v>
          </cell>
          <cell r="IC428">
            <v>37077</v>
          </cell>
          <cell r="ID428">
            <v>1</v>
          </cell>
          <cell r="IE428" t="str">
            <v>A</v>
          </cell>
        </row>
        <row r="429">
          <cell r="C429">
            <v>248001274482201</v>
          </cell>
          <cell r="E429" t="str">
            <v>S A L E M M I</v>
          </cell>
          <cell r="F429" t="str">
            <v xml:space="preserve"> Soppeng</v>
          </cell>
          <cell r="G429" t="str">
            <v>T 120ss PU</v>
          </cell>
          <cell r="H429" t="str">
            <v>036392</v>
          </cell>
          <cell r="I429" t="str">
            <v>0X4775</v>
          </cell>
          <cell r="J429">
            <v>36892</v>
          </cell>
          <cell r="K429">
            <v>1</v>
          </cell>
          <cell r="L429" t="str">
            <v>Januari 2001</v>
          </cell>
          <cell r="M429">
            <v>37987</v>
          </cell>
          <cell r="N429">
            <v>36</v>
          </cell>
          <cell r="O429">
            <v>1</v>
          </cell>
          <cell r="P429">
            <v>44000000</v>
          </cell>
          <cell r="Q429">
            <v>6108600</v>
          </cell>
          <cell r="R429">
            <v>0.19</v>
          </cell>
          <cell r="S429">
            <v>-581533</v>
          </cell>
          <cell r="T429">
            <v>5527067</v>
          </cell>
          <cell r="U429" t="str">
            <v>1</v>
          </cell>
          <cell r="V429">
            <v>1223000</v>
          </cell>
          <cell r="W429">
            <v>115525</v>
          </cell>
          <cell r="X429">
            <v>1338525</v>
          </cell>
          <cell r="Z429">
            <v>1223000</v>
          </cell>
          <cell r="AA429">
            <v>96719.5</v>
          </cell>
          <cell r="AB429">
            <v>1319719.5</v>
          </cell>
          <cell r="AC429">
            <v>4885600</v>
          </cell>
          <cell r="AD429">
            <v>1223000</v>
          </cell>
          <cell r="AE429">
            <v>77355.333333333328</v>
          </cell>
          <cell r="AF429">
            <v>1300355.3333333333</v>
          </cell>
          <cell r="AG429">
            <v>3662600</v>
          </cell>
          <cell r="AH429">
            <v>1223000</v>
          </cell>
          <cell r="AI429">
            <v>57991.166666666664</v>
          </cell>
          <cell r="AJ429">
            <v>1280991.1666666667</v>
          </cell>
          <cell r="AK429">
            <v>2439600</v>
          </cell>
          <cell r="AL429">
            <v>1223000</v>
          </cell>
          <cell r="AM429">
            <v>38627</v>
          </cell>
          <cell r="AN429">
            <v>1261627</v>
          </cell>
          <cell r="AO429">
            <v>1216600</v>
          </cell>
          <cell r="AP429">
            <v>1223000</v>
          </cell>
          <cell r="AQ429">
            <v>19262.833333333332</v>
          </cell>
          <cell r="AR429">
            <v>1242262.8333333333</v>
          </cell>
          <cell r="AS429">
            <v>-6400</v>
          </cell>
          <cell r="AT429">
            <v>1216600</v>
          </cell>
          <cell r="AU429">
            <v>-101.33333333333333</v>
          </cell>
          <cell r="AV429">
            <v>1216498.6666666667</v>
          </cell>
          <cell r="AW429">
            <v>-1223000</v>
          </cell>
          <cell r="AY429">
            <v>-19364.166666666664</v>
          </cell>
          <cell r="AZ429">
            <v>-19364.166666666664</v>
          </cell>
          <cell r="BA429">
            <v>-1223000</v>
          </cell>
          <cell r="BC429">
            <v>-19364.166666666664</v>
          </cell>
          <cell r="BD429">
            <v>-19364.166666666664</v>
          </cell>
          <cell r="BE429">
            <v>-1223000</v>
          </cell>
          <cell r="BG429">
            <v>-19364.166666666664</v>
          </cell>
          <cell r="BH429">
            <v>-19364.166666666664</v>
          </cell>
          <cell r="BI429">
            <v>-1223000</v>
          </cell>
          <cell r="BK429">
            <v>-19364.166666666664</v>
          </cell>
          <cell r="BL429">
            <v>-19364.166666666664</v>
          </cell>
          <cell r="BM429">
            <v>-1223000</v>
          </cell>
          <cell r="BO429">
            <v>-19364.166666666664</v>
          </cell>
          <cell r="BP429">
            <v>-19364.166666666664</v>
          </cell>
          <cell r="BQ429">
            <v>-1223000</v>
          </cell>
          <cell r="BS429">
            <v>-19364.166666666664</v>
          </cell>
          <cell r="BT429">
            <v>-19364.166666666664</v>
          </cell>
          <cell r="BU429">
            <v>-1223000</v>
          </cell>
          <cell r="BW429">
            <v>-19364.166666666664</v>
          </cell>
          <cell r="BX429">
            <v>-19364.166666666664</v>
          </cell>
          <cell r="BY429">
            <v>-1223000</v>
          </cell>
          <cell r="CA429">
            <v>-19364.166666666664</v>
          </cell>
          <cell r="CB429">
            <v>-19364.166666666664</v>
          </cell>
          <cell r="CC429">
            <v>-1223000</v>
          </cell>
          <cell r="CE429">
            <v>-19364.166666666664</v>
          </cell>
          <cell r="CF429">
            <v>-19364.166666666664</v>
          </cell>
          <cell r="CG429">
            <v>-1223000</v>
          </cell>
          <cell r="CI429">
            <v>-19364.166666666664</v>
          </cell>
          <cell r="CJ429">
            <v>-19364.166666666664</v>
          </cell>
          <cell r="CK429">
            <v>-1223000</v>
          </cell>
          <cell r="CM429">
            <v>-19364.166666666664</v>
          </cell>
          <cell r="CN429">
            <v>-19364.166666666664</v>
          </cell>
          <cell r="CO429">
            <v>-1223000</v>
          </cell>
          <cell r="CQ429">
            <v>-19364.166666666664</v>
          </cell>
          <cell r="CR429">
            <v>-19364.166666666664</v>
          </cell>
          <cell r="CS429">
            <v>-1223000</v>
          </cell>
          <cell r="CU429">
            <v>-19364.166666666664</v>
          </cell>
          <cell r="CV429">
            <v>-19364.166666666664</v>
          </cell>
          <cell r="CW429">
            <v>-1223000</v>
          </cell>
          <cell r="CY429">
            <v>-19364.166666666664</v>
          </cell>
          <cell r="CZ429">
            <v>-19364.166666666664</v>
          </cell>
          <cell r="DA429">
            <v>-1223000</v>
          </cell>
          <cell r="DC429">
            <v>-19364.166666666664</v>
          </cell>
          <cell r="DD429">
            <v>-19364.166666666664</v>
          </cell>
          <cell r="DE429">
            <v>-1223000</v>
          </cell>
          <cell r="DG429">
            <v>-19364.166666666664</v>
          </cell>
          <cell r="DH429">
            <v>-19364.166666666664</v>
          </cell>
          <cell r="DI429">
            <v>-1223000</v>
          </cell>
          <cell r="DK429">
            <v>-19364.166666666664</v>
          </cell>
          <cell r="DL429">
            <v>-19364.166666666664</v>
          </cell>
          <cell r="DM429">
            <v>-1223000</v>
          </cell>
          <cell r="DO429">
            <v>-19364.166666666664</v>
          </cell>
          <cell r="DP429">
            <v>-19364.166666666664</v>
          </cell>
          <cell r="DQ429">
            <v>-1223000</v>
          </cell>
          <cell r="DS429">
            <v>-19364.166666666664</v>
          </cell>
          <cell r="DT429">
            <v>-19364.166666666664</v>
          </cell>
          <cell r="DU429">
            <v>-1223000</v>
          </cell>
          <cell r="DW429">
            <v>-19364.166666666664</v>
          </cell>
          <cell r="DX429">
            <v>-19364.166666666664</v>
          </cell>
          <cell r="DY429">
            <v>-1223000</v>
          </cell>
          <cell r="EA429">
            <v>-19364.166666666664</v>
          </cell>
          <cell r="EB429">
            <v>-19364.166666666664</v>
          </cell>
          <cell r="EC429">
            <v>-1223000</v>
          </cell>
          <cell r="EE429">
            <v>-19364.166666666664</v>
          </cell>
          <cell r="EF429">
            <v>-19364.166666666664</v>
          </cell>
          <cell r="EG429">
            <v>-1223000</v>
          </cell>
          <cell r="EI429">
            <v>-19364.166666666664</v>
          </cell>
          <cell r="EJ429">
            <v>-19364.166666666664</v>
          </cell>
          <cell r="EK429">
            <v>-1223000</v>
          </cell>
          <cell r="EM429">
            <v>-19364.166666666664</v>
          </cell>
          <cell r="EN429">
            <v>-19364.166666666664</v>
          </cell>
          <cell r="EO429">
            <v>-1223000</v>
          </cell>
          <cell r="EQ429">
            <v>-19364.166666666664</v>
          </cell>
          <cell r="ER429">
            <v>-19364.166666666664</v>
          </cell>
          <cell r="ES429">
            <v>-1223000</v>
          </cell>
          <cell r="EU429">
            <v>-19364.166666666664</v>
          </cell>
          <cell r="EV429">
            <v>-19364.166666666664</v>
          </cell>
          <cell r="EW429">
            <v>-1223000</v>
          </cell>
          <cell r="EY429">
            <v>-19364.166666666664</v>
          </cell>
          <cell r="EZ429">
            <v>-19364.166666666664</v>
          </cell>
          <cell r="FA429">
            <v>-1223000</v>
          </cell>
          <cell r="FC429">
            <v>-19364.166666666664</v>
          </cell>
          <cell r="FD429">
            <v>-19364.166666666664</v>
          </cell>
          <cell r="FE429">
            <v>-1223000</v>
          </cell>
          <cell r="FG429">
            <v>-19364.166666666664</v>
          </cell>
          <cell r="FH429">
            <v>-19364.166666666664</v>
          </cell>
          <cell r="FI429">
            <v>-1223000</v>
          </cell>
          <cell r="FK429">
            <v>-19364.166666666664</v>
          </cell>
          <cell r="FL429">
            <v>-19364.166666666664</v>
          </cell>
          <cell r="FM429">
            <v>-1223000</v>
          </cell>
          <cell r="FO429">
            <v>-19364.166666666664</v>
          </cell>
          <cell r="FP429">
            <v>-19364.166666666664</v>
          </cell>
          <cell r="FQ429">
            <v>-1223000</v>
          </cell>
          <cell r="FS429">
            <v>-19364.166666666664</v>
          </cell>
          <cell r="FT429">
            <v>-19364.166666666664</v>
          </cell>
          <cell r="FU429">
            <v>-1223000</v>
          </cell>
          <cell r="FW429">
            <v>-19364.166666666664</v>
          </cell>
          <cell r="FX429">
            <v>-19364.166666666664</v>
          </cell>
          <cell r="FY429">
            <v>-1223000</v>
          </cell>
          <cell r="GA429">
            <v>-19364.166666666664</v>
          </cell>
          <cell r="GB429">
            <v>-19364.166666666664</v>
          </cell>
          <cell r="GC429">
            <v>-1223000</v>
          </cell>
          <cell r="GE429">
            <v>-19364.166666666664</v>
          </cell>
          <cell r="GF429">
            <v>-19364.166666666664</v>
          </cell>
          <cell r="GG429">
            <v>-1223000</v>
          </cell>
          <cell r="GI429">
            <v>-19364.166666666664</v>
          </cell>
          <cell r="GJ429">
            <v>-19364.166666666664</v>
          </cell>
          <cell r="GK429">
            <v>-1223000</v>
          </cell>
          <cell r="GM429">
            <v>-19364.166666666664</v>
          </cell>
          <cell r="GN429">
            <v>-19364.166666666664</v>
          </cell>
          <cell r="GO429">
            <v>-1223000</v>
          </cell>
          <cell r="GQ429">
            <v>-19364.166666666664</v>
          </cell>
          <cell r="GR429">
            <v>-19364.166666666664</v>
          </cell>
          <cell r="GS429">
            <v>-1223000</v>
          </cell>
          <cell r="GU429">
            <v>-19364.166666666664</v>
          </cell>
          <cell r="GV429">
            <v>-19364.166666666664</v>
          </cell>
          <cell r="GW429">
            <v>-1223000</v>
          </cell>
          <cell r="GY429">
            <v>-19364.166666666664</v>
          </cell>
          <cell r="GZ429">
            <v>-19364.166666666664</v>
          </cell>
          <cell r="HA429">
            <v>-1223000</v>
          </cell>
          <cell r="HC429">
            <v>-19364.166666666664</v>
          </cell>
          <cell r="HD429">
            <v>-19364.166666666664</v>
          </cell>
          <cell r="HE429">
            <v>-1223000</v>
          </cell>
          <cell r="HG429">
            <v>-19364.166666666664</v>
          </cell>
          <cell r="HH429">
            <v>-19364.166666666664</v>
          </cell>
          <cell r="HI429">
            <v>-1223000</v>
          </cell>
          <cell r="HK429">
            <v>-19364.166666666664</v>
          </cell>
          <cell r="HL429">
            <v>-19364.166666666664</v>
          </cell>
          <cell r="HM429">
            <v>-1223000</v>
          </cell>
          <cell r="HO429">
            <v>-19364.166666666664</v>
          </cell>
          <cell r="HP429">
            <v>-19364.166666666664</v>
          </cell>
          <cell r="HQ429">
            <v>-1223000</v>
          </cell>
          <cell r="HS429">
            <v>-19364.166666666664</v>
          </cell>
          <cell r="HT429">
            <v>-19364.166666666664</v>
          </cell>
          <cell r="HU429">
            <v>-1223000</v>
          </cell>
          <cell r="IB429" t="str">
            <v>0741124 R</v>
          </cell>
          <cell r="IC429">
            <v>37039</v>
          </cell>
          <cell r="ID429">
            <v>1</v>
          </cell>
          <cell r="IE429" t="str">
            <v>A</v>
          </cell>
        </row>
        <row r="430">
          <cell r="C430">
            <v>248001274490201</v>
          </cell>
          <cell r="E430" t="str">
            <v>ALEX BARANSANO</v>
          </cell>
          <cell r="F430" t="str">
            <v>SORONG</v>
          </cell>
          <cell r="G430" t="str">
            <v>Kuda PL B</v>
          </cell>
          <cell r="H430" t="str">
            <v>006885</v>
          </cell>
          <cell r="I430" t="str">
            <v>098505</v>
          </cell>
          <cell r="J430">
            <v>36892</v>
          </cell>
          <cell r="K430">
            <v>1</v>
          </cell>
          <cell r="L430" t="str">
            <v>Januari 2001</v>
          </cell>
          <cell r="M430">
            <v>37987</v>
          </cell>
          <cell r="N430">
            <v>36</v>
          </cell>
          <cell r="O430">
            <v>1</v>
          </cell>
          <cell r="P430">
            <v>114000000</v>
          </cell>
          <cell r="Q430">
            <v>15833800</v>
          </cell>
          <cell r="R430">
            <v>0.19</v>
          </cell>
          <cell r="S430">
            <v>-1504439.0000000002</v>
          </cell>
          <cell r="T430">
            <v>14329361</v>
          </cell>
          <cell r="U430" t="str">
            <v>1</v>
          </cell>
          <cell r="V430">
            <v>3167000</v>
          </cell>
          <cell r="W430">
            <v>300993</v>
          </cell>
          <cell r="X430">
            <v>3467993</v>
          </cell>
          <cell r="Z430">
            <v>3167000</v>
          </cell>
          <cell r="AA430">
            <v>250701.83333333331</v>
          </cell>
          <cell r="AB430">
            <v>3417701.8333333335</v>
          </cell>
          <cell r="AC430">
            <v>12666800</v>
          </cell>
          <cell r="AD430">
            <v>3167000</v>
          </cell>
          <cell r="AE430">
            <v>200557.66666666666</v>
          </cell>
          <cell r="AF430">
            <v>3367557.6666666665</v>
          </cell>
          <cell r="AG430">
            <v>9499800</v>
          </cell>
          <cell r="AH430">
            <v>3167000</v>
          </cell>
          <cell r="AI430">
            <v>150413.5</v>
          </cell>
          <cell r="AJ430">
            <v>3317413.5</v>
          </cell>
          <cell r="AK430">
            <v>6332800</v>
          </cell>
          <cell r="AL430">
            <v>3167000</v>
          </cell>
          <cell r="AM430">
            <v>100269.33333333333</v>
          </cell>
          <cell r="AN430">
            <v>3267269.3333333335</v>
          </cell>
          <cell r="AO430">
            <v>3165800</v>
          </cell>
          <cell r="AP430">
            <v>3167000</v>
          </cell>
          <cell r="AQ430">
            <v>50125.166666666664</v>
          </cell>
          <cell r="AR430">
            <v>3217125.1666666665</v>
          </cell>
          <cell r="AS430">
            <v>-1200</v>
          </cell>
          <cell r="AT430">
            <v>3165800</v>
          </cell>
          <cell r="AU430">
            <v>-19</v>
          </cell>
          <cell r="AV430">
            <v>3165781</v>
          </cell>
          <cell r="AW430">
            <v>-3167000</v>
          </cell>
          <cell r="AY430">
            <v>-50144.166666666664</v>
          </cell>
          <cell r="AZ430">
            <v>-50144.166666666664</v>
          </cell>
          <cell r="BA430">
            <v>-3167000</v>
          </cell>
          <cell r="BC430">
            <v>-50144.166666666664</v>
          </cell>
          <cell r="BD430">
            <v>-50144.166666666664</v>
          </cell>
          <cell r="BE430">
            <v>-3167000</v>
          </cell>
          <cell r="BG430">
            <v>-50144.166666666664</v>
          </cell>
          <cell r="BH430">
            <v>-50144.166666666664</v>
          </cell>
          <cell r="BI430">
            <v>-3167000</v>
          </cell>
          <cell r="BK430">
            <v>-50144.166666666664</v>
          </cell>
          <cell r="BL430">
            <v>-50144.166666666664</v>
          </cell>
          <cell r="BM430">
            <v>-3167000</v>
          </cell>
          <cell r="BO430">
            <v>-50144.166666666664</v>
          </cell>
          <cell r="BP430">
            <v>-50144.166666666664</v>
          </cell>
          <cell r="BQ430">
            <v>-3167000</v>
          </cell>
          <cell r="BS430">
            <v>-50144.166666666664</v>
          </cell>
          <cell r="BT430">
            <v>-50144.166666666664</v>
          </cell>
          <cell r="BU430">
            <v>-3167000</v>
          </cell>
          <cell r="BW430">
            <v>-50144.166666666664</v>
          </cell>
          <cell r="BX430">
            <v>-50144.166666666664</v>
          </cell>
          <cell r="BY430">
            <v>-3167000</v>
          </cell>
          <cell r="CA430">
            <v>-50144.166666666664</v>
          </cell>
          <cell r="CB430">
            <v>-50144.166666666664</v>
          </cell>
          <cell r="CC430">
            <v>-3167000</v>
          </cell>
          <cell r="CE430">
            <v>-50144.166666666664</v>
          </cell>
          <cell r="CF430">
            <v>-50144.166666666664</v>
          </cell>
          <cell r="CG430">
            <v>-3167000</v>
          </cell>
          <cell r="CI430">
            <v>-50144.166666666664</v>
          </cell>
          <cell r="CJ430">
            <v>-50144.166666666664</v>
          </cell>
          <cell r="CK430">
            <v>-3167000</v>
          </cell>
          <cell r="CM430">
            <v>-50144.166666666664</v>
          </cell>
          <cell r="CN430">
            <v>-50144.166666666664</v>
          </cell>
          <cell r="CO430">
            <v>-3167000</v>
          </cell>
          <cell r="CQ430">
            <v>-50144.166666666664</v>
          </cell>
          <cell r="CR430">
            <v>-50144.166666666664</v>
          </cell>
          <cell r="CS430">
            <v>-3167000</v>
          </cell>
          <cell r="CU430">
            <v>-50144.166666666664</v>
          </cell>
          <cell r="CV430">
            <v>-50144.166666666664</v>
          </cell>
          <cell r="CW430">
            <v>-3167000</v>
          </cell>
          <cell r="CY430">
            <v>-50144.166666666664</v>
          </cell>
          <cell r="CZ430">
            <v>-50144.166666666664</v>
          </cell>
          <cell r="DA430">
            <v>-3167000</v>
          </cell>
          <cell r="DC430">
            <v>-50144.166666666664</v>
          </cell>
          <cell r="DD430">
            <v>-50144.166666666664</v>
          </cell>
          <cell r="DE430">
            <v>-3167000</v>
          </cell>
          <cell r="DG430">
            <v>-50144.166666666664</v>
          </cell>
          <cell r="DH430">
            <v>-50144.166666666664</v>
          </cell>
          <cell r="DI430">
            <v>-3167000</v>
          </cell>
          <cell r="DK430">
            <v>-50144.166666666664</v>
          </cell>
          <cell r="DL430">
            <v>-50144.166666666664</v>
          </cell>
          <cell r="DM430">
            <v>-3167000</v>
          </cell>
          <cell r="DO430">
            <v>-50144.166666666664</v>
          </cell>
          <cell r="DP430">
            <v>-50144.166666666664</v>
          </cell>
          <cell r="DQ430">
            <v>-3167000</v>
          </cell>
          <cell r="DS430">
            <v>-50144.166666666664</v>
          </cell>
          <cell r="DT430">
            <v>-50144.166666666664</v>
          </cell>
          <cell r="DU430">
            <v>-3167000</v>
          </cell>
          <cell r="DW430">
            <v>-50144.166666666664</v>
          </cell>
          <cell r="DX430">
            <v>-50144.166666666664</v>
          </cell>
          <cell r="DY430">
            <v>-3167000</v>
          </cell>
          <cell r="EA430">
            <v>-50144.166666666664</v>
          </cell>
          <cell r="EB430">
            <v>-50144.166666666664</v>
          </cell>
          <cell r="EC430">
            <v>-3167000</v>
          </cell>
          <cell r="EE430">
            <v>-50144.166666666664</v>
          </cell>
          <cell r="EF430">
            <v>-50144.166666666664</v>
          </cell>
          <cell r="EG430">
            <v>-3167000</v>
          </cell>
          <cell r="EI430">
            <v>-50144.166666666664</v>
          </cell>
          <cell r="EJ430">
            <v>-50144.166666666664</v>
          </cell>
          <cell r="EK430">
            <v>-3167000</v>
          </cell>
          <cell r="EM430">
            <v>-50144.166666666664</v>
          </cell>
          <cell r="EN430">
            <v>-50144.166666666664</v>
          </cell>
          <cell r="EO430">
            <v>-3167000</v>
          </cell>
          <cell r="EQ430">
            <v>-50144.166666666664</v>
          </cell>
          <cell r="ER430">
            <v>-50144.166666666664</v>
          </cell>
          <cell r="ES430">
            <v>-3167000</v>
          </cell>
          <cell r="EU430">
            <v>-50144.166666666664</v>
          </cell>
          <cell r="EV430">
            <v>-50144.166666666664</v>
          </cell>
          <cell r="EW430">
            <v>-3167000</v>
          </cell>
          <cell r="EY430">
            <v>-50144.166666666664</v>
          </cell>
          <cell r="EZ430">
            <v>-50144.166666666664</v>
          </cell>
          <cell r="FA430">
            <v>-3167000</v>
          </cell>
          <cell r="FC430">
            <v>-50144.166666666664</v>
          </cell>
          <cell r="FD430">
            <v>-50144.166666666664</v>
          </cell>
          <cell r="FE430">
            <v>-3167000</v>
          </cell>
          <cell r="FG430">
            <v>-50144.166666666664</v>
          </cell>
          <cell r="FH430">
            <v>-50144.166666666664</v>
          </cell>
          <cell r="FI430">
            <v>-3167000</v>
          </cell>
          <cell r="FK430">
            <v>-50144.166666666664</v>
          </cell>
          <cell r="FL430">
            <v>-50144.166666666664</v>
          </cell>
          <cell r="FM430">
            <v>-3167000</v>
          </cell>
          <cell r="FO430">
            <v>-50144.166666666664</v>
          </cell>
          <cell r="FP430">
            <v>-50144.166666666664</v>
          </cell>
          <cell r="FQ430">
            <v>-3167000</v>
          </cell>
          <cell r="FS430">
            <v>-50144.166666666664</v>
          </cell>
          <cell r="FT430">
            <v>-50144.166666666664</v>
          </cell>
          <cell r="FU430">
            <v>-3167000</v>
          </cell>
          <cell r="FW430">
            <v>-50144.166666666664</v>
          </cell>
          <cell r="FX430">
            <v>-50144.166666666664</v>
          </cell>
          <cell r="FY430">
            <v>-3167000</v>
          </cell>
          <cell r="GA430">
            <v>-50144.166666666664</v>
          </cell>
          <cell r="GB430">
            <v>-50144.166666666664</v>
          </cell>
          <cell r="GC430">
            <v>-3167000</v>
          </cell>
          <cell r="GE430">
            <v>-50144.166666666664</v>
          </cell>
          <cell r="GF430">
            <v>-50144.166666666664</v>
          </cell>
          <cell r="GG430">
            <v>-3167000</v>
          </cell>
          <cell r="GI430">
            <v>-50144.166666666664</v>
          </cell>
          <cell r="GJ430">
            <v>-50144.166666666664</v>
          </cell>
          <cell r="GK430">
            <v>-3167000</v>
          </cell>
          <cell r="GM430">
            <v>-50144.166666666664</v>
          </cell>
          <cell r="GN430">
            <v>-50144.166666666664</v>
          </cell>
          <cell r="GO430">
            <v>-3167000</v>
          </cell>
          <cell r="GQ430">
            <v>-50144.166666666664</v>
          </cell>
          <cell r="GR430">
            <v>-50144.166666666664</v>
          </cell>
          <cell r="GS430">
            <v>-3167000</v>
          </cell>
          <cell r="GU430">
            <v>-50144.166666666664</v>
          </cell>
          <cell r="GV430">
            <v>-50144.166666666664</v>
          </cell>
          <cell r="GW430">
            <v>-3167000</v>
          </cell>
          <cell r="GY430">
            <v>-50144.166666666664</v>
          </cell>
          <cell r="GZ430">
            <v>-50144.166666666664</v>
          </cell>
          <cell r="HA430">
            <v>-3167000</v>
          </cell>
          <cell r="HC430">
            <v>-50144.166666666664</v>
          </cell>
          <cell r="HD430">
            <v>-50144.166666666664</v>
          </cell>
          <cell r="HE430">
            <v>-3167000</v>
          </cell>
          <cell r="HG430">
            <v>-50144.166666666664</v>
          </cell>
          <cell r="HH430">
            <v>-50144.166666666664</v>
          </cell>
          <cell r="HI430">
            <v>-3167000</v>
          </cell>
          <cell r="HK430">
            <v>-50144.166666666664</v>
          </cell>
          <cell r="HL430">
            <v>-50144.166666666664</v>
          </cell>
          <cell r="HM430">
            <v>-3167000</v>
          </cell>
          <cell r="HO430">
            <v>-50144.166666666664</v>
          </cell>
          <cell r="HP430">
            <v>-50144.166666666664</v>
          </cell>
          <cell r="HQ430">
            <v>-3167000</v>
          </cell>
          <cell r="HS430">
            <v>-50144.166666666664</v>
          </cell>
          <cell r="HT430">
            <v>-50144.166666666664</v>
          </cell>
          <cell r="HU430">
            <v>-3167000</v>
          </cell>
          <cell r="IB430" t="str">
            <v>9772147 U</v>
          </cell>
          <cell r="IC430">
            <v>37190</v>
          </cell>
          <cell r="ID430">
            <v>1</v>
          </cell>
          <cell r="IE430" t="str">
            <v>A</v>
          </cell>
        </row>
        <row r="431">
          <cell r="C431">
            <v>248001274521201</v>
          </cell>
          <cell r="E431" t="str">
            <v>MOODY PIJOH, SE</v>
          </cell>
          <cell r="F431" t="str">
            <v>MANADO</v>
          </cell>
          <cell r="G431" t="str">
            <v>Kuda PL B</v>
          </cell>
          <cell r="H431" t="str">
            <v>006016</v>
          </cell>
          <cell r="I431" t="str">
            <v>077486</v>
          </cell>
          <cell r="J431">
            <v>36892</v>
          </cell>
          <cell r="K431">
            <v>1</v>
          </cell>
          <cell r="L431" t="str">
            <v>Januari 2001</v>
          </cell>
          <cell r="M431">
            <v>37987</v>
          </cell>
          <cell r="N431">
            <v>36</v>
          </cell>
          <cell r="O431">
            <v>1</v>
          </cell>
          <cell r="P431">
            <v>113000000</v>
          </cell>
          <cell r="Q431">
            <v>15691000</v>
          </cell>
          <cell r="R431">
            <v>0.19</v>
          </cell>
          <cell r="S431">
            <v>-1491404.9999999995</v>
          </cell>
          <cell r="T431">
            <v>14199595</v>
          </cell>
          <cell r="U431" t="str">
            <v>1</v>
          </cell>
          <cell r="V431">
            <v>3139000</v>
          </cell>
          <cell r="W431">
            <v>1298665</v>
          </cell>
          <cell r="X431">
            <v>4437665</v>
          </cell>
          <cell r="Z431">
            <v>3139000</v>
          </cell>
          <cell r="AA431">
            <v>248440.83333333331</v>
          </cell>
          <cell r="AB431">
            <v>3387440.8333333335</v>
          </cell>
          <cell r="AC431">
            <v>12552000</v>
          </cell>
          <cell r="AD431">
            <v>3139000</v>
          </cell>
          <cell r="AE431">
            <v>198740</v>
          </cell>
          <cell r="AF431">
            <v>3337740</v>
          </cell>
          <cell r="AG431">
            <v>9413000</v>
          </cell>
          <cell r="AH431">
            <v>3139000</v>
          </cell>
          <cell r="AI431">
            <v>149039.16666666666</v>
          </cell>
          <cell r="AJ431">
            <v>3288039.1666666665</v>
          </cell>
          <cell r="AK431">
            <v>6274000</v>
          </cell>
          <cell r="AL431">
            <v>3139000</v>
          </cell>
          <cell r="AM431">
            <v>99338.333333333328</v>
          </cell>
          <cell r="AN431">
            <v>3238338.3333333335</v>
          </cell>
          <cell r="AO431">
            <v>3135000</v>
          </cell>
          <cell r="AP431">
            <v>3139000</v>
          </cell>
          <cell r="AQ431">
            <v>49637.5</v>
          </cell>
          <cell r="AR431">
            <v>3188637.5</v>
          </cell>
          <cell r="AS431">
            <v>-4000</v>
          </cell>
          <cell r="AT431">
            <v>3135000</v>
          </cell>
          <cell r="AU431">
            <v>-63.333333333333329</v>
          </cell>
          <cell r="AV431">
            <v>3134936.6666666665</v>
          </cell>
          <cell r="AW431">
            <v>-3139000</v>
          </cell>
          <cell r="AY431">
            <v>-49700.833333333328</v>
          </cell>
          <cell r="AZ431">
            <v>-49700.833333333328</v>
          </cell>
          <cell r="BA431">
            <v>-3139000</v>
          </cell>
          <cell r="BC431">
            <v>-49700.833333333328</v>
          </cell>
          <cell r="BD431">
            <v>-49700.833333333328</v>
          </cell>
          <cell r="BE431">
            <v>-3139000</v>
          </cell>
          <cell r="BG431">
            <v>-49700.833333333328</v>
          </cell>
          <cell r="BH431">
            <v>-49700.833333333328</v>
          </cell>
          <cell r="BI431">
            <v>-3139000</v>
          </cell>
          <cell r="BK431">
            <v>-49700.833333333328</v>
          </cell>
          <cell r="BL431">
            <v>-49700.833333333328</v>
          </cell>
          <cell r="BM431">
            <v>-3139000</v>
          </cell>
          <cell r="BO431">
            <v>-49700.833333333328</v>
          </cell>
          <cell r="BP431">
            <v>-49700.833333333328</v>
          </cell>
          <cell r="BQ431">
            <v>-3139000</v>
          </cell>
          <cell r="BS431">
            <v>-49700.833333333328</v>
          </cell>
          <cell r="BT431">
            <v>-49700.833333333328</v>
          </cell>
          <cell r="BU431">
            <v>-3139000</v>
          </cell>
          <cell r="BW431">
            <v>-49700.833333333328</v>
          </cell>
          <cell r="BX431">
            <v>-49700.833333333328</v>
          </cell>
          <cell r="BY431">
            <v>-3139000</v>
          </cell>
          <cell r="CA431">
            <v>-49700.833333333328</v>
          </cell>
          <cell r="CB431">
            <v>-49700.833333333328</v>
          </cell>
          <cell r="CC431">
            <v>-3139000</v>
          </cell>
          <cell r="CE431">
            <v>-49700.833333333328</v>
          </cell>
          <cell r="CF431">
            <v>-49700.833333333328</v>
          </cell>
          <cell r="CG431">
            <v>-3139000</v>
          </cell>
          <cell r="CI431">
            <v>-49700.833333333328</v>
          </cell>
          <cell r="CJ431">
            <v>-49700.833333333328</v>
          </cell>
          <cell r="CK431">
            <v>-3139000</v>
          </cell>
          <cell r="CM431">
            <v>-49700.833333333328</v>
          </cell>
          <cell r="CN431">
            <v>-49700.833333333328</v>
          </cell>
          <cell r="CO431">
            <v>-3139000</v>
          </cell>
          <cell r="CQ431">
            <v>-49700.833333333328</v>
          </cell>
          <cell r="CR431">
            <v>-49700.833333333328</v>
          </cell>
          <cell r="CS431">
            <v>-3139000</v>
          </cell>
          <cell r="CU431">
            <v>-49700.833333333328</v>
          </cell>
          <cell r="CV431">
            <v>-49700.833333333328</v>
          </cell>
          <cell r="CW431">
            <v>-3139000</v>
          </cell>
          <cell r="CY431">
            <v>-49700.833333333328</v>
          </cell>
          <cell r="CZ431">
            <v>-49700.833333333328</v>
          </cell>
          <cell r="DA431">
            <v>-3139000</v>
          </cell>
          <cell r="DC431">
            <v>-49700.833333333328</v>
          </cell>
          <cell r="DD431">
            <v>-49700.833333333328</v>
          </cell>
          <cell r="DE431">
            <v>-3139000</v>
          </cell>
          <cell r="DG431">
            <v>-49700.833333333328</v>
          </cell>
          <cell r="DH431">
            <v>-49700.833333333328</v>
          </cell>
          <cell r="DI431">
            <v>-3139000</v>
          </cell>
          <cell r="DK431">
            <v>-49700.833333333328</v>
          </cell>
          <cell r="DL431">
            <v>-49700.833333333328</v>
          </cell>
          <cell r="DM431">
            <v>-3139000</v>
          </cell>
          <cell r="DO431">
            <v>-49700.833333333328</v>
          </cell>
          <cell r="DP431">
            <v>-49700.833333333328</v>
          </cell>
          <cell r="DQ431">
            <v>-3139000</v>
          </cell>
          <cell r="DS431">
            <v>-49700.833333333328</v>
          </cell>
          <cell r="DT431">
            <v>-49700.833333333328</v>
          </cell>
          <cell r="DU431">
            <v>-3139000</v>
          </cell>
          <cell r="DW431">
            <v>-49700.833333333328</v>
          </cell>
          <cell r="DX431">
            <v>-49700.833333333328</v>
          </cell>
          <cell r="DY431">
            <v>-3139000</v>
          </cell>
          <cell r="EA431">
            <v>-49700.833333333328</v>
          </cell>
          <cell r="EB431">
            <v>-49700.833333333328</v>
          </cell>
          <cell r="EC431">
            <v>-3139000</v>
          </cell>
          <cell r="EE431">
            <v>-49700.833333333328</v>
          </cell>
          <cell r="EF431">
            <v>-49700.833333333328</v>
          </cell>
          <cell r="EG431">
            <v>-3139000</v>
          </cell>
          <cell r="EI431">
            <v>-49700.833333333328</v>
          </cell>
          <cell r="EJ431">
            <v>-49700.833333333328</v>
          </cell>
          <cell r="EK431">
            <v>-3139000</v>
          </cell>
          <cell r="EM431">
            <v>-49700.833333333328</v>
          </cell>
          <cell r="EN431">
            <v>-49700.833333333328</v>
          </cell>
          <cell r="EO431">
            <v>-3139000</v>
          </cell>
          <cell r="EQ431">
            <v>-49700.833333333328</v>
          </cell>
          <cell r="ER431">
            <v>-49700.833333333328</v>
          </cell>
          <cell r="ES431">
            <v>-3139000</v>
          </cell>
          <cell r="EU431">
            <v>-49700.833333333328</v>
          </cell>
          <cell r="EV431">
            <v>-49700.833333333328</v>
          </cell>
          <cell r="EW431">
            <v>-3139000</v>
          </cell>
          <cell r="EY431">
            <v>-49700.833333333328</v>
          </cell>
          <cell r="EZ431">
            <v>-49700.833333333328</v>
          </cell>
          <cell r="FA431">
            <v>-3139000</v>
          </cell>
          <cell r="FC431">
            <v>-49700.833333333328</v>
          </cell>
          <cell r="FD431">
            <v>-49700.833333333328</v>
          </cell>
          <cell r="FE431">
            <v>-3139000</v>
          </cell>
          <cell r="FG431">
            <v>-49700.833333333328</v>
          </cell>
          <cell r="FH431">
            <v>-49700.833333333328</v>
          </cell>
          <cell r="FI431">
            <v>-3139000</v>
          </cell>
          <cell r="FK431">
            <v>-49700.833333333328</v>
          </cell>
          <cell r="FL431">
            <v>-49700.833333333328</v>
          </cell>
          <cell r="FM431">
            <v>-3139000</v>
          </cell>
          <cell r="FO431">
            <v>-49700.833333333328</v>
          </cell>
          <cell r="FP431">
            <v>-49700.833333333328</v>
          </cell>
          <cell r="FQ431">
            <v>-3139000</v>
          </cell>
          <cell r="FS431">
            <v>-49700.833333333328</v>
          </cell>
          <cell r="FT431">
            <v>-49700.833333333328</v>
          </cell>
          <cell r="FU431">
            <v>-3139000</v>
          </cell>
          <cell r="FW431">
            <v>-49700.833333333328</v>
          </cell>
          <cell r="FX431">
            <v>-49700.833333333328</v>
          </cell>
          <cell r="FY431">
            <v>-3139000</v>
          </cell>
          <cell r="GA431">
            <v>-49700.833333333328</v>
          </cell>
          <cell r="GB431">
            <v>-49700.833333333328</v>
          </cell>
          <cell r="GC431">
            <v>-3139000</v>
          </cell>
          <cell r="GE431">
            <v>-49700.833333333328</v>
          </cell>
          <cell r="GF431">
            <v>-49700.833333333328</v>
          </cell>
          <cell r="GG431">
            <v>-3139000</v>
          </cell>
          <cell r="GI431">
            <v>-49700.833333333328</v>
          </cell>
          <cell r="GJ431">
            <v>-49700.833333333328</v>
          </cell>
          <cell r="GK431">
            <v>-3139000</v>
          </cell>
          <cell r="GM431">
            <v>-49700.833333333328</v>
          </cell>
          <cell r="GN431">
            <v>-49700.833333333328</v>
          </cell>
          <cell r="GO431">
            <v>-3139000</v>
          </cell>
          <cell r="GQ431">
            <v>-49700.833333333328</v>
          </cell>
          <cell r="GR431">
            <v>-49700.833333333328</v>
          </cell>
          <cell r="GS431">
            <v>-3139000</v>
          </cell>
          <cell r="GU431">
            <v>-49700.833333333328</v>
          </cell>
          <cell r="GV431">
            <v>-49700.833333333328</v>
          </cell>
          <cell r="GW431">
            <v>-3139000</v>
          </cell>
          <cell r="GY431">
            <v>-49700.833333333328</v>
          </cell>
          <cell r="GZ431">
            <v>-49700.833333333328</v>
          </cell>
          <cell r="HA431">
            <v>-3139000</v>
          </cell>
          <cell r="HC431">
            <v>-49700.833333333328</v>
          </cell>
          <cell r="HD431">
            <v>-49700.833333333328</v>
          </cell>
          <cell r="HE431">
            <v>-3139000</v>
          </cell>
          <cell r="HG431">
            <v>-49700.833333333328</v>
          </cell>
          <cell r="HH431">
            <v>-49700.833333333328</v>
          </cell>
          <cell r="HI431">
            <v>-3139000</v>
          </cell>
          <cell r="HK431">
            <v>-49700.833333333328</v>
          </cell>
          <cell r="HL431">
            <v>-49700.833333333328</v>
          </cell>
          <cell r="HM431">
            <v>-3139000</v>
          </cell>
          <cell r="HO431">
            <v>-49700.833333333328</v>
          </cell>
          <cell r="HP431">
            <v>-49700.833333333328</v>
          </cell>
          <cell r="HQ431">
            <v>-3139000</v>
          </cell>
          <cell r="HS431">
            <v>-49700.833333333328</v>
          </cell>
          <cell r="HT431">
            <v>-49700.833333333328</v>
          </cell>
          <cell r="HU431">
            <v>-3139000</v>
          </cell>
          <cell r="IB431" t="str">
            <v>0157230 S</v>
          </cell>
          <cell r="IC431">
            <v>37138</v>
          </cell>
          <cell r="ID431">
            <v>1</v>
          </cell>
          <cell r="IE431" t="str">
            <v>A</v>
          </cell>
        </row>
        <row r="432">
          <cell r="C432">
            <v>248001274547201</v>
          </cell>
          <cell r="E432" t="str">
            <v>NORA NOVIE EDIO</v>
          </cell>
          <cell r="F432" t="str">
            <v>MANADO</v>
          </cell>
          <cell r="G432" t="str">
            <v>Kuda PL B</v>
          </cell>
          <cell r="H432" t="str">
            <v>006358</v>
          </cell>
          <cell r="I432" t="str">
            <v>087888</v>
          </cell>
          <cell r="J432">
            <v>36892</v>
          </cell>
          <cell r="K432">
            <v>1</v>
          </cell>
          <cell r="L432" t="str">
            <v>Januari 2001</v>
          </cell>
          <cell r="M432">
            <v>37987</v>
          </cell>
          <cell r="N432">
            <v>36</v>
          </cell>
          <cell r="O432">
            <v>1</v>
          </cell>
          <cell r="P432">
            <v>113000000</v>
          </cell>
          <cell r="Q432">
            <v>15691000</v>
          </cell>
          <cell r="R432">
            <v>0.19</v>
          </cell>
          <cell r="S432">
            <v>-1491404.9999999995</v>
          </cell>
          <cell r="T432">
            <v>14199595</v>
          </cell>
          <cell r="U432" t="str">
            <v>1</v>
          </cell>
          <cell r="V432">
            <v>3139000</v>
          </cell>
          <cell r="W432">
            <v>1298665</v>
          </cell>
          <cell r="X432">
            <v>4437665</v>
          </cell>
          <cell r="Z432">
            <v>3139000</v>
          </cell>
          <cell r="AA432">
            <v>248440.83333333331</v>
          </cell>
          <cell r="AB432">
            <v>3387440.8333333335</v>
          </cell>
          <cell r="AC432">
            <v>12552000</v>
          </cell>
          <cell r="AD432">
            <v>3139000</v>
          </cell>
          <cell r="AE432">
            <v>198740</v>
          </cell>
          <cell r="AF432">
            <v>3337740</v>
          </cell>
          <cell r="AG432">
            <v>9413000</v>
          </cell>
          <cell r="AH432">
            <v>3139000</v>
          </cell>
          <cell r="AI432">
            <v>149039.16666666666</v>
          </cell>
          <cell r="AJ432">
            <v>3288039.1666666665</v>
          </cell>
          <cell r="AK432">
            <v>6274000</v>
          </cell>
          <cell r="AL432">
            <v>3139000</v>
          </cell>
          <cell r="AM432">
            <v>99338.333333333328</v>
          </cell>
          <cell r="AN432">
            <v>3238338.3333333335</v>
          </cell>
          <cell r="AO432">
            <v>3135000</v>
          </cell>
          <cell r="AP432">
            <v>3139000</v>
          </cell>
          <cell r="AQ432">
            <v>49637.5</v>
          </cell>
          <cell r="AR432">
            <v>3188637.5</v>
          </cell>
          <cell r="AS432">
            <v>-4000</v>
          </cell>
          <cell r="AT432">
            <v>3135000</v>
          </cell>
          <cell r="AU432">
            <v>-63.333333333333329</v>
          </cell>
          <cell r="AV432">
            <v>3134936.6666666665</v>
          </cell>
          <cell r="AW432">
            <v>-3139000</v>
          </cell>
          <cell r="AY432">
            <v>-49700.833333333328</v>
          </cell>
          <cell r="AZ432">
            <v>-49700.833333333328</v>
          </cell>
          <cell r="BA432">
            <v>-3139000</v>
          </cell>
          <cell r="BC432">
            <v>-49700.833333333328</v>
          </cell>
          <cell r="BD432">
            <v>-49700.833333333328</v>
          </cell>
          <cell r="BE432">
            <v>-3139000</v>
          </cell>
          <cell r="BG432">
            <v>-49700.833333333328</v>
          </cell>
          <cell r="BH432">
            <v>-49700.833333333328</v>
          </cell>
          <cell r="BI432">
            <v>-3139000</v>
          </cell>
          <cell r="BK432">
            <v>-49700.833333333328</v>
          </cell>
          <cell r="BL432">
            <v>-49700.833333333328</v>
          </cell>
          <cell r="BM432">
            <v>-3139000</v>
          </cell>
          <cell r="BO432">
            <v>-49700.833333333328</v>
          </cell>
          <cell r="BP432">
            <v>-49700.833333333328</v>
          </cell>
          <cell r="BQ432">
            <v>-3139000</v>
          </cell>
          <cell r="BS432">
            <v>-49700.833333333328</v>
          </cell>
          <cell r="BT432">
            <v>-49700.833333333328</v>
          </cell>
          <cell r="BU432">
            <v>-3139000</v>
          </cell>
          <cell r="BW432">
            <v>-49700.833333333328</v>
          </cell>
          <cell r="BX432">
            <v>-49700.833333333328</v>
          </cell>
          <cell r="BY432">
            <v>-3139000</v>
          </cell>
          <cell r="CA432">
            <v>-49700.833333333328</v>
          </cell>
          <cell r="CB432">
            <v>-49700.833333333328</v>
          </cell>
          <cell r="CC432">
            <v>-3139000</v>
          </cell>
          <cell r="CE432">
            <v>-49700.833333333328</v>
          </cell>
          <cell r="CF432">
            <v>-49700.833333333328</v>
          </cell>
          <cell r="CG432">
            <v>-3139000</v>
          </cell>
          <cell r="CI432">
            <v>-49700.833333333328</v>
          </cell>
          <cell r="CJ432">
            <v>-49700.833333333328</v>
          </cell>
          <cell r="CK432">
            <v>-3139000</v>
          </cell>
          <cell r="CM432">
            <v>-49700.833333333328</v>
          </cell>
          <cell r="CN432">
            <v>-49700.833333333328</v>
          </cell>
          <cell r="CO432">
            <v>-3139000</v>
          </cell>
          <cell r="CQ432">
            <v>-49700.833333333328</v>
          </cell>
          <cell r="CR432">
            <v>-49700.833333333328</v>
          </cell>
          <cell r="CS432">
            <v>-3139000</v>
          </cell>
          <cell r="CU432">
            <v>-49700.833333333328</v>
          </cell>
          <cell r="CV432">
            <v>-49700.833333333328</v>
          </cell>
          <cell r="CW432">
            <v>-3139000</v>
          </cell>
          <cell r="CY432">
            <v>-49700.833333333328</v>
          </cell>
          <cell r="CZ432">
            <v>-49700.833333333328</v>
          </cell>
          <cell r="DA432">
            <v>-3139000</v>
          </cell>
          <cell r="DC432">
            <v>-49700.833333333328</v>
          </cell>
          <cell r="DD432">
            <v>-49700.833333333328</v>
          </cell>
          <cell r="DE432">
            <v>-3139000</v>
          </cell>
          <cell r="DG432">
            <v>-49700.833333333328</v>
          </cell>
          <cell r="DH432">
            <v>-49700.833333333328</v>
          </cell>
          <cell r="DI432">
            <v>-3139000</v>
          </cell>
          <cell r="DK432">
            <v>-49700.833333333328</v>
          </cell>
          <cell r="DL432">
            <v>-49700.833333333328</v>
          </cell>
          <cell r="DM432">
            <v>-3139000</v>
          </cell>
          <cell r="DO432">
            <v>-49700.833333333328</v>
          </cell>
          <cell r="DP432">
            <v>-49700.833333333328</v>
          </cell>
          <cell r="DQ432">
            <v>-3139000</v>
          </cell>
          <cell r="DS432">
            <v>-49700.833333333328</v>
          </cell>
          <cell r="DT432">
            <v>-49700.833333333328</v>
          </cell>
          <cell r="DU432">
            <v>-3139000</v>
          </cell>
          <cell r="DW432">
            <v>-49700.833333333328</v>
          </cell>
          <cell r="DX432">
            <v>-49700.833333333328</v>
          </cell>
          <cell r="DY432">
            <v>-3139000</v>
          </cell>
          <cell r="EA432">
            <v>-49700.833333333328</v>
          </cell>
          <cell r="EB432">
            <v>-49700.833333333328</v>
          </cell>
          <cell r="EC432">
            <v>-3139000</v>
          </cell>
          <cell r="EE432">
            <v>-49700.833333333328</v>
          </cell>
          <cell r="EF432">
            <v>-49700.833333333328</v>
          </cell>
          <cell r="EG432">
            <v>-3139000</v>
          </cell>
          <cell r="EI432">
            <v>-49700.833333333328</v>
          </cell>
          <cell r="EJ432">
            <v>-49700.833333333328</v>
          </cell>
          <cell r="EK432">
            <v>-3139000</v>
          </cell>
          <cell r="EM432">
            <v>-49700.833333333328</v>
          </cell>
          <cell r="EN432">
            <v>-49700.833333333328</v>
          </cell>
          <cell r="EO432">
            <v>-3139000</v>
          </cell>
          <cell r="EQ432">
            <v>-49700.833333333328</v>
          </cell>
          <cell r="ER432">
            <v>-49700.833333333328</v>
          </cell>
          <cell r="ES432">
            <v>-3139000</v>
          </cell>
          <cell r="EU432">
            <v>-49700.833333333328</v>
          </cell>
          <cell r="EV432">
            <v>-49700.833333333328</v>
          </cell>
          <cell r="EW432">
            <v>-3139000</v>
          </cell>
          <cell r="EY432">
            <v>-49700.833333333328</v>
          </cell>
          <cell r="EZ432">
            <v>-49700.833333333328</v>
          </cell>
          <cell r="FA432">
            <v>-3139000</v>
          </cell>
          <cell r="FC432">
            <v>-49700.833333333328</v>
          </cell>
          <cell r="FD432">
            <v>-49700.833333333328</v>
          </cell>
          <cell r="FE432">
            <v>-3139000</v>
          </cell>
          <cell r="FG432">
            <v>-49700.833333333328</v>
          </cell>
          <cell r="FH432">
            <v>-49700.833333333328</v>
          </cell>
          <cell r="FI432">
            <v>-3139000</v>
          </cell>
          <cell r="FK432">
            <v>-49700.833333333328</v>
          </cell>
          <cell r="FL432">
            <v>-49700.833333333328</v>
          </cell>
          <cell r="FM432">
            <v>-3139000</v>
          </cell>
          <cell r="FO432">
            <v>-49700.833333333328</v>
          </cell>
          <cell r="FP432">
            <v>-49700.833333333328</v>
          </cell>
          <cell r="FQ432">
            <v>-3139000</v>
          </cell>
          <cell r="FS432">
            <v>-49700.833333333328</v>
          </cell>
          <cell r="FT432">
            <v>-49700.833333333328</v>
          </cell>
          <cell r="FU432">
            <v>-3139000</v>
          </cell>
          <cell r="FW432">
            <v>-49700.833333333328</v>
          </cell>
          <cell r="FX432">
            <v>-49700.833333333328</v>
          </cell>
          <cell r="FY432">
            <v>-3139000</v>
          </cell>
          <cell r="GA432">
            <v>-49700.833333333328</v>
          </cell>
          <cell r="GB432">
            <v>-49700.833333333328</v>
          </cell>
          <cell r="GC432">
            <v>-3139000</v>
          </cell>
          <cell r="GE432">
            <v>-49700.833333333328</v>
          </cell>
          <cell r="GF432">
            <v>-49700.833333333328</v>
          </cell>
          <cell r="GG432">
            <v>-3139000</v>
          </cell>
          <cell r="GI432">
            <v>-49700.833333333328</v>
          </cell>
          <cell r="GJ432">
            <v>-49700.833333333328</v>
          </cell>
          <cell r="GK432">
            <v>-3139000</v>
          </cell>
          <cell r="GM432">
            <v>-49700.833333333328</v>
          </cell>
          <cell r="GN432">
            <v>-49700.833333333328</v>
          </cell>
          <cell r="GO432">
            <v>-3139000</v>
          </cell>
          <cell r="GQ432">
            <v>-49700.833333333328</v>
          </cell>
          <cell r="GR432">
            <v>-49700.833333333328</v>
          </cell>
          <cell r="GS432">
            <v>-3139000</v>
          </cell>
          <cell r="GU432">
            <v>-49700.833333333328</v>
          </cell>
          <cell r="GV432">
            <v>-49700.833333333328</v>
          </cell>
          <cell r="GW432">
            <v>-3139000</v>
          </cell>
          <cell r="GY432">
            <v>-49700.833333333328</v>
          </cell>
          <cell r="GZ432">
            <v>-49700.833333333328</v>
          </cell>
          <cell r="HA432">
            <v>-3139000</v>
          </cell>
          <cell r="HC432">
            <v>-49700.833333333328</v>
          </cell>
          <cell r="HD432">
            <v>-49700.833333333328</v>
          </cell>
          <cell r="HE432">
            <v>-3139000</v>
          </cell>
          <cell r="HG432">
            <v>-49700.833333333328</v>
          </cell>
          <cell r="HH432">
            <v>-49700.833333333328</v>
          </cell>
          <cell r="HI432">
            <v>-3139000</v>
          </cell>
          <cell r="HK432">
            <v>-49700.833333333328</v>
          </cell>
          <cell r="HL432">
            <v>-49700.833333333328</v>
          </cell>
          <cell r="HM432">
            <v>-3139000</v>
          </cell>
          <cell r="HO432">
            <v>-49700.833333333328</v>
          </cell>
          <cell r="HP432">
            <v>-49700.833333333328</v>
          </cell>
          <cell r="HQ432">
            <v>-3139000</v>
          </cell>
          <cell r="HS432">
            <v>-49700.833333333328</v>
          </cell>
          <cell r="HT432">
            <v>-49700.833333333328</v>
          </cell>
          <cell r="HU432">
            <v>-3139000</v>
          </cell>
          <cell r="IB432" t="str">
            <v>0159351 S</v>
          </cell>
          <cell r="IC432">
            <v>37138</v>
          </cell>
          <cell r="ID432">
            <v>1</v>
          </cell>
          <cell r="IE432" t="str">
            <v>A</v>
          </cell>
        </row>
        <row r="433">
          <cell r="C433">
            <v>248001274555201</v>
          </cell>
          <cell r="E433" t="str">
            <v>ROBERT LAHINDO, SH</v>
          </cell>
          <cell r="F433" t="str">
            <v>MANADO</v>
          </cell>
          <cell r="G433" t="str">
            <v>Kuda PL B</v>
          </cell>
          <cell r="H433" t="str">
            <v>005061</v>
          </cell>
          <cell r="I433" t="str">
            <v>056291</v>
          </cell>
          <cell r="J433">
            <v>36892</v>
          </cell>
          <cell r="K433">
            <v>1</v>
          </cell>
          <cell r="L433" t="str">
            <v>Januari 2001</v>
          </cell>
          <cell r="M433">
            <v>37987</v>
          </cell>
          <cell r="N433">
            <v>36</v>
          </cell>
          <cell r="O433">
            <v>1</v>
          </cell>
          <cell r="P433">
            <v>113000000</v>
          </cell>
          <cell r="Q433">
            <v>15691000</v>
          </cell>
          <cell r="R433">
            <v>0.19</v>
          </cell>
          <cell r="S433">
            <v>-1491404.9999999995</v>
          </cell>
          <cell r="T433">
            <v>14199595</v>
          </cell>
          <cell r="U433" t="str">
            <v>1</v>
          </cell>
          <cell r="V433">
            <v>3139000</v>
          </cell>
          <cell r="W433">
            <v>1298665</v>
          </cell>
          <cell r="X433">
            <v>4437665</v>
          </cell>
          <cell r="Z433">
            <v>3139000</v>
          </cell>
          <cell r="AA433">
            <v>248440.83333333331</v>
          </cell>
          <cell r="AB433">
            <v>3387440.8333333335</v>
          </cell>
          <cell r="AC433">
            <v>12552000</v>
          </cell>
          <cell r="AD433">
            <v>3139000</v>
          </cell>
          <cell r="AE433">
            <v>198740</v>
          </cell>
          <cell r="AF433">
            <v>3337740</v>
          </cell>
          <cell r="AG433">
            <v>9413000</v>
          </cell>
          <cell r="AH433">
            <v>3139000</v>
          </cell>
          <cell r="AI433">
            <v>149039.16666666666</v>
          </cell>
          <cell r="AJ433">
            <v>3288039.1666666665</v>
          </cell>
          <cell r="AK433">
            <v>6274000</v>
          </cell>
          <cell r="AL433">
            <v>3139000</v>
          </cell>
          <cell r="AM433">
            <v>99338.333333333328</v>
          </cell>
          <cell r="AN433">
            <v>3238338.3333333335</v>
          </cell>
          <cell r="AO433">
            <v>3135000</v>
          </cell>
          <cell r="AP433">
            <v>3139000</v>
          </cell>
          <cell r="AQ433">
            <v>49637.5</v>
          </cell>
          <cell r="AR433">
            <v>3188637.5</v>
          </cell>
          <cell r="AS433">
            <v>-4000</v>
          </cell>
          <cell r="AT433">
            <v>3135000</v>
          </cell>
          <cell r="AU433">
            <v>-63.333333333333329</v>
          </cell>
          <cell r="AV433">
            <v>3134936.6666666665</v>
          </cell>
          <cell r="AW433">
            <v>-3139000</v>
          </cell>
          <cell r="AY433">
            <v>-49700.833333333328</v>
          </cell>
          <cell r="AZ433">
            <v>-49700.833333333328</v>
          </cell>
          <cell r="BA433">
            <v>-3139000</v>
          </cell>
          <cell r="BC433">
            <v>-49700.833333333328</v>
          </cell>
          <cell r="BD433">
            <v>-49700.833333333328</v>
          </cell>
          <cell r="BE433">
            <v>-3139000</v>
          </cell>
          <cell r="BG433">
            <v>-49700.833333333328</v>
          </cell>
          <cell r="BH433">
            <v>-49700.833333333328</v>
          </cell>
          <cell r="BI433">
            <v>-3139000</v>
          </cell>
          <cell r="BK433">
            <v>-49700.833333333328</v>
          </cell>
          <cell r="BL433">
            <v>-49700.833333333328</v>
          </cell>
          <cell r="BM433">
            <v>-3139000</v>
          </cell>
          <cell r="BO433">
            <v>-49700.833333333328</v>
          </cell>
          <cell r="BP433">
            <v>-49700.833333333328</v>
          </cell>
          <cell r="BQ433">
            <v>-3139000</v>
          </cell>
          <cell r="BS433">
            <v>-49700.833333333328</v>
          </cell>
          <cell r="BT433">
            <v>-49700.833333333328</v>
          </cell>
          <cell r="BU433">
            <v>-3139000</v>
          </cell>
          <cell r="BW433">
            <v>-49700.833333333328</v>
          </cell>
          <cell r="BX433">
            <v>-49700.833333333328</v>
          </cell>
          <cell r="BY433">
            <v>-3139000</v>
          </cell>
          <cell r="CA433">
            <v>-49700.833333333328</v>
          </cell>
          <cell r="CB433">
            <v>-49700.833333333328</v>
          </cell>
          <cell r="CC433">
            <v>-3139000</v>
          </cell>
          <cell r="CE433">
            <v>-49700.833333333328</v>
          </cell>
          <cell r="CF433">
            <v>-49700.833333333328</v>
          </cell>
          <cell r="CG433">
            <v>-3139000</v>
          </cell>
          <cell r="CI433">
            <v>-49700.833333333328</v>
          </cell>
          <cell r="CJ433">
            <v>-49700.833333333328</v>
          </cell>
          <cell r="CK433">
            <v>-3139000</v>
          </cell>
          <cell r="CM433">
            <v>-49700.833333333328</v>
          </cell>
          <cell r="CN433">
            <v>-49700.833333333328</v>
          </cell>
          <cell r="CO433">
            <v>-3139000</v>
          </cell>
          <cell r="CQ433">
            <v>-49700.833333333328</v>
          </cell>
          <cell r="CR433">
            <v>-49700.833333333328</v>
          </cell>
          <cell r="CS433">
            <v>-3139000</v>
          </cell>
          <cell r="CU433">
            <v>-49700.833333333328</v>
          </cell>
          <cell r="CV433">
            <v>-49700.833333333328</v>
          </cell>
          <cell r="CW433">
            <v>-3139000</v>
          </cell>
          <cell r="CY433">
            <v>-49700.833333333328</v>
          </cell>
          <cell r="CZ433">
            <v>-49700.833333333328</v>
          </cell>
          <cell r="DA433">
            <v>-3139000</v>
          </cell>
          <cell r="DC433">
            <v>-49700.833333333328</v>
          </cell>
          <cell r="DD433">
            <v>-49700.833333333328</v>
          </cell>
          <cell r="DE433">
            <v>-3139000</v>
          </cell>
          <cell r="DG433">
            <v>-49700.833333333328</v>
          </cell>
          <cell r="DH433">
            <v>-49700.833333333328</v>
          </cell>
          <cell r="DI433">
            <v>-3139000</v>
          </cell>
          <cell r="DK433">
            <v>-49700.833333333328</v>
          </cell>
          <cell r="DL433">
            <v>-49700.833333333328</v>
          </cell>
          <cell r="DM433">
            <v>-3139000</v>
          </cell>
          <cell r="DO433">
            <v>-49700.833333333328</v>
          </cell>
          <cell r="DP433">
            <v>-49700.833333333328</v>
          </cell>
          <cell r="DQ433">
            <v>-3139000</v>
          </cell>
          <cell r="DS433">
            <v>-49700.833333333328</v>
          </cell>
          <cell r="DT433">
            <v>-49700.833333333328</v>
          </cell>
          <cell r="DU433">
            <v>-3139000</v>
          </cell>
          <cell r="DW433">
            <v>-49700.833333333328</v>
          </cell>
          <cell r="DX433">
            <v>-49700.833333333328</v>
          </cell>
          <cell r="DY433">
            <v>-3139000</v>
          </cell>
          <cell r="EA433">
            <v>-49700.833333333328</v>
          </cell>
          <cell r="EB433">
            <v>-49700.833333333328</v>
          </cell>
          <cell r="EC433">
            <v>-3139000</v>
          </cell>
          <cell r="EE433">
            <v>-49700.833333333328</v>
          </cell>
          <cell r="EF433">
            <v>-49700.833333333328</v>
          </cell>
          <cell r="EG433">
            <v>-3139000</v>
          </cell>
          <cell r="EI433">
            <v>-49700.833333333328</v>
          </cell>
          <cell r="EJ433">
            <v>-49700.833333333328</v>
          </cell>
          <cell r="EK433">
            <v>-3139000</v>
          </cell>
          <cell r="EM433">
            <v>-49700.833333333328</v>
          </cell>
          <cell r="EN433">
            <v>-49700.833333333328</v>
          </cell>
          <cell r="EO433">
            <v>-3139000</v>
          </cell>
          <cell r="EQ433">
            <v>-49700.833333333328</v>
          </cell>
          <cell r="ER433">
            <v>-49700.833333333328</v>
          </cell>
          <cell r="ES433">
            <v>-3139000</v>
          </cell>
          <cell r="EU433">
            <v>-49700.833333333328</v>
          </cell>
          <cell r="EV433">
            <v>-49700.833333333328</v>
          </cell>
          <cell r="EW433">
            <v>-3139000</v>
          </cell>
          <cell r="EY433">
            <v>-49700.833333333328</v>
          </cell>
          <cell r="EZ433">
            <v>-49700.833333333328</v>
          </cell>
          <cell r="FA433">
            <v>-3139000</v>
          </cell>
          <cell r="FC433">
            <v>-49700.833333333328</v>
          </cell>
          <cell r="FD433">
            <v>-49700.833333333328</v>
          </cell>
          <cell r="FE433">
            <v>-3139000</v>
          </cell>
          <cell r="FG433">
            <v>-49700.833333333328</v>
          </cell>
          <cell r="FH433">
            <v>-49700.833333333328</v>
          </cell>
          <cell r="FI433">
            <v>-3139000</v>
          </cell>
          <cell r="FK433">
            <v>-49700.833333333328</v>
          </cell>
          <cell r="FL433">
            <v>-49700.833333333328</v>
          </cell>
          <cell r="FM433">
            <v>-3139000</v>
          </cell>
          <cell r="FO433">
            <v>-49700.833333333328</v>
          </cell>
          <cell r="FP433">
            <v>-49700.833333333328</v>
          </cell>
          <cell r="FQ433">
            <v>-3139000</v>
          </cell>
          <cell r="FS433">
            <v>-49700.833333333328</v>
          </cell>
          <cell r="FT433">
            <v>-49700.833333333328</v>
          </cell>
          <cell r="FU433">
            <v>-3139000</v>
          </cell>
          <cell r="FW433">
            <v>-49700.833333333328</v>
          </cell>
          <cell r="FX433">
            <v>-49700.833333333328</v>
          </cell>
          <cell r="FY433">
            <v>-3139000</v>
          </cell>
          <cell r="GA433">
            <v>-49700.833333333328</v>
          </cell>
          <cell r="GB433">
            <v>-49700.833333333328</v>
          </cell>
          <cell r="GC433">
            <v>-3139000</v>
          </cell>
          <cell r="GE433">
            <v>-49700.833333333328</v>
          </cell>
          <cell r="GF433">
            <v>-49700.833333333328</v>
          </cell>
          <cell r="GG433">
            <v>-3139000</v>
          </cell>
          <cell r="GI433">
            <v>-49700.833333333328</v>
          </cell>
          <cell r="GJ433">
            <v>-49700.833333333328</v>
          </cell>
          <cell r="GK433">
            <v>-3139000</v>
          </cell>
          <cell r="GM433">
            <v>-49700.833333333328</v>
          </cell>
          <cell r="GN433">
            <v>-49700.833333333328</v>
          </cell>
          <cell r="GO433">
            <v>-3139000</v>
          </cell>
          <cell r="GQ433">
            <v>-49700.833333333328</v>
          </cell>
          <cell r="GR433">
            <v>-49700.833333333328</v>
          </cell>
          <cell r="GS433">
            <v>-3139000</v>
          </cell>
          <cell r="GU433">
            <v>-49700.833333333328</v>
          </cell>
          <cell r="GV433">
            <v>-49700.833333333328</v>
          </cell>
          <cell r="GW433">
            <v>-3139000</v>
          </cell>
          <cell r="GY433">
            <v>-49700.833333333328</v>
          </cell>
          <cell r="GZ433">
            <v>-49700.833333333328</v>
          </cell>
          <cell r="HA433">
            <v>-3139000</v>
          </cell>
          <cell r="HC433">
            <v>-49700.833333333328</v>
          </cell>
          <cell r="HD433">
            <v>-49700.833333333328</v>
          </cell>
          <cell r="HE433">
            <v>-3139000</v>
          </cell>
          <cell r="HG433">
            <v>-49700.833333333328</v>
          </cell>
          <cell r="HH433">
            <v>-49700.833333333328</v>
          </cell>
          <cell r="HI433">
            <v>-3139000</v>
          </cell>
          <cell r="HK433">
            <v>-49700.833333333328</v>
          </cell>
          <cell r="HL433">
            <v>-49700.833333333328</v>
          </cell>
          <cell r="HM433">
            <v>-3139000</v>
          </cell>
          <cell r="HO433">
            <v>-49700.833333333328</v>
          </cell>
          <cell r="HP433">
            <v>-49700.833333333328</v>
          </cell>
          <cell r="HQ433">
            <v>-3139000</v>
          </cell>
          <cell r="HS433">
            <v>-49700.833333333328</v>
          </cell>
          <cell r="HT433">
            <v>-49700.833333333328</v>
          </cell>
          <cell r="HU433">
            <v>-3139000</v>
          </cell>
          <cell r="IB433" t="str">
            <v>0160091 S</v>
          </cell>
          <cell r="IC433">
            <v>37207</v>
          </cell>
          <cell r="ID433">
            <v>1</v>
          </cell>
          <cell r="IE433" t="str">
            <v>A</v>
          </cell>
        </row>
        <row r="434">
          <cell r="C434">
            <v>248001274571201</v>
          </cell>
          <cell r="E434" t="str">
            <v>SYAMSUDDIN ARKANI</v>
          </cell>
          <cell r="F434" t="str">
            <v>MANADO</v>
          </cell>
          <cell r="G434" t="str">
            <v>T 120ss PU</v>
          </cell>
          <cell r="H434" t="str">
            <v>036334</v>
          </cell>
          <cell r="I434" t="str">
            <v>0X4717</v>
          </cell>
          <cell r="J434">
            <v>36892</v>
          </cell>
          <cell r="K434">
            <v>1</v>
          </cell>
          <cell r="L434" t="str">
            <v>Januari 2001</v>
          </cell>
          <cell r="M434">
            <v>37987</v>
          </cell>
          <cell r="N434">
            <v>36</v>
          </cell>
          <cell r="O434">
            <v>1</v>
          </cell>
          <cell r="P434">
            <v>45000000</v>
          </cell>
          <cell r="Q434">
            <v>6250000</v>
          </cell>
          <cell r="R434">
            <v>0.19</v>
          </cell>
          <cell r="S434">
            <v>-593749.99999999988</v>
          </cell>
          <cell r="T434">
            <v>5656250</v>
          </cell>
          <cell r="U434" t="str">
            <v>1</v>
          </cell>
          <cell r="V434">
            <v>1250000</v>
          </cell>
          <cell r="W434">
            <v>118958</v>
          </cell>
          <cell r="X434">
            <v>1368958</v>
          </cell>
          <cell r="Z434">
            <v>1250000</v>
          </cell>
          <cell r="AA434">
            <v>98958.333333333328</v>
          </cell>
          <cell r="AB434">
            <v>1348958.3333333333</v>
          </cell>
          <cell r="AC434">
            <v>5000000</v>
          </cell>
          <cell r="AD434">
            <v>1250000</v>
          </cell>
          <cell r="AE434">
            <v>79166.666666666657</v>
          </cell>
          <cell r="AF434">
            <v>1329166.6666666667</v>
          </cell>
          <cell r="AG434">
            <v>3750000</v>
          </cell>
          <cell r="AH434">
            <v>1250000</v>
          </cell>
          <cell r="AI434">
            <v>59375</v>
          </cell>
          <cell r="AJ434">
            <v>1309375</v>
          </cell>
          <cell r="AK434">
            <v>2500000</v>
          </cell>
          <cell r="AL434">
            <v>1250000</v>
          </cell>
          <cell r="AM434">
            <v>39583.333333333328</v>
          </cell>
          <cell r="AN434">
            <v>1289583.3333333333</v>
          </cell>
          <cell r="AO434">
            <v>1250000</v>
          </cell>
          <cell r="AP434">
            <v>1250000</v>
          </cell>
          <cell r="AQ434">
            <v>19791.666666666664</v>
          </cell>
          <cell r="AR434">
            <v>1269791.6666666667</v>
          </cell>
          <cell r="AS434">
            <v>0</v>
          </cell>
          <cell r="AT434">
            <v>1250000</v>
          </cell>
          <cell r="AU434">
            <v>0</v>
          </cell>
          <cell r="AV434">
            <v>1250000</v>
          </cell>
          <cell r="AW434">
            <v>-1250000</v>
          </cell>
          <cell r="AY434">
            <v>-19791.666666666664</v>
          </cell>
          <cell r="AZ434">
            <v>-19791.666666666664</v>
          </cell>
          <cell r="BA434">
            <v>-1250000</v>
          </cell>
          <cell r="BC434">
            <v>-19791.666666666664</v>
          </cell>
          <cell r="BD434">
            <v>-19791.666666666664</v>
          </cell>
          <cell r="BE434">
            <v>-1250000</v>
          </cell>
          <cell r="BG434">
            <v>-19791.666666666664</v>
          </cell>
          <cell r="BH434">
            <v>-19791.666666666664</v>
          </cell>
          <cell r="BI434">
            <v>-1250000</v>
          </cell>
          <cell r="BK434">
            <v>-19791.666666666664</v>
          </cell>
          <cell r="BL434">
            <v>-19791.666666666664</v>
          </cell>
          <cell r="BM434">
            <v>-1250000</v>
          </cell>
          <cell r="BO434">
            <v>-19791.666666666664</v>
          </cell>
          <cell r="BP434">
            <v>-19791.666666666664</v>
          </cell>
          <cell r="BQ434">
            <v>-1250000</v>
          </cell>
          <cell r="BS434">
            <v>-19791.666666666664</v>
          </cell>
          <cell r="BT434">
            <v>-19791.666666666664</v>
          </cell>
          <cell r="BU434">
            <v>-1250000</v>
          </cell>
          <cell r="BW434">
            <v>-19791.666666666664</v>
          </cell>
          <cell r="BX434">
            <v>-19791.666666666664</v>
          </cell>
          <cell r="BY434">
            <v>-1250000</v>
          </cell>
          <cell r="CA434">
            <v>-19791.666666666664</v>
          </cell>
          <cell r="CB434">
            <v>-19791.666666666664</v>
          </cell>
          <cell r="CC434">
            <v>-1250000</v>
          </cell>
          <cell r="CE434">
            <v>-19791.666666666664</v>
          </cell>
          <cell r="CF434">
            <v>-19791.666666666664</v>
          </cell>
          <cell r="CG434">
            <v>-1250000</v>
          </cell>
          <cell r="CI434">
            <v>-19791.666666666664</v>
          </cell>
          <cell r="CJ434">
            <v>-19791.666666666664</v>
          </cell>
          <cell r="CK434">
            <v>-1250000</v>
          </cell>
          <cell r="CM434">
            <v>-19791.666666666664</v>
          </cell>
          <cell r="CN434">
            <v>-19791.666666666664</v>
          </cell>
          <cell r="CO434">
            <v>-1250000</v>
          </cell>
          <cell r="CQ434">
            <v>-19791.666666666664</v>
          </cell>
          <cell r="CR434">
            <v>-19791.666666666664</v>
          </cell>
          <cell r="CS434">
            <v>-1250000</v>
          </cell>
          <cell r="CU434">
            <v>-19791.666666666664</v>
          </cell>
          <cell r="CV434">
            <v>-19791.666666666664</v>
          </cell>
          <cell r="CW434">
            <v>-1250000</v>
          </cell>
          <cell r="CY434">
            <v>-19791.666666666664</v>
          </cell>
          <cell r="CZ434">
            <v>-19791.666666666664</v>
          </cell>
          <cell r="DA434">
            <v>-1250000</v>
          </cell>
          <cell r="DC434">
            <v>-19791.666666666664</v>
          </cell>
          <cell r="DD434">
            <v>-19791.666666666664</v>
          </cell>
          <cell r="DE434">
            <v>-1250000</v>
          </cell>
          <cell r="DG434">
            <v>-19791.666666666664</v>
          </cell>
          <cell r="DH434">
            <v>-19791.666666666664</v>
          </cell>
          <cell r="DI434">
            <v>-1250000</v>
          </cell>
          <cell r="DK434">
            <v>-19791.666666666664</v>
          </cell>
          <cell r="DL434">
            <v>-19791.666666666664</v>
          </cell>
          <cell r="DM434">
            <v>-1250000</v>
          </cell>
          <cell r="DO434">
            <v>-19791.666666666664</v>
          </cell>
          <cell r="DP434">
            <v>-19791.666666666664</v>
          </cell>
          <cell r="DQ434">
            <v>-1250000</v>
          </cell>
          <cell r="DS434">
            <v>-19791.666666666664</v>
          </cell>
          <cell r="DT434">
            <v>-19791.666666666664</v>
          </cell>
          <cell r="DU434">
            <v>-1250000</v>
          </cell>
          <cell r="DW434">
            <v>-19791.666666666664</v>
          </cell>
          <cell r="DX434">
            <v>-19791.666666666664</v>
          </cell>
          <cell r="DY434">
            <v>-1250000</v>
          </cell>
          <cell r="EA434">
            <v>-19791.666666666664</v>
          </cell>
          <cell r="EB434">
            <v>-19791.666666666664</v>
          </cell>
          <cell r="EC434">
            <v>-1250000</v>
          </cell>
          <cell r="EE434">
            <v>-19791.666666666664</v>
          </cell>
          <cell r="EF434">
            <v>-19791.666666666664</v>
          </cell>
          <cell r="EG434">
            <v>-1250000</v>
          </cell>
          <cell r="EI434">
            <v>-19791.666666666664</v>
          </cell>
          <cell r="EJ434">
            <v>-19791.666666666664</v>
          </cell>
          <cell r="EK434">
            <v>-1250000</v>
          </cell>
          <cell r="EM434">
            <v>-19791.666666666664</v>
          </cell>
          <cell r="EN434">
            <v>-19791.666666666664</v>
          </cell>
          <cell r="EO434">
            <v>-1250000</v>
          </cell>
          <cell r="EQ434">
            <v>-19791.666666666664</v>
          </cell>
          <cell r="ER434">
            <v>-19791.666666666664</v>
          </cell>
          <cell r="ES434">
            <v>-1250000</v>
          </cell>
          <cell r="EU434">
            <v>-19791.666666666664</v>
          </cell>
          <cell r="EV434">
            <v>-19791.666666666664</v>
          </cell>
          <cell r="EW434">
            <v>-1250000</v>
          </cell>
          <cell r="EY434">
            <v>-19791.666666666664</v>
          </cell>
          <cell r="EZ434">
            <v>-19791.666666666664</v>
          </cell>
          <cell r="FA434">
            <v>-1250000</v>
          </cell>
          <cell r="FC434">
            <v>-19791.666666666664</v>
          </cell>
          <cell r="FD434">
            <v>-19791.666666666664</v>
          </cell>
          <cell r="FE434">
            <v>-1250000</v>
          </cell>
          <cell r="FG434">
            <v>-19791.666666666664</v>
          </cell>
          <cell r="FH434">
            <v>-19791.666666666664</v>
          </cell>
          <cell r="FI434">
            <v>-1250000</v>
          </cell>
          <cell r="FK434">
            <v>-19791.666666666664</v>
          </cell>
          <cell r="FL434">
            <v>-19791.666666666664</v>
          </cell>
          <cell r="FM434">
            <v>-1250000</v>
          </cell>
          <cell r="FO434">
            <v>-19791.666666666664</v>
          </cell>
          <cell r="FP434">
            <v>-19791.666666666664</v>
          </cell>
          <cell r="FQ434">
            <v>-1250000</v>
          </cell>
          <cell r="FS434">
            <v>-19791.666666666664</v>
          </cell>
          <cell r="FT434">
            <v>-19791.666666666664</v>
          </cell>
          <cell r="FU434">
            <v>-1250000</v>
          </cell>
          <cell r="FW434">
            <v>-19791.666666666664</v>
          </cell>
          <cell r="FX434">
            <v>-19791.666666666664</v>
          </cell>
          <cell r="FY434">
            <v>-1250000</v>
          </cell>
          <cell r="GA434">
            <v>-19791.666666666664</v>
          </cell>
          <cell r="GB434">
            <v>-19791.666666666664</v>
          </cell>
          <cell r="GC434">
            <v>-1250000</v>
          </cell>
          <cell r="GE434">
            <v>-19791.666666666664</v>
          </cell>
          <cell r="GF434">
            <v>-19791.666666666664</v>
          </cell>
          <cell r="GG434">
            <v>-1250000</v>
          </cell>
          <cell r="GI434">
            <v>-19791.666666666664</v>
          </cell>
          <cell r="GJ434">
            <v>-19791.666666666664</v>
          </cell>
          <cell r="GK434">
            <v>-1250000</v>
          </cell>
          <cell r="GM434">
            <v>-19791.666666666664</v>
          </cell>
          <cell r="GN434">
            <v>-19791.666666666664</v>
          </cell>
          <cell r="GO434">
            <v>-1250000</v>
          </cell>
          <cell r="GQ434">
            <v>-19791.666666666664</v>
          </cell>
          <cell r="GR434">
            <v>-19791.666666666664</v>
          </cell>
          <cell r="GS434">
            <v>-1250000</v>
          </cell>
          <cell r="GU434">
            <v>-19791.666666666664</v>
          </cell>
          <cell r="GV434">
            <v>-19791.666666666664</v>
          </cell>
          <cell r="GW434">
            <v>-1250000</v>
          </cell>
          <cell r="GY434">
            <v>-19791.666666666664</v>
          </cell>
          <cell r="GZ434">
            <v>-19791.666666666664</v>
          </cell>
          <cell r="HA434">
            <v>-1250000</v>
          </cell>
          <cell r="HC434">
            <v>-19791.666666666664</v>
          </cell>
          <cell r="HD434">
            <v>-19791.666666666664</v>
          </cell>
          <cell r="HE434">
            <v>-1250000</v>
          </cell>
          <cell r="HG434">
            <v>-19791.666666666664</v>
          </cell>
          <cell r="HH434">
            <v>-19791.666666666664</v>
          </cell>
          <cell r="HI434">
            <v>-1250000</v>
          </cell>
          <cell r="HK434">
            <v>-19791.666666666664</v>
          </cell>
          <cell r="HL434">
            <v>-19791.666666666664</v>
          </cell>
          <cell r="HM434">
            <v>-1250000</v>
          </cell>
          <cell r="HO434">
            <v>-19791.666666666664</v>
          </cell>
          <cell r="HP434">
            <v>-19791.666666666664</v>
          </cell>
          <cell r="HQ434">
            <v>-1250000</v>
          </cell>
          <cell r="HS434">
            <v>-19791.666666666664</v>
          </cell>
          <cell r="HT434">
            <v>-19791.666666666664</v>
          </cell>
          <cell r="HU434">
            <v>-1250000</v>
          </cell>
          <cell r="IB434" t="str">
            <v>0159707 S</v>
          </cell>
          <cell r="IC434">
            <v>37201</v>
          </cell>
          <cell r="ID434">
            <v>1</v>
          </cell>
          <cell r="IE434" t="str">
            <v>A</v>
          </cell>
        </row>
        <row r="435">
          <cell r="C435">
            <v>248001274589201</v>
          </cell>
          <cell r="E435" t="str">
            <v>VICTOR R. MANURUNG</v>
          </cell>
          <cell r="F435" t="str">
            <v>MANADO</v>
          </cell>
          <cell r="G435" t="str">
            <v>T 120ss PU</v>
          </cell>
          <cell r="H435" t="str">
            <v>036336</v>
          </cell>
          <cell r="I435" t="str">
            <v>0X4719</v>
          </cell>
          <cell r="J435">
            <v>36892</v>
          </cell>
          <cell r="K435">
            <v>1</v>
          </cell>
          <cell r="L435" t="str">
            <v>Januari 2001</v>
          </cell>
          <cell r="M435">
            <v>37987</v>
          </cell>
          <cell r="N435">
            <v>36</v>
          </cell>
          <cell r="O435">
            <v>1</v>
          </cell>
          <cell r="P435">
            <v>45000000</v>
          </cell>
          <cell r="Q435">
            <v>6250000</v>
          </cell>
          <cell r="R435">
            <v>0.19</v>
          </cell>
          <cell r="S435">
            <v>-593749.99999999988</v>
          </cell>
          <cell r="T435">
            <v>5656250</v>
          </cell>
          <cell r="U435" t="str">
            <v>1</v>
          </cell>
          <cell r="V435">
            <v>1250000</v>
          </cell>
          <cell r="W435">
            <v>118958</v>
          </cell>
          <cell r="X435">
            <v>1368958</v>
          </cell>
          <cell r="Z435">
            <v>1250000</v>
          </cell>
          <cell r="AA435">
            <v>98958.333333333328</v>
          </cell>
          <cell r="AB435">
            <v>1348958.3333333333</v>
          </cell>
          <cell r="AC435">
            <v>5000000</v>
          </cell>
          <cell r="AD435">
            <v>1250000</v>
          </cell>
          <cell r="AE435">
            <v>79166.666666666657</v>
          </cell>
          <cell r="AF435">
            <v>1329166.6666666667</v>
          </cell>
          <cell r="AG435">
            <v>3750000</v>
          </cell>
          <cell r="AH435">
            <v>1250000</v>
          </cell>
          <cell r="AI435">
            <v>59375</v>
          </cell>
          <cell r="AJ435">
            <v>1309375</v>
          </cell>
          <cell r="AK435">
            <v>2500000</v>
          </cell>
          <cell r="AL435">
            <v>1250000</v>
          </cell>
          <cell r="AM435">
            <v>39583.333333333328</v>
          </cell>
          <cell r="AN435">
            <v>1289583.3333333333</v>
          </cell>
          <cell r="AO435">
            <v>1250000</v>
          </cell>
          <cell r="AP435">
            <v>1250000</v>
          </cell>
          <cell r="AQ435">
            <v>19791.666666666664</v>
          </cell>
          <cell r="AR435">
            <v>1269791.6666666667</v>
          </cell>
          <cell r="AS435">
            <v>0</v>
          </cell>
          <cell r="AT435">
            <v>1250000</v>
          </cell>
          <cell r="AU435">
            <v>0</v>
          </cell>
          <cell r="AV435">
            <v>1250000</v>
          </cell>
          <cell r="AW435">
            <v>-1250000</v>
          </cell>
          <cell r="AY435">
            <v>-19791.666666666664</v>
          </cell>
          <cell r="AZ435">
            <v>-19791.666666666664</v>
          </cell>
          <cell r="BA435">
            <v>-1250000</v>
          </cell>
          <cell r="BC435">
            <v>-19791.666666666664</v>
          </cell>
          <cell r="BD435">
            <v>-19791.666666666664</v>
          </cell>
          <cell r="BE435">
            <v>-1250000</v>
          </cell>
          <cell r="BG435">
            <v>-19791.666666666664</v>
          </cell>
          <cell r="BH435">
            <v>-19791.666666666664</v>
          </cell>
          <cell r="BI435">
            <v>-1250000</v>
          </cell>
          <cell r="BK435">
            <v>-19791.666666666664</v>
          </cell>
          <cell r="BL435">
            <v>-19791.666666666664</v>
          </cell>
          <cell r="BM435">
            <v>-1250000</v>
          </cell>
          <cell r="BO435">
            <v>-19791.666666666664</v>
          </cell>
          <cell r="BP435">
            <v>-19791.666666666664</v>
          </cell>
          <cell r="BQ435">
            <v>-1250000</v>
          </cell>
          <cell r="BS435">
            <v>-19791.666666666664</v>
          </cell>
          <cell r="BT435">
            <v>-19791.666666666664</v>
          </cell>
          <cell r="BU435">
            <v>-1250000</v>
          </cell>
          <cell r="BW435">
            <v>-19791.666666666664</v>
          </cell>
          <cell r="BX435">
            <v>-19791.666666666664</v>
          </cell>
          <cell r="BY435">
            <v>-1250000</v>
          </cell>
          <cell r="CA435">
            <v>-19791.666666666664</v>
          </cell>
          <cell r="CB435">
            <v>-19791.666666666664</v>
          </cell>
          <cell r="CC435">
            <v>-1250000</v>
          </cell>
          <cell r="CE435">
            <v>-19791.666666666664</v>
          </cell>
          <cell r="CF435">
            <v>-19791.666666666664</v>
          </cell>
          <cell r="CG435">
            <v>-1250000</v>
          </cell>
          <cell r="CI435">
            <v>-19791.666666666664</v>
          </cell>
          <cell r="CJ435">
            <v>-19791.666666666664</v>
          </cell>
          <cell r="CK435">
            <v>-1250000</v>
          </cell>
          <cell r="CM435">
            <v>-19791.666666666664</v>
          </cell>
          <cell r="CN435">
            <v>-19791.666666666664</v>
          </cell>
          <cell r="CO435">
            <v>-1250000</v>
          </cell>
          <cell r="CQ435">
            <v>-19791.666666666664</v>
          </cell>
          <cell r="CR435">
            <v>-19791.666666666664</v>
          </cell>
          <cell r="CS435">
            <v>-1250000</v>
          </cell>
          <cell r="CU435">
            <v>-19791.666666666664</v>
          </cell>
          <cell r="CV435">
            <v>-19791.666666666664</v>
          </cell>
          <cell r="CW435">
            <v>-1250000</v>
          </cell>
          <cell r="CY435">
            <v>-19791.666666666664</v>
          </cell>
          <cell r="CZ435">
            <v>-19791.666666666664</v>
          </cell>
          <cell r="DA435">
            <v>-1250000</v>
          </cell>
          <cell r="DC435">
            <v>-19791.666666666664</v>
          </cell>
          <cell r="DD435">
            <v>-19791.666666666664</v>
          </cell>
          <cell r="DE435">
            <v>-1250000</v>
          </cell>
          <cell r="DG435">
            <v>-19791.666666666664</v>
          </cell>
          <cell r="DH435">
            <v>-19791.666666666664</v>
          </cell>
          <cell r="DI435">
            <v>-1250000</v>
          </cell>
          <cell r="DK435">
            <v>-19791.666666666664</v>
          </cell>
          <cell r="DL435">
            <v>-19791.666666666664</v>
          </cell>
          <cell r="DM435">
            <v>-1250000</v>
          </cell>
          <cell r="DO435">
            <v>-19791.666666666664</v>
          </cell>
          <cell r="DP435">
            <v>-19791.666666666664</v>
          </cell>
          <cell r="DQ435">
            <v>-1250000</v>
          </cell>
          <cell r="DS435">
            <v>-19791.666666666664</v>
          </cell>
          <cell r="DT435">
            <v>-19791.666666666664</v>
          </cell>
          <cell r="DU435">
            <v>-1250000</v>
          </cell>
          <cell r="DW435">
            <v>-19791.666666666664</v>
          </cell>
          <cell r="DX435">
            <v>-19791.666666666664</v>
          </cell>
          <cell r="DY435">
            <v>-1250000</v>
          </cell>
          <cell r="EA435">
            <v>-19791.666666666664</v>
          </cell>
          <cell r="EB435">
            <v>-19791.666666666664</v>
          </cell>
          <cell r="EC435">
            <v>-1250000</v>
          </cell>
          <cell r="EE435">
            <v>-19791.666666666664</v>
          </cell>
          <cell r="EF435">
            <v>-19791.666666666664</v>
          </cell>
          <cell r="EG435">
            <v>-1250000</v>
          </cell>
          <cell r="EI435">
            <v>-19791.666666666664</v>
          </cell>
          <cell r="EJ435">
            <v>-19791.666666666664</v>
          </cell>
          <cell r="EK435">
            <v>-1250000</v>
          </cell>
          <cell r="EM435">
            <v>-19791.666666666664</v>
          </cell>
          <cell r="EN435">
            <v>-19791.666666666664</v>
          </cell>
          <cell r="EO435">
            <v>-1250000</v>
          </cell>
          <cell r="EQ435">
            <v>-19791.666666666664</v>
          </cell>
          <cell r="ER435">
            <v>-19791.666666666664</v>
          </cell>
          <cell r="ES435">
            <v>-1250000</v>
          </cell>
          <cell r="EU435">
            <v>-19791.666666666664</v>
          </cell>
          <cell r="EV435">
            <v>-19791.666666666664</v>
          </cell>
          <cell r="EW435">
            <v>-1250000</v>
          </cell>
          <cell r="EY435">
            <v>-19791.666666666664</v>
          </cell>
          <cell r="EZ435">
            <v>-19791.666666666664</v>
          </cell>
          <cell r="FA435">
            <v>-1250000</v>
          </cell>
          <cell r="FC435">
            <v>-19791.666666666664</v>
          </cell>
          <cell r="FD435">
            <v>-19791.666666666664</v>
          </cell>
          <cell r="FE435">
            <v>-1250000</v>
          </cell>
          <cell r="FG435">
            <v>-19791.666666666664</v>
          </cell>
          <cell r="FH435">
            <v>-19791.666666666664</v>
          </cell>
          <cell r="FI435">
            <v>-1250000</v>
          </cell>
          <cell r="FK435">
            <v>-19791.666666666664</v>
          </cell>
          <cell r="FL435">
            <v>-19791.666666666664</v>
          </cell>
          <cell r="FM435">
            <v>-1250000</v>
          </cell>
          <cell r="FO435">
            <v>-19791.666666666664</v>
          </cell>
          <cell r="FP435">
            <v>-19791.666666666664</v>
          </cell>
          <cell r="FQ435">
            <v>-1250000</v>
          </cell>
          <cell r="FS435">
            <v>-19791.666666666664</v>
          </cell>
          <cell r="FT435">
            <v>-19791.666666666664</v>
          </cell>
          <cell r="FU435">
            <v>-1250000</v>
          </cell>
          <cell r="FW435">
            <v>-19791.666666666664</v>
          </cell>
          <cell r="FX435">
            <v>-19791.666666666664</v>
          </cell>
          <cell r="FY435">
            <v>-1250000</v>
          </cell>
          <cell r="GA435">
            <v>-19791.666666666664</v>
          </cell>
          <cell r="GB435">
            <v>-19791.666666666664</v>
          </cell>
          <cell r="GC435">
            <v>-1250000</v>
          </cell>
          <cell r="GE435">
            <v>-19791.666666666664</v>
          </cell>
          <cell r="GF435">
            <v>-19791.666666666664</v>
          </cell>
          <cell r="GG435">
            <v>-1250000</v>
          </cell>
          <cell r="GI435">
            <v>-19791.666666666664</v>
          </cell>
          <cell r="GJ435">
            <v>-19791.666666666664</v>
          </cell>
          <cell r="GK435">
            <v>-1250000</v>
          </cell>
          <cell r="GM435">
            <v>-19791.666666666664</v>
          </cell>
          <cell r="GN435">
            <v>-19791.666666666664</v>
          </cell>
          <cell r="GO435">
            <v>-1250000</v>
          </cell>
          <cell r="GQ435">
            <v>-19791.666666666664</v>
          </cell>
          <cell r="GR435">
            <v>-19791.666666666664</v>
          </cell>
          <cell r="GS435">
            <v>-1250000</v>
          </cell>
          <cell r="GU435">
            <v>-19791.666666666664</v>
          </cell>
          <cell r="GV435">
            <v>-19791.666666666664</v>
          </cell>
          <cell r="GW435">
            <v>-1250000</v>
          </cell>
          <cell r="GY435">
            <v>-19791.666666666664</v>
          </cell>
          <cell r="GZ435">
            <v>-19791.666666666664</v>
          </cell>
          <cell r="HA435">
            <v>-1250000</v>
          </cell>
          <cell r="HC435">
            <v>-19791.666666666664</v>
          </cell>
          <cell r="HD435">
            <v>-19791.666666666664</v>
          </cell>
          <cell r="HE435">
            <v>-1250000</v>
          </cell>
          <cell r="HG435">
            <v>-19791.666666666664</v>
          </cell>
          <cell r="HH435">
            <v>-19791.666666666664</v>
          </cell>
          <cell r="HI435">
            <v>-1250000</v>
          </cell>
          <cell r="HK435">
            <v>-19791.666666666664</v>
          </cell>
          <cell r="HL435">
            <v>-19791.666666666664</v>
          </cell>
          <cell r="HM435">
            <v>-1250000</v>
          </cell>
          <cell r="HO435">
            <v>-19791.666666666664</v>
          </cell>
          <cell r="HP435">
            <v>-19791.666666666664</v>
          </cell>
          <cell r="HQ435">
            <v>-1250000</v>
          </cell>
          <cell r="HS435">
            <v>-19791.666666666664</v>
          </cell>
          <cell r="HT435">
            <v>-19791.666666666664</v>
          </cell>
          <cell r="HU435">
            <v>-1250000</v>
          </cell>
          <cell r="IB435" t="str">
            <v>0159263 S</v>
          </cell>
          <cell r="IC435">
            <v>37138</v>
          </cell>
          <cell r="ID435">
            <v>1</v>
          </cell>
          <cell r="IE435" t="str">
            <v>A</v>
          </cell>
        </row>
        <row r="436">
          <cell r="C436">
            <v>248001274597201</v>
          </cell>
          <cell r="E436" t="str">
            <v>ANWAR BASO</v>
          </cell>
          <cell r="F436" t="str">
            <v>MAROS</v>
          </cell>
          <cell r="G436" t="str">
            <v>T 120ss MKL</v>
          </cell>
          <cell r="H436" t="str">
            <v>078087</v>
          </cell>
          <cell r="I436" t="str">
            <v>003570</v>
          </cell>
          <cell r="J436">
            <v>36892</v>
          </cell>
          <cell r="K436">
            <v>1</v>
          </cell>
          <cell r="L436" t="str">
            <v>Januari 2001</v>
          </cell>
          <cell r="M436">
            <v>37987</v>
          </cell>
          <cell r="N436">
            <v>36</v>
          </cell>
          <cell r="O436">
            <v>1</v>
          </cell>
          <cell r="P436">
            <v>50000000</v>
          </cell>
          <cell r="Q436">
            <v>6941000</v>
          </cell>
          <cell r="R436">
            <v>0.19</v>
          </cell>
          <cell r="S436">
            <v>-660155</v>
          </cell>
          <cell r="T436">
            <v>6280845</v>
          </cell>
          <cell r="U436" t="str">
            <v>1</v>
          </cell>
          <cell r="V436">
            <v>1389000</v>
          </cell>
          <cell r="W436">
            <v>132123</v>
          </cell>
          <cell r="X436">
            <v>1521123</v>
          </cell>
          <cell r="Z436">
            <v>1389000</v>
          </cell>
          <cell r="AA436">
            <v>109899.16666666666</v>
          </cell>
          <cell r="AB436">
            <v>1498899.1666666667</v>
          </cell>
          <cell r="AC436">
            <v>5552000</v>
          </cell>
          <cell r="AD436">
            <v>1389000</v>
          </cell>
          <cell r="AE436">
            <v>87906.666666666657</v>
          </cell>
          <cell r="AF436">
            <v>1476906.6666666667</v>
          </cell>
          <cell r="AG436">
            <v>4163000</v>
          </cell>
          <cell r="AH436">
            <v>1389000</v>
          </cell>
          <cell r="AI436">
            <v>65914.166666666657</v>
          </cell>
          <cell r="AJ436">
            <v>1454914.1666666667</v>
          </cell>
          <cell r="AK436">
            <v>2774000</v>
          </cell>
          <cell r="AL436">
            <v>1389000</v>
          </cell>
          <cell r="AM436">
            <v>43921.666666666664</v>
          </cell>
          <cell r="AN436">
            <v>1432921.6666666667</v>
          </cell>
          <cell r="AO436">
            <v>1385000</v>
          </cell>
          <cell r="AP436">
            <v>1389000</v>
          </cell>
          <cell r="AQ436">
            <v>21929.166666666664</v>
          </cell>
          <cell r="AR436">
            <v>1410929.1666666667</v>
          </cell>
          <cell r="AS436">
            <v>-4000</v>
          </cell>
          <cell r="AT436">
            <v>1385000</v>
          </cell>
          <cell r="AU436">
            <v>-63.333333333333329</v>
          </cell>
          <cell r="AV436">
            <v>1384936.6666666667</v>
          </cell>
          <cell r="AW436">
            <v>-1389000</v>
          </cell>
          <cell r="AY436">
            <v>-21992.5</v>
          </cell>
          <cell r="AZ436">
            <v>-21992.5</v>
          </cell>
          <cell r="BA436">
            <v>-1389000</v>
          </cell>
          <cell r="BC436">
            <v>-21992.5</v>
          </cell>
          <cell r="BD436">
            <v>-21992.5</v>
          </cell>
          <cell r="BE436">
            <v>-1389000</v>
          </cell>
          <cell r="BG436">
            <v>-21992.5</v>
          </cell>
          <cell r="BH436">
            <v>-21992.5</v>
          </cell>
          <cell r="BI436">
            <v>-1389000</v>
          </cell>
          <cell r="BK436">
            <v>-21992.5</v>
          </cell>
          <cell r="BL436">
            <v>-21992.5</v>
          </cell>
          <cell r="BM436">
            <v>-1389000</v>
          </cell>
          <cell r="BO436">
            <v>-21992.5</v>
          </cell>
          <cell r="BP436">
            <v>-21992.5</v>
          </cell>
          <cell r="BQ436">
            <v>-1389000</v>
          </cell>
          <cell r="BS436">
            <v>-21992.5</v>
          </cell>
          <cell r="BT436">
            <v>-21992.5</v>
          </cell>
          <cell r="BU436">
            <v>-1389000</v>
          </cell>
          <cell r="BW436">
            <v>-21992.5</v>
          </cell>
          <cell r="BX436">
            <v>-21992.5</v>
          </cell>
          <cell r="BY436">
            <v>-1389000</v>
          </cell>
          <cell r="CA436">
            <v>-21992.5</v>
          </cell>
          <cell r="CB436">
            <v>-21992.5</v>
          </cell>
          <cell r="CC436">
            <v>-1389000</v>
          </cell>
          <cell r="CE436">
            <v>-21992.5</v>
          </cell>
          <cell r="CF436">
            <v>-21992.5</v>
          </cell>
          <cell r="CG436">
            <v>-1389000</v>
          </cell>
          <cell r="CI436">
            <v>-21992.5</v>
          </cell>
          <cell r="CJ436">
            <v>-21992.5</v>
          </cell>
          <cell r="CK436">
            <v>-1389000</v>
          </cell>
          <cell r="CM436">
            <v>-21992.5</v>
          </cell>
          <cell r="CN436">
            <v>-21992.5</v>
          </cell>
          <cell r="CO436">
            <v>-1389000</v>
          </cell>
          <cell r="CQ436">
            <v>-21992.5</v>
          </cell>
          <cell r="CR436">
            <v>-21992.5</v>
          </cell>
          <cell r="CS436">
            <v>-1389000</v>
          </cell>
          <cell r="CU436">
            <v>-21992.5</v>
          </cell>
          <cell r="CV436">
            <v>-21992.5</v>
          </cell>
          <cell r="CW436">
            <v>-1389000</v>
          </cell>
          <cell r="CY436">
            <v>-21992.5</v>
          </cell>
          <cell r="CZ436">
            <v>-21992.5</v>
          </cell>
          <cell r="DA436">
            <v>-1389000</v>
          </cell>
          <cell r="DC436">
            <v>-21992.5</v>
          </cell>
          <cell r="DD436">
            <v>-21992.5</v>
          </cell>
          <cell r="DE436">
            <v>-1389000</v>
          </cell>
          <cell r="DG436">
            <v>-21992.5</v>
          </cell>
          <cell r="DH436">
            <v>-21992.5</v>
          </cell>
          <cell r="DI436">
            <v>-1389000</v>
          </cell>
          <cell r="DK436">
            <v>-21992.5</v>
          </cell>
          <cell r="DL436">
            <v>-21992.5</v>
          </cell>
          <cell r="DM436">
            <v>-1389000</v>
          </cell>
          <cell r="DO436">
            <v>-21992.5</v>
          </cell>
          <cell r="DP436">
            <v>-21992.5</v>
          </cell>
          <cell r="DQ436">
            <v>-1389000</v>
          </cell>
          <cell r="DS436">
            <v>-21992.5</v>
          </cell>
          <cell r="DT436">
            <v>-21992.5</v>
          </cell>
          <cell r="DU436">
            <v>-1389000</v>
          </cell>
          <cell r="DW436">
            <v>-21992.5</v>
          </cell>
          <cell r="DX436">
            <v>-21992.5</v>
          </cell>
          <cell r="DY436">
            <v>-1389000</v>
          </cell>
          <cell r="EA436">
            <v>-21992.5</v>
          </cell>
          <cell r="EB436">
            <v>-21992.5</v>
          </cell>
          <cell r="EC436">
            <v>-1389000</v>
          </cell>
          <cell r="EE436">
            <v>-21992.5</v>
          </cell>
          <cell r="EF436">
            <v>-21992.5</v>
          </cell>
          <cell r="EG436">
            <v>-1389000</v>
          </cell>
          <cell r="EI436">
            <v>-21992.5</v>
          </cell>
          <cell r="EJ436">
            <v>-21992.5</v>
          </cell>
          <cell r="EK436">
            <v>-1389000</v>
          </cell>
          <cell r="EM436">
            <v>-21992.5</v>
          </cell>
          <cell r="EN436">
            <v>-21992.5</v>
          </cell>
          <cell r="EO436">
            <v>-1389000</v>
          </cell>
          <cell r="EQ436">
            <v>-21992.5</v>
          </cell>
          <cell r="ER436">
            <v>-21992.5</v>
          </cell>
          <cell r="ES436">
            <v>-1389000</v>
          </cell>
          <cell r="EU436">
            <v>-21992.5</v>
          </cell>
          <cell r="EV436">
            <v>-21992.5</v>
          </cell>
          <cell r="EW436">
            <v>-1389000</v>
          </cell>
          <cell r="EY436">
            <v>-21992.5</v>
          </cell>
          <cell r="EZ436">
            <v>-21992.5</v>
          </cell>
          <cell r="FA436">
            <v>-1389000</v>
          </cell>
          <cell r="FC436">
            <v>-21992.5</v>
          </cell>
          <cell r="FD436">
            <v>-21992.5</v>
          </cell>
          <cell r="FE436">
            <v>-1389000</v>
          </cell>
          <cell r="FG436">
            <v>-21992.5</v>
          </cell>
          <cell r="FH436">
            <v>-21992.5</v>
          </cell>
          <cell r="FI436">
            <v>-1389000</v>
          </cell>
          <cell r="FK436">
            <v>-21992.5</v>
          </cell>
          <cell r="FL436">
            <v>-21992.5</v>
          </cell>
          <cell r="FM436">
            <v>-1389000</v>
          </cell>
          <cell r="FO436">
            <v>-21992.5</v>
          </cell>
          <cell r="FP436">
            <v>-21992.5</v>
          </cell>
          <cell r="FQ436">
            <v>-1389000</v>
          </cell>
          <cell r="FS436">
            <v>-21992.5</v>
          </cell>
          <cell r="FT436">
            <v>-21992.5</v>
          </cell>
          <cell r="FU436">
            <v>-1389000</v>
          </cell>
          <cell r="FW436">
            <v>-21992.5</v>
          </cell>
          <cell r="FX436">
            <v>-21992.5</v>
          </cell>
          <cell r="FY436">
            <v>-1389000</v>
          </cell>
          <cell r="GA436">
            <v>-21992.5</v>
          </cell>
          <cell r="GB436">
            <v>-21992.5</v>
          </cell>
          <cell r="GC436">
            <v>-1389000</v>
          </cell>
          <cell r="GE436">
            <v>-21992.5</v>
          </cell>
          <cell r="GF436">
            <v>-21992.5</v>
          </cell>
          <cell r="GG436">
            <v>-1389000</v>
          </cell>
          <cell r="GI436">
            <v>-21992.5</v>
          </cell>
          <cell r="GJ436">
            <v>-21992.5</v>
          </cell>
          <cell r="GK436">
            <v>-1389000</v>
          </cell>
          <cell r="GM436">
            <v>-21992.5</v>
          </cell>
          <cell r="GN436">
            <v>-21992.5</v>
          </cell>
          <cell r="GO436">
            <v>-1389000</v>
          </cell>
          <cell r="GQ436">
            <v>-21992.5</v>
          </cell>
          <cell r="GR436">
            <v>-21992.5</v>
          </cell>
          <cell r="GS436">
            <v>-1389000</v>
          </cell>
          <cell r="GU436">
            <v>-21992.5</v>
          </cell>
          <cell r="GV436">
            <v>-21992.5</v>
          </cell>
          <cell r="GW436">
            <v>-1389000</v>
          </cell>
          <cell r="GY436">
            <v>-21992.5</v>
          </cell>
          <cell r="GZ436">
            <v>-21992.5</v>
          </cell>
          <cell r="HA436">
            <v>-1389000</v>
          </cell>
          <cell r="HC436">
            <v>-21992.5</v>
          </cell>
          <cell r="HD436">
            <v>-21992.5</v>
          </cell>
          <cell r="HE436">
            <v>-1389000</v>
          </cell>
          <cell r="HG436">
            <v>-21992.5</v>
          </cell>
          <cell r="HH436">
            <v>-21992.5</v>
          </cell>
          <cell r="HI436">
            <v>-1389000</v>
          </cell>
          <cell r="HK436">
            <v>-21992.5</v>
          </cell>
          <cell r="HL436">
            <v>-21992.5</v>
          </cell>
          <cell r="HM436">
            <v>-1389000</v>
          </cell>
          <cell r="HO436">
            <v>-21992.5</v>
          </cell>
          <cell r="HP436">
            <v>-21992.5</v>
          </cell>
          <cell r="HQ436">
            <v>-1389000</v>
          </cell>
          <cell r="HS436">
            <v>-21992.5</v>
          </cell>
          <cell r="HT436">
            <v>-21992.5</v>
          </cell>
          <cell r="HU436">
            <v>-1389000</v>
          </cell>
          <cell r="IB436" t="str">
            <v>0741147 R</v>
          </cell>
          <cell r="IC436">
            <v>37039</v>
          </cell>
          <cell r="ID436">
            <v>1</v>
          </cell>
          <cell r="IE436" t="str">
            <v>A</v>
          </cell>
        </row>
        <row r="437">
          <cell r="C437">
            <v>248001274602201</v>
          </cell>
          <cell r="E437" t="str">
            <v>B A S R I</v>
          </cell>
          <cell r="F437" t="str">
            <v>MAROS</v>
          </cell>
          <cell r="G437" t="str">
            <v>T 120ss MKL</v>
          </cell>
          <cell r="H437" t="str">
            <v>077734</v>
          </cell>
          <cell r="I437" t="str">
            <v>082677</v>
          </cell>
          <cell r="J437">
            <v>36892</v>
          </cell>
          <cell r="K437">
            <v>1</v>
          </cell>
          <cell r="L437" t="str">
            <v>Januari 2001</v>
          </cell>
          <cell r="M437">
            <v>37987</v>
          </cell>
          <cell r="N437">
            <v>36</v>
          </cell>
          <cell r="O437">
            <v>1</v>
          </cell>
          <cell r="P437">
            <v>50000000</v>
          </cell>
          <cell r="Q437">
            <v>6941000</v>
          </cell>
          <cell r="R437">
            <v>0.19</v>
          </cell>
          <cell r="S437">
            <v>-660155</v>
          </cell>
          <cell r="T437">
            <v>6280845</v>
          </cell>
          <cell r="U437" t="str">
            <v>1</v>
          </cell>
          <cell r="V437">
            <v>1389000</v>
          </cell>
          <cell r="W437">
            <v>132123</v>
          </cell>
          <cell r="X437">
            <v>1521123</v>
          </cell>
          <cell r="Z437">
            <v>1389000</v>
          </cell>
          <cell r="AA437">
            <v>109899.16666666666</v>
          </cell>
          <cell r="AB437">
            <v>1498899.1666666667</v>
          </cell>
          <cell r="AC437">
            <v>5552000</v>
          </cell>
          <cell r="AD437">
            <v>1389000</v>
          </cell>
          <cell r="AE437">
            <v>87906.666666666657</v>
          </cell>
          <cell r="AF437">
            <v>1476906.6666666667</v>
          </cell>
          <cell r="AG437">
            <v>4163000</v>
          </cell>
          <cell r="AH437">
            <v>1389000</v>
          </cell>
          <cell r="AI437">
            <v>65914.166666666657</v>
          </cell>
          <cell r="AJ437">
            <v>1454914.1666666667</v>
          </cell>
          <cell r="AK437">
            <v>2774000</v>
          </cell>
          <cell r="AL437">
            <v>1389000</v>
          </cell>
          <cell r="AM437">
            <v>43921.666666666664</v>
          </cell>
          <cell r="AN437">
            <v>1432921.6666666667</v>
          </cell>
          <cell r="AO437">
            <v>1385000</v>
          </cell>
          <cell r="AP437">
            <v>1389000</v>
          </cell>
          <cell r="AQ437">
            <v>21929.166666666664</v>
          </cell>
          <cell r="AR437">
            <v>1410929.1666666667</v>
          </cell>
          <cell r="AS437">
            <v>-4000</v>
          </cell>
          <cell r="AT437">
            <v>1385000</v>
          </cell>
          <cell r="AU437">
            <v>-63.333333333333329</v>
          </cell>
          <cell r="AV437">
            <v>1384936.6666666667</v>
          </cell>
          <cell r="AW437">
            <v>-1389000</v>
          </cell>
          <cell r="AY437">
            <v>-21992.5</v>
          </cell>
          <cell r="AZ437">
            <v>-21992.5</v>
          </cell>
          <cell r="BA437">
            <v>-1389000</v>
          </cell>
          <cell r="BC437">
            <v>-21992.5</v>
          </cell>
          <cell r="BD437">
            <v>-21992.5</v>
          </cell>
          <cell r="BE437">
            <v>-1389000</v>
          </cell>
          <cell r="BG437">
            <v>-21992.5</v>
          </cell>
          <cell r="BH437">
            <v>-21992.5</v>
          </cell>
          <cell r="BI437">
            <v>-1389000</v>
          </cell>
          <cell r="BK437">
            <v>-21992.5</v>
          </cell>
          <cell r="BL437">
            <v>-21992.5</v>
          </cell>
          <cell r="BM437">
            <v>-1389000</v>
          </cell>
          <cell r="BO437">
            <v>-21992.5</v>
          </cell>
          <cell r="BP437">
            <v>-21992.5</v>
          </cell>
          <cell r="BQ437">
            <v>-1389000</v>
          </cell>
          <cell r="BS437">
            <v>-21992.5</v>
          </cell>
          <cell r="BT437">
            <v>-21992.5</v>
          </cell>
          <cell r="BU437">
            <v>-1389000</v>
          </cell>
          <cell r="BW437">
            <v>-21992.5</v>
          </cell>
          <cell r="BX437">
            <v>-21992.5</v>
          </cell>
          <cell r="BY437">
            <v>-1389000</v>
          </cell>
          <cell r="CA437">
            <v>-21992.5</v>
          </cell>
          <cell r="CB437">
            <v>-21992.5</v>
          </cell>
          <cell r="CC437">
            <v>-1389000</v>
          </cell>
          <cell r="CE437">
            <v>-21992.5</v>
          </cell>
          <cell r="CF437">
            <v>-21992.5</v>
          </cell>
          <cell r="CG437">
            <v>-1389000</v>
          </cell>
          <cell r="CI437">
            <v>-21992.5</v>
          </cell>
          <cell r="CJ437">
            <v>-21992.5</v>
          </cell>
          <cell r="CK437">
            <v>-1389000</v>
          </cell>
          <cell r="CM437">
            <v>-21992.5</v>
          </cell>
          <cell r="CN437">
            <v>-21992.5</v>
          </cell>
          <cell r="CO437">
            <v>-1389000</v>
          </cell>
          <cell r="CQ437">
            <v>-21992.5</v>
          </cell>
          <cell r="CR437">
            <v>-21992.5</v>
          </cell>
          <cell r="CS437">
            <v>-1389000</v>
          </cell>
          <cell r="CU437">
            <v>-21992.5</v>
          </cell>
          <cell r="CV437">
            <v>-21992.5</v>
          </cell>
          <cell r="CW437">
            <v>-1389000</v>
          </cell>
          <cell r="CY437">
            <v>-21992.5</v>
          </cell>
          <cell r="CZ437">
            <v>-21992.5</v>
          </cell>
          <cell r="DA437">
            <v>-1389000</v>
          </cell>
          <cell r="DC437">
            <v>-21992.5</v>
          </cell>
          <cell r="DD437">
            <v>-21992.5</v>
          </cell>
          <cell r="DE437">
            <v>-1389000</v>
          </cell>
          <cell r="DG437">
            <v>-21992.5</v>
          </cell>
          <cell r="DH437">
            <v>-21992.5</v>
          </cell>
          <cell r="DI437">
            <v>-1389000</v>
          </cell>
          <cell r="DK437">
            <v>-21992.5</v>
          </cell>
          <cell r="DL437">
            <v>-21992.5</v>
          </cell>
          <cell r="DM437">
            <v>-1389000</v>
          </cell>
          <cell r="DO437">
            <v>-21992.5</v>
          </cell>
          <cell r="DP437">
            <v>-21992.5</v>
          </cell>
          <cell r="DQ437">
            <v>-1389000</v>
          </cell>
          <cell r="DS437">
            <v>-21992.5</v>
          </cell>
          <cell r="DT437">
            <v>-21992.5</v>
          </cell>
          <cell r="DU437">
            <v>-1389000</v>
          </cell>
          <cell r="DW437">
            <v>-21992.5</v>
          </cell>
          <cell r="DX437">
            <v>-21992.5</v>
          </cell>
          <cell r="DY437">
            <v>-1389000</v>
          </cell>
          <cell r="EA437">
            <v>-21992.5</v>
          </cell>
          <cell r="EB437">
            <v>-21992.5</v>
          </cell>
          <cell r="EC437">
            <v>-1389000</v>
          </cell>
          <cell r="EE437">
            <v>-21992.5</v>
          </cell>
          <cell r="EF437">
            <v>-21992.5</v>
          </cell>
          <cell r="EG437">
            <v>-1389000</v>
          </cell>
          <cell r="EI437">
            <v>-21992.5</v>
          </cell>
          <cell r="EJ437">
            <v>-21992.5</v>
          </cell>
          <cell r="EK437">
            <v>-1389000</v>
          </cell>
          <cell r="EM437">
            <v>-21992.5</v>
          </cell>
          <cell r="EN437">
            <v>-21992.5</v>
          </cell>
          <cell r="EO437">
            <v>-1389000</v>
          </cell>
          <cell r="EQ437">
            <v>-21992.5</v>
          </cell>
          <cell r="ER437">
            <v>-21992.5</v>
          </cell>
          <cell r="ES437">
            <v>-1389000</v>
          </cell>
          <cell r="EU437">
            <v>-21992.5</v>
          </cell>
          <cell r="EV437">
            <v>-21992.5</v>
          </cell>
          <cell r="EW437">
            <v>-1389000</v>
          </cell>
          <cell r="EY437">
            <v>-21992.5</v>
          </cell>
          <cell r="EZ437">
            <v>-21992.5</v>
          </cell>
          <cell r="FA437">
            <v>-1389000</v>
          </cell>
          <cell r="FC437">
            <v>-21992.5</v>
          </cell>
          <cell r="FD437">
            <v>-21992.5</v>
          </cell>
          <cell r="FE437">
            <v>-1389000</v>
          </cell>
          <cell r="FG437">
            <v>-21992.5</v>
          </cell>
          <cell r="FH437">
            <v>-21992.5</v>
          </cell>
          <cell r="FI437">
            <v>-1389000</v>
          </cell>
          <cell r="FK437">
            <v>-21992.5</v>
          </cell>
          <cell r="FL437">
            <v>-21992.5</v>
          </cell>
          <cell r="FM437">
            <v>-1389000</v>
          </cell>
          <cell r="FO437">
            <v>-21992.5</v>
          </cell>
          <cell r="FP437">
            <v>-21992.5</v>
          </cell>
          <cell r="FQ437">
            <v>-1389000</v>
          </cell>
          <cell r="FS437">
            <v>-21992.5</v>
          </cell>
          <cell r="FT437">
            <v>-21992.5</v>
          </cell>
          <cell r="FU437">
            <v>-1389000</v>
          </cell>
          <cell r="FW437">
            <v>-21992.5</v>
          </cell>
          <cell r="FX437">
            <v>-21992.5</v>
          </cell>
          <cell r="FY437">
            <v>-1389000</v>
          </cell>
          <cell r="GA437">
            <v>-21992.5</v>
          </cell>
          <cell r="GB437">
            <v>-21992.5</v>
          </cell>
          <cell r="GC437">
            <v>-1389000</v>
          </cell>
          <cell r="GE437">
            <v>-21992.5</v>
          </cell>
          <cell r="GF437">
            <v>-21992.5</v>
          </cell>
          <cell r="GG437">
            <v>-1389000</v>
          </cell>
          <cell r="GI437">
            <v>-21992.5</v>
          </cell>
          <cell r="GJ437">
            <v>-21992.5</v>
          </cell>
          <cell r="GK437">
            <v>-1389000</v>
          </cell>
          <cell r="GM437">
            <v>-21992.5</v>
          </cell>
          <cell r="GN437">
            <v>-21992.5</v>
          </cell>
          <cell r="GO437">
            <v>-1389000</v>
          </cell>
          <cell r="GQ437">
            <v>-21992.5</v>
          </cell>
          <cell r="GR437">
            <v>-21992.5</v>
          </cell>
          <cell r="GS437">
            <v>-1389000</v>
          </cell>
          <cell r="GU437">
            <v>-21992.5</v>
          </cell>
          <cell r="GV437">
            <v>-21992.5</v>
          </cell>
          <cell r="GW437">
            <v>-1389000</v>
          </cell>
          <cell r="GY437">
            <v>-21992.5</v>
          </cell>
          <cell r="GZ437">
            <v>-21992.5</v>
          </cell>
          <cell r="HA437">
            <v>-1389000</v>
          </cell>
          <cell r="HC437">
            <v>-21992.5</v>
          </cell>
          <cell r="HD437">
            <v>-21992.5</v>
          </cell>
          <cell r="HE437">
            <v>-1389000</v>
          </cell>
          <cell r="HG437">
            <v>-21992.5</v>
          </cell>
          <cell r="HH437">
            <v>-21992.5</v>
          </cell>
          <cell r="HI437">
            <v>-1389000</v>
          </cell>
          <cell r="HK437">
            <v>-21992.5</v>
          </cell>
          <cell r="HL437">
            <v>-21992.5</v>
          </cell>
          <cell r="HM437">
            <v>-1389000</v>
          </cell>
          <cell r="HO437">
            <v>-21992.5</v>
          </cell>
          <cell r="HP437">
            <v>-21992.5</v>
          </cell>
          <cell r="HQ437">
            <v>-1389000</v>
          </cell>
          <cell r="HS437">
            <v>-21992.5</v>
          </cell>
          <cell r="HT437">
            <v>-21992.5</v>
          </cell>
          <cell r="HU437">
            <v>-1389000</v>
          </cell>
          <cell r="IB437" t="str">
            <v>0742212 R</v>
          </cell>
          <cell r="IC437">
            <v>37039</v>
          </cell>
          <cell r="ID437">
            <v>1</v>
          </cell>
          <cell r="IE437" t="str">
            <v>A</v>
          </cell>
        </row>
        <row r="438">
          <cell r="C438">
            <v>248001274628201</v>
          </cell>
          <cell r="E438" t="str">
            <v>H. NURHAYATI RAHMAN</v>
          </cell>
          <cell r="F438" t="str">
            <v>MAROS</v>
          </cell>
          <cell r="G438" t="str">
            <v>Kuda GLX D</v>
          </cell>
          <cell r="H438" t="str">
            <v>000984</v>
          </cell>
          <cell r="I438" t="str">
            <v>095723</v>
          </cell>
          <cell r="J438">
            <v>36892</v>
          </cell>
          <cell r="K438">
            <v>1</v>
          </cell>
          <cell r="L438" t="str">
            <v>Januari 2001</v>
          </cell>
          <cell r="M438">
            <v>37987</v>
          </cell>
          <cell r="N438">
            <v>36</v>
          </cell>
          <cell r="O438">
            <v>1</v>
          </cell>
          <cell r="P438">
            <v>105000000</v>
          </cell>
          <cell r="Q438">
            <v>14573000</v>
          </cell>
          <cell r="R438">
            <v>0.19</v>
          </cell>
          <cell r="S438">
            <v>-1386714.9999999995</v>
          </cell>
          <cell r="T438">
            <v>13186285</v>
          </cell>
          <cell r="U438" t="str">
            <v>1</v>
          </cell>
          <cell r="V438">
            <v>2917000</v>
          </cell>
          <cell r="W438">
            <v>277411</v>
          </cell>
          <cell r="X438">
            <v>3194411</v>
          </cell>
          <cell r="Z438">
            <v>2917000</v>
          </cell>
          <cell r="AA438">
            <v>230739.16666666666</v>
          </cell>
          <cell r="AB438">
            <v>3147739.1666666665</v>
          </cell>
          <cell r="AC438">
            <v>11656000</v>
          </cell>
          <cell r="AD438">
            <v>2917000</v>
          </cell>
          <cell r="AE438">
            <v>184553.33333333331</v>
          </cell>
          <cell r="AF438">
            <v>3101553.3333333335</v>
          </cell>
          <cell r="AG438">
            <v>8739000</v>
          </cell>
          <cell r="AH438">
            <v>2917000</v>
          </cell>
          <cell r="AI438">
            <v>138367.5</v>
          </cell>
          <cell r="AJ438">
            <v>3055367.5</v>
          </cell>
          <cell r="AK438">
            <v>5822000</v>
          </cell>
          <cell r="AL438">
            <v>2917000</v>
          </cell>
          <cell r="AM438">
            <v>92181.666666666657</v>
          </cell>
          <cell r="AN438">
            <v>3009181.6666666665</v>
          </cell>
          <cell r="AO438">
            <v>2905000</v>
          </cell>
          <cell r="AP438">
            <v>2917000</v>
          </cell>
          <cell r="AQ438">
            <v>45995.833333333328</v>
          </cell>
          <cell r="AR438">
            <v>2962995.8333333335</v>
          </cell>
          <cell r="AS438">
            <v>-12000</v>
          </cell>
          <cell r="AT438">
            <v>2905000</v>
          </cell>
          <cell r="AU438">
            <v>-190</v>
          </cell>
          <cell r="AV438">
            <v>2904810</v>
          </cell>
          <cell r="AW438">
            <v>-2917000</v>
          </cell>
          <cell r="AY438">
            <v>-46185.833333333328</v>
          </cell>
          <cell r="AZ438">
            <v>-46185.833333333328</v>
          </cell>
          <cell r="BA438">
            <v>-2917000</v>
          </cell>
          <cell r="BC438">
            <v>-46185.833333333328</v>
          </cell>
          <cell r="BD438">
            <v>-46185.833333333328</v>
          </cell>
          <cell r="BE438">
            <v>-2917000</v>
          </cell>
          <cell r="BG438">
            <v>-46185.833333333328</v>
          </cell>
          <cell r="BH438">
            <v>-46185.833333333328</v>
          </cell>
          <cell r="BI438">
            <v>-2917000</v>
          </cell>
          <cell r="BK438">
            <v>-46185.833333333328</v>
          </cell>
          <cell r="BL438">
            <v>-46185.833333333328</v>
          </cell>
          <cell r="BM438">
            <v>-2917000</v>
          </cell>
          <cell r="BO438">
            <v>-46185.833333333328</v>
          </cell>
          <cell r="BP438">
            <v>-46185.833333333328</v>
          </cell>
          <cell r="BQ438">
            <v>-2917000</v>
          </cell>
          <cell r="BS438">
            <v>-46185.833333333328</v>
          </cell>
          <cell r="BT438">
            <v>-46185.833333333328</v>
          </cell>
          <cell r="BU438">
            <v>-2917000</v>
          </cell>
          <cell r="BW438">
            <v>-46185.833333333328</v>
          </cell>
          <cell r="BX438">
            <v>-46185.833333333328</v>
          </cell>
          <cell r="BY438">
            <v>-2917000</v>
          </cell>
          <cell r="CA438">
            <v>-46185.833333333328</v>
          </cell>
          <cell r="CB438">
            <v>-46185.833333333328</v>
          </cell>
          <cell r="CC438">
            <v>-2917000</v>
          </cell>
          <cell r="CE438">
            <v>-46185.833333333328</v>
          </cell>
          <cell r="CF438">
            <v>-46185.833333333328</v>
          </cell>
          <cell r="CG438">
            <v>-2917000</v>
          </cell>
          <cell r="CI438">
            <v>-46185.833333333328</v>
          </cell>
          <cell r="CJ438">
            <v>-46185.833333333328</v>
          </cell>
          <cell r="CK438">
            <v>-2917000</v>
          </cell>
          <cell r="CM438">
            <v>-46185.833333333328</v>
          </cell>
          <cell r="CN438">
            <v>-46185.833333333328</v>
          </cell>
          <cell r="CO438">
            <v>-2917000</v>
          </cell>
          <cell r="CQ438">
            <v>-46185.833333333328</v>
          </cell>
          <cell r="CR438">
            <v>-46185.833333333328</v>
          </cell>
          <cell r="CS438">
            <v>-2917000</v>
          </cell>
          <cell r="CU438">
            <v>-46185.833333333328</v>
          </cell>
          <cell r="CV438">
            <v>-46185.833333333328</v>
          </cell>
          <cell r="CW438">
            <v>-2917000</v>
          </cell>
          <cell r="CY438">
            <v>-46185.833333333328</v>
          </cell>
          <cell r="CZ438">
            <v>-46185.833333333328</v>
          </cell>
          <cell r="DA438">
            <v>-2917000</v>
          </cell>
          <cell r="DC438">
            <v>-46185.833333333328</v>
          </cell>
          <cell r="DD438">
            <v>-46185.833333333328</v>
          </cell>
          <cell r="DE438">
            <v>-2917000</v>
          </cell>
          <cell r="DG438">
            <v>-46185.833333333328</v>
          </cell>
          <cell r="DH438">
            <v>-46185.833333333328</v>
          </cell>
          <cell r="DI438">
            <v>-2917000</v>
          </cell>
          <cell r="DK438">
            <v>-46185.833333333328</v>
          </cell>
          <cell r="DL438">
            <v>-46185.833333333328</v>
          </cell>
          <cell r="DM438">
            <v>-2917000</v>
          </cell>
          <cell r="DO438">
            <v>-46185.833333333328</v>
          </cell>
          <cell r="DP438">
            <v>-46185.833333333328</v>
          </cell>
          <cell r="DQ438">
            <v>-2917000</v>
          </cell>
          <cell r="DS438">
            <v>-46185.833333333328</v>
          </cell>
          <cell r="DT438">
            <v>-46185.833333333328</v>
          </cell>
          <cell r="DU438">
            <v>-2917000</v>
          </cell>
          <cell r="DW438">
            <v>-46185.833333333328</v>
          </cell>
          <cell r="DX438">
            <v>-46185.833333333328</v>
          </cell>
          <cell r="DY438">
            <v>-2917000</v>
          </cell>
          <cell r="EA438">
            <v>-46185.833333333328</v>
          </cell>
          <cell r="EB438">
            <v>-46185.833333333328</v>
          </cell>
          <cell r="EC438">
            <v>-2917000</v>
          </cell>
          <cell r="EE438">
            <v>-46185.833333333328</v>
          </cell>
          <cell r="EF438">
            <v>-46185.833333333328</v>
          </cell>
          <cell r="EG438">
            <v>-2917000</v>
          </cell>
          <cell r="EI438">
            <v>-46185.833333333328</v>
          </cell>
          <cell r="EJ438">
            <v>-46185.833333333328</v>
          </cell>
          <cell r="EK438">
            <v>-2917000</v>
          </cell>
          <cell r="EM438">
            <v>-46185.833333333328</v>
          </cell>
          <cell r="EN438">
            <v>-46185.833333333328</v>
          </cell>
          <cell r="EO438">
            <v>-2917000</v>
          </cell>
          <cell r="EQ438">
            <v>-46185.833333333328</v>
          </cell>
          <cell r="ER438">
            <v>-46185.833333333328</v>
          </cell>
          <cell r="ES438">
            <v>-2917000</v>
          </cell>
          <cell r="EU438">
            <v>-46185.833333333328</v>
          </cell>
          <cell r="EV438">
            <v>-46185.833333333328</v>
          </cell>
          <cell r="EW438">
            <v>-2917000</v>
          </cell>
          <cell r="EY438">
            <v>-46185.833333333328</v>
          </cell>
          <cell r="EZ438">
            <v>-46185.833333333328</v>
          </cell>
          <cell r="FA438">
            <v>-2917000</v>
          </cell>
          <cell r="FC438">
            <v>-46185.833333333328</v>
          </cell>
          <cell r="FD438">
            <v>-46185.833333333328</v>
          </cell>
          <cell r="FE438">
            <v>-2917000</v>
          </cell>
          <cell r="FG438">
            <v>-46185.833333333328</v>
          </cell>
          <cell r="FH438">
            <v>-46185.833333333328</v>
          </cell>
          <cell r="FI438">
            <v>-2917000</v>
          </cell>
          <cell r="FK438">
            <v>-46185.833333333328</v>
          </cell>
          <cell r="FL438">
            <v>-46185.833333333328</v>
          </cell>
          <cell r="FM438">
            <v>-2917000</v>
          </cell>
          <cell r="FO438">
            <v>-46185.833333333328</v>
          </cell>
          <cell r="FP438">
            <v>-46185.833333333328</v>
          </cell>
          <cell r="FQ438">
            <v>-2917000</v>
          </cell>
          <cell r="FS438">
            <v>-46185.833333333328</v>
          </cell>
          <cell r="FT438">
            <v>-46185.833333333328</v>
          </cell>
          <cell r="FU438">
            <v>-2917000</v>
          </cell>
          <cell r="FW438">
            <v>-46185.833333333328</v>
          </cell>
          <cell r="FX438">
            <v>-46185.833333333328</v>
          </cell>
          <cell r="FY438">
            <v>-2917000</v>
          </cell>
          <cell r="GA438">
            <v>-46185.833333333328</v>
          </cell>
          <cell r="GB438">
            <v>-46185.833333333328</v>
          </cell>
          <cell r="GC438">
            <v>-2917000</v>
          </cell>
          <cell r="GE438">
            <v>-46185.833333333328</v>
          </cell>
          <cell r="GF438">
            <v>-46185.833333333328</v>
          </cell>
          <cell r="GG438">
            <v>-2917000</v>
          </cell>
          <cell r="GI438">
            <v>-46185.833333333328</v>
          </cell>
          <cell r="GJ438">
            <v>-46185.833333333328</v>
          </cell>
          <cell r="GK438">
            <v>-2917000</v>
          </cell>
          <cell r="GM438">
            <v>-46185.833333333328</v>
          </cell>
          <cell r="GN438">
            <v>-46185.833333333328</v>
          </cell>
          <cell r="GO438">
            <v>-2917000</v>
          </cell>
          <cell r="GQ438">
            <v>-46185.833333333328</v>
          </cell>
          <cell r="GR438">
            <v>-46185.833333333328</v>
          </cell>
          <cell r="GS438">
            <v>-2917000</v>
          </cell>
          <cell r="GU438">
            <v>-46185.833333333328</v>
          </cell>
          <cell r="GV438">
            <v>-46185.833333333328</v>
          </cell>
          <cell r="GW438">
            <v>-2917000</v>
          </cell>
          <cell r="GY438">
            <v>-46185.833333333328</v>
          </cell>
          <cell r="GZ438">
            <v>-46185.833333333328</v>
          </cell>
          <cell r="HA438">
            <v>-2917000</v>
          </cell>
          <cell r="HC438">
            <v>-46185.833333333328</v>
          </cell>
          <cell r="HD438">
            <v>-46185.833333333328</v>
          </cell>
          <cell r="HE438">
            <v>-2917000</v>
          </cell>
          <cell r="HG438">
            <v>-46185.833333333328</v>
          </cell>
          <cell r="HH438">
            <v>-46185.833333333328</v>
          </cell>
          <cell r="HI438">
            <v>-2917000</v>
          </cell>
          <cell r="HK438">
            <v>-46185.833333333328</v>
          </cell>
          <cell r="HL438">
            <v>-46185.833333333328</v>
          </cell>
          <cell r="HM438">
            <v>-2917000</v>
          </cell>
          <cell r="HO438">
            <v>-46185.833333333328</v>
          </cell>
          <cell r="HP438">
            <v>-46185.833333333328</v>
          </cell>
          <cell r="HQ438">
            <v>-2917000</v>
          </cell>
          <cell r="HS438">
            <v>-46185.833333333328</v>
          </cell>
          <cell r="HT438">
            <v>-46185.833333333328</v>
          </cell>
          <cell r="HU438">
            <v>-2917000</v>
          </cell>
          <cell r="IB438" t="str">
            <v>0741460 R</v>
          </cell>
          <cell r="IC438">
            <v>37039</v>
          </cell>
          <cell r="ID438">
            <v>1</v>
          </cell>
          <cell r="IE438" t="str">
            <v>A</v>
          </cell>
        </row>
        <row r="439">
          <cell r="C439">
            <v>248001274636201</v>
          </cell>
          <cell r="E439" t="str">
            <v>KAMARUDDIN</v>
          </cell>
          <cell r="F439" t="str">
            <v>MAROS</v>
          </cell>
          <cell r="G439" t="str">
            <v>L 300 PU</v>
          </cell>
          <cell r="H439">
            <v>271352</v>
          </cell>
          <cell r="I439" t="str">
            <v>005541</v>
          </cell>
          <cell r="J439">
            <v>36892</v>
          </cell>
          <cell r="K439">
            <v>1</v>
          </cell>
          <cell r="L439" t="str">
            <v>Januari 2001</v>
          </cell>
          <cell r="M439">
            <v>37987</v>
          </cell>
          <cell r="N439">
            <v>36</v>
          </cell>
          <cell r="O439">
            <v>1</v>
          </cell>
          <cell r="P439">
            <v>50000000</v>
          </cell>
          <cell r="Q439">
            <v>6941000</v>
          </cell>
          <cell r="R439">
            <v>0.19</v>
          </cell>
          <cell r="S439">
            <v>-660155</v>
          </cell>
          <cell r="T439">
            <v>6280845</v>
          </cell>
          <cell r="U439" t="str">
            <v>1</v>
          </cell>
          <cell r="V439">
            <v>1389000</v>
          </cell>
          <cell r="W439">
            <v>132123</v>
          </cell>
          <cell r="X439">
            <v>1521123</v>
          </cell>
          <cell r="Z439">
            <v>1389000</v>
          </cell>
          <cell r="AA439">
            <v>109899.16666666666</v>
          </cell>
          <cell r="AB439">
            <v>1498899.1666666667</v>
          </cell>
          <cell r="AC439">
            <v>5552000</v>
          </cell>
          <cell r="AD439">
            <v>1389000</v>
          </cell>
          <cell r="AE439">
            <v>87906.666666666657</v>
          </cell>
          <cell r="AF439">
            <v>1476906.6666666667</v>
          </cell>
          <cell r="AG439">
            <v>4163000</v>
          </cell>
          <cell r="AH439">
            <v>1389000</v>
          </cell>
          <cell r="AI439">
            <v>65914.166666666657</v>
          </cell>
          <cell r="AJ439">
            <v>1454914.1666666667</v>
          </cell>
          <cell r="AK439">
            <v>2774000</v>
          </cell>
          <cell r="AL439">
            <v>1389000</v>
          </cell>
          <cell r="AM439">
            <v>43921.666666666664</v>
          </cell>
          <cell r="AN439">
            <v>1432921.6666666667</v>
          </cell>
          <cell r="AO439">
            <v>1385000</v>
          </cell>
          <cell r="AP439">
            <v>1389000</v>
          </cell>
          <cell r="AQ439">
            <v>21929.166666666664</v>
          </cell>
          <cell r="AR439">
            <v>1410929.1666666667</v>
          </cell>
          <cell r="AS439">
            <v>-4000</v>
          </cell>
          <cell r="AT439">
            <v>1385000</v>
          </cell>
          <cell r="AU439">
            <v>-63.333333333333329</v>
          </cell>
          <cell r="AV439">
            <v>1384936.6666666667</v>
          </cell>
          <cell r="AW439">
            <v>-1389000</v>
          </cell>
          <cell r="AY439">
            <v>-21992.5</v>
          </cell>
          <cell r="AZ439">
            <v>-21992.5</v>
          </cell>
          <cell r="BA439">
            <v>-1389000</v>
          </cell>
          <cell r="BC439">
            <v>-21992.5</v>
          </cell>
          <cell r="BD439">
            <v>-21992.5</v>
          </cell>
          <cell r="BE439">
            <v>-1389000</v>
          </cell>
          <cell r="BG439">
            <v>-21992.5</v>
          </cell>
          <cell r="BH439">
            <v>-21992.5</v>
          </cell>
          <cell r="BI439">
            <v>-1389000</v>
          </cell>
          <cell r="BK439">
            <v>-21992.5</v>
          </cell>
          <cell r="BL439">
            <v>-21992.5</v>
          </cell>
          <cell r="BM439">
            <v>-1389000</v>
          </cell>
          <cell r="BO439">
            <v>-21992.5</v>
          </cell>
          <cell r="BP439">
            <v>-21992.5</v>
          </cell>
          <cell r="BQ439">
            <v>-1389000</v>
          </cell>
          <cell r="BS439">
            <v>-21992.5</v>
          </cell>
          <cell r="BT439">
            <v>-21992.5</v>
          </cell>
          <cell r="BU439">
            <v>-1389000</v>
          </cell>
          <cell r="BW439">
            <v>-21992.5</v>
          </cell>
          <cell r="BX439">
            <v>-21992.5</v>
          </cell>
          <cell r="BY439">
            <v>-1389000</v>
          </cell>
          <cell r="CA439">
            <v>-21992.5</v>
          </cell>
          <cell r="CB439">
            <v>-21992.5</v>
          </cell>
          <cell r="CC439">
            <v>-1389000</v>
          </cell>
          <cell r="CE439">
            <v>-21992.5</v>
          </cell>
          <cell r="CF439">
            <v>-21992.5</v>
          </cell>
          <cell r="CG439">
            <v>-1389000</v>
          </cell>
          <cell r="CI439">
            <v>-21992.5</v>
          </cell>
          <cell r="CJ439">
            <v>-21992.5</v>
          </cell>
          <cell r="CK439">
            <v>-1389000</v>
          </cell>
          <cell r="CM439">
            <v>-21992.5</v>
          </cell>
          <cell r="CN439">
            <v>-21992.5</v>
          </cell>
          <cell r="CO439">
            <v>-1389000</v>
          </cell>
          <cell r="CQ439">
            <v>-21992.5</v>
          </cell>
          <cell r="CR439">
            <v>-21992.5</v>
          </cell>
          <cell r="CS439">
            <v>-1389000</v>
          </cell>
          <cell r="CU439">
            <v>-21992.5</v>
          </cell>
          <cell r="CV439">
            <v>-21992.5</v>
          </cell>
          <cell r="CW439">
            <v>-1389000</v>
          </cell>
          <cell r="CY439">
            <v>-21992.5</v>
          </cell>
          <cell r="CZ439">
            <v>-21992.5</v>
          </cell>
          <cell r="DA439">
            <v>-1389000</v>
          </cell>
          <cell r="DC439">
            <v>-21992.5</v>
          </cell>
          <cell r="DD439">
            <v>-21992.5</v>
          </cell>
          <cell r="DE439">
            <v>-1389000</v>
          </cell>
          <cell r="DG439">
            <v>-21992.5</v>
          </cell>
          <cell r="DH439">
            <v>-21992.5</v>
          </cell>
          <cell r="DI439">
            <v>-1389000</v>
          </cell>
          <cell r="DK439">
            <v>-21992.5</v>
          </cell>
          <cell r="DL439">
            <v>-21992.5</v>
          </cell>
          <cell r="DM439">
            <v>-1389000</v>
          </cell>
          <cell r="DO439">
            <v>-21992.5</v>
          </cell>
          <cell r="DP439">
            <v>-21992.5</v>
          </cell>
          <cell r="DQ439">
            <v>-1389000</v>
          </cell>
          <cell r="DS439">
            <v>-21992.5</v>
          </cell>
          <cell r="DT439">
            <v>-21992.5</v>
          </cell>
          <cell r="DU439">
            <v>-1389000</v>
          </cell>
          <cell r="DW439">
            <v>-21992.5</v>
          </cell>
          <cell r="DX439">
            <v>-21992.5</v>
          </cell>
          <cell r="DY439">
            <v>-1389000</v>
          </cell>
          <cell r="EA439">
            <v>-21992.5</v>
          </cell>
          <cell r="EB439">
            <v>-21992.5</v>
          </cell>
          <cell r="EC439">
            <v>-1389000</v>
          </cell>
          <cell r="EE439">
            <v>-21992.5</v>
          </cell>
          <cell r="EF439">
            <v>-21992.5</v>
          </cell>
          <cell r="EG439">
            <v>-1389000</v>
          </cell>
          <cell r="EI439">
            <v>-21992.5</v>
          </cell>
          <cell r="EJ439">
            <v>-21992.5</v>
          </cell>
          <cell r="EK439">
            <v>-1389000</v>
          </cell>
          <cell r="EM439">
            <v>-21992.5</v>
          </cell>
          <cell r="EN439">
            <v>-21992.5</v>
          </cell>
          <cell r="EO439">
            <v>-1389000</v>
          </cell>
          <cell r="EQ439">
            <v>-21992.5</v>
          </cell>
          <cell r="ER439">
            <v>-21992.5</v>
          </cell>
          <cell r="ES439">
            <v>-1389000</v>
          </cell>
          <cell r="EU439">
            <v>-21992.5</v>
          </cell>
          <cell r="EV439">
            <v>-21992.5</v>
          </cell>
          <cell r="EW439">
            <v>-1389000</v>
          </cell>
          <cell r="EY439">
            <v>-21992.5</v>
          </cell>
          <cell r="EZ439">
            <v>-21992.5</v>
          </cell>
          <cell r="FA439">
            <v>-1389000</v>
          </cell>
          <cell r="FC439">
            <v>-21992.5</v>
          </cell>
          <cell r="FD439">
            <v>-21992.5</v>
          </cell>
          <cell r="FE439">
            <v>-1389000</v>
          </cell>
          <cell r="FG439">
            <v>-21992.5</v>
          </cell>
          <cell r="FH439">
            <v>-21992.5</v>
          </cell>
          <cell r="FI439">
            <v>-1389000</v>
          </cell>
          <cell r="FK439">
            <v>-21992.5</v>
          </cell>
          <cell r="FL439">
            <v>-21992.5</v>
          </cell>
          <cell r="FM439">
            <v>-1389000</v>
          </cell>
          <cell r="FO439">
            <v>-21992.5</v>
          </cell>
          <cell r="FP439">
            <v>-21992.5</v>
          </cell>
          <cell r="FQ439">
            <v>-1389000</v>
          </cell>
          <cell r="FS439">
            <v>-21992.5</v>
          </cell>
          <cell r="FT439">
            <v>-21992.5</v>
          </cell>
          <cell r="FU439">
            <v>-1389000</v>
          </cell>
          <cell r="FW439">
            <v>-21992.5</v>
          </cell>
          <cell r="FX439">
            <v>-21992.5</v>
          </cell>
          <cell r="FY439">
            <v>-1389000</v>
          </cell>
          <cell r="GA439">
            <v>-21992.5</v>
          </cell>
          <cell r="GB439">
            <v>-21992.5</v>
          </cell>
          <cell r="GC439">
            <v>-1389000</v>
          </cell>
          <cell r="GE439">
            <v>-21992.5</v>
          </cell>
          <cell r="GF439">
            <v>-21992.5</v>
          </cell>
          <cell r="GG439">
            <v>-1389000</v>
          </cell>
          <cell r="GI439">
            <v>-21992.5</v>
          </cell>
          <cell r="GJ439">
            <v>-21992.5</v>
          </cell>
          <cell r="GK439">
            <v>-1389000</v>
          </cell>
          <cell r="GM439">
            <v>-21992.5</v>
          </cell>
          <cell r="GN439">
            <v>-21992.5</v>
          </cell>
          <cell r="GO439">
            <v>-1389000</v>
          </cell>
          <cell r="GQ439">
            <v>-21992.5</v>
          </cell>
          <cell r="GR439">
            <v>-21992.5</v>
          </cell>
          <cell r="GS439">
            <v>-1389000</v>
          </cell>
          <cell r="GU439">
            <v>-21992.5</v>
          </cell>
          <cell r="GV439">
            <v>-21992.5</v>
          </cell>
          <cell r="GW439">
            <v>-1389000</v>
          </cell>
          <cell r="GY439">
            <v>-21992.5</v>
          </cell>
          <cell r="GZ439">
            <v>-21992.5</v>
          </cell>
          <cell r="HA439">
            <v>-1389000</v>
          </cell>
          <cell r="HC439">
            <v>-21992.5</v>
          </cell>
          <cell r="HD439">
            <v>-21992.5</v>
          </cell>
          <cell r="HE439">
            <v>-1389000</v>
          </cell>
          <cell r="HG439">
            <v>-21992.5</v>
          </cell>
          <cell r="HH439">
            <v>-21992.5</v>
          </cell>
          <cell r="HI439">
            <v>-1389000</v>
          </cell>
          <cell r="HK439">
            <v>-21992.5</v>
          </cell>
          <cell r="HL439">
            <v>-21992.5</v>
          </cell>
          <cell r="HM439">
            <v>-1389000</v>
          </cell>
          <cell r="HO439">
            <v>-21992.5</v>
          </cell>
          <cell r="HP439">
            <v>-21992.5</v>
          </cell>
          <cell r="HQ439">
            <v>-1389000</v>
          </cell>
          <cell r="HS439">
            <v>-21992.5</v>
          </cell>
          <cell r="HT439">
            <v>-21992.5</v>
          </cell>
          <cell r="HU439">
            <v>-1389000</v>
          </cell>
          <cell r="IB439" t="str">
            <v>0741144 R</v>
          </cell>
          <cell r="IC439">
            <v>37039</v>
          </cell>
          <cell r="ID439">
            <v>1</v>
          </cell>
          <cell r="IE439" t="str">
            <v>A</v>
          </cell>
        </row>
        <row r="440">
          <cell r="C440">
            <v>248001274660201</v>
          </cell>
          <cell r="E440" t="str">
            <v>LAURENSIUS LAWE</v>
          </cell>
          <cell r="F440" t="str">
            <v>MAUMERE</v>
          </cell>
          <cell r="G440" t="str">
            <v>T 120ss MKL</v>
          </cell>
          <cell r="H440" t="str">
            <v>077695</v>
          </cell>
          <cell r="I440" t="str">
            <v>082542</v>
          </cell>
          <cell r="J440">
            <v>36892</v>
          </cell>
          <cell r="K440">
            <v>1</v>
          </cell>
          <cell r="L440" t="str">
            <v>Januari 2001</v>
          </cell>
          <cell r="M440">
            <v>37987</v>
          </cell>
          <cell r="N440">
            <v>36</v>
          </cell>
          <cell r="O440">
            <v>1</v>
          </cell>
          <cell r="P440">
            <v>50000000</v>
          </cell>
          <cell r="Q440">
            <v>6941000</v>
          </cell>
          <cell r="R440">
            <v>0.19</v>
          </cell>
          <cell r="S440">
            <v>-660155</v>
          </cell>
          <cell r="T440">
            <v>6280845</v>
          </cell>
          <cell r="U440" t="str">
            <v>1</v>
          </cell>
          <cell r="V440">
            <v>1389000</v>
          </cell>
          <cell r="W440">
            <v>132123</v>
          </cell>
          <cell r="X440">
            <v>1521123</v>
          </cell>
          <cell r="Z440">
            <v>1389000</v>
          </cell>
          <cell r="AA440">
            <v>109899.16666666666</v>
          </cell>
          <cell r="AB440">
            <v>1498899.1666666667</v>
          </cell>
          <cell r="AC440">
            <v>5552000</v>
          </cell>
          <cell r="AD440">
            <v>1389000</v>
          </cell>
          <cell r="AE440">
            <v>87906.666666666657</v>
          </cell>
          <cell r="AF440">
            <v>1476906.6666666667</v>
          </cell>
          <cell r="AG440">
            <v>4163000</v>
          </cell>
          <cell r="AH440">
            <v>1389000</v>
          </cell>
          <cell r="AI440">
            <v>65914.166666666657</v>
          </cell>
          <cell r="AJ440">
            <v>1454914.1666666667</v>
          </cell>
          <cell r="AK440">
            <v>2774000</v>
          </cell>
          <cell r="AL440">
            <v>1389000</v>
          </cell>
          <cell r="AM440">
            <v>43921.666666666664</v>
          </cell>
          <cell r="AN440">
            <v>1432921.6666666667</v>
          </cell>
          <cell r="AO440">
            <v>1385000</v>
          </cell>
          <cell r="AP440">
            <v>1389000</v>
          </cell>
          <cell r="AQ440">
            <v>21929.166666666664</v>
          </cell>
          <cell r="AR440">
            <v>1410929.1666666667</v>
          </cell>
          <cell r="AS440">
            <v>-4000</v>
          </cell>
          <cell r="AT440">
            <v>1385000</v>
          </cell>
          <cell r="AU440">
            <v>-63.333333333333329</v>
          </cell>
          <cell r="AV440">
            <v>1384936.6666666667</v>
          </cell>
          <cell r="AW440">
            <v>-1389000</v>
          </cell>
          <cell r="AY440">
            <v>-21992.5</v>
          </cell>
          <cell r="AZ440">
            <v>-21992.5</v>
          </cell>
          <cell r="BA440">
            <v>-1389000</v>
          </cell>
          <cell r="BC440">
            <v>-21992.5</v>
          </cell>
          <cell r="BD440">
            <v>-21992.5</v>
          </cell>
          <cell r="BE440">
            <v>-1389000</v>
          </cell>
          <cell r="BG440">
            <v>-21992.5</v>
          </cell>
          <cell r="BH440">
            <v>-21992.5</v>
          </cell>
          <cell r="BI440">
            <v>-1389000</v>
          </cell>
          <cell r="BK440">
            <v>-21992.5</v>
          </cell>
          <cell r="BL440">
            <v>-21992.5</v>
          </cell>
          <cell r="BM440">
            <v>-1389000</v>
          </cell>
          <cell r="BO440">
            <v>-21992.5</v>
          </cell>
          <cell r="BP440">
            <v>-21992.5</v>
          </cell>
          <cell r="BQ440">
            <v>-1389000</v>
          </cell>
          <cell r="BS440">
            <v>-21992.5</v>
          </cell>
          <cell r="BT440">
            <v>-21992.5</v>
          </cell>
          <cell r="BU440">
            <v>-1389000</v>
          </cell>
          <cell r="BW440">
            <v>-21992.5</v>
          </cell>
          <cell r="BX440">
            <v>-21992.5</v>
          </cell>
          <cell r="BY440">
            <v>-1389000</v>
          </cell>
          <cell r="CA440">
            <v>-21992.5</v>
          </cell>
          <cell r="CB440">
            <v>-21992.5</v>
          </cell>
          <cell r="CC440">
            <v>-1389000</v>
          </cell>
          <cell r="CE440">
            <v>-21992.5</v>
          </cell>
          <cell r="CF440">
            <v>-21992.5</v>
          </cell>
          <cell r="CG440">
            <v>-1389000</v>
          </cell>
          <cell r="CI440">
            <v>-21992.5</v>
          </cell>
          <cell r="CJ440">
            <v>-21992.5</v>
          </cell>
          <cell r="CK440">
            <v>-1389000</v>
          </cell>
          <cell r="CM440">
            <v>-21992.5</v>
          </cell>
          <cell r="CN440">
            <v>-21992.5</v>
          </cell>
          <cell r="CO440">
            <v>-1389000</v>
          </cell>
          <cell r="CQ440">
            <v>-21992.5</v>
          </cell>
          <cell r="CR440">
            <v>-21992.5</v>
          </cell>
          <cell r="CS440">
            <v>-1389000</v>
          </cell>
          <cell r="CU440">
            <v>-21992.5</v>
          </cell>
          <cell r="CV440">
            <v>-21992.5</v>
          </cell>
          <cell r="CW440">
            <v>-1389000</v>
          </cell>
          <cell r="CY440">
            <v>-21992.5</v>
          </cell>
          <cell r="CZ440">
            <v>-21992.5</v>
          </cell>
          <cell r="DA440">
            <v>-1389000</v>
          </cell>
          <cell r="DC440">
            <v>-21992.5</v>
          </cell>
          <cell r="DD440">
            <v>-21992.5</v>
          </cell>
          <cell r="DE440">
            <v>-1389000</v>
          </cell>
          <cell r="DG440">
            <v>-21992.5</v>
          </cell>
          <cell r="DH440">
            <v>-21992.5</v>
          </cell>
          <cell r="DI440">
            <v>-1389000</v>
          </cell>
          <cell r="DK440">
            <v>-21992.5</v>
          </cell>
          <cell r="DL440">
            <v>-21992.5</v>
          </cell>
          <cell r="DM440">
            <v>-1389000</v>
          </cell>
          <cell r="DO440">
            <v>-21992.5</v>
          </cell>
          <cell r="DP440">
            <v>-21992.5</v>
          </cell>
          <cell r="DQ440">
            <v>-1389000</v>
          </cell>
          <cell r="DS440">
            <v>-21992.5</v>
          </cell>
          <cell r="DT440">
            <v>-21992.5</v>
          </cell>
          <cell r="DU440">
            <v>-1389000</v>
          </cell>
          <cell r="DW440">
            <v>-21992.5</v>
          </cell>
          <cell r="DX440">
            <v>-21992.5</v>
          </cell>
          <cell r="DY440">
            <v>-1389000</v>
          </cell>
          <cell r="EA440">
            <v>-21992.5</v>
          </cell>
          <cell r="EB440">
            <v>-21992.5</v>
          </cell>
          <cell r="EC440">
            <v>-1389000</v>
          </cell>
          <cell r="EE440">
            <v>-21992.5</v>
          </cell>
          <cell r="EF440">
            <v>-21992.5</v>
          </cell>
          <cell r="EG440">
            <v>-1389000</v>
          </cell>
          <cell r="EI440">
            <v>-21992.5</v>
          </cell>
          <cell r="EJ440">
            <v>-21992.5</v>
          </cell>
          <cell r="EK440">
            <v>-1389000</v>
          </cell>
          <cell r="EM440">
            <v>-21992.5</v>
          </cell>
          <cell r="EN440">
            <v>-21992.5</v>
          </cell>
          <cell r="EO440">
            <v>-1389000</v>
          </cell>
          <cell r="EQ440">
            <v>-21992.5</v>
          </cell>
          <cell r="ER440">
            <v>-21992.5</v>
          </cell>
          <cell r="ES440">
            <v>-1389000</v>
          </cell>
          <cell r="EU440">
            <v>-21992.5</v>
          </cell>
          <cell r="EV440">
            <v>-21992.5</v>
          </cell>
          <cell r="EW440">
            <v>-1389000</v>
          </cell>
          <cell r="EY440">
            <v>-21992.5</v>
          </cell>
          <cell r="EZ440">
            <v>-21992.5</v>
          </cell>
          <cell r="FA440">
            <v>-1389000</v>
          </cell>
          <cell r="FC440">
            <v>-21992.5</v>
          </cell>
          <cell r="FD440">
            <v>-21992.5</v>
          </cell>
          <cell r="FE440">
            <v>-1389000</v>
          </cell>
          <cell r="FG440">
            <v>-21992.5</v>
          </cell>
          <cell r="FH440">
            <v>-21992.5</v>
          </cell>
          <cell r="FI440">
            <v>-1389000</v>
          </cell>
          <cell r="FK440">
            <v>-21992.5</v>
          </cell>
          <cell r="FL440">
            <v>-21992.5</v>
          </cell>
          <cell r="FM440">
            <v>-1389000</v>
          </cell>
          <cell r="FO440">
            <v>-21992.5</v>
          </cell>
          <cell r="FP440">
            <v>-21992.5</v>
          </cell>
          <cell r="FQ440">
            <v>-1389000</v>
          </cell>
          <cell r="FS440">
            <v>-21992.5</v>
          </cell>
          <cell r="FT440">
            <v>-21992.5</v>
          </cell>
          <cell r="FU440">
            <v>-1389000</v>
          </cell>
          <cell r="FW440">
            <v>-21992.5</v>
          </cell>
          <cell r="FX440">
            <v>-21992.5</v>
          </cell>
          <cell r="FY440">
            <v>-1389000</v>
          </cell>
          <cell r="GA440">
            <v>-21992.5</v>
          </cell>
          <cell r="GB440">
            <v>-21992.5</v>
          </cell>
          <cell r="GC440">
            <v>-1389000</v>
          </cell>
          <cell r="GE440">
            <v>-21992.5</v>
          </cell>
          <cell r="GF440">
            <v>-21992.5</v>
          </cell>
          <cell r="GG440">
            <v>-1389000</v>
          </cell>
          <cell r="GI440">
            <v>-21992.5</v>
          </cell>
          <cell r="GJ440">
            <v>-21992.5</v>
          </cell>
          <cell r="GK440">
            <v>-1389000</v>
          </cell>
          <cell r="GM440">
            <v>-21992.5</v>
          </cell>
          <cell r="GN440">
            <v>-21992.5</v>
          </cell>
          <cell r="GO440">
            <v>-1389000</v>
          </cell>
          <cell r="GQ440">
            <v>-21992.5</v>
          </cell>
          <cell r="GR440">
            <v>-21992.5</v>
          </cell>
          <cell r="GS440">
            <v>-1389000</v>
          </cell>
          <cell r="GU440">
            <v>-21992.5</v>
          </cell>
          <cell r="GV440">
            <v>-21992.5</v>
          </cell>
          <cell r="GW440">
            <v>-1389000</v>
          </cell>
          <cell r="GY440">
            <v>-21992.5</v>
          </cell>
          <cell r="GZ440">
            <v>-21992.5</v>
          </cell>
          <cell r="HA440">
            <v>-1389000</v>
          </cell>
          <cell r="HC440">
            <v>-21992.5</v>
          </cell>
          <cell r="HD440">
            <v>-21992.5</v>
          </cell>
          <cell r="HE440">
            <v>-1389000</v>
          </cell>
          <cell r="HG440">
            <v>-21992.5</v>
          </cell>
          <cell r="HH440">
            <v>-21992.5</v>
          </cell>
          <cell r="HI440">
            <v>-1389000</v>
          </cell>
          <cell r="HK440">
            <v>-21992.5</v>
          </cell>
          <cell r="HL440">
            <v>-21992.5</v>
          </cell>
          <cell r="HM440">
            <v>-1389000</v>
          </cell>
          <cell r="HO440">
            <v>-21992.5</v>
          </cell>
          <cell r="HP440">
            <v>-21992.5</v>
          </cell>
          <cell r="HQ440">
            <v>-1389000</v>
          </cell>
          <cell r="HS440">
            <v>-21992.5</v>
          </cell>
          <cell r="HT440">
            <v>-21992.5</v>
          </cell>
          <cell r="HU440">
            <v>-1389000</v>
          </cell>
          <cell r="IB440" t="str">
            <v>8054435 O</v>
          </cell>
          <cell r="IC440">
            <v>37215</v>
          </cell>
          <cell r="ID440">
            <v>1</v>
          </cell>
          <cell r="IE440" t="str">
            <v>A</v>
          </cell>
        </row>
        <row r="441">
          <cell r="C441">
            <v>248001273323201</v>
          </cell>
          <cell r="E441" t="str">
            <v>TELMA MALUENSENG</v>
          </cell>
          <cell r="F441" t="str">
            <v>MANADO</v>
          </cell>
          <cell r="G441" t="str">
            <v>Kuda PL D</v>
          </cell>
          <cell r="H441" t="str">
            <v>003289</v>
          </cell>
          <cell r="I441" t="str">
            <v>095620</v>
          </cell>
          <cell r="J441">
            <v>36935</v>
          </cell>
          <cell r="K441">
            <v>13</v>
          </cell>
          <cell r="L441" t="str">
            <v>Pebruari 2001</v>
          </cell>
          <cell r="M441">
            <v>38030</v>
          </cell>
          <cell r="N441">
            <v>36</v>
          </cell>
          <cell r="O441">
            <v>1</v>
          </cell>
          <cell r="P441">
            <v>128000000</v>
          </cell>
          <cell r="Q441">
            <v>21320000</v>
          </cell>
          <cell r="R441">
            <v>0.19</v>
          </cell>
          <cell r="S441">
            <v>-1296749.9999999998</v>
          </cell>
          <cell r="T441">
            <v>20023250</v>
          </cell>
          <cell r="V441">
            <v>3556000</v>
          </cell>
          <cell r="W441">
            <v>-3556000</v>
          </cell>
          <cell r="Z441">
            <v>3556000</v>
          </cell>
          <cell r="AA441">
            <v>337566.66666666663</v>
          </cell>
          <cell r="AB441">
            <v>3893566.6666666665</v>
          </cell>
          <cell r="AC441">
            <v>17764000</v>
          </cell>
          <cell r="AD441">
            <v>3556000</v>
          </cell>
          <cell r="AE441">
            <v>281263.33333333331</v>
          </cell>
          <cell r="AF441">
            <v>3837263.3333333335</v>
          </cell>
          <cell r="AG441">
            <v>14208000</v>
          </cell>
          <cell r="AH441">
            <v>3556000</v>
          </cell>
          <cell r="AI441">
            <v>224960</v>
          </cell>
          <cell r="AJ441">
            <v>3780960</v>
          </cell>
          <cell r="AK441">
            <v>10652000</v>
          </cell>
          <cell r="AL441">
            <v>3556000</v>
          </cell>
          <cell r="AM441">
            <v>168656.66666666666</v>
          </cell>
          <cell r="AN441">
            <v>3724656.6666666665</v>
          </cell>
          <cell r="AO441">
            <v>7096000</v>
          </cell>
          <cell r="AP441">
            <v>3556000</v>
          </cell>
          <cell r="AQ441">
            <v>112353.33333333333</v>
          </cell>
          <cell r="AR441">
            <v>3668353.3333333335</v>
          </cell>
          <cell r="AS441">
            <v>3540000</v>
          </cell>
          <cell r="AT441">
            <v>3556000</v>
          </cell>
          <cell r="AU441">
            <v>56050</v>
          </cell>
          <cell r="AV441">
            <v>3612050</v>
          </cell>
          <cell r="AW441">
            <v>-16000</v>
          </cell>
          <cell r="AX441">
            <v>3540000</v>
          </cell>
          <cell r="AY441">
            <v>-253.33333333333331</v>
          </cell>
          <cell r="AZ441">
            <v>3539746.6666666665</v>
          </cell>
          <cell r="BA441">
            <v>-3556000</v>
          </cell>
          <cell r="BC441">
            <v>-56303.333333333328</v>
          </cell>
          <cell r="BD441">
            <v>-56303.333333333328</v>
          </cell>
          <cell r="BE441">
            <v>-3556000</v>
          </cell>
          <cell r="BG441">
            <v>-56303.333333333328</v>
          </cell>
          <cell r="BH441">
            <v>-56303.333333333328</v>
          </cell>
          <cell r="BI441">
            <v>-3556000</v>
          </cell>
          <cell r="BK441">
            <v>-56303.333333333328</v>
          </cell>
          <cell r="BL441">
            <v>-56303.333333333328</v>
          </cell>
          <cell r="BM441">
            <v>-3556000</v>
          </cell>
          <cell r="BO441">
            <v>-56303.333333333328</v>
          </cell>
          <cell r="BP441">
            <v>-56303.333333333328</v>
          </cell>
          <cell r="BQ441">
            <v>-3556000</v>
          </cell>
          <cell r="BS441">
            <v>-56303.333333333328</v>
          </cell>
          <cell r="BT441">
            <v>-56303.333333333328</v>
          </cell>
          <cell r="BU441">
            <v>-3556000</v>
          </cell>
          <cell r="BW441">
            <v>-56303.333333333328</v>
          </cell>
          <cell r="BX441">
            <v>-56303.333333333328</v>
          </cell>
          <cell r="BY441">
            <v>-3556000</v>
          </cell>
          <cell r="CA441">
            <v>-56303.333333333328</v>
          </cell>
          <cell r="CB441">
            <v>-56303.333333333328</v>
          </cell>
          <cell r="CC441">
            <v>-3556000</v>
          </cell>
          <cell r="CE441">
            <v>-56303.333333333328</v>
          </cell>
          <cell r="CF441">
            <v>-56303.333333333328</v>
          </cell>
          <cell r="CG441">
            <v>-3556000</v>
          </cell>
          <cell r="CI441">
            <v>-56303.333333333328</v>
          </cell>
          <cell r="CJ441">
            <v>-56303.333333333328</v>
          </cell>
          <cell r="CK441">
            <v>-3556000</v>
          </cell>
          <cell r="CM441">
            <v>-56303.333333333328</v>
          </cell>
          <cell r="CN441">
            <v>-56303.333333333328</v>
          </cell>
          <cell r="CO441">
            <v>-3556000</v>
          </cell>
          <cell r="CQ441">
            <v>-56303.333333333328</v>
          </cell>
          <cell r="CR441">
            <v>-56303.333333333328</v>
          </cell>
          <cell r="CS441">
            <v>-3556000</v>
          </cell>
          <cell r="CU441">
            <v>-56303.333333333328</v>
          </cell>
          <cell r="CV441">
            <v>-56303.333333333328</v>
          </cell>
          <cell r="CW441">
            <v>-3556000</v>
          </cell>
          <cell r="CY441">
            <v>-56303.333333333328</v>
          </cell>
          <cell r="CZ441">
            <v>-56303.333333333328</v>
          </cell>
          <cell r="DA441">
            <v>-3556000</v>
          </cell>
          <cell r="DC441">
            <v>-56303.333333333328</v>
          </cell>
          <cell r="DD441">
            <v>-56303.333333333328</v>
          </cell>
          <cell r="DE441">
            <v>-3556000</v>
          </cell>
          <cell r="DG441">
            <v>-56303.333333333328</v>
          </cell>
          <cell r="DH441">
            <v>-56303.333333333328</v>
          </cell>
          <cell r="DI441">
            <v>-3556000</v>
          </cell>
          <cell r="DK441">
            <v>-56303.333333333328</v>
          </cell>
          <cell r="DL441">
            <v>-56303.333333333328</v>
          </cell>
          <cell r="DM441">
            <v>-3556000</v>
          </cell>
          <cell r="DO441">
            <v>-56303.333333333328</v>
          </cell>
          <cell r="DP441">
            <v>-56303.333333333328</v>
          </cell>
          <cell r="DQ441">
            <v>-3556000</v>
          </cell>
          <cell r="DS441">
            <v>-56303.333333333328</v>
          </cell>
          <cell r="DT441">
            <v>-56303.333333333328</v>
          </cell>
          <cell r="DU441">
            <v>-3556000</v>
          </cell>
          <cell r="DW441">
            <v>-56303.333333333328</v>
          </cell>
          <cell r="DX441">
            <v>-56303.333333333328</v>
          </cell>
          <cell r="DY441">
            <v>-3556000</v>
          </cell>
          <cell r="EA441">
            <v>-56303.333333333328</v>
          </cell>
          <cell r="EB441">
            <v>-56303.333333333328</v>
          </cell>
          <cell r="EC441">
            <v>-3556000</v>
          </cell>
          <cell r="EE441">
            <v>-56303.333333333328</v>
          </cell>
          <cell r="EF441">
            <v>-56303.333333333328</v>
          </cell>
          <cell r="EG441">
            <v>-3556000</v>
          </cell>
          <cell r="EI441">
            <v>-56303.333333333328</v>
          </cell>
          <cell r="EJ441">
            <v>-56303.333333333328</v>
          </cell>
          <cell r="EK441">
            <v>-3556000</v>
          </cell>
          <cell r="EM441">
            <v>-56303.333333333328</v>
          </cell>
          <cell r="EN441">
            <v>-56303.333333333328</v>
          </cell>
          <cell r="EO441">
            <v>-3556000</v>
          </cell>
          <cell r="EQ441">
            <v>-56303.333333333328</v>
          </cell>
          <cell r="ER441">
            <v>-56303.333333333328</v>
          </cell>
          <cell r="ES441">
            <v>-3556000</v>
          </cell>
          <cell r="EU441">
            <v>-56303.333333333328</v>
          </cell>
          <cell r="EV441">
            <v>-56303.333333333328</v>
          </cell>
          <cell r="EW441">
            <v>-3556000</v>
          </cell>
          <cell r="EY441">
            <v>-56303.333333333328</v>
          </cell>
          <cell r="EZ441">
            <v>-56303.333333333328</v>
          </cell>
          <cell r="FA441">
            <v>-3556000</v>
          </cell>
          <cell r="FC441">
            <v>-56303.333333333328</v>
          </cell>
          <cell r="FD441">
            <v>-56303.333333333328</v>
          </cell>
          <cell r="FE441">
            <v>-3556000</v>
          </cell>
          <cell r="FG441">
            <v>-56303.333333333328</v>
          </cell>
          <cell r="FH441">
            <v>-56303.333333333328</v>
          </cell>
          <cell r="FI441">
            <v>-3556000</v>
          </cell>
          <cell r="FK441">
            <v>-56303.333333333328</v>
          </cell>
          <cell r="FL441">
            <v>-56303.333333333328</v>
          </cell>
          <cell r="FM441">
            <v>-3556000</v>
          </cell>
          <cell r="FO441">
            <v>-56303.333333333328</v>
          </cell>
          <cell r="FP441">
            <v>-56303.333333333328</v>
          </cell>
          <cell r="FQ441">
            <v>-3556000</v>
          </cell>
          <cell r="FS441">
            <v>-56303.333333333328</v>
          </cell>
          <cell r="FT441">
            <v>-56303.333333333328</v>
          </cell>
          <cell r="FU441">
            <v>-3556000</v>
          </cell>
          <cell r="FW441">
            <v>-56303.333333333328</v>
          </cell>
          <cell r="FX441">
            <v>-56303.333333333328</v>
          </cell>
          <cell r="FY441">
            <v>-3556000</v>
          </cell>
          <cell r="GA441">
            <v>-56303.333333333328</v>
          </cell>
          <cell r="GB441">
            <v>-56303.333333333328</v>
          </cell>
          <cell r="GC441">
            <v>-3556000</v>
          </cell>
          <cell r="GE441">
            <v>-56303.333333333328</v>
          </cell>
          <cell r="GF441">
            <v>-56303.333333333328</v>
          </cell>
          <cell r="GG441">
            <v>-3556000</v>
          </cell>
          <cell r="GI441">
            <v>-56303.333333333328</v>
          </cell>
          <cell r="GJ441">
            <v>-56303.333333333328</v>
          </cell>
          <cell r="GK441">
            <v>-3556000</v>
          </cell>
          <cell r="GM441">
            <v>-56303.333333333328</v>
          </cell>
          <cell r="GN441">
            <v>-56303.333333333328</v>
          </cell>
          <cell r="GO441">
            <v>-3556000</v>
          </cell>
          <cell r="GQ441">
            <v>-56303.333333333328</v>
          </cell>
          <cell r="GR441">
            <v>-56303.333333333328</v>
          </cell>
          <cell r="GS441">
            <v>-3556000</v>
          </cell>
          <cell r="GU441">
            <v>-56303.333333333328</v>
          </cell>
          <cell r="GV441">
            <v>-56303.333333333328</v>
          </cell>
          <cell r="GW441">
            <v>-3556000</v>
          </cell>
          <cell r="GY441">
            <v>-56303.333333333328</v>
          </cell>
          <cell r="GZ441">
            <v>-56303.333333333328</v>
          </cell>
          <cell r="HA441">
            <v>-3556000</v>
          </cell>
          <cell r="HC441">
            <v>-56303.333333333328</v>
          </cell>
          <cell r="HD441">
            <v>-56303.333333333328</v>
          </cell>
          <cell r="HE441">
            <v>-3556000</v>
          </cell>
          <cell r="HG441">
            <v>-56303.333333333328</v>
          </cell>
          <cell r="HH441">
            <v>-56303.333333333328</v>
          </cell>
          <cell r="HI441">
            <v>-3556000</v>
          </cell>
          <cell r="HK441">
            <v>-56303.333333333328</v>
          </cell>
          <cell r="HL441">
            <v>-56303.333333333328</v>
          </cell>
          <cell r="HM441">
            <v>-3556000</v>
          </cell>
          <cell r="HO441">
            <v>-56303.333333333328</v>
          </cell>
          <cell r="HP441">
            <v>-56303.333333333328</v>
          </cell>
          <cell r="HQ441">
            <v>-3556000</v>
          </cell>
          <cell r="HS441">
            <v>-56303.333333333328</v>
          </cell>
          <cell r="HT441">
            <v>-56303.333333333328</v>
          </cell>
          <cell r="HU441">
            <v>-3556000</v>
          </cell>
          <cell r="IB441" t="str">
            <v>0160173 S</v>
          </cell>
          <cell r="IC441">
            <v>37201</v>
          </cell>
          <cell r="ID441">
            <v>1</v>
          </cell>
          <cell r="IE441" t="str">
            <v>A</v>
          </cell>
        </row>
        <row r="442">
          <cell r="C442">
            <v>248001274694201</v>
          </cell>
          <cell r="E442" t="str">
            <v>IRWAN</v>
          </cell>
          <cell r="F442" t="str">
            <v>BULUKUMBA</v>
          </cell>
          <cell r="G442" t="str">
            <v>T 120ss PU</v>
          </cell>
          <cell r="H442" t="str">
            <v>036765</v>
          </cell>
          <cell r="I442" t="str">
            <v>0Y5352</v>
          </cell>
          <cell r="J442">
            <v>36935</v>
          </cell>
          <cell r="K442">
            <v>13</v>
          </cell>
          <cell r="L442" t="str">
            <v>Pebruari 2001</v>
          </cell>
          <cell r="M442">
            <v>38030</v>
          </cell>
          <cell r="N442">
            <v>36</v>
          </cell>
          <cell r="O442">
            <v>1</v>
          </cell>
          <cell r="P442">
            <v>45000000</v>
          </cell>
          <cell r="Q442">
            <v>7500000</v>
          </cell>
          <cell r="R442">
            <v>0.19</v>
          </cell>
          <cell r="S442">
            <v>-455208.33333333343</v>
          </cell>
          <cell r="T442">
            <v>7044791.666666667</v>
          </cell>
          <cell r="U442" t="str">
            <v>1</v>
          </cell>
          <cell r="V442">
            <v>1250000</v>
          </cell>
          <cell r="W442">
            <v>138785</v>
          </cell>
          <cell r="X442">
            <v>1388785</v>
          </cell>
          <cell r="Z442">
            <v>1250000</v>
          </cell>
          <cell r="AA442">
            <v>118750</v>
          </cell>
          <cell r="AB442">
            <v>1368750</v>
          </cell>
          <cell r="AC442">
            <v>6250000</v>
          </cell>
          <cell r="AD442">
            <v>1250000</v>
          </cell>
          <cell r="AE442">
            <v>98958.333333333328</v>
          </cell>
          <cell r="AF442">
            <v>1348958.3333333333</v>
          </cell>
          <cell r="AG442">
            <v>5000000</v>
          </cell>
          <cell r="AH442">
            <v>1250000</v>
          </cell>
          <cell r="AI442">
            <v>79166.666666666657</v>
          </cell>
          <cell r="AJ442">
            <v>1329166.6666666667</v>
          </cell>
          <cell r="AK442">
            <v>3750000</v>
          </cell>
          <cell r="AL442">
            <v>1250000</v>
          </cell>
          <cell r="AM442">
            <v>59375</v>
          </cell>
          <cell r="AN442">
            <v>1309375</v>
          </cell>
          <cell r="AO442">
            <v>2500000</v>
          </cell>
          <cell r="AP442">
            <v>1250000</v>
          </cell>
          <cell r="AQ442">
            <v>39583.333333333328</v>
          </cell>
          <cell r="AR442">
            <v>1289583.3333333333</v>
          </cell>
          <cell r="AS442">
            <v>1250000</v>
          </cell>
          <cell r="AT442">
            <v>1250000</v>
          </cell>
          <cell r="AU442">
            <v>19791.666666666664</v>
          </cell>
          <cell r="AV442">
            <v>1269791.6666666667</v>
          </cell>
          <cell r="AW442">
            <v>0</v>
          </cell>
          <cell r="AX442">
            <v>1250000</v>
          </cell>
          <cell r="AY442">
            <v>0</v>
          </cell>
          <cell r="AZ442">
            <v>1250000</v>
          </cell>
          <cell r="BA442">
            <v>-1250000</v>
          </cell>
          <cell r="BC442">
            <v>-19791.666666666664</v>
          </cell>
          <cell r="BD442">
            <v>-19791.666666666664</v>
          </cell>
          <cell r="BE442">
            <v>-1250000</v>
          </cell>
          <cell r="BG442">
            <v>-19791.666666666664</v>
          </cell>
          <cell r="BH442">
            <v>-19791.666666666664</v>
          </cell>
          <cell r="BI442">
            <v>-1250000</v>
          </cell>
          <cell r="BK442">
            <v>-19791.666666666664</v>
          </cell>
          <cell r="BL442">
            <v>-19791.666666666664</v>
          </cell>
          <cell r="BM442">
            <v>-1250000</v>
          </cell>
          <cell r="BO442">
            <v>-19791.666666666664</v>
          </cell>
          <cell r="BP442">
            <v>-19791.666666666664</v>
          </cell>
          <cell r="BQ442">
            <v>-1250000</v>
          </cell>
          <cell r="BS442">
            <v>-19791.666666666664</v>
          </cell>
          <cell r="BT442">
            <v>-19791.666666666664</v>
          </cell>
          <cell r="BU442">
            <v>-1250000</v>
          </cell>
          <cell r="BW442">
            <v>-19791.666666666664</v>
          </cell>
          <cell r="BX442">
            <v>-19791.666666666664</v>
          </cell>
          <cell r="BY442">
            <v>-1250000</v>
          </cell>
          <cell r="CA442">
            <v>-19791.666666666664</v>
          </cell>
          <cell r="CB442">
            <v>-19791.666666666664</v>
          </cell>
          <cell r="CC442">
            <v>-1250000</v>
          </cell>
          <cell r="CE442">
            <v>-19791.666666666664</v>
          </cell>
          <cell r="CF442">
            <v>-19791.666666666664</v>
          </cell>
          <cell r="CG442">
            <v>-1250000</v>
          </cell>
          <cell r="CI442">
            <v>-19791.666666666664</v>
          </cell>
          <cell r="CJ442">
            <v>-19791.666666666664</v>
          </cell>
          <cell r="CK442">
            <v>-1250000</v>
          </cell>
          <cell r="CM442">
            <v>-19791.666666666664</v>
          </cell>
          <cell r="CN442">
            <v>-19791.666666666664</v>
          </cell>
          <cell r="CO442">
            <v>-1250000</v>
          </cell>
          <cell r="CQ442">
            <v>-19791.666666666664</v>
          </cell>
          <cell r="CR442">
            <v>-19791.666666666664</v>
          </cell>
          <cell r="CS442">
            <v>-1250000</v>
          </cell>
          <cell r="CU442">
            <v>-19791.666666666664</v>
          </cell>
          <cell r="CV442">
            <v>-19791.666666666664</v>
          </cell>
          <cell r="CW442">
            <v>-1250000</v>
          </cell>
          <cell r="CY442">
            <v>-19791.666666666664</v>
          </cell>
          <cell r="CZ442">
            <v>-19791.666666666664</v>
          </cell>
          <cell r="DA442">
            <v>-1250000</v>
          </cell>
          <cell r="DC442">
            <v>-19791.666666666664</v>
          </cell>
          <cell r="DD442">
            <v>-19791.666666666664</v>
          </cell>
          <cell r="DE442">
            <v>-1250000</v>
          </cell>
          <cell r="DG442">
            <v>-19791.666666666664</v>
          </cell>
          <cell r="DH442">
            <v>-19791.666666666664</v>
          </cell>
          <cell r="DI442">
            <v>-1250000</v>
          </cell>
          <cell r="DK442">
            <v>-19791.666666666664</v>
          </cell>
          <cell r="DL442">
            <v>-19791.666666666664</v>
          </cell>
          <cell r="DM442">
            <v>-1250000</v>
          </cell>
          <cell r="DO442">
            <v>-19791.666666666664</v>
          </cell>
          <cell r="DP442">
            <v>-19791.666666666664</v>
          </cell>
          <cell r="DQ442">
            <v>-1250000</v>
          </cell>
          <cell r="DS442">
            <v>-19791.666666666664</v>
          </cell>
          <cell r="DT442">
            <v>-19791.666666666664</v>
          </cell>
          <cell r="DU442">
            <v>-1250000</v>
          </cell>
          <cell r="DW442">
            <v>-19791.666666666664</v>
          </cell>
          <cell r="DX442">
            <v>-19791.666666666664</v>
          </cell>
          <cell r="DY442">
            <v>-1250000</v>
          </cell>
          <cell r="EA442">
            <v>-19791.666666666664</v>
          </cell>
          <cell r="EB442">
            <v>-19791.666666666664</v>
          </cell>
          <cell r="EC442">
            <v>-1250000</v>
          </cell>
          <cell r="EE442">
            <v>-19791.666666666664</v>
          </cell>
          <cell r="EF442">
            <v>-19791.666666666664</v>
          </cell>
          <cell r="EG442">
            <v>-1250000</v>
          </cell>
          <cell r="EI442">
            <v>-19791.666666666664</v>
          </cell>
          <cell r="EJ442">
            <v>-19791.666666666664</v>
          </cell>
          <cell r="EK442">
            <v>-1250000</v>
          </cell>
          <cell r="EM442">
            <v>-19791.666666666664</v>
          </cell>
          <cell r="EN442">
            <v>-19791.666666666664</v>
          </cell>
          <cell r="EO442">
            <v>-1250000</v>
          </cell>
          <cell r="EQ442">
            <v>-19791.666666666664</v>
          </cell>
          <cell r="ER442">
            <v>-19791.666666666664</v>
          </cell>
          <cell r="ES442">
            <v>-1250000</v>
          </cell>
          <cell r="EU442">
            <v>-19791.666666666664</v>
          </cell>
          <cell r="EV442">
            <v>-19791.666666666664</v>
          </cell>
          <cell r="EW442">
            <v>-1250000</v>
          </cell>
          <cell r="EY442">
            <v>-19791.666666666664</v>
          </cell>
          <cell r="EZ442">
            <v>-19791.666666666664</v>
          </cell>
          <cell r="FA442">
            <v>-1250000</v>
          </cell>
          <cell r="FC442">
            <v>-19791.666666666664</v>
          </cell>
          <cell r="FD442">
            <v>-19791.666666666664</v>
          </cell>
          <cell r="FE442">
            <v>-1250000</v>
          </cell>
          <cell r="FG442">
            <v>-19791.666666666664</v>
          </cell>
          <cell r="FH442">
            <v>-19791.666666666664</v>
          </cell>
          <cell r="FI442">
            <v>-1250000</v>
          </cell>
          <cell r="FK442">
            <v>-19791.666666666664</v>
          </cell>
          <cell r="FL442">
            <v>-19791.666666666664</v>
          </cell>
          <cell r="FM442">
            <v>-1250000</v>
          </cell>
          <cell r="FO442">
            <v>-19791.666666666664</v>
          </cell>
          <cell r="FP442">
            <v>-19791.666666666664</v>
          </cell>
          <cell r="FQ442">
            <v>-1250000</v>
          </cell>
          <cell r="FS442">
            <v>-19791.666666666664</v>
          </cell>
          <cell r="FT442">
            <v>-19791.666666666664</v>
          </cell>
          <cell r="FU442">
            <v>-1250000</v>
          </cell>
          <cell r="FW442">
            <v>-19791.666666666664</v>
          </cell>
          <cell r="FX442">
            <v>-19791.666666666664</v>
          </cell>
          <cell r="FY442">
            <v>-1250000</v>
          </cell>
          <cell r="GA442">
            <v>-19791.666666666664</v>
          </cell>
          <cell r="GB442">
            <v>-19791.666666666664</v>
          </cell>
          <cell r="GC442">
            <v>-1250000</v>
          </cell>
          <cell r="GE442">
            <v>-19791.666666666664</v>
          </cell>
          <cell r="GF442">
            <v>-19791.666666666664</v>
          </cell>
          <cell r="GG442">
            <v>-1250000</v>
          </cell>
          <cell r="GI442">
            <v>-19791.666666666664</v>
          </cell>
          <cell r="GJ442">
            <v>-19791.666666666664</v>
          </cell>
          <cell r="GK442">
            <v>-1250000</v>
          </cell>
          <cell r="GM442">
            <v>-19791.666666666664</v>
          </cell>
          <cell r="GN442">
            <v>-19791.666666666664</v>
          </cell>
          <cell r="GO442">
            <v>-1250000</v>
          </cell>
          <cell r="GQ442">
            <v>-19791.666666666664</v>
          </cell>
          <cell r="GR442">
            <v>-19791.666666666664</v>
          </cell>
          <cell r="GS442">
            <v>-1250000</v>
          </cell>
          <cell r="GU442">
            <v>-19791.666666666664</v>
          </cell>
          <cell r="GV442">
            <v>-19791.666666666664</v>
          </cell>
          <cell r="GW442">
            <v>-1250000</v>
          </cell>
          <cell r="GY442">
            <v>-19791.666666666664</v>
          </cell>
          <cell r="GZ442">
            <v>-19791.666666666664</v>
          </cell>
          <cell r="HA442">
            <v>-1250000</v>
          </cell>
          <cell r="HC442">
            <v>-19791.666666666664</v>
          </cell>
          <cell r="HD442">
            <v>-19791.666666666664</v>
          </cell>
          <cell r="HE442">
            <v>-1250000</v>
          </cell>
          <cell r="HG442">
            <v>-19791.666666666664</v>
          </cell>
          <cell r="HH442">
            <v>-19791.666666666664</v>
          </cell>
          <cell r="HI442">
            <v>-1250000</v>
          </cell>
          <cell r="HK442">
            <v>-19791.666666666664</v>
          </cell>
          <cell r="HL442">
            <v>-19791.666666666664</v>
          </cell>
          <cell r="HM442">
            <v>-1250000</v>
          </cell>
          <cell r="HO442">
            <v>-19791.666666666664</v>
          </cell>
          <cell r="HP442">
            <v>-19791.666666666664</v>
          </cell>
          <cell r="HQ442">
            <v>-1250000</v>
          </cell>
          <cell r="HS442">
            <v>-19791.666666666664</v>
          </cell>
          <cell r="HT442">
            <v>-19791.666666666664</v>
          </cell>
          <cell r="HU442">
            <v>-1250000</v>
          </cell>
          <cell r="IB442" t="str">
            <v>0484011 R</v>
          </cell>
          <cell r="IC442">
            <v>37039</v>
          </cell>
          <cell r="ID442">
            <v>1</v>
          </cell>
          <cell r="IE442" t="str">
            <v>A</v>
          </cell>
        </row>
        <row r="443">
          <cell r="C443">
            <v>248001274709201</v>
          </cell>
          <cell r="E443" t="str">
            <v>ROY R.T. TIWA</v>
          </cell>
          <cell r="F443" t="str">
            <v>MANADO</v>
          </cell>
          <cell r="G443" t="str">
            <v>T 120ss PU</v>
          </cell>
          <cell r="H443" t="str">
            <v>036477</v>
          </cell>
          <cell r="I443" t="str">
            <v>0X4908</v>
          </cell>
          <cell r="J443">
            <v>36935</v>
          </cell>
          <cell r="K443">
            <v>13</v>
          </cell>
          <cell r="L443" t="str">
            <v>Pebruari 2001</v>
          </cell>
          <cell r="M443">
            <v>38030</v>
          </cell>
          <cell r="N443">
            <v>36</v>
          </cell>
          <cell r="O443">
            <v>1</v>
          </cell>
          <cell r="P443">
            <v>45000000</v>
          </cell>
          <cell r="Q443">
            <v>7500000</v>
          </cell>
          <cell r="R443">
            <v>0.19</v>
          </cell>
          <cell r="S443">
            <v>-455208.33333333343</v>
          </cell>
          <cell r="T443">
            <v>7044791.666666667</v>
          </cell>
          <cell r="U443" t="str">
            <v>1</v>
          </cell>
          <cell r="V443">
            <v>1250000</v>
          </cell>
          <cell r="W443">
            <v>138785</v>
          </cell>
          <cell r="X443">
            <v>1388785</v>
          </cell>
          <cell r="Z443">
            <v>1250000</v>
          </cell>
          <cell r="AA443">
            <v>118750</v>
          </cell>
          <cell r="AB443">
            <v>1368750</v>
          </cell>
          <cell r="AC443">
            <v>6250000</v>
          </cell>
          <cell r="AD443">
            <v>1250000</v>
          </cell>
          <cell r="AE443">
            <v>98958.333333333328</v>
          </cell>
          <cell r="AF443">
            <v>1348958.3333333333</v>
          </cell>
          <cell r="AG443">
            <v>5000000</v>
          </cell>
          <cell r="AH443">
            <v>1250000</v>
          </cell>
          <cell r="AI443">
            <v>79166.666666666657</v>
          </cell>
          <cell r="AJ443">
            <v>1329166.6666666667</v>
          </cell>
          <cell r="AK443">
            <v>3750000</v>
          </cell>
          <cell r="AL443">
            <v>1250000</v>
          </cell>
          <cell r="AM443">
            <v>59375</v>
          </cell>
          <cell r="AN443">
            <v>1309375</v>
          </cell>
          <cell r="AO443">
            <v>2500000</v>
          </cell>
          <cell r="AP443">
            <v>1250000</v>
          </cell>
          <cell r="AQ443">
            <v>39583.333333333328</v>
          </cell>
          <cell r="AR443">
            <v>1289583.3333333333</v>
          </cell>
          <cell r="AS443">
            <v>1250000</v>
          </cell>
          <cell r="AT443">
            <v>1250000</v>
          </cell>
          <cell r="AU443">
            <v>19791.666666666664</v>
          </cell>
          <cell r="AV443">
            <v>1269791.6666666667</v>
          </cell>
          <cell r="AW443">
            <v>0</v>
          </cell>
          <cell r="AX443">
            <v>1250000</v>
          </cell>
          <cell r="AY443">
            <v>0</v>
          </cell>
          <cell r="AZ443">
            <v>1250000</v>
          </cell>
          <cell r="BA443">
            <v>-1250000</v>
          </cell>
          <cell r="BC443">
            <v>-19791.666666666664</v>
          </cell>
          <cell r="BD443">
            <v>-19791.666666666664</v>
          </cell>
          <cell r="BE443">
            <v>-1250000</v>
          </cell>
          <cell r="BG443">
            <v>-19791.666666666664</v>
          </cell>
          <cell r="BH443">
            <v>-19791.666666666664</v>
          </cell>
          <cell r="BI443">
            <v>-1250000</v>
          </cell>
          <cell r="BK443">
            <v>-19791.666666666664</v>
          </cell>
          <cell r="BL443">
            <v>-19791.666666666664</v>
          </cell>
          <cell r="BM443">
            <v>-1250000</v>
          </cell>
          <cell r="BO443">
            <v>-19791.666666666664</v>
          </cell>
          <cell r="BP443">
            <v>-19791.666666666664</v>
          </cell>
          <cell r="BQ443">
            <v>-1250000</v>
          </cell>
          <cell r="BS443">
            <v>-19791.666666666664</v>
          </cell>
          <cell r="BT443">
            <v>-19791.666666666664</v>
          </cell>
          <cell r="BU443">
            <v>-1250000</v>
          </cell>
          <cell r="BW443">
            <v>-19791.666666666664</v>
          </cell>
          <cell r="BX443">
            <v>-19791.666666666664</v>
          </cell>
          <cell r="BY443">
            <v>-1250000</v>
          </cell>
          <cell r="CA443">
            <v>-19791.666666666664</v>
          </cell>
          <cell r="CB443">
            <v>-19791.666666666664</v>
          </cell>
          <cell r="CC443">
            <v>-1250000</v>
          </cell>
          <cell r="CE443">
            <v>-19791.666666666664</v>
          </cell>
          <cell r="CF443">
            <v>-19791.666666666664</v>
          </cell>
          <cell r="CG443">
            <v>-1250000</v>
          </cell>
          <cell r="CI443">
            <v>-19791.666666666664</v>
          </cell>
          <cell r="CJ443">
            <v>-19791.666666666664</v>
          </cell>
          <cell r="CK443">
            <v>-1250000</v>
          </cell>
          <cell r="CM443">
            <v>-19791.666666666664</v>
          </cell>
          <cell r="CN443">
            <v>-19791.666666666664</v>
          </cell>
          <cell r="CO443">
            <v>-1250000</v>
          </cell>
          <cell r="CQ443">
            <v>-19791.666666666664</v>
          </cell>
          <cell r="CR443">
            <v>-19791.666666666664</v>
          </cell>
          <cell r="CS443">
            <v>-1250000</v>
          </cell>
          <cell r="CU443">
            <v>-19791.666666666664</v>
          </cell>
          <cell r="CV443">
            <v>-19791.666666666664</v>
          </cell>
          <cell r="CW443">
            <v>-1250000</v>
          </cell>
          <cell r="CY443">
            <v>-19791.666666666664</v>
          </cell>
          <cell r="CZ443">
            <v>-19791.666666666664</v>
          </cell>
          <cell r="DA443">
            <v>-1250000</v>
          </cell>
          <cell r="DC443">
            <v>-19791.666666666664</v>
          </cell>
          <cell r="DD443">
            <v>-19791.666666666664</v>
          </cell>
          <cell r="DE443">
            <v>-1250000</v>
          </cell>
          <cell r="DG443">
            <v>-19791.666666666664</v>
          </cell>
          <cell r="DH443">
            <v>-19791.666666666664</v>
          </cell>
          <cell r="DI443">
            <v>-1250000</v>
          </cell>
          <cell r="DK443">
            <v>-19791.666666666664</v>
          </cell>
          <cell r="DL443">
            <v>-19791.666666666664</v>
          </cell>
          <cell r="DM443">
            <v>-1250000</v>
          </cell>
          <cell r="DO443">
            <v>-19791.666666666664</v>
          </cell>
          <cell r="DP443">
            <v>-19791.666666666664</v>
          </cell>
          <cell r="DQ443">
            <v>-1250000</v>
          </cell>
          <cell r="DS443">
            <v>-19791.666666666664</v>
          </cell>
          <cell r="DT443">
            <v>-19791.666666666664</v>
          </cell>
          <cell r="DU443">
            <v>-1250000</v>
          </cell>
          <cell r="DW443">
            <v>-19791.666666666664</v>
          </cell>
          <cell r="DX443">
            <v>-19791.666666666664</v>
          </cell>
          <cell r="DY443">
            <v>-1250000</v>
          </cell>
          <cell r="EA443">
            <v>-19791.666666666664</v>
          </cell>
          <cell r="EB443">
            <v>-19791.666666666664</v>
          </cell>
          <cell r="EC443">
            <v>-1250000</v>
          </cell>
          <cell r="EE443">
            <v>-19791.666666666664</v>
          </cell>
          <cell r="EF443">
            <v>-19791.666666666664</v>
          </cell>
          <cell r="EG443">
            <v>-1250000</v>
          </cell>
          <cell r="EI443">
            <v>-19791.666666666664</v>
          </cell>
          <cell r="EJ443">
            <v>-19791.666666666664</v>
          </cell>
          <cell r="EK443">
            <v>-1250000</v>
          </cell>
          <cell r="EM443">
            <v>-19791.666666666664</v>
          </cell>
          <cell r="EN443">
            <v>-19791.666666666664</v>
          </cell>
          <cell r="EO443">
            <v>-1250000</v>
          </cell>
          <cell r="EQ443">
            <v>-19791.666666666664</v>
          </cell>
          <cell r="ER443">
            <v>-19791.666666666664</v>
          </cell>
          <cell r="ES443">
            <v>-1250000</v>
          </cell>
          <cell r="EU443">
            <v>-19791.666666666664</v>
          </cell>
          <cell r="EV443">
            <v>-19791.666666666664</v>
          </cell>
          <cell r="EW443">
            <v>-1250000</v>
          </cell>
          <cell r="EY443">
            <v>-19791.666666666664</v>
          </cell>
          <cell r="EZ443">
            <v>-19791.666666666664</v>
          </cell>
          <cell r="FA443">
            <v>-1250000</v>
          </cell>
          <cell r="FC443">
            <v>-19791.666666666664</v>
          </cell>
          <cell r="FD443">
            <v>-19791.666666666664</v>
          </cell>
          <cell r="FE443">
            <v>-1250000</v>
          </cell>
          <cell r="FG443">
            <v>-19791.666666666664</v>
          </cell>
          <cell r="FH443">
            <v>-19791.666666666664</v>
          </cell>
          <cell r="FI443">
            <v>-1250000</v>
          </cell>
          <cell r="FK443">
            <v>-19791.666666666664</v>
          </cell>
          <cell r="FL443">
            <v>-19791.666666666664</v>
          </cell>
          <cell r="FM443">
            <v>-1250000</v>
          </cell>
          <cell r="FO443">
            <v>-19791.666666666664</v>
          </cell>
          <cell r="FP443">
            <v>-19791.666666666664</v>
          </cell>
          <cell r="FQ443">
            <v>-1250000</v>
          </cell>
          <cell r="FS443">
            <v>-19791.666666666664</v>
          </cell>
          <cell r="FT443">
            <v>-19791.666666666664</v>
          </cell>
          <cell r="FU443">
            <v>-1250000</v>
          </cell>
          <cell r="FW443">
            <v>-19791.666666666664</v>
          </cell>
          <cell r="FX443">
            <v>-19791.666666666664</v>
          </cell>
          <cell r="FY443">
            <v>-1250000</v>
          </cell>
          <cell r="GA443">
            <v>-19791.666666666664</v>
          </cell>
          <cell r="GB443">
            <v>-19791.666666666664</v>
          </cell>
          <cell r="GC443">
            <v>-1250000</v>
          </cell>
          <cell r="GE443">
            <v>-19791.666666666664</v>
          </cell>
          <cell r="GF443">
            <v>-19791.666666666664</v>
          </cell>
          <cell r="GG443">
            <v>-1250000</v>
          </cell>
          <cell r="GI443">
            <v>-19791.666666666664</v>
          </cell>
          <cell r="GJ443">
            <v>-19791.666666666664</v>
          </cell>
          <cell r="GK443">
            <v>-1250000</v>
          </cell>
          <cell r="GM443">
            <v>-19791.666666666664</v>
          </cell>
          <cell r="GN443">
            <v>-19791.666666666664</v>
          </cell>
          <cell r="GO443">
            <v>-1250000</v>
          </cell>
          <cell r="GQ443">
            <v>-19791.666666666664</v>
          </cell>
          <cell r="GR443">
            <v>-19791.666666666664</v>
          </cell>
          <cell r="GS443">
            <v>-1250000</v>
          </cell>
          <cell r="GU443">
            <v>-19791.666666666664</v>
          </cell>
          <cell r="GV443">
            <v>-19791.666666666664</v>
          </cell>
          <cell r="GW443">
            <v>-1250000</v>
          </cell>
          <cell r="GY443">
            <v>-19791.666666666664</v>
          </cell>
          <cell r="GZ443">
            <v>-19791.666666666664</v>
          </cell>
          <cell r="HA443">
            <v>-1250000</v>
          </cell>
          <cell r="HC443">
            <v>-19791.666666666664</v>
          </cell>
          <cell r="HD443">
            <v>-19791.666666666664</v>
          </cell>
          <cell r="HE443">
            <v>-1250000</v>
          </cell>
          <cell r="HG443">
            <v>-19791.666666666664</v>
          </cell>
          <cell r="HH443">
            <v>-19791.666666666664</v>
          </cell>
          <cell r="HI443">
            <v>-1250000</v>
          </cell>
          <cell r="HK443">
            <v>-19791.666666666664</v>
          </cell>
          <cell r="HL443">
            <v>-19791.666666666664</v>
          </cell>
          <cell r="HM443">
            <v>-1250000</v>
          </cell>
          <cell r="HO443">
            <v>-19791.666666666664</v>
          </cell>
          <cell r="HP443">
            <v>-19791.666666666664</v>
          </cell>
          <cell r="HQ443">
            <v>-1250000</v>
          </cell>
          <cell r="HS443">
            <v>-19791.666666666664</v>
          </cell>
          <cell r="HT443">
            <v>-19791.666666666664</v>
          </cell>
          <cell r="HU443">
            <v>-1250000</v>
          </cell>
          <cell r="IB443" t="str">
            <v>0157246 S</v>
          </cell>
          <cell r="IC443">
            <v>37138</v>
          </cell>
          <cell r="ID443">
            <v>1</v>
          </cell>
          <cell r="IE443" t="str">
            <v>A</v>
          </cell>
        </row>
        <row r="444">
          <cell r="C444">
            <v>248001274717201</v>
          </cell>
          <cell r="E444" t="str">
            <v>RUKDAM SAMBENTIRO</v>
          </cell>
          <cell r="F444" t="str">
            <v>MANADO</v>
          </cell>
          <cell r="G444" t="str">
            <v>T 120ss PU</v>
          </cell>
          <cell r="H444" t="str">
            <v>036465</v>
          </cell>
          <cell r="I444" t="str">
            <v>0X4896</v>
          </cell>
          <cell r="J444">
            <v>36935</v>
          </cell>
          <cell r="K444">
            <v>13</v>
          </cell>
          <cell r="L444" t="str">
            <v>Pebruari 2001</v>
          </cell>
          <cell r="M444">
            <v>38030</v>
          </cell>
          <cell r="N444">
            <v>36</v>
          </cell>
          <cell r="O444">
            <v>1</v>
          </cell>
          <cell r="P444">
            <v>45000000</v>
          </cell>
          <cell r="Q444">
            <v>7500000</v>
          </cell>
          <cell r="R444">
            <v>0.19</v>
          </cell>
          <cell r="S444">
            <v>-455208.33333333343</v>
          </cell>
          <cell r="T444">
            <v>7044791.666666667</v>
          </cell>
          <cell r="U444" t="str">
            <v>1</v>
          </cell>
          <cell r="V444">
            <v>1250000</v>
          </cell>
          <cell r="W444">
            <v>138785</v>
          </cell>
          <cell r="X444">
            <v>1388785</v>
          </cell>
          <cell r="Z444">
            <v>1250000</v>
          </cell>
          <cell r="AA444">
            <v>118750</v>
          </cell>
          <cell r="AB444">
            <v>1368750</v>
          </cell>
          <cell r="AC444">
            <v>6250000</v>
          </cell>
          <cell r="AD444">
            <v>1250000</v>
          </cell>
          <cell r="AE444">
            <v>98958.333333333328</v>
          </cell>
          <cell r="AF444">
            <v>1348958.3333333333</v>
          </cell>
          <cell r="AG444">
            <v>5000000</v>
          </cell>
          <cell r="AH444">
            <v>1250000</v>
          </cell>
          <cell r="AI444">
            <v>79166.666666666657</v>
          </cell>
          <cell r="AJ444">
            <v>1329166.6666666667</v>
          </cell>
          <cell r="AK444">
            <v>3750000</v>
          </cell>
          <cell r="AL444">
            <v>1250000</v>
          </cell>
          <cell r="AM444">
            <v>59375</v>
          </cell>
          <cell r="AN444">
            <v>1309375</v>
          </cell>
          <cell r="AO444">
            <v>2500000</v>
          </cell>
          <cell r="AP444">
            <v>1250000</v>
          </cell>
          <cell r="AQ444">
            <v>39583.333333333328</v>
          </cell>
          <cell r="AR444">
            <v>1289583.3333333333</v>
          </cell>
          <cell r="AS444">
            <v>1250000</v>
          </cell>
          <cell r="AT444">
            <v>1250000</v>
          </cell>
          <cell r="AU444">
            <v>19791.666666666664</v>
          </cell>
          <cell r="AV444">
            <v>1269791.6666666667</v>
          </cell>
          <cell r="AW444">
            <v>0</v>
          </cell>
          <cell r="AX444">
            <v>1250000</v>
          </cell>
          <cell r="AY444">
            <v>0</v>
          </cell>
          <cell r="AZ444">
            <v>1250000</v>
          </cell>
          <cell r="BA444">
            <v>-1250000</v>
          </cell>
          <cell r="BC444">
            <v>-19791.666666666664</v>
          </cell>
          <cell r="BD444">
            <v>-19791.666666666664</v>
          </cell>
          <cell r="BE444">
            <v>-1250000</v>
          </cell>
          <cell r="BG444">
            <v>-19791.666666666664</v>
          </cell>
          <cell r="BH444">
            <v>-19791.666666666664</v>
          </cell>
          <cell r="BI444">
            <v>-1250000</v>
          </cell>
          <cell r="BK444">
            <v>-19791.666666666664</v>
          </cell>
          <cell r="BL444">
            <v>-19791.666666666664</v>
          </cell>
          <cell r="BM444">
            <v>-1250000</v>
          </cell>
          <cell r="BO444">
            <v>-19791.666666666664</v>
          </cell>
          <cell r="BP444">
            <v>-19791.666666666664</v>
          </cell>
          <cell r="BQ444">
            <v>-1250000</v>
          </cell>
          <cell r="BS444">
            <v>-19791.666666666664</v>
          </cell>
          <cell r="BT444">
            <v>-19791.666666666664</v>
          </cell>
          <cell r="BU444">
            <v>-1250000</v>
          </cell>
          <cell r="BW444">
            <v>-19791.666666666664</v>
          </cell>
          <cell r="BX444">
            <v>-19791.666666666664</v>
          </cell>
          <cell r="BY444">
            <v>-1250000</v>
          </cell>
          <cell r="CA444">
            <v>-19791.666666666664</v>
          </cell>
          <cell r="CB444">
            <v>-19791.666666666664</v>
          </cell>
          <cell r="CC444">
            <v>-1250000</v>
          </cell>
          <cell r="CE444">
            <v>-19791.666666666664</v>
          </cell>
          <cell r="CF444">
            <v>-19791.666666666664</v>
          </cell>
          <cell r="CG444">
            <v>-1250000</v>
          </cell>
          <cell r="CI444">
            <v>-19791.666666666664</v>
          </cell>
          <cell r="CJ444">
            <v>-19791.666666666664</v>
          </cell>
          <cell r="CK444">
            <v>-1250000</v>
          </cell>
          <cell r="CM444">
            <v>-19791.666666666664</v>
          </cell>
          <cell r="CN444">
            <v>-19791.666666666664</v>
          </cell>
          <cell r="CO444">
            <v>-1250000</v>
          </cell>
          <cell r="CQ444">
            <v>-19791.666666666664</v>
          </cell>
          <cell r="CR444">
            <v>-19791.666666666664</v>
          </cell>
          <cell r="CS444">
            <v>-1250000</v>
          </cell>
          <cell r="CU444">
            <v>-19791.666666666664</v>
          </cell>
          <cell r="CV444">
            <v>-19791.666666666664</v>
          </cell>
          <cell r="CW444">
            <v>-1250000</v>
          </cell>
          <cell r="CY444">
            <v>-19791.666666666664</v>
          </cell>
          <cell r="CZ444">
            <v>-19791.666666666664</v>
          </cell>
          <cell r="DA444">
            <v>-1250000</v>
          </cell>
          <cell r="DC444">
            <v>-19791.666666666664</v>
          </cell>
          <cell r="DD444">
            <v>-19791.666666666664</v>
          </cell>
          <cell r="DE444">
            <v>-1250000</v>
          </cell>
          <cell r="DG444">
            <v>-19791.666666666664</v>
          </cell>
          <cell r="DH444">
            <v>-19791.666666666664</v>
          </cell>
          <cell r="DI444">
            <v>-1250000</v>
          </cell>
          <cell r="DK444">
            <v>-19791.666666666664</v>
          </cell>
          <cell r="DL444">
            <v>-19791.666666666664</v>
          </cell>
          <cell r="DM444">
            <v>-1250000</v>
          </cell>
          <cell r="DO444">
            <v>-19791.666666666664</v>
          </cell>
          <cell r="DP444">
            <v>-19791.666666666664</v>
          </cell>
          <cell r="DQ444">
            <v>-1250000</v>
          </cell>
          <cell r="DS444">
            <v>-19791.666666666664</v>
          </cell>
          <cell r="DT444">
            <v>-19791.666666666664</v>
          </cell>
          <cell r="DU444">
            <v>-1250000</v>
          </cell>
          <cell r="DW444">
            <v>-19791.666666666664</v>
          </cell>
          <cell r="DX444">
            <v>-19791.666666666664</v>
          </cell>
          <cell r="DY444">
            <v>-1250000</v>
          </cell>
          <cell r="EA444">
            <v>-19791.666666666664</v>
          </cell>
          <cell r="EB444">
            <v>-19791.666666666664</v>
          </cell>
          <cell r="EC444">
            <v>-1250000</v>
          </cell>
          <cell r="EE444">
            <v>-19791.666666666664</v>
          </cell>
          <cell r="EF444">
            <v>-19791.666666666664</v>
          </cell>
          <cell r="EG444">
            <v>-1250000</v>
          </cell>
          <cell r="EI444">
            <v>-19791.666666666664</v>
          </cell>
          <cell r="EJ444">
            <v>-19791.666666666664</v>
          </cell>
          <cell r="EK444">
            <v>-1250000</v>
          </cell>
          <cell r="EM444">
            <v>-19791.666666666664</v>
          </cell>
          <cell r="EN444">
            <v>-19791.666666666664</v>
          </cell>
          <cell r="EO444">
            <v>-1250000</v>
          </cell>
          <cell r="EQ444">
            <v>-19791.666666666664</v>
          </cell>
          <cell r="ER444">
            <v>-19791.666666666664</v>
          </cell>
          <cell r="ES444">
            <v>-1250000</v>
          </cell>
          <cell r="EU444">
            <v>-19791.666666666664</v>
          </cell>
          <cell r="EV444">
            <v>-19791.666666666664</v>
          </cell>
          <cell r="EW444">
            <v>-1250000</v>
          </cell>
          <cell r="EY444">
            <v>-19791.666666666664</v>
          </cell>
          <cell r="EZ444">
            <v>-19791.666666666664</v>
          </cell>
          <cell r="FA444">
            <v>-1250000</v>
          </cell>
          <cell r="FC444">
            <v>-19791.666666666664</v>
          </cell>
          <cell r="FD444">
            <v>-19791.666666666664</v>
          </cell>
          <cell r="FE444">
            <v>-1250000</v>
          </cell>
          <cell r="FG444">
            <v>-19791.666666666664</v>
          </cell>
          <cell r="FH444">
            <v>-19791.666666666664</v>
          </cell>
          <cell r="FI444">
            <v>-1250000</v>
          </cell>
          <cell r="FK444">
            <v>-19791.666666666664</v>
          </cell>
          <cell r="FL444">
            <v>-19791.666666666664</v>
          </cell>
          <cell r="FM444">
            <v>-1250000</v>
          </cell>
          <cell r="FO444">
            <v>-19791.666666666664</v>
          </cell>
          <cell r="FP444">
            <v>-19791.666666666664</v>
          </cell>
          <cell r="FQ444">
            <v>-1250000</v>
          </cell>
          <cell r="FS444">
            <v>-19791.666666666664</v>
          </cell>
          <cell r="FT444">
            <v>-19791.666666666664</v>
          </cell>
          <cell r="FU444">
            <v>-1250000</v>
          </cell>
          <cell r="FW444">
            <v>-19791.666666666664</v>
          </cell>
          <cell r="FX444">
            <v>-19791.666666666664</v>
          </cell>
          <cell r="FY444">
            <v>-1250000</v>
          </cell>
          <cell r="GA444">
            <v>-19791.666666666664</v>
          </cell>
          <cell r="GB444">
            <v>-19791.666666666664</v>
          </cell>
          <cell r="GC444">
            <v>-1250000</v>
          </cell>
          <cell r="GE444">
            <v>-19791.666666666664</v>
          </cell>
          <cell r="GF444">
            <v>-19791.666666666664</v>
          </cell>
          <cell r="GG444">
            <v>-1250000</v>
          </cell>
          <cell r="GI444">
            <v>-19791.666666666664</v>
          </cell>
          <cell r="GJ444">
            <v>-19791.666666666664</v>
          </cell>
          <cell r="GK444">
            <v>-1250000</v>
          </cell>
          <cell r="GM444">
            <v>-19791.666666666664</v>
          </cell>
          <cell r="GN444">
            <v>-19791.666666666664</v>
          </cell>
          <cell r="GO444">
            <v>-1250000</v>
          </cell>
          <cell r="GQ444">
            <v>-19791.666666666664</v>
          </cell>
          <cell r="GR444">
            <v>-19791.666666666664</v>
          </cell>
          <cell r="GS444">
            <v>-1250000</v>
          </cell>
          <cell r="GU444">
            <v>-19791.666666666664</v>
          </cell>
          <cell r="GV444">
            <v>-19791.666666666664</v>
          </cell>
          <cell r="GW444">
            <v>-1250000</v>
          </cell>
          <cell r="GY444">
            <v>-19791.666666666664</v>
          </cell>
          <cell r="GZ444">
            <v>-19791.666666666664</v>
          </cell>
          <cell r="HA444">
            <v>-1250000</v>
          </cell>
          <cell r="HC444">
            <v>-19791.666666666664</v>
          </cell>
          <cell r="HD444">
            <v>-19791.666666666664</v>
          </cell>
          <cell r="HE444">
            <v>-1250000</v>
          </cell>
          <cell r="HG444">
            <v>-19791.666666666664</v>
          </cell>
          <cell r="HH444">
            <v>-19791.666666666664</v>
          </cell>
          <cell r="HI444">
            <v>-1250000</v>
          </cell>
          <cell r="HK444">
            <v>-19791.666666666664</v>
          </cell>
          <cell r="HL444">
            <v>-19791.666666666664</v>
          </cell>
          <cell r="HM444">
            <v>-1250000</v>
          </cell>
          <cell r="HO444">
            <v>-19791.666666666664</v>
          </cell>
          <cell r="HP444">
            <v>-19791.666666666664</v>
          </cell>
          <cell r="HQ444">
            <v>-1250000</v>
          </cell>
          <cell r="HS444">
            <v>-19791.666666666664</v>
          </cell>
          <cell r="HT444">
            <v>-19791.666666666664</v>
          </cell>
          <cell r="HU444">
            <v>-1250000</v>
          </cell>
          <cell r="IB444" t="str">
            <v>0160169 S</v>
          </cell>
          <cell r="IC444">
            <v>37201</v>
          </cell>
          <cell r="ID444">
            <v>1</v>
          </cell>
          <cell r="IE444" t="str">
            <v>A</v>
          </cell>
        </row>
        <row r="445">
          <cell r="C445">
            <v>248001274725201</v>
          </cell>
          <cell r="E445" t="str">
            <v>LAMINTANG</v>
          </cell>
          <cell r="F445" t="str">
            <v>SOPPENG</v>
          </cell>
          <cell r="G445" t="str">
            <v>T 120ss PU</v>
          </cell>
          <cell r="H445" t="str">
            <v>036820</v>
          </cell>
          <cell r="I445" t="str">
            <v>0Y5407</v>
          </cell>
          <cell r="J445">
            <v>36935</v>
          </cell>
          <cell r="K445">
            <v>13</v>
          </cell>
          <cell r="L445" t="str">
            <v>Pebruari 2001</v>
          </cell>
          <cell r="M445">
            <v>38030</v>
          </cell>
          <cell r="N445">
            <v>36</v>
          </cell>
          <cell r="O445">
            <v>1</v>
          </cell>
          <cell r="P445">
            <v>45000000</v>
          </cell>
          <cell r="Q445">
            <v>7500000</v>
          </cell>
          <cell r="R445">
            <v>0.19</v>
          </cell>
          <cell r="S445">
            <v>-455208.33333333343</v>
          </cell>
          <cell r="T445">
            <v>7044791.666666667</v>
          </cell>
          <cell r="U445" t="str">
            <v>1</v>
          </cell>
          <cell r="V445">
            <v>1250000</v>
          </cell>
          <cell r="W445">
            <v>138785</v>
          </cell>
          <cell r="X445">
            <v>1388785</v>
          </cell>
          <cell r="Z445">
            <v>1250000</v>
          </cell>
          <cell r="AA445">
            <v>118750</v>
          </cell>
          <cell r="AB445">
            <v>1368750</v>
          </cell>
          <cell r="AC445">
            <v>6250000</v>
          </cell>
          <cell r="AD445">
            <v>1250000</v>
          </cell>
          <cell r="AE445">
            <v>98958.333333333328</v>
          </cell>
          <cell r="AF445">
            <v>1348958.3333333333</v>
          </cell>
          <cell r="AG445">
            <v>5000000</v>
          </cell>
          <cell r="AH445">
            <v>1250000</v>
          </cell>
          <cell r="AI445">
            <v>79166.666666666657</v>
          </cell>
          <cell r="AJ445">
            <v>1329166.6666666667</v>
          </cell>
          <cell r="AK445">
            <v>3750000</v>
          </cell>
          <cell r="AL445">
            <v>1250000</v>
          </cell>
          <cell r="AM445">
            <v>59375</v>
          </cell>
          <cell r="AN445">
            <v>1309375</v>
          </cell>
          <cell r="AO445">
            <v>2500000</v>
          </cell>
          <cell r="AP445">
            <v>1250000</v>
          </cell>
          <cell r="AQ445">
            <v>39583.333333333328</v>
          </cell>
          <cell r="AR445">
            <v>1289583.3333333333</v>
          </cell>
          <cell r="AS445">
            <v>1250000</v>
          </cell>
          <cell r="AT445">
            <v>1250000</v>
          </cell>
          <cell r="AU445">
            <v>19791.666666666664</v>
          </cell>
          <cell r="AV445">
            <v>1269791.6666666667</v>
          </cell>
          <cell r="AW445">
            <v>0</v>
          </cell>
          <cell r="AX445">
            <v>1250000</v>
          </cell>
          <cell r="AY445">
            <v>0</v>
          </cell>
          <cell r="AZ445">
            <v>1250000</v>
          </cell>
          <cell r="BA445">
            <v>-1250000</v>
          </cell>
          <cell r="BC445">
            <v>-19791.666666666664</v>
          </cell>
          <cell r="BD445">
            <v>-19791.666666666664</v>
          </cell>
          <cell r="BE445">
            <v>-1250000</v>
          </cell>
          <cell r="BG445">
            <v>-19791.666666666664</v>
          </cell>
          <cell r="BH445">
            <v>-19791.666666666664</v>
          </cell>
          <cell r="BI445">
            <v>-1250000</v>
          </cell>
          <cell r="BK445">
            <v>-19791.666666666664</v>
          </cell>
          <cell r="BL445">
            <v>-19791.666666666664</v>
          </cell>
          <cell r="BM445">
            <v>-1250000</v>
          </cell>
          <cell r="BO445">
            <v>-19791.666666666664</v>
          </cell>
          <cell r="BP445">
            <v>-19791.666666666664</v>
          </cell>
          <cell r="BQ445">
            <v>-1250000</v>
          </cell>
          <cell r="BS445">
            <v>-19791.666666666664</v>
          </cell>
          <cell r="BT445">
            <v>-19791.666666666664</v>
          </cell>
          <cell r="BU445">
            <v>-1250000</v>
          </cell>
          <cell r="BW445">
            <v>-19791.666666666664</v>
          </cell>
          <cell r="BX445">
            <v>-19791.666666666664</v>
          </cell>
          <cell r="BY445">
            <v>-1250000</v>
          </cell>
          <cell r="CA445">
            <v>-19791.666666666664</v>
          </cell>
          <cell r="CB445">
            <v>-19791.666666666664</v>
          </cell>
          <cell r="CC445">
            <v>-1250000</v>
          </cell>
          <cell r="CE445">
            <v>-19791.666666666664</v>
          </cell>
          <cell r="CF445">
            <v>-19791.666666666664</v>
          </cell>
          <cell r="CG445">
            <v>-1250000</v>
          </cell>
          <cell r="CI445">
            <v>-19791.666666666664</v>
          </cell>
          <cell r="CJ445">
            <v>-19791.666666666664</v>
          </cell>
          <cell r="CK445">
            <v>-1250000</v>
          </cell>
          <cell r="CM445">
            <v>-19791.666666666664</v>
          </cell>
          <cell r="CN445">
            <v>-19791.666666666664</v>
          </cell>
          <cell r="CO445">
            <v>-1250000</v>
          </cell>
          <cell r="CQ445">
            <v>-19791.666666666664</v>
          </cell>
          <cell r="CR445">
            <v>-19791.666666666664</v>
          </cell>
          <cell r="CS445">
            <v>-1250000</v>
          </cell>
          <cell r="CU445">
            <v>-19791.666666666664</v>
          </cell>
          <cell r="CV445">
            <v>-19791.666666666664</v>
          </cell>
          <cell r="CW445">
            <v>-1250000</v>
          </cell>
          <cell r="CY445">
            <v>-19791.666666666664</v>
          </cell>
          <cell r="CZ445">
            <v>-19791.666666666664</v>
          </cell>
          <cell r="DA445">
            <v>-1250000</v>
          </cell>
          <cell r="DC445">
            <v>-19791.666666666664</v>
          </cell>
          <cell r="DD445">
            <v>-19791.666666666664</v>
          </cell>
          <cell r="DE445">
            <v>-1250000</v>
          </cell>
          <cell r="DG445">
            <v>-19791.666666666664</v>
          </cell>
          <cell r="DH445">
            <v>-19791.666666666664</v>
          </cell>
          <cell r="DI445">
            <v>-1250000</v>
          </cell>
          <cell r="DK445">
            <v>-19791.666666666664</v>
          </cell>
          <cell r="DL445">
            <v>-19791.666666666664</v>
          </cell>
          <cell r="DM445">
            <v>-1250000</v>
          </cell>
          <cell r="DO445">
            <v>-19791.666666666664</v>
          </cell>
          <cell r="DP445">
            <v>-19791.666666666664</v>
          </cell>
          <cell r="DQ445">
            <v>-1250000</v>
          </cell>
          <cell r="DS445">
            <v>-19791.666666666664</v>
          </cell>
          <cell r="DT445">
            <v>-19791.666666666664</v>
          </cell>
          <cell r="DU445">
            <v>-1250000</v>
          </cell>
          <cell r="DW445">
            <v>-19791.666666666664</v>
          </cell>
          <cell r="DX445">
            <v>-19791.666666666664</v>
          </cell>
          <cell r="DY445">
            <v>-1250000</v>
          </cell>
          <cell r="EA445">
            <v>-19791.666666666664</v>
          </cell>
          <cell r="EB445">
            <v>-19791.666666666664</v>
          </cell>
          <cell r="EC445">
            <v>-1250000</v>
          </cell>
          <cell r="EE445">
            <v>-19791.666666666664</v>
          </cell>
          <cell r="EF445">
            <v>-19791.666666666664</v>
          </cell>
          <cell r="EG445">
            <v>-1250000</v>
          </cell>
          <cell r="EI445">
            <v>-19791.666666666664</v>
          </cell>
          <cell r="EJ445">
            <v>-19791.666666666664</v>
          </cell>
          <cell r="EK445">
            <v>-1250000</v>
          </cell>
          <cell r="EM445">
            <v>-19791.666666666664</v>
          </cell>
          <cell r="EN445">
            <v>-19791.666666666664</v>
          </cell>
          <cell r="EO445">
            <v>-1250000</v>
          </cell>
          <cell r="EQ445">
            <v>-19791.666666666664</v>
          </cell>
          <cell r="ER445">
            <v>-19791.666666666664</v>
          </cell>
          <cell r="ES445">
            <v>-1250000</v>
          </cell>
          <cell r="EU445">
            <v>-19791.666666666664</v>
          </cell>
          <cell r="EV445">
            <v>-19791.666666666664</v>
          </cell>
          <cell r="EW445">
            <v>-1250000</v>
          </cell>
          <cell r="EY445">
            <v>-19791.666666666664</v>
          </cell>
          <cell r="EZ445">
            <v>-19791.666666666664</v>
          </cell>
          <cell r="FA445">
            <v>-1250000</v>
          </cell>
          <cell r="FC445">
            <v>-19791.666666666664</v>
          </cell>
          <cell r="FD445">
            <v>-19791.666666666664</v>
          </cell>
          <cell r="FE445">
            <v>-1250000</v>
          </cell>
          <cell r="FG445">
            <v>-19791.666666666664</v>
          </cell>
          <cell r="FH445">
            <v>-19791.666666666664</v>
          </cell>
          <cell r="FI445">
            <v>-1250000</v>
          </cell>
          <cell r="FK445">
            <v>-19791.666666666664</v>
          </cell>
          <cell r="FL445">
            <v>-19791.666666666664</v>
          </cell>
          <cell r="FM445">
            <v>-1250000</v>
          </cell>
          <cell r="FO445">
            <v>-19791.666666666664</v>
          </cell>
          <cell r="FP445">
            <v>-19791.666666666664</v>
          </cell>
          <cell r="FQ445">
            <v>-1250000</v>
          </cell>
          <cell r="FS445">
            <v>-19791.666666666664</v>
          </cell>
          <cell r="FT445">
            <v>-19791.666666666664</v>
          </cell>
          <cell r="FU445">
            <v>-1250000</v>
          </cell>
          <cell r="FW445">
            <v>-19791.666666666664</v>
          </cell>
          <cell r="FX445">
            <v>-19791.666666666664</v>
          </cell>
          <cell r="FY445">
            <v>-1250000</v>
          </cell>
          <cell r="GA445">
            <v>-19791.666666666664</v>
          </cell>
          <cell r="GB445">
            <v>-19791.666666666664</v>
          </cell>
          <cell r="GC445">
            <v>-1250000</v>
          </cell>
          <cell r="GE445">
            <v>-19791.666666666664</v>
          </cell>
          <cell r="GF445">
            <v>-19791.666666666664</v>
          </cell>
          <cell r="GG445">
            <v>-1250000</v>
          </cell>
          <cell r="GI445">
            <v>-19791.666666666664</v>
          </cell>
          <cell r="GJ445">
            <v>-19791.666666666664</v>
          </cell>
          <cell r="GK445">
            <v>-1250000</v>
          </cell>
          <cell r="GM445">
            <v>-19791.666666666664</v>
          </cell>
          <cell r="GN445">
            <v>-19791.666666666664</v>
          </cell>
          <cell r="GO445">
            <v>-1250000</v>
          </cell>
          <cell r="GQ445">
            <v>-19791.666666666664</v>
          </cell>
          <cell r="GR445">
            <v>-19791.666666666664</v>
          </cell>
          <cell r="GS445">
            <v>-1250000</v>
          </cell>
          <cell r="GU445">
            <v>-19791.666666666664</v>
          </cell>
          <cell r="GV445">
            <v>-19791.666666666664</v>
          </cell>
          <cell r="GW445">
            <v>-1250000</v>
          </cell>
          <cell r="GY445">
            <v>-19791.666666666664</v>
          </cell>
          <cell r="GZ445">
            <v>-19791.666666666664</v>
          </cell>
          <cell r="HA445">
            <v>-1250000</v>
          </cell>
          <cell r="HC445">
            <v>-19791.666666666664</v>
          </cell>
          <cell r="HD445">
            <v>-19791.666666666664</v>
          </cell>
          <cell r="HE445">
            <v>-1250000</v>
          </cell>
          <cell r="HG445">
            <v>-19791.666666666664</v>
          </cell>
          <cell r="HH445">
            <v>-19791.666666666664</v>
          </cell>
          <cell r="HI445">
            <v>-1250000</v>
          </cell>
          <cell r="HK445">
            <v>-19791.666666666664</v>
          </cell>
          <cell r="HL445">
            <v>-19791.666666666664</v>
          </cell>
          <cell r="HM445">
            <v>-1250000</v>
          </cell>
          <cell r="HO445">
            <v>-19791.666666666664</v>
          </cell>
          <cell r="HP445">
            <v>-19791.666666666664</v>
          </cell>
          <cell r="HQ445">
            <v>-1250000</v>
          </cell>
          <cell r="HS445">
            <v>-19791.666666666664</v>
          </cell>
          <cell r="HT445">
            <v>-19791.666666666664</v>
          </cell>
          <cell r="HU445">
            <v>-1250000</v>
          </cell>
          <cell r="IB445" t="str">
            <v>0741121 R</v>
          </cell>
          <cell r="IC445">
            <v>37039</v>
          </cell>
          <cell r="ID445">
            <v>1</v>
          </cell>
          <cell r="IE445" t="str">
            <v>A</v>
          </cell>
        </row>
        <row r="446">
          <cell r="C446">
            <v>248001274733201</v>
          </cell>
          <cell r="E446" t="str">
            <v>HARIS BIN SALEH</v>
          </cell>
          <cell r="F446" t="str">
            <v>TATOR</v>
          </cell>
          <cell r="G446" t="str">
            <v>T 120ss PU</v>
          </cell>
          <cell r="H446" t="str">
            <v>036766</v>
          </cell>
          <cell r="I446" t="str">
            <v>0Y5353</v>
          </cell>
          <cell r="J446">
            <v>36935</v>
          </cell>
          <cell r="K446">
            <v>13</v>
          </cell>
          <cell r="L446" t="str">
            <v>Pebruari 2001</v>
          </cell>
          <cell r="M446">
            <v>38030</v>
          </cell>
          <cell r="N446">
            <v>36</v>
          </cell>
          <cell r="O446">
            <v>1</v>
          </cell>
          <cell r="P446">
            <v>45000000</v>
          </cell>
          <cell r="Q446">
            <v>7500000</v>
          </cell>
          <cell r="R446">
            <v>0.19</v>
          </cell>
          <cell r="S446">
            <v>-455208.33333333343</v>
          </cell>
          <cell r="T446">
            <v>7044791.666666667</v>
          </cell>
          <cell r="U446" t="str">
            <v>1</v>
          </cell>
          <cell r="V446">
            <v>1250000</v>
          </cell>
          <cell r="W446">
            <v>138785</v>
          </cell>
          <cell r="X446">
            <v>1388785</v>
          </cell>
          <cell r="Z446">
            <v>1250000</v>
          </cell>
          <cell r="AA446">
            <v>118750</v>
          </cell>
          <cell r="AB446">
            <v>1368750</v>
          </cell>
          <cell r="AC446">
            <v>6250000</v>
          </cell>
          <cell r="AD446">
            <v>1250000</v>
          </cell>
          <cell r="AE446">
            <v>98958.333333333328</v>
          </cell>
          <cell r="AF446">
            <v>1348958.3333333333</v>
          </cell>
          <cell r="AG446">
            <v>5000000</v>
          </cell>
          <cell r="AH446">
            <v>1250000</v>
          </cell>
          <cell r="AI446">
            <v>79166.666666666657</v>
          </cell>
          <cell r="AJ446">
            <v>1329166.6666666667</v>
          </cell>
          <cell r="AK446">
            <v>3750000</v>
          </cell>
          <cell r="AL446">
            <v>1250000</v>
          </cell>
          <cell r="AM446">
            <v>59375</v>
          </cell>
          <cell r="AN446">
            <v>1309375</v>
          </cell>
          <cell r="AO446">
            <v>2500000</v>
          </cell>
          <cell r="AP446">
            <v>1250000</v>
          </cell>
          <cell r="AQ446">
            <v>39583.333333333328</v>
          </cell>
          <cell r="AR446">
            <v>1289583.3333333333</v>
          </cell>
          <cell r="AS446">
            <v>1250000</v>
          </cell>
          <cell r="AT446">
            <v>1250000</v>
          </cell>
          <cell r="AU446">
            <v>19791.666666666664</v>
          </cell>
          <cell r="AV446">
            <v>1269791.6666666667</v>
          </cell>
          <cell r="AW446">
            <v>0</v>
          </cell>
          <cell r="AX446">
            <v>1250000</v>
          </cell>
          <cell r="AY446">
            <v>0</v>
          </cell>
          <cell r="AZ446">
            <v>1250000</v>
          </cell>
          <cell r="BA446">
            <v>-1250000</v>
          </cell>
          <cell r="BC446">
            <v>-19791.666666666664</v>
          </cell>
          <cell r="BD446">
            <v>-19791.666666666664</v>
          </cell>
          <cell r="BE446">
            <v>-1250000</v>
          </cell>
          <cell r="BG446">
            <v>-19791.666666666664</v>
          </cell>
          <cell r="BH446">
            <v>-19791.666666666664</v>
          </cell>
          <cell r="BI446">
            <v>-1250000</v>
          </cell>
          <cell r="BK446">
            <v>-19791.666666666664</v>
          </cell>
          <cell r="BL446">
            <v>-19791.666666666664</v>
          </cell>
          <cell r="BM446">
            <v>-1250000</v>
          </cell>
          <cell r="BO446">
            <v>-19791.666666666664</v>
          </cell>
          <cell r="BP446">
            <v>-19791.666666666664</v>
          </cell>
          <cell r="BQ446">
            <v>-1250000</v>
          </cell>
          <cell r="BS446">
            <v>-19791.666666666664</v>
          </cell>
          <cell r="BT446">
            <v>-19791.666666666664</v>
          </cell>
          <cell r="BU446">
            <v>-1250000</v>
          </cell>
          <cell r="BW446">
            <v>-19791.666666666664</v>
          </cell>
          <cell r="BX446">
            <v>-19791.666666666664</v>
          </cell>
          <cell r="BY446">
            <v>-1250000</v>
          </cell>
          <cell r="CA446">
            <v>-19791.666666666664</v>
          </cell>
          <cell r="CB446">
            <v>-19791.666666666664</v>
          </cell>
          <cell r="CC446">
            <v>-1250000</v>
          </cell>
          <cell r="CE446">
            <v>-19791.666666666664</v>
          </cell>
          <cell r="CF446">
            <v>-19791.666666666664</v>
          </cell>
          <cell r="CG446">
            <v>-1250000</v>
          </cell>
          <cell r="CI446">
            <v>-19791.666666666664</v>
          </cell>
          <cell r="CJ446">
            <v>-19791.666666666664</v>
          </cell>
          <cell r="CK446">
            <v>-1250000</v>
          </cell>
          <cell r="CM446">
            <v>-19791.666666666664</v>
          </cell>
          <cell r="CN446">
            <v>-19791.666666666664</v>
          </cell>
          <cell r="CO446">
            <v>-1250000</v>
          </cell>
          <cell r="CQ446">
            <v>-19791.666666666664</v>
          </cell>
          <cell r="CR446">
            <v>-19791.666666666664</v>
          </cell>
          <cell r="CS446">
            <v>-1250000</v>
          </cell>
          <cell r="CU446">
            <v>-19791.666666666664</v>
          </cell>
          <cell r="CV446">
            <v>-19791.666666666664</v>
          </cell>
          <cell r="CW446">
            <v>-1250000</v>
          </cell>
          <cell r="CY446">
            <v>-19791.666666666664</v>
          </cell>
          <cell r="CZ446">
            <v>-19791.666666666664</v>
          </cell>
          <cell r="DA446">
            <v>-1250000</v>
          </cell>
          <cell r="DC446">
            <v>-19791.666666666664</v>
          </cell>
          <cell r="DD446">
            <v>-19791.666666666664</v>
          </cell>
          <cell r="DE446">
            <v>-1250000</v>
          </cell>
          <cell r="DG446">
            <v>-19791.666666666664</v>
          </cell>
          <cell r="DH446">
            <v>-19791.666666666664</v>
          </cell>
          <cell r="DI446">
            <v>-1250000</v>
          </cell>
          <cell r="DK446">
            <v>-19791.666666666664</v>
          </cell>
          <cell r="DL446">
            <v>-19791.666666666664</v>
          </cell>
          <cell r="DM446">
            <v>-1250000</v>
          </cell>
          <cell r="DO446">
            <v>-19791.666666666664</v>
          </cell>
          <cell r="DP446">
            <v>-19791.666666666664</v>
          </cell>
          <cell r="DQ446">
            <v>-1250000</v>
          </cell>
          <cell r="DS446">
            <v>-19791.666666666664</v>
          </cell>
          <cell r="DT446">
            <v>-19791.666666666664</v>
          </cell>
          <cell r="DU446">
            <v>-1250000</v>
          </cell>
          <cell r="DW446">
            <v>-19791.666666666664</v>
          </cell>
          <cell r="DX446">
            <v>-19791.666666666664</v>
          </cell>
          <cell r="DY446">
            <v>-1250000</v>
          </cell>
          <cell r="EA446">
            <v>-19791.666666666664</v>
          </cell>
          <cell r="EB446">
            <v>-19791.666666666664</v>
          </cell>
          <cell r="EC446">
            <v>-1250000</v>
          </cell>
          <cell r="EE446">
            <v>-19791.666666666664</v>
          </cell>
          <cell r="EF446">
            <v>-19791.666666666664</v>
          </cell>
          <cell r="EG446">
            <v>-1250000</v>
          </cell>
          <cell r="EI446">
            <v>-19791.666666666664</v>
          </cell>
          <cell r="EJ446">
            <v>-19791.666666666664</v>
          </cell>
          <cell r="EK446">
            <v>-1250000</v>
          </cell>
          <cell r="EM446">
            <v>-19791.666666666664</v>
          </cell>
          <cell r="EN446">
            <v>-19791.666666666664</v>
          </cell>
          <cell r="EO446">
            <v>-1250000</v>
          </cell>
          <cell r="EQ446">
            <v>-19791.666666666664</v>
          </cell>
          <cell r="ER446">
            <v>-19791.666666666664</v>
          </cell>
          <cell r="ES446">
            <v>-1250000</v>
          </cell>
          <cell r="EU446">
            <v>-19791.666666666664</v>
          </cell>
          <cell r="EV446">
            <v>-19791.666666666664</v>
          </cell>
          <cell r="EW446">
            <v>-1250000</v>
          </cell>
          <cell r="EY446">
            <v>-19791.666666666664</v>
          </cell>
          <cell r="EZ446">
            <v>-19791.666666666664</v>
          </cell>
          <cell r="FA446">
            <v>-1250000</v>
          </cell>
          <cell r="FC446">
            <v>-19791.666666666664</v>
          </cell>
          <cell r="FD446">
            <v>-19791.666666666664</v>
          </cell>
          <cell r="FE446">
            <v>-1250000</v>
          </cell>
          <cell r="FG446">
            <v>-19791.666666666664</v>
          </cell>
          <cell r="FH446">
            <v>-19791.666666666664</v>
          </cell>
          <cell r="FI446">
            <v>-1250000</v>
          </cell>
          <cell r="FK446">
            <v>-19791.666666666664</v>
          </cell>
          <cell r="FL446">
            <v>-19791.666666666664</v>
          </cell>
          <cell r="FM446">
            <v>-1250000</v>
          </cell>
          <cell r="FO446">
            <v>-19791.666666666664</v>
          </cell>
          <cell r="FP446">
            <v>-19791.666666666664</v>
          </cell>
          <cell r="FQ446">
            <v>-1250000</v>
          </cell>
          <cell r="FS446">
            <v>-19791.666666666664</v>
          </cell>
          <cell r="FT446">
            <v>-19791.666666666664</v>
          </cell>
          <cell r="FU446">
            <v>-1250000</v>
          </cell>
          <cell r="FW446">
            <v>-19791.666666666664</v>
          </cell>
          <cell r="FX446">
            <v>-19791.666666666664</v>
          </cell>
          <cell r="FY446">
            <v>-1250000</v>
          </cell>
          <cell r="GA446">
            <v>-19791.666666666664</v>
          </cell>
          <cell r="GB446">
            <v>-19791.666666666664</v>
          </cell>
          <cell r="GC446">
            <v>-1250000</v>
          </cell>
          <cell r="GE446">
            <v>-19791.666666666664</v>
          </cell>
          <cell r="GF446">
            <v>-19791.666666666664</v>
          </cell>
          <cell r="GG446">
            <v>-1250000</v>
          </cell>
          <cell r="GI446">
            <v>-19791.666666666664</v>
          </cell>
          <cell r="GJ446">
            <v>-19791.666666666664</v>
          </cell>
          <cell r="GK446">
            <v>-1250000</v>
          </cell>
          <cell r="GM446">
            <v>-19791.666666666664</v>
          </cell>
          <cell r="GN446">
            <v>-19791.666666666664</v>
          </cell>
          <cell r="GO446">
            <v>-1250000</v>
          </cell>
          <cell r="GQ446">
            <v>-19791.666666666664</v>
          </cell>
          <cell r="GR446">
            <v>-19791.666666666664</v>
          </cell>
          <cell r="GS446">
            <v>-1250000</v>
          </cell>
          <cell r="GU446">
            <v>-19791.666666666664</v>
          </cell>
          <cell r="GV446">
            <v>-19791.666666666664</v>
          </cell>
          <cell r="GW446">
            <v>-1250000</v>
          </cell>
          <cell r="GY446">
            <v>-19791.666666666664</v>
          </cell>
          <cell r="GZ446">
            <v>-19791.666666666664</v>
          </cell>
          <cell r="HA446">
            <v>-1250000</v>
          </cell>
          <cell r="HC446">
            <v>-19791.666666666664</v>
          </cell>
          <cell r="HD446">
            <v>-19791.666666666664</v>
          </cell>
          <cell r="HE446">
            <v>-1250000</v>
          </cell>
          <cell r="HG446">
            <v>-19791.666666666664</v>
          </cell>
          <cell r="HH446">
            <v>-19791.666666666664</v>
          </cell>
          <cell r="HI446">
            <v>-1250000</v>
          </cell>
          <cell r="HK446">
            <v>-19791.666666666664</v>
          </cell>
          <cell r="HL446">
            <v>-19791.666666666664</v>
          </cell>
          <cell r="HM446">
            <v>-1250000</v>
          </cell>
          <cell r="HO446">
            <v>-19791.666666666664</v>
          </cell>
          <cell r="HP446">
            <v>-19791.666666666664</v>
          </cell>
          <cell r="HQ446">
            <v>-1250000</v>
          </cell>
          <cell r="HS446">
            <v>-19791.666666666664</v>
          </cell>
          <cell r="HT446">
            <v>-19791.666666666664</v>
          </cell>
          <cell r="HU446">
            <v>-1250000</v>
          </cell>
          <cell r="ID446">
            <v>0</v>
          </cell>
          <cell r="IE446" t="str">
            <v>A</v>
          </cell>
        </row>
        <row r="447">
          <cell r="C447">
            <v>248001274741201</v>
          </cell>
          <cell r="E447" t="str">
            <v>J A B B A R</v>
          </cell>
          <cell r="F447" t="str">
            <v>G O W A</v>
          </cell>
          <cell r="G447" t="str">
            <v>T 120ss MKL</v>
          </cell>
          <cell r="H447" t="str">
            <v>078288</v>
          </cell>
          <cell r="I447" t="str">
            <v>0X4599</v>
          </cell>
          <cell r="J447">
            <v>36935</v>
          </cell>
          <cell r="K447">
            <v>13</v>
          </cell>
          <cell r="L447" t="str">
            <v>Pebruari 2001</v>
          </cell>
          <cell r="M447">
            <v>38030</v>
          </cell>
          <cell r="N447">
            <v>36</v>
          </cell>
          <cell r="O447">
            <v>1</v>
          </cell>
          <cell r="P447">
            <v>50000000</v>
          </cell>
          <cell r="Q447">
            <v>8330000</v>
          </cell>
          <cell r="R447">
            <v>0.19</v>
          </cell>
          <cell r="S447">
            <v>-506270.83333333331</v>
          </cell>
          <cell r="T447">
            <v>7823729.166666667</v>
          </cell>
          <cell r="U447" t="str">
            <v>1</v>
          </cell>
          <cell r="V447">
            <v>1389000</v>
          </cell>
          <cell r="W447">
            <v>154154</v>
          </cell>
          <cell r="X447">
            <v>1543154</v>
          </cell>
          <cell r="Z447">
            <v>1389000</v>
          </cell>
          <cell r="AA447">
            <v>131891.66666666666</v>
          </cell>
          <cell r="AB447">
            <v>1520891.6666666667</v>
          </cell>
          <cell r="AC447">
            <v>6941000</v>
          </cell>
          <cell r="AD447">
            <v>1389000</v>
          </cell>
          <cell r="AE447">
            <v>109899.16666666666</v>
          </cell>
          <cell r="AF447">
            <v>1498899.1666666667</v>
          </cell>
          <cell r="AG447">
            <v>5552000</v>
          </cell>
          <cell r="AH447">
            <v>1389000</v>
          </cell>
          <cell r="AI447">
            <v>87906.666666666657</v>
          </cell>
          <cell r="AJ447">
            <v>1476906.6666666667</v>
          </cell>
          <cell r="AK447">
            <v>4163000</v>
          </cell>
          <cell r="AL447">
            <v>1389000</v>
          </cell>
          <cell r="AM447">
            <v>65914.166666666657</v>
          </cell>
          <cell r="AN447">
            <v>1454914.1666666667</v>
          </cell>
          <cell r="AO447">
            <v>2774000</v>
          </cell>
          <cell r="AP447">
            <v>1389000</v>
          </cell>
          <cell r="AQ447">
            <v>43921.666666666664</v>
          </cell>
          <cell r="AR447">
            <v>1432921.6666666667</v>
          </cell>
          <cell r="AS447">
            <v>1385000</v>
          </cell>
          <cell r="AT447">
            <v>1389000</v>
          </cell>
          <cell r="AU447">
            <v>21929.166666666664</v>
          </cell>
          <cell r="AV447">
            <v>1410929.1666666667</v>
          </cell>
          <cell r="AW447">
            <v>-4000</v>
          </cell>
          <cell r="AX447">
            <v>1385000</v>
          </cell>
          <cell r="AY447">
            <v>-63.333333333333329</v>
          </cell>
          <cell r="AZ447">
            <v>1384936.6666666667</v>
          </cell>
          <cell r="BA447">
            <v>-1389000</v>
          </cell>
          <cell r="BC447">
            <v>-21992.5</v>
          </cell>
          <cell r="BD447">
            <v>-21992.5</v>
          </cell>
          <cell r="BE447">
            <v>-1389000</v>
          </cell>
          <cell r="BG447">
            <v>-21992.5</v>
          </cell>
          <cell r="BH447">
            <v>-21992.5</v>
          </cell>
          <cell r="BI447">
            <v>-1389000</v>
          </cell>
          <cell r="BK447">
            <v>-21992.5</v>
          </cell>
          <cell r="BL447">
            <v>-21992.5</v>
          </cell>
          <cell r="BM447">
            <v>-1389000</v>
          </cell>
          <cell r="BO447">
            <v>-21992.5</v>
          </cell>
          <cell r="BP447">
            <v>-21992.5</v>
          </cell>
          <cell r="BQ447">
            <v>-1389000</v>
          </cell>
          <cell r="BS447">
            <v>-21992.5</v>
          </cell>
          <cell r="BT447">
            <v>-21992.5</v>
          </cell>
          <cell r="BU447">
            <v>-1389000</v>
          </cell>
          <cell r="BW447">
            <v>-21992.5</v>
          </cell>
          <cell r="BX447">
            <v>-21992.5</v>
          </cell>
          <cell r="BY447">
            <v>-1389000</v>
          </cell>
          <cell r="CA447">
            <v>-21992.5</v>
          </cell>
          <cell r="CB447">
            <v>-21992.5</v>
          </cell>
          <cell r="CC447">
            <v>-1389000</v>
          </cell>
          <cell r="CE447">
            <v>-21992.5</v>
          </cell>
          <cell r="CF447">
            <v>-21992.5</v>
          </cell>
          <cell r="CG447">
            <v>-1389000</v>
          </cell>
          <cell r="CI447">
            <v>-21992.5</v>
          </cell>
          <cell r="CJ447">
            <v>-21992.5</v>
          </cell>
          <cell r="CK447">
            <v>-1389000</v>
          </cell>
          <cell r="CM447">
            <v>-21992.5</v>
          </cell>
          <cell r="CN447">
            <v>-21992.5</v>
          </cell>
          <cell r="CO447">
            <v>-1389000</v>
          </cell>
          <cell r="CQ447">
            <v>-21992.5</v>
          </cell>
          <cell r="CR447">
            <v>-21992.5</v>
          </cell>
          <cell r="CS447">
            <v>-1389000</v>
          </cell>
          <cell r="CU447">
            <v>-21992.5</v>
          </cell>
          <cell r="CV447">
            <v>-21992.5</v>
          </cell>
          <cell r="CW447">
            <v>-1389000</v>
          </cell>
          <cell r="CY447">
            <v>-21992.5</v>
          </cell>
          <cell r="CZ447">
            <v>-21992.5</v>
          </cell>
          <cell r="DA447">
            <v>-1389000</v>
          </cell>
          <cell r="DC447">
            <v>-21992.5</v>
          </cell>
          <cell r="DD447">
            <v>-21992.5</v>
          </cell>
          <cell r="DE447">
            <v>-1389000</v>
          </cell>
          <cell r="DG447">
            <v>-21992.5</v>
          </cell>
          <cell r="DH447">
            <v>-21992.5</v>
          </cell>
          <cell r="DI447">
            <v>-1389000</v>
          </cell>
          <cell r="DK447">
            <v>-21992.5</v>
          </cell>
          <cell r="DL447">
            <v>-21992.5</v>
          </cell>
          <cell r="DM447">
            <v>-1389000</v>
          </cell>
          <cell r="DO447">
            <v>-21992.5</v>
          </cell>
          <cell r="DP447">
            <v>-21992.5</v>
          </cell>
          <cell r="DQ447">
            <v>-1389000</v>
          </cell>
          <cell r="DS447">
            <v>-21992.5</v>
          </cell>
          <cell r="DT447">
            <v>-21992.5</v>
          </cell>
          <cell r="DU447">
            <v>-1389000</v>
          </cell>
          <cell r="DW447">
            <v>-21992.5</v>
          </cell>
          <cell r="DX447">
            <v>-21992.5</v>
          </cell>
          <cell r="DY447">
            <v>-1389000</v>
          </cell>
          <cell r="EA447">
            <v>-21992.5</v>
          </cell>
          <cell r="EB447">
            <v>-21992.5</v>
          </cell>
          <cell r="EC447">
            <v>-1389000</v>
          </cell>
          <cell r="EE447">
            <v>-21992.5</v>
          </cell>
          <cell r="EF447">
            <v>-21992.5</v>
          </cell>
          <cell r="EG447">
            <v>-1389000</v>
          </cell>
          <cell r="EI447">
            <v>-21992.5</v>
          </cell>
          <cell r="EJ447">
            <v>-21992.5</v>
          </cell>
          <cell r="EK447">
            <v>-1389000</v>
          </cell>
          <cell r="EM447">
            <v>-21992.5</v>
          </cell>
          <cell r="EN447">
            <v>-21992.5</v>
          </cell>
          <cell r="EO447">
            <v>-1389000</v>
          </cell>
          <cell r="EQ447">
            <v>-21992.5</v>
          </cell>
          <cell r="ER447">
            <v>-21992.5</v>
          </cell>
          <cell r="ES447">
            <v>-1389000</v>
          </cell>
          <cell r="EU447">
            <v>-21992.5</v>
          </cell>
          <cell r="EV447">
            <v>-21992.5</v>
          </cell>
          <cell r="EW447">
            <v>-1389000</v>
          </cell>
          <cell r="EY447">
            <v>-21992.5</v>
          </cell>
          <cell r="EZ447">
            <v>-21992.5</v>
          </cell>
          <cell r="FA447">
            <v>-1389000</v>
          </cell>
          <cell r="FC447">
            <v>-21992.5</v>
          </cell>
          <cell r="FD447">
            <v>-21992.5</v>
          </cell>
          <cell r="FE447">
            <v>-1389000</v>
          </cell>
          <cell r="FG447">
            <v>-21992.5</v>
          </cell>
          <cell r="FH447">
            <v>-21992.5</v>
          </cell>
          <cell r="FI447">
            <v>-1389000</v>
          </cell>
          <cell r="FK447">
            <v>-21992.5</v>
          </cell>
          <cell r="FL447">
            <v>-21992.5</v>
          </cell>
          <cell r="FM447">
            <v>-1389000</v>
          </cell>
          <cell r="FO447">
            <v>-21992.5</v>
          </cell>
          <cell r="FP447">
            <v>-21992.5</v>
          </cell>
          <cell r="FQ447">
            <v>-1389000</v>
          </cell>
          <cell r="FS447">
            <v>-21992.5</v>
          </cell>
          <cell r="FT447">
            <v>-21992.5</v>
          </cell>
          <cell r="FU447">
            <v>-1389000</v>
          </cell>
          <cell r="FW447">
            <v>-21992.5</v>
          </cell>
          <cell r="FX447">
            <v>-21992.5</v>
          </cell>
          <cell r="FY447">
            <v>-1389000</v>
          </cell>
          <cell r="GA447">
            <v>-21992.5</v>
          </cell>
          <cell r="GB447">
            <v>-21992.5</v>
          </cell>
          <cell r="GC447">
            <v>-1389000</v>
          </cell>
          <cell r="GE447">
            <v>-21992.5</v>
          </cell>
          <cell r="GF447">
            <v>-21992.5</v>
          </cell>
          <cell r="GG447">
            <v>-1389000</v>
          </cell>
          <cell r="GI447">
            <v>-21992.5</v>
          </cell>
          <cell r="GJ447">
            <v>-21992.5</v>
          </cell>
          <cell r="GK447">
            <v>-1389000</v>
          </cell>
          <cell r="GM447">
            <v>-21992.5</v>
          </cell>
          <cell r="GN447">
            <v>-21992.5</v>
          </cell>
          <cell r="GO447">
            <v>-1389000</v>
          </cell>
          <cell r="GQ447">
            <v>-21992.5</v>
          </cell>
          <cell r="GR447">
            <v>-21992.5</v>
          </cell>
          <cell r="GS447">
            <v>-1389000</v>
          </cell>
          <cell r="GU447">
            <v>-21992.5</v>
          </cell>
          <cell r="GV447">
            <v>-21992.5</v>
          </cell>
          <cell r="GW447">
            <v>-1389000</v>
          </cell>
          <cell r="GY447">
            <v>-21992.5</v>
          </cell>
          <cell r="GZ447">
            <v>-21992.5</v>
          </cell>
          <cell r="HA447">
            <v>-1389000</v>
          </cell>
          <cell r="HC447">
            <v>-21992.5</v>
          </cell>
          <cell r="HD447">
            <v>-21992.5</v>
          </cell>
          <cell r="HE447">
            <v>-1389000</v>
          </cell>
          <cell r="HG447">
            <v>-21992.5</v>
          </cell>
          <cell r="HH447">
            <v>-21992.5</v>
          </cell>
          <cell r="HI447">
            <v>-1389000</v>
          </cell>
          <cell r="HK447">
            <v>-21992.5</v>
          </cell>
          <cell r="HL447">
            <v>-21992.5</v>
          </cell>
          <cell r="HM447">
            <v>-1389000</v>
          </cell>
          <cell r="HO447">
            <v>-21992.5</v>
          </cell>
          <cell r="HP447">
            <v>-21992.5</v>
          </cell>
          <cell r="HQ447">
            <v>-1389000</v>
          </cell>
          <cell r="HS447">
            <v>-21992.5</v>
          </cell>
          <cell r="HT447">
            <v>-21992.5</v>
          </cell>
          <cell r="HU447">
            <v>-1389000</v>
          </cell>
          <cell r="IB447" t="str">
            <v>0741479 R</v>
          </cell>
          <cell r="IC447">
            <v>37039</v>
          </cell>
          <cell r="ID447">
            <v>1</v>
          </cell>
          <cell r="IE447" t="str">
            <v>A</v>
          </cell>
        </row>
        <row r="448">
          <cell r="C448">
            <v>248001274759201</v>
          </cell>
          <cell r="E448" t="str">
            <v>JACOBUS LALAN</v>
          </cell>
          <cell r="F448" t="str">
            <v>KUPANG</v>
          </cell>
          <cell r="G448" t="str">
            <v>L 300 PU</v>
          </cell>
          <cell r="H448">
            <v>271543</v>
          </cell>
          <cell r="I448" t="str">
            <v>005732</v>
          </cell>
          <cell r="J448">
            <v>36935</v>
          </cell>
          <cell r="K448">
            <v>13</v>
          </cell>
          <cell r="L448" t="str">
            <v>Pebruari 2001</v>
          </cell>
          <cell r="M448">
            <v>38030</v>
          </cell>
          <cell r="N448">
            <v>36</v>
          </cell>
          <cell r="O448">
            <v>1</v>
          </cell>
          <cell r="P448">
            <v>50000000</v>
          </cell>
          <cell r="Q448">
            <v>8330000</v>
          </cell>
          <cell r="R448">
            <v>0.19</v>
          </cell>
          <cell r="S448">
            <v>-506270.83333333331</v>
          </cell>
          <cell r="T448">
            <v>7823729.166666667</v>
          </cell>
          <cell r="U448" t="str">
            <v>1</v>
          </cell>
          <cell r="V448">
            <v>1389000</v>
          </cell>
          <cell r="W448">
            <v>153749</v>
          </cell>
          <cell r="X448">
            <v>1542749</v>
          </cell>
          <cell r="Z448">
            <v>1389000</v>
          </cell>
          <cell r="AA448">
            <v>131891.66666666666</v>
          </cell>
          <cell r="AB448">
            <v>1520891.6666666667</v>
          </cell>
          <cell r="AC448">
            <v>6941000</v>
          </cell>
          <cell r="AD448">
            <v>1389000</v>
          </cell>
          <cell r="AE448">
            <v>109899.16666666666</v>
          </cell>
          <cell r="AF448">
            <v>1498899.1666666667</v>
          </cell>
          <cell r="AG448">
            <v>5552000</v>
          </cell>
          <cell r="AH448">
            <v>1389000</v>
          </cell>
          <cell r="AI448">
            <v>87906.666666666657</v>
          </cell>
          <cell r="AJ448">
            <v>1476906.6666666667</v>
          </cell>
          <cell r="AK448">
            <v>4163000</v>
          </cell>
          <cell r="AL448">
            <v>1389000</v>
          </cell>
          <cell r="AM448">
            <v>65914.166666666657</v>
          </cell>
          <cell r="AN448">
            <v>1454914.1666666667</v>
          </cell>
          <cell r="AO448">
            <v>2774000</v>
          </cell>
          <cell r="AP448">
            <v>1389000</v>
          </cell>
          <cell r="AQ448">
            <v>43921.666666666664</v>
          </cell>
          <cell r="AR448">
            <v>1432921.6666666667</v>
          </cell>
          <cell r="AS448">
            <v>1385000</v>
          </cell>
          <cell r="AT448">
            <v>1389000</v>
          </cell>
          <cell r="AU448">
            <v>21929.166666666664</v>
          </cell>
          <cell r="AV448">
            <v>1410929.1666666667</v>
          </cell>
          <cell r="AW448">
            <v>-4000</v>
          </cell>
          <cell r="AX448">
            <v>1385000</v>
          </cell>
          <cell r="AY448">
            <v>-63.333333333333329</v>
          </cell>
          <cell r="AZ448">
            <v>1384936.6666666667</v>
          </cell>
          <cell r="BA448">
            <v>-1389000</v>
          </cell>
          <cell r="BC448">
            <v>-21992.5</v>
          </cell>
          <cell r="BD448">
            <v>-21992.5</v>
          </cell>
          <cell r="BE448">
            <v>-1389000</v>
          </cell>
          <cell r="BG448">
            <v>-21992.5</v>
          </cell>
          <cell r="BH448">
            <v>-21992.5</v>
          </cell>
          <cell r="BI448">
            <v>-1389000</v>
          </cell>
          <cell r="BK448">
            <v>-21992.5</v>
          </cell>
          <cell r="BL448">
            <v>-21992.5</v>
          </cell>
          <cell r="BM448">
            <v>-1389000</v>
          </cell>
          <cell r="BO448">
            <v>-21992.5</v>
          </cell>
          <cell r="BP448">
            <v>-21992.5</v>
          </cell>
          <cell r="BQ448">
            <v>-1389000</v>
          </cell>
          <cell r="BS448">
            <v>-21992.5</v>
          </cell>
          <cell r="BT448">
            <v>-21992.5</v>
          </cell>
          <cell r="BU448">
            <v>-1389000</v>
          </cell>
          <cell r="BW448">
            <v>-21992.5</v>
          </cell>
          <cell r="BX448">
            <v>-21992.5</v>
          </cell>
          <cell r="BY448">
            <v>-1389000</v>
          </cell>
          <cell r="CA448">
            <v>-21992.5</v>
          </cell>
          <cell r="CB448">
            <v>-21992.5</v>
          </cell>
          <cell r="CC448">
            <v>-1389000</v>
          </cell>
          <cell r="CE448">
            <v>-21992.5</v>
          </cell>
          <cell r="CF448">
            <v>-21992.5</v>
          </cell>
          <cell r="CG448">
            <v>-1389000</v>
          </cell>
          <cell r="CI448">
            <v>-21992.5</v>
          </cell>
          <cell r="CJ448">
            <v>-21992.5</v>
          </cell>
          <cell r="CK448">
            <v>-1389000</v>
          </cell>
          <cell r="CM448">
            <v>-21992.5</v>
          </cell>
          <cell r="CN448">
            <v>-21992.5</v>
          </cell>
          <cell r="CO448">
            <v>-1389000</v>
          </cell>
          <cell r="CQ448">
            <v>-21992.5</v>
          </cell>
          <cell r="CR448">
            <v>-21992.5</v>
          </cell>
          <cell r="CS448">
            <v>-1389000</v>
          </cell>
          <cell r="CU448">
            <v>-21992.5</v>
          </cell>
          <cell r="CV448">
            <v>-21992.5</v>
          </cell>
          <cell r="CW448">
            <v>-1389000</v>
          </cell>
          <cell r="CY448">
            <v>-21992.5</v>
          </cell>
          <cell r="CZ448">
            <v>-21992.5</v>
          </cell>
          <cell r="DA448">
            <v>-1389000</v>
          </cell>
          <cell r="DC448">
            <v>-21992.5</v>
          </cell>
          <cell r="DD448">
            <v>-21992.5</v>
          </cell>
          <cell r="DE448">
            <v>-1389000</v>
          </cell>
          <cell r="DG448">
            <v>-21992.5</v>
          </cell>
          <cell r="DH448">
            <v>-21992.5</v>
          </cell>
          <cell r="DI448">
            <v>-1389000</v>
          </cell>
          <cell r="DK448">
            <v>-21992.5</v>
          </cell>
          <cell r="DL448">
            <v>-21992.5</v>
          </cell>
          <cell r="DM448">
            <v>-1389000</v>
          </cell>
          <cell r="DO448">
            <v>-21992.5</v>
          </cell>
          <cell r="DP448">
            <v>-21992.5</v>
          </cell>
          <cell r="DQ448">
            <v>-1389000</v>
          </cell>
          <cell r="DS448">
            <v>-21992.5</v>
          </cell>
          <cell r="DT448">
            <v>-21992.5</v>
          </cell>
          <cell r="DU448">
            <v>-1389000</v>
          </cell>
          <cell r="DW448">
            <v>-21992.5</v>
          </cell>
          <cell r="DX448">
            <v>-21992.5</v>
          </cell>
          <cell r="DY448">
            <v>-1389000</v>
          </cell>
          <cell r="EA448">
            <v>-21992.5</v>
          </cell>
          <cell r="EB448">
            <v>-21992.5</v>
          </cell>
          <cell r="EC448">
            <v>-1389000</v>
          </cell>
          <cell r="EE448">
            <v>-21992.5</v>
          </cell>
          <cell r="EF448">
            <v>-21992.5</v>
          </cell>
          <cell r="EG448">
            <v>-1389000</v>
          </cell>
          <cell r="EI448">
            <v>-21992.5</v>
          </cell>
          <cell r="EJ448">
            <v>-21992.5</v>
          </cell>
          <cell r="EK448">
            <v>-1389000</v>
          </cell>
          <cell r="EM448">
            <v>-21992.5</v>
          </cell>
          <cell r="EN448">
            <v>-21992.5</v>
          </cell>
          <cell r="EO448">
            <v>-1389000</v>
          </cell>
          <cell r="EQ448">
            <v>-21992.5</v>
          </cell>
          <cell r="ER448">
            <v>-21992.5</v>
          </cell>
          <cell r="ES448">
            <v>-1389000</v>
          </cell>
          <cell r="EU448">
            <v>-21992.5</v>
          </cell>
          <cell r="EV448">
            <v>-21992.5</v>
          </cell>
          <cell r="EW448">
            <v>-1389000</v>
          </cell>
          <cell r="EY448">
            <v>-21992.5</v>
          </cell>
          <cell r="EZ448">
            <v>-21992.5</v>
          </cell>
          <cell r="FA448">
            <v>-1389000</v>
          </cell>
          <cell r="FC448">
            <v>-21992.5</v>
          </cell>
          <cell r="FD448">
            <v>-21992.5</v>
          </cell>
          <cell r="FE448">
            <v>-1389000</v>
          </cell>
          <cell r="FG448">
            <v>-21992.5</v>
          </cell>
          <cell r="FH448">
            <v>-21992.5</v>
          </cell>
          <cell r="FI448">
            <v>-1389000</v>
          </cell>
          <cell r="FK448">
            <v>-21992.5</v>
          </cell>
          <cell r="FL448">
            <v>-21992.5</v>
          </cell>
          <cell r="FM448">
            <v>-1389000</v>
          </cell>
          <cell r="FO448">
            <v>-21992.5</v>
          </cell>
          <cell r="FP448">
            <v>-21992.5</v>
          </cell>
          <cell r="FQ448">
            <v>-1389000</v>
          </cell>
          <cell r="FS448">
            <v>-21992.5</v>
          </cell>
          <cell r="FT448">
            <v>-21992.5</v>
          </cell>
          <cell r="FU448">
            <v>-1389000</v>
          </cell>
          <cell r="FW448">
            <v>-21992.5</v>
          </cell>
          <cell r="FX448">
            <v>-21992.5</v>
          </cell>
          <cell r="FY448">
            <v>-1389000</v>
          </cell>
          <cell r="GA448">
            <v>-21992.5</v>
          </cell>
          <cell r="GB448">
            <v>-21992.5</v>
          </cell>
          <cell r="GC448">
            <v>-1389000</v>
          </cell>
          <cell r="GE448">
            <v>-21992.5</v>
          </cell>
          <cell r="GF448">
            <v>-21992.5</v>
          </cell>
          <cell r="GG448">
            <v>-1389000</v>
          </cell>
          <cell r="GI448">
            <v>-21992.5</v>
          </cell>
          <cell r="GJ448">
            <v>-21992.5</v>
          </cell>
          <cell r="GK448">
            <v>-1389000</v>
          </cell>
          <cell r="GM448">
            <v>-21992.5</v>
          </cell>
          <cell r="GN448">
            <v>-21992.5</v>
          </cell>
          <cell r="GO448">
            <v>-1389000</v>
          </cell>
          <cell r="GQ448">
            <v>-21992.5</v>
          </cell>
          <cell r="GR448">
            <v>-21992.5</v>
          </cell>
          <cell r="GS448">
            <v>-1389000</v>
          </cell>
          <cell r="GU448">
            <v>-21992.5</v>
          </cell>
          <cell r="GV448">
            <v>-21992.5</v>
          </cell>
          <cell r="GW448">
            <v>-1389000</v>
          </cell>
          <cell r="GY448">
            <v>-21992.5</v>
          </cell>
          <cell r="GZ448">
            <v>-21992.5</v>
          </cell>
          <cell r="HA448">
            <v>-1389000</v>
          </cell>
          <cell r="HC448">
            <v>-21992.5</v>
          </cell>
          <cell r="HD448">
            <v>-21992.5</v>
          </cell>
          <cell r="HE448">
            <v>-1389000</v>
          </cell>
          <cell r="HG448">
            <v>-21992.5</v>
          </cell>
          <cell r="HH448">
            <v>-21992.5</v>
          </cell>
          <cell r="HI448">
            <v>-1389000</v>
          </cell>
          <cell r="HK448">
            <v>-21992.5</v>
          </cell>
          <cell r="HL448">
            <v>-21992.5</v>
          </cell>
          <cell r="HM448">
            <v>-1389000</v>
          </cell>
          <cell r="HO448">
            <v>-21992.5</v>
          </cell>
          <cell r="HP448">
            <v>-21992.5</v>
          </cell>
          <cell r="HQ448">
            <v>-1389000</v>
          </cell>
          <cell r="HS448">
            <v>-21992.5</v>
          </cell>
          <cell r="HT448">
            <v>-21992.5</v>
          </cell>
          <cell r="HU448">
            <v>-1389000</v>
          </cell>
          <cell r="IB448" t="str">
            <v>8055728 O</v>
          </cell>
          <cell r="IC448">
            <v>37183</v>
          </cell>
          <cell r="ID448">
            <v>1</v>
          </cell>
          <cell r="IE448" t="str">
            <v>A</v>
          </cell>
        </row>
        <row r="449">
          <cell r="C449">
            <v>248001274767201</v>
          </cell>
          <cell r="E449" t="str">
            <v>HEISON JAMANI</v>
          </cell>
          <cell r="F449" t="str">
            <v>LIMBOTO</v>
          </cell>
          <cell r="G449" t="str">
            <v>L 300 PU</v>
          </cell>
          <cell r="H449">
            <v>272864</v>
          </cell>
          <cell r="I449" t="str">
            <v>0X7203</v>
          </cell>
          <cell r="J449">
            <v>36935</v>
          </cell>
          <cell r="K449">
            <v>13</v>
          </cell>
          <cell r="L449" t="str">
            <v>Pebruari 2001</v>
          </cell>
          <cell r="M449">
            <v>38030</v>
          </cell>
          <cell r="N449">
            <v>36</v>
          </cell>
          <cell r="O449">
            <v>1</v>
          </cell>
          <cell r="P449">
            <v>50000000</v>
          </cell>
          <cell r="Q449">
            <v>8330000</v>
          </cell>
          <cell r="R449">
            <v>0.19</v>
          </cell>
          <cell r="S449">
            <v>-506270.83333333331</v>
          </cell>
          <cell r="T449">
            <v>7823729.166666667</v>
          </cell>
          <cell r="U449" t="str">
            <v>1</v>
          </cell>
          <cell r="V449">
            <v>1389000</v>
          </cell>
          <cell r="W449">
            <v>153749</v>
          </cell>
          <cell r="X449">
            <v>1542749</v>
          </cell>
          <cell r="Z449">
            <v>1389000</v>
          </cell>
          <cell r="AA449">
            <v>131891.66666666666</v>
          </cell>
          <cell r="AB449">
            <v>1520891.6666666667</v>
          </cell>
          <cell r="AC449">
            <v>6941000</v>
          </cell>
          <cell r="AD449">
            <v>1389000</v>
          </cell>
          <cell r="AE449">
            <v>109899.16666666666</v>
          </cell>
          <cell r="AF449">
            <v>1498899.1666666667</v>
          </cell>
          <cell r="AG449">
            <v>5552000</v>
          </cell>
          <cell r="AH449">
            <v>1389000</v>
          </cell>
          <cell r="AI449">
            <v>87906.666666666657</v>
          </cell>
          <cell r="AJ449">
            <v>1476906.6666666667</v>
          </cell>
          <cell r="AK449">
            <v>4163000</v>
          </cell>
          <cell r="AL449">
            <v>1389000</v>
          </cell>
          <cell r="AM449">
            <v>65914.166666666657</v>
          </cell>
          <cell r="AN449">
            <v>1454914.1666666667</v>
          </cell>
          <cell r="AO449">
            <v>2774000</v>
          </cell>
          <cell r="AP449">
            <v>1389000</v>
          </cell>
          <cell r="AQ449">
            <v>43921.666666666664</v>
          </cell>
          <cell r="AR449">
            <v>1432921.6666666667</v>
          </cell>
          <cell r="AS449">
            <v>1385000</v>
          </cell>
          <cell r="AT449">
            <v>1389000</v>
          </cell>
          <cell r="AU449">
            <v>21929.166666666664</v>
          </cell>
          <cell r="AV449">
            <v>1410929.1666666667</v>
          </cell>
          <cell r="AW449">
            <v>-4000</v>
          </cell>
          <cell r="AX449">
            <v>1385000</v>
          </cell>
          <cell r="AY449">
            <v>-63.333333333333329</v>
          </cell>
          <cell r="AZ449">
            <v>1384936.6666666667</v>
          </cell>
          <cell r="BA449">
            <v>-1389000</v>
          </cell>
          <cell r="BC449">
            <v>-21992.5</v>
          </cell>
          <cell r="BD449">
            <v>-21992.5</v>
          </cell>
          <cell r="BE449">
            <v>-1389000</v>
          </cell>
          <cell r="BG449">
            <v>-21992.5</v>
          </cell>
          <cell r="BH449">
            <v>-21992.5</v>
          </cell>
          <cell r="BI449">
            <v>-1389000</v>
          </cell>
          <cell r="BK449">
            <v>-21992.5</v>
          </cell>
          <cell r="BL449">
            <v>-21992.5</v>
          </cell>
          <cell r="BM449">
            <v>-1389000</v>
          </cell>
          <cell r="BO449">
            <v>-21992.5</v>
          </cell>
          <cell r="BP449">
            <v>-21992.5</v>
          </cell>
          <cell r="BQ449">
            <v>-1389000</v>
          </cell>
          <cell r="BS449">
            <v>-21992.5</v>
          </cell>
          <cell r="BT449">
            <v>-21992.5</v>
          </cell>
          <cell r="BU449">
            <v>-1389000</v>
          </cell>
          <cell r="BW449">
            <v>-21992.5</v>
          </cell>
          <cell r="BX449">
            <v>-21992.5</v>
          </cell>
          <cell r="BY449">
            <v>-1389000</v>
          </cell>
          <cell r="CA449">
            <v>-21992.5</v>
          </cell>
          <cell r="CB449">
            <v>-21992.5</v>
          </cell>
          <cell r="CC449">
            <v>-1389000</v>
          </cell>
          <cell r="CE449">
            <v>-21992.5</v>
          </cell>
          <cell r="CF449">
            <v>-21992.5</v>
          </cell>
          <cell r="CG449">
            <v>-1389000</v>
          </cell>
          <cell r="CI449">
            <v>-21992.5</v>
          </cell>
          <cell r="CJ449">
            <v>-21992.5</v>
          </cell>
          <cell r="CK449">
            <v>-1389000</v>
          </cell>
          <cell r="CM449">
            <v>-21992.5</v>
          </cell>
          <cell r="CN449">
            <v>-21992.5</v>
          </cell>
          <cell r="CO449">
            <v>-1389000</v>
          </cell>
          <cell r="CQ449">
            <v>-21992.5</v>
          </cell>
          <cell r="CR449">
            <v>-21992.5</v>
          </cell>
          <cell r="CS449">
            <v>-1389000</v>
          </cell>
          <cell r="CU449">
            <v>-21992.5</v>
          </cell>
          <cell r="CV449">
            <v>-21992.5</v>
          </cell>
          <cell r="CW449">
            <v>-1389000</v>
          </cell>
          <cell r="CY449">
            <v>-21992.5</v>
          </cell>
          <cell r="CZ449">
            <v>-21992.5</v>
          </cell>
          <cell r="DA449">
            <v>-1389000</v>
          </cell>
          <cell r="DC449">
            <v>-21992.5</v>
          </cell>
          <cell r="DD449">
            <v>-21992.5</v>
          </cell>
          <cell r="DE449">
            <v>-1389000</v>
          </cell>
          <cell r="DG449">
            <v>-21992.5</v>
          </cell>
          <cell r="DH449">
            <v>-21992.5</v>
          </cell>
          <cell r="DI449">
            <v>-1389000</v>
          </cell>
          <cell r="DK449">
            <v>-21992.5</v>
          </cell>
          <cell r="DL449">
            <v>-21992.5</v>
          </cell>
          <cell r="DM449">
            <v>-1389000</v>
          </cell>
          <cell r="DO449">
            <v>-21992.5</v>
          </cell>
          <cell r="DP449">
            <v>-21992.5</v>
          </cell>
          <cell r="DQ449">
            <v>-1389000</v>
          </cell>
          <cell r="DS449">
            <v>-21992.5</v>
          </cell>
          <cell r="DT449">
            <v>-21992.5</v>
          </cell>
          <cell r="DU449">
            <v>-1389000</v>
          </cell>
          <cell r="DW449">
            <v>-21992.5</v>
          </cell>
          <cell r="DX449">
            <v>-21992.5</v>
          </cell>
          <cell r="DY449">
            <v>-1389000</v>
          </cell>
          <cell r="EA449">
            <v>-21992.5</v>
          </cell>
          <cell r="EB449">
            <v>-21992.5</v>
          </cell>
          <cell r="EC449">
            <v>-1389000</v>
          </cell>
          <cell r="EE449">
            <v>-21992.5</v>
          </cell>
          <cell r="EF449">
            <v>-21992.5</v>
          </cell>
          <cell r="EG449">
            <v>-1389000</v>
          </cell>
          <cell r="EI449">
            <v>-21992.5</v>
          </cell>
          <cell r="EJ449">
            <v>-21992.5</v>
          </cell>
          <cell r="EK449">
            <v>-1389000</v>
          </cell>
          <cell r="EM449">
            <v>-21992.5</v>
          </cell>
          <cell r="EN449">
            <v>-21992.5</v>
          </cell>
          <cell r="EO449">
            <v>-1389000</v>
          </cell>
          <cell r="EQ449">
            <v>-21992.5</v>
          </cell>
          <cell r="ER449">
            <v>-21992.5</v>
          </cell>
          <cell r="ES449">
            <v>-1389000</v>
          </cell>
          <cell r="EU449">
            <v>-21992.5</v>
          </cell>
          <cell r="EV449">
            <v>-21992.5</v>
          </cell>
          <cell r="EW449">
            <v>-1389000</v>
          </cell>
          <cell r="EY449">
            <v>-21992.5</v>
          </cell>
          <cell r="EZ449">
            <v>-21992.5</v>
          </cell>
          <cell r="FA449">
            <v>-1389000</v>
          </cell>
          <cell r="FC449">
            <v>-21992.5</v>
          </cell>
          <cell r="FD449">
            <v>-21992.5</v>
          </cell>
          <cell r="FE449">
            <v>-1389000</v>
          </cell>
          <cell r="FG449">
            <v>-21992.5</v>
          </cell>
          <cell r="FH449">
            <v>-21992.5</v>
          </cell>
          <cell r="FI449">
            <v>-1389000</v>
          </cell>
          <cell r="FK449">
            <v>-21992.5</v>
          </cell>
          <cell r="FL449">
            <v>-21992.5</v>
          </cell>
          <cell r="FM449">
            <v>-1389000</v>
          </cell>
          <cell r="FO449">
            <v>-21992.5</v>
          </cell>
          <cell r="FP449">
            <v>-21992.5</v>
          </cell>
          <cell r="FQ449">
            <v>-1389000</v>
          </cell>
          <cell r="FS449">
            <v>-21992.5</v>
          </cell>
          <cell r="FT449">
            <v>-21992.5</v>
          </cell>
          <cell r="FU449">
            <v>-1389000</v>
          </cell>
          <cell r="FW449">
            <v>-21992.5</v>
          </cell>
          <cell r="FX449">
            <v>-21992.5</v>
          </cell>
          <cell r="FY449">
            <v>-1389000</v>
          </cell>
          <cell r="GA449">
            <v>-21992.5</v>
          </cell>
          <cell r="GB449">
            <v>-21992.5</v>
          </cell>
          <cell r="GC449">
            <v>-1389000</v>
          </cell>
          <cell r="GE449">
            <v>-21992.5</v>
          </cell>
          <cell r="GF449">
            <v>-21992.5</v>
          </cell>
          <cell r="GG449">
            <v>-1389000</v>
          </cell>
          <cell r="GI449">
            <v>-21992.5</v>
          </cell>
          <cell r="GJ449">
            <v>-21992.5</v>
          </cell>
          <cell r="GK449">
            <v>-1389000</v>
          </cell>
          <cell r="GM449">
            <v>-21992.5</v>
          </cell>
          <cell r="GN449">
            <v>-21992.5</v>
          </cell>
          <cell r="GO449">
            <v>-1389000</v>
          </cell>
          <cell r="GQ449">
            <v>-21992.5</v>
          </cell>
          <cell r="GR449">
            <v>-21992.5</v>
          </cell>
          <cell r="GS449">
            <v>-1389000</v>
          </cell>
          <cell r="GU449">
            <v>-21992.5</v>
          </cell>
          <cell r="GV449">
            <v>-21992.5</v>
          </cell>
          <cell r="GW449">
            <v>-1389000</v>
          </cell>
          <cell r="GY449">
            <v>-21992.5</v>
          </cell>
          <cell r="GZ449">
            <v>-21992.5</v>
          </cell>
          <cell r="HA449">
            <v>-1389000</v>
          </cell>
          <cell r="HC449">
            <v>-21992.5</v>
          </cell>
          <cell r="HD449">
            <v>-21992.5</v>
          </cell>
          <cell r="HE449">
            <v>-1389000</v>
          </cell>
          <cell r="HG449">
            <v>-21992.5</v>
          </cell>
          <cell r="HH449">
            <v>-21992.5</v>
          </cell>
          <cell r="HI449">
            <v>-1389000</v>
          </cell>
          <cell r="HK449">
            <v>-21992.5</v>
          </cell>
          <cell r="HL449">
            <v>-21992.5</v>
          </cell>
          <cell r="HM449">
            <v>-1389000</v>
          </cell>
          <cell r="HO449">
            <v>-21992.5</v>
          </cell>
          <cell r="HP449">
            <v>-21992.5</v>
          </cell>
          <cell r="HQ449">
            <v>-1389000</v>
          </cell>
          <cell r="HS449">
            <v>-21992.5</v>
          </cell>
          <cell r="HT449">
            <v>-21992.5</v>
          </cell>
          <cell r="HU449">
            <v>-1389000</v>
          </cell>
          <cell r="IB449" t="str">
            <v>0159525 S</v>
          </cell>
          <cell r="IC449">
            <v>37138</v>
          </cell>
          <cell r="ID449">
            <v>1</v>
          </cell>
          <cell r="IE449" t="str">
            <v>A</v>
          </cell>
        </row>
        <row r="450">
          <cell r="C450">
            <v>248001274775201</v>
          </cell>
          <cell r="E450" t="str">
            <v>A G U S</v>
          </cell>
          <cell r="F450" t="str">
            <v>MAKASSAR</v>
          </cell>
          <cell r="G450" t="str">
            <v>T 120ss MKL</v>
          </cell>
          <cell r="H450" t="str">
            <v>078282</v>
          </cell>
          <cell r="I450" t="str">
            <v>0X4593</v>
          </cell>
          <cell r="J450">
            <v>36935</v>
          </cell>
          <cell r="K450">
            <v>13</v>
          </cell>
          <cell r="L450" t="str">
            <v>Pebruari 2001</v>
          </cell>
          <cell r="M450">
            <v>38030</v>
          </cell>
          <cell r="N450">
            <v>36</v>
          </cell>
          <cell r="O450">
            <v>1</v>
          </cell>
          <cell r="P450">
            <v>50000000</v>
          </cell>
          <cell r="Q450">
            <v>15279000</v>
          </cell>
          <cell r="R450">
            <v>0.19</v>
          </cell>
          <cell r="S450">
            <v>594430.83333333326</v>
          </cell>
          <cell r="T450">
            <v>15873430.833333334</v>
          </cell>
          <cell r="U450" t="str">
            <v>1</v>
          </cell>
          <cell r="V450">
            <v>1389000</v>
          </cell>
          <cell r="W450">
            <v>263679</v>
          </cell>
          <cell r="X450">
            <v>1652679</v>
          </cell>
          <cell r="Z450">
            <v>1389000</v>
          </cell>
          <cell r="AA450">
            <v>241917.5</v>
          </cell>
          <cell r="AB450">
            <v>1630917.5</v>
          </cell>
          <cell r="AC450">
            <v>13890000</v>
          </cell>
          <cell r="AD450">
            <v>1389000</v>
          </cell>
          <cell r="AE450">
            <v>219925</v>
          </cell>
          <cell r="AF450">
            <v>1608925</v>
          </cell>
          <cell r="AG450">
            <v>12501000</v>
          </cell>
          <cell r="AH450">
            <v>1389000</v>
          </cell>
          <cell r="AI450">
            <v>197932.5</v>
          </cell>
          <cell r="AJ450">
            <v>1586932.5</v>
          </cell>
          <cell r="AK450">
            <v>11112000</v>
          </cell>
          <cell r="AL450">
            <v>1389000</v>
          </cell>
          <cell r="AM450">
            <v>175940</v>
          </cell>
          <cell r="AN450">
            <v>1564940</v>
          </cell>
          <cell r="AO450">
            <v>9723000</v>
          </cell>
          <cell r="AP450">
            <v>1389000</v>
          </cell>
          <cell r="AQ450">
            <v>153947.5</v>
          </cell>
          <cell r="AR450">
            <v>1542947.5</v>
          </cell>
          <cell r="AS450">
            <v>8334000</v>
          </cell>
          <cell r="AT450">
            <v>1389000</v>
          </cell>
          <cell r="AU450">
            <v>131955</v>
          </cell>
          <cell r="AV450">
            <v>1520955</v>
          </cell>
          <cell r="AW450">
            <v>6945000</v>
          </cell>
          <cell r="AX450">
            <v>1389000</v>
          </cell>
          <cell r="AY450">
            <v>109962.5</v>
          </cell>
          <cell r="AZ450">
            <v>1498962.5</v>
          </cell>
          <cell r="BA450">
            <v>5556000</v>
          </cell>
          <cell r="BB450">
            <v>1385000</v>
          </cell>
          <cell r="BC450">
            <v>87970</v>
          </cell>
          <cell r="BD450">
            <v>1472970</v>
          </cell>
          <cell r="BE450">
            <v>4171000</v>
          </cell>
          <cell r="BF450">
            <v>1385000</v>
          </cell>
          <cell r="BG450">
            <v>66040.833333333328</v>
          </cell>
          <cell r="BH450">
            <v>1451040.8333333333</v>
          </cell>
          <cell r="BI450">
            <v>2786000</v>
          </cell>
          <cell r="BJ450">
            <v>1385000</v>
          </cell>
          <cell r="BK450">
            <v>44111.666666666664</v>
          </cell>
          <cell r="BL450">
            <v>1429111.6666666667</v>
          </cell>
          <cell r="BM450">
            <v>1401000</v>
          </cell>
          <cell r="BN450">
            <v>1385000</v>
          </cell>
          <cell r="BO450">
            <v>22182.5</v>
          </cell>
          <cell r="BP450">
            <v>1407182.5</v>
          </cell>
          <cell r="BQ450">
            <v>16000</v>
          </cell>
          <cell r="BR450">
            <v>1405000</v>
          </cell>
          <cell r="BS450">
            <v>253.33333333333331</v>
          </cell>
          <cell r="BT450">
            <v>1405253.3333333333</v>
          </cell>
          <cell r="BU450">
            <v>-1389000</v>
          </cell>
          <cell r="BW450">
            <v>-21992.5</v>
          </cell>
          <cell r="BX450">
            <v>-21992.5</v>
          </cell>
          <cell r="BY450">
            <v>-1389000</v>
          </cell>
          <cell r="CA450">
            <v>-21992.5</v>
          </cell>
          <cell r="CB450">
            <v>-21992.5</v>
          </cell>
          <cell r="CC450">
            <v>-1389000</v>
          </cell>
          <cell r="CE450">
            <v>-21992.5</v>
          </cell>
          <cell r="CF450">
            <v>-21992.5</v>
          </cell>
          <cell r="CG450">
            <v>-1389000</v>
          </cell>
          <cell r="CI450">
            <v>-21992.5</v>
          </cell>
          <cell r="CJ450">
            <v>-21992.5</v>
          </cell>
          <cell r="CK450">
            <v>-1389000</v>
          </cell>
          <cell r="CM450">
            <v>-21992.5</v>
          </cell>
          <cell r="CN450">
            <v>-21992.5</v>
          </cell>
          <cell r="CO450">
            <v>-1389000</v>
          </cell>
          <cell r="CQ450">
            <v>-21992.5</v>
          </cell>
          <cell r="CR450">
            <v>-21992.5</v>
          </cell>
          <cell r="CS450">
            <v>-1389000</v>
          </cell>
          <cell r="CU450">
            <v>-21992.5</v>
          </cell>
          <cell r="CV450">
            <v>-21992.5</v>
          </cell>
          <cell r="CW450">
            <v>-1389000</v>
          </cell>
          <cell r="CY450">
            <v>-21992.5</v>
          </cell>
          <cell r="CZ450">
            <v>-21992.5</v>
          </cell>
          <cell r="DA450">
            <v>-1389000</v>
          </cell>
          <cell r="DC450">
            <v>-21992.5</v>
          </cell>
          <cell r="DD450">
            <v>-21992.5</v>
          </cell>
          <cell r="DE450">
            <v>-1389000</v>
          </cell>
          <cell r="DG450">
            <v>-21992.5</v>
          </cell>
          <cell r="DH450">
            <v>-21992.5</v>
          </cell>
          <cell r="DI450">
            <v>-1389000</v>
          </cell>
          <cell r="DK450">
            <v>-21992.5</v>
          </cell>
          <cell r="DL450">
            <v>-21992.5</v>
          </cell>
          <cell r="DM450">
            <v>-1389000</v>
          </cell>
          <cell r="DO450">
            <v>-21992.5</v>
          </cell>
          <cell r="DP450">
            <v>-21992.5</v>
          </cell>
          <cell r="DQ450">
            <v>-1389000</v>
          </cell>
          <cell r="DS450">
            <v>-21992.5</v>
          </cell>
          <cell r="DT450">
            <v>-21992.5</v>
          </cell>
          <cell r="DU450">
            <v>-1389000</v>
          </cell>
          <cell r="DW450">
            <v>-21992.5</v>
          </cell>
          <cell r="DX450">
            <v>-21992.5</v>
          </cell>
          <cell r="DY450">
            <v>-1389000</v>
          </cell>
          <cell r="EA450">
            <v>-21992.5</v>
          </cell>
          <cell r="EB450">
            <v>-21992.5</v>
          </cell>
          <cell r="EC450">
            <v>-1389000</v>
          </cell>
          <cell r="EE450">
            <v>-21992.5</v>
          </cell>
          <cell r="EF450">
            <v>-21992.5</v>
          </cell>
          <cell r="EG450">
            <v>-1389000</v>
          </cell>
          <cell r="EI450">
            <v>-21992.5</v>
          </cell>
          <cell r="EJ450">
            <v>-21992.5</v>
          </cell>
          <cell r="EK450">
            <v>-1389000</v>
          </cell>
          <cell r="EM450">
            <v>-21992.5</v>
          </cell>
          <cell r="EN450">
            <v>-21992.5</v>
          </cell>
          <cell r="EO450">
            <v>-1389000</v>
          </cell>
          <cell r="EQ450">
            <v>-21992.5</v>
          </cell>
          <cell r="ER450">
            <v>-21992.5</v>
          </cell>
          <cell r="ES450">
            <v>-1389000</v>
          </cell>
          <cell r="EU450">
            <v>-21992.5</v>
          </cell>
          <cell r="EV450">
            <v>-21992.5</v>
          </cell>
          <cell r="EW450">
            <v>-1389000</v>
          </cell>
          <cell r="EY450">
            <v>-21992.5</v>
          </cell>
          <cell r="EZ450">
            <v>-21992.5</v>
          </cell>
          <cell r="FA450">
            <v>-1389000</v>
          </cell>
          <cell r="FC450">
            <v>-21992.5</v>
          </cell>
          <cell r="FD450">
            <v>-21992.5</v>
          </cell>
          <cell r="FE450">
            <v>-1389000</v>
          </cell>
          <cell r="FG450">
            <v>-21992.5</v>
          </cell>
          <cell r="FH450">
            <v>-21992.5</v>
          </cell>
          <cell r="FI450">
            <v>-1389000</v>
          </cell>
          <cell r="FK450">
            <v>-21992.5</v>
          </cell>
          <cell r="FL450">
            <v>-21992.5</v>
          </cell>
          <cell r="FM450">
            <v>-1389000</v>
          </cell>
          <cell r="FO450">
            <v>-21992.5</v>
          </cell>
          <cell r="FP450">
            <v>-21992.5</v>
          </cell>
          <cell r="FQ450">
            <v>-1389000</v>
          </cell>
          <cell r="FS450">
            <v>-21992.5</v>
          </cell>
          <cell r="FT450">
            <v>-21992.5</v>
          </cell>
          <cell r="FU450">
            <v>-1389000</v>
          </cell>
          <cell r="FW450">
            <v>-21992.5</v>
          </cell>
          <cell r="FX450">
            <v>-21992.5</v>
          </cell>
          <cell r="FY450">
            <v>-1389000</v>
          </cell>
          <cell r="GA450">
            <v>-21992.5</v>
          </cell>
          <cell r="GB450">
            <v>-21992.5</v>
          </cell>
          <cell r="GC450">
            <v>-1389000</v>
          </cell>
          <cell r="GE450">
            <v>-21992.5</v>
          </cell>
          <cell r="GF450">
            <v>-21992.5</v>
          </cell>
          <cell r="GG450">
            <v>-1389000</v>
          </cell>
          <cell r="GI450">
            <v>-21992.5</v>
          </cell>
          <cell r="GJ450">
            <v>-21992.5</v>
          </cell>
          <cell r="GK450">
            <v>-1389000</v>
          </cell>
          <cell r="GM450">
            <v>-21992.5</v>
          </cell>
          <cell r="GN450">
            <v>-21992.5</v>
          </cell>
          <cell r="GO450">
            <v>-1389000</v>
          </cell>
          <cell r="GQ450">
            <v>-21992.5</v>
          </cell>
          <cell r="GR450">
            <v>-21992.5</v>
          </cell>
          <cell r="GS450">
            <v>-1389000</v>
          </cell>
          <cell r="GU450">
            <v>-21992.5</v>
          </cell>
          <cell r="GV450">
            <v>-21992.5</v>
          </cell>
          <cell r="GW450">
            <v>-1389000</v>
          </cell>
          <cell r="GY450">
            <v>-21992.5</v>
          </cell>
          <cell r="GZ450">
            <v>-21992.5</v>
          </cell>
          <cell r="HA450">
            <v>-1389000</v>
          </cell>
          <cell r="HC450">
            <v>-21992.5</v>
          </cell>
          <cell r="HD450">
            <v>-21992.5</v>
          </cell>
          <cell r="HE450">
            <v>-1389000</v>
          </cell>
          <cell r="HG450">
            <v>-21992.5</v>
          </cell>
          <cell r="HH450">
            <v>-21992.5</v>
          </cell>
          <cell r="HI450">
            <v>-1389000</v>
          </cell>
          <cell r="HK450">
            <v>-21992.5</v>
          </cell>
          <cell r="HL450">
            <v>-21992.5</v>
          </cell>
          <cell r="HM450">
            <v>-1389000</v>
          </cell>
          <cell r="HO450">
            <v>-21992.5</v>
          </cell>
          <cell r="HP450">
            <v>-21992.5</v>
          </cell>
          <cell r="HQ450">
            <v>-1389000</v>
          </cell>
          <cell r="HS450">
            <v>-21992.5</v>
          </cell>
          <cell r="HT450">
            <v>-21992.5</v>
          </cell>
          <cell r="HU450">
            <v>-1389000</v>
          </cell>
          <cell r="IB450" t="str">
            <v>0741481 R</v>
          </cell>
          <cell r="IC450">
            <v>37039</v>
          </cell>
          <cell r="ID450">
            <v>1</v>
          </cell>
          <cell r="IE450" t="str">
            <v>A</v>
          </cell>
        </row>
        <row r="451">
          <cell r="C451">
            <v>248001274783201</v>
          </cell>
          <cell r="E451" t="str">
            <v>ANDI ASRI</v>
          </cell>
          <cell r="F451" t="str">
            <v>MAKASSAR</v>
          </cell>
          <cell r="G451" t="str">
            <v>T 120ss MKL</v>
          </cell>
          <cell r="H451" t="str">
            <v>078314</v>
          </cell>
          <cell r="I451" t="str">
            <v>0X4625</v>
          </cell>
          <cell r="J451">
            <v>36935</v>
          </cell>
          <cell r="K451">
            <v>13</v>
          </cell>
          <cell r="L451" t="str">
            <v>Pebruari 2001</v>
          </cell>
          <cell r="M451">
            <v>38030</v>
          </cell>
          <cell r="N451">
            <v>36</v>
          </cell>
          <cell r="O451">
            <v>1</v>
          </cell>
          <cell r="P451">
            <v>50000000</v>
          </cell>
          <cell r="Q451">
            <v>8330000</v>
          </cell>
          <cell r="R451">
            <v>0.19</v>
          </cell>
          <cell r="S451">
            <v>-506270.83333333331</v>
          </cell>
          <cell r="T451">
            <v>7823729.166666667</v>
          </cell>
          <cell r="U451" t="str">
            <v>1</v>
          </cell>
          <cell r="V451">
            <v>1389000</v>
          </cell>
          <cell r="W451">
            <v>153749</v>
          </cell>
          <cell r="X451">
            <v>1542749</v>
          </cell>
          <cell r="Z451">
            <v>1389000</v>
          </cell>
          <cell r="AA451">
            <v>131891.66666666666</v>
          </cell>
          <cell r="AB451">
            <v>1520891.6666666667</v>
          </cell>
          <cell r="AC451">
            <v>6941000</v>
          </cell>
          <cell r="AD451">
            <v>1389000</v>
          </cell>
          <cell r="AE451">
            <v>109899.16666666666</v>
          </cell>
          <cell r="AF451">
            <v>1498899.1666666667</v>
          </cell>
          <cell r="AG451">
            <v>5552000</v>
          </cell>
          <cell r="AH451">
            <v>1389000</v>
          </cell>
          <cell r="AI451">
            <v>87906.666666666657</v>
          </cell>
          <cell r="AJ451">
            <v>1476906.6666666667</v>
          </cell>
          <cell r="AK451">
            <v>4163000</v>
          </cell>
          <cell r="AL451">
            <v>1389000</v>
          </cell>
          <cell r="AM451">
            <v>65914.166666666657</v>
          </cell>
          <cell r="AN451">
            <v>1454914.1666666667</v>
          </cell>
          <cell r="AO451">
            <v>2774000</v>
          </cell>
          <cell r="AP451">
            <v>1389000</v>
          </cell>
          <cell r="AQ451">
            <v>43921.666666666664</v>
          </cell>
          <cell r="AR451">
            <v>1432921.6666666667</v>
          </cell>
          <cell r="AS451">
            <v>1385000</v>
          </cell>
          <cell r="AT451">
            <v>1389000</v>
          </cell>
          <cell r="AU451">
            <v>21929.166666666664</v>
          </cell>
          <cell r="AV451">
            <v>1410929.1666666667</v>
          </cell>
          <cell r="AW451">
            <v>-4000</v>
          </cell>
          <cell r="AX451">
            <v>1385000</v>
          </cell>
          <cell r="AY451">
            <v>-63.333333333333329</v>
          </cell>
          <cell r="AZ451">
            <v>1384936.6666666667</v>
          </cell>
          <cell r="BA451">
            <v>-1389000</v>
          </cell>
          <cell r="BC451">
            <v>-21992.5</v>
          </cell>
          <cell r="BD451">
            <v>-21992.5</v>
          </cell>
          <cell r="BE451">
            <v>-1389000</v>
          </cell>
          <cell r="BG451">
            <v>-21992.5</v>
          </cell>
          <cell r="BH451">
            <v>-21992.5</v>
          </cell>
          <cell r="BI451">
            <v>-1389000</v>
          </cell>
          <cell r="BK451">
            <v>-21992.5</v>
          </cell>
          <cell r="BL451">
            <v>-21992.5</v>
          </cell>
          <cell r="BM451">
            <v>-1389000</v>
          </cell>
          <cell r="BO451">
            <v>-21992.5</v>
          </cell>
          <cell r="BP451">
            <v>-21992.5</v>
          </cell>
          <cell r="BQ451">
            <v>-1389000</v>
          </cell>
          <cell r="BS451">
            <v>-21992.5</v>
          </cell>
          <cell r="BT451">
            <v>-21992.5</v>
          </cell>
          <cell r="BU451">
            <v>-1389000</v>
          </cell>
          <cell r="BW451">
            <v>-21992.5</v>
          </cell>
          <cell r="BX451">
            <v>-21992.5</v>
          </cell>
          <cell r="BY451">
            <v>-1389000</v>
          </cell>
          <cell r="CA451">
            <v>-21992.5</v>
          </cell>
          <cell r="CB451">
            <v>-21992.5</v>
          </cell>
          <cell r="CC451">
            <v>-1389000</v>
          </cell>
          <cell r="CE451">
            <v>-21992.5</v>
          </cell>
          <cell r="CF451">
            <v>-21992.5</v>
          </cell>
          <cell r="CG451">
            <v>-1389000</v>
          </cell>
          <cell r="CI451">
            <v>-21992.5</v>
          </cell>
          <cell r="CJ451">
            <v>-21992.5</v>
          </cell>
          <cell r="CK451">
            <v>-1389000</v>
          </cell>
          <cell r="CM451">
            <v>-21992.5</v>
          </cell>
          <cell r="CN451">
            <v>-21992.5</v>
          </cell>
          <cell r="CO451">
            <v>-1389000</v>
          </cell>
          <cell r="CQ451">
            <v>-21992.5</v>
          </cell>
          <cell r="CR451">
            <v>-21992.5</v>
          </cell>
          <cell r="CS451">
            <v>-1389000</v>
          </cell>
          <cell r="CU451">
            <v>-21992.5</v>
          </cell>
          <cell r="CV451">
            <v>-21992.5</v>
          </cell>
          <cell r="CW451">
            <v>-1389000</v>
          </cell>
          <cell r="CY451">
            <v>-21992.5</v>
          </cell>
          <cell r="CZ451">
            <v>-21992.5</v>
          </cell>
          <cell r="DA451">
            <v>-1389000</v>
          </cell>
          <cell r="DC451">
            <v>-21992.5</v>
          </cell>
          <cell r="DD451">
            <v>-21992.5</v>
          </cell>
          <cell r="DE451">
            <v>-1389000</v>
          </cell>
          <cell r="DG451">
            <v>-21992.5</v>
          </cell>
          <cell r="DH451">
            <v>-21992.5</v>
          </cell>
          <cell r="DI451">
            <v>-1389000</v>
          </cell>
          <cell r="DK451">
            <v>-21992.5</v>
          </cell>
          <cell r="DL451">
            <v>-21992.5</v>
          </cell>
          <cell r="DM451">
            <v>-1389000</v>
          </cell>
          <cell r="DO451">
            <v>-21992.5</v>
          </cell>
          <cell r="DP451">
            <v>-21992.5</v>
          </cell>
          <cell r="DQ451">
            <v>-1389000</v>
          </cell>
          <cell r="DS451">
            <v>-21992.5</v>
          </cell>
          <cell r="DT451">
            <v>-21992.5</v>
          </cell>
          <cell r="DU451">
            <v>-1389000</v>
          </cell>
          <cell r="DW451">
            <v>-21992.5</v>
          </cell>
          <cell r="DX451">
            <v>-21992.5</v>
          </cell>
          <cell r="DY451">
            <v>-1389000</v>
          </cell>
          <cell r="EA451">
            <v>-21992.5</v>
          </cell>
          <cell r="EB451">
            <v>-21992.5</v>
          </cell>
          <cell r="EC451">
            <v>-1389000</v>
          </cell>
          <cell r="EE451">
            <v>-21992.5</v>
          </cell>
          <cell r="EF451">
            <v>-21992.5</v>
          </cell>
          <cell r="EG451">
            <v>-1389000</v>
          </cell>
          <cell r="EI451">
            <v>-21992.5</v>
          </cell>
          <cell r="EJ451">
            <v>-21992.5</v>
          </cell>
          <cell r="EK451">
            <v>-1389000</v>
          </cell>
          <cell r="EM451">
            <v>-21992.5</v>
          </cell>
          <cell r="EN451">
            <v>-21992.5</v>
          </cell>
          <cell r="EO451">
            <v>-1389000</v>
          </cell>
          <cell r="EQ451">
            <v>-21992.5</v>
          </cell>
          <cell r="ER451">
            <v>-21992.5</v>
          </cell>
          <cell r="ES451">
            <v>-1389000</v>
          </cell>
          <cell r="EU451">
            <v>-21992.5</v>
          </cell>
          <cell r="EV451">
            <v>-21992.5</v>
          </cell>
          <cell r="EW451">
            <v>-1389000</v>
          </cell>
          <cell r="EY451">
            <v>-21992.5</v>
          </cell>
          <cell r="EZ451">
            <v>-21992.5</v>
          </cell>
          <cell r="FA451">
            <v>-1389000</v>
          </cell>
          <cell r="FC451">
            <v>-21992.5</v>
          </cell>
          <cell r="FD451">
            <v>-21992.5</v>
          </cell>
          <cell r="FE451">
            <v>-1389000</v>
          </cell>
          <cell r="FG451">
            <v>-21992.5</v>
          </cell>
          <cell r="FH451">
            <v>-21992.5</v>
          </cell>
          <cell r="FI451">
            <v>-1389000</v>
          </cell>
          <cell r="FK451">
            <v>-21992.5</v>
          </cell>
          <cell r="FL451">
            <v>-21992.5</v>
          </cell>
          <cell r="FM451">
            <v>-1389000</v>
          </cell>
          <cell r="FO451">
            <v>-21992.5</v>
          </cell>
          <cell r="FP451">
            <v>-21992.5</v>
          </cell>
          <cell r="FQ451">
            <v>-1389000</v>
          </cell>
          <cell r="FS451">
            <v>-21992.5</v>
          </cell>
          <cell r="FT451">
            <v>-21992.5</v>
          </cell>
          <cell r="FU451">
            <v>-1389000</v>
          </cell>
          <cell r="FW451">
            <v>-21992.5</v>
          </cell>
          <cell r="FX451">
            <v>-21992.5</v>
          </cell>
          <cell r="FY451">
            <v>-1389000</v>
          </cell>
          <cell r="GA451">
            <v>-21992.5</v>
          </cell>
          <cell r="GB451">
            <v>-21992.5</v>
          </cell>
          <cell r="GC451">
            <v>-1389000</v>
          </cell>
          <cell r="GE451">
            <v>-21992.5</v>
          </cell>
          <cell r="GF451">
            <v>-21992.5</v>
          </cell>
          <cell r="GG451">
            <v>-1389000</v>
          </cell>
          <cell r="GI451">
            <v>-21992.5</v>
          </cell>
          <cell r="GJ451">
            <v>-21992.5</v>
          </cell>
          <cell r="GK451">
            <v>-1389000</v>
          </cell>
          <cell r="GM451">
            <v>-21992.5</v>
          </cell>
          <cell r="GN451">
            <v>-21992.5</v>
          </cell>
          <cell r="GO451">
            <v>-1389000</v>
          </cell>
          <cell r="GQ451">
            <v>-21992.5</v>
          </cell>
          <cell r="GR451">
            <v>-21992.5</v>
          </cell>
          <cell r="GS451">
            <v>-1389000</v>
          </cell>
          <cell r="GU451">
            <v>-21992.5</v>
          </cell>
          <cell r="GV451">
            <v>-21992.5</v>
          </cell>
          <cell r="GW451">
            <v>-1389000</v>
          </cell>
          <cell r="GY451">
            <v>-21992.5</v>
          </cell>
          <cell r="GZ451">
            <v>-21992.5</v>
          </cell>
          <cell r="HA451">
            <v>-1389000</v>
          </cell>
          <cell r="HC451">
            <v>-21992.5</v>
          </cell>
          <cell r="HD451">
            <v>-21992.5</v>
          </cell>
          <cell r="HE451">
            <v>-1389000</v>
          </cell>
          <cell r="HG451">
            <v>-21992.5</v>
          </cell>
          <cell r="HH451">
            <v>-21992.5</v>
          </cell>
          <cell r="HI451">
            <v>-1389000</v>
          </cell>
          <cell r="HK451">
            <v>-21992.5</v>
          </cell>
          <cell r="HL451">
            <v>-21992.5</v>
          </cell>
          <cell r="HM451">
            <v>-1389000</v>
          </cell>
          <cell r="HO451">
            <v>-21992.5</v>
          </cell>
          <cell r="HP451">
            <v>-21992.5</v>
          </cell>
          <cell r="HQ451">
            <v>-1389000</v>
          </cell>
          <cell r="HS451">
            <v>-21992.5</v>
          </cell>
          <cell r="HT451">
            <v>-21992.5</v>
          </cell>
          <cell r="HU451">
            <v>-1389000</v>
          </cell>
          <cell r="IB451" t="str">
            <v>0741149 R</v>
          </cell>
          <cell r="IC451">
            <v>37039</v>
          </cell>
          <cell r="ID451">
            <v>1</v>
          </cell>
          <cell r="IE451" t="str">
            <v>A</v>
          </cell>
        </row>
        <row r="452">
          <cell r="C452">
            <v>248001274791201</v>
          </cell>
          <cell r="E452" t="str">
            <v>JARMOLLAH</v>
          </cell>
          <cell r="F452" t="str">
            <v>MAKASSAR</v>
          </cell>
          <cell r="G452" t="str">
            <v>T 120ss MKL</v>
          </cell>
          <cell r="H452" t="str">
            <v>078284</v>
          </cell>
          <cell r="I452" t="str">
            <v>0X4595</v>
          </cell>
          <cell r="J452">
            <v>36935</v>
          </cell>
          <cell r="K452">
            <v>13</v>
          </cell>
          <cell r="L452" t="str">
            <v>Pebruari 2001</v>
          </cell>
          <cell r="M452">
            <v>38030</v>
          </cell>
          <cell r="N452">
            <v>36</v>
          </cell>
          <cell r="O452">
            <v>1</v>
          </cell>
          <cell r="P452">
            <v>50000000</v>
          </cell>
          <cell r="Q452">
            <v>8330000</v>
          </cell>
          <cell r="R452">
            <v>0.19</v>
          </cell>
          <cell r="S452">
            <v>-506270.83333333331</v>
          </cell>
          <cell r="T452">
            <v>7823729.166666667</v>
          </cell>
          <cell r="U452" t="str">
            <v>1</v>
          </cell>
          <cell r="V452">
            <v>1389000</v>
          </cell>
          <cell r="W452">
            <v>153749</v>
          </cell>
          <cell r="X452">
            <v>1542749</v>
          </cell>
          <cell r="Z452">
            <v>1389000</v>
          </cell>
          <cell r="AA452">
            <v>131891.66666666666</v>
          </cell>
          <cell r="AB452">
            <v>1520891.6666666667</v>
          </cell>
          <cell r="AC452">
            <v>6941000</v>
          </cell>
          <cell r="AD452">
            <v>1389000</v>
          </cell>
          <cell r="AE452">
            <v>109899.16666666666</v>
          </cell>
          <cell r="AF452">
            <v>1498899.1666666667</v>
          </cell>
          <cell r="AG452">
            <v>5552000</v>
          </cell>
          <cell r="AH452">
            <v>1389000</v>
          </cell>
          <cell r="AI452">
            <v>87906.666666666657</v>
          </cell>
          <cell r="AJ452">
            <v>1476906.6666666667</v>
          </cell>
          <cell r="AK452">
            <v>4163000</v>
          </cell>
          <cell r="AL452">
            <v>1389000</v>
          </cell>
          <cell r="AM452">
            <v>65914.166666666657</v>
          </cell>
          <cell r="AN452">
            <v>1454914.1666666667</v>
          </cell>
          <cell r="AO452">
            <v>2774000</v>
          </cell>
          <cell r="AP452">
            <v>1389000</v>
          </cell>
          <cell r="AQ452">
            <v>43921.666666666664</v>
          </cell>
          <cell r="AR452">
            <v>1432921.6666666667</v>
          </cell>
          <cell r="AS452">
            <v>1385000</v>
          </cell>
          <cell r="AT452">
            <v>1389000</v>
          </cell>
          <cell r="AU452">
            <v>21929.166666666664</v>
          </cell>
          <cell r="AV452">
            <v>1410929.1666666667</v>
          </cell>
          <cell r="AW452">
            <v>-4000</v>
          </cell>
          <cell r="AX452">
            <v>1385000</v>
          </cell>
          <cell r="AY452">
            <v>-63.333333333333329</v>
          </cell>
          <cell r="AZ452">
            <v>1384936.6666666667</v>
          </cell>
          <cell r="BA452">
            <v>-1389000</v>
          </cell>
          <cell r="BC452">
            <v>-21992.5</v>
          </cell>
          <cell r="BD452">
            <v>-21992.5</v>
          </cell>
          <cell r="BE452">
            <v>-1389000</v>
          </cell>
          <cell r="BG452">
            <v>-21992.5</v>
          </cell>
          <cell r="BH452">
            <v>-21992.5</v>
          </cell>
          <cell r="BI452">
            <v>-1389000</v>
          </cell>
          <cell r="BK452">
            <v>-21992.5</v>
          </cell>
          <cell r="BL452">
            <v>-21992.5</v>
          </cell>
          <cell r="BM452">
            <v>-1389000</v>
          </cell>
          <cell r="BO452">
            <v>-21992.5</v>
          </cell>
          <cell r="BP452">
            <v>-21992.5</v>
          </cell>
          <cell r="BQ452">
            <v>-1389000</v>
          </cell>
          <cell r="BS452">
            <v>-21992.5</v>
          </cell>
          <cell r="BT452">
            <v>-21992.5</v>
          </cell>
          <cell r="BU452">
            <v>-1389000</v>
          </cell>
          <cell r="BW452">
            <v>-21992.5</v>
          </cell>
          <cell r="BX452">
            <v>-21992.5</v>
          </cell>
          <cell r="BY452">
            <v>-1389000</v>
          </cell>
          <cell r="CA452">
            <v>-21992.5</v>
          </cell>
          <cell r="CB452">
            <v>-21992.5</v>
          </cell>
          <cell r="CC452">
            <v>-1389000</v>
          </cell>
          <cell r="CE452">
            <v>-21992.5</v>
          </cell>
          <cell r="CF452">
            <v>-21992.5</v>
          </cell>
          <cell r="CG452">
            <v>-1389000</v>
          </cell>
          <cell r="CI452">
            <v>-21992.5</v>
          </cell>
          <cell r="CJ452">
            <v>-21992.5</v>
          </cell>
          <cell r="CK452">
            <v>-1389000</v>
          </cell>
          <cell r="CM452">
            <v>-21992.5</v>
          </cell>
          <cell r="CN452">
            <v>-21992.5</v>
          </cell>
          <cell r="CO452">
            <v>-1389000</v>
          </cell>
          <cell r="CQ452">
            <v>-21992.5</v>
          </cell>
          <cell r="CR452">
            <v>-21992.5</v>
          </cell>
          <cell r="CS452">
            <v>-1389000</v>
          </cell>
          <cell r="CU452">
            <v>-21992.5</v>
          </cell>
          <cell r="CV452">
            <v>-21992.5</v>
          </cell>
          <cell r="CW452">
            <v>-1389000</v>
          </cell>
          <cell r="CY452">
            <v>-21992.5</v>
          </cell>
          <cell r="CZ452">
            <v>-21992.5</v>
          </cell>
          <cell r="DA452">
            <v>-1389000</v>
          </cell>
          <cell r="DC452">
            <v>-21992.5</v>
          </cell>
          <cell r="DD452">
            <v>-21992.5</v>
          </cell>
          <cell r="DE452">
            <v>-1389000</v>
          </cell>
          <cell r="DG452">
            <v>-21992.5</v>
          </cell>
          <cell r="DH452">
            <v>-21992.5</v>
          </cell>
          <cell r="DI452">
            <v>-1389000</v>
          </cell>
          <cell r="DK452">
            <v>-21992.5</v>
          </cell>
          <cell r="DL452">
            <v>-21992.5</v>
          </cell>
          <cell r="DM452">
            <v>-1389000</v>
          </cell>
          <cell r="DO452">
            <v>-21992.5</v>
          </cell>
          <cell r="DP452">
            <v>-21992.5</v>
          </cell>
          <cell r="DQ452">
            <v>-1389000</v>
          </cell>
          <cell r="DS452">
            <v>-21992.5</v>
          </cell>
          <cell r="DT452">
            <v>-21992.5</v>
          </cell>
          <cell r="DU452">
            <v>-1389000</v>
          </cell>
          <cell r="DW452">
            <v>-21992.5</v>
          </cell>
          <cell r="DX452">
            <v>-21992.5</v>
          </cell>
          <cell r="DY452">
            <v>-1389000</v>
          </cell>
          <cell r="EA452">
            <v>-21992.5</v>
          </cell>
          <cell r="EB452">
            <v>-21992.5</v>
          </cell>
          <cell r="EC452">
            <v>-1389000</v>
          </cell>
          <cell r="EE452">
            <v>-21992.5</v>
          </cell>
          <cell r="EF452">
            <v>-21992.5</v>
          </cell>
          <cell r="EG452">
            <v>-1389000</v>
          </cell>
          <cell r="EI452">
            <v>-21992.5</v>
          </cell>
          <cell r="EJ452">
            <v>-21992.5</v>
          </cell>
          <cell r="EK452">
            <v>-1389000</v>
          </cell>
          <cell r="EM452">
            <v>-21992.5</v>
          </cell>
          <cell r="EN452">
            <v>-21992.5</v>
          </cell>
          <cell r="EO452">
            <v>-1389000</v>
          </cell>
          <cell r="EQ452">
            <v>-21992.5</v>
          </cell>
          <cell r="ER452">
            <v>-21992.5</v>
          </cell>
          <cell r="ES452">
            <v>-1389000</v>
          </cell>
          <cell r="EU452">
            <v>-21992.5</v>
          </cell>
          <cell r="EV452">
            <v>-21992.5</v>
          </cell>
          <cell r="EW452">
            <v>-1389000</v>
          </cell>
          <cell r="EY452">
            <v>-21992.5</v>
          </cell>
          <cell r="EZ452">
            <v>-21992.5</v>
          </cell>
          <cell r="FA452">
            <v>-1389000</v>
          </cell>
          <cell r="FC452">
            <v>-21992.5</v>
          </cell>
          <cell r="FD452">
            <v>-21992.5</v>
          </cell>
          <cell r="FE452">
            <v>-1389000</v>
          </cell>
          <cell r="FG452">
            <v>-21992.5</v>
          </cell>
          <cell r="FH452">
            <v>-21992.5</v>
          </cell>
          <cell r="FI452">
            <v>-1389000</v>
          </cell>
          <cell r="FK452">
            <v>-21992.5</v>
          </cell>
          <cell r="FL452">
            <v>-21992.5</v>
          </cell>
          <cell r="FM452">
            <v>-1389000</v>
          </cell>
          <cell r="FO452">
            <v>-21992.5</v>
          </cell>
          <cell r="FP452">
            <v>-21992.5</v>
          </cell>
          <cell r="FQ452">
            <v>-1389000</v>
          </cell>
          <cell r="FS452">
            <v>-21992.5</v>
          </cell>
          <cell r="FT452">
            <v>-21992.5</v>
          </cell>
          <cell r="FU452">
            <v>-1389000</v>
          </cell>
          <cell r="FW452">
            <v>-21992.5</v>
          </cell>
          <cell r="FX452">
            <v>-21992.5</v>
          </cell>
          <cell r="FY452">
            <v>-1389000</v>
          </cell>
          <cell r="GA452">
            <v>-21992.5</v>
          </cell>
          <cell r="GB452">
            <v>-21992.5</v>
          </cell>
          <cell r="GC452">
            <v>-1389000</v>
          </cell>
          <cell r="GE452">
            <v>-21992.5</v>
          </cell>
          <cell r="GF452">
            <v>-21992.5</v>
          </cell>
          <cell r="GG452">
            <v>-1389000</v>
          </cell>
          <cell r="GI452">
            <v>-21992.5</v>
          </cell>
          <cell r="GJ452">
            <v>-21992.5</v>
          </cell>
          <cell r="GK452">
            <v>-1389000</v>
          </cell>
          <cell r="GM452">
            <v>-21992.5</v>
          </cell>
          <cell r="GN452">
            <v>-21992.5</v>
          </cell>
          <cell r="GO452">
            <v>-1389000</v>
          </cell>
          <cell r="GQ452">
            <v>-21992.5</v>
          </cell>
          <cell r="GR452">
            <v>-21992.5</v>
          </cell>
          <cell r="GS452">
            <v>-1389000</v>
          </cell>
          <cell r="GU452">
            <v>-21992.5</v>
          </cell>
          <cell r="GV452">
            <v>-21992.5</v>
          </cell>
          <cell r="GW452">
            <v>-1389000</v>
          </cell>
          <cell r="GY452">
            <v>-21992.5</v>
          </cell>
          <cell r="GZ452">
            <v>-21992.5</v>
          </cell>
          <cell r="HA452">
            <v>-1389000</v>
          </cell>
          <cell r="HC452">
            <v>-21992.5</v>
          </cell>
          <cell r="HD452">
            <v>-21992.5</v>
          </cell>
          <cell r="HE452">
            <v>-1389000</v>
          </cell>
          <cell r="HG452">
            <v>-21992.5</v>
          </cell>
          <cell r="HH452">
            <v>-21992.5</v>
          </cell>
          <cell r="HI452">
            <v>-1389000</v>
          </cell>
          <cell r="HK452">
            <v>-21992.5</v>
          </cell>
          <cell r="HL452">
            <v>-21992.5</v>
          </cell>
          <cell r="HM452">
            <v>-1389000</v>
          </cell>
          <cell r="HO452">
            <v>-21992.5</v>
          </cell>
          <cell r="HP452">
            <v>-21992.5</v>
          </cell>
          <cell r="HQ452">
            <v>-1389000</v>
          </cell>
          <cell r="HS452">
            <v>-21992.5</v>
          </cell>
          <cell r="HT452">
            <v>-21992.5</v>
          </cell>
          <cell r="HU452">
            <v>-1389000</v>
          </cell>
          <cell r="IB452" t="str">
            <v>0741482 R</v>
          </cell>
          <cell r="IC452">
            <v>37039</v>
          </cell>
          <cell r="ID452">
            <v>1</v>
          </cell>
          <cell r="IE452" t="str">
            <v>A</v>
          </cell>
        </row>
        <row r="453">
          <cell r="C453">
            <v>248001274806201</v>
          </cell>
          <cell r="E453" t="str">
            <v>DG. R A N I</v>
          </cell>
          <cell r="F453" t="str">
            <v>MAKASSAR</v>
          </cell>
          <cell r="G453" t="str">
            <v>T 120ss MKL</v>
          </cell>
          <cell r="H453" t="str">
            <v>078410</v>
          </cell>
          <cell r="I453" t="str">
            <v>0X4865</v>
          </cell>
          <cell r="J453">
            <v>36935</v>
          </cell>
          <cell r="K453">
            <v>13</v>
          </cell>
          <cell r="L453" t="str">
            <v>Pebruari 2001</v>
          </cell>
          <cell r="M453">
            <v>38030</v>
          </cell>
          <cell r="N453">
            <v>36</v>
          </cell>
          <cell r="O453">
            <v>1</v>
          </cell>
          <cell r="P453">
            <v>50000000</v>
          </cell>
          <cell r="Q453">
            <v>8330000</v>
          </cell>
          <cell r="R453">
            <v>0.19</v>
          </cell>
          <cell r="S453">
            <v>-506270.83333333331</v>
          </cell>
          <cell r="T453">
            <v>7823729.166666667</v>
          </cell>
          <cell r="U453" t="str">
            <v>1</v>
          </cell>
          <cell r="V453">
            <v>1389000</v>
          </cell>
          <cell r="W453">
            <v>153749</v>
          </cell>
          <cell r="X453">
            <v>1542749</v>
          </cell>
          <cell r="Z453">
            <v>1389000</v>
          </cell>
          <cell r="AA453">
            <v>131891.66666666666</v>
          </cell>
          <cell r="AB453">
            <v>1520891.6666666667</v>
          </cell>
          <cell r="AC453">
            <v>6941000</v>
          </cell>
          <cell r="AD453">
            <v>1389000</v>
          </cell>
          <cell r="AE453">
            <v>109899.16666666666</v>
          </cell>
          <cell r="AF453">
            <v>1498899.1666666667</v>
          </cell>
          <cell r="AG453">
            <v>5552000</v>
          </cell>
          <cell r="AH453">
            <v>1389000</v>
          </cell>
          <cell r="AI453">
            <v>87906.666666666657</v>
          </cell>
          <cell r="AJ453">
            <v>1476906.6666666667</v>
          </cell>
          <cell r="AK453">
            <v>4163000</v>
          </cell>
          <cell r="AL453">
            <v>1389000</v>
          </cell>
          <cell r="AM453">
            <v>65914.166666666657</v>
          </cell>
          <cell r="AN453">
            <v>1454914.1666666667</v>
          </cell>
          <cell r="AO453">
            <v>2774000</v>
          </cell>
          <cell r="AP453">
            <v>1389000</v>
          </cell>
          <cell r="AQ453">
            <v>43921.666666666664</v>
          </cell>
          <cell r="AR453">
            <v>1432921.6666666667</v>
          </cell>
          <cell r="AS453">
            <v>1385000</v>
          </cell>
          <cell r="AT453">
            <v>1389000</v>
          </cell>
          <cell r="AU453">
            <v>21929.166666666664</v>
          </cell>
          <cell r="AV453">
            <v>1410929.1666666667</v>
          </cell>
          <cell r="AW453">
            <v>-4000</v>
          </cell>
          <cell r="AX453">
            <v>1385000</v>
          </cell>
          <cell r="AY453">
            <v>-63.333333333333329</v>
          </cell>
          <cell r="AZ453">
            <v>1384936.6666666667</v>
          </cell>
          <cell r="BA453">
            <v>-1389000</v>
          </cell>
          <cell r="BC453">
            <v>-21992.5</v>
          </cell>
          <cell r="BD453">
            <v>-21992.5</v>
          </cell>
          <cell r="BE453">
            <v>-1389000</v>
          </cell>
          <cell r="BG453">
            <v>-21992.5</v>
          </cell>
          <cell r="BH453">
            <v>-21992.5</v>
          </cell>
          <cell r="BI453">
            <v>-1389000</v>
          </cell>
          <cell r="BK453">
            <v>-21992.5</v>
          </cell>
          <cell r="BL453">
            <v>-21992.5</v>
          </cell>
          <cell r="BM453">
            <v>-1389000</v>
          </cell>
          <cell r="BO453">
            <v>-21992.5</v>
          </cell>
          <cell r="BP453">
            <v>-21992.5</v>
          </cell>
          <cell r="BQ453">
            <v>-1389000</v>
          </cell>
          <cell r="BS453">
            <v>-21992.5</v>
          </cell>
          <cell r="BT453">
            <v>-21992.5</v>
          </cell>
          <cell r="BU453">
            <v>-1389000</v>
          </cell>
          <cell r="BW453">
            <v>-21992.5</v>
          </cell>
          <cell r="BX453">
            <v>-21992.5</v>
          </cell>
          <cell r="BY453">
            <v>-1389000</v>
          </cell>
          <cell r="CA453">
            <v>-21992.5</v>
          </cell>
          <cell r="CB453">
            <v>-21992.5</v>
          </cell>
          <cell r="CC453">
            <v>-1389000</v>
          </cell>
          <cell r="CE453">
            <v>-21992.5</v>
          </cell>
          <cell r="CF453">
            <v>-21992.5</v>
          </cell>
          <cell r="CG453">
            <v>-1389000</v>
          </cell>
          <cell r="CI453">
            <v>-21992.5</v>
          </cell>
          <cell r="CJ453">
            <v>-21992.5</v>
          </cell>
          <cell r="CK453">
            <v>-1389000</v>
          </cell>
          <cell r="CM453">
            <v>-21992.5</v>
          </cell>
          <cell r="CN453">
            <v>-21992.5</v>
          </cell>
          <cell r="CO453">
            <v>-1389000</v>
          </cell>
          <cell r="CQ453">
            <v>-21992.5</v>
          </cell>
          <cell r="CR453">
            <v>-21992.5</v>
          </cell>
          <cell r="CS453">
            <v>-1389000</v>
          </cell>
          <cell r="CU453">
            <v>-21992.5</v>
          </cell>
          <cell r="CV453">
            <v>-21992.5</v>
          </cell>
          <cell r="CW453">
            <v>-1389000</v>
          </cell>
          <cell r="CY453">
            <v>-21992.5</v>
          </cell>
          <cell r="CZ453">
            <v>-21992.5</v>
          </cell>
          <cell r="DA453">
            <v>-1389000</v>
          </cell>
          <cell r="DC453">
            <v>-21992.5</v>
          </cell>
          <cell r="DD453">
            <v>-21992.5</v>
          </cell>
          <cell r="DE453">
            <v>-1389000</v>
          </cell>
          <cell r="DG453">
            <v>-21992.5</v>
          </cell>
          <cell r="DH453">
            <v>-21992.5</v>
          </cell>
          <cell r="DI453">
            <v>-1389000</v>
          </cell>
          <cell r="DK453">
            <v>-21992.5</v>
          </cell>
          <cell r="DL453">
            <v>-21992.5</v>
          </cell>
          <cell r="DM453">
            <v>-1389000</v>
          </cell>
          <cell r="DO453">
            <v>-21992.5</v>
          </cell>
          <cell r="DP453">
            <v>-21992.5</v>
          </cell>
          <cell r="DQ453">
            <v>-1389000</v>
          </cell>
          <cell r="DS453">
            <v>-21992.5</v>
          </cell>
          <cell r="DT453">
            <v>-21992.5</v>
          </cell>
          <cell r="DU453">
            <v>-1389000</v>
          </cell>
          <cell r="DW453">
            <v>-21992.5</v>
          </cell>
          <cell r="DX453">
            <v>-21992.5</v>
          </cell>
          <cell r="DY453">
            <v>-1389000</v>
          </cell>
          <cell r="EA453">
            <v>-21992.5</v>
          </cell>
          <cell r="EB453">
            <v>-21992.5</v>
          </cell>
          <cell r="EC453">
            <v>-1389000</v>
          </cell>
          <cell r="EE453">
            <v>-21992.5</v>
          </cell>
          <cell r="EF453">
            <v>-21992.5</v>
          </cell>
          <cell r="EG453">
            <v>-1389000</v>
          </cell>
          <cell r="EI453">
            <v>-21992.5</v>
          </cell>
          <cell r="EJ453">
            <v>-21992.5</v>
          </cell>
          <cell r="EK453">
            <v>-1389000</v>
          </cell>
          <cell r="EM453">
            <v>-21992.5</v>
          </cell>
          <cell r="EN453">
            <v>-21992.5</v>
          </cell>
          <cell r="EO453">
            <v>-1389000</v>
          </cell>
          <cell r="EQ453">
            <v>-21992.5</v>
          </cell>
          <cell r="ER453">
            <v>-21992.5</v>
          </cell>
          <cell r="ES453">
            <v>-1389000</v>
          </cell>
          <cell r="EU453">
            <v>-21992.5</v>
          </cell>
          <cell r="EV453">
            <v>-21992.5</v>
          </cell>
          <cell r="EW453">
            <v>-1389000</v>
          </cell>
          <cell r="EY453">
            <v>-21992.5</v>
          </cell>
          <cell r="EZ453">
            <v>-21992.5</v>
          </cell>
          <cell r="FA453">
            <v>-1389000</v>
          </cell>
          <cell r="FC453">
            <v>-21992.5</v>
          </cell>
          <cell r="FD453">
            <v>-21992.5</v>
          </cell>
          <cell r="FE453">
            <v>-1389000</v>
          </cell>
          <cell r="FG453">
            <v>-21992.5</v>
          </cell>
          <cell r="FH453">
            <v>-21992.5</v>
          </cell>
          <cell r="FI453">
            <v>-1389000</v>
          </cell>
          <cell r="FK453">
            <v>-21992.5</v>
          </cell>
          <cell r="FL453">
            <v>-21992.5</v>
          </cell>
          <cell r="FM453">
            <v>-1389000</v>
          </cell>
          <cell r="FO453">
            <v>-21992.5</v>
          </cell>
          <cell r="FP453">
            <v>-21992.5</v>
          </cell>
          <cell r="FQ453">
            <v>-1389000</v>
          </cell>
          <cell r="FS453">
            <v>-21992.5</v>
          </cell>
          <cell r="FT453">
            <v>-21992.5</v>
          </cell>
          <cell r="FU453">
            <v>-1389000</v>
          </cell>
          <cell r="FW453">
            <v>-21992.5</v>
          </cell>
          <cell r="FX453">
            <v>-21992.5</v>
          </cell>
          <cell r="FY453">
            <v>-1389000</v>
          </cell>
          <cell r="GA453">
            <v>-21992.5</v>
          </cell>
          <cell r="GB453">
            <v>-21992.5</v>
          </cell>
          <cell r="GC453">
            <v>-1389000</v>
          </cell>
          <cell r="GE453">
            <v>-21992.5</v>
          </cell>
          <cell r="GF453">
            <v>-21992.5</v>
          </cell>
          <cell r="GG453">
            <v>-1389000</v>
          </cell>
          <cell r="GI453">
            <v>-21992.5</v>
          </cell>
          <cell r="GJ453">
            <v>-21992.5</v>
          </cell>
          <cell r="GK453">
            <v>-1389000</v>
          </cell>
          <cell r="GM453">
            <v>-21992.5</v>
          </cell>
          <cell r="GN453">
            <v>-21992.5</v>
          </cell>
          <cell r="GO453">
            <v>-1389000</v>
          </cell>
          <cell r="GQ453">
            <v>-21992.5</v>
          </cell>
          <cell r="GR453">
            <v>-21992.5</v>
          </cell>
          <cell r="GS453">
            <v>-1389000</v>
          </cell>
          <cell r="GU453">
            <v>-21992.5</v>
          </cell>
          <cell r="GV453">
            <v>-21992.5</v>
          </cell>
          <cell r="GW453">
            <v>-1389000</v>
          </cell>
          <cell r="GY453">
            <v>-21992.5</v>
          </cell>
          <cell r="GZ453">
            <v>-21992.5</v>
          </cell>
          <cell r="HA453">
            <v>-1389000</v>
          </cell>
          <cell r="HC453">
            <v>-21992.5</v>
          </cell>
          <cell r="HD453">
            <v>-21992.5</v>
          </cell>
          <cell r="HE453">
            <v>-1389000</v>
          </cell>
          <cell r="HG453">
            <v>-21992.5</v>
          </cell>
          <cell r="HH453">
            <v>-21992.5</v>
          </cell>
          <cell r="HI453">
            <v>-1389000</v>
          </cell>
          <cell r="HK453">
            <v>-21992.5</v>
          </cell>
          <cell r="HL453">
            <v>-21992.5</v>
          </cell>
          <cell r="HM453">
            <v>-1389000</v>
          </cell>
          <cell r="HO453">
            <v>-21992.5</v>
          </cell>
          <cell r="HP453">
            <v>-21992.5</v>
          </cell>
          <cell r="HQ453">
            <v>-1389000</v>
          </cell>
          <cell r="HS453">
            <v>-21992.5</v>
          </cell>
          <cell r="HT453">
            <v>-21992.5</v>
          </cell>
          <cell r="HU453">
            <v>-1389000</v>
          </cell>
          <cell r="IB453" t="str">
            <v>0741483 R</v>
          </cell>
          <cell r="IC453">
            <v>37039</v>
          </cell>
          <cell r="ID453">
            <v>1</v>
          </cell>
          <cell r="IE453" t="str">
            <v>A</v>
          </cell>
        </row>
        <row r="454">
          <cell r="C454">
            <v>248001274814201</v>
          </cell>
          <cell r="E454" t="str">
            <v>U S M A N</v>
          </cell>
          <cell r="F454" t="str">
            <v>MAKASSAR</v>
          </cell>
          <cell r="G454" t="str">
            <v>T 120ss MKL</v>
          </cell>
          <cell r="H454" t="str">
            <v>078298</v>
          </cell>
          <cell r="I454" t="str">
            <v>0X4609</v>
          </cell>
          <cell r="J454">
            <v>36935</v>
          </cell>
          <cell r="K454">
            <v>13</v>
          </cell>
          <cell r="L454" t="str">
            <v>Pebruari 2001</v>
          </cell>
          <cell r="M454">
            <v>38030</v>
          </cell>
          <cell r="N454">
            <v>36</v>
          </cell>
          <cell r="O454">
            <v>1</v>
          </cell>
          <cell r="P454">
            <v>50000000</v>
          </cell>
          <cell r="Q454">
            <v>8330000</v>
          </cell>
          <cell r="R454">
            <v>0.19</v>
          </cell>
          <cell r="S454">
            <v>-506270.83333333331</v>
          </cell>
          <cell r="T454">
            <v>7823729.166666667</v>
          </cell>
          <cell r="U454" t="str">
            <v>1</v>
          </cell>
          <cell r="V454">
            <v>1389000</v>
          </cell>
          <cell r="W454">
            <v>153749</v>
          </cell>
          <cell r="X454">
            <v>1542749</v>
          </cell>
          <cell r="Z454">
            <v>1389000</v>
          </cell>
          <cell r="AA454">
            <v>131891.66666666666</v>
          </cell>
          <cell r="AB454">
            <v>1520891.6666666667</v>
          </cell>
          <cell r="AC454">
            <v>6941000</v>
          </cell>
          <cell r="AD454">
            <v>1389000</v>
          </cell>
          <cell r="AE454">
            <v>109899.16666666666</v>
          </cell>
          <cell r="AF454">
            <v>1498899.1666666667</v>
          </cell>
          <cell r="AG454">
            <v>5552000</v>
          </cell>
          <cell r="AH454">
            <v>1389000</v>
          </cell>
          <cell r="AI454">
            <v>87906.666666666657</v>
          </cell>
          <cell r="AJ454">
            <v>1476906.6666666667</v>
          </cell>
          <cell r="AK454">
            <v>4163000</v>
          </cell>
          <cell r="AL454">
            <v>1389000</v>
          </cell>
          <cell r="AM454">
            <v>65914.166666666657</v>
          </cell>
          <cell r="AN454">
            <v>1454914.1666666667</v>
          </cell>
          <cell r="AO454">
            <v>2774000</v>
          </cell>
          <cell r="AP454">
            <v>1389000</v>
          </cell>
          <cell r="AQ454">
            <v>43921.666666666664</v>
          </cell>
          <cell r="AR454">
            <v>1432921.6666666667</v>
          </cell>
          <cell r="AS454">
            <v>1385000</v>
          </cell>
          <cell r="AT454">
            <v>1389000</v>
          </cell>
          <cell r="AU454">
            <v>21929.166666666664</v>
          </cell>
          <cell r="AV454">
            <v>1410929.1666666667</v>
          </cell>
          <cell r="AW454">
            <v>-4000</v>
          </cell>
          <cell r="AX454">
            <v>1385000</v>
          </cell>
          <cell r="AY454">
            <v>-63.333333333333329</v>
          </cell>
          <cell r="AZ454">
            <v>1384936.6666666667</v>
          </cell>
          <cell r="BA454">
            <v>-1389000</v>
          </cell>
          <cell r="BC454">
            <v>-21992.5</v>
          </cell>
          <cell r="BD454">
            <v>-21992.5</v>
          </cell>
          <cell r="BE454">
            <v>-1389000</v>
          </cell>
          <cell r="BG454">
            <v>-21992.5</v>
          </cell>
          <cell r="BH454">
            <v>-21992.5</v>
          </cell>
          <cell r="BI454">
            <v>-1389000</v>
          </cell>
          <cell r="BK454">
            <v>-21992.5</v>
          </cell>
          <cell r="BL454">
            <v>-21992.5</v>
          </cell>
          <cell r="BM454">
            <v>-1389000</v>
          </cell>
          <cell r="BO454">
            <v>-21992.5</v>
          </cell>
          <cell r="BP454">
            <v>-21992.5</v>
          </cell>
          <cell r="BQ454">
            <v>-1389000</v>
          </cell>
          <cell r="BS454">
            <v>-21992.5</v>
          </cell>
          <cell r="BT454">
            <v>-21992.5</v>
          </cell>
          <cell r="BU454">
            <v>-1389000</v>
          </cell>
          <cell r="BW454">
            <v>-21992.5</v>
          </cell>
          <cell r="BX454">
            <v>-21992.5</v>
          </cell>
          <cell r="BY454">
            <v>-1389000</v>
          </cell>
          <cell r="CA454">
            <v>-21992.5</v>
          </cell>
          <cell r="CB454">
            <v>-21992.5</v>
          </cell>
          <cell r="CC454">
            <v>-1389000</v>
          </cell>
          <cell r="CE454">
            <v>-21992.5</v>
          </cell>
          <cell r="CF454">
            <v>-21992.5</v>
          </cell>
          <cell r="CG454">
            <v>-1389000</v>
          </cell>
          <cell r="CI454">
            <v>-21992.5</v>
          </cell>
          <cell r="CJ454">
            <v>-21992.5</v>
          </cell>
          <cell r="CK454">
            <v>-1389000</v>
          </cell>
          <cell r="CM454">
            <v>-21992.5</v>
          </cell>
          <cell r="CN454">
            <v>-21992.5</v>
          </cell>
          <cell r="CO454">
            <v>-1389000</v>
          </cell>
          <cell r="CQ454">
            <v>-21992.5</v>
          </cell>
          <cell r="CR454">
            <v>-21992.5</v>
          </cell>
          <cell r="CS454">
            <v>-1389000</v>
          </cell>
          <cell r="CU454">
            <v>-21992.5</v>
          </cell>
          <cell r="CV454">
            <v>-21992.5</v>
          </cell>
          <cell r="CW454">
            <v>-1389000</v>
          </cell>
          <cell r="CY454">
            <v>-21992.5</v>
          </cell>
          <cell r="CZ454">
            <v>-21992.5</v>
          </cell>
          <cell r="DA454">
            <v>-1389000</v>
          </cell>
          <cell r="DC454">
            <v>-21992.5</v>
          </cell>
          <cell r="DD454">
            <v>-21992.5</v>
          </cell>
          <cell r="DE454">
            <v>-1389000</v>
          </cell>
          <cell r="DG454">
            <v>-21992.5</v>
          </cell>
          <cell r="DH454">
            <v>-21992.5</v>
          </cell>
          <cell r="DI454">
            <v>-1389000</v>
          </cell>
          <cell r="DK454">
            <v>-21992.5</v>
          </cell>
          <cell r="DL454">
            <v>-21992.5</v>
          </cell>
          <cell r="DM454">
            <v>-1389000</v>
          </cell>
          <cell r="DO454">
            <v>-21992.5</v>
          </cell>
          <cell r="DP454">
            <v>-21992.5</v>
          </cell>
          <cell r="DQ454">
            <v>-1389000</v>
          </cell>
          <cell r="DS454">
            <v>-21992.5</v>
          </cell>
          <cell r="DT454">
            <v>-21992.5</v>
          </cell>
          <cell r="DU454">
            <v>-1389000</v>
          </cell>
          <cell r="DW454">
            <v>-21992.5</v>
          </cell>
          <cell r="DX454">
            <v>-21992.5</v>
          </cell>
          <cell r="DY454">
            <v>-1389000</v>
          </cell>
          <cell r="EA454">
            <v>-21992.5</v>
          </cell>
          <cell r="EB454">
            <v>-21992.5</v>
          </cell>
          <cell r="EC454">
            <v>-1389000</v>
          </cell>
          <cell r="EE454">
            <v>-21992.5</v>
          </cell>
          <cell r="EF454">
            <v>-21992.5</v>
          </cell>
          <cell r="EG454">
            <v>-1389000</v>
          </cell>
          <cell r="EI454">
            <v>-21992.5</v>
          </cell>
          <cell r="EJ454">
            <v>-21992.5</v>
          </cell>
          <cell r="EK454">
            <v>-1389000</v>
          </cell>
          <cell r="EM454">
            <v>-21992.5</v>
          </cell>
          <cell r="EN454">
            <v>-21992.5</v>
          </cell>
          <cell r="EO454">
            <v>-1389000</v>
          </cell>
          <cell r="EQ454">
            <v>-21992.5</v>
          </cell>
          <cell r="ER454">
            <v>-21992.5</v>
          </cell>
          <cell r="ES454">
            <v>-1389000</v>
          </cell>
          <cell r="EU454">
            <v>-21992.5</v>
          </cell>
          <cell r="EV454">
            <v>-21992.5</v>
          </cell>
          <cell r="EW454">
            <v>-1389000</v>
          </cell>
          <cell r="EY454">
            <v>-21992.5</v>
          </cell>
          <cell r="EZ454">
            <v>-21992.5</v>
          </cell>
          <cell r="FA454">
            <v>-1389000</v>
          </cell>
          <cell r="FC454">
            <v>-21992.5</v>
          </cell>
          <cell r="FD454">
            <v>-21992.5</v>
          </cell>
          <cell r="FE454">
            <v>-1389000</v>
          </cell>
          <cell r="FG454">
            <v>-21992.5</v>
          </cell>
          <cell r="FH454">
            <v>-21992.5</v>
          </cell>
          <cell r="FI454">
            <v>-1389000</v>
          </cell>
          <cell r="FK454">
            <v>-21992.5</v>
          </cell>
          <cell r="FL454">
            <v>-21992.5</v>
          </cell>
          <cell r="FM454">
            <v>-1389000</v>
          </cell>
          <cell r="FO454">
            <v>-21992.5</v>
          </cell>
          <cell r="FP454">
            <v>-21992.5</v>
          </cell>
          <cell r="FQ454">
            <v>-1389000</v>
          </cell>
          <cell r="FS454">
            <v>-21992.5</v>
          </cell>
          <cell r="FT454">
            <v>-21992.5</v>
          </cell>
          <cell r="FU454">
            <v>-1389000</v>
          </cell>
          <cell r="FW454">
            <v>-21992.5</v>
          </cell>
          <cell r="FX454">
            <v>-21992.5</v>
          </cell>
          <cell r="FY454">
            <v>-1389000</v>
          </cell>
          <cell r="GA454">
            <v>-21992.5</v>
          </cell>
          <cell r="GB454">
            <v>-21992.5</v>
          </cell>
          <cell r="GC454">
            <v>-1389000</v>
          </cell>
          <cell r="GE454">
            <v>-21992.5</v>
          </cell>
          <cell r="GF454">
            <v>-21992.5</v>
          </cell>
          <cell r="GG454">
            <v>-1389000</v>
          </cell>
          <cell r="GI454">
            <v>-21992.5</v>
          </cell>
          <cell r="GJ454">
            <v>-21992.5</v>
          </cell>
          <cell r="GK454">
            <v>-1389000</v>
          </cell>
          <cell r="GM454">
            <v>-21992.5</v>
          </cell>
          <cell r="GN454">
            <v>-21992.5</v>
          </cell>
          <cell r="GO454">
            <v>-1389000</v>
          </cell>
          <cell r="GQ454">
            <v>-21992.5</v>
          </cell>
          <cell r="GR454">
            <v>-21992.5</v>
          </cell>
          <cell r="GS454">
            <v>-1389000</v>
          </cell>
          <cell r="GU454">
            <v>-21992.5</v>
          </cell>
          <cell r="GV454">
            <v>-21992.5</v>
          </cell>
          <cell r="GW454">
            <v>-1389000</v>
          </cell>
          <cell r="GY454">
            <v>-21992.5</v>
          </cell>
          <cell r="GZ454">
            <v>-21992.5</v>
          </cell>
          <cell r="HA454">
            <v>-1389000</v>
          </cell>
          <cell r="HC454">
            <v>-21992.5</v>
          </cell>
          <cell r="HD454">
            <v>-21992.5</v>
          </cell>
          <cell r="HE454">
            <v>-1389000</v>
          </cell>
          <cell r="HG454">
            <v>-21992.5</v>
          </cell>
          <cell r="HH454">
            <v>-21992.5</v>
          </cell>
          <cell r="HI454">
            <v>-1389000</v>
          </cell>
          <cell r="HK454">
            <v>-21992.5</v>
          </cell>
          <cell r="HL454">
            <v>-21992.5</v>
          </cell>
          <cell r="HM454">
            <v>-1389000</v>
          </cell>
          <cell r="HO454">
            <v>-21992.5</v>
          </cell>
          <cell r="HP454">
            <v>-21992.5</v>
          </cell>
          <cell r="HQ454">
            <v>-1389000</v>
          </cell>
          <cell r="HS454">
            <v>-21992.5</v>
          </cell>
          <cell r="HT454">
            <v>-21992.5</v>
          </cell>
          <cell r="HU454">
            <v>-1389000</v>
          </cell>
          <cell r="IB454" t="str">
            <v>0741471 R</v>
          </cell>
          <cell r="IC454">
            <v>37039</v>
          </cell>
          <cell r="ID454">
            <v>1</v>
          </cell>
          <cell r="IE454" t="str">
            <v>A</v>
          </cell>
        </row>
        <row r="455">
          <cell r="C455">
            <v>248001274822201</v>
          </cell>
          <cell r="E455" t="str">
            <v>M. T A H I R</v>
          </cell>
          <cell r="F455" t="str">
            <v>MAKASSAR</v>
          </cell>
          <cell r="G455" t="str">
            <v>L 300 PU</v>
          </cell>
          <cell r="H455">
            <v>273577</v>
          </cell>
          <cell r="I455" t="str">
            <v>0Y8066</v>
          </cell>
          <cell r="J455">
            <v>36935</v>
          </cell>
          <cell r="K455">
            <v>13</v>
          </cell>
          <cell r="L455" t="str">
            <v>Pebruari 2001</v>
          </cell>
          <cell r="M455">
            <v>38030</v>
          </cell>
          <cell r="N455">
            <v>36</v>
          </cell>
          <cell r="O455">
            <v>1</v>
          </cell>
          <cell r="P455">
            <v>50000000</v>
          </cell>
          <cell r="Q455">
            <v>8330000</v>
          </cell>
          <cell r="R455">
            <v>0.19</v>
          </cell>
          <cell r="S455">
            <v>-506270.83333333331</v>
          </cell>
          <cell r="T455">
            <v>7823729.166666667</v>
          </cell>
          <cell r="U455" t="str">
            <v>1</v>
          </cell>
          <cell r="V455">
            <v>1389000</v>
          </cell>
          <cell r="W455">
            <v>153749</v>
          </cell>
          <cell r="X455">
            <v>1542749</v>
          </cell>
          <cell r="Z455">
            <v>1389000</v>
          </cell>
          <cell r="AA455">
            <v>131891.66666666666</v>
          </cell>
          <cell r="AB455">
            <v>1520891.6666666667</v>
          </cell>
          <cell r="AC455">
            <v>6941000</v>
          </cell>
          <cell r="AD455">
            <v>1389000</v>
          </cell>
          <cell r="AE455">
            <v>109899.16666666666</v>
          </cell>
          <cell r="AF455">
            <v>1498899.1666666667</v>
          </cell>
          <cell r="AG455">
            <v>5552000</v>
          </cell>
          <cell r="AH455">
            <v>1389000</v>
          </cell>
          <cell r="AI455">
            <v>87906.666666666657</v>
          </cell>
          <cell r="AJ455">
            <v>1476906.6666666667</v>
          </cell>
          <cell r="AK455">
            <v>4163000</v>
          </cell>
          <cell r="AL455">
            <v>1389000</v>
          </cell>
          <cell r="AM455">
            <v>65914.166666666657</v>
          </cell>
          <cell r="AN455">
            <v>1454914.1666666667</v>
          </cell>
          <cell r="AO455">
            <v>2774000</v>
          </cell>
          <cell r="AP455">
            <v>1389000</v>
          </cell>
          <cell r="AQ455">
            <v>43921.666666666664</v>
          </cell>
          <cell r="AR455">
            <v>1432921.6666666667</v>
          </cell>
          <cell r="AS455">
            <v>1385000</v>
          </cell>
          <cell r="AT455">
            <v>1389000</v>
          </cell>
          <cell r="AU455">
            <v>21929.166666666664</v>
          </cell>
          <cell r="AV455">
            <v>1410929.1666666667</v>
          </cell>
          <cell r="AW455">
            <v>-4000</v>
          </cell>
          <cell r="AX455">
            <v>1385000</v>
          </cell>
          <cell r="AY455">
            <v>-63.333333333333329</v>
          </cell>
          <cell r="AZ455">
            <v>1384936.6666666667</v>
          </cell>
          <cell r="BA455">
            <v>-1389000</v>
          </cell>
          <cell r="BC455">
            <v>-21992.5</v>
          </cell>
          <cell r="BD455">
            <v>-21992.5</v>
          </cell>
          <cell r="BE455">
            <v>-1389000</v>
          </cell>
          <cell r="BG455">
            <v>-21992.5</v>
          </cell>
          <cell r="BH455">
            <v>-21992.5</v>
          </cell>
          <cell r="BI455">
            <v>-1389000</v>
          </cell>
          <cell r="BK455">
            <v>-21992.5</v>
          </cell>
          <cell r="BL455">
            <v>-21992.5</v>
          </cell>
          <cell r="BM455">
            <v>-1389000</v>
          </cell>
          <cell r="BO455">
            <v>-21992.5</v>
          </cell>
          <cell r="BP455">
            <v>-21992.5</v>
          </cell>
          <cell r="BQ455">
            <v>-1389000</v>
          </cell>
          <cell r="BS455">
            <v>-21992.5</v>
          </cell>
          <cell r="BT455">
            <v>-21992.5</v>
          </cell>
          <cell r="BU455">
            <v>-1389000</v>
          </cell>
          <cell r="BW455">
            <v>-21992.5</v>
          </cell>
          <cell r="BX455">
            <v>-21992.5</v>
          </cell>
          <cell r="BY455">
            <v>-1389000</v>
          </cell>
          <cell r="CA455">
            <v>-21992.5</v>
          </cell>
          <cell r="CB455">
            <v>-21992.5</v>
          </cell>
          <cell r="CC455">
            <v>-1389000</v>
          </cell>
          <cell r="CE455">
            <v>-21992.5</v>
          </cell>
          <cell r="CF455">
            <v>-21992.5</v>
          </cell>
          <cell r="CG455">
            <v>-1389000</v>
          </cell>
          <cell r="CI455">
            <v>-21992.5</v>
          </cell>
          <cell r="CJ455">
            <v>-21992.5</v>
          </cell>
          <cell r="CK455">
            <v>-1389000</v>
          </cell>
          <cell r="CM455">
            <v>-21992.5</v>
          </cell>
          <cell r="CN455">
            <v>-21992.5</v>
          </cell>
          <cell r="CO455">
            <v>-1389000</v>
          </cell>
          <cell r="CQ455">
            <v>-21992.5</v>
          </cell>
          <cell r="CR455">
            <v>-21992.5</v>
          </cell>
          <cell r="CS455">
            <v>-1389000</v>
          </cell>
          <cell r="CU455">
            <v>-21992.5</v>
          </cell>
          <cell r="CV455">
            <v>-21992.5</v>
          </cell>
          <cell r="CW455">
            <v>-1389000</v>
          </cell>
          <cell r="CY455">
            <v>-21992.5</v>
          </cell>
          <cell r="CZ455">
            <v>-21992.5</v>
          </cell>
          <cell r="DA455">
            <v>-1389000</v>
          </cell>
          <cell r="DC455">
            <v>-21992.5</v>
          </cell>
          <cell r="DD455">
            <v>-21992.5</v>
          </cell>
          <cell r="DE455">
            <v>-1389000</v>
          </cell>
          <cell r="DG455">
            <v>-21992.5</v>
          </cell>
          <cell r="DH455">
            <v>-21992.5</v>
          </cell>
          <cell r="DI455">
            <v>-1389000</v>
          </cell>
          <cell r="DK455">
            <v>-21992.5</v>
          </cell>
          <cell r="DL455">
            <v>-21992.5</v>
          </cell>
          <cell r="DM455">
            <v>-1389000</v>
          </cell>
          <cell r="DO455">
            <v>-21992.5</v>
          </cell>
          <cell r="DP455">
            <v>-21992.5</v>
          </cell>
          <cell r="DQ455">
            <v>-1389000</v>
          </cell>
          <cell r="DS455">
            <v>-21992.5</v>
          </cell>
          <cell r="DT455">
            <v>-21992.5</v>
          </cell>
          <cell r="DU455">
            <v>-1389000</v>
          </cell>
          <cell r="DW455">
            <v>-21992.5</v>
          </cell>
          <cell r="DX455">
            <v>-21992.5</v>
          </cell>
          <cell r="DY455">
            <v>-1389000</v>
          </cell>
          <cell r="EA455">
            <v>-21992.5</v>
          </cell>
          <cell r="EB455">
            <v>-21992.5</v>
          </cell>
          <cell r="EC455">
            <v>-1389000</v>
          </cell>
          <cell r="EE455">
            <v>-21992.5</v>
          </cell>
          <cell r="EF455">
            <v>-21992.5</v>
          </cell>
          <cell r="EG455">
            <v>-1389000</v>
          </cell>
          <cell r="EI455">
            <v>-21992.5</v>
          </cell>
          <cell r="EJ455">
            <v>-21992.5</v>
          </cell>
          <cell r="EK455">
            <v>-1389000</v>
          </cell>
          <cell r="EM455">
            <v>-21992.5</v>
          </cell>
          <cell r="EN455">
            <v>-21992.5</v>
          </cell>
          <cell r="EO455">
            <v>-1389000</v>
          </cell>
          <cell r="EQ455">
            <v>-21992.5</v>
          </cell>
          <cell r="ER455">
            <v>-21992.5</v>
          </cell>
          <cell r="ES455">
            <v>-1389000</v>
          </cell>
          <cell r="EU455">
            <v>-21992.5</v>
          </cell>
          <cell r="EV455">
            <v>-21992.5</v>
          </cell>
          <cell r="EW455">
            <v>-1389000</v>
          </cell>
          <cell r="EY455">
            <v>-21992.5</v>
          </cell>
          <cell r="EZ455">
            <v>-21992.5</v>
          </cell>
          <cell r="FA455">
            <v>-1389000</v>
          </cell>
          <cell r="FC455">
            <v>-21992.5</v>
          </cell>
          <cell r="FD455">
            <v>-21992.5</v>
          </cell>
          <cell r="FE455">
            <v>-1389000</v>
          </cell>
          <cell r="FG455">
            <v>-21992.5</v>
          </cell>
          <cell r="FH455">
            <v>-21992.5</v>
          </cell>
          <cell r="FI455">
            <v>-1389000</v>
          </cell>
          <cell r="FK455">
            <v>-21992.5</v>
          </cell>
          <cell r="FL455">
            <v>-21992.5</v>
          </cell>
          <cell r="FM455">
            <v>-1389000</v>
          </cell>
          <cell r="FO455">
            <v>-21992.5</v>
          </cell>
          <cell r="FP455">
            <v>-21992.5</v>
          </cell>
          <cell r="FQ455">
            <v>-1389000</v>
          </cell>
          <cell r="FS455">
            <v>-21992.5</v>
          </cell>
          <cell r="FT455">
            <v>-21992.5</v>
          </cell>
          <cell r="FU455">
            <v>-1389000</v>
          </cell>
          <cell r="FW455">
            <v>-21992.5</v>
          </cell>
          <cell r="FX455">
            <v>-21992.5</v>
          </cell>
          <cell r="FY455">
            <v>-1389000</v>
          </cell>
          <cell r="GA455">
            <v>-21992.5</v>
          </cell>
          <cell r="GB455">
            <v>-21992.5</v>
          </cell>
          <cell r="GC455">
            <v>-1389000</v>
          </cell>
          <cell r="GE455">
            <v>-21992.5</v>
          </cell>
          <cell r="GF455">
            <v>-21992.5</v>
          </cell>
          <cell r="GG455">
            <v>-1389000</v>
          </cell>
          <cell r="GI455">
            <v>-21992.5</v>
          </cell>
          <cell r="GJ455">
            <v>-21992.5</v>
          </cell>
          <cell r="GK455">
            <v>-1389000</v>
          </cell>
          <cell r="GM455">
            <v>-21992.5</v>
          </cell>
          <cell r="GN455">
            <v>-21992.5</v>
          </cell>
          <cell r="GO455">
            <v>-1389000</v>
          </cell>
          <cell r="GQ455">
            <v>-21992.5</v>
          </cell>
          <cell r="GR455">
            <v>-21992.5</v>
          </cell>
          <cell r="GS455">
            <v>-1389000</v>
          </cell>
          <cell r="GU455">
            <v>-21992.5</v>
          </cell>
          <cell r="GV455">
            <v>-21992.5</v>
          </cell>
          <cell r="GW455">
            <v>-1389000</v>
          </cell>
          <cell r="GY455">
            <v>-21992.5</v>
          </cell>
          <cell r="GZ455">
            <v>-21992.5</v>
          </cell>
          <cell r="HA455">
            <v>-1389000</v>
          </cell>
          <cell r="HC455">
            <v>-21992.5</v>
          </cell>
          <cell r="HD455">
            <v>-21992.5</v>
          </cell>
          <cell r="HE455">
            <v>-1389000</v>
          </cell>
          <cell r="HG455">
            <v>-21992.5</v>
          </cell>
          <cell r="HH455">
            <v>-21992.5</v>
          </cell>
          <cell r="HI455">
            <v>-1389000</v>
          </cell>
          <cell r="HK455">
            <v>-21992.5</v>
          </cell>
          <cell r="HL455">
            <v>-21992.5</v>
          </cell>
          <cell r="HM455">
            <v>-1389000</v>
          </cell>
          <cell r="HO455">
            <v>-21992.5</v>
          </cell>
          <cell r="HP455">
            <v>-21992.5</v>
          </cell>
          <cell r="HQ455">
            <v>-1389000</v>
          </cell>
          <cell r="HS455">
            <v>-21992.5</v>
          </cell>
          <cell r="HT455">
            <v>-21992.5</v>
          </cell>
          <cell r="HU455">
            <v>-1389000</v>
          </cell>
          <cell r="IB455" t="str">
            <v>0741443 R</v>
          </cell>
          <cell r="IC455">
            <v>37039</v>
          </cell>
          <cell r="ID455">
            <v>1</v>
          </cell>
          <cell r="IE455" t="str">
            <v>A</v>
          </cell>
        </row>
        <row r="456">
          <cell r="C456">
            <v>248001274848201</v>
          </cell>
          <cell r="E456" t="str">
            <v>JANTJE POLUAN</v>
          </cell>
          <cell r="F456" t="str">
            <v>MANADO</v>
          </cell>
          <cell r="G456" t="str">
            <v>T 120ss MKL</v>
          </cell>
          <cell r="H456" t="str">
            <v>078103</v>
          </cell>
          <cell r="I456" t="str">
            <v>003934</v>
          </cell>
          <cell r="J456">
            <v>36935</v>
          </cell>
          <cell r="K456">
            <v>13</v>
          </cell>
          <cell r="L456" t="str">
            <v>Pebruari 2001</v>
          </cell>
          <cell r="M456">
            <v>38030</v>
          </cell>
          <cell r="N456">
            <v>36</v>
          </cell>
          <cell r="O456">
            <v>1</v>
          </cell>
          <cell r="P456">
            <v>50000000</v>
          </cell>
          <cell r="Q456">
            <v>8332652</v>
          </cell>
          <cell r="R456">
            <v>0.19</v>
          </cell>
          <cell r="S456">
            <v>-505976.90333333326</v>
          </cell>
          <cell r="T456">
            <v>7826675.0966666667</v>
          </cell>
          <cell r="U456" t="str">
            <v>1</v>
          </cell>
          <cell r="V456">
            <v>1389000</v>
          </cell>
          <cell r="W456">
            <v>153695</v>
          </cell>
          <cell r="X456">
            <v>1542695</v>
          </cell>
          <cell r="Z456">
            <v>1389000</v>
          </cell>
          <cell r="AA456">
            <v>131933.65666666668</v>
          </cell>
          <cell r="AB456">
            <v>1520933.6566666667</v>
          </cell>
          <cell r="AC456">
            <v>6943652</v>
          </cell>
          <cell r="AD456">
            <v>1389000</v>
          </cell>
          <cell r="AE456">
            <v>109941.15666666668</v>
          </cell>
          <cell r="AF456">
            <v>1498941.1566666667</v>
          </cell>
          <cell r="AG456">
            <v>5554652</v>
          </cell>
          <cell r="AH456">
            <v>1389000</v>
          </cell>
          <cell r="AI456">
            <v>87948.656666666677</v>
          </cell>
          <cell r="AJ456">
            <v>1476948.6566666667</v>
          </cell>
          <cell r="AK456">
            <v>4165652</v>
          </cell>
          <cell r="AL456">
            <v>1389000</v>
          </cell>
          <cell r="AM456">
            <v>65956.156666666662</v>
          </cell>
          <cell r="AN456">
            <v>1454956.1566666667</v>
          </cell>
          <cell r="AO456">
            <v>2776652</v>
          </cell>
          <cell r="AP456">
            <v>1389000</v>
          </cell>
          <cell r="AQ456">
            <v>43963.656666666662</v>
          </cell>
          <cell r="AR456">
            <v>1432963.6566666667</v>
          </cell>
          <cell r="AS456">
            <v>1387652</v>
          </cell>
          <cell r="AT456">
            <v>1389000</v>
          </cell>
          <cell r="AU456">
            <v>21971.156666666666</v>
          </cell>
          <cell r="AV456">
            <v>1410971.1566666667</v>
          </cell>
          <cell r="AW456">
            <v>-1348</v>
          </cell>
          <cell r="AX456">
            <v>1387652</v>
          </cell>
          <cell r="AY456">
            <v>-21.343333333333334</v>
          </cell>
          <cell r="AZ456">
            <v>1387630.6566666667</v>
          </cell>
          <cell r="BA456">
            <v>-1389000</v>
          </cell>
          <cell r="BC456">
            <v>-21992.5</v>
          </cell>
          <cell r="BD456">
            <v>-21992.5</v>
          </cell>
          <cell r="BE456">
            <v>-1389000</v>
          </cell>
          <cell r="BG456">
            <v>-21992.5</v>
          </cell>
          <cell r="BH456">
            <v>-21992.5</v>
          </cell>
          <cell r="BI456">
            <v>-1389000</v>
          </cell>
          <cell r="BK456">
            <v>-21992.5</v>
          </cell>
          <cell r="BL456">
            <v>-21992.5</v>
          </cell>
          <cell r="BM456">
            <v>-1389000</v>
          </cell>
          <cell r="BO456">
            <v>-21992.5</v>
          </cell>
          <cell r="BP456">
            <v>-21992.5</v>
          </cell>
          <cell r="BQ456">
            <v>-1389000</v>
          </cell>
          <cell r="BS456">
            <v>-21992.5</v>
          </cell>
          <cell r="BT456">
            <v>-21992.5</v>
          </cell>
          <cell r="BU456">
            <v>-1389000</v>
          </cell>
          <cell r="BW456">
            <v>-21992.5</v>
          </cell>
          <cell r="BX456">
            <v>-21992.5</v>
          </cell>
          <cell r="BY456">
            <v>-1389000</v>
          </cell>
          <cell r="CA456">
            <v>-21992.5</v>
          </cell>
          <cell r="CB456">
            <v>-21992.5</v>
          </cell>
          <cell r="CC456">
            <v>-1389000</v>
          </cell>
          <cell r="CE456">
            <v>-21992.5</v>
          </cell>
          <cell r="CF456">
            <v>-21992.5</v>
          </cell>
          <cell r="CG456">
            <v>-1389000</v>
          </cell>
          <cell r="CI456">
            <v>-21992.5</v>
          </cell>
          <cell r="CJ456">
            <v>-21992.5</v>
          </cell>
          <cell r="CK456">
            <v>-1389000</v>
          </cell>
          <cell r="CM456">
            <v>-21992.5</v>
          </cell>
          <cell r="CN456">
            <v>-21992.5</v>
          </cell>
          <cell r="CO456">
            <v>-1389000</v>
          </cell>
          <cell r="CQ456">
            <v>-21992.5</v>
          </cell>
          <cell r="CR456">
            <v>-21992.5</v>
          </cell>
          <cell r="CS456">
            <v>-1389000</v>
          </cell>
          <cell r="CU456">
            <v>-21992.5</v>
          </cell>
          <cell r="CV456">
            <v>-21992.5</v>
          </cell>
          <cell r="CW456">
            <v>-1389000</v>
          </cell>
          <cell r="CY456">
            <v>-21992.5</v>
          </cell>
          <cell r="CZ456">
            <v>-21992.5</v>
          </cell>
          <cell r="DA456">
            <v>-1389000</v>
          </cell>
          <cell r="DC456">
            <v>-21992.5</v>
          </cell>
          <cell r="DD456">
            <v>-21992.5</v>
          </cell>
          <cell r="DE456">
            <v>-1389000</v>
          </cell>
          <cell r="DG456">
            <v>-21992.5</v>
          </cell>
          <cell r="DH456">
            <v>-21992.5</v>
          </cell>
          <cell r="DI456">
            <v>-1389000</v>
          </cell>
          <cell r="DK456">
            <v>-21992.5</v>
          </cell>
          <cell r="DL456">
            <v>-21992.5</v>
          </cell>
          <cell r="DM456">
            <v>-1389000</v>
          </cell>
          <cell r="DO456">
            <v>-21992.5</v>
          </cell>
          <cell r="DP456">
            <v>-21992.5</v>
          </cell>
          <cell r="DQ456">
            <v>-1389000</v>
          </cell>
          <cell r="DS456">
            <v>-21992.5</v>
          </cell>
          <cell r="DT456">
            <v>-21992.5</v>
          </cell>
          <cell r="DU456">
            <v>-1389000</v>
          </cell>
          <cell r="DW456">
            <v>-21992.5</v>
          </cell>
          <cell r="DX456">
            <v>-21992.5</v>
          </cell>
          <cell r="DY456">
            <v>-1389000</v>
          </cell>
          <cell r="EA456">
            <v>-21992.5</v>
          </cell>
          <cell r="EB456">
            <v>-21992.5</v>
          </cell>
          <cell r="EC456">
            <v>-1389000</v>
          </cell>
          <cell r="EE456">
            <v>-21992.5</v>
          </cell>
          <cell r="EF456">
            <v>-21992.5</v>
          </cell>
          <cell r="EG456">
            <v>-1389000</v>
          </cell>
          <cell r="EI456">
            <v>-21992.5</v>
          </cell>
          <cell r="EJ456">
            <v>-21992.5</v>
          </cell>
          <cell r="EK456">
            <v>-1389000</v>
          </cell>
          <cell r="EM456">
            <v>-21992.5</v>
          </cell>
          <cell r="EN456">
            <v>-21992.5</v>
          </cell>
          <cell r="EO456">
            <v>-1389000</v>
          </cell>
          <cell r="EQ456">
            <v>-21992.5</v>
          </cell>
          <cell r="ER456">
            <v>-21992.5</v>
          </cell>
          <cell r="ES456">
            <v>-1389000</v>
          </cell>
          <cell r="EU456">
            <v>-21992.5</v>
          </cell>
          <cell r="EV456">
            <v>-21992.5</v>
          </cell>
          <cell r="EW456">
            <v>-1389000</v>
          </cell>
          <cell r="EY456">
            <v>-21992.5</v>
          </cell>
          <cell r="EZ456">
            <v>-21992.5</v>
          </cell>
          <cell r="FA456">
            <v>-1389000</v>
          </cell>
          <cell r="FC456">
            <v>-21992.5</v>
          </cell>
          <cell r="FD456">
            <v>-21992.5</v>
          </cell>
          <cell r="FE456">
            <v>-1389000</v>
          </cell>
          <cell r="FG456">
            <v>-21992.5</v>
          </cell>
          <cell r="FH456">
            <v>-21992.5</v>
          </cell>
          <cell r="FI456">
            <v>-1389000</v>
          </cell>
          <cell r="FK456">
            <v>-21992.5</v>
          </cell>
          <cell r="FL456">
            <v>-21992.5</v>
          </cell>
          <cell r="FM456">
            <v>-1389000</v>
          </cell>
          <cell r="FO456">
            <v>-21992.5</v>
          </cell>
          <cell r="FP456">
            <v>-21992.5</v>
          </cell>
          <cell r="FQ456">
            <v>-1389000</v>
          </cell>
          <cell r="FS456">
            <v>-21992.5</v>
          </cell>
          <cell r="FT456">
            <v>-21992.5</v>
          </cell>
          <cell r="FU456">
            <v>-1389000</v>
          </cell>
          <cell r="FW456">
            <v>-21992.5</v>
          </cell>
          <cell r="FX456">
            <v>-21992.5</v>
          </cell>
          <cell r="FY456">
            <v>-1389000</v>
          </cell>
          <cell r="GA456">
            <v>-21992.5</v>
          </cell>
          <cell r="GB456">
            <v>-21992.5</v>
          </cell>
          <cell r="GC456">
            <v>-1389000</v>
          </cell>
          <cell r="GE456">
            <v>-21992.5</v>
          </cell>
          <cell r="GF456">
            <v>-21992.5</v>
          </cell>
          <cell r="GG456">
            <v>-1389000</v>
          </cell>
          <cell r="GI456">
            <v>-21992.5</v>
          </cell>
          <cell r="GJ456">
            <v>-21992.5</v>
          </cell>
          <cell r="GK456">
            <v>-1389000</v>
          </cell>
          <cell r="GM456">
            <v>-21992.5</v>
          </cell>
          <cell r="GN456">
            <v>-21992.5</v>
          </cell>
          <cell r="GO456">
            <v>-1389000</v>
          </cell>
          <cell r="GQ456">
            <v>-21992.5</v>
          </cell>
          <cell r="GR456">
            <v>-21992.5</v>
          </cell>
          <cell r="GS456">
            <v>-1389000</v>
          </cell>
          <cell r="GU456">
            <v>-21992.5</v>
          </cell>
          <cell r="GV456">
            <v>-21992.5</v>
          </cell>
          <cell r="GW456">
            <v>-1389000</v>
          </cell>
          <cell r="GY456">
            <v>-21992.5</v>
          </cell>
          <cell r="GZ456">
            <v>-21992.5</v>
          </cell>
          <cell r="HA456">
            <v>-1389000</v>
          </cell>
          <cell r="HC456">
            <v>-21992.5</v>
          </cell>
          <cell r="HD456">
            <v>-21992.5</v>
          </cell>
          <cell r="HE456">
            <v>-1389000</v>
          </cell>
          <cell r="HG456">
            <v>-21992.5</v>
          </cell>
          <cell r="HH456">
            <v>-21992.5</v>
          </cell>
          <cell r="HI456">
            <v>-1389000</v>
          </cell>
          <cell r="HK456">
            <v>-21992.5</v>
          </cell>
          <cell r="HL456">
            <v>-21992.5</v>
          </cell>
          <cell r="HM456">
            <v>-1389000</v>
          </cell>
          <cell r="HO456">
            <v>-21992.5</v>
          </cell>
          <cell r="HP456">
            <v>-21992.5</v>
          </cell>
          <cell r="HQ456">
            <v>-1389000</v>
          </cell>
          <cell r="HR456">
            <v>0</v>
          </cell>
          <cell r="HS456">
            <v>-21992.5</v>
          </cell>
          <cell r="HT456">
            <v>-21992.5</v>
          </cell>
          <cell r="HU456">
            <v>-1389000</v>
          </cell>
          <cell r="HV456">
            <v>0</v>
          </cell>
          <cell r="HW456">
            <v>0</v>
          </cell>
          <cell r="HX456">
            <v>0</v>
          </cell>
          <cell r="HY456">
            <v>0</v>
          </cell>
          <cell r="HZ456">
            <v>0</v>
          </cell>
          <cell r="IA456">
            <v>0</v>
          </cell>
          <cell r="IB456" t="str">
            <v>0163843 S</v>
          </cell>
          <cell r="IC456">
            <v>37306</v>
          </cell>
          <cell r="ID456">
            <v>1</v>
          </cell>
          <cell r="IE456" t="str">
            <v>A</v>
          </cell>
        </row>
        <row r="457">
          <cell r="C457">
            <v>248001274856201</v>
          </cell>
          <cell r="E457" t="str">
            <v>MAX MANANGKEY</v>
          </cell>
          <cell r="F457" t="str">
            <v>MANADO</v>
          </cell>
          <cell r="G457" t="str">
            <v>T 120ss MKL</v>
          </cell>
          <cell r="H457" t="str">
            <v>078112</v>
          </cell>
          <cell r="I457" t="str">
            <v>003943</v>
          </cell>
          <cell r="J457">
            <v>36935</v>
          </cell>
          <cell r="K457">
            <v>13</v>
          </cell>
          <cell r="L457" t="str">
            <v>Pebruari 2001</v>
          </cell>
          <cell r="M457">
            <v>38030</v>
          </cell>
          <cell r="N457">
            <v>36</v>
          </cell>
          <cell r="O457">
            <v>1</v>
          </cell>
          <cell r="P457">
            <v>50000000</v>
          </cell>
          <cell r="Q457">
            <v>8332600</v>
          </cell>
          <cell r="R457">
            <v>0.19</v>
          </cell>
          <cell r="S457">
            <v>-505982.6666666668</v>
          </cell>
          <cell r="T457">
            <v>7826617.333333333</v>
          </cell>
          <cell r="U457" t="str">
            <v>1</v>
          </cell>
          <cell r="V457">
            <v>1389000</v>
          </cell>
          <cell r="W457">
            <v>153695</v>
          </cell>
          <cell r="X457">
            <v>1542695</v>
          </cell>
          <cell r="Z457">
            <v>1389000</v>
          </cell>
          <cell r="AA457">
            <v>131932.83333333331</v>
          </cell>
          <cell r="AB457">
            <v>1520932.8333333333</v>
          </cell>
          <cell r="AC457">
            <v>6943600</v>
          </cell>
          <cell r="AD457">
            <v>1389000</v>
          </cell>
          <cell r="AE457">
            <v>109940.33333333333</v>
          </cell>
          <cell r="AF457">
            <v>1498940.3333333333</v>
          </cell>
          <cell r="AG457">
            <v>5554600</v>
          </cell>
          <cell r="AH457">
            <v>1389000</v>
          </cell>
          <cell r="AI457">
            <v>87947.833333333328</v>
          </cell>
          <cell r="AJ457">
            <v>1476947.8333333333</v>
          </cell>
          <cell r="AK457">
            <v>4165600</v>
          </cell>
          <cell r="AL457">
            <v>1389000</v>
          </cell>
          <cell r="AM457">
            <v>65955.333333333328</v>
          </cell>
          <cell r="AN457">
            <v>1454955.3333333333</v>
          </cell>
          <cell r="AO457">
            <v>2776600</v>
          </cell>
          <cell r="AP457">
            <v>1389000</v>
          </cell>
          <cell r="AQ457">
            <v>43962.833333333328</v>
          </cell>
          <cell r="AR457">
            <v>1432962.8333333333</v>
          </cell>
          <cell r="AS457">
            <v>1387600</v>
          </cell>
          <cell r="AT457">
            <v>1389000</v>
          </cell>
          <cell r="AU457">
            <v>21970.333333333332</v>
          </cell>
          <cell r="AV457">
            <v>1410970.3333333333</v>
          </cell>
          <cell r="AW457">
            <v>-1400</v>
          </cell>
          <cell r="AX457">
            <v>1387600</v>
          </cell>
          <cell r="AY457">
            <v>-22.166666666666664</v>
          </cell>
          <cell r="AZ457">
            <v>1387577.8333333333</v>
          </cell>
          <cell r="BA457">
            <v>-1389000</v>
          </cell>
          <cell r="BC457">
            <v>-21992.5</v>
          </cell>
          <cell r="BD457">
            <v>-21992.5</v>
          </cell>
          <cell r="BE457">
            <v>-1389000</v>
          </cell>
          <cell r="BG457">
            <v>-21992.5</v>
          </cell>
          <cell r="BH457">
            <v>-21992.5</v>
          </cell>
          <cell r="BI457">
            <v>-1389000</v>
          </cell>
          <cell r="BK457">
            <v>-21992.5</v>
          </cell>
          <cell r="BL457">
            <v>-21992.5</v>
          </cell>
          <cell r="BM457">
            <v>-1389000</v>
          </cell>
          <cell r="BO457">
            <v>-21992.5</v>
          </cell>
          <cell r="BP457">
            <v>-21992.5</v>
          </cell>
          <cell r="BQ457">
            <v>-1389000</v>
          </cell>
          <cell r="BS457">
            <v>-21992.5</v>
          </cell>
          <cell r="BT457">
            <v>-21992.5</v>
          </cell>
          <cell r="BU457">
            <v>-1389000</v>
          </cell>
          <cell r="BW457">
            <v>-21992.5</v>
          </cell>
          <cell r="BX457">
            <v>-21992.5</v>
          </cell>
          <cell r="BY457">
            <v>-1389000</v>
          </cell>
          <cell r="CA457">
            <v>-21992.5</v>
          </cell>
          <cell r="CB457">
            <v>-21992.5</v>
          </cell>
          <cell r="CC457">
            <v>-1389000</v>
          </cell>
          <cell r="CE457">
            <v>-21992.5</v>
          </cell>
          <cell r="CF457">
            <v>-21992.5</v>
          </cell>
          <cell r="CG457">
            <v>-1389000</v>
          </cell>
          <cell r="CI457">
            <v>-21992.5</v>
          </cell>
          <cell r="CJ457">
            <v>-21992.5</v>
          </cell>
          <cell r="CK457">
            <v>-1389000</v>
          </cell>
          <cell r="CM457">
            <v>-21992.5</v>
          </cell>
          <cell r="CN457">
            <v>-21992.5</v>
          </cell>
          <cell r="CO457">
            <v>-1389000</v>
          </cell>
          <cell r="CQ457">
            <v>-21992.5</v>
          </cell>
          <cell r="CR457">
            <v>-21992.5</v>
          </cell>
          <cell r="CS457">
            <v>-1389000</v>
          </cell>
          <cell r="CU457">
            <v>-21992.5</v>
          </cell>
          <cell r="CV457">
            <v>-21992.5</v>
          </cell>
          <cell r="CW457">
            <v>-1389000</v>
          </cell>
          <cell r="CY457">
            <v>-21992.5</v>
          </cell>
          <cell r="CZ457">
            <v>-21992.5</v>
          </cell>
          <cell r="DA457">
            <v>-1389000</v>
          </cell>
          <cell r="DC457">
            <v>-21992.5</v>
          </cell>
          <cell r="DD457">
            <v>-21992.5</v>
          </cell>
          <cell r="DE457">
            <v>-1389000</v>
          </cell>
          <cell r="DG457">
            <v>-21992.5</v>
          </cell>
          <cell r="DH457">
            <v>-21992.5</v>
          </cell>
          <cell r="DI457">
            <v>-1389000</v>
          </cell>
          <cell r="DK457">
            <v>-21992.5</v>
          </cell>
          <cell r="DL457">
            <v>-21992.5</v>
          </cell>
          <cell r="DM457">
            <v>-1389000</v>
          </cell>
          <cell r="DO457">
            <v>-21992.5</v>
          </cell>
          <cell r="DP457">
            <v>-21992.5</v>
          </cell>
          <cell r="DQ457">
            <v>-1389000</v>
          </cell>
          <cell r="DS457">
            <v>-21992.5</v>
          </cell>
          <cell r="DT457">
            <v>-21992.5</v>
          </cell>
          <cell r="DU457">
            <v>-1389000</v>
          </cell>
          <cell r="DW457">
            <v>-21992.5</v>
          </cell>
          <cell r="DX457">
            <v>-21992.5</v>
          </cell>
          <cell r="DY457">
            <v>-1389000</v>
          </cell>
          <cell r="EA457">
            <v>-21992.5</v>
          </cell>
          <cell r="EB457">
            <v>-21992.5</v>
          </cell>
          <cell r="EC457">
            <v>-1389000</v>
          </cell>
          <cell r="EE457">
            <v>-21992.5</v>
          </cell>
          <cell r="EF457">
            <v>-21992.5</v>
          </cell>
          <cell r="EG457">
            <v>-1389000</v>
          </cell>
          <cell r="EI457">
            <v>-21992.5</v>
          </cell>
          <cell r="EJ457">
            <v>-21992.5</v>
          </cell>
          <cell r="EK457">
            <v>-1389000</v>
          </cell>
          <cell r="EM457">
            <v>-21992.5</v>
          </cell>
          <cell r="EN457">
            <v>-21992.5</v>
          </cell>
          <cell r="EO457">
            <v>-1389000</v>
          </cell>
          <cell r="EQ457">
            <v>-21992.5</v>
          </cell>
          <cell r="ER457">
            <v>-21992.5</v>
          </cell>
          <cell r="ES457">
            <v>-1389000</v>
          </cell>
          <cell r="EU457">
            <v>-21992.5</v>
          </cell>
          <cell r="EV457">
            <v>-21992.5</v>
          </cell>
          <cell r="EW457">
            <v>-1389000</v>
          </cell>
          <cell r="EY457">
            <v>-21992.5</v>
          </cell>
          <cell r="EZ457">
            <v>-21992.5</v>
          </cell>
          <cell r="FA457">
            <v>-1389000</v>
          </cell>
          <cell r="FC457">
            <v>-21992.5</v>
          </cell>
          <cell r="FD457">
            <v>-21992.5</v>
          </cell>
          <cell r="FE457">
            <v>-1389000</v>
          </cell>
          <cell r="FG457">
            <v>-21992.5</v>
          </cell>
          <cell r="FH457">
            <v>-21992.5</v>
          </cell>
          <cell r="FI457">
            <v>-1389000</v>
          </cell>
          <cell r="FK457">
            <v>-21992.5</v>
          </cell>
          <cell r="FL457">
            <v>-21992.5</v>
          </cell>
          <cell r="FM457">
            <v>-1389000</v>
          </cell>
          <cell r="FO457">
            <v>-21992.5</v>
          </cell>
          <cell r="FP457">
            <v>-21992.5</v>
          </cell>
          <cell r="FQ457">
            <v>-1389000</v>
          </cell>
          <cell r="FS457">
            <v>-21992.5</v>
          </cell>
          <cell r="FT457">
            <v>-21992.5</v>
          </cell>
          <cell r="FU457">
            <v>-1389000</v>
          </cell>
          <cell r="FW457">
            <v>-21992.5</v>
          </cell>
          <cell r="FX457">
            <v>-21992.5</v>
          </cell>
          <cell r="FY457">
            <v>-1389000</v>
          </cell>
          <cell r="GA457">
            <v>-21992.5</v>
          </cell>
          <cell r="GB457">
            <v>-21992.5</v>
          </cell>
          <cell r="GC457">
            <v>-1389000</v>
          </cell>
          <cell r="GE457">
            <v>-21992.5</v>
          </cell>
          <cell r="GF457">
            <v>-21992.5</v>
          </cell>
          <cell r="GG457">
            <v>-1389000</v>
          </cell>
          <cell r="GI457">
            <v>-21992.5</v>
          </cell>
          <cell r="GJ457">
            <v>-21992.5</v>
          </cell>
          <cell r="GK457">
            <v>-1389000</v>
          </cell>
          <cell r="GM457">
            <v>-21992.5</v>
          </cell>
          <cell r="GN457">
            <v>-21992.5</v>
          </cell>
          <cell r="GO457">
            <v>-1389000</v>
          </cell>
          <cell r="GQ457">
            <v>-21992.5</v>
          </cell>
          <cell r="GR457">
            <v>-21992.5</v>
          </cell>
          <cell r="GS457">
            <v>-1389000</v>
          </cell>
          <cell r="GU457">
            <v>-21992.5</v>
          </cell>
          <cell r="GV457">
            <v>-21992.5</v>
          </cell>
          <cell r="GW457">
            <v>-1389000</v>
          </cell>
          <cell r="GY457">
            <v>-21992.5</v>
          </cell>
          <cell r="GZ457">
            <v>-21992.5</v>
          </cell>
          <cell r="HA457">
            <v>-1389000</v>
          </cell>
          <cell r="HC457">
            <v>-21992.5</v>
          </cell>
          <cell r="HD457">
            <v>-21992.5</v>
          </cell>
          <cell r="HE457">
            <v>-1389000</v>
          </cell>
          <cell r="HG457">
            <v>-21992.5</v>
          </cell>
          <cell r="HH457">
            <v>-21992.5</v>
          </cell>
          <cell r="HI457">
            <v>-1389000</v>
          </cell>
          <cell r="HK457">
            <v>-21992.5</v>
          </cell>
          <cell r="HL457">
            <v>-21992.5</v>
          </cell>
          <cell r="HM457">
            <v>-1389000</v>
          </cell>
          <cell r="HO457">
            <v>-21992.5</v>
          </cell>
          <cell r="HP457">
            <v>-21992.5</v>
          </cell>
          <cell r="HQ457">
            <v>-1389000</v>
          </cell>
          <cell r="HS457">
            <v>-21992.5</v>
          </cell>
          <cell r="HT457">
            <v>-21992.5</v>
          </cell>
          <cell r="HU457">
            <v>-1389000</v>
          </cell>
          <cell r="IB457" t="str">
            <v>0748244 S</v>
          </cell>
          <cell r="IC457">
            <v>37288</v>
          </cell>
          <cell r="ID457">
            <v>1</v>
          </cell>
          <cell r="IE457" t="str">
            <v>A</v>
          </cell>
        </row>
        <row r="458">
          <cell r="C458">
            <v>248001274864201</v>
          </cell>
          <cell r="E458" t="str">
            <v>IBRAHUM HIDA</v>
          </cell>
          <cell r="F458" t="str">
            <v>MANADO</v>
          </cell>
          <cell r="G458" t="str">
            <v>L 300 PU</v>
          </cell>
          <cell r="H458">
            <v>272861</v>
          </cell>
          <cell r="I458" t="str">
            <v>0X7200</v>
          </cell>
          <cell r="J458">
            <v>36935</v>
          </cell>
          <cell r="K458">
            <v>13</v>
          </cell>
          <cell r="L458" t="str">
            <v>Pebruari 2001</v>
          </cell>
          <cell r="M458">
            <v>38030</v>
          </cell>
          <cell r="N458">
            <v>36</v>
          </cell>
          <cell r="O458">
            <v>1</v>
          </cell>
          <cell r="P458">
            <v>50000000</v>
          </cell>
          <cell r="Q458">
            <v>8332600</v>
          </cell>
          <cell r="R458">
            <v>0.19</v>
          </cell>
          <cell r="S458">
            <v>-505982.6666666668</v>
          </cell>
          <cell r="T458">
            <v>7826617.333333333</v>
          </cell>
          <cell r="U458">
            <v>1</v>
          </cell>
          <cell r="V458">
            <v>1389000</v>
          </cell>
          <cell r="W458">
            <v>153695</v>
          </cell>
          <cell r="X458">
            <v>1542695</v>
          </cell>
          <cell r="Z458">
            <v>1389000</v>
          </cell>
          <cell r="AA458">
            <v>131932.83333333331</v>
          </cell>
          <cell r="AB458">
            <v>1520932.8333333333</v>
          </cell>
          <cell r="AC458">
            <v>6943600</v>
          </cell>
          <cell r="AD458">
            <v>1389000</v>
          </cell>
          <cell r="AE458">
            <v>109940.33333333333</v>
          </cell>
          <cell r="AF458">
            <v>1498940.3333333333</v>
          </cell>
          <cell r="AG458">
            <v>5554600</v>
          </cell>
          <cell r="AH458">
            <v>1389000</v>
          </cell>
          <cell r="AI458">
            <v>87947.833333333328</v>
          </cell>
          <cell r="AJ458">
            <v>1476947.8333333333</v>
          </cell>
          <cell r="AK458">
            <v>4165600</v>
          </cell>
          <cell r="AL458">
            <v>1389000</v>
          </cell>
          <cell r="AM458">
            <v>65955.333333333328</v>
          </cell>
          <cell r="AN458">
            <v>1454955.3333333333</v>
          </cell>
          <cell r="AO458">
            <v>2776600</v>
          </cell>
          <cell r="AP458">
            <v>1389000</v>
          </cell>
          <cell r="AQ458">
            <v>43962.833333333328</v>
          </cell>
          <cell r="AR458">
            <v>1432962.8333333333</v>
          </cell>
          <cell r="AS458">
            <v>1387600</v>
          </cell>
          <cell r="AT458">
            <v>1389000</v>
          </cell>
          <cell r="AU458">
            <v>21970.333333333332</v>
          </cell>
          <cell r="AV458">
            <v>1410970.3333333333</v>
          </cell>
          <cell r="AW458">
            <v>-1400</v>
          </cell>
          <cell r="AX458">
            <v>1387600</v>
          </cell>
          <cell r="AY458">
            <v>-22.166666666666664</v>
          </cell>
          <cell r="AZ458">
            <v>1387577.8333333333</v>
          </cell>
          <cell r="BA458">
            <v>-1389000</v>
          </cell>
          <cell r="BC458">
            <v>-21992.5</v>
          </cell>
          <cell r="BD458">
            <v>-21992.5</v>
          </cell>
          <cell r="BE458">
            <v>-1389000</v>
          </cell>
          <cell r="BG458">
            <v>-21992.5</v>
          </cell>
          <cell r="BH458">
            <v>-21992.5</v>
          </cell>
          <cell r="BI458">
            <v>-1389000</v>
          </cell>
          <cell r="BK458">
            <v>-21992.5</v>
          </cell>
          <cell r="BL458">
            <v>-21992.5</v>
          </cell>
          <cell r="BM458">
            <v>-1389000</v>
          </cell>
          <cell r="BO458">
            <v>-21992.5</v>
          </cell>
          <cell r="BP458">
            <v>-21992.5</v>
          </cell>
          <cell r="BQ458">
            <v>-1389000</v>
          </cell>
          <cell r="BS458">
            <v>-21992.5</v>
          </cell>
          <cell r="BT458">
            <v>-21992.5</v>
          </cell>
          <cell r="BU458">
            <v>-1389000</v>
          </cell>
          <cell r="BW458">
            <v>-21992.5</v>
          </cell>
          <cell r="BX458">
            <v>-21992.5</v>
          </cell>
          <cell r="BY458">
            <v>-1389000</v>
          </cell>
          <cell r="CA458">
            <v>-21992.5</v>
          </cell>
          <cell r="CB458">
            <v>-21992.5</v>
          </cell>
          <cell r="CC458">
            <v>-1389000</v>
          </cell>
          <cell r="CE458">
            <v>-21992.5</v>
          </cell>
          <cell r="CF458">
            <v>-21992.5</v>
          </cell>
          <cell r="CG458">
            <v>-1389000</v>
          </cell>
          <cell r="CI458">
            <v>-21992.5</v>
          </cell>
          <cell r="CJ458">
            <v>-21992.5</v>
          </cell>
          <cell r="CK458">
            <v>-1389000</v>
          </cell>
          <cell r="CM458">
            <v>-21992.5</v>
          </cell>
          <cell r="CN458">
            <v>-21992.5</v>
          </cell>
          <cell r="CO458">
            <v>-1389000</v>
          </cell>
          <cell r="CQ458">
            <v>-21992.5</v>
          </cell>
          <cell r="CR458">
            <v>-21992.5</v>
          </cell>
          <cell r="CS458">
            <v>-1389000</v>
          </cell>
          <cell r="CU458">
            <v>-21992.5</v>
          </cell>
          <cell r="CV458">
            <v>-21992.5</v>
          </cell>
          <cell r="CW458">
            <v>-1389000</v>
          </cell>
          <cell r="CY458">
            <v>-21992.5</v>
          </cell>
          <cell r="CZ458">
            <v>-21992.5</v>
          </cell>
          <cell r="DA458">
            <v>-1389000</v>
          </cell>
          <cell r="DC458">
            <v>-21992.5</v>
          </cell>
          <cell r="DD458">
            <v>-21992.5</v>
          </cell>
          <cell r="DE458">
            <v>-1389000</v>
          </cell>
          <cell r="DG458">
            <v>-21992.5</v>
          </cell>
          <cell r="DH458">
            <v>-21992.5</v>
          </cell>
          <cell r="DI458">
            <v>-1389000</v>
          </cell>
          <cell r="DK458">
            <v>-21992.5</v>
          </cell>
          <cell r="DL458">
            <v>-21992.5</v>
          </cell>
          <cell r="DM458">
            <v>-1389000</v>
          </cell>
          <cell r="DO458">
            <v>-21992.5</v>
          </cell>
          <cell r="DP458">
            <v>-21992.5</v>
          </cell>
          <cell r="DQ458">
            <v>-1389000</v>
          </cell>
          <cell r="DS458">
            <v>-21992.5</v>
          </cell>
          <cell r="DT458">
            <v>-21992.5</v>
          </cell>
          <cell r="DU458">
            <v>-1389000</v>
          </cell>
          <cell r="DW458">
            <v>-21992.5</v>
          </cell>
          <cell r="DX458">
            <v>-21992.5</v>
          </cell>
          <cell r="DY458">
            <v>-1389000</v>
          </cell>
          <cell r="EA458">
            <v>-21992.5</v>
          </cell>
          <cell r="EB458">
            <v>-21992.5</v>
          </cell>
          <cell r="EC458">
            <v>-1389000</v>
          </cell>
          <cell r="EE458">
            <v>-21992.5</v>
          </cell>
          <cell r="EF458">
            <v>-21992.5</v>
          </cell>
          <cell r="EG458">
            <v>-1389000</v>
          </cell>
          <cell r="EI458">
            <v>-21992.5</v>
          </cell>
          <cell r="EJ458">
            <v>-21992.5</v>
          </cell>
          <cell r="EK458">
            <v>-1389000</v>
          </cell>
          <cell r="EM458">
            <v>-21992.5</v>
          </cell>
          <cell r="EN458">
            <v>-21992.5</v>
          </cell>
          <cell r="EO458">
            <v>-1389000</v>
          </cell>
          <cell r="EQ458">
            <v>-21992.5</v>
          </cell>
          <cell r="ER458">
            <v>-21992.5</v>
          </cell>
          <cell r="ES458">
            <v>-1389000</v>
          </cell>
          <cell r="EU458">
            <v>-21992.5</v>
          </cell>
          <cell r="EV458">
            <v>-21992.5</v>
          </cell>
          <cell r="EW458">
            <v>-1389000</v>
          </cell>
          <cell r="EY458">
            <v>-21992.5</v>
          </cell>
          <cell r="EZ458">
            <v>-21992.5</v>
          </cell>
          <cell r="FA458">
            <v>-1389000</v>
          </cell>
          <cell r="FC458">
            <v>-21992.5</v>
          </cell>
          <cell r="FD458">
            <v>-21992.5</v>
          </cell>
          <cell r="FE458">
            <v>-1389000</v>
          </cell>
          <cell r="FG458">
            <v>-21992.5</v>
          </cell>
          <cell r="FH458">
            <v>-21992.5</v>
          </cell>
          <cell r="FI458">
            <v>-1389000</v>
          </cell>
          <cell r="FK458">
            <v>-21992.5</v>
          </cell>
          <cell r="FL458">
            <v>-21992.5</v>
          </cell>
          <cell r="FM458">
            <v>-1389000</v>
          </cell>
          <cell r="FO458">
            <v>-21992.5</v>
          </cell>
          <cell r="FP458">
            <v>-21992.5</v>
          </cell>
          <cell r="FQ458">
            <v>-1389000</v>
          </cell>
          <cell r="FS458">
            <v>-21992.5</v>
          </cell>
          <cell r="FT458">
            <v>-21992.5</v>
          </cell>
          <cell r="FU458">
            <v>-1389000</v>
          </cell>
          <cell r="FW458">
            <v>-21992.5</v>
          </cell>
          <cell r="FX458">
            <v>-21992.5</v>
          </cell>
          <cell r="FY458">
            <v>-1389000</v>
          </cell>
          <cell r="GA458">
            <v>-21992.5</v>
          </cell>
          <cell r="GB458">
            <v>-21992.5</v>
          </cell>
          <cell r="GC458">
            <v>-1389000</v>
          </cell>
          <cell r="GE458">
            <v>-21992.5</v>
          </cell>
          <cell r="GF458">
            <v>-21992.5</v>
          </cell>
          <cell r="GG458">
            <v>-1389000</v>
          </cell>
          <cell r="GI458">
            <v>-21992.5</v>
          </cell>
          <cell r="GJ458">
            <v>-21992.5</v>
          </cell>
          <cell r="GK458">
            <v>-1389000</v>
          </cell>
          <cell r="GM458">
            <v>-21992.5</v>
          </cell>
          <cell r="GN458">
            <v>-21992.5</v>
          </cell>
          <cell r="GO458">
            <v>-1389000</v>
          </cell>
          <cell r="GQ458">
            <v>-21992.5</v>
          </cell>
          <cell r="GR458">
            <v>-21992.5</v>
          </cell>
          <cell r="GS458">
            <v>-1389000</v>
          </cell>
          <cell r="GU458">
            <v>-21992.5</v>
          </cell>
          <cell r="GV458">
            <v>-21992.5</v>
          </cell>
          <cell r="GW458">
            <v>-1389000</v>
          </cell>
          <cell r="GY458">
            <v>-21992.5</v>
          </cell>
          <cell r="GZ458">
            <v>-21992.5</v>
          </cell>
          <cell r="HA458">
            <v>-1389000</v>
          </cell>
          <cell r="HC458">
            <v>-21992.5</v>
          </cell>
          <cell r="HD458">
            <v>-21992.5</v>
          </cell>
          <cell r="HE458">
            <v>-1389000</v>
          </cell>
          <cell r="HG458">
            <v>-21992.5</v>
          </cell>
          <cell r="HH458">
            <v>-21992.5</v>
          </cell>
          <cell r="HI458">
            <v>-1389000</v>
          </cell>
          <cell r="HK458">
            <v>-21992.5</v>
          </cell>
          <cell r="HL458">
            <v>-21992.5</v>
          </cell>
          <cell r="HM458">
            <v>-1389000</v>
          </cell>
          <cell r="HO458">
            <v>-21992.5</v>
          </cell>
          <cell r="HP458">
            <v>-21992.5</v>
          </cell>
          <cell r="HQ458">
            <v>-1389000</v>
          </cell>
          <cell r="HS458">
            <v>-21992.5</v>
          </cell>
          <cell r="HT458">
            <v>-21992.5</v>
          </cell>
          <cell r="HU458">
            <v>-1389000</v>
          </cell>
          <cell r="IB458" t="str">
            <v>0156608 S</v>
          </cell>
          <cell r="IC458">
            <v>37039</v>
          </cell>
          <cell r="ID458">
            <v>1</v>
          </cell>
          <cell r="IE458" t="str">
            <v>A</v>
          </cell>
        </row>
        <row r="459">
          <cell r="C459">
            <v>248001274872201</v>
          </cell>
          <cell r="E459" t="str">
            <v>Drs. RUMAWUNG A. KOLOAY</v>
          </cell>
          <cell r="F459" t="str">
            <v>MANADO</v>
          </cell>
          <cell r="G459" t="str">
            <v>T 120ss MKL</v>
          </cell>
          <cell r="H459" t="str">
            <v>078113</v>
          </cell>
          <cell r="I459" t="str">
            <v>003944</v>
          </cell>
          <cell r="J459">
            <v>36935</v>
          </cell>
          <cell r="K459">
            <v>13</v>
          </cell>
          <cell r="L459" t="str">
            <v>Pebruari 2001</v>
          </cell>
          <cell r="M459">
            <v>38030</v>
          </cell>
          <cell r="N459">
            <v>36</v>
          </cell>
          <cell r="O459">
            <v>1</v>
          </cell>
          <cell r="P459">
            <v>50000000</v>
          </cell>
          <cell r="Q459">
            <v>8332600</v>
          </cell>
          <cell r="R459">
            <v>0.19</v>
          </cell>
          <cell r="S459">
            <v>-505982.6666666668</v>
          </cell>
          <cell r="T459">
            <v>7826617.333333333</v>
          </cell>
          <cell r="U459">
            <v>1</v>
          </cell>
          <cell r="V459">
            <v>1389000</v>
          </cell>
          <cell r="W459">
            <v>153695</v>
          </cell>
          <cell r="X459">
            <v>1542695</v>
          </cell>
          <cell r="Z459">
            <v>1389000</v>
          </cell>
          <cell r="AA459">
            <v>131932.83333333331</v>
          </cell>
          <cell r="AB459">
            <v>1520932.8333333333</v>
          </cell>
          <cell r="AC459">
            <v>6943600</v>
          </cell>
          <cell r="AD459">
            <v>1389000</v>
          </cell>
          <cell r="AE459">
            <v>109940.33333333333</v>
          </cell>
          <cell r="AF459">
            <v>1498940.3333333333</v>
          </cell>
          <cell r="AG459">
            <v>5554600</v>
          </cell>
          <cell r="AH459">
            <v>1389000</v>
          </cell>
          <cell r="AI459">
            <v>87947.833333333328</v>
          </cell>
          <cell r="AJ459">
            <v>1476947.8333333333</v>
          </cell>
          <cell r="AK459">
            <v>4165600</v>
          </cell>
          <cell r="AL459">
            <v>1389000</v>
          </cell>
          <cell r="AM459">
            <v>65955.333333333328</v>
          </cell>
          <cell r="AN459">
            <v>1454955.3333333333</v>
          </cell>
          <cell r="AO459">
            <v>2776600</v>
          </cell>
          <cell r="AP459">
            <v>1389000</v>
          </cell>
          <cell r="AQ459">
            <v>43962.833333333328</v>
          </cell>
          <cell r="AR459">
            <v>1432962.8333333333</v>
          </cell>
          <cell r="AS459">
            <v>1387600</v>
          </cell>
          <cell r="AT459">
            <v>1389000</v>
          </cell>
          <cell r="AU459">
            <v>21970.333333333332</v>
          </cell>
          <cell r="AV459">
            <v>1410970.3333333333</v>
          </cell>
          <cell r="AW459">
            <v>-1400</v>
          </cell>
          <cell r="AX459">
            <v>1387600</v>
          </cell>
          <cell r="AY459">
            <v>-22.166666666666664</v>
          </cell>
          <cell r="AZ459">
            <v>1387577.8333333333</v>
          </cell>
          <cell r="BA459">
            <v>-1389000</v>
          </cell>
          <cell r="BC459">
            <v>-21992.5</v>
          </cell>
          <cell r="BD459">
            <v>-21992.5</v>
          </cell>
          <cell r="BE459">
            <v>-1389000</v>
          </cell>
          <cell r="BG459">
            <v>-21992.5</v>
          </cell>
          <cell r="BH459">
            <v>-21992.5</v>
          </cell>
          <cell r="BI459">
            <v>-1389000</v>
          </cell>
          <cell r="BK459">
            <v>-21992.5</v>
          </cell>
          <cell r="BL459">
            <v>-21992.5</v>
          </cell>
          <cell r="BM459">
            <v>-1389000</v>
          </cell>
          <cell r="BO459">
            <v>-21992.5</v>
          </cell>
          <cell r="BP459">
            <v>-21992.5</v>
          </cell>
          <cell r="BQ459">
            <v>-1389000</v>
          </cell>
          <cell r="BS459">
            <v>-21992.5</v>
          </cell>
          <cell r="BT459">
            <v>-21992.5</v>
          </cell>
          <cell r="BU459">
            <v>-1389000</v>
          </cell>
          <cell r="BW459">
            <v>-21992.5</v>
          </cell>
          <cell r="BX459">
            <v>-21992.5</v>
          </cell>
          <cell r="BY459">
            <v>-1389000</v>
          </cell>
          <cell r="CA459">
            <v>-21992.5</v>
          </cell>
          <cell r="CB459">
            <v>-21992.5</v>
          </cell>
          <cell r="CC459">
            <v>-1389000</v>
          </cell>
          <cell r="CE459">
            <v>-21992.5</v>
          </cell>
          <cell r="CF459">
            <v>-21992.5</v>
          </cell>
          <cell r="CG459">
            <v>-1389000</v>
          </cell>
          <cell r="CI459">
            <v>-21992.5</v>
          </cell>
          <cell r="CJ459">
            <v>-21992.5</v>
          </cell>
          <cell r="CK459">
            <v>-1389000</v>
          </cell>
          <cell r="CM459">
            <v>-21992.5</v>
          </cell>
          <cell r="CN459">
            <v>-21992.5</v>
          </cell>
          <cell r="CO459">
            <v>-1389000</v>
          </cell>
          <cell r="CQ459">
            <v>-21992.5</v>
          </cell>
          <cell r="CR459">
            <v>-21992.5</v>
          </cell>
          <cell r="CS459">
            <v>-1389000</v>
          </cell>
          <cell r="CU459">
            <v>-21992.5</v>
          </cell>
          <cell r="CV459">
            <v>-21992.5</v>
          </cell>
          <cell r="CW459">
            <v>-1389000</v>
          </cell>
          <cell r="CY459">
            <v>-21992.5</v>
          </cell>
          <cell r="CZ459">
            <v>-21992.5</v>
          </cell>
          <cell r="DA459">
            <v>-1389000</v>
          </cell>
          <cell r="DC459">
            <v>-21992.5</v>
          </cell>
          <cell r="DD459">
            <v>-21992.5</v>
          </cell>
          <cell r="DE459">
            <v>-1389000</v>
          </cell>
          <cell r="DG459">
            <v>-21992.5</v>
          </cell>
          <cell r="DH459">
            <v>-21992.5</v>
          </cell>
          <cell r="DI459">
            <v>-1389000</v>
          </cell>
          <cell r="DK459">
            <v>-21992.5</v>
          </cell>
          <cell r="DL459">
            <v>-21992.5</v>
          </cell>
          <cell r="DM459">
            <v>-1389000</v>
          </cell>
          <cell r="DO459">
            <v>-21992.5</v>
          </cell>
          <cell r="DP459">
            <v>-21992.5</v>
          </cell>
          <cell r="DQ459">
            <v>-1389000</v>
          </cell>
          <cell r="DS459">
            <v>-21992.5</v>
          </cell>
          <cell r="DT459">
            <v>-21992.5</v>
          </cell>
          <cell r="DU459">
            <v>-1389000</v>
          </cell>
          <cell r="DW459">
            <v>-21992.5</v>
          </cell>
          <cell r="DX459">
            <v>-21992.5</v>
          </cell>
          <cell r="DY459">
            <v>-1389000</v>
          </cell>
          <cell r="EA459">
            <v>-21992.5</v>
          </cell>
          <cell r="EB459">
            <v>-21992.5</v>
          </cell>
          <cell r="EC459">
            <v>-1389000</v>
          </cell>
          <cell r="EE459">
            <v>-21992.5</v>
          </cell>
          <cell r="EF459">
            <v>-21992.5</v>
          </cell>
          <cell r="EG459">
            <v>-1389000</v>
          </cell>
          <cell r="EI459">
            <v>-21992.5</v>
          </cell>
          <cell r="EJ459">
            <v>-21992.5</v>
          </cell>
          <cell r="EK459">
            <v>-1389000</v>
          </cell>
          <cell r="EM459">
            <v>-21992.5</v>
          </cell>
          <cell r="EN459">
            <v>-21992.5</v>
          </cell>
          <cell r="EO459">
            <v>-1389000</v>
          </cell>
          <cell r="EQ459">
            <v>-21992.5</v>
          </cell>
          <cell r="ER459">
            <v>-21992.5</v>
          </cell>
          <cell r="ES459">
            <v>-1389000</v>
          </cell>
          <cell r="EU459">
            <v>-21992.5</v>
          </cell>
          <cell r="EV459">
            <v>-21992.5</v>
          </cell>
          <cell r="EW459">
            <v>-1389000</v>
          </cell>
          <cell r="EY459">
            <v>-21992.5</v>
          </cell>
          <cell r="EZ459">
            <v>-21992.5</v>
          </cell>
          <cell r="FA459">
            <v>-1389000</v>
          </cell>
          <cell r="FC459">
            <v>-21992.5</v>
          </cell>
          <cell r="FD459">
            <v>-21992.5</v>
          </cell>
          <cell r="FE459">
            <v>-1389000</v>
          </cell>
          <cell r="FG459">
            <v>-21992.5</v>
          </cell>
          <cell r="FH459">
            <v>-21992.5</v>
          </cell>
          <cell r="FI459">
            <v>-1389000</v>
          </cell>
          <cell r="FK459">
            <v>-21992.5</v>
          </cell>
          <cell r="FL459">
            <v>-21992.5</v>
          </cell>
          <cell r="FM459">
            <v>-1389000</v>
          </cell>
          <cell r="FO459">
            <v>-21992.5</v>
          </cell>
          <cell r="FP459">
            <v>-21992.5</v>
          </cell>
          <cell r="FQ459">
            <v>-1389000</v>
          </cell>
          <cell r="FS459">
            <v>-21992.5</v>
          </cell>
          <cell r="FT459">
            <v>-21992.5</v>
          </cell>
          <cell r="FU459">
            <v>-1389000</v>
          </cell>
          <cell r="FW459">
            <v>-21992.5</v>
          </cell>
          <cell r="FX459">
            <v>-21992.5</v>
          </cell>
          <cell r="FY459">
            <v>-1389000</v>
          </cell>
          <cell r="GA459">
            <v>-21992.5</v>
          </cell>
          <cell r="GB459">
            <v>-21992.5</v>
          </cell>
          <cell r="GC459">
            <v>-1389000</v>
          </cell>
          <cell r="GE459">
            <v>-21992.5</v>
          </cell>
          <cell r="GF459">
            <v>-21992.5</v>
          </cell>
          <cell r="GG459">
            <v>-1389000</v>
          </cell>
          <cell r="GI459">
            <v>-21992.5</v>
          </cell>
          <cell r="GJ459">
            <v>-21992.5</v>
          </cell>
          <cell r="GK459">
            <v>-1389000</v>
          </cell>
          <cell r="GM459">
            <v>-21992.5</v>
          </cell>
          <cell r="GN459">
            <v>-21992.5</v>
          </cell>
          <cell r="GO459">
            <v>-1389000</v>
          </cell>
          <cell r="GQ459">
            <v>-21992.5</v>
          </cell>
          <cell r="GR459">
            <v>-21992.5</v>
          </cell>
          <cell r="GS459">
            <v>-1389000</v>
          </cell>
          <cell r="GU459">
            <v>-21992.5</v>
          </cell>
          <cell r="GV459">
            <v>-21992.5</v>
          </cell>
          <cell r="GW459">
            <v>-1389000</v>
          </cell>
          <cell r="GY459">
            <v>-21992.5</v>
          </cell>
          <cell r="GZ459">
            <v>-21992.5</v>
          </cell>
          <cell r="HA459">
            <v>-1389000</v>
          </cell>
          <cell r="HC459">
            <v>-21992.5</v>
          </cell>
          <cell r="HD459">
            <v>-21992.5</v>
          </cell>
          <cell r="HE459">
            <v>-1389000</v>
          </cell>
          <cell r="HG459">
            <v>-21992.5</v>
          </cell>
          <cell r="HH459">
            <v>-21992.5</v>
          </cell>
          <cell r="HI459">
            <v>-1389000</v>
          </cell>
          <cell r="HK459">
            <v>-21992.5</v>
          </cell>
          <cell r="HL459">
            <v>-21992.5</v>
          </cell>
          <cell r="HM459">
            <v>-1389000</v>
          </cell>
          <cell r="HO459">
            <v>-21992.5</v>
          </cell>
          <cell r="HP459">
            <v>-21992.5</v>
          </cell>
          <cell r="HQ459">
            <v>-1389000</v>
          </cell>
          <cell r="HS459">
            <v>-21992.5</v>
          </cell>
          <cell r="HT459">
            <v>-21992.5</v>
          </cell>
          <cell r="HU459">
            <v>-1389000</v>
          </cell>
          <cell r="IB459" t="str">
            <v>0156174 S</v>
          </cell>
          <cell r="IC459">
            <v>37201</v>
          </cell>
          <cell r="ID459">
            <v>1</v>
          </cell>
          <cell r="IE459" t="str">
            <v>A</v>
          </cell>
        </row>
        <row r="460">
          <cell r="C460">
            <v>248001274880201</v>
          </cell>
          <cell r="E460" t="str">
            <v>DANIEL PINAMANGUNG</v>
          </cell>
          <cell r="F460" t="str">
            <v>MANADO</v>
          </cell>
          <cell r="G460" t="str">
            <v>L 300 PU</v>
          </cell>
          <cell r="H460">
            <v>272862</v>
          </cell>
          <cell r="I460" t="str">
            <v>0X7201</v>
          </cell>
          <cell r="J460">
            <v>36935</v>
          </cell>
          <cell r="K460">
            <v>13</v>
          </cell>
          <cell r="L460" t="str">
            <v>Pebruari 2001</v>
          </cell>
          <cell r="M460">
            <v>38030</v>
          </cell>
          <cell r="N460">
            <v>36</v>
          </cell>
          <cell r="O460">
            <v>1</v>
          </cell>
          <cell r="P460">
            <v>50000000</v>
          </cell>
          <cell r="Q460">
            <v>8332600</v>
          </cell>
          <cell r="R460">
            <v>0.19</v>
          </cell>
          <cell r="S460">
            <v>-505982.6666666668</v>
          </cell>
          <cell r="T460">
            <v>7826617.333333333</v>
          </cell>
          <cell r="U460">
            <v>1</v>
          </cell>
          <cell r="V460">
            <v>1389000</v>
          </cell>
          <cell r="W460">
            <v>153695</v>
          </cell>
          <cell r="X460">
            <v>1542695</v>
          </cell>
          <cell r="Z460">
            <v>1389000</v>
          </cell>
          <cell r="AA460">
            <v>131932.83333333331</v>
          </cell>
          <cell r="AB460">
            <v>1520932.8333333333</v>
          </cell>
          <cell r="AC460">
            <v>6943600</v>
          </cell>
          <cell r="AD460">
            <v>1389000</v>
          </cell>
          <cell r="AE460">
            <v>109940.33333333333</v>
          </cell>
          <cell r="AF460">
            <v>1498940.3333333333</v>
          </cell>
          <cell r="AG460">
            <v>5554600</v>
          </cell>
          <cell r="AH460">
            <v>1389000</v>
          </cell>
          <cell r="AI460">
            <v>87947.833333333328</v>
          </cell>
          <cell r="AJ460">
            <v>1476947.8333333333</v>
          </cell>
          <cell r="AK460">
            <v>4165600</v>
          </cell>
          <cell r="AL460">
            <v>1389000</v>
          </cell>
          <cell r="AM460">
            <v>65955.333333333328</v>
          </cell>
          <cell r="AN460">
            <v>1454955.3333333333</v>
          </cell>
          <cell r="AO460">
            <v>2776600</v>
          </cell>
          <cell r="AP460">
            <v>1389000</v>
          </cell>
          <cell r="AQ460">
            <v>43962.833333333328</v>
          </cell>
          <cell r="AR460">
            <v>1432962.8333333333</v>
          </cell>
          <cell r="AS460">
            <v>1387600</v>
          </cell>
          <cell r="AT460">
            <v>1389000</v>
          </cell>
          <cell r="AU460">
            <v>21970.333333333332</v>
          </cell>
          <cell r="AV460">
            <v>1410970.3333333333</v>
          </cell>
          <cell r="AW460">
            <v>-1400</v>
          </cell>
          <cell r="AX460">
            <v>1387600</v>
          </cell>
          <cell r="AY460">
            <v>-22.166666666666664</v>
          </cell>
          <cell r="AZ460">
            <v>1387577.8333333333</v>
          </cell>
          <cell r="BA460">
            <v>-1389000</v>
          </cell>
          <cell r="BC460">
            <v>-21992.5</v>
          </cell>
          <cell r="BD460">
            <v>-21992.5</v>
          </cell>
          <cell r="BE460">
            <v>-1389000</v>
          </cell>
          <cell r="BG460">
            <v>-21992.5</v>
          </cell>
          <cell r="BH460">
            <v>-21992.5</v>
          </cell>
          <cell r="BI460">
            <v>-1389000</v>
          </cell>
          <cell r="BK460">
            <v>-21992.5</v>
          </cell>
          <cell r="BL460">
            <v>-21992.5</v>
          </cell>
          <cell r="BM460">
            <v>-1389000</v>
          </cell>
          <cell r="BO460">
            <v>-21992.5</v>
          </cell>
          <cell r="BP460">
            <v>-21992.5</v>
          </cell>
          <cell r="BQ460">
            <v>-1389000</v>
          </cell>
          <cell r="BS460">
            <v>-21992.5</v>
          </cell>
          <cell r="BT460">
            <v>-21992.5</v>
          </cell>
          <cell r="BU460">
            <v>-1389000</v>
          </cell>
          <cell r="BW460">
            <v>-21992.5</v>
          </cell>
          <cell r="BX460">
            <v>-21992.5</v>
          </cell>
          <cell r="BY460">
            <v>-1389000</v>
          </cell>
          <cell r="CA460">
            <v>-21992.5</v>
          </cell>
          <cell r="CB460">
            <v>-21992.5</v>
          </cell>
          <cell r="CC460">
            <v>-1389000</v>
          </cell>
          <cell r="CE460">
            <v>-21992.5</v>
          </cell>
          <cell r="CF460">
            <v>-21992.5</v>
          </cell>
          <cell r="CG460">
            <v>-1389000</v>
          </cell>
          <cell r="CI460">
            <v>-21992.5</v>
          </cell>
          <cell r="CJ460">
            <v>-21992.5</v>
          </cell>
          <cell r="CK460">
            <v>-1389000</v>
          </cell>
          <cell r="CM460">
            <v>-21992.5</v>
          </cell>
          <cell r="CN460">
            <v>-21992.5</v>
          </cell>
          <cell r="CO460">
            <v>-1389000</v>
          </cell>
          <cell r="CQ460">
            <v>-21992.5</v>
          </cell>
          <cell r="CR460">
            <v>-21992.5</v>
          </cell>
          <cell r="CS460">
            <v>-1389000</v>
          </cell>
          <cell r="CU460">
            <v>-21992.5</v>
          </cell>
          <cell r="CV460">
            <v>-21992.5</v>
          </cell>
          <cell r="CW460">
            <v>-1389000</v>
          </cell>
          <cell r="CY460">
            <v>-21992.5</v>
          </cell>
          <cell r="CZ460">
            <v>-21992.5</v>
          </cell>
          <cell r="DA460">
            <v>-1389000</v>
          </cell>
          <cell r="DC460">
            <v>-21992.5</v>
          </cell>
          <cell r="DD460">
            <v>-21992.5</v>
          </cell>
          <cell r="DE460">
            <v>-1389000</v>
          </cell>
          <cell r="DG460">
            <v>-21992.5</v>
          </cell>
          <cell r="DH460">
            <v>-21992.5</v>
          </cell>
          <cell r="DI460">
            <v>-1389000</v>
          </cell>
          <cell r="DK460">
            <v>-21992.5</v>
          </cell>
          <cell r="DL460">
            <v>-21992.5</v>
          </cell>
          <cell r="DM460">
            <v>-1389000</v>
          </cell>
          <cell r="DO460">
            <v>-21992.5</v>
          </cell>
          <cell r="DP460">
            <v>-21992.5</v>
          </cell>
          <cell r="DQ460">
            <v>-1389000</v>
          </cell>
          <cell r="DS460">
            <v>-21992.5</v>
          </cell>
          <cell r="DT460">
            <v>-21992.5</v>
          </cell>
          <cell r="DU460">
            <v>-1389000</v>
          </cell>
          <cell r="DW460">
            <v>-21992.5</v>
          </cell>
          <cell r="DX460">
            <v>-21992.5</v>
          </cell>
          <cell r="DY460">
            <v>-1389000</v>
          </cell>
          <cell r="EA460">
            <v>-21992.5</v>
          </cell>
          <cell r="EB460">
            <v>-21992.5</v>
          </cell>
          <cell r="EC460">
            <v>-1389000</v>
          </cell>
          <cell r="EE460">
            <v>-21992.5</v>
          </cell>
          <cell r="EF460">
            <v>-21992.5</v>
          </cell>
          <cell r="EG460">
            <v>-1389000</v>
          </cell>
          <cell r="EI460">
            <v>-21992.5</v>
          </cell>
          <cell r="EJ460">
            <v>-21992.5</v>
          </cell>
          <cell r="EK460">
            <v>-1389000</v>
          </cell>
          <cell r="EM460">
            <v>-21992.5</v>
          </cell>
          <cell r="EN460">
            <v>-21992.5</v>
          </cell>
          <cell r="EO460">
            <v>-1389000</v>
          </cell>
          <cell r="EQ460">
            <v>-21992.5</v>
          </cell>
          <cell r="ER460">
            <v>-21992.5</v>
          </cell>
          <cell r="ES460">
            <v>-1389000</v>
          </cell>
          <cell r="EU460">
            <v>-21992.5</v>
          </cell>
          <cell r="EV460">
            <v>-21992.5</v>
          </cell>
          <cell r="EW460">
            <v>-1389000</v>
          </cell>
          <cell r="EY460">
            <v>-21992.5</v>
          </cell>
          <cell r="EZ460">
            <v>-21992.5</v>
          </cell>
          <cell r="FA460">
            <v>-1389000</v>
          </cell>
          <cell r="FC460">
            <v>-21992.5</v>
          </cell>
          <cell r="FD460">
            <v>-21992.5</v>
          </cell>
          <cell r="FE460">
            <v>-1389000</v>
          </cell>
          <cell r="FG460">
            <v>-21992.5</v>
          </cell>
          <cell r="FH460">
            <v>-21992.5</v>
          </cell>
          <cell r="FI460">
            <v>-1389000</v>
          </cell>
          <cell r="FK460">
            <v>-21992.5</v>
          </cell>
          <cell r="FL460">
            <v>-21992.5</v>
          </cell>
          <cell r="FM460">
            <v>-1389000</v>
          </cell>
          <cell r="FO460">
            <v>-21992.5</v>
          </cell>
          <cell r="FP460">
            <v>-21992.5</v>
          </cell>
          <cell r="FQ460">
            <v>-1389000</v>
          </cell>
          <cell r="FS460">
            <v>-21992.5</v>
          </cell>
          <cell r="FT460">
            <v>-21992.5</v>
          </cell>
          <cell r="FU460">
            <v>-1389000</v>
          </cell>
          <cell r="FW460">
            <v>-21992.5</v>
          </cell>
          <cell r="FX460">
            <v>-21992.5</v>
          </cell>
          <cell r="FY460">
            <v>-1389000</v>
          </cell>
          <cell r="GA460">
            <v>-21992.5</v>
          </cell>
          <cell r="GB460">
            <v>-21992.5</v>
          </cell>
          <cell r="GC460">
            <v>-1389000</v>
          </cell>
          <cell r="GE460">
            <v>-21992.5</v>
          </cell>
          <cell r="GF460">
            <v>-21992.5</v>
          </cell>
          <cell r="GG460">
            <v>-1389000</v>
          </cell>
          <cell r="GI460">
            <v>-21992.5</v>
          </cell>
          <cell r="GJ460">
            <v>-21992.5</v>
          </cell>
          <cell r="GK460">
            <v>-1389000</v>
          </cell>
          <cell r="GM460">
            <v>-21992.5</v>
          </cell>
          <cell r="GN460">
            <v>-21992.5</v>
          </cell>
          <cell r="GO460">
            <v>-1389000</v>
          </cell>
          <cell r="GQ460">
            <v>-21992.5</v>
          </cell>
          <cell r="GR460">
            <v>-21992.5</v>
          </cell>
          <cell r="GS460">
            <v>-1389000</v>
          </cell>
          <cell r="GU460">
            <v>-21992.5</v>
          </cell>
          <cell r="GV460">
            <v>-21992.5</v>
          </cell>
          <cell r="GW460">
            <v>-1389000</v>
          </cell>
          <cell r="GY460">
            <v>-21992.5</v>
          </cell>
          <cell r="GZ460">
            <v>-21992.5</v>
          </cell>
          <cell r="HA460">
            <v>-1389000</v>
          </cell>
          <cell r="HC460">
            <v>-21992.5</v>
          </cell>
          <cell r="HD460">
            <v>-21992.5</v>
          </cell>
          <cell r="HE460">
            <v>-1389000</v>
          </cell>
          <cell r="HG460">
            <v>-21992.5</v>
          </cell>
          <cell r="HH460">
            <v>-21992.5</v>
          </cell>
          <cell r="HI460">
            <v>-1389000</v>
          </cell>
          <cell r="HK460">
            <v>-21992.5</v>
          </cell>
          <cell r="HL460">
            <v>-21992.5</v>
          </cell>
          <cell r="HM460">
            <v>-1389000</v>
          </cell>
          <cell r="HO460">
            <v>-21992.5</v>
          </cell>
          <cell r="HP460">
            <v>-21992.5</v>
          </cell>
          <cell r="HQ460">
            <v>-1389000</v>
          </cell>
          <cell r="HS460">
            <v>-21992.5</v>
          </cell>
          <cell r="HT460">
            <v>-21992.5</v>
          </cell>
          <cell r="HU460">
            <v>-1389000</v>
          </cell>
          <cell r="ID460">
            <v>0</v>
          </cell>
          <cell r="IE460" t="str">
            <v>A</v>
          </cell>
        </row>
        <row r="461">
          <cell r="C461">
            <v>248001274898201</v>
          </cell>
          <cell r="E461" t="str">
            <v>ANNA MANANGKEY,SH</v>
          </cell>
          <cell r="F461" t="str">
            <v>MANADO</v>
          </cell>
          <cell r="G461" t="str">
            <v>T 120ss MKL</v>
          </cell>
          <cell r="H461" t="str">
            <v>078115</v>
          </cell>
          <cell r="I461" t="str">
            <v>003946</v>
          </cell>
          <cell r="J461">
            <v>36935</v>
          </cell>
          <cell r="K461">
            <v>13</v>
          </cell>
          <cell r="L461" t="str">
            <v>Pebruari 2001</v>
          </cell>
          <cell r="M461">
            <v>38030</v>
          </cell>
          <cell r="N461">
            <v>36</v>
          </cell>
          <cell r="O461">
            <v>1</v>
          </cell>
          <cell r="P461">
            <v>50000000</v>
          </cell>
          <cell r="Q461">
            <v>8332886</v>
          </cell>
          <cell r="R461">
            <v>0.19</v>
          </cell>
          <cell r="S461">
            <v>-505950.96833333327</v>
          </cell>
          <cell r="T461">
            <v>7826935.0316666663</v>
          </cell>
          <cell r="U461">
            <v>1</v>
          </cell>
          <cell r="V461">
            <v>1389000</v>
          </cell>
          <cell r="W461">
            <v>153689</v>
          </cell>
          <cell r="X461">
            <v>1542689</v>
          </cell>
          <cell r="Z461">
            <v>1389000</v>
          </cell>
          <cell r="AA461">
            <v>131937.36166666666</v>
          </cell>
          <cell r="AB461">
            <v>1520937.3616666666</v>
          </cell>
          <cell r="AC461">
            <v>6943886</v>
          </cell>
          <cell r="AD461">
            <v>1389000</v>
          </cell>
          <cell r="AE461">
            <v>109944.86166666666</v>
          </cell>
          <cell r="AF461">
            <v>1498944.8616666666</v>
          </cell>
          <cell r="AG461">
            <v>5554886</v>
          </cell>
          <cell r="AH461">
            <v>1389000</v>
          </cell>
          <cell r="AI461">
            <v>87952.361666666664</v>
          </cell>
          <cell r="AJ461">
            <v>1476952.3616666666</v>
          </cell>
          <cell r="AK461">
            <v>4165886</v>
          </cell>
          <cell r="AL461">
            <v>1389000</v>
          </cell>
          <cell r="AM461">
            <v>65959.861666666664</v>
          </cell>
          <cell r="AN461">
            <v>1454959.8616666666</v>
          </cell>
          <cell r="AO461">
            <v>2776886</v>
          </cell>
          <cell r="AP461">
            <v>1389000</v>
          </cell>
          <cell r="AQ461">
            <v>43967.361666666664</v>
          </cell>
          <cell r="AR461">
            <v>1432967.3616666666</v>
          </cell>
          <cell r="AS461">
            <v>1387886</v>
          </cell>
          <cell r="AT461">
            <v>1389000</v>
          </cell>
          <cell r="AU461">
            <v>21974.861666666668</v>
          </cell>
          <cell r="AV461">
            <v>1410974.8616666666</v>
          </cell>
          <cell r="AW461">
            <v>-1114</v>
          </cell>
          <cell r="AX461">
            <v>1387886</v>
          </cell>
          <cell r="AY461">
            <v>-17.638333333333332</v>
          </cell>
          <cell r="AZ461">
            <v>1387868.3616666666</v>
          </cell>
          <cell r="BA461">
            <v>-1389000</v>
          </cell>
          <cell r="BC461">
            <v>-21992.5</v>
          </cell>
          <cell r="BD461">
            <v>-21992.5</v>
          </cell>
          <cell r="BE461">
            <v>-1389000</v>
          </cell>
          <cell r="BG461">
            <v>-21992.5</v>
          </cell>
          <cell r="BH461">
            <v>-21992.5</v>
          </cell>
          <cell r="BI461">
            <v>-1389000</v>
          </cell>
          <cell r="BK461">
            <v>-21992.5</v>
          </cell>
          <cell r="BL461">
            <v>-21992.5</v>
          </cell>
          <cell r="BM461">
            <v>-1389000</v>
          </cell>
          <cell r="BO461">
            <v>-21992.5</v>
          </cell>
          <cell r="BP461">
            <v>-21992.5</v>
          </cell>
          <cell r="BQ461">
            <v>-1389000</v>
          </cell>
          <cell r="BS461">
            <v>-21992.5</v>
          </cell>
          <cell r="BT461">
            <v>-21992.5</v>
          </cell>
          <cell r="BU461">
            <v>-1389000</v>
          </cell>
          <cell r="BW461">
            <v>-21992.5</v>
          </cell>
          <cell r="BX461">
            <v>-21992.5</v>
          </cell>
          <cell r="BY461">
            <v>-1389000</v>
          </cell>
          <cell r="CA461">
            <v>-21992.5</v>
          </cell>
          <cell r="CB461">
            <v>-21992.5</v>
          </cell>
          <cell r="CC461">
            <v>-1389000</v>
          </cell>
          <cell r="CE461">
            <v>-21992.5</v>
          </cell>
          <cell r="CF461">
            <v>-21992.5</v>
          </cell>
          <cell r="CG461">
            <v>-1389000</v>
          </cell>
          <cell r="CI461">
            <v>-21992.5</v>
          </cell>
          <cell r="CJ461">
            <v>-21992.5</v>
          </cell>
          <cell r="CK461">
            <v>-1389000</v>
          </cell>
          <cell r="CM461">
            <v>-21992.5</v>
          </cell>
          <cell r="CN461">
            <v>-21992.5</v>
          </cell>
          <cell r="CO461">
            <v>-1389000</v>
          </cell>
          <cell r="CQ461">
            <v>-21992.5</v>
          </cell>
          <cell r="CR461">
            <v>-21992.5</v>
          </cell>
          <cell r="CS461">
            <v>-1389000</v>
          </cell>
          <cell r="CU461">
            <v>-21992.5</v>
          </cell>
          <cell r="CV461">
            <v>-21992.5</v>
          </cell>
          <cell r="CW461">
            <v>-1389000</v>
          </cell>
          <cell r="CY461">
            <v>-21992.5</v>
          </cell>
          <cell r="CZ461">
            <v>-21992.5</v>
          </cell>
          <cell r="DA461">
            <v>-1389000</v>
          </cell>
          <cell r="DC461">
            <v>-21992.5</v>
          </cell>
          <cell r="DD461">
            <v>-21992.5</v>
          </cell>
          <cell r="DE461">
            <v>-1389000</v>
          </cell>
          <cell r="DG461">
            <v>-21992.5</v>
          </cell>
          <cell r="DH461">
            <v>-21992.5</v>
          </cell>
          <cell r="DI461">
            <v>-1389000</v>
          </cell>
          <cell r="DK461">
            <v>-21992.5</v>
          </cell>
          <cell r="DL461">
            <v>-21992.5</v>
          </cell>
          <cell r="DM461">
            <v>-1389000</v>
          </cell>
          <cell r="DO461">
            <v>-21992.5</v>
          </cell>
          <cell r="DP461">
            <v>-21992.5</v>
          </cell>
          <cell r="DQ461">
            <v>-1389000</v>
          </cell>
          <cell r="DS461">
            <v>-21992.5</v>
          </cell>
          <cell r="DT461">
            <v>-21992.5</v>
          </cell>
          <cell r="DU461">
            <v>-1389000</v>
          </cell>
          <cell r="DW461">
            <v>-21992.5</v>
          </cell>
          <cell r="DX461">
            <v>-21992.5</v>
          </cell>
          <cell r="DY461">
            <v>-1389000</v>
          </cell>
          <cell r="EA461">
            <v>-21992.5</v>
          </cell>
          <cell r="EB461">
            <v>-21992.5</v>
          </cell>
          <cell r="EC461">
            <v>-1389000</v>
          </cell>
          <cell r="EE461">
            <v>-21992.5</v>
          </cell>
          <cell r="EF461">
            <v>-21992.5</v>
          </cell>
          <cell r="EG461">
            <v>-1389000</v>
          </cell>
          <cell r="EI461">
            <v>-21992.5</v>
          </cell>
          <cell r="EJ461">
            <v>-21992.5</v>
          </cell>
          <cell r="EK461">
            <v>-1389000</v>
          </cell>
          <cell r="EM461">
            <v>-21992.5</v>
          </cell>
          <cell r="EN461">
            <v>-21992.5</v>
          </cell>
          <cell r="EO461">
            <v>-1389000</v>
          </cell>
          <cell r="EQ461">
            <v>-21992.5</v>
          </cell>
          <cell r="ER461">
            <v>-21992.5</v>
          </cell>
          <cell r="ES461">
            <v>-1389000</v>
          </cell>
          <cell r="EU461">
            <v>-21992.5</v>
          </cell>
          <cell r="EV461">
            <v>-21992.5</v>
          </cell>
          <cell r="EW461">
            <v>-1389000</v>
          </cell>
          <cell r="EY461">
            <v>-21992.5</v>
          </cell>
          <cell r="EZ461">
            <v>-21992.5</v>
          </cell>
          <cell r="FA461">
            <v>-1389000</v>
          </cell>
          <cell r="FC461">
            <v>-21992.5</v>
          </cell>
          <cell r="FD461">
            <v>-21992.5</v>
          </cell>
          <cell r="FE461">
            <v>-1389000</v>
          </cell>
          <cell r="FG461">
            <v>-21992.5</v>
          </cell>
          <cell r="FH461">
            <v>-21992.5</v>
          </cell>
          <cell r="FI461">
            <v>-1389000</v>
          </cell>
          <cell r="FK461">
            <v>-21992.5</v>
          </cell>
          <cell r="FL461">
            <v>-21992.5</v>
          </cell>
          <cell r="FM461">
            <v>-1389000</v>
          </cell>
          <cell r="FO461">
            <v>-21992.5</v>
          </cell>
          <cell r="FP461">
            <v>-21992.5</v>
          </cell>
          <cell r="FQ461">
            <v>-1389000</v>
          </cell>
          <cell r="FS461">
            <v>-21992.5</v>
          </cell>
          <cell r="FT461">
            <v>-21992.5</v>
          </cell>
          <cell r="FU461">
            <v>-1389000</v>
          </cell>
          <cell r="FW461">
            <v>-21992.5</v>
          </cell>
          <cell r="FX461">
            <v>-21992.5</v>
          </cell>
          <cell r="FY461">
            <v>-1389000</v>
          </cell>
          <cell r="GA461">
            <v>-21992.5</v>
          </cell>
          <cell r="GB461">
            <v>-21992.5</v>
          </cell>
          <cell r="GC461">
            <v>-1389000</v>
          </cell>
          <cell r="GE461">
            <v>-21992.5</v>
          </cell>
          <cell r="GF461">
            <v>-21992.5</v>
          </cell>
          <cell r="GG461">
            <v>-1389000</v>
          </cell>
          <cell r="GI461">
            <v>-21992.5</v>
          </cell>
          <cell r="GJ461">
            <v>-21992.5</v>
          </cell>
          <cell r="GK461">
            <v>-1389000</v>
          </cell>
          <cell r="GM461">
            <v>-21992.5</v>
          </cell>
          <cell r="GN461">
            <v>-21992.5</v>
          </cell>
          <cell r="GO461">
            <v>-1389000</v>
          </cell>
          <cell r="GQ461">
            <v>-21992.5</v>
          </cell>
          <cell r="GR461">
            <v>-21992.5</v>
          </cell>
          <cell r="GS461">
            <v>-1389000</v>
          </cell>
          <cell r="GU461">
            <v>-21992.5</v>
          </cell>
          <cell r="GV461">
            <v>-21992.5</v>
          </cell>
          <cell r="GW461">
            <v>-1389000</v>
          </cell>
          <cell r="GY461">
            <v>-21992.5</v>
          </cell>
          <cell r="GZ461">
            <v>-21992.5</v>
          </cell>
          <cell r="HA461">
            <v>-1389000</v>
          </cell>
          <cell r="HC461">
            <v>-21992.5</v>
          </cell>
          <cell r="HD461">
            <v>-21992.5</v>
          </cell>
          <cell r="HE461">
            <v>-1389000</v>
          </cell>
          <cell r="HG461">
            <v>-21992.5</v>
          </cell>
          <cell r="HH461">
            <v>-21992.5</v>
          </cell>
          <cell r="HI461">
            <v>-1389000</v>
          </cell>
          <cell r="HK461">
            <v>-21992.5</v>
          </cell>
          <cell r="HL461">
            <v>-21992.5</v>
          </cell>
          <cell r="HM461">
            <v>-1389000</v>
          </cell>
          <cell r="HO461">
            <v>-21992.5</v>
          </cell>
          <cell r="HP461">
            <v>-21992.5</v>
          </cell>
          <cell r="HQ461">
            <v>-1389000</v>
          </cell>
          <cell r="HS461">
            <v>-21992.5</v>
          </cell>
          <cell r="HT461">
            <v>-21992.5</v>
          </cell>
          <cell r="HU461">
            <v>-1389000</v>
          </cell>
          <cell r="IB461" t="str">
            <v>0159722 S</v>
          </cell>
          <cell r="IC461">
            <v>37201</v>
          </cell>
          <cell r="ID461">
            <v>1</v>
          </cell>
          <cell r="IE461" t="str">
            <v>A</v>
          </cell>
        </row>
        <row r="462">
          <cell r="C462">
            <v>248001274903201</v>
          </cell>
          <cell r="E462" t="str">
            <v>A. SYAMSUL ALAM</v>
          </cell>
          <cell r="F462" t="str">
            <v>MAROS</v>
          </cell>
          <cell r="G462" t="str">
            <v>T 120ss MKL</v>
          </cell>
          <cell r="H462" t="str">
            <v>078286</v>
          </cell>
          <cell r="I462" t="str">
            <v>0X4597</v>
          </cell>
          <cell r="J462">
            <v>36935</v>
          </cell>
          <cell r="K462">
            <v>13</v>
          </cell>
          <cell r="L462" t="str">
            <v>Pebruari 2001</v>
          </cell>
          <cell r="M462">
            <v>38030</v>
          </cell>
          <cell r="N462">
            <v>36</v>
          </cell>
          <cell r="O462">
            <v>1</v>
          </cell>
          <cell r="P462">
            <v>50000000</v>
          </cell>
          <cell r="Q462">
            <v>8332886</v>
          </cell>
          <cell r="R462">
            <v>0.19</v>
          </cell>
          <cell r="S462">
            <v>-505950.96833333327</v>
          </cell>
          <cell r="T462">
            <v>7826935.0316666663</v>
          </cell>
          <cell r="U462">
            <v>1</v>
          </cell>
          <cell r="V462">
            <v>1389000</v>
          </cell>
          <cell r="W462">
            <v>153689</v>
          </cell>
          <cell r="X462">
            <v>1542689</v>
          </cell>
          <cell r="Z462">
            <v>1389000</v>
          </cell>
          <cell r="AA462">
            <v>131937.36166666666</v>
          </cell>
          <cell r="AB462">
            <v>1520937.3616666666</v>
          </cell>
          <cell r="AC462">
            <v>6943886</v>
          </cell>
          <cell r="AD462">
            <v>1389000</v>
          </cell>
          <cell r="AE462">
            <v>109944.86166666666</v>
          </cell>
          <cell r="AF462">
            <v>1498944.8616666666</v>
          </cell>
          <cell r="AG462">
            <v>5554886</v>
          </cell>
          <cell r="AH462">
            <v>1389000</v>
          </cell>
          <cell r="AI462">
            <v>87952.361666666664</v>
          </cell>
          <cell r="AJ462">
            <v>1476952.3616666666</v>
          </cell>
          <cell r="AK462">
            <v>4165886</v>
          </cell>
          <cell r="AL462">
            <v>1389000</v>
          </cell>
          <cell r="AM462">
            <v>65959.861666666664</v>
          </cell>
          <cell r="AN462">
            <v>1454959.8616666666</v>
          </cell>
          <cell r="AO462">
            <v>2776886</v>
          </cell>
          <cell r="AP462">
            <v>1389000</v>
          </cell>
          <cell r="AQ462">
            <v>43967.361666666664</v>
          </cell>
          <cell r="AR462">
            <v>1432967.3616666666</v>
          </cell>
          <cell r="AS462">
            <v>1387886</v>
          </cell>
          <cell r="AT462">
            <v>1389000</v>
          </cell>
          <cell r="AU462">
            <v>21974.861666666668</v>
          </cell>
          <cell r="AV462">
            <v>1410974.8616666666</v>
          </cell>
          <cell r="AW462">
            <v>-1114</v>
          </cell>
          <cell r="AX462">
            <v>1387886</v>
          </cell>
          <cell r="AY462">
            <v>-17.638333333333332</v>
          </cell>
          <cell r="AZ462">
            <v>1387868.3616666666</v>
          </cell>
          <cell r="BA462">
            <v>-1389000</v>
          </cell>
          <cell r="BC462">
            <v>-21992.5</v>
          </cell>
          <cell r="BD462">
            <v>-21992.5</v>
          </cell>
          <cell r="BE462">
            <v>-1389000</v>
          </cell>
          <cell r="BG462">
            <v>-21992.5</v>
          </cell>
          <cell r="BH462">
            <v>-21992.5</v>
          </cell>
          <cell r="BI462">
            <v>-1389000</v>
          </cell>
          <cell r="BK462">
            <v>-21992.5</v>
          </cell>
          <cell r="BL462">
            <v>-21992.5</v>
          </cell>
          <cell r="BM462">
            <v>-1389000</v>
          </cell>
          <cell r="BO462">
            <v>-21992.5</v>
          </cell>
          <cell r="BP462">
            <v>-21992.5</v>
          </cell>
          <cell r="BQ462">
            <v>-1389000</v>
          </cell>
          <cell r="BS462">
            <v>-21992.5</v>
          </cell>
          <cell r="BT462">
            <v>-21992.5</v>
          </cell>
          <cell r="BU462">
            <v>-1389000</v>
          </cell>
          <cell r="BW462">
            <v>-21992.5</v>
          </cell>
          <cell r="BX462">
            <v>-21992.5</v>
          </cell>
          <cell r="BY462">
            <v>-1389000</v>
          </cell>
          <cell r="CA462">
            <v>-21992.5</v>
          </cell>
          <cell r="CB462">
            <v>-21992.5</v>
          </cell>
          <cell r="CC462">
            <v>-1389000</v>
          </cell>
          <cell r="CE462">
            <v>-21992.5</v>
          </cell>
          <cell r="CF462">
            <v>-21992.5</v>
          </cell>
          <cell r="CG462">
            <v>-1389000</v>
          </cell>
          <cell r="CI462">
            <v>-21992.5</v>
          </cell>
          <cell r="CJ462">
            <v>-21992.5</v>
          </cell>
          <cell r="CK462">
            <v>-1389000</v>
          </cell>
          <cell r="CM462">
            <v>-21992.5</v>
          </cell>
          <cell r="CN462">
            <v>-21992.5</v>
          </cell>
          <cell r="CO462">
            <v>-1389000</v>
          </cell>
          <cell r="CQ462">
            <v>-21992.5</v>
          </cell>
          <cell r="CR462">
            <v>-21992.5</v>
          </cell>
          <cell r="CS462">
            <v>-1389000</v>
          </cell>
          <cell r="CU462">
            <v>-21992.5</v>
          </cell>
          <cell r="CV462">
            <v>-21992.5</v>
          </cell>
          <cell r="CW462">
            <v>-1389000</v>
          </cell>
          <cell r="CY462">
            <v>-21992.5</v>
          </cell>
          <cell r="CZ462">
            <v>-21992.5</v>
          </cell>
          <cell r="DA462">
            <v>-1389000</v>
          </cell>
          <cell r="DC462">
            <v>-21992.5</v>
          </cell>
          <cell r="DD462">
            <v>-21992.5</v>
          </cell>
          <cell r="DE462">
            <v>-1389000</v>
          </cell>
          <cell r="DG462">
            <v>-21992.5</v>
          </cell>
          <cell r="DH462">
            <v>-21992.5</v>
          </cell>
          <cell r="DI462">
            <v>-1389000</v>
          </cell>
          <cell r="DK462">
            <v>-21992.5</v>
          </cell>
          <cell r="DL462">
            <v>-21992.5</v>
          </cell>
          <cell r="DM462">
            <v>-1389000</v>
          </cell>
          <cell r="DO462">
            <v>-21992.5</v>
          </cell>
          <cell r="DP462">
            <v>-21992.5</v>
          </cell>
          <cell r="DQ462">
            <v>-1389000</v>
          </cell>
          <cell r="DS462">
            <v>-21992.5</v>
          </cell>
          <cell r="DT462">
            <v>-21992.5</v>
          </cell>
          <cell r="DU462">
            <v>-1389000</v>
          </cell>
          <cell r="DW462">
            <v>-21992.5</v>
          </cell>
          <cell r="DX462">
            <v>-21992.5</v>
          </cell>
          <cell r="DY462">
            <v>-1389000</v>
          </cell>
          <cell r="EA462">
            <v>-21992.5</v>
          </cell>
          <cell r="EB462">
            <v>-21992.5</v>
          </cell>
          <cell r="EC462">
            <v>-1389000</v>
          </cell>
          <cell r="EE462">
            <v>-21992.5</v>
          </cell>
          <cell r="EF462">
            <v>-21992.5</v>
          </cell>
          <cell r="EG462">
            <v>-1389000</v>
          </cell>
          <cell r="EI462">
            <v>-21992.5</v>
          </cell>
          <cell r="EJ462">
            <v>-21992.5</v>
          </cell>
          <cell r="EK462">
            <v>-1389000</v>
          </cell>
          <cell r="EM462">
            <v>-21992.5</v>
          </cell>
          <cell r="EN462">
            <v>-21992.5</v>
          </cell>
          <cell r="EO462">
            <v>-1389000</v>
          </cell>
          <cell r="EQ462">
            <v>-21992.5</v>
          </cell>
          <cell r="ER462">
            <v>-21992.5</v>
          </cell>
          <cell r="ES462">
            <v>-1389000</v>
          </cell>
          <cell r="EU462">
            <v>-21992.5</v>
          </cell>
          <cell r="EV462">
            <v>-21992.5</v>
          </cell>
          <cell r="EW462">
            <v>-1389000</v>
          </cell>
          <cell r="EY462">
            <v>-21992.5</v>
          </cell>
          <cell r="EZ462">
            <v>-21992.5</v>
          </cell>
          <cell r="FA462">
            <v>-1389000</v>
          </cell>
          <cell r="FC462">
            <v>-21992.5</v>
          </cell>
          <cell r="FD462">
            <v>-21992.5</v>
          </cell>
          <cell r="FE462">
            <v>-1389000</v>
          </cell>
          <cell r="FG462">
            <v>-21992.5</v>
          </cell>
          <cell r="FH462">
            <v>-21992.5</v>
          </cell>
          <cell r="FI462">
            <v>-1389000</v>
          </cell>
          <cell r="FK462">
            <v>-21992.5</v>
          </cell>
          <cell r="FL462">
            <v>-21992.5</v>
          </cell>
          <cell r="FM462">
            <v>-1389000</v>
          </cell>
          <cell r="FO462">
            <v>-21992.5</v>
          </cell>
          <cell r="FP462">
            <v>-21992.5</v>
          </cell>
          <cell r="FQ462">
            <v>-1389000</v>
          </cell>
          <cell r="FS462">
            <v>-21992.5</v>
          </cell>
          <cell r="FT462">
            <v>-21992.5</v>
          </cell>
          <cell r="FU462">
            <v>-1389000</v>
          </cell>
          <cell r="FW462">
            <v>-21992.5</v>
          </cell>
          <cell r="FX462">
            <v>-21992.5</v>
          </cell>
          <cell r="FY462">
            <v>-1389000</v>
          </cell>
          <cell r="GA462">
            <v>-21992.5</v>
          </cell>
          <cell r="GB462">
            <v>-21992.5</v>
          </cell>
          <cell r="GC462">
            <v>-1389000</v>
          </cell>
          <cell r="GE462">
            <v>-21992.5</v>
          </cell>
          <cell r="GF462">
            <v>-21992.5</v>
          </cell>
          <cell r="GG462">
            <v>-1389000</v>
          </cell>
          <cell r="GI462">
            <v>-21992.5</v>
          </cell>
          <cell r="GJ462">
            <v>-21992.5</v>
          </cell>
          <cell r="GK462">
            <v>-1389000</v>
          </cell>
          <cell r="GM462">
            <v>-21992.5</v>
          </cell>
          <cell r="GN462">
            <v>-21992.5</v>
          </cell>
          <cell r="GO462">
            <v>-1389000</v>
          </cell>
          <cell r="GQ462">
            <v>-21992.5</v>
          </cell>
          <cell r="GR462">
            <v>-21992.5</v>
          </cell>
          <cell r="GS462">
            <v>-1389000</v>
          </cell>
          <cell r="GU462">
            <v>-21992.5</v>
          </cell>
          <cell r="GV462">
            <v>-21992.5</v>
          </cell>
          <cell r="GW462">
            <v>-1389000</v>
          </cell>
          <cell r="GY462">
            <v>-21992.5</v>
          </cell>
          <cell r="GZ462">
            <v>-21992.5</v>
          </cell>
          <cell r="HA462">
            <v>-1389000</v>
          </cell>
          <cell r="HC462">
            <v>-21992.5</v>
          </cell>
          <cell r="HD462">
            <v>-21992.5</v>
          </cell>
          <cell r="HE462">
            <v>-1389000</v>
          </cell>
          <cell r="HG462">
            <v>-21992.5</v>
          </cell>
          <cell r="HH462">
            <v>-21992.5</v>
          </cell>
          <cell r="HI462">
            <v>-1389000</v>
          </cell>
          <cell r="HK462">
            <v>-21992.5</v>
          </cell>
          <cell r="HL462">
            <v>-21992.5</v>
          </cell>
          <cell r="HM462">
            <v>-1389000</v>
          </cell>
          <cell r="HO462">
            <v>-21992.5</v>
          </cell>
          <cell r="HP462">
            <v>-21992.5</v>
          </cell>
          <cell r="HQ462">
            <v>-1389000</v>
          </cell>
          <cell r="HS462">
            <v>-21992.5</v>
          </cell>
          <cell r="HT462">
            <v>-21992.5</v>
          </cell>
          <cell r="HU462">
            <v>-1389000</v>
          </cell>
          <cell r="IB462" t="str">
            <v>0741146 R</v>
          </cell>
          <cell r="IC462">
            <v>37039</v>
          </cell>
          <cell r="ID462">
            <v>1</v>
          </cell>
          <cell r="IE462" t="str">
            <v>A</v>
          </cell>
        </row>
        <row r="463">
          <cell r="C463">
            <v>248001274911201</v>
          </cell>
          <cell r="E463" t="str">
            <v>S I R J O N</v>
          </cell>
          <cell r="F463" t="str">
            <v>PALOPO</v>
          </cell>
          <cell r="G463" t="str">
            <v>T 120ss MKL</v>
          </cell>
          <cell r="H463" t="str">
            <v>078307</v>
          </cell>
          <cell r="I463" t="str">
            <v>0X4618</v>
          </cell>
          <cell r="J463">
            <v>36935</v>
          </cell>
          <cell r="K463">
            <v>13</v>
          </cell>
          <cell r="L463" t="str">
            <v>Pebruari 2001</v>
          </cell>
          <cell r="M463">
            <v>38030</v>
          </cell>
          <cell r="N463">
            <v>36</v>
          </cell>
          <cell r="O463">
            <v>1</v>
          </cell>
          <cell r="P463">
            <v>50000000</v>
          </cell>
          <cell r="Q463">
            <v>8332886</v>
          </cell>
          <cell r="R463">
            <v>0.19</v>
          </cell>
          <cell r="S463">
            <v>-505950.96833333327</v>
          </cell>
          <cell r="T463">
            <v>7826935.0316666663</v>
          </cell>
          <cell r="U463">
            <v>1</v>
          </cell>
          <cell r="V463">
            <v>1389000</v>
          </cell>
          <cell r="W463">
            <v>153689</v>
          </cell>
          <cell r="X463">
            <v>1542689</v>
          </cell>
          <cell r="Z463">
            <v>1389000</v>
          </cell>
          <cell r="AA463">
            <v>131937.36166666666</v>
          </cell>
          <cell r="AB463">
            <v>1520937.3616666666</v>
          </cell>
          <cell r="AC463">
            <v>6943886</v>
          </cell>
          <cell r="AD463">
            <v>1389000</v>
          </cell>
          <cell r="AE463">
            <v>109944.86166666666</v>
          </cell>
          <cell r="AF463">
            <v>1498944.8616666666</v>
          </cell>
          <cell r="AG463">
            <v>5554886</v>
          </cell>
          <cell r="AH463">
            <v>1389000</v>
          </cell>
          <cell r="AI463">
            <v>87952.361666666664</v>
          </cell>
          <cell r="AJ463">
            <v>1476952.3616666666</v>
          </cell>
          <cell r="AK463">
            <v>4165886</v>
          </cell>
          <cell r="AL463">
            <v>1389000</v>
          </cell>
          <cell r="AM463">
            <v>65959.861666666664</v>
          </cell>
          <cell r="AN463">
            <v>1454959.8616666666</v>
          </cell>
          <cell r="AO463">
            <v>2776886</v>
          </cell>
          <cell r="AP463">
            <v>1389000</v>
          </cell>
          <cell r="AQ463">
            <v>43967.361666666664</v>
          </cell>
          <cell r="AR463">
            <v>1432967.3616666666</v>
          </cell>
          <cell r="AS463">
            <v>1387886</v>
          </cell>
          <cell r="AT463">
            <v>1389000</v>
          </cell>
          <cell r="AU463">
            <v>21974.861666666668</v>
          </cell>
          <cell r="AV463">
            <v>1410974.8616666666</v>
          </cell>
          <cell r="AW463">
            <v>-1114</v>
          </cell>
          <cell r="AX463">
            <v>1387886</v>
          </cell>
          <cell r="AY463">
            <v>-17.638333333333332</v>
          </cell>
          <cell r="AZ463">
            <v>1387868.3616666666</v>
          </cell>
          <cell r="BA463">
            <v>-1389000</v>
          </cell>
          <cell r="BC463">
            <v>-21992.5</v>
          </cell>
          <cell r="BD463">
            <v>-21992.5</v>
          </cell>
          <cell r="BE463">
            <v>-1389000</v>
          </cell>
          <cell r="BG463">
            <v>-21992.5</v>
          </cell>
          <cell r="BH463">
            <v>-21992.5</v>
          </cell>
          <cell r="BI463">
            <v>-1389000</v>
          </cell>
          <cell r="BK463">
            <v>-21992.5</v>
          </cell>
          <cell r="BL463">
            <v>-21992.5</v>
          </cell>
          <cell r="BM463">
            <v>-1389000</v>
          </cell>
          <cell r="BO463">
            <v>-21992.5</v>
          </cell>
          <cell r="BP463">
            <v>-21992.5</v>
          </cell>
          <cell r="BQ463">
            <v>-1389000</v>
          </cell>
          <cell r="BS463">
            <v>-21992.5</v>
          </cell>
          <cell r="BT463">
            <v>-21992.5</v>
          </cell>
          <cell r="BU463">
            <v>-1389000</v>
          </cell>
          <cell r="BW463">
            <v>-21992.5</v>
          </cell>
          <cell r="BX463">
            <v>-21992.5</v>
          </cell>
          <cell r="BY463">
            <v>-1389000</v>
          </cell>
          <cell r="CA463">
            <v>-21992.5</v>
          </cell>
          <cell r="CB463">
            <v>-21992.5</v>
          </cell>
          <cell r="CC463">
            <v>-1389000</v>
          </cell>
          <cell r="CE463">
            <v>-21992.5</v>
          </cell>
          <cell r="CF463">
            <v>-21992.5</v>
          </cell>
          <cell r="CG463">
            <v>-1389000</v>
          </cell>
          <cell r="CI463">
            <v>-21992.5</v>
          </cell>
          <cell r="CJ463">
            <v>-21992.5</v>
          </cell>
          <cell r="CK463">
            <v>-1389000</v>
          </cell>
          <cell r="CM463">
            <v>-21992.5</v>
          </cell>
          <cell r="CN463">
            <v>-21992.5</v>
          </cell>
          <cell r="CO463">
            <v>-1389000</v>
          </cell>
          <cell r="CQ463">
            <v>-21992.5</v>
          </cell>
          <cell r="CR463">
            <v>-21992.5</v>
          </cell>
          <cell r="CS463">
            <v>-1389000</v>
          </cell>
          <cell r="CU463">
            <v>-21992.5</v>
          </cell>
          <cell r="CV463">
            <v>-21992.5</v>
          </cell>
          <cell r="CW463">
            <v>-1389000</v>
          </cell>
          <cell r="CY463">
            <v>-21992.5</v>
          </cell>
          <cell r="CZ463">
            <v>-21992.5</v>
          </cell>
          <cell r="DA463">
            <v>-1389000</v>
          </cell>
          <cell r="DC463">
            <v>-21992.5</v>
          </cell>
          <cell r="DD463">
            <v>-21992.5</v>
          </cell>
          <cell r="DE463">
            <v>-1389000</v>
          </cell>
          <cell r="DG463">
            <v>-21992.5</v>
          </cell>
          <cell r="DH463">
            <v>-21992.5</v>
          </cell>
          <cell r="DI463">
            <v>-1389000</v>
          </cell>
          <cell r="DK463">
            <v>-21992.5</v>
          </cell>
          <cell r="DL463">
            <v>-21992.5</v>
          </cell>
          <cell r="DM463">
            <v>-1389000</v>
          </cell>
          <cell r="DO463">
            <v>-21992.5</v>
          </cell>
          <cell r="DP463">
            <v>-21992.5</v>
          </cell>
          <cell r="DQ463">
            <v>-1389000</v>
          </cell>
          <cell r="DS463">
            <v>-21992.5</v>
          </cell>
          <cell r="DT463">
            <v>-21992.5</v>
          </cell>
          <cell r="DU463">
            <v>-1389000</v>
          </cell>
          <cell r="DW463">
            <v>-21992.5</v>
          </cell>
          <cell r="DX463">
            <v>-21992.5</v>
          </cell>
          <cell r="DY463">
            <v>-1389000</v>
          </cell>
          <cell r="EA463">
            <v>-21992.5</v>
          </cell>
          <cell r="EB463">
            <v>-21992.5</v>
          </cell>
          <cell r="EC463">
            <v>-1389000</v>
          </cell>
          <cell r="EE463">
            <v>-21992.5</v>
          </cell>
          <cell r="EF463">
            <v>-21992.5</v>
          </cell>
          <cell r="EG463">
            <v>-1389000</v>
          </cell>
          <cell r="EI463">
            <v>-21992.5</v>
          </cell>
          <cell r="EJ463">
            <v>-21992.5</v>
          </cell>
          <cell r="EK463">
            <v>-1389000</v>
          </cell>
          <cell r="EM463">
            <v>-21992.5</v>
          </cell>
          <cell r="EN463">
            <v>-21992.5</v>
          </cell>
          <cell r="EO463">
            <v>-1389000</v>
          </cell>
          <cell r="EQ463">
            <v>-21992.5</v>
          </cell>
          <cell r="ER463">
            <v>-21992.5</v>
          </cell>
          <cell r="ES463">
            <v>-1389000</v>
          </cell>
          <cell r="EU463">
            <v>-21992.5</v>
          </cell>
          <cell r="EV463">
            <v>-21992.5</v>
          </cell>
          <cell r="EW463">
            <v>-1389000</v>
          </cell>
          <cell r="EY463">
            <v>-21992.5</v>
          </cell>
          <cell r="EZ463">
            <v>-21992.5</v>
          </cell>
          <cell r="FA463">
            <v>-1389000</v>
          </cell>
          <cell r="FC463">
            <v>-21992.5</v>
          </cell>
          <cell r="FD463">
            <v>-21992.5</v>
          </cell>
          <cell r="FE463">
            <v>-1389000</v>
          </cell>
          <cell r="FG463">
            <v>-21992.5</v>
          </cell>
          <cell r="FH463">
            <v>-21992.5</v>
          </cell>
          <cell r="FI463">
            <v>-1389000</v>
          </cell>
          <cell r="FK463">
            <v>-21992.5</v>
          </cell>
          <cell r="FL463">
            <v>-21992.5</v>
          </cell>
          <cell r="FM463">
            <v>-1389000</v>
          </cell>
          <cell r="FO463">
            <v>-21992.5</v>
          </cell>
          <cell r="FP463">
            <v>-21992.5</v>
          </cell>
          <cell r="FQ463">
            <v>-1389000</v>
          </cell>
          <cell r="FS463">
            <v>-21992.5</v>
          </cell>
          <cell r="FT463">
            <v>-21992.5</v>
          </cell>
          <cell r="FU463">
            <v>-1389000</v>
          </cell>
          <cell r="FW463">
            <v>-21992.5</v>
          </cell>
          <cell r="FX463">
            <v>-21992.5</v>
          </cell>
          <cell r="FY463">
            <v>-1389000</v>
          </cell>
          <cell r="GA463">
            <v>-21992.5</v>
          </cell>
          <cell r="GB463">
            <v>-21992.5</v>
          </cell>
          <cell r="GC463">
            <v>-1389000</v>
          </cell>
          <cell r="GE463">
            <v>-21992.5</v>
          </cell>
          <cell r="GF463">
            <v>-21992.5</v>
          </cell>
          <cell r="GG463">
            <v>-1389000</v>
          </cell>
          <cell r="GI463">
            <v>-21992.5</v>
          </cell>
          <cell r="GJ463">
            <v>-21992.5</v>
          </cell>
          <cell r="GK463">
            <v>-1389000</v>
          </cell>
          <cell r="GM463">
            <v>-21992.5</v>
          </cell>
          <cell r="GN463">
            <v>-21992.5</v>
          </cell>
          <cell r="GO463">
            <v>-1389000</v>
          </cell>
          <cell r="GQ463">
            <v>-21992.5</v>
          </cell>
          <cell r="GR463">
            <v>-21992.5</v>
          </cell>
          <cell r="GS463">
            <v>-1389000</v>
          </cell>
          <cell r="GU463">
            <v>-21992.5</v>
          </cell>
          <cell r="GV463">
            <v>-21992.5</v>
          </cell>
          <cell r="GW463">
            <v>-1389000</v>
          </cell>
          <cell r="GY463">
            <v>-21992.5</v>
          </cell>
          <cell r="GZ463">
            <v>-21992.5</v>
          </cell>
          <cell r="HA463">
            <v>-1389000</v>
          </cell>
          <cell r="HC463">
            <v>-21992.5</v>
          </cell>
          <cell r="HD463">
            <v>-21992.5</v>
          </cell>
          <cell r="HE463">
            <v>-1389000</v>
          </cell>
          <cell r="HG463">
            <v>-21992.5</v>
          </cell>
          <cell r="HH463">
            <v>-21992.5</v>
          </cell>
          <cell r="HI463">
            <v>-1389000</v>
          </cell>
          <cell r="HK463">
            <v>-21992.5</v>
          </cell>
          <cell r="HL463">
            <v>-21992.5</v>
          </cell>
          <cell r="HM463">
            <v>-1389000</v>
          </cell>
          <cell r="HO463">
            <v>-21992.5</v>
          </cell>
          <cell r="HP463">
            <v>-21992.5</v>
          </cell>
          <cell r="HQ463">
            <v>-1389000</v>
          </cell>
          <cell r="HS463">
            <v>-21992.5</v>
          </cell>
          <cell r="HT463">
            <v>-21992.5</v>
          </cell>
          <cell r="HU463">
            <v>-1389000</v>
          </cell>
          <cell r="IB463" t="str">
            <v>0744433 R</v>
          </cell>
          <cell r="IC463">
            <v>37260</v>
          </cell>
          <cell r="ID463">
            <v>1</v>
          </cell>
          <cell r="IE463" t="str">
            <v>A</v>
          </cell>
        </row>
        <row r="464">
          <cell r="C464">
            <v>248001274929201</v>
          </cell>
          <cell r="E464" t="str">
            <v>S Y A H R I L</v>
          </cell>
          <cell r="F464" t="str">
            <v>PINRANG</v>
          </cell>
          <cell r="G464" t="str">
            <v>L 300 PU</v>
          </cell>
          <cell r="H464">
            <v>273606</v>
          </cell>
          <cell r="I464" t="str">
            <v>0Y8095</v>
          </cell>
          <cell r="J464">
            <v>36935</v>
          </cell>
          <cell r="K464">
            <v>13</v>
          </cell>
          <cell r="L464" t="str">
            <v>Pebruari 2001</v>
          </cell>
          <cell r="M464">
            <v>38030</v>
          </cell>
          <cell r="N464">
            <v>36</v>
          </cell>
          <cell r="O464">
            <v>1</v>
          </cell>
          <cell r="P464">
            <v>50000000</v>
          </cell>
          <cell r="Q464">
            <v>8332886</v>
          </cell>
          <cell r="R464">
            <v>0.19</v>
          </cell>
          <cell r="S464">
            <v>-505950.96833333327</v>
          </cell>
          <cell r="T464">
            <v>7826935.0316666663</v>
          </cell>
          <cell r="U464">
            <v>1</v>
          </cell>
          <cell r="V464">
            <v>1389000</v>
          </cell>
          <cell r="W464">
            <v>153689</v>
          </cell>
          <cell r="X464">
            <v>1542689</v>
          </cell>
          <cell r="Z464">
            <v>1389000</v>
          </cell>
          <cell r="AA464">
            <v>131937.36166666666</v>
          </cell>
          <cell r="AB464">
            <v>1520937.3616666666</v>
          </cell>
          <cell r="AC464">
            <v>6943886</v>
          </cell>
          <cell r="AD464">
            <v>1389000</v>
          </cell>
          <cell r="AE464">
            <v>109944.86166666666</v>
          </cell>
          <cell r="AF464">
            <v>1498944.8616666666</v>
          </cell>
          <cell r="AG464">
            <v>5554886</v>
          </cell>
          <cell r="AH464">
            <v>1389000</v>
          </cell>
          <cell r="AI464">
            <v>87952.361666666664</v>
          </cell>
          <cell r="AJ464">
            <v>1476952.3616666666</v>
          </cell>
          <cell r="AK464">
            <v>4165886</v>
          </cell>
          <cell r="AL464">
            <v>1389000</v>
          </cell>
          <cell r="AM464">
            <v>65959.861666666664</v>
          </cell>
          <cell r="AN464">
            <v>1454959.8616666666</v>
          </cell>
          <cell r="AO464">
            <v>2776886</v>
          </cell>
          <cell r="AP464">
            <v>1389000</v>
          </cell>
          <cell r="AQ464">
            <v>43967.361666666664</v>
          </cell>
          <cell r="AR464">
            <v>1432967.3616666666</v>
          </cell>
          <cell r="AS464">
            <v>1387886</v>
          </cell>
          <cell r="AT464">
            <v>1389000</v>
          </cell>
          <cell r="AU464">
            <v>21974.861666666668</v>
          </cell>
          <cell r="AV464">
            <v>1410974.8616666666</v>
          </cell>
          <cell r="AW464">
            <v>-1114</v>
          </cell>
          <cell r="AX464">
            <v>1387886</v>
          </cell>
          <cell r="AY464">
            <v>-17.638333333333332</v>
          </cell>
          <cell r="AZ464">
            <v>1387868.3616666666</v>
          </cell>
          <cell r="BA464">
            <v>-1389000</v>
          </cell>
          <cell r="BC464">
            <v>-21992.5</v>
          </cell>
          <cell r="BD464">
            <v>-21992.5</v>
          </cell>
          <cell r="BE464">
            <v>-1389000</v>
          </cell>
          <cell r="BG464">
            <v>-21992.5</v>
          </cell>
          <cell r="BH464">
            <v>-21992.5</v>
          </cell>
          <cell r="BI464">
            <v>-1389000</v>
          </cell>
          <cell r="BK464">
            <v>-21992.5</v>
          </cell>
          <cell r="BL464">
            <v>-21992.5</v>
          </cell>
          <cell r="BM464">
            <v>-1389000</v>
          </cell>
          <cell r="BO464">
            <v>-21992.5</v>
          </cell>
          <cell r="BP464">
            <v>-21992.5</v>
          </cell>
          <cell r="BQ464">
            <v>-1389000</v>
          </cell>
          <cell r="BS464">
            <v>-21992.5</v>
          </cell>
          <cell r="BT464">
            <v>-21992.5</v>
          </cell>
          <cell r="BU464">
            <v>-1389000</v>
          </cell>
          <cell r="BW464">
            <v>-21992.5</v>
          </cell>
          <cell r="BX464">
            <v>-21992.5</v>
          </cell>
          <cell r="BY464">
            <v>-1389000</v>
          </cell>
          <cell r="CA464">
            <v>-21992.5</v>
          </cell>
          <cell r="CB464">
            <v>-21992.5</v>
          </cell>
          <cell r="CC464">
            <v>-1389000</v>
          </cell>
          <cell r="CE464">
            <v>-21992.5</v>
          </cell>
          <cell r="CF464">
            <v>-21992.5</v>
          </cell>
          <cell r="CG464">
            <v>-1389000</v>
          </cell>
          <cell r="CI464">
            <v>-21992.5</v>
          </cell>
          <cell r="CJ464">
            <v>-21992.5</v>
          </cell>
          <cell r="CK464">
            <v>-1389000</v>
          </cell>
          <cell r="CM464">
            <v>-21992.5</v>
          </cell>
          <cell r="CN464">
            <v>-21992.5</v>
          </cell>
          <cell r="CO464">
            <v>-1389000</v>
          </cell>
          <cell r="CQ464">
            <v>-21992.5</v>
          </cell>
          <cell r="CR464">
            <v>-21992.5</v>
          </cell>
          <cell r="CS464">
            <v>-1389000</v>
          </cell>
          <cell r="CU464">
            <v>-21992.5</v>
          </cell>
          <cell r="CV464">
            <v>-21992.5</v>
          </cell>
          <cell r="CW464">
            <v>-1389000</v>
          </cell>
          <cell r="CY464">
            <v>-21992.5</v>
          </cell>
          <cell r="CZ464">
            <v>-21992.5</v>
          </cell>
          <cell r="DA464">
            <v>-1389000</v>
          </cell>
          <cell r="DC464">
            <v>-21992.5</v>
          </cell>
          <cell r="DD464">
            <v>-21992.5</v>
          </cell>
          <cell r="DE464">
            <v>-1389000</v>
          </cell>
          <cell r="DG464">
            <v>-21992.5</v>
          </cell>
          <cell r="DH464">
            <v>-21992.5</v>
          </cell>
          <cell r="DI464">
            <v>-1389000</v>
          </cell>
          <cell r="DK464">
            <v>-21992.5</v>
          </cell>
          <cell r="DL464">
            <v>-21992.5</v>
          </cell>
          <cell r="DM464">
            <v>-1389000</v>
          </cell>
          <cell r="DO464">
            <v>-21992.5</v>
          </cell>
          <cell r="DP464">
            <v>-21992.5</v>
          </cell>
          <cell r="DQ464">
            <v>-1389000</v>
          </cell>
          <cell r="DS464">
            <v>-21992.5</v>
          </cell>
          <cell r="DT464">
            <v>-21992.5</v>
          </cell>
          <cell r="DU464">
            <v>-1389000</v>
          </cell>
          <cell r="DW464">
            <v>-21992.5</v>
          </cell>
          <cell r="DX464">
            <v>-21992.5</v>
          </cell>
          <cell r="DY464">
            <v>-1389000</v>
          </cell>
          <cell r="EA464">
            <v>-21992.5</v>
          </cell>
          <cell r="EB464">
            <v>-21992.5</v>
          </cell>
          <cell r="EC464">
            <v>-1389000</v>
          </cell>
          <cell r="EE464">
            <v>-21992.5</v>
          </cell>
          <cell r="EF464">
            <v>-21992.5</v>
          </cell>
          <cell r="EG464">
            <v>-1389000</v>
          </cell>
          <cell r="EI464">
            <v>-21992.5</v>
          </cell>
          <cell r="EJ464">
            <v>-21992.5</v>
          </cell>
          <cell r="EK464">
            <v>-1389000</v>
          </cell>
          <cell r="EM464">
            <v>-21992.5</v>
          </cell>
          <cell r="EN464">
            <v>-21992.5</v>
          </cell>
          <cell r="EO464">
            <v>-1389000</v>
          </cell>
          <cell r="EQ464">
            <v>-21992.5</v>
          </cell>
          <cell r="ER464">
            <v>-21992.5</v>
          </cell>
          <cell r="ES464">
            <v>-1389000</v>
          </cell>
          <cell r="EU464">
            <v>-21992.5</v>
          </cell>
          <cell r="EV464">
            <v>-21992.5</v>
          </cell>
          <cell r="EW464">
            <v>-1389000</v>
          </cell>
          <cell r="EY464">
            <v>-21992.5</v>
          </cell>
          <cell r="EZ464">
            <v>-21992.5</v>
          </cell>
          <cell r="FA464">
            <v>-1389000</v>
          </cell>
          <cell r="FC464">
            <v>-21992.5</v>
          </cell>
          <cell r="FD464">
            <v>-21992.5</v>
          </cell>
          <cell r="FE464">
            <v>-1389000</v>
          </cell>
          <cell r="FG464">
            <v>-21992.5</v>
          </cell>
          <cell r="FH464">
            <v>-21992.5</v>
          </cell>
          <cell r="FI464">
            <v>-1389000</v>
          </cell>
          <cell r="FK464">
            <v>-21992.5</v>
          </cell>
          <cell r="FL464">
            <v>-21992.5</v>
          </cell>
          <cell r="FM464">
            <v>-1389000</v>
          </cell>
          <cell r="FO464">
            <v>-21992.5</v>
          </cell>
          <cell r="FP464">
            <v>-21992.5</v>
          </cell>
          <cell r="FQ464">
            <v>-1389000</v>
          </cell>
          <cell r="FS464">
            <v>-21992.5</v>
          </cell>
          <cell r="FT464">
            <v>-21992.5</v>
          </cell>
          <cell r="FU464">
            <v>-1389000</v>
          </cell>
          <cell r="FW464">
            <v>-21992.5</v>
          </cell>
          <cell r="FX464">
            <v>-21992.5</v>
          </cell>
          <cell r="FY464">
            <v>-1389000</v>
          </cell>
          <cell r="GA464">
            <v>-21992.5</v>
          </cell>
          <cell r="GB464">
            <v>-21992.5</v>
          </cell>
          <cell r="GC464">
            <v>-1389000</v>
          </cell>
          <cell r="GE464">
            <v>-21992.5</v>
          </cell>
          <cell r="GF464">
            <v>-21992.5</v>
          </cell>
          <cell r="GG464">
            <v>-1389000</v>
          </cell>
          <cell r="GI464">
            <v>-21992.5</v>
          </cell>
          <cell r="GJ464">
            <v>-21992.5</v>
          </cell>
          <cell r="GK464">
            <v>-1389000</v>
          </cell>
          <cell r="GM464">
            <v>-21992.5</v>
          </cell>
          <cell r="GN464">
            <v>-21992.5</v>
          </cell>
          <cell r="GO464">
            <v>-1389000</v>
          </cell>
          <cell r="GQ464">
            <v>-21992.5</v>
          </cell>
          <cell r="GR464">
            <v>-21992.5</v>
          </cell>
          <cell r="GS464">
            <v>-1389000</v>
          </cell>
          <cell r="GU464">
            <v>-21992.5</v>
          </cell>
          <cell r="GV464">
            <v>-21992.5</v>
          </cell>
          <cell r="GW464">
            <v>-1389000</v>
          </cell>
          <cell r="GY464">
            <v>-21992.5</v>
          </cell>
          <cell r="GZ464">
            <v>-21992.5</v>
          </cell>
          <cell r="HA464">
            <v>-1389000</v>
          </cell>
          <cell r="HC464">
            <v>-21992.5</v>
          </cell>
          <cell r="HD464">
            <v>-21992.5</v>
          </cell>
          <cell r="HE464">
            <v>-1389000</v>
          </cell>
          <cell r="HG464">
            <v>-21992.5</v>
          </cell>
          <cell r="HH464">
            <v>-21992.5</v>
          </cell>
          <cell r="HI464">
            <v>-1389000</v>
          </cell>
          <cell r="HK464">
            <v>-21992.5</v>
          </cell>
          <cell r="HL464">
            <v>-21992.5</v>
          </cell>
          <cell r="HM464">
            <v>-1389000</v>
          </cell>
          <cell r="HO464">
            <v>-21992.5</v>
          </cell>
          <cell r="HP464">
            <v>-21992.5</v>
          </cell>
          <cell r="HQ464">
            <v>-1389000</v>
          </cell>
          <cell r="HS464">
            <v>-21992.5</v>
          </cell>
          <cell r="HT464">
            <v>-21992.5</v>
          </cell>
          <cell r="HU464">
            <v>-1389000</v>
          </cell>
          <cell r="IB464" t="str">
            <v>0742223 R</v>
          </cell>
          <cell r="IC464">
            <v>37039</v>
          </cell>
          <cell r="ID464">
            <v>1</v>
          </cell>
          <cell r="IE464" t="str">
            <v>A</v>
          </cell>
        </row>
        <row r="465">
          <cell r="C465">
            <v>248001274937201</v>
          </cell>
          <cell r="E465" t="str">
            <v>M A R T I N I</v>
          </cell>
          <cell r="F465" t="str">
            <v>POLMAS</v>
          </cell>
          <cell r="G465" t="str">
            <v>T 120ss MKL</v>
          </cell>
          <cell r="H465" t="str">
            <v>078310</v>
          </cell>
          <cell r="I465" t="str">
            <v>0X4621</v>
          </cell>
          <cell r="J465">
            <v>36935</v>
          </cell>
          <cell r="K465">
            <v>13</v>
          </cell>
          <cell r="L465" t="str">
            <v>Pebruari 2001</v>
          </cell>
          <cell r="M465">
            <v>38030</v>
          </cell>
          <cell r="N465">
            <v>36</v>
          </cell>
          <cell r="O465">
            <v>1</v>
          </cell>
          <cell r="P465">
            <v>50000000</v>
          </cell>
          <cell r="Q465">
            <v>8332886</v>
          </cell>
          <cell r="R465">
            <v>0.19</v>
          </cell>
          <cell r="S465">
            <v>-505950.96833333327</v>
          </cell>
          <cell r="T465">
            <v>7826935.0316666663</v>
          </cell>
          <cell r="U465">
            <v>1</v>
          </cell>
          <cell r="V465">
            <v>1389000</v>
          </cell>
          <cell r="W465">
            <v>153689</v>
          </cell>
          <cell r="X465">
            <v>1542689</v>
          </cell>
          <cell r="Z465">
            <v>1389000</v>
          </cell>
          <cell r="AA465">
            <v>131937.36166666666</v>
          </cell>
          <cell r="AB465">
            <v>1520937.3616666666</v>
          </cell>
          <cell r="AC465">
            <v>6943886</v>
          </cell>
          <cell r="AD465">
            <v>1389000</v>
          </cell>
          <cell r="AE465">
            <v>109944.86166666666</v>
          </cell>
          <cell r="AF465">
            <v>1498944.8616666666</v>
          </cell>
          <cell r="AG465">
            <v>5554886</v>
          </cell>
          <cell r="AH465">
            <v>1389000</v>
          </cell>
          <cell r="AI465">
            <v>87952.361666666664</v>
          </cell>
          <cell r="AJ465">
            <v>1476952.3616666666</v>
          </cell>
          <cell r="AK465">
            <v>4165886</v>
          </cell>
          <cell r="AL465">
            <v>1389000</v>
          </cell>
          <cell r="AM465">
            <v>65959.861666666664</v>
          </cell>
          <cell r="AN465">
            <v>1454959.8616666666</v>
          </cell>
          <cell r="AO465">
            <v>2776886</v>
          </cell>
          <cell r="AP465">
            <v>1389000</v>
          </cell>
          <cell r="AQ465">
            <v>43967.361666666664</v>
          </cell>
          <cell r="AR465">
            <v>1432967.3616666666</v>
          </cell>
          <cell r="AS465">
            <v>1387886</v>
          </cell>
          <cell r="AT465">
            <v>1389000</v>
          </cell>
          <cell r="AU465">
            <v>21974.861666666668</v>
          </cell>
          <cell r="AV465">
            <v>1410974.8616666666</v>
          </cell>
          <cell r="AW465">
            <v>-1114</v>
          </cell>
          <cell r="AX465">
            <v>1387886</v>
          </cell>
          <cell r="AY465">
            <v>-17.638333333333332</v>
          </cell>
          <cell r="AZ465">
            <v>1387868.3616666666</v>
          </cell>
          <cell r="BA465">
            <v>-1389000</v>
          </cell>
          <cell r="BC465">
            <v>-21992.5</v>
          </cell>
          <cell r="BD465">
            <v>-21992.5</v>
          </cell>
          <cell r="BE465">
            <v>-1389000</v>
          </cell>
          <cell r="BG465">
            <v>-21992.5</v>
          </cell>
          <cell r="BH465">
            <v>-21992.5</v>
          </cell>
          <cell r="BI465">
            <v>-1389000</v>
          </cell>
          <cell r="BK465">
            <v>-21992.5</v>
          </cell>
          <cell r="BL465">
            <v>-21992.5</v>
          </cell>
          <cell r="BM465">
            <v>-1389000</v>
          </cell>
          <cell r="BO465">
            <v>-21992.5</v>
          </cell>
          <cell r="BP465">
            <v>-21992.5</v>
          </cell>
          <cell r="BQ465">
            <v>-1389000</v>
          </cell>
          <cell r="BS465">
            <v>-21992.5</v>
          </cell>
          <cell r="BT465">
            <v>-21992.5</v>
          </cell>
          <cell r="BU465">
            <v>-1389000</v>
          </cell>
          <cell r="BW465">
            <v>-21992.5</v>
          </cell>
          <cell r="BX465">
            <v>-21992.5</v>
          </cell>
          <cell r="BY465">
            <v>-1389000</v>
          </cell>
          <cell r="CA465">
            <v>-21992.5</v>
          </cell>
          <cell r="CB465">
            <v>-21992.5</v>
          </cell>
          <cell r="CC465">
            <v>-1389000</v>
          </cell>
          <cell r="CE465">
            <v>-21992.5</v>
          </cell>
          <cell r="CF465">
            <v>-21992.5</v>
          </cell>
          <cell r="CG465">
            <v>-1389000</v>
          </cell>
          <cell r="CI465">
            <v>-21992.5</v>
          </cell>
          <cell r="CJ465">
            <v>-21992.5</v>
          </cell>
          <cell r="CK465">
            <v>-1389000</v>
          </cell>
          <cell r="CM465">
            <v>-21992.5</v>
          </cell>
          <cell r="CN465">
            <v>-21992.5</v>
          </cell>
          <cell r="CO465">
            <v>-1389000</v>
          </cell>
          <cell r="CQ465">
            <v>-21992.5</v>
          </cell>
          <cell r="CR465">
            <v>-21992.5</v>
          </cell>
          <cell r="CS465">
            <v>-1389000</v>
          </cell>
          <cell r="CU465">
            <v>-21992.5</v>
          </cell>
          <cell r="CV465">
            <v>-21992.5</v>
          </cell>
          <cell r="CW465">
            <v>-1389000</v>
          </cell>
          <cell r="CY465">
            <v>-21992.5</v>
          </cell>
          <cell r="CZ465">
            <v>-21992.5</v>
          </cell>
          <cell r="DA465">
            <v>-1389000</v>
          </cell>
          <cell r="DC465">
            <v>-21992.5</v>
          </cell>
          <cell r="DD465">
            <v>-21992.5</v>
          </cell>
          <cell r="DE465">
            <v>-1389000</v>
          </cell>
          <cell r="DG465">
            <v>-21992.5</v>
          </cell>
          <cell r="DH465">
            <v>-21992.5</v>
          </cell>
          <cell r="DI465">
            <v>-1389000</v>
          </cell>
          <cell r="DK465">
            <v>-21992.5</v>
          </cell>
          <cell r="DL465">
            <v>-21992.5</v>
          </cell>
          <cell r="DM465">
            <v>-1389000</v>
          </cell>
          <cell r="DO465">
            <v>-21992.5</v>
          </cell>
          <cell r="DP465">
            <v>-21992.5</v>
          </cell>
          <cell r="DQ465">
            <v>-1389000</v>
          </cell>
          <cell r="DS465">
            <v>-21992.5</v>
          </cell>
          <cell r="DT465">
            <v>-21992.5</v>
          </cell>
          <cell r="DU465">
            <v>-1389000</v>
          </cell>
          <cell r="DW465">
            <v>-21992.5</v>
          </cell>
          <cell r="DX465">
            <v>-21992.5</v>
          </cell>
          <cell r="DY465">
            <v>-1389000</v>
          </cell>
          <cell r="EA465">
            <v>-21992.5</v>
          </cell>
          <cell r="EB465">
            <v>-21992.5</v>
          </cell>
          <cell r="EC465">
            <v>-1389000</v>
          </cell>
          <cell r="EE465">
            <v>-21992.5</v>
          </cell>
          <cell r="EF465">
            <v>-21992.5</v>
          </cell>
          <cell r="EG465">
            <v>-1389000</v>
          </cell>
          <cell r="EI465">
            <v>-21992.5</v>
          </cell>
          <cell r="EJ465">
            <v>-21992.5</v>
          </cell>
          <cell r="EK465">
            <v>-1389000</v>
          </cell>
          <cell r="EM465">
            <v>-21992.5</v>
          </cell>
          <cell r="EN465">
            <v>-21992.5</v>
          </cell>
          <cell r="EO465">
            <v>-1389000</v>
          </cell>
          <cell r="EQ465">
            <v>-21992.5</v>
          </cell>
          <cell r="ER465">
            <v>-21992.5</v>
          </cell>
          <cell r="ES465">
            <v>-1389000</v>
          </cell>
          <cell r="EU465">
            <v>-21992.5</v>
          </cell>
          <cell r="EV465">
            <v>-21992.5</v>
          </cell>
          <cell r="EW465">
            <v>-1389000</v>
          </cell>
          <cell r="EY465">
            <v>-21992.5</v>
          </cell>
          <cell r="EZ465">
            <v>-21992.5</v>
          </cell>
          <cell r="FA465">
            <v>-1389000</v>
          </cell>
          <cell r="FC465">
            <v>-21992.5</v>
          </cell>
          <cell r="FD465">
            <v>-21992.5</v>
          </cell>
          <cell r="FE465">
            <v>-1389000</v>
          </cell>
          <cell r="FG465">
            <v>-21992.5</v>
          </cell>
          <cell r="FH465">
            <v>-21992.5</v>
          </cell>
          <cell r="FI465">
            <v>-1389000</v>
          </cell>
          <cell r="FK465">
            <v>-21992.5</v>
          </cell>
          <cell r="FL465">
            <v>-21992.5</v>
          </cell>
          <cell r="FM465">
            <v>-1389000</v>
          </cell>
          <cell r="FO465">
            <v>-21992.5</v>
          </cell>
          <cell r="FP465">
            <v>-21992.5</v>
          </cell>
          <cell r="FQ465">
            <v>-1389000</v>
          </cell>
          <cell r="FS465">
            <v>-21992.5</v>
          </cell>
          <cell r="FT465">
            <v>-21992.5</v>
          </cell>
          <cell r="FU465">
            <v>-1389000</v>
          </cell>
          <cell r="FW465">
            <v>-21992.5</v>
          </cell>
          <cell r="FX465">
            <v>-21992.5</v>
          </cell>
          <cell r="FY465">
            <v>-1389000</v>
          </cell>
          <cell r="GA465">
            <v>-21992.5</v>
          </cell>
          <cell r="GB465">
            <v>-21992.5</v>
          </cell>
          <cell r="GC465">
            <v>-1389000</v>
          </cell>
          <cell r="GE465">
            <v>-21992.5</v>
          </cell>
          <cell r="GF465">
            <v>-21992.5</v>
          </cell>
          <cell r="GG465">
            <v>-1389000</v>
          </cell>
          <cell r="GI465">
            <v>-21992.5</v>
          </cell>
          <cell r="GJ465">
            <v>-21992.5</v>
          </cell>
          <cell r="GK465">
            <v>-1389000</v>
          </cell>
          <cell r="GM465">
            <v>-21992.5</v>
          </cell>
          <cell r="GN465">
            <v>-21992.5</v>
          </cell>
          <cell r="GO465">
            <v>-1389000</v>
          </cell>
          <cell r="GQ465">
            <v>-21992.5</v>
          </cell>
          <cell r="GR465">
            <v>-21992.5</v>
          </cell>
          <cell r="GS465">
            <v>-1389000</v>
          </cell>
          <cell r="GU465">
            <v>-21992.5</v>
          </cell>
          <cell r="GV465">
            <v>-21992.5</v>
          </cell>
          <cell r="GW465">
            <v>-1389000</v>
          </cell>
          <cell r="GY465">
            <v>-21992.5</v>
          </cell>
          <cell r="GZ465">
            <v>-21992.5</v>
          </cell>
          <cell r="HA465">
            <v>-1389000</v>
          </cell>
          <cell r="HC465">
            <v>-21992.5</v>
          </cell>
          <cell r="HD465">
            <v>-21992.5</v>
          </cell>
          <cell r="HE465">
            <v>-1389000</v>
          </cell>
          <cell r="HG465">
            <v>-21992.5</v>
          </cell>
          <cell r="HH465">
            <v>-21992.5</v>
          </cell>
          <cell r="HI465">
            <v>-1389000</v>
          </cell>
          <cell r="HK465">
            <v>-21992.5</v>
          </cell>
          <cell r="HL465">
            <v>-21992.5</v>
          </cell>
          <cell r="HM465">
            <v>-1389000</v>
          </cell>
          <cell r="HO465">
            <v>-21992.5</v>
          </cell>
          <cell r="HP465">
            <v>-21992.5</v>
          </cell>
          <cell r="HQ465">
            <v>-1389000</v>
          </cell>
          <cell r="HS465">
            <v>-21992.5</v>
          </cell>
          <cell r="HT465">
            <v>-21992.5</v>
          </cell>
          <cell r="HU465">
            <v>-1389000</v>
          </cell>
          <cell r="IB465" t="str">
            <v>0743551 R</v>
          </cell>
          <cell r="IC465">
            <v>37039</v>
          </cell>
          <cell r="ID465">
            <v>1</v>
          </cell>
          <cell r="IE465" t="str">
            <v>A</v>
          </cell>
        </row>
        <row r="466">
          <cell r="C466">
            <v>248001274945201</v>
          </cell>
          <cell r="E466" t="str">
            <v>THOMAS LUTUR MAS</v>
          </cell>
          <cell r="F466" t="str">
            <v>SORONG</v>
          </cell>
          <cell r="G466" t="str">
            <v>T 120ss MKL</v>
          </cell>
          <cell r="H466" t="str">
            <v>077675</v>
          </cell>
          <cell r="I466" t="str">
            <v>082522</v>
          </cell>
          <cell r="J466">
            <v>36935</v>
          </cell>
          <cell r="K466">
            <v>13</v>
          </cell>
          <cell r="L466" t="str">
            <v>Pebruari 2001</v>
          </cell>
          <cell r="M466">
            <v>38030</v>
          </cell>
          <cell r="N466">
            <v>36</v>
          </cell>
          <cell r="O466">
            <v>1</v>
          </cell>
          <cell r="P466">
            <v>50000000</v>
          </cell>
          <cell r="Q466">
            <v>8332886</v>
          </cell>
          <cell r="R466">
            <v>0.19</v>
          </cell>
          <cell r="S466">
            <v>-505950.96833333327</v>
          </cell>
          <cell r="T466">
            <v>7826935.0316666663</v>
          </cell>
          <cell r="U466">
            <v>1</v>
          </cell>
          <cell r="V466">
            <v>1389000</v>
          </cell>
          <cell r="W466">
            <v>153689</v>
          </cell>
          <cell r="X466">
            <v>1542689</v>
          </cell>
          <cell r="Z466">
            <v>1389000</v>
          </cell>
          <cell r="AA466">
            <v>131937.36166666666</v>
          </cell>
          <cell r="AB466">
            <v>1520937.3616666666</v>
          </cell>
          <cell r="AC466">
            <v>6943886</v>
          </cell>
          <cell r="AD466">
            <v>1389000</v>
          </cell>
          <cell r="AE466">
            <v>109944.86166666666</v>
          </cell>
          <cell r="AF466">
            <v>1498944.8616666666</v>
          </cell>
          <cell r="AG466">
            <v>5554886</v>
          </cell>
          <cell r="AH466">
            <v>1389000</v>
          </cell>
          <cell r="AI466">
            <v>87952.361666666664</v>
          </cell>
          <cell r="AJ466">
            <v>1476952.3616666666</v>
          </cell>
          <cell r="AK466">
            <v>4165886</v>
          </cell>
          <cell r="AL466">
            <v>1389000</v>
          </cell>
          <cell r="AM466">
            <v>65959.861666666664</v>
          </cell>
          <cell r="AN466">
            <v>1454959.8616666666</v>
          </cell>
          <cell r="AO466">
            <v>2776886</v>
          </cell>
          <cell r="AP466">
            <v>1389000</v>
          </cell>
          <cell r="AQ466">
            <v>43967.361666666664</v>
          </cell>
          <cell r="AR466">
            <v>1432967.3616666666</v>
          </cell>
          <cell r="AS466">
            <v>1387886</v>
          </cell>
          <cell r="AT466">
            <v>1389000</v>
          </cell>
          <cell r="AU466">
            <v>21974.861666666668</v>
          </cell>
          <cell r="AV466">
            <v>1410974.8616666666</v>
          </cell>
          <cell r="AW466">
            <v>-1114</v>
          </cell>
          <cell r="AX466">
            <v>1387886</v>
          </cell>
          <cell r="AY466">
            <v>-17.638333333333332</v>
          </cell>
          <cell r="AZ466">
            <v>1387868.3616666666</v>
          </cell>
          <cell r="BA466">
            <v>-1389000</v>
          </cell>
          <cell r="BC466">
            <v>-21992.5</v>
          </cell>
          <cell r="BD466">
            <v>-21992.5</v>
          </cell>
          <cell r="BE466">
            <v>-1389000</v>
          </cell>
          <cell r="BG466">
            <v>-21992.5</v>
          </cell>
          <cell r="BH466">
            <v>-21992.5</v>
          </cell>
          <cell r="BI466">
            <v>-1389000</v>
          </cell>
          <cell r="BK466">
            <v>-21992.5</v>
          </cell>
          <cell r="BL466">
            <v>-21992.5</v>
          </cell>
          <cell r="BM466">
            <v>-1389000</v>
          </cell>
          <cell r="BO466">
            <v>-21992.5</v>
          </cell>
          <cell r="BP466">
            <v>-21992.5</v>
          </cell>
          <cell r="BQ466">
            <v>-1389000</v>
          </cell>
          <cell r="BS466">
            <v>-21992.5</v>
          </cell>
          <cell r="BT466">
            <v>-21992.5</v>
          </cell>
          <cell r="BU466">
            <v>-1389000</v>
          </cell>
          <cell r="BW466">
            <v>-21992.5</v>
          </cell>
          <cell r="BX466">
            <v>-21992.5</v>
          </cell>
          <cell r="BY466">
            <v>-1389000</v>
          </cell>
          <cell r="CA466">
            <v>-21992.5</v>
          </cell>
          <cell r="CB466">
            <v>-21992.5</v>
          </cell>
          <cell r="CC466">
            <v>-1389000</v>
          </cell>
          <cell r="CE466">
            <v>-21992.5</v>
          </cell>
          <cell r="CF466">
            <v>-21992.5</v>
          </cell>
          <cell r="CG466">
            <v>-1389000</v>
          </cell>
          <cell r="CI466">
            <v>-21992.5</v>
          </cell>
          <cell r="CJ466">
            <v>-21992.5</v>
          </cell>
          <cell r="CK466">
            <v>-1389000</v>
          </cell>
          <cell r="CM466">
            <v>-21992.5</v>
          </cell>
          <cell r="CN466">
            <v>-21992.5</v>
          </cell>
          <cell r="CO466">
            <v>-1389000</v>
          </cell>
          <cell r="CQ466">
            <v>-21992.5</v>
          </cell>
          <cell r="CR466">
            <v>-21992.5</v>
          </cell>
          <cell r="CS466">
            <v>-1389000</v>
          </cell>
          <cell r="CU466">
            <v>-21992.5</v>
          </cell>
          <cell r="CV466">
            <v>-21992.5</v>
          </cell>
          <cell r="CW466">
            <v>-1389000</v>
          </cell>
          <cell r="CY466">
            <v>-21992.5</v>
          </cell>
          <cell r="CZ466">
            <v>-21992.5</v>
          </cell>
          <cell r="DA466">
            <v>-1389000</v>
          </cell>
          <cell r="DC466">
            <v>-21992.5</v>
          </cell>
          <cell r="DD466">
            <v>-21992.5</v>
          </cell>
          <cell r="DE466">
            <v>-1389000</v>
          </cell>
          <cell r="DG466">
            <v>-21992.5</v>
          </cell>
          <cell r="DH466">
            <v>-21992.5</v>
          </cell>
          <cell r="DI466">
            <v>-1389000</v>
          </cell>
          <cell r="DK466">
            <v>-21992.5</v>
          </cell>
          <cell r="DL466">
            <v>-21992.5</v>
          </cell>
          <cell r="DM466">
            <v>-1389000</v>
          </cell>
          <cell r="DO466">
            <v>-21992.5</v>
          </cell>
          <cell r="DP466">
            <v>-21992.5</v>
          </cell>
          <cell r="DQ466">
            <v>-1389000</v>
          </cell>
          <cell r="DS466">
            <v>-21992.5</v>
          </cell>
          <cell r="DT466">
            <v>-21992.5</v>
          </cell>
          <cell r="DU466">
            <v>-1389000</v>
          </cell>
          <cell r="DW466">
            <v>-21992.5</v>
          </cell>
          <cell r="DX466">
            <v>-21992.5</v>
          </cell>
          <cell r="DY466">
            <v>-1389000</v>
          </cell>
          <cell r="EA466">
            <v>-21992.5</v>
          </cell>
          <cell r="EB466">
            <v>-21992.5</v>
          </cell>
          <cell r="EC466">
            <v>-1389000</v>
          </cell>
          <cell r="EE466">
            <v>-21992.5</v>
          </cell>
          <cell r="EF466">
            <v>-21992.5</v>
          </cell>
          <cell r="EG466">
            <v>-1389000</v>
          </cell>
          <cell r="EI466">
            <v>-21992.5</v>
          </cell>
          <cell r="EJ466">
            <v>-21992.5</v>
          </cell>
          <cell r="EK466">
            <v>-1389000</v>
          </cell>
          <cell r="EM466">
            <v>-21992.5</v>
          </cell>
          <cell r="EN466">
            <v>-21992.5</v>
          </cell>
          <cell r="EO466">
            <v>-1389000</v>
          </cell>
          <cell r="EQ466">
            <v>-21992.5</v>
          </cell>
          <cell r="ER466">
            <v>-21992.5</v>
          </cell>
          <cell r="ES466">
            <v>-1389000</v>
          </cell>
          <cell r="EU466">
            <v>-21992.5</v>
          </cell>
          <cell r="EV466">
            <v>-21992.5</v>
          </cell>
          <cell r="EW466">
            <v>-1389000</v>
          </cell>
          <cell r="EY466">
            <v>-21992.5</v>
          </cell>
          <cell r="EZ466">
            <v>-21992.5</v>
          </cell>
          <cell r="FA466">
            <v>-1389000</v>
          </cell>
          <cell r="FC466">
            <v>-21992.5</v>
          </cell>
          <cell r="FD466">
            <v>-21992.5</v>
          </cell>
          <cell r="FE466">
            <v>-1389000</v>
          </cell>
          <cell r="FG466">
            <v>-21992.5</v>
          </cell>
          <cell r="FH466">
            <v>-21992.5</v>
          </cell>
          <cell r="FI466">
            <v>-1389000</v>
          </cell>
          <cell r="FK466">
            <v>-21992.5</v>
          </cell>
          <cell r="FL466">
            <v>-21992.5</v>
          </cell>
          <cell r="FM466">
            <v>-1389000</v>
          </cell>
          <cell r="FO466">
            <v>-21992.5</v>
          </cell>
          <cell r="FP466">
            <v>-21992.5</v>
          </cell>
          <cell r="FQ466">
            <v>-1389000</v>
          </cell>
          <cell r="FS466">
            <v>-21992.5</v>
          </cell>
          <cell r="FT466">
            <v>-21992.5</v>
          </cell>
          <cell r="FU466">
            <v>-1389000</v>
          </cell>
          <cell r="FW466">
            <v>-21992.5</v>
          </cell>
          <cell r="FX466">
            <v>-21992.5</v>
          </cell>
          <cell r="FY466">
            <v>-1389000</v>
          </cell>
          <cell r="GA466">
            <v>-21992.5</v>
          </cell>
          <cell r="GB466">
            <v>-21992.5</v>
          </cell>
          <cell r="GC466">
            <v>-1389000</v>
          </cell>
          <cell r="GE466">
            <v>-21992.5</v>
          </cell>
          <cell r="GF466">
            <v>-21992.5</v>
          </cell>
          <cell r="GG466">
            <v>-1389000</v>
          </cell>
          <cell r="GI466">
            <v>-21992.5</v>
          </cell>
          <cell r="GJ466">
            <v>-21992.5</v>
          </cell>
          <cell r="GK466">
            <v>-1389000</v>
          </cell>
          <cell r="GM466">
            <v>-21992.5</v>
          </cell>
          <cell r="GN466">
            <v>-21992.5</v>
          </cell>
          <cell r="GO466">
            <v>-1389000</v>
          </cell>
          <cell r="GQ466">
            <v>-21992.5</v>
          </cell>
          <cell r="GR466">
            <v>-21992.5</v>
          </cell>
          <cell r="GS466">
            <v>-1389000</v>
          </cell>
          <cell r="GU466">
            <v>-21992.5</v>
          </cell>
          <cell r="GV466">
            <v>-21992.5</v>
          </cell>
          <cell r="GW466">
            <v>-1389000</v>
          </cell>
          <cell r="GY466">
            <v>-21992.5</v>
          </cell>
          <cell r="GZ466">
            <v>-21992.5</v>
          </cell>
          <cell r="HA466">
            <v>-1389000</v>
          </cell>
          <cell r="HC466">
            <v>-21992.5</v>
          </cell>
          <cell r="HD466">
            <v>-21992.5</v>
          </cell>
          <cell r="HE466">
            <v>-1389000</v>
          </cell>
          <cell r="HG466">
            <v>-21992.5</v>
          </cell>
          <cell r="HH466">
            <v>-21992.5</v>
          </cell>
          <cell r="HI466">
            <v>-1389000</v>
          </cell>
          <cell r="HK466">
            <v>-21992.5</v>
          </cell>
          <cell r="HL466">
            <v>-21992.5</v>
          </cell>
          <cell r="HM466">
            <v>-1389000</v>
          </cell>
          <cell r="HO466">
            <v>-21992.5</v>
          </cell>
          <cell r="HP466">
            <v>-21992.5</v>
          </cell>
          <cell r="HQ466">
            <v>-1389000</v>
          </cell>
          <cell r="HS466">
            <v>-21992.5</v>
          </cell>
          <cell r="HT466">
            <v>-21992.5</v>
          </cell>
          <cell r="HU466">
            <v>-1389000</v>
          </cell>
          <cell r="IB466" t="str">
            <v>9772160 U</v>
          </cell>
          <cell r="IC466">
            <v>37190</v>
          </cell>
          <cell r="ID466">
            <v>1</v>
          </cell>
          <cell r="IE466" t="str">
            <v>A</v>
          </cell>
        </row>
        <row r="467">
          <cell r="C467">
            <v>248001274953201</v>
          </cell>
          <cell r="E467" t="str">
            <v>SUPI AHMAD YANI</v>
          </cell>
          <cell r="F467" t="str">
            <v>SORONG</v>
          </cell>
          <cell r="G467" t="str">
            <v>L 300 PU</v>
          </cell>
          <cell r="H467" t="str">
            <v>^272876</v>
          </cell>
          <cell r="I467" t="str">
            <v>0X7245</v>
          </cell>
          <cell r="J467">
            <v>36935</v>
          </cell>
          <cell r="K467">
            <v>13</v>
          </cell>
          <cell r="L467" t="str">
            <v>Pebruari 2001</v>
          </cell>
          <cell r="M467">
            <v>38030</v>
          </cell>
          <cell r="N467">
            <v>36</v>
          </cell>
          <cell r="O467">
            <v>1</v>
          </cell>
          <cell r="P467">
            <v>50000000</v>
          </cell>
          <cell r="Q467">
            <v>9721779</v>
          </cell>
          <cell r="R467">
            <v>0.19</v>
          </cell>
          <cell r="S467">
            <v>-330042.16000000015</v>
          </cell>
          <cell r="T467">
            <v>9391736.8399999999</v>
          </cell>
          <cell r="U467">
            <v>1</v>
          </cell>
          <cell r="V467">
            <v>1389000</v>
          </cell>
          <cell r="W467">
            <v>1175661</v>
          </cell>
          <cell r="X467">
            <v>2564661</v>
          </cell>
          <cell r="Z467">
            <v>1389000</v>
          </cell>
          <cell r="AA467">
            <v>153928.16749999998</v>
          </cell>
          <cell r="AB467">
            <v>1542928.1675</v>
          </cell>
          <cell r="AC467">
            <v>8332779</v>
          </cell>
          <cell r="AD467">
            <v>1389000</v>
          </cell>
          <cell r="AE467">
            <v>131935.66749999998</v>
          </cell>
          <cell r="AF467">
            <v>1520935.6675</v>
          </cell>
          <cell r="AG467">
            <v>6943779</v>
          </cell>
          <cell r="AH467">
            <v>1389000</v>
          </cell>
          <cell r="AI467">
            <v>109943.1675</v>
          </cell>
          <cell r="AJ467">
            <v>1498943.1675</v>
          </cell>
          <cell r="AK467">
            <v>5554779</v>
          </cell>
          <cell r="AL467">
            <v>1389000</v>
          </cell>
          <cell r="AM467">
            <v>87950.667499999996</v>
          </cell>
          <cell r="AN467">
            <v>1476950.6675</v>
          </cell>
          <cell r="AO467">
            <v>4165779</v>
          </cell>
          <cell r="AP467">
            <v>1389000</v>
          </cell>
          <cell r="AQ467">
            <v>65958.167499999996</v>
          </cell>
          <cell r="AR467">
            <v>1454958.1675</v>
          </cell>
          <cell r="AS467">
            <v>2776779</v>
          </cell>
          <cell r="AT467">
            <v>1389000</v>
          </cell>
          <cell r="AU467">
            <v>43965.667499999996</v>
          </cell>
          <cell r="AV467">
            <v>1432965.6675</v>
          </cell>
          <cell r="AW467">
            <v>1387779</v>
          </cell>
          <cell r="AX467">
            <v>1389000</v>
          </cell>
          <cell r="AY467">
            <v>21973.1675</v>
          </cell>
          <cell r="AZ467">
            <v>1410973.1675</v>
          </cell>
          <cell r="BA467">
            <v>-1221</v>
          </cell>
          <cell r="BB467">
            <v>1387779</v>
          </cell>
          <cell r="BC467">
            <v>-19.3325</v>
          </cell>
          <cell r="BD467">
            <v>1387759.6675</v>
          </cell>
          <cell r="BE467">
            <v>-1389000</v>
          </cell>
          <cell r="BG467">
            <v>-21992.5</v>
          </cell>
          <cell r="BH467">
            <v>-21992.5</v>
          </cell>
          <cell r="BI467">
            <v>-1389000</v>
          </cell>
          <cell r="BK467">
            <v>-21992.5</v>
          </cell>
          <cell r="BL467">
            <v>-21992.5</v>
          </cell>
          <cell r="BM467">
            <v>-1389000</v>
          </cell>
          <cell r="BO467">
            <v>-21992.5</v>
          </cell>
          <cell r="BP467">
            <v>-21992.5</v>
          </cell>
          <cell r="BQ467">
            <v>-1389000</v>
          </cell>
          <cell r="BS467">
            <v>-21992.5</v>
          </cell>
          <cell r="BT467">
            <v>-21992.5</v>
          </cell>
          <cell r="BU467">
            <v>-1389000</v>
          </cell>
          <cell r="BW467">
            <v>-21992.5</v>
          </cell>
          <cell r="BX467">
            <v>-21992.5</v>
          </cell>
          <cell r="BY467">
            <v>-1389000</v>
          </cell>
          <cell r="CA467">
            <v>-21992.5</v>
          </cell>
          <cell r="CB467">
            <v>-21992.5</v>
          </cell>
          <cell r="CC467">
            <v>-1389000</v>
          </cell>
          <cell r="CE467">
            <v>-21992.5</v>
          </cell>
          <cell r="CF467">
            <v>-21992.5</v>
          </cell>
          <cell r="CG467">
            <v>-1389000</v>
          </cell>
          <cell r="CI467">
            <v>-21992.5</v>
          </cell>
          <cell r="CJ467">
            <v>-21992.5</v>
          </cell>
          <cell r="CK467">
            <v>-1389000</v>
          </cell>
          <cell r="CM467">
            <v>-21992.5</v>
          </cell>
          <cell r="CN467">
            <v>-21992.5</v>
          </cell>
          <cell r="CO467">
            <v>-1389000</v>
          </cell>
          <cell r="CQ467">
            <v>-21992.5</v>
          </cell>
          <cell r="CR467">
            <v>-21992.5</v>
          </cell>
          <cell r="CS467">
            <v>-1389000</v>
          </cell>
          <cell r="CU467">
            <v>-21992.5</v>
          </cell>
          <cell r="CV467">
            <v>-21992.5</v>
          </cell>
          <cell r="CW467">
            <v>-1389000</v>
          </cell>
          <cell r="CY467">
            <v>-21992.5</v>
          </cell>
          <cell r="CZ467">
            <v>-21992.5</v>
          </cell>
          <cell r="DA467">
            <v>-1389000</v>
          </cell>
          <cell r="DC467">
            <v>-21992.5</v>
          </cell>
          <cell r="DD467">
            <v>-21992.5</v>
          </cell>
          <cell r="DE467">
            <v>-1389000</v>
          </cell>
          <cell r="DG467">
            <v>-21992.5</v>
          </cell>
          <cell r="DH467">
            <v>-21992.5</v>
          </cell>
          <cell r="DI467">
            <v>-1389000</v>
          </cell>
          <cell r="DK467">
            <v>-21992.5</v>
          </cell>
          <cell r="DL467">
            <v>-21992.5</v>
          </cell>
          <cell r="DM467">
            <v>-1389000</v>
          </cell>
          <cell r="DO467">
            <v>-21992.5</v>
          </cell>
          <cell r="DP467">
            <v>-21992.5</v>
          </cell>
          <cell r="DQ467">
            <v>-1389000</v>
          </cell>
          <cell r="DS467">
            <v>-21992.5</v>
          </cell>
          <cell r="DT467">
            <v>-21992.5</v>
          </cell>
          <cell r="DU467">
            <v>-1389000</v>
          </cell>
          <cell r="DW467">
            <v>-21992.5</v>
          </cell>
          <cell r="DX467">
            <v>-21992.5</v>
          </cell>
          <cell r="DY467">
            <v>-1389000</v>
          </cell>
          <cell r="EA467">
            <v>-21992.5</v>
          </cell>
          <cell r="EB467">
            <v>-21992.5</v>
          </cell>
          <cell r="EC467">
            <v>-1389000</v>
          </cell>
          <cell r="EE467">
            <v>-21992.5</v>
          </cell>
          <cell r="EF467">
            <v>-21992.5</v>
          </cell>
          <cell r="EG467">
            <v>-1389000</v>
          </cell>
          <cell r="EI467">
            <v>-21992.5</v>
          </cell>
          <cell r="EJ467">
            <v>-21992.5</v>
          </cell>
          <cell r="EK467">
            <v>-1389000</v>
          </cell>
          <cell r="EM467">
            <v>-21992.5</v>
          </cell>
          <cell r="EN467">
            <v>-21992.5</v>
          </cell>
          <cell r="EO467">
            <v>-1389000</v>
          </cell>
          <cell r="EQ467">
            <v>-21992.5</v>
          </cell>
          <cell r="ER467">
            <v>-21992.5</v>
          </cell>
          <cell r="ES467">
            <v>-1389000</v>
          </cell>
          <cell r="EU467">
            <v>-21992.5</v>
          </cell>
          <cell r="EV467">
            <v>-21992.5</v>
          </cell>
          <cell r="EW467">
            <v>-1389000</v>
          </cell>
          <cell r="EY467">
            <v>-21992.5</v>
          </cell>
          <cell r="EZ467">
            <v>-21992.5</v>
          </cell>
          <cell r="FA467">
            <v>-1389000</v>
          </cell>
          <cell r="FC467">
            <v>-21992.5</v>
          </cell>
          <cell r="FD467">
            <v>-21992.5</v>
          </cell>
          <cell r="FE467">
            <v>-1389000</v>
          </cell>
          <cell r="FG467">
            <v>-21992.5</v>
          </cell>
          <cell r="FH467">
            <v>-21992.5</v>
          </cell>
          <cell r="FI467">
            <v>-1389000</v>
          </cell>
          <cell r="FK467">
            <v>-21992.5</v>
          </cell>
          <cell r="FL467">
            <v>-21992.5</v>
          </cell>
          <cell r="FM467">
            <v>-1389000</v>
          </cell>
          <cell r="FO467">
            <v>-21992.5</v>
          </cell>
          <cell r="FP467">
            <v>-21992.5</v>
          </cell>
          <cell r="FQ467">
            <v>-1389000</v>
          </cell>
          <cell r="FS467">
            <v>-21992.5</v>
          </cell>
          <cell r="FT467">
            <v>-21992.5</v>
          </cell>
          <cell r="FU467">
            <v>-1389000</v>
          </cell>
          <cell r="FW467">
            <v>-21992.5</v>
          </cell>
          <cell r="FX467">
            <v>-21992.5</v>
          </cell>
          <cell r="FY467">
            <v>-1389000</v>
          </cell>
          <cell r="GA467">
            <v>-21992.5</v>
          </cell>
          <cell r="GB467">
            <v>-21992.5</v>
          </cell>
          <cell r="GC467">
            <v>-1389000</v>
          </cell>
          <cell r="GE467">
            <v>-21992.5</v>
          </cell>
          <cell r="GF467">
            <v>-21992.5</v>
          </cell>
          <cell r="GG467">
            <v>-1389000</v>
          </cell>
          <cell r="GI467">
            <v>-21992.5</v>
          </cell>
          <cell r="GJ467">
            <v>-21992.5</v>
          </cell>
          <cell r="GK467">
            <v>-1389000</v>
          </cell>
          <cell r="GM467">
            <v>-21992.5</v>
          </cell>
          <cell r="GN467">
            <v>-21992.5</v>
          </cell>
          <cell r="GO467">
            <v>-1389000</v>
          </cell>
          <cell r="GQ467">
            <v>-21992.5</v>
          </cell>
          <cell r="GR467">
            <v>-21992.5</v>
          </cell>
          <cell r="GS467">
            <v>-1389000</v>
          </cell>
          <cell r="GU467">
            <v>-21992.5</v>
          </cell>
          <cell r="GV467">
            <v>-21992.5</v>
          </cell>
          <cell r="GW467">
            <v>-1389000</v>
          </cell>
          <cell r="GY467">
            <v>-21992.5</v>
          </cell>
          <cell r="GZ467">
            <v>-21992.5</v>
          </cell>
          <cell r="HA467">
            <v>-1389000</v>
          </cell>
          <cell r="HC467">
            <v>-21992.5</v>
          </cell>
          <cell r="HD467">
            <v>-21992.5</v>
          </cell>
          <cell r="HE467">
            <v>-1389000</v>
          </cell>
          <cell r="HG467">
            <v>-21992.5</v>
          </cell>
          <cell r="HH467">
            <v>-21992.5</v>
          </cell>
          <cell r="HI467">
            <v>-1389000</v>
          </cell>
          <cell r="HK467">
            <v>-21992.5</v>
          </cell>
          <cell r="HL467">
            <v>-21992.5</v>
          </cell>
          <cell r="HM467">
            <v>-1389000</v>
          </cell>
          <cell r="HO467">
            <v>-21992.5</v>
          </cell>
          <cell r="HP467">
            <v>-21992.5</v>
          </cell>
          <cell r="HQ467">
            <v>-1389000</v>
          </cell>
          <cell r="HS467">
            <v>-21992.5</v>
          </cell>
          <cell r="HT467">
            <v>-21992.5</v>
          </cell>
          <cell r="HU467">
            <v>-1389000</v>
          </cell>
          <cell r="IB467" t="str">
            <v>9772167 U</v>
          </cell>
          <cell r="IC467">
            <v>37190</v>
          </cell>
          <cell r="ID467">
            <v>1</v>
          </cell>
          <cell r="IE467" t="str">
            <v>A</v>
          </cell>
        </row>
        <row r="468">
          <cell r="C468">
            <v>248001274961201</v>
          </cell>
          <cell r="E468" t="str">
            <v>S A P I U D D I N</v>
          </cell>
          <cell r="F468" t="str">
            <v>BAU-BAU</v>
          </cell>
          <cell r="G468" t="str">
            <v>T 120ss MKL</v>
          </cell>
          <cell r="H468" t="str">
            <v>078130</v>
          </cell>
          <cell r="I468" t="str">
            <v>003961</v>
          </cell>
          <cell r="J468">
            <v>36935</v>
          </cell>
          <cell r="K468">
            <v>13</v>
          </cell>
          <cell r="L468" t="str">
            <v>Pebruari 2001</v>
          </cell>
          <cell r="M468">
            <v>38030</v>
          </cell>
          <cell r="N468">
            <v>36</v>
          </cell>
          <cell r="O468">
            <v>1</v>
          </cell>
          <cell r="P468">
            <v>50000000</v>
          </cell>
          <cell r="Q468">
            <v>8332886</v>
          </cell>
          <cell r="R468">
            <v>0.19</v>
          </cell>
          <cell r="S468">
            <v>-505950.96833333327</v>
          </cell>
          <cell r="T468">
            <v>7826935.0316666663</v>
          </cell>
          <cell r="U468">
            <v>1</v>
          </cell>
          <cell r="V468">
            <v>1389000</v>
          </cell>
          <cell r="W468">
            <v>153689</v>
          </cell>
          <cell r="X468">
            <v>1542689</v>
          </cell>
          <cell r="Z468">
            <v>1389000</v>
          </cell>
          <cell r="AA468">
            <v>131937.36166666666</v>
          </cell>
          <cell r="AB468">
            <v>1520937.3616666666</v>
          </cell>
          <cell r="AC468">
            <v>6943886</v>
          </cell>
          <cell r="AD468">
            <v>1389000</v>
          </cell>
          <cell r="AE468">
            <v>109944.86166666666</v>
          </cell>
          <cell r="AF468">
            <v>1498944.8616666666</v>
          </cell>
          <cell r="AG468">
            <v>5554886</v>
          </cell>
          <cell r="AH468">
            <v>1389000</v>
          </cell>
          <cell r="AI468">
            <v>87952.361666666664</v>
          </cell>
          <cell r="AJ468">
            <v>1476952.3616666666</v>
          </cell>
          <cell r="AK468">
            <v>4165886</v>
          </cell>
          <cell r="AL468">
            <v>1389000</v>
          </cell>
          <cell r="AM468">
            <v>65959.861666666664</v>
          </cell>
          <cell r="AN468">
            <v>1454959.8616666666</v>
          </cell>
          <cell r="AO468">
            <v>2776886</v>
          </cell>
          <cell r="AP468">
            <v>1389000</v>
          </cell>
          <cell r="AQ468">
            <v>43967.361666666664</v>
          </cell>
          <cell r="AR468">
            <v>1432967.3616666666</v>
          </cell>
          <cell r="AS468">
            <v>1387886</v>
          </cell>
          <cell r="AT468">
            <v>1389000</v>
          </cell>
          <cell r="AU468">
            <v>21974.861666666668</v>
          </cell>
          <cell r="AV468">
            <v>1410974.8616666666</v>
          </cell>
          <cell r="AW468">
            <v>-1114</v>
          </cell>
          <cell r="AX468">
            <v>1387886</v>
          </cell>
          <cell r="AY468">
            <v>-17.638333333333332</v>
          </cell>
          <cell r="AZ468">
            <v>1387868.3616666666</v>
          </cell>
          <cell r="BA468">
            <v>-1389000</v>
          </cell>
          <cell r="BC468">
            <v>-21992.5</v>
          </cell>
          <cell r="BD468">
            <v>-21992.5</v>
          </cell>
          <cell r="BE468">
            <v>-1389000</v>
          </cell>
          <cell r="BG468">
            <v>-21992.5</v>
          </cell>
          <cell r="BH468">
            <v>-21992.5</v>
          </cell>
          <cell r="BI468">
            <v>-1389000</v>
          </cell>
          <cell r="BK468">
            <v>-21992.5</v>
          </cell>
          <cell r="BL468">
            <v>-21992.5</v>
          </cell>
          <cell r="BM468">
            <v>-1389000</v>
          </cell>
          <cell r="BO468">
            <v>-21992.5</v>
          </cell>
          <cell r="BP468">
            <v>-21992.5</v>
          </cell>
          <cell r="BQ468">
            <v>-1389000</v>
          </cell>
          <cell r="BS468">
            <v>-21992.5</v>
          </cell>
          <cell r="BT468">
            <v>-21992.5</v>
          </cell>
          <cell r="BU468">
            <v>-1389000</v>
          </cell>
          <cell r="BW468">
            <v>-21992.5</v>
          </cell>
          <cell r="BX468">
            <v>-21992.5</v>
          </cell>
          <cell r="BY468">
            <v>-1389000</v>
          </cell>
          <cell r="CA468">
            <v>-21992.5</v>
          </cell>
          <cell r="CB468">
            <v>-21992.5</v>
          </cell>
          <cell r="CC468">
            <v>-1389000</v>
          </cell>
          <cell r="CE468">
            <v>-21992.5</v>
          </cell>
          <cell r="CF468">
            <v>-21992.5</v>
          </cell>
          <cell r="CG468">
            <v>-1389000</v>
          </cell>
          <cell r="CI468">
            <v>-21992.5</v>
          </cell>
          <cell r="CJ468">
            <v>-21992.5</v>
          </cell>
          <cell r="CK468">
            <v>-1389000</v>
          </cell>
          <cell r="CM468">
            <v>-21992.5</v>
          </cell>
          <cell r="CN468">
            <v>-21992.5</v>
          </cell>
          <cell r="CO468">
            <v>-1389000</v>
          </cell>
          <cell r="CQ468">
            <v>-21992.5</v>
          </cell>
          <cell r="CR468">
            <v>-21992.5</v>
          </cell>
          <cell r="CS468">
            <v>-1389000</v>
          </cell>
          <cell r="CU468">
            <v>-21992.5</v>
          </cell>
          <cell r="CV468">
            <v>-21992.5</v>
          </cell>
          <cell r="CW468">
            <v>-1389000</v>
          </cell>
          <cell r="CY468">
            <v>-21992.5</v>
          </cell>
          <cell r="CZ468">
            <v>-21992.5</v>
          </cell>
          <cell r="DA468">
            <v>-1389000</v>
          </cell>
          <cell r="DC468">
            <v>-21992.5</v>
          </cell>
          <cell r="DD468">
            <v>-21992.5</v>
          </cell>
          <cell r="DE468">
            <v>-1389000</v>
          </cell>
          <cell r="DG468">
            <v>-21992.5</v>
          </cell>
          <cell r="DH468">
            <v>-21992.5</v>
          </cell>
          <cell r="DI468">
            <v>-1389000</v>
          </cell>
          <cell r="DK468">
            <v>-21992.5</v>
          </cell>
          <cell r="DL468">
            <v>-21992.5</v>
          </cell>
          <cell r="DM468">
            <v>-1389000</v>
          </cell>
          <cell r="DO468">
            <v>-21992.5</v>
          </cell>
          <cell r="DP468">
            <v>-21992.5</v>
          </cell>
          <cell r="DQ468">
            <v>-1389000</v>
          </cell>
          <cell r="DS468">
            <v>-21992.5</v>
          </cell>
          <cell r="DT468">
            <v>-21992.5</v>
          </cell>
          <cell r="DU468">
            <v>-1389000</v>
          </cell>
          <cell r="DW468">
            <v>-21992.5</v>
          </cell>
          <cell r="DX468">
            <v>-21992.5</v>
          </cell>
          <cell r="DY468">
            <v>-1389000</v>
          </cell>
          <cell r="EA468">
            <v>-21992.5</v>
          </cell>
          <cell r="EB468">
            <v>-21992.5</v>
          </cell>
          <cell r="EC468">
            <v>-1389000</v>
          </cell>
          <cell r="EE468">
            <v>-21992.5</v>
          </cell>
          <cell r="EF468">
            <v>-21992.5</v>
          </cell>
          <cell r="EG468">
            <v>-1389000</v>
          </cell>
          <cell r="EI468">
            <v>-21992.5</v>
          </cell>
          <cell r="EJ468">
            <v>-21992.5</v>
          </cell>
          <cell r="EK468">
            <v>-1389000</v>
          </cell>
          <cell r="EM468">
            <v>-21992.5</v>
          </cell>
          <cell r="EN468">
            <v>-21992.5</v>
          </cell>
          <cell r="EO468">
            <v>-1389000</v>
          </cell>
          <cell r="EQ468">
            <v>-21992.5</v>
          </cell>
          <cell r="ER468">
            <v>-21992.5</v>
          </cell>
          <cell r="ES468">
            <v>-1389000</v>
          </cell>
          <cell r="EU468">
            <v>-21992.5</v>
          </cell>
          <cell r="EV468">
            <v>-21992.5</v>
          </cell>
          <cell r="EW468">
            <v>-1389000</v>
          </cell>
          <cell r="EY468">
            <v>-21992.5</v>
          </cell>
          <cell r="EZ468">
            <v>-21992.5</v>
          </cell>
          <cell r="FA468">
            <v>-1389000</v>
          </cell>
          <cell r="FC468">
            <v>-21992.5</v>
          </cell>
          <cell r="FD468">
            <v>-21992.5</v>
          </cell>
          <cell r="FE468">
            <v>-1389000</v>
          </cell>
          <cell r="FG468">
            <v>-21992.5</v>
          </cell>
          <cell r="FH468">
            <v>-21992.5</v>
          </cell>
          <cell r="FI468">
            <v>-1389000</v>
          </cell>
          <cell r="FK468">
            <v>-21992.5</v>
          </cell>
          <cell r="FL468">
            <v>-21992.5</v>
          </cell>
          <cell r="FM468">
            <v>-1389000</v>
          </cell>
          <cell r="FO468">
            <v>-21992.5</v>
          </cell>
          <cell r="FP468">
            <v>-21992.5</v>
          </cell>
          <cell r="FQ468">
            <v>-1389000</v>
          </cell>
          <cell r="FS468">
            <v>-21992.5</v>
          </cell>
          <cell r="FT468">
            <v>-21992.5</v>
          </cell>
          <cell r="FU468">
            <v>-1389000</v>
          </cell>
          <cell r="FW468">
            <v>-21992.5</v>
          </cell>
          <cell r="FX468">
            <v>-21992.5</v>
          </cell>
          <cell r="FY468">
            <v>-1389000</v>
          </cell>
          <cell r="GA468">
            <v>-21992.5</v>
          </cell>
          <cell r="GB468">
            <v>-21992.5</v>
          </cell>
          <cell r="GC468">
            <v>-1389000</v>
          </cell>
          <cell r="GE468">
            <v>-21992.5</v>
          </cell>
          <cell r="GF468">
            <v>-21992.5</v>
          </cell>
          <cell r="GG468">
            <v>-1389000</v>
          </cell>
          <cell r="GI468">
            <v>-21992.5</v>
          </cell>
          <cell r="GJ468">
            <v>-21992.5</v>
          </cell>
          <cell r="GK468">
            <v>-1389000</v>
          </cell>
          <cell r="GM468">
            <v>-21992.5</v>
          </cell>
          <cell r="GN468">
            <v>-21992.5</v>
          </cell>
          <cell r="GO468">
            <v>-1389000</v>
          </cell>
          <cell r="GQ468">
            <v>-21992.5</v>
          </cell>
          <cell r="GR468">
            <v>-21992.5</v>
          </cell>
          <cell r="GS468">
            <v>-1389000</v>
          </cell>
          <cell r="GU468">
            <v>-21992.5</v>
          </cell>
          <cell r="GV468">
            <v>-21992.5</v>
          </cell>
          <cell r="GW468">
            <v>-1389000</v>
          </cell>
          <cell r="GY468">
            <v>-21992.5</v>
          </cell>
          <cell r="GZ468">
            <v>-21992.5</v>
          </cell>
          <cell r="HA468">
            <v>-1389000</v>
          </cell>
          <cell r="HC468">
            <v>-21992.5</v>
          </cell>
          <cell r="HD468">
            <v>-21992.5</v>
          </cell>
          <cell r="HE468">
            <v>-1389000</v>
          </cell>
          <cell r="HG468">
            <v>-21992.5</v>
          </cell>
          <cell r="HH468">
            <v>-21992.5</v>
          </cell>
          <cell r="HI468">
            <v>-1389000</v>
          </cell>
          <cell r="HK468">
            <v>-21992.5</v>
          </cell>
          <cell r="HL468">
            <v>-21992.5</v>
          </cell>
          <cell r="HM468">
            <v>-1389000</v>
          </cell>
          <cell r="HO468">
            <v>-21992.5</v>
          </cell>
          <cell r="HP468">
            <v>-21992.5</v>
          </cell>
          <cell r="HQ468">
            <v>-1389000</v>
          </cell>
          <cell r="HS468">
            <v>-21992.5</v>
          </cell>
          <cell r="HT468">
            <v>-21992.5</v>
          </cell>
          <cell r="HU468">
            <v>-1389000</v>
          </cell>
          <cell r="ID468">
            <v>0</v>
          </cell>
          <cell r="IE468" t="str">
            <v>A</v>
          </cell>
        </row>
        <row r="469">
          <cell r="C469">
            <v>248001274979201</v>
          </cell>
          <cell r="E469" t="str">
            <v>RISMA TOFAN MADJID</v>
          </cell>
          <cell r="F469" t="str">
            <v>MANADO</v>
          </cell>
          <cell r="G469" t="str">
            <v>Kuda GLX B</v>
          </cell>
          <cell r="H469" t="str">
            <v>001104</v>
          </cell>
          <cell r="I469" t="str">
            <v>0X9954</v>
          </cell>
          <cell r="J469">
            <v>36935</v>
          </cell>
          <cell r="K469">
            <v>13</v>
          </cell>
          <cell r="L469" t="str">
            <v>Pebruari 2001</v>
          </cell>
          <cell r="M469">
            <v>38030</v>
          </cell>
          <cell r="N469">
            <v>36</v>
          </cell>
          <cell r="O469">
            <v>1</v>
          </cell>
          <cell r="P469">
            <v>94000000</v>
          </cell>
          <cell r="Q469">
            <v>15663114</v>
          </cell>
          <cell r="R469">
            <v>0.19</v>
          </cell>
          <cell r="S469">
            <v>-952188.19833333278</v>
          </cell>
          <cell r="T469">
            <v>14710925.801666668</v>
          </cell>
          <cell r="U469">
            <v>1</v>
          </cell>
          <cell r="V469">
            <v>2612000</v>
          </cell>
          <cell r="W469">
            <v>288255</v>
          </cell>
          <cell r="X469">
            <v>2900255</v>
          </cell>
          <cell r="Z469">
            <v>2612000</v>
          </cell>
          <cell r="AA469">
            <v>247999.30499999999</v>
          </cell>
          <cell r="AB469">
            <v>2859999.3050000002</v>
          </cell>
          <cell r="AC469">
            <v>13051114</v>
          </cell>
          <cell r="AD469">
            <v>2612000</v>
          </cell>
          <cell r="AE469">
            <v>206642.63833333334</v>
          </cell>
          <cell r="AF469">
            <v>2818642.6383333332</v>
          </cell>
          <cell r="AG469">
            <v>10439114</v>
          </cell>
          <cell r="AH469">
            <v>2612000</v>
          </cell>
          <cell r="AI469">
            <v>165285.97166666665</v>
          </cell>
          <cell r="AJ469">
            <v>2777285.9716666667</v>
          </cell>
          <cell r="AK469">
            <v>7827114</v>
          </cell>
          <cell r="AL469">
            <v>2612000</v>
          </cell>
          <cell r="AM469">
            <v>123929.30499999999</v>
          </cell>
          <cell r="AN469">
            <v>2735929.3050000002</v>
          </cell>
          <cell r="AO469">
            <v>5215114</v>
          </cell>
          <cell r="AP469">
            <v>2612000</v>
          </cell>
          <cell r="AQ469">
            <v>82572.638333333336</v>
          </cell>
          <cell r="AR469">
            <v>2694572.6383333332</v>
          </cell>
          <cell r="AS469">
            <v>2603114</v>
          </cell>
          <cell r="AT469">
            <v>2612000</v>
          </cell>
          <cell r="AU469">
            <v>41215.971666666665</v>
          </cell>
          <cell r="AV469">
            <v>2653215.9716666667</v>
          </cell>
          <cell r="AW469">
            <v>-8886</v>
          </cell>
          <cell r="AX469">
            <v>2603114</v>
          </cell>
          <cell r="AY469">
            <v>-140.69499999999999</v>
          </cell>
          <cell r="AZ469">
            <v>2602973.3050000002</v>
          </cell>
          <cell r="BA469">
            <v>-2612000</v>
          </cell>
          <cell r="BC469">
            <v>-41356.666666666664</v>
          </cell>
          <cell r="BD469">
            <v>-41356.666666666664</v>
          </cell>
          <cell r="BE469">
            <v>-2612000</v>
          </cell>
          <cell r="BG469">
            <v>-41356.666666666664</v>
          </cell>
          <cell r="BH469">
            <v>-41356.666666666664</v>
          </cell>
          <cell r="BI469">
            <v>-2612000</v>
          </cell>
          <cell r="BK469">
            <v>-41356.666666666664</v>
          </cell>
          <cell r="BL469">
            <v>-41356.666666666664</v>
          </cell>
          <cell r="BM469">
            <v>-2612000</v>
          </cell>
          <cell r="BO469">
            <v>-41356.666666666664</v>
          </cell>
          <cell r="BP469">
            <v>-41356.666666666664</v>
          </cell>
          <cell r="BQ469">
            <v>-2612000</v>
          </cell>
          <cell r="BS469">
            <v>-41356.666666666664</v>
          </cell>
          <cell r="BT469">
            <v>-41356.666666666664</v>
          </cell>
          <cell r="BU469">
            <v>-2612000</v>
          </cell>
          <cell r="BW469">
            <v>-41356.666666666664</v>
          </cell>
          <cell r="BX469">
            <v>-41356.666666666664</v>
          </cell>
          <cell r="BY469">
            <v>-2612000</v>
          </cell>
          <cell r="CA469">
            <v>-41356.666666666664</v>
          </cell>
          <cell r="CB469">
            <v>-41356.666666666664</v>
          </cell>
          <cell r="CC469">
            <v>-2612000</v>
          </cell>
          <cell r="CE469">
            <v>-41356.666666666664</v>
          </cell>
          <cell r="CF469">
            <v>-41356.666666666664</v>
          </cell>
          <cell r="CG469">
            <v>-2612000</v>
          </cell>
          <cell r="CI469">
            <v>-41356.666666666664</v>
          </cell>
          <cell r="CJ469">
            <v>-41356.666666666664</v>
          </cell>
          <cell r="CK469">
            <v>-2612000</v>
          </cell>
          <cell r="CM469">
            <v>-41356.666666666664</v>
          </cell>
          <cell r="CN469">
            <v>-41356.666666666664</v>
          </cell>
          <cell r="CO469">
            <v>-2612000</v>
          </cell>
          <cell r="CQ469">
            <v>-41356.666666666664</v>
          </cell>
          <cell r="CR469">
            <v>-41356.666666666664</v>
          </cell>
          <cell r="CS469">
            <v>-2612000</v>
          </cell>
          <cell r="CU469">
            <v>-41356.666666666664</v>
          </cell>
          <cell r="CV469">
            <v>-41356.666666666664</v>
          </cell>
          <cell r="CW469">
            <v>-2612000</v>
          </cell>
          <cell r="CY469">
            <v>-41356.666666666664</v>
          </cell>
          <cell r="CZ469">
            <v>-41356.666666666664</v>
          </cell>
          <cell r="DA469">
            <v>-2612000</v>
          </cell>
          <cell r="DC469">
            <v>-41356.666666666664</v>
          </cell>
          <cell r="DD469">
            <v>-41356.666666666664</v>
          </cell>
          <cell r="DE469">
            <v>-2612000</v>
          </cell>
          <cell r="DG469">
            <v>-41356.666666666664</v>
          </cell>
          <cell r="DH469">
            <v>-41356.666666666664</v>
          </cell>
          <cell r="DI469">
            <v>-2612000</v>
          </cell>
          <cell r="DK469">
            <v>-41356.666666666664</v>
          </cell>
          <cell r="DL469">
            <v>-41356.666666666664</v>
          </cell>
          <cell r="DM469">
            <v>-2612000</v>
          </cell>
          <cell r="DO469">
            <v>-41356.666666666664</v>
          </cell>
          <cell r="DP469">
            <v>-41356.666666666664</v>
          </cell>
          <cell r="DQ469">
            <v>-2612000</v>
          </cell>
          <cell r="DS469">
            <v>-41356.666666666664</v>
          </cell>
          <cell r="DT469">
            <v>-41356.666666666664</v>
          </cell>
          <cell r="DU469">
            <v>-2612000</v>
          </cell>
          <cell r="DW469">
            <v>-41356.666666666664</v>
          </cell>
          <cell r="DX469">
            <v>-41356.666666666664</v>
          </cell>
          <cell r="DY469">
            <v>-2612000</v>
          </cell>
          <cell r="EA469">
            <v>-41356.666666666664</v>
          </cell>
          <cell r="EB469">
            <v>-41356.666666666664</v>
          </cell>
          <cell r="EC469">
            <v>-2612000</v>
          </cell>
          <cell r="EE469">
            <v>-41356.666666666664</v>
          </cell>
          <cell r="EF469">
            <v>-41356.666666666664</v>
          </cell>
          <cell r="EG469">
            <v>-2612000</v>
          </cell>
          <cell r="EI469">
            <v>-41356.666666666664</v>
          </cell>
          <cell r="EJ469">
            <v>-41356.666666666664</v>
          </cell>
          <cell r="EK469">
            <v>-2612000</v>
          </cell>
          <cell r="EM469">
            <v>-41356.666666666664</v>
          </cell>
          <cell r="EN469">
            <v>-41356.666666666664</v>
          </cell>
          <cell r="EO469">
            <v>-2612000</v>
          </cell>
          <cell r="EQ469">
            <v>-41356.666666666664</v>
          </cell>
          <cell r="ER469">
            <v>-41356.666666666664</v>
          </cell>
          <cell r="ES469">
            <v>-2612000</v>
          </cell>
          <cell r="EU469">
            <v>-41356.666666666664</v>
          </cell>
          <cell r="EV469">
            <v>-41356.666666666664</v>
          </cell>
          <cell r="EW469">
            <v>-2612000</v>
          </cell>
          <cell r="EY469">
            <v>-41356.666666666664</v>
          </cell>
          <cell r="EZ469">
            <v>-41356.666666666664</v>
          </cell>
          <cell r="FA469">
            <v>-2612000</v>
          </cell>
          <cell r="FC469">
            <v>-41356.666666666664</v>
          </cell>
          <cell r="FD469">
            <v>-41356.666666666664</v>
          </cell>
          <cell r="FE469">
            <v>-2612000</v>
          </cell>
          <cell r="FG469">
            <v>-41356.666666666664</v>
          </cell>
          <cell r="FH469">
            <v>-41356.666666666664</v>
          </cell>
          <cell r="FI469">
            <v>-2612000</v>
          </cell>
          <cell r="FK469">
            <v>-41356.666666666664</v>
          </cell>
          <cell r="FL469">
            <v>-41356.666666666664</v>
          </cell>
          <cell r="FM469">
            <v>-2612000</v>
          </cell>
          <cell r="FO469">
            <v>-41356.666666666664</v>
          </cell>
          <cell r="FP469">
            <v>-41356.666666666664</v>
          </cell>
          <cell r="FQ469">
            <v>-2612000</v>
          </cell>
          <cell r="FS469">
            <v>-41356.666666666664</v>
          </cell>
          <cell r="FT469">
            <v>-41356.666666666664</v>
          </cell>
          <cell r="FU469">
            <v>-2612000</v>
          </cell>
          <cell r="FW469">
            <v>-41356.666666666664</v>
          </cell>
          <cell r="FX469">
            <v>-41356.666666666664</v>
          </cell>
          <cell r="FY469">
            <v>-2612000</v>
          </cell>
          <cell r="GA469">
            <v>-41356.666666666664</v>
          </cell>
          <cell r="GB469">
            <v>-41356.666666666664</v>
          </cell>
          <cell r="GC469">
            <v>-2612000</v>
          </cell>
          <cell r="GE469">
            <v>-41356.666666666664</v>
          </cell>
          <cell r="GF469">
            <v>-41356.666666666664</v>
          </cell>
          <cell r="GG469">
            <v>-2612000</v>
          </cell>
          <cell r="GI469">
            <v>-41356.666666666664</v>
          </cell>
          <cell r="GJ469">
            <v>-41356.666666666664</v>
          </cell>
          <cell r="GK469">
            <v>-2612000</v>
          </cell>
          <cell r="GM469">
            <v>-41356.666666666664</v>
          </cell>
          <cell r="GN469">
            <v>-41356.666666666664</v>
          </cell>
          <cell r="GO469">
            <v>-2612000</v>
          </cell>
          <cell r="GQ469">
            <v>-41356.666666666664</v>
          </cell>
          <cell r="GR469">
            <v>-41356.666666666664</v>
          </cell>
          <cell r="GS469">
            <v>-2612000</v>
          </cell>
          <cell r="GU469">
            <v>-41356.666666666664</v>
          </cell>
          <cell r="GV469">
            <v>-41356.666666666664</v>
          </cell>
          <cell r="GW469">
            <v>-2612000</v>
          </cell>
          <cell r="GY469">
            <v>-41356.666666666664</v>
          </cell>
          <cell r="GZ469">
            <v>-41356.666666666664</v>
          </cell>
          <cell r="HA469">
            <v>-2612000</v>
          </cell>
          <cell r="HC469">
            <v>-41356.666666666664</v>
          </cell>
          <cell r="HD469">
            <v>-41356.666666666664</v>
          </cell>
          <cell r="HE469">
            <v>-2612000</v>
          </cell>
          <cell r="HG469">
            <v>-41356.666666666664</v>
          </cell>
          <cell r="HH469">
            <v>-41356.666666666664</v>
          </cell>
          <cell r="HI469">
            <v>-2612000</v>
          </cell>
          <cell r="HK469">
            <v>-41356.666666666664</v>
          </cell>
          <cell r="HL469">
            <v>-41356.666666666664</v>
          </cell>
          <cell r="HM469">
            <v>-2612000</v>
          </cell>
          <cell r="HO469">
            <v>-41356.666666666664</v>
          </cell>
          <cell r="HP469">
            <v>-41356.666666666664</v>
          </cell>
          <cell r="HQ469">
            <v>-2612000</v>
          </cell>
          <cell r="HS469">
            <v>-41356.666666666664</v>
          </cell>
          <cell r="HT469">
            <v>-41356.666666666664</v>
          </cell>
          <cell r="HU469">
            <v>-2612000</v>
          </cell>
          <cell r="IB469" t="str">
            <v>0156595 S</v>
          </cell>
          <cell r="IC469">
            <v>37039</v>
          </cell>
          <cell r="ID469">
            <v>1</v>
          </cell>
          <cell r="IE469" t="str">
            <v>A</v>
          </cell>
        </row>
        <row r="470">
          <cell r="C470">
            <v>248001274995201</v>
          </cell>
          <cell r="E470" t="str">
            <v>L I N C E. D.</v>
          </cell>
          <cell r="F470" t="str">
            <v>PALOPO</v>
          </cell>
          <cell r="G470" t="str">
            <v>Kuda GLX B</v>
          </cell>
          <cell r="H470" t="str">
            <v>001116</v>
          </cell>
          <cell r="I470" t="str">
            <v>0X9966</v>
          </cell>
          <cell r="J470">
            <v>36935</v>
          </cell>
          <cell r="K470">
            <v>13</v>
          </cell>
          <cell r="L470" t="str">
            <v>Pebruari 2001</v>
          </cell>
          <cell r="M470">
            <v>38030</v>
          </cell>
          <cell r="N470">
            <v>36</v>
          </cell>
          <cell r="O470">
            <v>1</v>
          </cell>
          <cell r="P470">
            <v>94000000</v>
          </cell>
          <cell r="Q470">
            <v>15663114</v>
          </cell>
          <cell r="R470">
            <v>0.19</v>
          </cell>
          <cell r="S470">
            <v>-952188.19833333278</v>
          </cell>
          <cell r="T470">
            <v>14710925.801666668</v>
          </cell>
          <cell r="U470">
            <v>1</v>
          </cell>
          <cell r="V470">
            <v>2612000</v>
          </cell>
          <cell r="W470">
            <v>288255</v>
          </cell>
          <cell r="X470">
            <v>2900255</v>
          </cell>
          <cell r="Z470">
            <v>2612000</v>
          </cell>
          <cell r="AA470">
            <v>247999.30499999999</v>
          </cell>
          <cell r="AB470">
            <v>2859999.3050000002</v>
          </cell>
          <cell r="AC470">
            <v>13051114</v>
          </cell>
          <cell r="AD470">
            <v>2612000</v>
          </cell>
          <cell r="AE470">
            <v>206642.63833333334</v>
          </cell>
          <cell r="AF470">
            <v>2818642.6383333332</v>
          </cell>
          <cell r="AG470">
            <v>10439114</v>
          </cell>
          <cell r="AH470">
            <v>2612000</v>
          </cell>
          <cell r="AI470">
            <v>165285.97166666665</v>
          </cell>
          <cell r="AJ470">
            <v>2777285.9716666667</v>
          </cell>
          <cell r="AK470">
            <v>7827114</v>
          </cell>
          <cell r="AL470">
            <v>2612000</v>
          </cell>
          <cell r="AM470">
            <v>123929.30499999999</v>
          </cell>
          <cell r="AN470">
            <v>2735929.3050000002</v>
          </cell>
          <cell r="AO470">
            <v>5215114</v>
          </cell>
          <cell r="AP470">
            <v>2612000</v>
          </cell>
          <cell r="AQ470">
            <v>82572.638333333336</v>
          </cell>
          <cell r="AR470">
            <v>2694572.6383333332</v>
          </cell>
          <cell r="AS470">
            <v>2603114</v>
          </cell>
          <cell r="AT470">
            <v>2612000</v>
          </cell>
          <cell r="AU470">
            <v>41215.971666666665</v>
          </cell>
          <cell r="AV470">
            <v>2653215.9716666667</v>
          </cell>
          <cell r="AW470">
            <v>-8886</v>
          </cell>
          <cell r="AX470">
            <v>2603114</v>
          </cell>
          <cell r="AY470">
            <v>-140.69499999999999</v>
          </cell>
          <cell r="AZ470">
            <v>2602973.3050000002</v>
          </cell>
          <cell r="BA470">
            <v>-2612000</v>
          </cell>
          <cell r="BC470">
            <v>-41356.666666666664</v>
          </cell>
          <cell r="BD470">
            <v>-41356.666666666664</v>
          </cell>
          <cell r="BE470">
            <v>-2612000</v>
          </cell>
          <cell r="BG470">
            <v>-41356.666666666664</v>
          </cell>
          <cell r="BH470">
            <v>-41356.666666666664</v>
          </cell>
          <cell r="BI470">
            <v>-2612000</v>
          </cell>
          <cell r="BK470">
            <v>-41356.666666666664</v>
          </cell>
          <cell r="BL470">
            <v>-41356.666666666664</v>
          </cell>
          <cell r="BM470">
            <v>-2612000</v>
          </cell>
          <cell r="BO470">
            <v>-41356.666666666664</v>
          </cell>
          <cell r="BP470">
            <v>-41356.666666666664</v>
          </cell>
          <cell r="BQ470">
            <v>-2612000</v>
          </cell>
          <cell r="BS470">
            <v>-41356.666666666664</v>
          </cell>
          <cell r="BT470">
            <v>-41356.666666666664</v>
          </cell>
          <cell r="BU470">
            <v>-2612000</v>
          </cell>
          <cell r="BW470">
            <v>-41356.666666666664</v>
          </cell>
          <cell r="BX470">
            <v>-41356.666666666664</v>
          </cell>
          <cell r="BY470">
            <v>-2612000</v>
          </cell>
          <cell r="CA470">
            <v>-41356.666666666664</v>
          </cell>
          <cell r="CB470">
            <v>-41356.666666666664</v>
          </cell>
          <cell r="CC470">
            <v>-2612000</v>
          </cell>
          <cell r="CE470">
            <v>-41356.666666666664</v>
          </cell>
          <cell r="CF470">
            <v>-41356.666666666664</v>
          </cell>
          <cell r="CG470">
            <v>-2612000</v>
          </cell>
          <cell r="CI470">
            <v>-41356.666666666664</v>
          </cell>
          <cell r="CJ470">
            <v>-41356.666666666664</v>
          </cell>
          <cell r="CK470">
            <v>-2612000</v>
          </cell>
          <cell r="CM470">
            <v>-41356.666666666664</v>
          </cell>
          <cell r="CN470">
            <v>-41356.666666666664</v>
          </cell>
          <cell r="CO470">
            <v>-2612000</v>
          </cell>
          <cell r="CQ470">
            <v>-41356.666666666664</v>
          </cell>
          <cell r="CR470">
            <v>-41356.666666666664</v>
          </cell>
          <cell r="CS470">
            <v>-2612000</v>
          </cell>
          <cell r="CU470">
            <v>-41356.666666666664</v>
          </cell>
          <cell r="CV470">
            <v>-41356.666666666664</v>
          </cell>
          <cell r="CW470">
            <v>-2612000</v>
          </cell>
          <cell r="CY470">
            <v>-41356.666666666664</v>
          </cell>
          <cell r="CZ470">
            <v>-41356.666666666664</v>
          </cell>
          <cell r="DA470">
            <v>-2612000</v>
          </cell>
          <cell r="DC470">
            <v>-41356.666666666664</v>
          </cell>
          <cell r="DD470">
            <v>-41356.666666666664</v>
          </cell>
          <cell r="DE470">
            <v>-2612000</v>
          </cell>
          <cell r="DG470">
            <v>-41356.666666666664</v>
          </cell>
          <cell r="DH470">
            <v>-41356.666666666664</v>
          </cell>
          <cell r="DI470">
            <v>-2612000</v>
          </cell>
          <cell r="DK470">
            <v>-41356.666666666664</v>
          </cell>
          <cell r="DL470">
            <v>-41356.666666666664</v>
          </cell>
          <cell r="DM470">
            <v>-2612000</v>
          </cell>
          <cell r="DO470">
            <v>-41356.666666666664</v>
          </cell>
          <cell r="DP470">
            <v>-41356.666666666664</v>
          </cell>
          <cell r="DQ470">
            <v>-2612000</v>
          </cell>
          <cell r="DS470">
            <v>-41356.666666666664</v>
          </cell>
          <cell r="DT470">
            <v>-41356.666666666664</v>
          </cell>
          <cell r="DU470">
            <v>-2612000</v>
          </cell>
          <cell r="DW470">
            <v>-41356.666666666664</v>
          </cell>
          <cell r="DX470">
            <v>-41356.666666666664</v>
          </cell>
          <cell r="DY470">
            <v>-2612000</v>
          </cell>
          <cell r="EA470">
            <v>-41356.666666666664</v>
          </cell>
          <cell r="EB470">
            <v>-41356.666666666664</v>
          </cell>
          <cell r="EC470">
            <v>-2612000</v>
          </cell>
          <cell r="EE470">
            <v>-41356.666666666664</v>
          </cell>
          <cell r="EF470">
            <v>-41356.666666666664</v>
          </cell>
          <cell r="EG470">
            <v>-2612000</v>
          </cell>
          <cell r="EI470">
            <v>-41356.666666666664</v>
          </cell>
          <cell r="EJ470">
            <v>-41356.666666666664</v>
          </cell>
          <cell r="EK470">
            <v>-2612000</v>
          </cell>
          <cell r="EM470">
            <v>-41356.666666666664</v>
          </cell>
          <cell r="EN470">
            <v>-41356.666666666664</v>
          </cell>
          <cell r="EO470">
            <v>-2612000</v>
          </cell>
          <cell r="EQ470">
            <v>-41356.666666666664</v>
          </cell>
          <cell r="ER470">
            <v>-41356.666666666664</v>
          </cell>
          <cell r="ES470">
            <v>-2612000</v>
          </cell>
          <cell r="EU470">
            <v>-41356.666666666664</v>
          </cell>
          <cell r="EV470">
            <v>-41356.666666666664</v>
          </cell>
          <cell r="EW470">
            <v>-2612000</v>
          </cell>
          <cell r="EY470">
            <v>-41356.666666666664</v>
          </cell>
          <cell r="EZ470">
            <v>-41356.666666666664</v>
          </cell>
          <cell r="FA470">
            <v>-2612000</v>
          </cell>
          <cell r="FC470">
            <v>-41356.666666666664</v>
          </cell>
          <cell r="FD470">
            <v>-41356.666666666664</v>
          </cell>
          <cell r="FE470">
            <v>-2612000</v>
          </cell>
          <cell r="FG470">
            <v>-41356.666666666664</v>
          </cell>
          <cell r="FH470">
            <v>-41356.666666666664</v>
          </cell>
          <cell r="FI470">
            <v>-2612000</v>
          </cell>
          <cell r="FK470">
            <v>-41356.666666666664</v>
          </cell>
          <cell r="FL470">
            <v>-41356.666666666664</v>
          </cell>
          <cell r="FM470">
            <v>-2612000</v>
          </cell>
          <cell r="FO470">
            <v>-41356.666666666664</v>
          </cell>
          <cell r="FP470">
            <v>-41356.666666666664</v>
          </cell>
          <cell r="FQ470">
            <v>-2612000</v>
          </cell>
          <cell r="FS470">
            <v>-41356.666666666664</v>
          </cell>
          <cell r="FT470">
            <v>-41356.666666666664</v>
          </cell>
          <cell r="FU470">
            <v>-2612000</v>
          </cell>
          <cell r="FW470">
            <v>-41356.666666666664</v>
          </cell>
          <cell r="FX470">
            <v>-41356.666666666664</v>
          </cell>
          <cell r="FY470">
            <v>-2612000</v>
          </cell>
          <cell r="GA470">
            <v>-41356.666666666664</v>
          </cell>
          <cell r="GB470">
            <v>-41356.666666666664</v>
          </cell>
          <cell r="GC470">
            <v>-2612000</v>
          </cell>
          <cell r="GE470">
            <v>-41356.666666666664</v>
          </cell>
          <cell r="GF470">
            <v>-41356.666666666664</v>
          </cell>
          <cell r="GG470">
            <v>-2612000</v>
          </cell>
          <cell r="GI470">
            <v>-41356.666666666664</v>
          </cell>
          <cell r="GJ470">
            <v>-41356.666666666664</v>
          </cell>
          <cell r="GK470">
            <v>-2612000</v>
          </cell>
          <cell r="GM470">
            <v>-41356.666666666664</v>
          </cell>
          <cell r="GN470">
            <v>-41356.666666666664</v>
          </cell>
          <cell r="GO470">
            <v>-2612000</v>
          </cell>
          <cell r="GQ470">
            <v>-41356.666666666664</v>
          </cell>
          <cell r="GR470">
            <v>-41356.666666666664</v>
          </cell>
          <cell r="GS470">
            <v>-2612000</v>
          </cell>
          <cell r="GU470">
            <v>-41356.666666666664</v>
          </cell>
          <cell r="GV470">
            <v>-41356.666666666664</v>
          </cell>
          <cell r="GW470">
            <v>-2612000</v>
          </cell>
          <cell r="GY470">
            <v>-41356.666666666664</v>
          </cell>
          <cell r="GZ470">
            <v>-41356.666666666664</v>
          </cell>
          <cell r="HA470">
            <v>-2612000</v>
          </cell>
          <cell r="HC470">
            <v>-41356.666666666664</v>
          </cell>
          <cell r="HD470">
            <v>-41356.666666666664</v>
          </cell>
          <cell r="HE470">
            <v>-2612000</v>
          </cell>
          <cell r="HG470">
            <v>-41356.666666666664</v>
          </cell>
          <cell r="HH470">
            <v>-41356.666666666664</v>
          </cell>
          <cell r="HI470">
            <v>-2612000</v>
          </cell>
          <cell r="HK470">
            <v>-41356.666666666664</v>
          </cell>
          <cell r="HL470">
            <v>-41356.666666666664</v>
          </cell>
          <cell r="HM470">
            <v>-2612000</v>
          </cell>
          <cell r="HO470">
            <v>-41356.666666666664</v>
          </cell>
          <cell r="HP470">
            <v>-41356.666666666664</v>
          </cell>
          <cell r="HQ470">
            <v>-2612000</v>
          </cell>
          <cell r="HS470">
            <v>-41356.666666666664</v>
          </cell>
          <cell r="HT470">
            <v>-41356.666666666664</v>
          </cell>
          <cell r="HU470">
            <v>-2612000</v>
          </cell>
          <cell r="IB470" t="str">
            <v>0744455 R</v>
          </cell>
          <cell r="IC470">
            <v>37196</v>
          </cell>
          <cell r="ID470">
            <v>1</v>
          </cell>
          <cell r="IE470" t="str">
            <v>A</v>
          </cell>
        </row>
        <row r="471">
          <cell r="C471">
            <v>248001275006201</v>
          </cell>
          <cell r="E471" t="str">
            <v>AGUSTINA OKTAVIANUS</v>
          </cell>
          <cell r="F471" t="str">
            <v>TATOR</v>
          </cell>
          <cell r="G471" t="str">
            <v>FE 304 CHS</v>
          </cell>
          <cell r="H471" t="str">
            <v>007646</v>
          </cell>
          <cell r="I471" t="str">
            <v>0X3227</v>
          </cell>
          <cell r="J471">
            <v>36935</v>
          </cell>
          <cell r="K471">
            <v>13</v>
          </cell>
          <cell r="L471" t="str">
            <v>Pebruari 2001</v>
          </cell>
          <cell r="M471">
            <v>38030</v>
          </cell>
          <cell r="N471">
            <v>36</v>
          </cell>
          <cell r="O471">
            <v>1</v>
          </cell>
          <cell r="P471">
            <v>95000000</v>
          </cell>
          <cell r="Q471">
            <v>15832886</v>
          </cell>
          <cell r="R471">
            <v>0.19</v>
          </cell>
          <cell r="S471">
            <v>-961159.30166666617</v>
          </cell>
          <cell r="T471">
            <v>14871726.698333334</v>
          </cell>
          <cell r="U471">
            <v>1</v>
          </cell>
          <cell r="V471">
            <v>2639000</v>
          </cell>
          <cell r="W471">
            <v>292109</v>
          </cell>
          <cell r="X471">
            <v>2931109</v>
          </cell>
          <cell r="Z471">
            <v>2639000</v>
          </cell>
          <cell r="AA471">
            <v>250687.36166666663</v>
          </cell>
          <cell r="AB471">
            <v>2889687.3616666668</v>
          </cell>
          <cell r="AC471">
            <v>13193886</v>
          </cell>
          <cell r="AD471">
            <v>2639000</v>
          </cell>
          <cell r="AE471">
            <v>208903.19499999998</v>
          </cell>
          <cell r="AF471">
            <v>2847903.1949999998</v>
          </cell>
          <cell r="AG471">
            <v>10554886</v>
          </cell>
          <cell r="AH471">
            <v>2639000</v>
          </cell>
          <cell r="AI471">
            <v>167119.02833333332</v>
          </cell>
          <cell r="AJ471">
            <v>2806119.0283333333</v>
          </cell>
          <cell r="AK471">
            <v>7915886</v>
          </cell>
          <cell r="AL471">
            <v>2639000</v>
          </cell>
          <cell r="AM471">
            <v>125334.86166666666</v>
          </cell>
          <cell r="AN471">
            <v>2764334.8616666668</v>
          </cell>
          <cell r="AO471">
            <v>5276886</v>
          </cell>
          <cell r="AP471">
            <v>2639000</v>
          </cell>
          <cell r="AQ471">
            <v>83550.694999999992</v>
          </cell>
          <cell r="AR471">
            <v>2722550.6949999998</v>
          </cell>
          <cell r="AS471">
            <v>2637886</v>
          </cell>
          <cell r="AT471">
            <v>2639000</v>
          </cell>
          <cell r="AU471">
            <v>41766.528333333335</v>
          </cell>
          <cell r="AV471">
            <v>2680766.5283333333</v>
          </cell>
          <cell r="AW471">
            <v>-1114</v>
          </cell>
          <cell r="AX471">
            <v>2637886</v>
          </cell>
          <cell r="AY471">
            <v>-17.638333333333332</v>
          </cell>
          <cell r="AZ471">
            <v>2637868.3616666668</v>
          </cell>
          <cell r="BA471">
            <v>-2639000</v>
          </cell>
          <cell r="BC471">
            <v>-41784.166666666664</v>
          </cell>
          <cell r="BD471">
            <v>-41784.166666666664</v>
          </cell>
          <cell r="BE471">
            <v>-2639000</v>
          </cell>
          <cell r="BG471">
            <v>-41784.166666666664</v>
          </cell>
          <cell r="BH471">
            <v>-41784.166666666664</v>
          </cell>
          <cell r="BI471">
            <v>-2639000</v>
          </cell>
          <cell r="BK471">
            <v>-41784.166666666664</v>
          </cell>
          <cell r="BL471">
            <v>-41784.166666666664</v>
          </cell>
          <cell r="BM471">
            <v>-2639000</v>
          </cell>
          <cell r="BO471">
            <v>-41784.166666666664</v>
          </cell>
          <cell r="BP471">
            <v>-41784.166666666664</v>
          </cell>
          <cell r="BQ471">
            <v>-2639000</v>
          </cell>
          <cell r="BS471">
            <v>-41784.166666666664</v>
          </cell>
          <cell r="BT471">
            <v>-41784.166666666664</v>
          </cell>
          <cell r="BU471">
            <v>-2639000</v>
          </cell>
          <cell r="BW471">
            <v>-41784.166666666664</v>
          </cell>
          <cell r="BX471">
            <v>-41784.166666666664</v>
          </cell>
          <cell r="BY471">
            <v>-2639000</v>
          </cell>
          <cell r="CA471">
            <v>-41784.166666666664</v>
          </cell>
          <cell r="CB471">
            <v>-41784.166666666664</v>
          </cell>
          <cell r="CC471">
            <v>-2639000</v>
          </cell>
          <cell r="CE471">
            <v>-41784.166666666664</v>
          </cell>
          <cell r="CF471">
            <v>-41784.166666666664</v>
          </cell>
          <cell r="CG471">
            <v>-2639000</v>
          </cell>
          <cell r="CI471">
            <v>-41784.166666666664</v>
          </cell>
          <cell r="CJ471">
            <v>-41784.166666666664</v>
          </cell>
          <cell r="CK471">
            <v>-2639000</v>
          </cell>
          <cell r="CM471">
            <v>-41784.166666666664</v>
          </cell>
          <cell r="CN471">
            <v>-41784.166666666664</v>
          </cell>
          <cell r="CO471">
            <v>-2639000</v>
          </cell>
          <cell r="CQ471">
            <v>-41784.166666666664</v>
          </cell>
          <cell r="CR471">
            <v>-41784.166666666664</v>
          </cell>
          <cell r="CS471">
            <v>-2639000</v>
          </cell>
          <cell r="CU471">
            <v>-41784.166666666664</v>
          </cell>
          <cell r="CV471">
            <v>-41784.166666666664</v>
          </cell>
          <cell r="CW471">
            <v>-2639000</v>
          </cell>
          <cell r="CY471">
            <v>-41784.166666666664</v>
          </cell>
          <cell r="CZ471">
            <v>-41784.166666666664</v>
          </cell>
          <cell r="DA471">
            <v>-2639000</v>
          </cell>
          <cell r="DC471">
            <v>-41784.166666666664</v>
          </cell>
          <cell r="DD471">
            <v>-41784.166666666664</v>
          </cell>
          <cell r="DE471">
            <v>-2639000</v>
          </cell>
          <cell r="DG471">
            <v>-41784.166666666664</v>
          </cell>
          <cell r="DH471">
            <v>-41784.166666666664</v>
          </cell>
          <cell r="DI471">
            <v>-2639000</v>
          </cell>
          <cell r="DK471">
            <v>-41784.166666666664</v>
          </cell>
          <cell r="DL471">
            <v>-41784.166666666664</v>
          </cell>
          <cell r="DM471">
            <v>-2639000</v>
          </cell>
          <cell r="DO471">
            <v>-41784.166666666664</v>
          </cell>
          <cell r="DP471">
            <v>-41784.166666666664</v>
          </cell>
          <cell r="DQ471">
            <v>-2639000</v>
          </cell>
          <cell r="DS471">
            <v>-41784.166666666664</v>
          </cell>
          <cell r="DT471">
            <v>-41784.166666666664</v>
          </cell>
          <cell r="DU471">
            <v>-2639000</v>
          </cell>
          <cell r="DW471">
            <v>-41784.166666666664</v>
          </cell>
          <cell r="DX471">
            <v>-41784.166666666664</v>
          </cell>
          <cell r="DY471">
            <v>-2639000</v>
          </cell>
          <cell r="EA471">
            <v>-41784.166666666664</v>
          </cell>
          <cell r="EB471">
            <v>-41784.166666666664</v>
          </cell>
          <cell r="EC471">
            <v>-2639000</v>
          </cell>
          <cell r="EE471">
            <v>-41784.166666666664</v>
          </cell>
          <cell r="EF471">
            <v>-41784.166666666664</v>
          </cell>
          <cell r="EG471">
            <v>-2639000</v>
          </cell>
          <cell r="EI471">
            <v>-41784.166666666664</v>
          </cell>
          <cell r="EJ471">
            <v>-41784.166666666664</v>
          </cell>
          <cell r="EK471">
            <v>-2639000</v>
          </cell>
          <cell r="EM471">
            <v>-41784.166666666664</v>
          </cell>
          <cell r="EN471">
            <v>-41784.166666666664</v>
          </cell>
          <cell r="EO471">
            <v>-2639000</v>
          </cell>
          <cell r="EQ471">
            <v>-41784.166666666664</v>
          </cell>
          <cell r="ER471">
            <v>-41784.166666666664</v>
          </cell>
          <cell r="ES471">
            <v>-2639000</v>
          </cell>
          <cell r="EU471">
            <v>-41784.166666666664</v>
          </cell>
          <cell r="EV471">
            <v>-41784.166666666664</v>
          </cell>
          <cell r="EW471">
            <v>-2639000</v>
          </cell>
          <cell r="EY471">
            <v>-41784.166666666664</v>
          </cell>
          <cell r="EZ471">
            <v>-41784.166666666664</v>
          </cell>
          <cell r="FA471">
            <v>-2639000</v>
          </cell>
          <cell r="FC471">
            <v>-41784.166666666664</v>
          </cell>
          <cell r="FD471">
            <v>-41784.166666666664</v>
          </cell>
          <cell r="FE471">
            <v>-2639000</v>
          </cell>
          <cell r="FG471">
            <v>-41784.166666666664</v>
          </cell>
          <cell r="FH471">
            <v>-41784.166666666664</v>
          </cell>
          <cell r="FI471">
            <v>-2639000</v>
          </cell>
          <cell r="FK471">
            <v>-41784.166666666664</v>
          </cell>
          <cell r="FL471">
            <v>-41784.166666666664</v>
          </cell>
          <cell r="FM471">
            <v>-2639000</v>
          </cell>
          <cell r="FO471">
            <v>-41784.166666666664</v>
          </cell>
          <cell r="FP471">
            <v>-41784.166666666664</v>
          </cell>
          <cell r="FQ471">
            <v>-2639000</v>
          </cell>
          <cell r="FS471">
            <v>-41784.166666666664</v>
          </cell>
          <cell r="FT471">
            <v>-41784.166666666664</v>
          </cell>
          <cell r="FU471">
            <v>-2639000</v>
          </cell>
          <cell r="FW471">
            <v>-41784.166666666664</v>
          </cell>
          <cell r="FX471">
            <v>-41784.166666666664</v>
          </cell>
          <cell r="FY471">
            <v>-2639000</v>
          </cell>
          <cell r="GA471">
            <v>-41784.166666666664</v>
          </cell>
          <cell r="GB471">
            <v>-41784.166666666664</v>
          </cell>
          <cell r="GC471">
            <v>-2639000</v>
          </cell>
          <cell r="GE471">
            <v>-41784.166666666664</v>
          </cell>
          <cell r="GF471">
            <v>-41784.166666666664</v>
          </cell>
          <cell r="GG471">
            <v>-2639000</v>
          </cell>
          <cell r="GI471">
            <v>-41784.166666666664</v>
          </cell>
          <cell r="GJ471">
            <v>-41784.166666666664</v>
          </cell>
          <cell r="GK471">
            <v>-2639000</v>
          </cell>
          <cell r="GM471">
            <v>-41784.166666666664</v>
          </cell>
          <cell r="GN471">
            <v>-41784.166666666664</v>
          </cell>
          <cell r="GO471">
            <v>-2639000</v>
          </cell>
          <cell r="GQ471">
            <v>-41784.166666666664</v>
          </cell>
          <cell r="GR471">
            <v>-41784.166666666664</v>
          </cell>
          <cell r="GS471">
            <v>-2639000</v>
          </cell>
          <cell r="GU471">
            <v>-41784.166666666664</v>
          </cell>
          <cell r="GV471">
            <v>-41784.166666666664</v>
          </cell>
          <cell r="GW471">
            <v>-2639000</v>
          </cell>
          <cell r="GY471">
            <v>-41784.166666666664</v>
          </cell>
          <cell r="GZ471">
            <v>-41784.166666666664</v>
          </cell>
          <cell r="HA471">
            <v>-2639000</v>
          </cell>
          <cell r="HC471">
            <v>-41784.166666666664</v>
          </cell>
          <cell r="HD471">
            <v>-41784.166666666664</v>
          </cell>
          <cell r="HE471">
            <v>-2639000</v>
          </cell>
          <cell r="HG471">
            <v>-41784.166666666664</v>
          </cell>
          <cell r="HH471">
            <v>-41784.166666666664</v>
          </cell>
          <cell r="HI471">
            <v>-2639000</v>
          </cell>
          <cell r="HK471">
            <v>-41784.166666666664</v>
          </cell>
          <cell r="HL471">
            <v>-41784.166666666664</v>
          </cell>
          <cell r="HM471">
            <v>-2639000</v>
          </cell>
          <cell r="HO471">
            <v>-41784.166666666664</v>
          </cell>
          <cell r="HP471">
            <v>-41784.166666666664</v>
          </cell>
          <cell r="HQ471">
            <v>-2639000</v>
          </cell>
          <cell r="HS471">
            <v>-41784.166666666664</v>
          </cell>
          <cell r="HT471">
            <v>-41784.166666666664</v>
          </cell>
          <cell r="HU471">
            <v>-2639000</v>
          </cell>
          <cell r="ID471">
            <v>0</v>
          </cell>
          <cell r="IE471" t="str">
            <v>A</v>
          </cell>
        </row>
        <row r="472">
          <cell r="C472">
            <v>248001275014201</v>
          </cell>
          <cell r="E472" t="str">
            <v>YOHANNES</v>
          </cell>
          <cell r="F472" t="str">
            <v>TATOR</v>
          </cell>
          <cell r="G472" t="str">
            <v>FE 304 CHS</v>
          </cell>
          <cell r="H472" t="str">
            <v>007972</v>
          </cell>
          <cell r="I472" t="str">
            <v>0Y4165</v>
          </cell>
          <cell r="J472">
            <v>36935</v>
          </cell>
          <cell r="K472">
            <v>13</v>
          </cell>
          <cell r="L472" t="str">
            <v>Pebruari 2001</v>
          </cell>
          <cell r="M472">
            <v>38030</v>
          </cell>
          <cell r="N472">
            <v>36</v>
          </cell>
          <cell r="O472">
            <v>1</v>
          </cell>
          <cell r="P472">
            <v>95000000</v>
          </cell>
          <cell r="Q472">
            <v>15830000</v>
          </cell>
          <cell r="R472">
            <v>0.19</v>
          </cell>
          <cell r="S472">
            <v>-961479.16666666616</v>
          </cell>
          <cell r="T472">
            <v>14868520.833333334</v>
          </cell>
          <cell r="U472">
            <v>1</v>
          </cell>
          <cell r="V472">
            <v>2639000</v>
          </cell>
          <cell r="W472">
            <v>292169</v>
          </cell>
          <cell r="X472">
            <v>2931169</v>
          </cell>
          <cell r="Z472">
            <v>2639000</v>
          </cell>
          <cell r="AA472">
            <v>250641.66666666666</v>
          </cell>
          <cell r="AB472">
            <v>2889641.6666666665</v>
          </cell>
          <cell r="AC472">
            <v>13191000</v>
          </cell>
          <cell r="AD472">
            <v>2639000</v>
          </cell>
          <cell r="AE472">
            <v>208857.5</v>
          </cell>
          <cell r="AF472">
            <v>2847857.5</v>
          </cell>
          <cell r="AG472">
            <v>10552000</v>
          </cell>
          <cell r="AH472">
            <v>2639000</v>
          </cell>
          <cell r="AI472">
            <v>167073.33333333331</v>
          </cell>
          <cell r="AJ472">
            <v>2806073.3333333335</v>
          </cell>
          <cell r="AK472">
            <v>7913000</v>
          </cell>
          <cell r="AL472">
            <v>2639000</v>
          </cell>
          <cell r="AM472">
            <v>125289.16666666666</v>
          </cell>
          <cell r="AN472">
            <v>2764289.1666666665</v>
          </cell>
          <cell r="AO472">
            <v>5274000</v>
          </cell>
          <cell r="AP472">
            <v>2639000</v>
          </cell>
          <cell r="AQ472">
            <v>83505</v>
          </cell>
          <cell r="AR472">
            <v>2722505</v>
          </cell>
          <cell r="AS472">
            <v>2635000</v>
          </cell>
          <cell r="AT472">
            <v>2639000</v>
          </cell>
          <cell r="AU472">
            <v>41720.833333333328</v>
          </cell>
          <cell r="AV472">
            <v>2680720.8333333335</v>
          </cell>
          <cell r="AW472">
            <v>-4000</v>
          </cell>
          <cell r="AX472">
            <v>2635000</v>
          </cell>
          <cell r="AY472">
            <v>-63.333333333333329</v>
          </cell>
          <cell r="AZ472">
            <v>2634936.6666666665</v>
          </cell>
          <cell r="BA472">
            <v>-2639000</v>
          </cell>
          <cell r="BC472">
            <v>-41784.166666666664</v>
          </cell>
          <cell r="BD472">
            <v>-41784.166666666664</v>
          </cell>
          <cell r="BE472">
            <v>-2639000</v>
          </cell>
          <cell r="BG472">
            <v>-41784.166666666664</v>
          </cell>
          <cell r="BH472">
            <v>-41784.166666666664</v>
          </cell>
          <cell r="BI472">
            <v>-2639000</v>
          </cell>
          <cell r="BK472">
            <v>-41784.166666666664</v>
          </cell>
          <cell r="BL472">
            <v>-41784.166666666664</v>
          </cell>
          <cell r="BM472">
            <v>-2639000</v>
          </cell>
          <cell r="BO472">
            <v>-41784.166666666664</v>
          </cell>
          <cell r="BP472">
            <v>-41784.166666666664</v>
          </cell>
          <cell r="BQ472">
            <v>-2639000</v>
          </cell>
          <cell r="BS472">
            <v>-41784.166666666664</v>
          </cell>
          <cell r="BT472">
            <v>-41784.166666666664</v>
          </cell>
          <cell r="BU472">
            <v>-2639000</v>
          </cell>
          <cell r="BW472">
            <v>-41784.166666666664</v>
          </cell>
          <cell r="BX472">
            <v>-41784.166666666664</v>
          </cell>
          <cell r="BY472">
            <v>-2639000</v>
          </cell>
          <cell r="CA472">
            <v>-41784.166666666664</v>
          </cell>
          <cell r="CB472">
            <v>-41784.166666666664</v>
          </cell>
          <cell r="CC472">
            <v>-2639000</v>
          </cell>
          <cell r="CE472">
            <v>-41784.166666666664</v>
          </cell>
          <cell r="CF472">
            <v>-41784.166666666664</v>
          </cell>
          <cell r="CG472">
            <v>-2639000</v>
          </cell>
          <cell r="CI472">
            <v>-41784.166666666664</v>
          </cell>
          <cell r="CJ472">
            <v>-41784.166666666664</v>
          </cell>
          <cell r="CK472">
            <v>-2639000</v>
          </cell>
          <cell r="CM472">
            <v>-41784.166666666664</v>
          </cell>
          <cell r="CN472">
            <v>-41784.166666666664</v>
          </cell>
          <cell r="CO472">
            <v>-2639000</v>
          </cell>
          <cell r="CQ472">
            <v>-41784.166666666664</v>
          </cell>
          <cell r="CR472">
            <v>-41784.166666666664</v>
          </cell>
          <cell r="CS472">
            <v>-2639000</v>
          </cell>
          <cell r="CU472">
            <v>-41784.166666666664</v>
          </cell>
          <cell r="CV472">
            <v>-41784.166666666664</v>
          </cell>
          <cell r="CW472">
            <v>-2639000</v>
          </cell>
          <cell r="CY472">
            <v>-41784.166666666664</v>
          </cell>
          <cell r="CZ472">
            <v>-41784.166666666664</v>
          </cell>
          <cell r="DA472">
            <v>-2639000</v>
          </cell>
          <cell r="DC472">
            <v>-41784.166666666664</v>
          </cell>
          <cell r="DD472">
            <v>-41784.166666666664</v>
          </cell>
          <cell r="DE472">
            <v>-2639000</v>
          </cell>
          <cell r="DG472">
            <v>-41784.166666666664</v>
          </cell>
          <cell r="DH472">
            <v>-41784.166666666664</v>
          </cell>
          <cell r="DI472">
            <v>-2639000</v>
          </cell>
          <cell r="DK472">
            <v>-41784.166666666664</v>
          </cell>
          <cell r="DL472">
            <v>-41784.166666666664</v>
          </cell>
          <cell r="DM472">
            <v>-2639000</v>
          </cell>
          <cell r="DO472">
            <v>-41784.166666666664</v>
          </cell>
          <cell r="DP472">
            <v>-41784.166666666664</v>
          </cell>
          <cell r="DQ472">
            <v>-2639000</v>
          </cell>
          <cell r="DS472">
            <v>-41784.166666666664</v>
          </cell>
          <cell r="DT472">
            <v>-41784.166666666664</v>
          </cell>
          <cell r="DU472">
            <v>-2639000</v>
          </cell>
          <cell r="DW472">
            <v>-41784.166666666664</v>
          </cell>
          <cell r="DX472">
            <v>-41784.166666666664</v>
          </cell>
          <cell r="DY472">
            <v>-2639000</v>
          </cell>
          <cell r="EA472">
            <v>-41784.166666666664</v>
          </cell>
          <cell r="EB472">
            <v>-41784.166666666664</v>
          </cell>
          <cell r="EC472">
            <v>-2639000</v>
          </cell>
          <cell r="EE472">
            <v>-41784.166666666664</v>
          </cell>
          <cell r="EF472">
            <v>-41784.166666666664</v>
          </cell>
          <cell r="EG472">
            <v>-2639000</v>
          </cell>
          <cell r="EI472">
            <v>-41784.166666666664</v>
          </cell>
          <cell r="EJ472">
            <v>-41784.166666666664</v>
          </cell>
          <cell r="EK472">
            <v>-2639000</v>
          </cell>
          <cell r="EM472">
            <v>-41784.166666666664</v>
          </cell>
          <cell r="EN472">
            <v>-41784.166666666664</v>
          </cell>
          <cell r="EO472">
            <v>-2639000</v>
          </cell>
          <cell r="EQ472">
            <v>-41784.166666666664</v>
          </cell>
          <cell r="ER472">
            <v>-41784.166666666664</v>
          </cell>
          <cell r="ES472">
            <v>-2639000</v>
          </cell>
          <cell r="EU472">
            <v>-41784.166666666664</v>
          </cell>
          <cell r="EV472">
            <v>-41784.166666666664</v>
          </cell>
          <cell r="EW472">
            <v>-2639000</v>
          </cell>
          <cell r="EY472">
            <v>-41784.166666666664</v>
          </cell>
          <cell r="EZ472">
            <v>-41784.166666666664</v>
          </cell>
          <cell r="FA472">
            <v>-2639000</v>
          </cell>
          <cell r="FC472">
            <v>-41784.166666666664</v>
          </cell>
          <cell r="FD472">
            <v>-41784.166666666664</v>
          </cell>
          <cell r="FE472">
            <v>-2639000</v>
          </cell>
          <cell r="FG472">
            <v>-41784.166666666664</v>
          </cell>
          <cell r="FH472">
            <v>-41784.166666666664</v>
          </cell>
          <cell r="FI472">
            <v>-2639000</v>
          </cell>
          <cell r="FK472">
            <v>-41784.166666666664</v>
          </cell>
          <cell r="FL472">
            <v>-41784.166666666664</v>
          </cell>
          <cell r="FM472">
            <v>-2639000</v>
          </cell>
          <cell r="FO472">
            <v>-41784.166666666664</v>
          </cell>
          <cell r="FP472">
            <v>-41784.166666666664</v>
          </cell>
          <cell r="FQ472">
            <v>-2639000</v>
          </cell>
          <cell r="FS472">
            <v>-41784.166666666664</v>
          </cell>
          <cell r="FT472">
            <v>-41784.166666666664</v>
          </cell>
          <cell r="FU472">
            <v>-2639000</v>
          </cell>
          <cell r="FW472">
            <v>-41784.166666666664</v>
          </cell>
          <cell r="FX472">
            <v>-41784.166666666664</v>
          </cell>
          <cell r="FY472">
            <v>-2639000</v>
          </cell>
          <cell r="GA472">
            <v>-41784.166666666664</v>
          </cell>
          <cell r="GB472">
            <v>-41784.166666666664</v>
          </cell>
          <cell r="GC472">
            <v>-2639000</v>
          </cell>
          <cell r="GE472">
            <v>-41784.166666666664</v>
          </cell>
          <cell r="GF472">
            <v>-41784.166666666664</v>
          </cell>
          <cell r="GG472">
            <v>-2639000</v>
          </cell>
          <cell r="GI472">
            <v>-41784.166666666664</v>
          </cell>
          <cell r="GJ472">
            <v>-41784.166666666664</v>
          </cell>
          <cell r="GK472">
            <v>-2639000</v>
          </cell>
          <cell r="GM472">
            <v>-41784.166666666664</v>
          </cell>
          <cell r="GN472">
            <v>-41784.166666666664</v>
          </cell>
          <cell r="GO472">
            <v>-2639000</v>
          </cell>
          <cell r="GQ472">
            <v>-41784.166666666664</v>
          </cell>
          <cell r="GR472">
            <v>-41784.166666666664</v>
          </cell>
          <cell r="GS472">
            <v>-2639000</v>
          </cell>
          <cell r="GU472">
            <v>-41784.166666666664</v>
          </cell>
          <cell r="GV472">
            <v>-41784.166666666664</v>
          </cell>
          <cell r="GW472">
            <v>-2639000</v>
          </cell>
          <cell r="GY472">
            <v>-41784.166666666664</v>
          </cell>
          <cell r="GZ472">
            <v>-41784.166666666664</v>
          </cell>
          <cell r="HA472">
            <v>-2639000</v>
          </cell>
          <cell r="HC472">
            <v>-41784.166666666664</v>
          </cell>
          <cell r="HD472">
            <v>-41784.166666666664</v>
          </cell>
          <cell r="HE472">
            <v>-2639000</v>
          </cell>
          <cell r="HG472">
            <v>-41784.166666666664</v>
          </cell>
          <cell r="HH472">
            <v>-41784.166666666664</v>
          </cell>
          <cell r="HI472">
            <v>-2639000</v>
          </cell>
          <cell r="HK472">
            <v>-41784.166666666664</v>
          </cell>
          <cell r="HL472">
            <v>-41784.166666666664</v>
          </cell>
          <cell r="HM472">
            <v>-2639000</v>
          </cell>
          <cell r="HO472">
            <v>-41784.166666666664</v>
          </cell>
          <cell r="HP472">
            <v>-41784.166666666664</v>
          </cell>
          <cell r="HQ472">
            <v>-2639000</v>
          </cell>
          <cell r="HS472">
            <v>-41784.166666666664</v>
          </cell>
          <cell r="HT472">
            <v>-41784.166666666664</v>
          </cell>
          <cell r="HU472">
            <v>-2639000</v>
          </cell>
          <cell r="ID472">
            <v>0</v>
          </cell>
          <cell r="IE472" t="str">
            <v>A</v>
          </cell>
        </row>
        <row r="473">
          <cell r="C473">
            <v>248001275030201</v>
          </cell>
          <cell r="E473" t="str">
            <v>SYARIFUDDIN L</v>
          </cell>
          <cell r="F473" t="str">
            <v>P A L U</v>
          </cell>
          <cell r="G473" t="str">
            <v>L 300 MBS</v>
          </cell>
          <cell r="H473">
            <v>224332</v>
          </cell>
          <cell r="I473" t="str">
            <v>0X7211</v>
          </cell>
          <cell r="J473">
            <v>36935</v>
          </cell>
          <cell r="K473">
            <v>13</v>
          </cell>
          <cell r="L473" t="str">
            <v>Pebruari 2001</v>
          </cell>
          <cell r="M473">
            <v>38030</v>
          </cell>
          <cell r="N473">
            <v>36</v>
          </cell>
          <cell r="O473">
            <v>1</v>
          </cell>
          <cell r="P473">
            <v>100000000</v>
          </cell>
          <cell r="Q473">
            <v>16660000</v>
          </cell>
          <cell r="R473">
            <v>0.19</v>
          </cell>
          <cell r="S473">
            <v>-1012541.6666666666</v>
          </cell>
          <cell r="T473">
            <v>15647458.333333334</v>
          </cell>
          <cell r="U473">
            <v>1</v>
          </cell>
          <cell r="V473">
            <v>2778000</v>
          </cell>
          <cell r="W473">
            <v>307498</v>
          </cell>
          <cell r="X473">
            <v>3085498</v>
          </cell>
          <cell r="Z473">
            <v>2778000</v>
          </cell>
          <cell r="AA473">
            <v>263783.33333333331</v>
          </cell>
          <cell r="AB473">
            <v>3041783.3333333335</v>
          </cell>
          <cell r="AC473">
            <v>13882000</v>
          </cell>
          <cell r="AD473">
            <v>2778000</v>
          </cell>
          <cell r="AE473">
            <v>219798.33333333331</v>
          </cell>
          <cell r="AF473">
            <v>2997798.3333333335</v>
          </cell>
          <cell r="AG473">
            <v>11104000</v>
          </cell>
          <cell r="AH473">
            <v>2778000</v>
          </cell>
          <cell r="AI473">
            <v>175813.33333333331</v>
          </cell>
          <cell r="AJ473">
            <v>2953813.3333333335</v>
          </cell>
          <cell r="AK473">
            <v>8326000</v>
          </cell>
          <cell r="AL473">
            <v>2778000</v>
          </cell>
          <cell r="AM473">
            <v>131828.33333333331</v>
          </cell>
          <cell r="AN473">
            <v>2909828.3333333335</v>
          </cell>
          <cell r="AO473">
            <v>5548000</v>
          </cell>
          <cell r="AP473">
            <v>2778000</v>
          </cell>
          <cell r="AQ473">
            <v>87843.333333333328</v>
          </cell>
          <cell r="AR473">
            <v>2865843.3333333335</v>
          </cell>
          <cell r="AS473">
            <v>2770000</v>
          </cell>
          <cell r="AT473">
            <v>2778000</v>
          </cell>
          <cell r="AU473">
            <v>43858.333333333328</v>
          </cell>
          <cell r="AV473">
            <v>2821858.3333333335</v>
          </cell>
          <cell r="AW473">
            <v>-8000</v>
          </cell>
          <cell r="AX473">
            <v>2770000</v>
          </cell>
          <cell r="AY473">
            <v>-126.66666666666666</v>
          </cell>
          <cell r="AZ473">
            <v>2769873.3333333335</v>
          </cell>
          <cell r="BA473">
            <v>-2778000</v>
          </cell>
          <cell r="BC473">
            <v>-43985</v>
          </cell>
          <cell r="BD473">
            <v>-43985</v>
          </cell>
          <cell r="BE473">
            <v>-2778000</v>
          </cell>
          <cell r="BG473">
            <v>-43985</v>
          </cell>
          <cell r="BH473">
            <v>-43985</v>
          </cell>
          <cell r="BI473">
            <v>-2778000</v>
          </cell>
          <cell r="BK473">
            <v>-43985</v>
          </cell>
          <cell r="BL473">
            <v>-43985</v>
          </cell>
          <cell r="BM473">
            <v>-2778000</v>
          </cell>
          <cell r="BO473">
            <v>-43985</v>
          </cell>
          <cell r="BP473">
            <v>-43985</v>
          </cell>
          <cell r="BQ473">
            <v>-2778000</v>
          </cell>
          <cell r="BS473">
            <v>-43985</v>
          </cell>
          <cell r="BT473">
            <v>-43985</v>
          </cell>
          <cell r="BU473">
            <v>-2778000</v>
          </cell>
          <cell r="BW473">
            <v>-43985</v>
          </cell>
          <cell r="BX473">
            <v>-43985</v>
          </cell>
          <cell r="BY473">
            <v>-2778000</v>
          </cell>
          <cell r="CA473">
            <v>-43985</v>
          </cell>
          <cell r="CB473">
            <v>-43985</v>
          </cell>
          <cell r="CC473">
            <v>-2778000</v>
          </cell>
          <cell r="CE473">
            <v>-43985</v>
          </cell>
          <cell r="CF473">
            <v>-43985</v>
          </cell>
          <cell r="CG473">
            <v>-2778000</v>
          </cell>
          <cell r="CI473">
            <v>-43985</v>
          </cell>
          <cell r="CJ473">
            <v>-43985</v>
          </cell>
          <cell r="CK473">
            <v>-2778000</v>
          </cell>
          <cell r="CM473">
            <v>-43985</v>
          </cell>
          <cell r="CN473">
            <v>-43985</v>
          </cell>
          <cell r="CO473">
            <v>-2778000</v>
          </cell>
          <cell r="CQ473">
            <v>-43985</v>
          </cell>
          <cell r="CR473">
            <v>-43985</v>
          </cell>
          <cell r="CS473">
            <v>-2778000</v>
          </cell>
          <cell r="CU473">
            <v>-43985</v>
          </cell>
          <cell r="CV473">
            <v>-43985</v>
          </cell>
          <cell r="CW473">
            <v>-2778000</v>
          </cell>
          <cell r="CY473">
            <v>-43985</v>
          </cell>
          <cell r="CZ473">
            <v>-43985</v>
          </cell>
          <cell r="DA473">
            <v>-2778000</v>
          </cell>
          <cell r="DC473">
            <v>-43985</v>
          </cell>
          <cell r="DD473">
            <v>-43985</v>
          </cell>
          <cell r="DE473">
            <v>-2778000</v>
          </cell>
          <cell r="DG473">
            <v>-43985</v>
          </cell>
          <cell r="DH473">
            <v>-43985</v>
          </cell>
          <cell r="DI473">
            <v>-2778000</v>
          </cell>
          <cell r="DK473">
            <v>-43985</v>
          </cell>
          <cell r="DL473">
            <v>-43985</v>
          </cell>
          <cell r="DM473">
            <v>-2778000</v>
          </cell>
          <cell r="DO473">
            <v>-43985</v>
          </cell>
          <cell r="DP473">
            <v>-43985</v>
          </cell>
          <cell r="DQ473">
            <v>-2778000</v>
          </cell>
          <cell r="DS473">
            <v>-43985</v>
          </cell>
          <cell r="DT473">
            <v>-43985</v>
          </cell>
          <cell r="DU473">
            <v>-2778000</v>
          </cell>
          <cell r="DW473">
            <v>-43985</v>
          </cell>
          <cell r="DX473">
            <v>-43985</v>
          </cell>
          <cell r="DY473">
            <v>-2778000</v>
          </cell>
          <cell r="EA473">
            <v>-43985</v>
          </cell>
          <cell r="EB473">
            <v>-43985</v>
          </cell>
          <cell r="EC473">
            <v>-2778000</v>
          </cell>
          <cell r="EE473">
            <v>-43985</v>
          </cell>
          <cell r="EF473">
            <v>-43985</v>
          </cell>
          <cell r="EG473">
            <v>-2778000</v>
          </cell>
          <cell r="EI473">
            <v>-43985</v>
          </cell>
          <cell r="EJ473">
            <v>-43985</v>
          </cell>
          <cell r="EK473">
            <v>-2778000</v>
          </cell>
          <cell r="EM473">
            <v>-43985</v>
          </cell>
          <cell r="EN473">
            <v>-43985</v>
          </cell>
          <cell r="EO473">
            <v>-2778000</v>
          </cell>
          <cell r="EQ473">
            <v>-43985</v>
          </cell>
          <cell r="ER473">
            <v>-43985</v>
          </cell>
          <cell r="ES473">
            <v>-2778000</v>
          </cell>
          <cell r="EU473">
            <v>-43985</v>
          </cell>
          <cell r="EV473">
            <v>-43985</v>
          </cell>
          <cell r="EW473">
            <v>-2778000</v>
          </cell>
          <cell r="EY473">
            <v>-43985</v>
          </cell>
          <cell r="EZ473">
            <v>-43985</v>
          </cell>
          <cell r="FA473">
            <v>-2778000</v>
          </cell>
          <cell r="FC473">
            <v>-43985</v>
          </cell>
          <cell r="FD473">
            <v>-43985</v>
          </cell>
          <cell r="FE473">
            <v>-2778000</v>
          </cell>
          <cell r="FG473">
            <v>-43985</v>
          </cell>
          <cell r="FH473">
            <v>-43985</v>
          </cell>
          <cell r="FI473">
            <v>-2778000</v>
          </cell>
          <cell r="FK473">
            <v>-43985</v>
          </cell>
          <cell r="FL473">
            <v>-43985</v>
          </cell>
          <cell r="FM473">
            <v>-2778000</v>
          </cell>
          <cell r="FO473">
            <v>-43985</v>
          </cell>
          <cell r="FP473">
            <v>-43985</v>
          </cell>
          <cell r="FQ473">
            <v>-2778000</v>
          </cell>
          <cell r="FS473">
            <v>-43985</v>
          </cell>
          <cell r="FT473">
            <v>-43985</v>
          </cell>
          <cell r="FU473">
            <v>-2778000</v>
          </cell>
          <cell r="FW473">
            <v>-43985</v>
          </cell>
          <cell r="FX473">
            <v>-43985</v>
          </cell>
          <cell r="FY473">
            <v>-2778000</v>
          </cell>
          <cell r="GA473">
            <v>-43985</v>
          </cell>
          <cell r="GB473">
            <v>-43985</v>
          </cell>
          <cell r="GC473">
            <v>-2778000</v>
          </cell>
          <cell r="GE473">
            <v>-43985</v>
          </cell>
          <cell r="GF473">
            <v>-43985</v>
          </cell>
          <cell r="GG473">
            <v>-2778000</v>
          </cell>
          <cell r="GI473">
            <v>-43985</v>
          </cell>
          <cell r="GJ473">
            <v>-43985</v>
          </cell>
          <cell r="GK473">
            <v>-2778000</v>
          </cell>
          <cell r="GM473">
            <v>-43985</v>
          </cell>
          <cell r="GN473">
            <v>-43985</v>
          </cell>
          <cell r="GO473">
            <v>-2778000</v>
          </cell>
          <cell r="GQ473">
            <v>-43985</v>
          </cell>
          <cell r="GR473">
            <v>-43985</v>
          </cell>
          <cell r="GS473">
            <v>-2778000</v>
          </cell>
          <cell r="GU473">
            <v>-43985</v>
          </cell>
          <cell r="GV473">
            <v>-43985</v>
          </cell>
          <cell r="GW473">
            <v>-2778000</v>
          </cell>
          <cell r="GY473">
            <v>-43985</v>
          </cell>
          <cell r="GZ473">
            <v>-43985</v>
          </cell>
          <cell r="HA473">
            <v>-2778000</v>
          </cell>
          <cell r="HC473">
            <v>-43985</v>
          </cell>
          <cell r="HD473">
            <v>-43985</v>
          </cell>
          <cell r="HE473">
            <v>-2778000</v>
          </cell>
          <cell r="HG473">
            <v>-43985</v>
          </cell>
          <cell r="HH473">
            <v>-43985</v>
          </cell>
          <cell r="HI473">
            <v>-2778000</v>
          </cell>
          <cell r="HK473">
            <v>-43985</v>
          </cell>
          <cell r="HL473">
            <v>-43985</v>
          </cell>
          <cell r="HM473">
            <v>-2778000</v>
          </cell>
          <cell r="HO473">
            <v>-43985</v>
          </cell>
          <cell r="HP473">
            <v>-43985</v>
          </cell>
          <cell r="HQ473">
            <v>-2778000</v>
          </cell>
          <cell r="HS473">
            <v>-43985</v>
          </cell>
          <cell r="HT473">
            <v>-43985</v>
          </cell>
          <cell r="HU473">
            <v>-2778000</v>
          </cell>
          <cell r="IB473" t="str">
            <v>0505519 S</v>
          </cell>
          <cell r="IC473">
            <v>37196</v>
          </cell>
          <cell r="ID473">
            <v>1</v>
          </cell>
          <cell r="IE473" t="str">
            <v>A</v>
          </cell>
        </row>
        <row r="474">
          <cell r="C474">
            <v>248001275056201</v>
          </cell>
          <cell r="E474" t="str">
            <v>SYAMSUL BAHRI</v>
          </cell>
          <cell r="F474" t="str">
            <v>KOLAKA</v>
          </cell>
          <cell r="G474" t="str">
            <v>Kuda GLX D</v>
          </cell>
          <cell r="H474" t="str">
            <v>001005</v>
          </cell>
          <cell r="I474" t="str">
            <v>006247</v>
          </cell>
          <cell r="J474">
            <v>36935</v>
          </cell>
          <cell r="K474">
            <v>13</v>
          </cell>
          <cell r="L474" t="str">
            <v>Pebruari 2001</v>
          </cell>
          <cell r="M474">
            <v>38030</v>
          </cell>
          <cell r="N474">
            <v>36</v>
          </cell>
          <cell r="O474">
            <v>1</v>
          </cell>
          <cell r="P474">
            <v>105000000</v>
          </cell>
          <cell r="Q474">
            <v>17490000</v>
          </cell>
          <cell r="R474">
            <v>0.19</v>
          </cell>
          <cell r="S474">
            <v>-1063604.166666667</v>
          </cell>
          <cell r="T474">
            <v>16426395.833333332</v>
          </cell>
          <cell r="U474">
            <v>1</v>
          </cell>
          <cell r="V474">
            <v>2917000</v>
          </cell>
          <cell r="W474">
            <v>322827</v>
          </cell>
          <cell r="X474">
            <v>3239827</v>
          </cell>
          <cell r="Z474">
            <v>2917000</v>
          </cell>
          <cell r="AA474">
            <v>276925</v>
          </cell>
          <cell r="AB474">
            <v>3193925</v>
          </cell>
          <cell r="AC474">
            <v>14573000</v>
          </cell>
          <cell r="AD474">
            <v>2917000</v>
          </cell>
          <cell r="AE474">
            <v>230739.16666666666</v>
          </cell>
          <cell r="AF474">
            <v>3147739.1666666665</v>
          </cell>
          <cell r="AG474">
            <v>11656000</v>
          </cell>
          <cell r="AH474">
            <v>2917000</v>
          </cell>
          <cell r="AI474">
            <v>184553.33333333331</v>
          </cell>
          <cell r="AJ474">
            <v>3101553.3333333335</v>
          </cell>
          <cell r="AK474">
            <v>8739000</v>
          </cell>
          <cell r="AL474">
            <v>2917000</v>
          </cell>
          <cell r="AM474">
            <v>138367.5</v>
          </cell>
          <cell r="AN474">
            <v>3055367.5</v>
          </cell>
          <cell r="AO474">
            <v>5822000</v>
          </cell>
          <cell r="AP474">
            <v>2917000</v>
          </cell>
          <cell r="AQ474">
            <v>92181.666666666657</v>
          </cell>
          <cell r="AR474">
            <v>3009181.6666666665</v>
          </cell>
          <cell r="AS474">
            <v>2905000</v>
          </cell>
          <cell r="AT474">
            <v>2917000</v>
          </cell>
          <cell r="AU474">
            <v>45995.833333333328</v>
          </cell>
          <cell r="AV474">
            <v>2962995.8333333335</v>
          </cell>
          <cell r="AW474">
            <v>-12000</v>
          </cell>
          <cell r="AX474">
            <v>2905000</v>
          </cell>
          <cell r="AY474">
            <v>-190</v>
          </cell>
          <cell r="AZ474">
            <v>2904810</v>
          </cell>
          <cell r="BA474">
            <v>-2917000</v>
          </cell>
          <cell r="BC474">
            <v>-46185.833333333328</v>
          </cell>
          <cell r="BD474">
            <v>-46185.833333333328</v>
          </cell>
          <cell r="BE474">
            <v>-2917000</v>
          </cell>
          <cell r="BG474">
            <v>-46185.833333333328</v>
          </cell>
          <cell r="BH474">
            <v>-46185.833333333328</v>
          </cell>
          <cell r="BI474">
            <v>-2917000</v>
          </cell>
          <cell r="BK474">
            <v>-46185.833333333328</v>
          </cell>
          <cell r="BL474">
            <v>-46185.833333333328</v>
          </cell>
          <cell r="BM474">
            <v>-2917000</v>
          </cell>
          <cell r="BO474">
            <v>-46185.833333333328</v>
          </cell>
          <cell r="BP474">
            <v>-46185.833333333328</v>
          </cell>
          <cell r="BQ474">
            <v>-2917000</v>
          </cell>
          <cell r="BS474">
            <v>-46185.833333333328</v>
          </cell>
          <cell r="BT474">
            <v>-46185.833333333328</v>
          </cell>
          <cell r="BU474">
            <v>-2917000</v>
          </cell>
          <cell r="BW474">
            <v>-46185.833333333328</v>
          </cell>
          <cell r="BX474">
            <v>-46185.833333333328</v>
          </cell>
          <cell r="BY474">
            <v>-2917000</v>
          </cell>
          <cell r="CA474">
            <v>-46185.833333333328</v>
          </cell>
          <cell r="CB474">
            <v>-46185.833333333328</v>
          </cell>
          <cell r="CC474">
            <v>-2917000</v>
          </cell>
          <cell r="CE474">
            <v>-46185.833333333328</v>
          </cell>
          <cell r="CF474">
            <v>-46185.833333333328</v>
          </cell>
          <cell r="CG474">
            <v>-2917000</v>
          </cell>
          <cell r="CI474">
            <v>-46185.833333333328</v>
          </cell>
          <cell r="CJ474">
            <v>-46185.833333333328</v>
          </cell>
          <cell r="CK474">
            <v>-2917000</v>
          </cell>
          <cell r="CM474">
            <v>-46185.833333333328</v>
          </cell>
          <cell r="CN474">
            <v>-46185.833333333328</v>
          </cell>
          <cell r="CO474">
            <v>-2917000</v>
          </cell>
          <cell r="CQ474">
            <v>-46185.833333333328</v>
          </cell>
          <cell r="CR474">
            <v>-46185.833333333328</v>
          </cell>
          <cell r="CS474">
            <v>-2917000</v>
          </cell>
          <cell r="CU474">
            <v>-46185.833333333328</v>
          </cell>
          <cell r="CV474">
            <v>-46185.833333333328</v>
          </cell>
          <cell r="CW474">
            <v>-2917000</v>
          </cell>
          <cell r="CY474">
            <v>-46185.833333333328</v>
          </cell>
          <cell r="CZ474">
            <v>-46185.833333333328</v>
          </cell>
          <cell r="DA474">
            <v>-2917000</v>
          </cell>
          <cell r="DC474">
            <v>-46185.833333333328</v>
          </cell>
          <cell r="DD474">
            <v>-46185.833333333328</v>
          </cell>
          <cell r="DE474">
            <v>-2917000</v>
          </cell>
          <cell r="DG474">
            <v>-46185.833333333328</v>
          </cell>
          <cell r="DH474">
            <v>-46185.833333333328</v>
          </cell>
          <cell r="DI474">
            <v>-2917000</v>
          </cell>
          <cell r="DK474">
            <v>-46185.833333333328</v>
          </cell>
          <cell r="DL474">
            <v>-46185.833333333328</v>
          </cell>
          <cell r="DM474">
            <v>-2917000</v>
          </cell>
          <cell r="DO474">
            <v>-46185.833333333328</v>
          </cell>
          <cell r="DP474">
            <v>-46185.833333333328</v>
          </cell>
          <cell r="DQ474">
            <v>-2917000</v>
          </cell>
          <cell r="DS474">
            <v>-46185.833333333328</v>
          </cell>
          <cell r="DT474">
            <v>-46185.833333333328</v>
          </cell>
          <cell r="DU474">
            <v>-2917000</v>
          </cell>
          <cell r="DW474">
            <v>-46185.833333333328</v>
          </cell>
          <cell r="DX474">
            <v>-46185.833333333328</v>
          </cell>
          <cell r="DY474">
            <v>-2917000</v>
          </cell>
          <cell r="EA474">
            <v>-46185.833333333328</v>
          </cell>
          <cell r="EB474">
            <v>-46185.833333333328</v>
          </cell>
          <cell r="EC474">
            <v>-2917000</v>
          </cell>
          <cell r="EE474">
            <v>-46185.833333333328</v>
          </cell>
          <cell r="EF474">
            <v>-46185.833333333328</v>
          </cell>
          <cell r="EG474">
            <v>-2917000</v>
          </cell>
          <cell r="EI474">
            <v>-46185.833333333328</v>
          </cell>
          <cell r="EJ474">
            <v>-46185.833333333328</v>
          </cell>
          <cell r="EK474">
            <v>-2917000</v>
          </cell>
          <cell r="EM474">
            <v>-46185.833333333328</v>
          </cell>
          <cell r="EN474">
            <v>-46185.833333333328</v>
          </cell>
          <cell r="EO474">
            <v>-2917000</v>
          </cell>
          <cell r="EQ474">
            <v>-46185.833333333328</v>
          </cell>
          <cell r="ER474">
            <v>-46185.833333333328</v>
          </cell>
          <cell r="ES474">
            <v>-2917000</v>
          </cell>
          <cell r="EU474">
            <v>-46185.833333333328</v>
          </cell>
          <cell r="EV474">
            <v>-46185.833333333328</v>
          </cell>
          <cell r="EW474">
            <v>-2917000</v>
          </cell>
          <cell r="EY474">
            <v>-46185.833333333328</v>
          </cell>
          <cell r="EZ474">
            <v>-46185.833333333328</v>
          </cell>
          <cell r="FA474">
            <v>-2917000</v>
          </cell>
          <cell r="FC474">
            <v>-46185.833333333328</v>
          </cell>
          <cell r="FD474">
            <v>-46185.833333333328</v>
          </cell>
          <cell r="FE474">
            <v>-2917000</v>
          </cell>
          <cell r="FG474">
            <v>-46185.833333333328</v>
          </cell>
          <cell r="FH474">
            <v>-46185.833333333328</v>
          </cell>
          <cell r="FI474">
            <v>-2917000</v>
          </cell>
          <cell r="FK474">
            <v>-46185.833333333328</v>
          </cell>
          <cell r="FL474">
            <v>-46185.833333333328</v>
          </cell>
          <cell r="FM474">
            <v>-2917000</v>
          </cell>
          <cell r="FO474">
            <v>-46185.833333333328</v>
          </cell>
          <cell r="FP474">
            <v>-46185.833333333328</v>
          </cell>
          <cell r="FQ474">
            <v>-2917000</v>
          </cell>
          <cell r="FS474">
            <v>-46185.833333333328</v>
          </cell>
          <cell r="FT474">
            <v>-46185.833333333328</v>
          </cell>
          <cell r="FU474">
            <v>-2917000</v>
          </cell>
          <cell r="FW474">
            <v>-46185.833333333328</v>
          </cell>
          <cell r="FX474">
            <v>-46185.833333333328</v>
          </cell>
          <cell r="FY474">
            <v>-2917000</v>
          </cell>
          <cell r="GA474">
            <v>-46185.833333333328</v>
          </cell>
          <cell r="GB474">
            <v>-46185.833333333328</v>
          </cell>
          <cell r="GC474">
            <v>-2917000</v>
          </cell>
          <cell r="GE474">
            <v>-46185.833333333328</v>
          </cell>
          <cell r="GF474">
            <v>-46185.833333333328</v>
          </cell>
          <cell r="GG474">
            <v>-2917000</v>
          </cell>
          <cell r="GI474">
            <v>-46185.833333333328</v>
          </cell>
          <cell r="GJ474">
            <v>-46185.833333333328</v>
          </cell>
          <cell r="GK474">
            <v>-2917000</v>
          </cell>
          <cell r="GM474">
            <v>-46185.833333333328</v>
          </cell>
          <cell r="GN474">
            <v>-46185.833333333328</v>
          </cell>
          <cell r="GO474">
            <v>-2917000</v>
          </cell>
          <cell r="GQ474">
            <v>-46185.833333333328</v>
          </cell>
          <cell r="GR474">
            <v>-46185.833333333328</v>
          </cell>
          <cell r="GS474">
            <v>-2917000</v>
          </cell>
          <cell r="GU474">
            <v>-46185.833333333328</v>
          </cell>
          <cell r="GV474">
            <v>-46185.833333333328</v>
          </cell>
          <cell r="GW474">
            <v>-2917000</v>
          </cell>
          <cell r="GY474">
            <v>-46185.833333333328</v>
          </cell>
          <cell r="GZ474">
            <v>-46185.833333333328</v>
          </cell>
          <cell r="HA474">
            <v>-2917000</v>
          </cell>
          <cell r="HC474">
            <v>-46185.833333333328</v>
          </cell>
          <cell r="HD474">
            <v>-46185.833333333328</v>
          </cell>
          <cell r="HE474">
            <v>-2917000</v>
          </cell>
          <cell r="HG474">
            <v>-46185.833333333328</v>
          </cell>
          <cell r="HH474">
            <v>-46185.833333333328</v>
          </cell>
          <cell r="HI474">
            <v>-2917000</v>
          </cell>
          <cell r="HK474">
            <v>-46185.833333333328</v>
          </cell>
          <cell r="HL474">
            <v>-46185.833333333328</v>
          </cell>
          <cell r="HM474">
            <v>-2917000</v>
          </cell>
          <cell r="HO474">
            <v>-46185.833333333328</v>
          </cell>
          <cell r="HP474">
            <v>-46185.833333333328</v>
          </cell>
          <cell r="HQ474">
            <v>-2917000</v>
          </cell>
          <cell r="HS474">
            <v>-46185.833333333328</v>
          </cell>
          <cell r="HT474">
            <v>-46185.833333333328</v>
          </cell>
          <cell r="HU474">
            <v>-2917000</v>
          </cell>
          <cell r="IB474" t="str">
            <v>0760642</v>
          </cell>
          <cell r="IC474">
            <v>37196</v>
          </cell>
          <cell r="ID474">
            <v>1</v>
          </cell>
          <cell r="IE474" t="str">
            <v>A</v>
          </cell>
        </row>
        <row r="475">
          <cell r="C475">
            <v>248001275064201</v>
          </cell>
          <cell r="E475" t="str">
            <v>FRANSISKA PEILOW</v>
          </cell>
          <cell r="F475" t="str">
            <v>MAKASSAR</v>
          </cell>
          <cell r="G475" t="str">
            <v>Kuda GLS B</v>
          </cell>
          <cell r="H475" t="str">
            <v>000946</v>
          </cell>
          <cell r="I475" t="str">
            <v>0X9856</v>
          </cell>
          <cell r="J475">
            <v>36935</v>
          </cell>
          <cell r="K475">
            <v>13</v>
          </cell>
          <cell r="L475" t="str">
            <v>Pebruari 2001</v>
          </cell>
          <cell r="M475">
            <v>38030</v>
          </cell>
          <cell r="N475">
            <v>36</v>
          </cell>
          <cell r="O475">
            <v>1</v>
          </cell>
          <cell r="P475">
            <v>105000000</v>
          </cell>
          <cell r="Q475">
            <v>17490000</v>
          </cell>
          <cell r="R475">
            <v>0.19</v>
          </cell>
          <cell r="S475">
            <v>-1063604.166666667</v>
          </cell>
          <cell r="T475">
            <v>16426395.833333332</v>
          </cell>
          <cell r="U475">
            <v>1</v>
          </cell>
          <cell r="V475">
            <v>2917000</v>
          </cell>
          <cell r="W475">
            <v>322827</v>
          </cell>
          <cell r="X475">
            <v>3239827</v>
          </cell>
          <cell r="Z475">
            <v>2917000</v>
          </cell>
          <cell r="AA475">
            <v>276925</v>
          </cell>
          <cell r="AB475">
            <v>3193925</v>
          </cell>
          <cell r="AC475">
            <v>14573000</v>
          </cell>
          <cell r="AD475">
            <v>2917000</v>
          </cell>
          <cell r="AE475">
            <v>230739.16666666666</v>
          </cell>
          <cell r="AF475">
            <v>3147739.1666666665</v>
          </cell>
          <cell r="AG475">
            <v>11656000</v>
          </cell>
          <cell r="AH475">
            <v>2917000</v>
          </cell>
          <cell r="AI475">
            <v>184553.33333333331</v>
          </cell>
          <cell r="AJ475">
            <v>3101553.3333333335</v>
          </cell>
          <cell r="AK475">
            <v>8739000</v>
          </cell>
          <cell r="AL475">
            <v>2917000</v>
          </cell>
          <cell r="AM475">
            <v>138367.5</v>
          </cell>
          <cell r="AN475">
            <v>3055367.5</v>
          </cell>
          <cell r="AO475">
            <v>5822000</v>
          </cell>
          <cell r="AP475">
            <v>2917000</v>
          </cell>
          <cell r="AQ475">
            <v>92181.666666666657</v>
          </cell>
          <cell r="AR475">
            <v>3009181.6666666665</v>
          </cell>
          <cell r="AS475">
            <v>2905000</v>
          </cell>
          <cell r="AT475">
            <v>2917000</v>
          </cell>
          <cell r="AU475">
            <v>45995.833333333328</v>
          </cell>
          <cell r="AV475">
            <v>2962995.8333333335</v>
          </cell>
          <cell r="AW475">
            <v>-12000</v>
          </cell>
          <cell r="AX475">
            <v>2905000</v>
          </cell>
          <cell r="AY475">
            <v>-190</v>
          </cell>
          <cell r="AZ475">
            <v>2904810</v>
          </cell>
          <cell r="BA475">
            <v>-2917000</v>
          </cell>
          <cell r="BC475">
            <v>-46185.833333333328</v>
          </cell>
          <cell r="BD475">
            <v>-46185.833333333328</v>
          </cell>
          <cell r="BE475">
            <v>-2917000</v>
          </cell>
          <cell r="BG475">
            <v>-46185.833333333328</v>
          </cell>
          <cell r="BH475">
            <v>-46185.833333333328</v>
          </cell>
          <cell r="BI475">
            <v>-2917000</v>
          </cell>
          <cell r="BK475">
            <v>-46185.833333333328</v>
          </cell>
          <cell r="BL475">
            <v>-46185.833333333328</v>
          </cell>
          <cell r="BM475">
            <v>-2917000</v>
          </cell>
          <cell r="BO475">
            <v>-46185.833333333328</v>
          </cell>
          <cell r="BP475">
            <v>-46185.833333333328</v>
          </cell>
          <cell r="BQ475">
            <v>-2917000</v>
          </cell>
          <cell r="BS475">
            <v>-46185.833333333328</v>
          </cell>
          <cell r="BT475">
            <v>-46185.833333333328</v>
          </cell>
          <cell r="BU475">
            <v>-2917000</v>
          </cell>
          <cell r="BW475">
            <v>-46185.833333333328</v>
          </cell>
          <cell r="BX475">
            <v>-46185.833333333328</v>
          </cell>
          <cell r="BY475">
            <v>-2917000</v>
          </cell>
          <cell r="CA475">
            <v>-46185.833333333328</v>
          </cell>
          <cell r="CB475">
            <v>-46185.833333333328</v>
          </cell>
          <cell r="CC475">
            <v>-2917000</v>
          </cell>
          <cell r="CE475">
            <v>-46185.833333333328</v>
          </cell>
          <cell r="CF475">
            <v>-46185.833333333328</v>
          </cell>
          <cell r="CG475">
            <v>-2917000</v>
          </cell>
          <cell r="CI475">
            <v>-46185.833333333328</v>
          </cell>
          <cell r="CJ475">
            <v>-46185.833333333328</v>
          </cell>
          <cell r="CK475">
            <v>-2917000</v>
          </cell>
          <cell r="CM475">
            <v>-46185.833333333328</v>
          </cell>
          <cell r="CN475">
            <v>-46185.833333333328</v>
          </cell>
          <cell r="CO475">
            <v>-2917000</v>
          </cell>
          <cell r="CQ475">
            <v>-46185.833333333328</v>
          </cell>
          <cell r="CR475">
            <v>-46185.833333333328</v>
          </cell>
          <cell r="CS475">
            <v>-2917000</v>
          </cell>
          <cell r="CU475">
            <v>-46185.833333333328</v>
          </cell>
          <cell r="CV475">
            <v>-46185.833333333328</v>
          </cell>
          <cell r="CW475">
            <v>-2917000</v>
          </cell>
          <cell r="CY475">
            <v>-46185.833333333328</v>
          </cell>
          <cell r="CZ475">
            <v>-46185.833333333328</v>
          </cell>
          <cell r="DA475">
            <v>-2917000</v>
          </cell>
          <cell r="DC475">
            <v>-46185.833333333328</v>
          </cell>
          <cell r="DD475">
            <v>-46185.833333333328</v>
          </cell>
          <cell r="DE475">
            <v>-2917000</v>
          </cell>
          <cell r="DG475">
            <v>-46185.833333333328</v>
          </cell>
          <cell r="DH475">
            <v>-46185.833333333328</v>
          </cell>
          <cell r="DI475">
            <v>-2917000</v>
          </cell>
          <cell r="DK475">
            <v>-46185.833333333328</v>
          </cell>
          <cell r="DL475">
            <v>-46185.833333333328</v>
          </cell>
          <cell r="DM475">
            <v>-2917000</v>
          </cell>
          <cell r="DO475">
            <v>-46185.833333333328</v>
          </cell>
          <cell r="DP475">
            <v>-46185.833333333328</v>
          </cell>
          <cell r="DQ475">
            <v>-2917000</v>
          </cell>
          <cell r="DS475">
            <v>-46185.833333333328</v>
          </cell>
          <cell r="DT475">
            <v>-46185.833333333328</v>
          </cell>
          <cell r="DU475">
            <v>-2917000</v>
          </cell>
          <cell r="DW475">
            <v>-46185.833333333328</v>
          </cell>
          <cell r="DX475">
            <v>-46185.833333333328</v>
          </cell>
          <cell r="DY475">
            <v>-2917000</v>
          </cell>
          <cell r="EA475">
            <v>-46185.833333333328</v>
          </cell>
          <cell r="EB475">
            <v>-46185.833333333328</v>
          </cell>
          <cell r="EC475">
            <v>-2917000</v>
          </cell>
          <cell r="EE475">
            <v>-46185.833333333328</v>
          </cell>
          <cell r="EF475">
            <v>-46185.833333333328</v>
          </cell>
          <cell r="EG475">
            <v>-2917000</v>
          </cell>
          <cell r="EI475">
            <v>-46185.833333333328</v>
          </cell>
          <cell r="EJ475">
            <v>-46185.833333333328</v>
          </cell>
          <cell r="EK475">
            <v>-2917000</v>
          </cell>
          <cell r="EM475">
            <v>-46185.833333333328</v>
          </cell>
          <cell r="EN475">
            <v>-46185.833333333328</v>
          </cell>
          <cell r="EO475">
            <v>-2917000</v>
          </cell>
          <cell r="EQ475">
            <v>-46185.833333333328</v>
          </cell>
          <cell r="ER475">
            <v>-46185.833333333328</v>
          </cell>
          <cell r="ES475">
            <v>-2917000</v>
          </cell>
          <cell r="EU475">
            <v>-46185.833333333328</v>
          </cell>
          <cell r="EV475">
            <v>-46185.833333333328</v>
          </cell>
          <cell r="EW475">
            <v>-2917000</v>
          </cell>
          <cell r="EY475">
            <v>-46185.833333333328</v>
          </cell>
          <cell r="EZ475">
            <v>-46185.833333333328</v>
          </cell>
          <cell r="FA475">
            <v>-2917000</v>
          </cell>
          <cell r="FC475">
            <v>-46185.833333333328</v>
          </cell>
          <cell r="FD475">
            <v>-46185.833333333328</v>
          </cell>
          <cell r="FE475">
            <v>-2917000</v>
          </cell>
          <cell r="FG475">
            <v>-46185.833333333328</v>
          </cell>
          <cell r="FH475">
            <v>-46185.833333333328</v>
          </cell>
          <cell r="FI475">
            <v>-2917000</v>
          </cell>
          <cell r="FK475">
            <v>-46185.833333333328</v>
          </cell>
          <cell r="FL475">
            <v>-46185.833333333328</v>
          </cell>
          <cell r="FM475">
            <v>-2917000</v>
          </cell>
          <cell r="FO475">
            <v>-46185.833333333328</v>
          </cell>
          <cell r="FP475">
            <v>-46185.833333333328</v>
          </cell>
          <cell r="FQ475">
            <v>-2917000</v>
          </cell>
          <cell r="FS475">
            <v>-46185.833333333328</v>
          </cell>
          <cell r="FT475">
            <v>-46185.833333333328</v>
          </cell>
          <cell r="FU475">
            <v>-2917000</v>
          </cell>
          <cell r="FW475">
            <v>-46185.833333333328</v>
          </cell>
          <cell r="FX475">
            <v>-46185.833333333328</v>
          </cell>
          <cell r="FY475">
            <v>-2917000</v>
          </cell>
          <cell r="GA475">
            <v>-46185.833333333328</v>
          </cell>
          <cell r="GB475">
            <v>-46185.833333333328</v>
          </cell>
          <cell r="GC475">
            <v>-2917000</v>
          </cell>
          <cell r="GE475">
            <v>-46185.833333333328</v>
          </cell>
          <cell r="GF475">
            <v>-46185.833333333328</v>
          </cell>
          <cell r="GG475">
            <v>-2917000</v>
          </cell>
          <cell r="GI475">
            <v>-46185.833333333328</v>
          </cell>
          <cell r="GJ475">
            <v>-46185.833333333328</v>
          </cell>
          <cell r="GK475">
            <v>-2917000</v>
          </cell>
          <cell r="GM475">
            <v>-46185.833333333328</v>
          </cell>
          <cell r="GN475">
            <v>-46185.833333333328</v>
          </cell>
          <cell r="GO475">
            <v>-2917000</v>
          </cell>
          <cell r="GQ475">
            <v>-46185.833333333328</v>
          </cell>
          <cell r="GR475">
            <v>-46185.833333333328</v>
          </cell>
          <cell r="GS475">
            <v>-2917000</v>
          </cell>
          <cell r="GU475">
            <v>-46185.833333333328</v>
          </cell>
          <cell r="GV475">
            <v>-46185.833333333328</v>
          </cell>
          <cell r="GW475">
            <v>-2917000</v>
          </cell>
          <cell r="GY475">
            <v>-46185.833333333328</v>
          </cell>
          <cell r="GZ475">
            <v>-46185.833333333328</v>
          </cell>
          <cell r="HA475">
            <v>-2917000</v>
          </cell>
          <cell r="HC475">
            <v>-46185.833333333328</v>
          </cell>
          <cell r="HD475">
            <v>-46185.833333333328</v>
          </cell>
          <cell r="HE475">
            <v>-2917000</v>
          </cell>
          <cell r="HG475">
            <v>-46185.833333333328</v>
          </cell>
          <cell r="HH475">
            <v>-46185.833333333328</v>
          </cell>
          <cell r="HI475">
            <v>-2917000</v>
          </cell>
          <cell r="HK475">
            <v>-46185.833333333328</v>
          </cell>
          <cell r="HL475">
            <v>-46185.833333333328</v>
          </cell>
          <cell r="HM475">
            <v>-2917000</v>
          </cell>
          <cell r="HO475">
            <v>-46185.833333333328</v>
          </cell>
          <cell r="HP475">
            <v>-46185.833333333328</v>
          </cell>
          <cell r="HQ475">
            <v>-2917000</v>
          </cell>
          <cell r="HS475">
            <v>-46185.833333333328</v>
          </cell>
          <cell r="HT475">
            <v>-46185.833333333328</v>
          </cell>
          <cell r="HU475">
            <v>-2917000</v>
          </cell>
          <cell r="IB475" t="str">
            <v>0741448 R</v>
          </cell>
          <cell r="IC475">
            <v>37039</v>
          </cell>
          <cell r="ID475">
            <v>1</v>
          </cell>
          <cell r="IE475" t="str">
            <v>A</v>
          </cell>
        </row>
        <row r="476">
          <cell r="C476">
            <v>248001275072201</v>
          </cell>
          <cell r="E476" t="str">
            <v>A N W A R</v>
          </cell>
          <cell r="F476" t="str">
            <v>MAROS</v>
          </cell>
          <cell r="G476" t="str">
            <v>Kuda GLX D</v>
          </cell>
          <cell r="H476" t="str">
            <v>001001</v>
          </cell>
          <cell r="I476" t="str">
            <v>006242</v>
          </cell>
          <cell r="J476">
            <v>36935</v>
          </cell>
          <cell r="K476">
            <v>13</v>
          </cell>
          <cell r="L476" t="str">
            <v>Pebruari 2001</v>
          </cell>
          <cell r="M476">
            <v>38030</v>
          </cell>
          <cell r="N476">
            <v>36</v>
          </cell>
          <cell r="O476">
            <v>1</v>
          </cell>
          <cell r="P476">
            <v>105000000</v>
          </cell>
          <cell r="Q476">
            <v>17490000</v>
          </cell>
          <cell r="R476">
            <v>0.19</v>
          </cell>
          <cell r="S476">
            <v>-1063604.166666667</v>
          </cell>
          <cell r="T476">
            <v>16426395.833333332</v>
          </cell>
          <cell r="U476">
            <v>1</v>
          </cell>
          <cell r="V476">
            <v>2917000</v>
          </cell>
          <cell r="W476">
            <v>322827</v>
          </cell>
          <cell r="X476">
            <v>3239827</v>
          </cell>
          <cell r="Z476">
            <v>2917000</v>
          </cell>
          <cell r="AA476">
            <v>276925</v>
          </cell>
          <cell r="AB476">
            <v>3193925</v>
          </cell>
          <cell r="AC476">
            <v>14573000</v>
          </cell>
          <cell r="AD476">
            <v>2917000</v>
          </cell>
          <cell r="AE476">
            <v>230739.16666666666</v>
          </cell>
          <cell r="AF476">
            <v>3147739.1666666665</v>
          </cell>
          <cell r="AG476">
            <v>11656000</v>
          </cell>
          <cell r="AH476">
            <v>2917000</v>
          </cell>
          <cell r="AI476">
            <v>184553.33333333331</v>
          </cell>
          <cell r="AJ476">
            <v>3101553.3333333335</v>
          </cell>
          <cell r="AK476">
            <v>8739000</v>
          </cell>
          <cell r="AL476">
            <v>2917000</v>
          </cell>
          <cell r="AM476">
            <v>138367.5</v>
          </cell>
          <cell r="AN476">
            <v>3055367.5</v>
          </cell>
          <cell r="AO476">
            <v>5822000</v>
          </cell>
          <cell r="AP476">
            <v>2917000</v>
          </cell>
          <cell r="AQ476">
            <v>92181.666666666657</v>
          </cell>
          <cell r="AR476">
            <v>3009181.6666666665</v>
          </cell>
          <cell r="AS476">
            <v>2905000</v>
          </cell>
          <cell r="AT476">
            <v>2917000</v>
          </cell>
          <cell r="AU476">
            <v>45995.833333333328</v>
          </cell>
          <cell r="AV476">
            <v>2962995.8333333335</v>
          </cell>
          <cell r="AW476">
            <v>-12000</v>
          </cell>
          <cell r="AX476">
            <v>2905000</v>
          </cell>
          <cell r="AY476">
            <v>-190</v>
          </cell>
          <cell r="AZ476">
            <v>2904810</v>
          </cell>
          <cell r="BA476">
            <v>-2917000</v>
          </cell>
          <cell r="BC476">
            <v>-46185.833333333328</v>
          </cell>
          <cell r="BD476">
            <v>-46185.833333333328</v>
          </cell>
          <cell r="BE476">
            <v>-2917000</v>
          </cell>
          <cell r="BG476">
            <v>-46185.833333333328</v>
          </cell>
          <cell r="BH476">
            <v>-46185.833333333328</v>
          </cell>
          <cell r="BI476">
            <v>-2917000</v>
          </cell>
          <cell r="BK476">
            <v>-46185.833333333328</v>
          </cell>
          <cell r="BL476">
            <v>-46185.833333333328</v>
          </cell>
          <cell r="BM476">
            <v>-2917000</v>
          </cell>
          <cell r="BO476">
            <v>-46185.833333333328</v>
          </cell>
          <cell r="BP476">
            <v>-46185.833333333328</v>
          </cell>
          <cell r="BQ476">
            <v>-2917000</v>
          </cell>
          <cell r="BS476">
            <v>-46185.833333333328</v>
          </cell>
          <cell r="BT476">
            <v>-46185.833333333328</v>
          </cell>
          <cell r="BU476">
            <v>-2917000</v>
          </cell>
          <cell r="BW476">
            <v>-46185.833333333328</v>
          </cell>
          <cell r="BX476">
            <v>-46185.833333333328</v>
          </cell>
          <cell r="BY476">
            <v>-2917000</v>
          </cell>
          <cell r="CA476">
            <v>-46185.833333333328</v>
          </cell>
          <cell r="CB476">
            <v>-46185.833333333328</v>
          </cell>
          <cell r="CC476">
            <v>-2917000</v>
          </cell>
          <cell r="CE476">
            <v>-46185.833333333328</v>
          </cell>
          <cell r="CF476">
            <v>-46185.833333333328</v>
          </cell>
          <cell r="CG476">
            <v>-2917000</v>
          </cell>
          <cell r="CI476">
            <v>-46185.833333333328</v>
          </cell>
          <cell r="CJ476">
            <v>-46185.833333333328</v>
          </cell>
          <cell r="CK476">
            <v>-2917000</v>
          </cell>
          <cell r="CM476">
            <v>-46185.833333333328</v>
          </cell>
          <cell r="CN476">
            <v>-46185.833333333328</v>
          </cell>
          <cell r="CO476">
            <v>-2917000</v>
          </cell>
          <cell r="CQ476">
            <v>-46185.833333333328</v>
          </cell>
          <cell r="CR476">
            <v>-46185.833333333328</v>
          </cell>
          <cell r="CS476">
            <v>-2917000</v>
          </cell>
          <cell r="CU476">
            <v>-46185.833333333328</v>
          </cell>
          <cell r="CV476">
            <v>-46185.833333333328</v>
          </cell>
          <cell r="CW476">
            <v>-2917000</v>
          </cell>
          <cell r="CY476">
            <v>-46185.833333333328</v>
          </cell>
          <cell r="CZ476">
            <v>-46185.833333333328</v>
          </cell>
          <cell r="DA476">
            <v>-2917000</v>
          </cell>
          <cell r="DC476">
            <v>-46185.833333333328</v>
          </cell>
          <cell r="DD476">
            <v>-46185.833333333328</v>
          </cell>
          <cell r="DE476">
            <v>-2917000</v>
          </cell>
          <cell r="DG476">
            <v>-46185.833333333328</v>
          </cell>
          <cell r="DH476">
            <v>-46185.833333333328</v>
          </cell>
          <cell r="DI476">
            <v>-2917000</v>
          </cell>
          <cell r="DK476">
            <v>-46185.833333333328</v>
          </cell>
          <cell r="DL476">
            <v>-46185.833333333328</v>
          </cell>
          <cell r="DM476">
            <v>-2917000</v>
          </cell>
          <cell r="DO476">
            <v>-46185.833333333328</v>
          </cell>
          <cell r="DP476">
            <v>-46185.833333333328</v>
          </cell>
          <cell r="DQ476">
            <v>-2917000</v>
          </cell>
          <cell r="DS476">
            <v>-46185.833333333328</v>
          </cell>
          <cell r="DT476">
            <v>-46185.833333333328</v>
          </cell>
          <cell r="DU476">
            <v>-2917000</v>
          </cell>
          <cell r="DW476">
            <v>-46185.833333333328</v>
          </cell>
          <cell r="DX476">
            <v>-46185.833333333328</v>
          </cell>
          <cell r="DY476">
            <v>-2917000</v>
          </cell>
          <cell r="EA476">
            <v>-46185.833333333328</v>
          </cell>
          <cell r="EB476">
            <v>-46185.833333333328</v>
          </cell>
          <cell r="EC476">
            <v>-2917000</v>
          </cell>
          <cell r="EE476">
            <v>-46185.833333333328</v>
          </cell>
          <cell r="EF476">
            <v>-46185.833333333328</v>
          </cell>
          <cell r="EG476">
            <v>-2917000</v>
          </cell>
          <cell r="EI476">
            <v>-46185.833333333328</v>
          </cell>
          <cell r="EJ476">
            <v>-46185.833333333328</v>
          </cell>
          <cell r="EK476">
            <v>-2917000</v>
          </cell>
          <cell r="EM476">
            <v>-46185.833333333328</v>
          </cell>
          <cell r="EN476">
            <v>-46185.833333333328</v>
          </cell>
          <cell r="EO476">
            <v>-2917000</v>
          </cell>
          <cell r="EQ476">
            <v>-46185.833333333328</v>
          </cell>
          <cell r="ER476">
            <v>-46185.833333333328</v>
          </cell>
          <cell r="ES476">
            <v>-2917000</v>
          </cell>
          <cell r="EU476">
            <v>-46185.833333333328</v>
          </cell>
          <cell r="EV476">
            <v>-46185.833333333328</v>
          </cell>
          <cell r="EW476">
            <v>-2917000</v>
          </cell>
          <cell r="EY476">
            <v>-46185.833333333328</v>
          </cell>
          <cell r="EZ476">
            <v>-46185.833333333328</v>
          </cell>
          <cell r="FA476">
            <v>-2917000</v>
          </cell>
          <cell r="FC476">
            <v>-46185.833333333328</v>
          </cell>
          <cell r="FD476">
            <v>-46185.833333333328</v>
          </cell>
          <cell r="FE476">
            <v>-2917000</v>
          </cell>
          <cell r="FG476">
            <v>-46185.833333333328</v>
          </cell>
          <cell r="FH476">
            <v>-46185.833333333328</v>
          </cell>
          <cell r="FI476">
            <v>-2917000</v>
          </cell>
          <cell r="FK476">
            <v>-46185.833333333328</v>
          </cell>
          <cell r="FL476">
            <v>-46185.833333333328</v>
          </cell>
          <cell r="FM476">
            <v>-2917000</v>
          </cell>
          <cell r="FO476">
            <v>-46185.833333333328</v>
          </cell>
          <cell r="FP476">
            <v>-46185.833333333328</v>
          </cell>
          <cell r="FQ476">
            <v>-2917000</v>
          </cell>
          <cell r="FS476">
            <v>-46185.833333333328</v>
          </cell>
          <cell r="FT476">
            <v>-46185.833333333328</v>
          </cell>
          <cell r="FU476">
            <v>-2917000</v>
          </cell>
          <cell r="FW476">
            <v>-46185.833333333328</v>
          </cell>
          <cell r="FX476">
            <v>-46185.833333333328</v>
          </cell>
          <cell r="FY476">
            <v>-2917000</v>
          </cell>
          <cell r="GA476">
            <v>-46185.833333333328</v>
          </cell>
          <cell r="GB476">
            <v>-46185.833333333328</v>
          </cell>
          <cell r="GC476">
            <v>-2917000</v>
          </cell>
          <cell r="GE476">
            <v>-46185.833333333328</v>
          </cell>
          <cell r="GF476">
            <v>-46185.833333333328</v>
          </cell>
          <cell r="GG476">
            <v>-2917000</v>
          </cell>
          <cell r="GI476">
            <v>-46185.833333333328</v>
          </cell>
          <cell r="GJ476">
            <v>-46185.833333333328</v>
          </cell>
          <cell r="GK476">
            <v>-2917000</v>
          </cell>
          <cell r="GM476">
            <v>-46185.833333333328</v>
          </cell>
          <cell r="GN476">
            <v>-46185.833333333328</v>
          </cell>
          <cell r="GO476">
            <v>-2917000</v>
          </cell>
          <cell r="GQ476">
            <v>-46185.833333333328</v>
          </cell>
          <cell r="GR476">
            <v>-46185.833333333328</v>
          </cell>
          <cell r="GS476">
            <v>-2917000</v>
          </cell>
          <cell r="GU476">
            <v>-46185.833333333328</v>
          </cell>
          <cell r="GV476">
            <v>-46185.833333333328</v>
          </cell>
          <cell r="GW476">
            <v>-2917000</v>
          </cell>
          <cell r="GY476">
            <v>-46185.833333333328</v>
          </cell>
          <cell r="GZ476">
            <v>-46185.833333333328</v>
          </cell>
          <cell r="HA476">
            <v>-2917000</v>
          </cell>
          <cell r="HC476">
            <v>-46185.833333333328</v>
          </cell>
          <cell r="HD476">
            <v>-46185.833333333328</v>
          </cell>
          <cell r="HE476">
            <v>-2917000</v>
          </cell>
          <cell r="HG476">
            <v>-46185.833333333328</v>
          </cell>
          <cell r="HH476">
            <v>-46185.833333333328</v>
          </cell>
          <cell r="HI476">
            <v>-2917000</v>
          </cell>
          <cell r="HK476">
            <v>-46185.833333333328</v>
          </cell>
          <cell r="HL476">
            <v>-46185.833333333328</v>
          </cell>
          <cell r="HM476">
            <v>-2917000</v>
          </cell>
          <cell r="HO476">
            <v>-46185.833333333328</v>
          </cell>
          <cell r="HP476">
            <v>-46185.833333333328</v>
          </cell>
          <cell r="HQ476">
            <v>-2917000</v>
          </cell>
          <cell r="HS476">
            <v>-46185.833333333328</v>
          </cell>
          <cell r="HT476">
            <v>-46185.833333333328</v>
          </cell>
          <cell r="HU476">
            <v>-2917000</v>
          </cell>
          <cell r="IB476" t="str">
            <v>0741141 R</v>
          </cell>
          <cell r="IC476">
            <v>37039</v>
          </cell>
          <cell r="ID476">
            <v>1</v>
          </cell>
          <cell r="IE476" t="str">
            <v>A</v>
          </cell>
        </row>
        <row r="477">
          <cell r="C477">
            <v>248001275080201</v>
          </cell>
          <cell r="E477" t="str">
            <v>ABD. H A M I D</v>
          </cell>
          <cell r="F477" t="str">
            <v>B O N E</v>
          </cell>
          <cell r="G477" t="str">
            <v>Kuda GLX D</v>
          </cell>
          <cell r="H477" t="str">
            <v>001100</v>
          </cell>
          <cell r="I477" t="str">
            <v>0X7540</v>
          </cell>
          <cell r="J477">
            <v>36935</v>
          </cell>
          <cell r="K477">
            <v>13</v>
          </cell>
          <cell r="L477" t="str">
            <v>Pebruari 2001</v>
          </cell>
          <cell r="M477">
            <v>38030</v>
          </cell>
          <cell r="N477">
            <v>36</v>
          </cell>
          <cell r="O477">
            <v>1</v>
          </cell>
          <cell r="P477">
            <v>106000000</v>
          </cell>
          <cell r="Q477">
            <v>17676000</v>
          </cell>
          <cell r="R477">
            <v>0.19</v>
          </cell>
          <cell r="S477">
            <v>-1071805.8333333328</v>
          </cell>
          <cell r="T477">
            <v>16604194.166666668</v>
          </cell>
          <cell r="U477">
            <v>1</v>
          </cell>
          <cell r="V477">
            <v>2945000</v>
          </cell>
          <cell r="W477">
            <v>325260</v>
          </cell>
          <cell r="X477">
            <v>3270260</v>
          </cell>
          <cell r="Z477">
            <v>2945000</v>
          </cell>
          <cell r="AA477">
            <v>279870</v>
          </cell>
          <cell r="AB477">
            <v>3224870</v>
          </cell>
          <cell r="AC477">
            <v>14731000</v>
          </cell>
          <cell r="AD477">
            <v>2945000</v>
          </cell>
          <cell r="AE477">
            <v>233240.83333333331</v>
          </cell>
          <cell r="AF477">
            <v>3178240.8333333335</v>
          </cell>
          <cell r="AG477">
            <v>11786000</v>
          </cell>
          <cell r="AH477">
            <v>2945000</v>
          </cell>
          <cell r="AI477">
            <v>186611.66666666666</v>
          </cell>
          <cell r="AJ477">
            <v>3131611.6666666665</v>
          </cell>
          <cell r="AK477">
            <v>8841000</v>
          </cell>
          <cell r="AL477">
            <v>2945000</v>
          </cell>
          <cell r="AM477">
            <v>139982.5</v>
          </cell>
          <cell r="AN477">
            <v>3084982.5</v>
          </cell>
          <cell r="AO477">
            <v>5896000</v>
          </cell>
          <cell r="AP477">
            <v>2945000</v>
          </cell>
          <cell r="AQ477">
            <v>93353.333333333328</v>
          </cell>
          <cell r="AR477">
            <v>3038353.3333333335</v>
          </cell>
          <cell r="AS477">
            <v>2951000</v>
          </cell>
          <cell r="AT477">
            <v>2945000</v>
          </cell>
          <cell r="AU477">
            <v>46724.166666666664</v>
          </cell>
          <cell r="AV477">
            <v>2991724.1666666665</v>
          </cell>
          <cell r="AW477">
            <v>6000</v>
          </cell>
          <cell r="AX477">
            <v>2951000</v>
          </cell>
          <cell r="AY477">
            <v>95</v>
          </cell>
          <cell r="AZ477">
            <v>2951095</v>
          </cell>
          <cell r="BA477">
            <v>-2945000</v>
          </cell>
          <cell r="BC477">
            <v>-46629.166666666664</v>
          </cell>
          <cell r="BD477">
            <v>-46629.166666666664</v>
          </cell>
          <cell r="BE477">
            <v>-2945000</v>
          </cell>
          <cell r="BG477">
            <v>-46629.166666666664</v>
          </cell>
          <cell r="BH477">
            <v>-46629.166666666664</v>
          </cell>
          <cell r="BI477">
            <v>-2945000</v>
          </cell>
          <cell r="BK477">
            <v>-46629.166666666664</v>
          </cell>
          <cell r="BL477">
            <v>-46629.166666666664</v>
          </cell>
          <cell r="BM477">
            <v>-2945000</v>
          </cell>
          <cell r="BO477">
            <v>-46629.166666666664</v>
          </cell>
          <cell r="BP477">
            <v>-46629.166666666664</v>
          </cell>
          <cell r="BQ477">
            <v>-2945000</v>
          </cell>
          <cell r="BS477">
            <v>-46629.166666666664</v>
          </cell>
          <cell r="BT477">
            <v>-46629.166666666664</v>
          </cell>
          <cell r="BU477">
            <v>-2945000</v>
          </cell>
          <cell r="BW477">
            <v>-46629.166666666664</v>
          </cell>
          <cell r="BX477">
            <v>-46629.166666666664</v>
          </cell>
          <cell r="BY477">
            <v>-2945000</v>
          </cell>
          <cell r="CA477">
            <v>-46629.166666666664</v>
          </cell>
          <cell r="CB477">
            <v>-46629.166666666664</v>
          </cell>
          <cell r="CC477">
            <v>-2945000</v>
          </cell>
          <cell r="CE477">
            <v>-46629.166666666664</v>
          </cell>
          <cell r="CF477">
            <v>-46629.166666666664</v>
          </cell>
          <cell r="CG477">
            <v>-2945000</v>
          </cell>
          <cell r="CI477">
            <v>-46629.166666666664</v>
          </cell>
          <cell r="CJ477">
            <v>-46629.166666666664</v>
          </cell>
          <cell r="CK477">
            <v>-2945000</v>
          </cell>
          <cell r="CM477">
            <v>-46629.166666666664</v>
          </cell>
          <cell r="CN477">
            <v>-46629.166666666664</v>
          </cell>
          <cell r="CO477">
            <v>-2945000</v>
          </cell>
          <cell r="CQ477">
            <v>-46629.166666666664</v>
          </cell>
          <cell r="CR477">
            <v>-46629.166666666664</v>
          </cell>
          <cell r="CS477">
            <v>-2945000</v>
          </cell>
          <cell r="CU477">
            <v>-46629.166666666664</v>
          </cell>
          <cell r="CV477">
            <v>-46629.166666666664</v>
          </cell>
          <cell r="CW477">
            <v>-2945000</v>
          </cell>
          <cell r="CY477">
            <v>-46629.166666666664</v>
          </cell>
          <cell r="CZ477">
            <v>-46629.166666666664</v>
          </cell>
          <cell r="DA477">
            <v>-2945000</v>
          </cell>
          <cell r="DC477">
            <v>-46629.166666666664</v>
          </cell>
          <cell r="DD477">
            <v>-46629.166666666664</v>
          </cell>
          <cell r="DE477">
            <v>-2945000</v>
          </cell>
          <cell r="DG477">
            <v>-46629.166666666664</v>
          </cell>
          <cell r="DH477">
            <v>-46629.166666666664</v>
          </cell>
          <cell r="DI477">
            <v>-2945000</v>
          </cell>
          <cell r="DK477">
            <v>-46629.166666666664</v>
          </cell>
          <cell r="DL477">
            <v>-46629.166666666664</v>
          </cell>
          <cell r="DM477">
            <v>-2945000</v>
          </cell>
          <cell r="DO477">
            <v>-46629.166666666664</v>
          </cell>
          <cell r="DP477">
            <v>-46629.166666666664</v>
          </cell>
          <cell r="DQ477">
            <v>-2945000</v>
          </cell>
          <cell r="DS477">
            <v>-46629.166666666664</v>
          </cell>
          <cell r="DT477">
            <v>-46629.166666666664</v>
          </cell>
          <cell r="DU477">
            <v>-2945000</v>
          </cell>
          <cell r="DW477">
            <v>-46629.166666666664</v>
          </cell>
          <cell r="DX477">
            <v>-46629.166666666664</v>
          </cell>
          <cell r="DY477">
            <v>-2945000</v>
          </cell>
          <cell r="EA477">
            <v>-46629.166666666664</v>
          </cell>
          <cell r="EB477">
            <v>-46629.166666666664</v>
          </cell>
          <cell r="EC477">
            <v>-2945000</v>
          </cell>
          <cell r="EE477">
            <v>-46629.166666666664</v>
          </cell>
          <cell r="EF477">
            <v>-46629.166666666664</v>
          </cell>
          <cell r="EG477">
            <v>-2945000</v>
          </cell>
          <cell r="EI477">
            <v>-46629.166666666664</v>
          </cell>
          <cell r="EJ477">
            <v>-46629.166666666664</v>
          </cell>
          <cell r="EK477">
            <v>-2945000</v>
          </cell>
          <cell r="EM477">
            <v>-46629.166666666664</v>
          </cell>
          <cell r="EN477">
            <v>-46629.166666666664</v>
          </cell>
          <cell r="EO477">
            <v>-2945000</v>
          </cell>
          <cell r="EQ477">
            <v>-46629.166666666664</v>
          </cell>
          <cell r="ER477">
            <v>-46629.166666666664</v>
          </cell>
          <cell r="ES477">
            <v>-2945000</v>
          </cell>
          <cell r="EU477">
            <v>-46629.166666666664</v>
          </cell>
          <cell r="EV477">
            <v>-46629.166666666664</v>
          </cell>
          <cell r="EW477">
            <v>-2945000</v>
          </cell>
          <cell r="EY477">
            <v>-46629.166666666664</v>
          </cell>
          <cell r="EZ477">
            <v>-46629.166666666664</v>
          </cell>
          <cell r="FA477">
            <v>-2945000</v>
          </cell>
          <cell r="FC477">
            <v>-46629.166666666664</v>
          </cell>
          <cell r="FD477">
            <v>-46629.166666666664</v>
          </cell>
          <cell r="FE477">
            <v>-2945000</v>
          </cell>
          <cell r="FG477">
            <v>-46629.166666666664</v>
          </cell>
          <cell r="FH477">
            <v>-46629.166666666664</v>
          </cell>
          <cell r="FI477">
            <v>-2945000</v>
          </cell>
          <cell r="FK477">
            <v>-46629.166666666664</v>
          </cell>
          <cell r="FL477">
            <v>-46629.166666666664</v>
          </cell>
          <cell r="FM477">
            <v>-2945000</v>
          </cell>
          <cell r="FO477">
            <v>-46629.166666666664</v>
          </cell>
          <cell r="FP477">
            <v>-46629.166666666664</v>
          </cell>
          <cell r="FQ477">
            <v>-2945000</v>
          </cell>
          <cell r="FS477">
            <v>-46629.166666666664</v>
          </cell>
          <cell r="FT477">
            <v>-46629.166666666664</v>
          </cell>
          <cell r="FU477">
            <v>-2945000</v>
          </cell>
          <cell r="FW477">
            <v>-46629.166666666664</v>
          </cell>
          <cell r="FX477">
            <v>-46629.166666666664</v>
          </cell>
          <cell r="FY477">
            <v>-2945000</v>
          </cell>
          <cell r="GA477">
            <v>-46629.166666666664</v>
          </cell>
          <cell r="GB477">
            <v>-46629.166666666664</v>
          </cell>
          <cell r="GC477">
            <v>-2945000</v>
          </cell>
          <cell r="GE477">
            <v>-46629.166666666664</v>
          </cell>
          <cell r="GF477">
            <v>-46629.166666666664</v>
          </cell>
          <cell r="GG477">
            <v>-2945000</v>
          </cell>
          <cell r="GI477">
            <v>-46629.166666666664</v>
          </cell>
          <cell r="GJ477">
            <v>-46629.166666666664</v>
          </cell>
          <cell r="GK477">
            <v>-2945000</v>
          </cell>
          <cell r="GM477">
            <v>-46629.166666666664</v>
          </cell>
          <cell r="GN477">
            <v>-46629.166666666664</v>
          </cell>
          <cell r="GO477">
            <v>-2945000</v>
          </cell>
          <cell r="GQ477">
            <v>-46629.166666666664</v>
          </cell>
          <cell r="GR477">
            <v>-46629.166666666664</v>
          </cell>
          <cell r="GS477">
            <v>-2945000</v>
          </cell>
          <cell r="GU477">
            <v>-46629.166666666664</v>
          </cell>
          <cell r="GV477">
            <v>-46629.166666666664</v>
          </cell>
          <cell r="GW477">
            <v>-2945000</v>
          </cell>
          <cell r="GY477">
            <v>-46629.166666666664</v>
          </cell>
          <cell r="GZ477">
            <v>-46629.166666666664</v>
          </cell>
          <cell r="HA477">
            <v>-2945000</v>
          </cell>
          <cell r="HC477">
            <v>-46629.166666666664</v>
          </cell>
          <cell r="HD477">
            <v>-46629.166666666664</v>
          </cell>
          <cell r="HE477">
            <v>-2945000</v>
          </cell>
          <cell r="HG477">
            <v>-46629.166666666664</v>
          </cell>
          <cell r="HH477">
            <v>-46629.166666666664</v>
          </cell>
          <cell r="HI477">
            <v>-2945000</v>
          </cell>
          <cell r="HK477">
            <v>-46629.166666666664</v>
          </cell>
          <cell r="HL477">
            <v>-46629.166666666664</v>
          </cell>
          <cell r="HM477">
            <v>-2945000</v>
          </cell>
          <cell r="HO477">
            <v>-46629.166666666664</v>
          </cell>
          <cell r="HP477">
            <v>-46629.166666666664</v>
          </cell>
          <cell r="HQ477">
            <v>-2945000</v>
          </cell>
          <cell r="HS477">
            <v>-46629.166666666664</v>
          </cell>
          <cell r="HT477">
            <v>-46629.166666666664</v>
          </cell>
          <cell r="HU477">
            <v>-2945000</v>
          </cell>
          <cell r="IB477" t="str">
            <v>0373912 R</v>
          </cell>
          <cell r="IC477">
            <v>37007</v>
          </cell>
          <cell r="ID477">
            <v>1</v>
          </cell>
          <cell r="IE477" t="str">
            <v>A</v>
          </cell>
        </row>
        <row r="478">
          <cell r="C478">
            <v>248001275098201</v>
          </cell>
          <cell r="E478" t="str">
            <v>H. MARLIN BINTI RASYID</v>
          </cell>
          <cell r="F478" t="str">
            <v>BULUKUMBA</v>
          </cell>
          <cell r="G478" t="str">
            <v>Kuda GLX D</v>
          </cell>
          <cell r="H478" t="str">
            <v>001032</v>
          </cell>
          <cell r="I478" t="str">
            <v>006363</v>
          </cell>
          <cell r="J478">
            <v>36935</v>
          </cell>
          <cell r="K478">
            <v>13</v>
          </cell>
          <cell r="L478" t="str">
            <v>Pebruari 2001</v>
          </cell>
          <cell r="M478">
            <v>38030</v>
          </cell>
          <cell r="N478">
            <v>36</v>
          </cell>
          <cell r="O478">
            <v>1</v>
          </cell>
          <cell r="P478">
            <v>106000000</v>
          </cell>
          <cell r="Q478">
            <v>17665600</v>
          </cell>
          <cell r="R478">
            <v>0.19</v>
          </cell>
          <cell r="S478">
            <v>-1072958.4999999995</v>
          </cell>
          <cell r="T478">
            <v>16592641.5</v>
          </cell>
          <cell r="U478">
            <v>1</v>
          </cell>
          <cell r="V478">
            <v>2945000</v>
          </cell>
          <cell r="W478">
            <v>325477</v>
          </cell>
          <cell r="X478">
            <v>3270477</v>
          </cell>
          <cell r="Z478">
            <v>2945000</v>
          </cell>
          <cell r="AA478">
            <v>279705.33333333331</v>
          </cell>
          <cell r="AB478">
            <v>3224705.3333333335</v>
          </cell>
          <cell r="AC478">
            <v>14720600</v>
          </cell>
          <cell r="AD478">
            <v>2945000</v>
          </cell>
          <cell r="AE478">
            <v>233076.16666666666</v>
          </cell>
          <cell r="AF478">
            <v>3178076.1666666665</v>
          </cell>
          <cell r="AG478">
            <v>11775600</v>
          </cell>
          <cell r="AH478">
            <v>2945000</v>
          </cell>
          <cell r="AI478">
            <v>186447</v>
          </cell>
          <cell r="AJ478">
            <v>3131447</v>
          </cell>
          <cell r="AK478">
            <v>8830600</v>
          </cell>
          <cell r="AL478">
            <v>2945000</v>
          </cell>
          <cell r="AM478">
            <v>139817.83333333331</v>
          </cell>
          <cell r="AN478">
            <v>3084817.8333333335</v>
          </cell>
          <cell r="AO478">
            <v>5885600</v>
          </cell>
          <cell r="AP478">
            <v>2945000</v>
          </cell>
          <cell r="AQ478">
            <v>93188.666666666657</v>
          </cell>
          <cell r="AR478">
            <v>3038188.6666666665</v>
          </cell>
          <cell r="AS478">
            <v>2940600</v>
          </cell>
          <cell r="AT478">
            <v>2945000</v>
          </cell>
          <cell r="AU478">
            <v>46559.5</v>
          </cell>
          <cell r="AV478">
            <v>2991559.5</v>
          </cell>
          <cell r="AW478">
            <v>-4400</v>
          </cell>
          <cell r="AX478">
            <v>2940600</v>
          </cell>
          <cell r="AY478">
            <v>-69.666666666666657</v>
          </cell>
          <cell r="AZ478">
            <v>2940530.3333333335</v>
          </cell>
          <cell r="BA478">
            <v>-2945000</v>
          </cell>
          <cell r="BC478">
            <v>-46629.166666666664</v>
          </cell>
          <cell r="BD478">
            <v>-46629.166666666664</v>
          </cell>
          <cell r="BE478">
            <v>-2945000</v>
          </cell>
          <cell r="BG478">
            <v>-46629.166666666664</v>
          </cell>
          <cell r="BH478">
            <v>-46629.166666666664</v>
          </cell>
          <cell r="BI478">
            <v>-2945000</v>
          </cell>
          <cell r="BK478">
            <v>-46629.166666666664</v>
          </cell>
          <cell r="BL478">
            <v>-46629.166666666664</v>
          </cell>
          <cell r="BM478">
            <v>-2945000</v>
          </cell>
          <cell r="BO478">
            <v>-46629.166666666664</v>
          </cell>
          <cell r="BP478">
            <v>-46629.166666666664</v>
          </cell>
          <cell r="BQ478">
            <v>-2945000</v>
          </cell>
          <cell r="BS478">
            <v>-46629.166666666664</v>
          </cell>
          <cell r="BT478">
            <v>-46629.166666666664</v>
          </cell>
          <cell r="BU478">
            <v>-2945000</v>
          </cell>
          <cell r="BW478">
            <v>-46629.166666666664</v>
          </cell>
          <cell r="BX478">
            <v>-46629.166666666664</v>
          </cell>
          <cell r="BY478">
            <v>-2945000</v>
          </cell>
          <cell r="CA478">
            <v>-46629.166666666664</v>
          </cell>
          <cell r="CB478">
            <v>-46629.166666666664</v>
          </cell>
          <cell r="CC478">
            <v>-2945000</v>
          </cell>
          <cell r="CE478">
            <v>-46629.166666666664</v>
          </cell>
          <cell r="CF478">
            <v>-46629.166666666664</v>
          </cell>
          <cell r="CG478">
            <v>-2945000</v>
          </cell>
          <cell r="CI478">
            <v>-46629.166666666664</v>
          </cell>
          <cell r="CJ478">
            <v>-46629.166666666664</v>
          </cell>
          <cell r="CK478">
            <v>-2945000</v>
          </cell>
          <cell r="CM478">
            <v>-46629.166666666664</v>
          </cell>
          <cell r="CN478">
            <v>-46629.166666666664</v>
          </cell>
          <cell r="CO478">
            <v>-2945000</v>
          </cell>
          <cell r="CQ478">
            <v>-46629.166666666664</v>
          </cell>
          <cell r="CR478">
            <v>-46629.166666666664</v>
          </cell>
          <cell r="CS478">
            <v>-2945000</v>
          </cell>
          <cell r="CU478">
            <v>-46629.166666666664</v>
          </cell>
          <cell r="CV478">
            <v>-46629.166666666664</v>
          </cell>
          <cell r="CW478">
            <v>-2945000</v>
          </cell>
          <cell r="CY478">
            <v>-46629.166666666664</v>
          </cell>
          <cell r="CZ478">
            <v>-46629.166666666664</v>
          </cell>
          <cell r="DA478">
            <v>-2945000</v>
          </cell>
          <cell r="DC478">
            <v>-46629.166666666664</v>
          </cell>
          <cell r="DD478">
            <v>-46629.166666666664</v>
          </cell>
          <cell r="DE478">
            <v>-2945000</v>
          </cell>
          <cell r="DG478">
            <v>-46629.166666666664</v>
          </cell>
          <cell r="DH478">
            <v>-46629.166666666664</v>
          </cell>
          <cell r="DI478">
            <v>-2945000</v>
          </cell>
          <cell r="DK478">
            <v>-46629.166666666664</v>
          </cell>
          <cell r="DL478">
            <v>-46629.166666666664</v>
          </cell>
          <cell r="DM478">
            <v>-2945000</v>
          </cell>
          <cell r="DO478">
            <v>-46629.166666666664</v>
          </cell>
          <cell r="DP478">
            <v>-46629.166666666664</v>
          </cell>
          <cell r="DQ478">
            <v>-2945000</v>
          </cell>
          <cell r="DS478">
            <v>-46629.166666666664</v>
          </cell>
          <cell r="DT478">
            <v>-46629.166666666664</v>
          </cell>
          <cell r="DU478">
            <v>-2945000</v>
          </cell>
          <cell r="DW478">
            <v>-46629.166666666664</v>
          </cell>
          <cell r="DX478">
            <v>-46629.166666666664</v>
          </cell>
          <cell r="DY478">
            <v>-2945000</v>
          </cell>
          <cell r="EA478">
            <v>-46629.166666666664</v>
          </cell>
          <cell r="EB478">
            <v>-46629.166666666664</v>
          </cell>
          <cell r="EC478">
            <v>-2945000</v>
          </cell>
          <cell r="EE478">
            <v>-46629.166666666664</v>
          </cell>
          <cell r="EF478">
            <v>-46629.166666666664</v>
          </cell>
          <cell r="EG478">
            <v>-2945000</v>
          </cell>
          <cell r="EI478">
            <v>-46629.166666666664</v>
          </cell>
          <cell r="EJ478">
            <v>-46629.166666666664</v>
          </cell>
          <cell r="EK478">
            <v>-2945000</v>
          </cell>
          <cell r="EM478">
            <v>-46629.166666666664</v>
          </cell>
          <cell r="EN478">
            <v>-46629.166666666664</v>
          </cell>
          <cell r="EO478">
            <v>-2945000</v>
          </cell>
          <cell r="EQ478">
            <v>-46629.166666666664</v>
          </cell>
          <cell r="ER478">
            <v>-46629.166666666664</v>
          </cell>
          <cell r="ES478">
            <v>-2945000</v>
          </cell>
          <cell r="EU478">
            <v>-46629.166666666664</v>
          </cell>
          <cell r="EV478">
            <v>-46629.166666666664</v>
          </cell>
          <cell r="EW478">
            <v>-2945000</v>
          </cell>
          <cell r="EY478">
            <v>-46629.166666666664</v>
          </cell>
          <cell r="EZ478">
            <v>-46629.166666666664</v>
          </cell>
          <cell r="FA478">
            <v>-2945000</v>
          </cell>
          <cell r="FC478">
            <v>-46629.166666666664</v>
          </cell>
          <cell r="FD478">
            <v>-46629.166666666664</v>
          </cell>
          <cell r="FE478">
            <v>-2945000</v>
          </cell>
          <cell r="FG478">
            <v>-46629.166666666664</v>
          </cell>
          <cell r="FH478">
            <v>-46629.166666666664</v>
          </cell>
          <cell r="FI478">
            <v>-2945000</v>
          </cell>
          <cell r="FK478">
            <v>-46629.166666666664</v>
          </cell>
          <cell r="FL478">
            <v>-46629.166666666664</v>
          </cell>
          <cell r="FM478">
            <v>-2945000</v>
          </cell>
          <cell r="FO478">
            <v>-46629.166666666664</v>
          </cell>
          <cell r="FP478">
            <v>-46629.166666666664</v>
          </cell>
          <cell r="FQ478">
            <v>-2945000</v>
          </cell>
          <cell r="FS478">
            <v>-46629.166666666664</v>
          </cell>
          <cell r="FT478">
            <v>-46629.166666666664</v>
          </cell>
          <cell r="FU478">
            <v>-2945000</v>
          </cell>
          <cell r="FW478">
            <v>-46629.166666666664</v>
          </cell>
          <cell r="FX478">
            <v>-46629.166666666664</v>
          </cell>
          <cell r="FY478">
            <v>-2945000</v>
          </cell>
          <cell r="GA478">
            <v>-46629.166666666664</v>
          </cell>
          <cell r="GB478">
            <v>-46629.166666666664</v>
          </cell>
          <cell r="GC478">
            <v>-2945000</v>
          </cell>
          <cell r="GE478">
            <v>-46629.166666666664</v>
          </cell>
          <cell r="GF478">
            <v>-46629.166666666664</v>
          </cell>
          <cell r="GG478">
            <v>-2945000</v>
          </cell>
          <cell r="GI478">
            <v>-46629.166666666664</v>
          </cell>
          <cell r="GJ478">
            <v>-46629.166666666664</v>
          </cell>
          <cell r="GK478">
            <v>-2945000</v>
          </cell>
          <cell r="GM478">
            <v>-46629.166666666664</v>
          </cell>
          <cell r="GN478">
            <v>-46629.166666666664</v>
          </cell>
          <cell r="GO478">
            <v>-2945000</v>
          </cell>
          <cell r="GQ478">
            <v>-46629.166666666664</v>
          </cell>
          <cell r="GR478">
            <v>-46629.166666666664</v>
          </cell>
          <cell r="GS478">
            <v>-2945000</v>
          </cell>
          <cell r="GU478">
            <v>-46629.166666666664</v>
          </cell>
          <cell r="GV478">
            <v>-46629.166666666664</v>
          </cell>
          <cell r="GW478">
            <v>-2945000</v>
          </cell>
          <cell r="GY478">
            <v>-46629.166666666664</v>
          </cell>
          <cell r="GZ478">
            <v>-46629.166666666664</v>
          </cell>
          <cell r="HA478">
            <v>-2945000</v>
          </cell>
          <cell r="HC478">
            <v>-46629.166666666664</v>
          </cell>
          <cell r="HD478">
            <v>-46629.166666666664</v>
          </cell>
          <cell r="HE478">
            <v>-2945000</v>
          </cell>
          <cell r="HG478">
            <v>-46629.166666666664</v>
          </cell>
          <cell r="HH478">
            <v>-46629.166666666664</v>
          </cell>
          <cell r="HI478">
            <v>-2945000</v>
          </cell>
          <cell r="HK478">
            <v>-46629.166666666664</v>
          </cell>
          <cell r="HL478">
            <v>-46629.166666666664</v>
          </cell>
          <cell r="HM478">
            <v>-2945000</v>
          </cell>
          <cell r="HO478">
            <v>-46629.166666666664</v>
          </cell>
          <cell r="HP478">
            <v>-46629.166666666664</v>
          </cell>
          <cell r="HQ478">
            <v>-2945000</v>
          </cell>
          <cell r="HS478">
            <v>-46629.166666666664</v>
          </cell>
          <cell r="HT478">
            <v>-46629.166666666664</v>
          </cell>
          <cell r="HU478">
            <v>-2945000</v>
          </cell>
          <cell r="IB478" t="str">
            <v>0484006 R</v>
          </cell>
          <cell r="IC478">
            <v>37039</v>
          </cell>
          <cell r="ID478">
            <v>1</v>
          </cell>
          <cell r="IE478" t="str">
            <v>A</v>
          </cell>
        </row>
        <row r="479">
          <cell r="C479">
            <v>248001275103201</v>
          </cell>
          <cell r="E479" t="str">
            <v>SISKA WALUKOW</v>
          </cell>
          <cell r="F479" t="str">
            <v>MANADO</v>
          </cell>
          <cell r="G479" t="str">
            <v>Kuda GLS B</v>
          </cell>
          <cell r="H479" t="str">
            <v>000643</v>
          </cell>
          <cell r="I479" t="str">
            <v>055713</v>
          </cell>
          <cell r="J479">
            <v>36935</v>
          </cell>
          <cell r="K479">
            <v>13</v>
          </cell>
          <cell r="L479" t="str">
            <v>Pebruari 2001</v>
          </cell>
          <cell r="M479">
            <v>38030</v>
          </cell>
          <cell r="N479">
            <v>36</v>
          </cell>
          <cell r="O479">
            <v>1</v>
          </cell>
          <cell r="P479">
            <v>106000000</v>
          </cell>
          <cell r="Q479">
            <v>17665600</v>
          </cell>
          <cell r="R479">
            <v>0.19</v>
          </cell>
          <cell r="S479">
            <v>-1072958.4999999995</v>
          </cell>
          <cell r="T479">
            <v>16592641.5</v>
          </cell>
          <cell r="U479">
            <v>1</v>
          </cell>
          <cell r="V479">
            <v>2945000</v>
          </cell>
          <cell r="W479">
            <v>325477</v>
          </cell>
          <cell r="X479">
            <v>3270477</v>
          </cell>
          <cell r="Z479">
            <v>2945000</v>
          </cell>
          <cell r="AA479">
            <v>279705.33333333331</v>
          </cell>
          <cell r="AB479">
            <v>3224705.3333333335</v>
          </cell>
          <cell r="AC479">
            <v>14720600</v>
          </cell>
          <cell r="AD479">
            <v>2945000</v>
          </cell>
          <cell r="AE479">
            <v>233076.16666666666</v>
          </cell>
          <cell r="AF479">
            <v>3178076.1666666665</v>
          </cell>
          <cell r="AG479">
            <v>11775600</v>
          </cell>
          <cell r="AH479">
            <v>2945000</v>
          </cell>
          <cell r="AI479">
            <v>186447</v>
          </cell>
          <cell r="AJ479">
            <v>3131447</v>
          </cell>
          <cell r="AK479">
            <v>8830600</v>
          </cell>
          <cell r="AL479">
            <v>2945000</v>
          </cell>
          <cell r="AM479">
            <v>139817.83333333331</v>
          </cell>
          <cell r="AN479">
            <v>3084817.8333333335</v>
          </cell>
          <cell r="AO479">
            <v>5885600</v>
          </cell>
          <cell r="AP479">
            <v>2945000</v>
          </cell>
          <cell r="AQ479">
            <v>93188.666666666657</v>
          </cell>
          <cell r="AR479">
            <v>3038188.6666666665</v>
          </cell>
          <cell r="AS479">
            <v>2940600</v>
          </cell>
          <cell r="AT479">
            <v>2945000</v>
          </cell>
          <cell r="AU479">
            <v>46559.5</v>
          </cell>
          <cell r="AV479">
            <v>2991559.5</v>
          </cell>
          <cell r="AW479">
            <v>-4400</v>
          </cell>
          <cell r="AX479">
            <v>2940600</v>
          </cell>
          <cell r="AY479">
            <v>-69.666666666666657</v>
          </cell>
          <cell r="AZ479">
            <v>2940530.3333333335</v>
          </cell>
          <cell r="BA479">
            <v>-2945000</v>
          </cell>
          <cell r="BC479">
            <v>-46629.166666666664</v>
          </cell>
          <cell r="BD479">
            <v>-46629.166666666664</v>
          </cell>
          <cell r="BE479">
            <v>-2945000</v>
          </cell>
          <cell r="BG479">
            <v>-46629.166666666664</v>
          </cell>
          <cell r="BH479">
            <v>-46629.166666666664</v>
          </cell>
          <cell r="BI479">
            <v>-2945000</v>
          </cell>
          <cell r="BK479">
            <v>-46629.166666666664</v>
          </cell>
          <cell r="BL479">
            <v>-46629.166666666664</v>
          </cell>
          <cell r="BM479">
            <v>-2945000</v>
          </cell>
          <cell r="BO479">
            <v>-46629.166666666664</v>
          </cell>
          <cell r="BP479">
            <v>-46629.166666666664</v>
          </cell>
          <cell r="BQ479">
            <v>-2945000</v>
          </cell>
          <cell r="BS479">
            <v>-46629.166666666664</v>
          </cell>
          <cell r="BT479">
            <v>-46629.166666666664</v>
          </cell>
          <cell r="BU479">
            <v>-2945000</v>
          </cell>
          <cell r="BW479">
            <v>-46629.166666666664</v>
          </cell>
          <cell r="BX479">
            <v>-46629.166666666664</v>
          </cell>
          <cell r="BY479">
            <v>-2945000</v>
          </cell>
          <cell r="CA479">
            <v>-46629.166666666664</v>
          </cell>
          <cell r="CB479">
            <v>-46629.166666666664</v>
          </cell>
          <cell r="CC479">
            <v>-2945000</v>
          </cell>
          <cell r="CE479">
            <v>-46629.166666666664</v>
          </cell>
          <cell r="CF479">
            <v>-46629.166666666664</v>
          </cell>
          <cell r="CG479">
            <v>-2945000</v>
          </cell>
          <cell r="CI479">
            <v>-46629.166666666664</v>
          </cell>
          <cell r="CJ479">
            <v>-46629.166666666664</v>
          </cell>
          <cell r="CK479">
            <v>-2945000</v>
          </cell>
          <cell r="CM479">
            <v>-46629.166666666664</v>
          </cell>
          <cell r="CN479">
            <v>-46629.166666666664</v>
          </cell>
          <cell r="CO479">
            <v>-2945000</v>
          </cell>
          <cell r="CQ479">
            <v>-46629.166666666664</v>
          </cell>
          <cell r="CR479">
            <v>-46629.166666666664</v>
          </cell>
          <cell r="CS479">
            <v>-2945000</v>
          </cell>
          <cell r="CU479">
            <v>-46629.166666666664</v>
          </cell>
          <cell r="CV479">
            <v>-46629.166666666664</v>
          </cell>
          <cell r="CW479">
            <v>-2945000</v>
          </cell>
          <cell r="CY479">
            <v>-46629.166666666664</v>
          </cell>
          <cell r="CZ479">
            <v>-46629.166666666664</v>
          </cell>
          <cell r="DA479">
            <v>-2945000</v>
          </cell>
          <cell r="DC479">
            <v>-46629.166666666664</v>
          </cell>
          <cell r="DD479">
            <v>-46629.166666666664</v>
          </cell>
          <cell r="DE479">
            <v>-2945000</v>
          </cell>
          <cell r="DG479">
            <v>-46629.166666666664</v>
          </cell>
          <cell r="DH479">
            <v>-46629.166666666664</v>
          </cell>
          <cell r="DI479">
            <v>-2945000</v>
          </cell>
          <cell r="DK479">
            <v>-46629.166666666664</v>
          </cell>
          <cell r="DL479">
            <v>-46629.166666666664</v>
          </cell>
          <cell r="DM479">
            <v>-2945000</v>
          </cell>
          <cell r="DO479">
            <v>-46629.166666666664</v>
          </cell>
          <cell r="DP479">
            <v>-46629.166666666664</v>
          </cell>
          <cell r="DQ479">
            <v>-2945000</v>
          </cell>
          <cell r="DS479">
            <v>-46629.166666666664</v>
          </cell>
          <cell r="DT479">
            <v>-46629.166666666664</v>
          </cell>
          <cell r="DU479">
            <v>-2945000</v>
          </cell>
          <cell r="DW479">
            <v>-46629.166666666664</v>
          </cell>
          <cell r="DX479">
            <v>-46629.166666666664</v>
          </cell>
          <cell r="DY479">
            <v>-2945000</v>
          </cell>
          <cell r="EA479">
            <v>-46629.166666666664</v>
          </cell>
          <cell r="EB479">
            <v>-46629.166666666664</v>
          </cell>
          <cell r="EC479">
            <v>-2945000</v>
          </cell>
          <cell r="EE479">
            <v>-46629.166666666664</v>
          </cell>
          <cell r="EF479">
            <v>-46629.166666666664</v>
          </cell>
          <cell r="EG479">
            <v>-2945000</v>
          </cell>
          <cell r="EI479">
            <v>-46629.166666666664</v>
          </cell>
          <cell r="EJ479">
            <v>-46629.166666666664</v>
          </cell>
          <cell r="EK479">
            <v>-2945000</v>
          </cell>
          <cell r="EM479">
            <v>-46629.166666666664</v>
          </cell>
          <cell r="EN479">
            <v>-46629.166666666664</v>
          </cell>
          <cell r="EO479">
            <v>-2945000</v>
          </cell>
          <cell r="EQ479">
            <v>-46629.166666666664</v>
          </cell>
          <cell r="ER479">
            <v>-46629.166666666664</v>
          </cell>
          <cell r="ES479">
            <v>-2945000</v>
          </cell>
          <cell r="EU479">
            <v>-46629.166666666664</v>
          </cell>
          <cell r="EV479">
            <v>-46629.166666666664</v>
          </cell>
          <cell r="EW479">
            <v>-2945000</v>
          </cell>
          <cell r="EY479">
            <v>-46629.166666666664</v>
          </cell>
          <cell r="EZ479">
            <v>-46629.166666666664</v>
          </cell>
          <cell r="FA479">
            <v>-2945000</v>
          </cell>
          <cell r="FC479">
            <v>-46629.166666666664</v>
          </cell>
          <cell r="FD479">
            <v>-46629.166666666664</v>
          </cell>
          <cell r="FE479">
            <v>-2945000</v>
          </cell>
          <cell r="FG479">
            <v>-46629.166666666664</v>
          </cell>
          <cell r="FH479">
            <v>-46629.166666666664</v>
          </cell>
          <cell r="FI479">
            <v>-2945000</v>
          </cell>
          <cell r="FK479">
            <v>-46629.166666666664</v>
          </cell>
          <cell r="FL479">
            <v>-46629.166666666664</v>
          </cell>
          <cell r="FM479">
            <v>-2945000</v>
          </cell>
          <cell r="FO479">
            <v>-46629.166666666664</v>
          </cell>
          <cell r="FP479">
            <v>-46629.166666666664</v>
          </cell>
          <cell r="FQ479">
            <v>-2945000</v>
          </cell>
          <cell r="FS479">
            <v>-46629.166666666664</v>
          </cell>
          <cell r="FT479">
            <v>-46629.166666666664</v>
          </cell>
          <cell r="FU479">
            <v>-2945000</v>
          </cell>
          <cell r="FW479">
            <v>-46629.166666666664</v>
          </cell>
          <cell r="FX479">
            <v>-46629.166666666664</v>
          </cell>
          <cell r="FY479">
            <v>-2945000</v>
          </cell>
          <cell r="GA479">
            <v>-46629.166666666664</v>
          </cell>
          <cell r="GB479">
            <v>-46629.166666666664</v>
          </cell>
          <cell r="GC479">
            <v>-2945000</v>
          </cell>
          <cell r="GE479">
            <v>-46629.166666666664</v>
          </cell>
          <cell r="GF479">
            <v>-46629.166666666664</v>
          </cell>
          <cell r="GG479">
            <v>-2945000</v>
          </cell>
          <cell r="GI479">
            <v>-46629.166666666664</v>
          </cell>
          <cell r="GJ479">
            <v>-46629.166666666664</v>
          </cell>
          <cell r="GK479">
            <v>-2945000</v>
          </cell>
          <cell r="GM479">
            <v>-46629.166666666664</v>
          </cell>
          <cell r="GN479">
            <v>-46629.166666666664</v>
          </cell>
          <cell r="GO479">
            <v>-2945000</v>
          </cell>
          <cell r="GQ479">
            <v>-46629.166666666664</v>
          </cell>
          <cell r="GR479">
            <v>-46629.166666666664</v>
          </cell>
          <cell r="GS479">
            <v>-2945000</v>
          </cell>
          <cell r="GU479">
            <v>-46629.166666666664</v>
          </cell>
          <cell r="GV479">
            <v>-46629.166666666664</v>
          </cell>
          <cell r="GW479">
            <v>-2945000</v>
          </cell>
          <cell r="GY479">
            <v>-46629.166666666664</v>
          </cell>
          <cell r="GZ479">
            <v>-46629.166666666664</v>
          </cell>
          <cell r="HA479">
            <v>-2945000</v>
          </cell>
          <cell r="HC479">
            <v>-46629.166666666664</v>
          </cell>
          <cell r="HD479">
            <v>-46629.166666666664</v>
          </cell>
          <cell r="HE479">
            <v>-2945000</v>
          </cell>
          <cell r="HG479">
            <v>-46629.166666666664</v>
          </cell>
          <cell r="HH479">
            <v>-46629.166666666664</v>
          </cell>
          <cell r="HI479">
            <v>-2945000</v>
          </cell>
          <cell r="HK479">
            <v>-46629.166666666664</v>
          </cell>
          <cell r="HL479">
            <v>-46629.166666666664</v>
          </cell>
          <cell r="HM479">
            <v>-2945000</v>
          </cell>
          <cell r="HO479">
            <v>-46629.166666666664</v>
          </cell>
          <cell r="HP479">
            <v>-46629.166666666664</v>
          </cell>
          <cell r="HQ479">
            <v>-2945000</v>
          </cell>
          <cell r="HS479">
            <v>-46629.166666666664</v>
          </cell>
          <cell r="HT479">
            <v>-46629.166666666664</v>
          </cell>
          <cell r="HU479">
            <v>-2945000</v>
          </cell>
          <cell r="ID479">
            <v>0</v>
          </cell>
          <cell r="IE479" t="str">
            <v>A</v>
          </cell>
        </row>
        <row r="480">
          <cell r="C480">
            <v>248001275111201</v>
          </cell>
          <cell r="E480" t="str">
            <v>M U I S</v>
          </cell>
          <cell r="F480" t="str">
            <v>PALOPO</v>
          </cell>
          <cell r="G480" t="str">
            <v>Kuda GLX D</v>
          </cell>
          <cell r="H480" t="str">
            <v>001020</v>
          </cell>
          <cell r="I480" t="str">
            <v>006261</v>
          </cell>
          <cell r="J480">
            <v>36935</v>
          </cell>
          <cell r="K480">
            <v>13</v>
          </cell>
          <cell r="L480" t="str">
            <v>Pebruari 2001</v>
          </cell>
          <cell r="M480">
            <v>38030</v>
          </cell>
          <cell r="N480">
            <v>36</v>
          </cell>
          <cell r="O480">
            <v>1</v>
          </cell>
          <cell r="P480">
            <v>106000000</v>
          </cell>
          <cell r="Q480">
            <v>17665600</v>
          </cell>
          <cell r="R480">
            <v>0.19</v>
          </cell>
          <cell r="S480">
            <v>-1072958.4999999995</v>
          </cell>
          <cell r="T480">
            <v>16592641.5</v>
          </cell>
          <cell r="U480">
            <v>1</v>
          </cell>
          <cell r="V480">
            <v>2945000</v>
          </cell>
          <cell r="W480">
            <v>325477</v>
          </cell>
          <cell r="X480">
            <v>3270477</v>
          </cell>
          <cell r="Z480">
            <v>2945000</v>
          </cell>
          <cell r="AA480">
            <v>279705.33333333331</v>
          </cell>
          <cell r="AB480">
            <v>3224705.3333333335</v>
          </cell>
          <cell r="AC480">
            <v>14720600</v>
          </cell>
          <cell r="AD480">
            <v>2945000</v>
          </cell>
          <cell r="AE480">
            <v>233076.16666666666</v>
          </cell>
          <cell r="AF480">
            <v>3178076.1666666665</v>
          </cell>
          <cell r="AG480">
            <v>11775600</v>
          </cell>
          <cell r="AH480">
            <v>2945000</v>
          </cell>
          <cell r="AI480">
            <v>186447</v>
          </cell>
          <cell r="AJ480">
            <v>3131447</v>
          </cell>
          <cell r="AK480">
            <v>8830600</v>
          </cell>
          <cell r="AL480">
            <v>2945000</v>
          </cell>
          <cell r="AM480">
            <v>139817.83333333331</v>
          </cell>
          <cell r="AN480">
            <v>3084817.8333333335</v>
          </cell>
          <cell r="AO480">
            <v>5885600</v>
          </cell>
          <cell r="AP480">
            <v>2945000</v>
          </cell>
          <cell r="AQ480">
            <v>93188.666666666657</v>
          </cell>
          <cell r="AR480">
            <v>3038188.6666666665</v>
          </cell>
          <cell r="AS480">
            <v>2940600</v>
          </cell>
          <cell r="AT480">
            <v>2945000</v>
          </cell>
          <cell r="AU480">
            <v>46559.5</v>
          </cell>
          <cell r="AV480">
            <v>2991559.5</v>
          </cell>
          <cell r="AW480">
            <v>-4400</v>
          </cell>
          <cell r="AX480">
            <v>2940600</v>
          </cell>
          <cell r="AY480">
            <v>-69.666666666666657</v>
          </cell>
          <cell r="AZ480">
            <v>2940530.3333333335</v>
          </cell>
          <cell r="BA480">
            <v>-2945000</v>
          </cell>
          <cell r="BC480">
            <v>-46629.166666666664</v>
          </cell>
          <cell r="BD480">
            <v>-46629.166666666664</v>
          </cell>
          <cell r="BE480">
            <v>-2945000</v>
          </cell>
          <cell r="BG480">
            <v>-46629.166666666664</v>
          </cell>
          <cell r="BH480">
            <v>-46629.166666666664</v>
          </cell>
          <cell r="BI480">
            <v>-2945000</v>
          </cell>
          <cell r="BK480">
            <v>-46629.166666666664</v>
          </cell>
          <cell r="BL480">
            <v>-46629.166666666664</v>
          </cell>
          <cell r="BM480">
            <v>-2945000</v>
          </cell>
          <cell r="BO480">
            <v>-46629.166666666664</v>
          </cell>
          <cell r="BP480">
            <v>-46629.166666666664</v>
          </cell>
          <cell r="BQ480">
            <v>-2945000</v>
          </cell>
          <cell r="BS480">
            <v>-46629.166666666664</v>
          </cell>
          <cell r="BT480">
            <v>-46629.166666666664</v>
          </cell>
          <cell r="BU480">
            <v>-2945000</v>
          </cell>
          <cell r="BW480">
            <v>-46629.166666666664</v>
          </cell>
          <cell r="BX480">
            <v>-46629.166666666664</v>
          </cell>
          <cell r="BY480">
            <v>-2945000</v>
          </cell>
          <cell r="CA480">
            <v>-46629.166666666664</v>
          </cell>
          <cell r="CB480">
            <v>-46629.166666666664</v>
          </cell>
          <cell r="CC480">
            <v>-2945000</v>
          </cell>
          <cell r="CE480">
            <v>-46629.166666666664</v>
          </cell>
          <cell r="CF480">
            <v>-46629.166666666664</v>
          </cell>
          <cell r="CG480">
            <v>-2945000</v>
          </cell>
          <cell r="CI480">
            <v>-46629.166666666664</v>
          </cell>
          <cell r="CJ480">
            <v>-46629.166666666664</v>
          </cell>
          <cell r="CK480">
            <v>-2945000</v>
          </cell>
          <cell r="CM480">
            <v>-46629.166666666664</v>
          </cell>
          <cell r="CN480">
            <v>-46629.166666666664</v>
          </cell>
          <cell r="CO480">
            <v>-2945000</v>
          </cell>
          <cell r="CQ480">
            <v>-46629.166666666664</v>
          </cell>
          <cell r="CR480">
            <v>-46629.166666666664</v>
          </cell>
          <cell r="CS480">
            <v>-2945000</v>
          </cell>
          <cell r="CU480">
            <v>-46629.166666666664</v>
          </cell>
          <cell r="CV480">
            <v>-46629.166666666664</v>
          </cell>
          <cell r="CW480">
            <v>-2945000</v>
          </cell>
          <cell r="CY480">
            <v>-46629.166666666664</v>
          </cell>
          <cell r="CZ480">
            <v>-46629.166666666664</v>
          </cell>
          <cell r="DA480">
            <v>-2945000</v>
          </cell>
          <cell r="DC480">
            <v>-46629.166666666664</v>
          </cell>
          <cell r="DD480">
            <v>-46629.166666666664</v>
          </cell>
          <cell r="DE480">
            <v>-2945000</v>
          </cell>
          <cell r="DG480">
            <v>-46629.166666666664</v>
          </cell>
          <cell r="DH480">
            <v>-46629.166666666664</v>
          </cell>
          <cell r="DI480">
            <v>-2945000</v>
          </cell>
          <cell r="DK480">
            <v>-46629.166666666664</v>
          </cell>
          <cell r="DL480">
            <v>-46629.166666666664</v>
          </cell>
          <cell r="DM480">
            <v>-2945000</v>
          </cell>
          <cell r="DO480">
            <v>-46629.166666666664</v>
          </cell>
          <cell r="DP480">
            <v>-46629.166666666664</v>
          </cell>
          <cell r="DQ480">
            <v>-2945000</v>
          </cell>
          <cell r="DS480">
            <v>-46629.166666666664</v>
          </cell>
          <cell r="DT480">
            <v>-46629.166666666664</v>
          </cell>
          <cell r="DU480">
            <v>-2945000</v>
          </cell>
          <cell r="DW480">
            <v>-46629.166666666664</v>
          </cell>
          <cell r="DX480">
            <v>-46629.166666666664</v>
          </cell>
          <cell r="DY480">
            <v>-2945000</v>
          </cell>
          <cell r="EA480">
            <v>-46629.166666666664</v>
          </cell>
          <cell r="EB480">
            <v>-46629.166666666664</v>
          </cell>
          <cell r="EC480">
            <v>-2945000</v>
          </cell>
          <cell r="EE480">
            <v>-46629.166666666664</v>
          </cell>
          <cell r="EF480">
            <v>-46629.166666666664</v>
          </cell>
          <cell r="EG480">
            <v>-2945000</v>
          </cell>
          <cell r="EI480">
            <v>-46629.166666666664</v>
          </cell>
          <cell r="EJ480">
            <v>-46629.166666666664</v>
          </cell>
          <cell r="EK480">
            <v>-2945000</v>
          </cell>
          <cell r="EM480">
            <v>-46629.166666666664</v>
          </cell>
          <cell r="EN480">
            <v>-46629.166666666664</v>
          </cell>
          <cell r="EO480">
            <v>-2945000</v>
          </cell>
          <cell r="EQ480">
            <v>-46629.166666666664</v>
          </cell>
          <cell r="ER480">
            <v>-46629.166666666664</v>
          </cell>
          <cell r="ES480">
            <v>-2945000</v>
          </cell>
          <cell r="EU480">
            <v>-46629.166666666664</v>
          </cell>
          <cell r="EV480">
            <v>-46629.166666666664</v>
          </cell>
          <cell r="EW480">
            <v>-2945000</v>
          </cell>
          <cell r="EY480">
            <v>-46629.166666666664</v>
          </cell>
          <cell r="EZ480">
            <v>-46629.166666666664</v>
          </cell>
          <cell r="FA480">
            <v>-2945000</v>
          </cell>
          <cell r="FC480">
            <v>-46629.166666666664</v>
          </cell>
          <cell r="FD480">
            <v>-46629.166666666664</v>
          </cell>
          <cell r="FE480">
            <v>-2945000</v>
          </cell>
          <cell r="FG480">
            <v>-46629.166666666664</v>
          </cell>
          <cell r="FH480">
            <v>-46629.166666666664</v>
          </cell>
          <cell r="FI480">
            <v>-2945000</v>
          </cell>
          <cell r="FK480">
            <v>-46629.166666666664</v>
          </cell>
          <cell r="FL480">
            <v>-46629.166666666664</v>
          </cell>
          <cell r="FM480">
            <v>-2945000</v>
          </cell>
          <cell r="FO480">
            <v>-46629.166666666664</v>
          </cell>
          <cell r="FP480">
            <v>-46629.166666666664</v>
          </cell>
          <cell r="FQ480">
            <v>-2945000</v>
          </cell>
          <cell r="FS480">
            <v>-46629.166666666664</v>
          </cell>
          <cell r="FT480">
            <v>-46629.166666666664</v>
          </cell>
          <cell r="FU480">
            <v>-2945000</v>
          </cell>
          <cell r="FW480">
            <v>-46629.166666666664</v>
          </cell>
          <cell r="FX480">
            <v>-46629.166666666664</v>
          </cell>
          <cell r="FY480">
            <v>-2945000</v>
          </cell>
          <cell r="GA480">
            <v>-46629.166666666664</v>
          </cell>
          <cell r="GB480">
            <v>-46629.166666666664</v>
          </cell>
          <cell r="GC480">
            <v>-2945000</v>
          </cell>
          <cell r="GE480">
            <v>-46629.166666666664</v>
          </cell>
          <cell r="GF480">
            <v>-46629.166666666664</v>
          </cell>
          <cell r="GG480">
            <v>-2945000</v>
          </cell>
          <cell r="GI480">
            <v>-46629.166666666664</v>
          </cell>
          <cell r="GJ480">
            <v>-46629.166666666664</v>
          </cell>
          <cell r="GK480">
            <v>-2945000</v>
          </cell>
          <cell r="GM480">
            <v>-46629.166666666664</v>
          </cell>
          <cell r="GN480">
            <v>-46629.166666666664</v>
          </cell>
          <cell r="GO480">
            <v>-2945000</v>
          </cell>
          <cell r="GQ480">
            <v>-46629.166666666664</v>
          </cell>
          <cell r="GR480">
            <v>-46629.166666666664</v>
          </cell>
          <cell r="GS480">
            <v>-2945000</v>
          </cell>
          <cell r="GU480">
            <v>-46629.166666666664</v>
          </cell>
          <cell r="GV480">
            <v>-46629.166666666664</v>
          </cell>
          <cell r="GW480">
            <v>-2945000</v>
          </cell>
          <cell r="GY480">
            <v>-46629.166666666664</v>
          </cell>
          <cell r="GZ480">
            <v>-46629.166666666664</v>
          </cell>
          <cell r="HA480">
            <v>-2945000</v>
          </cell>
          <cell r="HC480">
            <v>-46629.166666666664</v>
          </cell>
          <cell r="HD480">
            <v>-46629.166666666664</v>
          </cell>
          <cell r="HE480">
            <v>-2945000</v>
          </cell>
          <cell r="HG480">
            <v>-46629.166666666664</v>
          </cell>
          <cell r="HH480">
            <v>-46629.166666666664</v>
          </cell>
          <cell r="HI480">
            <v>-2945000</v>
          </cell>
          <cell r="HK480">
            <v>-46629.166666666664</v>
          </cell>
          <cell r="HL480">
            <v>-46629.166666666664</v>
          </cell>
          <cell r="HM480">
            <v>-2945000</v>
          </cell>
          <cell r="HO480">
            <v>-46629.166666666664</v>
          </cell>
          <cell r="HP480">
            <v>-46629.166666666664</v>
          </cell>
          <cell r="HQ480">
            <v>-2945000</v>
          </cell>
          <cell r="HS480">
            <v>-46629.166666666664</v>
          </cell>
          <cell r="HT480">
            <v>-46629.166666666664</v>
          </cell>
          <cell r="HU480">
            <v>-2945000</v>
          </cell>
          <cell r="IB480" t="str">
            <v>0744442 R</v>
          </cell>
          <cell r="IC480">
            <v>37260</v>
          </cell>
          <cell r="ID480">
            <v>1</v>
          </cell>
          <cell r="IE480" t="str">
            <v>A</v>
          </cell>
        </row>
        <row r="481">
          <cell r="C481">
            <v>248001275129201</v>
          </cell>
          <cell r="E481" t="str">
            <v>R A M A N</v>
          </cell>
          <cell r="F481" t="str">
            <v>PINRANG</v>
          </cell>
          <cell r="G481" t="str">
            <v>Kuda GLX D</v>
          </cell>
          <cell r="H481" t="str">
            <v>000996</v>
          </cell>
          <cell r="I481" t="str">
            <v>006237</v>
          </cell>
          <cell r="J481">
            <v>36935</v>
          </cell>
          <cell r="K481">
            <v>13</v>
          </cell>
          <cell r="L481" t="str">
            <v>Pebruari 2001</v>
          </cell>
          <cell r="M481">
            <v>38030</v>
          </cell>
          <cell r="N481">
            <v>36</v>
          </cell>
          <cell r="O481">
            <v>1</v>
          </cell>
          <cell r="P481">
            <v>106000000</v>
          </cell>
          <cell r="Q481">
            <v>17665000</v>
          </cell>
          <cell r="R481">
            <v>0.19</v>
          </cell>
          <cell r="S481">
            <v>-1073024.9999999995</v>
          </cell>
          <cell r="T481">
            <v>16591975</v>
          </cell>
          <cell r="U481">
            <v>1</v>
          </cell>
          <cell r="V481">
            <v>2945000</v>
          </cell>
          <cell r="W481">
            <v>325477</v>
          </cell>
          <cell r="X481">
            <v>3270477</v>
          </cell>
          <cell r="Z481">
            <v>2945000</v>
          </cell>
          <cell r="AA481">
            <v>279695.83333333331</v>
          </cell>
          <cell r="AB481">
            <v>3224695.8333333335</v>
          </cell>
          <cell r="AC481">
            <v>14720000</v>
          </cell>
          <cell r="AD481">
            <v>2945000</v>
          </cell>
          <cell r="AE481">
            <v>233066.66666666666</v>
          </cell>
          <cell r="AF481">
            <v>3178066.6666666665</v>
          </cell>
          <cell r="AG481">
            <v>11775000</v>
          </cell>
          <cell r="AH481">
            <v>2945000</v>
          </cell>
          <cell r="AI481">
            <v>186437.5</v>
          </cell>
          <cell r="AJ481">
            <v>3131437.5</v>
          </cell>
          <cell r="AK481">
            <v>8830000</v>
          </cell>
          <cell r="AL481">
            <v>2945000</v>
          </cell>
          <cell r="AM481">
            <v>139808.33333333331</v>
          </cell>
          <cell r="AN481">
            <v>3084808.3333333335</v>
          </cell>
          <cell r="AO481">
            <v>5885000</v>
          </cell>
          <cell r="AP481">
            <v>2945000</v>
          </cell>
          <cell r="AQ481">
            <v>93179.166666666657</v>
          </cell>
          <cell r="AR481">
            <v>3038179.1666666665</v>
          </cell>
          <cell r="AS481">
            <v>2940000</v>
          </cell>
          <cell r="AT481">
            <v>2945000</v>
          </cell>
          <cell r="AU481">
            <v>46550</v>
          </cell>
          <cell r="AV481">
            <v>2991550</v>
          </cell>
          <cell r="AW481">
            <v>-5000</v>
          </cell>
          <cell r="AX481">
            <v>2940000</v>
          </cell>
          <cell r="AY481">
            <v>-79.166666666666657</v>
          </cell>
          <cell r="AZ481">
            <v>2939920.8333333335</v>
          </cell>
          <cell r="BA481">
            <v>-2945000</v>
          </cell>
          <cell r="BC481">
            <v>-46629.166666666664</v>
          </cell>
          <cell r="BD481">
            <v>-46629.166666666664</v>
          </cell>
          <cell r="BE481">
            <v>-2945000</v>
          </cell>
          <cell r="BG481">
            <v>-46629.166666666664</v>
          </cell>
          <cell r="BH481">
            <v>-46629.166666666664</v>
          </cell>
          <cell r="BI481">
            <v>-2945000</v>
          </cell>
          <cell r="BK481">
            <v>-46629.166666666664</v>
          </cell>
          <cell r="BL481">
            <v>-46629.166666666664</v>
          </cell>
          <cell r="BM481">
            <v>-2945000</v>
          </cell>
          <cell r="BO481">
            <v>-46629.166666666664</v>
          </cell>
          <cell r="BP481">
            <v>-46629.166666666664</v>
          </cell>
          <cell r="BQ481">
            <v>-2945000</v>
          </cell>
          <cell r="BS481">
            <v>-46629.166666666664</v>
          </cell>
          <cell r="BT481">
            <v>-46629.166666666664</v>
          </cell>
          <cell r="BU481">
            <v>-2945000</v>
          </cell>
          <cell r="BW481">
            <v>-46629.166666666664</v>
          </cell>
          <cell r="BX481">
            <v>-46629.166666666664</v>
          </cell>
          <cell r="BY481">
            <v>-2945000</v>
          </cell>
          <cell r="CA481">
            <v>-46629.166666666664</v>
          </cell>
          <cell r="CB481">
            <v>-46629.166666666664</v>
          </cell>
          <cell r="CC481">
            <v>-2945000</v>
          </cell>
          <cell r="CE481">
            <v>-46629.166666666664</v>
          </cell>
          <cell r="CF481">
            <v>-46629.166666666664</v>
          </cell>
          <cell r="CG481">
            <v>-2945000</v>
          </cell>
          <cell r="CI481">
            <v>-46629.166666666664</v>
          </cell>
          <cell r="CJ481">
            <v>-46629.166666666664</v>
          </cell>
          <cell r="CK481">
            <v>-2945000</v>
          </cell>
          <cell r="CM481">
            <v>-46629.166666666664</v>
          </cell>
          <cell r="CN481">
            <v>-46629.166666666664</v>
          </cell>
          <cell r="CO481">
            <v>-2945000</v>
          </cell>
          <cell r="CQ481">
            <v>-46629.166666666664</v>
          </cell>
          <cell r="CR481">
            <v>-46629.166666666664</v>
          </cell>
          <cell r="CS481">
            <v>-2945000</v>
          </cell>
          <cell r="CU481">
            <v>-46629.166666666664</v>
          </cell>
          <cell r="CV481">
            <v>-46629.166666666664</v>
          </cell>
          <cell r="CW481">
            <v>-2945000</v>
          </cell>
          <cell r="CY481">
            <v>-46629.166666666664</v>
          </cell>
          <cell r="CZ481">
            <v>-46629.166666666664</v>
          </cell>
          <cell r="DA481">
            <v>-2945000</v>
          </cell>
          <cell r="DC481">
            <v>-46629.166666666664</v>
          </cell>
          <cell r="DD481">
            <v>-46629.166666666664</v>
          </cell>
          <cell r="DE481">
            <v>-2945000</v>
          </cell>
          <cell r="DG481">
            <v>-46629.166666666664</v>
          </cell>
          <cell r="DH481">
            <v>-46629.166666666664</v>
          </cell>
          <cell r="DI481">
            <v>-2945000</v>
          </cell>
          <cell r="DK481">
            <v>-46629.166666666664</v>
          </cell>
          <cell r="DL481">
            <v>-46629.166666666664</v>
          </cell>
          <cell r="DM481">
            <v>-2945000</v>
          </cell>
          <cell r="DO481">
            <v>-46629.166666666664</v>
          </cell>
          <cell r="DP481">
            <v>-46629.166666666664</v>
          </cell>
          <cell r="DQ481">
            <v>-2945000</v>
          </cell>
          <cell r="DS481">
            <v>-46629.166666666664</v>
          </cell>
          <cell r="DT481">
            <v>-46629.166666666664</v>
          </cell>
          <cell r="DU481">
            <v>-2945000</v>
          </cell>
          <cell r="DW481">
            <v>-46629.166666666664</v>
          </cell>
          <cell r="DX481">
            <v>-46629.166666666664</v>
          </cell>
          <cell r="DY481">
            <v>-2945000</v>
          </cell>
          <cell r="EA481">
            <v>-46629.166666666664</v>
          </cell>
          <cell r="EB481">
            <v>-46629.166666666664</v>
          </cell>
          <cell r="EC481">
            <v>-2945000</v>
          </cell>
          <cell r="EE481">
            <v>-46629.166666666664</v>
          </cell>
          <cell r="EF481">
            <v>-46629.166666666664</v>
          </cell>
          <cell r="EG481">
            <v>-2945000</v>
          </cell>
          <cell r="EI481">
            <v>-46629.166666666664</v>
          </cell>
          <cell r="EJ481">
            <v>-46629.166666666664</v>
          </cell>
          <cell r="EK481">
            <v>-2945000</v>
          </cell>
          <cell r="EM481">
            <v>-46629.166666666664</v>
          </cell>
          <cell r="EN481">
            <v>-46629.166666666664</v>
          </cell>
          <cell r="EO481">
            <v>-2945000</v>
          </cell>
          <cell r="EQ481">
            <v>-46629.166666666664</v>
          </cell>
          <cell r="ER481">
            <v>-46629.166666666664</v>
          </cell>
          <cell r="ES481">
            <v>-2945000</v>
          </cell>
          <cell r="EU481">
            <v>-46629.166666666664</v>
          </cell>
          <cell r="EV481">
            <v>-46629.166666666664</v>
          </cell>
          <cell r="EW481">
            <v>-2945000</v>
          </cell>
          <cell r="EY481">
            <v>-46629.166666666664</v>
          </cell>
          <cell r="EZ481">
            <v>-46629.166666666664</v>
          </cell>
          <cell r="FA481">
            <v>-2945000</v>
          </cell>
          <cell r="FC481">
            <v>-46629.166666666664</v>
          </cell>
          <cell r="FD481">
            <v>-46629.166666666664</v>
          </cell>
          <cell r="FE481">
            <v>-2945000</v>
          </cell>
          <cell r="FG481">
            <v>-46629.166666666664</v>
          </cell>
          <cell r="FH481">
            <v>-46629.166666666664</v>
          </cell>
          <cell r="FI481">
            <v>-2945000</v>
          </cell>
          <cell r="FK481">
            <v>-46629.166666666664</v>
          </cell>
          <cell r="FL481">
            <v>-46629.166666666664</v>
          </cell>
          <cell r="FM481">
            <v>-2945000</v>
          </cell>
          <cell r="FO481">
            <v>-46629.166666666664</v>
          </cell>
          <cell r="FP481">
            <v>-46629.166666666664</v>
          </cell>
          <cell r="FQ481">
            <v>-2945000</v>
          </cell>
          <cell r="FS481">
            <v>-46629.166666666664</v>
          </cell>
          <cell r="FT481">
            <v>-46629.166666666664</v>
          </cell>
          <cell r="FU481">
            <v>-2945000</v>
          </cell>
          <cell r="FW481">
            <v>-46629.166666666664</v>
          </cell>
          <cell r="FX481">
            <v>-46629.166666666664</v>
          </cell>
          <cell r="FY481">
            <v>-2945000</v>
          </cell>
          <cell r="GA481">
            <v>-46629.166666666664</v>
          </cell>
          <cell r="GB481">
            <v>-46629.166666666664</v>
          </cell>
          <cell r="GC481">
            <v>-2945000</v>
          </cell>
          <cell r="GE481">
            <v>-46629.166666666664</v>
          </cell>
          <cell r="GF481">
            <v>-46629.166666666664</v>
          </cell>
          <cell r="GG481">
            <v>-2945000</v>
          </cell>
          <cell r="GI481">
            <v>-46629.166666666664</v>
          </cell>
          <cell r="GJ481">
            <v>-46629.166666666664</v>
          </cell>
          <cell r="GK481">
            <v>-2945000</v>
          </cell>
          <cell r="GM481">
            <v>-46629.166666666664</v>
          </cell>
          <cell r="GN481">
            <v>-46629.166666666664</v>
          </cell>
          <cell r="GO481">
            <v>-2945000</v>
          </cell>
          <cell r="GQ481">
            <v>-46629.166666666664</v>
          </cell>
          <cell r="GR481">
            <v>-46629.166666666664</v>
          </cell>
          <cell r="GS481">
            <v>-2945000</v>
          </cell>
          <cell r="GU481">
            <v>-46629.166666666664</v>
          </cell>
          <cell r="GV481">
            <v>-46629.166666666664</v>
          </cell>
          <cell r="GW481">
            <v>-2945000</v>
          </cell>
          <cell r="GY481">
            <v>-46629.166666666664</v>
          </cell>
          <cell r="GZ481">
            <v>-46629.166666666664</v>
          </cell>
          <cell r="HA481">
            <v>-2945000</v>
          </cell>
          <cell r="HC481">
            <v>-46629.166666666664</v>
          </cell>
          <cell r="HD481">
            <v>-46629.166666666664</v>
          </cell>
          <cell r="HE481">
            <v>-2945000</v>
          </cell>
          <cell r="HG481">
            <v>-46629.166666666664</v>
          </cell>
          <cell r="HH481">
            <v>-46629.166666666664</v>
          </cell>
          <cell r="HI481">
            <v>-2945000</v>
          </cell>
          <cell r="HK481">
            <v>-46629.166666666664</v>
          </cell>
          <cell r="HL481">
            <v>-46629.166666666664</v>
          </cell>
          <cell r="HM481">
            <v>-2945000</v>
          </cell>
          <cell r="HO481">
            <v>-46629.166666666664</v>
          </cell>
          <cell r="HP481">
            <v>-46629.166666666664</v>
          </cell>
          <cell r="HQ481">
            <v>-2945000</v>
          </cell>
          <cell r="HS481">
            <v>-46629.166666666664</v>
          </cell>
          <cell r="HT481">
            <v>-46629.166666666664</v>
          </cell>
          <cell r="HU481">
            <v>-2945000</v>
          </cell>
          <cell r="IB481" t="str">
            <v>0742240 R</v>
          </cell>
          <cell r="IC481">
            <v>37039</v>
          </cell>
          <cell r="ID481">
            <v>1</v>
          </cell>
          <cell r="IE481" t="str">
            <v>A</v>
          </cell>
        </row>
        <row r="482">
          <cell r="C482">
            <v>248001275137201</v>
          </cell>
          <cell r="E482" t="str">
            <v>J U M A D I/DRS. JUMARI</v>
          </cell>
          <cell r="F482" t="str">
            <v>PINRANG</v>
          </cell>
          <cell r="G482" t="str">
            <v>Kuda GLX D</v>
          </cell>
          <cell r="H482" t="str">
            <v>001029</v>
          </cell>
          <cell r="I482" t="str">
            <v>006360</v>
          </cell>
          <cell r="J482">
            <v>36935</v>
          </cell>
          <cell r="K482">
            <v>13</v>
          </cell>
          <cell r="L482" t="str">
            <v>Pebruari 2001</v>
          </cell>
          <cell r="M482">
            <v>38030</v>
          </cell>
          <cell r="N482">
            <v>36</v>
          </cell>
          <cell r="O482">
            <v>1</v>
          </cell>
          <cell r="P482">
            <v>106000000</v>
          </cell>
          <cell r="Q482">
            <v>17665600</v>
          </cell>
          <cell r="R482">
            <v>0.19</v>
          </cell>
          <cell r="S482">
            <v>-1072958.4999999995</v>
          </cell>
          <cell r="T482">
            <v>16592641.5</v>
          </cell>
          <cell r="U482">
            <v>1</v>
          </cell>
          <cell r="V482">
            <v>2945000</v>
          </cell>
          <cell r="W482">
            <v>325477</v>
          </cell>
          <cell r="X482">
            <v>3270477</v>
          </cell>
          <cell r="Z482">
            <v>2945000</v>
          </cell>
          <cell r="AA482">
            <v>279705.33333333331</v>
          </cell>
          <cell r="AB482">
            <v>3224705.3333333335</v>
          </cell>
          <cell r="AC482">
            <v>14720600</v>
          </cell>
          <cell r="AD482">
            <v>2945000</v>
          </cell>
          <cell r="AE482">
            <v>233076.16666666666</v>
          </cell>
          <cell r="AF482">
            <v>3178076.1666666665</v>
          </cell>
          <cell r="AG482">
            <v>11775600</v>
          </cell>
          <cell r="AH482">
            <v>2945000</v>
          </cell>
          <cell r="AI482">
            <v>186447</v>
          </cell>
          <cell r="AJ482">
            <v>3131447</v>
          </cell>
          <cell r="AK482">
            <v>8830600</v>
          </cell>
          <cell r="AL482">
            <v>2945000</v>
          </cell>
          <cell r="AM482">
            <v>139817.83333333331</v>
          </cell>
          <cell r="AN482">
            <v>3084817.8333333335</v>
          </cell>
          <cell r="AO482">
            <v>5885600</v>
          </cell>
          <cell r="AP482">
            <v>2945000</v>
          </cell>
          <cell r="AQ482">
            <v>93188.666666666657</v>
          </cell>
          <cell r="AR482">
            <v>3038188.6666666665</v>
          </cell>
          <cell r="AS482">
            <v>2940600</v>
          </cell>
          <cell r="AT482">
            <v>2945000</v>
          </cell>
          <cell r="AU482">
            <v>46559.5</v>
          </cell>
          <cell r="AV482">
            <v>2991559.5</v>
          </cell>
          <cell r="AW482">
            <v>-4400</v>
          </cell>
          <cell r="AX482">
            <v>2940600</v>
          </cell>
          <cell r="AY482">
            <v>-69.666666666666657</v>
          </cell>
          <cell r="AZ482">
            <v>2940530.3333333335</v>
          </cell>
          <cell r="BA482">
            <v>-2945000</v>
          </cell>
          <cell r="BC482">
            <v>-46629.166666666664</v>
          </cell>
          <cell r="BD482">
            <v>-46629.166666666664</v>
          </cell>
          <cell r="BE482">
            <v>-2945000</v>
          </cell>
          <cell r="BG482">
            <v>-46629.166666666664</v>
          </cell>
          <cell r="BH482">
            <v>-46629.166666666664</v>
          </cell>
          <cell r="BI482">
            <v>-2945000</v>
          </cell>
          <cell r="BK482">
            <v>-46629.166666666664</v>
          </cell>
          <cell r="BL482">
            <v>-46629.166666666664</v>
          </cell>
          <cell r="BM482">
            <v>-2945000</v>
          </cell>
          <cell r="BO482">
            <v>-46629.166666666664</v>
          </cell>
          <cell r="BP482">
            <v>-46629.166666666664</v>
          </cell>
          <cell r="BQ482">
            <v>-2945000</v>
          </cell>
          <cell r="BS482">
            <v>-46629.166666666664</v>
          </cell>
          <cell r="BT482">
            <v>-46629.166666666664</v>
          </cell>
          <cell r="BU482">
            <v>-2945000</v>
          </cell>
          <cell r="BW482">
            <v>-46629.166666666664</v>
          </cell>
          <cell r="BX482">
            <v>-46629.166666666664</v>
          </cell>
          <cell r="BY482">
            <v>-2945000</v>
          </cell>
          <cell r="CA482">
            <v>-46629.166666666664</v>
          </cell>
          <cell r="CB482">
            <v>-46629.166666666664</v>
          </cell>
          <cell r="CC482">
            <v>-2945000</v>
          </cell>
          <cell r="CE482">
            <v>-46629.166666666664</v>
          </cell>
          <cell r="CF482">
            <v>-46629.166666666664</v>
          </cell>
          <cell r="CG482">
            <v>-2945000</v>
          </cell>
          <cell r="CI482">
            <v>-46629.166666666664</v>
          </cell>
          <cell r="CJ482">
            <v>-46629.166666666664</v>
          </cell>
          <cell r="CK482">
            <v>-2945000</v>
          </cell>
          <cell r="CM482">
            <v>-46629.166666666664</v>
          </cell>
          <cell r="CN482">
            <v>-46629.166666666664</v>
          </cell>
          <cell r="CO482">
            <v>-2945000</v>
          </cell>
          <cell r="CQ482">
            <v>-46629.166666666664</v>
          </cell>
          <cell r="CR482">
            <v>-46629.166666666664</v>
          </cell>
          <cell r="CS482">
            <v>-2945000</v>
          </cell>
          <cell r="CU482">
            <v>-46629.166666666664</v>
          </cell>
          <cell r="CV482">
            <v>-46629.166666666664</v>
          </cell>
          <cell r="CW482">
            <v>-2945000</v>
          </cell>
          <cell r="CY482">
            <v>-46629.166666666664</v>
          </cell>
          <cell r="CZ482">
            <v>-46629.166666666664</v>
          </cell>
          <cell r="DA482">
            <v>-2945000</v>
          </cell>
          <cell r="DC482">
            <v>-46629.166666666664</v>
          </cell>
          <cell r="DD482">
            <v>-46629.166666666664</v>
          </cell>
          <cell r="DE482">
            <v>-2945000</v>
          </cell>
          <cell r="DG482">
            <v>-46629.166666666664</v>
          </cell>
          <cell r="DH482">
            <v>-46629.166666666664</v>
          </cell>
          <cell r="DI482">
            <v>-2945000</v>
          </cell>
          <cell r="DK482">
            <v>-46629.166666666664</v>
          </cell>
          <cell r="DL482">
            <v>-46629.166666666664</v>
          </cell>
          <cell r="DM482">
            <v>-2945000</v>
          </cell>
          <cell r="DO482">
            <v>-46629.166666666664</v>
          </cell>
          <cell r="DP482">
            <v>-46629.166666666664</v>
          </cell>
          <cell r="DQ482">
            <v>-2945000</v>
          </cell>
          <cell r="DS482">
            <v>-46629.166666666664</v>
          </cell>
          <cell r="DT482">
            <v>-46629.166666666664</v>
          </cell>
          <cell r="DU482">
            <v>-2945000</v>
          </cell>
          <cell r="DW482">
            <v>-46629.166666666664</v>
          </cell>
          <cell r="DX482">
            <v>-46629.166666666664</v>
          </cell>
          <cell r="DY482">
            <v>-2945000</v>
          </cell>
          <cell r="EA482">
            <v>-46629.166666666664</v>
          </cell>
          <cell r="EB482">
            <v>-46629.166666666664</v>
          </cell>
          <cell r="EC482">
            <v>-2945000</v>
          </cell>
          <cell r="EE482">
            <v>-46629.166666666664</v>
          </cell>
          <cell r="EF482">
            <v>-46629.166666666664</v>
          </cell>
          <cell r="EG482">
            <v>-2945000</v>
          </cell>
          <cell r="EI482">
            <v>-46629.166666666664</v>
          </cell>
          <cell r="EJ482">
            <v>-46629.166666666664</v>
          </cell>
          <cell r="EK482">
            <v>-2945000</v>
          </cell>
          <cell r="EM482">
            <v>-46629.166666666664</v>
          </cell>
          <cell r="EN482">
            <v>-46629.166666666664</v>
          </cell>
          <cell r="EO482">
            <v>-2945000</v>
          </cell>
          <cell r="EQ482">
            <v>-46629.166666666664</v>
          </cell>
          <cell r="ER482">
            <v>-46629.166666666664</v>
          </cell>
          <cell r="ES482">
            <v>-2945000</v>
          </cell>
          <cell r="EU482">
            <v>-46629.166666666664</v>
          </cell>
          <cell r="EV482">
            <v>-46629.166666666664</v>
          </cell>
          <cell r="EW482">
            <v>-2945000</v>
          </cell>
          <cell r="EY482">
            <v>-46629.166666666664</v>
          </cell>
          <cell r="EZ482">
            <v>-46629.166666666664</v>
          </cell>
          <cell r="FA482">
            <v>-2945000</v>
          </cell>
          <cell r="FC482">
            <v>-46629.166666666664</v>
          </cell>
          <cell r="FD482">
            <v>-46629.166666666664</v>
          </cell>
          <cell r="FE482">
            <v>-2945000</v>
          </cell>
          <cell r="FG482">
            <v>-46629.166666666664</v>
          </cell>
          <cell r="FH482">
            <v>-46629.166666666664</v>
          </cell>
          <cell r="FI482">
            <v>-2945000</v>
          </cell>
          <cell r="FK482">
            <v>-46629.166666666664</v>
          </cell>
          <cell r="FL482">
            <v>-46629.166666666664</v>
          </cell>
          <cell r="FM482">
            <v>-2945000</v>
          </cell>
          <cell r="FO482">
            <v>-46629.166666666664</v>
          </cell>
          <cell r="FP482">
            <v>-46629.166666666664</v>
          </cell>
          <cell r="FQ482">
            <v>-2945000</v>
          </cell>
          <cell r="FS482">
            <v>-46629.166666666664</v>
          </cell>
          <cell r="FT482">
            <v>-46629.166666666664</v>
          </cell>
          <cell r="FU482">
            <v>-2945000</v>
          </cell>
          <cell r="FW482">
            <v>-46629.166666666664</v>
          </cell>
          <cell r="FX482">
            <v>-46629.166666666664</v>
          </cell>
          <cell r="FY482">
            <v>-2945000</v>
          </cell>
          <cell r="GA482">
            <v>-46629.166666666664</v>
          </cell>
          <cell r="GB482">
            <v>-46629.166666666664</v>
          </cell>
          <cell r="GC482">
            <v>-2945000</v>
          </cell>
          <cell r="GE482">
            <v>-46629.166666666664</v>
          </cell>
          <cell r="GF482">
            <v>-46629.166666666664</v>
          </cell>
          <cell r="GG482">
            <v>-2945000</v>
          </cell>
          <cell r="GI482">
            <v>-46629.166666666664</v>
          </cell>
          <cell r="GJ482">
            <v>-46629.166666666664</v>
          </cell>
          <cell r="GK482">
            <v>-2945000</v>
          </cell>
          <cell r="GM482">
            <v>-46629.166666666664</v>
          </cell>
          <cell r="GN482">
            <v>-46629.166666666664</v>
          </cell>
          <cell r="GO482">
            <v>-2945000</v>
          </cell>
          <cell r="GQ482">
            <v>-46629.166666666664</v>
          </cell>
          <cell r="GR482">
            <v>-46629.166666666664</v>
          </cell>
          <cell r="GS482">
            <v>-2945000</v>
          </cell>
          <cell r="GU482">
            <v>-46629.166666666664</v>
          </cell>
          <cell r="GV482">
            <v>-46629.166666666664</v>
          </cell>
          <cell r="GW482">
            <v>-2945000</v>
          </cell>
          <cell r="GY482">
            <v>-46629.166666666664</v>
          </cell>
          <cell r="GZ482">
            <v>-46629.166666666664</v>
          </cell>
          <cell r="HA482">
            <v>-2945000</v>
          </cell>
          <cell r="HC482">
            <v>-46629.166666666664</v>
          </cell>
          <cell r="HD482">
            <v>-46629.166666666664</v>
          </cell>
          <cell r="HE482">
            <v>-2945000</v>
          </cell>
          <cell r="HG482">
            <v>-46629.166666666664</v>
          </cell>
          <cell r="HH482">
            <v>-46629.166666666664</v>
          </cell>
          <cell r="HI482">
            <v>-2945000</v>
          </cell>
          <cell r="HK482">
            <v>-46629.166666666664</v>
          </cell>
          <cell r="HL482">
            <v>-46629.166666666664</v>
          </cell>
          <cell r="HM482">
            <v>-2945000</v>
          </cell>
          <cell r="HO482">
            <v>-46629.166666666664</v>
          </cell>
          <cell r="HP482">
            <v>-46629.166666666664</v>
          </cell>
          <cell r="HQ482">
            <v>-2945000</v>
          </cell>
          <cell r="HS482">
            <v>-46629.166666666664</v>
          </cell>
          <cell r="HT482">
            <v>-46629.166666666664</v>
          </cell>
          <cell r="HU482">
            <v>-2945000</v>
          </cell>
          <cell r="IB482" t="str">
            <v>0742244 R</v>
          </cell>
          <cell r="IC482">
            <v>37039</v>
          </cell>
          <cell r="ID482">
            <v>1</v>
          </cell>
          <cell r="IE482" t="str">
            <v>A</v>
          </cell>
        </row>
        <row r="483">
          <cell r="C483">
            <v>248001275145201</v>
          </cell>
          <cell r="E483" t="str">
            <v>ARISALI SANTO/ALI ARIE KARTO</v>
          </cell>
          <cell r="F483" t="str">
            <v>POLMAS</v>
          </cell>
          <cell r="G483" t="str">
            <v>Kuda GLS B</v>
          </cell>
          <cell r="H483" t="str">
            <v>000904</v>
          </cell>
          <cell r="I483" t="str">
            <v>0X9814</v>
          </cell>
          <cell r="J483">
            <v>36935</v>
          </cell>
          <cell r="K483">
            <v>13</v>
          </cell>
          <cell r="L483" t="str">
            <v>Pebruari 2001</v>
          </cell>
          <cell r="M483">
            <v>38030</v>
          </cell>
          <cell r="N483">
            <v>36</v>
          </cell>
          <cell r="O483">
            <v>1</v>
          </cell>
          <cell r="P483">
            <v>106000000</v>
          </cell>
          <cell r="Q483">
            <v>17665600</v>
          </cell>
          <cell r="R483">
            <v>0.19</v>
          </cell>
          <cell r="S483">
            <v>-1072958.4999999995</v>
          </cell>
          <cell r="T483">
            <v>16592641.5</v>
          </cell>
          <cell r="U483">
            <v>1</v>
          </cell>
          <cell r="V483">
            <v>2945000</v>
          </cell>
          <cell r="W483">
            <v>325477</v>
          </cell>
          <cell r="X483">
            <v>3270477</v>
          </cell>
          <cell r="Z483">
            <v>2945000</v>
          </cell>
          <cell r="AA483">
            <v>279705.33333333331</v>
          </cell>
          <cell r="AB483">
            <v>3224705.3333333335</v>
          </cell>
          <cell r="AC483">
            <v>14720600</v>
          </cell>
          <cell r="AD483">
            <v>2945000</v>
          </cell>
          <cell r="AE483">
            <v>233076.16666666666</v>
          </cell>
          <cell r="AF483">
            <v>3178076.1666666665</v>
          </cell>
          <cell r="AG483">
            <v>11775600</v>
          </cell>
          <cell r="AH483">
            <v>2945000</v>
          </cell>
          <cell r="AI483">
            <v>186447</v>
          </cell>
          <cell r="AJ483">
            <v>3131447</v>
          </cell>
          <cell r="AK483">
            <v>8830600</v>
          </cell>
          <cell r="AL483">
            <v>2945000</v>
          </cell>
          <cell r="AM483">
            <v>139817.83333333331</v>
          </cell>
          <cell r="AN483">
            <v>3084817.8333333335</v>
          </cell>
          <cell r="AO483">
            <v>5885600</v>
          </cell>
          <cell r="AP483">
            <v>2945000</v>
          </cell>
          <cell r="AQ483">
            <v>93188.666666666657</v>
          </cell>
          <cell r="AR483">
            <v>3038188.6666666665</v>
          </cell>
          <cell r="AS483">
            <v>2940600</v>
          </cell>
          <cell r="AT483">
            <v>2945000</v>
          </cell>
          <cell r="AU483">
            <v>46559.5</v>
          </cell>
          <cell r="AV483">
            <v>2991559.5</v>
          </cell>
          <cell r="AW483">
            <v>-4400</v>
          </cell>
          <cell r="AX483">
            <v>2940600</v>
          </cell>
          <cell r="AY483">
            <v>-69.666666666666657</v>
          </cell>
          <cell r="AZ483">
            <v>2940530.3333333335</v>
          </cell>
          <cell r="BA483">
            <v>-2945000</v>
          </cell>
          <cell r="BC483">
            <v>-46629.166666666664</v>
          </cell>
          <cell r="BD483">
            <v>-46629.166666666664</v>
          </cell>
          <cell r="BE483">
            <v>-2945000</v>
          </cell>
          <cell r="BG483">
            <v>-46629.166666666664</v>
          </cell>
          <cell r="BH483">
            <v>-46629.166666666664</v>
          </cell>
          <cell r="BI483">
            <v>-2945000</v>
          </cell>
          <cell r="BK483">
            <v>-46629.166666666664</v>
          </cell>
          <cell r="BL483">
            <v>-46629.166666666664</v>
          </cell>
          <cell r="BM483">
            <v>-2945000</v>
          </cell>
          <cell r="BO483">
            <v>-46629.166666666664</v>
          </cell>
          <cell r="BP483">
            <v>-46629.166666666664</v>
          </cell>
          <cell r="BQ483">
            <v>-2945000</v>
          </cell>
          <cell r="BS483">
            <v>-46629.166666666664</v>
          </cell>
          <cell r="BT483">
            <v>-46629.166666666664</v>
          </cell>
          <cell r="BU483">
            <v>-2945000</v>
          </cell>
          <cell r="BW483">
            <v>-46629.166666666664</v>
          </cell>
          <cell r="BX483">
            <v>-46629.166666666664</v>
          </cell>
          <cell r="BY483">
            <v>-2945000</v>
          </cell>
          <cell r="CA483">
            <v>-46629.166666666664</v>
          </cell>
          <cell r="CB483">
            <v>-46629.166666666664</v>
          </cell>
          <cell r="CC483">
            <v>-2945000</v>
          </cell>
          <cell r="CE483">
            <v>-46629.166666666664</v>
          </cell>
          <cell r="CF483">
            <v>-46629.166666666664</v>
          </cell>
          <cell r="CG483">
            <v>-2945000</v>
          </cell>
          <cell r="CI483">
            <v>-46629.166666666664</v>
          </cell>
          <cell r="CJ483">
            <v>-46629.166666666664</v>
          </cell>
          <cell r="CK483">
            <v>-2945000</v>
          </cell>
          <cell r="CM483">
            <v>-46629.166666666664</v>
          </cell>
          <cell r="CN483">
            <v>-46629.166666666664</v>
          </cell>
          <cell r="CO483">
            <v>-2945000</v>
          </cell>
          <cell r="CQ483">
            <v>-46629.166666666664</v>
          </cell>
          <cell r="CR483">
            <v>-46629.166666666664</v>
          </cell>
          <cell r="CS483">
            <v>-2945000</v>
          </cell>
          <cell r="CU483">
            <v>-46629.166666666664</v>
          </cell>
          <cell r="CV483">
            <v>-46629.166666666664</v>
          </cell>
          <cell r="CW483">
            <v>-2945000</v>
          </cell>
          <cell r="CY483">
            <v>-46629.166666666664</v>
          </cell>
          <cell r="CZ483">
            <v>-46629.166666666664</v>
          </cell>
          <cell r="DA483">
            <v>-2945000</v>
          </cell>
          <cell r="DC483">
            <v>-46629.166666666664</v>
          </cell>
          <cell r="DD483">
            <v>-46629.166666666664</v>
          </cell>
          <cell r="DE483">
            <v>-2945000</v>
          </cell>
          <cell r="DG483">
            <v>-46629.166666666664</v>
          </cell>
          <cell r="DH483">
            <v>-46629.166666666664</v>
          </cell>
          <cell r="DI483">
            <v>-2945000</v>
          </cell>
          <cell r="DK483">
            <v>-46629.166666666664</v>
          </cell>
          <cell r="DL483">
            <v>-46629.166666666664</v>
          </cell>
          <cell r="DM483">
            <v>-2945000</v>
          </cell>
          <cell r="DO483">
            <v>-46629.166666666664</v>
          </cell>
          <cell r="DP483">
            <v>-46629.166666666664</v>
          </cell>
          <cell r="DQ483">
            <v>-2945000</v>
          </cell>
          <cell r="DS483">
            <v>-46629.166666666664</v>
          </cell>
          <cell r="DT483">
            <v>-46629.166666666664</v>
          </cell>
          <cell r="DU483">
            <v>-2945000</v>
          </cell>
          <cell r="DW483">
            <v>-46629.166666666664</v>
          </cell>
          <cell r="DX483">
            <v>-46629.166666666664</v>
          </cell>
          <cell r="DY483">
            <v>-2945000</v>
          </cell>
          <cell r="EA483">
            <v>-46629.166666666664</v>
          </cell>
          <cell r="EB483">
            <v>-46629.166666666664</v>
          </cell>
          <cell r="EC483">
            <v>-2945000</v>
          </cell>
          <cell r="EE483">
            <v>-46629.166666666664</v>
          </cell>
          <cell r="EF483">
            <v>-46629.166666666664</v>
          </cell>
          <cell r="EG483">
            <v>-2945000</v>
          </cell>
          <cell r="EI483">
            <v>-46629.166666666664</v>
          </cell>
          <cell r="EJ483">
            <v>-46629.166666666664</v>
          </cell>
          <cell r="EK483">
            <v>-2945000</v>
          </cell>
          <cell r="EM483">
            <v>-46629.166666666664</v>
          </cell>
          <cell r="EN483">
            <v>-46629.166666666664</v>
          </cell>
          <cell r="EO483">
            <v>-2945000</v>
          </cell>
          <cell r="EQ483">
            <v>-46629.166666666664</v>
          </cell>
          <cell r="ER483">
            <v>-46629.166666666664</v>
          </cell>
          <cell r="ES483">
            <v>-2945000</v>
          </cell>
          <cell r="EU483">
            <v>-46629.166666666664</v>
          </cell>
          <cell r="EV483">
            <v>-46629.166666666664</v>
          </cell>
          <cell r="EW483">
            <v>-2945000</v>
          </cell>
          <cell r="EY483">
            <v>-46629.166666666664</v>
          </cell>
          <cell r="EZ483">
            <v>-46629.166666666664</v>
          </cell>
          <cell r="FA483">
            <v>-2945000</v>
          </cell>
          <cell r="FC483">
            <v>-46629.166666666664</v>
          </cell>
          <cell r="FD483">
            <v>-46629.166666666664</v>
          </cell>
          <cell r="FE483">
            <v>-2945000</v>
          </cell>
          <cell r="FG483">
            <v>-46629.166666666664</v>
          </cell>
          <cell r="FH483">
            <v>-46629.166666666664</v>
          </cell>
          <cell r="FI483">
            <v>-2945000</v>
          </cell>
          <cell r="FK483">
            <v>-46629.166666666664</v>
          </cell>
          <cell r="FL483">
            <v>-46629.166666666664</v>
          </cell>
          <cell r="FM483">
            <v>-2945000</v>
          </cell>
          <cell r="FO483">
            <v>-46629.166666666664</v>
          </cell>
          <cell r="FP483">
            <v>-46629.166666666664</v>
          </cell>
          <cell r="FQ483">
            <v>-2945000</v>
          </cell>
          <cell r="FS483">
            <v>-46629.166666666664</v>
          </cell>
          <cell r="FT483">
            <v>-46629.166666666664</v>
          </cell>
          <cell r="FU483">
            <v>-2945000</v>
          </cell>
          <cell r="FW483">
            <v>-46629.166666666664</v>
          </cell>
          <cell r="FX483">
            <v>-46629.166666666664</v>
          </cell>
          <cell r="FY483">
            <v>-2945000</v>
          </cell>
          <cell r="GA483">
            <v>-46629.166666666664</v>
          </cell>
          <cell r="GB483">
            <v>-46629.166666666664</v>
          </cell>
          <cell r="GC483">
            <v>-2945000</v>
          </cell>
          <cell r="GE483">
            <v>-46629.166666666664</v>
          </cell>
          <cell r="GF483">
            <v>-46629.166666666664</v>
          </cell>
          <cell r="GG483">
            <v>-2945000</v>
          </cell>
          <cell r="GI483">
            <v>-46629.166666666664</v>
          </cell>
          <cell r="GJ483">
            <v>-46629.166666666664</v>
          </cell>
          <cell r="GK483">
            <v>-2945000</v>
          </cell>
          <cell r="GM483">
            <v>-46629.166666666664</v>
          </cell>
          <cell r="GN483">
            <v>-46629.166666666664</v>
          </cell>
          <cell r="GO483">
            <v>-2945000</v>
          </cell>
          <cell r="GQ483">
            <v>-46629.166666666664</v>
          </cell>
          <cell r="GR483">
            <v>-46629.166666666664</v>
          </cell>
          <cell r="GS483">
            <v>-2945000</v>
          </cell>
          <cell r="GU483">
            <v>-46629.166666666664</v>
          </cell>
          <cell r="GV483">
            <v>-46629.166666666664</v>
          </cell>
          <cell r="GW483">
            <v>-2945000</v>
          </cell>
          <cell r="GY483">
            <v>-46629.166666666664</v>
          </cell>
          <cell r="GZ483">
            <v>-46629.166666666664</v>
          </cell>
          <cell r="HA483">
            <v>-2945000</v>
          </cell>
          <cell r="HC483">
            <v>-46629.166666666664</v>
          </cell>
          <cell r="HD483">
            <v>-46629.166666666664</v>
          </cell>
          <cell r="HE483">
            <v>-2945000</v>
          </cell>
          <cell r="HG483">
            <v>-46629.166666666664</v>
          </cell>
          <cell r="HH483">
            <v>-46629.166666666664</v>
          </cell>
          <cell r="HI483">
            <v>-2945000</v>
          </cell>
          <cell r="HK483">
            <v>-46629.166666666664</v>
          </cell>
          <cell r="HL483">
            <v>-46629.166666666664</v>
          </cell>
          <cell r="HM483">
            <v>-2945000</v>
          </cell>
          <cell r="HO483">
            <v>-46629.166666666664</v>
          </cell>
          <cell r="HP483">
            <v>-46629.166666666664</v>
          </cell>
          <cell r="HQ483">
            <v>-2945000</v>
          </cell>
          <cell r="HS483">
            <v>-46629.166666666664</v>
          </cell>
          <cell r="HT483">
            <v>-46629.166666666664</v>
          </cell>
          <cell r="HU483">
            <v>-2945000</v>
          </cell>
          <cell r="IB483" t="str">
            <v>0743538 R</v>
          </cell>
          <cell r="IC483">
            <v>37039</v>
          </cell>
          <cell r="ID483">
            <v>1</v>
          </cell>
          <cell r="IE483" t="str">
            <v>A</v>
          </cell>
        </row>
        <row r="484">
          <cell r="C484">
            <v>248001275153201</v>
          </cell>
          <cell r="E484" t="str">
            <v>ROBBY M. NAUW</v>
          </cell>
          <cell r="F484" t="str">
            <v>SORONG</v>
          </cell>
          <cell r="G484" t="str">
            <v>Kuda GLS B</v>
          </cell>
          <cell r="H484" t="str">
            <v>000855</v>
          </cell>
          <cell r="I484" t="str">
            <v>009435</v>
          </cell>
          <cell r="J484">
            <v>36935</v>
          </cell>
          <cell r="K484">
            <v>13</v>
          </cell>
          <cell r="L484" t="str">
            <v>Pebruari 2001</v>
          </cell>
          <cell r="M484">
            <v>38030</v>
          </cell>
          <cell r="N484">
            <v>36</v>
          </cell>
          <cell r="O484">
            <v>1</v>
          </cell>
          <cell r="P484">
            <v>106000000</v>
          </cell>
          <cell r="Q484">
            <v>17665600</v>
          </cell>
          <cell r="R484">
            <v>0.19</v>
          </cell>
          <cell r="S484">
            <v>-1072958.4999999995</v>
          </cell>
          <cell r="T484">
            <v>16592641.5</v>
          </cell>
          <cell r="U484">
            <v>1</v>
          </cell>
          <cell r="V484">
            <v>2945000</v>
          </cell>
          <cell r="W484">
            <v>325477</v>
          </cell>
          <cell r="X484">
            <v>3270477</v>
          </cell>
          <cell r="Z484">
            <v>2945000</v>
          </cell>
          <cell r="AA484">
            <v>279705.33333333331</v>
          </cell>
          <cell r="AB484">
            <v>3224705.3333333335</v>
          </cell>
          <cell r="AC484">
            <v>14720600</v>
          </cell>
          <cell r="AD484">
            <v>2945000</v>
          </cell>
          <cell r="AE484">
            <v>233076.16666666666</v>
          </cell>
          <cell r="AF484">
            <v>3178076.1666666665</v>
          </cell>
          <cell r="AG484">
            <v>11775600</v>
          </cell>
          <cell r="AH484">
            <v>2945000</v>
          </cell>
          <cell r="AI484">
            <v>186447</v>
          </cell>
          <cell r="AJ484">
            <v>3131447</v>
          </cell>
          <cell r="AK484">
            <v>8830600</v>
          </cell>
          <cell r="AL484">
            <v>2945000</v>
          </cell>
          <cell r="AM484">
            <v>139817.83333333331</v>
          </cell>
          <cell r="AN484">
            <v>3084817.8333333335</v>
          </cell>
          <cell r="AO484">
            <v>5885600</v>
          </cell>
          <cell r="AP484">
            <v>2945000</v>
          </cell>
          <cell r="AQ484">
            <v>93188.666666666657</v>
          </cell>
          <cell r="AR484">
            <v>3038188.6666666665</v>
          </cell>
          <cell r="AS484">
            <v>2940600</v>
          </cell>
          <cell r="AT484">
            <v>2945000</v>
          </cell>
          <cell r="AU484">
            <v>46559.5</v>
          </cell>
          <cell r="AV484">
            <v>2991559.5</v>
          </cell>
          <cell r="AW484">
            <v>-4400</v>
          </cell>
          <cell r="AX484">
            <v>2940600</v>
          </cell>
          <cell r="AY484">
            <v>-69.666666666666657</v>
          </cell>
          <cell r="AZ484">
            <v>2940530.3333333335</v>
          </cell>
          <cell r="BA484">
            <v>-2945000</v>
          </cell>
          <cell r="BC484">
            <v>-46629.166666666664</v>
          </cell>
          <cell r="BD484">
            <v>-46629.166666666664</v>
          </cell>
          <cell r="BE484">
            <v>-2945000</v>
          </cell>
          <cell r="BG484">
            <v>-46629.166666666664</v>
          </cell>
          <cell r="BH484">
            <v>-46629.166666666664</v>
          </cell>
          <cell r="BI484">
            <v>-2945000</v>
          </cell>
          <cell r="BK484">
            <v>-46629.166666666664</v>
          </cell>
          <cell r="BL484">
            <v>-46629.166666666664</v>
          </cell>
          <cell r="BM484">
            <v>-2945000</v>
          </cell>
          <cell r="BO484">
            <v>-46629.166666666664</v>
          </cell>
          <cell r="BP484">
            <v>-46629.166666666664</v>
          </cell>
          <cell r="BQ484">
            <v>-2945000</v>
          </cell>
          <cell r="BS484">
            <v>-46629.166666666664</v>
          </cell>
          <cell r="BT484">
            <v>-46629.166666666664</v>
          </cell>
          <cell r="BU484">
            <v>-2945000</v>
          </cell>
          <cell r="BW484">
            <v>-46629.166666666664</v>
          </cell>
          <cell r="BX484">
            <v>-46629.166666666664</v>
          </cell>
          <cell r="BY484">
            <v>-2945000</v>
          </cell>
          <cell r="CA484">
            <v>-46629.166666666664</v>
          </cell>
          <cell r="CB484">
            <v>-46629.166666666664</v>
          </cell>
          <cell r="CC484">
            <v>-2945000</v>
          </cell>
          <cell r="CE484">
            <v>-46629.166666666664</v>
          </cell>
          <cell r="CF484">
            <v>-46629.166666666664</v>
          </cell>
          <cell r="CG484">
            <v>-2945000</v>
          </cell>
          <cell r="CI484">
            <v>-46629.166666666664</v>
          </cell>
          <cell r="CJ484">
            <v>-46629.166666666664</v>
          </cell>
          <cell r="CK484">
            <v>-2945000</v>
          </cell>
          <cell r="CM484">
            <v>-46629.166666666664</v>
          </cell>
          <cell r="CN484">
            <v>-46629.166666666664</v>
          </cell>
          <cell r="CO484">
            <v>-2945000</v>
          </cell>
          <cell r="CQ484">
            <v>-46629.166666666664</v>
          </cell>
          <cell r="CR484">
            <v>-46629.166666666664</v>
          </cell>
          <cell r="CS484">
            <v>-2945000</v>
          </cell>
          <cell r="CU484">
            <v>-46629.166666666664</v>
          </cell>
          <cell r="CV484">
            <v>-46629.166666666664</v>
          </cell>
          <cell r="CW484">
            <v>-2945000</v>
          </cell>
          <cell r="CY484">
            <v>-46629.166666666664</v>
          </cell>
          <cell r="CZ484">
            <v>-46629.166666666664</v>
          </cell>
          <cell r="DA484">
            <v>-2945000</v>
          </cell>
          <cell r="DC484">
            <v>-46629.166666666664</v>
          </cell>
          <cell r="DD484">
            <v>-46629.166666666664</v>
          </cell>
          <cell r="DE484">
            <v>-2945000</v>
          </cell>
          <cell r="DG484">
            <v>-46629.166666666664</v>
          </cell>
          <cell r="DH484">
            <v>-46629.166666666664</v>
          </cell>
          <cell r="DI484">
            <v>-2945000</v>
          </cell>
          <cell r="DK484">
            <v>-46629.166666666664</v>
          </cell>
          <cell r="DL484">
            <v>-46629.166666666664</v>
          </cell>
          <cell r="DM484">
            <v>-2945000</v>
          </cell>
          <cell r="DO484">
            <v>-46629.166666666664</v>
          </cell>
          <cell r="DP484">
            <v>-46629.166666666664</v>
          </cell>
          <cell r="DQ484">
            <v>-2945000</v>
          </cell>
          <cell r="DS484">
            <v>-46629.166666666664</v>
          </cell>
          <cell r="DT484">
            <v>-46629.166666666664</v>
          </cell>
          <cell r="DU484">
            <v>-2945000</v>
          </cell>
          <cell r="DW484">
            <v>-46629.166666666664</v>
          </cell>
          <cell r="DX484">
            <v>-46629.166666666664</v>
          </cell>
          <cell r="DY484">
            <v>-2945000</v>
          </cell>
          <cell r="EA484">
            <v>-46629.166666666664</v>
          </cell>
          <cell r="EB484">
            <v>-46629.166666666664</v>
          </cell>
          <cell r="EC484">
            <v>-2945000</v>
          </cell>
          <cell r="EE484">
            <v>-46629.166666666664</v>
          </cell>
          <cell r="EF484">
            <v>-46629.166666666664</v>
          </cell>
          <cell r="EG484">
            <v>-2945000</v>
          </cell>
          <cell r="EI484">
            <v>-46629.166666666664</v>
          </cell>
          <cell r="EJ484">
            <v>-46629.166666666664</v>
          </cell>
          <cell r="EK484">
            <v>-2945000</v>
          </cell>
          <cell r="EM484">
            <v>-46629.166666666664</v>
          </cell>
          <cell r="EN484">
            <v>-46629.166666666664</v>
          </cell>
          <cell r="EO484">
            <v>-2945000</v>
          </cell>
          <cell r="EQ484">
            <v>-46629.166666666664</v>
          </cell>
          <cell r="ER484">
            <v>-46629.166666666664</v>
          </cell>
          <cell r="ES484">
            <v>-2945000</v>
          </cell>
          <cell r="EU484">
            <v>-46629.166666666664</v>
          </cell>
          <cell r="EV484">
            <v>-46629.166666666664</v>
          </cell>
          <cell r="EW484">
            <v>-2945000</v>
          </cell>
          <cell r="EY484">
            <v>-46629.166666666664</v>
          </cell>
          <cell r="EZ484">
            <v>-46629.166666666664</v>
          </cell>
          <cell r="FA484">
            <v>-2945000</v>
          </cell>
          <cell r="FC484">
            <v>-46629.166666666664</v>
          </cell>
          <cell r="FD484">
            <v>-46629.166666666664</v>
          </cell>
          <cell r="FE484">
            <v>-2945000</v>
          </cell>
          <cell r="FG484">
            <v>-46629.166666666664</v>
          </cell>
          <cell r="FH484">
            <v>-46629.166666666664</v>
          </cell>
          <cell r="FI484">
            <v>-2945000</v>
          </cell>
          <cell r="FK484">
            <v>-46629.166666666664</v>
          </cell>
          <cell r="FL484">
            <v>-46629.166666666664</v>
          </cell>
          <cell r="FM484">
            <v>-2945000</v>
          </cell>
          <cell r="FO484">
            <v>-46629.166666666664</v>
          </cell>
          <cell r="FP484">
            <v>-46629.166666666664</v>
          </cell>
          <cell r="FQ484">
            <v>-2945000</v>
          </cell>
          <cell r="FS484">
            <v>-46629.166666666664</v>
          </cell>
          <cell r="FT484">
            <v>-46629.166666666664</v>
          </cell>
          <cell r="FU484">
            <v>-2945000</v>
          </cell>
          <cell r="FW484">
            <v>-46629.166666666664</v>
          </cell>
          <cell r="FX484">
            <v>-46629.166666666664</v>
          </cell>
          <cell r="FY484">
            <v>-2945000</v>
          </cell>
          <cell r="GA484">
            <v>-46629.166666666664</v>
          </cell>
          <cell r="GB484">
            <v>-46629.166666666664</v>
          </cell>
          <cell r="GC484">
            <v>-2945000</v>
          </cell>
          <cell r="GE484">
            <v>-46629.166666666664</v>
          </cell>
          <cell r="GF484">
            <v>-46629.166666666664</v>
          </cell>
          <cell r="GG484">
            <v>-2945000</v>
          </cell>
          <cell r="GI484">
            <v>-46629.166666666664</v>
          </cell>
          <cell r="GJ484">
            <v>-46629.166666666664</v>
          </cell>
          <cell r="GK484">
            <v>-2945000</v>
          </cell>
          <cell r="GM484">
            <v>-46629.166666666664</v>
          </cell>
          <cell r="GN484">
            <v>-46629.166666666664</v>
          </cell>
          <cell r="GO484">
            <v>-2945000</v>
          </cell>
          <cell r="GQ484">
            <v>-46629.166666666664</v>
          </cell>
          <cell r="GR484">
            <v>-46629.166666666664</v>
          </cell>
          <cell r="GS484">
            <v>-2945000</v>
          </cell>
          <cell r="GU484">
            <v>-46629.166666666664</v>
          </cell>
          <cell r="GV484">
            <v>-46629.166666666664</v>
          </cell>
          <cell r="GW484">
            <v>-2945000</v>
          </cell>
          <cell r="GY484">
            <v>-46629.166666666664</v>
          </cell>
          <cell r="GZ484">
            <v>-46629.166666666664</v>
          </cell>
          <cell r="HA484">
            <v>-2945000</v>
          </cell>
          <cell r="HC484">
            <v>-46629.166666666664</v>
          </cell>
          <cell r="HD484">
            <v>-46629.166666666664</v>
          </cell>
          <cell r="HE484">
            <v>-2945000</v>
          </cell>
          <cell r="HG484">
            <v>-46629.166666666664</v>
          </cell>
          <cell r="HH484">
            <v>-46629.166666666664</v>
          </cell>
          <cell r="HI484">
            <v>-2945000</v>
          </cell>
          <cell r="HK484">
            <v>-46629.166666666664</v>
          </cell>
          <cell r="HL484">
            <v>-46629.166666666664</v>
          </cell>
          <cell r="HM484">
            <v>-2945000</v>
          </cell>
          <cell r="HO484">
            <v>-46629.166666666664</v>
          </cell>
          <cell r="HP484">
            <v>-46629.166666666664</v>
          </cell>
          <cell r="HQ484">
            <v>-2945000</v>
          </cell>
          <cell r="HS484">
            <v>-46629.166666666664</v>
          </cell>
          <cell r="HT484">
            <v>-46629.166666666664</v>
          </cell>
          <cell r="HU484">
            <v>-2945000</v>
          </cell>
          <cell r="IB484" t="str">
            <v>9772168 U</v>
          </cell>
          <cell r="IC484">
            <v>37190</v>
          </cell>
          <cell r="ID484">
            <v>1</v>
          </cell>
          <cell r="IE484" t="str">
            <v>A</v>
          </cell>
        </row>
        <row r="485">
          <cell r="C485">
            <v>248001275161201</v>
          </cell>
          <cell r="E485" t="str">
            <v>BURHANUDDIN</v>
          </cell>
          <cell r="F485" t="str">
            <v>KENDARI</v>
          </cell>
          <cell r="G485" t="str">
            <v>Kuda PL B</v>
          </cell>
          <cell r="H485" t="str">
            <v>006609</v>
          </cell>
          <cell r="I485" t="str">
            <v>098229</v>
          </cell>
          <cell r="J485">
            <v>36935</v>
          </cell>
          <cell r="K485">
            <v>13</v>
          </cell>
          <cell r="L485" t="str">
            <v>Pebruari 2001</v>
          </cell>
          <cell r="M485">
            <v>38030</v>
          </cell>
          <cell r="N485">
            <v>36</v>
          </cell>
          <cell r="O485">
            <v>1</v>
          </cell>
          <cell r="P485">
            <v>113000000</v>
          </cell>
          <cell r="Q485">
            <v>18835200</v>
          </cell>
          <cell r="R485">
            <v>0.19</v>
          </cell>
          <cell r="S485">
            <v>-1142986.166666667</v>
          </cell>
          <cell r="T485">
            <v>17692213.833333332</v>
          </cell>
          <cell r="U485">
            <v>1</v>
          </cell>
          <cell r="V485">
            <v>3139000</v>
          </cell>
          <cell r="W485">
            <v>347429</v>
          </cell>
          <cell r="X485">
            <v>3486429</v>
          </cell>
          <cell r="Z485">
            <v>3139000</v>
          </cell>
          <cell r="AA485">
            <v>298224</v>
          </cell>
          <cell r="AB485">
            <v>3437224</v>
          </cell>
          <cell r="AC485">
            <v>15696200</v>
          </cell>
          <cell r="AD485">
            <v>3139000</v>
          </cell>
          <cell r="AE485">
            <v>248523.16666666666</v>
          </cell>
          <cell r="AF485">
            <v>3387523.1666666665</v>
          </cell>
          <cell r="AG485">
            <v>12557200</v>
          </cell>
          <cell r="AH485">
            <v>3139000</v>
          </cell>
          <cell r="AI485">
            <v>198822.33333333331</v>
          </cell>
          <cell r="AJ485">
            <v>3337822.3333333335</v>
          </cell>
          <cell r="AK485">
            <v>9418200</v>
          </cell>
          <cell r="AL485">
            <v>3139000</v>
          </cell>
          <cell r="AM485">
            <v>149121.5</v>
          </cell>
          <cell r="AN485">
            <v>3288121.5</v>
          </cell>
          <cell r="AO485">
            <v>6279200</v>
          </cell>
          <cell r="AP485">
            <v>3139000</v>
          </cell>
          <cell r="AQ485">
            <v>99420.666666666657</v>
          </cell>
          <cell r="AR485">
            <v>3238420.6666666665</v>
          </cell>
          <cell r="AS485">
            <v>3140200</v>
          </cell>
          <cell r="AT485">
            <v>3139000</v>
          </cell>
          <cell r="AU485">
            <v>49719.833333333328</v>
          </cell>
          <cell r="AV485">
            <v>3188719.8333333335</v>
          </cell>
          <cell r="AW485">
            <v>1200</v>
          </cell>
          <cell r="AX485">
            <v>3140200</v>
          </cell>
          <cell r="AY485">
            <v>19</v>
          </cell>
          <cell r="AZ485">
            <v>3140219</v>
          </cell>
          <cell r="BA485">
            <v>-3139000</v>
          </cell>
          <cell r="BC485">
            <v>-49700.833333333328</v>
          </cell>
          <cell r="BD485">
            <v>-49700.833333333328</v>
          </cell>
          <cell r="BE485">
            <v>-3139000</v>
          </cell>
          <cell r="BG485">
            <v>-49700.833333333328</v>
          </cell>
          <cell r="BH485">
            <v>-49700.833333333328</v>
          </cell>
          <cell r="BI485">
            <v>-3139000</v>
          </cell>
          <cell r="BK485">
            <v>-49700.833333333328</v>
          </cell>
          <cell r="BL485">
            <v>-49700.833333333328</v>
          </cell>
          <cell r="BM485">
            <v>-3139000</v>
          </cell>
          <cell r="BO485">
            <v>-49700.833333333328</v>
          </cell>
          <cell r="BP485">
            <v>-49700.833333333328</v>
          </cell>
          <cell r="BQ485">
            <v>-3139000</v>
          </cell>
          <cell r="BS485">
            <v>-49700.833333333328</v>
          </cell>
          <cell r="BT485">
            <v>-49700.833333333328</v>
          </cell>
          <cell r="BU485">
            <v>-3139000</v>
          </cell>
          <cell r="BW485">
            <v>-49700.833333333328</v>
          </cell>
          <cell r="BX485">
            <v>-49700.833333333328</v>
          </cell>
          <cell r="BY485">
            <v>-3139000</v>
          </cell>
          <cell r="CA485">
            <v>-49700.833333333328</v>
          </cell>
          <cell r="CB485">
            <v>-49700.833333333328</v>
          </cell>
          <cell r="CC485">
            <v>-3139000</v>
          </cell>
          <cell r="CE485">
            <v>-49700.833333333328</v>
          </cell>
          <cell r="CF485">
            <v>-49700.833333333328</v>
          </cell>
          <cell r="CG485">
            <v>-3139000</v>
          </cell>
          <cell r="CI485">
            <v>-49700.833333333328</v>
          </cell>
          <cell r="CJ485">
            <v>-49700.833333333328</v>
          </cell>
          <cell r="CK485">
            <v>-3139000</v>
          </cell>
          <cell r="CM485">
            <v>-49700.833333333328</v>
          </cell>
          <cell r="CN485">
            <v>-49700.833333333328</v>
          </cell>
          <cell r="CO485">
            <v>-3139000</v>
          </cell>
          <cell r="CQ485">
            <v>-49700.833333333328</v>
          </cell>
          <cell r="CR485">
            <v>-49700.833333333328</v>
          </cell>
          <cell r="CS485">
            <v>-3139000</v>
          </cell>
          <cell r="CU485">
            <v>-49700.833333333328</v>
          </cell>
          <cell r="CV485">
            <v>-49700.833333333328</v>
          </cell>
          <cell r="CW485">
            <v>-3139000</v>
          </cell>
          <cell r="CY485">
            <v>-49700.833333333328</v>
          </cell>
          <cell r="CZ485">
            <v>-49700.833333333328</v>
          </cell>
          <cell r="DA485">
            <v>-3139000</v>
          </cell>
          <cell r="DC485">
            <v>-49700.833333333328</v>
          </cell>
          <cell r="DD485">
            <v>-49700.833333333328</v>
          </cell>
          <cell r="DE485">
            <v>-3139000</v>
          </cell>
          <cell r="DG485">
            <v>-49700.833333333328</v>
          </cell>
          <cell r="DH485">
            <v>-49700.833333333328</v>
          </cell>
          <cell r="DI485">
            <v>-3139000</v>
          </cell>
          <cell r="DK485">
            <v>-49700.833333333328</v>
          </cell>
          <cell r="DL485">
            <v>-49700.833333333328</v>
          </cell>
          <cell r="DM485">
            <v>-3139000</v>
          </cell>
          <cell r="DO485">
            <v>-49700.833333333328</v>
          </cell>
          <cell r="DP485">
            <v>-49700.833333333328</v>
          </cell>
          <cell r="DQ485">
            <v>-3139000</v>
          </cell>
          <cell r="DS485">
            <v>-49700.833333333328</v>
          </cell>
          <cell r="DT485">
            <v>-49700.833333333328</v>
          </cell>
          <cell r="DU485">
            <v>-3139000</v>
          </cell>
          <cell r="DW485">
            <v>-49700.833333333328</v>
          </cell>
          <cell r="DX485">
            <v>-49700.833333333328</v>
          </cell>
          <cell r="DY485">
            <v>-3139000</v>
          </cell>
          <cell r="EA485">
            <v>-49700.833333333328</v>
          </cell>
          <cell r="EB485">
            <v>-49700.833333333328</v>
          </cell>
          <cell r="EC485">
            <v>-3139000</v>
          </cell>
          <cell r="EE485">
            <v>-49700.833333333328</v>
          </cell>
          <cell r="EF485">
            <v>-49700.833333333328</v>
          </cell>
          <cell r="EG485">
            <v>-3139000</v>
          </cell>
          <cell r="EI485">
            <v>-49700.833333333328</v>
          </cell>
          <cell r="EJ485">
            <v>-49700.833333333328</v>
          </cell>
          <cell r="EK485">
            <v>-3139000</v>
          </cell>
          <cell r="EM485">
            <v>-49700.833333333328</v>
          </cell>
          <cell r="EN485">
            <v>-49700.833333333328</v>
          </cell>
          <cell r="EO485">
            <v>-3139000</v>
          </cell>
          <cell r="EQ485">
            <v>-49700.833333333328</v>
          </cell>
          <cell r="ER485">
            <v>-49700.833333333328</v>
          </cell>
          <cell r="ES485">
            <v>-3139000</v>
          </cell>
          <cell r="EU485">
            <v>-49700.833333333328</v>
          </cell>
          <cell r="EV485">
            <v>-49700.833333333328</v>
          </cell>
          <cell r="EW485">
            <v>-3139000</v>
          </cell>
          <cell r="EY485">
            <v>-49700.833333333328</v>
          </cell>
          <cell r="EZ485">
            <v>-49700.833333333328</v>
          </cell>
          <cell r="FA485">
            <v>-3139000</v>
          </cell>
          <cell r="FC485">
            <v>-49700.833333333328</v>
          </cell>
          <cell r="FD485">
            <v>-49700.833333333328</v>
          </cell>
          <cell r="FE485">
            <v>-3139000</v>
          </cell>
          <cell r="FG485">
            <v>-49700.833333333328</v>
          </cell>
          <cell r="FH485">
            <v>-49700.833333333328</v>
          </cell>
          <cell r="FI485">
            <v>-3139000</v>
          </cell>
          <cell r="FK485">
            <v>-49700.833333333328</v>
          </cell>
          <cell r="FL485">
            <v>-49700.833333333328</v>
          </cell>
          <cell r="FM485">
            <v>-3139000</v>
          </cell>
          <cell r="FO485">
            <v>-49700.833333333328</v>
          </cell>
          <cell r="FP485">
            <v>-49700.833333333328</v>
          </cell>
          <cell r="FQ485">
            <v>-3139000</v>
          </cell>
          <cell r="FS485">
            <v>-49700.833333333328</v>
          </cell>
          <cell r="FT485">
            <v>-49700.833333333328</v>
          </cell>
          <cell r="FU485">
            <v>-3139000</v>
          </cell>
          <cell r="FW485">
            <v>-49700.833333333328</v>
          </cell>
          <cell r="FX485">
            <v>-49700.833333333328</v>
          </cell>
          <cell r="FY485">
            <v>-3139000</v>
          </cell>
          <cell r="GA485">
            <v>-49700.833333333328</v>
          </cell>
          <cell r="GB485">
            <v>-49700.833333333328</v>
          </cell>
          <cell r="GC485">
            <v>-3139000</v>
          </cell>
          <cell r="GE485">
            <v>-49700.833333333328</v>
          </cell>
          <cell r="GF485">
            <v>-49700.833333333328</v>
          </cell>
          <cell r="GG485">
            <v>-3139000</v>
          </cell>
          <cell r="GI485">
            <v>-49700.833333333328</v>
          </cell>
          <cell r="GJ485">
            <v>-49700.833333333328</v>
          </cell>
          <cell r="GK485">
            <v>-3139000</v>
          </cell>
          <cell r="GM485">
            <v>-49700.833333333328</v>
          </cell>
          <cell r="GN485">
            <v>-49700.833333333328</v>
          </cell>
          <cell r="GO485">
            <v>-3139000</v>
          </cell>
          <cell r="GQ485">
            <v>-49700.833333333328</v>
          </cell>
          <cell r="GR485">
            <v>-49700.833333333328</v>
          </cell>
          <cell r="GS485">
            <v>-3139000</v>
          </cell>
          <cell r="GU485">
            <v>-49700.833333333328</v>
          </cell>
          <cell r="GV485">
            <v>-49700.833333333328</v>
          </cell>
          <cell r="GW485">
            <v>-3139000</v>
          </cell>
          <cell r="GY485">
            <v>-49700.833333333328</v>
          </cell>
          <cell r="GZ485">
            <v>-49700.833333333328</v>
          </cell>
          <cell r="HA485">
            <v>-3139000</v>
          </cell>
          <cell r="HC485">
            <v>-49700.833333333328</v>
          </cell>
          <cell r="HD485">
            <v>-49700.833333333328</v>
          </cell>
          <cell r="HE485">
            <v>-3139000</v>
          </cell>
          <cell r="HG485">
            <v>-49700.833333333328</v>
          </cell>
          <cell r="HH485">
            <v>-49700.833333333328</v>
          </cell>
          <cell r="HI485">
            <v>-3139000</v>
          </cell>
          <cell r="HK485">
            <v>-49700.833333333328</v>
          </cell>
          <cell r="HL485">
            <v>-49700.833333333328</v>
          </cell>
          <cell r="HM485">
            <v>-3139000</v>
          </cell>
          <cell r="HO485">
            <v>-49700.833333333328</v>
          </cell>
          <cell r="HP485">
            <v>-49700.833333333328</v>
          </cell>
          <cell r="HQ485">
            <v>-3139000</v>
          </cell>
          <cell r="HS485">
            <v>-49700.833333333328</v>
          </cell>
          <cell r="HT485">
            <v>-49700.833333333328</v>
          </cell>
          <cell r="HU485">
            <v>-3139000</v>
          </cell>
          <cell r="IB485" t="str">
            <v>0760647</v>
          </cell>
          <cell r="IC485">
            <v>37196</v>
          </cell>
          <cell r="ID485">
            <v>1</v>
          </cell>
          <cell r="IE485" t="str">
            <v>A</v>
          </cell>
        </row>
        <row r="486">
          <cell r="C486">
            <v>248001275179201</v>
          </cell>
          <cell r="E486" t="str">
            <v>H. AMIN KASIM</v>
          </cell>
          <cell r="F486" t="str">
            <v>KENDARI</v>
          </cell>
          <cell r="G486" t="str">
            <v>Kuda PL B</v>
          </cell>
          <cell r="H486" t="str">
            <v>006643</v>
          </cell>
          <cell r="I486" t="str">
            <v>098263</v>
          </cell>
          <cell r="J486">
            <v>36935</v>
          </cell>
          <cell r="K486">
            <v>13</v>
          </cell>
          <cell r="L486" t="str">
            <v>Pebruari 2001</v>
          </cell>
          <cell r="M486">
            <v>38030</v>
          </cell>
          <cell r="N486">
            <v>36</v>
          </cell>
          <cell r="O486">
            <v>1</v>
          </cell>
          <cell r="P486">
            <v>113000000</v>
          </cell>
          <cell r="Q486">
            <v>18835200</v>
          </cell>
          <cell r="R486">
            <v>0.19</v>
          </cell>
          <cell r="S486">
            <v>-1142986.166666667</v>
          </cell>
          <cell r="T486">
            <v>17692213.833333332</v>
          </cell>
          <cell r="U486">
            <v>1</v>
          </cell>
          <cell r="V486">
            <v>3139000</v>
          </cell>
          <cell r="W486">
            <v>347429</v>
          </cell>
          <cell r="X486">
            <v>3486429</v>
          </cell>
          <cell r="Z486">
            <v>3139000</v>
          </cell>
          <cell r="AA486">
            <v>298224</v>
          </cell>
          <cell r="AB486">
            <v>3437224</v>
          </cell>
          <cell r="AC486">
            <v>15696200</v>
          </cell>
          <cell r="AD486">
            <v>3139000</v>
          </cell>
          <cell r="AE486">
            <v>248523.16666666666</v>
          </cell>
          <cell r="AF486">
            <v>3387523.1666666665</v>
          </cell>
          <cell r="AG486">
            <v>12557200</v>
          </cell>
          <cell r="AH486">
            <v>3139000</v>
          </cell>
          <cell r="AI486">
            <v>198822.33333333331</v>
          </cell>
          <cell r="AJ486">
            <v>3337822.3333333335</v>
          </cell>
          <cell r="AK486">
            <v>9418200</v>
          </cell>
          <cell r="AL486">
            <v>3139000</v>
          </cell>
          <cell r="AM486">
            <v>149121.5</v>
          </cell>
          <cell r="AN486">
            <v>3288121.5</v>
          </cell>
          <cell r="AO486">
            <v>6279200</v>
          </cell>
          <cell r="AP486">
            <v>3139000</v>
          </cell>
          <cell r="AQ486">
            <v>99420.666666666657</v>
          </cell>
          <cell r="AR486">
            <v>3238420.6666666665</v>
          </cell>
          <cell r="AS486">
            <v>3140200</v>
          </cell>
          <cell r="AT486">
            <v>3139000</v>
          </cell>
          <cell r="AU486">
            <v>49719.833333333328</v>
          </cell>
          <cell r="AV486">
            <v>3188719.8333333335</v>
          </cell>
          <cell r="AW486">
            <v>1200</v>
          </cell>
          <cell r="AX486">
            <v>3140200</v>
          </cell>
          <cell r="AY486">
            <v>19</v>
          </cell>
          <cell r="AZ486">
            <v>3140219</v>
          </cell>
          <cell r="BA486">
            <v>-3139000</v>
          </cell>
          <cell r="BC486">
            <v>-49700.833333333328</v>
          </cell>
          <cell r="BD486">
            <v>-49700.833333333328</v>
          </cell>
          <cell r="BE486">
            <v>-3139000</v>
          </cell>
          <cell r="BG486">
            <v>-49700.833333333328</v>
          </cell>
          <cell r="BH486">
            <v>-49700.833333333328</v>
          </cell>
          <cell r="BI486">
            <v>-3139000</v>
          </cell>
          <cell r="BK486">
            <v>-49700.833333333328</v>
          </cell>
          <cell r="BL486">
            <v>-49700.833333333328</v>
          </cell>
          <cell r="BM486">
            <v>-3139000</v>
          </cell>
          <cell r="BO486">
            <v>-49700.833333333328</v>
          </cell>
          <cell r="BP486">
            <v>-49700.833333333328</v>
          </cell>
          <cell r="BQ486">
            <v>-3139000</v>
          </cell>
          <cell r="BS486">
            <v>-49700.833333333328</v>
          </cell>
          <cell r="BT486">
            <v>-49700.833333333328</v>
          </cell>
          <cell r="BU486">
            <v>-3139000</v>
          </cell>
          <cell r="BW486">
            <v>-49700.833333333328</v>
          </cell>
          <cell r="BX486">
            <v>-49700.833333333328</v>
          </cell>
          <cell r="BY486">
            <v>-3139000</v>
          </cell>
          <cell r="CA486">
            <v>-49700.833333333328</v>
          </cell>
          <cell r="CB486">
            <v>-49700.833333333328</v>
          </cell>
          <cell r="CC486">
            <v>-3139000</v>
          </cell>
          <cell r="CE486">
            <v>-49700.833333333328</v>
          </cell>
          <cell r="CF486">
            <v>-49700.833333333328</v>
          </cell>
          <cell r="CG486">
            <v>-3139000</v>
          </cell>
          <cell r="CI486">
            <v>-49700.833333333328</v>
          </cell>
          <cell r="CJ486">
            <v>-49700.833333333328</v>
          </cell>
          <cell r="CK486">
            <v>-3139000</v>
          </cell>
          <cell r="CM486">
            <v>-49700.833333333328</v>
          </cell>
          <cell r="CN486">
            <v>-49700.833333333328</v>
          </cell>
          <cell r="CO486">
            <v>-3139000</v>
          </cell>
          <cell r="CQ486">
            <v>-49700.833333333328</v>
          </cell>
          <cell r="CR486">
            <v>-49700.833333333328</v>
          </cell>
          <cell r="CS486">
            <v>-3139000</v>
          </cell>
          <cell r="CU486">
            <v>-49700.833333333328</v>
          </cell>
          <cell r="CV486">
            <v>-49700.833333333328</v>
          </cell>
          <cell r="CW486">
            <v>-3139000</v>
          </cell>
          <cell r="CY486">
            <v>-49700.833333333328</v>
          </cell>
          <cell r="CZ486">
            <v>-49700.833333333328</v>
          </cell>
          <cell r="DA486">
            <v>-3139000</v>
          </cell>
          <cell r="DC486">
            <v>-49700.833333333328</v>
          </cell>
          <cell r="DD486">
            <v>-49700.833333333328</v>
          </cell>
          <cell r="DE486">
            <v>-3139000</v>
          </cell>
          <cell r="DG486">
            <v>-49700.833333333328</v>
          </cell>
          <cell r="DH486">
            <v>-49700.833333333328</v>
          </cell>
          <cell r="DI486">
            <v>-3139000</v>
          </cell>
          <cell r="DK486">
            <v>-49700.833333333328</v>
          </cell>
          <cell r="DL486">
            <v>-49700.833333333328</v>
          </cell>
          <cell r="DM486">
            <v>-3139000</v>
          </cell>
          <cell r="DO486">
            <v>-49700.833333333328</v>
          </cell>
          <cell r="DP486">
            <v>-49700.833333333328</v>
          </cell>
          <cell r="DQ486">
            <v>-3139000</v>
          </cell>
          <cell r="DS486">
            <v>-49700.833333333328</v>
          </cell>
          <cell r="DT486">
            <v>-49700.833333333328</v>
          </cell>
          <cell r="DU486">
            <v>-3139000</v>
          </cell>
          <cell r="DW486">
            <v>-49700.833333333328</v>
          </cell>
          <cell r="DX486">
            <v>-49700.833333333328</v>
          </cell>
          <cell r="DY486">
            <v>-3139000</v>
          </cell>
          <cell r="EA486">
            <v>-49700.833333333328</v>
          </cell>
          <cell r="EB486">
            <v>-49700.833333333328</v>
          </cell>
          <cell r="EC486">
            <v>-3139000</v>
          </cell>
          <cell r="EE486">
            <v>-49700.833333333328</v>
          </cell>
          <cell r="EF486">
            <v>-49700.833333333328</v>
          </cell>
          <cell r="EG486">
            <v>-3139000</v>
          </cell>
          <cell r="EI486">
            <v>-49700.833333333328</v>
          </cell>
          <cell r="EJ486">
            <v>-49700.833333333328</v>
          </cell>
          <cell r="EK486">
            <v>-3139000</v>
          </cell>
          <cell r="EM486">
            <v>-49700.833333333328</v>
          </cell>
          <cell r="EN486">
            <v>-49700.833333333328</v>
          </cell>
          <cell r="EO486">
            <v>-3139000</v>
          </cell>
          <cell r="EQ486">
            <v>-49700.833333333328</v>
          </cell>
          <cell r="ER486">
            <v>-49700.833333333328</v>
          </cell>
          <cell r="ES486">
            <v>-3139000</v>
          </cell>
          <cell r="EU486">
            <v>-49700.833333333328</v>
          </cell>
          <cell r="EV486">
            <v>-49700.833333333328</v>
          </cell>
          <cell r="EW486">
            <v>-3139000</v>
          </cell>
          <cell r="EY486">
            <v>-49700.833333333328</v>
          </cell>
          <cell r="EZ486">
            <v>-49700.833333333328</v>
          </cell>
          <cell r="FA486">
            <v>-3139000</v>
          </cell>
          <cell r="FC486">
            <v>-49700.833333333328</v>
          </cell>
          <cell r="FD486">
            <v>-49700.833333333328</v>
          </cell>
          <cell r="FE486">
            <v>-3139000</v>
          </cell>
          <cell r="FG486">
            <v>-49700.833333333328</v>
          </cell>
          <cell r="FH486">
            <v>-49700.833333333328</v>
          </cell>
          <cell r="FI486">
            <v>-3139000</v>
          </cell>
          <cell r="FK486">
            <v>-49700.833333333328</v>
          </cell>
          <cell r="FL486">
            <v>-49700.833333333328</v>
          </cell>
          <cell r="FM486">
            <v>-3139000</v>
          </cell>
          <cell r="FO486">
            <v>-49700.833333333328</v>
          </cell>
          <cell r="FP486">
            <v>-49700.833333333328</v>
          </cell>
          <cell r="FQ486">
            <v>-3139000</v>
          </cell>
          <cell r="FS486">
            <v>-49700.833333333328</v>
          </cell>
          <cell r="FT486">
            <v>-49700.833333333328</v>
          </cell>
          <cell r="FU486">
            <v>-3139000</v>
          </cell>
          <cell r="FW486">
            <v>-49700.833333333328</v>
          </cell>
          <cell r="FX486">
            <v>-49700.833333333328</v>
          </cell>
          <cell r="FY486">
            <v>-3139000</v>
          </cell>
          <cell r="GA486">
            <v>-49700.833333333328</v>
          </cell>
          <cell r="GB486">
            <v>-49700.833333333328</v>
          </cell>
          <cell r="GC486">
            <v>-3139000</v>
          </cell>
          <cell r="GE486">
            <v>-49700.833333333328</v>
          </cell>
          <cell r="GF486">
            <v>-49700.833333333328</v>
          </cell>
          <cell r="GG486">
            <v>-3139000</v>
          </cell>
          <cell r="GI486">
            <v>-49700.833333333328</v>
          </cell>
          <cell r="GJ486">
            <v>-49700.833333333328</v>
          </cell>
          <cell r="GK486">
            <v>-3139000</v>
          </cell>
          <cell r="GM486">
            <v>-49700.833333333328</v>
          </cell>
          <cell r="GN486">
            <v>-49700.833333333328</v>
          </cell>
          <cell r="GO486">
            <v>-3139000</v>
          </cell>
          <cell r="GQ486">
            <v>-49700.833333333328</v>
          </cell>
          <cell r="GR486">
            <v>-49700.833333333328</v>
          </cell>
          <cell r="GS486">
            <v>-3139000</v>
          </cell>
          <cell r="GU486">
            <v>-49700.833333333328</v>
          </cell>
          <cell r="GV486">
            <v>-49700.833333333328</v>
          </cell>
          <cell r="GW486">
            <v>-3139000</v>
          </cell>
          <cell r="GY486">
            <v>-49700.833333333328</v>
          </cell>
          <cell r="GZ486">
            <v>-49700.833333333328</v>
          </cell>
          <cell r="HA486">
            <v>-3139000</v>
          </cell>
          <cell r="HC486">
            <v>-49700.833333333328</v>
          </cell>
          <cell r="HD486">
            <v>-49700.833333333328</v>
          </cell>
          <cell r="HE486">
            <v>-3139000</v>
          </cell>
          <cell r="HG486">
            <v>-49700.833333333328</v>
          </cell>
          <cell r="HH486">
            <v>-49700.833333333328</v>
          </cell>
          <cell r="HI486">
            <v>-3139000</v>
          </cell>
          <cell r="HK486">
            <v>-49700.833333333328</v>
          </cell>
          <cell r="HL486">
            <v>-49700.833333333328</v>
          </cell>
          <cell r="HM486">
            <v>-3139000</v>
          </cell>
          <cell r="HO486">
            <v>-49700.833333333328</v>
          </cell>
          <cell r="HP486">
            <v>-49700.833333333328</v>
          </cell>
          <cell r="HQ486">
            <v>-3139000</v>
          </cell>
          <cell r="HS486">
            <v>-49700.833333333328</v>
          </cell>
          <cell r="HT486">
            <v>-49700.833333333328</v>
          </cell>
          <cell r="HU486">
            <v>-3139000</v>
          </cell>
          <cell r="IB486" t="str">
            <v>0760648</v>
          </cell>
          <cell r="IC486">
            <v>37196</v>
          </cell>
          <cell r="ID486">
            <v>1</v>
          </cell>
          <cell r="IE486" t="str">
            <v>A</v>
          </cell>
        </row>
        <row r="487">
          <cell r="C487">
            <v>248001275187201</v>
          </cell>
          <cell r="E487" t="str">
            <v>HAERUDDIN</v>
          </cell>
          <cell r="F487" t="str">
            <v>KENDARI</v>
          </cell>
          <cell r="G487" t="str">
            <v>Kuda PL B</v>
          </cell>
          <cell r="H487" t="str">
            <v>007309</v>
          </cell>
          <cell r="I487" t="str">
            <v>009079</v>
          </cell>
          <cell r="J487">
            <v>36935</v>
          </cell>
          <cell r="K487">
            <v>13</v>
          </cell>
          <cell r="L487" t="str">
            <v>Pebruari 2001</v>
          </cell>
          <cell r="M487">
            <v>38030</v>
          </cell>
          <cell r="N487">
            <v>36</v>
          </cell>
          <cell r="O487">
            <v>1</v>
          </cell>
          <cell r="P487">
            <v>113000000</v>
          </cell>
          <cell r="Q487">
            <v>18835200</v>
          </cell>
          <cell r="R487">
            <v>0.19</v>
          </cell>
          <cell r="S487">
            <v>-1142986.166666667</v>
          </cell>
          <cell r="T487">
            <v>17692213.833333332</v>
          </cell>
          <cell r="U487">
            <v>1</v>
          </cell>
          <cell r="V487">
            <v>3139000</v>
          </cell>
          <cell r="W487">
            <v>347429</v>
          </cell>
          <cell r="X487">
            <v>3486429</v>
          </cell>
          <cell r="Z487">
            <v>3139000</v>
          </cell>
          <cell r="AA487">
            <v>298224</v>
          </cell>
          <cell r="AB487">
            <v>3437224</v>
          </cell>
          <cell r="AC487">
            <v>15696200</v>
          </cell>
          <cell r="AD487">
            <v>3139000</v>
          </cell>
          <cell r="AE487">
            <v>248523.16666666666</v>
          </cell>
          <cell r="AF487">
            <v>3387523.1666666665</v>
          </cell>
          <cell r="AG487">
            <v>12557200</v>
          </cell>
          <cell r="AH487">
            <v>3139000</v>
          </cell>
          <cell r="AI487">
            <v>198822.33333333331</v>
          </cell>
          <cell r="AJ487">
            <v>3337822.3333333335</v>
          </cell>
          <cell r="AK487">
            <v>9418200</v>
          </cell>
          <cell r="AL487">
            <v>3139000</v>
          </cell>
          <cell r="AM487">
            <v>149121.5</v>
          </cell>
          <cell r="AN487">
            <v>3288121.5</v>
          </cell>
          <cell r="AO487">
            <v>6279200</v>
          </cell>
          <cell r="AP487">
            <v>3139000</v>
          </cell>
          <cell r="AQ487">
            <v>99420.666666666657</v>
          </cell>
          <cell r="AR487">
            <v>3238420.6666666665</v>
          </cell>
          <cell r="AS487">
            <v>3140200</v>
          </cell>
          <cell r="AT487">
            <v>3139000</v>
          </cell>
          <cell r="AU487">
            <v>49719.833333333328</v>
          </cell>
          <cell r="AV487">
            <v>3188719.8333333335</v>
          </cell>
          <cell r="AW487">
            <v>1200</v>
          </cell>
          <cell r="AX487">
            <v>3140200</v>
          </cell>
          <cell r="AY487">
            <v>19</v>
          </cell>
          <cell r="AZ487">
            <v>3140219</v>
          </cell>
          <cell r="BA487">
            <v>-3139000</v>
          </cell>
          <cell r="BC487">
            <v>-49700.833333333328</v>
          </cell>
          <cell r="BD487">
            <v>-49700.833333333328</v>
          </cell>
          <cell r="BE487">
            <v>-3139000</v>
          </cell>
          <cell r="BG487">
            <v>-49700.833333333328</v>
          </cell>
          <cell r="BH487">
            <v>-49700.833333333328</v>
          </cell>
          <cell r="BI487">
            <v>-3139000</v>
          </cell>
          <cell r="BK487">
            <v>-49700.833333333328</v>
          </cell>
          <cell r="BL487">
            <v>-49700.833333333328</v>
          </cell>
          <cell r="BM487">
            <v>-3139000</v>
          </cell>
          <cell r="BO487">
            <v>-49700.833333333328</v>
          </cell>
          <cell r="BP487">
            <v>-49700.833333333328</v>
          </cell>
          <cell r="BQ487">
            <v>-3139000</v>
          </cell>
          <cell r="BS487">
            <v>-49700.833333333328</v>
          </cell>
          <cell r="BT487">
            <v>-49700.833333333328</v>
          </cell>
          <cell r="BU487">
            <v>-3139000</v>
          </cell>
          <cell r="BW487">
            <v>-49700.833333333328</v>
          </cell>
          <cell r="BX487">
            <v>-49700.833333333328</v>
          </cell>
          <cell r="BY487">
            <v>-3139000</v>
          </cell>
          <cell r="CA487">
            <v>-49700.833333333328</v>
          </cell>
          <cell r="CB487">
            <v>-49700.833333333328</v>
          </cell>
          <cell r="CC487">
            <v>-3139000</v>
          </cell>
          <cell r="CE487">
            <v>-49700.833333333328</v>
          </cell>
          <cell r="CF487">
            <v>-49700.833333333328</v>
          </cell>
          <cell r="CG487">
            <v>-3139000</v>
          </cell>
          <cell r="CI487">
            <v>-49700.833333333328</v>
          </cell>
          <cell r="CJ487">
            <v>-49700.833333333328</v>
          </cell>
          <cell r="CK487">
            <v>-3139000</v>
          </cell>
          <cell r="CM487">
            <v>-49700.833333333328</v>
          </cell>
          <cell r="CN487">
            <v>-49700.833333333328</v>
          </cell>
          <cell r="CO487">
            <v>-3139000</v>
          </cell>
          <cell r="CQ487">
            <v>-49700.833333333328</v>
          </cell>
          <cell r="CR487">
            <v>-49700.833333333328</v>
          </cell>
          <cell r="CS487">
            <v>-3139000</v>
          </cell>
          <cell r="CU487">
            <v>-49700.833333333328</v>
          </cell>
          <cell r="CV487">
            <v>-49700.833333333328</v>
          </cell>
          <cell r="CW487">
            <v>-3139000</v>
          </cell>
          <cell r="CY487">
            <v>-49700.833333333328</v>
          </cell>
          <cell r="CZ487">
            <v>-49700.833333333328</v>
          </cell>
          <cell r="DA487">
            <v>-3139000</v>
          </cell>
          <cell r="DC487">
            <v>-49700.833333333328</v>
          </cell>
          <cell r="DD487">
            <v>-49700.833333333328</v>
          </cell>
          <cell r="DE487">
            <v>-3139000</v>
          </cell>
          <cell r="DG487">
            <v>-49700.833333333328</v>
          </cell>
          <cell r="DH487">
            <v>-49700.833333333328</v>
          </cell>
          <cell r="DI487">
            <v>-3139000</v>
          </cell>
          <cell r="DK487">
            <v>-49700.833333333328</v>
          </cell>
          <cell r="DL487">
            <v>-49700.833333333328</v>
          </cell>
          <cell r="DM487">
            <v>-3139000</v>
          </cell>
          <cell r="DO487">
            <v>-49700.833333333328</v>
          </cell>
          <cell r="DP487">
            <v>-49700.833333333328</v>
          </cell>
          <cell r="DQ487">
            <v>-3139000</v>
          </cell>
          <cell r="DS487">
            <v>-49700.833333333328</v>
          </cell>
          <cell r="DT487">
            <v>-49700.833333333328</v>
          </cell>
          <cell r="DU487">
            <v>-3139000</v>
          </cell>
          <cell r="DW487">
            <v>-49700.833333333328</v>
          </cell>
          <cell r="DX487">
            <v>-49700.833333333328</v>
          </cell>
          <cell r="DY487">
            <v>-3139000</v>
          </cell>
          <cell r="EA487">
            <v>-49700.833333333328</v>
          </cell>
          <cell r="EB487">
            <v>-49700.833333333328</v>
          </cell>
          <cell r="EC487">
            <v>-3139000</v>
          </cell>
          <cell r="EE487">
            <v>-49700.833333333328</v>
          </cell>
          <cell r="EF487">
            <v>-49700.833333333328</v>
          </cell>
          <cell r="EG487">
            <v>-3139000</v>
          </cell>
          <cell r="EI487">
            <v>-49700.833333333328</v>
          </cell>
          <cell r="EJ487">
            <v>-49700.833333333328</v>
          </cell>
          <cell r="EK487">
            <v>-3139000</v>
          </cell>
          <cell r="EM487">
            <v>-49700.833333333328</v>
          </cell>
          <cell r="EN487">
            <v>-49700.833333333328</v>
          </cell>
          <cell r="EO487">
            <v>-3139000</v>
          </cell>
          <cell r="EQ487">
            <v>-49700.833333333328</v>
          </cell>
          <cell r="ER487">
            <v>-49700.833333333328</v>
          </cell>
          <cell r="ES487">
            <v>-3139000</v>
          </cell>
          <cell r="EU487">
            <v>-49700.833333333328</v>
          </cell>
          <cell r="EV487">
            <v>-49700.833333333328</v>
          </cell>
          <cell r="EW487">
            <v>-3139000</v>
          </cell>
          <cell r="EY487">
            <v>-49700.833333333328</v>
          </cell>
          <cell r="EZ487">
            <v>-49700.833333333328</v>
          </cell>
          <cell r="FA487">
            <v>-3139000</v>
          </cell>
          <cell r="FC487">
            <v>-49700.833333333328</v>
          </cell>
          <cell r="FD487">
            <v>-49700.833333333328</v>
          </cell>
          <cell r="FE487">
            <v>-3139000</v>
          </cell>
          <cell r="FG487">
            <v>-49700.833333333328</v>
          </cell>
          <cell r="FH487">
            <v>-49700.833333333328</v>
          </cell>
          <cell r="FI487">
            <v>-3139000</v>
          </cell>
          <cell r="FK487">
            <v>-49700.833333333328</v>
          </cell>
          <cell r="FL487">
            <v>-49700.833333333328</v>
          </cell>
          <cell r="FM487">
            <v>-3139000</v>
          </cell>
          <cell r="FO487">
            <v>-49700.833333333328</v>
          </cell>
          <cell r="FP487">
            <v>-49700.833333333328</v>
          </cell>
          <cell r="FQ487">
            <v>-3139000</v>
          </cell>
          <cell r="FS487">
            <v>-49700.833333333328</v>
          </cell>
          <cell r="FT487">
            <v>-49700.833333333328</v>
          </cell>
          <cell r="FU487">
            <v>-3139000</v>
          </cell>
          <cell r="FW487">
            <v>-49700.833333333328</v>
          </cell>
          <cell r="FX487">
            <v>-49700.833333333328</v>
          </cell>
          <cell r="FY487">
            <v>-3139000</v>
          </cell>
          <cell r="GA487">
            <v>-49700.833333333328</v>
          </cell>
          <cell r="GB487">
            <v>-49700.833333333328</v>
          </cell>
          <cell r="GC487">
            <v>-3139000</v>
          </cell>
          <cell r="GE487">
            <v>-49700.833333333328</v>
          </cell>
          <cell r="GF487">
            <v>-49700.833333333328</v>
          </cell>
          <cell r="GG487">
            <v>-3139000</v>
          </cell>
          <cell r="GI487">
            <v>-49700.833333333328</v>
          </cell>
          <cell r="GJ487">
            <v>-49700.833333333328</v>
          </cell>
          <cell r="GK487">
            <v>-3139000</v>
          </cell>
          <cell r="GM487">
            <v>-49700.833333333328</v>
          </cell>
          <cell r="GN487">
            <v>-49700.833333333328</v>
          </cell>
          <cell r="GO487">
            <v>-3139000</v>
          </cell>
          <cell r="GQ487">
            <v>-49700.833333333328</v>
          </cell>
          <cell r="GR487">
            <v>-49700.833333333328</v>
          </cell>
          <cell r="GS487">
            <v>-3139000</v>
          </cell>
          <cell r="GU487">
            <v>-49700.833333333328</v>
          </cell>
          <cell r="GV487">
            <v>-49700.833333333328</v>
          </cell>
          <cell r="GW487">
            <v>-3139000</v>
          </cell>
          <cell r="GY487">
            <v>-49700.833333333328</v>
          </cell>
          <cell r="GZ487">
            <v>-49700.833333333328</v>
          </cell>
          <cell r="HA487">
            <v>-3139000</v>
          </cell>
          <cell r="HC487">
            <v>-49700.833333333328</v>
          </cell>
          <cell r="HD487">
            <v>-49700.833333333328</v>
          </cell>
          <cell r="HE487">
            <v>-3139000</v>
          </cell>
          <cell r="HG487">
            <v>-49700.833333333328</v>
          </cell>
          <cell r="HH487">
            <v>-49700.833333333328</v>
          </cell>
          <cell r="HI487">
            <v>-3139000</v>
          </cell>
          <cell r="HK487">
            <v>-49700.833333333328</v>
          </cell>
          <cell r="HL487">
            <v>-49700.833333333328</v>
          </cell>
          <cell r="HM487">
            <v>-3139000</v>
          </cell>
          <cell r="HO487">
            <v>-49700.833333333328</v>
          </cell>
          <cell r="HP487">
            <v>-49700.833333333328</v>
          </cell>
          <cell r="HQ487">
            <v>-3139000</v>
          </cell>
          <cell r="HS487">
            <v>-49700.833333333328</v>
          </cell>
          <cell r="HT487">
            <v>-49700.833333333328</v>
          </cell>
          <cell r="HU487">
            <v>-3139000</v>
          </cell>
          <cell r="IB487" t="str">
            <v>0376103</v>
          </cell>
          <cell r="IC487">
            <v>37196</v>
          </cell>
          <cell r="ID487">
            <v>1</v>
          </cell>
          <cell r="IE487" t="str">
            <v>A</v>
          </cell>
        </row>
        <row r="488">
          <cell r="C488">
            <v>248001275218201</v>
          </cell>
          <cell r="E488" t="str">
            <v>RUSMAN AKIL</v>
          </cell>
          <cell r="F488" t="str">
            <v>MAKASSAR</v>
          </cell>
          <cell r="G488" t="str">
            <v>FE 349 CHS</v>
          </cell>
          <cell r="H488" t="str">
            <v>012979</v>
          </cell>
          <cell r="I488" t="str">
            <v>0X2980</v>
          </cell>
          <cell r="J488">
            <v>36935</v>
          </cell>
          <cell r="K488">
            <v>13</v>
          </cell>
          <cell r="L488" t="str">
            <v>Pebruari 2001</v>
          </cell>
          <cell r="M488">
            <v>38030</v>
          </cell>
          <cell r="N488">
            <v>36</v>
          </cell>
          <cell r="O488">
            <v>1</v>
          </cell>
          <cell r="P488">
            <v>113000000</v>
          </cell>
          <cell r="Q488">
            <v>18835200</v>
          </cell>
          <cell r="R488">
            <v>0.19</v>
          </cell>
          <cell r="S488">
            <v>-1142986.166666667</v>
          </cell>
          <cell r="T488">
            <v>17692213.833333332</v>
          </cell>
          <cell r="U488">
            <v>1</v>
          </cell>
          <cell r="V488">
            <v>3139000</v>
          </cell>
          <cell r="W488">
            <v>347429</v>
          </cell>
          <cell r="X488">
            <v>3486429</v>
          </cell>
          <cell r="Z488">
            <v>3139000</v>
          </cell>
          <cell r="AA488">
            <v>298224</v>
          </cell>
          <cell r="AB488">
            <v>3437224</v>
          </cell>
          <cell r="AC488">
            <v>15696200</v>
          </cell>
          <cell r="AD488">
            <v>3139000</v>
          </cell>
          <cell r="AE488">
            <v>248523.16666666666</v>
          </cell>
          <cell r="AF488">
            <v>3387523.1666666665</v>
          </cell>
          <cell r="AG488">
            <v>12557200</v>
          </cell>
          <cell r="AH488">
            <v>3139000</v>
          </cell>
          <cell r="AI488">
            <v>198822.33333333331</v>
          </cell>
          <cell r="AJ488">
            <v>3337822.3333333335</v>
          </cell>
          <cell r="AK488">
            <v>9418200</v>
          </cell>
          <cell r="AL488">
            <v>3139000</v>
          </cell>
          <cell r="AM488">
            <v>149121.5</v>
          </cell>
          <cell r="AN488">
            <v>3288121.5</v>
          </cell>
          <cell r="AO488">
            <v>6279200</v>
          </cell>
          <cell r="AP488">
            <v>3139000</v>
          </cell>
          <cell r="AQ488">
            <v>99420.666666666657</v>
          </cell>
          <cell r="AR488">
            <v>3238420.6666666665</v>
          </cell>
          <cell r="AS488">
            <v>3140200</v>
          </cell>
          <cell r="AT488">
            <v>3139000</v>
          </cell>
          <cell r="AU488">
            <v>49719.833333333328</v>
          </cell>
          <cell r="AV488">
            <v>3188719.8333333335</v>
          </cell>
          <cell r="AW488">
            <v>1200</v>
          </cell>
          <cell r="AX488">
            <v>3140200</v>
          </cell>
          <cell r="AY488">
            <v>19</v>
          </cell>
          <cell r="AZ488">
            <v>3140219</v>
          </cell>
          <cell r="BA488">
            <v>-3139000</v>
          </cell>
          <cell r="BC488">
            <v>-49700.833333333328</v>
          </cell>
          <cell r="BD488">
            <v>-49700.833333333328</v>
          </cell>
          <cell r="BE488">
            <v>-3139000</v>
          </cell>
          <cell r="BG488">
            <v>-49700.833333333328</v>
          </cell>
          <cell r="BH488">
            <v>-49700.833333333328</v>
          </cell>
          <cell r="BI488">
            <v>-3139000</v>
          </cell>
          <cell r="BK488">
            <v>-49700.833333333328</v>
          </cell>
          <cell r="BL488">
            <v>-49700.833333333328</v>
          </cell>
          <cell r="BM488">
            <v>-3139000</v>
          </cell>
          <cell r="BO488">
            <v>-49700.833333333328</v>
          </cell>
          <cell r="BP488">
            <v>-49700.833333333328</v>
          </cell>
          <cell r="BQ488">
            <v>-3139000</v>
          </cell>
          <cell r="BS488">
            <v>-49700.833333333328</v>
          </cell>
          <cell r="BT488">
            <v>-49700.833333333328</v>
          </cell>
          <cell r="BU488">
            <v>-3139000</v>
          </cell>
          <cell r="BW488">
            <v>-49700.833333333328</v>
          </cell>
          <cell r="BX488">
            <v>-49700.833333333328</v>
          </cell>
          <cell r="BY488">
            <v>-3139000</v>
          </cell>
          <cell r="CA488">
            <v>-49700.833333333328</v>
          </cell>
          <cell r="CB488">
            <v>-49700.833333333328</v>
          </cell>
          <cell r="CC488">
            <v>-3139000</v>
          </cell>
          <cell r="CE488">
            <v>-49700.833333333328</v>
          </cell>
          <cell r="CF488">
            <v>-49700.833333333328</v>
          </cell>
          <cell r="CG488">
            <v>-3139000</v>
          </cell>
          <cell r="CI488">
            <v>-49700.833333333328</v>
          </cell>
          <cell r="CJ488">
            <v>-49700.833333333328</v>
          </cell>
          <cell r="CK488">
            <v>-3139000</v>
          </cell>
          <cell r="CM488">
            <v>-49700.833333333328</v>
          </cell>
          <cell r="CN488">
            <v>-49700.833333333328</v>
          </cell>
          <cell r="CO488">
            <v>-3139000</v>
          </cell>
          <cell r="CQ488">
            <v>-49700.833333333328</v>
          </cell>
          <cell r="CR488">
            <v>-49700.833333333328</v>
          </cell>
          <cell r="CS488">
            <v>-3139000</v>
          </cell>
          <cell r="CU488">
            <v>-49700.833333333328</v>
          </cell>
          <cell r="CV488">
            <v>-49700.833333333328</v>
          </cell>
          <cell r="CW488">
            <v>-3139000</v>
          </cell>
          <cell r="CY488">
            <v>-49700.833333333328</v>
          </cell>
          <cell r="CZ488">
            <v>-49700.833333333328</v>
          </cell>
          <cell r="DA488">
            <v>-3139000</v>
          </cell>
          <cell r="DC488">
            <v>-49700.833333333328</v>
          </cell>
          <cell r="DD488">
            <v>-49700.833333333328</v>
          </cell>
          <cell r="DE488">
            <v>-3139000</v>
          </cell>
          <cell r="DG488">
            <v>-49700.833333333328</v>
          </cell>
          <cell r="DH488">
            <v>-49700.833333333328</v>
          </cell>
          <cell r="DI488">
            <v>-3139000</v>
          </cell>
          <cell r="DK488">
            <v>-49700.833333333328</v>
          </cell>
          <cell r="DL488">
            <v>-49700.833333333328</v>
          </cell>
          <cell r="DM488">
            <v>-3139000</v>
          </cell>
          <cell r="DO488">
            <v>-49700.833333333328</v>
          </cell>
          <cell r="DP488">
            <v>-49700.833333333328</v>
          </cell>
          <cell r="DQ488">
            <v>-3139000</v>
          </cell>
          <cell r="DS488">
            <v>-49700.833333333328</v>
          </cell>
          <cell r="DT488">
            <v>-49700.833333333328</v>
          </cell>
          <cell r="DU488">
            <v>-3139000</v>
          </cell>
          <cell r="DW488">
            <v>-49700.833333333328</v>
          </cell>
          <cell r="DX488">
            <v>-49700.833333333328</v>
          </cell>
          <cell r="DY488">
            <v>-3139000</v>
          </cell>
          <cell r="EA488">
            <v>-49700.833333333328</v>
          </cell>
          <cell r="EB488">
            <v>-49700.833333333328</v>
          </cell>
          <cell r="EC488">
            <v>-3139000</v>
          </cell>
          <cell r="EE488">
            <v>-49700.833333333328</v>
          </cell>
          <cell r="EF488">
            <v>-49700.833333333328</v>
          </cell>
          <cell r="EG488">
            <v>-3139000</v>
          </cell>
          <cell r="EI488">
            <v>-49700.833333333328</v>
          </cell>
          <cell r="EJ488">
            <v>-49700.833333333328</v>
          </cell>
          <cell r="EK488">
            <v>-3139000</v>
          </cell>
          <cell r="EM488">
            <v>-49700.833333333328</v>
          </cell>
          <cell r="EN488">
            <v>-49700.833333333328</v>
          </cell>
          <cell r="EO488">
            <v>-3139000</v>
          </cell>
          <cell r="EQ488">
            <v>-49700.833333333328</v>
          </cell>
          <cell r="ER488">
            <v>-49700.833333333328</v>
          </cell>
          <cell r="ES488">
            <v>-3139000</v>
          </cell>
          <cell r="EU488">
            <v>-49700.833333333328</v>
          </cell>
          <cell r="EV488">
            <v>-49700.833333333328</v>
          </cell>
          <cell r="EW488">
            <v>-3139000</v>
          </cell>
          <cell r="EY488">
            <v>-49700.833333333328</v>
          </cell>
          <cell r="EZ488">
            <v>-49700.833333333328</v>
          </cell>
          <cell r="FA488">
            <v>-3139000</v>
          </cell>
          <cell r="FC488">
            <v>-49700.833333333328</v>
          </cell>
          <cell r="FD488">
            <v>-49700.833333333328</v>
          </cell>
          <cell r="FE488">
            <v>-3139000</v>
          </cell>
          <cell r="FG488">
            <v>-49700.833333333328</v>
          </cell>
          <cell r="FH488">
            <v>-49700.833333333328</v>
          </cell>
          <cell r="FI488">
            <v>-3139000</v>
          </cell>
          <cell r="FK488">
            <v>-49700.833333333328</v>
          </cell>
          <cell r="FL488">
            <v>-49700.833333333328</v>
          </cell>
          <cell r="FM488">
            <v>-3139000</v>
          </cell>
          <cell r="FO488">
            <v>-49700.833333333328</v>
          </cell>
          <cell r="FP488">
            <v>-49700.833333333328</v>
          </cell>
          <cell r="FQ488">
            <v>-3139000</v>
          </cell>
          <cell r="FS488">
            <v>-49700.833333333328</v>
          </cell>
          <cell r="FT488">
            <v>-49700.833333333328</v>
          </cell>
          <cell r="FU488">
            <v>-3139000</v>
          </cell>
          <cell r="FW488">
            <v>-49700.833333333328</v>
          </cell>
          <cell r="FX488">
            <v>-49700.833333333328</v>
          </cell>
          <cell r="FY488">
            <v>-3139000</v>
          </cell>
          <cell r="GA488">
            <v>-49700.833333333328</v>
          </cell>
          <cell r="GB488">
            <v>-49700.833333333328</v>
          </cell>
          <cell r="GC488">
            <v>-3139000</v>
          </cell>
          <cell r="GE488">
            <v>-49700.833333333328</v>
          </cell>
          <cell r="GF488">
            <v>-49700.833333333328</v>
          </cell>
          <cell r="GG488">
            <v>-3139000</v>
          </cell>
          <cell r="GI488">
            <v>-49700.833333333328</v>
          </cell>
          <cell r="GJ488">
            <v>-49700.833333333328</v>
          </cell>
          <cell r="GK488">
            <v>-3139000</v>
          </cell>
          <cell r="GM488">
            <v>-49700.833333333328</v>
          </cell>
          <cell r="GN488">
            <v>-49700.833333333328</v>
          </cell>
          <cell r="GO488">
            <v>-3139000</v>
          </cell>
          <cell r="GQ488">
            <v>-49700.833333333328</v>
          </cell>
          <cell r="GR488">
            <v>-49700.833333333328</v>
          </cell>
          <cell r="GS488">
            <v>-3139000</v>
          </cell>
          <cell r="GU488">
            <v>-49700.833333333328</v>
          </cell>
          <cell r="GV488">
            <v>-49700.833333333328</v>
          </cell>
          <cell r="GW488">
            <v>-3139000</v>
          </cell>
          <cell r="GY488">
            <v>-49700.833333333328</v>
          </cell>
          <cell r="GZ488">
            <v>-49700.833333333328</v>
          </cell>
          <cell r="HA488">
            <v>-3139000</v>
          </cell>
          <cell r="HC488">
            <v>-49700.833333333328</v>
          </cell>
          <cell r="HD488">
            <v>-49700.833333333328</v>
          </cell>
          <cell r="HE488">
            <v>-3139000</v>
          </cell>
          <cell r="HG488">
            <v>-49700.833333333328</v>
          </cell>
          <cell r="HH488">
            <v>-49700.833333333328</v>
          </cell>
          <cell r="HI488">
            <v>-3139000</v>
          </cell>
          <cell r="HK488">
            <v>-49700.833333333328</v>
          </cell>
          <cell r="HL488">
            <v>-49700.833333333328</v>
          </cell>
          <cell r="HM488">
            <v>-3139000</v>
          </cell>
          <cell r="HO488">
            <v>-49700.833333333328</v>
          </cell>
          <cell r="HP488">
            <v>-49700.833333333328</v>
          </cell>
          <cell r="HQ488">
            <v>-3139000</v>
          </cell>
          <cell r="HS488">
            <v>-49700.833333333328</v>
          </cell>
          <cell r="HT488">
            <v>-49700.833333333328</v>
          </cell>
          <cell r="HU488">
            <v>-3139000</v>
          </cell>
          <cell r="IB488" t="str">
            <v>0741450 R</v>
          </cell>
          <cell r="IC488">
            <v>37039</v>
          </cell>
          <cell r="ID488">
            <v>1</v>
          </cell>
          <cell r="IE488" t="str">
            <v>A</v>
          </cell>
        </row>
        <row r="489">
          <cell r="C489">
            <v>248001275226201</v>
          </cell>
          <cell r="E489" t="str">
            <v>AMIRUDDIN</v>
          </cell>
          <cell r="F489" t="str">
            <v>PINRANG</v>
          </cell>
          <cell r="G489" t="str">
            <v>FE 349 CHS</v>
          </cell>
          <cell r="H489" t="str">
            <v>013638</v>
          </cell>
          <cell r="I489" t="str">
            <v>0Y3639</v>
          </cell>
          <cell r="J489">
            <v>36935</v>
          </cell>
          <cell r="K489">
            <v>13</v>
          </cell>
          <cell r="L489" t="str">
            <v>Pebruari 2001</v>
          </cell>
          <cell r="M489">
            <v>38030</v>
          </cell>
          <cell r="N489">
            <v>36</v>
          </cell>
          <cell r="O489">
            <v>1</v>
          </cell>
          <cell r="P489">
            <v>113000000</v>
          </cell>
          <cell r="Q489">
            <v>18835200</v>
          </cell>
          <cell r="R489">
            <v>0.19</v>
          </cell>
          <cell r="S489">
            <v>-1142986.166666667</v>
          </cell>
          <cell r="T489">
            <v>17692213.833333332</v>
          </cell>
          <cell r="U489">
            <v>1</v>
          </cell>
          <cell r="V489">
            <v>3139000</v>
          </cell>
          <cell r="W489">
            <v>347429</v>
          </cell>
          <cell r="X489">
            <v>3486429</v>
          </cell>
          <cell r="Z489">
            <v>3139000</v>
          </cell>
          <cell r="AA489">
            <v>298224</v>
          </cell>
          <cell r="AB489">
            <v>3437224</v>
          </cell>
          <cell r="AC489">
            <v>15696200</v>
          </cell>
          <cell r="AD489">
            <v>3139000</v>
          </cell>
          <cell r="AE489">
            <v>248523.16666666666</v>
          </cell>
          <cell r="AF489">
            <v>3387523.1666666665</v>
          </cell>
          <cell r="AG489">
            <v>12557200</v>
          </cell>
          <cell r="AH489">
            <v>3139000</v>
          </cell>
          <cell r="AI489">
            <v>198822.33333333331</v>
          </cell>
          <cell r="AJ489">
            <v>3337822.3333333335</v>
          </cell>
          <cell r="AK489">
            <v>9418200</v>
          </cell>
          <cell r="AL489">
            <v>3139000</v>
          </cell>
          <cell r="AM489">
            <v>149121.5</v>
          </cell>
          <cell r="AN489">
            <v>3288121.5</v>
          </cell>
          <cell r="AO489">
            <v>6279200</v>
          </cell>
          <cell r="AP489">
            <v>3139000</v>
          </cell>
          <cell r="AQ489">
            <v>99420.666666666657</v>
          </cell>
          <cell r="AR489">
            <v>3238420.6666666665</v>
          </cell>
          <cell r="AS489">
            <v>3140200</v>
          </cell>
          <cell r="AT489">
            <v>3139000</v>
          </cell>
          <cell r="AU489">
            <v>49719.833333333328</v>
          </cell>
          <cell r="AV489">
            <v>3188719.8333333335</v>
          </cell>
          <cell r="AW489">
            <v>1200</v>
          </cell>
          <cell r="AX489">
            <v>3140200</v>
          </cell>
          <cell r="AY489">
            <v>19</v>
          </cell>
          <cell r="AZ489">
            <v>3140219</v>
          </cell>
          <cell r="BA489">
            <v>-3139000</v>
          </cell>
          <cell r="BC489">
            <v>-49700.833333333328</v>
          </cell>
          <cell r="BD489">
            <v>-49700.833333333328</v>
          </cell>
          <cell r="BE489">
            <v>-3139000</v>
          </cell>
          <cell r="BG489">
            <v>-49700.833333333328</v>
          </cell>
          <cell r="BH489">
            <v>-49700.833333333328</v>
          </cell>
          <cell r="BI489">
            <v>-3139000</v>
          </cell>
          <cell r="BK489">
            <v>-49700.833333333328</v>
          </cell>
          <cell r="BL489">
            <v>-49700.833333333328</v>
          </cell>
          <cell r="BM489">
            <v>-3139000</v>
          </cell>
          <cell r="BO489">
            <v>-49700.833333333328</v>
          </cell>
          <cell r="BP489">
            <v>-49700.833333333328</v>
          </cell>
          <cell r="BQ489">
            <v>-3139000</v>
          </cell>
          <cell r="BS489">
            <v>-49700.833333333328</v>
          </cell>
          <cell r="BT489">
            <v>-49700.833333333328</v>
          </cell>
          <cell r="BU489">
            <v>-3139000</v>
          </cell>
          <cell r="BW489">
            <v>-49700.833333333328</v>
          </cell>
          <cell r="BX489">
            <v>-49700.833333333328</v>
          </cell>
          <cell r="BY489">
            <v>-3139000</v>
          </cell>
          <cell r="CA489">
            <v>-49700.833333333328</v>
          </cell>
          <cell r="CB489">
            <v>-49700.833333333328</v>
          </cell>
          <cell r="CC489">
            <v>-3139000</v>
          </cell>
          <cell r="CE489">
            <v>-49700.833333333328</v>
          </cell>
          <cell r="CF489">
            <v>-49700.833333333328</v>
          </cell>
          <cell r="CG489">
            <v>-3139000</v>
          </cell>
          <cell r="CI489">
            <v>-49700.833333333328</v>
          </cell>
          <cell r="CJ489">
            <v>-49700.833333333328</v>
          </cell>
          <cell r="CK489">
            <v>-3139000</v>
          </cell>
          <cell r="CM489">
            <v>-49700.833333333328</v>
          </cell>
          <cell r="CN489">
            <v>-49700.833333333328</v>
          </cell>
          <cell r="CO489">
            <v>-3139000</v>
          </cell>
          <cell r="CQ489">
            <v>-49700.833333333328</v>
          </cell>
          <cell r="CR489">
            <v>-49700.833333333328</v>
          </cell>
          <cell r="CS489">
            <v>-3139000</v>
          </cell>
          <cell r="CU489">
            <v>-49700.833333333328</v>
          </cell>
          <cell r="CV489">
            <v>-49700.833333333328</v>
          </cell>
          <cell r="CW489">
            <v>-3139000</v>
          </cell>
          <cell r="CY489">
            <v>-49700.833333333328</v>
          </cell>
          <cell r="CZ489">
            <v>-49700.833333333328</v>
          </cell>
          <cell r="DA489">
            <v>-3139000</v>
          </cell>
          <cell r="DC489">
            <v>-49700.833333333328</v>
          </cell>
          <cell r="DD489">
            <v>-49700.833333333328</v>
          </cell>
          <cell r="DE489">
            <v>-3139000</v>
          </cell>
          <cell r="DG489">
            <v>-49700.833333333328</v>
          </cell>
          <cell r="DH489">
            <v>-49700.833333333328</v>
          </cell>
          <cell r="DI489">
            <v>-3139000</v>
          </cell>
          <cell r="DK489">
            <v>-49700.833333333328</v>
          </cell>
          <cell r="DL489">
            <v>-49700.833333333328</v>
          </cell>
          <cell r="DM489">
            <v>-3139000</v>
          </cell>
          <cell r="DO489">
            <v>-49700.833333333328</v>
          </cell>
          <cell r="DP489">
            <v>-49700.833333333328</v>
          </cell>
          <cell r="DQ489">
            <v>-3139000</v>
          </cell>
          <cell r="DS489">
            <v>-49700.833333333328</v>
          </cell>
          <cell r="DT489">
            <v>-49700.833333333328</v>
          </cell>
          <cell r="DU489">
            <v>-3139000</v>
          </cell>
          <cell r="DW489">
            <v>-49700.833333333328</v>
          </cell>
          <cell r="DX489">
            <v>-49700.833333333328</v>
          </cell>
          <cell r="DY489">
            <v>-3139000</v>
          </cell>
          <cell r="EA489">
            <v>-49700.833333333328</v>
          </cell>
          <cell r="EB489">
            <v>-49700.833333333328</v>
          </cell>
          <cell r="EC489">
            <v>-3139000</v>
          </cell>
          <cell r="EE489">
            <v>-49700.833333333328</v>
          </cell>
          <cell r="EF489">
            <v>-49700.833333333328</v>
          </cell>
          <cell r="EG489">
            <v>-3139000</v>
          </cell>
          <cell r="EI489">
            <v>-49700.833333333328</v>
          </cell>
          <cell r="EJ489">
            <v>-49700.833333333328</v>
          </cell>
          <cell r="EK489">
            <v>-3139000</v>
          </cell>
          <cell r="EM489">
            <v>-49700.833333333328</v>
          </cell>
          <cell r="EN489">
            <v>-49700.833333333328</v>
          </cell>
          <cell r="EO489">
            <v>-3139000</v>
          </cell>
          <cell r="EQ489">
            <v>-49700.833333333328</v>
          </cell>
          <cell r="ER489">
            <v>-49700.833333333328</v>
          </cell>
          <cell r="ES489">
            <v>-3139000</v>
          </cell>
          <cell r="EU489">
            <v>-49700.833333333328</v>
          </cell>
          <cell r="EV489">
            <v>-49700.833333333328</v>
          </cell>
          <cell r="EW489">
            <v>-3139000</v>
          </cell>
          <cell r="EY489">
            <v>-49700.833333333328</v>
          </cell>
          <cell r="EZ489">
            <v>-49700.833333333328</v>
          </cell>
          <cell r="FA489">
            <v>-3139000</v>
          </cell>
          <cell r="FC489">
            <v>-49700.833333333328</v>
          </cell>
          <cell r="FD489">
            <v>-49700.833333333328</v>
          </cell>
          <cell r="FE489">
            <v>-3139000</v>
          </cell>
          <cell r="FG489">
            <v>-49700.833333333328</v>
          </cell>
          <cell r="FH489">
            <v>-49700.833333333328</v>
          </cell>
          <cell r="FI489">
            <v>-3139000</v>
          </cell>
          <cell r="FK489">
            <v>-49700.833333333328</v>
          </cell>
          <cell r="FL489">
            <v>-49700.833333333328</v>
          </cell>
          <cell r="FM489">
            <v>-3139000</v>
          </cell>
          <cell r="FO489">
            <v>-49700.833333333328</v>
          </cell>
          <cell r="FP489">
            <v>-49700.833333333328</v>
          </cell>
          <cell r="FQ489">
            <v>-3139000</v>
          </cell>
          <cell r="FS489">
            <v>-49700.833333333328</v>
          </cell>
          <cell r="FT489">
            <v>-49700.833333333328</v>
          </cell>
          <cell r="FU489">
            <v>-3139000</v>
          </cell>
          <cell r="FW489">
            <v>-49700.833333333328</v>
          </cell>
          <cell r="FX489">
            <v>-49700.833333333328</v>
          </cell>
          <cell r="FY489">
            <v>-3139000</v>
          </cell>
          <cell r="GA489">
            <v>-49700.833333333328</v>
          </cell>
          <cell r="GB489">
            <v>-49700.833333333328</v>
          </cell>
          <cell r="GC489">
            <v>-3139000</v>
          </cell>
          <cell r="GE489">
            <v>-49700.833333333328</v>
          </cell>
          <cell r="GF489">
            <v>-49700.833333333328</v>
          </cell>
          <cell r="GG489">
            <v>-3139000</v>
          </cell>
          <cell r="GI489">
            <v>-49700.833333333328</v>
          </cell>
          <cell r="GJ489">
            <v>-49700.833333333328</v>
          </cell>
          <cell r="GK489">
            <v>-3139000</v>
          </cell>
          <cell r="GM489">
            <v>-49700.833333333328</v>
          </cell>
          <cell r="GN489">
            <v>-49700.833333333328</v>
          </cell>
          <cell r="GO489">
            <v>-3139000</v>
          </cell>
          <cell r="GQ489">
            <v>-49700.833333333328</v>
          </cell>
          <cell r="GR489">
            <v>-49700.833333333328</v>
          </cell>
          <cell r="GS489">
            <v>-3139000</v>
          </cell>
          <cell r="GU489">
            <v>-49700.833333333328</v>
          </cell>
          <cell r="GV489">
            <v>-49700.833333333328</v>
          </cell>
          <cell r="GW489">
            <v>-3139000</v>
          </cell>
          <cell r="GY489">
            <v>-49700.833333333328</v>
          </cell>
          <cell r="GZ489">
            <v>-49700.833333333328</v>
          </cell>
          <cell r="HA489">
            <v>-3139000</v>
          </cell>
          <cell r="HC489">
            <v>-49700.833333333328</v>
          </cell>
          <cell r="HD489">
            <v>-49700.833333333328</v>
          </cell>
          <cell r="HE489">
            <v>-3139000</v>
          </cell>
          <cell r="HG489">
            <v>-49700.833333333328</v>
          </cell>
          <cell r="HH489">
            <v>-49700.833333333328</v>
          </cell>
          <cell r="HI489">
            <v>-3139000</v>
          </cell>
          <cell r="HK489">
            <v>-49700.833333333328</v>
          </cell>
          <cell r="HL489">
            <v>-49700.833333333328</v>
          </cell>
          <cell r="HM489">
            <v>-3139000</v>
          </cell>
          <cell r="HO489">
            <v>-49700.833333333328</v>
          </cell>
          <cell r="HP489">
            <v>-49700.833333333328</v>
          </cell>
          <cell r="HQ489">
            <v>-3139000</v>
          </cell>
          <cell r="HS489">
            <v>-49700.833333333328</v>
          </cell>
          <cell r="HT489">
            <v>-49700.833333333328</v>
          </cell>
          <cell r="HU489">
            <v>-3139000</v>
          </cell>
          <cell r="IB489" t="str">
            <v>0742221 R</v>
          </cell>
          <cell r="IC489">
            <v>37039</v>
          </cell>
          <cell r="ID489">
            <v>1</v>
          </cell>
          <cell r="IE489" t="str">
            <v>A</v>
          </cell>
        </row>
        <row r="490">
          <cell r="C490">
            <v>248001275234201</v>
          </cell>
          <cell r="E490" t="str">
            <v>CALVIN YONG</v>
          </cell>
          <cell r="F490" t="str">
            <v>SORONG</v>
          </cell>
          <cell r="G490" t="str">
            <v>Kuda PL B</v>
          </cell>
          <cell r="H490" t="str">
            <v>006435</v>
          </cell>
          <cell r="I490" t="str">
            <v>088055</v>
          </cell>
          <cell r="J490">
            <v>36935</v>
          </cell>
          <cell r="K490">
            <v>13</v>
          </cell>
          <cell r="L490" t="str">
            <v>Pebruari 2001</v>
          </cell>
          <cell r="M490">
            <v>38030</v>
          </cell>
          <cell r="N490">
            <v>36</v>
          </cell>
          <cell r="O490">
            <v>1</v>
          </cell>
          <cell r="P490">
            <v>113000000</v>
          </cell>
          <cell r="Q490">
            <v>18856000</v>
          </cell>
          <cell r="R490">
            <v>0.19</v>
          </cell>
          <cell r="S490">
            <v>-1140680.8333333337</v>
          </cell>
          <cell r="T490">
            <v>17715319.166666668</v>
          </cell>
          <cell r="U490">
            <v>1</v>
          </cell>
          <cell r="V490">
            <v>3139000</v>
          </cell>
          <cell r="W490">
            <v>346996</v>
          </cell>
          <cell r="X490">
            <v>3485996</v>
          </cell>
          <cell r="Z490">
            <v>3139000</v>
          </cell>
          <cell r="AA490">
            <v>298553.33333333331</v>
          </cell>
          <cell r="AB490">
            <v>3437553.3333333335</v>
          </cell>
          <cell r="AC490">
            <v>15717000</v>
          </cell>
          <cell r="AD490">
            <v>3139000</v>
          </cell>
          <cell r="AE490">
            <v>248852.5</v>
          </cell>
          <cell r="AF490">
            <v>3387852.5</v>
          </cell>
          <cell r="AG490">
            <v>12578000</v>
          </cell>
          <cell r="AH490">
            <v>3139000</v>
          </cell>
          <cell r="AI490">
            <v>199151.66666666666</v>
          </cell>
          <cell r="AJ490">
            <v>3338151.6666666665</v>
          </cell>
          <cell r="AK490">
            <v>9439000</v>
          </cell>
          <cell r="AL490">
            <v>3139000</v>
          </cell>
          <cell r="AM490">
            <v>149450.83333333331</v>
          </cell>
          <cell r="AN490">
            <v>3288450.8333333335</v>
          </cell>
          <cell r="AO490">
            <v>6300000</v>
          </cell>
          <cell r="AP490">
            <v>3139000</v>
          </cell>
          <cell r="AQ490">
            <v>99750</v>
          </cell>
          <cell r="AR490">
            <v>3238750</v>
          </cell>
          <cell r="AS490">
            <v>3161000</v>
          </cell>
          <cell r="AT490">
            <v>3139000</v>
          </cell>
          <cell r="AU490">
            <v>50049.166666666664</v>
          </cell>
          <cell r="AV490">
            <v>3189049.1666666665</v>
          </cell>
          <cell r="AW490">
            <v>22000</v>
          </cell>
          <cell r="AX490">
            <v>3161000</v>
          </cell>
          <cell r="AY490">
            <v>348.33333333333331</v>
          </cell>
          <cell r="AZ490">
            <v>3161348.3333333335</v>
          </cell>
          <cell r="BA490">
            <v>-3139000</v>
          </cell>
          <cell r="BC490">
            <v>-49700.833333333328</v>
          </cell>
          <cell r="BD490">
            <v>-49700.833333333328</v>
          </cell>
          <cell r="BE490">
            <v>-3139000</v>
          </cell>
          <cell r="BG490">
            <v>-49700.833333333328</v>
          </cell>
          <cell r="BH490">
            <v>-49700.833333333328</v>
          </cell>
          <cell r="BI490">
            <v>-3139000</v>
          </cell>
          <cell r="BK490">
            <v>-49700.833333333328</v>
          </cell>
          <cell r="BL490">
            <v>-49700.833333333328</v>
          </cell>
          <cell r="BM490">
            <v>-3139000</v>
          </cell>
          <cell r="BO490">
            <v>-49700.833333333328</v>
          </cell>
          <cell r="BP490">
            <v>-49700.833333333328</v>
          </cell>
          <cell r="BQ490">
            <v>-3139000</v>
          </cell>
          <cell r="BS490">
            <v>-49700.833333333328</v>
          </cell>
          <cell r="BT490">
            <v>-49700.833333333328</v>
          </cell>
          <cell r="BU490">
            <v>-3139000</v>
          </cell>
          <cell r="BW490">
            <v>-49700.833333333328</v>
          </cell>
          <cell r="BX490">
            <v>-49700.833333333328</v>
          </cell>
          <cell r="BY490">
            <v>-3139000</v>
          </cell>
          <cell r="CA490">
            <v>-49700.833333333328</v>
          </cell>
          <cell r="CB490">
            <v>-49700.833333333328</v>
          </cell>
          <cell r="CC490">
            <v>-3139000</v>
          </cell>
          <cell r="CE490">
            <v>-49700.833333333328</v>
          </cell>
          <cell r="CF490">
            <v>-49700.833333333328</v>
          </cell>
          <cell r="CG490">
            <v>-3139000</v>
          </cell>
          <cell r="CI490">
            <v>-49700.833333333328</v>
          </cell>
          <cell r="CJ490">
            <v>-49700.833333333328</v>
          </cell>
          <cell r="CK490">
            <v>-3139000</v>
          </cell>
          <cell r="CM490">
            <v>-49700.833333333328</v>
          </cell>
          <cell r="CN490">
            <v>-49700.833333333328</v>
          </cell>
          <cell r="CO490">
            <v>-3139000</v>
          </cell>
          <cell r="CQ490">
            <v>-49700.833333333328</v>
          </cell>
          <cell r="CR490">
            <v>-49700.833333333328</v>
          </cell>
          <cell r="CS490">
            <v>-3139000</v>
          </cell>
          <cell r="CU490">
            <v>-49700.833333333328</v>
          </cell>
          <cell r="CV490">
            <v>-49700.833333333328</v>
          </cell>
          <cell r="CW490">
            <v>-3139000</v>
          </cell>
          <cell r="CY490">
            <v>-49700.833333333328</v>
          </cell>
          <cell r="CZ490">
            <v>-49700.833333333328</v>
          </cell>
          <cell r="DA490">
            <v>-3139000</v>
          </cell>
          <cell r="DC490">
            <v>-49700.833333333328</v>
          </cell>
          <cell r="DD490">
            <v>-49700.833333333328</v>
          </cell>
          <cell r="DE490">
            <v>-3139000</v>
          </cell>
          <cell r="DG490">
            <v>-49700.833333333328</v>
          </cell>
          <cell r="DH490">
            <v>-49700.833333333328</v>
          </cell>
          <cell r="DI490">
            <v>-3139000</v>
          </cell>
          <cell r="DK490">
            <v>-49700.833333333328</v>
          </cell>
          <cell r="DL490">
            <v>-49700.833333333328</v>
          </cell>
          <cell r="DM490">
            <v>-3139000</v>
          </cell>
          <cell r="DO490">
            <v>-49700.833333333328</v>
          </cell>
          <cell r="DP490">
            <v>-49700.833333333328</v>
          </cell>
          <cell r="DQ490">
            <v>-3139000</v>
          </cell>
          <cell r="DS490">
            <v>-49700.833333333328</v>
          </cell>
          <cell r="DT490">
            <v>-49700.833333333328</v>
          </cell>
          <cell r="DU490">
            <v>-3139000</v>
          </cell>
          <cell r="DW490">
            <v>-49700.833333333328</v>
          </cell>
          <cell r="DX490">
            <v>-49700.833333333328</v>
          </cell>
          <cell r="DY490">
            <v>-3139000</v>
          </cell>
          <cell r="EA490">
            <v>-49700.833333333328</v>
          </cell>
          <cell r="EB490">
            <v>-49700.833333333328</v>
          </cell>
          <cell r="EC490">
            <v>-3139000</v>
          </cell>
          <cell r="EE490">
            <v>-49700.833333333328</v>
          </cell>
          <cell r="EF490">
            <v>-49700.833333333328</v>
          </cell>
          <cell r="EG490">
            <v>-3139000</v>
          </cell>
          <cell r="EI490">
            <v>-49700.833333333328</v>
          </cell>
          <cell r="EJ490">
            <v>-49700.833333333328</v>
          </cell>
          <cell r="EK490">
            <v>-3139000</v>
          </cell>
          <cell r="EM490">
            <v>-49700.833333333328</v>
          </cell>
          <cell r="EN490">
            <v>-49700.833333333328</v>
          </cell>
          <cell r="EO490">
            <v>-3139000</v>
          </cell>
          <cell r="EQ490">
            <v>-49700.833333333328</v>
          </cell>
          <cell r="ER490">
            <v>-49700.833333333328</v>
          </cell>
          <cell r="ES490">
            <v>-3139000</v>
          </cell>
          <cell r="EU490">
            <v>-49700.833333333328</v>
          </cell>
          <cell r="EV490">
            <v>-49700.833333333328</v>
          </cell>
          <cell r="EW490">
            <v>-3139000</v>
          </cell>
          <cell r="EY490">
            <v>-49700.833333333328</v>
          </cell>
          <cell r="EZ490">
            <v>-49700.833333333328</v>
          </cell>
          <cell r="FA490">
            <v>-3139000</v>
          </cell>
          <cell r="FC490">
            <v>-49700.833333333328</v>
          </cell>
          <cell r="FD490">
            <v>-49700.833333333328</v>
          </cell>
          <cell r="FE490">
            <v>-3139000</v>
          </cell>
          <cell r="FG490">
            <v>-49700.833333333328</v>
          </cell>
          <cell r="FH490">
            <v>-49700.833333333328</v>
          </cell>
          <cell r="FI490">
            <v>-3139000</v>
          </cell>
          <cell r="FK490">
            <v>-49700.833333333328</v>
          </cell>
          <cell r="FL490">
            <v>-49700.833333333328</v>
          </cell>
          <cell r="FM490">
            <v>-3139000</v>
          </cell>
          <cell r="FO490">
            <v>-49700.833333333328</v>
          </cell>
          <cell r="FP490">
            <v>-49700.833333333328</v>
          </cell>
          <cell r="FQ490">
            <v>-3139000</v>
          </cell>
          <cell r="FS490">
            <v>-49700.833333333328</v>
          </cell>
          <cell r="FT490">
            <v>-49700.833333333328</v>
          </cell>
          <cell r="FU490">
            <v>-3139000</v>
          </cell>
          <cell r="FW490">
            <v>-49700.833333333328</v>
          </cell>
          <cell r="FX490">
            <v>-49700.833333333328</v>
          </cell>
          <cell r="FY490">
            <v>-3139000</v>
          </cell>
          <cell r="GA490">
            <v>-49700.833333333328</v>
          </cell>
          <cell r="GB490">
            <v>-49700.833333333328</v>
          </cell>
          <cell r="GC490">
            <v>-3139000</v>
          </cell>
          <cell r="GE490">
            <v>-49700.833333333328</v>
          </cell>
          <cell r="GF490">
            <v>-49700.833333333328</v>
          </cell>
          <cell r="GG490">
            <v>-3139000</v>
          </cell>
          <cell r="GI490">
            <v>-49700.833333333328</v>
          </cell>
          <cell r="GJ490">
            <v>-49700.833333333328</v>
          </cell>
          <cell r="GK490">
            <v>-3139000</v>
          </cell>
          <cell r="GM490">
            <v>-49700.833333333328</v>
          </cell>
          <cell r="GN490">
            <v>-49700.833333333328</v>
          </cell>
          <cell r="GO490">
            <v>-3139000</v>
          </cell>
          <cell r="GQ490">
            <v>-49700.833333333328</v>
          </cell>
          <cell r="GR490">
            <v>-49700.833333333328</v>
          </cell>
          <cell r="GS490">
            <v>-3139000</v>
          </cell>
          <cell r="GU490">
            <v>-49700.833333333328</v>
          </cell>
          <cell r="GV490">
            <v>-49700.833333333328</v>
          </cell>
          <cell r="GW490">
            <v>-3139000</v>
          </cell>
          <cell r="GY490">
            <v>-49700.833333333328</v>
          </cell>
          <cell r="GZ490">
            <v>-49700.833333333328</v>
          </cell>
          <cell r="HA490">
            <v>-3139000</v>
          </cell>
          <cell r="HC490">
            <v>-49700.833333333328</v>
          </cell>
          <cell r="HD490">
            <v>-49700.833333333328</v>
          </cell>
          <cell r="HE490">
            <v>-3139000</v>
          </cell>
          <cell r="HG490">
            <v>-49700.833333333328</v>
          </cell>
          <cell r="HH490">
            <v>-49700.833333333328</v>
          </cell>
          <cell r="HI490">
            <v>-3139000</v>
          </cell>
          <cell r="HK490">
            <v>-49700.833333333328</v>
          </cell>
          <cell r="HL490">
            <v>-49700.833333333328</v>
          </cell>
          <cell r="HM490">
            <v>-3139000</v>
          </cell>
          <cell r="HO490">
            <v>-49700.833333333328</v>
          </cell>
          <cell r="HP490">
            <v>-49700.833333333328</v>
          </cell>
          <cell r="HQ490">
            <v>-3139000</v>
          </cell>
          <cell r="HS490">
            <v>-49700.833333333328</v>
          </cell>
          <cell r="HT490">
            <v>-49700.833333333328</v>
          </cell>
          <cell r="HU490">
            <v>-3139000</v>
          </cell>
          <cell r="IB490" t="str">
            <v>9772162 U</v>
          </cell>
          <cell r="IC490">
            <v>37190</v>
          </cell>
          <cell r="ID490">
            <v>1</v>
          </cell>
          <cell r="IE490" t="str">
            <v>A</v>
          </cell>
        </row>
        <row r="491">
          <cell r="C491">
            <v>248001275242201</v>
          </cell>
          <cell r="E491" t="str">
            <v>Hj. H A L I M A</v>
          </cell>
          <cell r="F491" t="str">
            <v>P A L U</v>
          </cell>
          <cell r="G491" t="str">
            <v>FE 349 CHS</v>
          </cell>
          <cell r="H491" t="str">
            <v>013628</v>
          </cell>
          <cell r="I491" t="str">
            <v>0Y3629</v>
          </cell>
          <cell r="J491">
            <v>36935</v>
          </cell>
          <cell r="K491">
            <v>13</v>
          </cell>
          <cell r="L491" t="str">
            <v>Pebruari 2001</v>
          </cell>
          <cell r="M491">
            <v>38030</v>
          </cell>
          <cell r="N491">
            <v>36</v>
          </cell>
          <cell r="O491">
            <v>1</v>
          </cell>
          <cell r="P491">
            <v>114000000</v>
          </cell>
          <cell r="Q491">
            <v>18990000</v>
          </cell>
          <cell r="R491">
            <v>0.19</v>
          </cell>
          <cell r="S491">
            <v>-1154645.8333333328</v>
          </cell>
          <cell r="T491">
            <v>17835354.166666668</v>
          </cell>
          <cell r="U491">
            <v>1</v>
          </cell>
          <cell r="V491">
            <v>3167000</v>
          </cell>
          <cell r="W491">
            <v>350511</v>
          </cell>
          <cell r="X491">
            <v>3517511</v>
          </cell>
          <cell r="Z491">
            <v>3167000</v>
          </cell>
          <cell r="AA491">
            <v>300675</v>
          </cell>
          <cell r="AB491">
            <v>3467675</v>
          </cell>
          <cell r="AC491">
            <v>15823000</v>
          </cell>
          <cell r="AD491">
            <v>3167000</v>
          </cell>
          <cell r="AE491">
            <v>250530.83333333331</v>
          </cell>
          <cell r="AF491">
            <v>3417530.8333333335</v>
          </cell>
          <cell r="AG491">
            <v>12656000</v>
          </cell>
          <cell r="AH491">
            <v>3167000</v>
          </cell>
          <cell r="AI491">
            <v>200386.66666666666</v>
          </cell>
          <cell r="AJ491">
            <v>3367386.6666666665</v>
          </cell>
          <cell r="AK491">
            <v>9489000</v>
          </cell>
          <cell r="AL491">
            <v>3167000</v>
          </cell>
          <cell r="AM491">
            <v>150242.5</v>
          </cell>
          <cell r="AN491">
            <v>3317242.5</v>
          </cell>
          <cell r="AO491">
            <v>6322000</v>
          </cell>
          <cell r="AP491">
            <v>3167000</v>
          </cell>
          <cell r="AQ491">
            <v>100098.33333333333</v>
          </cell>
          <cell r="AR491">
            <v>3267098.3333333335</v>
          </cell>
          <cell r="AS491">
            <v>3155000</v>
          </cell>
          <cell r="AT491">
            <v>3167000</v>
          </cell>
          <cell r="AU491">
            <v>49954.166666666664</v>
          </cell>
          <cell r="AV491">
            <v>3216954.1666666665</v>
          </cell>
          <cell r="AW491">
            <v>-12000</v>
          </cell>
          <cell r="AX491">
            <v>3155000</v>
          </cell>
          <cell r="AY491">
            <v>-190</v>
          </cell>
          <cell r="AZ491">
            <v>3154810</v>
          </cell>
          <cell r="BA491">
            <v>-3167000</v>
          </cell>
          <cell r="BC491">
            <v>-50144.166666666664</v>
          </cell>
          <cell r="BD491">
            <v>-50144.166666666664</v>
          </cell>
          <cell r="BE491">
            <v>-3167000</v>
          </cell>
          <cell r="BG491">
            <v>-50144.166666666664</v>
          </cell>
          <cell r="BH491">
            <v>-50144.166666666664</v>
          </cell>
          <cell r="BI491">
            <v>-3167000</v>
          </cell>
          <cell r="BK491">
            <v>-50144.166666666664</v>
          </cell>
          <cell r="BL491">
            <v>-50144.166666666664</v>
          </cell>
          <cell r="BM491">
            <v>-3167000</v>
          </cell>
          <cell r="BO491">
            <v>-50144.166666666664</v>
          </cell>
          <cell r="BP491">
            <v>-50144.166666666664</v>
          </cell>
          <cell r="BQ491">
            <v>-3167000</v>
          </cell>
          <cell r="BS491">
            <v>-50144.166666666664</v>
          </cell>
          <cell r="BT491">
            <v>-50144.166666666664</v>
          </cell>
          <cell r="BU491">
            <v>-3167000</v>
          </cell>
          <cell r="BW491">
            <v>-50144.166666666664</v>
          </cell>
          <cell r="BX491">
            <v>-50144.166666666664</v>
          </cell>
          <cell r="BY491">
            <v>-3167000</v>
          </cell>
          <cell r="CA491">
            <v>-50144.166666666664</v>
          </cell>
          <cell r="CB491">
            <v>-50144.166666666664</v>
          </cell>
          <cell r="CC491">
            <v>-3167000</v>
          </cell>
          <cell r="CE491">
            <v>-50144.166666666664</v>
          </cell>
          <cell r="CF491">
            <v>-50144.166666666664</v>
          </cell>
          <cell r="CG491">
            <v>-3167000</v>
          </cell>
          <cell r="CI491">
            <v>-50144.166666666664</v>
          </cell>
          <cell r="CJ491">
            <v>-50144.166666666664</v>
          </cell>
          <cell r="CK491">
            <v>-3167000</v>
          </cell>
          <cell r="CM491">
            <v>-50144.166666666664</v>
          </cell>
          <cell r="CN491">
            <v>-50144.166666666664</v>
          </cell>
          <cell r="CO491">
            <v>-3167000</v>
          </cell>
          <cell r="CQ491">
            <v>-50144.166666666664</v>
          </cell>
          <cell r="CR491">
            <v>-50144.166666666664</v>
          </cell>
          <cell r="CS491">
            <v>-3167000</v>
          </cell>
          <cell r="CU491">
            <v>-50144.166666666664</v>
          </cell>
          <cell r="CV491">
            <v>-50144.166666666664</v>
          </cell>
          <cell r="CW491">
            <v>-3167000</v>
          </cell>
          <cell r="CY491">
            <v>-50144.166666666664</v>
          </cell>
          <cell r="CZ491">
            <v>-50144.166666666664</v>
          </cell>
          <cell r="DA491">
            <v>-3167000</v>
          </cell>
          <cell r="DC491">
            <v>-50144.166666666664</v>
          </cell>
          <cell r="DD491">
            <v>-50144.166666666664</v>
          </cell>
          <cell r="DE491">
            <v>-3167000</v>
          </cell>
          <cell r="DG491">
            <v>-50144.166666666664</v>
          </cell>
          <cell r="DH491">
            <v>-50144.166666666664</v>
          </cell>
          <cell r="DI491">
            <v>-3167000</v>
          </cell>
          <cell r="DK491">
            <v>-50144.166666666664</v>
          </cell>
          <cell r="DL491">
            <v>-50144.166666666664</v>
          </cell>
          <cell r="DM491">
            <v>-3167000</v>
          </cell>
          <cell r="DO491">
            <v>-50144.166666666664</v>
          </cell>
          <cell r="DP491">
            <v>-50144.166666666664</v>
          </cell>
          <cell r="DQ491">
            <v>-3167000</v>
          </cell>
          <cell r="DS491">
            <v>-50144.166666666664</v>
          </cell>
          <cell r="DT491">
            <v>-50144.166666666664</v>
          </cell>
          <cell r="DU491">
            <v>-3167000</v>
          </cell>
          <cell r="DW491">
            <v>-50144.166666666664</v>
          </cell>
          <cell r="DX491">
            <v>-50144.166666666664</v>
          </cell>
          <cell r="DY491">
            <v>-3167000</v>
          </cell>
          <cell r="EA491">
            <v>-50144.166666666664</v>
          </cell>
          <cell r="EB491">
            <v>-50144.166666666664</v>
          </cell>
          <cell r="EC491">
            <v>-3167000</v>
          </cell>
          <cell r="EE491">
            <v>-50144.166666666664</v>
          </cell>
          <cell r="EF491">
            <v>-50144.166666666664</v>
          </cell>
          <cell r="EG491">
            <v>-3167000</v>
          </cell>
          <cell r="EI491">
            <v>-50144.166666666664</v>
          </cell>
          <cell r="EJ491">
            <v>-50144.166666666664</v>
          </cell>
          <cell r="EK491">
            <v>-3167000</v>
          </cell>
          <cell r="EM491">
            <v>-50144.166666666664</v>
          </cell>
          <cell r="EN491">
            <v>-50144.166666666664</v>
          </cell>
          <cell r="EO491">
            <v>-3167000</v>
          </cell>
          <cell r="EQ491">
            <v>-50144.166666666664</v>
          </cell>
          <cell r="ER491">
            <v>-50144.166666666664</v>
          </cell>
          <cell r="ES491">
            <v>-3167000</v>
          </cell>
          <cell r="EU491">
            <v>-50144.166666666664</v>
          </cell>
          <cell r="EV491">
            <v>-50144.166666666664</v>
          </cell>
          <cell r="EW491">
            <v>-3167000</v>
          </cell>
          <cell r="EY491">
            <v>-50144.166666666664</v>
          </cell>
          <cell r="EZ491">
            <v>-50144.166666666664</v>
          </cell>
          <cell r="FA491">
            <v>-3167000</v>
          </cell>
          <cell r="FC491">
            <v>-50144.166666666664</v>
          </cell>
          <cell r="FD491">
            <v>-50144.166666666664</v>
          </cell>
          <cell r="FE491">
            <v>-3167000</v>
          </cell>
          <cell r="FG491">
            <v>-50144.166666666664</v>
          </cell>
          <cell r="FH491">
            <v>-50144.166666666664</v>
          </cell>
          <cell r="FI491">
            <v>-3167000</v>
          </cell>
          <cell r="FK491">
            <v>-50144.166666666664</v>
          </cell>
          <cell r="FL491">
            <v>-50144.166666666664</v>
          </cell>
          <cell r="FM491">
            <v>-3167000</v>
          </cell>
          <cell r="FO491">
            <v>-50144.166666666664</v>
          </cell>
          <cell r="FP491">
            <v>-50144.166666666664</v>
          </cell>
          <cell r="FQ491">
            <v>-3167000</v>
          </cell>
          <cell r="FS491">
            <v>-50144.166666666664</v>
          </cell>
          <cell r="FT491">
            <v>-50144.166666666664</v>
          </cell>
          <cell r="FU491">
            <v>-3167000</v>
          </cell>
          <cell r="FW491">
            <v>-50144.166666666664</v>
          </cell>
          <cell r="FX491">
            <v>-50144.166666666664</v>
          </cell>
          <cell r="FY491">
            <v>-3167000</v>
          </cell>
          <cell r="GA491">
            <v>-50144.166666666664</v>
          </cell>
          <cell r="GB491">
            <v>-50144.166666666664</v>
          </cell>
          <cell r="GC491">
            <v>-3167000</v>
          </cell>
          <cell r="GE491">
            <v>-50144.166666666664</v>
          </cell>
          <cell r="GF491">
            <v>-50144.166666666664</v>
          </cell>
          <cell r="GG491">
            <v>-3167000</v>
          </cell>
          <cell r="GI491">
            <v>-50144.166666666664</v>
          </cell>
          <cell r="GJ491">
            <v>-50144.166666666664</v>
          </cell>
          <cell r="GK491">
            <v>-3167000</v>
          </cell>
          <cell r="GM491">
            <v>-50144.166666666664</v>
          </cell>
          <cell r="GN491">
            <v>-50144.166666666664</v>
          </cell>
          <cell r="GO491">
            <v>-3167000</v>
          </cell>
          <cell r="GQ491">
            <v>-50144.166666666664</v>
          </cell>
          <cell r="GR491">
            <v>-50144.166666666664</v>
          </cell>
          <cell r="GS491">
            <v>-3167000</v>
          </cell>
          <cell r="GU491">
            <v>-50144.166666666664</v>
          </cell>
          <cell r="GV491">
            <v>-50144.166666666664</v>
          </cell>
          <cell r="GW491">
            <v>-3167000</v>
          </cell>
          <cell r="GY491">
            <v>-50144.166666666664</v>
          </cell>
          <cell r="GZ491">
            <v>-50144.166666666664</v>
          </cell>
          <cell r="HA491">
            <v>-3167000</v>
          </cell>
          <cell r="HC491">
            <v>-50144.166666666664</v>
          </cell>
          <cell r="HD491">
            <v>-50144.166666666664</v>
          </cell>
          <cell r="HE491">
            <v>-3167000</v>
          </cell>
          <cell r="HG491">
            <v>-50144.166666666664</v>
          </cell>
          <cell r="HH491">
            <v>-50144.166666666664</v>
          </cell>
          <cell r="HI491">
            <v>-3167000</v>
          </cell>
          <cell r="HK491">
            <v>-50144.166666666664</v>
          </cell>
          <cell r="HL491">
            <v>-50144.166666666664</v>
          </cell>
          <cell r="HM491">
            <v>-3167000</v>
          </cell>
          <cell r="HO491">
            <v>-50144.166666666664</v>
          </cell>
          <cell r="HP491">
            <v>-50144.166666666664</v>
          </cell>
          <cell r="HQ491">
            <v>-3167000</v>
          </cell>
          <cell r="HS491">
            <v>-50144.166666666664</v>
          </cell>
          <cell r="HT491">
            <v>-50144.166666666664</v>
          </cell>
          <cell r="HU491">
            <v>-3167000</v>
          </cell>
          <cell r="IB491" t="str">
            <v>0505521 S</v>
          </cell>
          <cell r="IC491">
            <v>37196</v>
          </cell>
          <cell r="ID491">
            <v>1</v>
          </cell>
          <cell r="IE491" t="str">
            <v>A</v>
          </cell>
        </row>
        <row r="492">
          <cell r="C492">
            <v>248001275250201</v>
          </cell>
          <cell r="E492" t="str">
            <v>SUHERMAN</v>
          </cell>
          <cell r="F492" t="str">
            <v>Kab. Wajo</v>
          </cell>
          <cell r="G492" t="str">
            <v>Kuda PL Bensin</v>
          </cell>
          <cell r="H492" t="str">
            <v>006732</v>
          </cell>
          <cell r="I492" t="str">
            <v>098352</v>
          </cell>
          <cell r="J492">
            <v>36935</v>
          </cell>
          <cell r="K492">
            <v>13</v>
          </cell>
          <cell r="L492" t="str">
            <v>Pebruari 2001</v>
          </cell>
          <cell r="M492">
            <v>38030</v>
          </cell>
          <cell r="N492">
            <v>36</v>
          </cell>
          <cell r="O492">
            <v>1</v>
          </cell>
          <cell r="P492">
            <v>114000000</v>
          </cell>
          <cell r="Q492">
            <v>18990000</v>
          </cell>
          <cell r="R492">
            <v>0.19</v>
          </cell>
          <cell r="S492">
            <v>-1154645.8333333328</v>
          </cell>
          <cell r="T492">
            <v>17835354.166666668</v>
          </cell>
          <cell r="U492">
            <v>1</v>
          </cell>
          <cell r="V492">
            <v>3167000</v>
          </cell>
          <cell r="W492">
            <v>350511</v>
          </cell>
          <cell r="X492">
            <v>3517511</v>
          </cell>
          <cell r="Z492">
            <v>3167000</v>
          </cell>
          <cell r="AA492">
            <v>300675</v>
          </cell>
          <cell r="AB492">
            <v>3467675</v>
          </cell>
          <cell r="AC492">
            <v>15823000</v>
          </cell>
          <cell r="AD492">
            <v>3167000</v>
          </cell>
          <cell r="AE492">
            <v>250530.83333333331</v>
          </cell>
          <cell r="AF492">
            <v>3417530.8333333335</v>
          </cell>
          <cell r="AG492">
            <v>12656000</v>
          </cell>
          <cell r="AH492">
            <v>3167000</v>
          </cell>
          <cell r="AI492">
            <v>200386.66666666666</v>
          </cell>
          <cell r="AJ492">
            <v>3367386.6666666665</v>
          </cell>
          <cell r="AK492">
            <v>9489000</v>
          </cell>
          <cell r="AL492">
            <v>3167000</v>
          </cell>
          <cell r="AM492">
            <v>150242.5</v>
          </cell>
          <cell r="AN492">
            <v>3317242.5</v>
          </cell>
          <cell r="AO492">
            <v>6322000</v>
          </cell>
          <cell r="AP492">
            <v>3167000</v>
          </cell>
          <cell r="AQ492">
            <v>100098.33333333333</v>
          </cell>
          <cell r="AR492">
            <v>3267098.3333333335</v>
          </cell>
          <cell r="AS492">
            <v>3155000</v>
          </cell>
          <cell r="AT492">
            <v>3167000</v>
          </cell>
          <cell r="AU492">
            <v>49954.166666666664</v>
          </cell>
          <cell r="AV492">
            <v>3216954.1666666665</v>
          </cell>
          <cell r="AW492">
            <v>-12000</v>
          </cell>
          <cell r="AX492">
            <v>3155000</v>
          </cell>
          <cell r="AY492">
            <v>-190</v>
          </cell>
          <cell r="AZ492">
            <v>3154810</v>
          </cell>
          <cell r="BA492">
            <v>-3167000</v>
          </cell>
          <cell r="BC492">
            <v>-50144.166666666664</v>
          </cell>
          <cell r="BD492">
            <v>-50144.166666666664</v>
          </cell>
          <cell r="BE492">
            <v>-3167000</v>
          </cell>
          <cell r="BG492">
            <v>-50144.166666666664</v>
          </cell>
          <cell r="BH492">
            <v>-50144.166666666664</v>
          </cell>
          <cell r="BI492">
            <v>-3167000</v>
          </cell>
          <cell r="BK492">
            <v>-50144.166666666664</v>
          </cell>
          <cell r="BL492">
            <v>-50144.166666666664</v>
          </cell>
          <cell r="BM492">
            <v>-3167000</v>
          </cell>
          <cell r="BO492">
            <v>-50144.166666666664</v>
          </cell>
          <cell r="BP492">
            <v>-50144.166666666664</v>
          </cell>
          <cell r="BQ492">
            <v>-3167000</v>
          </cell>
          <cell r="BS492">
            <v>-50144.166666666664</v>
          </cell>
          <cell r="BT492">
            <v>-50144.166666666664</v>
          </cell>
          <cell r="BU492">
            <v>-3167000</v>
          </cell>
          <cell r="BW492">
            <v>-50144.166666666664</v>
          </cell>
          <cell r="BX492">
            <v>-50144.166666666664</v>
          </cell>
          <cell r="BY492">
            <v>-3167000</v>
          </cell>
          <cell r="CA492">
            <v>-50144.166666666664</v>
          </cell>
          <cell r="CB492">
            <v>-50144.166666666664</v>
          </cell>
          <cell r="CC492">
            <v>-3167000</v>
          </cell>
          <cell r="CE492">
            <v>-50144.166666666664</v>
          </cell>
          <cell r="CF492">
            <v>-50144.166666666664</v>
          </cell>
          <cell r="CG492">
            <v>-3167000</v>
          </cell>
          <cell r="CI492">
            <v>-50144.166666666664</v>
          </cell>
          <cell r="CJ492">
            <v>-50144.166666666664</v>
          </cell>
          <cell r="CK492">
            <v>-3167000</v>
          </cell>
          <cell r="CM492">
            <v>-50144.166666666664</v>
          </cell>
          <cell r="CN492">
            <v>-50144.166666666664</v>
          </cell>
          <cell r="CO492">
            <v>-3167000</v>
          </cell>
          <cell r="CQ492">
            <v>-50144.166666666664</v>
          </cell>
          <cell r="CR492">
            <v>-50144.166666666664</v>
          </cell>
          <cell r="CS492">
            <v>-3167000</v>
          </cell>
          <cell r="CU492">
            <v>-50144.166666666664</v>
          </cell>
          <cell r="CV492">
            <v>-50144.166666666664</v>
          </cell>
          <cell r="CW492">
            <v>-3167000</v>
          </cell>
          <cell r="CY492">
            <v>-50144.166666666664</v>
          </cell>
          <cell r="CZ492">
            <v>-50144.166666666664</v>
          </cell>
          <cell r="DA492">
            <v>-3167000</v>
          </cell>
          <cell r="DC492">
            <v>-50144.166666666664</v>
          </cell>
          <cell r="DD492">
            <v>-50144.166666666664</v>
          </cell>
          <cell r="DE492">
            <v>-3167000</v>
          </cell>
          <cell r="DG492">
            <v>-50144.166666666664</v>
          </cell>
          <cell r="DH492">
            <v>-50144.166666666664</v>
          </cell>
          <cell r="DI492">
            <v>-3167000</v>
          </cell>
          <cell r="DK492">
            <v>-50144.166666666664</v>
          </cell>
          <cell r="DL492">
            <v>-50144.166666666664</v>
          </cell>
          <cell r="DM492">
            <v>-3167000</v>
          </cell>
          <cell r="DO492">
            <v>-50144.166666666664</v>
          </cell>
          <cell r="DP492">
            <v>-50144.166666666664</v>
          </cell>
          <cell r="DQ492">
            <v>-3167000</v>
          </cell>
          <cell r="DS492">
            <v>-50144.166666666664</v>
          </cell>
          <cell r="DT492">
            <v>-50144.166666666664</v>
          </cell>
          <cell r="DU492">
            <v>-3167000</v>
          </cell>
          <cell r="DW492">
            <v>-50144.166666666664</v>
          </cell>
          <cell r="DX492">
            <v>-50144.166666666664</v>
          </cell>
          <cell r="DY492">
            <v>-3167000</v>
          </cell>
          <cell r="EA492">
            <v>-50144.166666666664</v>
          </cell>
          <cell r="EB492">
            <v>-50144.166666666664</v>
          </cell>
          <cell r="EC492">
            <v>-3167000</v>
          </cell>
          <cell r="EE492">
            <v>-50144.166666666664</v>
          </cell>
          <cell r="EF492">
            <v>-50144.166666666664</v>
          </cell>
          <cell r="EG492">
            <v>-3167000</v>
          </cell>
          <cell r="EI492">
            <v>-50144.166666666664</v>
          </cell>
          <cell r="EJ492">
            <v>-50144.166666666664</v>
          </cell>
          <cell r="EK492">
            <v>-3167000</v>
          </cell>
          <cell r="EM492">
            <v>-50144.166666666664</v>
          </cell>
          <cell r="EN492">
            <v>-50144.166666666664</v>
          </cell>
          <cell r="EO492">
            <v>-3167000</v>
          </cell>
          <cell r="EQ492">
            <v>-50144.166666666664</v>
          </cell>
          <cell r="ER492">
            <v>-50144.166666666664</v>
          </cell>
          <cell r="ES492">
            <v>-3167000</v>
          </cell>
          <cell r="EU492">
            <v>-50144.166666666664</v>
          </cell>
          <cell r="EV492">
            <v>-50144.166666666664</v>
          </cell>
          <cell r="EW492">
            <v>-3167000</v>
          </cell>
          <cell r="EY492">
            <v>-50144.166666666664</v>
          </cell>
          <cell r="EZ492">
            <v>-50144.166666666664</v>
          </cell>
          <cell r="FA492">
            <v>-3167000</v>
          </cell>
          <cell r="FC492">
            <v>-50144.166666666664</v>
          </cell>
          <cell r="FD492">
            <v>-50144.166666666664</v>
          </cell>
          <cell r="FE492">
            <v>-3167000</v>
          </cell>
          <cell r="FG492">
            <v>-50144.166666666664</v>
          </cell>
          <cell r="FH492">
            <v>-50144.166666666664</v>
          </cell>
          <cell r="FI492">
            <v>-3167000</v>
          </cell>
          <cell r="FK492">
            <v>-50144.166666666664</v>
          </cell>
          <cell r="FL492">
            <v>-50144.166666666664</v>
          </cell>
          <cell r="FM492">
            <v>-3167000</v>
          </cell>
          <cell r="FO492">
            <v>-50144.166666666664</v>
          </cell>
          <cell r="FP492">
            <v>-50144.166666666664</v>
          </cell>
          <cell r="FQ492">
            <v>-3167000</v>
          </cell>
          <cell r="FS492">
            <v>-50144.166666666664</v>
          </cell>
          <cell r="FT492">
            <v>-50144.166666666664</v>
          </cell>
          <cell r="FU492">
            <v>-3167000</v>
          </cell>
          <cell r="FW492">
            <v>-50144.166666666664</v>
          </cell>
          <cell r="FX492">
            <v>-50144.166666666664</v>
          </cell>
          <cell r="FY492">
            <v>-3167000</v>
          </cell>
          <cell r="GA492">
            <v>-50144.166666666664</v>
          </cell>
          <cell r="GB492">
            <v>-50144.166666666664</v>
          </cell>
          <cell r="GC492">
            <v>-3167000</v>
          </cell>
          <cell r="GE492">
            <v>-50144.166666666664</v>
          </cell>
          <cell r="GF492">
            <v>-50144.166666666664</v>
          </cell>
          <cell r="GG492">
            <v>-3167000</v>
          </cell>
          <cell r="GI492">
            <v>-50144.166666666664</v>
          </cell>
          <cell r="GJ492">
            <v>-50144.166666666664</v>
          </cell>
          <cell r="GK492">
            <v>-3167000</v>
          </cell>
          <cell r="GM492">
            <v>-50144.166666666664</v>
          </cell>
          <cell r="GN492">
            <v>-50144.166666666664</v>
          </cell>
          <cell r="GO492">
            <v>-3167000</v>
          </cell>
          <cell r="GQ492">
            <v>-50144.166666666664</v>
          </cell>
          <cell r="GR492">
            <v>-50144.166666666664</v>
          </cell>
          <cell r="GS492">
            <v>-3167000</v>
          </cell>
          <cell r="GU492">
            <v>-50144.166666666664</v>
          </cell>
          <cell r="GV492">
            <v>-50144.166666666664</v>
          </cell>
          <cell r="GW492">
            <v>-3167000</v>
          </cell>
          <cell r="GY492">
            <v>-50144.166666666664</v>
          </cell>
          <cell r="GZ492">
            <v>-50144.166666666664</v>
          </cell>
          <cell r="HA492">
            <v>-3167000</v>
          </cell>
          <cell r="HC492">
            <v>-50144.166666666664</v>
          </cell>
          <cell r="HD492">
            <v>-50144.166666666664</v>
          </cell>
          <cell r="HE492">
            <v>-3167000</v>
          </cell>
          <cell r="HG492">
            <v>-50144.166666666664</v>
          </cell>
          <cell r="HH492">
            <v>-50144.166666666664</v>
          </cell>
          <cell r="HI492">
            <v>-3167000</v>
          </cell>
          <cell r="HK492">
            <v>-50144.166666666664</v>
          </cell>
          <cell r="HL492">
            <v>-50144.166666666664</v>
          </cell>
          <cell r="HM492">
            <v>-3167000</v>
          </cell>
          <cell r="HO492">
            <v>-50144.166666666664</v>
          </cell>
          <cell r="HP492">
            <v>-50144.166666666664</v>
          </cell>
          <cell r="HQ492">
            <v>-3167000</v>
          </cell>
          <cell r="HS492">
            <v>-50144.166666666664</v>
          </cell>
          <cell r="HT492">
            <v>-50144.166666666664</v>
          </cell>
          <cell r="HU492">
            <v>-3167000</v>
          </cell>
          <cell r="ID492">
            <v>0</v>
          </cell>
          <cell r="IE492" t="str">
            <v>A</v>
          </cell>
        </row>
        <row r="493">
          <cell r="C493">
            <v>248001275268201</v>
          </cell>
          <cell r="E493" t="str">
            <v>MUH. NADIR/MUH. NASIR SANUSI</v>
          </cell>
          <cell r="F493" t="str">
            <v>PINRANG</v>
          </cell>
          <cell r="G493" t="str">
            <v>Kuda PL D</v>
          </cell>
          <cell r="H493" t="str">
            <v>004074</v>
          </cell>
          <cell r="I493" t="str">
            <v>0X7244</v>
          </cell>
          <cell r="J493">
            <v>36935</v>
          </cell>
          <cell r="K493">
            <v>13</v>
          </cell>
          <cell r="L493" t="str">
            <v>Pebruari 2001</v>
          </cell>
          <cell r="M493">
            <v>38030</v>
          </cell>
          <cell r="N493">
            <v>36</v>
          </cell>
          <cell r="O493">
            <v>1</v>
          </cell>
          <cell r="P493">
            <v>115000000</v>
          </cell>
          <cell r="Q493">
            <v>19176000</v>
          </cell>
          <cell r="R493">
            <v>0.19</v>
          </cell>
          <cell r="S493">
            <v>-1162847.5</v>
          </cell>
          <cell r="T493">
            <v>18013152.5</v>
          </cell>
          <cell r="U493">
            <v>1</v>
          </cell>
          <cell r="V493">
            <v>3195000</v>
          </cell>
          <cell r="W493">
            <v>352944</v>
          </cell>
          <cell r="X493">
            <v>3547944</v>
          </cell>
          <cell r="Z493">
            <v>3195000</v>
          </cell>
          <cell r="AA493">
            <v>303620</v>
          </cell>
          <cell r="AB493">
            <v>3498620</v>
          </cell>
          <cell r="AC493">
            <v>15981000</v>
          </cell>
          <cell r="AD493">
            <v>3195000</v>
          </cell>
          <cell r="AE493">
            <v>253032.5</v>
          </cell>
          <cell r="AF493">
            <v>3448032.5</v>
          </cell>
          <cell r="AG493">
            <v>12786000</v>
          </cell>
          <cell r="AH493">
            <v>3195000</v>
          </cell>
          <cell r="AI493">
            <v>202445</v>
          </cell>
          <cell r="AJ493">
            <v>3397445</v>
          </cell>
          <cell r="AK493">
            <v>9591000</v>
          </cell>
          <cell r="AL493">
            <v>3195000</v>
          </cell>
          <cell r="AM493">
            <v>151857.5</v>
          </cell>
          <cell r="AN493">
            <v>3346857.5</v>
          </cell>
          <cell r="AO493">
            <v>6396000</v>
          </cell>
          <cell r="AP493">
            <v>3195000</v>
          </cell>
          <cell r="AQ493">
            <v>101270</v>
          </cell>
          <cell r="AR493">
            <v>3296270</v>
          </cell>
          <cell r="AS493">
            <v>3201000</v>
          </cell>
          <cell r="AT493">
            <v>3195000</v>
          </cell>
          <cell r="AU493">
            <v>50682.5</v>
          </cell>
          <cell r="AV493">
            <v>3245682.5</v>
          </cell>
          <cell r="AW493">
            <v>6000</v>
          </cell>
          <cell r="AX493">
            <v>3201000</v>
          </cell>
          <cell r="AY493">
            <v>95</v>
          </cell>
          <cell r="AZ493">
            <v>3201095</v>
          </cell>
          <cell r="BA493">
            <v>-3195000</v>
          </cell>
          <cell r="BC493">
            <v>-50587.5</v>
          </cell>
          <cell r="BD493">
            <v>-50587.5</v>
          </cell>
          <cell r="BE493">
            <v>-3195000</v>
          </cell>
          <cell r="BG493">
            <v>-50587.5</v>
          </cell>
          <cell r="BH493">
            <v>-50587.5</v>
          </cell>
          <cell r="BI493">
            <v>-3195000</v>
          </cell>
          <cell r="BK493">
            <v>-50587.5</v>
          </cell>
          <cell r="BL493">
            <v>-50587.5</v>
          </cell>
          <cell r="BM493">
            <v>-3195000</v>
          </cell>
          <cell r="BO493">
            <v>-50587.5</v>
          </cell>
          <cell r="BP493">
            <v>-50587.5</v>
          </cell>
          <cell r="BQ493">
            <v>-3195000</v>
          </cell>
          <cell r="BS493">
            <v>-50587.5</v>
          </cell>
          <cell r="BT493">
            <v>-50587.5</v>
          </cell>
          <cell r="BU493">
            <v>-3195000</v>
          </cell>
          <cell r="BW493">
            <v>-50587.5</v>
          </cell>
          <cell r="BX493">
            <v>-50587.5</v>
          </cell>
          <cell r="BY493">
            <v>-3195000</v>
          </cell>
          <cell r="CA493">
            <v>-50587.5</v>
          </cell>
          <cell r="CB493">
            <v>-50587.5</v>
          </cell>
          <cell r="CC493">
            <v>-3195000</v>
          </cell>
          <cell r="CE493">
            <v>-50587.5</v>
          </cell>
          <cell r="CF493">
            <v>-50587.5</v>
          </cell>
          <cell r="CG493">
            <v>-3195000</v>
          </cell>
          <cell r="CI493">
            <v>-50587.5</v>
          </cell>
          <cell r="CJ493">
            <v>-50587.5</v>
          </cell>
          <cell r="CK493">
            <v>-3195000</v>
          </cell>
          <cell r="CM493">
            <v>-50587.5</v>
          </cell>
          <cell r="CN493">
            <v>-50587.5</v>
          </cell>
          <cell r="CO493">
            <v>-3195000</v>
          </cell>
          <cell r="CQ493">
            <v>-50587.5</v>
          </cell>
          <cell r="CR493">
            <v>-50587.5</v>
          </cell>
          <cell r="CS493">
            <v>-3195000</v>
          </cell>
          <cell r="CU493">
            <v>-50587.5</v>
          </cell>
          <cell r="CV493">
            <v>-50587.5</v>
          </cell>
          <cell r="CW493">
            <v>-3195000</v>
          </cell>
          <cell r="CY493">
            <v>-50587.5</v>
          </cell>
          <cell r="CZ493">
            <v>-50587.5</v>
          </cell>
          <cell r="DA493">
            <v>-3195000</v>
          </cell>
          <cell r="DC493">
            <v>-50587.5</v>
          </cell>
          <cell r="DD493">
            <v>-50587.5</v>
          </cell>
          <cell r="DE493">
            <v>-3195000</v>
          </cell>
          <cell r="DG493">
            <v>-50587.5</v>
          </cell>
          <cell r="DH493">
            <v>-50587.5</v>
          </cell>
          <cell r="DI493">
            <v>-3195000</v>
          </cell>
          <cell r="DK493">
            <v>-50587.5</v>
          </cell>
          <cell r="DL493">
            <v>-50587.5</v>
          </cell>
          <cell r="DM493">
            <v>-3195000</v>
          </cell>
          <cell r="DO493">
            <v>-50587.5</v>
          </cell>
          <cell r="DP493">
            <v>-50587.5</v>
          </cell>
          <cell r="DQ493">
            <v>-3195000</v>
          </cell>
          <cell r="DS493">
            <v>-50587.5</v>
          </cell>
          <cell r="DT493">
            <v>-50587.5</v>
          </cell>
          <cell r="DU493">
            <v>-3195000</v>
          </cell>
          <cell r="DW493">
            <v>-50587.5</v>
          </cell>
          <cell r="DX493">
            <v>-50587.5</v>
          </cell>
          <cell r="DY493">
            <v>-3195000</v>
          </cell>
          <cell r="EA493">
            <v>-50587.5</v>
          </cell>
          <cell r="EB493">
            <v>-50587.5</v>
          </cell>
          <cell r="EC493">
            <v>-3195000</v>
          </cell>
          <cell r="EE493">
            <v>-50587.5</v>
          </cell>
          <cell r="EF493">
            <v>-50587.5</v>
          </cell>
          <cell r="EG493">
            <v>-3195000</v>
          </cell>
          <cell r="EI493">
            <v>-50587.5</v>
          </cell>
          <cell r="EJ493">
            <v>-50587.5</v>
          </cell>
          <cell r="EK493">
            <v>-3195000</v>
          </cell>
          <cell r="EM493">
            <v>-50587.5</v>
          </cell>
          <cell r="EN493">
            <v>-50587.5</v>
          </cell>
          <cell r="EO493">
            <v>-3195000</v>
          </cell>
          <cell r="EQ493">
            <v>-50587.5</v>
          </cell>
          <cell r="ER493">
            <v>-50587.5</v>
          </cell>
          <cell r="ES493">
            <v>-3195000</v>
          </cell>
          <cell r="EU493">
            <v>-50587.5</v>
          </cell>
          <cell r="EV493">
            <v>-50587.5</v>
          </cell>
          <cell r="EW493">
            <v>-3195000</v>
          </cell>
          <cell r="EY493">
            <v>-50587.5</v>
          </cell>
          <cell r="EZ493">
            <v>-50587.5</v>
          </cell>
          <cell r="FA493">
            <v>-3195000</v>
          </cell>
          <cell r="FC493">
            <v>-50587.5</v>
          </cell>
          <cell r="FD493">
            <v>-50587.5</v>
          </cell>
          <cell r="FE493">
            <v>-3195000</v>
          </cell>
          <cell r="FG493">
            <v>-50587.5</v>
          </cell>
          <cell r="FH493">
            <v>-50587.5</v>
          </cell>
          <cell r="FI493">
            <v>-3195000</v>
          </cell>
          <cell r="FK493">
            <v>-50587.5</v>
          </cell>
          <cell r="FL493">
            <v>-50587.5</v>
          </cell>
          <cell r="FM493">
            <v>-3195000</v>
          </cell>
          <cell r="FO493">
            <v>-50587.5</v>
          </cell>
          <cell r="FP493">
            <v>-50587.5</v>
          </cell>
          <cell r="FQ493">
            <v>-3195000</v>
          </cell>
          <cell r="FS493">
            <v>-50587.5</v>
          </cell>
          <cell r="FT493">
            <v>-50587.5</v>
          </cell>
          <cell r="FU493">
            <v>-3195000</v>
          </cell>
          <cell r="FW493">
            <v>-50587.5</v>
          </cell>
          <cell r="FX493">
            <v>-50587.5</v>
          </cell>
          <cell r="FY493">
            <v>-3195000</v>
          </cell>
          <cell r="GA493">
            <v>-50587.5</v>
          </cell>
          <cell r="GB493">
            <v>-50587.5</v>
          </cell>
          <cell r="GC493">
            <v>-3195000</v>
          </cell>
          <cell r="GE493">
            <v>-50587.5</v>
          </cell>
          <cell r="GF493">
            <v>-50587.5</v>
          </cell>
          <cell r="GG493">
            <v>-3195000</v>
          </cell>
          <cell r="GI493">
            <v>-50587.5</v>
          </cell>
          <cell r="GJ493">
            <v>-50587.5</v>
          </cell>
          <cell r="GK493">
            <v>-3195000</v>
          </cell>
          <cell r="GM493">
            <v>-50587.5</v>
          </cell>
          <cell r="GN493">
            <v>-50587.5</v>
          </cell>
          <cell r="GO493">
            <v>-3195000</v>
          </cell>
          <cell r="GQ493">
            <v>-50587.5</v>
          </cell>
          <cell r="GR493">
            <v>-50587.5</v>
          </cell>
          <cell r="GS493">
            <v>-3195000</v>
          </cell>
          <cell r="GU493">
            <v>-50587.5</v>
          </cell>
          <cell r="GV493">
            <v>-50587.5</v>
          </cell>
          <cell r="GW493">
            <v>-3195000</v>
          </cell>
          <cell r="GY493">
            <v>-50587.5</v>
          </cell>
          <cell r="GZ493">
            <v>-50587.5</v>
          </cell>
          <cell r="HA493">
            <v>-3195000</v>
          </cell>
          <cell r="HC493">
            <v>-50587.5</v>
          </cell>
          <cell r="HD493">
            <v>-50587.5</v>
          </cell>
          <cell r="HE493">
            <v>-3195000</v>
          </cell>
          <cell r="HG493">
            <v>-50587.5</v>
          </cell>
          <cell r="HH493">
            <v>-50587.5</v>
          </cell>
          <cell r="HI493">
            <v>-3195000</v>
          </cell>
          <cell r="HK493">
            <v>-50587.5</v>
          </cell>
          <cell r="HL493">
            <v>-50587.5</v>
          </cell>
          <cell r="HM493">
            <v>-3195000</v>
          </cell>
          <cell r="HO493">
            <v>-50587.5</v>
          </cell>
          <cell r="HP493">
            <v>-50587.5</v>
          </cell>
          <cell r="HQ493">
            <v>-3195000</v>
          </cell>
          <cell r="HS493">
            <v>-50587.5</v>
          </cell>
          <cell r="HT493">
            <v>-50587.5</v>
          </cell>
          <cell r="HU493">
            <v>-3195000</v>
          </cell>
          <cell r="IB493" t="str">
            <v>0742243 R</v>
          </cell>
          <cell r="IC493">
            <v>37039</v>
          </cell>
          <cell r="ID493">
            <v>1</v>
          </cell>
          <cell r="IE493" t="str">
            <v>A</v>
          </cell>
        </row>
        <row r="494">
          <cell r="C494">
            <v>248001275276201</v>
          </cell>
          <cell r="E494" t="str">
            <v>A G U S, SH</v>
          </cell>
          <cell r="F494" t="str">
            <v>KENDARI</v>
          </cell>
          <cell r="G494" t="str">
            <v>FE 349 BK</v>
          </cell>
          <cell r="H494" t="str">
            <v>013603</v>
          </cell>
          <cell r="I494" t="str">
            <v>0Y3604</v>
          </cell>
          <cell r="J494">
            <v>36935</v>
          </cell>
          <cell r="K494">
            <v>13</v>
          </cell>
          <cell r="L494" t="str">
            <v>Pebruari 2001</v>
          </cell>
          <cell r="M494">
            <v>38030</v>
          </cell>
          <cell r="N494">
            <v>36</v>
          </cell>
          <cell r="O494">
            <v>1</v>
          </cell>
          <cell r="P494">
            <v>116000000</v>
          </cell>
          <cell r="Q494">
            <v>19336000</v>
          </cell>
          <cell r="R494">
            <v>0.19</v>
          </cell>
          <cell r="S494">
            <v>-1173930.8333333337</v>
          </cell>
          <cell r="T494">
            <v>18162069.166666668</v>
          </cell>
          <cell r="U494">
            <v>1</v>
          </cell>
          <cell r="V494">
            <v>3223000</v>
          </cell>
          <cell r="W494">
            <v>355918</v>
          </cell>
          <cell r="X494">
            <v>3578918</v>
          </cell>
          <cell r="Z494">
            <v>3223000</v>
          </cell>
          <cell r="AA494">
            <v>306153.33333333331</v>
          </cell>
          <cell r="AB494">
            <v>3529153.3333333335</v>
          </cell>
          <cell r="AC494">
            <v>16113000</v>
          </cell>
          <cell r="AD494">
            <v>3223000</v>
          </cell>
          <cell r="AE494">
            <v>255122.5</v>
          </cell>
          <cell r="AF494">
            <v>3478122.5</v>
          </cell>
          <cell r="AG494">
            <v>12890000</v>
          </cell>
          <cell r="AH494">
            <v>3223000</v>
          </cell>
          <cell r="AI494">
            <v>204091.66666666666</v>
          </cell>
          <cell r="AJ494">
            <v>3427091.6666666665</v>
          </cell>
          <cell r="AK494">
            <v>9667000</v>
          </cell>
          <cell r="AL494">
            <v>3223000</v>
          </cell>
          <cell r="AM494">
            <v>153060.83333333331</v>
          </cell>
          <cell r="AN494">
            <v>3376060.8333333335</v>
          </cell>
          <cell r="AO494">
            <v>6444000</v>
          </cell>
          <cell r="AP494">
            <v>3223000</v>
          </cell>
          <cell r="AQ494">
            <v>102030</v>
          </cell>
          <cell r="AR494">
            <v>3325030</v>
          </cell>
          <cell r="AS494">
            <v>3221000</v>
          </cell>
          <cell r="AT494">
            <v>3223000</v>
          </cell>
          <cell r="AU494">
            <v>50999.166666666664</v>
          </cell>
          <cell r="AV494">
            <v>3273999.1666666665</v>
          </cell>
          <cell r="AW494">
            <v>-2000</v>
          </cell>
          <cell r="AX494">
            <v>3221000</v>
          </cell>
          <cell r="AY494">
            <v>-31.666666666666664</v>
          </cell>
          <cell r="AZ494">
            <v>3220968.3333333335</v>
          </cell>
          <cell r="BA494">
            <v>-3223000</v>
          </cell>
          <cell r="BC494">
            <v>-51030.833333333328</v>
          </cell>
          <cell r="BD494">
            <v>-51030.833333333328</v>
          </cell>
          <cell r="BE494">
            <v>-3223000</v>
          </cell>
          <cell r="BG494">
            <v>-51030.833333333328</v>
          </cell>
          <cell r="BH494">
            <v>-51030.833333333328</v>
          </cell>
          <cell r="BI494">
            <v>-3223000</v>
          </cell>
          <cell r="BK494">
            <v>-51030.833333333328</v>
          </cell>
          <cell r="BL494">
            <v>-51030.833333333328</v>
          </cell>
          <cell r="BM494">
            <v>-3223000</v>
          </cell>
          <cell r="BO494">
            <v>-51030.833333333328</v>
          </cell>
          <cell r="BP494">
            <v>-51030.833333333328</v>
          </cell>
          <cell r="BQ494">
            <v>-3223000</v>
          </cell>
          <cell r="BS494">
            <v>-51030.833333333328</v>
          </cell>
          <cell r="BT494">
            <v>-51030.833333333328</v>
          </cell>
          <cell r="BU494">
            <v>-3223000</v>
          </cell>
          <cell r="BW494">
            <v>-51030.833333333328</v>
          </cell>
          <cell r="BX494">
            <v>-51030.833333333328</v>
          </cell>
          <cell r="BY494">
            <v>-3223000</v>
          </cell>
          <cell r="CA494">
            <v>-51030.833333333328</v>
          </cell>
          <cell r="CB494">
            <v>-51030.833333333328</v>
          </cell>
          <cell r="CC494">
            <v>-3223000</v>
          </cell>
          <cell r="CE494">
            <v>-51030.833333333328</v>
          </cell>
          <cell r="CF494">
            <v>-51030.833333333328</v>
          </cell>
          <cell r="CG494">
            <v>-3223000</v>
          </cell>
          <cell r="CI494">
            <v>-51030.833333333328</v>
          </cell>
          <cell r="CJ494">
            <v>-51030.833333333328</v>
          </cell>
          <cell r="CK494">
            <v>-3223000</v>
          </cell>
          <cell r="CM494">
            <v>-51030.833333333328</v>
          </cell>
          <cell r="CN494">
            <v>-51030.833333333328</v>
          </cell>
          <cell r="CO494">
            <v>-3223000</v>
          </cell>
          <cell r="CQ494">
            <v>-51030.833333333328</v>
          </cell>
          <cell r="CR494">
            <v>-51030.833333333328</v>
          </cell>
          <cell r="CS494">
            <v>-3223000</v>
          </cell>
          <cell r="CU494">
            <v>-51030.833333333328</v>
          </cell>
          <cell r="CV494">
            <v>-51030.833333333328</v>
          </cell>
          <cell r="CW494">
            <v>-3223000</v>
          </cell>
          <cell r="CY494">
            <v>-51030.833333333328</v>
          </cell>
          <cell r="CZ494">
            <v>-51030.833333333328</v>
          </cell>
          <cell r="DA494">
            <v>-3223000</v>
          </cell>
          <cell r="DC494">
            <v>-51030.833333333328</v>
          </cell>
          <cell r="DD494">
            <v>-51030.833333333328</v>
          </cell>
          <cell r="DE494">
            <v>-3223000</v>
          </cell>
          <cell r="DG494">
            <v>-51030.833333333328</v>
          </cell>
          <cell r="DH494">
            <v>-51030.833333333328</v>
          </cell>
          <cell r="DI494">
            <v>-3223000</v>
          </cell>
          <cell r="DK494">
            <v>-51030.833333333328</v>
          </cell>
          <cell r="DL494">
            <v>-51030.833333333328</v>
          </cell>
          <cell r="DM494">
            <v>-3223000</v>
          </cell>
          <cell r="DO494">
            <v>-51030.833333333328</v>
          </cell>
          <cell r="DP494">
            <v>-51030.833333333328</v>
          </cell>
          <cell r="DQ494">
            <v>-3223000</v>
          </cell>
          <cell r="DS494">
            <v>-51030.833333333328</v>
          </cell>
          <cell r="DT494">
            <v>-51030.833333333328</v>
          </cell>
          <cell r="DU494">
            <v>-3223000</v>
          </cell>
          <cell r="DW494">
            <v>-51030.833333333328</v>
          </cell>
          <cell r="DX494">
            <v>-51030.833333333328</v>
          </cell>
          <cell r="DY494">
            <v>-3223000</v>
          </cell>
          <cell r="EA494">
            <v>-51030.833333333328</v>
          </cell>
          <cell r="EB494">
            <v>-51030.833333333328</v>
          </cell>
          <cell r="EC494">
            <v>-3223000</v>
          </cell>
          <cell r="EE494">
            <v>-51030.833333333328</v>
          </cell>
          <cell r="EF494">
            <v>-51030.833333333328</v>
          </cell>
          <cell r="EG494">
            <v>-3223000</v>
          </cell>
          <cell r="EI494">
            <v>-51030.833333333328</v>
          </cell>
          <cell r="EJ494">
            <v>-51030.833333333328</v>
          </cell>
          <cell r="EK494">
            <v>-3223000</v>
          </cell>
          <cell r="EM494">
            <v>-51030.833333333328</v>
          </cell>
          <cell r="EN494">
            <v>-51030.833333333328</v>
          </cell>
          <cell r="EO494">
            <v>-3223000</v>
          </cell>
          <cell r="EQ494">
            <v>-51030.833333333328</v>
          </cell>
          <cell r="ER494">
            <v>-51030.833333333328</v>
          </cell>
          <cell r="ES494">
            <v>-3223000</v>
          </cell>
          <cell r="EU494">
            <v>-51030.833333333328</v>
          </cell>
          <cell r="EV494">
            <v>-51030.833333333328</v>
          </cell>
          <cell r="EW494">
            <v>-3223000</v>
          </cell>
          <cell r="EY494">
            <v>-51030.833333333328</v>
          </cell>
          <cell r="EZ494">
            <v>-51030.833333333328</v>
          </cell>
          <cell r="FA494">
            <v>-3223000</v>
          </cell>
          <cell r="FC494">
            <v>-51030.833333333328</v>
          </cell>
          <cell r="FD494">
            <v>-51030.833333333328</v>
          </cell>
          <cell r="FE494">
            <v>-3223000</v>
          </cell>
          <cell r="FG494">
            <v>-51030.833333333328</v>
          </cell>
          <cell r="FH494">
            <v>-51030.833333333328</v>
          </cell>
          <cell r="FI494">
            <v>-3223000</v>
          </cell>
          <cell r="FK494">
            <v>-51030.833333333328</v>
          </cell>
          <cell r="FL494">
            <v>-51030.833333333328</v>
          </cell>
          <cell r="FM494">
            <v>-3223000</v>
          </cell>
          <cell r="FO494">
            <v>-51030.833333333328</v>
          </cell>
          <cell r="FP494">
            <v>-51030.833333333328</v>
          </cell>
          <cell r="FQ494">
            <v>-3223000</v>
          </cell>
          <cell r="FS494">
            <v>-51030.833333333328</v>
          </cell>
          <cell r="FT494">
            <v>-51030.833333333328</v>
          </cell>
          <cell r="FU494">
            <v>-3223000</v>
          </cell>
          <cell r="FW494">
            <v>-51030.833333333328</v>
          </cell>
          <cell r="FX494">
            <v>-51030.833333333328</v>
          </cell>
          <cell r="FY494">
            <v>-3223000</v>
          </cell>
          <cell r="GA494">
            <v>-51030.833333333328</v>
          </cell>
          <cell r="GB494">
            <v>-51030.833333333328</v>
          </cell>
          <cell r="GC494">
            <v>-3223000</v>
          </cell>
          <cell r="GE494">
            <v>-51030.833333333328</v>
          </cell>
          <cell r="GF494">
            <v>-51030.833333333328</v>
          </cell>
          <cell r="GG494">
            <v>-3223000</v>
          </cell>
          <cell r="GI494">
            <v>-51030.833333333328</v>
          </cell>
          <cell r="GJ494">
            <v>-51030.833333333328</v>
          </cell>
          <cell r="GK494">
            <v>-3223000</v>
          </cell>
          <cell r="GM494">
            <v>-51030.833333333328</v>
          </cell>
          <cell r="GN494">
            <v>-51030.833333333328</v>
          </cell>
          <cell r="GO494">
            <v>-3223000</v>
          </cell>
          <cell r="GQ494">
            <v>-51030.833333333328</v>
          </cell>
          <cell r="GR494">
            <v>-51030.833333333328</v>
          </cell>
          <cell r="GS494">
            <v>-3223000</v>
          </cell>
          <cell r="GU494">
            <v>-51030.833333333328</v>
          </cell>
          <cell r="GV494">
            <v>-51030.833333333328</v>
          </cell>
          <cell r="GW494">
            <v>-3223000</v>
          </cell>
          <cell r="GY494">
            <v>-51030.833333333328</v>
          </cell>
          <cell r="GZ494">
            <v>-51030.833333333328</v>
          </cell>
          <cell r="HA494">
            <v>-3223000</v>
          </cell>
          <cell r="HC494">
            <v>-51030.833333333328</v>
          </cell>
          <cell r="HD494">
            <v>-51030.833333333328</v>
          </cell>
          <cell r="HE494">
            <v>-3223000</v>
          </cell>
          <cell r="HG494">
            <v>-51030.833333333328</v>
          </cell>
          <cell r="HH494">
            <v>-51030.833333333328</v>
          </cell>
          <cell r="HI494">
            <v>-3223000</v>
          </cell>
          <cell r="HK494">
            <v>-51030.833333333328</v>
          </cell>
          <cell r="HL494">
            <v>-51030.833333333328</v>
          </cell>
          <cell r="HM494">
            <v>-3223000</v>
          </cell>
          <cell r="HO494">
            <v>-51030.833333333328</v>
          </cell>
          <cell r="HP494">
            <v>-51030.833333333328</v>
          </cell>
          <cell r="HQ494">
            <v>-3223000</v>
          </cell>
          <cell r="HS494">
            <v>-51030.833333333328</v>
          </cell>
          <cell r="HT494">
            <v>-51030.833333333328</v>
          </cell>
          <cell r="HU494">
            <v>-3223000</v>
          </cell>
          <cell r="IB494" t="str">
            <v>0429376</v>
          </cell>
          <cell r="IC494">
            <v>37196</v>
          </cell>
          <cell r="ID494">
            <v>1</v>
          </cell>
          <cell r="IE494" t="str">
            <v>A</v>
          </cell>
        </row>
        <row r="495">
          <cell r="C495">
            <v>248001275284201</v>
          </cell>
          <cell r="E495" t="str">
            <v>MARTINUS DIEN</v>
          </cell>
          <cell r="F495" t="str">
            <v>MANADO</v>
          </cell>
          <cell r="G495" t="str">
            <v>Kuda GLS D</v>
          </cell>
          <cell r="H495" t="str">
            <v>011746</v>
          </cell>
          <cell r="I495" t="str">
            <v>006727</v>
          </cell>
          <cell r="J495">
            <v>36935</v>
          </cell>
          <cell r="K495">
            <v>13</v>
          </cell>
          <cell r="L495" t="str">
            <v>Pebruari 2001</v>
          </cell>
          <cell r="M495">
            <v>38030</v>
          </cell>
          <cell r="N495">
            <v>36</v>
          </cell>
          <cell r="O495">
            <v>1</v>
          </cell>
          <cell r="P495">
            <v>116000000</v>
          </cell>
          <cell r="Q495">
            <v>19336000</v>
          </cell>
          <cell r="R495">
            <v>0.19</v>
          </cell>
          <cell r="S495">
            <v>-1173930.8333333337</v>
          </cell>
          <cell r="T495">
            <v>18162069.166666668</v>
          </cell>
          <cell r="U495">
            <v>1</v>
          </cell>
          <cell r="V495">
            <v>3223000</v>
          </cell>
          <cell r="W495">
            <v>355918</v>
          </cell>
          <cell r="X495">
            <v>3578918</v>
          </cell>
          <cell r="Z495">
            <v>3223000</v>
          </cell>
          <cell r="AA495">
            <v>306153.33333333331</v>
          </cell>
          <cell r="AB495">
            <v>3529153.3333333335</v>
          </cell>
          <cell r="AC495">
            <v>16113000</v>
          </cell>
          <cell r="AD495">
            <v>3223000</v>
          </cell>
          <cell r="AE495">
            <v>255122.5</v>
          </cell>
          <cell r="AF495">
            <v>3478122.5</v>
          </cell>
          <cell r="AG495">
            <v>12890000</v>
          </cell>
          <cell r="AH495">
            <v>3223000</v>
          </cell>
          <cell r="AI495">
            <v>204091.66666666666</v>
          </cell>
          <cell r="AJ495">
            <v>3427091.6666666665</v>
          </cell>
          <cell r="AK495">
            <v>9667000</v>
          </cell>
          <cell r="AL495">
            <v>3223000</v>
          </cell>
          <cell r="AM495">
            <v>153060.83333333331</v>
          </cell>
          <cell r="AN495">
            <v>3376060.8333333335</v>
          </cell>
          <cell r="AO495">
            <v>6444000</v>
          </cell>
          <cell r="AP495">
            <v>3223000</v>
          </cell>
          <cell r="AQ495">
            <v>102030</v>
          </cell>
          <cell r="AR495">
            <v>3325030</v>
          </cell>
          <cell r="AS495">
            <v>3221000</v>
          </cell>
          <cell r="AT495">
            <v>3223000</v>
          </cell>
          <cell r="AU495">
            <v>50999.166666666664</v>
          </cell>
          <cell r="AV495">
            <v>3273999.1666666665</v>
          </cell>
          <cell r="AW495">
            <v>-2000</v>
          </cell>
          <cell r="AX495">
            <v>3221000</v>
          </cell>
          <cell r="AY495">
            <v>-31.666666666666664</v>
          </cell>
          <cell r="AZ495">
            <v>3220968.3333333335</v>
          </cell>
          <cell r="BA495">
            <v>-3223000</v>
          </cell>
          <cell r="BC495">
            <v>-51030.833333333328</v>
          </cell>
          <cell r="BD495">
            <v>-51030.833333333328</v>
          </cell>
          <cell r="BE495">
            <v>-3223000</v>
          </cell>
          <cell r="BG495">
            <v>-51030.833333333328</v>
          </cell>
          <cell r="BH495">
            <v>-51030.833333333328</v>
          </cell>
          <cell r="BI495">
            <v>-3223000</v>
          </cell>
          <cell r="BK495">
            <v>-51030.833333333328</v>
          </cell>
          <cell r="BL495">
            <v>-51030.833333333328</v>
          </cell>
          <cell r="BM495">
            <v>-3223000</v>
          </cell>
          <cell r="BO495">
            <v>-51030.833333333328</v>
          </cell>
          <cell r="BP495">
            <v>-51030.833333333328</v>
          </cell>
          <cell r="BQ495">
            <v>-3223000</v>
          </cell>
          <cell r="BS495">
            <v>-51030.833333333328</v>
          </cell>
          <cell r="BT495">
            <v>-51030.833333333328</v>
          </cell>
          <cell r="BU495">
            <v>-3223000</v>
          </cell>
          <cell r="BW495">
            <v>-51030.833333333328</v>
          </cell>
          <cell r="BX495">
            <v>-51030.833333333328</v>
          </cell>
          <cell r="BY495">
            <v>-3223000</v>
          </cell>
          <cell r="CA495">
            <v>-51030.833333333328</v>
          </cell>
          <cell r="CB495">
            <v>-51030.833333333328</v>
          </cell>
          <cell r="CC495">
            <v>-3223000</v>
          </cell>
          <cell r="CE495">
            <v>-51030.833333333328</v>
          </cell>
          <cell r="CF495">
            <v>-51030.833333333328</v>
          </cell>
          <cell r="CG495">
            <v>-3223000</v>
          </cell>
          <cell r="CI495">
            <v>-51030.833333333328</v>
          </cell>
          <cell r="CJ495">
            <v>-51030.833333333328</v>
          </cell>
          <cell r="CK495">
            <v>-3223000</v>
          </cell>
          <cell r="CM495">
            <v>-51030.833333333328</v>
          </cell>
          <cell r="CN495">
            <v>-51030.833333333328</v>
          </cell>
          <cell r="CO495">
            <v>-3223000</v>
          </cell>
          <cell r="CQ495">
            <v>-51030.833333333328</v>
          </cell>
          <cell r="CR495">
            <v>-51030.833333333328</v>
          </cell>
          <cell r="CS495">
            <v>-3223000</v>
          </cell>
          <cell r="CU495">
            <v>-51030.833333333328</v>
          </cell>
          <cell r="CV495">
            <v>-51030.833333333328</v>
          </cell>
          <cell r="CW495">
            <v>-3223000</v>
          </cell>
          <cell r="CY495">
            <v>-51030.833333333328</v>
          </cell>
          <cell r="CZ495">
            <v>-51030.833333333328</v>
          </cell>
          <cell r="DA495">
            <v>-3223000</v>
          </cell>
          <cell r="DC495">
            <v>-51030.833333333328</v>
          </cell>
          <cell r="DD495">
            <v>-51030.833333333328</v>
          </cell>
          <cell r="DE495">
            <v>-3223000</v>
          </cell>
          <cell r="DG495">
            <v>-51030.833333333328</v>
          </cell>
          <cell r="DH495">
            <v>-51030.833333333328</v>
          </cell>
          <cell r="DI495">
            <v>-3223000</v>
          </cell>
          <cell r="DK495">
            <v>-51030.833333333328</v>
          </cell>
          <cell r="DL495">
            <v>-51030.833333333328</v>
          </cell>
          <cell r="DM495">
            <v>-3223000</v>
          </cell>
          <cell r="DO495">
            <v>-51030.833333333328</v>
          </cell>
          <cell r="DP495">
            <v>-51030.833333333328</v>
          </cell>
          <cell r="DQ495">
            <v>-3223000</v>
          </cell>
          <cell r="DS495">
            <v>-51030.833333333328</v>
          </cell>
          <cell r="DT495">
            <v>-51030.833333333328</v>
          </cell>
          <cell r="DU495">
            <v>-3223000</v>
          </cell>
          <cell r="DW495">
            <v>-51030.833333333328</v>
          </cell>
          <cell r="DX495">
            <v>-51030.833333333328</v>
          </cell>
          <cell r="DY495">
            <v>-3223000</v>
          </cell>
          <cell r="EA495">
            <v>-51030.833333333328</v>
          </cell>
          <cell r="EB495">
            <v>-51030.833333333328</v>
          </cell>
          <cell r="EC495">
            <v>-3223000</v>
          </cell>
          <cell r="EE495">
            <v>-51030.833333333328</v>
          </cell>
          <cell r="EF495">
            <v>-51030.833333333328</v>
          </cell>
          <cell r="EG495">
            <v>-3223000</v>
          </cell>
          <cell r="EI495">
            <v>-51030.833333333328</v>
          </cell>
          <cell r="EJ495">
            <v>-51030.833333333328</v>
          </cell>
          <cell r="EK495">
            <v>-3223000</v>
          </cell>
          <cell r="EM495">
            <v>-51030.833333333328</v>
          </cell>
          <cell r="EN495">
            <v>-51030.833333333328</v>
          </cell>
          <cell r="EO495">
            <v>-3223000</v>
          </cell>
          <cell r="EQ495">
            <v>-51030.833333333328</v>
          </cell>
          <cell r="ER495">
            <v>-51030.833333333328</v>
          </cell>
          <cell r="ES495">
            <v>-3223000</v>
          </cell>
          <cell r="EU495">
            <v>-51030.833333333328</v>
          </cell>
          <cell r="EV495">
            <v>-51030.833333333328</v>
          </cell>
          <cell r="EW495">
            <v>-3223000</v>
          </cell>
          <cell r="EY495">
            <v>-51030.833333333328</v>
          </cell>
          <cell r="EZ495">
            <v>-51030.833333333328</v>
          </cell>
          <cell r="FA495">
            <v>-3223000</v>
          </cell>
          <cell r="FC495">
            <v>-51030.833333333328</v>
          </cell>
          <cell r="FD495">
            <v>-51030.833333333328</v>
          </cell>
          <cell r="FE495">
            <v>-3223000</v>
          </cell>
          <cell r="FG495">
            <v>-51030.833333333328</v>
          </cell>
          <cell r="FH495">
            <v>-51030.833333333328</v>
          </cell>
          <cell r="FI495">
            <v>-3223000</v>
          </cell>
          <cell r="FK495">
            <v>-51030.833333333328</v>
          </cell>
          <cell r="FL495">
            <v>-51030.833333333328</v>
          </cell>
          <cell r="FM495">
            <v>-3223000</v>
          </cell>
          <cell r="FO495">
            <v>-51030.833333333328</v>
          </cell>
          <cell r="FP495">
            <v>-51030.833333333328</v>
          </cell>
          <cell r="FQ495">
            <v>-3223000</v>
          </cell>
          <cell r="FS495">
            <v>-51030.833333333328</v>
          </cell>
          <cell r="FT495">
            <v>-51030.833333333328</v>
          </cell>
          <cell r="FU495">
            <v>-3223000</v>
          </cell>
          <cell r="FW495">
            <v>-51030.833333333328</v>
          </cell>
          <cell r="FX495">
            <v>-51030.833333333328</v>
          </cell>
          <cell r="FY495">
            <v>-3223000</v>
          </cell>
          <cell r="GA495">
            <v>-51030.833333333328</v>
          </cell>
          <cell r="GB495">
            <v>-51030.833333333328</v>
          </cell>
          <cell r="GC495">
            <v>-3223000</v>
          </cell>
          <cell r="GE495">
            <v>-51030.833333333328</v>
          </cell>
          <cell r="GF495">
            <v>-51030.833333333328</v>
          </cell>
          <cell r="GG495">
            <v>-3223000</v>
          </cell>
          <cell r="GI495">
            <v>-51030.833333333328</v>
          </cell>
          <cell r="GJ495">
            <v>-51030.833333333328</v>
          </cell>
          <cell r="GK495">
            <v>-3223000</v>
          </cell>
          <cell r="GM495">
            <v>-51030.833333333328</v>
          </cell>
          <cell r="GN495">
            <v>-51030.833333333328</v>
          </cell>
          <cell r="GO495">
            <v>-3223000</v>
          </cell>
          <cell r="GQ495">
            <v>-51030.833333333328</v>
          </cell>
          <cell r="GR495">
            <v>-51030.833333333328</v>
          </cell>
          <cell r="GS495">
            <v>-3223000</v>
          </cell>
          <cell r="GU495">
            <v>-51030.833333333328</v>
          </cell>
          <cell r="GV495">
            <v>-51030.833333333328</v>
          </cell>
          <cell r="GW495">
            <v>-3223000</v>
          </cell>
          <cell r="GY495">
            <v>-51030.833333333328</v>
          </cell>
          <cell r="GZ495">
            <v>-51030.833333333328</v>
          </cell>
          <cell r="HA495">
            <v>-3223000</v>
          </cell>
          <cell r="HC495">
            <v>-51030.833333333328</v>
          </cell>
          <cell r="HD495">
            <v>-51030.833333333328</v>
          </cell>
          <cell r="HE495">
            <v>-3223000</v>
          </cell>
          <cell r="HG495">
            <v>-51030.833333333328</v>
          </cell>
          <cell r="HH495">
            <v>-51030.833333333328</v>
          </cell>
          <cell r="HI495">
            <v>-3223000</v>
          </cell>
          <cell r="HK495">
            <v>-51030.833333333328</v>
          </cell>
          <cell r="HL495">
            <v>-51030.833333333328</v>
          </cell>
          <cell r="HM495">
            <v>-3223000</v>
          </cell>
          <cell r="HO495">
            <v>-51030.833333333328</v>
          </cell>
          <cell r="HP495">
            <v>-51030.833333333328</v>
          </cell>
          <cell r="HQ495">
            <v>-3223000</v>
          </cell>
          <cell r="HS495">
            <v>-51030.833333333328</v>
          </cell>
          <cell r="HT495">
            <v>-51030.833333333328</v>
          </cell>
          <cell r="HU495">
            <v>-3223000</v>
          </cell>
          <cell r="IB495" t="str">
            <v>0156587 S</v>
          </cell>
          <cell r="IC495">
            <v>37039</v>
          </cell>
          <cell r="ID495">
            <v>1</v>
          </cell>
          <cell r="IE495" t="str">
            <v>A</v>
          </cell>
        </row>
        <row r="496">
          <cell r="C496">
            <v>248001275307201</v>
          </cell>
          <cell r="E496" t="str">
            <v>ST. NURBAYANI</v>
          </cell>
          <cell r="F496" t="str">
            <v>MAKASSAR</v>
          </cell>
          <cell r="G496" t="str">
            <v>FE 347 CHS</v>
          </cell>
          <cell r="H496" t="str">
            <v>002997</v>
          </cell>
          <cell r="I496" t="str">
            <v>0Y7857</v>
          </cell>
          <cell r="J496">
            <v>36935</v>
          </cell>
          <cell r="K496">
            <v>13</v>
          </cell>
          <cell r="L496" t="str">
            <v>Pebruari 2001</v>
          </cell>
          <cell r="M496">
            <v>38030</v>
          </cell>
          <cell r="N496">
            <v>36</v>
          </cell>
          <cell r="O496">
            <v>1</v>
          </cell>
          <cell r="P496">
            <v>118000000</v>
          </cell>
          <cell r="Q496">
            <v>19660000</v>
          </cell>
          <cell r="R496">
            <v>0.19</v>
          </cell>
          <cell r="S496">
            <v>-1194624.9999999995</v>
          </cell>
          <cell r="T496">
            <v>18465375</v>
          </cell>
          <cell r="U496">
            <v>1</v>
          </cell>
          <cell r="V496">
            <v>3278000</v>
          </cell>
          <cell r="W496">
            <v>362866</v>
          </cell>
          <cell r="X496">
            <v>3640866</v>
          </cell>
          <cell r="Z496">
            <v>3278000</v>
          </cell>
          <cell r="AA496">
            <v>311283.33333333331</v>
          </cell>
          <cell r="AB496">
            <v>3589283.3333333335</v>
          </cell>
          <cell r="AC496">
            <v>16382000</v>
          </cell>
          <cell r="AD496">
            <v>3278000</v>
          </cell>
          <cell r="AE496">
            <v>259381.66666666666</v>
          </cell>
          <cell r="AF496">
            <v>3537381.6666666665</v>
          </cell>
          <cell r="AG496">
            <v>13104000</v>
          </cell>
          <cell r="AH496">
            <v>3278000</v>
          </cell>
          <cell r="AI496">
            <v>207480</v>
          </cell>
          <cell r="AJ496">
            <v>3485480</v>
          </cell>
          <cell r="AK496">
            <v>9826000</v>
          </cell>
          <cell r="AL496">
            <v>3278000</v>
          </cell>
          <cell r="AM496">
            <v>155578.33333333331</v>
          </cell>
          <cell r="AN496">
            <v>3433578.3333333335</v>
          </cell>
          <cell r="AO496">
            <v>6548000</v>
          </cell>
          <cell r="AP496">
            <v>3278000</v>
          </cell>
          <cell r="AQ496">
            <v>103676.66666666666</v>
          </cell>
          <cell r="AR496">
            <v>3381676.6666666665</v>
          </cell>
          <cell r="AS496">
            <v>3270000</v>
          </cell>
          <cell r="AT496">
            <v>3278000</v>
          </cell>
          <cell r="AU496">
            <v>51775</v>
          </cell>
          <cell r="AV496">
            <v>3329775</v>
          </cell>
          <cell r="AW496">
            <v>-8000</v>
          </cell>
          <cell r="AX496">
            <v>3270000</v>
          </cell>
          <cell r="AY496">
            <v>-126.66666666666666</v>
          </cell>
          <cell r="AZ496">
            <v>3269873.3333333335</v>
          </cell>
          <cell r="BA496">
            <v>-3278000</v>
          </cell>
          <cell r="BC496">
            <v>-51901.666666666664</v>
          </cell>
          <cell r="BD496">
            <v>-51901.666666666664</v>
          </cell>
          <cell r="BE496">
            <v>-3278000</v>
          </cell>
          <cell r="BG496">
            <v>-51901.666666666664</v>
          </cell>
          <cell r="BH496">
            <v>-51901.666666666664</v>
          </cell>
          <cell r="BI496">
            <v>-3278000</v>
          </cell>
          <cell r="BK496">
            <v>-51901.666666666664</v>
          </cell>
          <cell r="BL496">
            <v>-51901.666666666664</v>
          </cell>
          <cell r="BM496">
            <v>-3278000</v>
          </cell>
          <cell r="BO496">
            <v>-51901.666666666664</v>
          </cell>
          <cell r="BP496">
            <v>-51901.666666666664</v>
          </cell>
          <cell r="BQ496">
            <v>-3278000</v>
          </cell>
          <cell r="BS496">
            <v>-51901.666666666664</v>
          </cell>
          <cell r="BT496">
            <v>-51901.666666666664</v>
          </cell>
          <cell r="BU496">
            <v>-3278000</v>
          </cell>
          <cell r="BW496">
            <v>-51901.666666666664</v>
          </cell>
          <cell r="BX496">
            <v>-51901.666666666664</v>
          </cell>
          <cell r="BY496">
            <v>-3278000</v>
          </cell>
          <cell r="CA496">
            <v>-51901.666666666664</v>
          </cell>
          <cell r="CB496">
            <v>-51901.666666666664</v>
          </cell>
          <cell r="CC496">
            <v>-3278000</v>
          </cell>
          <cell r="CE496">
            <v>-51901.666666666664</v>
          </cell>
          <cell r="CF496">
            <v>-51901.666666666664</v>
          </cell>
          <cell r="CG496">
            <v>-3278000</v>
          </cell>
          <cell r="CI496">
            <v>-51901.666666666664</v>
          </cell>
          <cell r="CJ496">
            <v>-51901.666666666664</v>
          </cell>
          <cell r="CK496">
            <v>-3278000</v>
          </cell>
          <cell r="CM496">
            <v>-51901.666666666664</v>
          </cell>
          <cell r="CN496">
            <v>-51901.666666666664</v>
          </cell>
          <cell r="CO496">
            <v>-3278000</v>
          </cell>
          <cell r="CQ496">
            <v>-51901.666666666664</v>
          </cell>
          <cell r="CR496">
            <v>-51901.666666666664</v>
          </cell>
          <cell r="CS496">
            <v>-3278000</v>
          </cell>
          <cell r="CU496">
            <v>-51901.666666666664</v>
          </cell>
          <cell r="CV496">
            <v>-51901.666666666664</v>
          </cell>
          <cell r="CW496">
            <v>-3278000</v>
          </cell>
          <cell r="CY496">
            <v>-51901.666666666664</v>
          </cell>
          <cell r="CZ496">
            <v>-51901.666666666664</v>
          </cell>
          <cell r="DA496">
            <v>-3278000</v>
          </cell>
          <cell r="DC496">
            <v>-51901.666666666664</v>
          </cell>
          <cell r="DD496">
            <v>-51901.666666666664</v>
          </cell>
          <cell r="DE496">
            <v>-3278000</v>
          </cell>
          <cell r="DG496">
            <v>-51901.666666666664</v>
          </cell>
          <cell r="DH496">
            <v>-51901.666666666664</v>
          </cell>
          <cell r="DI496">
            <v>-3278000</v>
          </cell>
          <cell r="DK496">
            <v>-51901.666666666664</v>
          </cell>
          <cell r="DL496">
            <v>-51901.666666666664</v>
          </cell>
          <cell r="DM496">
            <v>-3278000</v>
          </cell>
          <cell r="DO496">
            <v>-51901.666666666664</v>
          </cell>
          <cell r="DP496">
            <v>-51901.666666666664</v>
          </cell>
          <cell r="DQ496">
            <v>-3278000</v>
          </cell>
          <cell r="DS496">
            <v>-51901.666666666664</v>
          </cell>
          <cell r="DT496">
            <v>-51901.666666666664</v>
          </cell>
          <cell r="DU496">
            <v>-3278000</v>
          </cell>
          <cell r="DW496">
            <v>-51901.666666666664</v>
          </cell>
          <cell r="DX496">
            <v>-51901.666666666664</v>
          </cell>
          <cell r="DY496">
            <v>-3278000</v>
          </cell>
          <cell r="EA496">
            <v>-51901.666666666664</v>
          </cell>
          <cell r="EB496">
            <v>-51901.666666666664</v>
          </cell>
          <cell r="EC496">
            <v>-3278000</v>
          </cell>
          <cell r="EE496">
            <v>-51901.666666666664</v>
          </cell>
          <cell r="EF496">
            <v>-51901.666666666664</v>
          </cell>
          <cell r="EG496">
            <v>-3278000</v>
          </cell>
          <cell r="EI496">
            <v>-51901.666666666664</v>
          </cell>
          <cell r="EJ496">
            <v>-51901.666666666664</v>
          </cell>
          <cell r="EK496">
            <v>-3278000</v>
          </cell>
          <cell r="EM496">
            <v>-51901.666666666664</v>
          </cell>
          <cell r="EN496">
            <v>-51901.666666666664</v>
          </cell>
          <cell r="EO496">
            <v>-3278000</v>
          </cell>
          <cell r="EQ496">
            <v>-51901.666666666664</v>
          </cell>
          <cell r="ER496">
            <v>-51901.666666666664</v>
          </cell>
          <cell r="ES496">
            <v>-3278000</v>
          </cell>
          <cell r="EU496">
            <v>-51901.666666666664</v>
          </cell>
          <cell r="EV496">
            <v>-51901.666666666664</v>
          </cell>
          <cell r="EW496">
            <v>-3278000</v>
          </cell>
          <cell r="EY496">
            <v>-51901.666666666664</v>
          </cell>
          <cell r="EZ496">
            <v>-51901.666666666664</v>
          </cell>
          <cell r="FA496">
            <v>-3278000</v>
          </cell>
          <cell r="FC496">
            <v>-51901.666666666664</v>
          </cell>
          <cell r="FD496">
            <v>-51901.666666666664</v>
          </cell>
          <cell r="FE496">
            <v>-3278000</v>
          </cell>
          <cell r="FG496">
            <v>-51901.666666666664</v>
          </cell>
          <cell r="FH496">
            <v>-51901.666666666664</v>
          </cell>
          <cell r="FI496">
            <v>-3278000</v>
          </cell>
          <cell r="FK496">
            <v>-51901.666666666664</v>
          </cell>
          <cell r="FL496">
            <v>-51901.666666666664</v>
          </cell>
          <cell r="FM496">
            <v>-3278000</v>
          </cell>
          <cell r="FO496">
            <v>-51901.666666666664</v>
          </cell>
          <cell r="FP496">
            <v>-51901.666666666664</v>
          </cell>
          <cell r="FQ496">
            <v>-3278000</v>
          </cell>
          <cell r="FS496">
            <v>-51901.666666666664</v>
          </cell>
          <cell r="FT496">
            <v>-51901.666666666664</v>
          </cell>
          <cell r="FU496">
            <v>-3278000</v>
          </cell>
          <cell r="FW496">
            <v>-51901.666666666664</v>
          </cell>
          <cell r="FX496">
            <v>-51901.666666666664</v>
          </cell>
          <cell r="FY496">
            <v>-3278000</v>
          </cell>
          <cell r="GA496">
            <v>-51901.666666666664</v>
          </cell>
          <cell r="GB496">
            <v>-51901.666666666664</v>
          </cell>
          <cell r="GC496">
            <v>-3278000</v>
          </cell>
          <cell r="GE496">
            <v>-51901.666666666664</v>
          </cell>
          <cell r="GF496">
            <v>-51901.666666666664</v>
          </cell>
          <cell r="GG496">
            <v>-3278000</v>
          </cell>
          <cell r="GI496">
            <v>-51901.666666666664</v>
          </cell>
          <cell r="GJ496">
            <v>-51901.666666666664</v>
          </cell>
          <cell r="GK496">
            <v>-3278000</v>
          </cell>
          <cell r="GM496">
            <v>-51901.666666666664</v>
          </cell>
          <cell r="GN496">
            <v>-51901.666666666664</v>
          </cell>
          <cell r="GO496">
            <v>-3278000</v>
          </cell>
          <cell r="GQ496">
            <v>-51901.666666666664</v>
          </cell>
          <cell r="GR496">
            <v>-51901.666666666664</v>
          </cell>
          <cell r="GS496">
            <v>-3278000</v>
          </cell>
          <cell r="GU496">
            <v>-51901.666666666664</v>
          </cell>
          <cell r="GV496">
            <v>-51901.666666666664</v>
          </cell>
          <cell r="GW496">
            <v>-3278000</v>
          </cell>
          <cell r="GY496">
            <v>-51901.666666666664</v>
          </cell>
          <cell r="GZ496">
            <v>-51901.666666666664</v>
          </cell>
          <cell r="HA496">
            <v>-3278000</v>
          </cell>
          <cell r="HC496">
            <v>-51901.666666666664</v>
          </cell>
          <cell r="HD496">
            <v>-51901.666666666664</v>
          </cell>
          <cell r="HE496">
            <v>-3278000</v>
          </cell>
          <cell r="HG496">
            <v>-51901.666666666664</v>
          </cell>
          <cell r="HH496">
            <v>-51901.666666666664</v>
          </cell>
          <cell r="HI496">
            <v>-3278000</v>
          </cell>
          <cell r="HK496">
            <v>-51901.666666666664</v>
          </cell>
          <cell r="HL496">
            <v>-51901.666666666664</v>
          </cell>
          <cell r="HM496">
            <v>-3278000</v>
          </cell>
          <cell r="HO496">
            <v>-51901.666666666664</v>
          </cell>
          <cell r="HP496">
            <v>-51901.666666666664</v>
          </cell>
          <cell r="HQ496">
            <v>-3278000</v>
          </cell>
          <cell r="HS496">
            <v>-51901.666666666664</v>
          </cell>
          <cell r="HT496">
            <v>-51901.666666666664</v>
          </cell>
          <cell r="HU496">
            <v>-3278000</v>
          </cell>
          <cell r="IB496" t="str">
            <v>0838438 R</v>
          </cell>
          <cell r="IC496">
            <v>37077</v>
          </cell>
          <cell r="ID496">
            <v>1</v>
          </cell>
          <cell r="IE496" t="str">
            <v>A</v>
          </cell>
        </row>
        <row r="497">
          <cell r="C497">
            <v>248001275315201</v>
          </cell>
          <cell r="E497" t="str">
            <v>H. SUAIB KANDI</v>
          </cell>
          <cell r="F497" t="str">
            <v>MAMUJU</v>
          </cell>
          <cell r="G497" t="str">
            <v>Kuda PL D</v>
          </cell>
          <cell r="H497" t="str">
            <v>003419</v>
          </cell>
          <cell r="I497" t="str">
            <v>095810</v>
          </cell>
          <cell r="J497">
            <v>36935</v>
          </cell>
          <cell r="K497">
            <v>13</v>
          </cell>
          <cell r="L497" t="str">
            <v>Pebruari 2001</v>
          </cell>
          <cell r="M497">
            <v>38030</v>
          </cell>
          <cell r="N497">
            <v>36</v>
          </cell>
          <cell r="O497">
            <v>1</v>
          </cell>
          <cell r="P497">
            <v>127000000</v>
          </cell>
          <cell r="Q497">
            <v>21160000</v>
          </cell>
          <cell r="R497">
            <v>0.19</v>
          </cell>
          <cell r="S497">
            <v>-1285666.666666667</v>
          </cell>
          <cell r="T497">
            <v>19874333.333333332</v>
          </cell>
          <cell r="U497">
            <v>1</v>
          </cell>
          <cell r="V497">
            <v>3528000</v>
          </cell>
          <cell r="W497">
            <v>390550</v>
          </cell>
          <cell r="X497">
            <v>3918550</v>
          </cell>
          <cell r="Z497">
            <v>3528000</v>
          </cell>
          <cell r="AA497">
            <v>335033.33333333331</v>
          </cell>
          <cell r="AB497">
            <v>3863033.3333333335</v>
          </cell>
          <cell r="AC497">
            <v>17632000</v>
          </cell>
          <cell r="AD497">
            <v>3528000</v>
          </cell>
          <cell r="AE497">
            <v>279173.33333333331</v>
          </cell>
          <cell r="AF497">
            <v>3807173.3333333335</v>
          </cell>
          <cell r="AG497">
            <v>14104000</v>
          </cell>
          <cell r="AH497">
            <v>3528000</v>
          </cell>
          <cell r="AI497">
            <v>223313.33333333331</v>
          </cell>
          <cell r="AJ497">
            <v>3751313.3333333335</v>
          </cell>
          <cell r="AK497">
            <v>10576000</v>
          </cell>
          <cell r="AL497">
            <v>3528000</v>
          </cell>
          <cell r="AM497">
            <v>167453.33333333331</v>
          </cell>
          <cell r="AN497">
            <v>3695453.3333333335</v>
          </cell>
          <cell r="AO497">
            <v>7048000</v>
          </cell>
          <cell r="AP497">
            <v>3528000</v>
          </cell>
          <cell r="AQ497">
            <v>111593.33333333333</v>
          </cell>
          <cell r="AR497">
            <v>3639593.3333333335</v>
          </cell>
          <cell r="AS497">
            <v>3520000</v>
          </cell>
          <cell r="AT497">
            <v>3528000</v>
          </cell>
          <cell r="AU497">
            <v>55733.333333333328</v>
          </cell>
          <cell r="AV497">
            <v>3583733.3333333335</v>
          </cell>
          <cell r="AW497">
            <v>-8000</v>
          </cell>
          <cell r="AX497">
            <v>3520000</v>
          </cell>
          <cell r="AY497">
            <v>-126.66666666666666</v>
          </cell>
          <cell r="AZ497">
            <v>3519873.3333333335</v>
          </cell>
          <cell r="BA497">
            <v>-3528000</v>
          </cell>
          <cell r="BC497">
            <v>-55860</v>
          </cell>
          <cell r="BD497">
            <v>-55860</v>
          </cell>
          <cell r="BE497">
            <v>-3528000</v>
          </cell>
          <cell r="BG497">
            <v>-55860</v>
          </cell>
          <cell r="BH497">
            <v>-55860</v>
          </cell>
          <cell r="BI497">
            <v>-3528000</v>
          </cell>
          <cell r="BK497">
            <v>-55860</v>
          </cell>
          <cell r="BL497">
            <v>-55860</v>
          </cell>
          <cell r="BM497">
            <v>-3528000</v>
          </cell>
          <cell r="BO497">
            <v>-55860</v>
          </cell>
          <cell r="BP497">
            <v>-55860</v>
          </cell>
          <cell r="BQ497">
            <v>-3528000</v>
          </cell>
          <cell r="BS497">
            <v>-55860</v>
          </cell>
          <cell r="BT497">
            <v>-55860</v>
          </cell>
          <cell r="BU497">
            <v>-3528000</v>
          </cell>
          <cell r="BW497">
            <v>-55860</v>
          </cell>
          <cell r="BX497">
            <v>-55860</v>
          </cell>
          <cell r="BY497">
            <v>-3528000</v>
          </cell>
          <cell r="CA497">
            <v>-55860</v>
          </cell>
          <cell r="CB497">
            <v>-55860</v>
          </cell>
          <cell r="CC497">
            <v>-3528000</v>
          </cell>
          <cell r="CE497">
            <v>-55860</v>
          </cell>
          <cell r="CF497">
            <v>-55860</v>
          </cell>
          <cell r="CG497">
            <v>-3528000</v>
          </cell>
          <cell r="CI497">
            <v>-55860</v>
          </cell>
          <cell r="CJ497">
            <v>-55860</v>
          </cell>
          <cell r="CK497">
            <v>-3528000</v>
          </cell>
          <cell r="CM497">
            <v>-55860</v>
          </cell>
          <cell r="CN497">
            <v>-55860</v>
          </cell>
          <cell r="CO497">
            <v>-3528000</v>
          </cell>
          <cell r="CQ497">
            <v>-55860</v>
          </cell>
          <cell r="CR497">
            <v>-55860</v>
          </cell>
          <cell r="CS497">
            <v>-3528000</v>
          </cell>
          <cell r="CU497">
            <v>-55860</v>
          </cell>
          <cell r="CV497">
            <v>-55860</v>
          </cell>
          <cell r="CW497">
            <v>-3528000</v>
          </cell>
          <cell r="CY497">
            <v>-55860</v>
          </cell>
          <cell r="CZ497">
            <v>-55860</v>
          </cell>
          <cell r="DA497">
            <v>-3528000</v>
          </cell>
          <cell r="DC497">
            <v>-55860</v>
          </cell>
          <cell r="DD497">
            <v>-55860</v>
          </cell>
          <cell r="DE497">
            <v>-3528000</v>
          </cell>
          <cell r="DG497">
            <v>-55860</v>
          </cell>
          <cell r="DH497">
            <v>-55860</v>
          </cell>
          <cell r="DI497">
            <v>-3528000</v>
          </cell>
          <cell r="DK497">
            <v>-55860</v>
          </cell>
          <cell r="DL497">
            <v>-55860</v>
          </cell>
          <cell r="DM497">
            <v>-3528000</v>
          </cell>
          <cell r="DO497">
            <v>-55860</v>
          </cell>
          <cell r="DP497">
            <v>-55860</v>
          </cell>
          <cell r="DQ497">
            <v>-3528000</v>
          </cell>
          <cell r="DS497">
            <v>-55860</v>
          </cell>
          <cell r="DT497">
            <v>-55860</v>
          </cell>
          <cell r="DU497">
            <v>-3528000</v>
          </cell>
          <cell r="DW497">
            <v>-55860</v>
          </cell>
          <cell r="DX497">
            <v>-55860</v>
          </cell>
          <cell r="DY497">
            <v>-3528000</v>
          </cell>
          <cell r="EA497">
            <v>-55860</v>
          </cell>
          <cell r="EB497">
            <v>-55860</v>
          </cell>
          <cell r="EC497">
            <v>-3528000</v>
          </cell>
          <cell r="EE497">
            <v>-55860</v>
          </cell>
          <cell r="EF497">
            <v>-55860</v>
          </cell>
          <cell r="EG497">
            <v>-3528000</v>
          </cell>
          <cell r="EI497">
            <v>-55860</v>
          </cell>
          <cell r="EJ497">
            <v>-55860</v>
          </cell>
          <cell r="EK497">
            <v>-3528000</v>
          </cell>
          <cell r="EM497">
            <v>-55860</v>
          </cell>
          <cell r="EN497">
            <v>-55860</v>
          </cell>
          <cell r="EO497">
            <v>-3528000</v>
          </cell>
          <cell r="EQ497">
            <v>-55860</v>
          </cell>
          <cell r="ER497">
            <v>-55860</v>
          </cell>
          <cell r="ES497">
            <v>-3528000</v>
          </cell>
          <cell r="EU497">
            <v>-55860</v>
          </cell>
          <cell r="EV497">
            <v>-55860</v>
          </cell>
          <cell r="EW497">
            <v>-3528000</v>
          </cell>
          <cell r="EY497">
            <v>-55860</v>
          </cell>
          <cell r="EZ497">
            <v>-55860</v>
          </cell>
          <cell r="FA497">
            <v>-3528000</v>
          </cell>
          <cell r="FC497">
            <v>-55860</v>
          </cell>
          <cell r="FD497">
            <v>-55860</v>
          </cell>
          <cell r="FE497">
            <v>-3528000</v>
          </cell>
          <cell r="FG497">
            <v>-55860</v>
          </cell>
          <cell r="FH497">
            <v>-55860</v>
          </cell>
          <cell r="FI497">
            <v>-3528000</v>
          </cell>
          <cell r="FK497">
            <v>-55860</v>
          </cell>
          <cell r="FL497">
            <v>-55860</v>
          </cell>
          <cell r="FM497">
            <v>-3528000</v>
          </cell>
          <cell r="FO497">
            <v>-55860</v>
          </cell>
          <cell r="FP497">
            <v>-55860</v>
          </cell>
          <cell r="FQ497">
            <v>-3528000</v>
          </cell>
          <cell r="FS497">
            <v>-55860</v>
          </cell>
          <cell r="FT497">
            <v>-55860</v>
          </cell>
          <cell r="FU497">
            <v>-3528000</v>
          </cell>
          <cell r="FW497">
            <v>-55860</v>
          </cell>
          <cell r="FX497">
            <v>-55860</v>
          </cell>
          <cell r="FY497">
            <v>-3528000</v>
          </cell>
          <cell r="GA497">
            <v>-55860</v>
          </cell>
          <cell r="GB497">
            <v>-55860</v>
          </cell>
          <cell r="GC497">
            <v>-3528000</v>
          </cell>
          <cell r="GE497">
            <v>-55860</v>
          </cell>
          <cell r="GF497">
            <v>-55860</v>
          </cell>
          <cell r="GG497">
            <v>-3528000</v>
          </cell>
          <cell r="GI497">
            <v>-55860</v>
          </cell>
          <cell r="GJ497">
            <v>-55860</v>
          </cell>
          <cell r="GK497">
            <v>-3528000</v>
          </cell>
          <cell r="GM497">
            <v>-55860</v>
          </cell>
          <cell r="GN497">
            <v>-55860</v>
          </cell>
          <cell r="GO497">
            <v>-3528000</v>
          </cell>
          <cell r="GQ497">
            <v>-55860</v>
          </cell>
          <cell r="GR497">
            <v>-55860</v>
          </cell>
          <cell r="GS497">
            <v>-3528000</v>
          </cell>
          <cell r="GU497">
            <v>-55860</v>
          </cell>
          <cell r="GV497">
            <v>-55860</v>
          </cell>
          <cell r="GW497">
            <v>-3528000</v>
          </cell>
          <cell r="GY497">
            <v>-55860</v>
          </cell>
          <cell r="GZ497">
            <v>-55860</v>
          </cell>
          <cell r="HA497">
            <v>-3528000</v>
          </cell>
          <cell r="HC497">
            <v>-55860</v>
          </cell>
          <cell r="HD497">
            <v>-55860</v>
          </cell>
          <cell r="HE497">
            <v>-3528000</v>
          </cell>
          <cell r="HG497">
            <v>-55860</v>
          </cell>
          <cell r="HH497">
            <v>-55860</v>
          </cell>
          <cell r="HI497">
            <v>-3528000</v>
          </cell>
          <cell r="HK497">
            <v>-55860</v>
          </cell>
          <cell r="HL497">
            <v>-55860</v>
          </cell>
          <cell r="HM497">
            <v>-3528000</v>
          </cell>
          <cell r="HO497">
            <v>-55860</v>
          </cell>
          <cell r="HP497">
            <v>-55860</v>
          </cell>
          <cell r="HQ497">
            <v>-3528000</v>
          </cell>
          <cell r="HS497">
            <v>-55860</v>
          </cell>
          <cell r="HT497">
            <v>-55860</v>
          </cell>
          <cell r="HU497">
            <v>-3528000</v>
          </cell>
          <cell r="IB497" t="str">
            <v>0741115 R</v>
          </cell>
          <cell r="IC497">
            <v>37039</v>
          </cell>
          <cell r="ID497">
            <v>1</v>
          </cell>
          <cell r="IE497" t="str">
            <v>A</v>
          </cell>
        </row>
        <row r="498">
          <cell r="C498">
            <v>248001275331201</v>
          </cell>
          <cell r="E498" t="str">
            <v>HAIDAR TIRUS</v>
          </cell>
          <cell r="F498" t="str">
            <v>LUWUK BGI</v>
          </cell>
          <cell r="G498" t="str">
            <v>Kuda PL D</v>
          </cell>
          <cell r="H498" t="str">
            <v>003305</v>
          </cell>
          <cell r="I498" t="str">
            <v>095636</v>
          </cell>
          <cell r="J498">
            <v>36935</v>
          </cell>
          <cell r="K498">
            <v>13</v>
          </cell>
          <cell r="L498" t="str">
            <v>Pebruari 2001</v>
          </cell>
          <cell r="M498">
            <v>38030</v>
          </cell>
          <cell r="N498">
            <v>36</v>
          </cell>
          <cell r="O498">
            <v>1</v>
          </cell>
          <cell r="P498">
            <v>128000000</v>
          </cell>
          <cell r="Q498">
            <v>21320000</v>
          </cell>
          <cell r="R498">
            <v>0.19</v>
          </cell>
          <cell r="S498">
            <v>-1296749.9999999998</v>
          </cell>
          <cell r="T498">
            <v>20023250</v>
          </cell>
          <cell r="U498">
            <v>1</v>
          </cell>
          <cell r="V498">
            <v>3556000</v>
          </cell>
          <cell r="W498">
            <v>393525</v>
          </cell>
          <cell r="X498">
            <v>3949525</v>
          </cell>
          <cell r="Z498">
            <v>3556000</v>
          </cell>
          <cell r="AA498">
            <v>337566.66666666663</v>
          </cell>
          <cell r="AB498">
            <v>3893566.6666666665</v>
          </cell>
          <cell r="AC498">
            <v>17764000</v>
          </cell>
          <cell r="AD498">
            <v>3556000</v>
          </cell>
          <cell r="AE498">
            <v>281263.33333333331</v>
          </cell>
          <cell r="AF498">
            <v>3837263.3333333335</v>
          </cell>
          <cell r="AG498">
            <v>14208000</v>
          </cell>
          <cell r="AH498">
            <v>3556000</v>
          </cell>
          <cell r="AI498">
            <v>224960</v>
          </cell>
          <cell r="AJ498">
            <v>3780960</v>
          </cell>
          <cell r="AK498">
            <v>10652000</v>
          </cell>
          <cell r="AL498">
            <v>3556000</v>
          </cell>
          <cell r="AM498">
            <v>168656.66666666666</v>
          </cell>
          <cell r="AN498">
            <v>3724656.6666666665</v>
          </cell>
          <cell r="AO498">
            <v>7096000</v>
          </cell>
          <cell r="AP498">
            <v>3556000</v>
          </cell>
          <cell r="AQ498">
            <v>112353.33333333333</v>
          </cell>
          <cell r="AR498">
            <v>3668353.3333333335</v>
          </cell>
          <cell r="AS498">
            <v>3540000</v>
          </cell>
          <cell r="AT498">
            <v>3556000</v>
          </cell>
          <cell r="AU498">
            <v>56050</v>
          </cell>
          <cell r="AV498">
            <v>3612050</v>
          </cell>
          <cell r="AW498">
            <v>-16000</v>
          </cell>
          <cell r="AX498">
            <v>3540000</v>
          </cell>
          <cell r="AY498">
            <v>-253.33333333333331</v>
          </cell>
          <cell r="AZ498">
            <v>3539746.6666666665</v>
          </cell>
          <cell r="BA498">
            <v>-3556000</v>
          </cell>
          <cell r="BC498">
            <v>-56303.333333333328</v>
          </cell>
          <cell r="BD498">
            <v>-56303.333333333328</v>
          </cell>
          <cell r="BE498">
            <v>-3556000</v>
          </cell>
          <cell r="BG498">
            <v>-56303.333333333328</v>
          </cell>
          <cell r="BH498">
            <v>-56303.333333333328</v>
          </cell>
          <cell r="BI498">
            <v>-3556000</v>
          </cell>
          <cell r="BK498">
            <v>-56303.333333333328</v>
          </cell>
          <cell r="BL498">
            <v>-56303.333333333328</v>
          </cell>
          <cell r="BM498">
            <v>-3556000</v>
          </cell>
          <cell r="BO498">
            <v>-56303.333333333328</v>
          </cell>
          <cell r="BP498">
            <v>-56303.333333333328</v>
          </cell>
          <cell r="BQ498">
            <v>-3556000</v>
          </cell>
          <cell r="BS498">
            <v>-56303.333333333328</v>
          </cell>
          <cell r="BT498">
            <v>-56303.333333333328</v>
          </cell>
          <cell r="BU498">
            <v>-3556000</v>
          </cell>
          <cell r="BW498">
            <v>-56303.333333333328</v>
          </cell>
          <cell r="BX498">
            <v>-56303.333333333328</v>
          </cell>
          <cell r="BY498">
            <v>-3556000</v>
          </cell>
          <cell r="CA498">
            <v>-56303.333333333328</v>
          </cell>
          <cell r="CB498">
            <v>-56303.333333333328</v>
          </cell>
          <cell r="CC498">
            <v>-3556000</v>
          </cell>
          <cell r="CE498">
            <v>-56303.333333333328</v>
          </cell>
          <cell r="CF498">
            <v>-56303.333333333328</v>
          </cell>
          <cell r="CG498">
            <v>-3556000</v>
          </cell>
          <cell r="CI498">
            <v>-56303.333333333328</v>
          </cell>
          <cell r="CJ498">
            <v>-56303.333333333328</v>
          </cell>
          <cell r="CK498">
            <v>-3556000</v>
          </cell>
          <cell r="CM498">
            <v>-56303.333333333328</v>
          </cell>
          <cell r="CN498">
            <v>-56303.333333333328</v>
          </cell>
          <cell r="CO498">
            <v>-3556000</v>
          </cell>
          <cell r="CQ498">
            <v>-56303.333333333328</v>
          </cell>
          <cell r="CR498">
            <v>-56303.333333333328</v>
          </cell>
          <cell r="CS498">
            <v>-3556000</v>
          </cell>
          <cell r="CU498">
            <v>-56303.333333333328</v>
          </cell>
          <cell r="CV498">
            <v>-56303.333333333328</v>
          </cell>
          <cell r="CW498">
            <v>-3556000</v>
          </cell>
          <cell r="CY498">
            <v>-56303.333333333328</v>
          </cell>
          <cell r="CZ498">
            <v>-56303.333333333328</v>
          </cell>
          <cell r="DA498">
            <v>-3556000</v>
          </cell>
          <cell r="DC498">
            <v>-56303.333333333328</v>
          </cell>
          <cell r="DD498">
            <v>-56303.333333333328</v>
          </cell>
          <cell r="DE498">
            <v>-3556000</v>
          </cell>
          <cell r="DG498">
            <v>-56303.333333333328</v>
          </cell>
          <cell r="DH498">
            <v>-56303.333333333328</v>
          </cell>
          <cell r="DI498">
            <v>-3556000</v>
          </cell>
          <cell r="DK498">
            <v>-56303.333333333328</v>
          </cell>
          <cell r="DL498">
            <v>-56303.333333333328</v>
          </cell>
          <cell r="DM498">
            <v>-3556000</v>
          </cell>
          <cell r="DO498">
            <v>-56303.333333333328</v>
          </cell>
          <cell r="DP498">
            <v>-56303.333333333328</v>
          </cell>
          <cell r="DQ498">
            <v>-3556000</v>
          </cell>
          <cell r="DS498">
            <v>-56303.333333333328</v>
          </cell>
          <cell r="DT498">
            <v>-56303.333333333328</v>
          </cell>
          <cell r="DU498">
            <v>-3556000</v>
          </cell>
          <cell r="DW498">
            <v>-56303.333333333328</v>
          </cell>
          <cell r="DX498">
            <v>-56303.333333333328</v>
          </cell>
          <cell r="DY498">
            <v>-3556000</v>
          </cell>
          <cell r="EA498">
            <v>-56303.333333333328</v>
          </cell>
          <cell r="EB498">
            <v>-56303.333333333328</v>
          </cell>
          <cell r="EC498">
            <v>-3556000</v>
          </cell>
          <cell r="EE498">
            <v>-56303.333333333328</v>
          </cell>
          <cell r="EF498">
            <v>-56303.333333333328</v>
          </cell>
          <cell r="EG498">
            <v>-3556000</v>
          </cell>
          <cell r="EI498">
            <v>-56303.333333333328</v>
          </cell>
          <cell r="EJ498">
            <v>-56303.333333333328</v>
          </cell>
          <cell r="EK498">
            <v>-3556000</v>
          </cell>
          <cell r="EM498">
            <v>-56303.333333333328</v>
          </cell>
          <cell r="EN498">
            <v>-56303.333333333328</v>
          </cell>
          <cell r="EO498">
            <v>-3556000</v>
          </cell>
          <cell r="EQ498">
            <v>-56303.333333333328</v>
          </cell>
          <cell r="ER498">
            <v>-56303.333333333328</v>
          </cell>
          <cell r="ES498">
            <v>-3556000</v>
          </cell>
          <cell r="EU498">
            <v>-56303.333333333328</v>
          </cell>
          <cell r="EV498">
            <v>-56303.333333333328</v>
          </cell>
          <cell r="EW498">
            <v>-3556000</v>
          </cell>
          <cell r="EY498">
            <v>-56303.333333333328</v>
          </cell>
          <cell r="EZ498">
            <v>-56303.333333333328</v>
          </cell>
          <cell r="FA498">
            <v>-3556000</v>
          </cell>
          <cell r="FC498">
            <v>-56303.333333333328</v>
          </cell>
          <cell r="FD498">
            <v>-56303.333333333328</v>
          </cell>
          <cell r="FE498">
            <v>-3556000</v>
          </cell>
          <cell r="FG498">
            <v>-56303.333333333328</v>
          </cell>
          <cell r="FH498">
            <v>-56303.333333333328</v>
          </cell>
          <cell r="FI498">
            <v>-3556000</v>
          </cell>
          <cell r="FK498">
            <v>-56303.333333333328</v>
          </cell>
          <cell r="FL498">
            <v>-56303.333333333328</v>
          </cell>
          <cell r="FM498">
            <v>-3556000</v>
          </cell>
          <cell r="FO498">
            <v>-56303.333333333328</v>
          </cell>
          <cell r="FP498">
            <v>-56303.333333333328</v>
          </cell>
          <cell r="FQ498">
            <v>-3556000</v>
          </cell>
          <cell r="FS498">
            <v>-56303.333333333328</v>
          </cell>
          <cell r="FT498">
            <v>-56303.333333333328</v>
          </cell>
          <cell r="FU498">
            <v>-3556000</v>
          </cell>
          <cell r="FW498">
            <v>-56303.333333333328</v>
          </cell>
          <cell r="FX498">
            <v>-56303.333333333328</v>
          </cell>
          <cell r="FY498">
            <v>-3556000</v>
          </cell>
          <cell r="GA498">
            <v>-56303.333333333328</v>
          </cell>
          <cell r="GB498">
            <v>-56303.333333333328</v>
          </cell>
          <cell r="GC498">
            <v>-3556000</v>
          </cell>
          <cell r="GE498">
            <v>-56303.333333333328</v>
          </cell>
          <cell r="GF498">
            <v>-56303.333333333328</v>
          </cell>
          <cell r="GG498">
            <v>-3556000</v>
          </cell>
          <cell r="GI498">
            <v>-56303.333333333328</v>
          </cell>
          <cell r="GJ498">
            <v>-56303.333333333328</v>
          </cell>
          <cell r="GK498">
            <v>-3556000</v>
          </cell>
          <cell r="GM498">
            <v>-56303.333333333328</v>
          </cell>
          <cell r="GN498">
            <v>-56303.333333333328</v>
          </cell>
          <cell r="GO498">
            <v>-3556000</v>
          </cell>
          <cell r="GQ498">
            <v>-56303.333333333328</v>
          </cell>
          <cell r="GR498">
            <v>-56303.333333333328</v>
          </cell>
          <cell r="GS498">
            <v>-3556000</v>
          </cell>
          <cell r="GU498">
            <v>-56303.333333333328</v>
          </cell>
          <cell r="GV498">
            <v>-56303.333333333328</v>
          </cell>
          <cell r="GW498">
            <v>-3556000</v>
          </cell>
          <cell r="GY498">
            <v>-56303.333333333328</v>
          </cell>
          <cell r="GZ498">
            <v>-56303.333333333328</v>
          </cell>
          <cell r="HA498">
            <v>-3556000</v>
          </cell>
          <cell r="HC498">
            <v>-56303.333333333328</v>
          </cell>
          <cell r="HD498">
            <v>-56303.333333333328</v>
          </cell>
          <cell r="HE498">
            <v>-3556000</v>
          </cell>
          <cell r="HG498">
            <v>-56303.333333333328</v>
          </cell>
          <cell r="HH498">
            <v>-56303.333333333328</v>
          </cell>
          <cell r="HI498">
            <v>-3556000</v>
          </cell>
          <cell r="HK498">
            <v>-56303.333333333328</v>
          </cell>
          <cell r="HL498">
            <v>-56303.333333333328</v>
          </cell>
          <cell r="HM498">
            <v>-3556000</v>
          </cell>
          <cell r="HO498">
            <v>-56303.333333333328</v>
          </cell>
          <cell r="HP498">
            <v>-56303.333333333328</v>
          </cell>
          <cell r="HQ498">
            <v>-3556000</v>
          </cell>
          <cell r="HS498">
            <v>-56303.333333333328</v>
          </cell>
          <cell r="HT498">
            <v>-56303.333333333328</v>
          </cell>
          <cell r="HU498">
            <v>-3556000</v>
          </cell>
          <cell r="IB498" t="str">
            <v>0428107</v>
          </cell>
          <cell r="IC498">
            <v>37201</v>
          </cell>
          <cell r="ID498">
            <v>1</v>
          </cell>
          <cell r="IE498" t="str">
            <v>A</v>
          </cell>
        </row>
        <row r="499">
          <cell r="C499">
            <v>248001275349201</v>
          </cell>
          <cell r="E499" t="str">
            <v>DANTJE W. KELES, SH</v>
          </cell>
          <cell r="F499" t="str">
            <v>MANADO</v>
          </cell>
          <cell r="G499" t="str">
            <v>Kuda PL D</v>
          </cell>
          <cell r="H499" t="str">
            <v>001352</v>
          </cell>
          <cell r="I499" t="str">
            <v>073142</v>
          </cell>
          <cell r="J499">
            <v>36935</v>
          </cell>
          <cell r="K499">
            <v>13</v>
          </cell>
          <cell r="L499" t="str">
            <v>Pebruari 2001</v>
          </cell>
          <cell r="M499">
            <v>38030</v>
          </cell>
          <cell r="N499">
            <v>36</v>
          </cell>
          <cell r="O499">
            <v>1</v>
          </cell>
          <cell r="P499">
            <v>128000000</v>
          </cell>
          <cell r="Q499">
            <v>21320000</v>
          </cell>
          <cell r="R499">
            <v>0.19</v>
          </cell>
          <cell r="S499">
            <v>-1296749.9999999998</v>
          </cell>
          <cell r="T499">
            <v>20023250</v>
          </cell>
          <cell r="U499">
            <v>1</v>
          </cell>
          <cell r="V499">
            <v>3556000</v>
          </cell>
          <cell r="W499">
            <v>393525</v>
          </cell>
          <cell r="X499">
            <v>3949525</v>
          </cell>
          <cell r="Z499">
            <v>3556000</v>
          </cell>
          <cell r="AA499">
            <v>337566.66666666663</v>
          </cell>
          <cell r="AB499">
            <v>3893566.6666666665</v>
          </cell>
          <cell r="AC499">
            <v>17764000</v>
          </cell>
          <cell r="AD499">
            <v>3556000</v>
          </cell>
          <cell r="AE499">
            <v>281263.33333333331</v>
          </cell>
          <cell r="AF499">
            <v>3837263.3333333335</v>
          </cell>
          <cell r="AG499">
            <v>14208000</v>
          </cell>
          <cell r="AH499">
            <v>3556000</v>
          </cell>
          <cell r="AI499">
            <v>224960</v>
          </cell>
          <cell r="AJ499">
            <v>3780960</v>
          </cell>
          <cell r="AK499">
            <v>10652000</v>
          </cell>
          <cell r="AL499">
            <v>3556000</v>
          </cell>
          <cell r="AM499">
            <v>168656.66666666666</v>
          </cell>
          <cell r="AN499">
            <v>3724656.6666666665</v>
          </cell>
          <cell r="AO499">
            <v>7096000</v>
          </cell>
          <cell r="AP499">
            <v>3556000</v>
          </cell>
          <cell r="AQ499">
            <v>112353.33333333333</v>
          </cell>
          <cell r="AR499">
            <v>3668353.3333333335</v>
          </cell>
          <cell r="AS499">
            <v>3540000</v>
          </cell>
          <cell r="AT499">
            <v>3556000</v>
          </cell>
          <cell r="AU499">
            <v>56050</v>
          </cell>
          <cell r="AV499">
            <v>3612050</v>
          </cell>
          <cell r="AW499">
            <v>-16000</v>
          </cell>
          <cell r="AX499">
            <v>3540000</v>
          </cell>
          <cell r="AY499">
            <v>-253.33333333333331</v>
          </cell>
          <cell r="AZ499">
            <v>3539746.6666666665</v>
          </cell>
          <cell r="BA499">
            <v>-3556000</v>
          </cell>
          <cell r="BC499">
            <v>-56303.333333333328</v>
          </cell>
          <cell r="BD499">
            <v>-56303.333333333328</v>
          </cell>
          <cell r="BE499">
            <v>-3556000</v>
          </cell>
          <cell r="BG499">
            <v>-56303.333333333328</v>
          </cell>
          <cell r="BH499">
            <v>-56303.333333333328</v>
          </cell>
          <cell r="BI499">
            <v>-3556000</v>
          </cell>
          <cell r="BK499">
            <v>-56303.333333333328</v>
          </cell>
          <cell r="BL499">
            <v>-56303.333333333328</v>
          </cell>
          <cell r="BM499">
            <v>-3556000</v>
          </cell>
          <cell r="BO499">
            <v>-56303.333333333328</v>
          </cell>
          <cell r="BP499">
            <v>-56303.333333333328</v>
          </cell>
          <cell r="BQ499">
            <v>-3556000</v>
          </cell>
          <cell r="BS499">
            <v>-56303.333333333328</v>
          </cell>
          <cell r="BT499">
            <v>-56303.333333333328</v>
          </cell>
          <cell r="BU499">
            <v>-3556000</v>
          </cell>
          <cell r="BW499">
            <v>-56303.333333333328</v>
          </cell>
          <cell r="BX499">
            <v>-56303.333333333328</v>
          </cell>
          <cell r="BY499">
            <v>-3556000</v>
          </cell>
          <cell r="CA499">
            <v>-56303.333333333328</v>
          </cell>
          <cell r="CB499">
            <v>-56303.333333333328</v>
          </cell>
          <cell r="CC499">
            <v>-3556000</v>
          </cell>
          <cell r="CE499">
            <v>-56303.333333333328</v>
          </cell>
          <cell r="CF499">
            <v>-56303.333333333328</v>
          </cell>
          <cell r="CG499">
            <v>-3556000</v>
          </cell>
          <cell r="CI499">
            <v>-56303.333333333328</v>
          </cell>
          <cell r="CJ499">
            <v>-56303.333333333328</v>
          </cell>
          <cell r="CK499">
            <v>-3556000</v>
          </cell>
          <cell r="CM499">
            <v>-56303.333333333328</v>
          </cell>
          <cell r="CN499">
            <v>-56303.333333333328</v>
          </cell>
          <cell r="CO499">
            <v>-3556000</v>
          </cell>
          <cell r="CQ499">
            <v>-56303.333333333328</v>
          </cell>
          <cell r="CR499">
            <v>-56303.333333333328</v>
          </cell>
          <cell r="CS499">
            <v>-3556000</v>
          </cell>
          <cell r="CU499">
            <v>-56303.333333333328</v>
          </cell>
          <cell r="CV499">
            <v>-56303.333333333328</v>
          </cell>
          <cell r="CW499">
            <v>-3556000</v>
          </cell>
          <cell r="CY499">
            <v>-56303.333333333328</v>
          </cell>
          <cell r="CZ499">
            <v>-56303.333333333328</v>
          </cell>
          <cell r="DA499">
            <v>-3556000</v>
          </cell>
          <cell r="DC499">
            <v>-56303.333333333328</v>
          </cell>
          <cell r="DD499">
            <v>-56303.333333333328</v>
          </cell>
          <cell r="DE499">
            <v>-3556000</v>
          </cell>
          <cell r="DG499">
            <v>-56303.333333333328</v>
          </cell>
          <cell r="DH499">
            <v>-56303.333333333328</v>
          </cell>
          <cell r="DI499">
            <v>-3556000</v>
          </cell>
          <cell r="DK499">
            <v>-56303.333333333328</v>
          </cell>
          <cell r="DL499">
            <v>-56303.333333333328</v>
          </cell>
          <cell r="DM499">
            <v>-3556000</v>
          </cell>
          <cell r="DO499">
            <v>-56303.333333333328</v>
          </cell>
          <cell r="DP499">
            <v>-56303.333333333328</v>
          </cell>
          <cell r="DQ499">
            <v>-3556000</v>
          </cell>
          <cell r="DS499">
            <v>-56303.333333333328</v>
          </cell>
          <cell r="DT499">
            <v>-56303.333333333328</v>
          </cell>
          <cell r="DU499">
            <v>-3556000</v>
          </cell>
          <cell r="DW499">
            <v>-56303.333333333328</v>
          </cell>
          <cell r="DX499">
            <v>-56303.333333333328</v>
          </cell>
          <cell r="DY499">
            <v>-3556000</v>
          </cell>
          <cell r="EA499">
            <v>-56303.333333333328</v>
          </cell>
          <cell r="EB499">
            <v>-56303.333333333328</v>
          </cell>
          <cell r="EC499">
            <v>-3556000</v>
          </cell>
          <cell r="EE499">
            <v>-56303.333333333328</v>
          </cell>
          <cell r="EF499">
            <v>-56303.333333333328</v>
          </cell>
          <cell r="EG499">
            <v>-3556000</v>
          </cell>
          <cell r="EI499">
            <v>-56303.333333333328</v>
          </cell>
          <cell r="EJ499">
            <v>-56303.333333333328</v>
          </cell>
          <cell r="EK499">
            <v>-3556000</v>
          </cell>
          <cell r="EM499">
            <v>-56303.333333333328</v>
          </cell>
          <cell r="EN499">
            <v>-56303.333333333328</v>
          </cell>
          <cell r="EO499">
            <v>-3556000</v>
          </cell>
          <cell r="EQ499">
            <v>-56303.333333333328</v>
          </cell>
          <cell r="ER499">
            <v>-56303.333333333328</v>
          </cell>
          <cell r="ES499">
            <v>-3556000</v>
          </cell>
          <cell r="EU499">
            <v>-56303.333333333328</v>
          </cell>
          <cell r="EV499">
            <v>-56303.333333333328</v>
          </cell>
          <cell r="EW499">
            <v>-3556000</v>
          </cell>
          <cell r="EY499">
            <v>-56303.333333333328</v>
          </cell>
          <cell r="EZ499">
            <v>-56303.333333333328</v>
          </cell>
          <cell r="FA499">
            <v>-3556000</v>
          </cell>
          <cell r="FC499">
            <v>-56303.333333333328</v>
          </cell>
          <cell r="FD499">
            <v>-56303.333333333328</v>
          </cell>
          <cell r="FE499">
            <v>-3556000</v>
          </cell>
          <cell r="FG499">
            <v>-56303.333333333328</v>
          </cell>
          <cell r="FH499">
            <v>-56303.333333333328</v>
          </cell>
          <cell r="FI499">
            <v>-3556000</v>
          </cell>
          <cell r="FK499">
            <v>-56303.333333333328</v>
          </cell>
          <cell r="FL499">
            <v>-56303.333333333328</v>
          </cell>
          <cell r="FM499">
            <v>-3556000</v>
          </cell>
          <cell r="FO499">
            <v>-56303.333333333328</v>
          </cell>
          <cell r="FP499">
            <v>-56303.333333333328</v>
          </cell>
          <cell r="FQ499">
            <v>-3556000</v>
          </cell>
          <cell r="FS499">
            <v>-56303.333333333328</v>
          </cell>
          <cell r="FT499">
            <v>-56303.333333333328</v>
          </cell>
          <cell r="FU499">
            <v>-3556000</v>
          </cell>
          <cell r="FW499">
            <v>-56303.333333333328</v>
          </cell>
          <cell r="FX499">
            <v>-56303.333333333328</v>
          </cell>
          <cell r="FY499">
            <v>-3556000</v>
          </cell>
          <cell r="GA499">
            <v>-56303.333333333328</v>
          </cell>
          <cell r="GB499">
            <v>-56303.333333333328</v>
          </cell>
          <cell r="GC499">
            <v>-3556000</v>
          </cell>
          <cell r="GE499">
            <v>-56303.333333333328</v>
          </cell>
          <cell r="GF499">
            <v>-56303.333333333328</v>
          </cell>
          <cell r="GG499">
            <v>-3556000</v>
          </cell>
          <cell r="GI499">
            <v>-56303.333333333328</v>
          </cell>
          <cell r="GJ499">
            <v>-56303.333333333328</v>
          </cell>
          <cell r="GK499">
            <v>-3556000</v>
          </cell>
          <cell r="GM499">
            <v>-56303.333333333328</v>
          </cell>
          <cell r="GN499">
            <v>-56303.333333333328</v>
          </cell>
          <cell r="GO499">
            <v>-3556000</v>
          </cell>
          <cell r="GQ499">
            <v>-56303.333333333328</v>
          </cell>
          <cell r="GR499">
            <v>-56303.333333333328</v>
          </cell>
          <cell r="GS499">
            <v>-3556000</v>
          </cell>
          <cell r="GU499">
            <v>-56303.333333333328</v>
          </cell>
          <cell r="GV499">
            <v>-56303.333333333328</v>
          </cell>
          <cell r="GW499">
            <v>-3556000</v>
          </cell>
          <cell r="GY499">
            <v>-56303.333333333328</v>
          </cell>
          <cell r="GZ499">
            <v>-56303.333333333328</v>
          </cell>
          <cell r="HA499">
            <v>-3556000</v>
          </cell>
          <cell r="HC499">
            <v>-56303.333333333328</v>
          </cell>
          <cell r="HD499">
            <v>-56303.333333333328</v>
          </cell>
          <cell r="HE499">
            <v>-3556000</v>
          </cell>
          <cell r="HG499">
            <v>-56303.333333333328</v>
          </cell>
          <cell r="HH499">
            <v>-56303.333333333328</v>
          </cell>
          <cell r="HI499">
            <v>-3556000</v>
          </cell>
          <cell r="HK499">
            <v>-56303.333333333328</v>
          </cell>
          <cell r="HL499">
            <v>-56303.333333333328</v>
          </cell>
          <cell r="HM499">
            <v>-3556000</v>
          </cell>
          <cell r="HO499">
            <v>-56303.333333333328</v>
          </cell>
          <cell r="HP499">
            <v>-56303.333333333328</v>
          </cell>
          <cell r="HQ499">
            <v>-3556000</v>
          </cell>
          <cell r="HS499">
            <v>-56303.333333333328</v>
          </cell>
          <cell r="HT499">
            <v>-56303.333333333328</v>
          </cell>
          <cell r="HU499">
            <v>-3556000</v>
          </cell>
          <cell r="IB499" t="str">
            <v>0164405 S</v>
          </cell>
          <cell r="IC499">
            <v>37201</v>
          </cell>
          <cell r="ID499">
            <v>1</v>
          </cell>
          <cell r="IE499" t="str">
            <v>A</v>
          </cell>
        </row>
        <row r="500">
          <cell r="C500">
            <v>248001275357201</v>
          </cell>
          <cell r="E500" t="str">
            <v>H. C O N I</v>
          </cell>
          <cell r="F500" t="str">
            <v>SORONG</v>
          </cell>
          <cell r="G500" t="str">
            <v>FE 349 Bus</v>
          </cell>
          <cell r="H500" t="str">
            <v>009381</v>
          </cell>
          <cell r="I500" t="str">
            <v>089381</v>
          </cell>
          <cell r="J500">
            <v>36935</v>
          </cell>
          <cell r="K500">
            <v>13</v>
          </cell>
          <cell r="L500" t="str">
            <v>Pebruari 2001</v>
          </cell>
          <cell r="M500">
            <v>38030</v>
          </cell>
          <cell r="N500">
            <v>36</v>
          </cell>
          <cell r="O500">
            <v>1</v>
          </cell>
          <cell r="P500">
            <v>152000000</v>
          </cell>
          <cell r="Q500">
            <v>25310000</v>
          </cell>
          <cell r="R500">
            <v>0.19</v>
          </cell>
          <cell r="S500">
            <v>-1540979.1666666665</v>
          </cell>
          <cell r="T500">
            <v>23769020.833333332</v>
          </cell>
          <cell r="U500">
            <v>1</v>
          </cell>
          <cell r="V500">
            <v>4223000</v>
          </cell>
          <cell r="W500">
            <v>467196</v>
          </cell>
          <cell r="X500">
            <v>4690196</v>
          </cell>
          <cell r="Z500">
            <v>4223000</v>
          </cell>
          <cell r="AA500">
            <v>400741.66666666663</v>
          </cell>
          <cell r="AB500">
            <v>4623741.666666667</v>
          </cell>
          <cell r="AC500">
            <v>21087000</v>
          </cell>
          <cell r="AD500">
            <v>4223000</v>
          </cell>
          <cell r="AE500">
            <v>333877.5</v>
          </cell>
          <cell r="AF500">
            <v>4556877.5</v>
          </cell>
          <cell r="AG500">
            <v>16864000</v>
          </cell>
          <cell r="AH500">
            <v>4223000</v>
          </cell>
          <cell r="AI500">
            <v>267013.33333333331</v>
          </cell>
          <cell r="AJ500">
            <v>4490013.333333333</v>
          </cell>
          <cell r="AK500">
            <v>12641000</v>
          </cell>
          <cell r="AL500">
            <v>4223000</v>
          </cell>
          <cell r="AM500">
            <v>200149.16666666666</v>
          </cell>
          <cell r="AN500">
            <v>4423149.166666667</v>
          </cell>
          <cell r="AO500">
            <v>8418000</v>
          </cell>
          <cell r="AP500">
            <v>4223000</v>
          </cell>
          <cell r="AQ500">
            <v>133285</v>
          </cell>
          <cell r="AR500">
            <v>4356285</v>
          </cell>
          <cell r="AS500">
            <v>4195000</v>
          </cell>
          <cell r="AT500">
            <v>4223000</v>
          </cell>
          <cell r="AU500">
            <v>66420.833333333328</v>
          </cell>
          <cell r="AV500">
            <v>4289420.833333333</v>
          </cell>
          <cell r="AW500">
            <v>-28000</v>
          </cell>
          <cell r="AX500">
            <v>4195000</v>
          </cell>
          <cell r="AY500">
            <v>-443.33333333333331</v>
          </cell>
          <cell r="AZ500">
            <v>4194556.666666667</v>
          </cell>
          <cell r="BA500">
            <v>-4223000</v>
          </cell>
          <cell r="BC500">
            <v>-66864.166666666657</v>
          </cell>
          <cell r="BD500">
            <v>-66864.166666666657</v>
          </cell>
          <cell r="BE500">
            <v>-4223000</v>
          </cell>
          <cell r="BG500">
            <v>-66864.166666666657</v>
          </cell>
          <cell r="BH500">
            <v>-66864.166666666657</v>
          </cell>
          <cell r="BI500">
            <v>-4223000</v>
          </cell>
          <cell r="BK500">
            <v>-66864.166666666657</v>
          </cell>
          <cell r="BL500">
            <v>-66864.166666666657</v>
          </cell>
          <cell r="BM500">
            <v>-4223000</v>
          </cell>
          <cell r="BO500">
            <v>-66864.166666666657</v>
          </cell>
          <cell r="BP500">
            <v>-66864.166666666657</v>
          </cell>
          <cell r="BQ500">
            <v>-4223000</v>
          </cell>
          <cell r="BS500">
            <v>-66864.166666666657</v>
          </cell>
          <cell r="BT500">
            <v>-66864.166666666657</v>
          </cell>
          <cell r="BU500">
            <v>-4223000</v>
          </cell>
          <cell r="BW500">
            <v>-66864.166666666657</v>
          </cell>
          <cell r="BX500">
            <v>-66864.166666666657</v>
          </cell>
          <cell r="BY500">
            <v>-4223000</v>
          </cell>
          <cell r="CA500">
            <v>-66864.166666666657</v>
          </cell>
          <cell r="CB500">
            <v>-66864.166666666657</v>
          </cell>
          <cell r="CC500">
            <v>-4223000</v>
          </cell>
          <cell r="CE500">
            <v>-66864.166666666657</v>
          </cell>
          <cell r="CF500">
            <v>-66864.166666666657</v>
          </cell>
          <cell r="CG500">
            <v>-4223000</v>
          </cell>
          <cell r="CI500">
            <v>-66864.166666666657</v>
          </cell>
          <cell r="CJ500">
            <v>-66864.166666666657</v>
          </cell>
          <cell r="CK500">
            <v>-4223000</v>
          </cell>
          <cell r="CM500">
            <v>-66864.166666666657</v>
          </cell>
          <cell r="CN500">
            <v>-66864.166666666657</v>
          </cell>
          <cell r="CO500">
            <v>-4223000</v>
          </cell>
          <cell r="CQ500">
            <v>-66864.166666666657</v>
          </cell>
          <cell r="CR500">
            <v>-66864.166666666657</v>
          </cell>
          <cell r="CS500">
            <v>-4223000</v>
          </cell>
          <cell r="CU500">
            <v>-66864.166666666657</v>
          </cell>
          <cell r="CV500">
            <v>-66864.166666666657</v>
          </cell>
          <cell r="CW500">
            <v>-4223000</v>
          </cell>
          <cell r="CY500">
            <v>-66864.166666666657</v>
          </cell>
          <cell r="CZ500">
            <v>-66864.166666666657</v>
          </cell>
          <cell r="DA500">
            <v>-4223000</v>
          </cell>
          <cell r="DC500">
            <v>-66864.166666666657</v>
          </cell>
          <cell r="DD500">
            <v>-66864.166666666657</v>
          </cell>
          <cell r="DE500">
            <v>-4223000</v>
          </cell>
          <cell r="DG500">
            <v>-66864.166666666657</v>
          </cell>
          <cell r="DH500">
            <v>-66864.166666666657</v>
          </cell>
          <cell r="DI500">
            <v>-4223000</v>
          </cell>
          <cell r="DK500">
            <v>-66864.166666666657</v>
          </cell>
          <cell r="DL500">
            <v>-66864.166666666657</v>
          </cell>
          <cell r="DM500">
            <v>-4223000</v>
          </cell>
          <cell r="DO500">
            <v>-66864.166666666657</v>
          </cell>
          <cell r="DP500">
            <v>-66864.166666666657</v>
          </cell>
          <cell r="DQ500">
            <v>-4223000</v>
          </cell>
          <cell r="DS500">
            <v>-66864.166666666657</v>
          </cell>
          <cell r="DT500">
            <v>-66864.166666666657</v>
          </cell>
          <cell r="DU500">
            <v>-4223000</v>
          </cell>
          <cell r="DW500">
            <v>-66864.166666666657</v>
          </cell>
          <cell r="DX500">
            <v>-66864.166666666657</v>
          </cell>
          <cell r="DY500">
            <v>-4223000</v>
          </cell>
          <cell r="EA500">
            <v>-66864.166666666657</v>
          </cell>
          <cell r="EB500">
            <v>-66864.166666666657</v>
          </cell>
          <cell r="EC500">
            <v>-4223000</v>
          </cell>
          <cell r="EE500">
            <v>-66864.166666666657</v>
          </cell>
          <cell r="EF500">
            <v>-66864.166666666657</v>
          </cell>
          <cell r="EG500">
            <v>-4223000</v>
          </cell>
          <cell r="EI500">
            <v>-66864.166666666657</v>
          </cell>
          <cell r="EJ500">
            <v>-66864.166666666657</v>
          </cell>
          <cell r="EK500">
            <v>-4223000</v>
          </cell>
          <cell r="EM500">
            <v>-66864.166666666657</v>
          </cell>
          <cell r="EN500">
            <v>-66864.166666666657</v>
          </cell>
          <cell r="EO500">
            <v>-4223000</v>
          </cell>
          <cell r="EQ500">
            <v>-66864.166666666657</v>
          </cell>
          <cell r="ER500">
            <v>-66864.166666666657</v>
          </cell>
          <cell r="ES500">
            <v>-4223000</v>
          </cell>
          <cell r="EU500">
            <v>-66864.166666666657</v>
          </cell>
          <cell r="EV500">
            <v>-66864.166666666657</v>
          </cell>
          <cell r="EW500">
            <v>-4223000</v>
          </cell>
          <cell r="EY500">
            <v>-66864.166666666657</v>
          </cell>
          <cell r="EZ500">
            <v>-66864.166666666657</v>
          </cell>
          <cell r="FA500">
            <v>-4223000</v>
          </cell>
          <cell r="FC500">
            <v>-66864.166666666657</v>
          </cell>
          <cell r="FD500">
            <v>-66864.166666666657</v>
          </cell>
          <cell r="FE500">
            <v>-4223000</v>
          </cell>
          <cell r="FG500">
            <v>-66864.166666666657</v>
          </cell>
          <cell r="FH500">
            <v>-66864.166666666657</v>
          </cell>
          <cell r="FI500">
            <v>-4223000</v>
          </cell>
          <cell r="FK500">
            <v>-66864.166666666657</v>
          </cell>
          <cell r="FL500">
            <v>-66864.166666666657</v>
          </cell>
          <cell r="FM500">
            <v>-4223000</v>
          </cell>
          <cell r="FO500">
            <v>-66864.166666666657</v>
          </cell>
          <cell r="FP500">
            <v>-66864.166666666657</v>
          </cell>
          <cell r="FQ500">
            <v>-4223000</v>
          </cell>
          <cell r="FS500">
            <v>-66864.166666666657</v>
          </cell>
          <cell r="FT500">
            <v>-66864.166666666657</v>
          </cell>
          <cell r="FU500">
            <v>-4223000</v>
          </cell>
          <cell r="FW500">
            <v>-66864.166666666657</v>
          </cell>
          <cell r="FX500">
            <v>-66864.166666666657</v>
          </cell>
          <cell r="FY500">
            <v>-4223000</v>
          </cell>
          <cell r="GA500">
            <v>-66864.166666666657</v>
          </cell>
          <cell r="GB500">
            <v>-66864.166666666657</v>
          </cell>
          <cell r="GC500">
            <v>-4223000</v>
          </cell>
          <cell r="GE500">
            <v>-66864.166666666657</v>
          </cell>
          <cell r="GF500">
            <v>-66864.166666666657</v>
          </cell>
          <cell r="GG500">
            <v>-4223000</v>
          </cell>
          <cell r="GI500">
            <v>-66864.166666666657</v>
          </cell>
          <cell r="GJ500">
            <v>-66864.166666666657</v>
          </cell>
          <cell r="GK500">
            <v>-4223000</v>
          </cell>
          <cell r="GM500">
            <v>-66864.166666666657</v>
          </cell>
          <cell r="GN500">
            <v>-66864.166666666657</v>
          </cell>
          <cell r="GO500">
            <v>-4223000</v>
          </cell>
          <cell r="GQ500">
            <v>-66864.166666666657</v>
          </cell>
          <cell r="GR500">
            <v>-66864.166666666657</v>
          </cell>
          <cell r="GS500">
            <v>-4223000</v>
          </cell>
          <cell r="GU500">
            <v>-66864.166666666657</v>
          </cell>
          <cell r="GV500">
            <v>-66864.166666666657</v>
          </cell>
          <cell r="GW500">
            <v>-4223000</v>
          </cell>
          <cell r="GY500">
            <v>-66864.166666666657</v>
          </cell>
          <cell r="GZ500">
            <v>-66864.166666666657</v>
          </cell>
          <cell r="HA500">
            <v>-4223000</v>
          </cell>
          <cell r="HC500">
            <v>-66864.166666666657</v>
          </cell>
          <cell r="HD500">
            <v>-66864.166666666657</v>
          </cell>
          <cell r="HE500">
            <v>-4223000</v>
          </cell>
          <cell r="HG500">
            <v>-66864.166666666657</v>
          </cell>
          <cell r="HH500">
            <v>-66864.166666666657</v>
          </cell>
          <cell r="HI500">
            <v>-4223000</v>
          </cell>
          <cell r="HK500">
            <v>-66864.166666666657</v>
          </cell>
          <cell r="HL500">
            <v>-66864.166666666657</v>
          </cell>
          <cell r="HM500">
            <v>-4223000</v>
          </cell>
          <cell r="HO500">
            <v>-66864.166666666657</v>
          </cell>
          <cell r="HP500">
            <v>-66864.166666666657</v>
          </cell>
          <cell r="HQ500">
            <v>-4223000</v>
          </cell>
          <cell r="HS500">
            <v>-66864.166666666657</v>
          </cell>
          <cell r="HT500">
            <v>-66864.166666666657</v>
          </cell>
          <cell r="HU500">
            <v>-4223000</v>
          </cell>
          <cell r="IB500" t="str">
            <v>9772166 U</v>
          </cell>
          <cell r="IC500">
            <v>37190</v>
          </cell>
          <cell r="ID500">
            <v>1</v>
          </cell>
          <cell r="IE500" t="str">
            <v>A</v>
          </cell>
        </row>
        <row r="501">
          <cell r="C501">
            <v>248001275365201</v>
          </cell>
          <cell r="E501" t="str">
            <v>H. ABD. RAUF</v>
          </cell>
          <cell r="F501" t="str">
            <v>SOPPENG</v>
          </cell>
          <cell r="G501" t="str">
            <v>FN 527 M CHS</v>
          </cell>
          <cell r="H501" t="str">
            <v>000221</v>
          </cell>
          <cell r="I501" t="str">
            <v>090221</v>
          </cell>
          <cell r="J501">
            <v>36935</v>
          </cell>
          <cell r="K501">
            <v>13</v>
          </cell>
          <cell r="L501" t="str">
            <v>Pebruari 2001</v>
          </cell>
          <cell r="M501">
            <v>38030</v>
          </cell>
          <cell r="N501">
            <v>36</v>
          </cell>
          <cell r="O501">
            <v>1</v>
          </cell>
          <cell r="P501">
            <v>315000000</v>
          </cell>
          <cell r="Q501">
            <v>52500000</v>
          </cell>
          <cell r="R501">
            <v>0.19</v>
          </cell>
          <cell r="S501">
            <v>-3186458.3333333321</v>
          </cell>
          <cell r="T501">
            <v>49313541.666666672</v>
          </cell>
          <cell r="U501">
            <v>1</v>
          </cell>
          <cell r="V501">
            <v>8750000</v>
          </cell>
          <cell r="W501">
            <v>968941</v>
          </cell>
          <cell r="X501">
            <v>9718941</v>
          </cell>
          <cell r="Z501">
            <v>8750000</v>
          </cell>
          <cell r="AA501">
            <v>831250</v>
          </cell>
          <cell r="AB501">
            <v>9581250</v>
          </cell>
          <cell r="AC501">
            <v>43750000</v>
          </cell>
          <cell r="AD501">
            <v>8750000</v>
          </cell>
          <cell r="AE501">
            <v>692708.33333333326</v>
          </cell>
          <cell r="AF501">
            <v>9442708.333333334</v>
          </cell>
          <cell r="AG501">
            <v>35000000</v>
          </cell>
          <cell r="AH501">
            <v>8750000</v>
          </cell>
          <cell r="AI501">
            <v>554166.66666666663</v>
          </cell>
          <cell r="AJ501">
            <v>9304166.666666666</v>
          </cell>
          <cell r="AK501">
            <v>26250000</v>
          </cell>
          <cell r="AL501">
            <v>8750000</v>
          </cell>
          <cell r="AM501">
            <v>415625</v>
          </cell>
          <cell r="AN501">
            <v>9165625</v>
          </cell>
          <cell r="AO501">
            <v>17500000</v>
          </cell>
          <cell r="AP501">
            <v>8750000</v>
          </cell>
          <cell r="AQ501">
            <v>277083.33333333331</v>
          </cell>
          <cell r="AR501">
            <v>9027083.333333334</v>
          </cell>
          <cell r="AS501">
            <v>8750000</v>
          </cell>
          <cell r="AT501">
            <v>8750000</v>
          </cell>
          <cell r="AU501">
            <v>138541.66666666666</v>
          </cell>
          <cell r="AV501">
            <v>8888541.666666666</v>
          </cell>
          <cell r="AW501">
            <v>0</v>
          </cell>
          <cell r="AX501">
            <v>8750000</v>
          </cell>
          <cell r="AY501">
            <v>0</v>
          </cell>
          <cell r="AZ501">
            <v>8750000</v>
          </cell>
          <cell r="BA501">
            <v>-8750000</v>
          </cell>
          <cell r="BC501">
            <v>-138541.66666666666</v>
          </cell>
          <cell r="BD501">
            <v>-138541.66666666666</v>
          </cell>
          <cell r="BE501">
            <v>-8750000</v>
          </cell>
          <cell r="BG501">
            <v>-138541.66666666666</v>
          </cell>
          <cell r="BH501">
            <v>-138541.66666666666</v>
          </cell>
          <cell r="BI501">
            <v>-8750000</v>
          </cell>
          <cell r="BK501">
            <v>-138541.66666666666</v>
          </cell>
          <cell r="BL501">
            <v>-138541.66666666666</v>
          </cell>
          <cell r="BM501">
            <v>-8750000</v>
          </cell>
          <cell r="BO501">
            <v>-138541.66666666666</v>
          </cell>
          <cell r="BP501">
            <v>-138541.66666666666</v>
          </cell>
          <cell r="BQ501">
            <v>-8750000</v>
          </cell>
          <cell r="BS501">
            <v>-138541.66666666666</v>
          </cell>
          <cell r="BT501">
            <v>-138541.66666666666</v>
          </cell>
          <cell r="BU501">
            <v>-8750000</v>
          </cell>
          <cell r="BW501">
            <v>-138541.66666666666</v>
          </cell>
          <cell r="BX501">
            <v>-138541.66666666666</v>
          </cell>
          <cell r="BY501">
            <v>-8750000</v>
          </cell>
          <cell r="CA501">
            <v>-138541.66666666666</v>
          </cell>
          <cell r="CB501">
            <v>-138541.66666666666</v>
          </cell>
          <cell r="CC501">
            <v>-8750000</v>
          </cell>
          <cell r="CE501">
            <v>-138541.66666666666</v>
          </cell>
          <cell r="CF501">
            <v>-138541.66666666666</v>
          </cell>
          <cell r="CG501">
            <v>-8750000</v>
          </cell>
          <cell r="CI501">
            <v>-138541.66666666666</v>
          </cell>
          <cell r="CJ501">
            <v>-138541.66666666666</v>
          </cell>
          <cell r="CK501">
            <v>-8750000</v>
          </cell>
          <cell r="CM501">
            <v>-138541.66666666666</v>
          </cell>
          <cell r="CN501">
            <v>-138541.66666666666</v>
          </cell>
          <cell r="CO501">
            <v>-8750000</v>
          </cell>
          <cell r="CQ501">
            <v>-138541.66666666666</v>
          </cell>
          <cell r="CR501">
            <v>-138541.66666666666</v>
          </cell>
          <cell r="CS501">
            <v>-8750000</v>
          </cell>
          <cell r="CU501">
            <v>-138541.66666666666</v>
          </cell>
          <cell r="CV501">
            <v>-138541.66666666666</v>
          </cell>
          <cell r="CW501">
            <v>-8750000</v>
          </cell>
          <cell r="CY501">
            <v>-138541.66666666666</v>
          </cell>
          <cell r="CZ501">
            <v>-138541.66666666666</v>
          </cell>
          <cell r="DA501">
            <v>-8750000</v>
          </cell>
          <cell r="DC501">
            <v>-138541.66666666666</v>
          </cell>
          <cell r="DD501">
            <v>-138541.66666666666</v>
          </cell>
          <cell r="DE501">
            <v>-8750000</v>
          </cell>
          <cell r="DG501">
            <v>-138541.66666666666</v>
          </cell>
          <cell r="DH501">
            <v>-138541.66666666666</v>
          </cell>
          <cell r="DI501">
            <v>-8750000</v>
          </cell>
          <cell r="DK501">
            <v>-138541.66666666666</v>
          </cell>
          <cell r="DL501">
            <v>-138541.66666666666</v>
          </cell>
          <cell r="DM501">
            <v>-8750000</v>
          </cell>
          <cell r="DO501">
            <v>-138541.66666666666</v>
          </cell>
          <cell r="DP501">
            <v>-138541.66666666666</v>
          </cell>
          <cell r="DQ501">
            <v>-8750000</v>
          </cell>
          <cell r="DS501">
            <v>-138541.66666666666</v>
          </cell>
          <cell r="DT501">
            <v>-138541.66666666666</v>
          </cell>
          <cell r="DU501">
            <v>-8750000</v>
          </cell>
          <cell r="DW501">
            <v>-138541.66666666666</v>
          </cell>
          <cell r="DX501">
            <v>-138541.66666666666</v>
          </cell>
          <cell r="DY501">
            <v>-8750000</v>
          </cell>
          <cell r="EA501">
            <v>-138541.66666666666</v>
          </cell>
          <cell r="EB501">
            <v>-138541.66666666666</v>
          </cell>
          <cell r="EC501">
            <v>-8750000</v>
          </cell>
          <cell r="EE501">
            <v>-138541.66666666666</v>
          </cell>
          <cell r="EF501">
            <v>-138541.66666666666</v>
          </cell>
          <cell r="EG501">
            <v>-8750000</v>
          </cell>
          <cell r="EI501">
            <v>-138541.66666666666</v>
          </cell>
          <cell r="EJ501">
            <v>-138541.66666666666</v>
          </cell>
          <cell r="EK501">
            <v>-8750000</v>
          </cell>
          <cell r="EM501">
            <v>-138541.66666666666</v>
          </cell>
          <cell r="EN501">
            <v>-138541.66666666666</v>
          </cell>
          <cell r="EO501">
            <v>-8750000</v>
          </cell>
          <cell r="EQ501">
            <v>-138541.66666666666</v>
          </cell>
          <cell r="ER501">
            <v>-138541.66666666666</v>
          </cell>
          <cell r="ES501">
            <v>-8750000</v>
          </cell>
          <cell r="EU501">
            <v>-138541.66666666666</v>
          </cell>
          <cell r="EV501">
            <v>-138541.66666666666</v>
          </cell>
          <cell r="EW501">
            <v>-8750000</v>
          </cell>
          <cell r="EY501">
            <v>-138541.66666666666</v>
          </cell>
          <cell r="EZ501">
            <v>-138541.66666666666</v>
          </cell>
          <cell r="FA501">
            <v>-8750000</v>
          </cell>
          <cell r="FC501">
            <v>-138541.66666666666</v>
          </cell>
          <cell r="FD501">
            <v>-138541.66666666666</v>
          </cell>
          <cell r="FE501">
            <v>-8750000</v>
          </cell>
          <cell r="FG501">
            <v>-138541.66666666666</v>
          </cell>
          <cell r="FH501">
            <v>-138541.66666666666</v>
          </cell>
          <cell r="FI501">
            <v>-8750000</v>
          </cell>
          <cell r="FK501">
            <v>-138541.66666666666</v>
          </cell>
          <cell r="FL501">
            <v>-138541.66666666666</v>
          </cell>
          <cell r="FM501">
            <v>-8750000</v>
          </cell>
          <cell r="FO501">
            <v>-138541.66666666666</v>
          </cell>
          <cell r="FP501">
            <v>-138541.66666666666</v>
          </cell>
          <cell r="FQ501">
            <v>-8750000</v>
          </cell>
          <cell r="FS501">
            <v>-138541.66666666666</v>
          </cell>
          <cell r="FT501">
            <v>-138541.66666666666</v>
          </cell>
          <cell r="FU501">
            <v>-8750000</v>
          </cell>
          <cell r="FW501">
            <v>-138541.66666666666</v>
          </cell>
          <cell r="FX501">
            <v>-138541.66666666666</v>
          </cell>
          <cell r="FY501">
            <v>-8750000</v>
          </cell>
          <cell r="GA501">
            <v>-138541.66666666666</v>
          </cell>
          <cell r="GB501">
            <v>-138541.66666666666</v>
          </cell>
          <cell r="GC501">
            <v>-8750000</v>
          </cell>
          <cell r="GE501">
            <v>-138541.66666666666</v>
          </cell>
          <cell r="GF501">
            <v>-138541.66666666666</v>
          </cell>
          <cell r="GG501">
            <v>-8750000</v>
          </cell>
          <cell r="GI501">
            <v>-138541.66666666666</v>
          </cell>
          <cell r="GJ501">
            <v>-138541.66666666666</v>
          </cell>
          <cell r="GK501">
            <v>-8750000</v>
          </cell>
          <cell r="GM501">
            <v>-138541.66666666666</v>
          </cell>
          <cell r="GN501">
            <v>-138541.66666666666</v>
          </cell>
          <cell r="GO501">
            <v>-8750000</v>
          </cell>
          <cell r="GQ501">
            <v>-138541.66666666666</v>
          </cell>
          <cell r="GR501">
            <v>-138541.66666666666</v>
          </cell>
          <cell r="GS501">
            <v>-8750000</v>
          </cell>
          <cell r="GU501">
            <v>-138541.66666666666</v>
          </cell>
          <cell r="GV501">
            <v>-138541.66666666666</v>
          </cell>
          <cell r="GW501">
            <v>-8750000</v>
          </cell>
          <cell r="GY501">
            <v>-138541.66666666666</v>
          </cell>
          <cell r="GZ501">
            <v>-138541.66666666666</v>
          </cell>
          <cell r="HA501">
            <v>-8750000</v>
          </cell>
          <cell r="HC501">
            <v>-138541.66666666666</v>
          </cell>
          <cell r="HD501">
            <v>-138541.66666666666</v>
          </cell>
          <cell r="HE501">
            <v>-8750000</v>
          </cell>
          <cell r="HG501">
            <v>-138541.66666666666</v>
          </cell>
          <cell r="HH501">
            <v>-138541.66666666666</v>
          </cell>
          <cell r="HI501">
            <v>-8750000</v>
          </cell>
          <cell r="HK501">
            <v>-138541.66666666666</v>
          </cell>
          <cell r="HL501">
            <v>-138541.66666666666</v>
          </cell>
          <cell r="HM501">
            <v>-8750000</v>
          </cell>
          <cell r="HO501">
            <v>-138541.66666666666</v>
          </cell>
          <cell r="HP501">
            <v>-138541.66666666666</v>
          </cell>
          <cell r="HQ501">
            <v>-8750000</v>
          </cell>
          <cell r="HS501">
            <v>-138541.66666666666</v>
          </cell>
          <cell r="HT501">
            <v>-138541.66666666666</v>
          </cell>
          <cell r="HU501">
            <v>-8750000</v>
          </cell>
          <cell r="IB501" t="str">
            <v>0741122 R</v>
          </cell>
          <cell r="IC501">
            <v>37039</v>
          </cell>
          <cell r="ID501">
            <v>1</v>
          </cell>
          <cell r="IE501" t="str">
            <v>A</v>
          </cell>
        </row>
        <row r="502">
          <cell r="C502">
            <v>248001301190201</v>
          </cell>
          <cell r="E502" t="str">
            <v>SYAMSU ALAM</v>
          </cell>
          <cell r="F502" t="str">
            <v xml:space="preserve"> Enrekang</v>
          </cell>
          <cell r="G502" t="str">
            <v>T 120ss MKL</v>
          </cell>
          <cell r="H502" t="str">
            <v>078335</v>
          </cell>
          <cell r="I502" t="str">
            <v>0X4646</v>
          </cell>
          <cell r="J502">
            <v>36957</v>
          </cell>
          <cell r="K502">
            <v>7</v>
          </cell>
          <cell r="L502" t="str">
            <v>Maret 2001</v>
          </cell>
          <cell r="M502">
            <v>38052</v>
          </cell>
          <cell r="N502">
            <v>36</v>
          </cell>
          <cell r="O502">
            <v>1</v>
          </cell>
          <cell r="P502">
            <v>50000000</v>
          </cell>
          <cell r="Q502">
            <v>9719000</v>
          </cell>
          <cell r="R502">
            <v>0.19</v>
          </cell>
          <cell r="S502">
            <v>-330394.16666666686</v>
          </cell>
          <cell r="T502">
            <v>9388605.833333334</v>
          </cell>
          <cell r="U502">
            <v>4</v>
          </cell>
          <cell r="V502">
            <v>1389000</v>
          </cell>
          <cell r="W502">
            <v>175877</v>
          </cell>
          <cell r="X502">
            <v>1564877</v>
          </cell>
          <cell r="Z502">
            <v>1389000</v>
          </cell>
          <cell r="AA502">
            <v>153884.16666666666</v>
          </cell>
          <cell r="AB502">
            <v>1542884.1666666667</v>
          </cell>
          <cell r="AC502">
            <v>8330000</v>
          </cell>
          <cell r="AD502">
            <v>1389000</v>
          </cell>
          <cell r="AE502">
            <v>131891.66666666666</v>
          </cell>
          <cell r="AF502">
            <v>1520891.6666666667</v>
          </cell>
          <cell r="AG502">
            <v>6941000</v>
          </cell>
          <cell r="AH502">
            <v>1389000</v>
          </cell>
          <cell r="AI502">
            <v>109899.16666666666</v>
          </cell>
          <cell r="AJ502">
            <v>1498899.1666666667</v>
          </cell>
          <cell r="AK502">
            <v>5552000</v>
          </cell>
          <cell r="AL502">
            <v>1389000</v>
          </cell>
          <cell r="AM502">
            <v>87906.666666666657</v>
          </cell>
          <cell r="AN502">
            <v>1476906.6666666667</v>
          </cell>
          <cell r="AO502">
            <v>4163000</v>
          </cell>
          <cell r="AP502">
            <v>1389000</v>
          </cell>
          <cell r="AQ502">
            <v>65914.166666666657</v>
          </cell>
          <cell r="AR502">
            <v>1454914.1666666667</v>
          </cell>
          <cell r="AS502">
            <v>2774000</v>
          </cell>
          <cell r="AT502">
            <v>1389000</v>
          </cell>
          <cell r="AU502">
            <v>43921.666666666664</v>
          </cell>
          <cell r="AV502">
            <v>1432921.6666666667</v>
          </cell>
          <cell r="AW502">
            <v>1385000</v>
          </cell>
          <cell r="AX502">
            <v>1389000</v>
          </cell>
          <cell r="AY502">
            <v>21929.166666666664</v>
          </cell>
          <cell r="AZ502">
            <v>1410929.1666666667</v>
          </cell>
          <cell r="BA502">
            <v>-4000</v>
          </cell>
          <cell r="BB502">
            <v>1385000</v>
          </cell>
          <cell r="BC502">
            <v>-63.333333333333329</v>
          </cell>
          <cell r="BD502">
            <v>1384936.6666666667</v>
          </cell>
          <cell r="BE502">
            <v>-1389000</v>
          </cell>
          <cell r="BG502">
            <v>-21992.5</v>
          </cell>
          <cell r="BH502">
            <v>-21992.5</v>
          </cell>
          <cell r="BI502">
            <v>-1389000</v>
          </cell>
          <cell r="BK502">
            <v>-21992.5</v>
          </cell>
          <cell r="BL502">
            <v>-21992.5</v>
          </cell>
          <cell r="BM502">
            <v>-1389000</v>
          </cell>
          <cell r="BO502">
            <v>-21992.5</v>
          </cell>
          <cell r="BP502">
            <v>-21992.5</v>
          </cell>
          <cell r="BQ502">
            <v>-1389000</v>
          </cell>
          <cell r="BS502">
            <v>-21992.5</v>
          </cell>
          <cell r="BT502">
            <v>-21992.5</v>
          </cell>
          <cell r="BU502">
            <v>-1389000</v>
          </cell>
          <cell r="BW502">
            <v>-21992.5</v>
          </cell>
          <cell r="BX502">
            <v>-21992.5</v>
          </cell>
          <cell r="BY502">
            <v>-1389000</v>
          </cell>
          <cell r="CA502">
            <v>-21992.5</v>
          </cell>
          <cell r="CB502">
            <v>-21992.5</v>
          </cell>
          <cell r="CC502">
            <v>-1389000</v>
          </cell>
          <cell r="CE502">
            <v>-21992.5</v>
          </cell>
          <cell r="CF502">
            <v>-21992.5</v>
          </cell>
          <cell r="CG502">
            <v>-1389000</v>
          </cell>
          <cell r="CI502">
            <v>-21992.5</v>
          </cell>
          <cell r="CJ502">
            <v>-21992.5</v>
          </cell>
          <cell r="CK502">
            <v>-1389000</v>
          </cell>
          <cell r="CM502">
            <v>-21992.5</v>
          </cell>
          <cell r="CN502">
            <v>-21992.5</v>
          </cell>
          <cell r="CO502">
            <v>-1389000</v>
          </cell>
          <cell r="CQ502">
            <v>-21992.5</v>
          </cell>
          <cell r="CR502">
            <v>-21992.5</v>
          </cell>
          <cell r="CS502">
            <v>-1389000</v>
          </cell>
          <cell r="CU502">
            <v>-21992.5</v>
          </cell>
          <cell r="CV502">
            <v>-21992.5</v>
          </cell>
          <cell r="CW502">
            <v>-1389000</v>
          </cell>
          <cell r="CY502">
            <v>-21992.5</v>
          </cell>
          <cell r="CZ502">
            <v>-21992.5</v>
          </cell>
          <cell r="DA502">
            <v>-1389000</v>
          </cell>
          <cell r="DC502">
            <v>-21992.5</v>
          </cell>
          <cell r="DD502">
            <v>-21992.5</v>
          </cell>
          <cell r="DE502">
            <v>-1389000</v>
          </cell>
          <cell r="DG502">
            <v>-21992.5</v>
          </cell>
          <cell r="DH502">
            <v>-21992.5</v>
          </cell>
          <cell r="DI502">
            <v>-1389000</v>
          </cell>
          <cell r="DK502">
            <v>-21992.5</v>
          </cell>
          <cell r="DL502">
            <v>-21992.5</v>
          </cell>
          <cell r="DM502">
            <v>-1389000</v>
          </cell>
          <cell r="DO502">
            <v>-21992.5</v>
          </cell>
          <cell r="DP502">
            <v>-21992.5</v>
          </cell>
          <cell r="DQ502">
            <v>-1389000</v>
          </cell>
          <cell r="DS502">
            <v>-21992.5</v>
          </cell>
          <cell r="DT502">
            <v>-21992.5</v>
          </cell>
          <cell r="DU502">
            <v>-1389000</v>
          </cell>
          <cell r="DW502">
            <v>-21992.5</v>
          </cell>
          <cell r="DX502">
            <v>-21992.5</v>
          </cell>
          <cell r="DY502">
            <v>-1389000</v>
          </cell>
          <cell r="EA502">
            <v>-21992.5</v>
          </cell>
          <cell r="EB502">
            <v>-21992.5</v>
          </cell>
          <cell r="EC502">
            <v>-1389000</v>
          </cell>
          <cell r="EE502">
            <v>-21992.5</v>
          </cell>
          <cell r="EF502">
            <v>-21992.5</v>
          </cell>
          <cell r="EG502">
            <v>-1389000</v>
          </cell>
          <cell r="EI502">
            <v>-21992.5</v>
          </cell>
          <cell r="EJ502">
            <v>-21992.5</v>
          </cell>
          <cell r="EK502">
            <v>-1389000</v>
          </cell>
          <cell r="EM502">
            <v>-21992.5</v>
          </cell>
          <cell r="EN502">
            <v>-21992.5</v>
          </cell>
          <cell r="EO502">
            <v>-1389000</v>
          </cell>
          <cell r="EQ502">
            <v>-21992.5</v>
          </cell>
          <cell r="ER502">
            <v>-21992.5</v>
          </cell>
          <cell r="ES502">
            <v>-1389000</v>
          </cell>
          <cell r="EU502">
            <v>-21992.5</v>
          </cell>
          <cell r="EV502">
            <v>-21992.5</v>
          </cell>
          <cell r="EW502">
            <v>-1389000</v>
          </cell>
          <cell r="EY502">
            <v>-21992.5</v>
          </cell>
          <cell r="EZ502">
            <v>-21992.5</v>
          </cell>
          <cell r="FA502">
            <v>-1389000</v>
          </cell>
          <cell r="FC502">
            <v>-21992.5</v>
          </cell>
          <cell r="FD502">
            <v>-21992.5</v>
          </cell>
          <cell r="FE502">
            <v>-1389000</v>
          </cell>
          <cell r="FG502">
            <v>-21992.5</v>
          </cell>
          <cell r="FH502">
            <v>-21992.5</v>
          </cell>
          <cell r="FI502">
            <v>-1389000</v>
          </cell>
          <cell r="FK502">
            <v>-21992.5</v>
          </cell>
          <cell r="FL502">
            <v>-21992.5</v>
          </cell>
          <cell r="FM502">
            <v>-1389000</v>
          </cell>
          <cell r="FO502">
            <v>-21992.5</v>
          </cell>
          <cell r="FP502">
            <v>-21992.5</v>
          </cell>
          <cell r="FQ502">
            <v>-1389000</v>
          </cell>
          <cell r="FS502">
            <v>-21992.5</v>
          </cell>
          <cell r="FT502">
            <v>-21992.5</v>
          </cell>
          <cell r="FU502">
            <v>-1389000</v>
          </cell>
          <cell r="FW502">
            <v>-21992.5</v>
          </cell>
          <cell r="FX502">
            <v>-21992.5</v>
          </cell>
          <cell r="FY502">
            <v>-1389000</v>
          </cell>
          <cell r="GA502">
            <v>-21992.5</v>
          </cell>
          <cell r="GB502">
            <v>-21992.5</v>
          </cell>
          <cell r="GC502">
            <v>-1389000</v>
          </cell>
          <cell r="GE502">
            <v>-21992.5</v>
          </cell>
          <cell r="GF502">
            <v>-21992.5</v>
          </cell>
          <cell r="GG502">
            <v>-1389000</v>
          </cell>
          <cell r="GI502">
            <v>-21992.5</v>
          </cell>
          <cell r="GJ502">
            <v>-21992.5</v>
          </cell>
          <cell r="GK502">
            <v>-1389000</v>
          </cell>
          <cell r="GM502">
            <v>-21992.5</v>
          </cell>
          <cell r="GN502">
            <v>-21992.5</v>
          </cell>
          <cell r="GO502">
            <v>-1389000</v>
          </cell>
          <cell r="GQ502">
            <v>-21992.5</v>
          </cell>
          <cell r="GR502">
            <v>-21992.5</v>
          </cell>
          <cell r="GS502">
            <v>-1389000</v>
          </cell>
          <cell r="GU502">
            <v>-21992.5</v>
          </cell>
          <cell r="GV502">
            <v>-21992.5</v>
          </cell>
          <cell r="GW502">
            <v>-1389000</v>
          </cell>
          <cell r="GY502">
            <v>-21992.5</v>
          </cell>
          <cell r="GZ502">
            <v>-21992.5</v>
          </cell>
          <cell r="HA502">
            <v>-1389000</v>
          </cell>
          <cell r="HC502">
            <v>-21992.5</v>
          </cell>
          <cell r="HD502">
            <v>-21992.5</v>
          </cell>
          <cell r="HE502">
            <v>-1389000</v>
          </cell>
          <cell r="HG502">
            <v>-21992.5</v>
          </cell>
          <cell r="HH502">
            <v>-21992.5</v>
          </cell>
          <cell r="HI502">
            <v>-1389000</v>
          </cell>
          <cell r="HK502">
            <v>-21992.5</v>
          </cell>
          <cell r="HL502">
            <v>-21992.5</v>
          </cell>
          <cell r="HM502">
            <v>-1389000</v>
          </cell>
          <cell r="HO502">
            <v>-21992.5</v>
          </cell>
          <cell r="HP502">
            <v>-21992.5</v>
          </cell>
          <cell r="HQ502">
            <v>-1389000</v>
          </cell>
          <cell r="HS502">
            <v>-21992.5</v>
          </cell>
          <cell r="HT502">
            <v>-21992.5</v>
          </cell>
          <cell r="HU502">
            <v>-1389000</v>
          </cell>
          <cell r="ID502">
            <v>0</v>
          </cell>
          <cell r="IE502" t="str">
            <v>A</v>
          </cell>
        </row>
        <row r="503">
          <cell r="C503">
            <v>248001301140201</v>
          </cell>
          <cell r="E503" t="str">
            <v>BERNAT SIMAJUNTAK</v>
          </cell>
          <cell r="F503" t="str">
            <v xml:space="preserve"> Donggala</v>
          </cell>
          <cell r="G503" t="str">
            <v>T 120ss PU</v>
          </cell>
          <cell r="H503" t="str">
            <v>037217</v>
          </cell>
          <cell r="I503">
            <v>116032</v>
          </cell>
          <cell r="J503">
            <v>36957</v>
          </cell>
          <cell r="K503">
            <v>7</v>
          </cell>
          <cell r="L503" t="str">
            <v>Maret 2001</v>
          </cell>
          <cell r="M503">
            <v>38052</v>
          </cell>
          <cell r="N503">
            <v>36</v>
          </cell>
          <cell r="O503">
            <v>1</v>
          </cell>
          <cell r="P503">
            <v>47000000</v>
          </cell>
          <cell r="Q503">
            <v>9126000</v>
          </cell>
          <cell r="R503">
            <v>0.19</v>
          </cell>
          <cell r="S503">
            <v>-312201.66666666657</v>
          </cell>
          <cell r="T503">
            <v>8813798.333333334</v>
          </cell>
          <cell r="U503">
            <v>4</v>
          </cell>
          <cell r="V503">
            <v>1306000</v>
          </cell>
          <cell r="W503">
            <v>165028</v>
          </cell>
          <cell r="X503">
            <v>1471028</v>
          </cell>
          <cell r="Z503">
            <v>1306000</v>
          </cell>
          <cell r="AA503">
            <v>144495</v>
          </cell>
          <cell r="AB503">
            <v>1450495</v>
          </cell>
          <cell r="AC503">
            <v>7820000</v>
          </cell>
          <cell r="AD503">
            <v>1306000</v>
          </cell>
          <cell r="AE503">
            <v>123816.66666666666</v>
          </cell>
          <cell r="AF503">
            <v>1429816.6666666667</v>
          </cell>
          <cell r="AG503">
            <v>6514000</v>
          </cell>
          <cell r="AH503">
            <v>1306000</v>
          </cell>
          <cell r="AI503">
            <v>103138.33333333333</v>
          </cell>
          <cell r="AJ503">
            <v>1409138.3333333333</v>
          </cell>
          <cell r="AK503">
            <v>5208000</v>
          </cell>
          <cell r="AL503">
            <v>1306000</v>
          </cell>
          <cell r="AM503">
            <v>82460</v>
          </cell>
          <cell r="AN503">
            <v>1388460</v>
          </cell>
          <cell r="AO503">
            <v>3902000</v>
          </cell>
          <cell r="AP503">
            <v>1306000</v>
          </cell>
          <cell r="AQ503">
            <v>61781.666666666664</v>
          </cell>
          <cell r="AR503">
            <v>1367781.6666666667</v>
          </cell>
          <cell r="AS503">
            <v>2596000</v>
          </cell>
          <cell r="AT503">
            <v>1306000</v>
          </cell>
          <cell r="AU503">
            <v>41103.333333333328</v>
          </cell>
          <cell r="AV503">
            <v>1347103.3333333333</v>
          </cell>
          <cell r="AW503">
            <v>1290000</v>
          </cell>
          <cell r="AX503">
            <v>1306000</v>
          </cell>
          <cell r="AY503">
            <v>20425</v>
          </cell>
          <cell r="AZ503">
            <v>1326425</v>
          </cell>
          <cell r="BA503">
            <v>-16000</v>
          </cell>
          <cell r="BB503">
            <v>1290000</v>
          </cell>
          <cell r="BC503">
            <v>-253.33333333333331</v>
          </cell>
          <cell r="BD503">
            <v>1289746.6666666667</v>
          </cell>
          <cell r="BE503">
            <v>-1306000</v>
          </cell>
          <cell r="BG503">
            <v>-20678.333333333332</v>
          </cell>
          <cell r="BH503">
            <v>-20678.333333333332</v>
          </cell>
          <cell r="BI503">
            <v>-1306000</v>
          </cell>
          <cell r="BK503">
            <v>-20678.333333333332</v>
          </cell>
          <cell r="BL503">
            <v>-20678.333333333332</v>
          </cell>
          <cell r="BM503">
            <v>-1306000</v>
          </cell>
          <cell r="BO503">
            <v>-20678.333333333332</v>
          </cell>
          <cell r="BP503">
            <v>-20678.333333333332</v>
          </cell>
          <cell r="BQ503">
            <v>-1306000</v>
          </cell>
          <cell r="BS503">
            <v>-20678.333333333332</v>
          </cell>
          <cell r="BT503">
            <v>-20678.333333333332</v>
          </cell>
          <cell r="BU503">
            <v>-1306000</v>
          </cell>
          <cell r="BW503">
            <v>-20678.333333333332</v>
          </cell>
          <cell r="BX503">
            <v>-20678.333333333332</v>
          </cell>
          <cell r="BY503">
            <v>-1306000</v>
          </cell>
          <cell r="CA503">
            <v>-20678.333333333332</v>
          </cell>
          <cell r="CB503">
            <v>-20678.333333333332</v>
          </cell>
          <cell r="CC503">
            <v>-1306000</v>
          </cell>
          <cell r="CE503">
            <v>-20678.333333333332</v>
          </cell>
          <cell r="CF503">
            <v>-20678.333333333332</v>
          </cell>
          <cell r="CG503">
            <v>-1306000</v>
          </cell>
          <cell r="CI503">
            <v>-20678.333333333332</v>
          </cell>
          <cell r="CJ503">
            <v>-20678.333333333332</v>
          </cell>
          <cell r="CK503">
            <v>-1306000</v>
          </cell>
          <cell r="CM503">
            <v>-20678.333333333332</v>
          </cell>
          <cell r="CN503">
            <v>-20678.333333333332</v>
          </cell>
          <cell r="CO503">
            <v>-1306000</v>
          </cell>
          <cell r="CQ503">
            <v>-20678.333333333332</v>
          </cell>
          <cell r="CR503">
            <v>-20678.333333333332</v>
          </cell>
          <cell r="CS503">
            <v>-1306000</v>
          </cell>
          <cell r="CU503">
            <v>-20678.333333333332</v>
          </cell>
          <cell r="CV503">
            <v>-20678.333333333332</v>
          </cell>
          <cell r="CW503">
            <v>-1306000</v>
          </cell>
          <cell r="CY503">
            <v>-20678.333333333332</v>
          </cell>
          <cell r="CZ503">
            <v>-20678.333333333332</v>
          </cell>
          <cell r="DA503">
            <v>-1306000</v>
          </cell>
          <cell r="DC503">
            <v>-20678.333333333332</v>
          </cell>
          <cell r="DD503">
            <v>-20678.333333333332</v>
          </cell>
          <cell r="DE503">
            <v>-1306000</v>
          </cell>
          <cell r="DG503">
            <v>-20678.333333333332</v>
          </cell>
          <cell r="DH503">
            <v>-20678.333333333332</v>
          </cell>
          <cell r="DI503">
            <v>-1306000</v>
          </cell>
          <cell r="DK503">
            <v>-20678.333333333332</v>
          </cell>
          <cell r="DL503">
            <v>-20678.333333333332</v>
          </cell>
          <cell r="DM503">
            <v>-1306000</v>
          </cell>
          <cell r="DO503">
            <v>-20678.333333333332</v>
          </cell>
          <cell r="DP503">
            <v>-20678.333333333332</v>
          </cell>
          <cell r="DQ503">
            <v>-1306000</v>
          </cell>
          <cell r="DS503">
            <v>-20678.333333333332</v>
          </cell>
          <cell r="DT503">
            <v>-20678.333333333332</v>
          </cell>
          <cell r="DU503">
            <v>-1306000</v>
          </cell>
          <cell r="DW503">
            <v>-20678.333333333332</v>
          </cell>
          <cell r="DX503">
            <v>-20678.333333333332</v>
          </cell>
          <cell r="DY503">
            <v>-1306000</v>
          </cell>
          <cell r="EA503">
            <v>-20678.333333333332</v>
          </cell>
          <cell r="EB503">
            <v>-20678.333333333332</v>
          </cell>
          <cell r="EC503">
            <v>-1306000</v>
          </cell>
          <cell r="EE503">
            <v>-20678.333333333332</v>
          </cell>
          <cell r="EF503">
            <v>-20678.333333333332</v>
          </cell>
          <cell r="EG503">
            <v>-1306000</v>
          </cell>
          <cell r="EI503">
            <v>-20678.333333333332</v>
          </cell>
          <cell r="EJ503">
            <v>-20678.333333333332</v>
          </cell>
          <cell r="EK503">
            <v>-1306000</v>
          </cell>
          <cell r="EM503">
            <v>-20678.333333333332</v>
          </cell>
          <cell r="EN503">
            <v>-20678.333333333332</v>
          </cell>
          <cell r="EO503">
            <v>-1306000</v>
          </cell>
          <cell r="EQ503">
            <v>-20678.333333333332</v>
          </cell>
          <cell r="ER503">
            <v>-20678.333333333332</v>
          </cell>
          <cell r="ES503">
            <v>-1306000</v>
          </cell>
          <cell r="EU503">
            <v>-20678.333333333332</v>
          </cell>
          <cell r="EV503">
            <v>-20678.333333333332</v>
          </cell>
          <cell r="EW503">
            <v>-1306000</v>
          </cell>
          <cell r="EY503">
            <v>-20678.333333333332</v>
          </cell>
          <cell r="EZ503">
            <v>-20678.333333333332</v>
          </cell>
          <cell r="FA503">
            <v>-1306000</v>
          </cell>
          <cell r="FC503">
            <v>-20678.333333333332</v>
          </cell>
          <cell r="FD503">
            <v>-20678.333333333332</v>
          </cell>
          <cell r="FE503">
            <v>-1306000</v>
          </cell>
          <cell r="FG503">
            <v>-20678.333333333332</v>
          </cell>
          <cell r="FH503">
            <v>-20678.333333333332</v>
          </cell>
          <cell r="FI503">
            <v>-1306000</v>
          </cell>
          <cell r="FK503">
            <v>-20678.333333333332</v>
          </cell>
          <cell r="FL503">
            <v>-20678.333333333332</v>
          </cell>
          <cell r="FM503">
            <v>-1306000</v>
          </cell>
          <cell r="FO503">
            <v>-20678.333333333332</v>
          </cell>
          <cell r="FP503">
            <v>-20678.333333333332</v>
          </cell>
          <cell r="FQ503">
            <v>-1306000</v>
          </cell>
          <cell r="FS503">
            <v>-20678.333333333332</v>
          </cell>
          <cell r="FT503">
            <v>-20678.333333333332</v>
          </cell>
          <cell r="FU503">
            <v>-1306000</v>
          </cell>
          <cell r="FW503">
            <v>-20678.333333333332</v>
          </cell>
          <cell r="FX503">
            <v>-20678.333333333332</v>
          </cell>
          <cell r="FY503">
            <v>-1306000</v>
          </cell>
          <cell r="GA503">
            <v>-20678.333333333332</v>
          </cell>
          <cell r="GB503">
            <v>-20678.333333333332</v>
          </cell>
          <cell r="GC503">
            <v>-1306000</v>
          </cell>
          <cell r="GE503">
            <v>-20678.333333333332</v>
          </cell>
          <cell r="GF503">
            <v>-20678.333333333332</v>
          </cell>
          <cell r="GG503">
            <v>-1306000</v>
          </cell>
          <cell r="GI503">
            <v>-20678.333333333332</v>
          </cell>
          <cell r="GJ503">
            <v>-20678.333333333332</v>
          </cell>
          <cell r="GK503">
            <v>-1306000</v>
          </cell>
          <cell r="GM503">
            <v>-20678.333333333332</v>
          </cell>
          <cell r="GN503">
            <v>-20678.333333333332</v>
          </cell>
          <cell r="GO503">
            <v>-1306000</v>
          </cell>
          <cell r="GQ503">
            <v>-20678.333333333332</v>
          </cell>
          <cell r="GR503">
            <v>-20678.333333333332</v>
          </cell>
          <cell r="GS503">
            <v>-1306000</v>
          </cell>
          <cell r="GU503">
            <v>-20678.333333333332</v>
          </cell>
          <cell r="GV503">
            <v>-20678.333333333332</v>
          </cell>
          <cell r="GW503">
            <v>-1306000</v>
          </cell>
          <cell r="GY503">
            <v>-20678.333333333332</v>
          </cell>
          <cell r="GZ503">
            <v>-20678.333333333332</v>
          </cell>
          <cell r="HA503">
            <v>-1306000</v>
          </cell>
          <cell r="HC503">
            <v>-20678.333333333332</v>
          </cell>
          <cell r="HD503">
            <v>-20678.333333333332</v>
          </cell>
          <cell r="HE503">
            <v>-1306000</v>
          </cell>
          <cell r="HG503">
            <v>-20678.333333333332</v>
          </cell>
          <cell r="HH503">
            <v>-20678.333333333332</v>
          </cell>
          <cell r="HI503">
            <v>-1306000</v>
          </cell>
          <cell r="HK503">
            <v>-20678.333333333332</v>
          </cell>
          <cell r="HL503">
            <v>-20678.333333333332</v>
          </cell>
          <cell r="HM503">
            <v>-1306000</v>
          </cell>
          <cell r="HO503">
            <v>-20678.333333333332</v>
          </cell>
          <cell r="HP503">
            <v>-20678.333333333332</v>
          </cell>
          <cell r="HQ503">
            <v>-1306000</v>
          </cell>
          <cell r="HS503">
            <v>-20678.333333333332</v>
          </cell>
          <cell r="HT503">
            <v>-20678.333333333332</v>
          </cell>
          <cell r="HU503">
            <v>-1306000</v>
          </cell>
          <cell r="IB503" t="str">
            <v>0505518 S</v>
          </cell>
          <cell r="IC503">
            <v>37196</v>
          </cell>
          <cell r="ID503">
            <v>1</v>
          </cell>
          <cell r="IE503" t="str">
            <v>A</v>
          </cell>
        </row>
        <row r="504">
          <cell r="C504">
            <v>248001301158201</v>
          </cell>
          <cell r="E504" t="str">
            <v>TAGOR TONNY HUTAPEA</v>
          </cell>
          <cell r="F504" t="str">
            <v xml:space="preserve"> Sorong</v>
          </cell>
          <cell r="G504" t="str">
            <v>T 120ss PU</v>
          </cell>
          <cell r="H504" t="str">
            <v>036788</v>
          </cell>
          <cell r="I504" t="str">
            <v>0Y5375</v>
          </cell>
          <cell r="J504">
            <v>36957</v>
          </cell>
          <cell r="K504">
            <v>7</v>
          </cell>
          <cell r="L504" t="str">
            <v>Maret 2001</v>
          </cell>
          <cell r="M504">
            <v>38052</v>
          </cell>
          <cell r="N504">
            <v>36</v>
          </cell>
          <cell r="O504">
            <v>1</v>
          </cell>
          <cell r="P504">
            <v>47000000</v>
          </cell>
          <cell r="Q504">
            <v>9126000</v>
          </cell>
          <cell r="R504">
            <v>0.19</v>
          </cell>
          <cell r="S504">
            <v>-312201.66666666657</v>
          </cell>
          <cell r="T504">
            <v>8813798.333333334</v>
          </cell>
          <cell r="U504">
            <v>4</v>
          </cell>
          <cell r="V504">
            <v>1306000</v>
          </cell>
          <cell r="W504">
            <v>165028</v>
          </cell>
          <cell r="X504">
            <v>1471028</v>
          </cell>
          <cell r="Z504">
            <v>1306000</v>
          </cell>
          <cell r="AA504">
            <v>144495</v>
          </cell>
          <cell r="AB504">
            <v>1450495</v>
          </cell>
          <cell r="AC504">
            <v>7820000</v>
          </cell>
          <cell r="AD504">
            <v>1306000</v>
          </cell>
          <cell r="AE504">
            <v>123816.66666666666</v>
          </cell>
          <cell r="AF504">
            <v>1429816.6666666667</v>
          </cell>
          <cell r="AG504">
            <v>6514000</v>
          </cell>
          <cell r="AH504">
            <v>1306000</v>
          </cell>
          <cell r="AI504">
            <v>103138.33333333333</v>
          </cell>
          <cell r="AJ504">
            <v>1409138.3333333333</v>
          </cell>
          <cell r="AK504">
            <v>5208000</v>
          </cell>
          <cell r="AL504">
            <v>1306000</v>
          </cell>
          <cell r="AM504">
            <v>82460</v>
          </cell>
          <cell r="AN504">
            <v>1388460</v>
          </cell>
          <cell r="AO504">
            <v>3902000</v>
          </cell>
          <cell r="AP504">
            <v>1306000</v>
          </cell>
          <cell r="AQ504">
            <v>61781.666666666664</v>
          </cell>
          <cell r="AR504">
            <v>1367781.6666666667</v>
          </cell>
          <cell r="AS504">
            <v>2596000</v>
          </cell>
          <cell r="AT504">
            <v>1306000</v>
          </cell>
          <cell r="AU504">
            <v>41103.333333333328</v>
          </cell>
          <cell r="AV504">
            <v>1347103.3333333333</v>
          </cell>
          <cell r="AW504">
            <v>1290000</v>
          </cell>
          <cell r="AX504">
            <v>1306000</v>
          </cell>
          <cell r="AY504">
            <v>20425</v>
          </cell>
          <cell r="AZ504">
            <v>1326425</v>
          </cell>
          <cell r="BA504">
            <v>-16000</v>
          </cell>
          <cell r="BB504">
            <v>1290000</v>
          </cell>
          <cell r="BC504">
            <v>-253.33333333333331</v>
          </cell>
          <cell r="BD504">
            <v>1289746.6666666667</v>
          </cell>
          <cell r="BE504">
            <v>-1306000</v>
          </cell>
          <cell r="BG504">
            <v>-20678.333333333332</v>
          </cell>
          <cell r="BH504">
            <v>-20678.333333333332</v>
          </cell>
          <cell r="BI504">
            <v>-1306000</v>
          </cell>
          <cell r="BK504">
            <v>-20678.333333333332</v>
          </cell>
          <cell r="BL504">
            <v>-20678.333333333332</v>
          </cell>
          <cell r="BM504">
            <v>-1306000</v>
          </cell>
          <cell r="BO504">
            <v>-20678.333333333332</v>
          </cell>
          <cell r="BP504">
            <v>-20678.333333333332</v>
          </cell>
          <cell r="BQ504">
            <v>-1306000</v>
          </cell>
          <cell r="BS504">
            <v>-20678.333333333332</v>
          </cell>
          <cell r="BT504">
            <v>-20678.333333333332</v>
          </cell>
          <cell r="BU504">
            <v>-1306000</v>
          </cell>
          <cell r="BW504">
            <v>-20678.333333333332</v>
          </cell>
          <cell r="BX504">
            <v>-20678.333333333332</v>
          </cell>
          <cell r="BY504">
            <v>-1306000</v>
          </cell>
          <cell r="CA504">
            <v>-20678.333333333332</v>
          </cell>
          <cell r="CB504">
            <v>-20678.333333333332</v>
          </cell>
          <cell r="CC504">
            <v>-1306000</v>
          </cell>
          <cell r="CE504">
            <v>-20678.333333333332</v>
          </cell>
          <cell r="CF504">
            <v>-20678.333333333332</v>
          </cell>
          <cell r="CG504">
            <v>-1306000</v>
          </cell>
          <cell r="CI504">
            <v>-20678.333333333332</v>
          </cell>
          <cell r="CJ504">
            <v>-20678.333333333332</v>
          </cell>
          <cell r="CK504">
            <v>-1306000</v>
          </cell>
          <cell r="CM504">
            <v>-20678.333333333332</v>
          </cell>
          <cell r="CN504">
            <v>-20678.333333333332</v>
          </cell>
          <cell r="CO504">
            <v>-1306000</v>
          </cell>
          <cell r="CQ504">
            <v>-20678.333333333332</v>
          </cell>
          <cell r="CR504">
            <v>-20678.333333333332</v>
          </cell>
          <cell r="CS504">
            <v>-1306000</v>
          </cell>
          <cell r="CU504">
            <v>-20678.333333333332</v>
          </cell>
          <cell r="CV504">
            <v>-20678.333333333332</v>
          </cell>
          <cell r="CW504">
            <v>-1306000</v>
          </cell>
          <cell r="CY504">
            <v>-20678.333333333332</v>
          </cell>
          <cell r="CZ504">
            <v>-20678.333333333332</v>
          </cell>
          <cell r="DA504">
            <v>-1306000</v>
          </cell>
          <cell r="DC504">
            <v>-20678.333333333332</v>
          </cell>
          <cell r="DD504">
            <v>-20678.333333333332</v>
          </cell>
          <cell r="DE504">
            <v>-1306000</v>
          </cell>
          <cell r="DG504">
            <v>-20678.333333333332</v>
          </cell>
          <cell r="DH504">
            <v>-20678.333333333332</v>
          </cell>
          <cell r="DI504">
            <v>-1306000</v>
          </cell>
          <cell r="DK504">
            <v>-20678.333333333332</v>
          </cell>
          <cell r="DL504">
            <v>-20678.333333333332</v>
          </cell>
          <cell r="DM504">
            <v>-1306000</v>
          </cell>
          <cell r="DO504">
            <v>-20678.333333333332</v>
          </cell>
          <cell r="DP504">
            <v>-20678.333333333332</v>
          </cell>
          <cell r="DQ504">
            <v>-1306000</v>
          </cell>
          <cell r="DS504">
            <v>-20678.333333333332</v>
          </cell>
          <cell r="DT504">
            <v>-20678.333333333332</v>
          </cell>
          <cell r="DU504">
            <v>-1306000</v>
          </cell>
          <cell r="DW504">
            <v>-20678.333333333332</v>
          </cell>
          <cell r="DX504">
            <v>-20678.333333333332</v>
          </cell>
          <cell r="DY504">
            <v>-1306000</v>
          </cell>
          <cell r="EA504">
            <v>-20678.333333333332</v>
          </cell>
          <cell r="EB504">
            <v>-20678.333333333332</v>
          </cell>
          <cell r="EC504">
            <v>-1306000</v>
          </cell>
          <cell r="EE504">
            <v>-20678.333333333332</v>
          </cell>
          <cell r="EF504">
            <v>-20678.333333333332</v>
          </cell>
          <cell r="EG504">
            <v>-1306000</v>
          </cell>
          <cell r="EI504">
            <v>-20678.333333333332</v>
          </cell>
          <cell r="EJ504">
            <v>-20678.333333333332</v>
          </cell>
          <cell r="EK504">
            <v>-1306000</v>
          </cell>
          <cell r="EM504">
            <v>-20678.333333333332</v>
          </cell>
          <cell r="EN504">
            <v>-20678.333333333332</v>
          </cell>
          <cell r="EO504">
            <v>-1306000</v>
          </cell>
          <cell r="EQ504">
            <v>-20678.333333333332</v>
          </cell>
          <cell r="ER504">
            <v>-20678.333333333332</v>
          </cell>
          <cell r="ES504">
            <v>-1306000</v>
          </cell>
          <cell r="EU504">
            <v>-20678.333333333332</v>
          </cell>
          <cell r="EV504">
            <v>-20678.333333333332</v>
          </cell>
          <cell r="EW504">
            <v>-1306000</v>
          </cell>
          <cell r="EY504">
            <v>-20678.333333333332</v>
          </cell>
          <cell r="EZ504">
            <v>-20678.333333333332</v>
          </cell>
          <cell r="FA504">
            <v>-1306000</v>
          </cell>
          <cell r="FC504">
            <v>-20678.333333333332</v>
          </cell>
          <cell r="FD504">
            <v>-20678.333333333332</v>
          </cell>
          <cell r="FE504">
            <v>-1306000</v>
          </cell>
          <cell r="FG504">
            <v>-20678.333333333332</v>
          </cell>
          <cell r="FH504">
            <v>-20678.333333333332</v>
          </cell>
          <cell r="FI504">
            <v>-1306000</v>
          </cell>
          <cell r="FK504">
            <v>-20678.333333333332</v>
          </cell>
          <cell r="FL504">
            <v>-20678.333333333332</v>
          </cell>
          <cell r="FM504">
            <v>-1306000</v>
          </cell>
          <cell r="FO504">
            <v>-20678.333333333332</v>
          </cell>
          <cell r="FP504">
            <v>-20678.333333333332</v>
          </cell>
          <cell r="FQ504">
            <v>-1306000</v>
          </cell>
          <cell r="FS504">
            <v>-20678.333333333332</v>
          </cell>
          <cell r="FT504">
            <v>-20678.333333333332</v>
          </cell>
          <cell r="FU504">
            <v>-1306000</v>
          </cell>
          <cell r="FW504">
            <v>-20678.333333333332</v>
          </cell>
          <cell r="FX504">
            <v>-20678.333333333332</v>
          </cell>
          <cell r="FY504">
            <v>-1306000</v>
          </cell>
          <cell r="GA504">
            <v>-20678.333333333332</v>
          </cell>
          <cell r="GB504">
            <v>-20678.333333333332</v>
          </cell>
          <cell r="GC504">
            <v>-1306000</v>
          </cell>
          <cell r="GE504">
            <v>-20678.333333333332</v>
          </cell>
          <cell r="GF504">
            <v>-20678.333333333332</v>
          </cell>
          <cell r="GG504">
            <v>-1306000</v>
          </cell>
          <cell r="GI504">
            <v>-20678.333333333332</v>
          </cell>
          <cell r="GJ504">
            <v>-20678.333333333332</v>
          </cell>
          <cell r="GK504">
            <v>-1306000</v>
          </cell>
          <cell r="GM504">
            <v>-20678.333333333332</v>
          </cell>
          <cell r="GN504">
            <v>-20678.333333333332</v>
          </cell>
          <cell r="GO504">
            <v>-1306000</v>
          </cell>
          <cell r="GQ504">
            <v>-20678.333333333332</v>
          </cell>
          <cell r="GR504">
            <v>-20678.333333333332</v>
          </cell>
          <cell r="GS504">
            <v>-1306000</v>
          </cell>
          <cell r="GU504">
            <v>-20678.333333333332</v>
          </cell>
          <cell r="GV504">
            <v>-20678.333333333332</v>
          </cell>
          <cell r="GW504">
            <v>-1306000</v>
          </cell>
          <cell r="GY504">
            <v>-20678.333333333332</v>
          </cell>
          <cell r="GZ504">
            <v>-20678.333333333332</v>
          </cell>
          <cell r="HA504">
            <v>-1306000</v>
          </cell>
          <cell r="HC504">
            <v>-20678.333333333332</v>
          </cell>
          <cell r="HD504">
            <v>-20678.333333333332</v>
          </cell>
          <cell r="HE504">
            <v>-1306000</v>
          </cell>
          <cell r="HG504">
            <v>-20678.333333333332</v>
          </cell>
          <cell r="HH504">
            <v>-20678.333333333332</v>
          </cell>
          <cell r="HI504">
            <v>-1306000</v>
          </cell>
          <cell r="HK504">
            <v>-20678.333333333332</v>
          </cell>
          <cell r="HL504">
            <v>-20678.333333333332</v>
          </cell>
          <cell r="HM504">
            <v>-1306000</v>
          </cell>
          <cell r="HO504">
            <v>-20678.333333333332</v>
          </cell>
          <cell r="HP504">
            <v>-20678.333333333332</v>
          </cell>
          <cell r="HQ504">
            <v>-1306000</v>
          </cell>
          <cell r="HS504">
            <v>-20678.333333333332</v>
          </cell>
          <cell r="HT504">
            <v>-20678.333333333332</v>
          </cell>
          <cell r="HU504">
            <v>-1306000</v>
          </cell>
          <cell r="IB504" t="str">
            <v>9772412 U</v>
          </cell>
          <cell r="IC504">
            <v>37336</v>
          </cell>
          <cell r="ID504">
            <v>1</v>
          </cell>
          <cell r="IE504" t="str">
            <v>A</v>
          </cell>
        </row>
        <row r="505">
          <cell r="C505">
            <v>248001301166201</v>
          </cell>
          <cell r="E505" t="str">
            <v>ALEN POP PONGOH</v>
          </cell>
          <cell r="F505" t="str">
            <v xml:space="preserve"> Palu</v>
          </cell>
          <cell r="G505" t="str">
            <v>T 120ss MKL</v>
          </cell>
          <cell r="H505" t="str">
            <v>078318</v>
          </cell>
          <cell r="I505" t="str">
            <v>0X4629</v>
          </cell>
          <cell r="J505">
            <v>36957</v>
          </cell>
          <cell r="K505">
            <v>7</v>
          </cell>
          <cell r="L505" t="str">
            <v>Maret 2001</v>
          </cell>
          <cell r="M505">
            <v>38052</v>
          </cell>
          <cell r="N505">
            <v>36</v>
          </cell>
          <cell r="O505">
            <v>1</v>
          </cell>
          <cell r="P505">
            <v>50000000</v>
          </cell>
          <cell r="Q505">
            <v>9719000</v>
          </cell>
          <cell r="R505">
            <v>0.19</v>
          </cell>
          <cell r="S505">
            <v>-330394.16666666686</v>
          </cell>
          <cell r="T505">
            <v>9388605.833333334</v>
          </cell>
          <cell r="U505">
            <v>4</v>
          </cell>
          <cell r="V505">
            <v>1389000</v>
          </cell>
          <cell r="W505">
            <v>175722</v>
          </cell>
          <cell r="X505">
            <v>1564722</v>
          </cell>
          <cell r="Z505">
            <v>1389000</v>
          </cell>
          <cell r="AA505">
            <v>153884.16666666666</v>
          </cell>
          <cell r="AB505">
            <v>1542884.1666666667</v>
          </cell>
          <cell r="AC505">
            <v>8330000</v>
          </cell>
          <cell r="AD505">
            <v>1389000</v>
          </cell>
          <cell r="AE505">
            <v>131891.66666666666</v>
          </cell>
          <cell r="AF505">
            <v>1520891.6666666667</v>
          </cell>
          <cell r="AG505">
            <v>6941000</v>
          </cell>
          <cell r="AH505">
            <v>1389000</v>
          </cell>
          <cell r="AI505">
            <v>109899.16666666666</v>
          </cell>
          <cell r="AJ505">
            <v>1498899.1666666667</v>
          </cell>
          <cell r="AK505">
            <v>5552000</v>
          </cell>
          <cell r="AL505">
            <v>1389000</v>
          </cell>
          <cell r="AM505">
            <v>87906.666666666657</v>
          </cell>
          <cell r="AN505">
            <v>1476906.6666666667</v>
          </cell>
          <cell r="AO505">
            <v>4163000</v>
          </cell>
          <cell r="AP505">
            <v>1389000</v>
          </cell>
          <cell r="AQ505">
            <v>65914.166666666657</v>
          </cell>
          <cell r="AR505">
            <v>1454914.1666666667</v>
          </cell>
          <cell r="AS505">
            <v>2774000</v>
          </cell>
          <cell r="AT505">
            <v>1389000</v>
          </cell>
          <cell r="AU505">
            <v>43921.666666666664</v>
          </cell>
          <cell r="AV505">
            <v>1432921.6666666667</v>
          </cell>
          <cell r="AW505">
            <v>1385000</v>
          </cell>
          <cell r="AX505">
            <v>1389000</v>
          </cell>
          <cell r="AY505">
            <v>21929.166666666664</v>
          </cell>
          <cell r="AZ505">
            <v>1410929.1666666667</v>
          </cell>
          <cell r="BA505">
            <v>-4000</v>
          </cell>
          <cell r="BB505">
            <v>1385000</v>
          </cell>
          <cell r="BC505">
            <v>-63.333333333333329</v>
          </cell>
          <cell r="BD505">
            <v>1384936.6666666667</v>
          </cell>
          <cell r="BE505">
            <v>-1389000</v>
          </cell>
          <cell r="BG505">
            <v>-21992.5</v>
          </cell>
          <cell r="BH505">
            <v>-21992.5</v>
          </cell>
          <cell r="BI505">
            <v>-1389000</v>
          </cell>
          <cell r="BK505">
            <v>-21992.5</v>
          </cell>
          <cell r="BL505">
            <v>-21992.5</v>
          </cell>
          <cell r="BM505">
            <v>-1389000</v>
          </cell>
          <cell r="BO505">
            <v>-21992.5</v>
          </cell>
          <cell r="BP505">
            <v>-21992.5</v>
          </cell>
          <cell r="BQ505">
            <v>-1389000</v>
          </cell>
          <cell r="BS505">
            <v>-21992.5</v>
          </cell>
          <cell r="BT505">
            <v>-21992.5</v>
          </cell>
          <cell r="BU505">
            <v>-1389000</v>
          </cell>
          <cell r="BW505">
            <v>-21992.5</v>
          </cell>
          <cell r="BX505">
            <v>-21992.5</v>
          </cell>
          <cell r="BY505">
            <v>-1389000</v>
          </cell>
          <cell r="CA505">
            <v>-21992.5</v>
          </cell>
          <cell r="CB505">
            <v>-21992.5</v>
          </cell>
          <cell r="CC505">
            <v>-1389000</v>
          </cell>
          <cell r="CE505">
            <v>-21992.5</v>
          </cell>
          <cell r="CF505">
            <v>-21992.5</v>
          </cell>
          <cell r="CG505">
            <v>-1389000</v>
          </cell>
          <cell r="CI505">
            <v>-21992.5</v>
          </cell>
          <cell r="CJ505">
            <v>-21992.5</v>
          </cell>
          <cell r="CK505">
            <v>-1389000</v>
          </cell>
          <cell r="CM505">
            <v>-21992.5</v>
          </cell>
          <cell r="CN505">
            <v>-21992.5</v>
          </cell>
          <cell r="CO505">
            <v>-1389000</v>
          </cell>
          <cell r="CQ505">
            <v>-21992.5</v>
          </cell>
          <cell r="CR505">
            <v>-21992.5</v>
          </cell>
          <cell r="CS505">
            <v>-1389000</v>
          </cell>
          <cell r="CU505">
            <v>-21992.5</v>
          </cell>
          <cell r="CV505">
            <v>-21992.5</v>
          </cell>
          <cell r="CW505">
            <v>-1389000</v>
          </cell>
          <cell r="CY505">
            <v>-21992.5</v>
          </cell>
          <cell r="CZ505">
            <v>-21992.5</v>
          </cell>
          <cell r="DA505">
            <v>-1389000</v>
          </cell>
          <cell r="DC505">
            <v>-21992.5</v>
          </cell>
          <cell r="DD505">
            <v>-21992.5</v>
          </cell>
          <cell r="DE505">
            <v>-1389000</v>
          </cell>
          <cell r="DG505">
            <v>-21992.5</v>
          </cell>
          <cell r="DH505">
            <v>-21992.5</v>
          </cell>
          <cell r="DI505">
            <v>-1389000</v>
          </cell>
          <cell r="DK505">
            <v>-21992.5</v>
          </cell>
          <cell r="DL505">
            <v>-21992.5</v>
          </cell>
          <cell r="DM505">
            <v>-1389000</v>
          </cell>
          <cell r="DO505">
            <v>-21992.5</v>
          </cell>
          <cell r="DP505">
            <v>-21992.5</v>
          </cell>
          <cell r="DQ505">
            <v>-1389000</v>
          </cell>
          <cell r="DS505">
            <v>-21992.5</v>
          </cell>
          <cell r="DT505">
            <v>-21992.5</v>
          </cell>
          <cell r="DU505">
            <v>-1389000</v>
          </cell>
          <cell r="DW505">
            <v>-21992.5</v>
          </cell>
          <cell r="DX505">
            <v>-21992.5</v>
          </cell>
          <cell r="DY505">
            <v>-1389000</v>
          </cell>
          <cell r="EA505">
            <v>-21992.5</v>
          </cell>
          <cell r="EB505">
            <v>-21992.5</v>
          </cell>
          <cell r="EC505">
            <v>-1389000</v>
          </cell>
          <cell r="EE505">
            <v>-21992.5</v>
          </cell>
          <cell r="EF505">
            <v>-21992.5</v>
          </cell>
          <cell r="EG505">
            <v>-1389000</v>
          </cell>
          <cell r="EI505">
            <v>-21992.5</v>
          </cell>
          <cell r="EJ505">
            <v>-21992.5</v>
          </cell>
          <cell r="EK505">
            <v>-1389000</v>
          </cell>
          <cell r="EM505">
            <v>-21992.5</v>
          </cell>
          <cell r="EN505">
            <v>-21992.5</v>
          </cell>
          <cell r="EO505">
            <v>-1389000</v>
          </cell>
          <cell r="EQ505">
            <v>-21992.5</v>
          </cell>
          <cell r="ER505">
            <v>-21992.5</v>
          </cell>
          <cell r="ES505">
            <v>-1389000</v>
          </cell>
          <cell r="EU505">
            <v>-21992.5</v>
          </cell>
          <cell r="EV505">
            <v>-21992.5</v>
          </cell>
          <cell r="EW505">
            <v>-1389000</v>
          </cell>
          <cell r="EY505">
            <v>-21992.5</v>
          </cell>
          <cell r="EZ505">
            <v>-21992.5</v>
          </cell>
          <cell r="FA505">
            <v>-1389000</v>
          </cell>
          <cell r="FC505">
            <v>-21992.5</v>
          </cell>
          <cell r="FD505">
            <v>-21992.5</v>
          </cell>
          <cell r="FE505">
            <v>-1389000</v>
          </cell>
          <cell r="FG505">
            <v>-21992.5</v>
          </cell>
          <cell r="FH505">
            <v>-21992.5</v>
          </cell>
          <cell r="FI505">
            <v>-1389000</v>
          </cell>
          <cell r="FK505">
            <v>-21992.5</v>
          </cell>
          <cell r="FL505">
            <v>-21992.5</v>
          </cell>
          <cell r="FM505">
            <v>-1389000</v>
          </cell>
          <cell r="FO505">
            <v>-21992.5</v>
          </cell>
          <cell r="FP505">
            <v>-21992.5</v>
          </cell>
          <cell r="FQ505">
            <v>-1389000</v>
          </cell>
          <cell r="FS505">
            <v>-21992.5</v>
          </cell>
          <cell r="FT505">
            <v>-21992.5</v>
          </cell>
          <cell r="FU505">
            <v>-1389000</v>
          </cell>
          <cell r="FW505">
            <v>-21992.5</v>
          </cell>
          <cell r="FX505">
            <v>-21992.5</v>
          </cell>
          <cell r="FY505">
            <v>-1389000</v>
          </cell>
          <cell r="GA505">
            <v>-21992.5</v>
          </cell>
          <cell r="GB505">
            <v>-21992.5</v>
          </cell>
          <cell r="GC505">
            <v>-1389000</v>
          </cell>
          <cell r="GE505">
            <v>-21992.5</v>
          </cell>
          <cell r="GF505">
            <v>-21992.5</v>
          </cell>
          <cell r="GG505">
            <v>-1389000</v>
          </cell>
          <cell r="GI505">
            <v>-21992.5</v>
          </cell>
          <cell r="GJ505">
            <v>-21992.5</v>
          </cell>
          <cell r="GK505">
            <v>-1389000</v>
          </cell>
          <cell r="GM505">
            <v>-21992.5</v>
          </cell>
          <cell r="GN505">
            <v>-21992.5</v>
          </cell>
          <cell r="GO505">
            <v>-1389000</v>
          </cell>
          <cell r="GQ505">
            <v>-21992.5</v>
          </cell>
          <cell r="GR505">
            <v>-21992.5</v>
          </cell>
          <cell r="GS505">
            <v>-1389000</v>
          </cell>
          <cell r="GU505">
            <v>-21992.5</v>
          </cell>
          <cell r="GV505">
            <v>-21992.5</v>
          </cell>
          <cell r="GW505">
            <v>-1389000</v>
          </cell>
          <cell r="GY505">
            <v>-21992.5</v>
          </cell>
          <cell r="GZ505">
            <v>-21992.5</v>
          </cell>
          <cell r="HA505">
            <v>-1389000</v>
          </cell>
          <cell r="HC505">
            <v>-21992.5</v>
          </cell>
          <cell r="HD505">
            <v>-21992.5</v>
          </cell>
          <cell r="HE505">
            <v>-1389000</v>
          </cell>
          <cell r="HG505">
            <v>-21992.5</v>
          </cell>
          <cell r="HH505">
            <v>-21992.5</v>
          </cell>
          <cell r="HI505">
            <v>-1389000</v>
          </cell>
          <cell r="HK505">
            <v>-21992.5</v>
          </cell>
          <cell r="HL505">
            <v>-21992.5</v>
          </cell>
          <cell r="HM505">
            <v>-1389000</v>
          </cell>
          <cell r="HO505">
            <v>-21992.5</v>
          </cell>
          <cell r="HP505">
            <v>-21992.5</v>
          </cell>
          <cell r="HQ505">
            <v>-1389000</v>
          </cell>
          <cell r="HS505">
            <v>-21992.5</v>
          </cell>
          <cell r="HT505">
            <v>-21992.5</v>
          </cell>
          <cell r="HU505">
            <v>-1389000</v>
          </cell>
          <cell r="IB505" t="str">
            <v>0505531 S</v>
          </cell>
          <cell r="IC505">
            <v>37196</v>
          </cell>
          <cell r="ID505">
            <v>1</v>
          </cell>
          <cell r="IE505" t="str">
            <v>A</v>
          </cell>
        </row>
        <row r="506">
          <cell r="C506">
            <v>248001301174201</v>
          </cell>
          <cell r="E506" t="str">
            <v>ANDI MALANTI</v>
          </cell>
          <cell r="F506" t="str">
            <v xml:space="preserve"> Donggala</v>
          </cell>
          <cell r="G506" t="str">
            <v>T 120ss MKL</v>
          </cell>
          <cell r="H506" t="str">
            <v>078412</v>
          </cell>
          <cell r="I506" t="str">
            <v>0X4867</v>
          </cell>
          <cell r="J506">
            <v>36957</v>
          </cell>
          <cell r="K506">
            <v>7</v>
          </cell>
          <cell r="L506" t="str">
            <v>Maret 2001</v>
          </cell>
          <cell r="M506">
            <v>38052</v>
          </cell>
          <cell r="N506">
            <v>36</v>
          </cell>
          <cell r="O506">
            <v>1</v>
          </cell>
          <cell r="P506">
            <v>50000000</v>
          </cell>
          <cell r="Q506">
            <v>9719000</v>
          </cell>
          <cell r="R506">
            <v>0.19</v>
          </cell>
          <cell r="S506">
            <v>-330394.16666666686</v>
          </cell>
          <cell r="T506">
            <v>9388605.833333334</v>
          </cell>
          <cell r="U506">
            <v>4</v>
          </cell>
          <cell r="V506">
            <v>1389000</v>
          </cell>
          <cell r="W506">
            <v>175722</v>
          </cell>
          <cell r="X506">
            <v>1564722</v>
          </cell>
          <cell r="Z506">
            <v>1389000</v>
          </cell>
          <cell r="AA506">
            <v>153884.16666666666</v>
          </cell>
          <cell r="AB506">
            <v>1542884.1666666667</v>
          </cell>
          <cell r="AC506">
            <v>8330000</v>
          </cell>
          <cell r="AD506">
            <v>1389000</v>
          </cell>
          <cell r="AE506">
            <v>131891.66666666666</v>
          </cell>
          <cell r="AF506">
            <v>1520891.6666666667</v>
          </cell>
          <cell r="AG506">
            <v>6941000</v>
          </cell>
          <cell r="AH506">
            <v>1389000</v>
          </cell>
          <cell r="AI506">
            <v>109899.16666666666</v>
          </cell>
          <cell r="AJ506">
            <v>1498899.1666666667</v>
          </cell>
          <cell r="AK506">
            <v>5552000</v>
          </cell>
          <cell r="AL506">
            <v>1389000</v>
          </cell>
          <cell r="AM506">
            <v>87906.666666666657</v>
          </cell>
          <cell r="AN506">
            <v>1476906.6666666667</v>
          </cell>
          <cell r="AO506">
            <v>4163000</v>
          </cell>
          <cell r="AP506">
            <v>1389000</v>
          </cell>
          <cell r="AQ506">
            <v>65914.166666666657</v>
          </cell>
          <cell r="AR506">
            <v>1454914.1666666667</v>
          </cell>
          <cell r="AS506">
            <v>2774000</v>
          </cell>
          <cell r="AT506">
            <v>1389000</v>
          </cell>
          <cell r="AU506">
            <v>43921.666666666664</v>
          </cell>
          <cell r="AV506">
            <v>1432921.6666666667</v>
          </cell>
          <cell r="AW506">
            <v>1385000</v>
          </cell>
          <cell r="AX506">
            <v>1389000</v>
          </cell>
          <cell r="AY506">
            <v>21929.166666666664</v>
          </cell>
          <cell r="AZ506">
            <v>1410929.1666666667</v>
          </cell>
          <cell r="BA506">
            <v>-4000</v>
          </cell>
          <cell r="BB506">
            <v>1385000</v>
          </cell>
          <cell r="BC506">
            <v>-63.333333333333329</v>
          </cell>
          <cell r="BD506">
            <v>1384936.6666666667</v>
          </cell>
          <cell r="BE506">
            <v>-1389000</v>
          </cell>
          <cell r="BG506">
            <v>-21992.5</v>
          </cell>
          <cell r="BH506">
            <v>-21992.5</v>
          </cell>
          <cell r="BI506">
            <v>-1389000</v>
          </cell>
          <cell r="BK506">
            <v>-21992.5</v>
          </cell>
          <cell r="BL506">
            <v>-21992.5</v>
          </cell>
          <cell r="BM506">
            <v>-1389000</v>
          </cell>
          <cell r="BO506">
            <v>-21992.5</v>
          </cell>
          <cell r="BP506">
            <v>-21992.5</v>
          </cell>
          <cell r="BQ506">
            <v>-1389000</v>
          </cell>
          <cell r="BS506">
            <v>-21992.5</v>
          </cell>
          <cell r="BT506">
            <v>-21992.5</v>
          </cell>
          <cell r="BU506">
            <v>-1389000</v>
          </cell>
          <cell r="BW506">
            <v>-21992.5</v>
          </cell>
          <cell r="BX506">
            <v>-21992.5</v>
          </cell>
          <cell r="BY506">
            <v>-1389000</v>
          </cell>
          <cell r="CA506">
            <v>-21992.5</v>
          </cell>
          <cell r="CB506">
            <v>-21992.5</v>
          </cell>
          <cell r="CC506">
            <v>-1389000</v>
          </cell>
          <cell r="CE506">
            <v>-21992.5</v>
          </cell>
          <cell r="CF506">
            <v>-21992.5</v>
          </cell>
          <cell r="CG506">
            <v>-1389000</v>
          </cell>
          <cell r="CI506">
            <v>-21992.5</v>
          </cell>
          <cell r="CJ506">
            <v>-21992.5</v>
          </cell>
          <cell r="CK506">
            <v>-1389000</v>
          </cell>
          <cell r="CM506">
            <v>-21992.5</v>
          </cell>
          <cell r="CN506">
            <v>-21992.5</v>
          </cell>
          <cell r="CO506">
            <v>-1389000</v>
          </cell>
          <cell r="CQ506">
            <v>-21992.5</v>
          </cell>
          <cell r="CR506">
            <v>-21992.5</v>
          </cell>
          <cell r="CS506">
            <v>-1389000</v>
          </cell>
          <cell r="CU506">
            <v>-21992.5</v>
          </cell>
          <cell r="CV506">
            <v>-21992.5</v>
          </cell>
          <cell r="CW506">
            <v>-1389000</v>
          </cell>
          <cell r="CY506">
            <v>-21992.5</v>
          </cell>
          <cell r="CZ506">
            <v>-21992.5</v>
          </cell>
          <cell r="DA506">
            <v>-1389000</v>
          </cell>
          <cell r="DC506">
            <v>-21992.5</v>
          </cell>
          <cell r="DD506">
            <v>-21992.5</v>
          </cell>
          <cell r="DE506">
            <v>-1389000</v>
          </cell>
          <cell r="DG506">
            <v>-21992.5</v>
          </cell>
          <cell r="DH506">
            <v>-21992.5</v>
          </cell>
          <cell r="DI506">
            <v>-1389000</v>
          </cell>
          <cell r="DK506">
            <v>-21992.5</v>
          </cell>
          <cell r="DL506">
            <v>-21992.5</v>
          </cell>
          <cell r="DM506">
            <v>-1389000</v>
          </cell>
          <cell r="DO506">
            <v>-21992.5</v>
          </cell>
          <cell r="DP506">
            <v>-21992.5</v>
          </cell>
          <cell r="DQ506">
            <v>-1389000</v>
          </cell>
          <cell r="DS506">
            <v>-21992.5</v>
          </cell>
          <cell r="DT506">
            <v>-21992.5</v>
          </cell>
          <cell r="DU506">
            <v>-1389000</v>
          </cell>
          <cell r="DW506">
            <v>-21992.5</v>
          </cell>
          <cell r="DX506">
            <v>-21992.5</v>
          </cell>
          <cell r="DY506">
            <v>-1389000</v>
          </cell>
          <cell r="EA506">
            <v>-21992.5</v>
          </cell>
          <cell r="EB506">
            <v>-21992.5</v>
          </cell>
          <cell r="EC506">
            <v>-1389000</v>
          </cell>
          <cell r="EE506">
            <v>-21992.5</v>
          </cell>
          <cell r="EF506">
            <v>-21992.5</v>
          </cell>
          <cell r="EG506">
            <v>-1389000</v>
          </cell>
          <cell r="EI506">
            <v>-21992.5</v>
          </cell>
          <cell r="EJ506">
            <v>-21992.5</v>
          </cell>
          <cell r="EK506">
            <v>-1389000</v>
          </cell>
          <cell r="EM506">
            <v>-21992.5</v>
          </cell>
          <cell r="EN506">
            <v>-21992.5</v>
          </cell>
          <cell r="EO506">
            <v>-1389000</v>
          </cell>
          <cell r="EQ506">
            <v>-21992.5</v>
          </cell>
          <cell r="ER506">
            <v>-21992.5</v>
          </cell>
          <cell r="ES506">
            <v>-1389000</v>
          </cell>
          <cell r="EU506">
            <v>-21992.5</v>
          </cell>
          <cell r="EV506">
            <v>-21992.5</v>
          </cell>
          <cell r="EW506">
            <v>-1389000</v>
          </cell>
          <cell r="EY506">
            <v>-21992.5</v>
          </cell>
          <cell r="EZ506">
            <v>-21992.5</v>
          </cell>
          <cell r="FA506">
            <v>-1389000</v>
          </cell>
          <cell r="FC506">
            <v>-21992.5</v>
          </cell>
          <cell r="FD506">
            <v>-21992.5</v>
          </cell>
          <cell r="FE506">
            <v>-1389000</v>
          </cell>
          <cell r="FG506">
            <v>-21992.5</v>
          </cell>
          <cell r="FH506">
            <v>-21992.5</v>
          </cell>
          <cell r="FI506">
            <v>-1389000</v>
          </cell>
          <cell r="FK506">
            <v>-21992.5</v>
          </cell>
          <cell r="FL506">
            <v>-21992.5</v>
          </cell>
          <cell r="FM506">
            <v>-1389000</v>
          </cell>
          <cell r="FO506">
            <v>-21992.5</v>
          </cell>
          <cell r="FP506">
            <v>-21992.5</v>
          </cell>
          <cell r="FQ506">
            <v>-1389000</v>
          </cell>
          <cell r="FS506">
            <v>-21992.5</v>
          </cell>
          <cell r="FT506">
            <v>-21992.5</v>
          </cell>
          <cell r="FU506">
            <v>-1389000</v>
          </cell>
          <cell r="FW506">
            <v>-21992.5</v>
          </cell>
          <cell r="FX506">
            <v>-21992.5</v>
          </cell>
          <cell r="FY506">
            <v>-1389000</v>
          </cell>
          <cell r="GA506">
            <v>-21992.5</v>
          </cell>
          <cell r="GB506">
            <v>-21992.5</v>
          </cell>
          <cell r="GC506">
            <v>-1389000</v>
          </cell>
          <cell r="GE506">
            <v>-21992.5</v>
          </cell>
          <cell r="GF506">
            <v>-21992.5</v>
          </cell>
          <cell r="GG506">
            <v>-1389000</v>
          </cell>
          <cell r="GI506">
            <v>-21992.5</v>
          </cell>
          <cell r="GJ506">
            <v>-21992.5</v>
          </cell>
          <cell r="GK506">
            <v>-1389000</v>
          </cell>
          <cell r="GM506">
            <v>-21992.5</v>
          </cell>
          <cell r="GN506">
            <v>-21992.5</v>
          </cell>
          <cell r="GO506">
            <v>-1389000</v>
          </cell>
          <cell r="GQ506">
            <v>-21992.5</v>
          </cell>
          <cell r="GR506">
            <v>-21992.5</v>
          </cell>
          <cell r="GS506">
            <v>-1389000</v>
          </cell>
          <cell r="GU506">
            <v>-21992.5</v>
          </cell>
          <cell r="GV506">
            <v>-21992.5</v>
          </cell>
          <cell r="GW506">
            <v>-1389000</v>
          </cell>
          <cell r="GY506">
            <v>-21992.5</v>
          </cell>
          <cell r="GZ506">
            <v>-21992.5</v>
          </cell>
          <cell r="HA506">
            <v>-1389000</v>
          </cell>
          <cell r="HC506">
            <v>-21992.5</v>
          </cell>
          <cell r="HD506">
            <v>-21992.5</v>
          </cell>
          <cell r="HE506">
            <v>-1389000</v>
          </cell>
          <cell r="HG506">
            <v>-21992.5</v>
          </cell>
          <cell r="HH506">
            <v>-21992.5</v>
          </cell>
          <cell r="HI506">
            <v>-1389000</v>
          </cell>
          <cell r="HK506">
            <v>-21992.5</v>
          </cell>
          <cell r="HL506">
            <v>-21992.5</v>
          </cell>
          <cell r="HM506">
            <v>-1389000</v>
          </cell>
          <cell r="HO506">
            <v>-21992.5</v>
          </cell>
          <cell r="HP506">
            <v>-21992.5</v>
          </cell>
          <cell r="HQ506">
            <v>-1389000</v>
          </cell>
          <cell r="HS506">
            <v>-21992.5</v>
          </cell>
          <cell r="HT506">
            <v>-21992.5</v>
          </cell>
          <cell r="HU506">
            <v>-1389000</v>
          </cell>
          <cell r="IB506" t="str">
            <v>0505529 S</v>
          </cell>
          <cell r="IC506">
            <v>37196</v>
          </cell>
          <cell r="ID506">
            <v>1</v>
          </cell>
          <cell r="IE506" t="str">
            <v>A</v>
          </cell>
        </row>
        <row r="507">
          <cell r="C507">
            <v>248001301182201</v>
          </cell>
          <cell r="E507" t="str">
            <v>ABD. HALID D.</v>
          </cell>
          <cell r="F507" t="str">
            <v xml:space="preserve"> Parepare</v>
          </cell>
          <cell r="G507" t="str">
            <v>FE 349 CHS</v>
          </cell>
          <cell r="H507" t="str">
            <v>015232</v>
          </cell>
          <cell r="I507">
            <v>125233</v>
          </cell>
          <cell r="J507">
            <v>36957</v>
          </cell>
          <cell r="K507">
            <v>7</v>
          </cell>
          <cell r="L507" t="str">
            <v>Maret 2001</v>
          </cell>
          <cell r="M507">
            <v>38052</v>
          </cell>
          <cell r="N507">
            <v>36</v>
          </cell>
          <cell r="O507">
            <v>1</v>
          </cell>
          <cell r="P507">
            <v>50000000</v>
          </cell>
          <cell r="Q507">
            <v>9719000</v>
          </cell>
          <cell r="R507">
            <v>0.19</v>
          </cell>
          <cell r="S507">
            <v>-330394.16666666686</v>
          </cell>
          <cell r="T507">
            <v>9388605.833333334</v>
          </cell>
          <cell r="U507">
            <v>4</v>
          </cell>
          <cell r="V507">
            <v>1389000</v>
          </cell>
          <cell r="W507">
            <v>175722</v>
          </cell>
          <cell r="X507">
            <v>1564722</v>
          </cell>
          <cell r="Z507">
            <v>1389000</v>
          </cell>
          <cell r="AA507">
            <v>153884.16666666666</v>
          </cell>
          <cell r="AB507">
            <v>1542884.1666666667</v>
          </cell>
          <cell r="AC507">
            <v>8330000</v>
          </cell>
          <cell r="AD507">
            <v>1389000</v>
          </cell>
          <cell r="AE507">
            <v>131891.66666666666</v>
          </cell>
          <cell r="AF507">
            <v>1520891.6666666667</v>
          </cell>
          <cell r="AG507">
            <v>6941000</v>
          </cell>
          <cell r="AH507">
            <v>1389000</v>
          </cell>
          <cell r="AI507">
            <v>109899.16666666666</v>
          </cell>
          <cell r="AJ507">
            <v>1498899.1666666667</v>
          </cell>
          <cell r="AK507">
            <v>5552000</v>
          </cell>
          <cell r="AL507">
            <v>1389000</v>
          </cell>
          <cell r="AM507">
            <v>87906.666666666657</v>
          </cell>
          <cell r="AN507">
            <v>1476906.6666666667</v>
          </cell>
          <cell r="AO507">
            <v>4163000</v>
          </cell>
          <cell r="AP507">
            <v>1389000</v>
          </cell>
          <cell r="AQ507">
            <v>65914.166666666657</v>
          </cell>
          <cell r="AR507">
            <v>1454914.1666666667</v>
          </cell>
          <cell r="AS507">
            <v>2774000</v>
          </cell>
          <cell r="AT507">
            <v>1389000</v>
          </cell>
          <cell r="AU507">
            <v>43921.666666666664</v>
          </cell>
          <cell r="AV507">
            <v>1432921.6666666667</v>
          </cell>
          <cell r="AW507">
            <v>1385000</v>
          </cell>
          <cell r="AX507">
            <v>1389000</v>
          </cell>
          <cell r="AY507">
            <v>21929.166666666664</v>
          </cell>
          <cell r="AZ507">
            <v>1410929.1666666667</v>
          </cell>
          <cell r="BA507">
            <v>-4000</v>
          </cell>
          <cell r="BB507">
            <v>1385000</v>
          </cell>
          <cell r="BC507">
            <v>-63.333333333333329</v>
          </cell>
          <cell r="BD507">
            <v>1384936.6666666667</v>
          </cell>
          <cell r="BE507">
            <v>-1389000</v>
          </cell>
          <cell r="BG507">
            <v>-21992.5</v>
          </cell>
          <cell r="BH507">
            <v>-21992.5</v>
          </cell>
          <cell r="BI507">
            <v>-1389000</v>
          </cell>
          <cell r="BK507">
            <v>-21992.5</v>
          </cell>
          <cell r="BL507">
            <v>-21992.5</v>
          </cell>
          <cell r="BM507">
            <v>-1389000</v>
          </cell>
          <cell r="BO507">
            <v>-21992.5</v>
          </cell>
          <cell r="BP507">
            <v>-21992.5</v>
          </cell>
          <cell r="BQ507">
            <v>-1389000</v>
          </cell>
          <cell r="BS507">
            <v>-21992.5</v>
          </cell>
          <cell r="BT507">
            <v>-21992.5</v>
          </cell>
          <cell r="BU507">
            <v>-1389000</v>
          </cell>
          <cell r="BW507">
            <v>-21992.5</v>
          </cell>
          <cell r="BX507">
            <v>-21992.5</v>
          </cell>
          <cell r="BY507">
            <v>-1389000</v>
          </cell>
          <cell r="CA507">
            <v>-21992.5</v>
          </cell>
          <cell r="CB507">
            <v>-21992.5</v>
          </cell>
          <cell r="CC507">
            <v>-1389000</v>
          </cell>
          <cell r="CE507">
            <v>-21992.5</v>
          </cell>
          <cell r="CF507">
            <v>-21992.5</v>
          </cell>
          <cell r="CG507">
            <v>-1389000</v>
          </cell>
          <cell r="CI507">
            <v>-21992.5</v>
          </cell>
          <cell r="CJ507">
            <v>-21992.5</v>
          </cell>
          <cell r="CK507">
            <v>-1389000</v>
          </cell>
          <cell r="CM507">
            <v>-21992.5</v>
          </cell>
          <cell r="CN507">
            <v>-21992.5</v>
          </cell>
          <cell r="CO507">
            <v>-1389000</v>
          </cell>
          <cell r="CQ507">
            <v>-21992.5</v>
          </cell>
          <cell r="CR507">
            <v>-21992.5</v>
          </cell>
          <cell r="CS507">
            <v>-1389000</v>
          </cell>
          <cell r="CU507">
            <v>-21992.5</v>
          </cell>
          <cell r="CV507">
            <v>-21992.5</v>
          </cell>
          <cell r="CW507">
            <v>-1389000</v>
          </cell>
          <cell r="CY507">
            <v>-21992.5</v>
          </cell>
          <cell r="CZ507">
            <v>-21992.5</v>
          </cell>
          <cell r="DA507">
            <v>-1389000</v>
          </cell>
          <cell r="DC507">
            <v>-21992.5</v>
          </cell>
          <cell r="DD507">
            <v>-21992.5</v>
          </cell>
          <cell r="DE507">
            <v>-1389000</v>
          </cell>
          <cell r="DG507">
            <v>-21992.5</v>
          </cell>
          <cell r="DH507">
            <v>-21992.5</v>
          </cell>
          <cell r="DI507">
            <v>-1389000</v>
          </cell>
          <cell r="DK507">
            <v>-21992.5</v>
          </cell>
          <cell r="DL507">
            <v>-21992.5</v>
          </cell>
          <cell r="DM507">
            <v>-1389000</v>
          </cell>
          <cell r="DO507">
            <v>-21992.5</v>
          </cell>
          <cell r="DP507">
            <v>-21992.5</v>
          </cell>
          <cell r="DQ507">
            <v>-1389000</v>
          </cell>
          <cell r="DS507">
            <v>-21992.5</v>
          </cell>
          <cell r="DT507">
            <v>-21992.5</v>
          </cell>
          <cell r="DU507">
            <v>-1389000</v>
          </cell>
          <cell r="DW507">
            <v>-21992.5</v>
          </cell>
          <cell r="DX507">
            <v>-21992.5</v>
          </cell>
          <cell r="DY507">
            <v>-1389000</v>
          </cell>
          <cell r="EA507">
            <v>-21992.5</v>
          </cell>
          <cell r="EB507">
            <v>-21992.5</v>
          </cell>
          <cell r="EC507">
            <v>-1389000</v>
          </cell>
          <cell r="EE507">
            <v>-21992.5</v>
          </cell>
          <cell r="EF507">
            <v>-21992.5</v>
          </cell>
          <cell r="EG507">
            <v>-1389000</v>
          </cell>
          <cell r="EI507">
            <v>-21992.5</v>
          </cell>
          <cell r="EJ507">
            <v>-21992.5</v>
          </cell>
          <cell r="EK507">
            <v>-1389000</v>
          </cell>
          <cell r="EM507">
            <v>-21992.5</v>
          </cell>
          <cell r="EN507">
            <v>-21992.5</v>
          </cell>
          <cell r="EO507">
            <v>-1389000</v>
          </cell>
          <cell r="EQ507">
            <v>-21992.5</v>
          </cell>
          <cell r="ER507">
            <v>-21992.5</v>
          </cell>
          <cell r="ES507">
            <v>-1389000</v>
          </cell>
          <cell r="EU507">
            <v>-21992.5</v>
          </cell>
          <cell r="EV507">
            <v>-21992.5</v>
          </cell>
          <cell r="EW507">
            <v>-1389000</v>
          </cell>
          <cell r="EY507">
            <v>-21992.5</v>
          </cell>
          <cell r="EZ507">
            <v>-21992.5</v>
          </cell>
          <cell r="FA507">
            <v>-1389000</v>
          </cell>
          <cell r="FC507">
            <v>-21992.5</v>
          </cell>
          <cell r="FD507">
            <v>-21992.5</v>
          </cell>
          <cell r="FE507">
            <v>-1389000</v>
          </cell>
          <cell r="FG507">
            <v>-21992.5</v>
          </cell>
          <cell r="FH507">
            <v>-21992.5</v>
          </cell>
          <cell r="FI507">
            <v>-1389000</v>
          </cell>
          <cell r="FK507">
            <v>-21992.5</v>
          </cell>
          <cell r="FL507">
            <v>-21992.5</v>
          </cell>
          <cell r="FM507">
            <v>-1389000</v>
          </cell>
          <cell r="FO507">
            <v>-21992.5</v>
          </cell>
          <cell r="FP507">
            <v>-21992.5</v>
          </cell>
          <cell r="FQ507">
            <v>-1389000</v>
          </cell>
          <cell r="FS507">
            <v>-21992.5</v>
          </cell>
          <cell r="FT507">
            <v>-21992.5</v>
          </cell>
          <cell r="FU507">
            <v>-1389000</v>
          </cell>
          <cell r="FW507">
            <v>-21992.5</v>
          </cell>
          <cell r="FX507">
            <v>-21992.5</v>
          </cell>
          <cell r="FY507">
            <v>-1389000</v>
          </cell>
          <cell r="GA507">
            <v>-21992.5</v>
          </cell>
          <cell r="GB507">
            <v>-21992.5</v>
          </cell>
          <cell r="GC507">
            <v>-1389000</v>
          </cell>
          <cell r="GE507">
            <v>-21992.5</v>
          </cell>
          <cell r="GF507">
            <v>-21992.5</v>
          </cell>
          <cell r="GG507">
            <v>-1389000</v>
          </cell>
          <cell r="GI507">
            <v>-21992.5</v>
          </cell>
          <cell r="GJ507">
            <v>-21992.5</v>
          </cell>
          <cell r="GK507">
            <v>-1389000</v>
          </cell>
          <cell r="GM507">
            <v>-21992.5</v>
          </cell>
          <cell r="GN507">
            <v>-21992.5</v>
          </cell>
          <cell r="GO507">
            <v>-1389000</v>
          </cell>
          <cell r="GQ507">
            <v>-21992.5</v>
          </cell>
          <cell r="GR507">
            <v>-21992.5</v>
          </cell>
          <cell r="GS507">
            <v>-1389000</v>
          </cell>
          <cell r="GU507">
            <v>-21992.5</v>
          </cell>
          <cell r="GV507">
            <v>-21992.5</v>
          </cell>
          <cell r="GW507">
            <v>-1389000</v>
          </cell>
          <cell r="GY507">
            <v>-21992.5</v>
          </cell>
          <cell r="GZ507">
            <v>-21992.5</v>
          </cell>
          <cell r="HA507">
            <v>-1389000</v>
          </cell>
          <cell r="HC507">
            <v>-21992.5</v>
          </cell>
          <cell r="HD507">
            <v>-21992.5</v>
          </cell>
          <cell r="HE507">
            <v>-1389000</v>
          </cell>
          <cell r="HG507">
            <v>-21992.5</v>
          </cell>
          <cell r="HH507">
            <v>-21992.5</v>
          </cell>
          <cell r="HI507">
            <v>-1389000</v>
          </cell>
          <cell r="HK507">
            <v>-21992.5</v>
          </cell>
          <cell r="HL507">
            <v>-21992.5</v>
          </cell>
          <cell r="HM507">
            <v>-1389000</v>
          </cell>
          <cell r="HO507">
            <v>-21992.5</v>
          </cell>
          <cell r="HP507">
            <v>-21992.5</v>
          </cell>
          <cell r="HQ507">
            <v>-1389000</v>
          </cell>
          <cell r="HS507">
            <v>-21992.5</v>
          </cell>
          <cell r="HT507">
            <v>-21992.5</v>
          </cell>
          <cell r="HU507">
            <v>-1389000</v>
          </cell>
          <cell r="ID507">
            <v>0</v>
          </cell>
          <cell r="IE507" t="str">
            <v>A</v>
          </cell>
        </row>
        <row r="508">
          <cell r="C508">
            <v>248001301205201</v>
          </cell>
          <cell r="E508" t="str">
            <v>A R I F I N</v>
          </cell>
          <cell r="F508" t="str">
            <v xml:space="preserve"> Sidrap</v>
          </cell>
          <cell r="G508" t="str">
            <v>T 120ss MKL</v>
          </cell>
          <cell r="H508" t="str">
            <v>078208</v>
          </cell>
          <cell r="I508" t="str">
            <v>0X4619</v>
          </cell>
          <cell r="J508">
            <v>36957</v>
          </cell>
          <cell r="K508">
            <v>7</v>
          </cell>
          <cell r="L508" t="str">
            <v>Maret 2001</v>
          </cell>
          <cell r="M508">
            <v>38052</v>
          </cell>
          <cell r="N508">
            <v>36</v>
          </cell>
          <cell r="O508">
            <v>1</v>
          </cell>
          <cell r="P508">
            <v>50000000</v>
          </cell>
          <cell r="Q508">
            <v>9719000</v>
          </cell>
          <cell r="R508">
            <v>0.19</v>
          </cell>
          <cell r="S508">
            <v>-330394.16666666686</v>
          </cell>
          <cell r="T508">
            <v>9388605.833333334</v>
          </cell>
          <cell r="U508">
            <v>4</v>
          </cell>
          <cell r="V508">
            <v>1389000</v>
          </cell>
          <cell r="W508">
            <v>175877</v>
          </cell>
          <cell r="X508">
            <v>1564877</v>
          </cell>
          <cell r="Z508">
            <v>1389000</v>
          </cell>
          <cell r="AA508">
            <v>153884.16666666666</v>
          </cell>
          <cell r="AB508">
            <v>1542884.1666666667</v>
          </cell>
          <cell r="AC508">
            <v>8330000</v>
          </cell>
          <cell r="AD508">
            <v>1389000</v>
          </cell>
          <cell r="AE508">
            <v>131891.66666666666</v>
          </cell>
          <cell r="AF508">
            <v>1520891.6666666667</v>
          </cell>
          <cell r="AG508">
            <v>6941000</v>
          </cell>
          <cell r="AH508">
            <v>1389000</v>
          </cell>
          <cell r="AI508">
            <v>109899.16666666666</v>
          </cell>
          <cell r="AJ508">
            <v>1498899.1666666667</v>
          </cell>
          <cell r="AK508">
            <v>5552000</v>
          </cell>
          <cell r="AL508">
            <v>1389000</v>
          </cell>
          <cell r="AM508">
            <v>87906.666666666657</v>
          </cell>
          <cell r="AN508">
            <v>1476906.6666666667</v>
          </cell>
          <cell r="AO508">
            <v>4163000</v>
          </cell>
          <cell r="AP508">
            <v>1389000</v>
          </cell>
          <cell r="AQ508">
            <v>65914.166666666657</v>
          </cell>
          <cell r="AR508">
            <v>1454914.1666666667</v>
          </cell>
          <cell r="AS508">
            <v>2774000</v>
          </cell>
          <cell r="AT508">
            <v>1389000</v>
          </cell>
          <cell r="AU508">
            <v>43921.666666666664</v>
          </cell>
          <cell r="AV508">
            <v>1432921.6666666667</v>
          </cell>
          <cell r="AW508">
            <v>1385000</v>
          </cell>
          <cell r="AX508">
            <v>1389000</v>
          </cell>
          <cell r="AY508">
            <v>21929.166666666664</v>
          </cell>
          <cell r="AZ508">
            <v>1410929.1666666667</v>
          </cell>
          <cell r="BA508">
            <v>-4000</v>
          </cell>
          <cell r="BB508">
            <v>1385000</v>
          </cell>
          <cell r="BC508">
            <v>-63.333333333333329</v>
          </cell>
          <cell r="BD508">
            <v>1384936.6666666667</v>
          </cell>
          <cell r="BE508">
            <v>-1389000</v>
          </cell>
          <cell r="BG508">
            <v>-21992.5</v>
          </cell>
          <cell r="BH508">
            <v>-21992.5</v>
          </cell>
          <cell r="BI508">
            <v>-1389000</v>
          </cell>
          <cell r="BK508">
            <v>-21992.5</v>
          </cell>
          <cell r="BL508">
            <v>-21992.5</v>
          </cell>
          <cell r="BM508">
            <v>-1389000</v>
          </cell>
          <cell r="BO508">
            <v>-21992.5</v>
          </cell>
          <cell r="BP508">
            <v>-21992.5</v>
          </cell>
          <cell r="BQ508">
            <v>-1389000</v>
          </cell>
          <cell r="BS508">
            <v>-21992.5</v>
          </cell>
          <cell r="BT508">
            <v>-21992.5</v>
          </cell>
          <cell r="BU508">
            <v>-1389000</v>
          </cell>
          <cell r="BW508">
            <v>-21992.5</v>
          </cell>
          <cell r="BX508">
            <v>-21992.5</v>
          </cell>
          <cell r="BY508">
            <v>-1389000</v>
          </cell>
          <cell r="CA508">
            <v>-21992.5</v>
          </cell>
          <cell r="CB508">
            <v>-21992.5</v>
          </cell>
          <cell r="CC508">
            <v>-1389000</v>
          </cell>
          <cell r="CE508">
            <v>-21992.5</v>
          </cell>
          <cell r="CF508">
            <v>-21992.5</v>
          </cell>
          <cell r="CG508">
            <v>-1389000</v>
          </cell>
          <cell r="CI508">
            <v>-21992.5</v>
          </cell>
          <cell r="CJ508">
            <v>-21992.5</v>
          </cell>
          <cell r="CK508">
            <v>-1389000</v>
          </cell>
          <cell r="CM508">
            <v>-21992.5</v>
          </cell>
          <cell r="CN508">
            <v>-21992.5</v>
          </cell>
          <cell r="CO508">
            <v>-1389000</v>
          </cell>
          <cell r="CQ508">
            <v>-21992.5</v>
          </cell>
          <cell r="CR508">
            <v>-21992.5</v>
          </cell>
          <cell r="CS508">
            <v>-1389000</v>
          </cell>
          <cell r="CU508">
            <v>-21992.5</v>
          </cell>
          <cell r="CV508">
            <v>-21992.5</v>
          </cell>
          <cell r="CW508">
            <v>-1389000</v>
          </cell>
          <cell r="CY508">
            <v>-21992.5</v>
          </cell>
          <cell r="CZ508">
            <v>-21992.5</v>
          </cell>
          <cell r="DA508">
            <v>-1389000</v>
          </cell>
          <cell r="DC508">
            <v>-21992.5</v>
          </cell>
          <cell r="DD508">
            <v>-21992.5</v>
          </cell>
          <cell r="DE508">
            <v>-1389000</v>
          </cell>
          <cell r="DG508">
            <v>-21992.5</v>
          </cell>
          <cell r="DH508">
            <v>-21992.5</v>
          </cell>
          <cell r="DI508">
            <v>-1389000</v>
          </cell>
          <cell r="DK508">
            <v>-21992.5</v>
          </cell>
          <cell r="DL508">
            <v>-21992.5</v>
          </cell>
          <cell r="DM508">
            <v>-1389000</v>
          </cell>
          <cell r="DO508">
            <v>-21992.5</v>
          </cell>
          <cell r="DP508">
            <v>-21992.5</v>
          </cell>
          <cell r="DQ508">
            <v>-1389000</v>
          </cell>
          <cell r="DS508">
            <v>-21992.5</v>
          </cell>
          <cell r="DT508">
            <v>-21992.5</v>
          </cell>
          <cell r="DU508">
            <v>-1389000</v>
          </cell>
          <cell r="DW508">
            <v>-21992.5</v>
          </cell>
          <cell r="DX508">
            <v>-21992.5</v>
          </cell>
          <cell r="DY508">
            <v>-1389000</v>
          </cell>
          <cell r="EA508">
            <v>-21992.5</v>
          </cell>
          <cell r="EB508">
            <v>-21992.5</v>
          </cell>
          <cell r="EC508">
            <v>-1389000</v>
          </cell>
          <cell r="EE508">
            <v>-21992.5</v>
          </cell>
          <cell r="EF508">
            <v>-21992.5</v>
          </cell>
          <cell r="EG508">
            <v>-1389000</v>
          </cell>
          <cell r="EI508">
            <v>-21992.5</v>
          </cell>
          <cell r="EJ508">
            <v>-21992.5</v>
          </cell>
          <cell r="EK508">
            <v>-1389000</v>
          </cell>
          <cell r="EM508">
            <v>-21992.5</v>
          </cell>
          <cell r="EN508">
            <v>-21992.5</v>
          </cell>
          <cell r="EO508">
            <v>-1389000</v>
          </cell>
          <cell r="EQ508">
            <v>-21992.5</v>
          </cell>
          <cell r="ER508">
            <v>-21992.5</v>
          </cell>
          <cell r="ES508">
            <v>-1389000</v>
          </cell>
          <cell r="EU508">
            <v>-21992.5</v>
          </cell>
          <cell r="EV508">
            <v>-21992.5</v>
          </cell>
          <cell r="EW508">
            <v>-1389000</v>
          </cell>
          <cell r="EY508">
            <v>-21992.5</v>
          </cell>
          <cell r="EZ508">
            <v>-21992.5</v>
          </cell>
          <cell r="FA508">
            <v>-1389000</v>
          </cell>
          <cell r="FC508">
            <v>-21992.5</v>
          </cell>
          <cell r="FD508">
            <v>-21992.5</v>
          </cell>
          <cell r="FE508">
            <v>-1389000</v>
          </cell>
          <cell r="FG508">
            <v>-21992.5</v>
          </cell>
          <cell r="FH508">
            <v>-21992.5</v>
          </cell>
          <cell r="FI508">
            <v>-1389000</v>
          </cell>
          <cell r="FK508">
            <v>-21992.5</v>
          </cell>
          <cell r="FL508">
            <v>-21992.5</v>
          </cell>
          <cell r="FM508">
            <v>-1389000</v>
          </cell>
          <cell r="FO508">
            <v>-21992.5</v>
          </cell>
          <cell r="FP508">
            <v>-21992.5</v>
          </cell>
          <cell r="FQ508">
            <v>-1389000</v>
          </cell>
          <cell r="FS508">
            <v>-21992.5</v>
          </cell>
          <cell r="FT508">
            <v>-21992.5</v>
          </cell>
          <cell r="FU508">
            <v>-1389000</v>
          </cell>
          <cell r="FW508">
            <v>-21992.5</v>
          </cell>
          <cell r="FX508">
            <v>-21992.5</v>
          </cell>
          <cell r="FY508">
            <v>-1389000</v>
          </cell>
          <cell r="GA508">
            <v>-21992.5</v>
          </cell>
          <cell r="GB508">
            <v>-21992.5</v>
          </cell>
          <cell r="GC508">
            <v>-1389000</v>
          </cell>
          <cell r="GE508">
            <v>-21992.5</v>
          </cell>
          <cell r="GF508">
            <v>-21992.5</v>
          </cell>
          <cell r="GG508">
            <v>-1389000</v>
          </cell>
          <cell r="GI508">
            <v>-21992.5</v>
          </cell>
          <cell r="GJ508">
            <v>-21992.5</v>
          </cell>
          <cell r="GK508">
            <v>-1389000</v>
          </cell>
          <cell r="GM508">
            <v>-21992.5</v>
          </cell>
          <cell r="GN508">
            <v>-21992.5</v>
          </cell>
          <cell r="GO508">
            <v>-1389000</v>
          </cell>
          <cell r="GQ508">
            <v>-21992.5</v>
          </cell>
          <cell r="GR508">
            <v>-21992.5</v>
          </cell>
          <cell r="GS508">
            <v>-1389000</v>
          </cell>
          <cell r="GU508">
            <v>-21992.5</v>
          </cell>
          <cell r="GV508">
            <v>-21992.5</v>
          </cell>
          <cell r="GW508">
            <v>-1389000</v>
          </cell>
          <cell r="GY508">
            <v>-21992.5</v>
          </cell>
          <cell r="GZ508">
            <v>-21992.5</v>
          </cell>
          <cell r="HA508">
            <v>-1389000</v>
          </cell>
          <cell r="HC508">
            <v>-21992.5</v>
          </cell>
          <cell r="HD508">
            <v>-21992.5</v>
          </cell>
          <cell r="HE508">
            <v>-1389000</v>
          </cell>
          <cell r="HG508">
            <v>-21992.5</v>
          </cell>
          <cell r="HH508">
            <v>-21992.5</v>
          </cell>
          <cell r="HI508">
            <v>-1389000</v>
          </cell>
          <cell r="HK508">
            <v>-21992.5</v>
          </cell>
          <cell r="HL508">
            <v>-21992.5</v>
          </cell>
          <cell r="HM508">
            <v>-1389000</v>
          </cell>
          <cell r="HO508">
            <v>-21992.5</v>
          </cell>
          <cell r="HP508">
            <v>-21992.5</v>
          </cell>
          <cell r="HQ508">
            <v>-1389000</v>
          </cell>
          <cell r="HS508">
            <v>-21992.5</v>
          </cell>
          <cell r="HT508">
            <v>-21992.5</v>
          </cell>
          <cell r="HU508">
            <v>-1389000</v>
          </cell>
          <cell r="IB508" t="str">
            <v>0837735 R</v>
          </cell>
          <cell r="IC508">
            <v>37077</v>
          </cell>
          <cell r="ID508">
            <v>1</v>
          </cell>
          <cell r="IE508" t="str">
            <v>A</v>
          </cell>
        </row>
        <row r="509">
          <cell r="C509">
            <v>248001301213201</v>
          </cell>
          <cell r="E509" t="str">
            <v>SILVESTER NDARUNG</v>
          </cell>
          <cell r="F509" t="str">
            <v xml:space="preserve"> Manggarai</v>
          </cell>
          <cell r="G509" t="str">
            <v>T 120ss MKL</v>
          </cell>
          <cell r="H509" t="str">
            <v>078086</v>
          </cell>
          <cell r="I509" t="str">
            <v>003569</v>
          </cell>
          <cell r="J509">
            <v>36957</v>
          </cell>
          <cell r="K509">
            <v>7</v>
          </cell>
          <cell r="L509" t="str">
            <v>Maret 2001</v>
          </cell>
          <cell r="M509">
            <v>38052</v>
          </cell>
          <cell r="N509">
            <v>36</v>
          </cell>
          <cell r="O509">
            <v>1</v>
          </cell>
          <cell r="P509">
            <v>50000000</v>
          </cell>
          <cell r="Q509">
            <v>9719000</v>
          </cell>
          <cell r="R509">
            <v>0.19</v>
          </cell>
          <cell r="S509">
            <v>-330394.16666666686</v>
          </cell>
          <cell r="T509">
            <v>9388605.833333334</v>
          </cell>
          <cell r="U509">
            <v>4</v>
          </cell>
          <cell r="V509">
            <v>1389000</v>
          </cell>
          <cell r="W509">
            <v>175877</v>
          </cell>
          <cell r="X509">
            <v>1564877</v>
          </cell>
          <cell r="Z509">
            <v>1389000</v>
          </cell>
          <cell r="AA509">
            <v>153884.16666666666</v>
          </cell>
          <cell r="AB509">
            <v>1542884.1666666667</v>
          </cell>
          <cell r="AC509">
            <v>8330000</v>
          </cell>
          <cell r="AD509">
            <v>1389000</v>
          </cell>
          <cell r="AE509">
            <v>131891.66666666666</v>
          </cell>
          <cell r="AF509">
            <v>1520891.6666666667</v>
          </cell>
          <cell r="AG509">
            <v>6941000</v>
          </cell>
          <cell r="AH509">
            <v>1389000</v>
          </cell>
          <cell r="AI509">
            <v>109899.16666666666</v>
          </cell>
          <cell r="AJ509">
            <v>1498899.1666666667</v>
          </cell>
          <cell r="AK509">
            <v>5552000</v>
          </cell>
          <cell r="AL509">
            <v>1389000</v>
          </cell>
          <cell r="AM509">
            <v>87906.666666666657</v>
          </cell>
          <cell r="AN509">
            <v>1476906.6666666667</v>
          </cell>
          <cell r="AO509">
            <v>4163000</v>
          </cell>
          <cell r="AP509">
            <v>1389000</v>
          </cell>
          <cell r="AQ509">
            <v>65914.166666666657</v>
          </cell>
          <cell r="AR509">
            <v>1454914.1666666667</v>
          </cell>
          <cell r="AS509">
            <v>2774000</v>
          </cell>
          <cell r="AT509">
            <v>1389000</v>
          </cell>
          <cell r="AU509">
            <v>43921.666666666664</v>
          </cell>
          <cell r="AV509">
            <v>1432921.6666666667</v>
          </cell>
          <cell r="AW509">
            <v>1385000</v>
          </cell>
          <cell r="AX509">
            <v>1389000</v>
          </cell>
          <cell r="AY509">
            <v>21929.166666666664</v>
          </cell>
          <cell r="AZ509">
            <v>1410929.1666666667</v>
          </cell>
          <cell r="BA509">
            <v>-4000</v>
          </cell>
          <cell r="BB509">
            <v>1385000</v>
          </cell>
          <cell r="BC509">
            <v>-63.333333333333329</v>
          </cell>
          <cell r="BD509">
            <v>1384936.6666666667</v>
          </cell>
          <cell r="BE509">
            <v>-1389000</v>
          </cell>
          <cell r="BG509">
            <v>-21992.5</v>
          </cell>
          <cell r="BH509">
            <v>-21992.5</v>
          </cell>
          <cell r="BI509">
            <v>-1389000</v>
          </cell>
          <cell r="BK509">
            <v>-21992.5</v>
          </cell>
          <cell r="BL509">
            <v>-21992.5</v>
          </cell>
          <cell r="BM509">
            <v>-1389000</v>
          </cell>
          <cell r="BO509">
            <v>-21992.5</v>
          </cell>
          <cell r="BP509">
            <v>-21992.5</v>
          </cell>
          <cell r="BQ509">
            <v>-1389000</v>
          </cell>
          <cell r="BS509">
            <v>-21992.5</v>
          </cell>
          <cell r="BT509">
            <v>-21992.5</v>
          </cell>
          <cell r="BU509">
            <v>-1389000</v>
          </cell>
          <cell r="BW509">
            <v>-21992.5</v>
          </cell>
          <cell r="BX509">
            <v>-21992.5</v>
          </cell>
          <cell r="BY509">
            <v>-1389000</v>
          </cell>
          <cell r="CA509">
            <v>-21992.5</v>
          </cell>
          <cell r="CB509">
            <v>-21992.5</v>
          </cell>
          <cell r="CC509">
            <v>-1389000</v>
          </cell>
          <cell r="CE509">
            <v>-21992.5</v>
          </cell>
          <cell r="CF509">
            <v>-21992.5</v>
          </cell>
          <cell r="CG509">
            <v>-1389000</v>
          </cell>
          <cell r="CI509">
            <v>-21992.5</v>
          </cell>
          <cell r="CJ509">
            <v>-21992.5</v>
          </cell>
          <cell r="CK509">
            <v>-1389000</v>
          </cell>
          <cell r="CM509">
            <v>-21992.5</v>
          </cell>
          <cell r="CN509">
            <v>-21992.5</v>
          </cell>
          <cell r="CO509">
            <v>-1389000</v>
          </cell>
          <cell r="CQ509">
            <v>-21992.5</v>
          </cell>
          <cell r="CR509">
            <v>-21992.5</v>
          </cell>
          <cell r="CS509">
            <v>-1389000</v>
          </cell>
          <cell r="CU509">
            <v>-21992.5</v>
          </cell>
          <cell r="CV509">
            <v>-21992.5</v>
          </cell>
          <cell r="CW509">
            <v>-1389000</v>
          </cell>
          <cell r="CY509">
            <v>-21992.5</v>
          </cell>
          <cell r="CZ509">
            <v>-21992.5</v>
          </cell>
          <cell r="DA509">
            <v>-1389000</v>
          </cell>
          <cell r="DC509">
            <v>-21992.5</v>
          </cell>
          <cell r="DD509">
            <v>-21992.5</v>
          </cell>
          <cell r="DE509">
            <v>-1389000</v>
          </cell>
          <cell r="DG509">
            <v>-21992.5</v>
          </cell>
          <cell r="DH509">
            <v>-21992.5</v>
          </cell>
          <cell r="DI509">
            <v>-1389000</v>
          </cell>
          <cell r="DK509">
            <v>-21992.5</v>
          </cell>
          <cell r="DL509">
            <v>-21992.5</v>
          </cell>
          <cell r="DM509">
            <v>-1389000</v>
          </cell>
          <cell r="DO509">
            <v>-21992.5</v>
          </cell>
          <cell r="DP509">
            <v>-21992.5</v>
          </cell>
          <cell r="DQ509">
            <v>-1389000</v>
          </cell>
          <cell r="DS509">
            <v>-21992.5</v>
          </cell>
          <cell r="DT509">
            <v>-21992.5</v>
          </cell>
          <cell r="DU509">
            <v>-1389000</v>
          </cell>
          <cell r="DW509">
            <v>-21992.5</v>
          </cell>
          <cell r="DX509">
            <v>-21992.5</v>
          </cell>
          <cell r="DY509">
            <v>-1389000</v>
          </cell>
          <cell r="EA509">
            <v>-21992.5</v>
          </cell>
          <cell r="EB509">
            <v>-21992.5</v>
          </cell>
          <cell r="EC509">
            <v>-1389000</v>
          </cell>
          <cell r="EE509">
            <v>-21992.5</v>
          </cell>
          <cell r="EF509">
            <v>-21992.5</v>
          </cell>
          <cell r="EG509">
            <v>-1389000</v>
          </cell>
          <cell r="EI509">
            <v>-21992.5</v>
          </cell>
          <cell r="EJ509">
            <v>-21992.5</v>
          </cell>
          <cell r="EK509">
            <v>-1389000</v>
          </cell>
          <cell r="EM509">
            <v>-21992.5</v>
          </cell>
          <cell r="EN509">
            <v>-21992.5</v>
          </cell>
          <cell r="EO509">
            <v>-1389000</v>
          </cell>
          <cell r="EQ509">
            <v>-21992.5</v>
          </cell>
          <cell r="ER509">
            <v>-21992.5</v>
          </cell>
          <cell r="ES509">
            <v>-1389000</v>
          </cell>
          <cell r="EU509">
            <v>-21992.5</v>
          </cell>
          <cell r="EV509">
            <v>-21992.5</v>
          </cell>
          <cell r="EW509">
            <v>-1389000</v>
          </cell>
          <cell r="EY509">
            <v>-21992.5</v>
          </cell>
          <cell r="EZ509">
            <v>-21992.5</v>
          </cell>
          <cell r="FA509">
            <v>-1389000</v>
          </cell>
          <cell r="FC509">
            <v>-21992.5</v>
          </cell>
          <cell r="FD509">
            <v>-21992.5</v>
          </cell>
          <cell r="FE509">
            <v>-1389000</v>
          </cell>
          <cell r="FG509">
            <v>-21992.5</v>
          </cell>
          <cell r="FH509">
            <v>-21992.5</v>
          </cell>
          <cell r="FI509">
            <v>-1389000</v>
          </cell>
          <cell r="FK509">
            <v>-21992.5</v>
          </cell>
          <cell r="FL509">
            <v>-21992.5</v>
          </cell>
          <cell r="FM509">
            <v>-1389000</v>
          </cell>
          <cell r="FO509">
            <v>-21992.5</v>
          </cell>
          <cell r="FP509">
            <v>-21992.5</v>
          </cell>
          <cell r="FQ509">
            <v>-1389000</v>
          </cell>
          <cell r="FS509">
            <v>-21992.5</v>
          </cell>
          <cell r="FT509">
            <v>-21992.5</v>
          </cell>
          <cell r="FU509">
            <v>-1389000</v>
          </cell>
          <cell r="FW509">
            <v>-21992.5</v>
          </cell>
          <cell r="FX509">
            <v>-21992.5</v>
          </cell>
          <cell r="FY509">
            <v>-1389000</v>
          </cell>
          <cell r="GA509">
            <v>-21992.5</v>
          </cell>
          <cell r="GB509">
            <v>-21992.5</v>
          </cell>
          <cell r="GC509">
            <v>-1389000</v>
          </cell>
          <cell r="GE509">
            <v>-21992.5</v>
          </cell>
          <cell r="GF509">
            <v>-21992.5</v>
          </cell>
          <cell r="GG509">
            <v>-1389000</v>
          </cell>
          <cell r="GI509">
            <v>-21992.5</v>
          </cell>
          <cell r="GJ509">
            <v>-21992.5</v>
          </cell>
          <cell r="GK509">
            <v>-1389000</v>
          </cell>
          <cell r="GM509">
            <v>-21992.5</v>
          </cell>
          <cell r="GN509">
            <v>-21992.5</v>
          </cell>
          <cell r="GO509">
            <v>-1389000</v>
          </cell>
          <cell r="GQ509">
            <v>-21992.5</v>
          </cell>
          <cell r="GR509">
            <v>-21992.5</v>
          </cell>
          <cell r="GS509">
            <v>-1389000</v>
          </cell>
          <cell r="GU509">
            <v>-21992.5</v>
          </cell>
          <cell r="GV509">
            <v>-21992.5</v>
          </cell>
          <cell r="GW509">
            <v>-1389000</v>
          </cell>
          <cell r="GY509">
            <v>-21992.5</v>
          </cell>
          <cell r="GZ509">
            <v>-21992.5</v>
          </cell>
          <cell r="HA509">
            <v>-1389000</v>
          </cell>
          <cell r="HC509">
            <v>-21992.5</v>
          </cell>
          <cell r="HD509">
            <v>-21992.5</v>
          </cell>
          <cell r="HE509">
            <v>-1389000</v>
          </cell>
          <cell r="HG509">
            <v>-21992.5</v>
          </cell>
          <cell r="HH509">
            <v>-21992.5</v>
          </cell>
          <cell r="HI509">
            <v>-1389000</v>
          </cell>
          <cell r="HK509">
            <v>-21992.5</v>
          </cell>
          <cell r="HL509">
            <v>-21992.5</v>
          </cell>
          <cell r="HM509">
            <v>-1389000</v>
          </cell>
          <cell r="HO509">
            <v>-21992.5</v>
          </cell>
          <cell r="HP509">
            <v>-21992.5</v>
          </cell>
          <cell r="HQ509">
            <v>-1389000</v>
          </cell>
          <cell r="HS509">
            <v>-21992.5</v>
          </cell>
          <cell r="HT509">
            <v>-21992.5</v>
          </cell>
          <cell r="HU509">
            <v>-1389000</v>
          </cell>
          <cell r="IB509" t="str">
            <v>8054230 O</v>
          </cell>
          <cell r="IC509">
            <v>37215</v>
          </cell>
          <cell r="ID509">
            <v>1</v>
          </cell>
          <cell r="IE509" t="str">
            <v>A</v>
          </cell>
        </row>
        <row r="510">
          <cell r="C510">
            <v>248001301239201</v>
          </cell>
          <cell r="E510" t="str">
            <v>H. KASSE</v>
          </cell>
          <cell r="F510" t="str">
            <v xml:space="preserve"> Soppeng</v>
          </cell>
          <cell r="G510" t="str">
            <v>T 120ss MBS</v>
          </cell>
          <cell r="H510" t="str">
            <v>077324</v>
          </cell>
          <cell r="I510" t="str">
            <v>071355</v>
          </cell>
          <cell r="J510">
            <v>36957</v>
          </cell>
          <cell r="K510">
            <v>7</v>
          </cell>
          <cell r="L510" t="str">
            <v>Maret 2001</v>
          </cell>
          <cell r="M510">
            <v>38052</v>
          </cell>
          <cell r="N510">
            <v>36</v>
          </cell>
          <cell r="O510">
            <v>1</v>
          </cell>
          <cell r="P510">
            <v>50000000</v>
          </cell>
          <cell r="Q510">
            <v>9719000</v>
          </cell>
          <cell r="R510">
            <v>0.19</v>
          </cell>
          <cell r="S510">
            <v>-330394.16666666686</v>
          </cell>
          <cell r="T510">
            <v>9388605.833333334</v>
          </cell>
          <cell r="U510">
            <v>4</v>
          </cell>
          <cell r="V510">
            <v>1389000</v>
          </cell>
          <cell r="W510">
            <v>175877</v>
          </cell>
          <cell r="X510">
            <v>1564877</v>
          </cell>
          <cell r="Z510">
            <v>1389000</v>
          </cell>
          <cell r="AA510">
            <v>153884.16666666666</v>
          </cell>
          <cell r="AB510">
            <v>1542884.1666666667</v>
          </cell>
          <cell r="AC510">
            <v>8330000</v>
          </cell>
          <cell r="AD510">
            <v>1389000</v>
          </cell>
          <cell r="AE510">
            <v>131891.66666666666</v>
          </cell>
          <cell r="AF510">
            <v>1520891.6666666667</v>
          </cell>
          <cell r="AG510">
            <v>6941000</v>
          </cell>
          <cell r="AH510">
            <v>1389000</v>
          </cell>
          <cell r="AI510">
            <v>109899.16666666666</v>
          </cell>
          <cell r="AJ510">
            <v>1498899.1666666667</v>
          </cell>
          <cell r="AK510">
            <v>5552000</v>
          </cell>
          <cell r="AL510">
            <v>1389000</v>
          </cell>
          <cell r="AM510">
            <v>87906.666666666657</v>
          </cell>
          <cell r="AN510">
            <v>1476906.6666666667</v>
          </cell>
          <cell r="AO510">
            <v>4163000</v>
          </cell>
          <cell r="AP510">
            <v>1389000</v>
          </cell>
          <cell r="AQ510">
            <v>65914.166666666657</v>
          </cell>
          <cell r="AR510">
            <v>1454914.1666666667</v>
          </cell>
          <cell r="AS510">
            <v>2774000</v>
          </cell>
          <cell r="AT510">
            <v>1389000</v>
          </cell>
          <cell r="AU510">
            <v>43921.666666666664</v>
          </cell>
          <cell r="AV510">
            <v>1432921.6666666667</v>
          </cell>
          <cell r="AW510">
            <v>1385000</v>
          </cell>
          <cell r="AX510">
            <v>1389000</v>
          </cell>
          <cell r="AY510">
            <v>21929.166666666664</v>
          </cell>
          <cell r="AZ510">
            <v>1410929.1666666667</v>
          </cell>
          <cell r="BA510">
            <v>-4000</v>
          </cell>
          <cell r="BB510">
            <v>1385000</v>
          </cell>
          <cell r="BC510">
            <v>-63.333333333333329</v>
          </cell>
          <cell r="BD510">
            <v>1384936.6666666667</v>
          </cell>
          <cell r="BE510">
            <v>-1389000</v>
          </cell>
          <cell r="BG510">
            <v>-21992.5</v>
          </cell>
          <cell r="BH510">
            <v>-21992.5</v>
          </cell>
          <cell r="BI510">
            <v>-1389000</v>
          </cell>
          <cell r="BK510">
            <v>-21992.5</v>
          </cell>
          <cell r="BL510">
            <v>-21992.5</v>
          </cell>
          <cell r="BM510">
            <v>-1389000</v>
          </cell>
          <cell r="BO510">
            <v>-21992.5</v>
          </cell>
          <cell r="BP510">
            <v>-21992.5</v>
          </cell>
          <cell r="BQ510">
            <v>-1389000</v>
          </cell>
          <cell r="BS510">
            <v>-21992.5</v>
          </cell>
          <cell r="BT510">
            <v>-21992.5</v>
          </cell>
          <cell r="BU510">
            <v>-1389000</v>
          </cell>
          <cell r="BW510">
            <v>-21992.5</v>
          </cell>
          <cell r="BX510">
            <v>-21992.5</v>
          </cell>
          <cell r="BY510">
            <v>-1389000</v>
          </cell>
          <cell r="CA510">
            <v>-21992.5</v>
          </cell>
          <cell r="CB510">
            <v>-21992.5</v>
          </cell>
          <cell r="CC510">
            <v>-1389000</v>
          </cell>
          <cell r="CE510">
            <v>-21992.5</v>
          </cell>
          <cell r="CF510">
            <v>-21992.5</v>
          </cell>
          <cell r="CG510">
            <v>-1389000</v>
          </cell>
          <cell r="CI510">
            <v>-21992.5</v>
          </cell>
          <cell r="CJ510">
            <v>-21992.5</v>
          </cell>
          <cell r="CK510">
            <v>-1389000</v>
          </cell>
          <cell r="CM510">
            <v>-21992.5</v>
          </cell>
          <cell r="CN510">
            <v>-21992.5</v>
          </cell>
          <cell r="CO510">
            <v>-1389000</v>
          </cell>
          <cell r="CQ510">
            <v>-21992.5</v>
          </cell>
          <cell r="CR510">
            <v>-21992.5</v>
          </cell>
          <cell r="CS510">
            <v>-1389000</v>
          </cell>
          <cell r="CU510">
            <v>-21992.5</v>
          </cell>
          <cell r="CV510">
            <v>-21992.5</v>
          </cell>
          <cell r="CW510">
            <v>-1389000</v>
          </cell>
          <cell r="CY510">
            <v>-21992.5</v>
          </cell>
          <cell r="CZ510">
            <v>-21992.5</v>
          </cell>
          <cell r="DA510">
            <v>-1389000</v>
          </cell>
          <cell r="DC510">
            <v>-21992.5</v>
          </cell>
          <cell r="DD510">
            <v>-21992.5</v>
          </cell>
          <cell r="DE510">
            <v>-1389000</v>
          </cell>
          <cell r="DG510">
            <v>-21992.5</v>
          </cell>
          <cell r="DH510">
            <v>-21992.5</v>
          </cell>
          <cell r="DI510">
            <v>-1389000</v>
          </cell>
          <cell r="DK510">
            <v>-21992.5</v>
          </cell>
          <cell r="DL510">
            <v>-21992.5</v>
          </cell>
          <cell r="DM510">
            <v>-1389000</v>
          </cell>
          <cell r="DO510">
            <v>-21992.5</v>
          </cell>
          <cell r="DP510">
            <v>-21992.5</v>
          </cell>
          <cell r="DQ510">
            <v>-1389000</v>
          </cell>
          <cell r="DS510">
            <v>-21992.5</v>
          </cell>
          <cell r="DT510">
            <v>-21992.5</v>
          </cell>
          <cell r="DU510">
            <v>-1389000</v>
          </cell>
          <cell r="DW510">
            <v>-21992.5</v>
          </cell>
          <cell r="DX510">
            <v>-21992.5</v>
          </cell>
          <cell r="DY510">
            <v>-1389000</v>
          </cell>
          <cell r="EA510">
            <v>-21992.5</v>
          </cell>
          <cell r="EB510">
            <v>-21992.5</v>
          </cell>
          <cell r="EC510">
            <v>-1389000</v>
          </cell>
          <cell r="EE510">
            <v>-21992.5</v>
          </cell>
          <cell r="EF510">
            <v>-21992.5</v>
          </cell>
          <cell r="EG510">
            <v>-1389000</v>
          </cell>
          <cell r="EI510">
            <v>-21992.5</v>
          </cell>
          <cell r="EJ510">
            <v>-21992.5</v>
          </cell>
          <cell r="EK510">
            <v>-1389000</v>
          </cell>
          <cell r="EM510">
            <v>-21992.5</v>
          </cell>
          <cell r="EN510">
            <v>-21992.5</v>
          </cell>
          <cell r="EO510">
            <v>-1389000</v>
          </cell>
          <cell r="EQ510">
            <v>-21992.5</v>
          </cell>
          <cell r="ER510">
            <v>-21992.5</v>
          </cell>
          <cell r="ES510">
            <v>-1389000</v>
          </cell>
          <cell r="EU510">
            <v>-21992.5</v>
          </cell>
          <cell r="EV510">
            <v>-21992.5</v>
          </cell>
          <cell r="EW510">
            <v>-1389000</v>
          </cell>
          <cell r="EY510">
            <v>-21992.5</v>
          </cell>
          <cell r="EZ510">
            <v>-21992.5</v>
          </cell>
          <cell r="FA510">
            <v>-1389000</v>
          </cell>
          <cell r="FC510">
            <v>-21992.5</v>
          </cell>
          <cell r="FD510">
            <v>-21992.5</v>
          </cell>
          <cell r="FE510">
            <v>-1389000</v>
          </cell>
          <cell r="FG510">
            <v>-21992.5</v>
          </cell>
          <cell r="FH510">
            <v>-21992.5</v>
          </cell>
          <cell r="FI510">
            <v>-1389000</v>
          </cell>
          <cell r="FK510">
            <v>-21992.5</v>
          </cell>
          <cell r="FL510">
            <v>-21992.5</v>
          </cell>
          <cell r="FM510">
            <v>-1389000</v>
          </cell>
          <cell r="FO510">
            <v>-21992.5</v>
          </cell>
          <cell r="FP510">
            <v>-21992.5</v>
          </cell>
          <cell r="FQ510">
            <v>-1389000</v>
          </cell>
          <cell r="FS510">
            <v>-21992.5</v>
          </cell>
          <cell r="FT510">
            <v>-21992.5</v>
          </cell>
          <cell r="FU510">
            <v>-1389000</v>
          </cell>
          <cell r="FW510">
            <v>-21992.5</v>
          </cell>
          <cell r="FX510">
            <v>-21992.5</v>
          </cell>
          <cell r="FY510">
            <v>-1389000</v>
          </cell>
          <cell r="GA510">
            <v>-21992.5</v>
          </cell>
          <cell r="GB510">
            <v>-21992.5</v>
          </cell>
          <cell r="GC510">
            <v>-1389000</v>
          </cell>
          <cell r="GE510">
            <v>-21992.5</v>
          </cell>
          <cell r="GF510">
            <v>-21992.5</v>
          </cell>
          <cell r="GG510">
            <v>-1389000</v>
          </cell>
          <cell r="GI510">
            <v>-21992.5</v>
          </cell>
          <cell r="GJ510">
            <v>-21992.5</v>
          </cell>
          <cell r="GK510">
            <v>-1389000</v>
          </cell>
          <cell r="GM510">
            <v>-21992.5</v>
          </cell>
          <cell r="GN510">
            <v>-21992.5</v>
          </cell>
          <cell r="GO510">
            <v>-1389000</v>
          </cell>
          <cell r="GQ510">
            <v>-21992.5</v>
          </cell>
          <cell r="GR510">
            <v>-21992.5</v>
          </cell>
          <cell r="GS510">
            <v>-1389000</v>
          </cell>
          <cell r="GU510">
            <v>-21992.5</v>
          </cell>
          <cell r="GV510">
            <v>-21992.5</v>
          </cell>
          <cell r="GW510">
            <v>-1389000</v>
          </cell>
          <cell r="GY510">
            <v>-21992.5</v>
          </cell>
          <cell r="GZ510">
            <v>-21992.5</v>
          </cell>
          <cell r="HA510">
            <v>-1389000</v>
          </cell>
          <cell r="HC510">
            <v>-21992.5</v>
          </cell>
          <cell r="HD510">
            <v>-21992.5</v>
          </cell>
          <cell r="HE510">
            <v>-1389000</v>
          </cell>
          <cell r="HG510">
            <v>-21992.5</v>
          </cell>
          <cell r="HH510">
            <v>-21992.5</v>
          </cell>
          <cell r="HI510">
            <v>-1389000</v>
          </cell>
          <cell r="HK510">
            <v>-21992.5</v>
          </cell>
          <cell r="HL510">
            <v>-21992.5</v>
          </cell>
          <cell r="HM510">
            <v>-1389000</v>
          </cell>
          <cell r="HO510">
            <v>-21992.5</v>
          </cell>
          <cell r="HP510">
            <v>-21992.5</v>
          </cell>
          <cell r="HQ510">
            <v>-1389000</v>
          </cell>
          <cell r="HS510">
            <v>-21992.5</v>
          </cell>
          <cell r="HT510">
            <v>-21992.5</v>
          </cell>
          <cell r="HU510">
            <v>-1389000</v>
          </cell>
          <cell r="IB510" t="str">
            <v>0741117 R</v>
          </cell>
          <cell r="IC510">
            <v>37039</v>
          </cell>
          <cell r="ID510">
            <v>1</v>
          </cell>
          <cell r="IE510" t="str">
            <v>A</v>
          </cell>
        </row>
        <row r="511">
          <cell r="C511">
            <v>248001301247201</v>
          </cell>
          <cell r="E511" t="str">
            <v>M I N A R M I</v>
          </cell>
          <cell r="F511" t="str">
            <v xml:space="preserve"> Soppeng</v>
          </cell>
          <cell r="G511" t="str">
            <v>L 300 PU</v>
          </cell>
          <cell r="H511">
            <v>274456</v>
          </cell>
          <cell r="I511">
            <v>119185</v>
          </cell>
          <cell r="J511">
            <v>36957</v>
          </cell>
          <cell r="K511">
            <v>7</v>
          </cell>
          <cell r="L511" t="str">
            <v>Maret 2001</v>
          </cell>
          <cell r="M511">
            <v>38052</v>
          </cell>
          <cell r="N511">
            <v>36</v>
          </cell>
          <cell r="O511">
            <v>1</v>
          </cell>
          <cell r="P511">
            <v>50000000</v>
          </cell>
          <cell r="Q511">
            <v>9719000</v>
          </cell>
          <cell r="R511">
            <v>0.19</v>
          </cell>
          <cell r="S511">
            <v>-330394.16666666686</v>
          </cell>
          <cell r="T511">
            <v>9388605.833333334</v>
          </cell>
          <cell r="U511">
            <v>4</v>
          </cell>
          <cell r="V511">
            <v>1389000</v>
          </cell>
          <cell r="W511">
            <v>175877</v>
          </cell>
          <cell r="X511">
            <v>1564877</v>
          </cell>
          <cell r="Z511">
            <v>1389000</v>
          </cell>
          <cell r="AA511">
            <v>153884.16666666666</v>
          </cell>
          <cell r="AB511">
            <v>1542884.1666666667</v>
          </cell>
          <cell r="AC511">
            <v>8330000</v>
          </cell>
          <cell r="AD511">
            <v>1389000</v>
          </cell>
          <cell r="AE511">
            <v>131891.66666666666</v>
          </cell>
          <cell r="AF511">
            <v>1520891.6666666667</v>
          </cell>
          <cell r="AG511">
            <v>6941000</v>
          </cell>
          <cell r="AH511">
            <v>1389000</v>
          </cell>
          <cell r="AI511">
            <v>109899.16666666666</v>
          </cell>
          <cell r="AJ511">
            <v>1498899.1666666667</v>
          </cell>
          <cell r="AK511">
            <v>5552000</v>
          </cell>
          <cell r="AL511">
            <v>1389000</v>
          </cell>
          <cell r="AM511">
            <v>87906.666666666657</v>
          </cell>
          <cell r="AN511">
            <v>1476906.6666666667</v>
          </cell>
          <cell r="AO511">
            <v>4163000</v>
          </cell>
          <cell r="AP511">
            <v>1389000</v>
          </cell>
          <cell r="AQ511">
            <v>65914.166666666657</v>
          </cell>
          <cell r="AR511">
            <v>1454914.1666666667</v>
          </cell>
          <cell r="AS511">
            <v>2774000</v>
          </cell>
          <cell r="AT511">
            <v>1389000</v>
          </cell>
          <cell r="AU511">
            <v>43921.666666666664</v>
          </cell>
          <cell r="AV511">
            <v>1432921.6666666667</v>
          </cell>
          <cell r="AW511">
            <v>1385000</v>
          </cell>
          <cell r="AX511">
            <v>1389000</v>
          </cell>
          <cell r="AY511">
            <v>21929.166666666664</v>
          </cell>
          <cell r="AZ511">
            <v>1410929.1666666667</v>
          </cell>
          <cell r="BA511">
            <v>-4000</v>
          </cell>
          <cell r="BB511">
            <v>1385000</v>
          </cell>
          <cell r="BC511">
            <v>-63.333333333333329</v>
          </cell>
          <cell r="BD511">
            <v>1384936.6666666667</v>
          </cell>
          <cell r="BE511">
            <v>-1389000</v>
          </cell>
          <cell r="BG511">
            <v>-21992.5</v>
          </cell>
          <cell r="BH511">
            <v>-21992.5</v>
          </cell>
          <cell r="BI511">
            <v>-1389000</v>
          </cell>
          <cell r="BK511">
            <v>-21992.5</v>
          </cell>
          <cell r="BL511">
            <v>-21992.5</v>
          </cell>
          <cell r="BM511">
            <v>-1389000</v>
          </cell>
          <cell r="BO511">
            <v>-21992.5</v>
          </cell>
          <cell r="BP511">
            <v>-21992.5</v>
          </cell>
          <cell r="BQ511">
            <v>-1389000</v>
          </cell>
          <cell r="BS511">
            <v>-21992.5</v>
          </cell>
          <cell r="BT511">
            <v>-21992.5</v>
          </cell>
          <cell r="BU511">
            <v>-1389000</v>
          </cell>
          <cell r="BW511">
            <v>-21992.5</v>
          </cell>
          <cell r="BX511">
            <v>-21992.5</v>
          </cell>
          <cell r="BY511">
            <v>-1389000</v>
          </cell>
          <cell r="CA511">
            <v>-21992.5</v>
          </cell>
          <cell r="CB511">
            <v>-21992.5</v>
          </cell>
          <cell r="CC511">
            <v>-1389000</v>
          </cell>
          <cell r="CE511">
            <v>-21992.5</v>
          </cell>
          <cell r="CF511">
            <v>-21992.5</v>
          </cell>
          <cell r="CG511">
            <v>-1389000</v>
          </cell>
          <cell r="CI511">
            <v>-21992.5</v>
          </cell>
          <cell r="CJ511">
            <v>-21992.5</v>
          </cell>
          <cell r="CK511">
            <v>-1389000</v>
          </cell>
          <cell r="CM511">
            <v>-21992.5</v>
          </cell>
          <cell r="CN511">
            <v>-21992.5</v>
          </cell>
          <cell r="CO511">
            <v>-1389000</v>
          </cell>
          <cell r="CQ511">
            <v>-21992.5</v>
          </cell>
          <cell r="CR511">
            <v>-21992.5</v>
          </cell>
          <cell r="CS511">
            <v>-1389000</v>
          </cell>
          <cell r="CU511">
            <v>-21992.5</v>
          </cell>
          <cell r="CV511">
            <v>-21992.5</v>
          </cell>
          <cell r="CW511">
            <v>-1389000</v>
          </cell>
          <cell r="CY511">
            <v>-21992.5</v>
          </cell>
          <cell r="CZ511">
            <v>-21992.5</v>
          </cell>
          <cell r="DA511">
            <v>-1389000</v>
          </cell>
          <cell r="DC511">
            <v>-21992.5</v>
          </cell>
          <cell r="DD511">
            <v>-21992.5</v>
          </cell>
          <cell r="DE511">
            <v>-1389000</v>
          </cell>
          <cell r="DG511">
            <v>-21992.5</v>
          </cell>
          <cell r="DH511">
            <v>-21992.5</v>
          </cell>
          <cell r="DI511">
            <v>-1389000</v>
          </cell>
          <cell r="DK511">
            <v>-21992.5</v>
          </cell>
          <cell r="DL511">
            <v>-21992.5</v>
          </cell>
          <cell r="DM511">
            <v>-1389000</v>
          </cell>
          <cell r="DO511">
            <v>-21992.5</v>
          </cell>
          <cell r="DP511">
            <v>-21992.5</v>
          </cell>
          <cell r="DQ511">
            <v>-1389000</v>
          </cell>
          <cell r="DS511">
            <v>-21992.5</v>
          </cell>
          <cell r="DT511">
            <v>-21992.5</v>
          </cell>
          <cell r="DU511">
            <v>-1389000</v>
          </cell>
          <cell r="DW511">
            <v>-21992.5</v>
          </cell>
          <cell r="DX511">
            <v>-21992.5</v>
          </cell>
          <cell r="DY511">
            <v>-1389000</v>
          </cell>
          <cell r="EA511">
            <v>-21992.5</v>
          </cell>
          <cell r="EB511">
            <v>-21992.5</v>
          </cell>
          <cell r="EC511">
            <v>-1389000</v>
          </cell>
          <cell r="EE511">
            <v>-21992.5</v>
          </cell>
          <cell r="EF511">
            <v>-21992.5</v>
          </cell>
          <cell r="EG511">
            <v>-1389000</v>
          </cell>
          <cell r="EI511">
            <v>-21992.5</v>
          </cell>
          <cell r="EJ511">
            <v>-21992.5</v>
          </cell>
          <cell r="EK511">
            <v>-1389000</v>
          </cell>
          <cell r="EM511">
            <v>-21992.5</v>
          </cell>
          <cell r="EN511">
            <v>-21992.5</v>
          </cell>
          <cell r="EO511">
            <v>-1389000</v>
          </cell>
          <cell r="EQ511">
            <v>-21992.5</v>
          </cell>
          <cell r="ER511">
            <v>-21992.5</v>
          </cell>
          <cell r="ES511">
            <v>-1389000</v>
          </cell>
          <cell r="EU511">
            <v>-21992.5</v>
          </cell>
          <cell r="EV511">
            <v>-21992.5</v>
          </cell>
          <cell r="EW511">
            <v>-1389000</v>
          </cell>
          <cell r="EY511">
            <v>-21992.5</v>
          </cell>
          <cell r="EZ511">
            <v>-21992.5</v>
          </cell>
          <cell r="FA511">
            <v>-1389000</v>
          </cell>
          <cell r="FC511">
            <v>-21992.5</v>
          </cell>
          <cell r="FD511">
            <v>-21992.5</v>
          </cell>
          <cell r="FE511">
            <v>-1389000</v>
          </cell>
          <cell r="FG511">
            <v>-21992.5</v>
          </cell>
          <cell r="FH511">
            <v>-21992.5</v>
          </cell>
          <cell r="FI511">
            <v>-1389000</v>
          </cell>
          <cell r="FK511">
            <v>-21992.5</v>
          </cell>
          <cell r="FL511">
            <v>-21992.5</v>
          </cell>
          <cell r="FM511">
            <v>-1389000</v>
          </cell>
          <cell r="FO511">
            <v>-21992.5</v>
          </cell>
          <cell r="FP511">
            <v>-21992.5</v>
          </cell>
          <cell r="FQ511">
            <v>-1389000</v>
          </cell>
          <cell r="FS511">
            <v>-21992.5</v>
          </cell>
          <cell r="FT511">
            <v>-21992.5</v>
          </cell>
          <cell r="FU511">
            <v>-1389000</v>
          </cell>
          <cell r="FW511">
            <v>-21992.5</v>
          </cell>
          <cell r="FX511">
            <v>-21992.5</v>
          </cell>
          <cell r="FY511">
            <v>-1389000</v>
          </cell>
          <cell r="GA511">
            <v>-21992.5</v>
          </cell>
          <cell r="GB511">
            <v>-21992.5</v>
          </cell>
          <cell r="GC511">
            <v>-1389000</v>
          </cell>
          <cell r="GE511">
            <v>-21992.5</v>
          </cell>
          <cell r="GF511">
            <v>-21992.5</v>
          </cell>
          <cell r="GG511">
            <v>-1389000</v>
          </cell>
          <cell r="GI511">
            <v>-21992.5</v>
          </cell>
          <cell r="GJ511">
            <v>-21992.5</v>
          </cell>
          <cell r="GK511">
            <v>-1389000</v>
          </cell>
          <cell r="GM511">
            <v>-21992.5</v>
          </cell>
          <cell r="GN511">
            <v>-21992.5</v>
          </cell>
          <cell r="GO511">
            <v>-1389000</v>
          </cell>
          <cell r="GQ511">
            <v>-21992.5</v>
          </cell>
          <cell r="GR511">
            <v>-21992.5</v>
          </cell>
          <cell r="GS511">
            <v>-1389000</v>
          </cell>
          <cell r="GU511">
            <v>-21992.5</v>
          </cell>
          <cell r="GV511">
            <v>-21992.5</v>
          </cell>
          <cell r="GW511">
            <v>-1389000</v>
          </cell>
          <cell r="GY511">
            <v>-21992.5</v>
          </cell>
          <cell r="GZ511">
            <v>-21992.5</v>
          </cell>
          <cell r="HA511">
            <v>-1389000</v>
          </cell>
          <cell r="HC511">
            <v>-21992.5</v>
          </cell>
          <cell r="HD511">
            <v>-21992.5</v>
          </cell>
          <cell r="HE511">
            <v>-1389000</v>
          </cell>
          <cell r="HG511">
            <v>-21992.5</v>
          </cell>
          <cell r="HH511">
            <v>-21992.5</v>
          </cell>
          <cell r="HI511">
            <v>-1389000</v>
          </cell>
          <cell r="HK511">
            <v>-21992.5</v>
          </cell>
          <cell r="HL511">
            <v>-21992.5</v>
          </cell>
          <cell r="HM511">
            <v>-1389000</v>
          </cell>
          <cell r="HO511">
            <v>-21992.5</v>
          </cell>
          <cell r="HP511">
            <v>-21992.5</v>
          </cell>
          <cell r="HQ511">
            <v>-1389000</v>
          </cell>
          <cell r="HS511">
            <v>-21992.5</v>
          </cell>
          <cell r="HT511">
            <v>-21992.5</v>
          </cell>
          <cell r="HU511">
            <v>-1389000</v>
          </cell>
          <cell r="IB511" t="str">
            <v>0741119 R</v>
          </cell>
          <cell r="IC511">
            <v>37039</v>
          </cell>
          <cell r="ID511">
            <v>1</v>
          </cell>
          <cell r="IE511" t="str">
            <v>A</v>
          </cell>
        </row>
        <row r="512">
          <cell r="C512">
            <v>248001301255201</v>
          </cell>
          <cell r="E512" t="str">
            <v>OCTOVIANUS WENNO</v>
          </cell>
          <cell r="F512" t="str">
            <v xml:space="preserve"> Sorong</v>
          </cell>
          <cell r="G512" t="str">
            <v>T 120ss MKL</v>
          </cell>
          <cell r="H512" t="str">
            <v>078069</v>
          </cell>
          <cell r="I512" t="str">
            <v>093420</v>
          </cell>
          <cell r="J512">
            <v>36957</v>
          </cell>
          <cell r="K512">
            <v>7</v>
          </cell>
          <cell r="L512" t="str">
            <v>Maret 2001</v>
          </cell>
          <cell r="M512">
            <v>38052</v>
          </cell>
          <cell r="N512">
            <v>36</v>
          </cell>
          <cell r="O512">
            <v>1</v>
          </cell>
          <cell r="P512">
            <v>50000000</v>
          </cell>
          <cell r="Q512">
            <v>9724000</v>
          </cell>
          <cell r="R512">
            <v>0.19</v>
          </cell>
          <cell r="S512">
            <v>-329760.83333333326</v>
          </cell>
          <cell r="T512">
            <v>9394239.166666666</v>
          </cell>
          <cell r="U512">
            <v>4</v>
          </cell>
          <cell r="V512">
            <v>1389000</v>
          </cell>
          <cell r="W512">
            <v>175389</v>
          </cell>
          <cell r="X512">
            <v>1564389</v>
          </cell>
          <cell r="Z512">
            <v>1389000</v>
          </cell>
          <cell r="AA512">
            <v>153963.33333333331</v>
          </cell>
          <cell r="AB512">
            <v>1542963.3333333333</v>
          </cell>
          <cell r="AC512">
            <v>8335000</v>
          </cell>
          <cell r="AD512">
            <v>1389000</v>
          </cell>
          <cell r="AE512">
            <v>131970.83333333331</v>
          </cell>
          <cell r="AF512">
            <v>1520970.8333333333</v>
          </cell>
          <cell r="AG512">
            <v>6946000</v>
          </cell>
          <cell r="AH512">
            <v>1389000</v>
          </cell>
          <cell r="AI512">
            <v>109978.33333333333</v>
          </cell>
          <cell r="AJ512">
            <v>1498978.3333333333</v>
          </cell>
          <cell r="AK512">
            <v>5557000</v>
          </cell>
          <cell r="AL512">
            <v>1389000</v>
          </cell>
          <cell r="AM512">
            <v>87985.833333333328</v>
          </cell>
          <cell r="AN512">
            <v>1476985.8333333333</v>
          </cell>
          <cell r="AO512">
            <v>4168000</v>
          </cell>
          <cell r="AP512">
            <v>1389000</v>
          </cell>
          <cell r="AQ512">
            <v>65993.333333333328</v>
          </cell>
          <cell r="AR512">
            <v>1454993.3333333333</v>
          </cell>
          <cell r="AS512">
            <v>2779000</v>
          </cell>
          <cell r="AT512">
            <v>1389000</v>
          </cell>
          <cell r="AU512">
            <v>44000.833333333328</v>
          </cell>
          <cell r="AV512">
            <v>1433000.8333333333</v>
          </cell>
          <cell r="AW512">
            <v>1390000</v>
          </cell>
          <cell r="AX512">
            <v>1389000</v>
          </cell>
          <cell r="AY512">
            <v>22008.333333333332</v>
          </cell>
          <cell r="AZ512">
            <v>1411008.3333333333</v>
          </cell>
          <cell r="BA512">
            <v>1000</v>
          </cell>
          <cell r="BB512">
            <v>1390000</v>
          </cell>
          <cell r="BC512">
            <v>15.833333333333332</v>
          </cell>
          <cell r="BD512">
            <v>1390015.8333333333</v>
          </cell>
          <cell r="BE512">
            <v>-1389000</v>
          </cell>
          <cell r="BG512">
            <v>-21992.5</v>
          </cell>
          <cell r="BH512">
            <v>-21992.5</v>
          </cell>
          <cell r="BI512">
            <v>-1389000</v>
          </cell>
          <cell r="BK512">
            <v>-21992.5</v>
          </cell>
          <cell r="BL512">
            <v>-21992.5</v>
          </cell>
          <cell r="BM512">
            <v>-1389000</v>
          </cell>
          <cell r="BO512">
            <v>-21992.5</v>
          </cell>
          <cell r="BP512">
            <v>-21992.5</v>
          </cell>
          <cell r="BQ512">
            <v>-1389000</v>
          </cell>
          <cell r="BS512">
            <v>-21992.5</v>
          </cell>
          <cell r="BT512">
            <v>-21992.5</v>
          </cell>
          <cell r="BU512">
            <v>-1389000</v>
          </cell>
          <cell r="BW512">
            <v>-21992.5</v>
          </cell>
          <cell r="BX512">
            <v>-21992.5</v>
          </cell>
          <cell r="BY512">
            <v>-1389000</v>
          </cell>
          <cell r="CA512">
            <v>-21992.5</v>
          </cell>
          <cell r="CB512">
            <v>-21992.5</v>
          </cell>
          <cell r="CC512">
            <v>-1389000</v>
          </cell>
          <cell r="CE512">
            <v>-21992.5</v>
          </cell>
          <cell r="CF512">
            <v>-21992.5</v>
          </cell>
          <cell r="CG512">
            <v>-1389000</v>
          </cell>
          <cell r="CI512">
            <v>-21992.5</v>
          </cell>
          <cell r="CJ512">
            <v>-21992.5</v>
          </cell>
          <cell r="CK512">
            <v>-1389000</v>
          </cell>
          <cell r="CM512">
            <v>-21992.5</v>
          </cell>
          <cell r="CN512">
            <v>-21992.5</v>
          </cell>
          <cell r="CO512">
            <v>-1389000</v>
          </cell>
          <cell r="CQ512">
            <v>-21992.5</v>
          </cell>
          <cell r="CR512">
            <v>-21992.5</v>
          </cell>
          <cell r="CS512">
            <v>-1389000</v>
          </cell>
          <cell r="CU512">
            <v>-21992.5</v>
          </cell>
          <cell r="CV512">
            <v>-21992.5</v>
          </cell>
          <cell r="CW512">
            <v>-1389000</v>
          </cell>
          <cell r="CY512">
            <v>-21992.5</v>
          </cell>
          <cell r="CZ512">
            <v>-21992.5</v>
          </cell>
          <cell r="DA512">
            <v>-1389000</v>
          </cell>
          <cell r="DC512">
            <v>-21992.5</v>
          </cell>
          <cell r="DD512">
            <v>-21992.5</v>
          </cell>
          <cell r="DE512">
            <v>-1389000</v>
          </cell>
          <cell r="DG512">
            <v>-21992.5</v>
          </cell>
          <cell r="DH512">
            <v>-21992.5</v>
          </cell>
          <cell r="DI512">
            <v>-1389000</v>
          </cell>
          <cell r="DK512">
            <v>-21992.5</v>
          </cell>
          <cell r="DL512">
            <v>-21992.5</v>
          </cell>
          <cell r="DM512">
            <v>-1389000</v>
          </cell>
          <cell r="DO512">
            <v>-21992.5</v>
          </cell>
          <cell r="DP512">
            <v>-21992.5</v>
          </cell>
          <cell r="DQ512">
            <v>-1389000</v>
          </cell>
          <cell r="DS512">
            <v>-21992.5</v>
          </cell>
          <cell r="DT512">
            <v>-21992.5</v>
          </cell>
          <cell r="DU512">
            <v>-1389000</v>
          </cell>
          <cell r="DW512">
            <v>-21992.5</v>
          </cell>
          <cell r="DX512">
            <v>-21992.5</v>
          </cell>
          <cell r="DY512">
            <v>-1389000</v>
          </cell>
          <cell r="EA512">
            <v>-21992.5</v>
          </cell>
          <cell r="EB512">
            <v>-21992.5</v>
          </cell>
          <cell r="EC512">
            <v>-1389000</v>
          </cell>
          <cell r="EE512">
            <v>-21992.5</v>
          </cell>
          <cell r="EF512">
            <v>-21992.5</v>
          </cell>
          <cell r="EG512">
            <v>-1389000</v>
          </cell>
          <cell r="EI512">
            <v>-21992.5</v>
          </cell>
          <cell r="EJ512">
            <v>-21992.5</v>
          </cell>
          <cell r="EK512">
            <v>-1389000</v>
          </cell>
          <cell r="EM512">
            <v>-21992.5</v>
          </cell>
          <cell r="EN512">
            <v>-21992.5</v>
          </cell>
          <cell r="EO512">
            <v>-1389000</v>
          </cell>
          <cell r="EQ512">
            <v>-21992.5</v>
          </cell>
          <cell r="ER512">
            <v>-21992.5</v>
          </cell>
          <cell r="ES512">
            <v>-1389000</v>
          </cell>
          <cell r="EU512">
            <v>-21992.5</v>
          </cell>
          <cell r="EV512">
            <v>-21992.5</v>
          </cell>
          <cell r="EW512">
            <v>-1389000</v>
          </cell>
          <cell r="EY512">
            <v>-21992.5</v>
          </cell>
          <cell r="EZ512">
            <v>-21992.5</v>
          </cell>
          <cell r="FA512">
            <v>-1389000</v>
          </cell>
          <cell r="FC512">
            <v>-21992.5</v>
          </cell>
          <cell r="FD512">
            <v>-21992.5</v>
          </cell>
          <cell r="FE512">
            <v>-1389000</v>
          </cell>
          <cell r="FG512">
            <v>-21992.5</v>
          </cell>
          <cell r="FH512">
            <v>-21992.5</v>
          </cell>
          <cell r="FI512">
            <v>-1389000</v>
          </cell>
          <cell r="FK512">
            <v>-21992.5</v>
          </cell>
          <cell r="FL512">
            <v>-21992.5</v>
          </cell>
          <cell r="FM512">
            <v>-1389000</v>
          </cell>
          <cell r="FO512">
            <v>-21992.5</v>
          </cell>
          <cell r="FP512">
            <v>-21992.5</v>
          </cell>
          <cell r="FQ512">
            <v>-1389000</v>
          </cell>
          <cell r="FS512">
            <v>-21992.5</v>
          </cell>
          <cell r="FT512">
            <v>-21992.5</v>
          </cell>
          <cell r="FU512">
            <v>-1389000</v>
          </cell>
          <cell r="FW512">
            <v>-21992.5</v>
          </cell>
          <cell r="FX512">
            <v>-21992.5</v>
          </cell>
          <cell r="FY512">
            <v>-1389000</v>
          </cell>
          <cell r="GA512">
            <v>-21992.5</v>
          </cell>
          <cell r="GB512">
            <v>-21992.5</v>
          </cell>
          <cell r="GC512">
            <v>-1389000</v>
          </cell>
          <cell r="GE512">
            <v>-21992.5</v>
          </cell>
          <cell r="GF512">
            <v>-21992.5</v>
          </cell>
          <cell r="GG512">
            <v>-1389000</v>
          </cell>
          <cell r="GI512">
            <v>-21992.5</v>
          </cell>
          <cell r="GJ512">
            <v>-21992.5</v>
          </cell>
          <cell r="GK512">
            <v>-1389000</v>
          </cell>
          <cell r="GM512">
            <v>-21992.5</v>
          </cell>
          <cell r="GN512">
            <v>-21992.5</v>
          </cell>
          <cell r="GO512">
            <v>-1389000</v>
          </cell>
          <cell r="GQ512">
            <v>-21992.5</v>
          </cell>
          <cell r="GR512">
            <v>-21992.5</v>
          </cell>
          <cell r="GS512">
            <v>-1389000</v>
          </cell>
          <cell r="GU512">
            <v>-21992.5</v>
          </cell>
          <cell r="GV512">
            <v>-21992.5</v>
          </cell>
          <cell r="GW512">
            <v>-1389000</v>
          </cell>
          <cell r="GY512">
            <v>-21992.5</v>
          </cell>
          <cell r="GZ512">
            <v>-21992.5</v>
          </cell>
          <cell r="HA512">
            <v>-1389000</v>
          </cell>
          <cell r="HC512">
            <v>-21992.5</v>
          </cell>
          <cell r="HD512">
            <v>-21992.5</v>
          </cell>
          <cell r="HE512">
            <v>-1389000</v>
          </cell>
          <cell r="HG512">
            <v>-21992.5</v>
          </cell>
          <cell r="HH512">
            <v>-21992.5</v>
          </cell>
          <cell r="HI512">
            <v>-1389000</v>
          </cell>
          <cell r="HK512">
            <v>-21992.5</v>
          </cell>
          <cell r="HL512">
            <v>-21992.5</v>
          </cell>
          <cell r="HM512">
            <v>-1389000</v>
          </cell>
          <cell r="HO512">
            <v>-21992.5</v>
          </cell>
          <cell r="HP512">
            <v>-21992.5</v>
          </cell>
          <cell r="HQ512">
            <v>-1389000</v>
          </cell>
          <cell r="HS512">
            <v>-21992.5</v>
          </cell>
          <cell r="HT512">
            <v>-21992.5</v>
          </cell>
          <cell r="HU512">
            <v>-1389000</v>
          </cell>
          <cell r="IB512" t="str">
            <v>9772460 U</v>
          </cell>
          <cell r="IC512">
            <v>37190</v>
          </cell>
          <cell r="ID512">
            <v>1</v>
          </cell>
          <cell r="IE512" t="str">
            <v>A</v>
          </cell>
        </row>
        <row r="513">
          <cell r="C513">
            <v>248001301263201</v>
          </cell>
          <cell r="E513" t="str">
            <v>RAHAJENG RIMAWATI</v>
          </cell>
          <cell r="F513" t="str">
            <v xml:space="preserve"> Sorong</v>
          </cell>
          <cell r="G513" t="str">
            <v>T 120ss MKL</v>
          </cell>
          <cell r="H513" t="str">
            <v>078076</v>
          </cell>
          <cell r="I513" t="str">
            <v>093427</v>
          </cell>
          <cell r="J513">
            <v>36957</v>
          </cell>
          <cell r="K513">
            <v>7</v>
          </cell>
          <cell r="L513" t="str">
            <v>Maret 2001</v>
          </cell>
          <cell r="M513">
            <v>38052</v>
          </cell>
          <cell r="N513">
            <v>36</v>
          </cell>
          <cell r="O513">
            <v>1</v>
          </cell>
          <cell r="P513">
            <v>50000000</v>
          </cell>
          <cell r="Q513">
            <v>9724000</v>
          </cell>
          <cell r="R513">
            <v>0.19</v>
          </cell>
          <cell r="S513">
            <v>-329760.83333333326</v>
          </cell>
          <cell r="T513">
            <v>9394239.166666666</v>
          </cell>
          <cell r="U513">
            <v>4</v>
          </cell>
          <cell r="V513">
            <v>1389000</v>
          </cell>
          <cell r="W513">
            <v>175765</v>
          </cell>
          <cell r="X513">
            <v>1564765</v>
          </cell>
          <cell r="Z513">
            <v>1389000</v>
          </cell>
          <cell r="AA513">
            <v>153963.33333333331</v>
          </cell>
          <cell r="AB513">
            <v>1542963.3333333333</v>
          </cell>
          <cell r="AC513">
            <v>8335000</v>
          </cell>
          <cell r="AD513">
            <v>1389000</v>
          </cell>
          <cell r="AE513">
            <v>131970.83333333331</v>
          </cell>
          <cell r="AF513">
            <v>1520970.8333333333</v>
          </cell>
          <cell r="AG513">
            <v>6946000</v>
          </cell>
          <cell r="AH513">
            <v>1389000</v>
          </cell>
          <cell r="AI513">
            <v>109978.33333333333</v>
          </cell>
          <cell r="AJ513">
            <v>1498978.3333333333</v>
          </cell>
          <cell r="AK513">
            <v>5557000</v>
          </cell>
          <cell r="AL513">
            <v>1389000</v>
          </cell>
          <cell r="AM513">
            <v>87985.833333333328</v>
          </cell>
          <cell r="AN513">
            <v>1476985.8333333333</v>
          </cell>
          <cell r="AO513">
            <v>4168000</v>
          </cell>
          <cell r="AP513">
            <v>1389000</v>
          </cell>
          <cell r="AQ513">
            <v>65993.333333333328</v>
          </cell>
          <cell r="AR513">
            <v>1454993.3333333333</v>
          </cell>
          <cell r="AS513">
            <v>2779000</v>
          </cell>
          <cell r="AT513">
            <v>1389000</v>
          </cell>
          <cell r="AU513">
            <v>44000.833333333328</v>
          </cell>
          <cell r="AV513">
            <v>1433000.8333333333</v>
          </cell>
          <cell r="AW513">
            <v>1390000</v>
          </cell>
          <cell r="AX513">
            <v>1389000</v>
          </cell>
          <cell r="AY513">
            <v>22008.333333333332</v>
          </cell>
          <cell r="AZ513">
            <v>1411008.3333333333</v>
          </cell>
          <cell r="BA513">
            <v>1000</v>
          </cell>
          <cell r="BB513">
            <v>1390000</v>
          </cell>
          <cell r="BC513">
            <v>15.833333333333332</v>
          </cell>
          <cell r="BD513">
            <v>1390015.8333333333</v>
          </cell>
          <cell r="BE513">
            <v>-1389000</v>
          </cell>
          <cell r="BG513">
            <v>-21992.5</v>
          </cell>
          <cell r="BH513">
            <v>-21992.5</v>
          </cell>
          <cell r="BI513">
            <v>-1389000</v>
          </cell>
          <cell r="BK513">
            <v>-21992.5</v>
          </cell>
          <cell r="BL513">
            <v>-21992.5</v>
          </cell>
          <cell r="BM513">
            <v>-1389000</v>
          </cell>
          <cell r="BO513">
            <v>-21992.5</v>
          </cell>
          <cell r="BP513">
            <v>-21992.5</v>
          </cell>
          <cell r="BQ513">
            <v>-1389000</v>
          </cell>
          <cell r="BS513">
            <v>-21992.5</v>
          </cell>
          <cell r="BT513">
            <v>-21992.5</v>
          </cell>
          <cell r="BU513">
            <v>-1389000</v>
          </cell>
          <cell r="BW513">
            <v>-21992.5</v>
          </cell>
          <cell r="BX513">
            <v>-21992.5</v>
          </cell>
          <cell r="BY513">
            <v>-1389000</v>
          </cell>
          <cell r="CA513">
            <v>-21992.5</v>
          </cell>
          <cell r="CB513">
            <v>-21992.5</v>
          </cell>
          <cell r="CC513">
            <v>-1389000</v>
          </cell>
          <cell r="CE513">
            <v>-21992.5</v>
          </cell>
          <cell r="CF513">
            <v>-21992.5</v>
          </cell>
          <cell r="CG513">
            <v>-1389000</v>
          </cell>
          <cell r="CI513">
            <v>-21992.5</v>
          </cell>
          <cell r="CJ513">
            <v>-21992.5</v>
          </cell>
          <cell r="CK513">
            <v>-1389000</v>
          </cell>
          <cell r="CM513">
            <v>-21992.5</v>
          </cell>
          <cell r="CN513">
            <v>-21992.5</v>
          </cell>
          <cell r="CO513">
            <v>-1389000</v>
          </cell>
          <cell r="CQ513">
            <v>-21992.5</v>
          </cell>
          <cell r="CR513">
            <v>-21992.5</v>
          </cell>
          <cell r="CS513">
            <v>-1389000</v>
          </cell>
          <cell r="CU513">
            <v>-21992.5</v>
          </cell>
          <cell r="CV513">
            <v>-21992.5</v>
          </cell>
          <cell r="CW513">
            <v>-1389000</v>
          </cell>
          <cell r="CY513">
            <v>-21992.5</v>
          </cell>
          <cell r="CZ513">
            <v>-21992.5</v>
          </cell>
          <cell r="DA513">
            <v>-1389000</v>
          </cell>
          <cell r="DC513">
            <v>-21992.5</v>
          </cell>
          <cell r="DD513">
            <v>-21992.5</v>
          </cell>
          <cell r="DE513">
            <v>-1389000</v>
          </cell>
          <cell r="DG513">
            <v>-21992.5</v>
          </cell>
          <cell r="DH513">
            <v>-21992.5</v>
          </cell>
          <cell r="DI513">
            <v>-1389000</v>
          </cell>
          <cell r="DK513">
            <v>-21992.5</v>
          </cell>
          <cell r="DL513">
            <v>-21992.5</v>
          </cell>
          <cell r="DM513">
            <v>-1389000</v>
          </cell>
          <cell r="DO513">
            <v>-21992.5</v>
          </cell>
          <cell r="DP513">
            <v>-21992.5</v>
          </cell>
          <cell r="DQ513">
            <v>-1389000</v>
          </cell>
          <cell r="DS513">
            <v>-21992.5</v>
          </cell>
          <cell r="DT513">
            <v>-21992.5</v>
          </cell>
          <cell r="DU513">
            <v>-1389000</v>
          </cell>
          <cell r="DW513">
            <v>-21992.5</v>
          </cell>
          <cell r="DX513">
            <v>-21992.5</v>
          </cell>
          <cell r="DY513">
            <v>-1389000</v>
          </cell>
          <cell r="EA513">
            <v>-21992.5</v>
          </cell>
          <cell r="EB513">
            <v>-21992.5</v>
          </cell>
          <cell r="EC513">
            <v>-1389000</v>
          </cell>
          <cell r="EE513">
            <v>-21992.5</v>
          </cell>
          <cell r="EF513">
            <v>-21992.5</v>
          </cell>
          <cell r="EG513">
            <v>-1389000</v>
          </cell>
          <cell r="EI513">
            <v>-21992.5</v>
          </cell>
          <cell r="EJ513">
            <v>-21992.5</v>
          </cell>
          <cell r="EK513">
            <v>-1389000</v>
          </cell>
          <cell r="EM513">
            <v>-21992.5</v>
          </cell>
          <cell r="EN513">
            <v>-21992.5</v>
          </cell>
          <cell r="EO513">
            <v>-1389000</v>
          </cell>
          <cell r="EQ513">
            <v>-21992.5</v>
          </cell>
          <cell r="ER513">
            <v>-21992.5</v>
          </cell>
          <cell r="ES513">
            <v>-1389000</v>
          </cell>
          <cell r="EU513">
            <v>-21992.5</v>
          </cell>
          <cell r="EV513">
            <v>-21992.5</v>
          </cell>
          <cell r="EW513">
            <v>-1389000</v>
          </cell>
          <cell r="EY513">
            <v>-21992.5</v>
          </cell>
          <cell r="EZ513">
            <v>-21992.5</v>
          </cell>
          <cell r="FA513">
            <v>-1389000</v>
          </cell>
          <cell r="FC513">
            <v>-21992.5</v>
          </cell>
          <cell r="FD513">
            <v>-21992.5</v>
          </cell>
          <cell r="FE513">
            <v>-1389000</v>
          </cell>
          <cell r="FG513">
            <v>-21992.5</v>
          </cell>
          <cell r="FH513">
            <v>-21992.5</v>
          </cell>
          <cell r="FI513">
            <v>-1389000</v>
          </cell>
          <cell r="FK513">
            <v>-21992.5</v>
          </cell>
          <cell r="FL513">
            <v>-21992.5</v>
          </cell>
          <cell r="FM513">
            <v>-1389000</v>
          </cell>
          <cell r="FO513">
            <v>-21992.5</v>
          </cell>
          <cell r="FP513">
            <v>-21992.5</v>
          </cell>
          <cell r="FQ513">
            <v>-1389000</v>
          </cell>
          <cell r="FS513">
            <v>-21992.5</v>
          </cell>
          <cell r="FT513">
            <v>-21992.5</v>
          </cell>
          <cell r="FU513">
            <v>-1389000</v>
          </cell>
          <cell r="FW513">
            <v>-21992.5</v>
          </cell>
          <cell r="FX513">
            <v>-21992.5</v>
          </cell>
          <cell r="FY513">
            <v>-1389000</v>
          </cell>
          <cell r="GA513">
            <v>-21992.5</v>
          </cell>
          <cell r="GB513">
            <v>-21992.5</v>
          </cell>
          <cell r="GC513">
            <v>-1389000</v>
          </cell>
          <cell r="GE513">
            <v>-21992.5</v>
          </cell>
          <cell r="GF513">
            <v>-21992.5</v>
          </cell>
          <cell r="GG513">
            <v>-1389000</v>
          </cell>
          <cell r="GI513">
            <v>-21992.5</v>
          </cell>
          <cell r="GJ513">
            <v>-21992.5</v>
          </cell>
          <cell r="GK513">
            <v>-1389000</v>
          </cell>
          <cell r="GM513">
            <v>-21992.5</v>
          </cell>
          <cell r="GN513">
            <v>-21992.5</v>
          </cell>
          <cell r="GO513">
            <v>-1389000</v>
          </cell>
          <cell r="GQ513">
            <v>-21992.5</v>
          </cell>
          <cell r="GR513">
            <v>-21992.5</v>
          </cell>
          <cell r="GS513">
            <v>-1389000</v>
          </cell>
          <cell r="GU513">
            <v>-21992.5</v>
          </cell>
          <cell r="GV513">
            <v>-21992.5</v>
          </cell>
          <cell r="GW513">
            <v>-1389000</v>
          </cell>
          <cell r="GY513">
            <v>-21992.5</v>
          </cell>
          <cell r="GZ513">
            <v>-21992.5</v>
          </cell>
          <cell r="HA513">
            <v>-1389000</v>
          </cell>
          <cell r="HC513">
            <v>-21992.5</v>
          </cell>
          <cell r="HD513">
            <v>-21992.5</v>
          </cell>
          <cell r="HE513">
            <v>-1389000</v>
          </cell>
          <cell r="HG513">
            <v>-21992.5</v>
          </cell>
          <cell r="HH513">
            <v>-21992.5</v>
          </cell>
          <cell r="HI513">
            <v>-1389000</v>
          </cell>
          <cell r="HK513">
            <v>-21992.5</v>
          </cell>
          <cell r="HL513">
            <v>-21992.5</v>
          </cell>
          <cell r="HM513">
            <v>-1389000</v>
          </cell>
          <cell r="HO513">
            <v>-21992.5</v>
          </cell>
          <cell r="HP513">
            <v>-21992.5</v>
          </cell>
          <cell r="HQ513">
            <v>-1389000</v>
          </cell>
          <cell r="HS513">
            <v>-21992.5</v>
          </cell>
          <cell r="HT513">
            <v>-21992.5</v>
          </cell>
          <cell r="HU513">
            <v>-1389000</v>
          </cell>
          <cell r="ID513">
            <v>0</v>
          </cell>
          <cell r="IE513" t="str">
            <v>A</v>
          </cell>
        </row>
        <row r="514">
          <cell r="C514">
            <v>248001301271201</v>
          </cell>
          <cell r="E514" t="str">
            <v>ABD. KADIR KASIM</v>
          </cell>
          <cell r="F514" t="str">
            <v xml:space="preserve"> Tator</v>
          </cell>
          <cell r="G514" t="str">
            <v>T 120ss MKL</v>
          </cell>
          <cell r="H514" t="str">
            <v>078304</v>
          </cell>
          <cell r="I514" t="str">
            <v>0X4615</v>
          </cell>
          <cell r="J514">
            <v>36957</v>
          </cell>
          <cell r="K514">
            <v>7</v>
          </cell>
          <cell r="L514" t="str">
            <v>Maret 2001</v>
          </cell>
          <cell r="M514">
            <v>38052</v>
          </cell>
          <cell r="N514">
            <v>36</v>
          </cell>
          <cell r="O514">
            <v>1</v>
          </cell>
          <cell r="P514">
            <v>50000000</v>
          </cell>
          <cell r="Q514">
            <v>9724000</v>
          </cell>
          <cell r="R514">
            <v>0.19</v>
          </cell>
          <cell r="S514">
            <v>-329760.83333333326</v>
          </cell>
          <cell r="T514">
            <v>9394239.166666666</v>
          </cell>
          <cell r="U514">
            <v>4</v>
          </cell>
          <cell r="V514">
            <v>1389000</v>
          </cell>
          <cell r="W514">
            <v>175765</v>
          </cell>
          <cell r="X514">
            <v>1564765</v>
          </cell>
          <cell r="Z514">
            <v>1389000</v>
          </cell>
          <cell r="AA514">
            <v>153963.33333333331</v>
          </cell>
          <cell r="AB514">
            <v>1542963.3333333333</v>
          </cell>
          <cell r="AC514">
            <v>8335000</v>
          </cell>
          <cell r="AD514">
            <v>1389000</v>
          </cell>
          <cell r="AE514">
            <v>131970.83333333331</v>
          </cell>
          <cell r="AF514">
            <v>1520970.8333333333</v>
          </cell>
          <cell r="AG514">
            <v>6946000</v>
          </cell>
          <cell r="AH514">
            <v>1389000</v>
          </cell>
          <cell r="AI514">
            <v>109978.33333333333</v>
          </cell>
          <cell r="AJ514">
            <v>1498978.3333333333</v>
          </cell>
          <cell r="AK514">
            <v>5557000</v>
          </cell>
          <cell r="AL514">
            <v>1389000</v>
          </cell>
          <cell r="AM514">
            <v>87985.833333333328</v>
          </cell>
          <cell r="AN514">
            <v>1476985.8333333333</v>
          </cell>
          <cell r="AO514">
            <v>4168000</v>
          </cell>
          <cell r="AP514">
            <v>1389000</v>
          </cell>
          <cell r="AQ514">
            <v>65993.333333333328</v>
          </cell>
          <cell r="AR514">
            <v>1454993.3333333333</v>
          </cell>
          <cell r="AS514">
            <v>2779000</v>
          </cell>
          <cell r="AT514">
            <v>1389000</v>
          </cell>
          <cell r="AU514">
            <v>44000.833333333328</v>
          </cell>
          <cell r="AV514">
            <v>1433000.8333333333</v>
          </cell>
          <cell r="AW514">
            <v>1390000</v>
          </cell>
          <cell r="AX514">
            <v>1389000</v>
          </cell>
          <cell r="AY514">
            <v>22008.333333333332</v>
          </cell>
          <cell r="AZ514">
            <v>1411008.3333333333</v>
          </cell>
          <cell r="BA514">
            <v>1000</v>
          </cell>
          <cell r="BB514">
            <v>1390000</v>
          </cell>
          <cell r="BC514">
            <v>15.833333333333332</v>
          </cell>
          <cell r="BD514">
            <v>1390015.8333333333</v>
          </cell>
          <cell r="BE514">
            <v>-1389000</v>
          </cell>
          <cell r="BG514">
            <v>-21992.5</v>
          </cell>
          <cell r="BH514">
            <v>-21992.5</v>
          </cell>
          <cell r="BI514">
            <v>-1389000</v>
          </cell>
          <cell r="BK514">
            <v>-21992.5</v>
          </cell>
          <cell r="BL514">
            <v>-21992.5</v>
          </cell>
          <cell r="BM514">
            <v>-1389000</v>
          </cell>
          <cell r="BO514">
            <v>-21992.5</v>
          </cell>
          <cell r="BP514">
            <v>-21992.5</v>
          </cell>
          <cell r="BQ514">
            <v>-1389000</v>
          </cell>
          <cell r="BS514">
            <v>-21992.5</v>
          </cell>
          <cell r="BT514">
            <v>-21992.5</v>
          </cell>
          <cell r="BU514">
            <v>-1389000</v>
          </cell>
          <cell r="BW514">
            <v>-21992.5</v>
          </cell>
          <cell r="BX514">
            <v>-21992.5</v>
          </cell>
          <cell r="BY514">
            <v>-1389000</v>
          </cell>
          <cell r="CA514">
            <v>-21992.5</v>
          </cell>
          <cell r="CB514">
            <v>-21992.5</v>
          </cell>
          <cell r="CC514">
            <v>-1389000</v>
          </cell>
          <cell r="CE514">
            <v>-21992.5</v>
          </cell>
          <cell r="CF514">
            <v>-21992.5</v>
          </cell>
          <cell r="CG514">
            <v>-1389000</v>
          </cell>
          <cell r="CI514">
            <v>-21992.5</v>
          </cell>
          <cell r="CJ514">
            <v>-21992.5</v>
          </cell>
          <cell r="CK514">
            <v>-1389000</v>
          </cell>
          <cell r="CM514">
            <v>-21992.5</v>
          </cell>
          <cell r="CN514">
            <v>-21992.5</v>
          </cell>
          <cell r="CO514">
            <v>-1389000</v>
          </cell>
          <cell r="CQ514">
            <v>-21992.5</v>
          </cell>
          <cell r="CR514">
            <v>-21992.5</v>
          </cell>
          <cell r="CS514">
            <v>-1389000</v>
          </cell>
          <cell r="CU514">
            <v>-21992.5</v>
          </cell>
          <cell r="CV514">
            <v>-21992.5</v>
          </cell>
          <cell r="CW514">
            <v>-1389000</v>
          </cell>
          <cell r="CY514">
            <v>-21992.5</v>
          </cell>
          <cell r="CZ514">
            <v>-21992.5</v>
          </cell>
          <cell r="DA514">
            <v>-1389000</v>
          </cell>
          <cell r="DC514">
            <v>-21992.5</v>
          </cell>
          <cell r="DD514">
            <v>-21992.5</v>
          </cell>
          <cell r="DE514">
            <v>-1389000</v>
          </cell>
          <cell r="DG514">
            <v>-21992.5</v>
          </cell>
          <cell r="DH514">
            <v>-21992.5</v>
          </cell>
          <cell r="DI514">
            <v>-1389000</v>
          </cell>
          <cell r="DK514">
            <v>-21992.5</v>
          </cell>
          <cell r="DL514">
            <v>-21992.5</v>
          </cell>
          <cell r="DM514">
            <v>-1389000</v>
          </cell>
          <cell r="DO514">
            <v>-21992.5</v>
          </cell>
          <cell r="DP514">
            <v>-21992.5</v>
          </cell>
          <cell r="DQ514">
            <v>-1389000</v>
          </cell>
          <cell r="DS514">
            <v>-21992.5</v>
          </cell>
          <cell r="DT514">
            <v>-21992.5</v>
          </cell>
          <cell r="DU514">
            <v>-1389000</v>
          </cell>
          <cell r="DW514">
            <v>-21992.5</v>
          </cell>
          <cell r="DX514">
            <v>-21992.5</v>
          </cell>
          <cell r="DY514">
            <v>-1389000</v>
          </cell>
          <cell r="EA514">
            <v>-21992.5</v>
          </cell>
          <cell r="EB514">
            <v>-21992.5</v>
          </cell>
          <cell r="EC514">
            <v>-1389000</v>
          </cell>
          <cell r="EE514">
            <v>-21992.5</v>
          </cell>
          <cell r="EF514">
            <v>-21992.5</v>
          </cell>
          <cell r="EG514">
            <v>-1389000</v>
          </cell>
          <cell r="EI514">
            <v>-21992.5</v>
          </cell>
          <cell r="EJ514">
            <v>-21992.5</v>
          </cell>
          <cell r="EK514">
            <v>-1389000</v>
          </cell>
          <cell r="EM514">
            <v>-21992.5</v>
          </cell>
          <cell r="EN514">
            <v>-21992.5</v>
          </cell>
          <cell r="EO514">
            <v>-1389000</v>
          </cell>
          <cell r="EQ514">
            <v>-21992.5</v>
          </cell>
          <cell r="ER514">
            <v>-21992.5</v>
          </cell>
          <cell r="ES514">
            <v>-1389000</v>
          </cell>
          <cell r="EU514">
            <v>-21992.5</v>
          </cell>
          <cell r="EV514">
            <v>-21992.5</v>
          </cell>
          <cell r="EW514">
            <v>-1389000</v>
          </cell>
          <cell r="EY514">
            <v>-21992.5</v>
          </cell>
          <cell r="EZ514">
            <v>-21992.5</v>
          </cell>
          <cell r="FA514">
            <v>-1389000</v>
          </cell>
          <cell r="FC514">
            <v>-21992.5</v>
          </cell>
          <cell r="FD514">
            <v>-21992.5</v>
          </cell>
          <cell r="FE514">
            <v>-1389000</v>
          </cell>
          <cell r="FG514">
            <v>-21992.5</v>
          </cell>
          <cell r="FH514">
            <v>-21992.5</v>
          </cell>
          <cell r="FI514">
            <v>-1389000</v>
          </cell>
          <cell r="FK514">
            <v>-21992.5</v>
          </cell>
          <cell r="FL514">
            <v>-21992.5</v>
          </cell>
          <cell r="FM514">
            <v>-1389000</v>
          </cell>
          <cell r="FO514">
            <v>-21992.5</v>
          </cell>
          <cell r="FP514">
            <v>-21992.5</v>
          </cell>
          <cell r="FQ514">
            <v>-1389000</v>
          </cell>
          <cell r="FS514">
            <v>-21992.5</v>
          </cell>
          <cell r="FT514">
            <v>-21992.5</v>
          </cell>
          <cell r="FU514">
            <v>-1389000</v>
          </cell>
          <cell r="FW514">
            <v>-21992.5</v>
          </cell>
          <cell r="FX514">
            <v>-21992.5</v>
          </cell>
          <cell r="FY514">
            <v>-1389000</v>
          </cell>
          <cell r="GA514">
            <v>-21992.5</v>
          </cell>
          <cell r="GB514">
            <v>-21992.5</v>
          </cell>
          <cell r="GC514">
            <v>-1389000</v>
          </cell>
          <cell r="GE514">
            <v>-21992.5</v>
          </cell>
          <cell r="GF514">
            <v>-21992.5</v>
          </cell>
          <cell r="GG514">
            <v>-1389000</v>
          </cell>
          <cell r="GI514">
            <v>-21992.5</v>
          </cell>
          <cell r="GJ514">
            <v>-21992.5</v>
          </cell>
          <cell r="GK514">
            <v>-1389000</v>
          </cell>
          <cell r="GM514">
            <v>-21992.5</v>
          </cell>
          <cell r="GN514">
            <v>-21992.5</v>
          </cell>
          <cell r="GO514">
            <v>-1389000</v>
          </cell>
          <cell r="GQ514">
            <v>-21992.5</v>
          </cell>
          <cell r="GR514">
            <v>-21992.5</v>
          </cell>
          <cell r="GS514">
            <v>-1389000</v>
          </cell>
          <cell r="GU514">
            <v>-21992.5</v>
          </cell>
          <cell r="GV514">
            <v>-21992.5</v>
          </cell>
          <cell r="GW514">
            <v>-1389000</v>
          </cell>
          <cell r="GY514">
            <v>-21992.5</v>
          </cell>
          <cell r="GZ514">
            <v>-21992.5</v>
          </cell>
          <cell r="HA514">
            <v>-1389000</v>
          </cell>
          <cell r="HC514">
            <v>-21992.5</v>
          </cell>
          <cell r="HD514">
            <v>-21992.5</v>
          </cell>
          <cell r="HE514">
            <v>-1389000</v>
          </cell>
          <cell r="HG514">
            <v>-21992.5</v>
          </cell>
          <cell r="HH514">
            <v>-21992.5</v>
          </cell>
          <cell r="HI514">
            <v>-1389000</v>
          </cell>
          <cell r="HK514">
            <v>-21992.5</v>
          </cell>
          <cell r="HL514">
            <v>-21992.5</v>
          </cell>
          <cell r="HM514">
            <v>-1389000</v>
          </cell>
          <cell r="HO514">
            <v>-21992.5</v>
          </cell>
          <cell r="HP514">
            <v>-21992.5</v>
          </cell>
          <cell r="HQ514">
            <v>-1389000</v>
          </cell>
          <cell r="HS514">
            <v>-21992.5</v>
          </cell>
          <cell r="HT514">
            <v>-21992.5</v>
          </cell>
          <cell r="HU514">
            <v>-1389000</v>
          </cell>
          <cell r="ID514">
            <v>0</v>
          </cell>
          <cell r="IE514" t="str">
            <v>A</v>
          </cell>
        </row>
        <row r="515">
          <cell r="C515">
            <v>248001301289201</v>
          </cell>
          <cell r="E515" t="str">
            <v>DINA BARUNG</v>
          </cell>
          <cell r="F515" t="str">
            <v xml:space="preserve"> Tator</v>
          </cell>
          <cell r="G515" t="str">
            <v>T 120ss MKL</v>
          </cell>
          <cell r="H515" t="str">
            <v>078340</v>
          </cell>
          <cell r="I515" t="str">
            <v>0X4651</v>
          </cell>
          <cell r="J515">
            <v>36957</v>
          </cell>
          <cell r="K515">
            <v>7</v>
          </cell>
          <cell r="L515" t="str">
            <v>Maret 2001</v>
          </cell>
          <cell r="M515">
            <v>38052</v>
          </cell>
          <cell r="N515">
            <v>36</v>
          </cell>
          <cell r="O515">
            <v>1</v>
          </cell>
          <cell r="P515">
            <v>50000000</v>
          </cell>
          <cell r="Q515">
            <v>9724000</v>
          </cell>
          <cell r="R515">
            <v>0.19</v>
          </cell>
          <cell r="S515">
            <v>-329760.83333333326</v>
          </cell>
          <cell r="T515">
            <v>9394239.166666666</v>
          </cell>
          <cell r="U515">
            <v>4</v>
          </cell>
          <cell r="V515">
            <v>1389000</v>
          </cell>
          <cell r="W515">
            <v>175765</v>
          </cell>
          <cell r="X515">
            <v>1564765</v>
          </cell>
          <cell r="Z515">
            <v>1389000</v>
          </cell>
          <cell r="AA515">
            <v>153963.33333333331</v>
          </cell>
          <cell r="AB515">
            <v>1542963.3333333333</v>
          </cell>
          <cell r="AC515">
            <v>8335000</v>
          </cell>
          <cell r="AD515">
            <v>1389000</v>
          </cell>
          <cell r="AE515">
            <v>131970.83333333331</v>
          </cell>
          <cell r="AF515">
            <v>1520970.8333333333</v>
          </cell>
          <cell r="AG515">
            <v>6946000</v>
          </cell>
          <cell r="AH515">
            <v>1389000</v>
          </cell>
          <cell r="AI515">
            <v>109978.33333333333</v>
          </cell>
          <cell r="AJ515">
            <v>1498978.3333333333</v>
          </cell>
          <cell r="AK515">
            <v>5557000</v>
          </cell>
          <cell r="AL515">
            <v>1389000</v>
          </cell>
          <cell r="AM515">
            <v>87985.833333333328</v>
          </cell>
          <cell r="AN515">
            <v>1476985.8333333333</v>
          </cell>
          <cell r="AO515">
            <v>4168000</v>
          </cell>
          <cell r="AP515">
            <v>1389000</v>
          </cell>
          <cell r="AQ515">
            <v>65993.333333333328</v>
          </cell>
          <cell r="AR515">
            <v>1454993.3333333333</v>
          </cell>
          <cell r="AS515">
            <v>2779000</v>
          </cell>
          <cell r="AT515">
            <v>1389000</v>
          </cell>
          <cell r="AU515">
            <v>44000.833333333328</v>
          </cell>
          <cell r="AV515">
            <v>1433000.8333333333</v>
          </cell>
          <cell r="AW515">
            <v>1390000</v>
          </cell>
          <cell r="AX515">
            <v>1389000</v>
          </cell>
          <cell r="AY515">
            <v>22008.333333333332</v>
          </cell>
          <cell r="AZ515">
            <v>1411008.3333333333</v>
          </cell>
          <cell r="BA515">
            <v>1000</v>
          </cell>
          <cell r="BB515">
            <v>1390000</v>
          </cell>
          <cell r="BC515">
            <v>15.833333333333332</v>
          </cell>
          <cell r="BD515">
            <v>1390015.8333333333</v>
          </cell>
          <cell r="BE515">
            <v>-1389000</v>
          </cell>
          <cell r="BG515">
            <v>-21992.5</v>
          </cell>
          <cell r="BH515">
            <v>-21992.5</v>
          </cell>
          <cell r="BI515">
            <v>-1389000</v>
          </cell>
          <cell r="BK515">
            <v>-21992.5</v>
          </cell>
          <cell r="BL515">
            <v>-21992.5</v>
          </cell>
          <cell r="BM515">
            <v>-1389000</v>
          </cell>
          <cell r="BO515">
            <v>-21992.5</v>
          </cell>
          <cell r="BP515">
            <v>-21992.5</v>
          </cell>
          <cell r="BQ515">
            <v>-1389000</v>
          </cell>
          <cell r="BS515">
            <v>-21992.5</v>
          </cell>
          <cell r="BT515">
            <v>-21992.5</v>
          </cell>
          <cell r="BU515">
            <v>-1389000</v>
          </cell>
          <cell r="BW515">
            <v>-21992.5</v>
          </cell>
          <cell r="BX515">
            <v>-21992.5</v>
          </cell>
          <cell r="BY515">
            <v>-1389000</v>
          </cell>
          <cell r="CA515">
            <v>-21992.5</v>
          </cell>
          <cell r="CB515">
            <v>-21992.5</v>
          </cell>
          <cell r="CC515">
            <v>-1389000</v>
          </cell>
          <cell r="CE515">
            <v>-21992.5</v>
          </cell>
          <cell r="CF515">
            <v>-21992.5</v>
          </cell>
          <cell r="CG515">
            <v>-1389000</v>
          </cell>
          <cell r="CI515">
            <v>-21992.5</v>
          </cell>
          <cell r="CJ515">
            <v>-21992.5</v>
          </cell>
          <cell r="CK515">
            <v>-1389000</v>
          </cell>
          <cell r="CM515">
            <v>-21992.5</v>
          </cell>
          <cell r="CN515">
            <v>-21992.5</v>
          </cell>
          <cell r="CO515">
            <v>-1389000</v>
          </cell>
          <cell r="CQ515">
            <v>-21992.5</v>
          </cell>
          <cell r="CR515">
            <v>-21992.5</v>
          </cell>
          <cell r="CS515">
            <v>-1389000</v>
          </cell>
          <cell r="CU515">
            <v>-21992.5</v>
          </cell>
          <cell r="CV515">
            <v>-21992.5</v>
          </cell>
          <cell r="CW515">
            <v>-1389000</v>
          </cell>
          <cell r="CY515">
            <v>-21992.5</v>
          </cell>
          <cell r="CZ515">
            <v>-21992.5</v>
          </cell>
          <cell r="DA515">
            <v>-1389000</v>
          </cell>
          <cell r="DC515">
            <v>-21992.5</v>
          </cell>
          <cell r="DD515">
            <v>-21992.5</v>
          </cell>
          <cell r="DE515">
            <v>-1389000</v>
          </cell>
          <cell r="DG515">
            <v>-21992.5</v>
          </cell>
          <cell r="DH515">
            <v>-21992.5</v>
          </cell>
          <cell r="DI515">
            <v>-1389000</v>
          </cell>
          <cell r="DK515">
            <v>-21992.5</v>
          </cell>
          <cell r="DL515">
            <v>-21992.5</v>
          </cell>
          <cell r="DM515">
            <v>-1389000</v>
          </cell>
          <cell r="DO515">
            <v>-21992.5</v>
          </cell>
          <cell r="DP515">
            <v>-21992.5</v>
          </cell>
          <cell r="DQ515">
            <v>-1389000</v>
          </cell>
          <cell r="DS515">
            <v>-21992.5</v>
          </cell>
          <cell r="DT515">
            <v>-21992.5</v>
          </cell>
          <cell r="DU515">
            <v>-1389000</v>
          </cell>
          <cell r="DW515">
            <v>-21992.5</v>
          </cell>
          <cell r="DX515">
            <v>-21992.5</v>
          </cell>
          <cell r="DY515">
            <v>-1389000</v>
          </cell>
          <cell r="EA515">
            <v>-21992.5</v>
          </cell>
          <cell r="EB515">
            <v>-21992.5</v>
          </cell>
          <cell r="EC515">
            <v>-1389000</v>
          </cell>
          <cell r="EE515">
            <v>-21992.5</v>
          </cell>
          <cell r="EF515">
            <v>-21992.5</v>
          </cell>
          <cell r="EG515">
            <v>-1389000</v>
          </cell>
          <cell r="EI515">
            <v>-21992.5</v>
          </cell>
          <cell r="EJ515">
            <v>-21992.5</v>
          </cell>
          <cell r="EK515">
            <v>-1389000</v>
          </cell>
          <cell r="EM515">
            <v>-21992.5</v>
          </cell>
          <cell r="EN515">
            <v>-21992.5</v>
          </cell>
          <cell r="EO515">
            <v>-1389000</v>
          </cell>
          <cell r="EQ515">
            <v>-21992.5</v>
          </cell>
          <cell r="ER515">
            <v>-21992.5</v>
          </cell>
          <cell r="ES515">
            <v>-1389000</v>
          </cell>
          <cell r="EU515">
            <v>-21992.5</v>
          </cell>
          <cell r="EV515">
            <v>-21992.5</v>
          </cell>
          <cell r="EW515">
            <v>-1389000</v>
          </cell>
          <cell r="EY515">
            <v>-21992.5</v>
          </cell>
          <cell r="EZ515">
            <v>-21992.5</v>
          </cell>
          <cell r="FA515">
            <v>-1389000</v>
          </cell>
          <cell r="FC515">
            <v>-21992.5</v>
          </cell>
          <cell r="FD515">
            <v>-21992.5</v>
          </cell>
          <cell r="FE515">
            <v>-1389000</v>
          </cell>
          <cell r="FG515">
            <v>-21992.5</v>
          </cell>
          <cell r="FH515">
            <v>-21992.5</v>
          </cell>
          <cell r="FI515">
            <v>-1389000</v>
          </cell>
          <cell r="FK515">
            <v>-21992.5</v>
          </cell>
          <cell r="FL515">
            <v>-21992.5</v>
          </cell>
          <cell r="FM515">
            <v>-1389000</v>
          </cell>
          <cell r="FO515">
            <v>-21992.5</v>
          </cell>
          <cell r="FP515">
            <v>-21992.5</v>
          </cell>
          <cell r="FQ515">
            <v>-1389000</v>
          </cell>
          <cell r="FS515">
            <v>-21992.5</v>
          </cell>
          <cell r="FT515">
            <v>-21992.5</v>
          </cell>
          <cell r="FU515">
            <v>-1389000</v>
          </cell>
          <cell r="FW515">
            <v>-21992.5</v>
          </cell>
          <cell r="FX515">
            <v>-21992.5</v>
          </cell>
          <cell r="FY515">
            <v>-1389000</v>
          </cell>
          <cell r="GA515">
            <v>-21992.5</v>
          </cell>
          <cell r="GB515">
            <v>-21992.5</v>
          </cell>
          <cell r="GC515">
            <v>-1389000</v>
          </cell>
          <cell r="GE515">
            <v>-21992.5</v>
          </cell>
          <cell r="GF515">
            <v>-21992.5</v>
          </cell>
          <cell r="GG515">
            <v>-1389000</v>
          </cell>
          <cell r="GI515">
            <v>-21992.5</v>
          </cell>
          <cell r="GJ515">
            <v>-21992.5</v>
          </cell>
          <cell r="GK515">
            <v>-1389000</v>
          </cell>
          <cell r="GM515">
            <v>-21992.5</v>
          </cell>
          <cell r="GN515">
            <v>-21992.5</v>
          </cell>
          <cell r="GO515">
            <v>-1389000</v>
          </cell>
          <cell r="GQ515">
            <v>-21992.5</v>
          </cell>
          <cell r="GR515">
            <v>-21992.5</v>
          </cell>
          <cell r="GS515">
            <v>-1389000</v>
          </cell>
          <cell r="GU515">
            <v>-21992.5</v>
          </cell>
          <cell r="GV515">
            <v>-21992.5</v>
          </cell>
          <cell r="GW515">
            <v>-1389000</v>
          </cell>
          <cell r="GY515">
            <v>-21992.5</v>
          </cell>
          <cell r="GZ515">
            <v>-21992.5</v>
          </cell>
          <cell r="HA515">
            <v>-1389000</v>
          </cell>
          <cell r="HC515">
            <v>-21992.5</v>
          </cell>
          <cell r="HD515">
            <v>-21992.5</v>
          </cell>
          <cell r="HE515">
            <v>-1389000</v>
          </cell>
          <cell r="HG515">
            <v>-21992.5</v>
          </cell>
          <cell r="HH515">
            <v>-21992.5</v>
          </cell>
          <cell r="HI515">
            <v>-1389000</v>
          </cell>
          <cell r="HK515">
            <v>-21992.5</v>
          </cell>
          <cell r="HL515">
            <v>-21992.5</v>
          </cell>
          <cell r="HM515">
            <v>-1389000</v>
          </cell>
          <cell r="HO515">
            <v>-21992.5</v>
          </cell>
          <cell r="HP515">
            <v>-21992.5</v>
          </cell>
          <cell r="HQ515">
            <v>-1389000</v>
          </cell>
          <cell r="HS515">
            <v>-21992.5</v>
          </cell>
          <cell r="HT515">
            <v>-21992.5</v>
          </cell>
          <cell r="HU515">
            <v>-1389000</v>
          </cell>
          <cell r="ID515">
            <v>0</v>
          </cell>
          <cell r="IE515" t="str">
            <v>A</v>
          </cell>
        </row>
        <row r="516">
          <cell r="C516">
            <v>248001301297201</v>
          </cell>
          <cell r="E516" t="str">
            <v>M A R T H E N</v>
          </cell>
          <cell r="F516" t="str">
            <v xml:space="preserve"> Tator</v>
          </cell>
          <cell r="G516" t="str">
            <v>T 120ss MKL</v>
          </cell>
          <cell r="H516" t="str">
            <v>078341</v>
          </cell>
          <cell r="I516" t="str">
            <v>0X4652</v>
          </cell>
          <cell r="J516">
            <v>36957</v>
          </cell>
          <cell r="K516">
            <v>7</v>
          </cell>
          <cell r="L516" t="str">
            <v>Maret 2001</v>
          </cell>
          <cell r="M516">
            <v>38052</v>
          </cell>
          <cell r="N516">
            <v>36</v>
          </cell>
          <cell r="O516">
            <v>1</v>
          </cell>
          <cell r="P516">
            <v>50000000</v>
          </cell>
          <cell r="Q516">
            <v>9724000</v>
          </cell>
          <cell r="R516">
            <v>0.19</v>
          </cell>
          <cell r="S516">
            <v>-329760.83333333326</v>
          </cell>
          <cell r="T516">
            <v>9394239.166666666</v>
          </cell>
          <cell r="U516">
            <v>4</v>
          </cell>
          <cell r="V516">
            <v>1389000</v>
          </cell>
          <cell r="W516">
            <v>175765</v>
          </cell>
          <cell r="X516">
            <v>1564765</v>
          </cell>
          <cell r="Z516">
            <v>1389000</v>
          </cell>
          <cell r="AA516">
            <v>153963.33333333331</v>
          </cell>
          <cell r="AB516">
            <v>1542963.3333333333</v>
          </cell>
          <cell r="AC516">
            <v>8335000</v>
          </cell>
          <cell r="AD516">
            <v>1389000</v>
          </cell>
          <cell r="AE516">
            <v>131970.83333333331</v>
          </cell>
          <cell r="AF516">
            <v>1520970.8333333333</v>
          </cell>
          <cell r="AG516">
            <v>6946000</v>
          </cell>
          <cell r="AH516">
            <v>1389000</v>
          </cell>
          <cell r="AI516">
            <v>109978.33333333333</v>
          </cell>
          <cell r="AJ516">
            <v>1498978.3333333333</v>
          </cell>
          <cell r="AK516">
            <v>5557000</v>
          </cell>
          <cell r="AL516">
            <v>1389000</v>
          </cell>
          <cell r="AM516">
            <v>87985.833333333328</v>
          </cell>
          <cell r="AN516">
            <v>1476985.8333333333</v>
          </cell>
          <cell r="AO516">
            <v>4168000</v>
          </cell>
          <cell r="AP516">
            <v>1389000</v>
          </cell>
          <cell r="AQ516">
            <v>65993.333333333328</v>
          </cell>
          <cell r="AR516">
            <v>1454993.3333333333</v>
          </cell>
          <cell r="AS516">
            <v>2779000</v>
          </cell>
          <cell r="AT516">
            <v>1389000</v>
          </cell>
          <cell r="AU516">
            <v>44000.833333333328</v>
          </cell>
          <cell r="AV516">
            <v>1433000.8333333333</v>
          </cell>
          <cell r="AW516">
            <v>1390000</v>
          </cell>
          <cell r="AX516">
            <v>1389000</v>
          </cell>
          <cell r="AY516">
            <v>22008.333333333332</v>
          </cell>
          <cell r="AZ516">
            <v>1411008.3333333333</v>
          </cell>
          <cell r="BA516">
            <v>1000</v>
          </cell>
          <cell r="BB516">
            <v>1390000</v>
          </cell>
          <cell r="BC516">
            <v>15.833333333333332</v>
          </cell>
          <cell r="BD516">
            <v>1390015.8333333333</v>
          </cell>
          <cell r="BE516">
            <v>-1389000</v>
          </cell>
          <cell r="BG516">
            <v>-21992.5</v>
          </cell>
          <cell r="BH516">
            <v>-21992.5</v>
          </cell>
          <cell r="BI516">
            <v>-1389000</v>
          </cell>
          <cell r="BK516">
            <v>-21992.5</v>
          </cell>
          <cell r="BL516">
            <v>-21992.5</v>
          </cell>
          <cell r="BM516">
            <v>-1389000</v>
          </cell>
          <cell r="BO516">
            <v>-21992.5</v>
          </cell>
          <cell r="BP516">
            <v>-21992.5</v>
          </cell>
          <cell r="BQ516">
            <v>-1389000</v>
          </cell>
          <cell r="BS516">
            <v>-21992.5</v>
          </cell>
          <cell r="BT516">
            <v>-21992.5</v>
          </cell>
          <cell r="BU516">
            <v>-1389000</v>
          </cell>
          <cell r="BW516">
            <v>-21992.5</v>
          </cell>
          <cell r="BX516">
            <v>-21992.5</v>
          </cell>
          <cell r="BY516">
            <v>-1389000</v>
          </cell>
          <cell r="CA516">
            <v>-21992.5</v>
          </cell>
          <cell r="CB516">
            <v>-21992.5</v>
          </cell>
          <cell r="CC516">
            <v>-1389000</v>
          </cell>
          <cell r="CE516">
            <v>-21992.5</v>
          </cell>
          <cell r="CF516">
            <v>-21992.5</v>
          </cell>
          <cell r="CG516">
            <v>-1389000</v>
          </cell>
          <cell r="CI516">
            <v>-21992.5</v>
          </cell>
          <cell r="CJ516">
            <v>-21992.5</v>
          </cell>
          <cell r="CK516">
            <v>-1389000</v>
          </cell>
          <cell r="CM516">
            <v>-21992.5</v>
          </cell>
          <cell r="CN516">
            <v>-21992.5</v>
          </cell>
          <cell r="CO516">
            <v>-1389000</v>
          </cell>
          <cell r="CQ516">
            <v>-21992.5</v>
          </cell>
          <cell r="CR516">
            <v>-21992.5</v>
          </cell>
          <cell r="CS516">
            <v>-1389000</v>
          </cell>
          <cell r="CU516">
            <v>-21992.5</v>
          </cell>
          <cell r="CV516">
            <v>-21992.5</v>
          </cell>
          <cell r="CW516">
            <v>-1389000</v>
          </cell>
          <cell r="CY516">
            <v>-21992.5</v>
          </cell>
          <cell r="CZ516">
            <v>-21992.5</v>
          </cell>
          <cell r="DA516">
            <v>-1389000</v>
          </cell>
          <cell r="DC516">
            <v>-21992.5</v>
          </cell>
          <cell r="DD516">
            <v>-21992.5</v>
          </cell>
          <cell r="DE516">
            <v>-1389000</v>
          </cell>
          <cell r="DG516">
            <v>-21992.5</v>
          </cell>
          <cell r="DH516">
            <v>-21992.5</v>
          </cell>
          <cell r="DI516">
            <v>-1389000</v>
          </cell>
          <cell r="DK516">
            <v>-21992.5</v>
          </cell>
          <cell r="DL516">
            <v>-21992.5</v>
          </cell>
          <cell r="DM516">
            <v>-1389000</v>
          </cell>
          <cell r="DO516">
            <v>-21992.5</v>
          </cell>
          <cell r="DP516">
            <v>-21992.5</v>
          </cell>
          <cell r="DQ516">
            <v>-1389000</v>
          </cell>
          <cell r="DS516">
            <v>-21992.5</v>
          </cell>
          <cell r="DT516">
            <v>-21992.5</v>
          </cell>
          <cell r="DU516">
            <v>-1389000</v>
          </cell>
          <cell r="DW516">
            <v>-21992.5</v>
          </cell>
          <cell r="DX516">
            <v>-21992.5</v>
          </cell>
          <cell r="DY516">
            <v>-1389000</v>
          </cell>
          <cell r="EA516">
            <v>-21992.5</v>
          </cell>
          <cell r="EB516">
            <v>-21992.5</v>
          </cell>
          <cell r="EC516">
            <v>-1389000</v>
          </cell>
          <cell r="EE516">
            <v>-21992.5</v>
          </cell>
          <cell r="EF516">
            <v>-21992.5</v>
          </cell>
          <cell r="EG516">
            <v>-1389000</v>
          </cell>
          <cell r="EI516">
            <v>-21992.5</v>
          </cell>
          <cell r="EJ516">
            <v>-21992.5</v>
          </cell>
          <cell r="EK516">
            <v>-1389000</v>
          </cell>
          <cell r="EM516">
            <v>-21992.5</v>
          </cell>
          <cell r="EN516">
            <v>-21992.5</v>
          </cell>
          <cell r="EO516">
            <v>-1389000</v>
          </cell>
          <cell r="EQ516">
            <v>-21992.5</v>
          </cell>
          <cell r="ER516">
            <v>-21992.5</v>
          </cell>
          <cell r="ES516">
            <v>-1389000</v>
          </cell>
          <cell r="EU516">
            <v>-21992.5</v>
          </cell>
          <cell r="EV516">
            <v>-21992.5</v>
          </cell>
          <cell r="EW516">
            <v>-1389000</v>
          </cell>
          <cell r="EY516">
            <v>-21992.5</v>
          </cell>
          <cell r="EZ516">
            <v>-21992.5</v>
          </cell>
          <cell r="FA516">
            <v>-1389000</v>
          </cell>
          <cell r="FC516">
            <v>-21992.5</v>
          </cell>
          <cell r="FD516">
            <v>-21992.5</v>
          </cell>
          <cell r="FE516">
            <v>-1389000</v>
          </cell>
          <cell r="FG516">
            <v>-21992.5</v>
          </cell>
          <cell r="FH516">
            <v>-21992.5</v>
          </cell>
          <cell r="FI516">
            <v>-1389000</v>
          </cell>
          <cell r="FK516">
            <v>-21992.5</v>
          </cell>
          <cell r="FL516">
            <v>-21992.5</v>
          </cell>
          <cell r="FM516">
            <v>-1389000</v>
          </cell>
          <cell r="FO516">
            <v>-21992.5</v>
          </cell>
          <cell r="FP516">
            <v>-21992.5</v>
          </cell>
          <cell r="FQ516">
            <v>-1389000</v>
          </cell>
          <cell r="FS516">
            <v>-21992.5</v>
          </cell>
          <cell r="FT516">
            <v>-21992.5</v>
          </cell>
          <cell r="FU516">
            <v>-1389000</v>
          </cell>
          <cell r="FW516">
            <v>-21992.5</v>
          </cell>
          <cell r="FX516">
            <v>-21992.5</v>
          </cell>
          <cell r="FY516">
            <v>-1389000</v>
          </cell>
          <cell r="GA516">
            <v>-21992.5</v>
          </cell>
          <cell r="GB516">
            <v>-21992.5</v>
          </cell>
          <cell r="GC516">
            <v>-1389000</v>
          </cell>
          <cell r="GE516">
            <v>-21992.5</v>
          </cell>
          <cell r="GF516">
            <v>-21992.5</v>
          </cell>
          <cell r="GG516">
            <v>-1389000</v>
          </cell>
          <cell r="GI516">
            <v>-21992.5</v>
          </cell>
          <cell r="GJ516">
            <v>-21992.5</v>
          </cell>
          <cell r="GK516">
            <v>-1389000</v>
          </cell>
          <cell r="GM516">
            <v>-21992.5</v>
          </cell>
          <cell r="GN516">
            <v>-21992.5</v>
          </cell>
          <cell r="GO516">
            <v>-1389000</v>
          </cell>
          <cell r="GQ516">
            <v>-21992.5</v>
          </cell>
          <cell r="GR516">
            <v>-21992.5</v>
          </cell>
          <cell r="GS516">
            <v>-1389000</v>
          </cell>
          <cell r="GU516">
            <v>-21992.5</v>
          </cell>
          <cell r="GV516">
            <v>-21992.5</v>
          </cell>
          <cell r="GW516">
            <v>-1389000</v>
          </cell>
          <cell r="GY516">
            <v>-21992.5</v>
          </cell>
          <cell r="GZ516">
            <v>-21992.5</v>
          </cell>
          <cell r="HA516">
            <v>-1389000</v>
          </cell>
          <cell r="HC516">
            <v>-21992.5</v>
          </cell>
          <cell r="HD516">
            <v>-21992.5</v>
          </cell>
          <cell r="HE516">
            <v>-1389000</v>
          </cell>
          <cell r="HG516">
            <v>-21992.5</v>
          </cell>
          <cell r="HH516">
            <v>-21992.5</v>
          </cell>
          <cell r="HI516">
            <v>-1389000</v>
          </cell>
          <cell r="HK516">
            <v>-21992.5</v>
          </cell>
          <cell r="HL516">
            <v>-21992.5</v>
          </cell>
          <cell r="HM516">
            <v>-1389000</v>
          </cell>
          <cell r="HO516">
            <v>-21992.5</v>
          </cell>
          <cell r="HP516">
            <v>-21992.5</v>
          </cell>
          <cell r="HQ516">
            <v>-1389000</v>
          </cell>
          <cell r="HS516">
            <v>-21992.5</v>
          </cell>
          <cell r="HT516">
            <v>-21992.5</v>
          </cell>
          <cell r="HU516">
            <v>-1389000</v>
          </cell>
          <cell r="ID516">
            <v>0</v>
          </cell>
          <cell r="IE516" t="str">
            <v>A</v>
          </cell>
        </row>
        <row r="517">
          <cell r="C517">
            <v>248001301302201</v>
          </cell>
          <cell r="E517" t="str">
            <v>YAIB</v>
          </cell>
          <cell r="F517" t="str">
            <v xml:space="preserve"> Palu</v>
          </cell>
          <cell r="G517" t="str">
            <v>T 120ss MKL</v>
          </cell>
          <cell r="H517" t="str">
            <v>078350, 078414</v>
          </cell>
          <cell r="I517" t="str">
            <v>0X4661, 0X4869</v>
          </cell>
          <cell r="J517">
            <v>36957</v>
          </cell>
          <cell r="K517">
            <v>7</v>
          </cell>
          <cell r="L517" t="str">
            <v>Maret 2001</v>
          </cell>
          <cell r="M517">
            <v>38052</v>
          </cell>
          <cell r="N517">
            <v>36</v>
          </cell>
          <cell r="O517">
            <v>2</v>
          </cell>
          <cell r="P517">
            <v>100000000</v>
          </cell>
          <cell r="Q517">
            <v>19445500</v>
          </cell>
          <cell r="R517">
            <v>0.19</v>
          </cell>
          <cell r="S517">
            <v>-659838.33333333372</v>
          </cell>
          <cell r="T517">
            <v>18785661.666666668</v>
          </cell>
          <cell r="U517">
            <v>4</v>
          </cell>
          <cell r="V517">
            <v>2778000</v>
          </cell>
          <cell r="W517">
            <v>351586</v>
          </cell>
          <cell r="X517">
            <v>3129586</v>
          </cell>
          <cell r="Z517">
            <v>2778000</v>
          </cell>
          <cell r="AA517">
            <v>307887.08333333331</v>
          </cell>
          <cell r="AB517">
            <v>3085887.0833333335</v>
          </cell>
          <cell r="AC517">
            <v>16667500</v>
          </cell>
          <cell r="AD517">
            <v>2778000</v>
          </cell>
          <cell r="AE517">
            <v>263902.08333333331</v>
          </cell>
          <cell r="AF517">
            <v>3041902.0833333335</v>
          </cell>
          <cell r="AG517">
            <v>13889500</v>
          </cell>
          <cell r="AH517">
            <v>2778000</v>
          </cell>
          <cell r="AI517">
            <v>219917.08333333331</v>
          </cell>
          <cell r="AJ517">
            <v>2997917.0833333335</v>
          </cell>
          <cell r="AK517">
            <v>11111500</v>
          </cell>
          <cell r="AL517">
            <v>2778000</v>
          </cell>
          <cell r="AM517">
            <v>175932.08333333331</v>
          </cell>
          <cell r="AN517">
            <v>2953932.0833333335</v>
          </cell>
          <cell r="AO517">
            <v>8333500</v>
          </cell>
          <cell r="AP517">
            <v>2778000</v>
          </cell>
          <cell r="AQ517">
            <v>131947.08333333331</v>
          </cell>
          <cell r="AR517">
            <v>2909947.0833333335</v>
          </cell>
          <cell r="AS517">
            <v>5555500</v>
          </cell>
          <cell r="AT517">
            <v>2778000</v>
          </cell>
          <cell r="AU517">
            <v>87962.083333333328</v>
          </cell>
          <cell r="AV517">
            <v>2865962.0833333335</v>
          </cell>
          <cell r="AW517">
            <v>2777500</v>
          </cell>
          <cell r="AX517">
            <v>2778000</v>
          </cell>
          <cell r="AY517">
            <v>43977.083333333328</v>
          </cell>
          <cell r="AZ517">
            <v>2821977.0833333335</v>
          </cell>
          <cell r="BA517">
            <v>-500</v>
          </cell>
          <cell r="BB517">
            <v>2777500</v>
          </cell>
          <cell r="BC517">
            <v>-7.9166666666666661</v>
          </cell>
          <cell r="BD517">
            <v>2777492.0833333335</v>
          </cell>
          <cell r="BE517">
            <v>-2778000</v>
          </cell>
          <cell r="BG517">
            <v>-43985</v>
          </cell>
          <cell r="BH517">
            <v>-43985</v>
          </cell>
          <cell r="BI517">
            <v>-2778000</v>
          </cell>
          <cell r="BK517">
            <v>-43985</v>
          </cell>
          <cell r="BL517">
            <v>-43985</v>
          </cell>
          <cell r="BM517">
            <v>-2778000</v>
          </cell>
          <cell r="BO517">
            <v>-43985</v>
          </cell>
          <cell r="BP517">
            <v>-43985</v>
          </cell>
          <cell r="BQ517">
            <v>-2778000</v>
          </cell>
          <cell r="BS517">
            <v>-43985</v>
          </cell>
          <cell r="BT517">
            <v>-43985</v>
          </cell>
          <cell r="BU517">
            <v>-2778000</v>
          </cell>
          <cell r="BW517">
            <v>-43985</v>
          </cell>
          <cell r="BX517">
            <v>-43985</v>
          </cell>
          <cell r="BY517">
            <v>-2778000</v>
          </cell>
          <cell r="CA517">
            <v>-43985</v>
          </cell>
          <cell r="CB517">
            <v>-43985</v>
          </cell>
          <cell r="CC517">
            <v>-2778000</v>
          </cell>
          <cell r="CE517">
            <v>-43985</v>
          </cell>
          <cell r="CF517">
            <v>-43985</v>
          </cell>
          <cell r="CG517">
            <v>-2778000</v>
          </cell>
          <cell r="CI517">
            <v>-43985</v>
          </cell>
          <cell r="CJ517">
            <v>-43985</v>
          </cell>
          <cell r="CK517">
            <v>-2778000</v>
          </cell>
          <cell r="CM517">
            <v>-43985</v>
          </cell>
          <cell r="CN517">
            <v>-43985</v>
          </cell>
          <cell r="CO517">
            <v>-2778000</v>
          </cell>
          <cell r="CQ517">
            <v>-43985</v>
          </cell>
          <cell r="CR517">
            <v>-43985</v>
          </cell>
          <cell r="CS517">
            <v>-2778000</v>
          </cell>
          <cell r="CU517">
            <v>-43985</v>
          </cell>
          <cell r="CV517">
            <v>-43985</v>
          </cell>
          <cell r="CW517">
            <v>-2778000</v>
          </cell>
          <cell r="CY517">
            <v>-43985</v>
          </cell>
          <cell r="CZ517">
            <v>-43985</v>
          </cell>
          <cell r="DA517">
            <v>-2778000</v>
          </cell>
          <cell r="DC517">
            <v>-43985</v>
          </cell>
          <cell r="DD517">
            <v>-43985</v>
          </cell>
          <cell r="DE517">
            <v>-2778000</v>
          </cell>
          <cell r="DG517">
            <v>-43985</v>
          </cell>
          <cell r="DH517">
            <v>-43985</v>
          </cell>
          <cell r="DI517">
            <v>-2778000</v>
          </cell>
          <cell r="DK517">
            <v>-43985</v>
          </cell>
          <cell r="DL517">
            <v>-43985</v>
          </cell>
          <cell r="DM517">
            <v>-2778000</v>
          </cell>
          <cell r="DO517">
            <v>-43985</v>
          </cell>
          <cell r="DP517">
            <v>-43985</v>
          </cell>
          <cell r="DQ517">
            <v>-2778000</v>
          </cell>
          <cell r="DS517">
            <v>-43985</v>
          </cell>
          <cell r="DT517">
            <v>-43985</v>
          </cell>
          <cell r="DU517">
            <v>-2778000</v>
          </cell>
          <cell r="DW517">
            <v>-43985</v>
          </cell>
          <cell r="DX517">
            <v>-43985</v>
          </cell>
          <cell r="DY517">
            <v>-2778000</v>
          </cell>
          <cell r="EA517">
            <v>-43985</v>
          </cell>
          <cell r="EB517">
            <v>-43985</v>
          </cell>
          <cell r="EC517">
            <v>-2778000</v>
          </cell>
          <cell r="EE517">
            <v>-43985</v>
          </cell>
          <cell r="EF517">
            <v>-43985</v>
          </cell>
          <cell r="EG517">
            <v>-2778000</v>
          </cell>
          <cell r="EI517">
            <v>-43985</v>
          </cell>
          <cell r="EJ517">
            <v>-43985</v>
          </cell>
          <cell r="EK517">
            <v>-2778000</v>
          </cell>
          <cell r="EM517">
            <v>-43985</v>
          </cell>
          <cell r="EN517">
            <v>-43985</v>
          </cell>
          <cell r="EO517">
            <v>-2778000</v>
          </cell>
          <cell r="EQ517">
            <v>-43985</v>
          </cell>
          <cell r="ER517">
            <v>-43985</v>
          </cell>
          <cell r="ES517">
            <v>-2778000</v>
          </cell>
          <cell r="EU517">
            <v>-43985</v>
          </cell>
          <cell r="EV517">
            <v>-43985</v>
          </cell>
          <cell r="EW517">
            <v>-2778000</v>
          </cell>
          <cell r="EY517">
            <v>-43985</v>
          </cell>
          <cell r="EZ517">
            <v>-43985</v>
          </cell>
          <cell r="FA517">
            <v>-2778000</v>
          </cell>
          <cell r="FC517">
            <v>-43985</v>
          </cell>
          <cell r="FD517">
            <v>-43985</v>
          </cell>
          <cell r="FE517">
            <v>-2778000</v>
          </cell>
          <cell r="FG517">
            <v>-43985</v>
          </cell>
          <cell r="FH517">
            <v>-43985</v>
          </cell>
          <cell r="FI517">
            <v>-2778000</v>
          </cell>
          <cell r="FK517">
            <v>-43985</v>
          </cell>
          <cell r="FL517">
            <v>-43985</v>
          </cell>
          <cell r="FM517">
            <v>-2778000</v>
          </cell>
          <cell r="FO517">
            <v>-43985</v>
          </cell>
          <cell r="FP517">
            <v>-43985</v>
          </cell>
          <cell r="FQ517">
            <v>-2778000</v>
          </cell>
          <cell r="FS517">
            <v>-43985</v>
          </cell>
          <cell r="FT517">
            <v>-43985</v>
          </cell>
          <cell r="FU517">
            <v>-2778000</v>
          </cell>
          <cell r="FW517">
            <v>-43985</v>
          </cell>
          <cell r="FX517">
            <v>-43985</v>
          </cell>
          <cell r="FY517">
            <v>-2778000</v>
          </cell>
          <cell r="GA517">
            <v>-43985</v>
          </cell>
          <cell r="GB517">
            <v>-43985</v>
          </cell>
          <cell r="GC517">
            <v>-2778000</v>
          </cell>
          <cell r="GE517">
            <v>-43985</v>
          </cell>
          <cell r="GF517">
            <v>-43985</v>
          </cell>
          <cell r="GG517">
            <v>-2778000</v>
          </cell>
          <cell r="GI517">
            <v>-43985</v>
          </cell>
          <cell r="GJ517">
            <v>-43985</v>
          </cell>
          <cell r="GK517">
            <v>-2778000</v>
          </cell>
          <cell r="GM517">
            <v>-43985</v>
          </cell>
          <cell r="GN517">
            <v>-43985</v>
          </cell>
          <cell r="GO517">
            <v>-2778000</v>
          </cell>
          <cell r="GQ517">
            <v>-43985</v>
          </cell>
          <cell r="GR517">
            <v>-43985</v>
          </cell>
          <cell r="GS517">
            <v>-2778000</v>
          </cell>
          <cell r="GU517">
            <v>-43985</v>
          </cell>
          <cell r="GV517">
            <v>-43985</v>
          </cell>
          <cell r="GW517">
            <v>-2778000</v>
          </cell>
          <cell r="GY517">
            <v>-43985</v>
          </cell>
          <cell r="GZ517">
            <v>-43985</v>
          </cell>
          <cell r="HA517">
            <v>-2778000</v>
          </cell>
          <cell r="HC517">
            <v>-43985</v>
          </cell>
          <cell r="HD517">
            <v>-43985</v>
          </cell>
          <cell r="HE517">
            <v>-2778000</v>
          </cell>
          <cell r="HG517">
            <v>-43985</v>
          </cell>
          <cell r="HH517">
            <v>-43985</v>
          </cell>
          <cell r="HI517">
            <v>-2778000</v>
          </cell>
          <cell r="HK517">
            <v>-43985</v>
          </cell>
          <cell r="HL517">
            <v>-43985</v>
          </cell>
          <cell r="HM517">
            <v>-2778000</v>
          </cell>
          <cell r="HO517">
            <v>-43985</v>
          </cell>
          <cell r="HP517">
            <v>-43985</v>
          </cell>
          <cell r="HQ517">
            <v>-2778000</v>
          </cell>
          <cell r="HS517">
            <v>-43985</v>
          </cell>
          <cell r="HT517">
            <v>-43985</v>
          </cell>
          <cell r="HU517">
            <v>-2778000</v>
          </cell>
          <cell r="IB517" t="str">
            <v>0505525 S, 0505524 S</v>
          </cell>
          <cell r="IC517" t="str">
            <v>1 Nop 2001 , 1 Nop 2001</v>
          </cell>
          <cell r="ID517">
            <v>1</v>
          </cell>
          <cell r="IE517" t="str">
            <v>A</v>
          </cell>
        </row>
        <row r="518">
          <cell r="C518">
            <v>248001301310201</v>
          </cell>
          <cell r="E518" t="str">
            <v>M. PALULLUNGAN</v>
          </cell>
          <cell r="F518" t="str">
            <v xml:space="preserve"> Tator</v>
          </cell>
          <cell r="G518" t="str">
            <v>FE 304 CHS</v>
          </cell>
          <cell r="H518" t="str">
            <v>007925</v>
          </cell>
          <cell r="I518" t="str">
            <v>0Y4166</v>
          </cell>
          <cell r="J518">
            <v>36957</v>
          </cell>
          <cell r="K518">
            <v>7</v>
          </cell>
          <cell r="L518" t="str">
            <v>Maret 2001</v>
          </cell>
          <cell r="M518">
            <v>38052</v>
          </cell>
          <cell r="N518">
            <v>36</v>
          </cell>
          <cell r="O518">
            <v>1</v>
          </cell>
          <cell r="P518">
            <v>100000000</v>
          </cell>
          <cell r="Q518">
            <v>19445500</v>
          </cell>
          <cell r="R518">
            <v>0.19</v>
          </cell>
          <cell r="S518">
            <v>-659838.33333333372</v>
          </cell>
          <cell r="T518">
            <v>18785661.666666668</v>
          </cell>
          <cell r="U518">
            <v>4</v>
          </cell>
          <cell r="V518">
            <v>2778000</v>
          </cell>
          <cell r="W518">
            <v>351586</v>
          </cell>
          <cell r="X518">
            <v>3129586</v>
          </cell>
          <cell r="Z518">
            <v>2778000</v>
          </cell>
          <cell r="AA518">
            <v>307887.08333333331</v>
          </cell>
          <cell r="AB518">
            <v>3085887.0833333335</v>
          </cell>
          <cell r="AC518">
            <v>16667500</v>
          </cell>
          <cell r="AD518">
            <v>2778000</v>
          </cell>
          <cell r="AE518">
            <v>263902.08333333331</v>
          </cell>
          <cell r="AF518">
            <v>3041902.0833333335</v>
          </cell>
          <cell r="AG518">
            <v>13889500</v>
          </cell>
          <cell r="AH518">
            <v>2778000</v>
          </cell>
          <cell r="AI518">
            <v>219917.08333333331</v>
          </cell>
          <cell r="AJ518">
            <v>2997917.0833333335</v>
          </cell>
          <cell r="AK518">
            <v>11111500</v>
          </cell>
          <cell r="AL518">
            <v>2778000</v>
          </cell>
          <cell r="AM518">
            <v>175932.08333333331</v>
          </cell>
          <cell r="AN518">
            <v>2953932.0833333335</v>
          </cell>
          <cell r="AO518">
            <v>8333500</v>
          </cell>
          <cell r="AP518">
            <v>2778000</v>
          </cell>
          <cell r="AQ518">
            <v>131947.08333333331</v>
          </cell>
          <cell r="AR518">
            <v>2909947.0833333335</v>
          </cell>
          <cell r="AS518">
            <v>5555500</v>
          </cell>
          <cell r="AT518">
            <v>2778000</v>
          </cell>
          <cell r="AU518">
            <v>87962.083333333328</v>
          </cell>
          <cell r="AV518">
            <v>2865962.0833333335</v>
          </cell>
          <cell r="AW518">
            <v>2777500</v>
          </cell>
          <cell r="AX518">
            <v>2778000</v>
          </cell>
          <cell r="AY518">
            <v>43977.083333333328</v>
          </cell>
          <cell r="AZ518">
            <v>2821977.0833333335</v>
          </cell>
          <cell r="BA518">
            <v>-500</v>
          </cell>
          <cell r="BB518">
            <v>2777500</v>
          </cell>
          <cell r="BC518">
            <v>-7.9166666666666661</v>
          </cell>
          <cell r="BD518">
            <v>2777492.0833333335</v>
          </cell>
          <cell r="BE518">
            <v>-2778000</v>
          </cell>
          <cell r="BG518">
            <v>-43985</v>
          </cell>
          <cell r="BH518">
            <v>-43985</v>
          </cell>
          <cell r="BI518">
            <v>-2778000</v>
          </cell>
          <cell r="BK518">
            <v>-43985</v>
          </cell>
          <cell r="BL518">
            <v>-43985</v>
          </cell>
          <cell r="BM518">
            <v>-2778000</v>
          </cell>
          <cell r="BO518">
            <v>-43985</v>
          </cell>
          <cell r="BP518">
            <v>-43985</v>
          </cell>
          <cell r="BQ518">
            <v>-2778000</v>
          </cell>
          <cell r="BS518">
            <v>-43985</v>
          </cell>
          <cell r="BT518">
            <v>-43985</v>
          </cell>
          <cell r="BU518">
            <v>-2778000</v>
          </cell>
          <cell r="BW518">
            <v>-43985</v>
          </cell>
          <cell r="BX518">
            <v>-43985</v>
          </cell>
          <cell r="BY518">
            <v>-2778000</v>
          </cell>
          <cell r="CA518">
            <v>-43985</v>
          </cell>
          <cell r="CB518">
            <v>-43985</v>
          </cell>
          <cell r="CC518">
            <v>-2778000</v>
          </cell>
          <cell r="CE518">
            <v>-43985</v>
          </cell>
          <cell r="CF518">
            <v>-43985</v>
          </cell>
          <cell r="CG518">
            <v>-2778000</v>
          </cell>
          <cell r="CI518">
            <v>-43985</v>
          </cell>
          <cell r="CJ518">
            <v>-43985</v>
          </cell>
          <cell r="CK518">
            <v>-2778000</v>
          </cell>
          <cell r="CM518">
            <v>-43985</v>
          </cell>
          <cell r="CN518">
            <v>-43985</v>
          </cell>
          <cell r="CO518">
            <v>-2778000</v>
          </cell>
          <cell r="CQ518">
            <v>-43985</v>
          </cell>
          <cell r="CR518">
            <v>-43985</v>
          </cell>
          <cell r="CS518">
            <v>-2778000</v>
          </cell>
          <cell r="CU518">
            <v>-43985</v>
          </cell>
          <cell r="CV518">
            <v>-43985</v>
          </cell>
          <cell r="CW518">
            <v>-2778000</v>
          </cell>
          <cell r="CY518">
            <v>-43985</v>
          </cell>
          <cell r="CZ518">
            <v>-43985</v>
          </cell>
          <cell r="DA518">
            <v>-2778000</v>
          </cell>
          <cell r="DC518">
            <v>-43985</v>
          </cell>
          <cell r="DD518">
            <v>-43985</v>
          </cell>
          <cell r="DE518">
            <v>-2778000</v>
          </cell>
          <cell r="DG518">
            <v>-43985</v>
          </cell>
          <cell r="DH518">
            <v>-43985</v>
          </cell>
          <cell r="DI518">
            <v>-2778000</v>
          </cell>
          <cell r="DK518">
            <v>-43985</v>
          </cell>
          <cell r="DL518">
            <v>-43985</v>
          </cell>
          <cell r="DM518">
            <v>-2778000</v>
          </cell>
          <cell r="DO518">
            <v>-43985</v>
          </cell>
          <cell r="DP518">
            <v>-43985</v>
          </cell>
          <cell r="DQ518">
            <v>-2778000</v>
          </cell>
          <cell r="DS518">
            <v>-43985</v>
          </cell>
          <cell r="DT518">
            <v>-43985</v>
          </cell>
          <cell r="DU518">
            <v>-2778000</v>
          </cell>
          <cell r="DW518">
            <v>-43985</v>
          </cell>
          <cell r="DX518">
            <v>-43985</v>
          </cell>
          <cell r="DY518">
            <v>-2778000</v>
          </cell>
          <cell r="EA518">
            <v>-43985</v>
          </cell>
          <cell r="EB518">
            <v>-43985</v>
          </cell>
          <cell r="EC518">
            <v>-2778000</v>
          </cell>
          <cell r="EE518">
            <v>-43985</v>
          </cell>
          <cell r="EF518">
            <v>-43985</v>
          </cell>
          <cell r="EG518">
            <v>-2778000</v>
          </cell>
          <cell r="EI518">
            <v>-43985</v>
          </cell>
          <cell r="EJ518">
            <v>-43985</v>
          </cell>
          <cell r="EK518">
            <v>-2778000</v>
          </cell>
          <cell r="EM518">
            <v>-43985</v>
          </cell>
          <cell r="EN518">
            <v>-43985</v>
          </cell>
          <cell r="EO518">
            <v>-2778000</v>
          </cell>
          <cell r="EQ518">
            <v>-43985</v>
          </cell>
          <cell r="ER518">
            <v>-43985</v>
          </cell>
          <cell r="ES518">
            <v>-2778000</v>
          </cell>
          <cell r="EU518">
            <v>-43985</v>
          </cell>
          <cell r="EV518">
            <v>-43985</v>
          </cell>
          <cell r="EW518">
            <v>-2778000</v>
          </cell>
          <cell r="EY518">
            <v>-43985</v>
          </cell>
          <cell r="EZ518">
            <v>-43985</v>
          </cell>
          <cell r="FA518">
            <v>-2778000</v>
          </cell>
          <cell r="FC518">
            <v>-43985</v>
          </cell>
          <cell r="FD518">
            <v>-43985</v>
          </cell>
          <cell r="FE518">
            <v>-2778000</v>
          </cell>
          <cell r="FG518">
            <v>-43985</v>
          </cell>
          <cell r="FH518">
            <v>-43985</v>
          </cell>
          <cell r="FI518">
            <v>-2778000</v>
          </cell>
          <cell r="FK518">
            <v>-43985</v>
          </cell>
          <cell r="FL518">
            <v>-43985</v>
          </cell>
          <cell r="FM518">
            <v>-2778000</v>
          </cell>
          <cell r="FO518">
            <v>-43985</v>
          </cell>
          <cell r="FP518">
            <v>-43985</v>
          </cell>
          <cell r="FQ518">
            <v>-2778000</v>
          </cell>
          <cell r="FS518">
            <v>-43985</v>
          </cell>
          <cell r="FT518">
            <v>-43985</v>
          </cell>
          <cell r="FU518">
            <v>-2778000</v>
          </cell>
          <cell r="FW518">
            <v>-43985</v>
          </cell>
          <cell r="FX518">
            <v>-43985</v>
          </cell>
          <cell r="FY518">
            <v>-2778000</v>
          </cell>
          <cell r="GA518">
            <v>-43985</v>
          </cell>
          <cell r="GB518">
            <v>-43985</v>
          </cell>
          <cell r="GC518">
            <v>-2778000</v>
          </cell>
          <cell r="GE518">
            <v>-43985</v>
          </cell>
          <cell r="GF518">
            <v>-43985</v>
          </cell>
          <cell r="GG518">
            <v>-2778000</v>
          </cell>
          <cell r="GI518">
            <v>-43985</v>
          </cell>
          <cell r="GJ518">
            <v>-43985</v>
          </cell>
          <cell r="GK518">
            <v>-2778000</v>
          </cell>
          <cell r="GM518">
            <v>-43985</v>
          </cell>
          <cell r="GN518">
            <v>-43985</v>
          </cell>
          <cell r="GO518">
            <v>-2778000</v>
          </cell>
          <cell r="GQ518">
            <v>-43985</v>
          </cell>
          <cell r="GR518">
            <v>-43985</v>
          </cell>
          <cell r="GS518">
            <v>-2778000</v>
          </cell>
          <cell r="GU518">
            <v>-43985</v>
          </cell>
          <cell r="GV518">
            <v>-43985</v>
          </cell>
          <cell r="GW518">
            <v>-2778000</v>
          </cell>
          <cell r="GY518">
            <v>-43985</v>
          </cell>
          <cell r="GZ518">
            <v>-43985</v>
          </cell>
          <cell r="HA518">
            <v>-2778000</v>
          </cell>
          <cell r="HC518">
            <v>-43985</v>
          </cell>
          <cell r="HD518">
            <v>-43985</v>
          </cell>
          <cell r="HE518">
            <v>-2778000</v>
          </cell>
          <cell r="HG518">
            <v>-43985</v>
          </cell>
          <cell r="HH518">
            <v>-43985</v>
          </cell>
          <cell r="HI518">
            <v>-2778000</v>
          </cell>
          <cell r="HK518">
            <v>-43985</v>
          </cell>
          <cell r="HL518">
            <v>-43985</v>
          </cell>
          <cell r="HM518">
            <v>-2778000</v>
          </cell>
          <cell r="HO518">
            <v>-43985</v>
          </cell>
          <cell r="HP518">
            <v>-43985</v>
          </cell>
          <cell r="HQ518">
            <v>-2778000</v>
          </cell>
          <cell r="HS518">
            <v>-43985</v>
          </cell>
          <cell r="HT518">
            <v>-43985</v>
          </cell>
          <cell r="HU518">
            <v>-2778000</v>
          </cell>
          <cell r="ID518">
            <v>0</v>
          </cell>
          <cell r="IE518" t="str">
            <v>A</v>
          </cell>
        </row>
        <row r="519">
          <cell r="C519">
            <v>248001301328201</v>
          </cell>
          <cell r="E519" t="str">
            <v>F A I S A L</v>
          </cell>
          <cell r="F519" t="str">
            <v xml:space="preserve"> Sidrap</v>
          </cell>
          <cell r="G519" t="str">
            <v>FE 349 CHS</v>
          </cell>
          <cell r="H519" t="str">
            <v>015191</v>
          </cell>
          <cell r="I519">
            <v>125192</v>
          </cell>
          <cell r="J519">
            <v>36957</v>
          </cell>
          <cell r="K519">
            <v>7</v>
          </cell>
          <cell r="L519" t="str">
            <v>Maret 2001</v>
          </cell>
          <cell r="M519">
            <v>38052</v>
          </cell>
          <cell r="N519">
            <v>36</v>
          </cell>
          <cell r="O519">
            <v>1</v>
          </cell>
          <cell r="P519">
            <v>113000000</v>
          </cell>
          <cell r="Q519">
            <v>21974000</v>
          </cell>
          <cell r="R519">
            <v>0.19</v>
          </cell>
          <cell r="S519">
            <v>-745385.83333333314</v>
          </cell>
          <cell r="T519">
            <v>21228614.166666668</v>
          </cell>
          <cell r="U519">
            <v>4</v>
          </cell>
          <cell r="V519">
            <v>3139000</v>
          </cell>
          <cell r="W519">
            <v>397432</v>
          </cell>
          <cell r="X519">
            <v>3536432</v>
          </cell>
          <cell r="Z519">
            <v>3139000</v>
          </cell>
          <cell r="AA519">
            <v>347921.66666666663</v>
          </cell>
          <cell r="AB519">
            <v>3486921.6666666665</v>
          </cell>
          <cell r="AC519">
            <v>18835000</v>
          </cell>
          <cell r="AD519">
            <v>3139000</v>
          </cell>
          <cell r="AE519">
            <v>298220.83333333331</v>
          </cell>
          <cell r="AF519">
            <v>3437220.8333333335</v>
          </cell>
          <cell r="AG519">
            <v>15696000</v>
          </cell>
          <cell r="AH519">
            <v>3139000</v>
          </cell>
          <cell r="AI519">
            <v>248520</v>
          </cell>
          <cell r="AJ519">
            <v>3387520</v>
          </cell>
          <cell r="AK519">
            <v>12557000</v>
          </cell>
          <cell r="AL519">
            <v>3139000</v>
          </cell>
          <cell r="AM519">
            <v>198819.16666666666</v>
          </cell>
          <cell r="AN519">
            <v>3337819.1666666665</v>
          </cell>
          <cell r="AO519">
            <v>9418000</v>
          </cell>
          <cell r="AP519">
            <v>3139000</v>
          </cell>
          <cell r="AQ519">
            <v>149118.33333333331</v>
          </cell>
          <cell r="AR519">
            <v>3288118.3333333335</v>
          </cell>
          <cell r="AS519">
            <v>6279000</v>
          </cell>
          <cell r="AT519">
            <v>3139000</v>
          </cell>
          <cell r="AU519">
            <v>99417.5</v>
          </cell>
          <cell r="AV519">
            <v>3238417.5</v>
          </cell>
          <cell r="AW519">
            <v>3140000</v>
          </cell>
          <cell r="AX519">
            <v>3139000</v>
          </cell>
          <cell r="AY519">
            <v>49716.666666666664</v>
          </cell>
          <cell r="AZ519">
            <v>3188716.6666666665</v>
          </cell>
          <cell r="BA519">
            <v>1000</v>
          </cell>
          <cell r="BB519">
            <v>3140000</v>
          </cell>
          <cell r="BC519">
            <v>15.833333333333332</v>
          </cell>
          <cell r="BD519">
            <v>3140015.8333333335</v>
          </cell>
          <cell r="BE519">
            <v>-3139000</v>
          </cell>
          <cell r="BG519">
            <v>-49700.833333333328</v>
          </cell>
          <cell r="BH519">
            <v>-49700.833333333328</v>
          </cell>
          <cell r="BI519">
            <v>-3139000</v>
          </cell>
          <cell r="BK519">
            <v>-49700.833333333328</v>
          </cell>
          <cell r="BL519">
            <v>-49700.833333333328</v>
          </cell>
          <cell r="BM519">
            <v>-3139000</v>
          </cell>
          <cell r="BO519">
            <v>-49700.833333333328</v>
          </cell>
          <cell r="BP519">
            <v>-49700.833333333328</v>
          </cell>
          <cell r="BQ519">
            <v>-3139000</v>
          </cell>
          <cell r="BS519">
            <v>-49700.833333333328</v>
          </cell>
          <cell r="BT519">
            <v>-49700.833333333328</v>
          </cell>
          <cell r="BU519">
            <v>-3139000</v>
          </cell>
          <cell r="BW519">
            <v>-49700.833333333328</v>
          </cell>
          <cell r="BX519">
            <v>-49700.833333333328</v>
          </cell>
          <cell r="BY519">
            <v>-3139000</v>
          </cell>
          <cell r="CA519">
            <v>-49700.833333333328</v>
          </cell>
          <cell r="CB519">
            <v>-49700.833333333328</v>
          </cell>
          <cell r="CC519">
            <v>-3139000</v>
          </cell>
          <cell r="CE519">
            <v>-49700.833333333328</v>
          </cell>
          <cell r="CF519">
            <v>-49700.833333333328</v>
          </cell>
          <cell r="CG519">
            <v>-3139000</v>
          </cell>
          <cell r="CI519">
            <v>-49700.833333333328</v>
          </cell>
          <cell r="CJ519">
            <v>-49700.833333333328</v>
          </cell>
          <cell r="CK519">
            <v>-3139000</v>
          </cell>
          <cell r="CM519">
            <v>-49700.833333333328</v>
          </cell>
          <cell r="CN519">
            <v>-49700.833333333328</v>
          </cell>
          <cell r="CO519">
            <v>-3139000</v>
          </cell>
          <cell r="CQ519">
            <v>-49700.833333333328</v>
          </cell>
          <cell r="CR519">
            <v>-49700.833333333328</v>
          </cell>
          <cell r="CS519">
            <v>-3139000</v>
          </cell>
          <cell r="CU519">
            <v>-49700.833333333328</v>
          </cell>
          <cell r="CV519">
            <v>-49700.833333333328</v>
          </cell>
          <cell r="CW519">
            <v>-3139000</v>
          </cell>
          <cell r="CY519">
            <v>-49700.833333333328</v>
          </cell>
          <cell r="CZ519">
            <v>-49700.833333333328</v>
          </cell>
          <cell r="DA519">
            <v>-3139000</v>
          </cell>
          <cell r="DC519">
            <v>-49700.833333333328</v>
          </cell>
          <cell r="DD519">
            <v>-49700.833333333328</v>
          </cell>
          <cell r="DE519">
            <v>-3139000</v>
          </cell>
          <cell r="DG519">
            <v>-49700.833333333328</v>
          </cell>
          <cell r="DH519">
            <v>-49700.833333333328</v>
          </cell>
          <cell r="DI519">
            <v>-3139000</v>
          </cell>
          <cell r="DK519">
            <v>-49700.833333333328</v>
          </cell>
          <cell r="DL519">
            <v>-49700.833333333328</v>
          </cell>
          <cell r="DM519">
            <v>-3139000</v>
          </cell>
          <cell r="DO519">
            <v>-49700.833333333328</v>
          </cell>
          <cell r="DP519">
            <v>-49700.833333333328</v>
          </cell>
          <cell r="DQ519">
            <v>-3139000</v>
          </cell>
          <cell r="DS519">
            <v>-49700.833333333328</v>
          </cell>
          <cell r="DT519">
            <v>-49700.833333333328</v>
          </cell>
          <cell r="DU519">
            <v>-3139000</v>
          </cell>
          <cell r="DW519">
            <v>-49700.833333333328</v>
          </cell>
          <cell r="DX519">
            <v>-49700.833333333328</v>
          </cell>
          <cell r="DY519">
            <v>-3139000</v>
          </cell>
          <cell r="EA519">
            <v>-49700.833333333328</v>
          </cell>
          <cell r="EB519">
            <v>-49700.833333333328</v>
          </cell>
          <cell r="EC519">
            <v>-3139000</v>
          </cell>
          <cell r="EE519">
            <v>-49700.833333333328</v>
          </cell>
          <cell r="EF519">
            <v>-49700.833333333328</v>
          </cell>
          <cell r="EG519">
            <v>-3139000</v>
          </cell>
          <cell r="EI519">
            <v>-49700.833333333328</v>
          </cell>
          <cell r="EJ519">
            <v>-49700.833333333328</v>
          </cell>
          <cell r="EK519">
            <v>-3139000</v>
          </cell>
          <cell r="EM519">
            <v>-49700.833333333328</v>
          </cell>
          <cell r="EN519">
            <v>-49700.833333333328</v>
          </cell>
          <cell r="EO519">
            <v>-3139000</v>
          </cell>
          <cell r="EQ519">
            <v>-49700.833333333328</v>
          </cell>
          <cell r="ER519">
            <v>-49700.833333333328</v>
          </cell>
          <cell r="ES519">
            <v>-3139000</v>
          </cell>
          <cell r="EU519">
            <v>-49700.833333333328</v>
          </cell>
          <cell r="EV519">
            <v>-49700.833333333328</v>
          </cell>
          <cell r="EW519">
            <v>-3139000</v>
          </cell>
          <cell r="EY519">
            <v>-49700.833333333328</v>
          </cell>
          <cell r="EZ519">
            <v>-49700.833333333328</v>
          </cell>
          <cell r="FA519">
            <v>-3139000</v>
          </cell>
          <cell r="FC519">
            <v>-49700.833333333328</v>
          </cell>
          <cell r="FD519">
            <v>-49700.833333333328</v>
          </cell>
          <cell r="FE519">
            <v>-3139000</v>
          </cell>
          <cell r="FG519">
            <v>-49700.833333333328</v>
          </cell>
          <cell r="FH519">
            <v>-49700.833333333328</v>
          </cell>
          <cell r="FI519">
            <v>-3139000</v>
          </cell>
          <cell r="FK519">
            <v>-49700.833333333328</v>
          </cell>
          <cell r="FL519">
            <v>-49700.833333333328</v>
          </cell>
          <cell r="FM519">
            <v>-3139000</v>
          </cell>
          <cell r="FO519">
            <v>-49700.833333333328</v>
          </cell>
          <cell r="FP519">
            <v>-49700.833333333328</v>
          </cell>
          <cell r="FQ519">
            <v>-3139000</v>
          </cell>
          <cell r="FS519">
            <v>-49700.833333333328</v>
          </cell>
          <cell r="FT519">
            <v>-49700.833333333328</v>
          </cell>
          <cell r="FU519">
            <v>-3139000</v>
          </cell>
          <cell r="FW519">
            <v>-49700.833333333328</v>
          </cell>
          <cell r="FX519">
            <v>-49700.833333333328</v>
          </cell>
          <cell r="FY519">
            <v>-3139000</v>
          </cell>
          <cell r="GA519">
            <v>-49700.833333333328</v>
          </cell>
          <cell r="GB519">
            <v>-49700.833333333328</v>
          </cell>
          <cell r="GC519">
            <v>-3139000</v>
          </cell>
          <cell r="GE519">
            <v>-49700.833333333328</v>
          </cell>
          <cell r="GF519">
            <v>-49700.833333333328</v>
          </cell>
          <cell r="GG519">
            <v>-3139000</v>
          </cell>
          <cell r="GI519">
            <v>-49700.833333333328</v>
          </cell>
          <cell r="GJ519">
            <v>-49700.833333333328</v>
          </cell>
          <cell r="GK519">
            <v>-3139000</v>
          </cell>
          <cell r="GM519">
            <v>-49700.833333333328</v>
          </cell>
          <cell r="GN519">
            <v>-49700.833333333328</v>
          </cell>
          <cell r="GO519">
            <v>-3139000</v>
          </cell>
          <cell r="GQ519">
            <v>-49700.833333333328</v>
          </cell>
          <cell r="GR519">
            <v>-49700.833333333328</v>
          </cell>
          <cell r="GS519">
            <v>-3139000</v>
          </cell>
          <cell r="GU519">
            <v>-49700.833333333328</v>
          </cell>
          <cell r="GV519">
            <v>-49700.833333333328</v>
          </cell>
          <cell r="GW519">
            <v>-3139000</v>
          </cell>
          <cell r="GY519">
            <v>-49700.833333333328</v>
          </cell>
          <cell r="GZ519">
            <v>-49700.833333333328</v>
          </cell>
          <cell r="HA519">
            <v>-3139000</v>
          </cell>
          <cell r="HC519">
            <v>-49700.833333333328</v>
          </cell>
          <cell r="HD519">
            <v>-49700.833333333328</v>
          </cell>
          <cell r="HE519">
            <v>-3139000</v>
          </cell>
          <cell r="HG519">
            <v>-49700.833333333328</v>
          </cell>
          <cell r="HH519">
            <v>-49700.833333333328</v>
          </cell>
          <cell r="HI519">
            <v>-3139000</v>
          </cell>
          <cell r="HK519">
            <v>-49700.833333333328</v>
          </cell>
          <cell r="HL519">
            <v>-49700.833333333328</v>
          </cell>
          <cell r="HM519">
            <v>-3139000</v>
          </cell>
          <cell r="HO519">
            <v>-49700.833333333328</v>
          </cell>
          <cell r="HP519">
            <v>-49700.833333333328</v>
          </cell>
          <cell r="HQ519">
            <v>-3139000</v>
          </cell>
          <cell r="HS519">
            <v>-49700.833333333328</v>
          </cell>
          <cell r="HT519">
            <v>-49700.833333333328</v>
          </cell>
          <cell r="HU519">
            <v>-3139000</v>
          </cell>
          <cell r="IB519" t="str">
            <v>0954714 R</v>
          </cell>
          <cell r="IC519">
            <v>37160</v>
          </cell>
          <cell r="ID519">
            <v>1</v>
          </cell>
          <cell r="IE519" t="str">
            <v>A</v>
          </cell>
        </row>
        <row r="520">
          <cell r="C520">
            <v>248001301336201</v>
          </cell>
          <cell r="E520" t="str">
            <v xml:space="preserve">M A N C O </v>
          </cell>
          <cell r="F520" t="str">
            <v xml:space="preserve"> Soppeng</v>
          </cell>
          <cell r="G520" t="str">
            <v>FE 349 CHS</v>
          </cell>
          <cell r="H520" t="str">
            <v>014377</v>
          </cell>
          <cell r="I520">
            <v>114378</v>
          </cell>
          <cell r="J520">
            <v>36957</v>
          </cell>
          <cell r="K520">
            <v>7</v>
          </cell>
          <cell r="L520" t="str">
            <v>Maret 2001</v>
          </cell>
          <cell r="M520">
            <v>38052</v>
          </cell>
          <cell r="N520">
            <v>36</v>
          </cell>
          <cell r="O520">
            <v>1</v>
          </cell>
          <cell r="P520">
            <v>114000000</v>
          </cell>
          <cell r="Q520">
            <v>22167000</v>
          </cell>
          <cell r="R520">
            <v>0.19</v>
          </cell>
          <cell r="S520">
            <v>-752415.83333333349</v>
          </cell>
          <cell r="T520">
            <v>21414584.166666668</v>
          </cell>
          <cell r="U520">
            <v>4</v>
          </cell>
          <cell r="V520">
            <v>3167000</v>
          </cell>
          <cell r="W520">
            <v>400741</v>
          </cell>
          <cell r="X520">
            <v>3567741</v>
          </cell>
          <cell r="Z520">
            <v>3167000</v>
          </cell>
          <cell r="AA520">
            <v>350977.5</v>
          </cell>
          <cell r="AB520">
            <v>3517977.5</v>
          </cell>
          <cell r="AC520">
            <v>19000000</v>
          </cell>
          <cell r="AD520">
            <v>3167000</v>
          </cell>
          <cell r="AE520">
            <v>300833.33333333331</v>
          </cell>
          <cell r="AF520">
            <v>3467833.3333333335</v>
          </cell>
          <cell r="AG520">
            <v>15833000</v>
          </cell>
          <cell r="AH520">
            <v>3167000</v>
          </cell>
          <cell r="AI520">
            <v>250689.16666666666</v>
          </cell>
          <cell r="AJ520">
            <v>3417689.1666666665</v>
          </cell>
          <cell r="AK520">
            <v>12666000</v>
          </cell>
          <cell r="AL520">
            <v>3167000</v>
          </cell>
          <cell r="AM520">
            <v>200545</v>
          </cell>
          <cell r="AN520">
            <v>3367545</v>
          </cell>
          <cell r="AO520">
            <v>9499000</v>
          </cell>
          <cell r="AP520">
            <v>3167000</v>
          </cell>
          <cell r="AQ520">
            <v>150400.83333333331</v>
          </cell>
          <cell r="AR520">
            <v>3317400.8333333335</v>
          </cell>
          <cell r="AS520">
            <v>6332000</v>
          </cell>
          <cell r="AT520">
            <v>3167000</v>
          </cell>
          <cell r="AU520">
            <v>100256.66666666666</v>
          </cell>
          <cell r="AV520">
            <v>3267256.6666666665</v>
          </cell>
          <cell r="AW520">
            <v>3165000</v>
          </cell>
          <cell r="AX520">
            <v>3167000</v>
          </cell>
          <cell r="AY520">
            <v>50112.5</v>
          </cell>
          <cell r="AZ520">
            <v>3217112.5</v>
          </cell>
          <cell r="BA520">
            <v>-2000</v>
          </cell>
          <cell r="BB520">
            <v>3165000</v>
          </cell>
          <cell r="BC520">
            <v>-31.666666666666664</v>
          </cell>
          <cell r="BD520">
            <v>3164968.3333333335</v>
          </cell>
          <cell r="BE520">
            <v>-3167000</v>
          </cell>
          <cell r="BG520">
            <v>-50144.166666666664</v>
          </cell>
          <cell r="BH520">
            <v>-50144.166666666664</v>
          </cell>
          <cell r="BI520">
            <v>-3167000</v>
          </cell>
          <cell r="BK520">
            <v>-50144.166666666664</v>
          </cell>
          <cell r="BL520">
            <v>-50144.166666666664</v>
          </cell>
          <cell r="BM520">
            <v>-3167000</v>
          </cell>
          <cell r="BO520">
            <v>-50144.166666666664</v>
          </cell>
          <cell r="BP520">
            <v>-50144.166666666664</v>
          </cell>
          <cell r="BQ520">
            <v>-3167000</v>
          </cell>
          <cell r="BS520">
            <v>-50144.166666666664</v>
          </cell>
          <cell r="BT520">
            <v>-50144.166666666664</v>
          </cell>
          <cell r="BU520">
            <v>-3167000</v>
          </cell>
          <cell r="BW520">
            <v>-50144.166666666664</v>
          </cell>
          <cell r="BX520">
            <v>-50144.166666666664</v>
          </cell>
          <cell r="BY520">
            <v>-3167000</v>
          </cell>
          <cell r="CA520">
            <v>-50144.166666666664</v>
          </cell>
          <cell r="CB520">
            <v>-50144.166666666664</v>
          </cell>
          <cell r="CC520">
            <v>-3167000</v>
          </cell>
          <cell r="CE520">
            <v>-50144.166666666664</v>
          </cell>
          <cell r="CF520">
            <v>-50144.166666666664</v>
          </cell>
          <cell r="CG520">
            <v>-3167000</v>
          </cell>
          <cell r="CI520">
            <v>-50144.166666666664</v>
          </cell>
          <cell r="CJ520">
            <v>-50144.166666666664</v>
          </cell>
          <cell r="CK520">
            <v>-3167000</v>
          </cell>
          <cell r="CM520">
            <v>-50144.166666666664</v>
          </cell>
          <cell r="CN520">
            <v>-50144.166666666664</v>
          </cell>
          <cell r="CO520">
            <v>-3167000</v>
          </cell>
          <cell r="CQ520">
            <v>-50144.166666666664</v>
          </cell>
          <cell r="CR520">
            <v>-50144.166666666664</v>
          </cell>
          <cell r="CS520">
            <v>-3167000</v>
          </cell>
          <cell r="CU520">
            <v>-50144.166666666664</v>
          </cell>
          <cell r="CV520">
            <v>-50144.166666666664</v>
          </cell>
          <cell r="CW520">
            <v>-3167000</v>
          </cell>
          <cell r="CY520">
            <v>-50144.166666666664</v>
          </cell>
          <cell r="CZ520">
            <v>-50144.166666666664</v>
          </cell>
          <cell r="DA520">
            <v>-3167000</v>
          </cell>
          <cell r="DC520">
            <v>-50144.166666666664</v>
          </cell>
          <cell r="DD520">
            <v>-50144.166666666664</v>
          </cell>
          <cell r="DE520">
            <v>-3167000</v>
          </cell>
          <cell r="DG520">
            <v>-50144.166666666664</v>
          </cell>
          <cell r="DH520">
            <v>-50144.166666666664</v>
          </cell>
          <cell r="DI520">
            <v>-3167000</v>
          </cell>
          <cell r="DK520">
            <v>-50144.166666666664</v>
          </cell>
          <cell r="DL520">
            <v>-50144.166666666664</v>
          </cell>
          <cell r="DM520">
            <v>-3167000</v>
          </cell>
          <cell r="DO520">
            <v>-50144.166666666664</v>
          </cell>
          <cell r="DP520">
            <v>-50144.166666666664</v>
          </cell>
          <cell r="DQ520">
            <v>-3167000</v>
          </cell>
          <cell r="DS520">
            <v>-50144.166666666664</v>
          </cell>
          <cell r="DT520">
            <v>-50144.166666666664</v>
          </cell>
          <cell r="DU520">
            <v>-3167000</v>
          </cell>
          <cell r="DW520">
            <v>-50144.166666666664</v>
          </cell>
          <cell r="DX520">
            <v>-50144.166666666664</v>
          </cell>
          <cell r="DY520">
            <v>-3167000</v>
          </cell>
          <cell r="EA520">
            <v>-50144.166666666664</v>
          </cell>
          <cell r="EB520">
            <v>-50144.166666666664</v>
          </cell>
          <cell r="EC520">
            <v>-3167000</v>
          </cell>
          <cell r="EE520">
            <v>-50144.166666666664</v>
          </cell>
          <cell r="EF520">
            <v>-50144.166666666664</v>
          </cell>
          <cell r="EG520">
            <v>-3167000</v>
          </cell>
          <cell r="EI520">
            <v>-50144.166666666664</v>
          </cell>
          <cell r="EJ520">
            <v>-50144.166666666664</v>
          </cell>
          <cell r="EK520">
            <v>-3167000</v>
          </cell>
          <cell r="EM520">
            <v>-50144.166666666664</v>
          </cell>
          <cell r="EN520">
            <v>-50144.166666666664</v>
          </cell>
          <cell r="EO520">
            <v>-3167000</v>
          </cell>
          <cell r="EQ520">
            <v>-50144.166666666664</v>
          </cell>
          <cell r="ER520">
            <v>-50144.166666666664</v>
          </cell>
          <cell r="ES520">
            <v>-3167000</v>
          </cell>
          <cell r="EU520">
            <v>-50144.166666666664</v>
          </cell>
          <cell r="EV520">
            <v>-50144.166666666664</v>
          </cell>
          <cell r="EW520">
            <v>-3167000</v>
          </cell>
          <cell r="EY520">
            <v>-50144.166666666664</v>
          </cell>
          <cell r="EZ520">
            <v>-50144.166666666664</v>
          </cell>
          <cell r="FA520">
            <v>-3167000</v>
          </cell>
          <cell r="FC520">
            <v>-50144.166666666664</v>
          </cell>
          <cell r="FD520">
            <v>-50144.166666666664</v>
          </cell>
          <cell r="FE520">
            <v>-3167000</v>
          </cell>
          <cell r="FG520">
            <v>-50144.166666666664</v>
          </cell>
          <cell r="FH520">
            <v>-50144.166666666664</v>
          </cell>
          <cell r="FI520">
            <v>-3167000</v>
          </cell>
          <cell r="FK520">
            <v>-50144.166666666664</v>
          </cell>
          <cell r="FL520">
            <v>-50144.166666666664</v>
          </cell>
          <cell r="FM520">
            <v>-3167000</v>
          </cell>
          <cell r="FO520">
            <v>-50144.166666666664</v>
          </cell>
          <cell r="FP520">
            <v>-50144.166666666664</v>
          </cell>
          <cell r="FQ520">
            <v>-3167000</v>
          </cell>
          <cell r="FS520">
            <v>-50144.166666666664</v>
          </cell>
          <cell r="FT520">
            <v>-50144.166666666664</v>
          </cell>
          <cell r="FU520">
            <v>-3167000</v>
          </cell>
          <cell r="FW520">
            <v>-50144.166666666664</v>
          </cell>
          <cell r="FX520">
            <v>-50144.166666666664</v>
          </cell>
          <cell r="FY520">
            <v>-3167000</v>
          </cell>
          <cell r="GA520">
            <v>-50144.166666666664</v>
          </cell>
          <cell r="GB520">
            <v>-50144.166666666664</v>
          </cell>
          <cell r="GC520">
            <v>-3167000</v>
          </cell>
          <cell r="GE520">
            <v>-50144.166666666664</v>
          </cell>
          <cell r="GF520">
            <v>-50144.166666666664</v>
          </cell>
          <cell r="GG520">
            <v>-3167000</v>
          </cell>
          <cell r="GI520">
            <v>-50144.166666666664</v>
          </cell>
          <cell r="GJ520">
            <v>-50144.166666666664</v>
          </cell>
          <cell r="GK520">
            <v>-3167000</v>
          </cell>
          <cell r="GM520">
            <v>-50144.166666666664</v>
          </cell>
          <cell r="GN520">
            <v>-50144.166666666664</v>
          </cell>
          <cell r="GO520">
            <v>-3167000</v>
          </cell>
          <cell r="GQ520">
            <v>-50144.166666666664</v>
          </cell>
          <cell r="GR520">
            <v>-50144.166666666664</v>
          </cell>
          <cell r="GS520">
            <v>-3167000</v>
          </cell>
          <cell r="GU520">
            <v>-50144.166666666664</v>
          </cell>
          <cell r="GV520">
            <v>-50144.166666666664</v>
          </cell>
          <cell r="GW520">
            <v>-3167000</v>
          </cell>
          <cell r="GY520">
            <v>-50144.166666666664</v>
          </cell>
          <cell r="GZ520">
            <v>-50144.166666666664</v>
          </cell>
          <cell r="HA520">
            <v>-3167000</v>
          </cell>
          <cell r="HC520">
            <v>-50144.166666666664</v>
          </cell>
          <cell r="HD520">
            <v>-50144.166666666664</v>
          </cell>
          <cell r="HE520">
            <v>-3167000</v>
          </cell>
          <cell r="HG520">
            <v>-50144.166666666664</v>
          </cell>
          <cell r="HH520">
            <v>-50144.166666666664</v>
          </cell>
          <cell r="HI520">
            <v>-3167000</v>
          </cell>
          <cell r="HK520">
            <v>-50144.166666666664</v>
          </cell>
          <cell r="HL520">
            <v>-50144.166666666664</v>
          </cell>
          <cell r="HM520">
            <v>-3167000</v>
          </cell>
          <cell r="HO520">
            <v>-50144.166666666664</v>
          </cell>
          <cell r="HP520">
            <v>-50144.166666666664</v>
          </cell>
          <cell r="HQ520">
            <v>-3167000</v>
          </cell>
          <cell r="HS520">
            <v>-50144.166666666664</v>
          </cell>
          <cell r="HT520">
            <v>-50144.166666666664</v>
          </cell>
          <cell r="HU520">
            <v>-3167000</v>
          </cell>
          <cell r="IB520" t="str">
            <v>0837709 R</v>
          </cell>
          <cell r="IC520">
            <v>37077</v>
          </cell>
          <cell r="ID520">
            <v>1</v>
          </cell>
          <cell r="IE520" t="str">
            <v>A</v>
          </cell>
        </row>
        <row r="521">
          <cell r="C521">
            <v>248001301344201</v>
          </cell>
          <cell r="E521" t="str">
            <v>MADE SADIARTA</v>
          </cell>
          <cell r="F521" t="str">
            <v xml:space="preserve"> Donggala</v>
          </cell>
          <cell r="G521" t="str">
            <v>FE 349 CHS</v>
          </cell>
          <cell r="H521" t="str">
            <v>014424</v>
          </cell>
          <cell r="I521">
            <v>114425</v>
          </cell>
          <cell r="J521">
            <v>36957</v>
          </cell>
          <cell r="K521">
            <v>7</v>
          </cell>
          <cell r="L521" t="str">
            <v>Maret 2001</v>
          </cell>
          <cell r="M521">
            <v>38052</v>
          </cell>
          <cell r="N521">
            <v>36</v>
          </cell>
          <cell r="O521">
            <v>1</v>
          </cell>
          <cell r="P521">
            <v>115000000</v>
          </cell>
          <cell r="Q521">
            <v>22360000</v>
          </cell>
          <cell r="R521">
            <v>0.19</v>
          </cell>
          <cell r="S521">
            <v>-759445.83333333372</v>
          </cell>
          <cell r="T521">
            <v>21600554.166666668</v>
          </cell>
          <cell r="U521">
            <v>4</v>
          </cell>
          <cell r="V521">
            <v>3195000</v>
          </cell>
          <cell r="W521">
            <v>404049</v>
          </cell>
          <cell r="X521">
            <v>3599049</v>
          </cell>
          <cell r="Z521">
            <v>3195000</v>
          </cell>
          <cell r="AA521">
            <v>354033.33333333331</v>
          </cell>
          <cell r="AB521">
            <v>3549033.3333333335</v>
          </cell>
          <cell r="AC521">
            <v>19165000</v>
          </cell>
          <cell r="AD521">
            <v>3195000</v>
          </cell>
          <cell r="AE521">
            <v>303445.83333333331</v>
          </cell>
          <cell r="AF521">
            <v>3498445.8333333335</v>
          </cell>
          <cell r="AG521">
            <v>15970000</v>
          </cell>
          <cell r="AH521">
            <v>3195000</v>
          </cell>
          <cell r="AI521">
            <v>252858.33333333331</v>
          </cell>
          <cell r="AJ521">
            <v>3447858.3333333335</v>
          </cell>
          <cell r="AK521">
            <v>12775000</v>
          </cell>
          <cell r="AL521">
            <v>3195000</v>
          </cell>
          <cell r="AM521">
            <v>202270.83333333331</v>
          </cell>
          <cell r="AN521">
            <v>3397270.8333333335</v>
          </cell>
          <cell r="AO521">
            <v>9580000</v>
          </cell>
          <cell r="AP521">
            <v>3195000</v>
          </cell>
          <cell r="AQ521">
            <v>151683.33333333331</v>
          </cell>
          <cell r="AR521">
            <v>3346683.3333333335</v>
          </cell>
          <cell r="AS521">
            <v>6385000</v>
          </cell>
          <cell r="AT521">
            <v>3195000</v>
          </cell>
          <cell r="AU521">
            <v>101095.83333333333</v>
          </cell>
          <cell r="AV521">
            <v>3296095.8333333335</v>
          </cell>
          <cell r="AW521">
            <v>3190000</v>
          </cell>
          <cell r="AX521">
            <v>3195000</v>
          </cell>
          <cell r="AY521">
            <v>50508.333333333328</v>
          </cell>
          <cell r="AZ521">
            <v>3245508.3333333335</v>
          </cell>
          <cell r="BA521">
            <v>-5000</v>
          </cell>
          <cell r="BB521">
            <v>3190000</v>
          </cell>
          <cell r="BC521">
            <v>-79.166666666666657</v>
          </cell>
          <cell r="BD521">
            <v>3189920.8333333335</v>
          </cell>
          <cell r="BE521">
            <v>-3195000</v>
          </cell>
          <cell r="BG521">
            <v>-50587.5</v>
          </cell>
          <cell r="BH521">
            <v>-50587.5</v>
          </cell>
          <cell r="BI521">
            <v>-3195000</v>
          </cell>
          <cell r="BK521">
            <v>-50587.5</v>
          </cell>
          <cell r="BL521">
            <v>-50587.5</v>
          </cell>
          <cell r="BM521">
            <v>-3195000</v>
          </cell>
          <cell r="BO521">
            <v>-50587.5</v>
          </cell>
          <cell r="BP521">
            <v>-50587.5</v>
          </cell>
          <cell r="BQ521">
            <v>-3195000</v>
          </cell>
          <cell r="BS521">
            <v>-50587.5</v>
          </cell>
          <cell r="BT521">
            <v>-50587.5</v>
          </cell>
          <cell r="BU521">
            <v>-3195000</v>
          </cell>
          <cell r="BW521">
            <v>-50587.5</v>
          </cell>
          <cell r="BX521">
            <v>-50587.5</v>
          </cell>
          <cell r="BY521">
            <v>-3195000</v>
          </cell>
          <cell r="CA521">
            <v>-50587.5</v>
          </cell>
          <cell r="CB521">
            <v>-50587.5</v>
          </cell>
          <cell r="CC521">
            <v>-3195000</v>
          </cell>
          <cell r="CE521">
            <v>-50587.5</v>
          </cell>
          <cell r="CF521">
            <v>-50587.5</v>
          </cell>
          <cell r="CG521">
            <v>-3195000</v>
          </cell>
          <cell r="CI521">
            <v>-50587.5</v>
          </cell>
          <cell r="CJ521">
            <v>-50587.5</v>
          </cell>
          <cell r="CK521">
            <v>-3195000</v>
          </cell>
          <cell r="CM521">
            <v>-50587.5</v>
          </cell>
          <cell r="CN521">
            <v>-50587.5</v>
          </cell>
          <cell r="CO521">
            <v>-3195000</v>
          </cell>
          <cell r="CQ521">
            <v>-50587.5</v>
          </cell>
          <cell r="CR521">
            <v>-50587.5</v>
          </cell>
          <cell r="CS521">
            <v>-3195000</v>
          </cell>
          <cell r="CU521">
            <v>-50587.5</v>
          </cell>
          <cell r="CV521">
            <v>-50587.5</v>
          </cell>
          <cell r="CW521">
            <v>-3195000</v>
          </cell>
          <cell r="CY521">
            <v>-50587.5</v>
          </cell>
          <cell r="CZ521">
            <v>-50587.5</v>
          </cell>
          <cell r="DA521">
            <v>-3195000</v>
          </cell>
          <cell r="DC521">
            <v>-50587.5</v>
          </cell>
          <cell r="DD521">
            <v>-50587.5</v>
          </cell>
          <cell r="DE521">
            <v>-3195000</v>
          </cell>
          <cell r="DG521">
            <v>-50587.5</v>
          </cell>
          <cell r="DH521">
            <v>-50587.5</v>
          </cell>
          <cell r="DI521">
            <v>-3195000</v>
          </cell>
          <cell r="DK521">
            <v>-50587.5</v>
          </cell>
          <cell r="DL521">
            <v>-50587.5</v>
          </cell>
          <cell r="DM521">
            <v>-3195000</v>
          </cell>
          <cell r="DO521">
            <v>-50587.5</v>
          </cell>
          <cell r="DP521">
            <v>-50587.5</v>
          </cell>
          <cell r="DQ521">
            <v>-3195000</v>
          </cell>
          <cell r="DS521">
            <v>-50587.5</v>
          </cell>
          <cell r="DT521">
            <v>-50587.5</v>
          </cell>
          <cell r="DU521">
            <v>-3195000</v>
          </cell>
          <cell r="DW521">
            <v>-50587.5</v>
          </cell>
          <cell r="DX521">
            <v>-50587.5</v>
          </cell>
          <cell r="DY521">
            <v>-3195000</v>
          </cell>
          <cell r="EA521">
            <v>-50587.5</v>
          </cell>
          <cell r="EB521">
            <v>-50587.5</v>
          </cell>
          <cell r="EC521">
            <v>-3195000</v>
          </cell>
          <cell r="EE521">
            <v>-50587.5</v>
          </cell>
          <cell r="EF521">
            <v>-50587.5</v>
          </cell>
          <cell r="EG521">
            <v>-3195000</v>
          </cell>
          <cell r="EI521">
            <v>-50587.5</v>
          </cell>
          <cell r="EJ521">
            <v>-50587.5</v>
          </cell>
          <cell r="EK521">
            <v>-3195000</v>
          </cell>
          <cell r="EM521">
            <v>-50587.5</v>
          </cell>
          <cell r="EN521">
            <v>-50587.5</v>
          </cell>
          <cell r="EO521">
            <v>-3195000</v>
          </cell>
          <cell r="EQ521">
            <v>-50587.5</v>
          </cell>
          <cell r="ER521">
            <v>-50587.5</v>
          </cell>
          <cell r="ES521">
            <v>-3195000</v>
          </cell>
          <cell r="EU521">
            <v>-50587.5</v>
          </cell>
          <cell r="EV521">
            <v>-50587.5</v>
          </cell>
          <cell r="EW521">
            <v>-3195000</v>
          </cell>
          <cell r="EY521">
            <v>-50587.5</v>
          </cell>
          <cell r="EZ521">
            <v>-50587.5</v>
          </cell>
          <cell r="FA521">
            <v>-3195000</v>
          </cell>
          <cell r="FC521">
            <v>-50587.5</v>
          </cell>
          <cell r="FD521">
            <v>-50587.5</v>
          </cell>
          <cell r="FE521">
            <v>-3195000</v>
          </cell>
          <cell r="FG521">
            <v>-50587.5</v>
          </cell>
          <cell r="FH521">
            <v>-50587.5</v>
          </cell>
          <cell r="FI521">
            <v>-3195000</v>
          </cell>
          <cell r="FK521">
            <v>-50587.5</v>
          </cell>
          <cell r="FL521">
            <v>-50587.5</v>
          </cell>
          <cell r="FM521">
            <v>-3195000</v>
          </cell>
          <cell r="FO521">
            <v>-50587.5</v>
          </cell>
          <cell r="FP521">
            <v>-50587.5</v>
          </cell>
          <cell r="FQ521">
            <v>-3195000</v>
          </cell>
          <cell r="FS521">
            <v>-50587.5</v>
          </cell>
          <cell r="FT521">
            <v>-50587.5</v>
          </cell>
          <cell r="FU521">
            <v>-3195000</v>
          </cell>
          <cell r="FW521">
            <v>-50587.5</v>
          </cell>
          <cell r="FX521">
            <v>-50587.5</v>
          </cell>
          <cell r="FY521">
            <v>-3195000</v>
          </cell>
          <cell r="GA521">
            <v>-50587.5</v>
          </cell>
          <cell r="GB521">
            <v>-50587.5</v>
          </cell>
          <cell r="GC521">
            <v>-3195000</v>
          </cell>
          <cell r="GE521">
            <v>-50587.5</v>
          </cell>
          <cell r="GF521">
            <v>-50587.5</v>
          </cell>
          <cell r="GG521">
            <v>-3195000</v>
          </cell>
          <cell r="GI521">
            <v>-50587.5</v>
          </cell>
          <cell r="GJ521">
            <v>-50587.5</v>
          </cell>
          <cell r="GK521">
            <v>-3195000</v>
          </cell>
          <cell r="GM521">
            <v>-50587.5</v>
          </cell>
          <cell r="GN521">
            <v>-50587.5</v>
          </cell>
          <cell r="GO521">
            <v>-3195000</v>
          </cell>
          <cell r="GQ521">
            <v>-50587.5</v>
          </cell>
          <cell r="GR521">
            <v>-50587.5</v>
          </cell>
          <cell r="GS521">
            <v>-3195000</v>
          </cell>
          <cell r="GU521">
            <v>-50587.5</v>
          </cell>
          <cell r="GV521">
            <v>-50587.5</v>
          </cell>
          <cell r="GW521">
            <v>-3195000</v>
          </cell>
          <cell r="GY521">
            <v>-50587.5</v>
          </cell>
          <cell r="GZ521">
            <v>-50587.5</v>
          </cell>
          <cell r="HA521">
            <v>-3195000</v>
          </cell>
          <cell r="HC521">
            <v>-50587.5</v>
          </cell>
          <cell r="HD521">
            <v>-50587.5</v>
          </cell>
          <cell r="HE521">
            <v>-3195000</v>
          </cell>
          <cell r="HG521">
            <v>-50587.5</v>
          </cell>
          <cell r="HH521">
            <v>-50587.5</v>
          </cell>
          <cell r="HI521">
            <v>-3195000</v>
          </cell>
          <cell r="HK521">
            <v>-50587.5</v>
          </cell>
          <cell r="HL521">
            <v>-50587.5</v>
          </cell>
          <cell r="HM521">
            <v>-3195000</v>
          </cell>
          <cell r="HO521">
            <v>-50587.5</v>
          </cell>
          <cell r="HP521">
            <v>-50587.5</v>
          </cell>
          <cell r="HQ521">
            <v>-3195000</v>
          </cell>
          <cell r="HS521">
            <v>-50587.5</v>
          </cell>
          <cell r="HT521">
            <v>-50587.5</v>
          </cell>
          <cell r="HU521">
            <v>-3195000</v>
          </cell>
          <cell r="IB521" t="str">
            <v>0505534 S</v>
          </cell>
          <cell r="IC521">
            <v>37196</v>
          </cell>
          <cell r="ID521">
            <v>1</v>
          </cell>
          <cell r="IE521" t="str">
            <v>A</v>
          </cell>
        </row>
        <row r="522">
          <cell r="C522">
            <v>248001301352201</v>
          </cell>
          <cell r="E522" t="str">
            <v>B A S R I</v>
          </cell>
          <cell r="F522" t="str">
            <v xml:space="preserve"> Pinrang</v>
          </cell>
          <cell r="G522" t="str">
            <v>FE 349 CHS</v>
          </cell>
          <cell r="H522" t="str">
            <v>015203</v>
          </cell>
          <cell r="I522">
            <v>125204</v>
          </cell>
          <cell r="J522">
            <v>36957</v>
          </cell>
          <cell r="K522">
            <v>7</v>
          </cell>
          <cell r="L522" t="str">
            <v>Maret 2001</v>
          </cell>
          <cell r="M522">
            <v>38052</v>
          </cell>
          <cell r="N522">
            <v>36</v>
          </cell>
          <cell r="O522">
            <v>1</v>
          </cell>
          <cell r="P522">
            <v>115000000</v>
          </cell>
          <cell r="Q522">
            <v>22360000</v>
          </cell>
          <cell r="R522">
            <v>0.19</v>
          </cell>
          <cell r="S522">
            <v>-759445.83333333372</v>
          </cell>
          <cell r="T522">
            <v>21600554.166666668</v>
          </cell>
          <cell r="U522">
            <v>4</v>
          </cell>
          <cell r="V522">
            <v>3195000</v>
          </cell>
          <cell r="W522">
            <v>404049</v>
          </cell>
          <cell r="X522">
            <v>3599049</v>
          </cell>
          <cell r="Z522">
            <v>3195000</v>
          </cell>
          <cell r="AA522">
            <v>354033.33333333331</v>
          </cell>
          <cell r="AB522">
            <v>3549033.3333333335</v>
          </cell>
          <cell r="AC522">
            <v>19165000</v>
          </cell>
          <cell r="AD522">
            <v>3195000</v>
          </cell>
          <cell r="AE522">
            <v>303445.83333333331</v>
          </cell>
          <cell r="AF522">
            <v>3498445.8333333335</v>
          </cell>
          <cell r="AG522">
            <v>15970000</v>
          </cell>
          <cell r="AH522">
            <v>3195000</v>
          </cell>
          <cell r="AI522">
            <v>252858.33333333331</v>
          </cell>
          <cell r="AJ522">
            <v>3447858.3333333335</v>
          </cell>
          <cell r="AK522">
            <v>12775000</v>
          </cell>
          <cell r="AL522">
            <v>3195000</v>
          </cell>
          <cell r="AM522">
            <v>202270.83333333331</v>
          </cell>
          <cell r="AN522">
            <v>3397270.8333333335</v>
          </cell>
          <cell r="AO522">
            <v>9580000</v>
          </cell>
          <cell r="AP522">
            <v>3195000</v>
          </cell>
          <cell r="AQ522">
            <v>151683.33333333331</v>
          </cell>
          <cell r="AR522">
            <v>3346683.3333333335</v>
          </cell>
          <cell r="AS522">
            <v>6385000</v>
          </cell>
          <cell r="AT522">
            <v>3195000</v>
          </cell>
          <cell r="AU522">
            <v>101095.83333333333</v>
          </cell>
          <cell r="AV522">
            <v>3296095.8333333335</v>
          </cell>
          <cell r="AW522">
            <v>3190000</v>
          </cell>
          <cell r="AX522">
            <v>3195000</v>
          </cell>
          <cell r="AY522">
            <v>50508.333333333328</v>
          </cell>
          <cell r="AZ522">
            <v>3245508.3333333335</v>
          </cell>
          <cell r="BA522">
            <v>-5000</v>
          </cell>
          <cell r="BB522">
            <v>3190000</v>
          </cell>
          <cell r="BC522">
            <v>-79.166666666666657</v>
          </cell>
          <cell r="BD522">
            <v>3189920.8333333335</v>
          </cell>
          <cell r="BE522">
            <v>-3195000</v>
          </cell>
          <cell r="BG522">
            <v>-50587.5</v>
          </cell>
          <cell r="BH522">
            <v>-50587.5</v>
          </cell>
          <cell r="BI522">
            <v>-3195000</v>
          </cell>
          <cell r="BK522">
            <v>-50587.5</v>
          </cell>
          <cell r="BL522">
            <v>-50587.5</v>
          </cell>
          <cell r="BM522">
            <v>-3195000</v>
          </cell>
          <cell r="BO522">
            <v>-50587.5</v>
          </cell>
          <cell r="BP522">
            <v>-50587.5</v>
          </cell>
          <cell r="BQ522">
            <v>-3195000</v>
          </cell>
          <cell r="BS522">
            <v>-50587.5</v>
          </cell>
          <cell r="BT522">
            <v>-50587.5</v>
          </cell>
          <cell r="BU522">
            <v>-3195000</v>
          </cell>
          <cell r="BW522">
            <v>-50587.5</v>
          </cell>
          <cell r="BX522">
            <v>-50587.5</v>
          </cell>
          <cell r="BY522">
            <v>-3195000</v>
          </cell>
          <cell r="CA522">
            <v>-50587.5</v>
          </cell>
          <cell r="CB522">
            <v>-50587.5</v>
          </cell>
          <cell r="CC522">
            <v>-3195000</v>
          </cell>
          <cell r="CE522">
            <v>-50587.5</v>
          </cell>
          <cell r="CF522">
            <v>-50587.5</v>
          </cell>
          <cell r="CG522">
            <v>-3195000</v>
          </cell>
          <cell r="CI522">
            <v>-50587.5</v>
          </cell>
          <cell r="CJ522">
            <v>-50587.5</v>
          </cell>
          <cell r="CK522">
            <v>-3195000</v>
          </cell>
          <cell r="CM522">
            <v>-50587.5</v>
          </cell>
          <cell r="CN522">
            <v>-50587.5</v>
          </cell>
          <cell r="CO522">
            <v>-3195000</v>
          </cell>
          <cell r="CQ522">
            <v>-50587.5</v>
          </cell>
          <cell r="CR522">
            <v>-50587.5</v>
          </cell>
          <cell r="CS522">
            <v>-3195000</v>
          </cell>
          <cell r="CU522">
            <v>-50587.5</v>
          </cell>
          <cell r="CV522">
            <v>-50587.5</v>
          </cell>
          <cell r="CW522">
            <v>-3195000</v>
          </cell>
          <cell r="CY522">
            <v>-50587.5</v>
          </cell>
          <cell r="CZ522">
            <v>-50587.5</v>
          </cell>
          <cell r="DA522">
            <v>-3195000</v>
          </cell>
          <cell r="DC522">
            <v>-50587.5</v>
          </cell>
          <cell r="DD522">
            <v>-50587.5</v>
          </cell>
          <cell r="DE522">
            <v>-3195000</v>
          </cell>
          <cell r="DG522">
            <v>-50587.5</v>
          </cell>
          <cell r="DH522">
            <v>-50587.5</v>
          </cell>
          <cell r="DI522">
            <v>-3195000</v>
          </cell>
          <cell r="DK522">
            <v>-50587.5</v>
          </cell>
          <cell r="DL522">
            <v>-50587.5</v>
          </cell>
          <cell r="DM522">
            <v>-3195000</v>
          </cell>
          <cell r="DO522">
            <v>-50587.5</v>
          </cell>
          <cell r="DP522">
            <v>-50587.5</v>
          </cell>
          <cell r="DQ522">
            <v>-3195000</v>
          </cell>
          <cell r="DS522">
            <v>-50587.5</v>
          </cell>
          <cell r="DT522">
            <v>-50587.5</v>
          </cell>
          <cell r="DU522">
            <v>-3195000</v>
          </cell>
          <cell r="DW522">
            <v>-50587.5</v>
          </cell>
          <cell r="DX522">
            <v>-50587.5</v>
          </cell>
          <cell r="DY522">
            <v>-3195000</v>
          </cell>
          <cell r="EA522">
            <v>-50587.5</v>
          </cell>
          <cell r="EB522">
            <v>-50587.5</v>
          </cell>
          <cell r="EC522">
            <v>-3195000</v>
          </cell>
          <cell r="EE522">
            <v>-50587.5</v>
          </cell>
          <cell r="EF522">
            <v>-50587.5</v>
          </cell>
          <cell r="EG522">
            <v>-3195000</v>
          </cell>
          <cell r="EI522">
            <v>-50587.5</v>
          </cell>
          <cell r="EJ522">
            <v>-50587.5</v>
          </cell>
          <cell r="EK522">
            <v>-3195000</v>
          </cell>
          <cell r="EM522">
            <v>-50587.5</v>
          </cell>
          <cell r="EN522">
            <v>-50587.5</v>
          </cell>
          <cell r="EO522">
            <v>-3195000</v>
          </cell>
          <cell r="EQ522">
            <v>-50587.5</v>
          </cell>
          <cell r="ER522">
            <v>-50587.5</v>
          </cell>
          <cell r="ES522">
            <v>-3195000</v>
          </cell>
          <cell r="EU522">
            <v>-50587.5</v>
          </cell>
          <cell r="EV522">
            <v>-50587.5</v>
          </cell>
          <cell r="EW522">
            <v>-3195000</v>
          </cell>
          <cell r="EY522">
            <v>-50587.5</v>
          </cell>
          <cell r="EZ522">
            <v>-50587.5</v>
          </cell>
          <cell r="FA522">
            <v>-3195000</v>
          </cell>
          <cell r="FC522">
            <v>-50587.5</v>
          </cell>
          <cell r="FD522">
            <v>-50587.5</v>
          </cell>
          <cell r="FE522">
            <v>-3195000</v>
          </cell>
          <cell r="FG522">
            <v>-50587.5</v>
          </cell>
          <cell r="FH522">
            <v>-50587.5</v>
          </cell>
          <cell r="FI522">
            <v>-3195000</v>
          </cell>
          <cell r="FK522">
            <v>-50587.5</v>
          </cell>
          <cell r="FL522">
            <v>-50587.5</v>
          </cell>
          <cell r="FM522">
            <v>-3195000</v>
          </cell>
          <cell r="FO522">
            <v>-50587.5</v>
          </cell>
          <cell r="FP522">
            <v>-50587.5</v>
          </cell>
          <cell r="FQ522">
            <v>-3195000</v>
          </cell>
          <cell r="FS522">
            <v>-50587.5</v>
          </cell>
          <cell r="FT522">
            <v>-50587.5</v>
          </cell>
          <cell r="FU522">
            <v>-3195000</v>
          </cell>
          <cell r="FW522">
            <v>-50587.5</v>
          </cell>
          <cell r="FX522">
            <v>-50587.5</v>
          </cell>
          <cell r="FY522">
            <v>-3195000</v>
          </cell>
          <cell r="GA522">
            <v>-50587.5</v>
          </cell>
          <cell r="GB522">
            <v>-50587.5</v>
          </cell>
          <cell r="GC522">
            <v>-3195000</v>
          </cell>
          <cell r="GE522">
            <v>-50587.5</v>
          </cell>
          <cell r="GF522">
            <v>-50587.5</v>
          </cell>
          <cell r="GG522">
            <v>-3195000</v>
          </cell>
          <cell r="GI522">
            <v>-50587.5</v>
          </cell>
          <cell r="GJ522">
            <v>-50587.5</v>
          </cell>
          <cell r="GK522">
            <v>-3195000</v>
          </cell>
          <cell r="GM522">
            <v>-50587.5</v>
          </cell>
          <cell r="GN522">
            <v>-50587.5</v>
          </cell>
          <cell r="GO522">
            <v>-3195000</v>
          </cell>
          <cell r="GQ522">
            <v>-50587.5</v>
          </cell>
          <cell r="GR522">
            <v>-50587.5</v>
          </cell>
          <cell r="GS522">
            <v>-3195000</v>
          </cell>
          <cell r="GU522">
            <v>-50587.5</v>
          </cell>
          <cell r="GV522">
            <v>-50587.5</v>
          </cell>
          <cell r="GW522">
            <v>-3195000</v>
          </cell>
          <cell r="GY522">
            <v>-50587.5</v>
          </cell>
          <cell r="GZ522">
            <v>-50587.5</v>
          </cell>
          <cell r="HA522">
            <v>-3195000</v>
          </cell>
          <cell r="HC522">
            <v>-50587.5</v>
          </cell>
          <cell r="HD522">
            <v>-50587.5</v>
          </cell>
          <cell r="HE522">
            <v>-3195000</v>
          </cell>
          <cell r="HG522">
            <v>-50587.5</v>
          </cell>
          <cell r="HH522">
            <v>-50587.5</v>
          </cell>
          <cell r="HI522">
            <v>-3195000</v>
          </cell>
          <cell r="HK522">
            <v>-50587.5</v>
          </cell>
          <cell r="HL522">
            <v>-50587.5</v>
          </cell>
          <cell r="HM522">
            <v>-3195000</v>
          </cell>
          <cell r="HO522">
            <v>-50587.5</v>
          </cell>
          <cell r="HP522">
            <v>-50587.5</v>
          </cell>
          <cell r="HQ522">
            <v>-3195000</v>
          </cell>
          <cell r="HS522">
            <v>-50587.5</v>
          </cell>
          <cell r="HT522">
            <v>-50587.5</v>
          </cell>
          <cell r="HU522">
            <v>-3195000</v>
          </cell>
          <cell r="IB522" t="str">
            <v>0837705 R</v>
          </cell>
          <cell r="IC522">
            <v>37077</v>
          </cell>
          <cell r="ID522">
            <v>1</v>
          </cell>
          <cell r="IE522" t="str">
            <v>A</v>
          </cell>
        </row>
        <row r="523">
          <cell r="C523">
            <v>248001301360201</v>
          </cell>
          <cell r="E523" t="str">
            <v>AMIRUDDIN GONI</v>
          </cell>
          <cell r="F523" t="str">
            <v xml:space="preserve"> Sidrap</v>
          </cell>
          <cell r="G523" t="str">
            <v>FE 349 CHS</v>
          </cell>
          <cell r="H523" t="str">
            <v>015234</v>
          </cell>
          <cell r="I523">
            <v>125235</v>
          </cell>
          <cell r="J523">
            <v>36957</v>
          </cell>
          <cell r="K523">
            <v>7</v>
          </cell>
          <cell r="L523" t="str">
            <v>Maret 2001</v>
          </cell>
          <cell r="M523">
            <v>38052</v>
          </cell>
          <cell r="N523">
            <v>36</v>
          </cell>
          <cell r="O523">
            <v>1</v>
          </cell>
          <cell r="P523">
            <v>115000000</v>
          </cell>
          <cell r="Q523">
            <v>25552800</v>
          </cell>
          <cell r="R523">
            <v>0.19</v>
          </cell>
          <cell r="S523">
            <v>-304443.33333333326</v>
          </cell>
          <cell r="T523">
            <v>25248356.666666668</v>
          </cell>
          <cell r="U523">
            <v>4</v>
          </cell>
          <cell r="V523">
            <v>3195000</v>
          </cell>
          <cell r="W523">
            <v>454602</v>
          </cell>
          <cell r="X523">
            <v>3649602</v>
          </cell>
          <cell r="Z523">
            <v>3195000</v>
          </cell>
          <cell r="AA523">
            <v>404586</v>
          </cell>
          <cell r="AB523">
            <v>3599586</v>
          </cell>
          <cell r="AC523">
            <v>22357800</v>
          </cell>
          <cell r="AD523">
            <v>3195000</v>
          </cell>
          <cell r="AE523">
            <v>353998.5</v>
          </cell>
          <cell r="AF523">
            <v>3548998.5</v>
          </cell>
          <cell r="AG523">
            <v>19162800</v>
          </cell>
          <cell r="AH523">
            <v>3195000</v>
          </cell>
          <cell r="AI523">
            <v>303411</v>
          </cell>
          <cell r="AJ523">
            <v>3498411</v>
          </cell>
          <cell r="AK523">
            <v>15967800</v>
          </cell>
          <cell r="AL523">
            <v>3195000</v>
          </cell>
          <cell r="AM523">
            <v>252823.5</v>
          </cell>
          <cell r="AN523">
            <v>3447823.5</v>
          </cell>
          <cell r="AO523">
            <v>12772800</v>
          </cell>
          <cell r="AP523">
            <v>3195000</v>
          </cell>
          <cell r="AQ523">
            <v>202236</v>
          </cell>
          <cell r="AR523">
            <v>3397236</v>
          </cell>
          <cell r="AS523">
            <v>9577800</v>
          </cell>
          <cell r="AT523">
            <v>3195000</v>
          </cell>
          <cell r="AU523">
            <v>151648.5</v>
          </cell>
          <cell r="AV523">
            <v>3346648.5</v>
          </cell>
          <cell r="AW523">
            <v>6382800</v>
          </cell>
          <cell r="AX523">
            <v>3195000</v>
          </cell>
          <cell r="AY523">
            <v>101061</v>
          </cell>
          <cell r="AZ523">
            <v>3296061</v>
          </cell>
          <cell r="BA523">
            <v>3187800</v>
          </cell>
          <cell r="BB523">
            <v>3188200</v>
          </cell>
          <cell r="BC523">
            <v>50473.5</v>
          </cell>
          <cell r="BD523">
            <v>3238673.5</v>
          </cell>
          <cell r="BE523">
            <v>-400</v>
          </cell>
          <cell r="BF523">
            <v>3194600</v>
          </cell>
          <cell r="BG523">
            <v>-6.333333333333333</v>
          </cell>
          <cell r="BH523">
            <v>3194593.6666666665</v>
          </cell>
          <cell r="BI523">
            <v>-3195000</v>
          </cell>
          <cell r="BK523">
            <v>-50587.5</v>
          </cell>
          <cell r="BL523">
            <v>-50587.5</v>
          </cell>
          <cell r="BM523">
            <v>-3195000</v>
          </cell>
          <cell r="BO523">
            <v>-50587.5</v>
          </cell>
          <cell r="BP523">
            <v>-50587.5</v>
          </cell>
          <cell r="BQ523">
            <v>-3195000</v>
          </cell>
          <cell r="BS523">
            <v>-50587.5</v>
          </cell>
          <cell r="BT523">
            <v>-50587.5</v>
          </cell>
          <cell r="BU523">
            <v>-3195000</v>
          </cell>
          <cell r="BW523">
            <v>-50587.5</v>
          </cell>
          <cell r="BX523">
            <v>-50587.5</v>
          </cell>
          <cell r="BY523">
            <v>-3195000</v>
          </cell>
          <cell r="CA523">
            <v>-50587.5</v>
          </cell>
          <cell r="CB523">
            <v>-50587.5</v>
          </cell>
          <cell r="CC523">
            <v>-3195000</v>
          </cell>
          <cell r="CE523">
            <v>-50587.5</v>
          </cell>
          <cell r="CF523">
            <v>-50587.5</v>
          </cell>
          <cell r="CG523">
            <v>-3195000</v>
          </cell>
          <cell r="CI523">
            <v>-50587.5</v>
          </cell>
          <cell r="CJ523">
            <v>-50587.5</v>
          </cell>
          <cell r="CK523">
            <v>-3195000</v>
          </cell>
          <cell r="CM523">
            <v>-50587.5</v>
          </cell>
          <cell r="CN523">
            <v>-50587.5</v>
          </cell>
          <cell r="CO523">
            <v>-3195000</v>
          </cell>
          <cell r="CQ523">
            <v>-50587.5</v>
          </cell>
          <cell r="CR523">
            <v>-50587.5</v>
          </cell>
          <cell r="CS523">
            <v>-3195000</v>
          </cell>
          <cell r="CU523">
            <v>-50587.5</v>
          </cell>
          <cell r="CV523">
            <v>-50587.5</v>
          </cell>
          <cell r="CW523">
            <v>-3195000</v>
          </cell>
          <cell r="CY523">
            <v>-50587.5</v>
          </cell>
          <cell r="CZ523">
            <v>-50587.5</v>
          </cell>
          <cell r="DA523">
            <v>-3195000</v>
          </cell>
          <cell r="DC523">
            <v>-50587.5</v>
          </cell>
          <cell r="DD523">
            <v>-50587.5</v>
          </cell>
          <cell r="DE523">
            <v>-3195000</v>
          </cell>
          <cell r="DG523">
            <v>-50587.5</v>
          </cell>
          <cell r="DH523">
            <v>-50587.5</v>
          </cell>
          <cell r="DI523">
            <v>-3195000</v>
          </cell>
          <cell r="DK523">
            <v>-50587.5</v>
          </cell>
          <cell r="DL523">
            <v>-50587.5</v>
          </cell>
          <cell r="DM523">
            <v>-3195000</v>
          </cell>
          <cell r="DO523">
            <v>-50587.5</v>
          </cell>
          <cell r="DP523">
            <v>-50587.5</v>
          </cell>
          <cell r="DQ523">
            <v>-3195000</v>
          </cell>
          <cell r="DS523">
            <v>-50587.5</v>
          </cell>
          <cell r="DT523">
            <v>-50587.5</v>
          </cell>
          <cell r="DU523">
            <v>-3195000</v>
          </cell>
          <cell r="DW523">
            <v>-50587.5</v>
          </cell>
          <cell r="DX523">
            <v>-50587.5</v>
          </cell>
          <cell r="DY523">
            <v>-3195000</v>
          </cell>
          <cell r="EA523">
            <v>-50587.5</v>
          </cell>
          <cell r="EB523">
            <v>-50587.5</v>
          </cell>
          <cell r="EC523">
            <v>-3195000</v>
          </cell>
          <cell r="EE523">
            <v>-50587.5</v>
          </cell>
          <cell r="EF523">
            <v>-50587.5</v>
          </cell>
          <cell r="EG523">
            <v>-3195000</v>
          </cell>
          <cell r="EI523">
            <v>-50587.5</v>
          </cell>
          <cell r="EJ523">
            <v>-50587.5</v>
          </cell>
          <cell r="EK523">
            <v>-3195000</v>
          </cell>
          <cell r="EM523">
            <v>-50587.5</v>
          </cell>
          <cell r="EN523">
            <v>-50587.5</v>
          </cell>
          <cell r="EO523">
            <v>-3195000</v>
          </cell>
          <cell r="EQ523">
            <v>-50587.5</v>
          </cell>
          <cell r="ER523">
            <v>-50587.5</v>
          </cell>
          <cell r="ES523">
            <v>-3195000</v>
          </cell>
          <cell r="EU523">
            <v>-50587.5</v>
          </cell>
          <cell r="EV523">
            <v>-50587.5</v>
          </cell>
          <cell r="EW523">
            <v>-3195000</v>
          </cell>
          <cell r="EY523">
            <v>-50587.5</v>
          </cell>
          <cell r="EZ523">
            <v>-50587.5</v>
          </cell>
          <cell r="FA523">
            <v>-3195000</v>
          </cell>
          <cell r="FC523">
            <v>-50587.5</v>
          </cell>
          <cell r="FD523">
            <v>-50587.5</v>
          </cell>
          <cell r="FE523">
            <v>-3195000</v>
          </cell>
          <cell r="FG523">
            <v>-50587.5</v>
          </cell>
          <cell r="FH523">
            <v>-50587.5</v>
          </cell>
          <cell r="FI523">
            <v>-3195000</v>
          </cell>
          <cell r="FK523">
            <v>-50587.5</v>
          </cell>
          <cell r="FL523">
            <v>-50587.5</v>
          </cell>
          <cell r="FM523">
            <v>-3195000</v>
          </cell>
          <cell r="FO523">
            <v>-50587.5</v>
          </cell>
          <cell r="FP523">
            <v>-50587.5</v>
          </cell>
          <cell r="FQ523">
            <v>-3195000</v>
          </cell>
          <cell r="FS523">
            <v>-50587.5</v>
          </cell>
          <cell r="FT523">
            <v>-50587.5</v>
          </cell>
          <cell r="FU523">
            <v>-3195000</v>
          </cell>
          <cell r="FW523">
            <v>-50587.5</v>
          </cell>
          <cell r="FX523">
            <v>-50587.5</v>
          </cell>
          <cell r="FY523">
            <v>-3195000</v>
          </cell>
          <cell r="GA523">
            <v>-50587.5</v>
          </cell>
          <cell r="GB523">
            <v>-50587.5</v>
          </cell>
          <cell r="GC523">
            <v>-3195000</v>
          </cell>
          <cell r="GE523">
            <v>-50587.5</v>
          </cell>
          <cell r="GF523">
            <v>-50587.5</v>
          </cell>
          <cell r="GG523">
            <v>-3195000</v>
          </cell>
          <cell r="GI523">
            <v>-50587.5</v>
          </cell>
          <cell r="GJ523">
            <v>-50587.5</v>
          </cell>
          <cell r="GK523">
            <v>-3195000</v>
          </cell>
          <cell r="GM523">
            <v>-50587.5</v>
          </cell>
          <cell r="GN523">
            <v>-50587.5</v>
          </cell>
          <cell r="GO523">
            <v>-3195000</v>
          </cell>
          <cell r="GQ523">
            <v>-50587.5</v>
          </cell>
          <cell r="GR523">
            <v>-50587.5</v>
          </cell>
          <cell r="GS523">
            <v>-3195000</v>
          </cell>
          <cell r="GU523">
            <v>-50587.5</v>
          </cell>
          <cell r="GV523">
            <v>-50587.5</v>
          </cell>
          <cell r="GW523">
            <v>-3195000</v>
          </cell>
          <cell r="GY523">
            <v>-50587.5</v>
          </cell>
          <cell r="GZ523">
            <v>-50587.5</v>
          </cell>
          <cell r="HA523">
            <v>-3195000</v>
          </cell>
          <cell r="HC523">
            <v>-50587.5</v>
          </cell>
          <cell r="HD523">
            <v>-50587.5</v>
          </cell>
          <cell r="HE523">
            <v>-3195000</v>
          </cell>
          <cell r="HG523">
            <v>-50587.5</v>
          </cell>
          <cell r="HH523">
            <v>-50587.5</v>
          </cell>
          <cell r="HI523">
            <v>-3195000</v>
          </cell>
          <cell r="HK523">
            <v>-50587.5</v>
          </cell>
          <cell r="HL523">
            <v>-50587.5</v>
          </cell>
          <cell r="HM523">
            <v>-3195000</v>
          </cell>
          <cell r="HO523">
            <v>-50587.5</v>
          </cell>
          <cell r="HP523">
            <v>-50587.5</v>
          </cell>
          <cell r="HQ523">
            <v>-3195000</v>
          </cell>
          <cell r="HS523">
            <v>-50587.5</v>
          </cell>
          <cell r="HT523">
            <v>-50587.5</v>
          </cell>
          <cell r="HU523">
            <v>-3195000</v>
          </cell>
          <cell r="IB523" t="str">
            <v>0837724 R</v>
          </cell>
          <cell r="IC523">
            <v>37077</v>
          </cell>
          <cell r="ID523">
            <v>1</v>
          </cell>
          <cell r="IE523" t="str">
            <v>A</v>
          </cell>
        </row>
        <row r="524">
          <cell r="C524">
            <v>248001301378201</v>
          </cell>
          <cell r="E524" t="str">
            <v>J O H A N  L.</v>
          </cell>
          <cell r="F524" t="str">
            <v xml:space="preserve"> Wajo</v>
          </cell>
          <cell r="G524" t="str">
            <v>FE 349 CHS</v>
          </cell>
          <cell r="H524" t="str">
            <v>015201</v>
          </cell>
          <cell r="I524">
            <v>125202</v>
          </cell>
          <cell r="J524">
            <v>36957</v>
          </cell>
          <cell r="K524">
            <v>7</v>
          </cell>
          <cell r="L524" t="str">
            <v>Maret 2001</v>
          </cell>
          <cell r="M524">
            <v>38052</v>
          </cell>
          <cell r="N524">
            <v>36</v>
          </cell>
          <cell r="O524">
            <v>1</v>
          </cell>
          <cell r="P524">
            <v>115000000</v>
          </cell>
          <cell r="Q524">
            <v>22360000</v>
          </cell>
          <cell r="R524">
            <v>0.19</v>
          </cell>
          <cell r="S524">
            <v>-759445.83333333372</v>
          </cell>
          <cell r="T524">
            <v>21600554.166666668</v>
          </cell>
          <cell r="U524">
            <v>4</v>
          </cell>
          <cell r="V524">
            <v>3195000</v>
          </cell>
          <cell r="W524">
            <v>404049</v>
          </cell>
          <cell r="X524">
            <v>3599049</v>
          </cell>
          <cell r="Z524">
            <v>3195000</v>
          </cell>
          <cell r="AA524">
            <v>354033.33333333331</v>
          </cell>
          <cell r="AB524">
            <v>3549033.3333333335</v>
          </cell>
          <cell r="AC524">
            <v>19165000</v>
          </cell>
          <cell r="AD524">
            <v>3195000</v>
          </cell>
          <cell r="AE524">
            <v>303445.83333333331</v>
          </cell>
          <cell r="AF524">
            <v>3498445.8333333335</v>
          </cell>
          <cell r="AG524">
            <v>15970000</v>
          </cell>
          <cell r="AH524">
            <v>3195000</v>
          </cell>
          <cell r="AI524">
            <v>252858.33333333331</v>
          </cell>
          <cell r="AJ524">
            <v>3447858.3333333335</v>
          </cell>
          <cell r="AK524">
            <v>12775000</v>
          </cell>
          <cell r="AL524">
            <v>3195000</v>
          </cell>
          <cell r="AM524">
            <v>202270.83333333331</v>
          </cell>
          <cell r="AN524">
            <v>3397270.8333333335</v>
          </cell>
          <cell r="AO524">
            <v>9580000</v>
          </cell>
          <cell r="AP524">
            <v>3195000</v>
          </cell>
          <cell r="AQ524">
            <v>151683.33333333331</v>
          </cell>
          <cell r="AR524">
            <v>3346683.3333333335</v>
          </cell>
          <cell r="AS524">
            <v>6385000</v>
          </cell>
          <cell r="AT524">
            <v>3195000</v>
          </cell>
          <cell r="AU524">
            <v>101095.83333333333</v>
          </cell>
          <cell r="AV524">
            <v>3296095.8333333335</v>
          </cell>
          <cell r="AW524">
            <v>3190000</v>
          </cell>
          <cell r="AX524">
            <v>3195000</v>
          </cell>
          <cell r="AY524">
            <v>50508.333333333328</v>
          </cell>
          <cell r="AZ524">
            <v>3245508.3333333335</v>
          </cell>
          <cell r="BA524">
            <v>-5000</v>
          </cell>
          <cell r="BB524">
            <v>3190000</v>
          </cell>
          <cell r="BC524">
            <v>-79.166666666666657</v>
          </cell>
          <cell r="BD524">
            <v>3189920.8333333335</v>
          </cell>
          <cell r="BE524">
            <v>-3195000</v>
          </cell>
          <cell r="BG524">
            <v>-50587.5</v>
          </cell>
          <cell r="BH524">
            <v>-50587.5</v>
          </cell>
          <cell r="BI524">
            <v>-3195000</v>
          </cell>
          <cell r="BK524">
            <v>-50587.5</v>
          </cell>
          <cell r="BL524">
            <v>-50587.5</v>
          </cell>
          <cell r="BM524">
            <v>-3195000</v>
          </cell>
          <cell r="BO524">
            <v>-50587.5</v>
          </cell>
          <cell r="BP524">
            <v>-50587.5</v>
          </cell>
          <cell r="BQ524">
            <v>-3195000</v>
          </cell>
          <cell r="BS524">
            <v>-50587.5</v>
          </cell>
          <cell r="BT524">
            <v>-50587.5</v>
          </cell>
          <cell r="BU524">
            <v>-3195000</v>
          </cell>
          <cell r="BW524">
            <v>-50587.5</v>
          </cell>
          <cell r="BX524">
            <v>-50587.5</v>
          </cell>
          <cell r="BY524">
            <v>-3195000</v>
          </cell>
          <cell r="CA524">
            <v>-50587.5</v>
          </cell>
          <cell r="CB524">
            <v>-50587.5</v>
          </cell>
          <cell r="CC524">
            <v>-3195000</v>
          </cell>
          <cell r="CE524">
            <v>-50587.5</v>
          </cell>
          <cell r="CF524">
            <v>-50587.5</v>
          </cell>
          <cell r="CG524">
            <v>-3195000</v>
          </cell>
          <cell r="CI524">
            <v>-50587.5</v>
          </cell>
          <cell r="CJ524">
            <v>-50587.5</v>
          </cell>
          <cell r="CK524">
            <v>-3195000</v>
          </cell>
          <cell r="CM524">
            <v>-50587.5</v>
          </cell>
          <cell r="CN524">
            <v>-50587.5</v>
          </cell>
          <cell r="CO524">
            <v>-3195000</v>
          </cell>
          <cell r="CQ524">
            <v>-50587.5</v>
          </cell>
          <cell r="CR524">
            <v>-50587.5</v>
          </cell>
          <cell r="CS524">
            <v>-3195000</v>
          </cell>
          <cell r="CU524">
            <v>-50587.5</v>
          </cell>
          <cell r="CV524">
            <v>-50587.5</v>
          </cell>
          <cell r="CW524">
            <v>-3195000</v>
          </cell>
          <cell r="CY524">
            <v>-50587.5</v>
          </cell>
          <cell r="CZ524">
            <v>-50587.5</v>
          </cell>
          <cell r="DA524">
            <v>-3195000</v>
          </cell>
          <cell r="DC524">
            <v>-50587.5</v>
          </cell>
          <cell r="DD524">
            <v>-50587.5</v>
          </cell>
          <cell r="DE524">
            <v>-3195000</v>
          </cell>
          <cell r="DG524">
            <v>-50587.5</v>
          </cell>
          <cell r="DH524">
            <v>-50587.5</v>
          </cell>
          <cell r="DI524">
            <v>-3195000</v>
          </cell>
          <cell r="DK524">
            <v>-50587.5</v>
          </cell>
          <cell r="DL524">
            <v>-50587.5</v>
          </cell>
          <cell r="DM524">
            <v>-3195000</v>
          </cell>
          <cell r="DO524">
            <v>-50587.5</v>
          </cell>
          <cell r="DP524">
            <v>-50587.5</v>
          </cell>
          <cell r="DQ524">
            <v>-3195000</v>
          </cell>
          <cell r="DS524">
            <v>-50587.5</v>
          </cell>
          <cell r="DT524">
            <v>-50587.5</v>
          </cell>
          <cell r="DU524">
            <v>-3195000</v>
          </cell>
          <cell r="DW524">
            <v>-50587.5</v>
          </cell>
          <cell r="DX524">
            <v>-50587.5</v>
          </cell>
          <cell r="DY524">
            <v>-3195000</v>
          </cell>
          <cell r="EA524">
            <v>-50587.5</v>
          </cell>
          <cell r="EB524">
            <v>-50587.5</v>
          </cell>
          <cell r="EC524">
            <v>-3195000</v>
          </cell>
          <cell r="EE524">
            <v>-50587.5</v>
          </cell>
          <cell r="EF524">
            <v>-50587.5</v>
          </cell>
          <cell r="EG524">
            <v>-3195000</v>
          </cell>
          <cell r="EI524">
            <v>-50587.5</v>
          </cell>
          <cell r="EJ524">
            <v>-50587.5</v>
          </cell>
          <cell r="EK524">
            <v>-3195000</v>
          </cell>
          <cell r="EM524">
            <v>-50587.5</v>
          </cell>
          <cell r="EN524">
            <v>-50587.5</v>
          </cell>
          <cell r="EO524">
            <v>-3195000</v>
          </cell>
          <cell r="EQ524">
            <v>-50587.5</v>
          </cell>
          <cell r="ER524">
            <v>-50587.5</v>
          </cell>
          <cell r="ES524">
            <v>-3195000</v>
          </cell>
          <cell r="EU524">
            <v>-50587.5</v>
          </cell>
          <cell r="EV524">
            <v>-50587.5</v>
          </cell>
          <cell r="EW524">
            <v>-3195000</v>
          </cell>
          <cell r="EY524">
            <v>-50587.5</v>
          </cell>
          <cell r="EZ524">
            <v>-50587.5</v>
          </cell>
          <cell r="FA524">
            <v>-3195000</v>
          </cell>
          <cell r="FC524">
            <v>-50587.5</v>
          </cell>
          <cell r="FD524">
            <v>-50587.5</v>
          </cell>
          <cell r="FE524">
            <v>-3195000</v>
          </cell>
          <cell r="FG524">
            <v>-50587.5</v>
          </cell>
          <cell r="FH524">
            <v>-50587.5</v>
          </cell>
          <cell r="FI524">
            <v>-3195000</v>
          </cell>
          <cell r="FK524">
            <v>-50587.5</v>
          </cell>
          <cell r="FL524">
            <v>-50587.5</v>
          </cell>
          <cell r="FM524">
            <v>-3195000</v>
          </cell>
          <cell r="FO524">
            <v>-50587.5</v>
          </cell>
          <cell r="FP524">
            <v>-50587.5</v>
          </cell>
          <cell r="FQ524">
            <v>-3195000</v>
          </cell>
          <cell r="FS524">
            <v>-50587.5</v>
          </cell>
          <cell r="FT524">
            <v>-50587.5</v>
          </cell>
          <cell r="FU524">
            <v>-3195000</v>
          </cell>
          <cell r="FW524">
            <v>-50587.5</v>
          </cell>
          <cell r="FX524">
            <v>-50587.5</v>
          </cell>
          <cell r="FY524">
            <v>-3195000</v>
          </cell>
          <cell r="GA524">
            <v>-50587.5</v>
          </cell>
          <cell r="GB524">
            <v>-50587.5</v>
          </cell>
          <cell r="GC524">
            <v>-3195000</v>
          </cell>
          <cell r="GE524">
            <v>-50587.5</v>
          </cell>
          <cell r="GF524">
            <v>-50587.5</v>
          </cell>
          <cell r="GG524">
            <v>-3195000</v>
          </cell>
          <cell r="GI524">
            <v>-50587.5</v>
          </cell>
          <cell r="GJ524">
            <v>-50587.5</v>
          </cell>
          <cell r="GK524">
            <v>-3195000</v>
          </cell>
          <cell r="GM524">
            <v>-50587.5</v>
          </cell>
          <cell r="GN524">
            <v>-50587.5</v>
          </cell>
          <cell r="GO524">
            <v>-3195000</v>
          </cell>
          <cell r="GQ524">
            <v>-50587.5</v>
          </cell>
          <cell r="GR524">
            <v>-50587.5</v>
          </cell>
          <cell r="GS524">
            <v>-3195000</v>
          </cell>
          <cell r="GU524">
            <v>-50587.5</v>
          </cell>
          <cell r="GV524">
            <v>-50587.5</v>
          </cell>
          <cell r="GW524">
            <v>-3195000</v>
          </cell>
          <cell r="GY524">
            <v>-50587.5</v>
          </cell>
          <cell r="GZ524">
            <v>-50587.5</v>
          </cell>
          <cell r="HA524">
            <v>-3195000</v>
          </cell>
          <cell r="HC524">
            <v>-50587.5</v>
          </cell>
          <cell r="HD524">
            <v>-50587.5</v>
          </cell>
          <cell r="HE524">
            <v>-3195000</v>
          </cell>
          <cell r="HG524">
            <v>-50587.5</v>
          </cell>
          <cell r="HH524">
            <v>-50587.5</v>
          </cell>
          <cell r="HI524">
            <v>-3195000</v>
          </cell>
          <cell r="HK524">
            <v>-50587.5</v>
          </cell>
          <cell r="HL524">
            <v>-50587.5</v>
          </cell>
          <cell r="HM524">
            <v>-3195000</v>
          </cell>
          <cell r="HO524">
            <v>-50587.5</v>
          </cell>
          <cell r="HP524">
            <v>-50587.5</v>
          </cell>
          <cell r="HQ524">
            <v>-3195000</v>
          </cell>
          <cell r="HS524">
            <v>-50587.5</v>
          </cell>
          <cell r="HT524">
            <v>-50587.5</v>
          </cell>
          <cell r="HU524">
            <v>-3195000</v>
          </cell>
          <cell r="IB524" t="str">
            <v>0837713 R</v>
          </cell>
          <cell r="IC524">
            <v>37077</v>
          </cell>
          <cell r="ID524">
            <v>1</v>
          </cell>
          <cell r="IE524" t="str">
            <v>A</v>
          </cell>
        </row>
        <row r="525">
          <cell r="C525">
            <v>248001301386201</v>
          </cell>
          <cell r="E525" t="str">
            <v xml:space="preserve">T H A M R I N </v>
          </cell>
          <cell r="F525" t="str">
            <v xml:space="preserve"> Sidrap</v>
          </cell>
          <cell r="G525" t="str">
            <v>FE 349 CHS</v>
          </cell>
          <cell r="H525" t="str">
            <v>014398</v>
          </cell>
          <cell r="I525">
            <v>114399</v>
          </cell>
          <cell r="J525">
            <v>36957</v>
          </cell>
          <cell r="K525">
            <v>7</v>
          </cell>
          <cell r="L525" t="str">
            <v>Maret 2001</v>
          </cell>
          <cell r="M525">
            <v>38052</v>
          </cell>
          <cell r="N525">
            <v>36</v>
          </cell>
          <cell r="O525">
            <v>1</v>
          </cell>
          <cell r="P525">
            <v>115000000</v>
          </cell>
          <cell r="Q525">
            <v>22360000</v>
          </cell>
          <cell r="R525">
            <v>0.19</v>
          </cell>
          <cell r="S525">
            <v>-759445.83333333372</v>
          </cell>
          <cell r="T525">
            <v>21600554.166666668</v>
          </cell>
          <cell r="U525">
            <v>4</v>
          </cell>
          <cell r="V525">
            <v>3195000</v>
          </cell>
          <cell r="W525">
            <v>404049</v>
          </cell>
          <cell r="X525">
            <v>3599049</v>
          </cell>
          <cell r="Z525">
            <v>3195000</v>
          </cell>
          <cell r="AA525">
            <v>354033.33333333331</v>
          </cell>
          <cell r="AB525">
            <v>3549033.3333333335</v>
          </cell>
          <cell r="AC525">
            <v>19165000</v>
          </cell>
          <cell r="AD525">
            <v>3195000</v>
          </cell>
          <cell r="AE525">
            <v>303445.83333333331</v>
          </cell>
          <cell r="AF525">
            <v>3498445.8333333335</v>
          </cell>
          <cell r="AG525">
            <v>15970000</v>
          </cell>
          <cell r="AH525">
            <v>3195000</v>
          </cell>
          <cell r="AI525">
            <v>252858.33333333331</v>
          </cell>
          <cell r="AJ525">
            <v>3447858.3333333335</v>
          </cell>
          <cell r="AK525">
            <v>12775000</v>
          </cell>
          <cell r="AL525">
            <v>3195000</v>
          </cell>
          <cell r="AM525">
            <v>202270.83333333331</v>
          </cell>
          <cell r="AN525">
            <v>3397270.8333333335</v>
          </cell>
          <cell r="AO525">
            <v>9580000</v>
          </cell>
          <cell r="AP525">
            <v>3195000</v>
          </cell>
          <cell r="AQ525">
            <v>151683.33333333331</v>
          </cell>
          <cell r="AR525">
            <v>3346683.3333333335</v>
          </cell>
          <cell r="AS525">
            <v>6385000</v>
          </cell>
          <cell r="AT525">
            <v>3195000</v>
          </cell>
          <cell r="AU525">
            <v>101095.83333333333</v>
          </cell>
          <cell r="AV525">
            <v>3296095.8333333335</v>
          </cell>
          <cell r="AW525">
            <v>3190000</v>
          </cell>
          <cell r="AX525">
            <v>3195000</v>
          </cell>
          <cell r="AY525">
            <v>50508.333333333328</v>
          </cell>
          <cell r="AZ525">
            <v>3245508.3333333335</v>
          </cell>
          <cell r="BA525">
            <v>-5000</v>
          </cell>
          <cell r="BB525">
            <v>3190000</v>
          </cell>
          <cell r="BC525">
            <v>-79.166666666666657</v>
          </cell>
          <cell r="BD525">
            <v>3189920.8333333335</v>
          </cell>
          <cell r="BE525">
            <v>-3195000</v>
          </cell>
          <cell r="BG525">
            <v>-50587.5</v>
          </cell>
          <cell r="BH525">
            <v>-50587.5</v>
          </cell>
          <cell r="BI525">
            <v>-3195000</v>
          </cell>
          <cell r="BK525">
            <v>-50587.5</v>
          </cell>
          <cell r="BL525">
            <v>-50587.5</v>
          </cell>
          <cell r="BM525">
            <v>-3195000</v>
          </cell>
          <cell r="BO525">
            <v>-50587.5</v>
          </cell>
          <cell r="BP525">
            <v>-50587.5</v>
          </cell>
          <cell r="BQ525">
            <v>-3195000</v>
          </cell>
          <cell r="BS525">
            <v>-50587.5</v>
          </cell>
          <cell r="BT525">
            <v>-50587.5</v>
          </cell>
          <cell r="BU525">
            <v>-3195000</v>
          </cell>
          <cell r="BW525">
            <v>-50587.5</v>
          </cell>
          <cell r="BX525">
            <v>-50587.5</v>
          </cell>
          <cell r="BY525">
            <v>-3195000</v>
          </cell>
          <cell r="CA525">
            <v>-50587.5</v>
          </cell>
          <cell r="CB525">
            <v>-50587.5</v>
          </cell>
          <cell r="CC525">
            <v>-3195000</v>
          </cell>
          <cell r="CE525">
            <v>-50587.5</v>
          </cell>
          <cell r="CF525">
            <v>-50587.5</v>
          </cell>
          <cell r="CG525">
            <v>-3195000</v>
          </cell>
          <cell r="CI525">
            <v>-50587.5</v>
          </cell>
          <cell r="CJ525">
            <v>-50587.5</v>
          </cell>
          <cell r="CK525">
            <v>-3195000</v>
          </cell>
          <cell r="CM525">
            <v>-50587.5</v>
          </cell>
          <cell r="CN525">
            <v>-50587.5</v>
          </cell>
          <cell r="CO525">
            <v>-3195000</v>
          </cell>
          <cell r="CQ525">
            <v>-50587.5</v>
          </cell>
          <cell r="CR525">
            <v>-50587.5</v>
          </cell>
          <cell r="CS525">
            <v>-3195000</v>
          </cell>
          <cell r="CU525">
            <v>-50587.5</v>
          </cell>
          <cell r="CV525">
            <v>-50587.5</v>
          </cell>
          <cell r="CW525">
            <v>-3195000</v>
          </cell>
          <cell r="CY525">
            <v>-50587.5</v>
          </cell>
          <cell r="CZ525">
            <v>-50587.5</v>
          </cell>
          <cell r="DA525">
            <v>-3195000</v>
          </cell>
          <cell r="DC525">
            <v>-50587.5</v>
          </cell>
          <cell r="DD525">
            <v>-50587.5</v>
          </cell>
          <cell r="DE525">
            <v>-3195000</v>
          </cell>
          <cell r="DG525">
            <v>-50587.5</v>
          </cell>
          <cell r="DH525">
            <v>-50587.5</v>
          </cell>
          <cell r="DI525">
            <v>-3195000</v>
          </cell>
          <cell r="DK525">
            <v>-50587.5</v>
          </cell>
          <cell r="DL525">
            <v>-50587.5</v>
          </cell>
          <cell r="DM525">
            <v>-3195000</v>
          </cell>
          <cell r="DO525">
            <v>-50587.5</v>
          </cell>
          <cell r="DP525">
            <v>-50587.5</v>
          </cell>
          <cell r="DQ525">
            <v>-3195000</v>
          </cell>
          <cell r="DS525">
            <v>-50587.5</v>
          </cell>
          <cell r="DT525">
            <v>-50587.5</v>
          </cell>
          <cell r="DU525">
            <v>-3195000</v>
          </cell>
          <cell r="DW525">
            <v>-50587.5</v>
          </cell>
          <cell r="DX525">
            <v>-50587.5</v>
          </cell>
          <cell r="DY525">
            <v>-3195000</v>
          </cell>
          <cell r="EA525">
            <v>-50587.5</v>
          </cell>
          <cell r="EB525">
            <v>-50587.5</v>
          </cell>
          <cell r="EC525">
            <v>-3195000</v>
          </cell>
          <cell r="EE525">
            <v>-50587.5</v>
          </cell>
          <cell r="EF525">
            <v>-50587.5</v>
          </cell>
          <cell r="EG525">
            <v>-3195000</v>
          </cell>
          <cell r="EI525">
            <v>-50587.5</v>
          </cell>
          <cell r="EJ525">
            <v>-50587.5</v>
          </cell>
          <cell r="EK525">
            <v>-3195000</v>
          </cell>
          <cell r="EM525">
            <v>-50587.5</v>
          </cell>
          <cell r="EN525">
            <v>-50587.5</v>
          </cell>
          <cell r="EO525">
            <v>-3195000</v>
          </cell>
          <cell r="EQ525">
            <v>-50587.5</v>
          </cell>
          <cell r="ER525">
            <v>-50587.5</v>
          </cell>
          <cell r="ES525">
            <v>-3195000</v>
          </cell>
          <cell r="EU525">
            <v>-50587.5</v>
          </cell>
          <cell r="EV525">
            <v>-50587.5</v>
          </cell>
          <cell r="EW525">
            <v>-3195000</v>
          </cell>
          <cell r="EY525">
            <v>-50587.5</v>
          </cell>
          <cell r="EZ525">
            <v>-50587.5</v>
          </cell>
          <cell r="FA525">
            <v>-3195000</v>
          </cell>
          <cell r="FC525">
            <v>-50587.5</v>
          </cell>
          <cell r="FD525">
            <v>-50587.5</v>
          </cell>
          <cell r="FE525">
            <v>-3195000</v>
          </cell>
          <cell r="FG525">
            <v>-50587.5</v>
          </cell>
          <cell r="FH525">
            <v>-50587.5</v>
          </cell>
          <cell r="FI525">
            <v>-3195000</v>
          </cell>
          <cell r="FK525">
            <v>-50587.5</v>
          </cell>
          <cell r="FL525">
            <v>-50587.5</v>
          </cell>
          <cell r="FM525">
            <v>-3195000</v>
          </cell>
          <cell r="FO525">
            <v>-50587.5</v>
          </cell>
          <cell r="FP525">
            <v>-50587.5</v>
          </cell>
          <cell r="FQ525">
            <v>-3195000</v>
          </cell>
          <cell r="FS525">
            <v>-50587.5</v>
          </cell>
          <cell r="FT525">
            <v>-50587.5</v>
          </cell>
          <cell r="FU525">
            <v>-3195000</v>
          </cell>
          <cell r="FW525">
            <v>-50587.5</v>
          </cell>
          <cell r="FX525">
            <v>-50587.5</v>
          </cell>
          <cell r="FY525">
            <v>-3195000</v>
          </cell>
          <cell r="GA525">
            <v>-50587.5</v>
          </cell>
          <cell r="GB525">
            <v>-50587.5</v>
          </cell>
          <cell r="GC525">
            <v>-3195000</v>
          </cell>
          <cell r="GE525">
            <v>-50587.5</v>
          </cell>
          <cell r="GF525">
            <v>-50587.5</v>
          </cell>
          <cell r="GG525">
            <v>-3195000</v>
          </cell>
          <cell r="GI525">
            <v>-50587.5</v>
          </cell>
          <cell r="GJ525">
            <v>-50587.5</v>
          </cell>
          <cell r="GK525">
            <v>-3195000</v>
          </cell>
          <cell r="GM525">
            <v>-50587.5</v>
          </cell>
          <cell r="GN525">
            <v>-50587.5</v>
          </cell>
          <cell r="GO525">
            <v>-3195000</v>
          </cell>
          <cell r="GQ525">
            <v>-50587.5</v>
          </cell>
          <cell r="GR525">
            <v>-50587.5</v>
          </cell>
          <cell r="GS525">
            <v>-3195000</v>
          </cell>
          <cell r="GU525">
            <v>-50587.5</v>
          </cell>
          <cell r="GV525">
            <v>-50587.5</v>
          </cell>
          <cell r="GW525">
            <v>-3195000</v>
          </cell>
          <cell r="GY525">
            <v>-50587.5</v>
          </cell>
          <cell r="GZ525">
            <v>-50587.5</v>
          </cell>
          <cell r="HA525">
            <v>-3195000</v>
          </cell>
          <cell r="HC525">
            <v>-50587.5</v>
          </cell>
          <cell r="HD525">
            <v>-50587.5</v>
          </cell>
          <cell r="HE525">
            <v>-3195000</v>
          </cell>
          <cell r="HG525">
            <v>-50587.5</v>
          </cell>
          <cell r="HH525">
            <v>-50587.5</v>
          </cell>
          <cell r="HI525">
            <v>-3195000</v>
          </cell>
          <cell r="HK525">
            <v>-50587.5</v>
          </cell>
          <cell r="HL525">
            <v>-50587.5</v>
          </cell>
          <cell r="HM525">
            <v>-3195000</v>
          </cell>
          <cell r="HO525">
            <v>-50587.5</v>
          </cell>
          <cell r="HP525">
            <v>-50587.5</v>
          </cell>
          <cell r="HQ525">
            <v>-3195000</v>
          </cell>
          <cell r="HS525">
            <v>-50587.5</v>
          </cell>
          <cell r="HT525">
            <v>-50587.5</v>
          </cell>
          <cell r="HU525">
            <v>-3195000</v>
          </cell>
          <cell r="IB525" t="str">
            <v>0837723 R</v>
          </cell>
          <cell r="IC525">
            <v>37077</v>
          </cell>
          <cell r="ID525">
            <v>1</v>
          </cell>
          <cell r="IE525" t="str">
            <v>A</v>
          </cell>
        </row>
        <row r="526">
          <cell r="C526">
            <v>248001301394201</v>
          </cell>
          <cell r="E526" t="str">
            <v>SULAEMANA/PAKHARUDDIN</v>
          </cell>
          <cell r="F526" t="str">
            <v xml:space="preserve"> Sidrap</v>
          </cell>
          <cell r="G526" t="str">
            <v>FE 349 CHS</v>
          </cell>
          <cell r="H526" t="str">
            <v>015193</v>
          </cell>
          <cell r="I526">
            <v>125194</v>
          </cell>
          <cell r="J526">
            <v>36957</v>
          </cell>
          <cell r="K526">
            <v>7</v>
          </cell>
          <cell r="L526" t="str">
            <v>Maret 2001</v>
          </cell>
          <cell r="M526">
            <v>38052</v>
          </cell>
          <cell r="N526">
            <v>36</v>
          </cell>
          <cell r="O526">
            <v>1</v>
          </cell>
          <cell r="P526">
            <v>115000000</v>
          </cell>
          <cell r="Q526">
            <v>22360000</v>
          </cell>
          <cell r="R526">
            <v>0.19</v>
          </cell>
          <cell r="S526">
            <v>-759445.83333333372</v>
          </cell>
          <cell r="T526">
            <v>21600554.166666668</v>
          </cell>
          <cell r="U526">
            <v>4</v>
          </cell>
          <cell r="V526">
            <v>3195000</v>
          </cell>
          <cell r="W526">
            <v>404049</v>
          </cell>
          <cell r="X526">
            <v>3599049</v>
          </cell>
          <cell r="Z526">
            <v>3195000</v>
          </cell>
          <cell r="AA526">
            <v>354033.33333333331</v>
          </cell>
          <cell r="AB526">
            <v>3549033.3333333335</v>
          </cell>
          <cell r="AC526">
            <v>19165000</v>
          </cell>
          <cell r="AD526">
            <v>3195000</v>
          </cell>
          <cell r="AE526">
            <v>303445.83333333331</v>
          </cell>
          <cell r="AF526">
            <v>3498445.8333333335</v>
          </cell>
          <cell r="AG526">
            <v>15970000</v>
          </cell>
          <cell r="AH526">
            <v>3195000</v>
          </cell>
          <cell r="AI526">
            <v>252858.33333333331</v>
          </cell>
          <cell r="AJ526">
            <v>3447858.3333333335</v>
          </cell>
          <cell r="AK526">
            <v>12775000</v>
          </cell>
          <cell r="AL526">
            <v>3195000</v>
          </cell>
          <cell r="AM526">
            <v>202270.83333333331</v>
          </cell>
          <cell r="AN526">
            <v>3397270.8333333335</v>
          </cell>
          <cell r="AO526">
            <v>9580000</v>
          </cell>
          <cell r="AP526">
            <v>3195000</v>
          </cell>
          <cell r="AQ526">
            <v>151683.33333333331</v>
          </cell>
          <cell r="AR526">
            <v>3346683.3333333335</v>
          </cell>
          <cell r="AS526">
            <v>6385000</v>
          </cell>
          <cell r="AT526">
            <v>3195000</v>
          </cell>
          <cell r="AU526">
            <v>101095.83333333333</v>
          </cell>
          <cell r="AV526">
            <v>3296095.8333333335</v>
          </cell>
          <cell r="AW526">
            <v>3190000</v>
          </cell>
          <cell r="AX526">
            <v>3195000</v>
          </cell>
          <cell r="AY526">
            <v>50508.333333333328</v>
          </cell>
          <cell r="AZ526">
            <v>3245508.3333333335</v>
          </cell>
          <cell r="BA526">
            <v>-5000</v>
          </cell>
          <cell r="BB526">
            <v>3190000</v>
          </cell>
          <cell r="BC526">
            <v>-79.166666666666657</v>
          </cell>
          <cell r="BD526">
            <v>3189920.8333333335</v>
          </cell>
          <cell r="BE526">
            <v>-3195000</v>
          </cell>
          <cell r="BG526">
            <v>-50587.5</v>
          </cell>
          <cell r="BH526">
            <v>-50587.5</v>
          </cell>
          <cell r="BI526">
            <v>-3195000</v>
          </cell>
          <cell r="BK526">
            <v>-50587.5</v>
          </cell>
          <cell r="BL526">
            <v>-50587.5</v>
          </cell>
          <cell r="BM526">
            <v>-3195000</v>
          </cell>
          <cell r="BO526">
            <v>-50587.5</v>
          </cell>
          <cell r="BP526">
            <v>-50587.5</v>
          </cell>
          <cell r="BQ526">
            <v>-3195000</v>
          </cell>
          <cell r="BS526">
            <v>-50587.5</v>
          </cell>
          <cell r="BT526">
            <v>-50587.5</v>
          </cell>
          <cell r="BU526">
            <v>-3195000</v>
          </cell>
          <cell r="BW526">
            <v>-50587.5</v>
          </cell>
          <cell r="BX526">
            <v>-50587.5</v>
          </cell>
          <cell r="BY526">
            <v>-3195000</v>
          </cell>
          <cell r="CA526">
            <v>-50587.5</v>
          </cell>
          <cell r="CB526">
            <v>-50587.5</v>
          </cell>
          <cell r="CC526">
            <v>-3195000</v>
          </cell>
          <cell r="CE526">
            <v>-50587.5</v>
          </cell>
          <cell r="CF526">
            <v>-50587.5</v>
          </cell>
          <cell r="CG526">
            <v>-3195000</v>
          </cell>
          <cell r="CI526">
            <v>-50587.5</v>
          </cell>
          <cell r="CJ526">
            <v>-50587.5</v>
          </cell>
          <cell r="CK526">
            <v>-3195000</v>
          </cell>
          <cell r="CM526">
            <v>-50587.5</v>
          </cell>
          <cell r="CN526">
            <v>-50587.5</v>
          </cell>
          <cell r="CO526">
            <v>-3195000</v>
          </cell>
          <cell r="CQ526">
            <v>-50587.5</v>
          </cell>
          <cell r="CR526">
            <v>-50587.5</v>
          </cell>
          <cell r="CS526">
            <v>-3195000</v>
          </cell>
          <cell r="CU526">
            <v>-50587.5</v>
          </cell>
          <cell r="CV526">
            <v>-50587.5</v>
          </cell>
          <cell r="CW526">
            <v>-3195000</v>
          </cell>
          <cell r="CY526">
            <v>-50587.5</v>
          </cell>
          <cell r="CZ526">
            <v>-50587.5</v>
          </cell>
          <cell r="DA526">
            <v>-3195000</v>
          </cell>
          <cell r="DC526">
            <v>-50587.5</v>
          </cell>
          <cell r="DD526">
            <v>-50587.5</v>
          </cell>
          <cell r="DE526">
            <v>-3195000</v>
          </cell>
          <cell r="DG526">
            <v>-50587.5</v>
          </cell>
          <cell r="DH526">
            <v>-50587.5</v>
          </cell>
          <cell r="DI526">
            <v>-3195000</v>
          </cell>
          <cell r="DK526">
            <v>-50587.5</v>
          </cell>
          <cell r="DL526">
            <v>-50587.5</v>
          </cell>
          <cell r="DM526">
            <v>-3195000</v>
          </cell>
          <cell r="DO526">
            <v>-50587.5</v>
          </cell>
          <cell r="DP526">
            <v>-50587.5</v>
          </cell>
          <cell r="DQ526">
            <v>-3195000</v>
          </cell>
          <cell r="DS526">
            <v>-50587.5</v>
          </cell>
          <cell r="DT526">
            <v>-50587.5</v>
          </cell>
          <cell r="DU526">
            <v>-3195000</v>
          </cell>
          <cell r="DW526">
            <v>-50587.5</v>
          </cell>
          <cell r="DX526">
            <v>-50587.5</v>
          </cell>
          <cell r="DY526">
            <v>-3195000</v>
          </cell>
          <cell r="EA526">
            <v>-50587.5</v>
          </cell>
          <cell r="EB526">
            <v>-50587.5</v>
          </cell>
          <cell r="EC526">
            <v>-3195000</v>
          </cell>
          <cell r="EE526">
            <v>-50587.5</v>
          </cell>
          <cell r="EF526">
            <v>-50587.5</v>
          </cell>
          <cell r="EG526">
            <v>-3195000</v>
          </cell>
          <cell r="EI526">
            <v>-50587.5</v>
          </cell>
          <cell r="EJ526">
            <v>-50587.5</v>
          </cell>
          <cell r="EK526">
            <v>-3195000</v>
          </cell>
          <cell r="EM526">
            <v>-50587.5</v>
          </cell>
          <cell r="EN526">
            <v>-50587.5</v>
          </cell>
          <cell r="EO526">
            <v>-3195000</v>
          </cell>
          <cell r="EQ526">
            <v>-50587.5</v>
          </cell>
          <cell r="ER526">
            <v>-50587.5</v>
          </cell>
          <cell r="ES526">
            <v>-3195000</v>
          </cell>
          <cell r="EU526">
            <v>-50587.5</v>
          </cell>
          <cell r="EV526">
            <v>-50587.5</v>
          </cell>
          <cell r="EW526">
            <v>-3195000</v>
          </cell>
          <cell r="EY526">
            <v>-50587.5</v>
          </cell>
          <cell r="EZ526">
            <v>-50587.5</v>
          </cell>
          <cell r="FA526">
            <v>-3195000</v>
          </cell>
          <cell r="FC526">
            <v>-50587.5</v>
          </cell>
          <cell r="FD526">
            <v>-50587.5</v>
          </cell>
          <cell r="FE526">
            <v>-3195000</v>
          </cell>
          <cell r="FG526">
            <v>-50587.5</v>
          </cell>
          <cell r="FH526">
            <v>-50587.5</v>
          </cell>
          <cell r="FI526">
            <v>-3195000</v>
          </cell>
          <cell r="FK526">
            <v>-50587.5</v>
          </cell>
          <cell r="FL526">
            <v>-50587.5</v>
          </cell>
          <cell r="FM526">
            <v>-3195000</v>
          </cell>
          <cell r="FO526">
            <v>-50587.5</v>
          </cell>
          <cell r="FP526">
            <v>-50587.5</v>
          </cell>
          <cell r="FQ526">
            <v>-3195000</v>
          </cell>
          <cell r="FS526">
            <v>-50587.5</v>
          </cell>
          <cell r="FT526">
            <v>-50587.5</v>
          </cell>
          <cell r="FU526">
            <v>-3195000</v>
          </cell>
          <cell r="FW526">
            <v>-50587.5</v>
          </cell>
          <cell r="FX526">
            <v>-50587.5</v>
          </cell>
          <cell r="FY526">
            <v>-3195000</v>
          </cell>
          <cell r="GA526">
            <v>-50587.5</v>
          </cell>
          <cell r="GB526">
            <v>-50587.5</v>
          </cell>
          <cell r="GC526">
            <v>-3195000</v>
          </cell>
          <cell r="GE526">
            <v>-50587.5</v>
          </cell>
          <cell r="GF526">
            <v>-50587.5</v>
          </cell>
          <cell r="GG526">
            <v>-3195000</v>
          </cell>
          <cell r="GI526">
            <v>-50587.5</v>
          </cell>
          <cell r="GJ526">
            <v>-50587.5</v>
          </cell>
          <cell r="GK526">
            <v>-3195000</v>
          </cell>
          <cell r="GM526">
            <v>-50587.5</v>
          </cell>
          <cell r="GN526">
            <v>-50587.5</v>
          </cell>
          <cell r="GO526">
            <v>-3195000</v>
          </cell>
          <cell r="GQ526">
            <v>-50587.5</v>
          </cell>
          <cell r="GR526">
            <v>-50587.5</v>
          </cell>
          <cell r="GS526">
            <v>-3195000</v>
          </cell>
          <cell r="GU526">
            <v>-50587.5</v>
          </cell>
          <cell r="GV526">
            <v>-50587.5</v>
          </cell>
          <cell r="GW526">
            <v>-3195000</v>
          </cell>
          <cell r="GY526">
            <v>-50587.5</v>
          </cell>
          <cell r="GZ526">
            <v>-50587.5</v>
          </cell>
          <cell r="HA526">
            <v>-3195000</v>
          </cell>
          <cell r="HC526">
            <v>-50587.5</v>
          </cell>
          <cell r="HD526">
            <v>-50587.5</v>
          </cell>
          <cell r="HE526">
            <v>-3195000</v>
          </cell>
          <cell r="HG526">
            <v>-50587.5</v>
          </cell>
          <cell r="HH526">
            <v>-50587.5</v>
          </cell>
          <cell r="HI526">
            <v>-3195000</v>
          </cell>
          <cell r="HK526">
            <v>-50587.5</v>
          </cell>
          <cell r="HL526">
            <v>-50587.5</v>
          </cell>
          <cell r="HM526">
            <v>-3195000</v>
          </cell>
          <cell r="HO526">
            <v>-50587.5</v>
          </cell>
          <cell r="HP526">
            <v>-50587.5</v>
          </cell>
          <cell r="HQ526">
            <v>-3195000</v>
          </cell>
          <cell r="HS526">
            <v>-50587.5</v>
          </cell>
          <cell r="HT526">
            <v>-50587.5</v>
          </cell>
          <cell r="HU526">
            <v>-3195000</v>
          </cell>
          <cell r="ID526">
            <v>0</v>
          </cell>
          <cell r="IE526" t="str">
            <v>A</v>
          </cell>
        </row>
        <row r="527">
          <cell r="C527">
            <v>248001301417201</v>
          </cell>
          <cell r="E527" t="str">
            <v>SYAMSUDDIN MANAHALI</v>
          </cell>
          <cell r="F527" t="str">
            <v xml:space="preserve"> B.Toli-Toli</v>
          </cell>
          <cell r="G527" t="str">
            <v>FE 349 BK</v>
          </cell>
          <cell r="H527" t="str">
            <v>014425</v>
          </cell>
          <cell r="I527">
            <v>114426</v>
          </cell>
          <cell r="J527">
            <v>36957</v>
          </cell>
          <cell r="K527">
            <v>7</v>
          </cell>
          <cell r="L527" t="str">
            <v>Maret 2001</v>
          </cell>
          <cell r="M527">
            <v>38052</v>
          </cell>
          <cell r="N527">
            <v>36</v>
          </cell>
          <cell r="O527">
            <v>1</v>
          </cell>
          <cell r="P527">
            <v>118000000</v>
          </cell>
          <cell r="Q527">
            <v>22945500</v>
          </cell>
          <cell r="R527">
            <v>0.19</v>
          </cell>
          <cell r="S527">
            <v>-778588.33333333349</v>
          </cell>
          <cell r="T527">
            <v>22166911.666666668</v>
          </cell>
          <cell r="U527">
            <v>4</v>
          </cell>
          <cell r="V527">
            <v>3278000</v>
          </cell>
          <cell r="W527">
            <v>414920</v>
          </cell>
          <cell r="X527">
            <v>3692920</v>
          </cell>
          <cell r="Z527">
            <v>3278000</v>
          </cell>
          <cell r="AA527">
            <v>363303.75</v>
          </cell>
          <cell r="AB527">
            <v>3641303.75</v>
          </cell>
          <cell r="AC527">
            <v>19667500</v>
          </cell>
          <cell r="AD527">
            <v>3278000</v>
          </cell>
          <cell r="AE527">
            <v>311402.08333333331</v>
          </cell>
          <cell r="AF527">
            <v>3589402.0833333335</v>
          </cell>
          <cell r="AG527">
            <v>16389500</v>
          </cell>
          <cell r="AH527">
            <v>3278000</v>
          </cell>
          <cell r="AI527">
            <v>259500.41666666666</v>
          </cell>
          <cell r="AJ527">
            <v>3537500.4166666665</v>
          </cell>
          <cell r="AK527">
            <v>13111500</v>
          </cell>
          <cell r="AL527">
            <v>3278000</v>
          </cell>
          <cell r="AM527">
            <v>207598.75</v>
          </cell>
          <cell r="AN527">
            <v>3485598.75</v>
          </cell>
          <cell r="AO527">
            <v>9833500</v>
          </cell>
          <cell r="AP527">
            <v>3278000</v>
          </cell>
          <cell r="AQ527">
            <v>155697.08333333331</v>
          </cell>
          <cell r="AR527">
            <v>3433697.0833333335</v>
          </cell>
          <cell r="AS527">
            <v>6555500</v>
          </cell>
          <cell r="AT527">
            <v>3278000</v>
          </cell>
          <cell r="AU527">
            <v>103795.41666666666</v>
          </cell>
          <cell r="AV527">
            <v>3381795.4166666665</v>
          </cell>
          <cell r="AW527">
            <v>3277500</v>
          </cell>
          <cell r="AX527">
            <v>3278000</v>
          </cell>
          <cell r="AY527">
            <v>51893.75</v>
          </cell>
          <cell r="AZ527">
            <v>3329893.75</v>
          </cell>
          <cell r="BA527">
            <v>-500</v>
          </cell>
          <cell r="BB527">
            <v>3277500</v>
          </cell>
          <cell r="BC527">
            <v>-7.9166666666666661</v>
          </cell>
          <cell r="BD527">
            <v>3277492.0833333335</v>
          </cell>
          <cell r="BE527">
            <v>-3278000</v>
          </cell>
          <cell r="BG527">
            <v>-51901.666666666664</v>
          </cell>
          <cell r="BH527">
            <v>-51901.666666666664</v>
          </cell>
          <cell r="BI527">
            <v>-3278000</v>
          </cell>
          <cell r="BK527">
            <v>-51901.666666666664</v>
          </cell>
          <cell r="BL527">
            <v>-51901.666666666664</v>
          </cell>
          <cell r="BM527">
            <v>-3278000</v>
          </cell>
          <cell r="BO527">
            <v>-51901.666666666664</v>
          </cell>
          <cell r="BP527">
            <v>-51901.666666666664</v>
          </cell>
          <cell r="BQ527">
            <v>-3278000</v>
          </cell>
          <cell r="BS527">
            <v>-51901.666666666664</v>
          </cell>
          <cell r="BT527">
            <v>-51901.666666666664</v>
          </cell>
          <cell r="BU527">
            <v>-3278000</v>
          </cell>
          <cell r="BW527">
            <v>-51901.666666666664</v>
          </cell>
          <cell r="BX527">
            <v>-51901.666666666664</v>
          </cell>
          <cell r="BY527">
            <v>-3278000</v>
          </cell>
          <cell r="CA527">
            <v>-51901.666666666664</v>
          </cell>
          <cell r="CB527">
            <v>-51901.666666666664</v>
          </cell>
          <cell r="CC527">
            <v>-3278000</v>
          </cell>
          <cell r="CE527">
            <v>-51901.666666666664</v>
          </cell>
          <cell r="CF527">
            <v>-51901.666666666664</v>
          </cell>
          <cell r="CG527">
            <v>-3278000</v>
          </cell>
          <cell r="CI527">
            <v>-51901.666666666664</v>
          </cell>
          <cell r="CJ527">
            <v>-51901.666666666664</v>
          </cell>
          <cell r="CK527">
            <v>-3278000</v>
          </cell>
          <cell r="CM527">
            <v>-51901.666666666664</v>
          </cell>
          <cell r="CN527">
            <v>-51901.666666666664</v>
          </cell>
          <cell r="CO527">
            <v>-3278000</v>
          </cell>
          <cell r="CQ527">
            <v>-51901.666666666664</v>
          </cell>
          <cell r="CR527">
            <v>-51901.666666666664</v>
          </cell>
          <cell r="CS527">
            <v>-3278000</v>
          </cell>
          <cell r="CU527">
            <v>-51901.666666666664</v>
          </cell>
          <cell r="CV527">
            <v>-51901.666666666664</v>
          </cell>
          <cell r="CW527">
            <v>-3278000</v>
          </cell>
          <cell r="CY527">
            <v>-51901.666666666664</v>
          </cell>
          <cell r="CZ527">
            <v>-51901.666666666664</v>
          </cell>
          <cell r="DA527">
            <v>-3278000</v>
          </cell>
          <cell r="DC527">
            <v>-51901.666666666664</v>
          </cell>
          <cell r="DD527">
            <v>-51901.666666666664</v>
          </cell>
          <cell r="DE527">
            <v>-3278000</v>
          </cell>
          <cell r="DG527">
            <v>-51901.666666666664</v>
          </cell>
          <cell r="DH527">
            <v>-51901.666666666664</v>
          </cell>
          <cell r="DI527">
            <v>-3278000</v>
          </cell>
          <cell r="DK527">
            <v>-51901.666666666664</v>
          </cell>
          <cell r="DL527">
            <v>-51901.666666666664</v>
          </cell>
          <cell r="DM527">
            <v>-3278000</v>
          </cell>
          <cell r="DO527">
            <v>-51901.666666666664</v>
          </cell>
          <cell r="DP527">
            <v>-51901.666666666664</v>
          </cell>
          <cell r="DQ527">
            <v>-3278000</v>
          </cell>
          <cell r="DS527">
            <v>-51901.666666666664</v>
          </cell>
          <cell r="DT527">
            <v>-51901.666666666664</v>
          </cell>
          <cell r="DU527">
            <v>-3278000</v>
          </cell>
          <cell r="DW527">
            <v>-51901.666666666664</v>
          </cell>
          <cell r="DX527">
            <v>-51901.666666666664</v>
          </cell>
          <cell r="DY527">
            <v>-3278000</v>
          </cell>
          <cell r="EA527">
            <v>-51901.666666666664</v>
          </cell>
          <cell r="EB527">
            <v>-51901.666666666664</v>
          </cell>
          <cell r="EC527">
            <v>-3278000</v>
          </cell>
          <cell r="EE527">
            <v>-51901.666666666664</v>
          </cell>
          <cell r="EF527">
            <v>-51901.666666666664</v>
          </cell>
          <cell r="EG527">
            <v>-3278000</v>
          </cell>
          <cell r="EI527">
            <v>-51901.666666666664</v>
          </cell>
          <cell r="EJ527">
            <v>-51901.666666666664</v>
          </cell>
          <cell r="EK527">
            <v>-3278000</v>
          </cell>
          <cell r="EM527">
            <v>-51901.666666666664</v>
          </cell>
          <cell r="EN527">
            <v>-51901.666666666664</v>
          </cell>
          <cell r="EO527">
            <v>-3278000</v>
          </cell>
          <cell r="EQ527">
            <v>-51901.666666666664</v>
          </cell>
          <cell r="ER527">
            <v>-51901.666666666664</v>
          </cell>
          <cell r="ES527">
            <v>-3278000</v>
          </cell>
          <cell r="EU527">
            <v>-51901.666666666664</v>
          </cell>
          <cell r="EV527">
            <v>-51901.666666666664</v>
          </cell>
          <cell r="EW527">
            <v>-3278000</v>
          </cell>
          <cell r="EY527">
            <v>-51901.666666666664</v>
          </cell>
          <cell r="EZ527">
            <v>-51901.666666666664</v>
          </cell>
          <cell r="FA527">
            <v>-3278000</v>
          </cell>
          <cell r="FC527">
            <v>-51901.666666666664</v>
          </cell>
          <cell r="FD527">
            <v>-51901.666666666664</v>
          </cell>
          <cell r="FE527">
            <v>-3278000</v>
          </cell>
          <cell r="FG527">
            <v>-51901.666666666664</v>
          </cell>
          <cell r="FH527">
            <v>-51901.666666666664</v>
          </cell>
          <cell r="FI527">
            <v>-3278000</v>
          </cell>
          <cell r="FK527">
            <v>-51901.666666666664</v>
          </cell>
          <cell r="FL527">
            <v>-51901.666666666664</v>
          </cell>
          <cell r="FM527">
            <v>-3278000</v>
          </cell>
          <cell r="FO527">
            <v>-51901.666666666664</v>
          </cell>
          <cell r="FP527">
            <v>-51901.666666666664</v>
          </cell>
          <cell r="FQ527">
            <v>-3278000</v>
          </cell>
          <cell r="FS527">
            <v>-51901.666666666664</v>
          </cell>
          <cell r="FT527">
            <v>-51901.666666666664</v>
          </cell>
          <cell r="FU527">
            <v>-3278000</v>
          </cell>
          <cell r="FW527">
            <v>-51901.666666666664</v>
          </cell>
          <cell r="FX527">
            <v>-51901.666666666664</v>
          </cell>
          <cell r="FY527">
            <v>-3278000</v>
          </cell>
          <cell r="GA527">
            <v>-51901.666666666664</v>
          </cell>
          <cell r="GB527">
            <v>-51901.666666666664</v>
          </cell>
          <cell r="GC527">
            <v>-3278000</v>
          </cell>
          <cell r="GE527">
            <v>-51901.666666666664</v>
          </cell>
          <cell r="GF527">
            <v>-51901.666666666664</v>
          </cell>
          <cell r="GG527">
            <v>-3278000</v>
          </cell>
          <cell r="GI527">
            <v>-51901.666666666664</v>
          </cell>
          <cell r="GJ527">
            <v>-51901.666666666664</v>
          </cell>
          <cell r="GK527">
            <v>-3278000</v>
          </cell>
          <cell r="GM527">
            <v>-51901.666666666664</v>
          </cell>
          <cell r="GN527">
            <v>-51901.666666666664</v>
          </cell>
          <cell r="GO527">
            <v>-3278000</v>
          </cell>
          <cell r="GQ527">
            <v>-51901.666666666664</v>
          </cell>
          <cell r="GR527">
            <v>-51901.666666666664</v>
          </cell>
          <cell r="GS527">
            <v>-3278000</v>
          </cell>
          <cell r="GU527">
            <v>-51901.666666666664</v>
          </cell>
          <cell r="GV527">
            <v>-51901.666666666664</v>
          </cell>
          <cell r="GW527">
            <v>-3278000</v>
          </cell>
          <cell r="GY527">
            <v>-51901.666666666664</v>
          </cell>
          <cell r="GZ527">
            <v>-51901.666666666664</v>
          </cell>
          <cell r="HA527">
            <v>-3278000</v>
          </cell>
          <cell r="HC527">
            <v>-51901.666666666664</v>
          </cell>
          <cell r="HD527">
            <v>-51901.666666666664</v>
          </cell>
          <cell r="HE527">
            <v>-3278000</v>
          </cell>
          <cell r="HG527">
            <v>-51901.666666666664</v>
          </cell>
          <cell r="HH527">
            <v>-51901.666666666664</v>
          </cell>
          <cell r="HI527">
            <v>-3278000</v>
          </cell>
          <cell r="HK527">
            <v>-51901.666666666664</v>
          </cell>
          <cell r="HL527">
            <v>-51901.666666666664</v>
          </cell>
          <cell r="HM527">
            <v>-3278000</v>
          </cell>
          <cell r="HO527">
            <v>-51901.666666666664</v>
          </cell>
          <cell r="HP527">
            <v>-51901.666666666664</v>
          </cell>
          <cell r="HQ527">
            <v>-3278000</v>
          </cell>
          <cell r="HS527">
            <v>-51901.666666666664</v>
          </cell>
          <cell r="HT527">
            <v>-51901.666666666664</v>
          </cell>
          <cell r="HU527">
            <v>-3278000</v>
          </cell>
          <cell r="IB527">
            <v>1076118</v>
          </cell>
          <cell r="IC527">
            <v>37377</v>
          </cell>
          <cell r="ID527">
            <v>1</v>
          </cell>
          <cell r="IE527" t="str">
            <v>A</v>
          </cell>
        </row>
        <row r="528">
          <cell r="C528">
            <v>248001301425201</v>
          </cell>
          <cell r="E528" t="str">
            <v>AMBO TUO</v>
          </cell>
          <cell r="F528" t="str">
            <v xml:space="preserve"> Kolaka</v>
          </cell>
          <cell r="G528" t="str">
            <v>Kuda GLS D</v>
          </cell>
          <cell r="H528" t="str">
            <v>011479</v>
          </cell>
          <cell r="I528" t="str">
            <v>095920</v>
          </cell>
          <cell r="J528">
            <v>36957</v>
          </cell>
          <cell r="K528">
            <v>7</v>
          </cell>
          <cell r="L528" t="str">
            <v>Maret 2001</v>
          </cell>
          <cell r="M528">
            <v>38052</v>
          </cell>
          <cell r="N528">
            <v>36</v>
          </cell>
          <cell r="O528">
            <v>1</v>
          </cell>
          <cell r="P528">
            <v>118000000</v>
          </cell>
          <cell r="Q528">
            <v>22945500</v>
          </cell>
          <cell r="R528">
            <v>0.19</v>
          </cell>
          <cell r="S528">
            <v>-778588.33333333349</v>
          </cell>
          <cell r="T528">
            <v>22166911.666666668</v>
          </cell>
          <cell r="U528">
            <v>4</v>
          </cell>
          <cell r="V528">
            <v>3278000</v>
          </cell>
          <cell r="W528">
            <v>414920</v>
          </cell>
          <cell r="X528">
            <v>3692920</v>
          </cell>
          <cell r="Z528">
            <v>3278000</v>
          </cell>
          <cell r="AA528">
            <v>363303.75</v>
          </cell>
          <cell r="AB528">
            <v>3641303.75</v>
          </cell>
          <cell r="AC528">
            <v>19667500</v>
          </cell>
          <cell r="AD528">
            <v>3278000</v>
          </cell>
          <cell r="AE528">
            <v>311402.08333333331</v>
          </cell>
          <cell r="AF528">
            <v>3589402.0833333335</v>
          </cell>
          <cell r="AG528">
            <v>16389500</v>
          </cell>
          <cell r="AH528">
            <v>3278000</v>
          </cell>
          <cell r="AI528">
            <v>259500.41666666666</v>
          </cell>
          <cell r="AJ528">
            <v>3537500.4166666665</v>
          </cell>
          <cell r="AK528">
            <v>13111500</v>
          </cell>
          <cell r="AL528">
            <v>3278000</v>
          </cell>
          <cell r="AM528">
            <v>207598.75</v>
          </cell>
          <cell r="AN528">
            <v>3485598.75</v>
          </cell>
          <cell r="AO528">
            <v>9833500</v>
          </cell>
          <cell r="AP528">
            <v>3278000</v>
          </cell>
          <cell r="AQ528">
            <v>155697.08333333331</v>
          </cell>
          <cell r="AR528">
            <v>3433697.0833333335</v>
          </cell>
          <cell r="AS528">
            <v>6555500</v>
          </cell>
          <cell r="AT528">
            <v>3278000</v>
          </cell>
          <cell r="AU528">
            <v>103795.41666666666</v>
          </cell>
          <cell r="AV528">
            <v>3381795.4166666665</v>
          </cell>
          <cell r="AW528">
            <v>3277500</v>
          </cell>
          <cell r="AX528">
            <v>3278000</v>
          </cell>
          <cell r="AY528">
            <v>51893.75</v>
          </cell>
          <cell r="AZ528">
            <v>3329893.75</v>
          </cell>
          <cell r="BA528">
            <v>-500</v>
          </cell>
          <cell r="BB528">
            <v>3277500</v>
          </cell>
          <cell r="BC528">
            <v>-7.9166666666666661</v>
          </cell>
          <cell r="BD528">
            <v>3277492.0833333335</v>
          </cell>
          <cell r="BE528">
            <v>-3278000</v>
          </cell>
          <cell r="BG528">
            <v>-51901.666666666664</v>
          </cell>
          <cell r="BH528">
            <v>-51901.666666666664</v>
          </cell>
          <cell r="BI528">
            <v>-3278000</v>
          </cell>
          <cell r="BK528">
            <v>-51901.666666666664</v>
          </cell>
          <cell r="BL528">
            <v>-51901.666666666664</v>
          </cell>
          <cell r="BM528">
            <v>-3278000</v>
          </cell>
          <cell r="BO528">
            <v>-51901.666666666664</v>
          </cell>
          <cell r="BP528">
            <v>-51901.666666666664</v>
          </cell>
          <cell r="BQ528">
            <v>-3278000</v>
          </cell>
          <cell r="BS528">
            <v>-51901.666666666664</v>
          </cell>
          <cell r="BT528">
            <v>-51901.666666666664</v>
          </cell>
          <cell r="BU528">
            <v>-3278000</v>
          </cell>
          <cell r="BW528">
            <v>-51901.666666666664</v>
          </cell>
          <cell r="BX528">
            <v>-51901.666666666664</v>
          </cell>
          <cell r="BY528">
            <v>-3278000</v>
          </cell>
          <cell r="CA528">
            <v>-51901.666666666664</v>
          </cell>
          <cell r="CB528">
            <v>-51901.666666666664</v>
          </cell>
          <cell r="CC528">
            <v>-3278000</v>
          </cell>
          <cell r="CE528">
            <v>-51901.666666666664</v>
          </cell>
          <cell r="CF528">
            <v>-51901.666666666664</v>
          </cell>
          <cell r="CG528">
            <v>-3278000</v>
          </cell>
          <cell r="CI528">
            <v>-51901.666666666664</v>
          </cell>
          <cell r="CJ528">
            <v>-51901.666666666664</v>
          </cell>
          <cell r="CK528">
            <v>-3278000</v>
          </cell>
          <cell r="CM528">
            <v>-51901.666666666664</v>
          </cell>
          <cell r="CN528">
            <v>-51901.666666666664</v>
          </cell>
          <cell r="CO528">
            <v>-3278000</v>
          </cell>
          <cell r="CQ528">
            <v>-51901.666666666664</v>
          </cell>
          <cell r="CR528">
            <v>-51901.666666666664</v>
          </cell>
          <cell r="CS528">
            <v>-3278000</v>
          </cell>
          <cell r="CU528">
            <v>-51901.666666666664</v>
          </cell>
          <cell r="CV528">
            <v>-51901.666666666664</v>
          </cell>
          <cell r="CW528">
            <v>-3278000</v>
          </cell>
          <cell r="CY528">
            <v>-51901.666666666664</v>
          </cell>
          <cell r="CZ528">
            <v>-51901.666666666664</v>
          </cell>
          <cell r="DA528">
            <v>-3278000</v>
          </cell>
          <cell r="DC528">
            <v>-51901.666666666664</v>
          </cell>
          <cell r="DD528">
            <v>-51901.666666666664</v>
          </cell>
          <cell r="DE528">
            <v>-3278000</v>
          </cell>
          <cell r="DG528">
            <v>-51901.666666666664</v>
          </cell>
          <cell r="DH528">
            <v>-51901.666666666664</v>
          </cell>
          <cell r="DI528">
            <v>-3278000</v>
          </cell>
          <cell r="DK528">
            <v>-51901.666666666664</v>
          </cell>
          <cell r="DL528">
            <v>-51901.666666666664</v>
          </cell>
          <cell r="DM528">
            <v>-3278000</v>
          </cell>
          <cell r="DO528">
            <v>-51901.666666666664</v>
          </cell>
          <cell r="DP528">
            <v>-51901.666666666664</v>
          </cell>
          <cell r="DQ528">
            <v>-3278000</v>
          </cell>
          <cell r="DS528">
            <v>-51901.666666666664</v>
          </cell>
          <cell r="DT528">
            <v>-51901.666666666664</v>
          </cell>
          <cell r="DU528">
            <v>-3278000</v>
          </cell>
          <cell r="DW528">
            <v>-51901.666666666664</v>
          </cell>
          <cell r="DX528">
            <v>-51901.666666666664</v>
          </cell>
          <cell r="DY528">
            <v>-3278000</v>
          </cell>
          <cell r="EA528">
            <v>-51901.666666666664</v>
          </cell>
          <cell r="EB528">
            <v>-51901.666666666664</v>
          </cell>
          <cell r="EC528">
            <v>-3278000</v>
          </cell>
          <cell r="EE528">
            <v>-51901.666666666664</v>
          </cell>
          <cell r="EF528">
            <v>-51901.666666666664</v>
          </cell>
          <cell r="EG528">
            <v>-3278000</v>
          </cell>
          <cell r="EI528">
            <v>-51901.666666666664</v>
          </cell>
          <cell r="EJ528">
            <v>-51901.666666666664</v>
          </cell>
          <cell r="EK528">
            <v>-3278000</v>
          </cell>
          <cell r="EM528">
            <v>-51901.666666666664</v>
          </cell>
          <cell r="EN528">
            <v>-51901.666666666664</v>
          </cell>
          <cell r="EO528">
            <v>-3278000</v>
          </cell>
          <cell r="EQ528">
            <v>-51901.666666666664</v>
          </cell>
          <cell r="ER528">
            <v>-51901.666666666664</v>
          </cell>
          <cell r="ES528">
            <v>-3278000</v>
          </cell>
          <cell r="EU528">
            <v>-51901.666666666664</v>
          </cell>
          <cell r="EV528">
            <v>-51901.666666666664</v>
          </cell>
          <cell r="EW528">
            <v>-3278000</v>
          </cell>
          <cell r="EY528">
            <v>-51901.666666666664</v>
          </cell>
          <cell r="EZ528">
            <v>-51901.666666666664</v>
          </cell>
          <cell r="FA528">
            <v>-3278000</v>
          </cell>
          <cell r="FC528">
            <v>-51901.666666666664</v>
          </cell>
          <cell r="FD528">
            <v>-51901.666666666664</v>
          </cell>
          <cell r="FE528">
            <v>-3278000</v>
          </cell>
          <cell r="FG528">
            <v>-51901.666666666664</v>
          </cell>
          <cell r="FH528">
            <v>-51901.666666666664</v>
          </cell>
          <cell r="FI528">
            <v>-3278000</v>
          </cell>
          <cell r="FK528">
            <v>-51901.666666666664</v>
          </cell>
          <cell r="FL528">
            <v>-51901.666666666664</v>
          </cell>
          <cell r="FM528">
            <v>-3278000</v>
          </cell>
          <cell r="FO528">
            <v>-51901.666666666664</v>
          </cell>
          <cell r="FP528">
            <v>-51901.666666666664</v>
          </cell>
          <cell r="FQ528">
            <v>-3278000</v>
          </cell>
          <cell r="FS528">
            <v>-51901.666666666664</v>
          </cell>
          <cell r="FT528">
            <v>-51901.666666666664</v>
          </cell>
          <cell r="FU528">
            <v>-3278000</v>
          </cell>
          <cell r="FW528">
            <v>-51901.666666666664</v>
          </cell>
          <cell r="FX528">
            <v>-51901.666666666664</v>
          </cell>
          <cell r="FY528">
            <v>-3278000</v>
          </cell>
          <cell r="GA528">
            <v>-51901.666666666664</v>
          </cell>
          <cell r="GB528">
            <v>-51901.666666666664</v>
          </cell>
          <cell r="GC528">
            <v>-3278000</v>
          </cell>
          <cell r="GE528">
            <v>-51901.666666666664</v>
          </cell>
          <cell r="GF528">
            <v>-51901.666666666664</v>
          </cell>
          <cell r="GG528">
            <v>-3278000</v>
          </cell>
          <cell r="GI528">
            <v>-51901.666666666664</v>
          </cell>
          <cell r="GJ528">
            <v>-51901.666666666664</v>
          </cell>
          <cell r="GK528">
            <v>-3278000</v>
          </cell>
          <cell r="GM528">
            <v>-51901.666666666664</v>
          </cell>
          <cell r="GN528">
            <v>-51901.666666666664</v>
          </cell>
          <cell r="GO528">
            <v>-3278000</v>
          </cell>
          <cell r="GQ528">
            <v>-51901.666666666664</v>
          </cell>
          <cell r="GR528">
            <v>-51901.666666666664</v>
          </cell>
          <cell r="GS528">
            <v>-3278000</v>
          </cell>
          <cell r="GU528">
            <v>-51901.666666666664</v>
          </cell>
          <cell r="GV528">
            <v>-51901.666666666664</v>
          </cell>
          <cell r="GW528">
            <v>-3278000</v>
          </cell>
          <cell r="GY528">
            <v>-51901.666666666664</v>
          </cell>
          <cell r="GZ528">
            <v>-51901.666666666664</v>
          </cell>
          <cell r="HA528">
            <v>-3278000</v>
          </cell>
          <cell r="HC528">
            <v>-51901.666666666664</v>
          </cell>
          <cell r="HD528">
            <v>-51901.666666666664</v>
          </cell>
          <cell r="HE528">
            <v>-3278000</v>
          </cell>
          <cell r="HG528">
            <v>-51901.666666666664</v>
          </cell>
          <cell r="HH528">
            <v>-51901.666666666664</v>
          </cell>
          <cell r="HI528">
            <v>-3278000</v>
          </cell>
          <cell r="HK528">
            <v>-51901.666666666664</v>
          </cell>
          <cell r="HL528">
            <v>-51901.666666666664</v>
          </cell>
          <cell r="HM528">
            <v>-3278000</v>
          </cell>
          <cell r="HO528">
            <v>-51901.666666666664</v>
          </cell>
          <cell r="HP528">
            <v>-51901.666666666664</v>
          </cell>
          <cell r="HQ528">
            <v>-3278000</v>
          </cell>
          <cell r="HS528">
            <v>-51901.666666666664</v>
          </cell>
          <cell r="HT528">
            <v>-51901.666666666664</v>
          </cell>
          <cell r="HU528">
            <v>-3278000</v>
          </cell>
          <cell r="IB528" t="str">
            <v>0189083</v>
          </cell>
          <cell r="IC528">
            <v>38292</v>
          </cell>
          <cell r="ID528">
            <v>1</v>
          </cell>
          <cell r="IE528" t="str">
            <v>A</v>
          </cell>
        </row>
        <row r="529">
          <cell r="C529">
            <v>248001301441201</v>
          </cell>
          <cell r="E529" t="str">
            <v>HADJIRA SAMAD</v>
          </cell>
          <cell r="F529" t="str">
            <v xml:space="preserve"> B.Toli-Toli</v>
          </cell>
          <cell r="G529" t="str">
            <v>Kuda GLS D</v>
          </cell>
          <cell r="H529" t="str">
            <v>012150</v>
          </cell>
          <cell r="I529" t="str">
            <v>0X7671</v>
          </cell>
          <cell r="J529">
            <v>36957</v>
          </cell>
          <cell r="K529">
            <v>7</v>
          </cell>
          <cell r="L529" t="str">
            <v>Maret 2001</v>
          </cell>
          <cell r="M529">
            <v>38052</v>
          </cell>
          <cell r="N529">
            <v>36</v>
          </cell>
          <cell r="O529">
            <v>1</v>
          </cell>
          <cell r="P529">
            <v>122000000</v>
          </cell>
          <cell r="Q529">
            <v>23724000</v>
          </cell>
          <cell r="R529">
            <v>0.19</v>
          </cell>
          <cell r="S529">
            <v>-804760.8333333336</v>
          </cell>
          <cell r="T529">
            <v>22919239.166666668</v>
          </cell>
          <cell r="U529">
            <v>4</v>
          </cell>
          <cell r="V529">
            <v>3389000</v>
          </cell>
          <cell r="W529">
            <v>429099</v>
          </cell>
          <cell r="X529">
            <v>3818099</v>
          </cell>
          <cell r="Z529">
            <v>3389000</v>
          </cell>
          <cell r="AA529">
            <v>375630</v>
          </cell>
          <cell r="AB529">
            <v>3764630</v>
          </cell>
          <cell r="AC529">
            <v>20335000</v>
          </cell>
          <cell r="AD529">
            <v>3389000</v>
          </cell>
          <cell r="AE529">
            <v>321970.83333333331</v>
          </cell>
          <cell r="AF529">
            <v>3710970.8333333335</v>
          </cell>
          <cell r="AG529">
            <v>16946000</v>
          </cell>
          <cell r="AH529">
            <v>3389000</v>
          </cell>
          <cell r="AI529">
            <v>268311.66666666663</v>
          </cell>
          <cell r="AJ529">
            <v>3657311.6666666665</v>
          </cell>
          <cell r="AK529">
            <v>13557000</v>
          </cell>
          <cell r="AL529">
            <v>3389000</v>
          </cell>
          <cell r="AM529">
            <v>214652.5</v>
          </cell>
          <cell r="AN529">
            <v>3603652.5</v>
          </cell>
          <cell r="AO529">
            <v>10168000</v>
          </cell>
          <cell r="AP529">
            <v>3389000</v>
          </cell>
          <cell r="AQ529">
            <v>160993.33333333331</v>
          </cell>
          <cell r="AR529">
            <v>3549993.3333333335</v>
          </cell>
          <cell r="AS529">
            <v>6779000</v>
          </cell>
          <cell r="AT529">
            <v>3389000</v>
          </cell>
          <cell r="AU529">
            <v>107334.16666666666</v>
          </cell>
          <cell r="AV529">
            <v>3496334.1666666665</v>
          </cell>
          <cell r="AW529">
            <v>3390000</v>
          </cell>
          <cell r="AX529">
            <v>3389000</v>
          </cell>
          <cell r="AY529">
            <v>53675</v>
          </cell>
          <cell r="AZ529">
            <v>3442675</v>
          </cell>
          <cell r="BA529">
            <v>1000</v>
          </cell>
          <cell r="BB529">
            <v>3390000</v>
          </cell>
          <cell r="BC529">
            <v>15.833333333333332</v>
          </cell>
          <cell r="BD529">
            <v>3390015.8333333335</v>
          </cell>
          <cell r="BE529">
            <v>-3389000</v>
          </cell>
          <cell r="BG529">
            <v>-53659.166666666664</v>
          </cell>
          <cell r="BH529">
            <v>-53659.166666666664</v>
          </cell>
          <cell r="BI529">
            <v>-3389000</v>
          </cell>
          <cell r="BK529">
            <v>-53659.166666666664</v>
          </cell>
          <cell r="BL529">
            <v>-53659.166666666664</v>
          </cell>
          <cell r="BM529">
            <v>-3389000</v>
          </cell>
          <cell r="BO529">
            <v>-53659.166666666664</v>
          </cell>
          <cell r="BP529">
            <v>-53659.166666666664</v>
          </cell>
          <cell r="BQ529">
            <v>-3389000</v>
          </cell>
          <cell r="BS529">
            <v>-53659.166666666664</v>
          </cell>
          <cell r="BT529">
            <v>-53659.166666666664</v>
          </cell>
          <cell r="BU529">
            <v>-3389000</v>
          </cell>
          <cell r="BW529">
            <v>-53659.166666666664</v>
          </cell>
          <cell r="BX529">
            <v>-53659.166666666664</v>
          </cell>
          <cell r="BY529">
            <v>-3389000</v>
          </cell>
          <cell r="CA529">
            <v>-53659.166666666664</v>
          </cell>
          <cell r="CB529">
            <v>-53659.166666666664</v>
          </cell>
          <cell r="CC529">
            <v>-3389000</v>
          </cell>
          <cell r="CE529">
            <v>-53659.166666666664</v>
          </cell>
          <cell r="CF529">
            <v>-53659.166666666664</v>
          </cell>
          <cell r="CG529">
            <v>-3389000</v>
          </cell>
          <cell r="CI529">
            <v>-53659.166666666664</v>
          </cell>
          <cell r="CJ529">
            <v>-53659.166666666664</v>
          </cell>
          <cell r="CK529">
            <v>-3389000</v>
          </cell>
          <cell r="CM529">
            <v>-53659.166666666664</v>
          </cell>
          <cell r="CN529">
            <v>-53659.166666666664</v>
          </cell>
          <cell r="CO529">
            <v>-3389000</v>
          </cell>
          <cell r="CQ529">
            <v>-53659.166666666664</v>
          </cell>
          <cell r="CR529">
            <v>-53659.166666666664</v>
          </cell>
          <cell r="CS529">
            <v>-3389000</v>
          </cell>
          <cell r="CU529">
            <v>-53659.166666666664</v>
          </cell>
          <cell r="CV529">
            <v>-53659.166666666664</v>
          </cell>
          <cell r="CW529">
            <v>-3389000</v>
          </cell>
          <cell r="CY529">
            <v>-53659.166666666664</v>
          </cell>
          <cell r="CZ529">
            <v>-53659.166666666664</v>
          </cell>
          <cell r="DA529">
            <v>-3389000</v>
          </cell>
          <cell r="DC529">
            <v>-53659.166666666664</v>
          </cell>
          <cell r="DD529">
            <v>-53659.166666666664</v>
          </cell>
          <cell r="DE529">
            <v>-3389000</v>
          </cell>
          <cell r="DG529">
            <v>-53659.166666666664</v>
          </cell>
          <cell r="DH529">
            <v>-53659.166666666664</v>
          </cell>
          <cell r="DI529">
            <v>-3389000</v>
          </cell>
          <cell r="DK529">
            <v>-53659.166666666664</v>
          </cell>
          <cell r="DL529">
            <v>-53659.166666666664</v>
          </cell>
          <cell r="DM529">
            <v>-3389000</v>
          </cell>
          <cell r="DO529">
            <v>-53659.166666666664</v>
          </cell>
          <cell r="DP529">
            <v>-53659.166666666664</v>
          </cell>
          <cell r="DQ529">
            <v>-3389000</v>
          </cell>
          <cell r="DS529">
            <v>-53659.166666666664</v>
          </cell>
          <cell r="DT529">
            <v>-53659.166666666664</v>
          </cell>
          <cell r="DU529">
            <v>-3389000</v>
          </cell>
          <cell r="DW529">
            <v>-53659.166666666664</v>
          </cell>
          <cell r="DX529">
            <v>-53659.166666666664</v>
          </cell>
          <cell r="DY529">
            <v>-3389000</v>
          </cell>
          <cell r="EA529">
            <v>-53659.166666666664</v>
          </cell>
          <cell r="EB529">
            <v>-53659.166666666664</v>
          </cell>
          <cell r="EC529">
            <v>-3389000</v>
          </cell>
          <cell r="EE529">
            <v>-53659.166666666664</v>
          </cell>
          <cell r="EF529">
            <v>-53659.166666666664</v>
          </cell>
          <cell r="EG529">
            <v>-3389000</v>
          </cell>
          <cell r="EI529">
            <v>-53659.166666666664</v>
          </cell>
          <cell r="EJ529">
            <v>-53659.166666666664</v>
          </cell>
          <cell r="EK529">
            <v>-3389000</v>
          </cell>
          <cell r="EM529">
            <v>-53659.166666666664</v>
          </cell>
          <cell r="EN529">
            <v>-53659.166666666664</v>
          </cell>
          <cell r="EO529">
            <v>-3389000</v>
          </cell>
          <cell r="EQ529">
            <v>-53659.166666666664</v>
          </cell>
          <cell r="ER529">
            <v>-53659.166666666664</v>
          </cell>
          <cell r="ES529">
            <v>-3389000</v>
          </cell>
          <cell r="EU529">
            <v>-53659.166666666664</v>
          </cell>
          <cell r="EV529">
            <v>-53659.166666666664</v>
          </cell>
          <cell r="EW529">
            <v>-3389000</v>
          </cell>
          <cell r="EY529">
            <v>-53659.166666666664</v>
          </cell>
          <cell r="EZ529">
            <v>-53659.166666666664</v>
          </cell>
          <cell r="FA529">
            <v>-3389000</v>
          </cell>
          <cell r="FC529">
            <v>-53659.166666666664</v>
          </cell>
          <cell r="FD529">
            <v>-53659.166666666664</v>
          </cell>
          <cell r="FE529">
            <v>-3389000</v>
          </cell>
          <cell r="FG529">
            <v>-53659.166666666664</v>
          </cell>
          <cell r="FH529">
            <v>-53659.166666666664</v>
          </cell>
          <cell r="FI529">
            <v>-3389000</v>
          </cell>
          <cell r="FK529">
            <v>-53659.166666666664</v>
          </cell>
          <cell r="FL529">
            <v>-53659.166666666664</v>
          </cell>
          <cell r="FM529">
            <v>-3389000</v>
          </cell>
          <cell r="FO529">
            <v>-53659.166666666664</v>
          </cell>
          <cell r="FP529">
            <v>-53659.166666666664</v>
          </cell>
          <cell r="FQ529">
            <v>-3389000</v>
          </cell>
          <cell r="FS529">
            <v>-53659.166666666664</v>
          </cell>
          <cell r="FT529">
            <v>-53659.166666666664</v>
          </cell>
          <cell r="FU529">
            <v>-3389000</v>
          </cell>
          <cell r="FW529">
            <v>-53659.166666666664</v>
          </cell>
          <cell r="FX529">
            <v>-53659.166666666664</v>
          </cell>
          <cell r="FY529">
            <v>-3389000</v>
          </cell>
          <cell r="GA529">
            <v>-53659.166666666664</v>
          </cell>
          <cell r="GB529">
            <v>-53659.166666666664</v>
          </cell>
          <cell r="GC529">
            <v>-3389000</v>
          </cell>
          <cell r="GE529">
            <v>-53659.166666666664</v>
          </cell>
          <cell r="GF529">
            <v>-53659.166666666664</v>
          </cell>
          <cell r="GG529">
            <v>-3389000</v>
          </cell>
          <cell r="GI529">
            <v>-53659.166666666664</v>
          </cell>
          <cell r="GJ529">
            <v>-53659.166666666664</v>
          </cell>
          <cell r="GK529">
            <v>-3389000</v>
          </cell>
          <cell r="GM529">
            <v>-53659.166666666664</v>
          </cell>
          <cell r="GN529">
            <v>-53659.166666666664</v>
          </cell>
          <cell r="GO529">
            <v>-3389000</v>
          </cell>
          <cell r="GQ529">
            <v>-53659.166666666664</v>
          </cell>
          <cell r="GR529">
            <v>-53659.166666666664</v>
          </cell>
          <cell r="GS529">
            <v>-3389000</v>
          </cell>
          <cell r="GU529">
            <v>-53659.166666666664</v>
          </cell>
          <cell r="GV529">
            <v>-53659.166666666664</v>
          </cell>
          <cell r="GW529">
            <v>-3389000</v>
          </cell>
          <cell r="GY529">
            <v>-53659.166666666664</v>
          </cell>
          <cell r="GZ529">
            <v>-53659.166666666664</v>
          </cell>
          <cell r="HA529">
            <v>-3389000</v>
          </cell>
          <cell r="HC529">
            <v>-53659.166666666664</v>
          </cell>
          <cell r="HD529">
            <v>-53659.166666666664</v>
          </cell>
          <cell r="HE529">
            <v>-3389000</v>
          </cell>
          <cell r="HG529">
            <v>-53659.166666666664</v>
          </cell>
          <cell r="HH529">
            <v>-53659.166666666664</v>
          </cell>
          <cell r="HI529">
            <v>-3389000</v>
          </cell>
          <cell r="HK529">
            <v>-53659.166666666664</v>
          </cell>
          <cell r="HL529">
            <v>-53659.166666666664</v>
          </cell>
          <cell r="HM529">
            <v>-3389000</v>
          </cell>
          <cell r="HO529">
            <v>-53659.166666666664</v>
          </cell>
          <cell r="HP529">
            <v>-53659.166666666664</v>
          </cell>
          <cell r="HQ529">
            <v>-3389000</v>
          </cell>
          <cell r="HS529">
            <v>-53659.166666666664</v>
          </cell>
          <cell r="HT529">
            <v>-53659.166666666664</v>
          </cell>
          <cell r="HU529">
            <v>-3389000</v>
          </cell>
          <cell r="IB529">
            <v>1076122</v>
          </cell>
          <cell r="IC529">
            <v>37377</v>
          </cell>
          <cell r="ID529">
            <v>1</v>
          </cell>
          <cell r="IE529" t="str">
            <v>A</v>
          </cell>
        </row>
        <row r="530">
          <cell r="C530">
            <v>248001301467201</v>
          </cell>
          <cell r="E530" t="str">
            <v>H. ANDI PAWELLOI NAWIR</v>
          </cell>
          <cell r="F530" t="str">
            <v xml:space="preserve"> Pinrang</v>
          </cell>
          <cell r="G530" t="str">
            <v>Kuda PL B</v>
          </cell>
          <cell r="H530" t="str">
            <v>007650</v>
          </cell>
          <cell r="I530" t="str">
            <v>009420</v>
          </cell>
          <cell r="J530">
            <v>36957</v>
          </cell>
          <cell r="K530">
            <v>7</v>
          </cell>
          <cell r="L530" t="str">
            <v>Maret 2001</v>
          </cell>
          <cell r="M530">
            <v>38052</v>
          </cell>
          <cell r="N530">
            <v>36</v>
          </cell>
          <cell r="O530">
            <v>1</v>
          </cell>
          <cell r="P530">
            <v>127000000</v>
          </cell>
          <cell r="Q530">
            <v>24695500</v>
          </cell>
          <cell r="R530">
            <v>0.19</v>
          </cell>
          <cell r="S530">
            <v>-837963.33333333372</v>
          </cell>
          <cell r="T530">
            <v>23857536.666666668</v>
          </cell>
          <cell r="U530">
            <v>4</v>
          </cell>
          <cell r="V530">
            <v>3528000</v>
          </cell>
          <cell r="W530">
            <v>446586</v>
          </cell>
          <cell r="X530">
            <v>3974586</v>
          </cell>
          <cell r="Z530">
            <v>3528000</v>
          </cell>
          <cell r="AA530">
            <v>391012.08333333331</v>
          </cell>
          <cell r="AB530">
            <v>3919012.0833333335</v>
          </cell>
          <cell r="AC530">
            <v>21167500</v>
          </cell>
          <cell r="AD530">
            <v>3528000</v>
          </cell>
          <cell r="AE530">
            <v>335152.08333333331</v>
          </cell>
          <cell r="AF530">
            <v>3863152.0833333335</v>
          </cell>
          <cell r="AG530">
            <v>17639500</v>
          </cell>
          <cell r="AH530">
            <v>3528000</v>
          </cell>
          <cell r="AI530">
            <v>279292.08333333331</v>
          </cell>
          <cell r="AJ530">
            <v>3807292.0833333335</v>
          </cell>
          <cell r="AK530">
            <v>14111500</v>
          </cell>
          <cell r="AL530">
            <v>3528000</v>
          </cell>
          <cell r="AM530">
            <v>223432.08333333331</v>
          </cell>
          <cell r="AN530">
            <v>3751432.0833333335</v>
          </cell>
          <cell r="AO530">
            <v>10583500</v>
          </cell>
          <cell r="AP530">
            <v>3528000</v>
          </cell>
          <cell r="AQ530">
            <v>167572.08333333331</v>
          </cell>
          <cell r="AR530">
            <v>3695572.0833333335</v>
          </cell>
          <cell r="AS530">
            <v>7055500</v>
          </cell>
          <cell r="AT530">
            <v>3528000</v>
          </cell>
          <cell r="AU530">
            <v>111712.08333333333</v>
          </cell>
          <cell r="AV530">
            <v>3639712.0833333335</v>
          </cell>
          <cell r="AW530">
            <v>3527500</v>
          </cell>
          <cell r="AX530">
            <v>3528000</v>
          </cell>
          <cell r="AY530">
            <v>55852.083333333328</v>
          </cell>
          <cell r="AZ530">
            <v>3583852.0833333335</v>
          </cell>
          <cell r="BA530">
            <v>-500</v>
          </cell>
          <cell r="BB530">
            <v>3527500</v>
          </cell>
          <cell r="BC530">
            <v>-7.9166666666666661</v>
          </cell>
          <cell r="BD530">
            <v>3527492.0833333335</v>
          </cell>
          <cell r="BE530">
            <v>-3528000</v>
          </cell>
          <cell r="BG530">
            <v>-55860</v>
          </cell>
          <cell r="BH530">
            <v>-55860</v>
          </cell>
          <cell r="BI530">
            <v>-3528000</v>
          </cell>
          <cell r="BK530">
            <v>-55860</v>
          </cell>
          <cell r="BL530">
            <v>-55860</v>
          </cell>
          <cell r="BM530">
            <v>-3528000</v>
          </cell>
          <cell r="BO530">
            <v>-55860</v>
          </cell>
          <cell r="BP530">
            <v>-55860</v>
          </cell>
          <cell r="BQ530">
            <v>-3528000</v>
          </cell>
          <cell r="BS530">
            <v>-55860</v>
          </cell>
          <cell r="BT530">
            <v>-55860</v>
          </cell>
          <cell r="BU530">
            <v>-3528000</v>
          </cell>
          <cell r="BW530">
            <v>-55860</v>
          </cell>
          <cell r="BX530">
            <v>-55860</v>
          </cell>
          <cell r="BY530">
            <v>-3528000</v>
          </cell>
          <cell r="CA530">
            <v>-55860</v>
          </cell>
          <cell r="CB530">
            <v>-55860</v>
          </cell>
          <cell r="CC530">
            <v>-3528000</v>
          </cell>
          <cell r="CE530">
            <v>-55860</v>
          </cell>
          <cell r="CF530">
            <v>-55860</v>
          </cell>
          <cell r="CG530">
            <v>-3528000</v>
          </cell>
          <cell r="CI530">
            <v>-55860</v>
          </cell>
          <cell r="CJ530">
            <v>-55860</v>
          </cell>
          <cell r="CK530">
            <v>-3528000</v>
          </cell>
          <cell r="CM530">
            <v>-55860</v>
          </cell>
          <cell r="CN530">
            <v>-55860</v>
          </cell>
          <cell r="CO530">
            <v>-3528000</v>
          </cell>
          <cell r="CQ530">
            <v>-55860</v>
          </cell>
          <cell r="CR530">
            <v>-55860</v>
          </cell>
          <cell r="CS530">
            <v>-3528000</v>
          </cell>
          <cell r="CU530">
            <v>-55860</v>
          </cell>
          <cell r="CV530">
            <v>-55860</v>
          </cell>
          <cell r="CW530">
            <v>-3528000</v>
          </cell>
          <cell r="CY530">
            <v>-55860</v>
          </cell>
          <cell r="CZ530">
            <v>-55860</v>
          </cell>
          <cell r="DA530">
            <v>-3528000</v>
          </cell>
          <cell r="DC530">
            <v>-55860</v>
          </cell>
          <cell r="DD530">
            <v>-55860</v>
          </cell>
          <cell r="DE530">
            <v>-3528000</v>
          </cell>
          <cell r="DG530">
            <v>-55860</v>
          </cell>
          <cell r="DH530">
            <v>-55860</v>
          </cell>
          <cell r="DI530">
            <v>-3528000</v>
          </cell>
          <cell r="DK530">
            <v>-55860</v>
          </cell>
          <cell r="DL530">
            <v>-55860</v>
          </cell>
          <cell r="DM530">
            <v>-3528000</v>
          </cell>
          <cell r="DO530">
            <v>-55860</v>
          </cell>
          <cell r="DP530">
            <v>-55860</v>
          </cell>
          <cell r="DQ530">
            <v>-3528000</v>
          </cell>
          <cell r="DS530">
            <v>-55860</v>
          </cell>
          <cell r="DT530">
            <v>-55860</v>
          </cell>
          <cell r="DU530">
            <v>-3528000</v>
          </cell>
          <cell r="DW530">
            <v>-55860</v>
          </cell>
          <cell r="DX530">
            <v>-55860</v>
          </cell>
          <cell r="DY530">
            <v>-3528000</v>
          </cell>
          <cell r="EA530">
            <v>-55860</v>
          </cell>
          <cell r="EB530">
            <v>-55860</v>
          </cell>
          <cell r="EC530">
            <v>-3528000</v>
          </cell>
          <cell r="EE530">
            <v>-55860</v>
          </cell>
          <cell r="EF530">
            <v>-55860</v>
          </cell>
          <cell r="EG530">
            <v>-3528000</v>
          </cell>
          <cell r="EI530">
            <v>-55860</v>
          </cell>
          <cell r="EJ530">
            <v>-55860</v>
          </cell>
          <cell r="EK530">
            <v>-3528000</v>
          </cell>
          <cell r="EM530">
            <v>-55860</v>
          </cell>
          <cell r="EN530">
            <v>-55860</v>
          </cell>
          <cell r="EO530">
            <v>-3528000</v>
          </cell>
          <cell r="EQ530">
            <v>-55860</v>
          </cell>
          <cell r="ER530">
            <v>-55860</v>
          </cell>
          <cell r="ES530">
            <v>-3528000</v>
          </cell>
          <cell r="EU530">
            <v>-55860</v>
          </cell>
          <cell r="EV530">
            <v>-55860</v>
          </cell>
          <cell r="EW530">
            <v>-3528000</v>
          </cell>
          <cell r="EY530">
            <v>-55860</v>
          </cell>
          <cell r="EZ530">
            <v>-55860</v>
          </cell>
          <cell r="FA530">
            <v>-3528000</v>
          </cell>
          <cell r="FC530">
            <v>-55860</v>
          </cell>
          <cell r="FD530">
            <v>-55860</v>
          </cell>
          <cell r="FE530">
            <v>-3528000</v>
          </cell>
          <cell r="FG530">
            <v>-55860</v>
          </cell>
          <cell r="FH530">
            <v>-55860</v>
          </cell>
          <cell r="FI530">
            <v>-3528000</v>
          </cell>
          <cell r="FK530">
            <v>-55860</v>
          </cell>
          <cell r="FL530">
            <v>-55860</v>
          </cell>
          <cell r="FM530">
            <v>-3528000</v>
          </cell>
          <cell r="FO530">
            <v>-55860</v>
          </cell>
          <cell r="FP530">
            <v>-55860</v>
          </cell>
          <cell r="FQ530">
            <v>-3528000</v>
          </cell>
          <cell r="FS530">
            <v>-55860</v>
          </cell>
          <cell r="FT530">
            <v>-55860</v>
          </cell>
          <cell r="FU530">
            <v>-3528000</v>
          </cell>
          <cell r="FW530">
            <v>-55860</v>
          </cell>
          <cell r="FX530">
            <v>-55860</v>
          </cell>
          <cell r="FY530">
            <v>-3528000</v>
          </cell>
          <cell r="GA530">
            <v>-55860</v>
          </cell>
          <cell r="GB530">
            <v>-55860</v>
          </cell>
          <cell r="GC530">
            <v>-3528000</v>
          </cell>
          <cell r="GE530">
            <v>-55860</v>
          </cell>
          <cell r="GF530">
            <v>-55860</v>
          </cell>
          <cell r="GG530">
            <v>-3528000</v>
          </cell>
          <cell r="GI530">
            <v>-55860</v>
          </cell>
          <cell r="GJ530">
            <v>-55860</v>
          </cell>
          <cell r="GK530">
            <v>-3528000</v>
          </cell>
          <cell r="GM530">
            <v>-55860</v>
          </cell>
          <cell r="GN530">
            <v>-55860</v>
          </cell>
          <cell r="GO530">
            <v>-3528000</v>
          </cell>
          <cell r="GQ530">
            <v>-55860</v>
          </cell>
          <cell r="GR530">
            <v>-55860</v>
          </cell>
          <cell r="GS530">
            <v>-3528000</v>
          </cell>
          <cell r="GU530">
            <v>-55860</v>
          </cell>
          <cell r="GV530">
            <v>-55860</v>
          </cell>
          <cell r="GW530">
            <v>-3528000</v>
          </cell>
          <cell r="GY530">
            <v>-55860</v>
          </cell>
          <cell r="GZ530">
            <v>-55860</v>
          </cell>
          <cell r="HA530">
            <v>-3528000</v>
          </cell>
          <cell r="HC530">
            <v>-55860</v>
          </cell>
          <cell r="HD530">
            <v>-55860</v>
          </cell>
          <cell r="HE530">
            <v>-3528000</v>
          </cell>
          <cell r="HG530">
            <v>-55860</v>
          </cell>
          <cell r="HH530">
            <v>-55860</v>
          </cell>
          <cell r="HI530">
            <v>-3528000</v>
          </cell>
          <cell r="HK530">
            <v>-55860</v>
          </cell>
          <cell r="HL530">
            <v>-55860</v>
          </cell>
          <cell r="HM530">
            <v>-3528000</v>
          </cell>
          <cell r="HO530">
            <v>-55860</v>
          </cell>
          <cell r="HP530">
            <v>-55860</v>
          </cell>
          <cell r="HQ530">
            <v>-3528000</v>
          </cell>
          <cell r="HS530">
            <v>-55860</v>
          </cell>
          <cell r="HT530">
            <v>-55860</v>
          </cell>
          <cell r="HU530">
            <v>-3528000</v>
          </cell>
          <cell r="IB530" t="str">
            <v>0837703 R</v>
          </cell>
          <cell r="IC530">
            <v>37077</v>
          </cell>
          <cell r="ID530">
            <v>1</v>
          </cell>
          <cell r="IE530" t="str">
            <v>A</v>
          </cell>
        </row>
        <row r="531">
          <cell r="C531">
            <v>248001301483201</v>
          </cell>
          <cell r="E531" t="str">
            <v>BAHARUDDIN TANRIASIL</v>
          </cell>
          <cell r="F531" t="str">
            <v xml:space="preserve"> B.Toli-Toli</v>
          </cell>
          <cell r="G531" t="str">
            <v>Kuda PL D</v>
          </cell>
          <cell r="H531" t="str">
            <v>002823</v>
          </cell>
          <cell r="I531" t="str">
            <v>085154</v>
          </cell>
          <cell r="J531">
            <v>36957</v>
          </cell>
          <cell r="K531">
            <v>7</v>
          </cell>
          <cell r="L531" t="str">
            <v>Maret 2001</v>
          </cell>
          <cell r="M531">
            <v>38052</v>
          </cell>
          <cell r="N531">
            <v>36</v>
          </cell>
          <cell r="O531">
            <v>1</v>
          </cell>
          <cell r="P531">
            <v>128000000</v>
          </cell>
          <cell r="Q531">
            <v>24876000</v>
          </cell>
          <cell r="R531">
            <v>0.19</v>
          </cell>
          <cell r="S531">
            <v>-846576.66666666616</v>
          </cell>
          <cell r="T531">
            <v>24029423.333333332</v>
          </cell>
          <cell r="U531">
            <v>4</v>
          </cell>
          <cell r="V531">
            <v>3556000</v>
          </cell>
          <cell r="W531">
            <v>450173</v>
          </cell>
          <cell r="X531">
            <v>4006173</v>
          </cell>
          <cell r="Z531">
            <v>3556000</v>
          </cell>
          <cell r="AA531">
            <v>393870</v>
          </cell>
          <cell r="AB531">
            <v>3949870</v>
          </cell>
          <cell r="AC531">
            <v>21320000</v>
          </cell>
          <cell r="AD531">
            <v>3556000</v>
          </cell>
          <cell r="AE531">
            <v>337566.66666666663</v>
          </cell>
          <cell r="AF531">
            <v>3893566.6666666665</v>
          </cell>
          <cell r="AG531">
            <v>17764000</v>
          </cell>
          <cell r="AH531">
            <v>3556000</v>
          </cell>
          <cell r="AI531">
            <v>281263.33333333331</v>
          </cell>
          <cell r="AJ531">
            <v>3837263.3333333335</v>
          </cell>
          <cell r="AK531">
            <v>14208000</v>
          </cell>
          <cell r="AL531">
            <v>3556000</v>
          </cell>
          <cell r="AM531">
            <v>224960</v>
          </cell>
          <cell r="AN531">
            <v>3780960</v>
          </cell>
          <cell r="AO531">
            <v>10652000</v>
          </cell>
          <cell r="AP531">
            <v>3556000</v>
          </cell>
          <cell r="AQ531">
            <v>168656.66666666666</v>
          </cell>
          <cell r="AR531">
            <v>3724656.6666666665</v>
          </cell>
          <cell r="AS531">
            <v>7096000</v>
          </cell>
          <cell r="AT531">
            <v>3556000</v>
          </cell>
          <cell r="AU531">
            <v>112353.33333333333</v>
          </cell>
          <cell r="AV531">
            <v>3668353.3333333335</v>
          </cell>
          <cell r="AW531">
            <v>3540000</v>
          </cell>
          <cell r="AX531">
            <v>3556000</v>
          </cell>
          <cell r="AY531">
            <v>56050</v>
          </cell>
          <cell r="AZ531">
            <v>3612050</v>
          </cell>
          <cell r="BA531">
            <v>-16000</v>
          </cell>
          <cell r="BB531">
            <v>3540000</v>
          </cell>
          <cell r="BC531">
            <v>-253.33333333333331</v>
          </cell>
          <cell r="BD531">
            <v>3539746.6666666665</v>
          </cell>
          <cell r="BE531">
            <v>-3556000</v>
          </cell>
          <cell r="BG531">
            <v>-56303.333333333328</v>
          </cell>
          <cell r="BH531">
            <v>-56303.333333333328</v>
          </cell>
          <cell r="BI531">
            <v>-3556000</v>
          </cell>
          <cell r="BK531">
            <v>-56303.333333333328</v>
          </cell>
          <cell r="BL531">
            <v>-56303.333333333328</v>
          </cell>
          <cell r="BM531">
            <v>-3556000</v>
          </cell>
          <cell r="BO531">
            <v>-56303.333333333328</v>
          </cell>
          <cell r="BP531">
            <v>-56303.333333333328</v>
          </cell>
          <cell r="BQ531">
            <v>-3556000</v>
          </cell>
          <cell r="BS531">
            <v>-56303.333333333328</v>
          </cell>
          <cell r="BT531">
            <v>-56303.333333333328</v>
          </cell>
          <cell r="BU531">
            <v>-3556000</v>
          </cell>
          <cell r="BW531">
            <v>-56303.333333333328</v>
          </cell>
          <cell r="BX531">
            <v>-56303.333333333328</v>
          </cell>
          <cell r="BY531">
            <v>-3556000</v>
          </cell>
          <cell r="CA531">
            <v>-56303.333333333328</v>
          </cell>
          <cell r="CB531">
            <v>-56303.333333333328</v>
          </cell>
          <cell r="CC531">
            <v>-3556000</v>
          </cell>
          <cell r="CE531">
            <v>-56303.333333333328</v>
          </cell>
          <cell r="CF531">
            <v>-56303.333333333328</v>
          </cell>
          <cell r="CG531">
            <v>-3556000</v>
          </cell>
          <cell r="CI531">
            <v>-56303.333333333328</v>
          </cell>
          <cell r="CJ531">
            <v>-56303.333333333328</v>
          </cell>
          <cell r="CK531">
            <v>-3556000</v>
          </cell>
          <cell r="CM531">
            <v>-56303.333333333328</v>
          </cell>
          <cell r="CN531">
            <v>-56303.333333333328</v>
          </cell>
          <cell r="CO531">
            <v>-3556000</v>
          </cell>
          <cell r="CQ531">
            <v>-56303.333333333328</v>
          </cell>
          <cell r="CR531">
            <v>-56303.333333333328</v>
          </cell>
          <cell r="CS531">
            <v>-3556000</v>
          </cell>
          <cell r="CU531">
            <v>-56303.333333333328</v>
          </cell>
          <cell r="CV531">
            <v>-56303.333333333328</v>
          </cell>
          <cell r="CW531">
            <v>-3556000</v>
          </cell>
          <cell r="CY531">
            <v>-56303.333333333328</v>
          </cell>
          <cell r="CZ531">
            <v>-56303.333333333328</v>
          </cell>
          <cell r="DA531">
            <v>-3556000</v>
          </cell>
          <cell r="DC531">
            <v>-56303.333333333328</v>
          </cell>
          <cell r="DD531">
            <v>-56303.333333333328</v>
          </cell>
          <cell r="DE531">
            <v>-3556000</v>
          </cell>
          <cell r="DG531">
            <v>-56303.333333333328</v>
          </cell>
          <cell r="DH531">
            <v>-56303.333333333328</v>
          </cell>
          <cell r="DI531">
            <v>-3556000</v>
          </cell>
          <cell r="DK531">
            <v>-56303.333333333328</v>
          </cell>
          <cell r="DL531">
            <v>-56303.333333333328</v>
          </cell>
          <cell r="DM531">
            <v>-3556000</v>
          </cell>
          <cell r="DO531">
            <v>-56303.333333333328</v>
          </cell>
          <cell r="DP531">
            <v>-56303.333333333328</v>
          </cell>
          <cell r="DQ531">
            <v>-3556000</v>
          </cell>
          <cell r="DS531">
            <v>-56303.333333333328</v>
          </cell>
          <cell r="DT531">
            <v>-56303.333333333328</v>
          </cell>
          <cell r="DU531">
            <v>-3556000</v>
          </cell>
          <cell r="DW531">
            <v>-56303.333333333328</v>
          </cell>
          <cell r="DX531">
            <v>-56303.333333333328</v>
          </cell>
          <cell r="DY531">
            <v>-3556000</v>
          </cell>
          <cell r="EA531">
            <v>-56303.333333333328</v>
          </cell>
          <cell r="EB531">
            <v>-56303.333333333328</v>
          </cell>
          <cell r="EC531">
            <v>-3556000</v>
          </cell>
          <cell r="EE531">
            <v>-56303.333333333328</v>
          </cell>
          <cell r="EF531">
            <v>-56303.333333333328</v>
          </cell>
          <cell r="EG531">
            <v>-3556000</v>
          </cell>
          <cell r="EI531">
            <v>-56303.333333333328</v>
          </cell>
          <cell r="EJ531">
            <v>-56303.333333333328</v>
          </cell>
          <cell r="EK531">
            <v>-3556000</v>
          </cell>
          <cell r="EM531">
            <v>-56303.333333333328</v>
          </cell>
          <cell r="EN531">
            <v>-56303.333333333328</v>
          </cell>
          <cell r="EO531">
            <v>-3556000</v>
          </cell>
          <cell r="EQ531">
            <v>-56303.333333333328</v>
          </cell>
          <cell r="ER531">
            <v>-56303.333333333328</v>
          </cell>
          <cell r="ES531">
            <v>-3556000</v>
          </cell>
          <cell r="EU531">
            <v>-56303.333333333328</v>
          </cell>
          <cell r="EV531">
            <v>-56303.333333333328</v>
          </cell>
          <cell r="EW531">
            <v>-3556000</v>
          </cell>
          <cell r="EY531">
            <v>-56303.333333333328</v>
          </cell>
          <cell r="EZ531">
            <v>-56303.333333333328</v>
          </cell>
          <cell r="FA531">
            <v>-3556000</v>
          </cell>
          <cell r="FC531">
            <v>-56303.333333333328</v>
          </cell>
          <cell r="FD531">
            <v>-56303.333333333328</v>
          </cell>
          <cell r="FE531">
            <v>-3556000</v>
          </cell>
          <cell r="FG531">
            <v>-56303.333333333328</v>
          </cell>
          <cell r="FH531">
            <v>-56303.333333333328</v>
          </cell>
          <cell r="FI531">
            <v>-3556000</v>
          </cell>
          <cell r="FK531">
            <v>-56303.333333333328</v>
          </cell>
          <cell r="FL531">
            <v>-56303.333333333328</v>
          </cell>
          <cell r="FM531">
            <v>-3556000</v>
          </cell>
          <cell r="FO531">
            <v>-56303.333333333328</v>
          </cell>
          <cell r="FP531">
            <v>-56303.333333333328</v>
          </cell>
          <cell r="FQ531">
            <v>-3556000</v>
          </cell>
          <cell r="FS531">
            <v>-56303.333333333328</v>
          </cell>
          <cell r="FT531">
            <v>-56303.333333333328</v>
          </cell>
          <cell r="FU531">
            <v>-3556000</v>
          </cell>
          <cell r="FW531">
            <v>-56303.333333333328</v>
          </cell>
          <cell r="FX531">
            <v>-56303.333333333328</v>
          </cell>
          <cell r="FY531">
            <v>-3556000</v>
          </cell>
          <cell r="GA531">
            <v>-56303.333333333328</v>
          </cell>
          <cell r="GB531">
            <v>-56303.333333333328</v>
          </cell>
          <cell r="GC531">
            <v>-3556000</v>
          </cell>
          <cell r="GE531">
            <v>-56303.333333333328</v>
          </cell>
          <cell r="GF531">
            <v>-56303.333333333328</v>
          </cell>
          <cell r="GG531">
            <v>-3556000</v>
          </cell>
          <cell r="GI531">
            <v>-56303.333333333328</v>
          </cell>
          <cell r="GJ531">
            <v>-56303.333333333328</v>
          </cell>
          <cell r="GK531">
            <v>-3556000</v>
          </cell>
          <cell r="GM531">
            <v>-56303.333333333328</v>
          </cell>
          <cell r="GN531">
            <v>-56303.333333333328</v>
          </cell>
          <cell r="GO531">
            <v>-3556000</v>
          </cell>
          <cell r="GQ531">
            <v>-56303.333333333328</v>
          </cell>
          <cell r="GR531">
            <v>-56303.333333333328</v>
          </cell>
          <cell r="GS531">
            <v>-3556000</v>
          </cell>
          <cell r="GU531">
            <v>-56303.333333333328</v>
          </cell>
          <cell r="GV531">
            <v>-56303.333333333328</v>
          </cell>
          <cell r="GW531">
            <v>-3556000</v>
          </cell>
          <cell r="GY531">
            <v>-56303.333333333328</v>
          </cell>
          <cell r="GZ531">
            <v>-56303.333333333328</v>
          </cell>
          <cell r="HA531">
            <v>-3556000</v>
          </cell>
          <cell r="HC531">
            <v>-56303.333333333328</v>
          </cell>
          <cell r="HD531">
            <v>-56303.333333333328</v>
          </cell>
          <cell r="HE531">
            <v>-3556000</v>
          </cell>
          <cell r="HG531">
            <v>-56303.333333333328</v>
          </cell>
          <cell r="HH531">
            <v>-56303.333333333328</v>
          </cell>
          <cell r="HI531">
            <v>-3556000</v>
          </cell>
          <cell r="HK531">
            <v>-56303.333333333328</v>
          </cell>
          <cell r="HL531">
            <v>-56303.333333333328</v>
          </cell>
          <cell r="HM531">
            <v>-3556000</v>
          </cell>
          <cell r="HO531">
            <v>-56303.333333333328</v>
          </cell>
          <cell r="HP531">
            <v>-56303.333333333328</v>
          </cell>
          <cell r="HQ531">
            <v>-3556000</v>
          </cell>
          <cell r="HS531">
            <v>-56303.333333333328</v>
          </cell>
          <cell r="HT531">
            <v>-56303.333333333328</v>
          </cell>
          <cell r="HU531">
            <v>-3556000</v>
          </cell>
          <cell r="IB531">
            <v>1076120</v>
          </cell>
          <cell r="IC531">
            <v>37377</v>
          </cell>
          <cell r="ID531">
            <v>1</v>
          </cell>
          <cell r="IE531" t="str">
            <v>A</v>
          </cell>
        </row>
        <row r="532">
          <cell r="C532">
            <v>248001301491201</v>
          </cell>
          <cell r="E532" t="str">
            <v>SAHRUN B. SIHIRA</v>
          </cell>
          <cell r="F532" t="str">
            <v xml:space="preserve"> B.Toli-Toli</v>
          </cell>
          <cell r="G532" t="str">
            <v>Kuda PL D</v>
          </cell>
          <cell r="H532" t="str">
            <v>004073</v>
          </cell>
          <cell r="I532" t="str">
            <v>0X7243</v>
          </cell>
          <cell r="J532">
            <v>36957</v>
          </cell>
          <cell r="K532">
            <v>7</v>
          </cell>
          <cell r="L532" t="str">
            <v>Maret 2001</v>
          </cell>
          <cell r="M532">
            <v>38052</v>
          </cell>
          <cell r="N532">
            <v>36</v>
          </cell>
          <cell r="O532">
            <v>1</v>
          </cell>
          <cell r="P532">
            <v>136000000</v>
          </cell>
          <cell r="Q532">
            <v>26438000</v>
          </cell>
          <cell r="R532">
            <v>0.19</v>
          </cell>
          <cell r="S532">
            <v>-898288.33333333291</v>
          </cell>
          <cell r="T532">
            <v>25539711.666666668</v>
          </cell>
          <cell r="U532">
            <v>4</v>
          </cell>
          <cell r="V532">
            <v>3778000</v>
          </cell>
          <cell r="W532">
            <v>478420</v>
          </cell>
          <cell r="X532">
            <v>4256420</v>
          </cell>
          <cell r="Z532">
            <v>3778000</v>
          </cell>
          <cell r="AA532">
            <v>418601.66666666663</v>
          </cell>
          <cell r="AB532">
            <v>4196601.666666667</v>
          </cell>
          <cell r="AC532">
            <v>22660000</v>
          </cell>
          <cell r="AD532">
            <v>3778000</v>
          </cell>
          <cell r="AE532">
            <v>358783.33333333331</v>
          </cell>
          <cell r="AF532">
            <v>4136783.3333333335</v>
          </cell>
          <cell r="AG532">
            <v>18882000</v>
          </cell>
          <cell r="AH532">
            <v>3778000</v>
          </cell>
          <cell r="AI532">
            <v>298965</v>
          </cell>
          <cell r="AJ532">
            <v>4076965</v>
          </cell>
          <cell r="AK532">
            <v>15104000</v>
          </cell>
          <cell r="AL532">
            <v>3778000</v>
          </cell>
          <cell r="AM532">
            <v>239146.66666666666</v>
          </cell>
          <cell r="AN532">
            <v>4017146.6666666665</v>
          </cell>
          <cell r="AO532">
            <v>11326000</v>
          </cell>
          <cell r="AP532">
            <v>3778000</v>
          </cell>
          <cell r="AQ532">
            <v>179328.33333333331</v>
          </cell>
          <cell r="AR532">
            <v>3957328.3333333335</v>
          </cell>
          <cell r="AS532">
            <v>7548000</v>
          </cell>
          <cell r="AT532">
            <v>3778000</v>
          </cell>
          <cell r="AU532">
            <v>119510</v>
          </cell>
          <cell r="AV532">
            <v>3897510</v>
          </cell>
          <cell r="AW532">
            <v>3770000</v>
          </cell>
          <cell r="AX532">
            <v>3778000</v>
          </cell>
          <cell r="AY532">
            <v>59691.666666666664</v>
          </cell>
          <cell r="AZ532">
            <v>3837691.6666666665</v>
          </cell>
          <cell r="BA532">
            <v>-8000</v>
          </cell>
          <cell r="BB532">
            <v>3770000</v>
          </cell>
          <cell r="BC532">
            <v>-126.66666666666666</v>
          </cell>
          <cell r="BD532">
            <v>3769873.3333333335</v>
          </cell>
          <cell r="BE532">
            <v>-3778000</v>
          </cell>
          <cell r="BG532">
            <v>-59818.333333333328</v>
          </cell>
          <cell r="BH532">
            <v>-59818.333333333328</v>
          </cell>
          <cell r="BI532">
            <v>-3778000</v>
          </cell>
          <cell r="BK532">
            <v>-59818.333333333328</v>
          </cell>
          <cell r="BL532">
            <v>-59818.333333333328</v>
          </cell>
          <cell r="BM532">
            <v>-3778000</v>
          </cell>
          <cell r="BO532">
            <v>-59818.333333333328</v>
          </cell>
          <cell r="BP532">
            <v>-59818.333333333328</v>
          </cell>
          <cell r="BQ532">
            <v>-3778000</v>
          </cell>
          <cell r="BS532">
            <v>-59818.333333333328</v>
          </cell>
          <cell r="BT532">
            <v>-59818.333333333328</v>
          </cell>
          <cell r="BU532">
            <v>-3778000</v>
          </cell>
          <cell r="BW532">
            <v>-59818.333333333328</v>
          </cell>
          <cell r="BX532">
            <v>-59818.333333333328</v>
          </cell>
          <cell r="BY532">
            <v>-3778000</v>
          </cell>
          <cell r="CA532">
            <v>-59818.333333333328</v>
          </cell>
          <cell r="CB532">
            <v>-59818.333333333328</v>
          </cell>
          <cell r="CC532">
            <v>-3778000</v>
          </cell>
          <cell r="CE532">
            <v>-59818.333333333328</v>
          </cell>
          <cell r="CF532">
            <v>-59818.333333333328</v>
          </cell>
          <cell r="CG532">
            <v>-3778000</v>
          </cell>
          <cell r="CI532">
            <v>-59818.333333333328</v>
          </cell>
          <cell r="CJ532">
            <v>-59818.333333333328</v>
          </cell>
          <cell r="CK532">
            <v>-3778000</v>
          </cell>
          <cell r="CM532">
            <v>-59818.333333333328</v>
          </cell>
          <cell r="CN532">
            <v>-59818.333333333328</v>
          </cell>
          <cell r="CO532">
            <v>-3778000</v>
          </cell>
          <cell r="CQ532">
            <v>-59818.333333333328</v>
          </cell>
          <cell r="CR532">
            <v>-59818.333333333328</v>
          </cell>
          <cell r="CS532">
            <v>-3778000</v>
          </cell>
          <cell r="CU532">
            <v>-59818.333333333328</v>
          </cell>
          <cell r="CV532">
            <v>-59818.333333333328</v>
          </cell>
          <cell r="CW532">
            <v>-3778000</v>
          </cell>
          <cell r="CY532">
            <v>-59818.333333333328</v>
          </cell>
          <cell r="CZ532">
            <v>-59818.333333333328</v>
          </cell>
          <cell r="DA532">
            <v>-3778000</v>
          </cell>
          <cell r="DC532">
            <v>-59818.333333333328</v>
          </cell>
          <cell r="DD532">
            <v>-59818.333333333328</v>
          </cell>
          <cell r="DE532">
            <v>-3778000</v>
          </cell>
          <cell r="DG532">
            <v>-59818.333333333328</v>
          </cell>
          <cell r="DH532">
            <v>-59818.333333333328</v>
          </cell>
          <cell r="DI532">
            <v>-3778000</v>
          </cell>
          <cell r="DK532">
            <v>-59818.333333333328</v>
          </cell>
          <cell r="DL532">
            <v>-59818.333333333328</v>
          </cell>
          <cell r="DM532">
            <v>-3778000</v>
          </cell>
          <cell r="DO532">
            <v>-59818.333333333328</v>
          </cell>
          <cell r="DP532">
            <v>-59818.333333333328</v>
          </cell>
          <cell r="DQ532">
            <v>-3778000</v>
          </cell>
          <cell r="DS532">
            <v>-59818.333333333328</v>
          </cell>
          <cell r="DT532">
            <v>-59818.333333333328</v>
          </cell>
          <cell r="DU532">
            <v>-3778000</v>
          </cell>
          <cell r="DW532">
            <v>-59818.333333333328</v>
          </cell>
          <cell r="DX532">
            <v>-59818.333333333328</v>
          </cell>
          <cell r="DY532">
            <v>-3778000</v>
          </cell>
          <cell r="EA532">
            <v>-59818.333333333328</v>
          </cell>
          <cell r="EB532">
            <v>-59818.333333333328</v>
          </cell>
          <cell r="EC532">
            <v>-3778000</v>
          </cell>
          <cell r="EE532">
            <v>-59818.333333333328</v>
          </cell>
          <cell r="EF532">
            <v>-59818.333333333328</v>
          </cell>
          <cell r="EG532">
            <v>-3778000</v>
          </cell>
          <cell r="EI532">
            <v>-59818.333333333328</v>
          </cell>
          <cell r="EJ532">
            <v>-59818.333333333328</v>
          </cell>
          <cell r="EK532">
            <v>-3778000</v>
          </cell>
          <cell r="EM532">
            <v>-59818.333333333328</v>
          </cell>
          <cell r="EN532">
            <v>-59818.333333333328</v>
          </cell>
          <cell r="EO532">
            <v>-3778000</v>
          </cell>
          <cell r="EQ532">
            <v>-59818.333333333328</v>
          </cell>
          <cell r="ER532">
            <v>-59818.333333333328</v>
          </cell>
          <cell r="ES532">
            <v>-3778000</v>
          </cell>
          <cell r="EU532">
            <v>-59818.333333333328</v>
          </cell>
          <cell r="EV532">
            <v>-59818.333333333328</v>
          </cell>
          <cell r="EW532">
            <v>-3778000</v>
          </cell>
          <cell r="EY532">
            <v>-59818.333333333328</v>
          </cell>
          <cell r="EZ532">
            <v>-59818.333333333328</v>
          </cell>
          <cell r="FA532">
            <v>-3778000</v>
          </cell>
          <cell r="FC532">
            <v>-59818.333333333328</v>
          </cell>
          <cell r="FD532">
            <v>-59818.333333333328</v>
          </cell>
          <cell r="FE532">
            <v>-3778000</v>
          </cell>
          <cell r="FG532">
            <v>-59818.333333333328</v>
          </cell>
          <cell r="FH532">
            <v>-59818.333333333328</v>
          </cell>
          <cell r="FI532">
            <v>-3778000</v>
          </cell>
          <cell r="FK532">
            <v>-59818.333333333328</v>
          </cell>
          <cell r="FL532">
            <v>-59818.333333333328</v>
          </cell>
          <cell r="FM532">
            <v>-3778000</v>
          </cell>
          <cell r="FO532">
            <v>-59818.333333333328</v>
          </cell>
          <cell r="FP532">
            <v>-59818.333333333328</v>
          </cell>
          <cell r="FQ532">
            <v>-3778000</v>
          </cell>
          <cell r="FS532">
            <v>-59818.333333333328</v>
          </cell>
          <cell r="FT532">
            <v>-59818.333333333328</v>
          </cell>
          <cell r="FU532">
            <v>-3778000</v>
          </cell>
          <cell r="FW532">
            <v>-59818.333333333328</v>
          </cell>
          <cell r="FX532">
            <v>-59818.333333333328</v>
          </cell>
          <cell r="FY532">
            <v>-3778000</v>
          </cell>
          <cell r="GA532">
            <v>-59818.333333333328</v>
          </cell>
          <cell r="GB532">
            <v>-59818.333333333328</v>
          </cell>
          <cell r="GC532">
            <v>-3778000</v>
          </cell>
          <cell r="GE532">
            <v>-59818.333333333328</v>
          </cell>
          <cell r="GF532">
            <v>-59818.333333333328</v>
          </cell>
          <cell r="GG532">
            <v>-3778000</v>
          </cell>
          <cell r="GI532">
            <v>-59818.333333333328</v>
          </cell>
          <cell r="GJ532">
            <v>-59818.333333333328</v>
          </cell>
          <cell r="GK532">
            <v>-3778000</v>
          </cell>
          <cell r="GM532">
            <v>-59818.333333333328</v>
          </cell>
          <cell r="GN532">
            <v>-59818.333333333328</v>
          </cell>
          <cell r="GO532">
            <v>-3778000</v>
          </cell>
          <cell r="GQ532">
            <v>-59818.333333333328</v>
          </cell>
          <cell r="GR532">
            <v>-59818.333333333328</v>
          </cell>
          <cell r="GS532">
            <v>-3778000</v>
          </cell>
          <cell r="GU532">
            <v>-59818.333333333328</v>
          </cell>
          <cell r="GV532">
            <v>-59818.333333333328</v>
          </cell>
          <cell r="GW532">
            <v>-3778000</v>
          </cell>
          <cell r="GY532">
            <v>-59818.333333333328</v>
          </cell>
          <cell r="GZ532">
            <v>-59818.333333333328</v>
          </cell>
          <cell r="HA532">
            <v>-3778000</v>
          </cell>
          <cell r="HC532">
            <v>-59818.333333333328</v>
          </cell>
          <cell r="HD532">
            <v>-59818.333333333328</v>
          </cell>
          <cell r="HE532">
            <v>-3778000</v>
          </cell>
          <cell r="HG532">
            <v>-59818.333333333328</v>
          </cell>
          <cell r="HH532">
            <v>-59818.333333333328</v>
          </cell>
          <cell r="HI532">
            <v>-3778000</v>
          </cell>
          <cell r="HK532">
            <v>-59818.333333333328</v>
          </cell>
          <cell r="HL532">
            <v>-59818.333333333328</v>
          </cell>
          <cell r="HM532">
            <v>-3778000</v>
          </cell>
          <cell r="HO532">
            <v>-59818.333333333328</v>
          </cell>
          <cell r="HP532">
            <v>-59818.333333333328</v>
          </cell>
          <cell r="HQ532">
            <v>-3778000</v>
          </cell>
          <cell r="HS532">
            <v>-59818.333333333328</v>
          </cell>
          <cell r="HT532">
            <v>-59818.333333333328</v>
          </cell>
          <cell r="HU532">
            <v>-3778000</v>
          </cell>
          <cell r="IB532">
            <v>1076119</v>
          </cell>
          <cell r="IC532">
            <v>37377</v>
          </cell>
          <cell r="ID532">
            <v>1</v>
          </cell>
          <cell r="IE532" t="str">
            <v>A</v>
          </cell>
        </row>
        <row r="533">
          <cell r="C533">
            <v>248001301506201</v>
          </cell>
          <cell r="E533" t="str">
            <v>C A L I</v>
          </cell>
          <cell r="F533" t="str">
            <v xml:space="preserve"> Bau-Bau</v>
          </cell>
          <cell r="G533" t="str">
            <v>FE 349 DT</v>
          </cell>
          <cell r="H533" t="str">
            <v>012922</v>
          </cell>
          <cell r="I533" t="str">
            <v>0X2923</v>
          </cell>
          <cell r="J533">
            <v>36957</v>
          </cell>
          <cell r="K533">
            <v>7</v>
          </cell>
          <cell r="L533" t="str">
            <v>Maret 2001</v>
          </cell>
          <cell r="M533">
            <v>38052</v>
          </cell>
          <cell r="N533">
            <v>36</v>
          </cell>
          <cell r="O533">
            <v>1</v>
          </cell>
          <cell r="P533">
            <v>138000000</v>
          </cell>
          <cell r="Q533">
            <v>26839000</v>
          </cell>
          <cell r="R533">
            <v>0.19</v>
          </cell>
          <cell r="S533">
            <v>-910448.33333333372</v>
          </cell>
          <cell r="T533">
            <v>25928551.666666668</v>
          </cell>
          <cell r="U533">
            <v>4</v>
          </cell>
          <cell r="V533">
            <v>3834000</v>
          </cell>
          <cell r="W533">
            <v>484703</v>
          </cell>
          <cell r="X533">
            <v>4318703</v>
          </cell>
          <cell r="Z533">
            <v>3834000</v>
          </cell>
          <cell r="AA533">
            <v>424950.83333333331</v>
          </cell>
          <cell r="AB533">
            <v>4258950.833333333</v>
          </cell>
          <cell r="AC533">
            <v>23005000</v>
          </cell>
          <cell r="AD533">
            <v>3834000</v>
          </cell>
          <cell r="AE533">
            <v>364245.83333333331</v>
          </cell>
          <cell r="AF533">
            <v>4198245.833333333</v>
          </cell>
          <cell r="AG533">
            <v>19171000</v>
          </cell>
          <cell r="AH533">
            <v>3834000</v>
          </cell>
          <cell r="AI533">
            <v>303540.83333333331</v>
          </cell>
          <cell r="AJ533">
            <v>4137540.8333333335</v>
          </cell>
          <cell r="AK533">
            <v>15337000</v>
          </cell>
          <cell r="AL533">
            <v>3834000</v>
          </cell>
          <cell r="AM533">
            <v>242835.83333333331</v>
          </cell>
          <cell r="AN533">
            <v>4076835.8333333335</v>
          </cell>
          <cell r="AO533">
            <v>11503000</v>
          </cell>
          <cell r="AP533">
            <v>3834000</v>
          </cell>
          <cell r="AQ533">
            <v>182130.83333333331</v>
          </cell>
          <cell r="AR533">
            <v>4016130.8333333335</v>
          </cell>
          <cell r="AS533">
            <v>7669000</v>
          </cell>
          <cell r="AT533">
            <v>3834000</v>
          </cell>
          <cell r="AU533">
            <v>121425.83333333333</v>
          </cell>
          <cell r="AV533">
            <v>3955425.8333333335</v>
          </cell>
          <cell r="AW533">
            <v>3835000</v>
          </cell>
          <cell r="AX533">
            <v>3834000</v>
          </cell>
          <cell r="AY533">
            <v>60720.833333333328</v>
          </cell>
          <cell r="AZ533">
            <v>3894720.8333333335</v>
          </cell>
          <cell r="BA533">
            <v>1000</v>
          </cell>
          <cell r="BB533">
            <v>3835000</v>
          </cell>
          <cell r="BC533">
            <v>15.833333333333332</v>
          </cell>
          <cell r="BD533">
            <v>3835015.8333333335</v>
          </cell>
          <cell r="BE533">
            <v>-3834000</v>
          </cell>
          <cell r="BG533">
            <v>-60705</v>
          </cell>
          <cell r="BH533">
            <v>-60705</v>
          </cell>
          <cell r="BI533">
            <v>-3834000</v>
          </cell>
          <cell r="BK533">
            <v>-60705</v>
          </cell>
          <cell r="BL533">
            <v>-60705</v>
          </cell>
          <cell r="BM533">
            <v>-3834000</v>
          </cell>
          <cell r="BO533">
            <v>-60705</v>
          </cell>
          <cell r="BP533">
            <v>-60705</v>
          </cell>
          <cell r="BQ533">
            <v>-3834000</v>
          </cell>
          <cell r="BS533">
            <v>-60705</v>
          </cell>
          <cell r="BT533">
            <v>-60705</v>
          </cell>
          <cell r="BU533">
            <v>-3834000</v>
          </cell>
          <cell r="BW533">
            <v>-60705</v>
          </cell>
          <cell r="BX533">
            <v>-60705</v>
          </cell>
          <cell r="BY533">
            <v>-3834000</v>
          </cell>
          <cell r="CA533">
            <v>-60705</v>
          </cell>
          <cell r="CB533">
            <v>-60705</v>
          </cell>
          <cell r="CC533">
            <v>-3834000</v>
          </cell>
          <cell r="CE533">
            <v>-60705</v>
          </cell>
          <cell r="CF533">
            <v>-60705</v>
          </cell>
          <cell r="CG533">
            <v>-3834000</v>
          </cell>
          <cell r="CI533">
            <v>-60705</v>
          </cell>
          <cell r="CJ533">
            <v>-60705</v>
          </cell>
          <cell r="CK533">
            <v>-3834000</v>
          </cell>
          <cell r="CM533">
            <v>-60705</v>
          </cell>
          <cell r="CN533">
            <v>-60705</v>
          </cell>
          <cell r="CO533">
            <v>-3834000</v>
          </cell>
          <cell r="CQ533">
            <v>-60705</v>
          </cell>
          <cell r="CR533">
            <v>-60705</v>
          </cell>
          <cell r="CS533">
            <v>-3834000</v>
          </cell>
          <cell r="CU533">
            <v>-60705</v>
          </cell>
          <cell r="CV533">
            <v>-60705</v>
          </cell>
          <cell r="CW533">
            <v>-3834000</v>
          </cell>
          <cell r="CY533">
            <v>-60705</v>
          </cell>
          <cell r="CZ533">
            <v>-60705</v>
          </cell>
          <cell r="DA533">
            <v>-3834000</v>
          </cell>
          <cell r="DC533">
            <v>-60705</v>
          </cell>
          <cell r="DD533">
            <v>-60705</v>
          </cell>
          <cell r="DE533">
            <v>-3834000</v>
          </cell>
          <cell r="DG533">
            <v>-60705</v>
          </cell>
          <cell r="DH533">
            <v>-60705</v>
          </cell>
          <cell r="DI533">
            <v>-3834000</v>
          </cell>
          <cell r="DK533">
            <v>-60705</v>
          </cell>
          <cell r="DL533">
            <v>-60705</v>
          </cell>
          <cell r="DM533">
            <v>-3834000</v>
          </cell>
          <cell r="DO533">
            <v>-60705</v>
          </cell>
          <cell r="DP533">
            <v>-60705</v>
          </cell>
          <cell r="DQ533">
            <v>-3834000</v>
          </cell>
          <cell r="DS533">
            <v>-60705</v>
          </cell>
          <cell r="DT533">
            <v>-60705</v>
          </cell>
          <cell r="DU533">
            <v>-3834000</v>
          </cell>
          <cell r="DW533">
            <v>-60705</v>
          </cell>
          <cell r="DX533">
            <v>-60705</v>
          </cell>
          <cell r="DY533">
            <v>-3834000</v>
          </cell>
          <cell r="EA533">
            <v>-60705</v>
          </cell>
          <cell r="EB533">
            <v>-60705</v>
          </cell>
          <cell r="EC533">
            <v>-3834000</v>
          </cell>
          <cell r="EE533">
            <v>-60705</v>
          </cell>
          <cell r="EF533">
            <v>-60705</v>
          </cell>
          <cell r="EG533">
            <v>-3834000</v>
          </cell>
          <cell r="EI533">
            <v>-60705</v>
          </cell>
          <cell r="EJ533">
            <v>-60705</v>
          </cell>
          <cell r="EK533">
            <v>-3834000</v>
          </cell>
          <cell r="EM533">
            <v>-60705</v>
          </cell>
          <cell r="EN533">
            <v>-60705</v>
          </cell>
          <cell r="EO533">
            <v>-3834000</v>
          </cell>
          <cell r="EQ533">
            <v>-60705</v>
          </cell>
          <cell r="ER533">
            <v>-60705</v>
          </cell>
          <cell r="ES533">
            <v>-3834000</v>
          </cell>
          <cell r="EU533">
            <v>-60705</v>
          </cell>
          <cell r="EV533">
            <v>-60705</v>
          </cell>
          <cell r="EW533">
            <v>-3834000</v>
          </cell>
          <cell r="EY533">
            <v>-60705</v>
          </cell>
          <cell r="EZ533">
            <v>-60705</v>
          </cell>
          <cell r="FA533">
            <v>-3834000</v>
          </cell>
          <cell r="FC533">
            <v>-60705</v>
          </cell>
          <cell r="FD533">
            <v>-60705</v>
          </cell>
          <cell r="FE533">
            <v>-3834000</v>
          </cell>
          <cell r="FG533">
            <v>-60705</v>
          </cell>
          <cell r="FH533">
            <v>-60705</v>
          </cell>
          <cell r="FI533">
            <v>-3834000</v>
          </cell>
          <cell r="FK533">
            <v>-60705</v>
          </cell>
          <cell r="FL533">
            <v>-60705</v>
          </cell>
          <cell r="FM533">
            <v>-3834000</v>
          </cell>
          <cell r="FO533">
            <v>-60705</v>
          </cell>
          <cell r="FP533">
            <v>-60705</v>
          </cell>
          <cell r="FQ533">
            <v>-3834000</v>
          </cell>
          <cell r="FS533">
            <v>-60705</v>
          </cell>
          <cell r="FT533">
            <v>-60705</v>
          </cell>
          <cell r="FU533">
            <v>-3834000</v>
          </cell>
          <cell r="FW533">
            <v>-60705</v>
          </cell>
          <cell r="FX533">
            <v>-60705</v>
          </cell>
          <cell r="FY533">
            <v>-3834000</v>
          </cell>
          <cell r="GA533">
            <v>-60705</v>
          </cell>
          <cell r="GB533">
            <v>-60705</v>
          </cell>
          <cell r="GC533">
            <v>-3834000</v>
          </cell>
          <cell r="GE533">
            <v>-60705</v>
          </cell>
          <cell r="GF533">
            <v>-60705</v>
          </cell>
          <cell r="GG533">
            <v>-3834000</v>
          </cell>
          <cell r="GI533">
            <v>-60705</v>
          </cell>
          <cell r="GJ533">
            <v>-60705</v>
          </cell>
          <cell r="GK533">
            <v>-3834000</v>
          </cell>
          <cell r="GM533">
            <v>-60705</v>
          </cell>
          <cell r="GN533">
            <v>-60705</v>
          </cell>
          <cell r="GO533">
            <v>-3834000</v>
          </cell>
          <cell r="GQ533">
            <v>-60705</v>
          </cell>
          <cell r="GR533">
            <v>-60705</v>
          </cell>
          <cell r="GS533">
            <v>-3834000</v>
          </cell>
          <cell r="GU533">
            <v>-60705</v>
          </cell>
          <cell r="GV533">
            <v>-60705</v>
          </cell>
          <cell r="GW533">
            <v>-3834000</v>
          </cell>
          <cell r="GY533">
            <v>-60705</v>
          </cell>
          <cell r="GZ533">
            <v>-60705</v>
          </cell>
          <cell r="HA533">
            <v>-3834000</v>
          </cell>
          <cell r="HC533">
            <v>-60705</v>
          </cell>
          <cell r="HD533">
            <v>-60705</v>
          </cell>
          <cell r="HE533">
            <v>-3834000</v>
          </cell>
          <cell r="HG533">
            <v>-60705</v>
          </cell>
          <cell r="HH533">
            <v>-60705</v>
          </cell>
          <cell r="HI533">
            <v>-3834000</v>
          </cell>
          <cell r="HK533">
            <v>-60705</v>
          </cell>
          <cell r="HL533">
            <v>-60705</v>
          </cell>
          <cell r="HM533">
            <v>-3834000</v>
          </cell>
          <cell r="HO533">
            <v>-60705</v>
          </cell>
          <cell r="HP533">
            <v>-60705</v>
          </cell>
          <cell r="HQ533">
            <v>-3834000</v>
          </cell>
          <cell r="HS533">
            <v>-60705</v>
          </cell>
          <cell r="HT533">
            <v>-60705</v>
          </cell>
          <cell r="HU533">
            <v>-3834000</v>
          </cell>
          <cell r="IB533" t="str">
            <v>0286253</v>
          </cell>
          <cell r="IC533">
            <v>37277</v>
          </cell>
          <cell r="ID533">
            <v>1</v>
          </cell>
          <cell r="IE533" t="str">
            <v>A</v>
          </cell>
        </row>
        <row r="534">
          <cell r="C534">
            <v>248001301514201</v>
          </cell>
          <cell r="E534" t="str">
            <v>HENDRIK PRATAMA</v>
          </cell>
          <cell r="F534" t="str">
            <v xml:space="preserve"> Palu</v>
          </cell>
          <cell r="G534" t="str">
            <v>Kuda PL D</v>
          </cell>
          <cell r="H534" t="str">
            <v>002451</v>
          </cell>
          <cell r="I534" t="str">
            <v>084782</v>
          </cell>
          <cell r="J534">
            <v>36957</v>
          </cell>
          <cell r="K534">
            <v>7</v>
          </cell>
          <cell r="L534" t="str">
            <v>Maret 2001</v>
          </cell>
          <cell r="M534">
            <v>38052</v>
          </cell>
          <cell r="N534">
            <v>36</v>
          </cell>
          <cell r="O534">
            <v>1</v>
          </cell>
          <cell r="P534">
            <v>138000000</v>
          </cell>
          <cell r="Q534">
            <v>26839000</v>
          </cell>
          <cell r="R534">
            <v>0.19</v>
          </cell>
          <cell r="S534">
            <v>-910448.33333333372</v>
          </cell>
          <cell r="T534">
            <v>25928551.666666668</v>
          </cell>
          <cell r="U534">
            <v>4</v>
          </cell>
          <cell r="V534">
            <v>3834000</v>
          </cell>
          <cell r="W534">
            <v>484703</v>
          </cell>
          <cell r="X534">
            <v>4318703</v>
          </cell>
          <cell r="Z534">
            <v>3834000</v>
          </cell>
          <cell r="AA534">
            <v>424950.83333333331</v>
          </cell>
          <cell r="AB534">
            <v>4258950.833333333</v>
          </cell>
          <cell r="AC534">
            <v>23005000</v>
          </cell>
          <cell r="AD534">
            <v>3834000</v>
          </cell>
          <cell r="AE534">
            <v>364245.83333333331</v>
          </cell>
          <cell r="AF534">
            <v>4198245.833333333</v>
          </cell>
          <cell r="AG534">
            <v>19171000</v>
          </cell>
          <cell r="AH534">
            <v>3834000</v>
          </cell>
          <cell r="AI534">
            <v>303540.83333333331</v>
          </cell>
          <cell r="AJ534">
            <v>4137540.8333333335</v>
          </cell>
          <cell r="AK534">
            <v>15337000</v>
          </cell>
          <cell r="AL534">
            <v>3834000</v>
          </cell>
          <cell r="AM534">
            <v>242835.83333333331</v>
          </cell>
          <cell r="AN534">
            <v>4076835.8333333335</v>
          </cell>
          <cell r="AO534">
            <v>11503000</v>
          </cell>
          <cell r="AP534">
            <v>3834000</v>
          </cell>
          <cell r="AQ534">
            <v>182130.83333333331</v>
          </cell>
          <cell r="AR534">
            <v>4016130.8333333335</v>
          </cell>
          <cell r="AS534">
            <v>7669000</v>
          </cell>
          <cell r="AT534">
            <v>3834000</v>
          </cell>
          <cell r="AU534">
            <v>121425.83333333333</v>
          </cell>
          <cell r="AV534">
            <v>3955425.8333333335</v>
          </cell>
          <cell r="AW534">
            <v>3835000</v>
          </cell>
          <cell r="AX534">
            <v>3834000</v>
          </cell>
          <cell r="AY534">
            <v>60720.833333333328</v>
          </cell>
          <cell r="AZ534">
            <v>3894720.8333333335</v>
          </cell>
          <cell r="BA534">
            <v>1000</v>
          </cell>
          <cell r="BB534">
            <v>3835000</v>
          </cell>
          <cell r="BC534">
            <v>15.833333333333332</v>
          </cell>
          <cell r="BD534">
            <v>3835015.8333333335</v>
          </cell>
          <cell r="BE534">
            <v>-3834000</v>
          </cell>
          <cell r="BG534">
            <v>-60705</v>
          </cell>
          <cell r="BH534">
            <v>-60705</v>
          </cell>
          <cell r="BI534">
            <v>-3834000</v>
          </cell>
          <cell r="BK534">
            <v>-60705</v>
          </cell>
          <cell r="BL534">
            <v>-60705</v>
          </cell>
          <cell r="BM534">
            <v>-3834000</v>
          </cell>
          <cell r="BO534">
            <v>-60705</v>
          </cell>
          <cell r="BP534">
            <v>-60705</v>
          </cell>
          <cell r="BQ534">
            <v>-3834000</v>
          </cell>
          <cell r="BS534">
            <v>-60705</v>
          </cell>
          <cell r="BT534">
            <v>-60705</v>
          </cell>
          <cell r="BU534">
            <v>-3834000</v>
          </cell>
          <cell r="BW534">
            <v>-60705</v>
          </cell>
          <cell r="BX534">
            <v>-60705</v>
          </cell>
          <cell r="BY534">
            <v>-3834000</v>
          </cell>
          <cell r="CA534">
            <v>-60705</v>
          </cell>
          <cell r="CB534">
            <v>-60705</v>
          </cell>
          <cell r="CC534">
            <v>-3834000</v>
          </cell>
          <cell r="CE534">
            <v>-60705</v>
          </cell>
          <cell r="CF534">
            <v>-60705</v>
          </cell>
          <cell r="CG534">
            <v>-3834000</v>
          </cell>
          <cell r="CI534">
            <v>-60705</v>
          </cell>
          <cell r="CJ534">
            <v>-60705</v>
          </cell>
          <cell r="CK534">
            <v>-3834000</v>
          </cell>
          <cell r="CM534">
            <v>-60705</v>
          </cell>
          <cell r="CN534">
            <v>-60705</v>
          </cell>
          <cell r="CO534">
            <v>-3834000</v>
          </cell>
          <cell r="CQ534">
            <v>-60705</v>
          </cell>
          <cell r="CR534">
            <v>-60705</v>
          </cell>
          <cell r="CS534">
            <v>-3834000</v>
          </cell>
          <cell r="CU534">
            <v>-60705</v>
          </cell>
          <cell r="CV534">
            <v>-60705</v>
          </cell>
          <cell r="CW534">
            <v>-3834000</v>
          </cell>
          <cell r="CY534">
            <v>-60705</v>
          </cell>
          <cell r="CZ534">
            <v>-60705</v>
          </cell>
          <cell r="DA534">
            <v>-3834000</v>
          </cell>
          <cell r="DC534">
            <v>-60705</v>
          </cell>
          <cell r="DD534">
            <v>-60705</v>
          </cell>
          <cell r="DE534">
            <v>-3834000</v>
          </cell>
          <cell r="DG534">
            <v>-60705</v>
          </cell>
          <cell r="DH534">
            <v>-60705</v>
          </cell>
          <cell r="DI534">
            <v>-3834000</v>
          </cell>
          <cell r="DK534">
            <v>-60705</v>
          </cell>
          <cell r="DL534">
            <v>-60705</v>
          </cell>
          <cell r="DM534">
            <v>-3834000</v>
          </cell>
          <cell r="DO534">
            <v>-60705</v>
          </cell>
          <cell r="DP534">
            <v>-60705</v>
          </cell>
          <cell r="DQ534">
            <v>-3834000</v>
          </cell>
          <cell r="DS534">
            <v>-60705</v>
          </cell>
          <cell r="DT534">
            <v>-60705</v>
          </cell>
          <cell r="DU534">
            <v>-3834000</v>
          </cell>
          <cell r="DW534">
            <v>-60705</v>
          </cell>
          <cell r="DX534">
            <v>-60705</v>
          </cell>
          <cell r="DY534">
            <v>-3834000</v>
          </cell>
          <cell r="EA534">
            <v>-60705</v>
          </cell>
          <cell r="EB534">
            <v>-60705</v>
          </cell>
          <cell r="EC534">
            <v>-3834000</v>
          </cell>
          <cell r="EE534">
            <v>-60705</v>
          </cell>
          <cell r="EF534">
            <v>-60705</v>
          </cell>
          <cell r="EG534">
            <v>-3834000</v>
          </cell>
          <cell r="EI534">
            <v>-60705</v>
          </cell>
          <cell r="EJ534">
            <v>-60705</v>
          </cell>
          <cell r="EK534">
            <v>-3834000</v>
          </cell>
          <cell r="EM534">
            <v>-60705</v>
          </cell>
          <cell r="EN534">
            <v>-60705</v>
          </cell>
          <cell r="EO534">
            <v>-3834000</v>
          </cell>
          <cell r="EQ534">
            <v>-60705</v>
          </cell>
          <cell r="ER534">
            <v>-60705</v>
          </cell>
          <cell r="ES534">
            <v>-3834000</v>
          </cell>
          <cell r="EU534">
            <v>-60705</v>
          </cell>
          <cell r="EV534">
            <v>-60705</v>
          </cell>
          <cell r="EW534">
            <v>-3834000</v>
          </cell>
          <cell r="EY534">
            <v>-60705</v>
          </cell>
          <cell r="EZ534">
            <v>-60705</v>
          </cell>
          <cell r="FA534">
            <v>-3834000</v>
          </cell>
          <cell r="FC534">
            <v>-60705</v>
          </cell>
          <cell r="FD534">
            <v>-60705</v>
          </cell>
          <cell r="FE534">
            <v>-3834000</v>
          </cell>
          <cell r="FG534">
            <v>-60705</v>
          </cell>
          <cell r="FH534">
            <v>-60705</v>
          </cell>
          <cell r="FI534">
            <v>-3834000</v>
          </cell>
          <cell r="FK534">
            <v>-60705</v>
          </cell>
          <cell r="FL534">
            <v>-60705</v>
          </cell>
          <cell r="FM534">
            <v>-3834000</v>
          </cell>
          <cell r="FO534">
            <v>-60705</v>
          </cell>
          <cell r="FP534">
            <v>-60705</v>
          </cell>
          <cell r="FQ534">
            <v>-3834000</v>
          </cell>
          <cell r="FS534">
            <v>-60705</v>
          </cell>
          <cell r="FT534">
            <v>-60705</v>
          </cell>
          <cell r="FU534">
            <v>-3834000</v>
          </cell>
          <cell r="FW534">
            <v>-60705</v>
          </cell>
          <cell r="FX534">
            <v>-60705</v>
          </cell>
          <cell r="FY534">
            <v>-3834000</v>
          </cell>
          <cell r="GA534">
            <v>-60705</v>
          </cell>
          <cell r="GB534">
            <v>-60705</v>
          </cell>
          <cell r="GC534">
            <v>-3834000</v>
          </cell>
          <cell r="GE534">
            <v>-60705</v>
          </cell>
          <cell r="GF534">
            <v>-60705</v>
          </cell>
          <cell r="GG534">
            <v>-3834000</v>
          </cell>
          <cell r="GI534">
            <v>-60705</v>
          </cell>
          <cell r="GJ534">
            <v>-60705</v>
          </cell>
          <cell r="GK534">
            <v>-3834000</v>
          </cell>
          <cell r="GM534">
            <v>-60705</v>
          </cell>
          <cell r="GN534">
            <v>-60705</v>
          </cell>
          <cell r="GO534">
            <v>-3834000</v>
          </cell>
          <cell r="GQ534">
            <v>-60705</v>
          </cell>
          <cell r="GR534">
            <v>-60705</v>
          </cell>
          <cell r="GS534">
            <v>-3834000</v>
          </cell>
          <cell r="GU534">
            <v>-60705</v>
          </cell>
          <cell r="GV534">
            <v>-60705</v>
          </cell>
          <cell r="GW534">
            <v>-3834000</v>
          </cell>
          <cell r="GY534">
            <v>-60705</v>
          </cell>
          <cell r="GZ534">
            <v>-60705</v>
          </cell>
          <cell r="HA534">
            <v>-3834000</v>
          </cell>
          <cell r="HC534">
            <v>-60705</v>
          </cell>
          <cell r="HD534">
            <v>-60705</v>
          </cell>
          <cell r="HE534">
            <v>-3834000</v>
          </cell>
          <cell r="HG534">
            <v>-60705</v>
          </cell>
          <cell r="HH534">
            <v>-60705</v>
          </cell>
          <cell r="HI534">
            <v>-3834000</v>
          </cell>
          <cell r="HK534">
            <v>-60705</v>
          </cell>
          <cell r="HL534">
            <v>-60705</v>
          </cell>
          <cell r="HM534">
            <v>-3834000</v>
          </cell>
          <cell r="HO534">
            <v>-60705</v>
          </cell>
          <cell r="HP534">
            <v>-60705</v>
          </cell>
          <cell r="HQ534">
            <v>-3834000</v>
          </cell>
          <cell r="HS534">
            <v>-60705</v>
          </cell>
          <cell r="HT534">
            <v>-60705</v>
          </cell>
          <cell r="HU534">
            <v>-3834000</v>
          </cell>
          <cell r="IB534" t="str">
            <v>0505532 S</v>
          </cell>
          <cell r="IC534">
            <v>37196</v>
          </cell>
          <cell r="ID534">
            <v>1</v>
          </cell>
          <cell r="IE534" t="str">
            <v>A</v>
          </cell>
        </row>
        <row r="535">
          <cell r="C535">
            <v>248001301530201</v>
          </cell>
          <cell r="E535" t="str">
            <v>HASMAWATI A.</v>
          </cell>
          <cell r="F535" t="str">
            <v xml:space="preserve"> Parepare</v>
          </cell>
          <cell r="G535" t="str">
            <v>Kuda PL D</v>
          </cell>
          <cell r="H535" t="str">
            <v>002082</v>
          </cell>
          <cell r="I535" t="str">
            <v>084413</v>
          </cell>
          <cell r="J535">
            <v>36957</v>
          </cell>
          <cell r="K535">
            <v>7</v>
          </cell>
          <cell r="L535" t="str">
            <v>Maret 2001</v>
          </cell>
          <cell r="M535">
            <v>38052</v>
          </cell>
          <cell r="N535">
            <v>36</v>
          </cell>
          <cell r="O535">
            <v>1</v>
          </cell>
          <cell r="P535">
            <v>143000000</v>
          </cell>
          <cell r="Q535">
            <v>27808000</v>
          </cell>
          <cell r="R535">
            <v>0.19</v>
          </cell>
          <cell r="S535">
            <v>-943967.49999999953</v>
          </cell>
          <cell r="T535">
            <v>26864032.5</v>
          </cell>
          <cell r="U535">
            <v>4</v>
          </cell>
          <cell r="V535">
            <v>3973000</v>
          </cell>
          <cell r="W535">
            <v>502247</v>
          </cell>
          <cell r="X535">
            <v>4475247</v>
          </cell>
          <cell r="Z535">
            <v>3973000</v>
          </cell>
          <cell r="AA535">
            <v>440293.33333333331</v>
          </cell>
          <cell r="AB535">
            <v>4413293.333333333</v>
          </cell>
          <cell r="AC535">
            <v>23835000</v>
          </cell>
          <cell r="AD535">
            <v>3973000</v>
          </cell>
          <cell r="AE535">
            <v>377387.5</v>
          </cell>
          <cell r="AF535">
            <v>4350387.5</v>
          </cell>
          <cell r="AG535">
            <v>19862000</v>
          </cell>
          <cell r="AH535">
            <v>3973000</v>
          </cell>
          <cell r="AI535">
            <v>314481.66666666663</v>
          </cell>
          <cell r="AJ535">
            <v>4287481.666666667</v>
          </cell>
          <cell r="AK535">
            <v>15889000</v>
          </cell>
          <cell r="AL535">
            <v>3973000</v>
          </cell>
          <cell r="AM535">
            <v>251575.83333333331</v>
          </cell>
          <cell r="AN535">
            <v>4224575.833333333</v>
          </cell>
          <cell r="AO535">
            <v>11916000</v>
          </cell>
          <cell r="AP535">
            <v>3973000</v>
          </cell>
          <cell r="AQ535">
            <v>188670</v>
          </cell>
          <cell r="AR535">
            <v>4161670</v>
          </cell>
          <cell r="AS535">
            <v>7943000</v>
          </cell>
          <cell r="AT535">
            <v>3973000</v>
          </cell>
          <cell r="AU535">
            <v>125764.16666666666</v>
          </cell>
          <cell r="AV535">
            <v>4098764.1666666665</v>
          </cell>
          <cell r="AW535">
            <v>3970000</v>
          </cell>
          <cell r="AX535">
            <v>3973000</v>
          </cell>
          <cell r="AY535">
            <v>62858.333333333328</v>
          </cell>
          <cell r="AZ535">
            <v>4035858.3333333335</v>
          </cell>
          <cell r="BA535">
            <v>-3000</v>
          </cell>
          <cell r="BB535">
            <v>3970000</v>
          </cell>
          <cell r="BC535">
            <v>-47.5</v>
          </cell>
          <cell r="BD535">
            <v>3969952.5</v>
          </cell>
          <cell r="BE535">
            <v>-3973000</v>
          </cell>
          <cell r="BG535">
            <v>-62905.833333333328</v>
          </cell>
          <cell r="BH535">
            <v>-62905.833333333328</v>
          </cell>
          <cell r="BI535">
            <v>-3973000</v>
          </cell>
          <cell r="BK535">
            <v>-62905.833333333328</v>
          </cell>
          <cell r="BL535">
            <v>-62905.833333333328</v>
          </cell>
          <cell r="BM535">
            <v>-3973000</v>
          </cell>
          <cell r="BO535">
            <v>-62905.833333333328</v>
          </cell>
          <cell r="BP535">
            <v>-62905.833333333328</v>
          </cell>
          <cell r="BQ535">
            <v>-3973000</v>
          </cell>
          <cell r="BS535">
            <v>-62905.833333333328</v>
          </cell>
          <cell r="BT535">
            <v>-62905.833333333328</v>
          </cell>
          <cell r="BU535">
            <v>-3973000</v>
          </cell>
          <cell r="BW535">
            <v>-62905.833333333328</v>
          </cell>
          <cell r="BX535">
            <v>-62905.833333333328</v>
          </cell>
          <cell r="BY535">
            <v>-3973000</v>
          </cell>
          <cell r="CA535">
            <v>-62905.833333333328</v>
          </cell>
          <cell r="CB535">
            <v>-62905.833333333328</v>
          </cell>
          <cell r="CC535">
            <v>-3973000</v>
          </cell>
          <cell r="CE535">
            <v>-62905.833333333328</v>
          </cell>
          <cell r="CF535">
            <v>-62905.833333333328</v>
          </cell>
          <cell r="CG535">
            <v>-3973000</v>
          </cell>
          <cell r="CI535">
            <v>-62905.833333333328</v>
          </cell>
          <cell r="CJ535">
            <v>-62905.833333333328</v>
          </cell>
          <cell r="CK535">
            <v>-3973000</v>
          </cell>
          <cell r="CM535">
            <v>-62905.833333333328</v>
          </cell>
          <cell r="CN535">
            <v>-62905.833333333328</v>
          </cell>
          <cell r="CO535">
            <v>-3973000</v>
          </cell>
          <cell r="CQ535">
            <v>-62905.833333333328</v>
          </cell>
          <cell r="CR535">
            <v>-62905.833333333328</v>
          </cell>
          <cell r="CS535">
            <v>-3973000</v>
          </cell>
          <cell r="CU535">
            <v>-62905.833333333328</v>
          </cell>
          <cell r="CV535">
            <v>-62905.833333333328</v>
          </cell>
          <cell r="CW535">
            <v>-3973000</v>
          </cell>
          <cell r="CY535">
            <v>-62905.833333333328</v>
          </cell>
          <cell r="CZ535">
            <v>-62905.833333333328</v>
          </cell>
          <cell r="DA535">
            <v>-3973000</v>
          </cell>
          <cell r="DC535">
            <v>-62905.833333333328</v>
          </cell>
          <cell r="DD535">
            <v>-62905.833333333328</v>
          </cell>
          <cell r="DE535">
            <v>-3973000</v>
          </cell>
          <cell r="DG535">
            <v>-62905.833333333328</v>
          </cell>
          <cell r="DH535">
            <v>-62905.833333333328</v>
          </cell>
          <cell r="DI535">
            <v>-3973000</v>
          </cell>
          <cell r="DK535">
            <v>-62905.833333333328</v>
          </cell>
          <cell r="DL535">
            <v>-62905.833333333328</v>
          </cell>
          <cell r="DM535">
            <v>-3973000</v>
          </cell>
          <cell r="DO535">
            <v>-62905.833333333328</v>
          </cell>
          <cell r="DP535">
            <v>-62905.833333333328</v>
          </cell>
          <cell r="DQ535">
            <v>-3973000</v>
          </cell>
          <cell r="DS535">
            <v>-62905.833333333328</v>
          </cell>
          <cell r="DT535">
            <v>-62905.833333333328</v>
          </cell>
          <cell r="DU535">
            <v>-3973000</v>
          </cell>
          <cell r="DW535">
            <v>-62905.833333333328</v>
          </cell>
          <cell r="DX535">
            <v>-62905.833333333328</v>
          </cell>
          <cell r="DY535">
            <v>-3973000</v>
          </cell>
          <cell r="EA535">
            <v>-62905.833333333328</v>
          </cell>
          <cell r="EB535">
            <v>-62905.833333333328</v>
          </cell>
          <cell r="EC535">
            <v>-3973000</v>
          </cell>
          <cell r="EE535">
            <v>-62905.833333333328</v>
          </cell>
          <cell r="EF535">
            <v>-62905.833333333328</v>
          </cell>
          <cell r="EG535">
            <v>-3973000</v>
          </cell>
          <cell r="EI535">
            <v>-62905.833333333328</v>
          </cell>
          <cell r="EJ535">
            <v>-62905.833333333328</v>
          </cell>
          <cell r="EK535">
            <v>-3973000</v>
          </cell>
          <cell r="EM535">
            <v>-62905.833333333328</v>
          </cell>
          <cell r="EN535">
            <v>-62905.833333333328</v>
          </cell>
          <cell r="EO535">
            <v>-3973000</v>
          </cell>
          <cell r="EQ535">
            <v>-62905.833333333328</v>
          </cell>
          <cell r="ER535">
            <v>-62905.833333333328</v>
          </cell>
          <cell r="ES535">
            <v>-3973000</v>
          </cell>
          <cell r="EU535">
            <v>-62905.833333333328</v>
          </cell>
          <cell r="EV535">
            <v>-62905.833333333328</v>
          </cell>
          <cell r="EW535">
            <v>-3973000</v>
          </cell>
          <cell r="EY535">
            <v>-62905.833333333328</v>
          </cell>
          <cell r="EZ535">
            <v>-62905.833333333328</v>
          </cell>
          <cell r="FA535">
            <v>-3973000</v>
          </cell>
          <cell r="FC535">
            <v>-62905.833333333328</v>
          </cell>
          <cell r="FD535">
            <v>-62905.833333333328</v>
          </cell>
          <cell r="FE535">
            <v>-3973000</v>
          </cell>
          <cell r="FG535">
            <v>-62905.833333333328</v>
          </cell>
          <cell r="FH535">
            <v>-62905.833333333328</v>
          </cell>
          <cell r="FI535">
            <v>-3973000</v>
          </cell>
          <cell r="FK535">
            <v>-62905.833333333328</v>
          </cell>
          <cell r="FL535">
            <v>-62905.833333333328</v>
          </cell>
          <cell r="FM535">
            <v>-3973000</v>
          </cell>
          <cell r="FO535">
            <v>-62905.833333333328</v>
          </cell>
          <cell r="FP535">
            <v>-62905.833333333328</v>
          </cell>
          <cell r="FQ535">
            <v>-3973000</v>
          </cell>
          <cell r="FS535">
            <v>-62905.833333333328</v>
          </cell>
          <cell r="FT535">
            <v>-62905.833333333328</v>
          </cell>
          <cell r="FU535">
            <v>-3973000</v>
          </cell>
          <cell r="FW535">
            <v>-62905.833333333328</v>
          </cell>
          <cell r="FX535">
            <v>-62905.833333333328</v>
          </cell>
          <cell r="FY535">
            <v>-3973000</v>
          </cell>
          <cell r="GA535">
            <v>-62905.833333333328</v>
          </cell>
          <cell r="GB535">
            <v>-62905.833333333328</v>
          </cell>
          <cell r="GC535">
            <v>-3973000</v>
          </cell>
          <cell r="GE535">
            <v>-62905.833333333328</v>
          </cell>
          <cell r="GF535">
            <v>-62905.833333333328</v>
          </cell>
          <cell r="GG535">
            <v>-3973000</v>
          </cell>
          <cell r="GI535">
            <v>-62905.833333333328</v>
          </cell>
          <cell r="GJ535">
            <v>-62905.833333333328</v>
          </cell>
          <cell r="GK535">
            <v>-3973000</v>
          </cell>
          <cell r="GM535">
            <v>-62905.833333333328</v>
          </cell>
          <cell r="GN535">
            <v>-62905.833333333328</v>
          </cell>
          <cell r="GO535">
            <v>-3973000</v>
          </cell>
          <cell r="GQ535">
            <v>-62905.833333333328</v>
          </cell>
          <cell r="GR535">
            <v>-62905.833333333328</v>
          </cell>
          <cell r="GS535">
            <v>-3973000</v>
          </cell>
          <cell r="GU535">
            <v>-62905.833333333328</v>
          </cell>
          <cell r="GV535">
            <v>-62905.833333333328</v>
          </cell>
          <cell r="GW535">
            <v>-3973000</v>
          </cell>
          <cell r="GY535">
            <v>-62905.833333333328</v>
          </cell>
          <cell r="GZ535">
            <v>-62905.833333333328</v>
          </cell>
          <cell r="HA535">
            <v>-3973000</v>
          </cell>
          <cell r="HC535">
            <v>-62905.833333333328</v>
          </cell>
          <cell r="HD535">
            <v>-62905.833333333328</v>
          </cell>
          <cell r="HE535">
            <v>-3973000</v>
          </cell>
          <cell r="HG535">
            <v>-62905.833333333328</v>
          </cell>
          <cell r="HH535">
            <v>-62905.833333333328</v>
          </cell>
          <cell r="HI535">
            <v>-3973000</v>
          </cell>
          <cell r="HK535">
            <v>-62905.833333333328</v>
          </cell>
          <cell r="HL535">
            <v>-62905.833333333328</v>
          </cell>
          <cell r="HM535">
            <v>-3973000</v>
          </cell>
          <cell r="HO535">
            <v>-62905.833333333328</v>
          </cell>
          <cell r="HP535">
            <v>-62905.833333333328</v>
          </cell>
          <cell r="HQ535">
            <v>-3973000</v>
          </cell>
          <cell r="HS535">
            <v>-62905.833333333328</v>
          </cell>
          <cell r="HT535">
            <v>-62905.833333333328</v>
          </cell>
          <cell r="HU535">
            <v>-3973000</v>
          </cell>
          <cell r="ID535">
            <v>0</v>
          </cell>
          <cell r="IE535" t="str">
            <v>A</v>
          </cell>
        </row>
        <row r="536">
          <cell r="C536">
            <v>248001301548201</v>
          </cell>
          <cell r="E536" t="str">
            <v>H. DG. SYAMSU ALAM</v>
          </cell>
          <cell r="F536" t="str">
            <v xml:space="preserve"> Wajo</v>
          </cell>
          <cell r="G536" t="str">
            <v>FE 349 Bus</v>
          </cell>
          <cell r="H536" t="str">
            <v>010356</v>
          </cell>
          <cell r="I536" t="str">
            <v>090357</v>
          </cell>
          <cell r="J536">
            <v>36957</v>
          </cell>
          <cell r="K536">
            <v>7</v>
          </cell>
          <cell r="L536" t="str">
            <v>Maret 2001</v>
          </cell>
          <cell r="M536">
            <v>38052</v>
          </cell>
          <cell r="N536">
            <v>36</v>
          </cell>
          <cell r="O536">
            <v>1</v>
          </cell>
          <cell r="P536">
            <v>156000000</v>
          </cell>
          <cell r="Q536">
            <v>30339000</v>
          </cell>
          <cell r="R536">
            <v>0.19</v>
          </cell>
          <cell r="S536">
            <v>-1029198.3333333334</v>
          </cell>
          <cell r="T536">
            <v>29309801.666666668</v>
          </cell>
          <cell r="U536">
            <v>4</v>
          </cell>
          <cell r="V536">
            <v>4334000</v>
          </cell>
          <cell r="W536">
            <v>548037</v>
          </cell>
          <cell r="X536">
            <v>4882037</v>
          </cell>
          <cell r="Z536">
            <v>4334000</v>
          </cell>
          <cell r="AA536">
            <v>480367.5</v>
          </cell>
          <cell r="AB536">
            <v>4814367.5</v>
          </cell>
          <cell r="AC536">
            <v>26005000</v>
          </cell>
          <cell r="AD536">
            <v>4334000</v>
          </cell>
          <cell r="AE536">
            <v>411745.83333333331</v>
          </cell>
          <cell r="AF536">
            <v>4745745.833333333</v>
          </cell>
          <cell r="AG536">
            <v>21671000</v>
          </cell>
          <cell r="AH536">
            <v>4334000</v>
          </cell>
          <cell r="AI536">
            <v>343124.16666666663</v>
          </cell>
          <cell r="AJ536">
            <v>4677124.166666667</v>
          </cell>
          <cell r="AK536">
            <v>17337000</v>
          </cell>
          <cell r="AL536">
            <v>4334000</v>
          </cell>
          <cell r="AM536">
            <v>274502.5</v>
          </cell>
          <cell r="AN536">
            <v>4608502.5</v>
          </cell>
          <cell r="AO536">
            <v>13003000</v>
          </cell>
          <cell r="AP536">
            <v>4334000</v>
          </cell>
          <cell r="AQ536">
            <v>205880.83333333331</v>
          </cell>
          <cell r="AR536">
            <v>4539880.833333333</v>
          </cell>
          <cell r="AS536">
            <v>8669000</v>
          </cell>
          <cell r="AT536">
            <v>4334000</v>
          </cell>
          <cell r="AU536">
            <v>137259.16666666666</v>
          </cell>
          <cell r="AV536">
            <v>4471259.166666667</v>
          </cell>
          <cell r="AW536">
            <v>4335000</v>
          </cell>
          <cell r="AX536">
            <v>4334000</v>
          </cell>
          <cell r="AY536">
            <v>68637.5</v>
          </cell>
          <cell r="AZ536">
            <v>4402637.5</v>
          </cell>
          <cell r="BA536">
            <v>1000</v>
          </cell>
          <cell r="BB536">
            <v>4335000</v>
          </cell>
          <cell r="BC536">
            <v>15.833333333333332</v>
          </cell>
          <cell r="BD536">
            <v>4335015.833333333</v>
          </cell>
          <cell r="BE536">
            <v>-4334000</v>
          </cell>
          <cell r="BG536">
            <v>-68621.666666666657</v>
          </cell>
          <cell r="BH536">
            <v>-68621.666666666657</v>
          </cell>
          <cell r="BI536">
            <v>-4334000</v>
          </cell>
          <cell r="BK536">
            <v>-68621.666666666657</v>
          </cell>
          <cell r="BL536">
            <v>-68621.666666666657</v>
          </cell>
          <cell r="BM536">
            <v>-4334000</v>
          </cell>
          <cell r="BO536">
            <v>-68621.666666666657</v>
          </cell>
          <cell r="BP536">
            <v>-68621.666666666657</v>
          </cell>
          <cell r="BQ536">
            <v>-4334000</v>
          </cell>
          <cell r="BS536">
            <v>-68621.666666666657</v>
          </cell>
          <cell r="BT536">
            <v>-68621.666666666657</v>
          </cell>
          <cell r="BU536">
            <v>-4334000</v>
          </cell>
          <cell r="BW536">
            <v>-68621.666666666657</v>
          </cell>
          <cell r="BX536">
            <v>-68621.666666666657</v>
          </cell>
          <cell r="BY536">
            <v>-4334000</v>
          </cell>
          <cell r="CA536">
            <v>-68621.666666666657</v>
          </cell>
          <cell r="CB536">
            <v>-68621.666666666657</v>
          </cell>
          <cell r="CC536">
            <v>-4334000</v>
          </cell>
          <cell r="CE536">
            <v>-68621.666666666657</v>
          </cell>
          <cell r="CF536">
            <v>-68621.666666666657</v>
          </cell>
          <cell r="CG536">
            <v>-4334000</v>
          </cell>
          <cell r="CI536">
            <v>-68621.666666666657</v>
          </cell>
          <cell r="CJ536">
            <v>-68621.666666666657</v>
          </cell>
          <cell r="CK536">
            <v>-4334000</v>
          </cell>
          <cell r="CM536">
            <v>-68621.666666666657</v>
          </cell>
          <cell r="CN536">
            <v>-68621.666666666657</v>
          </cell>
          <cell r="CO536">
            <v>-4334000</v>
          </cell>
          <cell r="CQ536">
            <v>-68621.666666666657</v>
          </cell>
          <cell r="CR536">
            <v>-68621.666666666657</v>
          </cell>
          <cell r="CS536">
            <v>-4334000</v>
          </cell>
          <cell r="CU536">
            <v>-68621.666666666657</v>
          </cell>
          <cell r="CV536">
            <v>-68621.666666666657</v>
          </cell>
          <cell r="CW536">
            <v>-4334000</v>
          </cell>
          <cell r="CY536">
            <v>-68621.666666666657</v>
          </cell>
          <cell r="CZ536">
            <v>-68621.666666666657</v>
          </cell>
          <cell r="DA536">
            <v>-4334000</v>
          </cell>
          <cell r="DC536">
            <v>-68621.666666666657</v>
          </cell>
          <cell r="DD536">
            <v>-68621.666666666657</v>
          </cell>
          <cell r="DE536">
            <v>-4334000</v>
          </cell>
          <cell r="DG536">
            <v>-68621.666666666657</v>
          </cell>
          <cell r="DH536">
            <v>-68621.666666666657</v>
          </cell>
          <cell r="DI536">
            <v>-4334000</v>
          </cell>
          <cell r="DK536">
            <v>-68621.666666666657</v>
          </cell>
          <cell r="DL536">
            <v>-68621.666666666657</v>
          </cell>
          <cell r="DM536">
            <v>-4334000</v>
          </cell>
          <cell r="DO536">
            <v>-68621.666666666657</v>
          </cell>
          <cell r="DP536">
            <v>-68621.666666666657</v>
          </cell>
          <cell r="DQ536">
            <v>-4334000</v>
          </cell>
          <cell r="DS536">
            <v>-68621.666666666657</v>
          </cell>
          <cell r="DT536">
            <v>-68621.666666666657</v>
          </cell>
          <cell r="DU536">
            <v>-4334000</v>
          </cell>
          <cell r="DW536">
            <v>-68621.666666666657</v>
          </cell>
          <cell r="DX536">
            <v>-68621.666666666657</v>
          </cell>
          <cell r="DY536">
            <v>-4334000</v>
          </cell>
          <cell r="EA536">
            <v>-68621.666666666657</v>
          </cell>
          <cell r="EB536">
            <v>-68621.666666666657</v>
          </cell>
          <cell r="EC536">
            <v>-4334000</v>
          </cell>
          <cell r="EE536">
            <v>-68621.666666666657</v>
          </cell>
          <cell r="EF536">
            <v>-68621.666666666657</v>
          </cell>
          <cell r="EG536">
            <v>-4334000</v>
          </cell>
          <cell r="EI536">
            <v>-68621.666666666657</v>
          </cell>
          <cell r="EJ536">
            <v>-68621.666666666657</v>
          </cell>
          <cell r="EK536">
            <v>-4334000</v>
          </cell>
          <cell r="EM536">
            <v>-68621.666666666657</v>
          </cell>
          <cell r="EN536">
            <v>-68621.666666666657</v>
          </cell>
          <cell r="EO536">
            <v>-4334000</v>
          </cell>
          <cell r="EQ536">
            <v>-68621.666666666657</v>
          </cell>
          <cell r="ER536">
            <v>-68621.666666666657</v>
          </cell>
          <cell r="ES536">
            <v>-4334000</v>
          </cell>
          <cell r="EU536">
            <v>-68621.666666666657</v>
          </cell>
          <cell r="EV536">
            <v>-68621.666666666657</v>
          </cell>
          <cell r="EW536">
            <v>-4334000</v>
          </cell>
          <cell r="EY536">
            <v>-68621.666666666657</v>
          </cell>
          <cell r="EZ536">
            <v>-68621.666666666657</v>
          </cell>
          <cell r="FA536">
            <v>-4334000</v>
          </cell>
          <cell r="FC536">
            <v>-68621.666666666657</v>
          </cell>
          <cell r="FD536">
            <v>-68621.666666666657</v>
          </cell>
          <cell r="FE536">
            <v>-4334000</v>
          </cell>
          <cell r="FG536">
            <v>-68621.666666666657</v>
          </cell>
          <cell r="FH536">
            <v>-68621.666666666657</v>
          </cell>
          <cell r="FI536">
            <v>-4334000</v>
          </cell>
          <cell r="FK536">
            <v>-68621.666666666657</v>
          </cell>
          <cell r="FL536">
            <v>-68621.666666666657</v>
          </cell>
          <cell r="FM536">
            <v>-4334000</v>
          </cell>
          <cell r="FO536">
            <v>-68621.666666666657</v>
          </cell>
          <cell r="FP536">
            <v>-68621.666666666657</v>
          </cell>
          <cell r="FQ536">
            <v>-4334000</v>
          </cell>
          <cell r="FS536">
            <v>-68621.666666666657</v>
          </cell>
          <cell r="FT536">
            <v>-68621.666666666657</v>
          </cell>
          <cell r="FU536">
            <v>-4334000</v>
          </cell>
          <cell r="FW536">
            <v>-68621.666666666657</v>
          </cell>
          <cell r="FX536">
            <v>-68621.666666666657</v>
          </cell>
          <cell r="FY536">
            <v>-4334000</v>
          </cell>
          <cell r="GA536">
            <v>-68621.666666666657</v>
          </cell>
          <cell r="GB536">
            <v>-68621.666666666657</v>
          </cell>
          <cell r="GC536">
            <v>-4334000</v>
          </cell>
          <cell r="GE536">
            <v>-68621.666666666657</v>
          </cell>
          <cell r="GF536">
            <v>-68621.666666666657</v>
          </cell>
          <cell r="GG536">
            <v>-4334000</v>
          </cell>
          <cell r="GI536">
            <v>-68621.666666666657</v>
          </cell>
          <cell r="GJ536">
            <v>-68621.666666666657</v>
          </cell>
          <cell r="GK536">
            <v>-4334000</v>
          </cell>
          <cell r="GM536">
            <v>-68621.666666666657</v>
          </cell>
          <cell r="GN536">
            <v>-68621.666666666657</v>
          </cell>
          <cell r="GO536">
            <v>-4334000</v>
          </cell>
          <cell r="GQ536">
            <v>-68621.666666666657</v>
          </cell>
          <cell r="GR536">
            <v>-68621.666666666657</v>
          </cell>
          <cell r="GS536">
            <v>-4334000</v>
          </cell>
          <cell r="GU536">
            <v>-68621.666666666657</v>
          </cell>
          <cell r="GV536">
            <v>-68621.666666666657</v>
          </cell>
          <cell r="GW536">
            <v>-4334000</v>
          </cell>
          <cell r="GY536">
            <v>-68621.666666666657</v>
          </cell>
          <cell r="GZ536">
            <v>-68621.666666666657</v>
          </cell>
          <cell r="HA536">
            <v>-4334000</v>
          </cell>
          <cell r="HC536">
            <v>-68621.666666666657</v>
          </cell>
          <cell r="HD536">
            <v>-68621.666666666657</v>
          </cell>
          <cell r="HE536">
            <v>-4334000</v>
          </cell>
          <cell r="HG536">
            <v>-68621.666666666657</v>
          </cell>
          <cell r="HH536">
            <v>-68621.666666666657</v>
          </cell>
          <cell r="HI536">
            <v>-4334000</v>
          </cell>
          <cell r="HK536">
            <v>-68621.666666666657</v>
          </cell>
          <cell r="HL536">
            <v>-68621.666666666657</v>
          </cell>
          <cell r="HM536">
            <v>-4334000</v>
          </cell>
          <cell r="HO536">
            <v>-68621.666666666657</v>
          </cell>
          <cell r="HP536">
            <v>-68621.666666666657</v>
          </cell>
          <cell r="HQ536">
            <v>-4334000</v>
          </cell>
          <cell r="HS536">
            <v>-68621.666666666657</v>
          </cell>
          <cell r="HT536">
            <v>-68621.666666666657</v>
          </cell>
          <cell r="HU536">
            <v>-4334000</v>
          </cell>
          <cell r="IB536" t="str">
            <v>0837732 R</v>
          </cell>
          <cell r="IC536">
            <v>37138</v>
          </cell>
          <cell r="ID536">
            <v>1</v>
          </cell>
          <cell r="IE536" t="str">
            <v>A</v>
          </cell>
        </row>
        <row r="537">
          <cell r="C537">
            <v>248001301572201</v>
          </cell>
          <cell r="E537" t="str">
            <v>M U H A N I</v>
          </cell>
          <cell r="F537" t="str">
            <v xml:space="preserve"> Sidrap</v>
          </cell>
          <cell r="G537" t="str">
            <v>FM 517H CHS</v>
          </cell>
          <cell r="H537" t="str">
            <v>045773</v>
          </cell>
          <cell r="I537" t="str">
            <v>0Y8122</v>
          </cell>
          <cell r="J537">
            <v>36957</v>
          </cell>
          <cell r="K537">
            <v>7</v>
          </cell>
          <cell r="L537" t="str">
            <v>Maret 2001</v>
          </cell>
          <cell r="M537">
            <v>38052</v>
          </cell>
          <cell r="N537">
            <v>36</v>
          </cell>
          <cell r="O537">
            <v>1</v>
          </cell>
          <cell r="P537">
            <v>228000000</v>
          </cell>
          <cell r="Q537">
            <v>44339000</v>
          </cell>
          <cell r="R537">
            <v>0.19</v>
          </cell>
          <cell r="S537">
            <v>-1504198.3333333335</v>
          </cell>
          <cell r="T537">
            <v>42834801.666666664</v>
          </cell>
          <cell r="U537">
            <v>4</v>
          </cell>
          <cell r="V537">
            <v>6334000</v>
          </cell>
          <cell r="W537">
            <v>801370</v>
          </cell>
          <cell r="X537">
            <v>7135370</v>
          </cell>
          <cell r="Z537">
            <v>6334000</v>
          </cell>
          <cell r="AA537">
            <v>702034.16666666663</v>
          </cell>
          <cell r="AB537">
            <v>7036034.166666667</v>
          </cell>
          <cell r="AC537">
            <v>38005000</v>
          </cell>
          <cell r="AD537">
            <v>6334000</v>
          </cell>
          <cell r="AE537">
            <v>601745.83333333326</v>
          </cell>
          <cell r="AF537">
            <v>6935745.833333333</v>
          </cell>
          <cell r="AG537">
            <v>31671000</v>
          </cell>
          <cell r="AH537">
            <v>6334000</v>
          </cell>
          <cell r="AI537">
            <v>501457.5</v>
          </cell>
          <cell r="AJ537">
            <v>6835457.5</v>
          </cell>
          <cell r="AK537">
            <v>25337000</v>
          </cell>
          <cell r="AL537">
            <v>6334000</v>
          </cell>
          <cell r="AM537">
            <v>401169.16666666663</v>
          </cell>
          <cell r="AN537">
            <v>6735169.166666667</v>
          </cell>
          <cell r="AO537">
            <v>19003000</v>
          </cell>
          <cell r="AP537">
            <v>6334000</v>
          </cell>
          <cell r="AQ537">
            <v>300880.83333333331</v>
          </cell>
          <cell r="AR537">
            <v>6634880.833333333</v>
          </cell>
          <cell r="AS537">
            <v>12669000</v>
          </cell>
          <cell r="AT537">
            <v>6334000</v>
          </cell>
          <cell r="AU537">
            <v>200592.5</v>
          </cell>
          <cell r="AV537">
            <v>6534592.5</v>
          </cell>
          <cell r="AW537">
            <v>6335000</v>
          </cell>
          <cell r="AX537">
            <v>6334000</v>
          </cell>
          <cell r="AY537">
            <v>100304.16666666666</v>
          </cell>
          <cell r="AZ537">
            <v>6434304.166666667</v>
          </cell>
          <cell r="BA537">
            <v>1000</v>
          </cell>
          <cell r="BB537">
            <v>6335000</v>
          </cell>
          <cell r="BC537">
            <v>15.833333333333332</v>
          </cell>
          <cell r="BD537">
            <v>6335015.833333333</v>
          </cell>
          <cell r="BE537">
            <v>-6334000</v>
          </cell>
          <cell r="BG537">
            <v>-100288.33333333333</v>
          </cell>
          <cell r="BH537">
            <v>-100288.33333333333</v>
          </cell>
          <cell r="BI537">
            <v>-6334000</v>
          </cell>
          <cell r="BK537">
            <v>-100288.33333333333</v>
          </cell>
          <cell r="BL537">
            <v>-100288.33333333333</v>
          </cell>
          <cell r="BM537">
            <v>-6334000</v>
          </cell>
          <cell r="BO537">
            <v>-100288.33333333333</v>
          </cell>
          <cell r="BP537">
            <v>-100288.33333333333</v>
          </cell>
          <cell r="BQ537">
            <v>-6334000</v>
          </cell>
          <cell r="BS537">
            <v>-100288.33333333333</v>
          </cell>
          <cell r="BT537">
            <v>-100288.33333333333</v>
          </cell>
          <cell r="BU537">
            <v>-6334000</v>
          </cell>
          <cell r="BW537">
            <v>-100288.33333333333</v>
          </cell>
          <cell r="BX537">
            <v>-100288.33333333333</v>
          </cell>
          <cell r="BY537">
            <v>-6334000</v>
          </cell>
          <cell r="CA537">
            <v>-100288.33333333333</v>
          </cell>
          <cell r="CB537">
            <v>-100288.33333333333</v>
          </cell>
          <cell r="CC537">
            <v>-6334000</v>
          </cell>
          <cell r="CE537">
            <v>-100288.33333333333</v>
          </cell>
          <cell r="CF537">
            <v>-100288.33333333333</v>
          </cell>
          <cell r="CG537">
            <v>-6334000</v>
          </cell>
          <cell r="CI537">
            <v>-100288.33333333333</v>
          </cell>
          <cell r="CJ537">
            <v>-100288.33333333333</v>
          </cell>
          <cell r="CK537">
            <v>-6334000</v>
          </cell>
          <cell r="CM537">
            <v>-100288.33333333333</v>
          </cell>
          <cell r="CN537">
            <v>-100288.33333333333</v>
          </cell>
          <cell r="CO537">
            <v>-6334000</v>
          </cell>
          <cell r="CQ537">
            <v>-100288.33333333333</v>
          </cell>
          <cell r="CR537">
            <v>-100288.33333333333</v>
          </cell>
          <cell r="CS537">
            <v>-6334000</v>
          </cell>
          <cell r="CU537">
            <v>-100288.33333333333</v>
          </cell>
          <cell r="CV537">
            <v>-100288.33333333333</v>
          </cell>
          <cell r="CW537">
            <v>-6334000</v>
          </cell>
          <cell r="CY537">
            <v>-100288.33333333333</v>
          </cell>
          <cell r="CZ537">
            <v>-100288.33333333333</v>
          </cell>
          <cell r="DA537">
            <v>-6334000</v>
          </cell>
          <cell r="DC537">
            <v>-100288.33333333333</v>
          </cell>
          <cell r="DD537">
            <v>-100288.33333333333</v>
          </cell>
          <cell r="DE537">
            <v>-6334000</v>
          </cell>
          <cell r="DG537">
            <v>-100288.33333333333</v>
          </cell>
          <cell r="DH537">
            <v>-100288.33333333333</v>
          </cell>
          <cell r="DI537">
            <v>-6334000</v>
          </cell>
          <cell r="DK537">
            <v>-100288.33333333333</v>
          </cell>
          <cell r="DL537">
            <v>-100288.33333333333</v>
          </cell>
          <cell r="DM537">
            <v>-6334000</v>
          </cell>
          <cell r="DO537">
            <v>-100288.33333333333</v>
          </cell>
          <cell r="DP537">
            <v>-100288.33333333333</v>
          </cell>
          <cell r="DQ537">
            <v>-6334000</v>
          </cell>
          <cell r="DS537">
            <v>-100288.33333333333</v>
          </cell>
          <cell r="DT537">
            <v>-100288.33333333333</v>
          </cell>
          <cell r="DU537">
            <v>-6334000</v>
          </cell>
          <cell r="DW537">
            <v>-100288.33333333333</v>
          </cell>
          <cell r="DX537">
            <v>-100288.33333333333</v>
          </cell>
          <cell r="DY537">
            <v>-6334000</v>
          </cell>
          <cell r="EA537">
            <v>-100288.33333333333</v>
          </cell>
          <cell r="EB537">
            <v>-100288.33333333333</v>
          </cell>
          <cell r="EC537">
            <v>-6334000</v>
          </cell>
          <cell r="EE537">
            <v>-100288.33333333333</v>
          </cell>
          <cell r="EF537">
            <v>-100288.33333333333</v>
          </cell>
          <cell r="EG537">
            <v>-6334000</v>
          </cell>
          <cell r="EI537">
            <v>-100288.33333333333</v>
          </cell>
          <cell r="EJ537">
            <v>-100288.33333333333</v>
          </cell>
          <cell r="EK537">
            <v>-6334000</v>
          </cell>
          <cell r="EM537">
            <v>-100288.33333333333</v>
          </cell>
          <cell r="EN537">
            <v>-100288.33333333333</v>
          </cell>
          <cell r="EO537">
            <v>-6334000</v>
          </cell>
          <cell r="EQ537">
            <v>-100288.33333333333</v>
          </cell>
          <cell r="ER537">
            <v>-100288.33333333333</v>
          </cell>
          <cell r="ES537">
            <v>-6334000</v>
          </cell>
          <cell r="EU537">
            <v>-100288.33333333333</v>
          </cell>
          <cell r="EV537">
            <v>-100288.33333333333</v>
          </cell>
          <cell r="EW537">
            <v>-6334000</v>
          </cell>
          <cell r="EY537">
            <v>-100288.33333333333</v>
          </cell>
          <cell r="EZ537">
            <v>-100288.33333333333</v>
          </cell>
          <cell r="FA537">
            <v>-6334000</v>
          </cell>
          <cell r="FC537">
            <v>-100288.33333333333</v>
          </cell>
          <cell r="FD537">
            <v>-100288.33333333333</v>
          </cell>
          <cell r="FE537">
            <v>-6334000</v>
          </cell>
          <cell r="FG537">
            <v>-100288.33333333333</v>
          </cell>
          <cell r="FH537">
            <v>-100288.33333333333</v>
          </cell>
          <cell r="FI537">
            <v>-6334000</v>
          </cell>
          <cell r="FK537">
            <v>-100288.33333333333</v>
          </cell>
          <cell r="FL537">
            <v>-100288.33333333333</v>
          </cell>
          <cell r="FM537">
            <v>-6334000</v>
          </cell>
          <cell r="FO537">
            <v>-100288.33333333333</v>
          </cell>
          <cell r="FP537">
            <v>-100288.33333333333</v>
          </cell>
          <cell r="FQ537">
            <v>-6334000</v>
          </cell>
          <cell r="FS537">
            <v>-100288.33333333333</v>
          </cell>
          <cell r="FT537">
            <v>-100288.33333333333</v>
          </cell>
          <cell r="FU537">
            <v>-6334000</v>
          </cell>
          <cell r="FW537">
            <v>-100288.33333333333</v>
          </cell>
          <cell r="FX537">
            <v>-100288.33333333333</v>
          </cell>
          <cell r="FY537">
            <v>-6334000</v>
          </cell>
          <cell r="GA537">
            <v>-100288.33333333333</v>
          </cell>
          <cell r="GB537">
            <v>-100288.33333333333</v>
          </cell>
          <cell r="GC537">
            <v>-6334000</v>
          </cell>
          <cell r="GE537">
            <v>-100288.33333333333</v>
          </cell>
          <cell r="GF537">
            <v>-100288.33333333333</v>
          </cell>
          <cell r="GG537">
            <v>-6334000</v>
          </cell>
          <cell r="GI537">
            <v>-100288.33333333333</v>
          </cell>
          <cell r="GJ537">
            <v>-100288.33333333333</v>
          </cell>
          <cell r="GK537">
            <v>-6334000</v>
          </cell>
          <cell r="GM537">
            <v>-100288.33333333333</v>
          </cell>
          <cell r="GN537">
            <v>-100288.33333333333</v>
          </cell>
          <cell r="GO537">
            <v>-6334000</v>
          </cell>
          <cell r="GQ537">
            <v>-100288.33333333333</v>
          </cell>
          <cell r="GR537">
            <v>-100288.33333333333</v>
          </cell>
          <cell r="GS537">
            <v>-6334000</v>
          </cell>
          <cell r="GU537">
            <v>-100288.33333333333</v>
          </cell>
          <cell r="GV537">
            <v>-100288.33333333333</v>
          </cell>
          <cell r="GW537">
            <v>-6334000</v>
          </cell>
          <cell r="GY537">
            <v>-100288.33333333333</v>
          </cell>
          <cell r="GZ537">
            <v>-100288.33333333333</v>
          </cell>
          <cell r="HA537">
            <v>-6334000</v>
          </cell>
          <cell r="HC537">
            <v>-100288.33333333333</v>
          </cell>
          <cell r="HD537">
            <v>-100288.33333333333</v>
          </cell>
          <cell r="HE537">
            <v>-6334000</v>
          </cell>
          <cell r="HG537">
            <v>-100288.33333333333</v>
          </cell>
          <cell r="HH537">
            <v>-100288.33333333333</v>
          </cell>
          <cell r="HI537">
            <v>-6334000</v>
          </cell>
          <cell r="HK537">
            <v>-100288.33333333333</v>
          </cell>
          <cell r="HL537">
            <v>-100288.33333333333</v>
          </cell>
          <cell r="HM537">
            <v>-6334000</v>
          </cell>
          <cell r="HO537">
            <v>-100288.33333333333</v>
          </cell>
          <cell r="HP537">
            <v>-100288.33333333333</v>
          </cell>
          <cell r="HQ537">
            <v>-6334000</v>
          </cell>
          <cell r="HS537">
            <v>-100288.33333333333</v>
          </cell>
          <cell r="HT537">
            <v>-100288.33333333333</v>
          </cell>
          <cell r="HU537">
            <v>-6334000</v>
          </cell>
          <cell r="IB537" t="str">
            <v>0954773 R</v>
          </cell>
          <cell r="IC537">
            <v>37138</v>
          </cell>
          <cell r="ID537">
            <v>1</v>
          </cell>
          <cell r="IE537" t="str">
            <v>A</v>
          </cell>
        </row>
        <row r="538">
          <cell r="C538">
            <v>248001373008201</v>
          </cell>
          <cell r="E538" t="str">
            <v>CICILIA WANTANIA, S.Pd</v>
          </cell>
          <cell r="F538" t="str">
            <v>MANADO</v>
          </cell>
          <cell r="G538" t="str">
            <v>T 120ss MKL</v>
          </cell>
          <cell r="H538" t="str">
            <v>078404</v>
          </cell>
          <cell r="I538" t="str">
            <v>078404</v>
          </cell>
          <cell r="J538">
            <v>37001</v>
          </cell>
          <cell r="K538">
            <v>20</v>
          </cell>
          <cell r="L538" t="str">
            <v>April 2001</v>
          </cell>
          <cell r="M538">
            <v>38096</v>
          </cell>
          <cell r="N538">
            <v>36</v>
          </cell>
          <cell r="O538">
            <v>1</v>
          </cell>
          <cell r="P538">
            <v>50000000</v>
          </cell>
          <cell r="Q538">
            <v>12497000</v>
          </cell>
          <cell r="R538">
            <v>0.19</v>
          </cell>
          <cell r="S538">
            <v>87336.666666666395</v>
          </cell>
          <cell r="T538">
            <v>12584336.666666666</v>
          </cell>
          <cell r="V538">
            <v>1389000</v>
          </cell>
          <cell r="W538">
            <v>-1389000</v>
          </cell>
          <cell r="Z538">
            <v>1389000</v>
          </cell>
          <cell r="AA538">
            <v>197869.16666666666</v>
          </cell>
          <cell r="AB538">
            <v>1586869.1666666667</v>
          </cell>
          <cell r="AC538">
            <v>11108000</v>
          </cell>
          <cell r="AD538">
            <v>1389000</v>
          </cell>
          <cell r="AE538">
            <v>175876.66666666666</v>
          </cell>
          <cell r="AF538">
            <v>1564876.6666666667</v>
          </cell>
          <cell r="AG538">
            <v>9719000</v>
          </cell>
          <cell r="AH538">
            <v>1389000</v>
          </cell>
          <cell r="AI538">
            <v>153884.16666666666</v>
          </cell>
          <cell r="AJ538">
            <v>1542884.1666666667</v>
          </cell>
          <cell r="AK538">
            <v>8330000</v>
          </cell>
          <cell r="AL538">
            <v>1389000</v>
          </cell>
          <cell r="AM538">
            <v>131891.66666666666</v>
          </cell>
          <cell r="AN538">
            <v>1520891.6666666667</v>
          </cell>
          <cell r="AO538">
            <v>6941000</v>
          </cell>
          <cell r="AP538">
            <v>1389000</v>
          </cell>
          <cell r="AQ538">
            <v>109899.16666666666</v>
          </cell>
          <cell r="AR538">
            <v>1498899.1666666667</v>
          </cell>
          <cell r="AS538">
            <v>5552000</v>
          </cell>
          <cell r="AT538">
            <v>1389000</v>
          </cell>
          <cell r="AU538">
            <v>87906.666666666657</v>
          </cell>
          <cell r="AV538">
            <v>1476906.6666666667</v>
          </cell>
          <cell r="AW538">
            <v>4163000</v>
          </cell>
          <cell r="AX538">
            <v>1389000</v>
          </cell>
          <cell r="AY538">
            <v>65914.166666666657</v>
          </cell>
          <cell r="AZ538">
            <v>1454914.1666666667</v>
          </cell>
          <cell r="BA538">
            <v>2774000</v>
          </cell>
          <cell r="BB538">
            <v>1389000</v>
          </cell>
          <cell r="BC538">
            <v>43921.666666666664</v>
          </cell>
          <cell r="BD538">
            <v>1432921.6666666667</v>
          </cell>
          <cell r="BE538">
            <v>1385000</v>
          </cell>
          <cell r="BF538">
            <v>1389000</v>
          </cell>
          <cell r="BG538">
            <v>21929.166666666664</v>
          </cell>
          <cell r="BH538">
            <v>1410929.1666666667</v>
          </cell>
          <cell r="BI538">
            <v>-4000</v>
          </cell>
          <cell r="BJ538">
            <v>1385000</v>
          </cell>
          <cell r="BK538">
            <v>-63.333333333333329</v>
          </cell>
          <cell r="BL538">
            <v>1384936.6666666667</v>
          </cell>
          <cell r="BM538">
            <v>-1389000</v>
          </cell>
          <cell r="BO538">
            <v>-21992.5</v>
          </cell>
          <cell r="BP538">
            <v>-21992.5</v>
          </cell>
          <cell r="BQ538">
            <v>-1389000</v>
          </cell>
          <cell r="BS538">
            <v>-21992.5</v>
          </cell>
          <cell r="BT538">
            <v>-21992.5</v>
          </cell>
          <cell r="BU538">
            <v>-1389000</v>
          </cell>
          <cell r="BW538">
            <v>-21992.5</v>
          </cell>
          <cell r="BX538">
            <v>-21992.5</v>
          </cell>
          <cell r="BY538">
            <v>-1389000</v>
          </cell>
          <cell r="CA538">
            <v>-21992.5</v>
          </cell>
          <cell r="CB538">
            <v>-21992.5</v>
          </cell>
          <cell r="CC538">
            <v>-1389000</v>
          </cell>
          <cell r="CE538">
            <v>-21992.5</v>
          </cell>
          <cell r="CF538">
            <v>-21992.5</v>
          </cell>
          <cell r="CG538">
            <v>-1389000</v>
          </cell>
          <cell r="CI538">
            <v>-21992.5</v>
          </cell>
          <cell r="CJ538">
            <v>-21992.5</v>
          </cell>
          <cell r="CK538">
            <v>-1389000</v>
          </cell>
          <cell r="CM538">
            <v>-21992.5</v>
          </cell>
          <cell r="CN538">
            <v>-21992.5</v>
          </cell>
          <cell r="CO538">
            <v>-1389000</v>
          </cell>
          <cell r="CQ538">
            <v>-21992.5</v>
          </cell>
          <cell r="CR538">
            <v>-21992.5</v>
          </cell>
          <cell r="CS538">
            <v>-1389000</v>
          </cell>
          <cell r="CU538">
            <v>-21992.5</v>
          </cell>
          <cell r="CV538">
            <v>-21992.5</v>
          </cell>
          <cell r="CW538">
            <v>-1389000</v>
          </cell>
          <cell r="CY538">
            <v>-21992.5</v>
          </cell>
          <cell r="CZ538">
            <v>-21992.5</v>
          </cell>
          <cell r="DA538">
            <v>-1389000</v>
          </cell>
          <cell r="DC538">
            <v>-21992.5</v>
          </cell>
          <cell r="DD538">
            <v>-21992.5</v>
          </cell>
          <cell r="DE538">
            <v>-1389000</v>
          </cell>
          <cell r="DG538">
            <v>-21992.5</v>
          </cell>
          <cell r="DH538">
            <v>-21992.5</v>
          </cell>
          <cell r="DI538">
            <v>-1389000</v>
          </cell>
          <cell r="DK538">
            <v>-21992.5</v>
          </cell>
          <cell r="DL538">
            <v>-21992.5</v>
          </cell>
          <cell r="DM538">
            <v>-1389000</v>
          </cell>
          <cell r="DO538">
            <v>-21992.5</v>
          </cell>
          <cell r="DP538">
            <v>-21992.5</v>
          </cell>
          <cell r="DQ538">
            <v>-1389000</v>
          </cell>
          <cell r="DS538">
            <v>-21992.5</v>
          </cell>
          <cell r="DT538">
            <v>-21992.5</v>
          </cell>
          <cell r="DU538">
            <v>-1389000</v>
          </cell>
          <cell r="DW538">
            <v>-21992.5</v>
          </cell>
          <cell r="DX538">
            <v>-21992.5</v>
          </cell>
          <cell r="DY538">
            <v>-1389000</v>
          </cell>
          <cell r="EA538">
            <v>-21992.5</v>
          </cell>
          <cell r="EB538">
            <v>-21992.5</v>
          </cell>
          <cell r="EC538">
            <v>-1389000</v>
          </cell>
          <cell r="EE538">
            <v>-21992.5</v>
          </cell>
          <cell r="EF538">
            <v>-21992.5</v>
          </cell>
          <cell r="EG538">
            <v>-1389000</v>
          </cell>
          <cell r="EI538">
            <v>-21992.5</v>
          </cell>
          <cell r="EJ538">
            <v>-21992.5</v>
          </cell>
          <cell r="EK538">
            <v>-1389000</v>
          </cell>
          <cell r="EM538">
            <v>-21992.5</v>
          </cell>
          <cell r="EN538">
            <v>-21992.5</v>
          </cell>
          <cell r="EO538">
            <v>-1389000</v>
          </cell>
          <cell r="EQ538">
            <v>-21992.5</v>
          </cell>
          <cell r="ER538">
            <v>-21992.5</v>
          </cell>
          <cell r="ES538">
            <v>-1389000</v>
          </cell>
          <cell r="EU538">
            <v>-21992.5</v>
          </cell>
          <cell r="EV538">
            <v>-21992.5</v>
          </cell>
          <cell r="EW538">
            <v>-1389000</v>
          </cell>
          <cell r="EY538">
            <v>-21992.5</v>
          </cell>
          <cell r="EZ538">
            <v>-21992.5</v>
          </cell>
          <cell r="FA538">
            <v>-1389000</v>
          </cell>
          <cell r="FC538">
            <v>-21992.5</v>
          </cell>
          <cell r="FD538">
            <v>-21992.5</v>
          </cell>
          <cell r="FE538">
            <v>-1389000</v>
          </cell>
          <cell r="FG538">
            <v>-21992.5</v>
          </cell>
          <cell r="FH538">
            <v>-21992.5</v>
          </cell>
          <cell r="FI538">
            <v>-1389000</v>
          </cell>
          <cell r="FK538">
            <v>-21992.5</v>
          </cell>
          <cell r="FL538">
            <v>-21992.5</v>
          </cell>
          <cell r="FM538">
            <v>-1389000</v>
          </cell>
          <cell r="FO538">
            <v>-21992.5</v>
          </cell>
          <cell r="FP538">
            <v>-21992.5</v>
          </cell>
          <cell r="FQ538">
            <v>-1389000</v>
          </cell>
          <cell r="FS538">
            <v>-21992.5</v>
          </cell>
          <cell r="FT538">
            <v>-21992.5</v>
          </cell>
          <cell r="FU538">
            <v>-1389000</v>
          </cell>
          <cell r="FW538">
            <v>-21992.5</v>
          </cell>
          <cell r="FX538">
            <v>-21992.5</v>
          </cell>
          <cell r="FY538">
            <v>-1389000</v>
          </cell>
          <cell r="GA538">
            <v>-21992.5</v>
          </cell>
          <cell r="GB538">
            <v>-21992.5</v>
          </cell>
          <cell r="GC538">
            <v>-1389000</v>
          </cell>
          <cell r="GE538">
            <v>-21992.5</v>
          </cell>
          <cell r="GF538">
            <v>-21992.5</v>
          </cell>
          <cell r="GG538">
            <v>-1389000</v>
          </cell>
          <cell r="GI538">
            <v>-21992.5</v>
          </cell>
          <cell r="GJ538">
            <v>-21992.5</v>
          </cell>
          <cell r="GK538">
            <v>-1389000</v>
          </cell>
          <cell r="GM538">
            <v>-21992.5</v>
          </cell>
          <cell r="GN538">
            <v>-21992.5</v>
          </cell>
          <cell r="GO538">
            <v>-1389000</v>
          </cell>
          <cell r="GQ538">
            <v>-21992.5</v>
          </cell>
          <cell r="GR538">
            <v>-21992.5</v>
          </cell>
          <cell r="GS538">
            <v>-1389000</v>
          </cell>
          <cell r="GU538">
            <v>-21992.5</v>
          </cell>
          <cell r="GV538">
            <v>-21992.5</v>
          </cell>
          <cell r="GW538">
            <v>-1389000</v>
          </cell>
          <cell r="GY538">
            <v>-21992.5</v>
          </cell>
          <cell r="GZ538">
            <v>-21992.5</v>
          </cell>
          <cell r="HA538">
            <v>-1389000</v>
          </cell>
          <cell r="HC538">
            <v>-21992.5</v>
          </cell>
          <cell r="HD538">
            <v>-21992.5</v>
          </cell>
          <cell r="HE538">
            <v>-1389000</v>
          </cell>
          <cell r="HG538">
            <v>-21992.5</v>
          </cell>
          <cell r="HH538">
            <v>-21992.5</v>
          </cell>
          <cell r="HI538">
            <v>-1389000</v>
          </cell>
          <cell r="HK538">
            <v>-21992.5</v>
          </cell>
          <cell r="HL538">
            <v>-21992.5</v>
          </cell>
          <cell r="HM538">
            <v>-1389000</v>
          </cell>
          <cell r="HO538">
            <v>-21992.5</v>
          </cell>
          <cell r="HP538">
            <v>-21992.5</v>
          </cell>
          <cell r="HQ538">
            <v>-1389000</v>
          </cell>
          <cell r="HS538">
            <v>-21992.5</v>
          </cell>
          <cell r="HT538">
            <v>-21992.5</v>
          </cell>
          <cell r="HU538">
            <v>-1389000</v>
          </cell>
          <cell r="IB538" t="str">
            <v>0164442 S</v>
          </cell>
          <cell r="IC538">
            <v>37207</v>
          </cell>
          <cell r="ID538">
            <v>1</v>
          </cell>
          <cell r="IE538" t="str">
            <v>D</v>
          </cell>
          <cell r="IF538" t="str">
            <v xml:space="preserve"> SBF MKS</v>
          </cell>
        </row>
        <row r="539">
          <cell r="C539">
            <v>248001373016201</v>
          </cell>
          <cell r="E539" t="str">
            <v>DANTJE S. MAMANGKEY</v>
          </cell>
          <cell r="F539" t="str">
            <v>MANADO</v>
          </cell>
          <cell r="G539" t="str">
            <v>T 120ss MKL</v>
          </cell>
          <cell r="H539" t="str">
            <v>078423</v>
          </cell>
          <cell r="I539" t="str">
            <v>078423</v>
          </cell>
          <cell r="J539">
            <v>37001</v>
          </cell>
          <cell r="K539">
            <v>20</v>
          </cell>
          <cell r="L539" t="str">
            <v>April 2001</v>
          </cell>
          <cell r="M539">
            <v>38096</v>
          </cell>
          <cell r="N539">
            <v>36</v>
          </cell>
          <cell r="O539">
            <v>1</v>
          </cell>
          <cell r="P539">
            <v>50000000</v>
          </cell>
          <cell r="Q539">
            <v>12497000</v>
          </cell>
          <cell r="R539">
            <v>0.19</v>
          </cell>
          <cell r="S539">
            <v>87336.666666666395</v>
          </cell>
          <cell r="T539">
            <v>12584336.666666666</v>
          </cell>
          <cell r="V539">
            <v>1389000</v>
          </cell>
          <cell r="W539">
            <v>-1389000</v>
          </cell>
          <cell r="Z539">
            <v>1389000</v>
          </cell>
          <cell r="AA539">
            <v>197869.16666666666</v>
          </cell>
          <cell r="AB539">
            <v>1586869.1666666667</v>
          </cell>
          <cell r="AC539">
            <v>11108000</v>
          </cell>
          <cell r="AD539">
            <v>1389000</v>
          </cell>
          <cell r="AE539">
            <v>175876.66666666666</v>
          </cell>
          <cell r="AF539">
            <v>1564876.6666666667</v>
          </cell>
          <cell r="AG539">
            <v>9719000</v>
          </cell>
          <cell r="AH539">
            <v>1389000</v>
          </cell>
          <cell r="AI539">
            <v>153884.16666666666</v>
          </cell>
          <cell r="AJ539">
            <v>1542884.1666666667</v>
          </cell>
          <cell r="AK539">
            <v>8330000</v>
          </cell>
          <cell r="AL539">
            <v>1389000</v>
          </cell>
          <cell r="AM539">
            <v>131891.66666666666</v>
          </cell>
          <cell r="AN539">
            <v>1520891.6666666667</v>
          </cell>
          <cell r="AO539">
            <v>6941000</v>
          </cell>
          <cell r="AP539">
            <v>1389000</v>
          </cell>
          <cell r="AQ539">
            <v>109899.16666666666</v>
          </cell>
          <cell r="AR539">
            <v>1498899.1666666667</v>
          </cell>
          <cell r="AS539">
            <v>5552000</v>
          </cell>
          <cell r="AT539">
            <v>1389000</v>
          </cell>
          <cell r="AU539">
            <v>87906.666666666657</v>
          </cell>
          <cell r="AV539">
            <v>1476906.6666666667</v>
          </cell>
          <cell r="AW539">
            <v>4163000</v>
          </cell>
          <cell r="AX539">
            <v>1389000</v>
          </cell>
          <cell r="AY539">
            <v>65914.166666666657</v>
          </cell>
          <cell r="AZ539">
            <v>1454914.1666666667</v>
          </cell>
          <cell r="BA539">
            <v>2774000</v>
          </cell>
          <cell r="BB539">
            <v>1389000</v>
          </cell>
          <cell r="BC539">
            <v>43921.666666666664</v>
          </cell>
          <cell r="BD539">
            <v>1432921.6666666667</v>
          </cell>
          <cell r="BE539">
            <v>1385000</v>
          </cell>
          <cell r="BF539">
            <v>1389000</v>
          </cell>
          <cell r="BG539">
            <v>21929.166666666664</v>
          </cell>
          <cell r="BH539">
            <v>1410929.1666666667</v>
          </cell>
          <cell r="BI539">
            <v>-4000</v>
          </cell>
          <cell r="BJ539">
            <v>1385000</v>
          </cell>
          <cell r="BK539">
            <v>-63.333333333333329</v>
          </cell>
          <cell r="BL539">
            <v>1384936.6666666667</v>
          </cell>
          <cell r="BM539">
            <v>-1389000</v>
          </cell>
          <cell r="BO539">
            <v>-21992.5</v>
          </cell>
          <cell r="BP539">
            <v>-21992.5</v>
          </cell>
          <cell r="BQ539">
            <v>-1389000</v>
          </cell>
          <cell r="BS539">
            <v>-21992.5</v>
          </cell>
          <cell r="BT539">
            <v>-21992.5</v>
          </cell>
          <cell r="BU539">
            <v>-1389000</v>
          </cell>
          <cell r="BW539">
            <v>-21992.5</v>
          </cell>
          <cell r="BX539">
            <v>-21992.5</v>
          </cell>
          <cell r="BY539">
            <v>-1389000</v>
          </cell>
          <cell r="CA539">
            <v>-21992.5</v>
          </cell>
          <cell r="CB539">
            <v>-21992.5</v>
          </cell>
          <cell r="CC539">
            <v>-1389000</v>
          </cell>
          <cell r="CE539">
            <v>-21992.5</v>
          </cell>
          <cell r="CF539">
            <v>-21992.5</v>
          </cell>
          <cell r="CG539">
            <v>-1389000</v>
          </cell>
          <cell r="CI539">
            <v>-21992.5</v>
          </cell>
          <cell r="CJ539">
            <v>-21992.5</v>
          </cell>
          <cell r="CK539">
            <v>-1389000</v>
          </cell>
          <cell r="CM539">
            <v>-21992.5</v>
          </cell>
          <cell r="CN539">
            <v>-21992.5</v>
          </cell>
          <cell r="CO539">
            <v>-1389000</v>
          </cell>
          <cell r="CQ539">
            <v>-21992.5</v>
          </cell>
          <cell r="CR539">
            <v>-21992.5</v>
          </cell>
          <cell r="CS539">
            <v>-1389000</v>
          </cell>
          <cell r="CU539">
            <v>-21992.5</v>
          </cell>
          <cell r="CV539">
            <v>-21992.5</v>
          </cell>
          <cell r="CW539">
            <v>-1389000</v>
          </cell>
          <cell r="CY539">
            <v>-21992.5</v>
          </cell>
          <cell r="CZ539">
            <v>-21992.5</v>
          </cell>
          <cell r="DA539">
            <v>-1389000</v>
          </cell>
          <cell r="DC539">
            <v>-21992.5</v>
          </cell>
          <cell r="DD539">
            <v>-21992.5</v>
          </cell>
          <cell r="DE539">
            <v>-1389000</v>
          </cell>
          <cell r="DG539">
            <v>-21992.5</v>
          </cell>
          <cell r="DH539">
            <v>-21992.5</v>
          </cell>
          <cell r="DI539">
            <v>-1389000</v>
          </cell>
          <cell r="DK539">
            <v>-21992.5</v>
          </cell>
          <cell r="DL539">
            <v>-21992.5</v>
          </cell>
          <cell r="DM539">
            <v>-1389000</v>
          </cell>
          <cell r="DO539">
            <v>-21992.5</v>
          </cell>
          <cell r="DP539">
            <v>-21992.5</v>
          </cell>
          <cell r="DQ539">
            <v>-1389000</v>
          </cell>
          <cell r="DS539">
            <v>-21992.5</v>
          </cell>
          <cell r="DT539">
            <v>-21992.5</v>
          </cell>
          <cell r="DU539">
            <v>-1389000</v>
          </cell>
          <cell r="DW539">
            <v>-21992.5</v>
          </cell>
          <cell r="DX539">
            <v>-21992.5</v>
          </cell>
          <cell r="DY539">
            <v>-1389000</v>
          </cell>
          <cell r="EA539">
            <v>-21992.5</v>
          </cell>
          <cell r="EB539">
            <v>-21992.5</v>
          </cell>
          <cell r="EC539">
            <v>-1389000</v>
          </cell>
          <cell r="EE539">
            <v>-21992.5</v>
          </cell>
          <cell r="EF539">
            <v>-21992.5</v>
          </cell>
          <cell r="EG539">
            <v>-1389000</v>
          </cell>
          <cell r="EI539">
            <v>-21992.5</v>
          </cell>
          <cell r="EJ539">
            <v>-21992.5</v>
          </cell>
          <cell r="EK539">
            <v>-1389000</v>
          </cell>
          <cell r="EM539">
            <v>-21992.5</v>
          </cell>
          <cell r="EN539">
            <v>-21992.5</v>
          </cell>
          <cell r="EO539">
            <v>-1389000</v>
          </cell>
          <cell r="EQ539">
            <v>-21992.5</v>
          </cell>
          <cell r="ER539">
            <v>-21992.5</v>
          </cell>
          <cell r="ES539">
            <v>-1389000</v>
          </cell>
          <cell r="EU539">
            <v>-21992.5</v>
          </cell>
          <cell r="EV539">
            <v>-21992.5</v>
          </cell>
          <cell r="EW539">
            <v>-1389000</v>
          </cell>
          <cell r="EY539">
            <v>-21992.5</v>
          </cell>
          <cell r="EZ539">
            <v>-21992.5</v>
          </cell>
          <cell r="FA539">
            <v>-1389000</v>
          </cell>
          <cell r="FC539">
            <v>-21992.5</v>
          </cell>
          <cell r="FD539">
            <v>-21992.5</v>
          </cell>
          <cell r="FE539">
            <v>-1389000</v>
          </cell>
          <cell r="FG539">
            <v>-21992.5</v>
          </cell>
          <cell r="FH539">
            <v>-21992.5</v>
          </cell>
          <cell r="FI539">
            <v>-1389000</v>
          </cell>
          <cell r="FK539">
            <v>-21992.5</v>
          </cell>
          <cell r="FL539">
            <v>-21992.5</v>
          </cell>
          <cell r="FM539">
            <v>-1389000</v>
          </cell>
          <cell r="FO539">
            <v>-21992.5</v>
          </cell>
          <cell r="FP539">
            <v>-21992.5</v>
          </cell>
          <cell r="FQ539">
            <v>-1389000</v>
          </cell>
          <cell r="FS539">
            <v>-21992.5</v>
          </cell>
          <cell r="FT539">
            <v>-21992.5</v>
          </cell>
          <cell r="FU539">
            <v>-1389000</v>
          </cell>
          <cell r="FW539">
            <v>-21992.5</v>
          </cell>
          <cell r="FX539">
            <v>-21992.5</v>
          </cell>
          <cell r="FY539">
            <v>-1389000</v>
          </cell>
          <cell r="GA539">
            <v>-21992.5</v>
          </cell>
          <cell r="GB539">
            <v>-21992.5</v>
          </cell>
          <cell r="GC539">
            <v>-1389000</v>
          </cell>
          <cell r="GE539">
            <v>-21992.5</v>
          </cell>
          <cell r="GF539">
            <v>-21992.5</v>
          </cell>
          <cell r="GG539">
            <v>-1389000</v>
          </cell>
          <cell r="GI539">
            <v>-21992.5</v>
          </cell>
          <cell r="GJ539">
            <v>-21992.5</v>
          </cell>
          <cell r="GK539">
            <v>-1389000</v>
          </cell>
          <cell r="GM539">
            <v>-21992.5</v>
          </cell>
          <cell r="GN539">
            <v>-21992.5</v>
          </cell>
          <cell r="GO539">
            <v>-1389000</v>
          </cell>
          <cell r="GQ539">
            <v>-21992.5</v>
          </cell>
          <cell r="GR539">
            <v>-21992.5</v>
          </cell>
          <cell r="GS539">
            <v>-1389000</v>
          </cell>
          <cell r="GU539">
            <v>-21992.5</v>
          </cell>
          <cell r="GV539">
            <v>-21992.5</v>
          </cell>
          <cell r="GW539">
            <v>-1389000</v>
          </cell>
          <cell r="GY539">
            <v>-21992.5</v>
          </cell>
          <cell r="GZ539">
            <v>-21992.5</v>
          </cell>
          <cell r="HA539">
            <v>-1389000</v>
          </cell>
          <cell r="HC539">
            <v>-21992.5</v>
          </cell>
          <cell r="HD539">
            <v>-21992.5</v>
          </cell>
          <cell r="HE539">
            <v>-1389000</v>
          </cell>
          <cell r="HG539">
            <v>-21992.5</v>
          </cell>
          <cell r="HH539">
            <v>-21992.5</v>
          </cell>
          <cell r="HI539">
            <v>-1389000</v>
          </cell>
          <cell r="HK539">
            <v>-21992.5</v>
          </cell>
          <cell r="HL539">
            <v>-21992.5</v>
          </cell>
          <cell r="HM539">
            <v>-1389000</v>
          </cell>
          <cell r="HO539">
            <v>-21992.5</v>
          </cell>
          <cell r="HP539">
            <v>-21992.5</v>
          </cell>
          <cell r="HQ539">
            <v>-1389000</v>
          </cell>
          <cell r="HS539">
            <v>-21992.5</v>
          </cell>
          <cell r="HT539">
            <v>-21992.5</v>
          </cell>
          <cell r="HU539">
            <v>-1389000</v>
          </cell>
          <cell r="IB539" t="str">
            <v>0157893 S</v>
          </cell>
          <cell r="IC539">
            <v>37201</v>
          </cell>
          <cell r="ID539">
            <v>1</v>
          </cell>
          <cell r="IE539" t="str">
            <v>D</v>
          </cell>
          <cell r="IF539" t="str">
            <v xml:space="preserve"> SBF MKS</v>
          </cell>
        </row>
        <row r="540">
          <cell r="C540">
            <v>248001373040201</v>
          </cell>
          <cell r="E540" t="str">
            <v>FEIBBIEM SUMERAR</v>
          </cell>
          <cell r="F540" t="str">
            <v>MANADO</v>
          </cell>
          <cell r="G540" t="str">
            <v xml:space="preserve">Kuda PL B </v>
          </cell>
          <cell r="H540" t="str">
            <v>007379</v>
          </cell>
          <cell r="I540" t="str">
            <v>007379</v>
          </cell>
          <cell r="J540">
            <v>37001</v>
          </cell>
          <cell r="K540">
            <v>20</v>
          </cell>
          <cell r="L540" t="str">
            <v>April 2001</v>
          </cell>
          <cell r="M540">
            <v>38096</v>
          </cell>
          <cell r="N540">
            <v>36</v>
          </cell>
          <cell r="O540">
            <v>1</v>
          </cell>
          <cell r="P540">
            <v>121000000</v>
          </cell>
          <cell r="Q540">
            <v>30249000</v>
          </cell>
          <cell r="R540">
            <v>0.19</v>
          </cell>
          <cell r="S540">
            <v>211501.66666666619</v>
          </cell>
          <cell r="T540">
            <v>30460501.666666668</v>
          </cell>
          <cell r="V540">
            <v>3362000</v>
          </cell>
          <cell r="W540">
            <v>-3362000</v>
          </cell>
          <cell r="Z540">
            <v>3362000</v>
          </cell>
          <cell r="AA540">
            <v>478942.5</v>
          </cell>
          <cell r="AB540">
            <v>3840942.5</v>
          </cell>
          <cell r="AC540">
            <v>26887000</v>
          </cell>
          <cell r="AD540">
            <v>3362000</v>
          </cell>
          <cell r="AE540">
            <v>425710.83333333331</v>
          </cell>
          <cell r="AF540">
            <v>3787710.8333333335</v>
          </cell>
          <cell r="AG540">
            <v>23525000</v>
          </cell>
          <cell r="AH540">
            <v>3362000</v>
          </cell>
          <cell r="AI540">
            <v>372479.16666666663</v>
          </cell>
          <cell r="AJ540">
            <v>3734479.1666666665</v>
          </cell>
          <cell r="AK540">
            <v>20163000</v>
          </cell>
          <cell r="AL540">
            <v>3362000</v>
          </cell>
          <cell r="AM540">
            <v>319247.5</v>
          </cell>
          <cell r="AN540">
            <v>3681247.5</v>
          </cell>
          <cell r="AO540">
            <v>16801000</v>
          </cell>
          <cell r="AP540">
            <v>3362000</v>
          </cell>
          <cell r="AQ540">
            <v>266015.83333333331</v>
          </cell>
          <cell r="AR540">
            <v>3628015.8333333335</v>
          </cell>
          <cell r="AS540">
            <v>13439000</v>
          </cell>
          <cell r="AT540">
            <v>3362000</v>
          </cell>
          <cell r="AU540">
            <v>212784.16666666666</v>
          </cell>
          <cell r="AV540">
            <v>3574784.1666666665</v>
          </cell>
          <cell r="AW540">
            <v>10077000</v>
          </cell>
          <cell r="AX540">
            <v>3362000</v>
          </cell>
          <cell r="AY540">
            <v>159552.5</v>
          </cell>
          <cell r="AZ540">
            <v>3521552.5</v>
          </cell>
          <cell r="BA540">
            <v>6715000</v>
          </cell>
          <cell r="BB540">
            <v>3362000</v>
          </cell>
          <cell r="BC540">
            <v>106320.83333333333</v>
          </cell>
          <cell r="BD540">
            <v>3468320.8333333335</v>
          </cell>
          <cell r="BE540">
            <v>3353000</v>
          </cell>
          <cell r="BF540">
            <v>3362000</v>
          </cell>
          <cell r="BG540">
            <v>53089.166666666664</v>
          </cell>
          <cell r="BH540">
            <v>3415089.1666666665</v>
          </cell>
          <cell r="BI540">
            <v>-9000</v>
          </cell>
          <cell r="BJ540">
            <v>3353000</v>
          </cell>
          <cell r="BK540">
            <v>-142.5</v>
          </cell>
          <cell r="BL540">
            <v>3352857.5</v>
          </cell>
          <cell r="BM540">
            <v>-3362000</v>
          </cell>
          <cell r="BO540">
            <v>-53231.666666666664</v>
          </cell>
          <cell r="BP540">
            <v>-53231.666666666664</v>
          </cell>
          <cell r="BQ540">
            <v>-3362000</v>
          </cell>
          <cell r="BS540">
            <v>-53231.666666666664</v>
          </cell>
          <cell r="BT540">
            <v>-53231.666666666664</v>
          </cell>
          <cell r="BU540">
            <v>-3362000</v>
          </cell>
          <cell r="BW540">
            <v>-53231.666666666664</v>
          </cell>
          <cell r="BX540">
            <v>-53231.666666666664</v>
          </cell>
          <cell r="BY540">
            <v>-3362000</v>
          </cell>
          <cell r="CA540">
            <v>-53231.666666666664</v>
          </cell>
          <cell r="CB540">
            <v>-53231.666666666664</v>
          </cell>
          <cell r="CC540">
            <v>-3362000</v>
          </cell>
          <cell r="CE540">
            <v>-53231.666666666664</v>
          </cell>
          <cell r="CF540">
            <v>-53231.666666666664</v>
          </cell>
          <cell r="CG540">
            <v>-3362000</v>
          </cell>
          <cell r="CI540">
            <v>-53231.666666666664</v>
          </cell>
          <cell r="CJ540">
            <v>-53231.666666666664</v>
          </cell>
          <cell r="CK540">
            <v>-3362000</v>
          </cell>
          <cell r="CM540">
            <v>-53231.666666666664</v>
          </cell>
          <cell r="CN540">
            <v>-53231.666666666664</v>
          </cell>
          <cell r="CO540">
            <v>-3362000</v>
          </cell>
          <cell r="CQ540">
            <v>-53231.666666666664</v>
          </cell>
          <cell r="CR540">
            <v>-53231.666666666664</v>
          </cell>
          <cell r="CS540">
            <v>-3362000</v>
          </cell>
          <cell r="CU540">
            <v>-53231.666666666664</v>
          </cell>
          <cell r="CV540">
            <v>-53231.666666666664</v>
          </cell>
          <cell r="CW540">
            <v>-3362000</v>
          </cell>
          <cell r="CY540">
            <v>-53231.666666666664</v>
          </cell>
          <cell r="CZ540">
            <v>-53231.666666666664</v>
          </cell>
          <cell r="DA540">
            <v>-3362000</v>
          </cell>
          <cell r="DC540">
            <v>-53231.666666666664</v>
          </cell>
          <cell r="DD540">
            <v>-53231.666666666664</v>
          </cell>
          <cell r="DE540">
            <v>-3362000</v>
          </cell>
          <cell r="DG540">
            <v>-53231.666666666664</v>
          </cell>
          <cell r="DH540">
            <v>-53231.666666666664</v>
          </cell>
          <cell r="DI540">
            <v>-3362000</v>
          </cell>
          <cell r="DK540">
            <v>-53231.666666666664</v>
          </cell>
          <cell r="DL540">
            <v>-53231.666666666664</v>
          </cell>
          <cell r="DM540">
            <v>-3362000</v>
          </cell>
          <cell r="DO540">
            <v>-53231.666666666664</v>
          </cell>
          <cell r="DP540">
            <v>-53231.666666666664</v>
          </cell>
          <cell r="DQ540">
            <v>-3362000</v>
          </cell>
          <cell r="DS540">
            <v>-53231.666666666664</v>
          </cell>
          <cell r="DT540">
            <v>-53231.666666666664</v>
          </cell>
          <cell r="DU540">
            <v>-3362000</v>
          </cell>
          <cell r="DW540">
            <v>-53231.666666666664</v>
          </cell>
          <cell r="DX540">
            <v>-53231.666666666664</v>
          </cell>
          <cell r="DY540">
            <v>-3362000</v>
          </cell>
          <cell r="EA540">
            <v>-53231.666666666664</v>
          </cell>
          <cell r="EB540">
            <v>-53231.666666666664</v>
          </cell>
          <cell r="EC540">
            <v>-3362000</v>
          </cell>
          <cell r="EE540">
            <v>-53231.666666666664</v>
          </cell>
          <cell r="EF540">
            <v>-53231.666666666664</v>
          </cell>
          <cell r="EG540">
            <v>-3362000</v>
          </cell>
          <cell r="EI540">
            <v>-53231.666666666664</v>
          </cell>
          <cell r="EJ540">
            <v>-53231.666666666664</v>
          </cell>
          <cell r="EK540">
            <v>-3362000</v>
          </cell>
          <cell r="EM540">
            <v>-53231.666666666664</v>
          </cell>
          <cell r="EN540">
            <v>-53231.666666666664</v>
          </cell>
          <cell r="EO540">
            <v>-3362000</v>
          </cell>
          <cell r="EQ540">
            <v>-53231.666666666664</v>
          </cell>
          <cell r="ER540">
            <v>-53231.666666666664</v>
          </cell>
          <cell r="ES540">
            <v>-3362000</v>
          </cell>
          <cell r="EU540">
            <v>-53231.666666666664</v>
          </cell>
          <cell r="EV540">
            <v>-53231.666666666664</v>
          </cell>
          <cell r="EW540">
            <v>-3362000</v>
          </cell>
          <cell r="EY540">
            <v>-53231.666666666664</v>
          </cell>
          <cell r="EZ540">
            <v>-53231.666666666664</v>
          </cell>
          <cell r="FA540">
            <v>-3362000</v>
          </cell>
          <cell r="FC540">
            <v>-53231.666666666664</v>
          </cell>
          <cell r="FD540">
            <v>-53231.666666666664</v>
          </cell>
          <cell r="FE540">
            <v>-3362000</v>
          </cell>
          <cell r="FG540">
            <v>-53231.666666666664</v>
          </cell>
          <cell r="FH540">
            <v>-53231.666666666664</v>
          </cell>
          <cell r="FI540">
            <v>-3362000</v>
          </cell>
          <cell r="FK540">
            <v>-53231.666666666664</v>
          </cell>
          <cell r="FL540">
            <v>-53231.666666666664</v>
          </cell>
          <cell r="FM540">
            <v>-3362000</v>
          </cell>
          <cell r="FO540">
            <v>-53231.666666666664</v>
          </cell>
          <cell r="FP540">
            <v>-53231.666666666664</v>
          </cell>
          <cell r="FQ540">
            <v>-3362000</v>
          </cell>
          <cell r="FS540">
            <v>-53231.666666666664</v>
          </cell>
          <cell r="FT540">
            <v>-53231.666666666664</v>
          </cell>
          <cell r="FU540">
            <v>-3362000</v>
          </cell>
          <cell r="FW540">
            <v>-53231.666666666664</v>
          </cell>
          <cell r="FX540">
            <v>-53231.666666666664</v>
          </cell>
          <cell r="FY540">
            <v>-3362000</v>
          </cell>
          <cell r="GA540">
            <v>-53231.666666666664</v>
          </cell>
          <cell r="GB540">
            <v>-53231.666666666664</v>
          </cell>
          <cell r="GC540">
            <v>-3362000</v>
          </cell>
          <cell r="GE540">
            <v>-53231.666666666664</v>
          </cell>
          <cell r="GF540">
            <v>-53231.666666666664</v>
          </cell>
          <cell r="GG540">
            <v>-3362000</v>
          </cell>
          <cell r="GI540">
            <v>-53231.666666666664</v>
          </cell>
          <cell r="GJ540">
            <v>-53231.666666666664</v>
          </cell>
          <cell r="GK540">
            <v>-3362000</v>
          </cell>
          <cell r="GM540">
            <v>-53231.666666666664</v>
          </cell>
          <cell r="GN540">
            <v>-53231.666666666664</v>
          </cell>
          <cell r="GO540">
            <v>-3362000</v>
          </cell>
          <cell r="GQ540">
            <v>-53231.666666666664</v>
          </cell>
          <cell r="GR540">
            <v>-53231.666666666664</v>
          </cell>
          <cell r="GS540">
            <v>-3362000</v>
          </cell>
          <cell r="GU540">
            <v>-53231.666666666664</v>
          </cell>
          <cell r="GV540">
            <v>-53231.666666666664</v>
          </cell>
          <cell r="GW540">
            <v>-3362000</v>
          </cell>
          <cell r="GY540">
            <v>-53231.666666666664</v>
          </cell>
          <cell r="GZ540">
            <v>-53231.666666666664</v>
          </cell>
          <cell r="HA540">
            <v>-3362000</v>
          </cell>
          <cell r="HC540">
            <v>-53231.666666666664</v>
          </cell>
          <cell r="HD540">
            <v>-53231.666666666664</v>
          </cell>
          <cell r="HE540">
            <v>-3362000</v>
          </cell>
          <cell r="HG540">
            <v>-53231.666666666664</v>
          </cell>
          <cell r="HH540">
            <v>-53231.666666666664</v>
          </cell>
          <cell r="HI540">
            <v>-3362000</v>
          </cell>
          <cell r="HK540">
            <v>-53231.666666666664</v>
          </cell>
          <cell r="HL540">
            <v>-53231.666666666664</v>
          </cell>
          <cell r="HM540">
            <v>-3362000</v>
          </cell>
          <cell r="HO540">
            <v>-53231.666666666664</v>
          </cell>
          <cell r="HP540">
            <v>-53231.666666666664</v>
          </cell>
          <cell r="HQ540">
            <v>-3362000</v>
          </cell>
          <cell r="HS540">
            <v>-53231.666666666664</v>
          </cell>
          <cell r="HT540">
            <v>-53231.666666666664</v>
          </cell>
          <cell r="HU540">
            <v>-3362000</v>
          </cell>
          <cell r="ID540">
            <v>0</v>
          </cell>
          <cell r="IE540" t="str">
            <v>A</v>
          </cell>
        </row>
        <row r="541">
          <cell r="C541">
            <v>248001373058201</v>
          </cell>
          <cell r="E541" t="str">
            <v>FERRY A. PUA</v>
          </cell>
          <cell r="F541" t="str">
            <v>MANADO</v>
          </cell>
          <cell r="G541" t="str">
            <v>T 120ss MKL</v>
          </cell>
          <cell r="H541" t="str">
            <v>078394</v>
          </cell>
          <cell r="I541" t="str">
            <v>078394</v>
          </cell>
          <cell r="J541">
            <v>37001</v>
          </cell>
          <cell r="K541">
            <v>20</v>
          </cell>
          <cell r="L541" t="str">
            <v>April 2001</v>
          </cell>
          <cell r="M541">
            <v>38096</v>
          </cell>
          <cell r="N541">
            <v>36</v>
          </cell>
          <cell r="O541">
            <v>1</v>
          </cell>
          <cell r="P541">
            <v>50000000</v>
          </cell>
          <cell r="Q541">
            <v>12497000</v>
          </cell>
          <cell r="R541">
            <v>0.19</v>
          </cell>
          <cell r="S541">
            <v>87336.666666666395</v>
          </cell>
          <cell r="T541">
            <v>12584336.666666666</v>
          </cell>
          <cell r="V541">
            <v>1389000</v>
          </cell>
          <cell r="W541">
            <v>-1389000</v>
          </cell>
          <cell r="Z541">
            <v>1389000</v>
          </cell>
          <cell r="AA541">
            <v>197869.16666666666</v>
          </cell>
          <cell r="AB541">
            <v>1586869.1666666667</v>
          </cell>
          <cell r="AC541">
            <v>11108000</v>
          </cell>
          <cell r="AD541">
            <v>1389000</v>
          </cell>
          <cell r="AE541">
            <v>175876.66666666666</v>
          </cell>
          <cell r="AF541">
            <v>1564876.6666666667</v>
          </cell>
          <cell r="AG541">
            <v>9719000</v>
          </cell>
          <cell r="AH541">
            <v>1389000</v>
          </cell>
          <cell r="AI541">
            <v>153884.16666666666</v>
          </cell>
          <cell r="AJ541">
            <v>1542884.1666666667</v>
          </cell>
          <cell r="AK541">
            <v>8330000</v>
          </cell>
          <cell r="AL541">
            <v>1389000</v>
          </cell>
          <cell r="AM541">
            <v>131891.66666666666</v>
          </cell>
          <cell r="AN541">
            <v>1520891.6666666667</v>
          </cell>
          <cell r="AO541">
            <v>6941000</v>
          </cell>
          <cell r="AP541">
            <v>1389000</v>
          </cell>
          <cell r="AQ541">
            <v>109899.16666666666</v>
          </cell>
          <cell r="AR541">
            <v>1498899.1666666667</v>
          </cell>
          <cell r="AS541">
            <v>5552000</v>
          </cell>
          <cell r="AT541">
            <v>1389000</v>
          </cell>
          <cell r="AU541">
            <v>87906.666666666657</v>
          </cell>
          <cell r="AV541">
            <v>1476906.6666666667</v>
          </cell>
          <cell r="AW541">
            <v>4163000</v>
          </cell>
          <cell r="AX541">
            <v>1389000</v>
          </cell>
          <cell r="AY541">
            <v>65914.166666666657</v>
          </cell>
          <cell r="AZ541">
            <v>1454914.1666666667</v>
          </cell>
          <cell r="BA541">
            <v>2774000</v>
          </cell>
          <cell r="BB541">
            <v>1389000</v>
          </cell>
          <cell r="BC541">
            <v>43921.666666666664</v>
          </cell>
          <cell r="BD541">
            <v>1432921.6666666667</v>
          </cell>
          <cell r="BE541">
            <v>1385000</v>
          </cell>
          <cell r="BF541">
            <v>1389000</v>
          </cell>
          <cell r="BG541">
            <v>21929.166666666664</v>
          </cell>
          <cell r="BH541">
            <v>1410929.1666666667</v>
          </cell>
          <cell r="BI541">
            <v>-4000</v>
          </cell>
          <cell r="BJ541">
            <v>1385000</v>
          </cell>
          <cell r="BK541">
            <v>-63.333333333333329</v>
          </cell>
          <cell r="BL541">
            <v>1384936.6666666667</v>
          </cell>
          <cell r="BM541">
            <v>-1389000</v>
          </cell>
          <cell r="BO541">
            <v>-21992.5</v>
          </cell>
          <cell r="BP541">
            <v>-21992.5</v>
          </cell>
          <cell r="BQ541">
            <v>-1389000</v>
          </cell>
          <cell r="BS541">
            <v>-21992.5</v>
          </cell>
          <cell r="BT541">
            <v>-21992.5</v>
          </cell>
          <cell r="BU541">
            <v>-1389000</v>
          </cell>
          <cell r="BW541">
            <v>-21992.5</v>
          </cell>
          <cell r="BX541">
            <v>-21992.5</v>
          </cell>
          <cell r="BY541">
            <v>-1389000</v>
          </cell>
          <cell r="CA541">
            <v>-21992.5</v>
          </cell>
          <cell r="CB541">
            <v>-21992.5</v>
          </cell>
          <cell r="CC541">
            <v>-1389000</v>
          </cell>
          <cell r="CE541">
            <v>-21992.5</v>
          </cell>
          <cell r="CF541">
            <v>-21992.5</v>
          </cell>
          <cell r="CG541">
            <v>-1389000</v>
          </cell>
          <cell r="CI541">
            <v>-21992.5</v>
          </cell>
          <cell r="CJ541">
            <v>-21992.5</v>
          </cell>
          <cell r="CK541">
            <v>-1389000</v>
          </cell>
          <cell r="CM541">
            <v>-21992.5</v>
          </cell>
          <cell r="CN541">
            <v>-21992.5</v>
          </cell>
          <cell r="CO541">
            <v>-1389000</v>
          </cell>
          <cell r="CQ541">
            <v>-21992.5</v>
          </cell>
          <cell r="CR541">
            <v>-21992.5</v>
          </cell>
          <cell r="CS541">
            <v>-1389000</v>
          </cell>
          <cell r="CU541">
            <v>-21992.5</v>
          </cell>
          <cell r="CV541">
            <v>-21992.5</v>
          </cell>
          <cell r="CW541">
            <v>-1389000</v>
          </cell>
          <cell r="CY541">
            <v>-21992.5</v>
          </cell>
          <cell r="CZ541">
            <v>-21992.5</v>
          </cell>
          <cell r="DA541">
            <v>-1389000</v>
          </cell>
          <cell r="DC541">
            <v>-21992.5</v>
          </cell>
          <cell r="DD541">
            <v>-21992.5</v>
          </cell>
          <cell r="DE541">
            <v>-1389000</v>
          </cell>
          <cell r="DG541">
            <v>-21992.5</v>
          </cell>
          <cell r="DH541">
            <v>-21992.5</v>
          </cell>
          <cell r="DI541">
            <v>-1389000</v>
          </cell>
          <cell r="DK541">
            <v>-21992.5</v>
          </cell>
          <cell r="DL541">
            <v>-21992.5</v>
          </cell>
          <cell r="DM541">
            <v>-1389000</v>
          </cell>
          <cell r="DO541">
            <v>-21992.5</v>
          </cell>
          <cell r="DP541">
            <v>-21992.5</v>
          </cell>
          <cell r="DQ541">
            <v>-1389000</v>
          </cell>
          <cell r="DS541">
            <v>-21992.5</v>
          </cell>
          <cell r="DT541">
            <v>-21992.5</v>
          </cell>
          <cell r="DU541">
            <v>-1389000</v>
          </cell>
          <cell r="DW541">
            <v>-21992.5</v>
          </cell>
          <cell r="DX541">
            <v>-21992.5</v>
          </cell>
          <cell r="DY541">
            <v>-1389000</v>
          </cell>
          <cell r="EA541">
            <v>-21992.5</v>
          </cell>
          <cell r="EB541">
            <v>-21992.5</v>
          </cell>
          <cell r="EC541">
            <v>-1389000</v>
          </cell>
          <cell r="EE541">
            <v>-21992.5</v>
          </cell>
          <cell r="EF541">
            <v>-21992.5</v>
          </cell>
          <cell r="EG541">
            <v>-1389000</v>
          </cell>
          <cell r="EI541">
            <v>-21992.5</v>
          </cell>
          <cell r="EJ541">
            <v>-21992.5</v>
          </cell>
          <cell r="EK541">
            <v>-1389000</v>
          </cell>
          <cell r="EM541">
            <v>-21992.5</v>
          </cell>
          <cell r="EN541">
            <v>-21992.5</v>
          </cell>
          <cell r="EO541">
            <v>-1389000</v>
          </cell>
          <cell r="EQ541">
            <v>-21992.5</v>
          </cell>
          <cell r="ER541">
            <v>-21992.5</v>
          </cell>
          <cell r="ES541">
            <v>-1389000</v>
          </cell>
          <cell r="EU541">
            <v>-21992.5</v>
          </cell>
          <cell r="EV541">
            <v>-21992.5</v>
          </cell>
          <cell r="EW541">
            <v>-1389000</v>
          </cell>
          <cell r="EY541">
            <v>-21992.5</v>
          </cell>
          <cell r="EZ541">
            <v>-21992.5</v>
          </cell>
          <cell r="FA541">
            <v>-1389000</v>
          </cell>
          <cell r="FC541">
            <v>-21992.5</v>
          </cell>
          <cell r="FD541">
            <v>-21992.5</v>
          </cell>
          <cell r="FE541">
            <v>-1389000</v>
          </cell>
          <cell r="FG541">
            <v>-21992.5</v>
          </cell>
          <cell r="FH541">
            <v>-21992.5</v>
          </cell>
          <cell r="FI541">
            <v>-1389000</v>
          </cell>
          <cell r="FK541">
            <v>-21992.5</v>
          </cell>
          <cell r="FL541">
            <v>-21992.5</v>
          </cell>
          <cell r="FM541">
            <v>-1389000</v>
          </cell>
          <cell r="FO541">
            <v>-21992.5</v>
          </cell>
          <cell r="FP541">
            <v>-21992.5</v>
          </cell>
          <cell r="FQ541">
            <v>-1389000</v>
          </cell>
          <cell r="FS541">
            <v>-21992.5</v>
          </cell>
          <cell r="FT541">
            <v>-21992.5</v>
          </cell>
          <cell r="FU541">
            <v>-1389000</v>
          </cell>
          <cell r="FW541">
            <v>-21992.5</v>
          </cell>
          <cell r="FX541">
            <v>-21992.5</v>
          </cell>
          <cell r="FY541">
            <v>-1389000</v>
          </cell>
          <cell r="GA541">
            <v>-21992.5</v>
          </cell>
          <cell r="GB541">
            <v>-21992.5</v>
          </cell>
          <cell r="GC541">
            <v>-1389000</v>
          </cell>
          <cell r="GE541">
            <v>-21992.5</v>
          </cell>
          <cell r="GF541">
            <v>-21992.5</v>
          </cell>
          <cell r="GG541">
            <v>-1389000</v>
          </cell>
          <cell r="GI541">
            <v>-21992.5</v>
          </cell>
          <cell r="GJ541">
            <v>-21992.5</v>
          </cell>
          <cell r="GK541">
            <v>-1389000</v>
          </cell>
          <cell r="GM541">
            <v>-21992.5</v>
          </cell>
          <cell r="GN541">
            <v>-21992.5</v>
          </cell>
          <cell r="GO541">
            <v>-1389000</v>
          </cell>
          <cell r="GQ541">
            <v>-21992.5</v>
          </cell>
          <cell r="GR541">
            <v>-21992.5</v>
          </cell>
          <cell r="GS541">
            <v>-1389000</v>
          </cell>
          <cell r="GU541">
            <v>-21992.5</v>
          </cell>
          <cell r="GV541">
            <v>-21992.5</v>
          </cell>
          <cell r="GW541">
            <v>-1389000</v>
          </cell>
          <cell r="GY541">
            <v>-21992.5</v>
          </cell>
          <cell r="GZ541">
            <v>-21992.5</v>
          </cell>
          <cell r="HA541">
            <v>-1389000</v>
          </cell>
          <cell r="HC541">
            <v>-21992.5</v>
          </cell>
          <cell r="HD541">
            <v>-21992.5</v>
          </cell>
          <cell r="HE541">
            <v>-1389000</v>
          </cell>
          <cell r="HG541">
            <v>-21992.5</v>
          </cell>
          <cell r="HH541">
            <v>-21992.5</v>
          </cell>
          <cell r="HI541">
            <v>-1389000</v>
          </cell>
          <cell r="HK541">
            <v>-21992.5</v>
          </cell>
          <cell r="HL541">
            <v>-21992.5</v>
          </cell>
          <cell r="HM541">
            <v>-1389000</v>
          </cell>
          <cell r="HO541">
            <v>-21992.5</v>
          </cell>
          <cell r="HP541">
            <v>-21992.5</v>
          </cell>
          <cell r="HQ541">
            <v>-1389000</v>
          </cell>
          <cell r="HS541">
            <v>-21992.5</v>
          </cell>
          <cell r="HT541">
            <v>-21992.5</v>
          </cell>
          <cell r="HU541">
            <v>-1389000</v>
          </cell>
          <cell r="IB541" t="str">
            <v>0164439 S</v>
          </cell>
          <cell r="IC541">
            <v>37207</v>
          </cell>
          <cell r="ID541">
            <v>1</v>
          </cell>
          <cell r="IE541" t="str">
            <v>D</v>
          </cell>
          <cell r="IF541" t="str">
            <v xml:space="preserve"> SBF MKS</v>
          </cell>
        </row>
        <row r="542">
          <cell r="C542">
            <v>248001373066201</v>
          </cell>
          <cell r="E542" t="str">
            <v>GRITANYTA RUMAWUNG</v>
          </cell>
          <cell r="F542" t="str">
            <v>MANADO</v>
          </cell>
          <cell r="G542" t="str">
            <v>Kuda PL B Limited</v>
          </cell>
          <cell r="H542" t="str">
            <v>007860</v>
          </cell>
          <cell r="I542" t="str">
            <v>007860</v>
          </cell>
          <cell r="J542">
            <v>37001</v>
          </cell>
          <cell r="K542">
            <v>20</v>
          </cell>
          <cell r="L542" t="str">
            <v>April 2001</v>
          </cell>
          <cell r="M542">
            <v>38096</v>
          </cell>
          <cell r="N542">
            <v>36</v>
          </cell>
          <cell r="O542">
            <v>1</v>
          </cell>
          <cell r="P542">
            <v>128000000</v>
          </cell>
          <cell r="Q542">
            <v>31988000</v>
          </cell>
          <cell r="R542">
            <v>0.19</v>
          </cell>
          <cell r="S542">
            <v>222680</v>
          </cell>
          <cell r="T542">
            <v>32210680</v>
          </cell>
          <cell r="V542">
            <v>3556000</v>
          </cell>
          <cell r="W542">
            <v>-3556000</v>
          </cell>
          <cell r="Z542">
            <v>3556000</v>
          </cell>
          <cell r="AA542">
            <v>506476.66666666663</v>
          </cell>
          <cell r="AB542">
            <v>4062476.6666666665</v>
          </cell>
          <cell r="AC542">
            <v>28432000</v>
          </cell>
          <cell r="AD542">
            <v>3556000</v>
          </cell>
          <cell r="AE542">
            <v>450173.33333333331</v>
          </cell>
          <cell r="AF542">
            <v>4006173.3333333335</v>
          </cell>
          <cell r="AG542">
            <v>24876000</v>
          </cell>
          <cell r="AH542">
            <v>3556000</v>
          </cell>
          <cell r="AI542">
            <v>393870</v>
          </cell>
          <cell r="AJ542">
            <v>3949870</v>
          </cell>
          <cell r="AK542">
            <v>21320000</v>
          </cell>
          <cell r="AL542">
            <v>3556000</v>
          </cell>
          <cell r="AM542">
            <v>337566.66666666663</v>
          </cell>
          <cell r="AN542">
            <v>3893566.6666666665</v>
          </cell>
          <cell r="AO542">
            <v>17764000</v>
          </cell>
          <cell r="AP542">
            <v>3556000</v>
          </cell>
          <cell r="AQ542">
            <v>281263.33333333331</v>
          </cell>
          <cell r="AR542">
            <v>3837263.3333333335</v>
          </cell>
          <cell r="AS542">
            <v>14208000</v>
          </cell>
          <cell r="AT542">
            <v>3556000</v>
          </cell>
          <cell r="AU542">
            <v>224960</v>
          </cell>
          <cell r="AV542">
            <v>3780960</v>
          </cell>
          <cell r="AW542">
            <v>10652000</v>
          </cell>
          <cell r="AX542">
            <v>3556000</v>
          </cell>
          <cell r="AY542">
            <v>168656.66666666666</v>
          </cell>
          <cell r="AZ542">
            <v>3724656.6666666665</v>
          </cell>
          <cell r="BA542">
            <v>7096000</v>
          </cell>
          <cell r="BB542">
            <v>3556000</v>
          </cell>
          <cell r="BC542">
            <v>112353.33333333333</v>
          </cell>
          <cell r="BD542">
            <v>3668353.3333333335</v>
          </cell>
          <cell r="BE542">
            <v>3540000</v>
          </cell>
          <cell r="BF542">
            <v>3556000</v>
          </cell>
          <cell r="BG542">
            <v>56050</v>
          </cell>
          <cell r="BH542">
            <v>3612050</v>
          </cell>
          <cell r="BI542">
            <v>-16000</v>
          </cell>
          <cell r="BJ542">
            <v>3540000</v>
          </cell>
          <cell r="BK542">
            <v>-253.33333333333331</v>
          </cell>
          <cell r="BL542">
            <v>3539746.6666666665</v>
          </cell>
          <cell r="BM542">
            <v>-3556000</v>
          </cell>
          <cell r="BO542">
            <v>-56303.333333333328</v>
          </cell>
          <cell r="BP542">
            <v>-56303.333333333328</v>
          </cell>
          <cell r="BQ542">
            <v>-3556000</v>
          </cell>
          <cell r="BS542">
            <v>-56303.333333333328</v>
          </cell>
          <cell r="BT542">
            <v>-56303.333333333328</v>
          </cell>
          <cell r="BU542">
            <v>-3556000</v>
          </cell>
          <cell r="BW542">
            <v>-56303.333333333328</v>
          </cell>
          <cell r="BX542">
            <v>-56303.333333333328</v>
          </cell>
          <cell r="BY542">
            <v>-3556000</v>
          </cell>
          <cell r="CA542">
            <v>-56303.333333333328</v>
          </cell>
          <cell r="CB542">
            <v>-56303.333333333328</v>
          </cell>
          <cell r="CC542">
            <v>-3556000</v>
          </cell>
          <cell r="CE542">
            <v>-56303.333333333328</v>
          </cell>
          <cell r="CF542">
            <v>-56303.333333333328</v>
          </cell>
          <cell r="CG542">
            <v>-3556000</v>
          </cell>
          <cell r="CI542">
            <v>-56303.333333333328</v>
          </cell>
          <cell r="CJ542">
            <v>-56303.333333333328</v>
          </cell>
          <cell r="CK542">
            <v>-3556000</v>
          </cell>
          <cell r="CM542">
            <v>-56303.333333333328</v>
          </cell>
          <cell r="CN542">
            <v>-56303.333333333328</v>
          </cell>
          <cell r="CO542">
            <v>-3556000</v>
          </cell>
          <cell r="CQ542">
            <v>-56303.333333333328</v>
          </cell>
          <cell r="CR542">
            <v>-56303.333333333328</v>
          </cell>
          <cell r="CS542">
            <v>-3556000</v>
          </cell>
          <cell r="CU542">
            <v>-56303.333333333328</v>
          </cell>
          <cell r="CV542">
            <v>-56303.333333333328</v>
          </cell>
          <cell r="CW542">
            <v>-3556000</v>
          </cell>
          <cell r="CY542">
            <v>-56303.333333333328</v>
          </cell>
          <cell r="CZ542">
            <v>-56303.333333333328</v>
          </cell>
          <cell r="DA542">
            <v>-3556000</v>
          </cell>
          <cell r="DC542">
            <v>-56303.333333333328</v>
          </cell>
          <cell r="DD542">
            <v>-56303.333333333328</v>
          </cell>
          <cell r="DE542">
            <v>-3556000</v>
          </cell>
          <cell r="DG542">
            <v>-56303.333333333328</v>
          </cell>
          <cell r="DH542">
            <v>-56303.333333333328</v>
          </cell>
          <cell r="DI542">
            <v>-3556000</v>
          </cell>
          <cell r="DK542">
            <v>-56303.333333333328</v>
          </cell>
          <cell r="DL542">
            <v>-56303.333333333328</v>
          </cell>
          <cell r="DM542">
            <v>-3556000</v>
          </cell>
          <cell r="DO542">
            <v>-56303.333333333328</v>
          </cell>
          <cell r="DP542">
            <v>-56303.333333333328</v>
          </cell>
          <cell r="DQ542">
            <v>-3556000</v>
          </cell>
          <cell r="DS542">
            <v>-56303.333333333328</v>
          </cell>
          <cell r="DT542">
            <v>-56303.333333333328</v>
          </cell>
          <cell r="DU542">
            <v>-3556000</v>
          </cell>
          <cell r="DW542">
            <v>-56303.333333333328</v>
          </cell>
          <cell r="DX542">
            <v>-56303.333333333328</v>
          </cell>
          <cell r="DY542">
            <v>-3556000</v>
          </cell>
          <cell r="EA542">
            <v>-56303.333333333328</v>
          </cell>
          <cell r="EB542">
            <v>-56303.333333333328</v>
          </cell>
          <cell r="EC542">
            <v>-3556000</v>
          </cell>
          <cell r="EE542">
            <v>-56303.333333333328</v>
          </cell>
          <cell r="EF542">
            <v>-56303.333333333328</v>
          </cell>
          <cell r="EG542">
            <v>-3556000</v>
          </cell>
          <cell r="EI542">
            <v>-56303.333333333328</v>
          </cell>
          <cell r="EJ542">
            <v>-56303.333333333328</v>
          </cell>
          <cell r="EK542">
            <v>-3556000</v>
          </cell>
          <cell r="EM542">
            <v>-56303.333333333328</v>
          </cell>
          <cell r="EN542">
            <v>-56303.333333333328</v>
          </cell>
          <cell r="EO542">
            <v>-3556000</v>
          </cell>
          <cell r="EQ542">
            <v>-56303.333333333328</v>
          </cell>
          <cell r="ER542">
            <v>-56303.333333333328</v>
          </cell>
          <cell r="ES542">
            <v>-3556000</v>
          </cell>
          <cell r="EU542">
            <v>-56303.333333333328</v>
          </cell>
          <cell r="EV542">
            <v>-56303.333333333328</v>
          </cell>
          <cell r="EW542">
            <v>-3556000</v>
          </cell>
          <cell r="EY542">
            <v>-56303.333333333328</v>
          </cell>
          <cell r="EZ542">
            <v>-56303.333333333328</v>
          </cell>
          <cell r="FA542">
            <v>-3556000</v>
          </cell>
          <cell r="FC542">
            <v>-56303.333333333328</v>
          </cell>
          <cell r="FD542">
            <v>-56303.333333333328</v>
          </cell>
          <cell r="FE542">
            <v>-3556000</v>
          </cell>
          <cell r="FG542">
            <v>-56303.333333333328</v>
          </cell>
          <cell r="FH542">
            <v>-56303.333333333328</v>
          </cell>
          <cell r="FI542">
            <v>-3556000</v>
          </cell>
          <cell r="FK542">
            <v>-56303.333333333328</v>
          </cell>
          <cell r="FL542">
            <v>-56303.333333333328</v>
          </cell>
          <cell r="FM542">
            <v>-3556000</v>
          </cell>
          <cell r="FO542">
            <v>-56303.333333333328</v>
          </cell>
          <cell r="FP542">
            <v>-56303.333333333328</v>
          </cell>
          <cell r="FQ542">
            <v>-3556000</v>
          </cell>
          <cell r="FS542">
            <v>-56303.333333333328</v>
          </cell>
          <cell r="FT542">
            <v>-56303.333333333328</v>
          </cell>
          <cell r="FU542">
            <v>-3556000</v>
          </cell>
          <cell r="FW542">
            <v>-56303.333333333328</v>
          </cell>
          <cell r="FX542">
            <v>-56303.333333333328</v>
          </cell>
          <cell r="FY542">
            <v>-3556000</v>
          </cell>
          <cell r="GA542">
            <v>-56303.333333333328</v>
          </cell>
          <cell r="GB542">
            <v>-56303.333333333328</v>
          </cell>
          <cell r="GC542">
            <v>-3556000</v>
          </cell>
          <cell r="GE542">
            <v>-56303.333333333328</v>
          </cell>
          <cell r="GF542">
            <v>-56303.333333333328</v>
          </cell>
          <cell r="GG542">
            <v>-3556000</v>
          </cell>
          <cell r="GI542">
            <v>-56303.333333333328</v>
          </cell>
          <cell r="GJ542">
            <v>-56303.333333333328</v>
          </cell>
          <cell r="GK542">
            <v>-3556000</v>
          </cell>
          <cell r="GM542">
            <v>-56303.333333333328</v>
          </cell>
          <cell r="GN542">
            <v>-56303.333333333328</v>
          </cell>
          <cell r="GO542">
            <v>-3556000</v>
          </cell>
          <cell r="GQ542">
            <v>-56303.333333333328</v>
          </cell>
          <cell r="GR542">
            <v>-56303.333333333328</v>
          </cell>
          <cell r="GS542">
            <v>-3556000</v>
          </cell>
          <cell r="GU542">
            <v>-56303.333333333328</v>
          </cell>
          <cell r="GV542">
            <v>-56303.333333333328</v>
          </cell>
          <cell r="GW542">
            <v>-3556000</v>
          </cell>
          <cell r="GY542">
            <v>-56303.333333333328</v>
          </cell>
          <cell r="GZ542">
            <v>-56303.333333333328</v>
          </cell>
          <cell r="HA542">
            <v>-3556000</v>
          </cell>
          <cell r="HC542">
            <v>-56303.333333333328</v>
          </cell>
          <cell r="HD542">
            <v>-56303.333333333328</v>
          </cell>
          <cell r="HE542">
            <v>-3556000</v>
          </cell>
          <cell r="HG542">
            <v>-56303.333333333328</v>
          </cell>
          <cell r="HH542">
            <v>-56303.333333333328</v>
          </cell>
          <cell r="HI542">
            <v>-3556000</v>
          </cell>
          <cell r="HK542">
            <v>-56303.333333333328</v>
          </cell>
          <cell r="HL542">
            <v>-56303.333333333328</v>
          </cell>
          <cell r="HM542">
            <v>-3556000</v>
          </cell>
          <cell r="HO542">
            <v>-56303.333333333328</v>
          </cell>
          <cell r="HP542">
            <v>-56303.333333333328</v>
          </cell>
          <cell r="HQ542">
            <v>-3556000</v>
          </cell>
          <cell r="HS542">
            <v>-56303.333333333328</v>
          </cell>
          <cell r="HT542">
            <v>-56303.333333333328</v>
          </cell>
          <cell r="HU542">
            <v>-3556000</v>
          </cell>
          <cell r="IB542" t="str">
            <v>0166023 S</v>
          </cell>
          <cell r="IC542">
            <v>37207</v>
          </cell>
          <cell r="ID542">
            <v>1</v>
          </cell>
          <cell r="IE542" t="str">
            <v>D</v>
          </cell>
          <cell r="IF542" t="str">
            <v xml:space="preserve"> SBF MKS</v>
          </cell>
        </row>
        <row r="543">
          <cell r="C543">
            <v>248001373074201</v>
          </cell>
          <cell r="E543" t="str">
            <v>HERNY CH. OPING</v>
          </cell>
          <cell r="F543" t="str">
            <v>MANADO</v>
          </cell>
          <cell r="G543" t="str">
            <v>T 120ss MKL</v>
          </cell>
          <cell r="H543" t="str">
            <v>078380</v>
          </cell>
          <cell r="I543" t="str">
            <v>078380</v>
          </cell>
          <cell r="J543">
            <v>37001</v>
          </cell>
          <cell r="K543">
            <v>20</v>
          </cell>
          <cell r="L543" t="str">
            <v>April 2001</v>
          </cell>
          <cell r="M543">
            <v>38096</v>
          </cell>
          <cell r="N543">
            <v>36</v>
          </cell>
          <cell r="O543">
            <v>1</v>
          </cell>
          <cell r="P543">
            <v>50000000</v>
          </cell>
          <cell r="Q543">
            <v>12497000</v>
          </cell>
          <cell r="R543">
            <v>0.19</v>
          </cell>
          <cell r="S543">
            <v>87336.666666666395</v>
          </cell>
          <cell r="T543">
            <v>12584336.666666666</v>
          </cell>
          <cell r="V543">
            <v>1389000</v>
          </cell>
          <cell r="W543">
            <v>-1389000</v>
          </cell>
          <cell r="Z543">
            <v>1389000</v>
          </cell>
          <cell r="AA543">
            <v>197869.16666666666</v>
          </cell>
          <cell r="AB543">
            <v>1586869.1666666667</v>
          </cell>
          <cell r="AC543">
            <v>11108000</v>
          </cell>
          <cell r="AD543">
            <v>1389000</v>
          </cell>
          <cell r="AE543">
            <v>175876.66666666666</v>
          </cell>
          <cell r="AF543">
            <v>1564876.6666666667</v>
          </cell>
          <cell r="AG543">
            <v>9719000</v>
          </cell>
          <cell r="AH543">
            <v>1389000</v>
          </cell>
          <cell r="AI543">
            <v>153884.16666666666</v>
          </cell>
          <cell r="AJ543">
            <v>1542884.1666666667</v>
          </cell>
          <cell r="AK543">
            <v>8330000</v>
          </cell>
          <cell r="AL543">
            <v>1389000</v>
          </cell>
          <cell r="AM543">
            <v>131891.66666666666</v>
          </cell>
          <cell r="AN543">
            <v>1520891.6666666667</v>
          </cell>
          <cell r="AO543">
            <v>6941000</v>
          </cell>
          <cell r="AP543">
            <v>1389000</v>
          </cell>
          <cell r="AQ543">
            <v>109899.16666666666</v>
          </cell>
          <cell r="AR543">
            <v>1498899.1666666667</v>
          </cell>
          <cell r="AS543">
            <v>5552000</v>
          </cell>
          <cell r="AT543">
            <v>1389000</v>
          </cell>
          <cell r="AU543">
            <v>87906.666666666657</v>
          </cell>
          <cell r="AV543">
            <v>1476906.6666666667</v>
          </cell>
          <cell r="AW543">
            <v>4163000</v>
          </cell>
          <cell r="AX543">
            <v>1389000</v>
          </cell>
          <cell r="AY543">
            <v>65914.166666666657</v>
          </cell>
          <cell r="AZ543">
            <v>1454914.1666666667</v>
          </cell>
          <cell r="BA543">
            <v>2774000</v>
          </cell>
          <cell r="BB543">
            <v>1389000</v>
          </cell>
          <cell r="BC543">
            <v>43921.666666666664</v>
          </cell>
          <cell r="BD543">
            <v>1432921.6666666667</v>
          </cell>
          <cell r="BE543">
            <v>1385000</v>
          </cell>
          <cell r="BF543">
            <v>1389000</v>
          </cell>
          <cell r="BG543">
            <v>21929.166666666664</v>
          </cell>
          <cell r="BH543">
            <v>1410929.1666666667</v>
          </cell>
          <cell r="BI543">
            <v>-4000</v>
          </cell>
          <cell r="BJ543">
            <v>1385000</v>
          </cell>
          <cell r="BK543">
            <v>-63.333333333333329</v>
          </cell>
          <cell r="BL543">
            <v>1384936.6666666667</v>
          </cell>
          <cell r="BM543">
            <v>-1389000</v>
          </cell>
          <cell r="BO543">
            <v>-21992.5</v>
          </cell>
          <cell r="BP543">
            <v>-21992.5</v>
          </cell>
          <cell r="BQ543">
            <v>-1389000</v>
          </cell>
          <cell r="BS543">
            <v>-21992.5</v>
          </cell>
          <cell r="BT543">
            <v>-21992.5</v>
          </cell>
          <cell r="BU543">
            <v>-1389000</v>
          </cell>
          <cell r="BW543">
            <v>-21992.5</v>
          </cell>
          <cell r="BX543">
            <v>-21992.5</v>
          </cell>
          <cell r="BY543">
            <v>-1389000</v>
          </cell>
          <cell r="CA543">
            <v>-21992.5</v>
          </cell>
          <cell r="CB543">
            <v>-21992.5</v>
          </cell>
          <cell r="CC543">
            <v>-1389000</v>
          </cell>
          <cell r="CE543">
            <v>-21992.5</v>
          </cell>
          <cell r="CF543">
            <v>-21992.5</v>
          </cell>
          <cell r="CG543">
            <v>-1389000</v>
          </cell>
          <cell r="CI543">
            <v>-21992.5</v>
          </cell>
          <cell r="CJ543">
            <v>-21992.5</v>
          </cell>
          <cell r="CK543">
            <v>-1389000</v>
          </cell>
          <cell r="CM543">
            <v>-21992.5</v>
          </cell>
          <cell r="CN543">
            <v>-21992.5</v>
          </cell>
          <cell r="CO543">
            <v>-1389000</v>
          </cell>
          <cell r="CQ543">
            <v>-21992.5</v>
          </cell>
          <cell r="CR543">
            <v>-21992.5</v>
          </cell>
          <cell r="CS543">
            <v>-1389000</v>
          </cell>
          <cell r="CU543">
            <v>-21992.5</v>
          </cell>
          <cell r="CV543">
            <v>-21992.5</v>
          </cell>
          <cell r="CW543">
            <v>-1389000</v>
          </cell>
          <cell r="CY543">
            <v>-21992.5</v>
          </cell>
          <cell r="CZ543">
            <v>-21992.5</v>
          </cell>
          <cell r="DA543">
            <v>-1389000</v>
          </cell>
          <cell r="DC543">
            <v>-21992.5</v>
          </cell>
          <cell r="DD543">
            <v>-21992.5</v>
          </cell>
          <cell r="DE543">
            <v>-1389000</v>
          </cell>
          <cell r="DG543">
            <v>-21992.5</v>
          </cell>
          <cell r="DH543">
            <v>-21992.5</v>
          </cell>
          <cell r="DI543">
            <v>-1389000</v>
          </cell>
          <cell r="DK543">
            <v>-21992.5</v>
          </cell>
          <cell r="DL543">
            <v>-21992.5</v>
          </cell>
          <cell r="DM543">
            <v>-1389000</v>
          </cell>
          <cell r="DO543">
            <v>-21992.5</v>
          </cell>
          <cell r="DP543">
            <v>-21992.5</v>
          </cell>
          <cell r="DQ543">
            <v>-1389000</v>
          </cell>
          <cell r="DS543">
            <v>-21992.5</v>
          </cell>
          <cell r="DT543">
            <v>-21992.5</v>
          </cell>
          <cell r="DU543">
            <v>-1389000</v>
          </cell>
          <cell r="DW543">
            <v>-21992.5</v>
          </cell>
          <cell r="DX543">
            <v>-21992.5</v>
          </cell>
          <cell r="DY543">
            <v>-1389000</v>
          </cell>
          <cell r="EA543">
            <v>-21992.5</v>
          </cell>
          <cell r="EB543">
            <v>-21992.5</v>
          </cell>
          <cell r="EC543">
            <v>-1389000</v>
          </cell>
          <cell r="EE543">
            <v>-21992.5</v>
          </cell>
          <cell r="EF543">
            <v>-21992.5</v>
          </cell>
          <cell r="EG543">
            <v>-1389000</v>
          </cell>
          <cell r="EI543">
            <v>-21992.5</v>
          </cell>
          <cell r="EJ543">
            <v>-21992.5</v>
          </cell>
          <cell r="EK543">
            <v>-1389000</v>
          </cell>
          <cell r="EM543">
            <v>-21992.5</v>
          </cell>
          <cell r="EN543">
            <v>-21992.5</v>
          </cell>
          <cell r="EO543">
            <v>-1389000</v>
          </cell>
          <cell r="EQ543">
            <v>-21992.5</v>
          </cell>
          <cell r="ER543">
            <v>-21992.5</v>
          </cell>
          <cell r="ES543">
            <v>-1389000</v>
          </cell>
          <cell r="EU543">
            <v>-21992.5</v>
          </cell>
          <cell r="EV543">
            <v>-21992.5</v>
          </cell>
          <cell r="EW543">
            <v>-1389000</v>
          </cell>
          <cell r="EY543">
            <v>-21992.5</v>
          </cell>
          <cell r="EZ543">
            <v>-21992.5</v>
          </cell>
          <cell r="FA543">
            <v>-1389000</v>
          </cell>
          <cell r="FC543">
            <v>-21992.5</v>
          </cell>
          <cell r="FD543">
            <v>-21992.5</v>
          </cell>
          <cell r="FE543">
            <v>-1389000</v>
          </cell>
          <cell r="FG543">
            <v>-21992.5</v>
          </cell>
          <cell r="FH543">
            <v>-21992.5</v>
          </cell>
          <cell r="FI543">
            <v>-1389000</v>
          </cell>
          <cell r="FK543">
            <v>-21992.5</v>
          </cell>
          <cell r="FL543">
            <v>-21992.5</v>
          </cell>
          <cell r="FM543">
            <v>-1389000</v>
          </cell>
          <cell r="FO543">
            <v>-21992.5</v>
          </cell>
          <cell r="FP543">
            <v>-21992.5</v>
          </cell>
          <cell r="FQ543">
            <v>-1389000</v>
          </cell>
          <cell r="FS543">
            <v>-21992.5</v>
          </cell>
          <cell r="FT543">
            <v>-21992.5</v>
          </cell>
          <cell r="FU543">
            <v>-1389000</v>
          </cell>
          <cell r="FW543">
            <v>-21992.5</v>
          </cell>
          <cell r="FX543">
            <v>-21992.5</v>
          </cell>
          <cell r="FY543">
            <v>-1389000</v>
          </cell>
          <cell r="GA543">
            <v>-21992.5</v>
          </cell>
          <cell r="GB543">
            <v>-21992.5</v>
          </cell>
          <cell r="GC543">
            <v>-1389000</v>
          </cell>
          <cell r="GE543">
            <v>-21992.5</v>
          </cell>
          <cell r="GF543">
            <v>-21992.5</v>
          </cell>
          <cell r="GG543">
            <v>-1389000</v>
          </cell>
          <cell r="GI543">
            <v>-21992.5</v>
          </cell>
          <cell r="GJ543">
            <v>-21992.5</v>
          </cell>
          <cell r="GK543">
            <v>-1389000</v>
          </cell>
          <cell r="GM543">
            <v>-21992.5</v>
          </cell>
          <cell r="GN543">
            <v>-21992.5</v>
          </cell>
          <cell r="GO543">
            <v>-1389000</v>
          </cell>
          <cell r="GQ543">
            <v>-21992.5</v>
          </cell>
          <cell r="GR543">
            <v>-21992.5</v>
          </cell>
          <cell r="GS543">
            <v>-1389000</v>
          </cell>
          <cell r="GU543">
            <v>-21992.5</v>
          </cell>
          <cell r="GV543">
            <v>-21992.5</v>
          </cell>
          <cell r="GW543">
            <v>-1389000</v>
          </cell>
          <cell r="GY543">
            <v>-21992.5</v>
          </cell>
          <cell r="GZ543">
            <v>-21992.5</v>
          </cell>
          <cell r="HA543">
            <v>-1389000</v>
          </cell>
          <cell r="HC543">
            <v>-21992.5</v>
          </cell>
          <cell r="HD543">
            <v>-21992.5</v>
          </cell>
          <cell r="HE543">
            <v>-1389000</v>
          </cell>
          <cell r="HG543">
            <v>-21992.5</v>
          </cell>
          <cell r="HH543">
            <v>-21992.5</v>
          </cell>
          <cell r="HI543">
            <v>-1389000</v>
          </cell>
          <cell r="HK543">
            <v>-21992.5</v>
          </cell>
          <cell r="HL543">
            <v>-21992.5</v>
          </cell>
          <cell r="HM543">
            <v>-1389000</v>
          </cell>
          <cell r="HO543">
            <v>-21992.5</v>
          </cell>
          <cell r="HP543">
            <v>-21992.5</v>
          </cell>
          <cell r="HQ543">
            <v>-1389000</v>
          </cell>
          <cell r="HS543">
            <v>-21992.5</v>
          </cell>
          <cell r="HT543">
            <v>-21992.5</v>
          </cell>
          <cell r="HU543">
            <v>-1389000</v>
          </cell>
          <cell r="IB543" t="str">
            <v>0157894 S</v>
          </cell>
          <cell r="IC543">
            <v>37201</v>
          </cell>
          <cell r="ID543">
            <v>1</v>
          </cell>
          <cell r="IE543" t="str">
            <v>D</v>
          </cell>
          <cell r="IF543" t="str">
            <v xml:space="preserve"> SBF MKS</v>
          </cell>
        </row>
        <row r="544">
          <cell r="C544">
            <v>248001373090201</v>
          </cell>
          <cell r="E544" t="str">
            <v>JEVERSON MONGI</v>
          </cell>
          <cell r="F544" t="str">
            <v>MANADO</v>
          </cell>
          <cell r="G544" t="str">
            <v>Kuda PL B</v>
          </cell>
          <cell r="H544" t="str">
            <v>006768</v>
          </cell>
          <cell r="I544" t="str">
            <v>006768</v>
          </cell>
          <cell r="J544">
            <v>37001</v>
          </cell>
          <cell r="K544">
            <v>20</v>
          </cell>
          <cell r="L544" t="str">
            <v>April 2001</v>
          </cell>
          <cell r="M544">
            <v>38096</v>
          </cell>
          <cell r="N544">
            <v>36</v>
          </cell>
          <cell r="O544">
            <v>1</v>
          </cell>
          <cell r="P544">
            <v>121000000</v>
          </cell>
          <cell r="Q544">
            <v>30249000</v>
          </cell>
          <cell r="R544">
            <v>0.19</v>
          </cell>
          <cell r="S544">
            <v>211501.66666666619</v>
          </cell>
          <cell r="T544">
            <v>30460501.666666668</v>
          </cell>
          <cell r="V544">
            <v>3362000</v>
          </cell>
          <cell r="W544">
            <v>-3362000</v>
          </cell>
          <cell r="Z544">
            <v>3362000</v>
          </cell>
          <cell r="AA544">
            <v>478942.5</v>
          </cell>
          <cell r="AB544">
            <v>3840942.5</v>
          </cell>
          <cell r="AC544">
            <v>26887000</v>
          </cell>
          <cell r="AD544">
            <v>3362000</v>
          </cell>
          <cell r="AE544">
            <v>425710.83333333331</v>
          </cell>
          <cell r="AF544">
            <v>3787710.8333333335</v>
          </cell>
          <cell r="AG544">
            <v>23525000</v>
          </cell>
          <cell r="AH544">
            <v>3362000</v>
          </cell>
          <cell r="AI544">
            <v>372479.16666666663</v>
          </cell>
          <cell r="AJ544">
            <v>3734479.1666666665</v>
          </cell>
          <cell r="AK544">
            <v>20163000</v>
          </cell>
          <cell r="AL544">
            <v>3362000</v>
          </cell>
          <cell r="AM544">
            <v>319247.5</v>
          </cell>
          <cell r="AN544">
            <v>3681247.5</v>
          </cell>
          <cell r="AO544">
            <v>16801000</v>
          </cell>
          <cell r="AP544">
            <v>3362000</v>
          </cell>
          <cell r="AQ544">
            <v>266015.83333333331</v>
          </cell>
          <cell r="AR544">
            <v>3628015.8333333335</v>
          </cell>
          <cell r="AS544">
            <v>13439000</v>
          </cell>
          <cell r="AT544">
            <v>3362000</v>
          </cell>
          <cell r="AU544">
            <v>212784.16666666666</v>
          </cell>
          <cell r="AV544">
            <v>3574784.1666666665</v>
          </cell>
          <cell r="AW544">
            <v>10077000</v>
          </cell>
          <cell r="AX544">
            <v>3362000</v>
          </cell>
          <cell r="AY544">
            <v>159552.5</v>
          </cell>
          <cell r="AZ544">
            <v>3521552.5</v>
          </cell>
          <cell r="BA544">
            <v>6715000</v>
          </cell>
          <cell r="BB544">
            <v>3362000</v>
          </cell>
          <cell r="BC544">
            <v>106320.83333333333</v>
          </cell>
          <cell r="BD544">
            <v>3468320.8333333335</v>
          </cell>
          <cell r="BE544">
            <v>3353000</v>
          </cell>
          <cell r="BF544">
            <v>3362000</v>
          </cell>
          <cell r="BG544">
            <v>53089.166666666664</v>
          </cell>
          <cell r="BH544">
            <v>3415089.1666666665</v>
          </cell>
          <cell r="BI544">
            <v>-9000</v>
          </cell>
          <cell r="BJ544">
            <v>3353000</v>
          </cell>
          <cell r="BK544">
            <v>-142.5</v>
          </cell>
          <cell r="BL544">
            <v>3352857.5</v>
          </cell>
          <cell r="BM544">
            <v>-3362000</v>
          </cell>
          <cell r="BO544">
            <v>-53231.666666666664</v>
          </cell>
          <cell r="BP544">
            <v>-53231.666666666664</v>
          </cell>
          <cell r="BQ544">
            <v>-3362000</v>
          </cell>
          <cell r="BS544">
            <v>-53231.666666666664</v>
          </cell>
          <cell r="BT544">
            <v>-53231.666666666664</v>
          </cell>
          <cell r="BU544">
            <v>-3362000</v>
          </cell>
          <cell r="BW544">
            <v>-53231.666666666664</v>
          </cell>
          <cell r="BX544">
            <v>-53231.666666666664</v>
          </cell>
          <cell r="BY544">
            <v>-3362000</v>
          </cell>
          <cell r="CA544">
            <v>-53231.666666666664</v>
          </cell>
          <cell r="CB544">
            <v>-53231.666666666664</v>
          </cell>
          <cell r="CC544">
            <v>-3362000</v>
          </cell>
          <cell r="CE544">
            <v>-53231.666666666664</v>
          </cell>
          <cell r="CF544">
            <v>-53231.666666666664</v>
          </cell>
          <cell r="CG544">
            <v>-3362000</v>
          </cell>
          <cell r="CI544">
            <v>-53231.666666666664</v>
          </cell>
          <cell r="CJ544">
            <v>-53231.666666666664</v>
          </cell>
          <cell r="CK544">
            <v>-3362000</v>
          </cell>
          <cell r="CM544">
            <v>-53231.666666666664</v>
          </cell>
          <cell r="CN544">
            <v>-53231.666666666664</v>
          </cell>
          <cell r="CO544">
            <v>-3362000</v>
          </cell>
          <cell r="CQ544">
            <v>-53231.666666666664</v>
          </cell>
          <cell r="CR544">
            <v>-53231.666666666664</v>
          </cell>
          <cell r="CS544">
            <v>-3362000</v>
          </cell>
          <cell r="CU544">
            <v>-53231.666666666664</v>
          </cell>
          <cell r="CV544">
            <v>-53231.666666666664</v>
          </cell>
          <cell r="CW544">
            <v>-3362000</v>
          </cell>
          <cell r="CY544">
            <v>-53231.666666666664</v>
          </cell>
          <cell r="CZ544">
            <v>-53231.666666666664</v>
          </cell>
          <cell r="DA544">
            <v>-3362000</v>
          </cell>
          <cell r="DC544">
            <v>-53231.666666666664</v>
          </cell>
          <cell r="DD544">
            <v>-53231.666666666664</v>
          </cell>
          <cell r="DE544">
            <v>-3362000</v>
          </cell>
          <cell r="DG544">
            <v>-53231.666666666664</v>
          </cell>
          <cell r="DH544">
            <v>-53231.666666666664</v>
          </cell>
          <cell r="DI544">
            <v>-3362000</v>
          </cell>
          <cell r="DK544">
            <v>-53231.666666666664</v>
          </cell>
          <cell r="DL544">
            <v>-53231.666666666664</v>
          </cell>
          <cell r="DM544">
            <v>-3362000</v>
          </cell>
          <cell r="DO544">
            <v>-53231.666666666664</v>
          </cell>
          <cell r="DP544">
            <v>-53231.666666666664</v>
          </cell>
          <cell r="DQ544">
            <v>-3362000</v>
          </cell>
          <cell r="DS544">
            <v>-53231.666666666664</v>
          </cell>
          <cell r="DT544">
            <v>-53231.666666666664</v>
          </cell>
          <cell r="DU544">
            <v>-3362000</v>
          </cell>
          <cell r="DW544">
            <v>-53231.666666666664</v>
          </cell>
          <cell r="DX544">
            <v>-53231.666666666664</v>
          </cell>
          <cell r="DY544">
            <v>-3362000</v>
          </cell>
          <cell r="EA544">
            <v>-53231.666666666664</v>
          </cell>
          <cell r="EB544">
            <v>-53231.666666666664</v>
          </cell>
          <cell r="EC544">
            <v>-3362000</v>
          </cell>
          <cell r="EE544">
            <v>-53231.666666666664</v>
          </cell>
          <cell r="EF544">
            <v>-53231.666666666664</v>
          </cell>
          <cell r="EG544">
            <v>-3362000</v>
          </cell>
          <cell r="EI544">
            <v>-53231.666666666664</v>
          </cell>
          <cell r="EJ544">
            <v>-53231.666666666664</v>
          </cell>
          <cell r="EK544">
            <v>-3362000</v>
          </cell>
          <cell r="EM544">
            <v>-53231.666666666664</v>
          </cell>
          <cell r="EN544">
            <v>-53231.666666666664</v>
          </cell>
          <cell r="EO544">
            <v>-3362000</v>
          </cell>
          <cell r="EQ544">
            <v>-53231.666666666664</v>
          </cell>
          <cell r="ER544">
            <v>-53231.666666666664</v>
          </cell>
          <cell r="ES544">
            <v>-3362000</v>
          </cell>
          <cell r="EU544">
            <v>-53231.666666666664</v>
          </cell>
          <cell r="EV544">
            <v>-53231.666666666664</v>
          </cell>
          <cell r="EW544">
            <v>-3362000</v>
          </cell>
          <cell r="EY544">
            <v>-53231.666666666664</v>
          </cell>
          <cell r="EZ544">
            <v>-53231.666666666664</v>
          </cell>
          <cell r="FA544">
            <v>-3362000</v>
          </cell>
          <cell r="FC544">
            <v>-53231.666666666664</v>
          </cell>
          <cell r="FD544">
            <v>-53231.666666666664</v>
          </cell>
          <cell r="FE544">
            <v>-3362000</v>
          </cell>
          <cell r="FG544">
            <v>-53231.666666666664</v>
          </cell>
          <cell r="FH544">
            <v>-53231.666666666664</v>
          </cell>
          <cell r="FI544">
            <v>-3362000</v>
          </cell>
          <cell r="FK544">
            <v>-53231.666666666664</v>
          </cell>
          <cell r="FL544">
            <v>-53231.666666666664</v>
          </cell>
          <cell r="FM544">
            <v>-3362000</v>
          </cell>
          <cell r="FO544">
            <v>-53231.666666666664</v>
          </cell>
          <cell r="FP544">
            <v>-53231.666666666664</v>
          </cell>
          <cell r="FQ544">
            <v>-3362000</v>
          </cell>
          <cell r="FS544">
            <v>-53231.666666666664</v>
          </cell>
          <cell r="FT544">
            <v>-53231.666666666664</v>
          </cell>
          <cell r="FU544">
            <v>-3362000</v>
          </cell>
          <cell r="FW544">
            <v>-53231.666666666664</v>
          </cell>
          <cell r="FX544">
            <v>-53231.666666666664</v>
          </cell>
          <cell r="FY544">
            <v>-3362000</v>
          </cell>
          <cell r="GA544">
            <v>-53231.666666666664</v>
          </cell>
          <cell r="GB544">
            <v>-53231.666666666664</v>
          </cell>
          <cell r="GC544">
            <v>-3362000</v>
          </cell>
          <cell r="GE544">
            <v>-53231.666666666664</v>
          </cell>
          <cell r="GF544">
            <v>-53231.666666666664</v>
          </cell>
          <cell r="GG544">
            <v>-3362000</v>
          </cell>
          <cell r="GI544">
            <v>-53231.666666666664</v>
          </cell>
          <cell r="GJ544">
            <v>-53231.666666666664</v>
          </cell>
          <cell r="GK544">
            <v>-3362000</v>
          </cell>
          <cell r="GM544">
            <v>-53231.666666666664</v>
          </cell>
          <cell r="GN544">
            <v>-53231.666666666664</v>
          </cell>
          <cell r="GO544">
            <v>-3362000</v>
          </cell>
          <cell r="GQ544">
            <v>-53231.666666666664</v>
          </cell>
          <cell r="GR544">
            <v>-53231.666666666664</v>
          </cell>
          <cell r="GS544">
            <v>-3362000</v>
          </cell>
          <cell r="GU544">
            <v>-53231.666666666664</v>
          </cell>
          <cell r="GV544">
            <v>-53231.666666666664</v>
          </cell>
          <cell r="GW544">
            <v>-3362000</v>
          </cell>
          <cell r="GY544">
            <v>-53231.666666666664</v>
          </cell>
          <cell r="GZ544">
            <v>-53231.666666666664</v>
          </cell>
          <cell r="HA544">
            <v>-3362000</v>
          </cell>
          <cell r="HC544">
            <v>-53231.666666666664</v>
          </cell>
          <cell r="HD544">
            <v>-53231.666666666664</v>
          </cell>
          <cell r="HE544">
            <v>-3362000</v>
          </cell>
          <cell r="HG544">
            <v>-53231.666666666664</v>
          </cell>
          <cell r="HH544">
            <v>-53231.666666666664</v>
          </cell>
          <cell r="HI544">
            <v>-3362000</v>
          </cell>
          <cell r="HK544">
            <v>-53231.666666666664</v>
          </cell>
          <cell r="HL544">
            <v>-53231.666666666664</v>
          </cell>
          <cell r="HM544">
            <v>-3362000</v>
          </cell>
          <cell r="HO544">
            <v>-53231.666666666664</v>
          </cell>
          <cell r="HP544">
            <v>-53231.666666666664</v>
          </cell>
          <cell r="HQ544">
            <v>-3362000</v>
          </cell>
          <cell r="HS544">
            <v>-53231.666666666664</v>
          </cell>
          <cell r="HT544">
            <v>-53231.666666666664</v>
          </cell>
          <cell r="HU544">
            <v>-3362000</v>
          </cell>
          <cell r="IB544" t="str">
            <v>1061917 S</v>
          </cell>
          <cell r="IC544">
            <v>37607</v>
          </cell>
          <cell r="ID544">
            <v>1</v>
          </cell>
          <cell r="IE544" t="str">
            <v>D</v>
          </cell>
          <cell r="IF544" t="str">
            <v xml:space="preserve"> SBF MKS</v>
          </cell>
        </row>
        <row r="545">
          <cell r="C545">
            <v>248001373105201</v>
          </cell>
          <cell r="E545" t="str">
            <v>JOHANIS RORING PONGOH</v>
          </cell>
          <cell r="F545" t="str">
            <v>MANADO</v>
          </cell>
          <cell r="G545" t="str">
            <v>T 120ss MKL</v>
          </cell>
          <cell r="H545" t="str">
            <v>078392</v>
          </cell>
          <cell r="I545" t="str">
            <v>078392</v>
          </cell>
          <cell r="J545">
            <v>37001</v>
          </cell>
          <cell r="K545">
            <v>20</v>
          </cell>
          <cell r="L545" t="str">
            <v>April 2001</v>
          </cell>
          <cell r="M545">
            <v>38096</v>
          </cell>
          <cell r="N545">
            <v>36</v>
          </cell>
          <cell r="O545">
            <v>1</v>
          </cell>
          <cell r="P545">
            <v>50000000</v>
          </cell>
          <cell r="Q545">
            <v>12497000</v>
          </cell>
          <cell r="R545">
            <v>0.19</v>
          </cell>
          <cell r="S545">
            <v>87336.666666666395</v>
          </cell>
          <cell r="T545">
            <v>12584336.666666666</v>
          </cell>
          <cell r="V545">
            <v>1389000</v>
          </cell>
          <cell r="W545">
            <v>-1389000</v>
          </cell>
          <cell r="Z545">
            <v>1389000</v>
          </cell>
          <cell r="AA545">
            <v>197869.16666666666</v>
          </cell>
          <cell r="AB545">
            <v>1586869.1666666667</v>
          </cell>
          <cell r="AC545">
            <v>11108000</v>
          </cell>
          <cell r="AD545">
            <v>1389000</v>
          </cell>
          <cell r="AE545">
            <v>175876.66666666666</v>
          </cell>
          <cell r="AF545">
            <v>1564876.6666666667</v>
          </cell>
          <cell r="AG545">
            <v>9719000</v>
          </cell>
          <cell r="AH545">
            <v>1389000</v>
          </cell>
          <cell r="AI545">
            <v>153884.16666666666</v>
          </cell>
          <cell r="AJ545">
            <v>1542884.1666666667</v>
          </cell>
          <cell r="AK545">
            <v>8330000</v>
          </cell>
          <cell r="AL545">
            <v>1389000</v>
          </cell>
          <cell r="AM545">
            <v>131891.66666666666</v>
          </cell>
          <cell r="AN545">
            <v>1520891.6666666667</v>
          </cell>
          <cell r="AO545">
            <v>6941000</v>
          </cell>
          <cell r="AP545">
            <v>1389000</v>
          </cell>
          <cell r="AQ545">
            <v>109899.16666666666</v>
          </cell>
          <cell r="AR545">
            <v>1498899.1666666667</v>
          </cell>
          <cell r="AS545">
            <v>5552000</v>
          </cell>
          <cell r="AT545">
            <v>1389000</v>
          </cell>
          <cell r="AU545">
            <v>87906.666666666657</v>
          </cell>
          <cell r="AV545">
            <v>1476906.6666666667</v>
          </cell>
          <cell r="AW545">
            <v>4163000</v>
          </cell>
          <cell r="AX545">
            <v>1389000</v>
          </cell>
          <cell r="AY545">
            <v>65914.166666666657</v>
          </cell>
          <cell r="AZ545">
            <v>1454914.1666666667</v>
          </cell>
          <cell r="BA545">
            <v>2774000</v>
          </cell>
          <cell r="BB545">
            <v>1389000</v>
          </cell>
          <cell r="BC545">
            <v>43921.666666666664</v>
          </cell>
          <cell r="BD545">
            <v>1432921.6666666667</v>
          </cell>
          <cell r="BE545">
            <v>1385000</v>
          </cell>
          <cell r="BF545">
            <v>1389000</v>
          </cell>
          <cell r="BG545">
            <v>21929.166666666664</v>
          </cell>
          <cell r="BH545">
            <v>1410929.1666666667</v>
          </cell>
          <cell r="BI545">
            <v>-4000</v>
          </cell>
          <cell r="BJ545">
            <v>1385000</v>
          </cell>
          <cell r="BK545">
            <v>-63.333333333333329</v>
          </cell>
          <cell r="BL545">
            <v>1384936.6666666667</v>
          </cell>
          <cell r="BM545">
            <v>-1389000</v>
          </cell>
          <cell r="BO545">
            <v>-21992.5</v>
          </cell>
          <cell r="BP545">
            <v>-21992.5</v>
          </cell>
          <cell r="BQ545">
            <v>-1389000</v>
          </cell>
          <cell r="BS545">
            <v>-21992.5</v>
          </cell>
          <cell r="BT545">
            <v>-21992.5</v>
          </cell>
          <cell r="BU545">
            <v>-1389000</v>
          </cell>
          <cell r="BW545">
            <v>-21992.5</v>
          </cell>
          <cell r="BX545">
            <v>-21992.5</v>
          </cell>
          <cell r="BY545">
            <v>-1389000</v>
          </cell>
          <cell r="CA545">
            <v>-21992.5</v>
          </cell>
          <cell r="CB545">
            <v>-21992.5</v>
          </cell>
          <cell r="CC545">
            <v>-1389000</v>
          </cell>
          <cell r="CE545">
            <v>-21992.5</v>
          </cell>
          <cell r="CF545">
            <v>-21992.5</v>
          </cell>
          <cell r="CG545">
            <v>-1389000</v>
          </cell>
          <cell r="CI545">
            <v>-21992.5</v>
          </cell>
          <cell r="CJ545">
            <v>-21992.5</v>
          </cell>
          <cell r="CK545">
            <v>-1389000</v>
          </cell>
          <cell r="CM545">
            <v>-21992.5</v>
          </cell>
          <cell r="CN545">
            <v>-21992.5</v>
          </cell>
          <cell r="CO545">
            <v>-1389000</v>
          </cell>
          <cell r="CQ545">
            <v>-21992.5</v>
          </cell>
          <cell r="CR545">
            <v>-21992.5</v>
          </cell>
          <cell r="CS545">
            <v>-1389000</v>
          </cell>
          <cell r="CU545">
            <v>-21992.5</v>
          </cell>
          <cell r="CV545">
            <v>-21992.5</v>
          </cell>
          <cell r="CW545">
            <v>-1389000</v>
          </cell>
          <cell r="CY545">
            <v>-21992.5</v>
          </cell>
          <cell r="CZ545">
            <v>-21992.5</v>
          </cell>
          <cell r="DA545">
            <v>-1389000</v>
          </cell>
          <cell r="DC545">
            <v>-21992.5</v>
          </cell>
          <cell r="DD545">
            <v>-21992.5</v>
          </cell>
          <cell r="DE545">
            <v>-1389000</v>
          </cell>
          <cell r="DG545">
            <v>-21992.5</v>
          </cell>
          <cell r="DH545">
            <v>-21992.5</v>
          </cell>
          <cell r="DI545">
            <v>-1389000</v>
          </cell>
          <cell r="DK545">
            <v>-21992.5</v>
          </cell>
          <cell r="DL545">
            <v>-21992.5</v>
          </cell>
          <cell r="DM545">
            <v>-1389000</v>
          </cell>
          <cell r="DO545">
            <v>-21992.5</v>
          </cell>
          <cell r="DP545">
            <v>-21992.5</v>
          </cell>
          <cell r="DQ545">
            <v>-1389000</v>
          </cell>
          <cell r="DS545">
            <v>-21992.5</v>
          </cell>
          <cell r="DT545">
            <v>-21992.5</v>
          </cell>
          <cell r="DU545">
            <v>-1389000</v>
          </cell>
          <cell r="DW545">
            <v>-21992.5</v>
          </cell>
          <cell r="DX545">
            <v>-21992.5</v>
          </cell>
          <cell r="DY545">
            <v>-1389000</v>
          </cell>
          <cell r="EA545">
            <v>-21992.5</v>
          </cell>
          <cell r="EB545">
            <v>-21992.5</v>
          </cell>
          <cell r="EC545">
            <v>-1389000</v>
          </cell>
          <cell r="EE545">
            <v>-21992.5</v>
          </cell>
          <cell r="EF545">
            <v>-21992.5</v>
          </cell>
          <cell r="EG545">
            <v>-1389000</v>
          </cell>
          <cell r="EI545">
            <v>-21992.5</v>
          </cell>
          <cell r="EJ545">
            <v>-21992.5</v>
          </cell>
          <cell r="EK545">
            <v>-1389000</v>
          </cell>
          <cell r="EM545">
            <v>-21992.5</v>
          </cell>
          <cell r="EN545">
            <v>-21992.5</v>
          </cell>
          <cell r="EO545">
            <v>-1389000</v>
          </cell>
          <cell r="EQ545">
            <v>-21992.5</v>
          </cell>
          <cell r="ER545">
            <v>-21992.5</v>
          </cell>
          <cell r="ES545">
            <v>-1389000</v>
          </cell>
          <cell r="EU545">
            <v>-21992.5</v>
          </cell>
          <cell r="EV545">
            <v>-21992.5</v>
          </cell>
          <cell r="EW545">
            <v>-1389000</v>
          </cell>
          <cell r="EY545">
            <v>-21992.5</v>
          </cell>
          <cell r="EZ545">
            <v>-21992.5</v>
          </cell>
          <cell r="FA545">
            <v>-1389000</v>
          </cell>
          <cell r="FC545">
            <v>-21992.5</v>
          </cell>
          <cell r="FD545">
            <v>-21992.5</v>
          </cell>
          <cell r="FE545">
            <v>-1389000</v>
          </cell>
          <cell r="FG545">
            <v>-21992.5</v>
          </cell>
          <cell r="FH545">
            <v>-21992.5</v>
          </cell>
          <cell r="FI545">
            <v>-1389000</v>
          </cell>
          <cell r="FK545">
            <v>-21992.5</v>
          </cell>
          <cell r="FL545">
            <v>-21992.5</v>
          </cell>
          <cell r="FM545">
            <v>-1389000</v>
          </cell>
          <cell r="FO545">
            <v>-21992.5</v>
          </cell>
          <cell r="FP545">
            <v>-21992.5</v>
          </cell>
          <cell r="FQ545">
            <v>-1389000</v>
          </cell>
          <cell r="FS545">
            <v>-21992.5</v>
          </cell>
          <cell r="FT545">
            <v>-21992.5</v>
          </cell>
          <cell r="FU545">
            <v>-1389000</v>
          </cell>
          <cell r="FW545">
            <v>-21992.5</v>
          </cell>
          <cell r="FX545">
            <v>-21992.5</v>
          </cell>
          <cell r="FY545">
            <v>-1389000</v>
          </cell>
          <cell r="GA545">
            <v>-21992.5</v>
          </cell>
          <cell r="GB545">
            <v>-21992.5</v>
          </cell>
          <cell r="GC545">
            <v>-1389000</v>
          </cell>
          <cell r="GE545">
            <v>-21992.5</v>
          </cell>
          <cell r="GF545">
            <v>-21992.5</v>
          </cell>
          <cell r="GG545">
            <v>-1389000</v>
          </cell>
          <cell r="GI545">
            <v>-21992.5</v>
          </cell>
          <cell r="GJ545">
            <v>-21992.5</v>
          </cell>
          <cell r="GK545">
            <v>-1389000</v>
          </cell>
          <cell r="GM545">
            <v>-21992.5</v>
          </cell>
          <cell r="GN545">
            <v>-21992.5</v>
          </cell>
          <cell r="GO545">
            <v>-1389000</v>
          </cell>
          <cell r="GQ545">
            <v>-21992.5</v>
          </cell>
          <cell r="GR545">
            <v>-21992.5</v>
          </cell>
          <cell r="GS545">
            <v>-1389000</v>
          </cell>
          <cell r="GU545">
            <v>-21992.5</v>
          </cell>
          <cell r="GV545">
            <v>-21992.5</v>
          </cell>
          <cell r="GW545">
            <v>-1389000</v>
          </cell>
          <cell r="GY545">
            <v>-21992.5</v>
          </cell>
          <cell r="GZ545">
            <v>-21992.5</v>
          </cell>
          <cell r="HA545">
            <v>-1389000</v>
          </cell>
          <cell r="HC545">
            <v>-21992.5</v>
          </cell>
          <cell r="HD545">
            <v>-21992.5</v>
          </cell>
          <cell r="HE545">
            <v>-1389000</v>
          </cell>
          <cell r="HG545">
            <v>-21992.5</v>
          </cell>
          <cell r="HH545">
            <v>-21992.5</v>
          </cell>
          <cell r="HI545">
            <v>-1389000</v>
          </cell>
          <cell r="HK545">
            <v>-21992.5</v>
          </cell>
          <cell r="HL545">
            <v>-21992.5</v>
          </cell>
          <cell r="HM545">
            <v>-1389000</v>
          </cell>
          <cell r="HO545">
            <v>-21992.5</v>
          </cell>
          <cell r="HP545">
            <v>-21992.5</v>
          </cell>
          <cell r="HQ545">
            <v>-1389000</v>
          </cell>
          <cell r="HS545">
            <v>-21992.5</v>
          </cell>
          <cell r="HT545">
            <v>-21992.5</v>
          </cell>
          <cell r="HU545">
            <v>-1389000</v>
          </cell>
          <cell r="IB545" t="str">
            <v>0164441 S</v>
          </cell>
          <cell r="IC545">
            <v>37207</v>
          </cell>
          <cell r="ID545">
            <v>1</v>
          </cell>
          <cell r="IE545" t="str">
            <v>D</v>
          </cell>
          <cell r="IF545" t="str">
            <v xml:space="preserve"> SBF MKS</v>
          </cell>
        </row>
        <row r="546">
          <cell r="C546">
            <v>248001373113201</v>
          </cell>
          <cell r="E546" t="str">
            <v>MEIDY AGUSANTO</v>
          </cell>
          <cell r="F546" t="str">
            <v>MANADO</v>
          </cell>
          <cell r="G546" t="str">
            <v>T 120ss PU</v>
          </cell>
          <cell r="H546" t="str">
            <v>037844</v>
          </cell>
          <cell r="I546" t="str">
            <v>126936</v>
          </cell>
          <cell r="J546">
            <v>37001</v>
          </cell>
          <cell r="K546">
            <v>20</v>
          </cell>
          <cell r="L546" t="str">
            <v>April 2001</v>
          </cell>
          <cell r="M546">
            <v>38096</v>
          </cell>
          <cell r="N546">
            <v>36</v>
          </cell>
          <cell r="O546">
            <v>1</v>
          </cell>
          <cell r="P546">
            <v>47000000</v>
          </cell>
          <cell r="Q546">
            <v>11738000</v>
          </cell>
          <cell r="R546">
            <v>0.19</v>
          </cell>
          <cell r="S546">
            <v>80179.999999999432</v>
          </cell>
          <cell r="T546">
            <v>11818180</v>
          </cell>
          <cell r="V546">
            <v>1306000</v>
          </cell>
          <cell r="W546">
            <v>-1306000</v>
          </cell>
          <cell r="Z546">
            <v>1306000</v>
          </cell>
          <cell r="AA546">
            <v>185851.66666666666</v>
          </cell>
          <cell r="AB546">
            <v>1491851.6666666667</v>
          </cell>
          <cell r="AC546">
            <v>10432000</v>
          </cell>
          <cell r="AD546">
            <v>1306000</v>
          </cell>
          <cell r="AE546">
            <v>165173.33333333331</v>
          </cell>
          <cell r="AF546">
            <v>1471173.3333333333</v>
          </cell>
          <cell r="AG546">
            <v>9126000</v>
          </cell>
          <cell r="AH546">
            <v>1306000</v>
          </cell>
          <cell r="AI546">
            <v>144495</v>
          </cell>
          <cell r="AJ546">
            <v>1450495</v>
          </cell>
          <cell r="AK546">
            <v>7820000</v>
          </cell>
          <cell r="AL546">
            <v>1306000</v>
          </cell>
          <cell r="AM546">
            <v>123816.66666666666</v>
          </cell>
          <cell r="AN546">
            <v>1429816.6666666667</v>
          </cell>
          <cell r="AO546">
            <v>6514000</v>
          </cell>
          <cell r="AP546">
            <v>1306000</v>
          </cell>
          <cell r="AQ546">
            <v>103138.33333333333</v>
          </cell>
          <cell r="AR546">
            <v>1409138.3333333333</v>
          </cell>
          <cell r="AS546">
            <v>5208000</v>
          </cell>
          <cell r="AT546">
            <v>1306000</v>
          </cell>
          <cell r="AU546">
            <v>82460</v>
          </cell>
          <cell r="AV546">
            <v>1388460</v>
          </cell>
          <cell r="AW546">
            <v>3902000</v>
          </cell>
          <cell r="AX546">
            <v>1306000</v>
          </cell>
          <cell r="AY546">
            <v>61781.666666666664</v>
          </cell>
          <cell r="AZ546">
            <v>1367781.6666666667</v>
          </cell>
          <cell r="BA546">
            <v>2596000</v>
          </cell>
          <cell r="BB546">
            <v>1306000</v>
          </cell>
          <cell r="BC546">
            <v>41103.333333333328</v>
          </cell>
          <cell r="BD546">
            <v>1347103.3333333333</v>
          </cell>
          <cell r="BE546">
            <v>1290000</v>
          </cell>
          <cell r="BF546">
            <v>1306000</v>
          </cell>
          <cell r="BG546">
            <v>20425</v>
          </cell>
          <cell r="BH546">
            <v>1326425</v>
          </cell>
          <cell r="BI546">
            <v>-16000</v>
          </cell>
          <cell r="BJ546">
            <v>1290000</v>
          </cell>
          <cell r="BK546">
            <v>-253.33333333333331</v>
          </cell>
          <cell r="BL546">
            <v>1289746.6666666667</v>
          </cell>
          <cell r="BM546">
            <v>-1306000</v>
          </cell>
          <cell r="BO546">
            <v>-20678.333333333332</v>
          </cell>
          <cell r="BP546">
            <v>-20678.333333333332</v>
          </cell>
          <cell r="BQ546">
            <v>-1306000</v>
          </cell>
          <cell r="BS546">
            <v>-20678.333333333332</v>
          </cell>
          <cell r="BT546">
            <v>-20678.333333333332</v>
          </cell>
          <cell r="BU546">
            <v>-1306000</v>
          </cell>
          <cell r="BW546">
            <v>-20678.333333333332</v>
          </cell>
          <cell r="BX546">
            <v>-20678.333333333332</v>
          </cell>
          <cell r="BY546">
            <v>-1306000</v>
          </cell>
          <cell r="CA546">
            <v>-20678.333333333332</v>
          </cell>
          <cell r="CB546">
            <v>-20678.333333333332</v>
          </cell>
          <cell r="CC546">
            <v>-1306000</v>
          </cell>
          <cell r="CE546">
            <v>-20678.333333333332</v>
          </cell>
          <cell r="CF546">
            <v>-20678.333333333332</v>
          </cell>
          <cell r="CG546">
            <v>-1306000</v>
          </cell>
          <cell r="CI546">
            <v>-20678.333333333332</v>
          </cell>
          <cell r="CJ546">
            <v>-20678.333333333332</v>
          </cell>
          <cell r="CK546">
            <v>-1306000</v>
          </cell>
          <cell r="CM546">
            <v>-20678.333333333332</v>
          </cell>
          <cell r="CN546">
            <v>-20678.333333333332</v>
          </cell>
          <cell r="CO546">
            <v>-1306000</v>
          </cell>
          <cell r="CQ546">
            <v>-20678.333333333332</v>
          </cell>
          <cell r="CR546">
            <v>-20678.333333333332</v>
          </cell>
          <cell r="CS546">
            <v>-1306000</v>
          </cell>
          <cell r="CU546">
            <v>-20678.333333333332</v>
          </cell>
          <cell r="CV546">
            <v>-20678.333333333332</v>
          </cell>
          <cell r="CW546">
            <v>-1306000</v>
          </cell>
          <cell r="CY546">
            <v>-20678.333333333332</v>
          </cell>
          <cell r="CZ546">
            <v>-20678.333333333332</v>
          </cell>
          <cell r="DA546">
            <v>-1306000</v>
          </cell>
          <cell r="DC546">
            <v>-20678.333333333332</v>
          </cell>
          <cell r="DD546">
            <v>-20678.333333333332</v>
          </cell>
          <cell r="DE546">
            <v>-1306000</v>
          </cell>
          <cell r="DG546">
            <v>-20678.333333333332</v>
          </cell>
          <cell r="DH546">
            <v>-20678.333333333332</v>
          </cell>
          <cell r="DI546">
            <v>-1306000</v>
          </cell>
          <cell r="DK546">
            <v>-20678.333333333332</v>
          </cell>
          <cell r="DL546">
            <v>-20678.333333333332</v>
          </cell>
          <cell r="DM546">
            <v>-1306000</v>
          </cell>
          <cell r="DO546">
            <v>-20678.333333333332</v>
          </cell>
          <cell r="DP546">
            <v>-20678.333333333332</v>
          </cell>
          <cell r="DQ546">
            <v>-1306000</v>
          </cell>
          <cell r="DS546">
            <v>-20678.333333333332</v>
          </cell>
          <cell r="DT546">
            <v>-20678.333333333332</v>
          </cell>
          <cell r="DU546">
            <v>-1306000</v>
          </cell>
          <cell r="DW546">
            <v>-20678.333333333332</v>
          </cell>
          <cell r="DX546">
            <v>-20678.333333333332</v>
          </cell>
          <cell r="DY546">
            <v>-1306000</v>
          </cell>
          <cell r="EA546">
            <v>-20678.333333333332</v>
          </cell>
          <cell r="EB546">
            <v>-20678.333333333332</v>
          </cell>
          <cell r="EC546">
            <v>-1306000</v>
          </cell>
          <cell r="EE546">
            <v>-20678.333333333332</v>
          </cell>
          <cell r="EF546">
            <v>-20678.333333333332</v>
          </cell>
          <cell r="EG546">
            <v>-1306000</v>
          </cell>
          <cell r="EI546">
            <v>-20678.333333333332</v>
          </cell>
          <cell r="EJ546">
            <v>-20678.333333333332</v>
          </cell>
          <cell r="EK546">
            <v>-1306000</v>
          </cell>
          <cell r="EM546">
            <v>-20678.333333333332</v>
          </cell>
          <cell r="EN546">
            <v>-20678.333333333332</v>
          </cell>
          <cell r="EO546">
            <v>-1306000</v>
          </cell>
          <cell r="EQ546">
            <v>-20678.333333333332</v>
          </cell>
          <cell r="ER546">
            <v>-20678.333333333332</v>
          </cell>
          <cell r="ES546">
            <v>-1306000</v>
          </cell>
          <cell r="EU546">
            <v>-20678.333333333332</v>
          </cell>
          <cell r="EV546">
            <v>-20678.333333333332</v>
          </cell>
          <cell r="EW546">
            <v>-1306000</v>
          </cell>
          <cell r="EY546">
            <v>-20678.333333333332</v>
          </cell>
          <cell r="EZ546">
            <v>-20678.333333333332</v>
          </cell>
          <cell r="FA546">
            <v>-1306000</v>
          </cell>
          <cell r="FC546">
            <v>-20678.333333333332</v>
          </cell>
          <cell r="FD546">
            <v>-20678.333333333332</v>
          </cell>
          <cell r="FE546">
            <v>-1306000</v>
          </cell>
          <cell r="FG546">
            <v>-20678.333333333332</v>
          </cell>
          <cell r="FH546">
            <v>-20678.333333333332</v>
          </cell>
          <cell r="FI546">
            <v>-1306000</v>
          </cell>
          <cell r="FK546">
            <v>-20678.333333333332</v>
          </cell>
          <cell r="FL546">
            <v>-20678.333333333332</v>
          </cell>
          <cell r="FM546">
            <v>-1306000</v>
          </cell>
          <cell r="FO546">
            <v>-20678.333333333332</v>
          </cell>
          <cell r="FP546">
            <v>-20678.333333333332</v>
          </cell>
          <cell r="FQ546">
            <v>-1306000</v>
          </cell>
          <cell r="FS546">
            <v>-20678.333333333332</v>
          </cell>
          <cell r="FT546">
            <v>-20678.333333333332</v>
          </cell>
          <cell r="FU546">
            <v>-1306000</v>
          </cell>
          <cell r="FW546">
            <v>-20678.333333333332</v>
          </cell>
          <cell r="FX546">
            <v>-20678.333333333332</v>
          </cell>
          <cell r="FY546">
            <v>-1306000</v>
          </cell>
          <cell r="GA546">
            <v>-20678.333333333332</v>
          </cell>
          <cell r="GB546">
            <v>-20678.333333333332</v>
          </cell>
          <cell r="GC546">
            <v>-1306000</v>
          </cell>
          <cell r="GE546">
            <v>-20678.333333333332</v>
          </cell>
          <cell r="GF546">
            <v>-20678.333333333332</v>
          </cell>
          <cell r="GG546">
            <v>-1306000</v>
          </cell>
          <cell r="GI546">
            <v>-20678.333333333332</v>
          </cell>
          <cell r="GJ546">
            <v>-20678.333333333332</v>
          </cell>
          <cell r="GK546">
            <v>-1306000</v>
          </cell>
          <cell r="GM546">
            <v>-20678.333333333332</v>
          </cell>
          <cell r="GN546">
            <v>-20678.333333333332</v>
          </cell>
          <cell r="GO546">
            <v>-1306000</v>
          </cell>
          <cell r="GQ546">
            <v>-20678.333333333332</v>
          </cell>
          <cell r="GR546">
            <v>-20678.333333333332</v>
          </cell>
          <cell r="GS546">
            <v>-1306000</v>
          </cell>
          <cell r="GU546">
            <v>-20678.333333333332</v>
          </cell>
          <cell r="GV546">
            <v>-20678.333333333332</v>
          </cell>
          <cell r="GW546">
            <v>-1306000</v>
          </cell>
          <cell r="GY546">
            <v>-20678.333333333332</v>
          </cell>
          <cell r="GZ546">
            <v>-20678.333333333332</v>
          </cell>
          <cell r="HA546">
            <v>-1306000</v>
          </cell>
          <cell r="HC546">
            <v>-20678.333333333332</v>
          </cell>
          <cell r="HD546">
            <v>-20678.333333333332</v>
          </cell>
          <cell r="HE546">
            <v>-1306000</v>
          </cell>
          <cell r="HG546">
            <v>-20678.333333333332</v>
          </cell>
          <cell r="HH546">
            <v>-20678.333333333332</v>
          </cell>
          <cell r="HI546">
            <v>-1306000</v>
          </cell>
          <cell r="HK546">
            <v>-20678.333333333332</v>
          </cell>
          <cell r="HL546">
            <v>-20678.333333333332</v>
          </cell>
          <cell r="HM546">
            <v>-1306000</v>
          </cell>
          <cell r="HO546">
            <v>-20678.333333333332</v>
          </cell>
          <cell r="HP546">
            <v>-20678.333333333332</v>
          </cell>
          <cell r="HQ546">
            <v>-1306000</v>
          </cell>
          <cell r="HS546">
            <v>-20678.333333333332</v>
          </cell>
          <cell r="HT546">
            <v>-20678.333333333332</v>
          </cell>
          <cell r="HU546">
            <v>-1306000</v>
          </cell>
          <cell r="IB546" t="str">
            <v>0166032 S</v>
          </cell>
          <cell r="IC546">
            <v>37207</v>
          </cell>
          <cell r="ID546">
            <v>1</v>
          </cell>
          <cell r="IE546" t="str">
            <v>D</v>
          </cell>
          <cell r="IF546" t="str">
            <v xml:space="preserve"> SBF MKS</v>
          </cell>
        </row>
        <row r="547">
          <cell r="C547">
            <v>248001373147201</v>
          </cell>
          <cell r="E547" t="str">
            <v>RUDDY MAX WANEY</v>
          </cell>
          <cell r="F547" t="str">
            <v>MANADO</v>
          </cell>
          <cell r="G547" t="str">
            <v xml:space="preserve">Kuda PL B </v>
          </cell>
          <cell r="H547" t="str">
            <v>006554</v>
          </cell>
          <cell r="I547" t="str">
            <v>006554</v>
          </cell>
          <cell r="J547">
            <v>37001</v>
          </cell>
          <cell r="K547">
            <v>20</v>
          </cell>
          <cell r="L547" t="str">
            <v>April 2001</v>
          </cell>
          <cell r="M547">
            <v>38096</v>
          </cell>
          <cell r="N547">
            <v>36</v>
          </cell>
          <cell r="O547">
            <v>1</v>
          </cell>
          <cell r="P547">
            <v>120000000</v>
          </cell>
          <cell r="Q547">
            <v>29997341</v>
          </cell>
          <cell r="R547">
            <v>0.19</v>
          </cell>
          <cell r="S547">
            <v>209782.32500000007</v>
          </cell>
          <cell r="T547">
            <v>30207123.324999999</v>
          </cell>
          <cell r="V547">
            <v>3334000</v>
          </cell>
          <cell r="W547">
            <v>-3334000</v>
          </cell>
          <cell r="Z547">
            <v>3334000</v>
          </cell>
          <cell r="AA547">
            <v>474957.89916666667</v>
          </cell>
          <cell r="AB547">
            <v>3808957.8991666669</v>
          </cell>
          <cell r="AC547">
            <v>26663341</v>
          </cell>
          <cell r="AD547">
            <v>3334000</v>
          </cell>
          <cell r="AE547">
            <v>422169.5658333333</v>
          </cell>
          <cell r="AF547">
            <v>3756169.5658333334</v>
          </cell>
          <cell r="AG547">
            <v>23329341</v>
          </cell>
          <cell r="AH547">
            <v>3334000</v>
          </cell>
          <cell r="AI547">
            <v>369381.23249999998</v>
          </cell>
          <cell r="AJ547">
            <v>3703381.2324999999</v>
          </cell>
          <cell r="AK547">
            <v>19995341</v>
          </cell>
          <cell r="AL547">
            <v>3334000</v>
          </cell>
          <cell r="AM547">
            <v>316592.89916666667</v>
          </cell>
          <cell r="AN547">
            <v>3650592.8991666669</v>
          </cell>
          <cell r="AO547">
            <v>16661341</v>
          </cell>
          <cell r="AP547">
            <v>3334000</v>
          </cell>
          <cell r="AQ547">
            <v>263804.5658333333</v>
          </cell>
          <cell r="AR547">
            <v>3597804.5658333334</v>
          </cell>
          <cell r="AS547">
            <v>13327341</v>
          </cell>
          <cell r="AT547">
            <v>3334000</v>
          </cell>
          <cell r="AU547">
            <v>211016.23249999998</v>
          </cell>
          <cell r="AV547">
            <v>3545016.2324999999</v>
          </cell>
          <cell r="AW547">
            <v>9993341</v>
          </cell>
          <cell r="AX547">
            <v>3334000</v>
          </cell>
          <cell r="AY547">
            <v>158227.89916666667</v>
          </cell>
          <cell r="AZ547">
            <v>3492227.8991666669</v>
          </cell>
          <cell r="BA547">
            <v>6659341</v>
          </cell>
          <cell r="BB547">
            <v>3334000</v>
          </cell>
          <cell r="BC547">
            <v>105439.56583333333</v>
          </cell>
          <cell r="BD547">
            <v>3439439.5658333334</v>
          </cell>
          <cell r="BE547">
            <v>3325341</v>
          </cell>
          <cell r="BF547">
            <v>3334000</v>
          </cell>
          <cell r="BG547">
            <v>52651.232499999998</v>
          </cell>
          <cell r="BH547">
            <v>3386651.2324999999</v>
          </cell>
          <cell r="BI547">
            <v>-8659</v>
          </cell>
          <cell r="BJ547">
            <v>3325341</v>
          </cell>
          <cell r="BK547">
            <v>-137.10083333333333</v>
          </cell>
          <cell r="BL547">
            <v>3325203.8991666664</v>
          </cell>
          <cell r="BM547">
            <v>-3334000</v>
          </cell>
          <cell r="BO547">
            <v>-52788.333333333328</v>
          </cell>
          <cell r="BP547">
            <v>-52788.333333333328</v>
          </cell>
          <cell r="BQ547">
            <v>-3334000</v>
          </cell>
          <cell r="BS547">
            <v>-52788.333333333328</v>
          </cell>
          <cell r="BT547">
            <v>-52788.333333333328</v>
          </cell>
          <cell r="BU547">
            <v>-3334000</v>
          </cell>
          <cell r="BW547">
            <v>-52788.333333333328</v>
          </cell>
          <cell r="BX547">
            <v>-52788.333333333328</v>
          </cell>
          <cell r="BY547">
            <v>-3334000</v>
          </cell>
          <cell r="CA547">
            <v>-52788.333333333328</v>
          </cell>
          <cell r="CB547">
            <v>-52788.333333333328</v>
          </cell>
          <cell r="CC547">
            <v>-3334000</v>
          </cell>
          <cell r="CE547">
            <v>-52788.333333333328</v>
          </cell>
          <cell r="CF547">
            <v>-52788.333333333328</v>
          </cell>
          <cell r="CG547">
            <v>-3334000</v>
          </cell>
          <cell r="CI547">
            <v>-52788.333333333328</v>
          </cell>
          <cell r="CJ547">
            <v>-52788.333333333328</v>
          </cell>
          <cell r="CK547">
            <v>-3334000</v>
          </cell>
          <cell r="CM547">
            <v>-52788.333333333328</v>
          </cell>
          <cell r="CN547">
            <v>-52788.333333333328</v>
          </cell>
          <cell r="CO547">
            <v>-3334000</v>
          </cell>
          <cell r="CQ547">
            <v>-52788.333333333328</v>
          </cell>
          <cell r="CR547">
            <v>-52788.333333333328</v>
          </cell>
          <cell r="CS547">
            <v>-3334000</v>
          </cell>
          <cell r="CU547">
            <v>-52788.333333333328</v>
          </cell>
          <cell r="CV547">
            <v>-52788.333333333328</v>
          </cell>
          <cell r="CW547">
            <v>-3334000</v>
          </cell>
          <cell r="CY547">
            <v>-52788.333333333328</v>
          </cell>
          <cell r="CZ547">
            <v>-52788.333333333328</v>
          </cell>
          <cell r="DA547">
            <v>-3334000</v>
          </cell>
          <cell r="DC547">
            <v>-52788.333333333328</v>
          </cell>
          <cell r="DD547">
            <v>-52788.333333333328</v>
          </cell>
          <cell r="DE547">
            <v>-3334000</v>
          </cell>
          <cell r="DG547">
            <v>-52788.333333333328</v>
          </cell>
          <cell r="DH547">
            <v>-52788.333333333328</v>
          </cell>
          <cell r="DI547">
            <v>-3334000</v>
          </cell>
          <cell r="DK547">
            <v>-52788.333333333328</v>
          </cell>
          <cell r="DL547">
            <v>-52788.333333333328</v>
          </cell>
          <cell r="DM547">
            <v>-3334000</v>
          </cell>
          <cell r="DO547">
            <v>-52788.333333333328</v>
          </cell>
          <cell r="DP547">
            <v>-52788.333333333328</v>
          </cell>
          <cell r="DQ547">
            <v>-3334000</v>
          </cell>
          <cell r="DS547">
            <v>-52788.333333333328</v>
          </cell>
          <cell r="DT547">
            <v>-52788.333333333328</v>
          </cell>
          <cell r="DU547">
            <v>-3334000</v>
          </cell>
          <cell r="DW547">
            <v>-52788.333333333328</v>
          </cell>
          <cell r="DX547">
            <v>-52788.333333333328</v>
          </cell>
          <cell r="DY547">
            <v>-3334000</v>
          </cell>
          <cell r="EA547">
            <v>-52788.333333333328</v>
          </cell>
          <cell r="EB547">
            <v>-52788.333333333328</v>
          </cell>
          <cell r="EC547">
            <v>-3334000</v>
          </cell>
          <cell r="EE547">
            <v>-52788.333333333328</v>
          </cell>
          <cell r="EF547">
            <v>-52788.333333333328</v>
          </cell>
          <cell r="EG547">
            <v>-3334000</v>
          </cell>
          <cell r="EI547">
            <v>-52788.333333333328</v>
          </cell>
          <cell r="EJ547">
            <v>-52788.333333333328</v>
          </cell>
          <cell r="EK547">
            <v>-3334000</v>
          </cell>
          <cell r="EM547">
            <v>-52788.333333333328</v>
          </cell>
          <cell r="EN547">
            <v>-52788.333333333328</v>
          </cell>
          <cell r="EO547">
            <v>-3334000</v>
          </cell>
          <cell r="EQ547">
            <v>-52788.333333333328</v>
          </cell>
          <cell r="ER547">
            <v>-52788.333333333328</v>
          </cell>
          <cell r="ES547">
            <v>-3334000</v>
          </cell>
          <cell r="EU547">
            <v>-52788.333333333328</v>
          </cell>
          <cell r="EV547">
            <v>-52788.333333333328</v>
          </cell>
          <cell r="EW547">
            <v>-3334000</v>
          </cell>
          <cell r="EY547">
            <v>-52788.333333333328</v>
          </cell>
          <cell r="EZ547">
            <v>-52788.333333333328</v>
          </cell>
          <cell r="FA547">
            <v>-3334000</v>
          </cell>
          <cell r="FC547">
            <v>-52788.333333333328</v>
          </cell>
          <cell r="FD547">
            <v>-52788.333333333328</v>
          </cell>
          <cell r="FE547">
            <v>-3334000</v>
          </cell>
          <cell r="FG547">
            <v>-52788.333333333328</v>
          </cell>
          <cell r="FH547">
            <v>-52788.333333333328</v>
          </cell>
          <cell r="FI547">
            <v>-3334000</v>
          </cell>
          <cell r="FK547">
            <v>-52788.333333333328</v>
          </cell>
          <cell r="FL547">
            <v>-52788.333333333328</v>
          </cell>
          <cell r="FM547">
            <v>-3334000</v>
          </cell>
          <cell r="FO547">
            <v>-52788.333333333328</v>
          </cell>
          <cell r="FP547">
            <v>-52788.333333333328</v>
          </cell>
          <cell r="FQ547">
            <v>-3334000</v>
          </cell>
          <cell r="FS547">
            <v>-52788.333333333328</v>
          </cell>
          <cell r="FT547">
            <v>-52788.333333333328</v>
          </cell>
          <cell r="FU547">
            <v>-3334000</v>
          </cell>
          <cell r="FW547">
            <v>-52788.333333333328</v>
          </cell>
          <cell r="FX547">
            <v>-52788.333333333328</v>
          </cell>
          <cell r="FY547">
            <v>-3334000</v>
          </cell>
          <cell r="GA547">
            <v>-52788.333333333328</v>
          </cell>
          <cell r="GB547">
            <v>-52788.333333333328</v>
          </cell>
          <cell r="GC547">
            <v>-3334000</v>
          </cell>
          <cell r="GE547">
            <v>-52788.333333333328</v>
          </cell>
          <cell r="GF547">
            <v>-52788.333333333328</v>
          </cell>
          <cell r="GG547">
            <v>-3334000</v>
          </cell>
          <cell r="GI547">
            <v>-52788.333333333328</v>
          </cell>
          <cell r="GJ547">
            <v>-52788.333333333328</v>
          </cell>
          <cell r="GK547">
            <v>-3334000</v>
          </cell>
          <cell r="GM547">
            <v>-52788.333333333328</v>
          </cell>
          <cell r="GN547">
            <v>-52788.333333333328</v>
          </cell>
          <cell r="GO547">
            <v>-3334000</v>
          </cell>
          <cell r="GQ547">
            <v>-52788.333333333328</v>
          </cell>
          <cell r="GR547">
            <v>-52788.333333333328</v>
          </cell>
          <cell r="GS547">
            <v>-3334000</v>
          </cell>
          <cell r="GU547">
            <v>-52788.333333333328</v>
          </cell>
          <cell r="GV547">
            <v>-52788.333333333328</v>
          </cell>
          <cell r="GW547">
            <v>-3334000</v>
          </cell>
          <cell r="GY547">
            <v>-52788.333333333328</v>
          </cell>
          <cell r="GZ547">
            <v>-52788.333333333328</v>
          </cell>
          <cell r="HA547">
            <v>-3334000</v>
          </cell>
          <cell r="HC547">
            <v>-52788.333333333328</v>
          </cell>
          <cell r="HD547">
            <v>-52788.333333333328</v>
          </cell>
          <cell r="HE547">
            <v>-3334000</v>
          </cell>
          <cell r="HG547">
            <v>-52788.333333333328</v>
          </cell>
          <cell r="HH547">
            <v>-52788.333333333328</v>
          </cell>
          <cell r="HI547">
            <v>-3334000</v>
          </cell>
          <cell r="HK547">
            <v>-52788.333333333328</v>
          </cell>
          <cell r="HL547">
            <v>-52788.333333333328</v>
          </cell>
          <cell r="HM547">
            <v>-3334000</v>
          </cell>
          <cell r="HO547">
            <v>-52788.333333333328</v>
          </cell>
          <cell r="HP547">
            <v>-52788.333333333328</v>
          </cell>
          <cell r="HQ547">
            <v>-3334000</v>
          </cell>
          <cell r="HS547">
            <v>-52788.333333333328</v>
          </cell>
          <cell r="HT547">
            <v>-52788.333333333328</v>
          </cell>
          <cell r="HU547">
            <v>-3334000</v>
          </cell>
          <cell r="IB547" t="str">
            <v>0157892 S</v>
          </cell>
          <cell r="IC547">
            <v>37201</v>
          </cell>
          <cell r="ID547">
            <v>1</v>
          </cell>
          <cell r="IE547" t="str">
            <v>D</v>
          </cell>
          <cell r="IF547" t="str">
            <v xml:space="preserve"> SBF MKS</v>
          </cell>
        </row>
        <row r="548">
          <cell r="C548">
            <v>248001373155201</v>
          </cell>
          <cell r="E548" t="str">
            <v>SJONI DAUD POWA</v>
          </cell>
          <cell r="F548" t="str">
            <v>MANADO</v>
          </cell>
          <cell r="G548" t="str">
            <v xml:space="preserve">Kuda PL B </v>
          </cell>
          <cell r="H548" t="str">
            <v>007721</v>
          </cell>
          <cell r="I548" t="str">
            <v>007721</v>
          </cell>
          <cell r="J548">
            <v>37001</v>
          </cell>
          <cell r="K548">
            <v>20</v>
          </cell>
          <cell r="L548" t="str">
            <v>April 2001</v>
          </cell>
          <cell r="M548">
            <v>38096</v>
          </cell>
          <cell r="N548">
            <v>36</v>
          </cell>
          <cell r="O548">
            <v>1</v>
          </cell>
          <cell r="P548">
            <v>121000000</v>
          </cell>
          <cell r="Q548">
            <v>30249000</v>
          </cell>
          <cell r="R548">
            <v>0.19</v>
          </cell>
          <cell r="S548">
            <v>211501.66666666619</v>
          </cell>
          <cell r="T548">
            <v>30460501.666666668</v>
          </cell>
          <cell r="V548">
            <v>3362000</v>
          </cell>
          <cell r="W548">
            <v>-3362000</v>
          </cell>
          <cell r="Z548">
            <v>3362000</v>
          </cell>
          <cell r="AA548">
            <v>478942.5</v>
          </cell>
          <cell r="AB548">
            <v>3840942.5</v>
          </cell>
          <cell r="AC548">
            <v>26887000</v>
          </cell>
          <cell r="AD548">
            <v>3362000</v>
          </cell>
          <cell r="AE548">
            <v>425710.83333333331</v>
          </cell>
          <cell r="AF548">
            <v>3787710.8333333335</v>
          </cell>
          <cell r="AG548">
            <v>23525000</v>
          </cell>
          <cell r="AH548">
            <v>3362000</v>
          </cell>
          <cell r="AI548">
            <v>372479.16666666663</v>
          </cell>
          <cell r="AJ548">
            <v>3734479.1666666665</v>
          </cell>
          <cell r="AK548">
            <v>20163000</v>
          </cell>
          <cell r="AL548">
            <v>3362000</v>
          </cell>
          <cell r="AM548">
            <v>319247.5</v>
          </cell>
          <cell r="AN548">
            <v>3681247.5</v>
          </cell>
          <cell r="AO548">
            <v>16801000</v>
          </cell>
          <cell r="AP548">
            <v>3362000</v>
          </cell>
          <cell r="AQ548">
            <v>266015.83333333331</v>
          </cell>
          <cell r="AR548">
            <v>3628015.8333333335</v>
          </cell>
          <cell r="AS548">
            <v>13439000</v>
          </cell>
          <cell r="AT548">
            <v>3362000</v>
          </cell>
          <cell r="AU548">
            <v>212784.16666666666</v>
          </cell>
          <cell r="AV548">
            <v>3574784.1666666665</v>
          </cell>
          <cell r="AW548">
            <v>10077000</v>
          </cell>
          <cell r="AX548">
            <v>3362000</v>
          </cell>
          <cell r="AY548">
            <v>159552.5</v>
          </cell>
          <cell r="AZ548">
            <v>3521552.5</v>
          </cell>
          <cell r="BA548">
            <v>6715000</v>
          </cell>
          <cell r="BB548">
            <v>3362000</v>
          </cell>
          <cell r="BC548">
            <v>106320.83333333333</v>
          </cell>
          <cell r="BD548">
            <v>3468320.8333333335</v>
          </cell>
          <cell r="BE548">
            <v>3353000</v>
          </cell>
          <cell r="BF548">
            <v>3362000</v>
          </cell>
          <cell r="BG548">
            <v>53089.166666666664</v>
          </cell>
          <cell r="BH548">
            <v>3415089.1666666665</v>
          </cell>
          <cell r="BI548">
            <v>-9000</v>
          </cell>
          <cell r="BJ548">
            <v>3353000</v>
          </cell>
          <cell r="BK548">
            <v>-142.5</v>
          </cell>
          <cell r="BL548">
            <v>3352857.5</v>
          </cell>
          <cell r="BM548">
            <v>-3362000</v>
          </cell>
          <cell r="BO548">
            <v>-53231.666666666664</v>
          </cell>
          <cell r="BP548">
            <v>-53231.666666666664</v>
          </cell>
          <cell r="BQ548">
            <v>-3362000</v>
          </cell>
          <cell r="BS548">
            <v>-53231.666666666664</v>
          </cell>
          <cell r="BT548">
            <v>-53231.666666666664</v>
          </cell>
          <cell r="BU548">
            <v>-3362000</v>
          </cell>
          <cell r="BW548">
            <v>-53231.666666666664</v>
          </cell>
          <cell r="BX548">
            <v>-53231.666666666664</v>
          </cell>
          <cell r="BY548">
            <v>-3362000</v>
          </cell>
          <cell r="CA548">
            <v>-53231.666666666664</v>
          </cell>
          <cell r="CB548">
            <v>-53231.666666666664</v>
          </cell>
          <cell r="CC548">
            <v>-3362000</v>
          </cell>
          <cell r="CE548">
            <v>-53231.666666666664</v>
          </cell>
          <cell r="CF548">
            <v>-53231.666666666664</v>
          </cell>
          <cell r="CG548">
            <v>-3362000</v>
          </cell>
          <cell r="CI548">
            <v>-53231.666666666664</v>
          </cell>
          <cell r="CJ548">
            <v>-53231.666666666664</v>
          </cell>
          <cell r="CK548">
            <v>-3362000</v>
          </cell>
          <cell r="CM548">
            <v>-53231.666666666664</v>
          </cell>
          <cell r="CN548">
            <v>-53231.666666666664</v>
          </cell>
          <cell r="CO548">
            <v>-3362000</v>
          </cell>
          <cell r="CQ548">
            <v>-53231.666666666664</v>
          </cell>
          <cell r="CR548">
            <v>-53231.666666666664</v>
          </cell>
          <cell r="CS548">
            <v>-3362000</v>
          </cell>
          <cell r="CU548">
            <v>-53231.666666666664</v>
          </cell>
          <cell r="CV548">
            <v>-53231.666666666664</v>
          </cell>
          <cell r="CW548">
            <v>-3362000</v>
          </cell>
          <cell r="CY548">
            <v>-53231.666666666664</v>
          </cell>
          <cell r="CZ548">
            <v>-53231.666666666664</v>
          </cell>
          <cell r="DA548">
            <v>-3362000</v>
          </cell>
          <cell r="DC548">
            <v>-53231.666666666664</v>
          </cell>
          <cell r="DD548">
            <v>-53231.666666666664</v>
          </cell>
          <cell r="DE548">
            <v>-3362000</v>
          </cell>
          <cell r="DG548">
            <v>-53231.666666666664</v>
          </cell>
          <cell r="DH548">
            <v>-53231.666666666664</v>
          </cell>
          <cell r="DI548">
            <v>-3362000</v>
          </cell>
          <cell r="DK548">
            <v>-53231.666666666664</v>
          </cell>
          <cell r="DL548">
            <v>-53231.666666666664</v>
          </cell>
          <cell r="DM548">
            <v>-3362000</v>
          </cell>
          <cell r="DO548">
            <v>-53231.666666666664</v>
          </cell>
          <cell r="DP548">
            <v>-53231.666666666664</v>
          </cell>
          <cell r="DQ548">
            <v>-3362000</v>
          </cell>
          <cell r="DS548">
            <v>-53231.666666666664</v>
          </cell>
          <cell r="DT548">
            <v>-53231.666666666664</v>
          </cell>
          <cell r="DU548">
            <v>-3362000</v>
          </cell>
          <cell r="DW548">
            <v>-53231.666666666664</v>
          </cell>
          <cell r="DX548">
            <v>-53231.666666666664</v>
          </cell>
          <cell r="DY548">
            <v>-3362000</v>
          </cell>
          <cell r="EA548">
            <v>-53231.666666666664</v>
          </cell>
          <cell r="EB548">
            <v>-53231.666666666664</v>
          </cell>
          <cell r="EC548">
            <v>-3362000</v>
          </cell>
          <cell r="EE548">
            <v>-53231.666666666664</v>
          </cell>
          <cell r="EF548">
            <v>-53231.666666666664</v>
          </cell>
          <cell r="EG548">
            <v>-3362000</v>
          </cell>
          <cell r="EI548">
            <v>-53231.666666666664</v>
          </cell>
          <cell r="EJ548">
            <v>-53231.666666666664</v>
          </cell>
          <cell r="EK548">
            <v>-3362000</v>
          </cell>
          <cell r="EM548">
            <v>-53231.666666666664</v>
          </cell>
          <cell r="EN548">
            <v>-53231.666666666664</v>
          </cell>
          <cell r="EO548">
            <v>-3362000</v>
          </cell>
          <cell r="EQ548">
            <v>-53231.666666666664</v>
          </cell>
          <cell r="ER548">
            <v>-53231.666666666664</v>
          </cell>
          <cell r="ES548">
            <v>-3362000</v>
          </cell>
          <cell r="EU548">
            <v>-53231.666666666664</v>
          </cell>
          <cell r="EV548">
            <v>-53231.666666666664</v>
          </cell>
          <cell r="EW548">
            <v>-3362000</v>
          </cell>
          <cell r="EY548">
            <v>-53231.666666666664</v>
          </cell>
          <cell r="EZ548">
            <v>-53231.666666666664</v>
          </cell>
          <cell r="FA548">
            <v>-3362000</v>
          </cell>
          <cell r="FC548">
            <v>-53231.666666666664</v>
          </cell>
          <cell r="FD548">
            <v>-53231.666666666664</v>
          </cell>
          <cell r="FE548">
            <v>-3362000</v>
          </cell>
          <cell r="FG548">
            <v>-53231.666666666664</v>
          </cell>
          <cell r="FH548">
            <v>-53231.666666666664</v>
          </cell>
          <cell r="FI548">
            <v>-3362000</v>
          </cell>
          <cell r="FK548">
            <v>-53231.666666666664</v>
          </cell>
          <cell r="FL548">
            <v>-53231.666666666664</v>
          </cell>
          <cell r="FM548">
            <v>-3362000</v>
          </cell>
          <cell r="FO548">
            <v>-53231.666666666664</v>
          </cell>
          <cell r="FP548">
            <v>-53231.666666666664</v>
          </cell>
          <cell r="FQ548">
            <v>-3362000</v>
          </cell>
          <cell r="FS548">
            <v>-53231.666666666664</v>
          </cell>
          <cell r="FT548">
            <v>-53231.666666666664</v>
          </cell>
          <cell r="FU548">
            <v>-3362000</v>
          </cell>
          <cell r="FW548">
            <v>-53231.666666666664</v>
          </cell>
          <cell r="FX548">
            <v>-53231.666666666664</v>
          </cell>
          <cell r="FY548">
            <v>-3362000</v>
          </cell>
          <cell r="GA548">
            <v>-53231.666666666664</v>
          </cell>
          <cell r="GB548">
            <v>-53231.666666666664</v>
          </cell>
          <cell r="GC548">
            <v>-3362000</v>
          </cell>
          <cell r="GE548">
            <v>-53231.666666666664</v>
          </cell>
          <cell r="GF548">
            <v>-53231.666666666664</v>
          </cell>
          <cell r="GG548">
            <v>-3362000</v>
          </cell>
          <cell r="GI548">
            <v>-53231.666666666664</v>
          </cell>
          <cell r="GJ548">
            <v>-53231.666666666664</v>
          </cell>
          <cell r="GK548">
            <v>-3362000</v>
          </cell>
          <cell r="GM548">
            <v>-53231.666666666664</v>
          </cell>
          <cell r="GN548">
            <v>-53231.666666666664</v>
          </cell>
          <cell r="GO548">
            <v>-3362000</v>
          </cell>
          <cell r="GQ548">
            <v>-53231.666666666664</v>
          </cell>
          <cell r="GR548">
            <v>-53231.666666666664</v>
          </cell>
          <cell r="GS548">
            <v>-3362000</v>
          </cell>
          <cell r="GU548">
            <v>-53231.666666666664</v>
          </cell>
          <cell r="GV548">
            <v>-53231.666666666664</v>
          </cell>
          <cell r="GW548">
            <v>-3362000</v>
          </cell>
          <cell r="GY548">
            <v>-53231.666666666664</v>
          </cell>
          <cell r="GZ548">
            <v>-53231.666666666664</v>
          </cell>
          <cell r="HA548">
            <v>-3362000</v>
          </cell>
          <cell r="HC548">
            <v>-53231.666666666664</v>
          </cell>
          <cell r="HD548">
            <v>-53231.666666666664</v>
          </cell>
          <cell r="HE548">
            <v>-3362000</v>
          </cell>
          <cell r="HG548">
            <v>-53231.666666666664</v>
          </cell>
          <cell r="HH548">
            <v>-53231.666666666664</v>
          </cell>
          <cell r="HI548">
            <v>-3362000</v>
          </cell>
          <cell r="HK548">
            <v>-53231.666666666664</v>
          </cell>
          <cell r="HL548">
            <v>-53231.666666666664</v>
          </cell>
          <cell r="HM548">
            <v>-3362000</v>
          </cell>
          <cell r="HO548">
            <v>-53231.666666666664</v>
          </cell>
          <cell r="HP548">
            <v>-53231.666666666664</v>
          </cell>
          <cell r="HQ548">
            <v>-3362000</v>
          </cell>
          <cell r="HS548">
            <v>-53231.666666666664</v>
          </cell>
          <cell r="HT548">
            <v>-53231.666666666664</v>
          </cell>
          <cell r="HU548">
            <v>-3362000</v>
          </cell>
          <cell r="IB548" t="str">
            <v>0748236 S</v>
          </cell>
          <cell r="IC548">
            <v>37357</v>
          </cell>
          <cell r="ID548">
            <v>1</v>
          </cell>
          <cell r="IE548" t="str">
            <v>D</v>
          </cell>
          <cell r="IF548" t="str">
            <v xml:space="preserve"> SBF MKS</v>
          </cell>
        </row>
        <row r="549">
          <cell r="C549">
            <v>248001373189201</v>
          </cell>
          <cell r="E549" t="str">
            <v>UMAR HUSAIN</v>
          </cell>
          <cell r="F549" t="str">
            <v>MANADO</v>
          </cell>
          <cell r="G549" t="str">
            <v>T 120ss MKL</v>
          </cell>
          <cell r="H549" t="str">
            <v>078403</v>
          </cell>
          <cell r="I549" t="str">
            <v>078403</v>
          </cell>
          <cell r="J549">
            <v>37001</v>
          </cell>
          <cell r="K549">
            <v>20</v>
          </cell>
          <cell r="L549" t="str">
            <v>April 2001</v>
          </cell>
          <cell r="M549">
            <v>38096</v>
          </cell>
          <cell r="N549">
            <v>36</v>
          </cell>
          <cell r="O549">
            <v>1</v>
          </cell>
          <cell r="P549">
            <v>50000000</v>
          </cell>
          <cell r="Q549">
            <v>12497000</v>
          </cell>
          <cell r="R549">
            <v>0.19</v>
          </cell>
          <cell r="S549">
            <v>87336.666666666395</v>
          </cell>
          <cell r="T549">
            <v>12584336.666666666</v>
          </cell>
          <cell r="V549">
            <v>1389000</v>
          </cell>
          <cell r="W549">
            <v>-1389000</v>
          </cell>
          <cell r="Z549">
            <v>1389000</v>
          </cell>
          <cell r="AA549">
            <v>197869.16666666666</v>
          </cell>
          <cell r="AB549">
            <v>1586869.1666666667</v>
          </cell>
          <cell r="AC549">
            <v>11108000</v>
          </cell>
          <cell r="AD549">
            <v>1389000</v>
          </cell>
          <cell r="AE549">
            <v>175876.66666666666</v>
          </cell>
          <cell r="AF549">
            <v>1564876.6666666667</v>
          </cell>
          <cell r="AG549">
            <v>9719000</v>
          </cell>
          <cell r="AH549">
            <v>1389000</v>
          </cell>
          <cell r="AI549">
            <v>153884.16666666666</v>
          </cell>
          <cell r="AJ549">
            <v>1542884.1666666667</v>
          </cell>
          <cell r="AK549">
            <v>8330000</v>
          </cell>
          <cell r="AL549">
            <v>1389000</v>
          </cell>
          <cell r="AM549">
            <v>131891.66666666666</v>
          </cell>
          <cell r="AN549">
            <v>1520891.6666666667</v>
          </cell>
          <cell r="AO549">
            <v>6941000</v>
          </cell>
          <cell r="AP549">
            <v>1389000</v>
          </cell>
          <cell r="AQ549">
            <v>109899.16666666666</v>
          </cell>
          <cell r="AR549">
            <v>1498899.1666666667</v>
          </cell>
          <cell r="AS549">
            <v>5552000</v>
          </cell>
          <cell r="AT549">
            <v>1389000</v>
          </cell>
          <cell r="AU549">
            <v>87906.666666666657</v>
          </cell>
          <cell r="AV549">
            <v>1476906.6666666667</v>
          </cell>
          <cell r="AW549">
            <v>4163000</v>
          </cell>
          <cell r="AX549">
            <v>1389000</v>
          </cell>
          <cell r="AY549">
            <v>65914.166666666657</v>
          </cell>
          <cell r="AZ549">
            <v>1454914.1666666667</v>
          </cell>
          <cell r="BA549">
            <v>2774000</v>
          </cell>
          <cell r="BB549">
            <v>1389000</v>
          </cell>
          <cell r="BC549">
            <v>43921.666666666664</v>
          </cell>
          <cell r="BD549">
            <v>1432921.6666666667</v>
          </cell>
          <cell r="BE549">
            <v>1385000</v>
          </cell>
          <cell r="BF549">
            <v>1389000</v>
          </cell>
          <cell r="BG549">
            <v>21929.166666666664</v>
          </cell>
          <cell r="BH549">
            <v>1410929.1666666667</v>
          </cell>
          <cell r="BI549">
            <v>-4000</v>
          </cell>
          <cell r="BJ549">
            <v>1385000</v>
          </cell>
          <cell r="BK549">
            <v>-63.333333333333329</v>
          </cell>
          <cell r="BL549">
            <v>1384936.6666666667</v>
          </cell>
          <cell r="BM549">
            <v>-1389000</v>
          </cell>
          <cell r="BO549">
            <v>-21992.5</v>
          </cell>
          <cell r="BP549">
            <v>-21992.5</v>
          </cell>
          <cell r="BQ549">
            <v>-1389000</v>
          </cell>
          <cell r="BS549">
            <v>-21992.5</v>
          </cell>
          <cell r="BT549">
            <v>-21992.5</v>
          </cell>
          <cell r="BU549">
            <v>-1389000</v>
          </cell>
          <cell r="BW549">
            <v>-21992.5</v>
          </cell>
          <cell r="BX549">
            <v>-21992.5</v>
          </cell>
          <cell r="BY549">
            <v>-1389000</v>
          </cell>
          <cell r="CA549">
            <v>-21992.5</v>
          </cell>
          <cell r="CB549">
            <v>-21992.5</v>
          </cell>
          <cell r="CC549">
            <v>-1389000</v>
          </cell>
          <cell r="CE549">
            <v>-21992.5</v>
          </cell>
          <cell r="CF549">
            <v>-21992.5</v>
          </cell>
          <cell r="CG549">
            <v>-1389000</v>
          </cell>
          <cell r="CI549">
            <v>-21992.5</v>
          </cell>
          <cell r="CJ549">
            <v>-21992.5</v>
          </cell>
          <cell r="CK549">
            <v>-1389000</v>
          </cell>
          <cell r="CM549">
            <v>-21992.5</v>
          </cell>
          <cell r="CN549">
            <v>-21992.5</v>
          </cell>
          <cell r="CO549">
            <v>-1389000</v>
          </cell>
          <cell r="CQ549">
            <v>-21992.5</v>
          </cell>
          <cell r="CR549">
            <v>-21992.5</v>
          </cell>
          <cell r="CS549">
            <v>-1389000</v>
          </cell>
          <cell r="CU549">
            <v>-21992.5</v>
          </cell>
          <cell r="CV549">
            <v>-21992.5</v>
          </cell>
          <cell r="CW549">
            <v>-1389000</v>
          </cell>
          <cell r="CY549">
            <v>-21992.5</v>
          </cell>
          <cell r="CZ549">
            <v>-21992.5</v>
          </cell>
          <cell r="DA549">
            <v>-1389000</v>
          </cell>
          <cell r="DC549">
            <v>-21992.5</v>
          </cell>
          <cell r="DD549">
            <v>-21992.5</v>
          </cell>
          <cell r="DE549">
            <v>-1389000</v>
          </cell>
          <cell r="DG549">
            <v>-21992.5</v>
          </cell>
          <cell r="DH549">
            <v>-21992.5</v>
          </cell>
          <cell r="DI549">
            <v>-1389000</v>
          </cell>
          <cell r="DK549">
            <v>-21992.5</v>
          </cell>
          <cell r="DL549">
            <v>-21992.5</v>
          </cell>
          <cell r="DM549">
            <v>-1389000</v>
          </cell>
          <cell r="DO549">
            <v>-21992.5</v>
          </cell>
          <cell r="DP549">
            <v>-21992.5</v>
          </cell>
          <cell r="DQ549">
            <v>-1389000</v>
          </cell>
          <cell r="DS549">
            <v>-21992.5</v>
          </cell>
          <cell r="DT549">
            <v>-21992.5</v>
          </cell>
          <cell r="DU549">
            <v>-1389000</v>
          </cell>
          <cell r="DW549">
            <v>-21992.5</v>
          </cell>
          <cell r="DX549">
            <v>-21992.5</v>
          </cell>
          <cell r="DY549">
            <v>-1389000</v>
          </cell>
          <cell r="EA549">
            <v>-21992.5</v>
          </cell>
          <cell r="EB549">
            <v>-21992.5</v>
          </cell>
          <cell r="EC549">
            <v>-1389000</v>
          </cell>
          <cell r="EE549">
            <v>-21992.5</v>
          </cell>
          <cell r="EF549">
            <v>-21992.5</v>
          </cell>
          <cell r="EG549">
            <v>-1389000</v>
          </cell>
          <cell r="EI549">
            <v>-21992.5</v>
          </cell>
          <cell r="EJ549">
            <v>-21992.5</v>
          </cell>
          <cell r="EK549">
            <v>-1389000</v>
          </cell>
          <cell r="EM549">
            <v>-21992.5</v>
          </cell>
          <cell r="EN549">
            <v>-21992.5</v>
          </cell>
          <cell r="EO549">
            <v>-1389000</v>
          </cell>
          <cell r="EQ549">
            <v>-21992.5</v>
          </cell>
          <cell r="ER549">
            <v>-21992.5</v>
          </cell>
          <cell r="ES549">
            <v>-1389000</v>
          </cell>
          <cell r="EU549">
            <v>-21992.5</v>
          </cell>
          <cell r="EV549">
            <v>-21992.5</v>
          </cell>
          <cell r="EW549">
            <v>-1389000</v>
          </cell>
          <cell r="EY549">
            <v>-21992.5</v>
          </cell>
          <cell r="EZ549">
            <v>-21992.5</v>
          </cell>
          <cell r="FA549">
            <v>-1389000</v>
          </cell>
          <cell r="FC549">
            <v>-21992.5</v>
          </cell>
          <cell r="FD549">
            <v>-21992.5</v>
          </cell>
          <cell r="FE549">
            <v>-1389000</v>
          </cell>
          <cell r="FG549">
            <v>-21992.5</v>
          </cell>
          <cell r="FH549">
            <v>-21992.5</v>
          </cell>
          <cell r="FI549">
            <v>-1389000</v>
          </cell>
          <cell r="FK549">
            <v>-21992.5</v>
          </cell>
          <cell r="FL549">
            <v>-21992.5</v>
          </cell>
          <cell r="FM549">
            <v>-1389000</v>
          </cell>
          <cell r="FO549">
            <v>-21992.5</v>
          </cell>
          <cell r="FP549">
            <v>-21992.5</v>
          </cell>
          <cell r="FQ549">
            <v>-1389000</v>
          </cell>
          <cell r="FS549">
            <v>-21992.5</v>
          </cell>
          <cell r="FT549">
            <v>-21992.5</v>
          </cell>
          <cell r="FU549">
            <v>-1389000</v>
          </cell>
          <cell r="FW549">
            <v>-21992.5</v>
          </cell>
          <cell r="FX549">
            <v>-21992.5</v>
          </cell>
          <cell r="FY549">
            <v>-1389000</v>
          </cell>
          <cell r="GA549">
            <v>-21992.5</v>
          </cell>
          <cell r="GB549">
            <v>-21992.5</v>
          </cell>
          <cell r="GC549">
            <v>-1389000</v>
          </cell>
          <cell r="GE549">
            <v>-21992.5</v>
          </cell>
          <cell r="GF549">
            <v>-21992.5</v>
          </cell>
          <cell r="GG549">
            <v>-1389000</v>
          </cell>
          <cell r="GI549">
            <v>-21992.5</v>
          </cell>
          <cell r="GJ549">
            <v>-21992.5</v>
          </cell>
          <cell r="GK549">
            <v>-1389000</v>
          </cell>
          <cell r="GM549">
            <v>-21992.5</v>
          </cell>
          <cell r="GN549">
            <v>-21992.5</v>
          </cell>
          <cell r="GO549">
            <v>-1389000</v>
          </cell>
          <cell r="GQ549">
            <v>-21992.5</v>
          </cell>
          <cell r="GR549">
            <v>-21992.5</v>
          </cell>
          <cell r="GS549">
            <v>-1389000</v>
          </cell>
          <cell r="GU549">
            <v>-21992.5</v>
          </cell>
          <cell r="GV549">
            <v>-21992.5</v>
          </cell>
          <cell r="GW549">
            <v>-1389000</v>
          </cell>
          <cell r="GY549">
            <v>-21992.5</v>
          </cell>
          <cell r="GZ549">
            <v>-21992.5</v>
          </cell>
          <cell r="HA549">
            <v>-1389000</v>
          </cell>
          <cell r="HC549">
            <v>-21992.5</v>
          </cell>
          <cell r="HD549">
            <v>-21992.5</v>
          </cell>
          <cell r="HE549">
            <v>-1389000</v>
          </cell>
          <cell r="HG549">
            <v>-21992.5</v>
          </cell>
          <cell r="HH549">
            <v>-21992.5</v>
          </cell>
          <cell r="HI549">
            <v>-1389000</v>
          </cell>
          <cell r="HK549">
            <v>-21992.5</v>
          </cell>
          <cell r="HL549">
            <v>-21992.5</v>
          </cell>
          <cell r="HM549">
            <v>-1389000</v>
          </cell>
          <cell r="HO549">
            <v>-21992.5</v>
          </cell>
          <cell r="HP549">
            <v>-21992.5</v>
          </cell>
          <cell r="HQ549">
            <v>-1389000</v>
          </cell>
          <cell r="HS549">
            <v>-21992.5</v>
          </cell>
          <cell r="HT549">
            <v>-21992.5</v>
          </cell>
          <cell r="HU549">
            <v>-1389000</v>
          </cell>
          <cell r="IB549" t="str">
            <v>0164440 S</v>
          </cell>
          <cell r="IC549">
            <v>37207</v>
          </cell>
          <cell r="ID549">
            <v>1</v>
          </cell>
          <cell r="IE549" t="str">
            <v>D</v>
          </cell>
          <cell r="IF549" t="str">
            <v xml:space="preserve"> SBF MKS</v>
          </cell>
        </row>
        <row r="550">
          <cell r="C550">
            <v>248001373197201</v>
          </cell>
          <cell r="E550" t="str">
            <v>USMAN DAUD</v>
          </cell>
          <cell r="F550" t="str">
            <v>MANADO</v>
          </cell>
          <cell r="G550" t="str">
            <v>T 120ss MKL</v>
          </cell>
          <cell r="H550" t="str">
            <v>078379</v>
          </cell>
          <cell r="I550" t="str">
            <v>078379</v>
          </cell>
          <cell r="J550">
            <v>37001</v>
          </cell>
          <cell r="K550">
            <v>20</v>
          </cell>
          <cell r="L550" t="str">
            <v>April 2001</v>
          </cell>
          <cell r="M550">
            <v>38096</v>
          </cell>
          <cell r="N550">
            <v>36</v>
          </cell>
          <cell r="O550">
            <v>1</v>
          </cell>
          <cell r="P550">
            <v>50000000</v>
          </cell>
          <cell r="Q550">
            <v>12497000</v>
          </cell>
          <cell r="R550">
            <v>0.19</v>
          </cell>
          <cell r="S550">
            <v>87336.666666666395</v>
          </cell>
          <cell r="T550">
            <v>12584336.666666666</v>
          </cell>
          <cell r="V550">
            <v>1389000</v>
          </cell>
          <cell r="W550">
            <v>-1389000</v>
          </cell>
          <cell r="Z550">
            <v>1389000</v>
          </cell>
          <cell r="AA550">
            <v>197869.16666666666</v>
          </cell>
          <cell r="AB550">
            <v>1586869.1666666667</v>
          </cell>
          <cell r="AC550">
            <v>11108000</v>
          </cell>
          <cell r="AD550">
            <v>1389000</v>
          </cell>
          <cell r="AE550">
            <v>175876.66666666666</v>
          </cell>
          <cell r="AF550">
            <v>1564876.6666666667</v>
          </cell>
          <cell r="AG550">
            <v>9719000</v>
          </cell>
          <cell r="AH550">
            <v>1389000</v>
          </cell>
          <cell r="AI550">
            <v>153884.16666666666</v>
          </cell>
          <cell r="AJ550">
            <v>1542884.1666666667</v>
          </cell>
          <cell r="AK550">
            <v>8330000</v>
          </cell>
          <cell r="AL550">
            <v>1389000</v>
          </cell>
          <cell r="AM550">
            <v>131891.66666666666</v>
          </cell>
          <cell r="AN550">
            <v>1520891.6666666667</v>
          </cell>
          <cell r="AO550">
            <v>6941000</v>
          </cell>
          <cell r="AP550">
            <v>1389000</v>
          </cell>
          <cell r="AQ550">
            <v>109899.16666666666</v>
          </cell>
          <cell r="AR550">
            <v>1498899.1666666667</v>
          </cell>
          <cell r="AS550">
            <v>5552000</v>
          </cell>
          <cell r="AT550">
            <v>1389000</v>
          </cell>
          <cell r="AU550">
            <v>87906.666666666657</v>
          </cell>
          <cell r="AV550">
            <v>1476906.6666666667</v>
          </cell>
          <cell r="AW550">
            <v>4163000</v>
          </cell>
          <cell r="AX550">
            <v>1389000</v>
          </cell>
          <cell r="AY550">
            <v>65914.166666666657</v>
          </cell>
          <cell r="AZ550">
            <v>1454914.1666666667</v>
          </cell>
          <cell r="BA550">
            <v>2774000</v>
          </cell>
          <cell r="BB550">
            <v>1389000</v>
          </cell>
          <cell r="BC550">
            <v>43921.666666666664</v>
          </cell>
          <cell r="BD550">
            <v>1432921.6666666667</v>
          </cell>
          <cell r="BE550">
            <v>1385000</v>
          </cell>
          <cell r="BF550">
            <v>1389000</v>
          </cell>
          <cell r="BG550">
            <v>21929.166666666664</v>
          </cell>
          <cell r="BH550">
            <v>1410929.1666666667</v>
          </cell>
          <cell r="BI550">
            <v>-4000</v>
          </cell>
          <cell r="BJ550">
            <v>1385000</v>
          </cell>
          <cell r="BK550">
            <v>-63.333333333333329</v>
          </cell>
          <cell r="BL550">
            <v>1384936.6666666667</v>
          </cell>
          <cell r="BM550">
            <v>-1389000</v>
          </cell>
          <cell r="BO550">
            <v>-21992.5</v>
          </cell>
          <cell r="BP550">
            <v>-21992.5</v>
          </cell>
          <cell r="BQ550">
            <v>-1389000</v>
          </cell>
          <cell r="BS550">
            <v>-21992.5</v>
          </cell>
          <cell r="BT550">
            <v>-21992.5</v>
          </cell>
          <cell r="BU550">
            <v>-1389000</v>
          </cell>
          <cell r="BW550">
            <v>-21992.5</v>
          </cell>
          <cell r="BX550">
            <v>-21992.5</v>
          </cell>
          <cell r="BY550">
            <v>-1389000</v>
          </cell>
          <cell r="CA550">
            <v>-21992.5</v>
          </cell>
          <cell r="CB550">
            <v>-21992.5</v>
          </cell>
          <cell r="CC550">
            <v>-1389000</v>
          </cell>
          <cell r="CE550">
            <v>-21992.5</v>
          </cell>
          <cell r="CF550">
            <v>-21992.5</v>
          </cell>
          <cell r="CG550">
            <v>-1389000</v>
          </cell>
          <cell r="CI550">
            <v>-21992.5</v>
          </cell>
          <cell r="CJ550">
            <v>-21992.5</v>
          </cell>
          <cell r="CK550">
            <v>-1389000</v>
          </cell>
          <cell r="CM550">
            <v>-21992.5</v>
          </cell>
          <cell r="CN550">
            <v>-21992.5</v>
          </cell>
          <cell r="CO550">
            <v>-1389000</v>
          </cell>
          <cell r="CQ550">
            <v>-21992.5</v>
          </cell>
          <cell r="CR550">
            <v>-21992.5</v>
          </cell>
          <cell r="CS550">
            <v>-1389000</v>
          </cell>
          <cell r="CU550">
            <v>-21992.5</v>
          </cell>
          <cell r="CV550">
            <v>-21992.5</v>
          </cell>
          <cell r="CW550">
            <v>-1389000</v>
          </cell>
          <cell r="CY550">
            <v>-21992.5</v>
          </cell>
          <cell r="CZ550">
            <v>-21992.5</v>
          </cell>
          <cell r="DA550">
            <v>-1389000</v>
          </cell>
          <cell r="DC550">
            <v>-21992.5</v>
          </cell>
          <cell r="DD550">
            <v>-21992.5</v>
          </cell>
          <cell r="DE550">
            <v>-1389000</v>
          </cell>
          <cell r="DG550">
            <v>-21992.5</v>
          </cell>
          <cell r="DH550">
            <v>-21992.5</v>
          </cell>
          <cell r="DI550">
            <v>-1389000</v>
          </cell>
          <cell r="DK550">
            <v>-21992.5</v>
          </cell>
          <cell r="DL550">
            <v>-21992.5</v>
          </cell>
          <cell r="DM550">
            <v>-1389000</v>
          </cell>
          <cell r="DO550">
            <v>-21992.5</v>
          </cell>
          <cell r="DP550">
            <v>-21992.5</v>
          </cell>
          <cell r="DQ550">
            <v>-1389000</v>
          </cell>
          <cell r="DS550">
            <v>-21992.5</v>
          </cell>
          <cell r="DT550">
            <v>-21992.5</v>
          </cell>
          <cell r="DU550">
            <v>-1389000</v>
          </cell>
          <cell r="DW550">
            <v>-21992.5</v>
          </cell>
          <cell r="DX550">
            <v>-21992.5</v>
          </cell>
          <cell r="DY550">
            <v>-1389000</v>
          </cell>
          <cell r="EA550">
            <v>-21992.5</v>
          </cell>
          <cell r="EB550">
            <v>-21992.5</v>
          </cell>
          <cell r="EC550">
            <v>-1389000</v>
          </cell>
          <cell r="EE550">
            <v>-21992.5</v>
          </cell>
          <cell r="EF550">
            <v>-21992.5</v>
          </cell>
          <cell r="EG550">
            <v>-1389000</v>
          </cell>
          <cell r="EI550">
            <v>-21992.5</v>
          </cell>
          <cell r="EJ550">
            <v>-21992.5</v>
          </cell>
          <cell r="EK550">
            <v>-1389000</v>
          </cell>
          <cell r="EM550">
            <v>-21992.5</v>
          </cell>
          <cell r="EN550">
            <v>-21992.5</v>
          </cell>
          <cell r="EO550">
            <v>-1389000</v>
          </cell>
          <cell r="EQ550">
            <v>-21992.5</v>
          </cell>
          <cell r="ER550">
            <v>-21992.5</v>
          </cell>
          <cell r="ES550">
            <v>-1389000</v>
          </cell>
          <cell r="EU550">
            <v>-21992.5</v>
          </cell>
          <cell r="EV550">
            <v>-21992.5</v>
          </cell>
          <cell r="EW550">
            <v>-1389000</v>
          </cell>
          <cell r="EY550">
            <v>-21992.5</v>
          </cell>
          <cell r="EZ550">
            <v>-21992.5</v>
          </cell>
          <cell r="FA550">
            <v>-1389000</v>
          </cell>
          <cell r="FC550">
            <v>-21992.5</v>
          </cell>
          <cell r="FD550">
            <v>-21992.5</v>
          </cell>
          <cell r="FE550">
            <v>-1389000</v>
          </cell>
          <cell r="FG550">
            <v>-21992.5</v>
          </cell>
          <cell r="FH550">
            <v>-21992.5</v>
          </cell>
          <cell r="FI550">
            <v>-1389000</v>
          </cell>
          <cell r="FK550">
            <v>-21992.5</v>
          </cell>
          <cell r="FL550">
            <v>-21992.5</v>
          </cell>
          <cell r="FM550">
            <v>-1389000</v>
          </cell>
          <cell r="FO550">
            <v>-21992.5</v>
          </cell>
          <cell r="FP550">
            <v>-21992.5</v>
          </cell>
          <cell r="FQ550">
            <v>-1389000</v>
          </cell>
          <cell r="FS550">
            <v>-21992.5</v>
          </cell>
          <cell r="FT550">
            <v>-21992.5</v>
          </cell>
          <cell r="FU550">
            <v>-1389000</v>
          </cell>
          <cell r="FW550">
            <v>-21992.5</v>
          </cell>
          <cell r="FX550">
            <v>-21992.5</v>
          </cell>
          <cell r="FY550">
            <v>-1389000</v>
          </cell>
          <cell r="GA550">
            <v>-21992.5</v>
          </cell>
          <cell r="GB550">
            <v>-21992.5</v>
          </cell>
          <cell r="GC550">
            <v>-1389000</v>
          </cell>
          <cell r="GE550">
            <v>-21992.5</v>
          </cell>
          <cell r="GF550">
            <v>-21992.5</v>
          </cell>
          <cell r="GG550">
            <v>-1389000</v>
          </cell>
          <cell r="GI550">
            <v>-21992.5</v>
          </cell>
          <cell r="GJ550">
            <v>-21992.5</v>
          </cell>
          <cell r="GK550">
            <v>-1389000</v>
          </cell>
          <cell r="GM550">
            <v>-21992.5</v>
          </cell>
          <cell r="GN550">
            <v>-21992.5</v>
          </cell>
          <cell r="GO550">
            <v>-1389000</v>
          </cell>
          <cell r="GQ550">
            <v>-21992.5</v>
          </cell>
          <cell r="GR550">
            <v>-21992.5</v>
          </cell>
          <cell r="GS550">
            <v>-1389000</v>
          </cell>
          <cell r="GU550">
            <v>-21992.5</v>
          </cell>
          <cell r="GV550">
            <v>-21992.5</v>
          </cell>
          <cell r="GW550">
            <v>-1389000</v>
          </cell>
          <cell r="GY550">
            <v>-21992.5</v>
          </cell>
          <cell r="GZ550">
            <v>-21992.5</v>
          </cell>
          <cell r="HA550">
            <v>-1389000</v>
          </cell>
          <cell r="HC550">
            <v>-21992.5</v>
          </cell>
          <cell r="HD550">
            <v>-21992.5</v>
          </cell>
          <cell r="HE550">
            <v>-1389000</v>
          </cell>
          <cell r="HG550">
            <v>-21992.5</v>
          </cell>
          <cell r="HH550">
            <v>-21992.5</v>
          </cell>
          <cell r="HI550">
            <v>-1389000</v>
          </cell>
          <cell r="HK550">
            <v>-21992.5</v>
          </cell>
          <cell r="HL550">
            <v>-21992.5</v>
          </cell>
          <cell r="HM550">
            <v>-1389000</v>
          </cell>
          <cell r="HO550">
            <v>-21992.5</v>
          </cell>
          <cell r="HP550">
            <v>-21992.5</v>
          </cell>
          <cell r="HQ550">
            <v>-1389000</v>
          </cell>
          <cell r="HS550">
            <v>-21992.5</v>
          </cell>
          <cell r="HT550">
            <v>-21992.5</v>
          </cell>
          <cell r="HU550">
            <v>-1389000</v>
          </cell>
          <cell r="IB550" t="str">
            <v>0164427 S</v>
          </cell>
          <cell r="IC550">
            <v>37207</v>
          </cell>
          <cell r="ID550">
            <v>1</v>
          </cell>
          <cell r="IE550" t="str">
            <v>D</v>
          </cell>
          <cell r="IF550" t="str">
            <v xml:space="preserve"> SBF MKS</v>
          </cell>
        </row>
        <row r="551">
          <cell r="C551">
            <v>248001373202201</v>
          </cell>
          <cell r="E551" t="str">
            <v>YASIN M.  NTUNA</v>
          </cell>
          <cell r="F551" t="str">
            <v>MANADO</v>
          </cell>
          <cell r="G551" t="str">
            <v>T 120ss MKL</v>
          </cell>
          <cell r="H551" t="str">
            <v>078373</v>
          </cell>
          <cell r="I551" t="str">
            <v>078373</v>
          </cell>
          <cell r="J551">
            <v>37001</v>
          </cell>
          <cell r="K551">
            <v>20</v>
          </cell>
          <cell r="L551" t="str">
            <v>April 2001</v>
          </cell>
          <cell r="M551">
            <v>38096</v>
          </cell>
          <cell r="N551">
            <v>36</v>
          </cell>
          <cell r="O551">
            <v>1</v>
          </cell>
          <cell r="P551">
            <v>50000000</v>
          </cell>
          <cell r="Q551">
            <v>12497000</v>
          </cell>
          <cell r="R551">
            <v>0.19</v>
          </cell>
          <cell r="S551">
            <v>87336.666666666395</v>
          </cell>
          <cell r="T551">
            <v>12584336.666666666</v>
          </cell>
          <cell r="V551">
            <v>1389000</v>
          </cell>
          <cell r="W551">
            <v>-1389000</v>
          </cell>
          <cell r="Z551">
            <v>1389000</v>
          </cell>
          <cell r="AA551">
            <v>197869.16666666666</v>
          </cell>
          <cell r="AB551">
            <v>1586869.1666666667</v>
          </cell>
          <cell r="AC551">
            <v>11108000</v>
          </cell>
          <cell r="AD551">
            <v>1389000</v>
          </cell>
          <cell r="AE551">
            <v>175876.66666666666</v>
          </cell>
          <cell r="AF551">
            <v>1564876.6666666667</v>
          </cell>
          <cell r="AG551">
            <v>9719000</v>
          </cell>
          <cell r="AH551">
            <v>1389000</v>
          </cell>
          <cell r="AI551">
            <v>153884.16666666666</v>
          </cell>
          <cell r="AJ551">
            <v>1542884.1666666667</v>
          </cell>
          <cell r="AK551">
            <v>8330000</v>
          </cell>
          <cell r="AL551">
            <v>1389000</v>
          </cell>
          <cell r="AM551">
            <v>131891.66666666666</v>
          </cell>
          <cell r="AN551">
            <v>1520891.6666666667</v>
          </cell>
          <cell r="AO551">
            <v>6941000</v>
          </cell>
          <cell r="AP551">
            <v>1389000</v>
          </cell>
          <cell r="AQ551">
            <v>109899.16666666666</v>
          </cell>
          <cell r="AR551">
            <v>1498899.1666666667</v>
          </cell>
          <cell r="AS551">
            <v>5552000</v>
          </cell>
          <cell r="AT551">
            <v>1389000</v>
          </cell>
          <cell r="AU551">
            <v>87906.666666666657</v>
          </cell>
          <cell r="AV551">
            <v>1476906.6666666667</v>
          </cell>
          <cell r="AW551">
            <v>4163000</v>
          </cell>
          <cell r="AX551">
            <v>1389000</v>
          </cell>
          <cell r="AY551">
            <v>65914.166666666657</v>
          </cell>
          <cell r="AZ551">
            <v>1454914.1666666667</v>
          </cell>
          <cell r="BA551">
            <v>2774000</v>
          </cell>
          <cell r="BB551">
            <v>1389000</v>
          </cell>
          <cell r="BC551">
            <v>43921.666666666664</v>
          </cell>
          <cell r="BD551">
            <v>1432921.6666666667</v>
          </cell>
          <cell r="BE551">
            <v>1385000</v>
          </cell>
          <cell r="BF551">
            <v>1389000</v>
          </cell>
          <cell r="BG551">
            <v>21929.166666666664</v>
          </cell>
          <cell r="BH551">
            <v>1410929.1666666667</v>
          </cell>
          <cell r="BI551">
            <v>-4000</v>
          </cell>
          <cell r="BJ551">
            <v>1385000</v>
          </cell>
          <cell r="BK551">
            <v>-63.333333333333329</v>
          </cell>
          <cell r="BL551">
            <v>1384936.6666666667</v>
          </cell>
          <cell r="BM551">
            <v>-1389000</v>
          </cell>
          <cell r="BO551">
            <v>-21992.5</v>
          </cell>
          <cell r="BP551">
            <v>-21992.5</v>
          </cell>
          <cell r="BQ551">
            <v>-1389000</v>
          </cell>
          <cell r="BS551">
            <v>-21992.5</v>
          </cell>
          <cell r="BT551">
            <v>-21992.5</v>
          </cell>
          <cell r="BU551">
            <v>-1389000</v>
          </cell>
          <cell r="BW551">
            <v>-21992.5</v>
          </cell>
          <cell r="BX551">
            <v>-21992.5</v>
          </cell>
          <cell r="BY551">
            <v>-1389000</v>
          </cell>
          <cell r="CA551">
            <v>-21992.5</v>
          </cell>
          <cell r="CB551">
            <v>-21992.5</v>
          </cell>
          <cell r="CC551">
            <v>-1389000</v>
          </cell>
          <cell r="CE551">
            <v>-21992.5</v>
          </cell>
          <cell r="CF551">
            <v>-21992.5</v>
          </cell>
          <cell r="CG551">
            <v>-1389000</v>
          </cell>
          <cell r="CI551">
            <v>-21992.5</v>
          </cell>
          <cell r="CJ551">
            <v>-21992.5</v>
          </cell>
          <cell r="CK551">
            <v>-1389000</v>
          </cell>
          <cell r="CM551">
            <v>-21992.5</v>
          </cell>
          <cell r="CN551">
            <v>-21992.5</v>
          </cell>
          <cell r="CO551">
            <v>-1389000</v>
          </cell>
          <cell r="CQ551">
            <v>-21992.5</v>
          </cell>
          <cell r="CR551">
            <v>-21992.5</v>
          </cell>
          <cell r="CS551">
            <v>-1389000</v>
          </cell>
          <cell r="CU551">
            <v>-21992.5</v>
          </cell>
          <cell r="CV551">
            <v>-21992.5</v>
          </cell>
          <cell r="CW551">
            <v>-1389000</v>
          </cell>
          <cell r="CY551">
            <v>-21992.5</v>
          </cell>
          <cell r="CZ551">
            <v>-21992.5</v>
          </cell>
          <cell r="DA551">
            <v>-1389000</v>
          </cell>
          <cell r="DC551">
            <v>-21992.5</v>
          </cell>
          <cell r="DD551">
            <v>-21992.5</v>
          </cell>
          <cell r="DE551">
            <v>-1389000</v>
          </cell>
          <cell r="DG551">
            <v>-21992.5</v>
          </cell>
          <cell r="DH551">
            <v>-21992.5</v>
          </cell>
          <cell r="DI551">
            <v>-1389000</v>
          </cell>
          <cell r="DK551">
            <v>-21992.5</v>
          </cell>
          <cell r="DL551">
            <v>-21992.5</v>
          </cell>
          <cell r="DM551">
            <v>-1389000</v>
          </cell>
          <cell r="DO551">
            <v>-21992.5</v>
          </cell>
          <cell r="DP551">
            <v>-21992.5</v>
          </cell>
          <cell r="DQ551">
            <v>-1389000</v>
          </cell>
          <cell r="DS551">
            <v>-21992.5</v>
          </cell>
          <cell r="DT551">
            <v>-21992.5</v>
          </cell>
          <cell r="DU551">
            <v>-1389000</v>
          </cell>
          <cell r="DW551">
            <v>-21992.5</v>
          </cell>
          <cell r="DX551">
            <v>-21992.5</v>
          </cell>
          <cell r="DY551">
            <v>-1389000</v>
          </cell>
          <cell r="EA551">
            <v>-21992.5</v>
          </cell>
          <cell r="EB551">
            <v>-21992.5</v>
          </cell>
          <cell r="EC551">
            <v>-1389000</v>
          </cell>
          <cell r="EE551">
            <v>-21992.5</v>
          </cell>
          <cell r="EF551">
            <v>-21992.5</v>
          </cell>
          <cell r="EG551">
            <v>-1389000</v>
          </cell>
          <cell r="EI551">
            <v>-21992.5</v>
          </cell>
          <cell r="EJ551">
            <v>-21992.5</v>
          </cell>
          <cell r="EK551">
            <v>-1389000</v>
          </cell>
          <cell r="EM551">
            <v>-21992.5</v>
          </cell>
          <cell r="EN551">
            <v>-21992.5</v>
          </cell>
          <cell r="EO551">
            <v>-1389000</v>
          </cell>
          <cell r="EQ551">
            <v>-21992.5</v>
          </cell>
          <cell r="ER551">
            <v>-21992.5</v>
          </cell>
          <cell r="ES551">
            <v>-1389000</v>
          </cell>
          <cell r="EU551">
            <v>-21992.5</v>
          </cell>
          <cell r="EV551">
            <v>-21992.5</v>
          </cell>
          <cell r="EW551">
            <v>-1389000</v>
          </cell>
          <cell r="EY551">
            <v>-21992.5</v>
          </cell>
          <cell r="EZ551">
            <v>-21992.5</v>
          </cell>
          <cell r="FA551">
            <v>-1389000</v>
          </cell>
          <cell r="FC551">
            <v>-21992.5</v>
          </cell>
          <cell r="FD551">
            <v>-21992.5</v>
          </cell>
          <cell r="FE551">
            <v>-1389000</v>
          </cell>
          <cell r="FG551">
            <v>-21992.5</v>
          </cell>
          <cell r="FH551">
            <v>-21992.5</v>
          </cell>
          <cell r="FI551">
            <v>-1389000</v>
          </cell>
          <cell r="FK551">
            <v>-21992.5</v>
          </cell>
          <cell r="FL551">
            <v>-21992.5</v>
          </cell>
          <cell r="FM551">
            <v>-1389000</v>
          </cell>
          <cell r="FO551">
            <v>-21992.5</v>
          </cell>
          <cell r="FP551">
            <v>-21992.5</v>
          </cell>
          <cell r="FQ551">
            <v>-1389000</v>
          </cell>
          <cell r="FS551">
            <v>-21992.5</v>
          </cell>
          <cell r="FT551">
            <v>-21992.5</v>
          </cell>
          <cell r="FU551">
            <v>-1389000</v>
          </cell>
          <cell r="FW551">
            <v>-21992.5</v>
          </cell>
          <cell r="FX551">
            <v>-21992.5</v>
          </cell>
          <cell r="FY551">
            <v>-1389000</v>
          </cell>
          <cell r="GA551">
            <v>-21992.5</v>
          </cell>
          <cell r="GB551">
            <v>-21992.5</v>
          </cell>
          <cell r="GC551">
            <v>-1389000</v>
          </cell>
          <cell r="GE551">
            <v>-21992.5</v>
          </cell>
          <cell r="GF551">
            <v>-21992.5</v>
          </cell>
          <cell r="GG551">
            <v>-1389000</v>
          </cell>
          <cell r="GI551">
            <v>-21992.5</v>
          </cell>
          <cell r="GJ551">
            <v>-21992.5</v>
          </cell>
          <cell r="GK551">
            <v>-1389000</v>
          </cell>
          <cell r="GM551">
            <v>-21992.5</v>
          </cell>
          <cell r="GN551">
            <v>-21992.5</v>
          </cell>
          <cell r="GO551">
            <v>-1389000</v>
          </cell>
          <cell r="GQ551">
            <v>-21992.5</v>
          </cell>
          <cell r="GR551">
            <v>-21992.5</v>
          </cell>
          <cell r="GS551">
            <v>-1389000</v>
          </cell>
          <cell r="GU551">
            <v>-21992.5</v>
          </cell>
          <cell r="GV551">
            <v>-21992.5</v>
          </cell>
          <cell r="GW551">
            <v>-1389000</v>
          </cell>
          <cell r="GY551">
            <v>-21992.5</v>
          </cell>
          <cell r="GZ551">
            <v>-21992.5</v>
          </cell>
          <cell r="HA551">
            <v>-1389000</v>
          </cell>
          <cell r="HC551">
            <v>-21992.5</v>
          </cell>
          <cell r="HD551">
            <v>-21992.5</v>
          </cell>
          <cell r="HE551">
            <v>-1389000</v>
          </cell>
          <cell r="HG551">
            <v>-21992.5</v>
          </cell>
          <cell r="HH551">
            <v>-21992.5</v>
          </cell>
          <cell r="HI551">
            <v>-1389000</v>
          </cell>
          <cell r="HK551">
            <v>-21992.5</v>
          </cell>
          <cell r="HL551">
            <v>-21992.5</v>
          </cell>
          <cell r="HM551">
            <v>-1389000</v>
          </cell>
          <cell r="HO551">
            <v>-21992.5</v>
          </cell>
          <cell r="HP551">
            <v>-21992.5</v>
          </cell>
          <cell r="HQ551">
            <v>-1389000</v>
          </cell>
          <cell r="HS551">
            <v>-21992.5</v>
          </cell>
          <cell r="HT551">
            <v>-21992.5</v>
          </cell>
          <cell r="HU551">
            <v>-1389000</v>
          </cell>
          <cell r="IB551" t="str">
            <v>0165030 S</v>
          </cell>
          <cell r="IC551">
            <v>37260</v>
          </cell>
          <cell r="ID551">
            <v>1</v>
          </cell>
          <cell r="IE551" t="str">
            <v>D</v>
          </cell>
          <cell r="IF551" t="str">
            <v xml:space="preserve"> SBF MKS</v>
          </cell>
        </row>
        <row r="552">
          <cell r="C552">
            <v>248001373244201</v>
          </cell>
          <cell r="E552" t="str">
            <v>AMBO UPE</v>
          </cell>
          <cell r="F552" t="str">
            <v>MAROS</v>
          </cell>
          <cell r="G552" t="str">
            <v>T 120ss MKL</v>
          </cell>
          <cell r="H552" t="str">
            <v>078353</v>
          </cell>
          <cell r="I552" t="str">
            <v>078353</v>
          </cell>
          <cell r="J552">
            <v>37001</v>
          </cell>
          <cell r="K552">
            <v>20</v>
          </cell>
          <cell r="L552" t="str">
            <v>April 2001</v>
          </cell>
          <cell r="M552">
            <v>38096</v>
          </cell>
          <cell r="N552">
            <v>36</v>
          </cell>
          <cell r="O552">
            <v>1</v>
          </cell>
          <cell r="P552">
            <v>50000000</v>
          </cell>
          <cell r="Q552">
            <v>12497000</v>
          </cell>
          <cell r="R552">
            <v>0.19</v>
          </cell>
          <cell r="S552">
            <v>87336.666666666395</v>
          </cell>
          <cell r="T552">
            <v>12584336.666666666</v>
          </cell>
          <cell r="V552">
            <v>1389000</v>
          </cell>
          <cell r="W552">
            <v>-1389000</v>
          </cell>
          <cell r="Z552">
            <v>1389000</v>
          </cell>
          <cell r="AA552">
            <v>197869.16666666666</v>
          </cell>
          <cell r="AB552">
            <v>1586869.1666666667</v>
          </cell>
          <cell r="AC552">
            <v>11108000</v>
          </cell>
          <cell r="AD552">
            <v>1389000</v>
          </cell>
          <cell r="AE552">
            <v>175876.66666666666</v>
          </cell>
          <cell r="AF552">
            <v>1564876.6666666667</v>
          </cell>
          <cell r="AG552">
            <v>9719000</v>
          </cell>
          <cell r="AH552">
            <v>1389000</v>
          </cell>
          <cell r="AI552">
            <v>153884.16666666666</v>
          </cell>
          <cell r="AJ552">
            <v>1542884.1666666667</v>
          </cell>
          <cell r="AK552">
            <v>8330000</v>
          </cell>
          <cell r="AL552">
            <v>1389000</v>
          </cell>
          <cell r="AM552">
            <v>131891.66666666666</v>
          </cell>
          <cell r="AN552">
            <v>1520891.6666666667</v>
          </cell>
          <cell r="AO552">
            <v>6941000</v>
          </cell>
          <cell r="AP552">
            <v>1389000</v>
          </cell>
          <cell r="AQ552">
            <v>109899.16666666666</v>
          </cell>
          <cell r="AR552">
            <v>1498899.1666666667</v>
          </cell>
          <cell r="AS552">
            <v>5552000</v>
          </cell>
          <cell r="AT552">
            <v>1389000</v>
          </cell>
          <cell r="AU552">
            <v>87906.666666666657</v>
          </cell>
          <cell r="AV552">
            <v>1476906.6666666667</v>
          </cell>
          <cell r="AW552">
            <v>4163000</v>
          </cell>
          <cell r="AX552">
            <v>1389000</v>
          </cell>
          <cell r="AY552">
            <v>65914.166666666657</v>
          </cell>
          <cell r="AZ552">
            <v>1454914.1666666667</v>
          </cell>
          <cell r="BA552">
            <v>2774000</v>
          </cell>
          <cell r="BB552">
            <v>1389000</v>
          </cell>
          <cell r="BC552">
            <v>43921.666666666664</v>
          </cell>
          <cell r="BD552">
            <v>1432921.6666666667</v>
          </cell>
          <cell r="BE552">
            <v>1385000</v>
          </cell>
          <cell r="BF552">
            <v>1389000</v>
          </cell>
          <cell r="BG552">
            <v>21929.166666666664</v>
          </cell>
          <cell r="BH552">
            <v>1410929.1666666667</v>
          </cell>
          <cell r="BI552">
            <v>-4000</v>
          </cell>
          <cell r="BJ552">
            <v>1385000</v>
          </cell>
          <cell r="BK552">
            <v>-63.333333333333329</v>
          </cell>
          <cell r="BL552">
            <v>1384936.6666666667</v>
          </cell>
          <cell r="BM552">
            <v>-1389000</v>
          </cell>
          <cell r="BO552">
            <v>-21992.5</v>
          </cell>
          <cell r="BP552">
            <v>-21992.5</v>
          </cell>
          <cell r="BQ552">
            <v>-1389000</v>
          </cell>
          <cell r="BS552">
            <v>-21992.5</v>
          </cell>
          <cell r="BT552">
            <v>-21992.5</v>
          </cell>
          <cell r="BU552">
            <v>-1389000</v>
          </cell>
          <cell r="BW552">
            <v>-21992.5</v>
          </cell>
          <cell r="BX552">
            <v>-21992.5</v>
          </cell>
          <cell r="BY552">
            <v>-1389000</v>
          </cell>
          <cell r="CA552">
            <v>-21992.5</v>
          </cell>
          <cell r="CB552">
            <v>-21992.5</v>
          </cell>
          <cell r="CC552">
            <v>-1389000</v>
          </cell>
          <cell r="CE552">
            <v>-21992.5</v>
          </cell>
          <cell r="CF552">
            <v>-21992.5</v>
          </cell>
          <cell r="CG552">
            <v>-1389000</v>
          </cell>
          <cell r="CI552">
            <v>-21992.5</v>
          </cell>
          <cell r="CJ552">
            <v>-21992.5</v>
          </cell>
          <cell r="CK552">
            <v>-1389000</v>
          </cell>
          <cell r="CM552">
            <v>-21992.5</v>
          </cell>
          <cell r="CN552">
            <v>-21992.5</v>
          </cell>
          <cell r="CO552">
            <v>-1389000</v>
          </cell>
          <cell r="CQ552">
            <v>-21992.5</v>
          </cell>
          <cell r="CR552">
            <v>-21992.5</v>
          </cell>
          <cell r="CS552">
            <v>-1389000</v>
          </cell>
          <cell r="CU552">
            <v>-21992.5</v>
          </cell>
          <cell r="CV552">
            <v>-21992.5</v>
          </cell>
          <cell r="CW552">
            <v>-1389000</v>
          </cell>
          <cell r="CY552">
            <v>-21992.5</v>
          </cell>
          <cell r="CZ552">
            <v>-21992.5</v>
          </cell>
          <cell r="DA552">
            <v>-1389000</v>
          </cell>
          <cell r="DC552">
            <v>-21992.5</v>
          </cell>
          <cell r="DD552">
            <v>-21992.5</v>
          </cell>
          <cell r="DE552">
            <v>-1389000</v>
          </cell>
          <cell r="DG552">
            <v>-21992.5</v>
          </cell>
          <cell r="DH552">
            <v>-21992.5</v>
          </cell>
          <cell r="DI552">
            <v>-1389000</v>
          </cell>
          <cell r="DK552">
            <v>-21992.5</v>
          </cell>
          <cell r="DL552">
            <v>-21992.5</v>
          </cell>
          <cell r="DM552">
            <v>-1389000</v>
          </cell>
          <cell r="DO552">
            <v>-21992.5</v>
          </cell>
          <cell r="DP552">
            <v>-21992.5</v>
          </cell>
          <cell r="DQ552">
            <v>-1389000</v>
          </cell>
          <cell r="DS552">
            <v>-21992.5</v>
          </cell>
          <cell r="DT552">
            <v>-21992.5</v>
          </cell>
          <cell r="DU552">
            <v>-1389000</v>
          </cell>
          <cell r="DW552">
            <v>-21992.5</v>
          </cell>
          <cell r="DX552">
            <v>-21992.5</v>
          </cell>
          <cell r="DY552">
            <v>-1389000</v>
          </cell>
          <cell r="EA552">
            <v>-21992.5</v>
          </cell>
          <cell r="EB552">
            <v>-21992.5</v>
          </cell>
          <cell r="EC552">
            <v>-1389000</v>
          </cell>
          <cell r="EE552">
            <v>-21992.5</v>
          </cell>
          <cell r="EF552">
            <v>-21992.5</v>
          </cell>
          <cell r="EG552">
            <v>-1389000</v>
          </cell>
          <cell r="EI552">
            <v>-21992.5</v>
          </cell>
          <cell r="EJ552">
            <v>-21992.5</v>
          </cell>
          <cell r="EK552">
            <v>-1389000</v>
          </cell>
          <cell r="EM552">
            <v>-21992.5</v>
          </cell>
          <cell r="EN552">
            <v>-21992.5</v>
          </cell>
          <cell r="EO552">
            <v>-1389000</v>
          </cell>
          <cell r="EQ552">
            <v>-21992.5</v>
          </cell>
          <cell r="ER552">
            <v>-21992.5</v>
          </cell>
          <cell r="ES552">
            <v>-1389000</v>
          </cell>
          <cell r="EU552">
            <v>-21992.5</v>
          </cell>
          <cell r="EV552">
            <v>-21992.5</v>
          </cell>
          <cell r="EW552">
            <v>-1389000</v>
          </cell>
          <cell r="EY552">
            <v>-21992.5</v>
          </cell>
          <cell r="EZ552">
            <v>-21992.5</v>
          </cell>
          <cell r="FA552">
            <v>-1389000</v>
          </cell>
          <cell r="FC552">
            <v>-21992.5</v>
          </cell>
          <cell r="FD552">
            <v>-21992.5</v>
          </cell>
          <cell r="FE552">
            <v>-1389000</v>
          </cell>
          <cell r="FG552">
            <v>-21992.5</v>
          </cell>
          <cell r="FH552">
            <v>-21992.5</v>
          </cell>
          <cell r="FI552">
            <v>-1389000</v>
          </cell>
          <cell r="FK552">
            <v>-21992.5</v>
          </cell>
          <cell r="FL552">
            <v>-21992.5</v>
          </cell>
          <cell r="FM552">
            <v>-1389000</v>
          </cell>
          <cell r="FO552">
            <v>-21992.5</v>
          </cell>
          <cell r="FP552">
            <v>-21992.5</v>
          </cell>
          <cell r="FQ552">
            <v>-1389000</v>
          </cell>
          <cell r="FS552">
            <v>-21992.5</v>
          </cell>
          <cell r="FT552">
            <v>-21992.5</v>
          </cell>
          <cell r="FU552">
            <v>-1389000</v>
          </cell>
          <cell r="FW552">
            <v>-21992.5</v>
          </cell>
          <cell r="FX552">
            <v>-21992.5</v>
          </cell>
          <cell r="FY552">
            <v>-1389000</v>
          </cell>
          <cell r="GA552">
            <v>-21992.5</v>
          </cell>
          <cell r="GB552">
            <v>-21992.5</v>
          </cell>
          <cell r="GC552">
            <v>-1389000</v>
          </cell>
          <cell r="GE552">
            <v>-21992.5</v>
          </cell>
          <cell r="GF552">
            <v>-21992.5</v>
          </cell>
          <cell r="GG552">
            <v>-1389000</v>
          </cell>
          <cell r="GI552">
            <v>-21992.5</v>
          </cell>
          <cell r="GJ552">
            <v>-21992.5</v>
          </cell>
          <cell r="GK552">
            <v>-1389000</v>
          </cell>
          <cell r="GM552">
            <v>-21992.5</v>
          </cell>
          <cell r="GN552">
            <v>-21992.5</v>
          </cell>
          <cell r="GO552">
            <v>-1389000</v>
          </cell>
          <cell r="GQ552">
            <v>-21992.5</v>
          </cell>
          <cell r="GR552">
            <v>-21992.5</v>
          </cell>
          <cell r="GS552">
            <v>-1389000</v>
          </cell>
          <cell r="GU552">
            <v>-21992.5</v>
          </cell>
          <cell r="GV552">
            <v>-21992.5</v>
          </cell>
          <cell r="GW552">
            <v>-1389000</v>
          </cell>
          <cell r="GY552">
            <v>-21992.5</v>
          </cell>
          <cell r="GZ552">
            <v>-21992.5</v>
          </cell>
          <cell r="HA552">
            <v>-1389000</v>
          </cell>
          <cell r="HC552">
            <v>-21992.5</v>
          </cell>
          <cell r="HD552">
            <v>-21992.5</v>
          </cell>
          <cell r="HE552">
            <v>-1389000</v>
          </cell>
          <cell r="HG552">
            <v>-21992.5</v>
          </cell>
          <cell r="HH552">
            <v>-21992.5</v>
          </cell>
          <cell r="HI552">
            <v>-1389000</v>
          </cell>
          <cell r="HK552">
            <v>-21992.5</v>
          </cell>
          <cell r="HL552">
            <v>-21992.5</v>
          </cell>
          <cell r="HM552">
            <v>-1389000</v>
          </cell>
          <cell r="HO552">
            <v>-21992.5</v>
          </cell>
          <cell r="HP552">
            <v>-21992.5</v>
          </cell>
          <cell r="HQ552">
            <v>-1389000</v>
          </cell>
          <cell r="HS552">
            <v>-21992.5</v>
          </cell>
          <cell r="HT552">
            <v>-21992.5</v>
          </cell>
          <cell r="HU552">
            <v>-1389000</v>
          </cell>
          <cell r="IB552" t="str">
            <v>0838017 R</v>
          </cell>
          <cell r="IC552">
            <v>37077</v>
          </cell>
          <cell r="ID552">
            <v>1</v>
          </cell>
          <cell r="IE552" t="str">
            <v>A</v>
          </cell>
        </row>
        <row r="553">
          <cell r="C553">
            <v>248001373260201</v>
          </cell>
          <cell r="E553" t="str">
            <v>ABD. M U I S</v>
          </cell>
          <cell r="F553" t="str">
            <v>PALOPO</v>
          </cell>
          <cell r="G553" t="str">
            <v>Kuda GLX D</v>
          </cell>
          <cell r="H553" t="str">
            <v>001227</v>
          </cell>
          <cell r="I553" t="str">
            <v>127878</v>
          </cell>
          <cell r="J553">
            <v>37001</v>
          </cell>
          <cell r="K553">
            <v>20</v>
          </cell>
          <cell r="L553" t="str">
            <v>April 2001</v>
          </cell>
          <cell r="M553">
            <v>38096</v>
          </cell>
          <cell r="N553">
            <v>36</v>
          </cell>
          <cell r="O553">
            <v>1</v>
          </cell>
          <cell r="P553">
            <v>112000000</v>
          </cell>
          <cell r="Q553">
            <v>27976000</v>
          </cell>
          <cell r="R553">
            <v>0.19</v>
          </cell>
          <cell r="S553">
            <v>192026.66666666738</v>
          </cell>
          <cell r="T553">
            <v>28168026.666666668</v>
          </cell>
          <cell r="V553">
            <v>3112000</v>
          </cell>
          <cell r="W553">
            <v>-3112000</v>
          </cell>
          <cell r="Z553">
            <v>3112000</v>
          </cell>
          <cell r="AA553">
            <v>442953.33333333331</v>
          </cell>
          <cell r="AB553">
            <v>3554953.3333333335</v>
          </cell>
          <cell r="AC553">
            <v>24864000</v>
          </cell>
          <cell r="AD553">
            <v>3112000</v>
          </cell>
          <cell r="AE553">
            <v>393680</v>
          </cell>
          <cell r="AF553">
            <v>3505680</v>
          </cell>
          <cell r="AG553">
            <v>21752000</v>
          </cell>
          <cell r="AH553">
            <v>3112000</v>
          </cell>
          <cell r="AI553">
            <v>344406.66666666663</v>
          </cell>
          <cell r="AJ553">
            <v>3456406.6666666665</v>
          </cell>
          <cell r="AK553">
            <v>18640000</v>
          </cell>
          <cell r="AL553">
            <v>3112000</v>
          </cell>
          <cell r="AM553">
            <v>295133.33333333331</v>
          </cell>
          <cell r="AN553">
            <v>3407133.3333333335</v>
          </cell>
          <cell r="AO553">
            <v>15528000</v>
          </cell>
          <cell r="AP553">
            <v>3112000</v>
          </cell>
          <cell r="AQ553">
            <v>245860</v>
          </cell>
          <cell r="AR553">
            <v>3357860</v>
          </cell>
          <cell r="AS553">
            <v>12416000</v>
          </cell>
          <cell r="AT553">
            <v>3112000</v>
          </cell>
          <cell r="AU553">
            <v>196586.66666666666</v>
          </cell>
          <cell r="AV553">
            <v>3308586.6666666665</v>
          </cell>
          <cell r="AW553">
            <v>9304000</v>
          </cell>
          <cell r="AX553">
            <v>3112000</v>
          </cell>
          <cell r="AY553">
            <v>147313.33333333331</v>
          </cell>
          <cell r="AZ553">
            <v>3259313.3333333335</v>
          </cell>
          <cell r="BA553">
            <v>6192000</v>
          </cell>
          <cell r="BB553">
            <v>3112000</v>
          </cell>
          <cell r="BC553">
            <v>98040</v>
          </cell>
          <cell r="BD553">
            <v>3210040</v>
          </cell>
          <cell r="BE553">
            <v>3080000</v>
          </cell>
          <cell r="BF553">
            <v>3112000</v>
          </cell>
          <cell r="BG553">
            <v>48766.666666666664</v>
          </cell>
          <cell r="BH553">
            <v>3160766.6666666665</v>
          </cell>
          <cell r="BI553">
            <v>-32000</v>
          </cell>
          <cell r="BJ553">
            <v>3080000</v>
          </cell>
          <cell r="BK553">
            <v>-506.66666666666663</v>
          </cell>
          <cell r="BL553">
            <v>3079493.3333333335</v>
          </cell>
          <cell r="BM553">
            <v>-3112000</v>
          </cell>
          <cell r="BO553">
            <v>-49273.333333333328</v>
          </cell>
          <cell r="BP553">
            <v>-49273.333333333328</v>
          </cell>
          <cell r="BQ553">
            <v>-3112000</v>
          </cell>
          <cell r="BS553">
            <v>-49273.333333333328</v>
          </cell>
          <cell r="BT553">
            <v>-49273.333333333328</v>
          </cell>
          <cell r="BU553">
            <v>-3112000</v>
          </cell>
          <cell r="BW553">
            <v>-49273.333333333328</v>
          </cell>
          <cell r="BX553">
            <v>-49273.333333333328</v>
          </cell>
          <cell r="BY553">
            <v>-3112000</v>
          </cell>
          <cell r="CA553">
            <v>-49273.333333333328</v>
          </cell>
          <cell r="CB553">
            <v>-49273.333333333328</v>
          </cell>
          <cell r="CC553">
            <v>-3112000</v>
          </cell>
          <cell r="CE553">
            <v>-49273.333333333328</v>
          </cell>
          <cell r="CF553">
            <v>-49273.333333333328</v>
          </cell>
          <cell r="CG553">
            <v>-3112000</v>
          </cell>
          <cell r="CI553">
            <v>-49273.333333333328</v>
          </cell>
          <cell r="CJ553">
            <v>-49273.333333333328</v>
          </cell>
          <cell r="CK553">
            <v>-3112000</v>
          </cell>
          <cell r="CM553">
            <v>-49273.333333333328</v>
          </cell>
          <cell r="CN553">
            <v>-49273.333333333328</v>
          </cell>
          <cell r="CO553">
            <v>-3112000</v>
          </cell>
          <cell r="CQ553">
            <v>-49273.333333333328</v>
          </cell>
          <cell r="CR553">
            <v>-49273.333333333328</v>
          </cell>
          <cell r="CS553">
            <v>-3112000</v>
          </cell>
          <cell r="CU553">
            <v>-49273.333333333328</v>
          </cell>
          <cell r="CV553">
            <v>-49273.333333333328</v>
          </cell>
          <cell r="CW553">
            <v>-3112000</v>
          </cell>
          <cell r="CY553">
            <v>-49273.333333333328</v>
          </cell>
          <cell r="CZ553">
            <v>-49273.333333333328</v>
          </cell>
          <cell r="DA553">
            <v>-3112000</v>
          </cell>
          <cell r="DC553">
            <v>-49273.333333333328</v>
          </cell>
          <cell r="DD553">
            <v>-49273.333333333328</v>
          </cell>
          <cell r="DE553">
            <v>-3112000</v>
          </cell>
          <cell r="DG553">
            <v>-49273.333333333328</v>
          </cell>
          <cell r="DH553">
            <v>-49273.333333333328</v>
          </cell>
          <cell r="DI553">
            <v>-3112000</v>
          </cell>
          <cell r="DK553">
            <v>-49273.333333333328</v>
          </cell>
          <cell r="DL553">
            <v>-49273.333333333328</v>
          </cell>
          <cell r="DM553">
            <v>-3112000</v>
          </cell>
          <cell r="DO553">
            <v>-49273.333333333328</v>
          </cell>
          <cell r="DP553">
            <v>-49273.333333333328</v>
          </cell>
          <cell r="DQ553">
            <v>-3112000</v>
          </cell>
          <cell r="DS553">
            <v>-49273.333333333328</v>
          </cell>
          <cell r="DT553">
            <v>-49273.333333333328</v>
          </cell>
          <cell r="DU553">
            <v>-3112000</v>
          </cell>
          <cell r="DW553">
            <v>-49273.333333333328</v>
          </cell>
          <cell r="DX553">
            <v>-49273.333333333328</v>
          </cell>
          <cell r="DY553">
            <v>-3112000</v>
          </cell>
          <cell r="EA553">
            <v>-49273.333333333328</v>
          </cell>
          <cell r="EB553">
            <v>-49273.333333333328</v>
          </cell>
          <cell r="EC553">
            <v>-3112000</v>
          </cell>
          <cell r="EE553">
            <v>-49273.333333333328</v>
          </cell>
          <cell r="EF553">
            <v>-49273.333333333328</v>
          </cell>
          <cell r="EG553">
            <v>-3112000</v>
          </cell>
          <cell r="EI553">
            <v>-49273.333333333328</v>
          </cell>
          <cell r="EJ553">
            <v>-49273.333333333328</v>
          </cell>
          <cell r="EK553">
            <v>-3112000</v>
          </cell>
          <cell r="EM553">
            <v>-49273.333333333328</v>
          </cell>
          <cell r="EN553">
            <v>-49273.333333333328</v>
          </cell>
          <cell r="EO553">
            <v>-3112000</v>
          </cell>
          <cell r="EQ553">
            <v>-49273.333333333328</v>
          </cell>
          <cell r="ER553">
            <v>-49273.333333333328</v>
          </cell>
          <cell r="ES553">
            <v>-3112000</v>
          </cell>
          <cell r="EU553">
            <v>-49273.333333333328</v>
          </cell>
          <cell r="EV553">
            <v>-49273.333333333328</v>
          </cell>
          <cell r="EW553">
            <v>-3112000</v>
          </cell>
          <cell r="EY553">
            <v>-49273.333333333328</v>
          </cell>
          <cell r="EZ553">
            <v>-49273.333333333328</v>
          </cell>
          <cell r="FA553">
            <v>-3112000</v>
          </cell>
          <cell r="FC553">
            <v>-49273.333333333328</v>
          </cell>
          <cell r="FD553">
            <v>-49273.333333333328</v>
          </cell>
          <cell r="FE553">
            <v>-3112000</v>
          </cell>
          <cell r="FG553">
            <v>-49273.333333333328</v>
          </cell>
          <cell r="FH553">
            <v>-49273.333333333328</v>
          </cell>
          <cell r="FI553">
            <v>-3112000</v>
          </cell>
          <cell r="FK553">
            <v>-49273.333333333328</v>
          </cell>
          <cell r="FL553">
            <v>-49273.333333333328</v>
          </cell>
          <cell r="FM553">
            <v>-3112000</v>
          </cell>
          <cell r="FO553">
            <v>-49273.333333333328</v>
          </cell>
          <cell r="FP553">
            <v>-49273.333333333328</v>
          </cell>
          <cell r="FQ553">
            <v>-3112000</v>
          </cell>
          <cell r="FS553">
            <v>-49273.333333333328</v>
          </cell>
          <cell r="FT553">
            <v>-49273.333333333328</v>
          </cell>
          <cell r="FU553">
            <v>-3112000</v>
          </cell>
          <cell r="FW553">
            <v>-49273.333333333328</v>
          </cell>
          <cell r="FX553">
            <v>-49273.333333333328</v>
          </cell>
          <cell r="FY553">
            <v>-3112000</v>
          </cell>
          <cell r="GA553">
            <v>-49273.333333333328</v>
          </cell>
          <cell r="GB553">
            <v>-49273.333333333328</v>
          </cell>
          <cell r="GC553">
            <v>-3112000</v>
          </cell>
          <cell r="GE553">
            <v>-49273.333333333328</v>
          </cell>
          <cell r="GF553">
            <v>-49273.333333333328</v>
          </cell>
          <cell r="GG553">
            <v>-3112000</v>
          </cell>
          <cell r="GI553">
            <v>-49273.333333333328</v>
          </cell>
          <cell r="GJ553">
            <v>-49273.333333333328</v>
          </cell>
          <cell r="GK553">
            <v>-3112000</v>
          </cell>
          <cell r="GM553">
            <v>-49273.333333333328</v>
          </cell>
          <cell r="GN553">
            <v>-49273.333333333328</v>
          </cell>
          <cell r="GO553">
            <v>-3112000</v>
          </cell>
          <cell r="GQ553">
            <v>-49273.333333333328</v>
          </cell>
          <cell r="GR553">
            <v>-49273.333333333328</v>
          </cell>
          <cell r="GS553">
            <v>-3112000</v>
          </cell>
          <cell r="GU553">
            <v>-49273.333333333328</v>
          </cell>
          <cell r="GV553">
            <v>-49273.333333333328</v>
          </cell>
          <cell r="GW553">
            <v>-3112000</v>
          </cell>
          <cell r="GY553">
            <v>-49273.333333333328</v>
          </cell>
          <cell r="GZ553">
            <v>-49273.333333333328</v>
          </cell>
          <cell r="HA553">
            <v>-3112000</v>
          </cell>
          <cell r="HC553">
            <v>-49273.333333333328</v>
          </cell>
          <cell r="HD553">
            <v>-49273.333333333328</v>
          </cell>
          <cell r="HE553">
            <v>-3112000</v>
          </cell>
          <cell r="HG553">
            <v>-49273.333333333328</v>
          </cell>
          <cell r="HH553">
            <v>-49273.333333333328</v>
          </cell>
          <cell r="HI553">
            <v>-3112000</v>
          </cell>
          <cell r="HK553">
            <v>-49273.333333333328</v>
          </cell>
          <cell r="HL553">
            <v>-49273.333333333328</v>
          </cell>
          <cell r="HM553">
            <v>-3112000</v>
          </cell>
          <cell r="HO553">
            <v>-49273.333333333328</v>
          </cell>
          <cell r="HP553">
            <v>-49273.333333333328</v>
          </cell>
          <cell r="HQ553">
            <v>-3112000</v>
          </cell>
          <cell r="HS553">
            <v>-49273.333333333328</v>
          </cell>
          <cell r="HT553">
            <v>-49273.333333333328</v>
          </cell>
          <cell r="HU553">
            <v>-3112000</v>
          </cell>
          <cell r="IB553" t="str">
            <v>0957009</v>
          </cell>
          <cell r="IC553">
            <v>37260</v>
          </cell>
          <cell r="ID553">
            <v>1</v>
          </cell>
          <cell r="IE553" t="str">
            <v>D</v>
          </cell>
          <cell r="IF553" t="str">
            <v xml:space="preserve"> SBF MKS</v>
          </cell>
        </row>
        <row r="554">
          <cell r="C554">
            <v>248001373278201</v>
          </cell>
          <cell r="E554" t="str">
            <v>ARSYAD THALIB</v>
          </cell>
          <cell r="F554" t="str">
            <v>PALOPO</v>
          </cell>
          <cell r="G554" t="str">
            <v xml:space="preserve">Kuda PL B </v>
          </cell>
          <cell r="H554" t="str">
            <v>007274</v>
          </cell>
          <cell r="I554" t="str">
            <v>007274</v>
          </cell>
          <cell r="J554">
            <v>37001</v>
          </cell>
          <cell r="K554">
            <v>20</v>
          </cell>
          <cell r="L554" t="str">
            <v>April 2001</v>
          </cell>
          <cell r="M554">
            <v>38096</v>
          </cell>
          <cell r="N554">
            <v>36</v>
          </cell>
          <cell r="O554">
            <v>1</v>
          </cell>
          <cell r="P554">
            <v>120000000</v>
          </cell>
          <cell r="Q554">
            <v>29982000</v>
          </cell>
          <cell r="R554">
            <v>0.19</v>
          </cell>
          <cell r="S554">
            <v>207353.3333333339</v>
          </cell>
          <cell r="T554">
            <v>30189353.333333332</v>
          </cell>
          <cell r="V554">
            <v>3334000</v>
          </cell>
          <cell r="W554">
            <v>-3334000</v>
          </cell>
          <cell r="Z554">
            <v>3334000</v>
          </cell>
          <cell r="AA554">
            <v>474715</v>
          </cell>
          <cell r="AB554">
            <v>3808715</v>
          </cell>
          <cell r="AC554">
            <v>26648000</v>
          </cell>
          <cell r="AD554">
            <v>3334000</v>
          </cell>
          <cell r="AE554">
            <v>421926.66666666663</v>
          </cell>
          <cell r="AF554">
            <v>3755926.6666666665</v>
          </cell>
          <cell r="AG554">
            <v>23314000</v>
          </cell>
          <cell r="AH554">
            <v>3334000</v>
          </cell>
          <cell r="AI554">
            <v>369138.33333333331</v>
          </cell>
          <cell r="AJ554">
            <v>3703138.3333333335</v>
          </cell>
          <cell r="AK554">
            <v>19980000</v>
          </cell>
          <cell r="AL554">
            <v>3334000</v>
          </cell>
          <cell r="AM554">
            <v>316350</v>
          </cell>
          <cell r="AN554">
            <v>3650350</v>
          </cell>
          <cell r="AO554">
            <v>16646000</v>
          </cell>
          <cell r="AP554">
            <v>3334000</v>
          </cell>
          <cell r="AQ554">
            <v>263561.66666666663</v>
          </cell>
          <cell r="AR554">
            <v>3597561.6666666665</v>
          </cell>
          <cell r="AS554">
            <v>13312000</v>
          </cell>
          <cell r="AT554">
            <v>3334000</v>
          </cell>
          <cell r="AU554">
            <v>210773.33333333331</v>
          </cell>
          <cell r="AV554">
            <v>3544773.3333333335</v>
          </cell>
          <cell r="AW554">
            <v>9978000</v>
          </cell>
          <cell r="AX554">
            <v>3334000</v>
          </cell>
          <cell r="AY554">
            <v>157985</v>
          </cell>
          <cell r="AZ554">
            <v>3491985</v>
          </cell>
          <cell r="BA554">
            <v>6644000</v>
          </cell>
          <cell r="BB554">
            <v>3334000</v>
          </cell>
          <cell r="BC554">
            <v>105196.66666666666</v>
          </cell>
          <cell r="BD554">
            <v>3439196.6666666665</v>
          </cell>
          <cell r="BE554">
            <v>3310000</v>
          </cell>
          <cell r="BF554">
            <v>3334000</v>
          </cell>
          <cell r="BG554">
            <v>52408.333333333328</v>
          </cell>
          <cell r="BH554">
            <v>3386408.3333333335</v>
          </cell>
          <cell r="BI554">
            <v>-24000</v>
          </cell>
          <cell r="BJ554">
            <v>3310000</v>
          </cell>
          <cell r="BK554">
            <v>-380</v>
          </cell>
          <cell r="BL554">
            <v>3309620</v>
          </cell>
          <cell r="BM554">
            <v>-3334000</v>
          </cell>
          <cell r="BO554">
            <v>-52788.333333333328</v>
          </cell>
          <cell r="BP554">
            <v>-52788.333333333328</v>
          </cell>
          <cell r="BQ554">
            <v>-3334000</v>
          </cell>
          <cell r="BS554">
            <v>-52788.333333333328</v>
          </cell>
          <cell r="BT554">
            <v>-52788.333333333328</v>
          </cell>
          <cell r="BU554">
            <v>-3334000</v>
          </cell>
          <cell r="BW554">
            <v>-52788.333333333328</v>
          </cell>
          <cell r="BX554">
            <v>-52788.333333333328</v>
          </cell>
          <cell r="BY554">
            <v>-3334000</v>
          </cell>
          <cell r="CA554">
            <v>-52788.333333333328</v>
          </cell>
          <cell r="CB554">
            <v>-52788.333333333328</v>
          </cell>
          <cell r="CC554">
            <v>-3334000</v>
          </cell>
          <cell r="CE554">
            <v>-52788.333333333328</v>
          </cell>
          <cell r="CF554">
            <v>-52788.333333333328</v>
          </cell>
          <cell r="CG554">
            <v>-3334000</v>
          </cell>
          <cell r="CI554">
            <v>-52788.333333333328</v>
          </cell>
          <cell r="CJ554">
            <v>-52788.333333333328</v>
          </cell>
          <cell r="CK554">
            <v>-3334000</v>
          </cell>
          <cell r="CM554">
            <v>-52788.333333333328</v>
          </cell>
          <cell r="CN554">
            <v>-52788.333333333328</v>
          </cell>
          <cell r="CO554">
            <v>-3334000</v>
          </cell>
          <cell r="CQ554">
            <v>-52788.333333333328</v>
          </cell>
          <cell r="CR554">
            <v>-52788.333333333328</v>
          </cell>
          <cell r="CS554">
            <v>-3334000</v>
          </cell>
          <cell r="CU554">
            <v>-52788.333333333328</v>
          </cell>
          <cell r="CV554">
            <v>-52788.333333333328</v>
          </cell>
          <cell r="CW554">
            <v>-3334000</v>
          </cell>
          <cell r="CY554">
            <v>-52788.333333333328</v>
          </cell>
          <cell r="CZ554">
            <v>-52788.333333333328</v>
          </cell>
          <cell r="DA554">
            <v>-3334000</v>
          </cell>
          <cell r="DC554">
            <v>-52788.333333333328</v>
          </cell>
          <cell r="DD554">
            <v>-52788.333333333328</v>
          </cell>
          <cell r="DE554">
            <v>-3334000</v>
          </cell>
          <cell r="DG554">
            <v>-52788.333333333328</v>
          </cell>
          <cell r="DH554">
            <v>-52788.333333333328</v>
          </cell>
          <cell r="DI554">
            <v>-3334000</v>
          </cell>
          <cell r="DK554">
            <v>-52788.333333333328</v>
          </cell>
          <cell r="DL554">
            <v>-52788.333333333328</v>
          </cell>
          <cell r="DM554">
            <v>-3334000</v>
          </cell>
          <cell r="DO554">
            <v>-52788.333333333328</v>
          </cell>
          <cell r="DP554">
            <v>-52788.333333333328</v>
          </cell>
          <cell r="DQ554">
            <v>-3334000</v>
          </cell>
          <cell r="DS554">
            <v>-52788.333333333328</v>
          </cell>
          <cell r="DT554">
            <v>-52788.333333333328</v>
          </cell>
          <cell r="DU554">
            <v>-3334000</v>
          </cell>
          <cell r="DW554">
            <v>-52788.333333333328</v>
          </cell>
          <cell r="DX554">
            <v>-52788.333333333328</v>
          </cell>
          <cell r="DY554">
            <v>-3334000</v>
          </cell>
          <cell r="EA554">
            <v>-52788.333333333328</v>
          </cell>
          <cell r="EB554">
            <v>-52788.333333333328</v>
          </cell>
          <cell r="EC554">
            <v>-3334000</v>
          </cell>
          <cell r="EE554">
            <v>-52788.333333333328</v>
          </cell>
          <cell r="EF554">
            <v>-52788.333333333328</v>
          </cell>
          <cell r="EG554">
            <v>-3334000</v>
          </cell>
          <cell r="EI554">
            <v>-52788.333333333328</v>
          </cell>
          <cell r="EJ554">
            <v>-52788.333333333328</v>
          </cell>
          <cell r="EK554">
            <v>-3334000</v>
          </cell>
          <cell r="EM554">
            <v>-52788.333333333328</v>
          </cell>
          <cell r="EN554">
            <v>-52788.333333333328</v>
          </cell>
          <cell r="EO554">
            <v>-3334000</v>
          </cell>
          <cell r="EQ554">
            <v>-52788.333333333328</v>
          </cell>
          <cell r="ER554">
            <v>-52788.333333333328</v>
          </cell>
          <cell r="ES554">
            <v>-3334000</v>
          </cell>
          <cell r="EU554">
            <v>-52788.333333333328</v>
          </cell>
          <cell r="EV554">
            <v>-52788.333333333328</v>
          </cell>
          <cell r="EW554">
            <v>-3334000</v>
          </cell>
          <cell r="EY554">
            <v>-52788.333333333328</v>
          </cell>
          <cell r="EZ554">
            <v>-52788.333333333328</v>
          </cell>
          <cell r="FA554">
            <v>-3334000</v>
          </cell>
          <cell r="FC554">
            <v>-52788.333333333328</v>
          </cell>
          <cell r="FD554">
            <v>-52788.333333333328</v>
          </cell>
          <cell r="FE554">
            <v>-3334000</v>
          </cell>
          <cell r="FG554">
            <v>-52788.333333333328</v>
          </cell>
          <cell r="FH554">
            <v>-52788.333333333328</v>
          </cell>
          <cell r="FI554">
            <v>-3334000</v>
          </cell>
          <cell r="FK554">
            <v>-52788.333333333328</v>
          </cell>
          <cell r="FL554">
            <v>-52788.333333333328</v>
          </cell>
          <cell r="FM554">
            <v>-3334000</v>
          </cell>
          <cell r="FO554">
            <v>-52788.333333333328</v>
          </cell>
          <cell r="FP554">
            <v>-52788.333333333328</v>
          </cell>
          <cell r="FQ554">
            <v>-3334000</v>
          </cell>
          <cell r="FS554">
            <v>-52788.333333333328</v>
          </cell>
          <cell r="FT554">
            <v>-52788.333333333328</v>
          </cell>
          <cell r="FU554">
            <v>-3334000</v>
          </cell>
          <cell r="FW554">
            <v>-52788.333333333328</v>
          </cell>
          <cell r="FX554">
            <v>-52788.333333333328</v>
          </cell>
          <cell r="FY554">
            <v>-3334000</v>
          </cell>
          <cell r="GA554">
            <v>-52788.333333333328</v>
          </cell>
          <cell r="GB554">
            <v>-52788.333333333328</v>
          </cell>
          <cell r="GC554">
            <v>-3334000</v>
          </cell>
          <cell r="GE554">
            <v>-52788.333333333328</v>
          </cell>
          <cell r="GF554">
            <v>-52788.333333333328</v>
          </cell>
          <cell r="GG554">
            <v>-3334000</v>
          </cell>
          <cell r="GI554">
            <v>-52788.333333333328</v>
          </cell>
          <cell r="GJ554">
            <v>-52788.333333333328</v>
          </cell>
          <cell r="GK554">
            <v>-3334000</v>
          </cell>
          <cell r="GM554">
            <v>-52788.333333333328</v>
          </cell>
          <cell r="GN554">
            <v>-52788.333333333328</v>
          </cell>
          <cell r="GO554">
            <v>-3334000</v>
          </cell>
          <cell r="GQ554">
            <v>-52788.333333333328</v>
          </cell>
          <cell r="GR554">
            <v>-52788.333333333328</v>
          </cell>
          <cell r="GS554">
            <v>-3334000</v>
          </cell>
          <cell r="GU554">
            <v>-52788.333333333328</v>
          </cell>
          <cell r="GV554">
            <v>-52788.333333333328</v>
          </cell>
          <cell r="GW554">
            <v>-3334000</v>
          </cell>
          <cell r="GY554">
            <v>-52788.333333333328</v>
          </cell>
          <cell r="GZ554">
            <v>-52788.333333333328</v>
          </cell>
          <cell r="HA554">
            <v>-3334000</v>
          </cell>
          <cell r="HC554">
            <v>-52788.333333333328</v>
          </cell>
          <cell r="HD554">
            <v>-52788.333333333328</v>
          </cell>
          <cell r="HE554">
            <v>-3334000</v>
          </cell>
          <cell r="HG554">
            <v>-52788.333333333328</v>
          </cell>
          <cell r="HH554">
            <v>-52788.333333333328</v>
          </cell>
          <cell r="HI554">
            <v>-3334000</v>
          </cell>
          <cell r="HK554">
            <v>-52788.333333333328</v>
          </cell>
          <cell r="HL554">
            <v>-52788.333333333328</v>
          </cell>
          <cell r="HM554">
            <v>-3334000</v>
          </cell>
          <cell r="HO554">
            <v>-52788.333333333328</v>
          </cell>
          <cell r="HP554">
            <v>-52788.333333333328</v>
          </cell>
          <cell r="HQ554">
            <v>-3334000</v>
          </cell>
          <cell r="HS554">
            <v>-52788.333333333328</v>
          </cell>
          <cell r="HT554">
            <v>-52788.333333333328</v>
          </cell>
          <cell r="HU554">
            <v>-3334000</v>
          </cell>
          <cell r="ID554">
            <v>0</v>
          </cell>
          <cell r="IE554" t="str">
            <v>D</v>
          </cell>
          <cell r="IF554" t="str">
            <v xml:space="preserve"> SBF MKS</v>
          </cell>
        </row>
        <row r="555">
          <cell r="C555">
            <v>248001373286201</v>
          </cell>
          <cell r="E555" t="str">
            <v>MISSI  ALULU</v>
          </cell>
          <cell r="F555" t="str">
            <v>PALOPO</v>
          </cell>
          <cell r="G555" t="str">
            <v>FE 349 CHS</v>
          </cell>
          <cell r="H555" t="str">
            <v>015189</v>
          </cell>
          <cell r="I555" t="str">
            <v>015189</v>
          </cell>
          <cell r="J555">
            <v>37001</v>
          </cell>
          <cell r="K555">
            <v>20</v>
          </cell>
          <cell r="L555" t="str">
            <v>April 2001</v>
          </cell>
          <cell r="M555">
            <v>38096</v>
          </cell>
          <cell r="N555">
            <v>36</v>
          </cell>
          <cell r="O555">
            <v>1</v>
          </cell>
          <cell r="P555">
            <v>115000000</v>
          </cell>
          <cell r="Q555">
            <v>28735000</v>
          </cell>
          <cell r="R555">
            <v>0.19</v>
          </cell>
          <cell r="S555">
            <v>199183.33333333349</v>
          </cell>
          <cell r="T555">
            <v>28934183.333333332</v>
          </cell>
          <cell r="V555">
            <v>3195000</v>
          </cell>
          <cell r="W555">
            <v>-3195000</v>
          </cell>
          <cell r="Z555">
            <v>3195000</v>
          </cell>
          <cell r="AA555">
            <v>454970.83333333331</v>
          </cell>
          <cell r="AB555">
            <v>3649970.8333333335</v>
          </cell>
          <cell r="AC555">
            <v>25540000</v>
          </cell>
          <cell r="AD555">
            <v>3195000</v>
          </cell>
          <cell r="AE555">
            <v>404383.33333333331</v>
          </cell>
          <cell r="AF555">
            <v>3599383.3333333335</v>
          </cell>
          <cell r="AG555">
            <v>22345000</v>
          </cell>
          <cell r="AH555">
            <v>3195000</v>
          </cell>
          <cell r="AI555">
            <v>353795.83333333331</v>
          </cell>
          <cell r="AJ555">
            <v>3548795.8333333335</v>
          </cell>
          <cell r="AK555">
            <v>19150000</v>
          </cell>
          <cell r="AL555">
            <v>3195000</v>
          </cell>
          <cell r="AM555">
            <v>303208.33333333331</v>
          </cell>
          <cell r="AN555">
            <v>3498208.3333333335</v>
          </cell>
          <cell r="AO555">
            <v>15955000</v>
          </cell>
          <cell r="AP555">
            <v>3195000</v>
          </cell>
          <cell r="AQ555">
            <v>252620.83333333331</v>
          </cell>
          <cell r="AR555">
            <v>3447620.8333333335</v>
          </cell>
          <cell r="AS555">
            <v>12760000</v>
          </cell>
          <cell r="AT555">
            <v>3195000</v>
          </cell>
          <cell r="AU555">
            <v>202033.33333333331</v>
          </cell>
          <cell r="AV555">
            <v>3397033.3333333335</v>
          </cell>
          <cell r="AW555">
            <v>9565000</v>
          </cell>
          <cell r="AX555">
            <v>3195000</v>
          </cell>
          <cell r="AY555">
            <v>151445.83333333331</v>
          </cell>
          <cell r="AZ555">
            <v>3346445.8333333335</v>
          </cell>
          <cell r="BA555">
            <v>6370000</v>
          </cell>
          <cell r="BB555">
            <v>3195000</v>
          </cell>
          <cell r="BC555">
            <v>100858.33333333333</v>
          </cell>
          <cell r="BD555">
            <v>3295858.3333333335</v>
          </cell>
          <cell r="BE555">
            <v>3175000</v>
          </cell>
          <cell r="BF555">
            <v>3195000</v>
          </cell>
          <cell r="BG555">
            <v>50270.833333333328</v>
          </cell>
          <cell r="BH555">
            <v>3245270.8333333335</v>
          </cell>
          <cell r="BI555">
            <v>-20000</v>
          </cell>
          <cell r="BJ555">
            <v>3175000</v>
          </cell>
          <cell r="BK555">
            <v>-316.66666666666663</v>
          </cell>
          <cell r="BL555">
            <v>3174683.3333333335</v>
          </cell>
          <cell r="BM555">
            <v>-3195000</v>
          </cell>
          <cell r="BO555">
            <v>-50587.5</v>
          </cell>
          <cell r="BP555">
            <v>-50587.5</v>
          </cell>
          <cell r="BQ555">
            <v>-3195000</v>
          </cell>
          <cell r="BS555">
            <v>-50587.5</v>
          </cell>
          <cell r="BT555">
            <v>-50587.5</v>
          </cell>
          <cell r="BU555">
            <v>-3195000</v>
          </cell>
          <cell r="BW555">
            <v>-50587.5</v>
          </cell>
          <cell r="BX555">
            <v>-50587.5</v>
          </cell>
          <cell r="BY555">
            <v>-3195000</v>
          </cell>
          <cell r="CA555">
            <v>-50587.5</v>
          </cell>
          <cell r="CB555">
            <v>-50587.5</v>
          </cell>
          <cell r="CC555">
            <v>-3195000</v>
          </cell>
          <cell r="CE555">
            <v>-50587.5</v>
          </cell>
          <cell r="CF555">
            <v>-50587.5</v>
          </cell>
          <cell r="CG555">
            <v>-3195000</v>
          </cell>
          <cell r="CI555">
            <v>-50587.5</v>
          </cell>
          <cell r="CJ555">
            <v>-50587.5</v>
          </cell>
          <cell r="CK555">
            <v>-3195000</v>
          </cell>
          <cell r="CM555">
            <v>-50587.5</v>
          </cell>
          <cell r="CN555">
            <v>-50587.5</v>
          </cell>
          <cell r="CO555">
            <v>-3195000</v>
          </cell>
          <cell r="CQ555">
            <v>-50587.5</v>
          </cell>
          <cell r="CR555">
            <v>-50587.5</v>
          </cell>
          <cell r="CS555">
            <v>-3195000</v>
          </cell>
          <cell r="CU555">
            <v>-50587.5</v>
          </cell>
          <cell r="CV555">
            <v>-50587.5</v>
          </cell>
          <cell r="CW555">
            <v>-3195000</v>
          </cell>
          <cell r="CY555">
            <v>-50587.5</v>
          </cell>
          <cell r="CZ555">
            <v>-50587.5</v>
          </cell>
          <cell r="DA555">
            <v>-3195000</v>
          </cell>
          <cell r="DC555">
            <v>-50587.5</v>
          </cell>
          <cell r="DD555">
            <v>-50587.5</v>
          </cell>
          <cell r="DE555">
            <v>-3195000</v>
          </cell>
          <cell r="DG555">
            <v>-50587.5</v>
          </cell>
          <cell r="DH555">
            <v>-50587.5</v>
          </cell>
          <cell r="DI555">
            <v>-3195000</v>
          </cell>
          <cell r="DK555">
            <v>-50587.5</v>
          </cell>
          <cell r="DL555">
            <v>-50587.5</v>
          </cell>
          <cell r="DM555">
            <v>-3195000</v>
          </cell>
          <cell r="DO555">
            <v>-50587.5</v>
          </cell>
          <cell r="DP555">
            <v>-50587.5</v>
          </cell>
          <cell r="DQ555">
            <v>-3195000</v>
          </cell>
          <cell r="DS555">
            <v>-50587.5</v>
          </cell>
          <cell r="DT555">
            <v>-50587.5</v>
          </cell>
          <cell r="DU555">
            <v>-3195000</v>
          </cell>
          <cell r="DW555">
            <v>-50587.5</v>
          </cell>
          <cell r="DX555">
            <v>-50587.5</v>
          </cell>
          <cell r="DY555">
            <v>-3195000</v>
          </cell>
          <cell r="EA555">
            <v>-50587.5</v>
          </cell>
          <cell r="EB555">
            <v>-50587.5</v>
          </cell>
          <cell r="EC555">
            <v>-3195000</v>
          </cell>
          <cell r="EE555">
            <v>-50587.5</v>
          </cell>
          <cell r="EF555">
            <v>-50587.5</v>
          </cell>
          <cell r="EG555">
            <v>-3195000</v>
          </cell>
          <cell r="EI555">
            <v>-50587.5</v>
          </cell>
          <cell r="EJ555">
            <v>-50587.5</v>
          </cell>
          <cell r="EK555">
            <v>-3195000</v>
          </cell>
          <cell r="EM555">
            <v>-50587.5</v>
          </cell>
          <cell r="EN555">
            <v>-50587.5</v>
          </cell>
          <cell r="EO555">
            <v>-3195000</v>
          </cell>
          <cell r="EQ555">
            <v>-50587.5</v>
          </cell>
          <cell r="ER555">
            <v>-50587.5</v>
          </cell>
          <cell r="ES555">
            <v>-3195000</v>
          </cell>
          <cell r="EU555">
            <v>-50587.5</v>
          </cell>
          <cell r="EV555">
            <v>-50587.5</v>
          </cell>
          <cell r="EW555">
            <v>-3195000</v>
          </cell>
          <cell r="EY555">
            <v>-50587.5</v>
          </cell>
          <cell r="EZ555">
            <v>-50587.5</v>
          </cell>
          <cell r="FA555">
            <v>-3195000</v>
          </cell>
          <cell r="FC555">
            <v>-50587.5</v>
          </cell>
          <cell r="FD555">
            <v>-50587.5</v>
          </cell>
          <cell r="FE555">
            <v>-3195000</v>
          </cell>
          <cell r="FG555">
            <v>-50587.5</v>
          </cell>
          <cell r="FH555">
            <v>-50587.5</v>
          </cell>
          <cell r="FI555">
            <v>-3195000</v>
          </cell>
          <cell r="FK555">
            <v>-50587.5</v>
          </cell>
          <cell r="FL555">
            <v>-50587.5</v>
          </cell>
          <cell r="FM555">
            <v>-3195000</v>
          </cell>
          <cell r="FO555">
            <v>-50587.5</v>
          </cell>
          <cell r="FP555">
            <v>-50587.5</v>
          </cell>
          <cell r="FQ555">
            <v>-3195000</v>
          </cell>
          <cell r="FS555">
            <v>-50587.5</v>
          </cell>
          <cell r="FT555">
            <v>-50587.5</v>
          </cell>
          <cell r="FU555">
            <v>-3195000</v>
          </cell>
          <cell r="FW555">
            <v>-50587.5</v>
          </cell>
          <cell r="FX555">
            <v>-50587.5</v>
          </cell>
          <cell r="FY555">
            <v>-3195000</v>
          </cell>
          <cell r="GA555">
            <v>-50587.5</v>
          </cell>
          <cell r="GB555">
            <v>-50587.5</v>
          </cell>
          <cell r="GC555">
            <v>-3195000</v>
          </cell>
          <cell r="GE555">
            <v>-50587.5</v>
          </cell>
          <cell r="GF555">
            <v>-50587.5</v>
          </cell>
          <cell r="GG555">
            <v>-3195000</v>
          </cell>
          <cell r="GI555">
            <v>-50587.5</v>
          </cell>
          <cell r="GJ555">
            <v>-50587.5</v>
          </cell>
          <cell r="GK555">
            <v>-3195000</v>
          </cell>
          <cell r="GM555">
            <v>-50587.5</v>
          </cell>
          <cell r="GN555">
            <v>-50587.5</v>
          </cell>
          <cell r="GO555">
            <v>-3195000</v>
          </cell>
          <cell r="GQ555">
            <v>-50587.5</v>
          </cell>
          <cell r="GR555">
            <v>-50587.5</v>
          </cell>
          <cell r="GS555">
            <v>-3195000</v>
          </cell>
          <cell r="GU555">
            <v>-50587.5</v>
          </cell>
          <cell r="GV555">
            <v>-50587.5</v>
          </cell>
          <cell r="GW555">
            <v>-3195000</v>
          </cell>
          <cell r="GY555">
            <v>-50587.5</v>
          </cell>
          <cell r="GZ555">
            <v>-50587.5</v>
          </cell>
          <cell r="HA555">
            <v>-3195000</v>
          </cell>
          <cell r="HC555">
            <v>-50587.5</v>
          </cell>
          <cell r="HD555">
            <v>-50587.5</v>
          </cell>
          <cell r="HE555">
            <v>-3195000</v>
          </cell>
          <cell r="HG555">
            <v>-50587.5</v>
          </cell>
          <cell r="HH555">
            <v>-50587.5</v>
          </cell>
          <cell r="HI555">
            <v>-3195000</v>
          </cell>
          <cell r="HK555">
            <v>-50587.5</v>
          </cell>
          <cell r="HL555">
            <v>-50587.5</v>
          </cell>
          <cell r="HM555">
            <v>-3195000</v>
          </cell>
          <cell r="HO555">
            <v>-50587.5</v>
          </cell>
          <cell r="HP555">
            <v>-50587.5</v>
          </cell>
          <cell r="HQ555">
            <v>-3195000</v>
          </cell>
          <cell r="HS555">
            <v>-50587.5</v>
          </cell>
          <cell r="HT555">
            <v>-50587.5</v>
          </cell>
          <cell r="HU555">
            <v>-3195000</v>
          </cell>
          <cell r="IB555" t="str">
            <v>0957010</v>
          </cell>
          <cell r="IC555">
            <v>37260</v>
          </cell>
          <cell r="ID555">
            <v>1</v>
          </cell>
          <cell r="IE555" t="str">
            <v>D</v>
          </cell>
          <cell r="IF555" t="str">
            <v xml:space="preserve"> SBF MKS</v>
          </cell>
        </row>
        <row r="556">
          <cell r="C556">
            <v>248001373309201</v>
          </cell>
          <cell r="E556" t="str">
            <v>S U R A N T O</v>
          </cell>
          <cell r="F556" t="str">
            <v>PALOPO</v>
          </cell>
          <cell r="G556" t="str">
            <v>FM 517H CHS</v>
          </cell>
          <cell r="H556" t="str">
            <v>045836</v>
          </cell>
          <cell r="I556" t="str">
            <v>045836</v>
          </cell>
          <cell r="J556">
            <v>37001</v>
          </cell>
          <cell r="K556">
            <v>20</v>
          </cell>
          <cell r="L556" t="str">
            <v>April 2001</v>
          </cell>
          <cell r="M556">
            <v>38096</v>
          </cell>
          <cell r="N556">
            <v>36</v>
          </cell>
          <cell r="O556">
            <v>1</v>
          </cell>
          <cell r="P556">
            <v>227000000</v>
          </cell>
          <cell r="Q556">
            <v>56738000</v>
          </cell>
          <cell r="R556">
            <v>0.19</v>
          </cell>
          <cell r="S556">
            <v>396846.66666666698</v>
          </cell>
          <cell r="T556">
            <v>57134846.666666664</v>
          </cell>
          <cell r="V556">
            <v>6306000</v>
          </cell>
          <cell r="W556">
            <v>-6306000</v>
          </cell>
          <cell r="Z556">
            <v>6306000</v>
          </cell>
          <cell r="AA556">
            <v>898351.66666666663</v>
          </cell>
          <cell r="AB556">
            <v>7204351.666666667</v>
          </cell>
          <cell r="AC556">
            <v>50432000</v>
          </cell>
          <cell r="AD556">
            <v>6306000</v>
          </cell>
          <cell r="AE556">
            <v>798506.66666666663</v>
          </cell>
          <cell r="AF556">
            <v>7104506.666666667</v>
          </cell>
          <cell r="AG556">
            <v>44126000</v>
          </cell>
          <cell r="AH556">
            <v>6306000</v>
          </cell>
          <cell r="AI556">
            <v>698661.66666666663</v>
          </cell>
          <cell r="AJ556">
            <v>7004661.666666667</v>
          </cell>
          <cell r="AK556">
            <v>37820000</v>
          </cell>
          <cell r="AL556">
            <v>6306000</v>
          </cell>
          <cell r="AM556">
            <v>598816.66666666663</v>
          </cell>
          <cell r="AN556">
            <v>6904816.666666667</v>
          </cell>
          <cell r="AO556">
            <v>31514000</v>
          </cell>
          <cell r="AP556">
            <v>6306000</v>
          </cell>
          <cell r="AQ556">
            <v>498971.66666666663</v>
          </cell>
          <cell r="AR556">
            <v>6804971.666666667</v>
          </cell>
          <cell r="AS556">
            <v>25208000</v>
          </cell>
          <cell r="AT556">
            <v>6306000</v>
          </cell>
          <cell r="AU556">
            <v>399126.66666666663</v>
          </cell>
          <cell r="AV556">
            <v>6705126.666666667</v>
          </cell>
          <cell r="AW556">
            <v>18902000</v>
          </cell>
          <cell r="AX556">
            <v>6306000</v>
          </cell>
          <cell r="AY556">
            <v>299281.66666666663</v>
          </cell>
          <cell r="AZ556">
            <v>6605281.666666667</v>
          </cell>
          <cell r="BA556">
            <v>12596000</v>
          </cell>
          <cell r="BB556">
            <v>6306000</v>
          </cell>
          <cell r="BC556">
            <v>199436.66666666666</v>
          </cell>
          <cell r="BD556">
            <v>6505436.666666667</v>
          </cell>
          <cell r="BE556">
            <v>6290000</v>
          </cell>
          <cell r="BF556">
            <v>6306000</v>
          </cell>
          <cell r="BG556">
            <v>99591.666666666657</v>
          </cell>
          <cell r="BH556">
            <v>6405591.666666667</v>
          </cell>
          <cell r="BI556">
            <v>-16000</v>
          </cell>
          <cell r="BJ556">
            <v>6290000</v>
          </cell>
          <cell r="BK556">
            <v>-253.33333333333331</v>
          </cell>
          <cell r="BL556">
            <v>6289746.666666667</v>
          </cell>
          <cell r="BM556">
            <v>-6306000</v>
          </cell>
          <cell r="BO556">
            <v>-99845</v>
          </cell>
          <cell r="BP556">
            <v>-99845</v>
          </cell>
          <cell r="BQ556">
            <v>-6306000</v>
          </cell>
          <cell r="BS556">
            <v>-99845</v>
          </cell>
          <cell r="BT556">
            <v>-99845</v>
          </cell>
          <cell r="BU556">
            <v>-6306000</v>
          </cell>
          <cell r="BW556">
            <v>-99845</v>
          </cell>
          <cell r="BX556">
            <v>-99845</v>
          </cell>
          <cell r="BY556">
            <v>-6306000</v>
          </cell>
          <cell r="CA556">
            <v>-99845</v>
          </cell>
          <cell r="CB556">
            <v>-99845</v>
          </cell>
          <cell r="CC556">
            <v>-6306000</v>
          </cell>
          <cell r="CE556">
            <v>-99845</v>
          </cell>
          <cell r="CF556">
            <v>-99845</v>
          </cell>
          <cell r="CG556">
            <v>-6306000</v>
          </cell>
          <cell r="CI556">
            <v>-99845</v>
          </cell>
          <cell r="CJ556">
            <v>-99845</v>
          </cell>
          <cell r="CK556">
            <v>-6306000</v>
          </cell>
          <cell r="CM556">
            <v>-99845</v>
          </cell>
          <cell r="CN556">
            <v>-99845</v>
          </cell>
          <cell r="CO556">
            <v>-6306000</v>
          </cell>
          <cell r="CQ556">
            <v>-99845</v>
          </cell>
          <cell r="CR556">
            <v>-99845</v>
          </cell>
          <cell r="CS556">
            <v>-6306000</v>
          </cell>
          <cell r="CU556">
            <v>-99845</v>
          </cell>
          <cell r="CV556">
            <v>-99845</v>
          </cell>
          <cell r="CW556">
            <v>-6306000</v>
          </cell>
          <cell r="CY556">
            <v>-99845</v>
          </cell>
          <cell r="CZ556">
            <v>-99845</v>
          </cell>
          <cell r="DA556">
            <v>-6306000</v>
          </cell>
          <cell r="DC556">
            <v>-99845</v>
          </cell>
          <cell r="DD556">
            <v>-99845</v>
          </cell>
          <cell r="DE556">
            <v>-6306000</v>
          </cell>
          <cell r="DG556">
            <v>-99845</v>
          </cell>
          <cell r="DH556">
            <v>-99845</v>
          </cell>
          <cell r="DI556">
            <v>-6306000</v>
          </cell>
          <cell r="DK556">
            <v>-99845</v>
          </cell>
          <cell r="DL556">
            <v>-99845</v>
          </cell>
          <cell r="DM556">
            <v>-6306000</v>
          </cell>
          <cell r="DO556">
            <v>-99845</v>
          </cell>
          <cell r="DP556">
            <v>-99845</v>
          </cell>
          <cell r="DQ556">
            <v>-6306000</v>
          </cell>
          <cell r="DS556">
            <v>-99845</v>
          </cell>
          <cell r="DT556">
            <v>-99845</v>
          </cell>
          <cell r="DU556">
            <v>-6306000</v>
          </cell>
          <cell r="DW556">
            <v>-99845</v>
          </cell>
          <cell r="DX556">
            <v>-99845</v>
          </cell>
          <cell r="DY556">
            <v>-6306000</v>
          </cell>
          <cell r="EA556">
            <v>-99845</v>
          </cell>
          <cell r="EB556">
            <v>-99845</v>
          </cell>
          <cell r="EC556">
            <v>-6306000</v>
          </cell>
          <cell r="EE556">
            <v>-99845</v>
          </cell>
          <cell r="EF556">
            <v>-99845</v>
          </cell>
          <cell r="EG556">
            <v>-6306000</v>
          </cell>
          <cell r="EI556">
            <v>-99845</v>
          </cell>
          <cell r="EJ556">
            <v>-99845</v>
          </cell>
          <cell r="EK556">
            <v>-6306000</v>
          </cell>
          <cell r="EM556">
            <v>-99845</v>
          </cell>
          <cell r="EN556">
            <v>-99845</v>
          </cell>
          <cell r="EO556">
            <v>-6306000</v>
          </cell>
          <cell r="EQ556">
            <v>-99845</v>
          </cell>
          <cell r="ER556">
            <v>-99845</v>
          </cell>
          <cell r="ES556">
            <v>-6306000</v>
          </cell>
          <cell r="EU556">
            <v>-99845</v>
          </cell>
          <cell r="EV556">
            <v>-99845</v>
          </cell>
          <cell r="EW556">
            <v>-6306000</v>
          </cell>
          <cell r="EY556">
            <v>-99845</v>
          </cell>
          <cell r="EZ556">
            <v>-99845</v>
          </cell>
          <cell r="FA556">
            <v>-6306000</v>
          </cell>
          <cell r="FC556">
            <v>-99845</v>
          </cell>
          <cell r="FD556">
            <v>-99845</v>
          </cell>
          <cell r="FE556">
            <v>-6306000</v>
          </cell>
          <cell r="FG556">
            <v>-99845</v>
          </cell>
          <cell r="FH556">
            <v>-99845</v>
          </cell>
          <cell r="FI556">
            <v>-6306000</v>
          </cell>
          <cell r="FK556">
            <v>-99845</v>
          </cell>
          <cell r="FL556">
            <v>-99845</v>
          </cell>
          <cell r="FM556">
            <v>-6306000</v>
          </cell>
          <cell r="FO556">
            <v>-99845</v>
          </cell>
          <cell r="FP556">
            <v>-99845</v>
          </cell>
          <cell r="FQ556">
            <v>-6306000</v>
          </cell>
          <cell r="FS556">
            <v>-99845</v>
          </cell>
          <cell r="FT556">
            <v>-99845</v>
          </cell>
          <cell r="FU556">
            <v>-6306000</v>
          </cell>
          <cell r="FW556">
            <v>-99845</v>
          </cell>
          <cell r="FX556">
            <v>-99845</v>
          </cell>
          <cell r="FY556">
            <v>-6306000</v>
          </cell>
          <cell r="GA556">
            <v>-99845</v>
          </cell>
          <cell r="GB556">
            <v>-99845</v>
          </cell>
          <cell r="GC556">
            <v>-6306000</v>
          </cell>
          <cell r="GE556">
            <v>-99845</v>
          </cell>
          <cell r="GF556">
            <v>-99845</v>
          </cell>
          <cell r="GG556">
            <v>-6306000</v>
          </cell>
          <cell r="GI556">
            <v>-99845</v>
          </cell>
          <cell r="GJ556">
            <v>-99845</v>
          </cell>
          <cell r="GK556">
            <v>-6306000</v>
          </cell>
          <cell r="GM556">
            <v>-99845</v>
          </cell>
          <cell r="GN556">
            <v>-99845</v>
          </cell>
          <cell r="GO556">
            <v>-6306000</v>
          </cell>
          <cell r="GQ556">
            <v>-99845</v>
          </cell>
          <cell r="GR556">
            <v>-99845</v>
          </cell>
          <cell r="GS556">
            <v>-6306000</v>
          </cell>
          <cell r="GU556">
            <v>-99845</v>
          </cell>
          <cell r="GV556">
            <v>-99845</v>
          </cell>
          <cell r="GW556">
            <v>-6306000</v>
          </cell>
          <cell r="GY556">
            <v>-99845</v>
          </cell>
          <cell r="GZ556">
            <v>-99845</v>
          </cell>
          <cell r="HA556">
            <v>-6306000</v>
          </cell>
          <cell r="HC556">
            <v>-99845</v>
          </cell>
          <cell r="HD556">
            <v>-99845</v>
          </cell>
          <cell r="HE556">
            <v>-6306000</v>
          </cell>
          <cell r="HG556">
            <v>-99845</v>
          </cell>
          <cell r="HH556">
            <v>-99845</v>
          </cell>
          <cell r="HI556">
            <v>-6306000</v>
          </cell>
          <cell r="HK556">
            <v>-99845</v>
          </cell>
          <cell r="HL556">
            <v>-99845</v>
          </cell>
          <cell r="HM556">
            <v>-6306000</v>
          </cell>
          <cell r="HO556">
            <v>-99845</v>
          </cell>
          <cell r="HP556">
            <v>-99845</v>
          </cell>
          <cell r="HQ556">
            <v>-6306000</v>
          </cell>
          <cell r="HS556">
            <v>-99845</v>
          </cell>
          <cell r="HT556">
            <v>-99845</v>
          </cell>
          <cell r="HU556">
            <v>-6306000</v>
          </cell>
          <cell r="ID556">
            <v>0</v>
          </cell>
          <cell r="IE556" t="str">
            <v>A</v>
          </cell>
        </row>
        <row r="557">
          <cell r="C557">
            <v>248001373317201</v>
          </cell>
          <cell r="E557" t="str">
            <v>I WAYAN DARTA</v>
          </cell>
          <cell r="F557" t="str">
            <v>PALOPO</v>
          </cell>
          <cell r="G557" t="str">
            <v>Kuda GLS B</v>
          </cell>
          <cell r="H557" t="str">
            <v>001058</v>
          </cell>
          <cell r="I557">
            <v>120149</v>
          </cell>
          <cell r="J557">
            <v>37001</v>
          </cell>
          <cell r="K557">
            <v>20</v>
          </cell>
          <cell r="L557" t="str">
            <v>April 2001</v>
          </cell>
          <cell r="M557">
            <v>38096</v>
          </cell>
          <cell r="N557">
            <v>36</v>
          </cell>
          <cell r="O557">
            <v>1</v>
          </cell>
          <cell r="P557">
            <v>112000000</v>
          </cell>
          <cell r="Q557">
            <v>27999000</v>
          </cell>
          <cell r="R557">
            <v>0.19</v>
          </cell>
          <cell r="S557">
            <v>195668.33333333436</v>
          </cell>
          <cell r="T557">
            <v>28194668.333333336</v>
          </cell>
          <cell r="V557">
            <v>3112000</v>
          </cell>
          <cell r="W557">
            <v>-3112000</v>
          </cell>
          <cell r="Z557">
            <v>3112000</v>
          </cell>
          <cell r="AA557">
            <v>443317.5</v>
          </cell>
          <cell r="AB557">
            <v>3555317.5</v>
          </cell>
          <cell r="AC557">
            <v>24887000</v>
          </cell>
          <cell r="AD557">
            <v>3112000</v>
          </cell>
          <cell r="AE557">
            <v>394044.16666666663</v>
          </cell>
          <cell r="AF557">
            <v>3506044.1666666665</v>
          </cell>
          <cell r="AG557">
            <v>21775000</v>
          </cell>
          <cell r="AH557">
            <v>3112000</v>
          </cell>
          <cell r="AI557">
            <v>344770.83333333331</v>
          </cell>
          <cell r="AJ557">
            <v>3456770.8333333335</v>
          </cell>
          <cell r="AK557">
            <v>18663000</v>
          </cell>
          <cell r="AL557">
            <v>3112000</v>
          </cell>
          <cell r="AM557">
            <v>295497.5</v>
          </cell>
          <cell r="AN557">
            <v>3407497.5</v>
          </cell>
          <cell r="AO557">
            <v>15551000</v>
          </cell>
          <cell r="AP557">
            <v>3112000</v>
          </cell>
          <cell r="AQ557">
            <v>246224.16666666666</v>
          </cell>
          <cell r="AR557">
            <v>3358224.1666666665</v>
          </cell>
          <cell r="AS557">
            <v>12439000</v>
          </cell>
          <cell r="AT557">
            <v>3112000</v>
          </cell>
          <cell r="AU557">
            <v>196950.83333333331</v>
          </cell>
          <cell r="AV557">
            <v>3308950.8333333335</v>
          </cell>
          <cell r="AW557">
            <v>9327000</v>
          </cell>
          <cell r="AX557">
            <v>3112000</v>
          </cell>
          <cell r="AY557">
            <v>147677.5</v>
          </cell>
          <cell r="AZ557">
            <v>3259677.5</v>
          </cell>
          <cell r="BA557">
            <v>6215000</v>
          </cell>
          <cell r="BB557">
            <v>3112000</v>
          </cell>
          <cell r="BC557">
            <v>98404.166666666657</v>
          </cell>
          <cell r="BD557">
            <v>3210404.1666666665</v>
          </cell>
          <cell r="BE557">
            <v>3103000</v>
          </cell>
          <cell r="BF557">
            <v>3112000</v>
          </cell>
          <cell r="BG557">
            <v>49130.833333333328</v>
          </cell>
          <cell r="BH557">
            <v>3161130.8333333335</v>
          </cell>
          <cell r="BI557">
            <v>-9000</v>
          </cell>
          <cell r="BJ557">
            <v>3103000</v>
          </cell>
          <cell r="BK557">
            <v>-142.5</v>
          </cell>
          <cell r="BL557">
            <v>3102857.5</v>
          </cell>
          <cell r="BM557">
            <v>-3112000</v>
          </cell>
          <cell r="BO557">
            <v>-49273.333333333328</v>
          </cell>
          <cell r="BP557">
            <v>-49273.333333333328</v>
          </cell>
          <cell r="BQ557">
            <v>-3112000</v>
          </cell>
          <cell r="BS557">
            <v>-49273.333333333328</v>
          </cell>
          <cell r="BT557">
            <v>-49273.333333333328</v>
          </cell>
          <cell r="BU557">
            <v>-3112000</v>
          </cell>
          <cell r="BW557">
            <v>-49273.333333333328</v>
          </cell>
          <cell r="BX557">
            <v>-49273.333333333328</v>
          </cell>
          <cell r="BY557">
            <v>-3112000</v>
          </cell>
          <cell r="CA557">
            <v>-49273.333333333328</v>
          </cell>
          <cell r="CB557">
            <v>-49273.333333333328</v>
          </cell>
          <cell r="CC557">
            <v>-3112000</v>
          </cell>
          <cell r="CE557">
            <v>-49273.333333333328</v>
          </cell>
          <cell r="CF557">
            <v>-49273.333333333328</v>
          </cell>
          <cell r="CG557">
            <v>-3112000</v>
          </cell>
          <cell r="CI557">
            <v>-49273.333333333328</v>
          </cell>
          <cell r="CJ557">
            <v>-49273.333333333328</v>
          </cell>
          <cell r="CK557">
            <v>-3112000</v>
          </cell>
          <cell r="CM557">
            <v>-49273.333333333328</v>
          </cell>
          <cell r="CN557">
            <v>-49273.333333333328</v>
          </cell>
          <cell r="CO557">
            <v>-3112000</v>
          </cell>
          <cell r="CQ557">
            <v>-49273.333333333328</v>
          </cell>
          <cell r="CR557">
            <v>-49273.333333333328</v>
          </cell>
          <cell r="CS557">
            <v>-3112000</v>
          </cell>
          <cell r="CU557">
            <v>-49273.333333333328</v>
          </cell>
          <cell r="CV557">
            <v>-49273.333333333328</v>
          </cell>
          <cell r="CW557">
            <v>-3112000</v>
          </cell>
          <cell r="CY557">
            <v>-49273.333333333328</v>
          </cell>
          <cell r="CZ557">
            <v>-49273.333333333328</v>
          </cell>
          <cell r="DA557">
            <v>-3112000</v>
          </cell>
          <cell r="DC557">
            <v>-49273.333333333328</v>
          </cell>
          <cell r="DD557">
            <v>-49273.333333333328</v>
          </cell>
          <cell r="DE557">
            <v>-3112000</v>
          </cell>
          <cell r="DG557">
            <v>-49273.333333333328</v>
          </cell>
          <cell r="DH557">
            <v>-49273.333333333328</v>
          </cell>
          <cell r="DI557">
            <v>-3112000</v>
          </cell>
          <cell r="DK557">
            <v>-49273.333333333328</v>
          </cell>
          <cell r="DL557">
            <v>-49273.333333333328</v>
          </cell>
          <cell r="DM557">
            <v>-3112000</v>
          </cell>
          <cell r="DO557">
            <v>-49273.333333333328</v>
          </cell>
          <cell r="DP557">
            <v>-49273.333333333328</v>
          </cell>
          <cell r="DQ557">
            <v>-3112000</v>
          </cell>
          <cell r="DS557">
            <v>-49273.333333333328</v>
          </cell>
          <cell r="DT557">
            <v>-49273.333333333328</v>
          </cell>
          <cell r="DU557">
            <v>-3112000</v>
          </cell>
          <cell r="DW557">
            <v>-49273.333333333328</v>
          </cell>
          <cell r="DX557">
            <v>-49273.333333333328</v>
          </cell>
          <cell r="DY557">
            <v>-3112000</v>
          </cell>
          <cell r="EA557">
            <v>-49273.333333333328</v>
          </cell>
          <cell r="EB557">
            <v>-49273.333333333328</v>
          </cell>
          <cell r="EC557">
            <v>-3112000</v>
          </cell>
          <cell r="EE557">
            <v>-49273.333333333328</v>
          </cell>
          <cell r="EF557">
            <v>-49273.333333333328</v>
          </cell>
          <cell r="EG557">
            <v>-3112000</v>
          </cell>
          <cell r="EI557">
            <v>-49273.333333333328</v>
          </cell>
          <cell r="EJ557">
            <v>-49273.333333333328</v>
          </cell>
          <cell r="EK557">
            <v>-3112000</v>
          </cell>
          <cell r="EM557">
            <v>-49273.333333333328</v>
          </cell>
          <cell r="EN557">
            <v>-49273.333333333328</v>
          </cell>
          <cell r="EO557">
            <v>-3112000</v>
          </cell>
          <cell r="EQ557">
            <v>-49273.333333333328</v>
          </cell>
          <cell r="ER557">
            <v>-49273.333333333328</v>
          </cell>
          <cell r="ES557">
            <v>-3112000</v>
          </cell>
          <cell r="EU557">
            <v>-49273.333333333328</v>
          </cell>
          <cell r="EV557">
            <v>-49273.333333333328</v>
          </cell>
          <cell r="EW557">
            <v>-3112000</v>
          </cell>
          <cell r="EY557">
            <v>-49273.333333333328</v>
          </cell>
          <cell r="EZ557">
            <v>-49273.333333333328</v>
          </cell>
          <cell r="FA557">
            <v>-3112000</v>
          </cell>
          <cell r="FC557">
            <v>-49273.333333333328</v>
          </cell>
          <cell r="FD557">
            <v>-49273.333333333328</v>
          </cell>
          <cell r="FE557">
            <v>-3112000</v>
          </cell>
          <cell r="FG557">
            <v>-49273.333333333328</v>
          </cell>
          <cell r="FH557">
            <v>-49273.333333333328</v>
          </cell>
          <cell r="FI557">
            <v>-3112000</v>
          </cell>
          <cell r="FK557">
            <v>-49273.333333333328</v>
          </cell>
          <cell r="FL557">
            <v>-49273.333333333328</v>
          </cell>
          <cell r="FM557">
            <v>-3112000</v>
          </cell>
          <cell r="FO557">
            <v>-49273.333333333328</v>
          </cell>
          <cell r="FP557">
            <v>-49273.333333333328</v>
          </cell>
          <cell r="FQ557">
            <v>-3112000</v>
          </cell>
          <cell r="FS557">
            <v>-49273.333333333328</v>
          </cell>
          <cell r="FT557">
            <v>-49273.333333333328</v>
          </cell>
          <cell r="FU557">
            <v>-3112000</v>
          </cell>
          <cell r="FW557">
            <v>-49273.333333333328</v>
          </cell>
          <cell r="FX557">
            <v>-49273.333333333328</v>
          </cell>
          <cell r="FY557">
            <v>-3112000</v>
          </cell>
          <cell r="GA557">
            <v>-49273.333333333328</v>
          </cell>
          <cell r="GB557">
            <v>-49273.333333333328</v>
          </cell>
          <cell r="GC557">
            <v>-3112000</v>
          </cell>
          <cell r="GE557">
            <v>-49273.333333333328</v>
          </cell>
          <cell r="GF557">
            <v>-49273.333333333328</v>
          </cell>
          <cell r="GG557">
            <v>-3112000</v>
          </cell>
          <cell r="GI557">
            <v>-49273.333333333328</v>
          </cell>
          <cell r="GJ557">
            <v>-49273.333333333328</v>
          </cell>
          <cell r="GK557">
            <v>-3112000</v>
          </cell>
          <cell r="GM557">
            <v>-49273.333333333328</v>
          </cell>
          <cell r="GN557">
            <v>-49273.333333333328</v>
          </cell>
          <cell r="GO557">
            <v>-3112000</v>
          </cell>
          <cell r="GQ557">
            <v>-49273.333333333328</v>
          </cell>
          <cell r="GR557">
            <v>-49273.333333333328</v>
          </cell>
          <cell r="GS557">
            <v>-3112000</v>
          </cell>
          <cell r="GU557">
            <v>-49273.333333333328</v>
          </cell>
          <cell r="GV557">
            <v>-49273.333333333328</v>
          </cell>
          <cell r="GW557">
            <v>-3112000</v>
          </cell>
          <cell r="GY557">
            <v>-49273.333333333328</v>
          </cell>
          <cell r="GZ557">
            <v>-49273.333333333328</v>
          </cell>
          <cell r="HA557">
            <v>-3112000</v>
          </cell>
          <cell r="HC557">
            <v>-49273.333333333328</v>
          </cell>
          <cell r="HD557">
            <v>-49273.333333333328</v>
          </cell>
          <cell r="HE557">
            <v>-3112000</v>
          </cell>
          <cell r="HG557">
            <v>-49273.333333333328</v>
          </cell>
          <cell r="HH557">
            <v>-49273.333333333328</v>
          </cell>
          <cell r="HI557">
            <v>-3112000</v>
          </cell>
          <cell r="HK557">
            <v>-49273.333333333328</v>
          </cell>
          <cell r="HL557">
            <v>-49273.333333333328</v>
          </cell>
          <cell r="HM557">
            <v>-3112000</v>
          </cell>
          <cell r="HO557">
            <v>-49273.333333333328</v>
          </cell>
          <cell r="HP557">
            <v>-49273.333333333328</v>
          </cell>
          <cell r="HQ557">
            <v>-3112000</v>
          </cell>
          <cell r="HS557">
            <v>-49273.333333333328</v>
          </cell>
          <cell r="HT557">
            <v>-49273.333333333328</v>
          </cell>
          <cell r="HU557">
            <v>-3112000</v>
          </cell>
          <cell r="IB557" t="str">
            <v>0958001 R</v>
          </cell>
          <cell r="IC557">
            <v>37196</v>
          </cell>
          <cell r="ID557">
            <v>1</v>
          </cell>
          <cell r="IE557" t="str">
            <v>D</v>
          </cell>
          <cell r="IF557" t="str">
            <v xml:space="preserve"> SBF MKS</v>
          </cell>
        </row>
        <row r="558">
          <cell r="C558">
            <v>248001373325201</v>
          </cell>
          <cell r="E558" t="str">
            <v>AWALUDDIN ISKANDAR</v>
          </cell>
          <cell r="F558" t="str">
            <v>PALU</v>
          </cell>
          <cell r="G558" t="str">
            <v>FE 349 Bus</v>
          </cell>
          <cell r="H558" t="str">
            <v>011637</v>
          </cell>
          <cell r="I558" t="str">
            <v>011637</v>
          </cell>
          <cell r="J558">
            <v>37001</v>
          </cell>
          <cell r="K558">
            <v>20</v>
          </cell>
          <cell r="L558" t="str">
            <v>April 2001</v>
          </cell>
          <cell r="M558">
            <v>38096</v>
          </cell>
          <cell r="N558">
            <v>36</v>
          </cell>
          <cell r="O558">
            <v>1</v>
          </cell>
          <cell r="P558">
            <v>160000000</v>
          </cell>
          <cell r="Q558">
            <v>40008000</v>
          </cell>
          <cell r="R558">
            <v>0.19</v>
          </cell>
          <cell r="S558">
            <v>281991.66666666826</v>
          </cell>
          <cell r="T558">
            <v>40289991.666666672</v>
          </cell>
          <cell r="V558">
            <v>4445000</v>
          </cell>
          <cell r="W558">
            <v>-4445000</v>
          </cell>
          <cell r="Z558">
            <v>4445000</v>
          </cell>
          <cell r="AA558">
            <v>633460</v>
          </cell>
          <cell r="AB558">
            <v>5078460</v>
          </cell>
          <cell r="AC558">
            <v>35563000</v>
          </cell>
          <cell r="AD558">
            <v>4445000</v>
          </cell>
          <cell r="AE558">
            <v>563080.83333333326</v>
          </cell>
          <cell r="AF558">
            <v>5008080.833333333</v>
          </cell>
          <cell r="AG558">
            <v>31118000</v>
          </cell>
          <cell r="AH558">
            <v>4445000</v>
          </cell>
          <cell r="AI558">
            <v>492701.66666666663</v>
          </cell>
          <cell r="AJ558">
            <v>4937701.666666667</v>
          </cell>
          <cell r="AK558">
            <v>26673000</v>
          </cell>
          <cell r="AL558">
            <v>4445000</v>
          </cell>
          <cell r="AM558">
            <v>422322.5</v>
          </cell>
          <cell r="AN558">
            <v>4867322.5</v>
          </cell>
          <cell r="AO558">
            <v>22228000</v>
          </cell>
          <cell r="AP558">
            <v>4445000</v>
          </cell>
          <cell r="AQ558">
            <v>351943.33333333331</v>
          </cell>
          <cell r="AR558">
            <v>4796943.333333333</v>
          </cell>
          <cell r="AS558">
            <v>17783000</v>
          </cell>
          <cell r="AT558">
            <v>4445000</v>
          </cell>
          <cell r="AU558">
            <v>281564.16666666663</v>
          </cell>
          <cell r="AV558">
            <v>4726564.166666667</v>
          </cell>
          <cell r="AW558">
            <v>13338000</v>
          </cell>
          <cell r="AX558">
            <v>4445000</v>
          </cell>
          <cell r="AY558">
            <v>211185</v>
          </cell>
          <cell r="AZ558">
            <v>4656185</v>
          </cell>
          <cell r="BA558">
            <v>8893000</v>
          </cell>
          <cell r="BB558">
            <v>4445000</v>
          </cell>
          <cell r="BC558">
            <v>140805.83333333331</v>
          </cell>
          <cell r="BD558">
            <v>4585805.833333333</v>
          </cell>
          <cell r="BE558">
            <v>4448000</v>
          </cell>
          <cell r="BF558">
            <v>4445000</v>
          </cell>
          <cell r="BG558">
            <v>70426.666666666657</v>
          </cell>
          <cell r="BH558">
            <v>4515426.666666667</v>
          </cell>
          <cell r="BI558">
            <v>3000</v>
          </cell>
          <cell r="BJ558">
            <v>4448000</v>
          </cell>
          <cell r="BK558">
            <v>47.5</v>
          </cell>
          <cell r="BL558">
            <v>4448047.5</v>
          </cell>
          <cell r="BM558">
            <v>-4445000</v>
          </cell>
          <cell r="BO558">
            <v>-70379.166666666657</v>
          </cell>
          <cell r="BP558">
            <v>-70379.166666666657</v>
          </cell>
          <cell r="BQ558">
            <v>-4445000</v>
          </cell>
          <cell r="BS558">
            <v>-70379.166666666657</v>
          </cell>
          <cell r="BT558">
            <v>-70379.166666666657</v>
          </cell>
          <cell r="BU558">
            <v>-4445000</v>
          </cell>
          <cell r="BW558">
            <v>-70379.166666666657</v>
          </cell>
          <cell r="BX558">
            <v>-70379.166666666657</v>
          </cell>
          <cell r="BY558">
            <v>-4445000</v>
          </cell>
          <cell r="CA558">
            <v>-70379.166666666657</v>
          </cell>
          <cell r="CB558">
            <v>-70379.166666666657</v>
          </cell>
          <cell r="CC558">
            <v>-4445000</v>
          </cell>
          <cell r="CE558">
            <v>-70379.166666666657</v>
          </cell>
          <cell r="CF558">
            <v>-70379.166666666657</v>
          </cell>
          <cell r="CG558">
            <v>-4445000</v>
          </cell>
          <cell r="CI558">
            <v>-70379.166666666657</v>
          </cell>
          <cell r="CJ558">
            <v>-70379.166666666657</v>
          </cell>
          <cell r="CK558">
            <v>-4445000</v>
          </cell>
          <cell r="CM558">
            <v>-70379.166666666657</v>
          </cell>
          <cell r="CN558">
            <v>-70379.166666666657</v>
          </cell>
          <cell r="CO558">
            <v>-4445000</v>
          </cell>
          <cell r="CQ558">
            <v>-70379.166666666657</v>
          </cell>
          <cell r="CR558">
            <v>-70379.166666666657</v>
          </cell>
          <cell r="CS558">
            <v>-4445000</v>
          </cell>
          <cell r="CU558">
            <v>-70379.166666666657</v>
          </cell>
          <cell r="CV558">
            <v>-70379.166666666657</v>
          </cell>
          <cell r="CW558">
            <v>-4445000</v>
          </cell>
          <cell r="CY558">
            <v>-70379.166666666657</v>
          </cell>
          <cell r="CZ558">
            <v>-70379.166666666657</v>
          </cell>
          <cell r="DA558">
            <v>-4445000</v>
          </cell>
          <cell r="DC558">
            <v>-70379.166666666657</v>
          </cell>
          <cell r="DD558">
            <v>-70379.166666666657</v>
          </cell>
          <cell r="DE558">
            <v>-4445000</v>
          </cell>
          <cell r="DG558">
            <v>-70379.166666666657</v>
          </cell>
          <cell r="DH558">
            <v>-70379.166666666657</v>
          </cell>
          <cell r="DI558">
            <v>-4445000</v>
          </cell>
          <cell r="DK558">
            <v>-70379.166666666657</v>
          </cell>
          <cell r="DL558">
            <v>-70379.166666666657</v>
          </cell>
          <cell r="DM558">
            <v>-4445000</v>
          </cell>
          <cell r="DO558">
            <v>-70379.166666666657</v>
          </cell>
          <cell r="DP558">
            <v>-70379.166666666657</v>
          </cell>
          <cell r="DQ558">
            <v>-4445000</v>
          </cell>
          <cell r="DS558">
            <v>-70379.166666666657</v>
          </cell>
          <cell r="DT558">
            <v>-70379.166666666657</v>
          </cell>
          <cell r="DU558">
            <v>-4445000</v>
          </cell>
          <cell r="DW558">
            <v>-70379.166666666657</v>
          </cell>
          <cell r="DX558">
            <v>-70379.166666666657</v>
          </cell>
          <cell r="DY558">
            <v>-4445000</v>
          </cell>
          <cell r="EA558">
            <v>-70379.166666666657</v>
          </cell>
          <cell r="EB558">
            <v>-70379.166666666657</v>
          </cell>
          <cell r="EC558">
            <v>-4445000</v>
          </cell>
          <cell r="EE558">
            <v>-70379.166666666657</v>
          </cell>
          <cell r="EF558">
            <v>-70379.166666666657</v>
          </cell>
          <cell r="EG558">
            <v>-4445000</v>
          </cell>
          <cell r="EI558">
            <v>-70379.166666666657</v>
          </cell>
          <cell r="EJ558">
            <v>-70379.166666666657</v>
          </cell>
          <cell r="EK558">
            <v>-4445000</v>
          </cell>
          <cell r="EM558">
            <v>-70379.166666666657</v>
          </cell>
          <cell r="EN558">
            <v>-70379.166666666657</v>
          </cell>
          <cell r="EO558">
            <v>-4445000</v>
          </cell>
          <cell r="EQ558">
            <v>-70379.166666666657</v>
          </cell>
          <cell r="ER558">
            <v>-70379.166666666657</v>
          </cell>
          <cell r="ES558">
            <v>-4445000</v>
          </cell>
          <cell r="EU558">
            <v>-70379.166666666657</v>
          </cell>
          <cell r="EV558">
            <v>-70379.166666666657</v>
          </cell>
          <cell r="EW558">
            <v>-4445000</v>
          </cell>
          <cell r="EY558">
            <v>-70379.166666666657</v>
          </cell>
          <cell r="EZ558">
            <v>-70379.166666666657</v>
          </cell>
          <cell r="FA558">
            <v>-4445000</v>
          </cell>
          <cell r="FC558">
            <v>-70379.166666666657</v>
          </cell>
          <cell r="FD558">
            <v>-70379.166666666657</v>
          </cell>
          <cell r="FE558">
            <v>-4445000</v>
          </cell>
          <cell r="FG558">
            <v>-70379.166666666657</v>
          </cell>
          <cell r="FH558">
            <v>-70379.166666666657</v>
          </cell>
          <cell r="FI558">
            <v>-4445000</v>
          </cell>
          <cell r="FK558">
            <v>-70379.166666666657</v>
          </cell>
          <cell r="FL558">
            <v>-70379.166666666657</v>
          </cell>
          <cell r="FM558">
            <v>-4445000</v>
          </cell>
          <cell r="FO558">
            <v>-70379.166666666657</v>
          </cell>
          <cell r="FP558">
            <v>-70379.166666666657</v>
          </cell>
          <cell r="FQ558">
            <v>-4445000</v>
          </cell>
          <cell r="FS558">
            <v>-70379.166666666657</v>
          </cell>
          <cell r="FT558">
            <v>-70379.166666666657</v>
          </cell>
          <cell r="FU558">
            <v>-4445000</v>
          </cell>
          <cell r="FW558">
            <v>-70379.166666666657</v>
          </cell>
          <cell r="FX558">
            <v>-70379.166666666657</v>
          </cell>
          <cell r="FY558">
            <v>-4445000</v>
          </cell>
          <cell r="GA558">
            <v>-70379.166666666657</v>
          </cell>
          <cell r="GB558">
            <v>-70379.166666666657</v>
          </cell>
          <cell r="GC558">
            <v>-4445000</v>
          </cell>
          <cell r="GE558">
            <v>-70379.166666666657</v>
          </cell>
          <cell r="GF558">
            <v>-70379.166666666657</v>
          </cell>
          <cell r="GG558">
            <v>-4445000</v>
          </cell>
          <cell r="GI558">
            <v>-70379.166666666657</v>
          </cell>
          <cell r="GJ558">
            <v>-70379.166666666657</v>
          </cell>
          <cell r="GK558">
            <v>-4445000</v>
          </cell>
          <cell r="GM558">
            <v>-70379.166666666657</v>
          </cell>
          <cell r="GN558">
            <v>-70379.166666666657</v>
          </cell>
          <cell r="GO558">
            <v>-4445000</v>
          </cell>
          <cell r="GQ558">
            <v>-70379.166666666657</v>
          </cell>
          <cell r="GR558">
            <v>-70379.166666666657</v>
          </cell>
          <cell r="GS558">
            <v>-4445000</v>
          </cell>
          <cell r="GU558">
            <v>-70379.166666666657</v>
          </cell>
          <cell r="GV558">
            <v>-70379.166666666657</v>
          </cell>
          <cell r="GW558">
            <v>-4445000</v>
          </cell>
          <cell r="GY558">
            <v>-70379.166666666657</v>
          </cell>
          <cell r="GZ558">
            <v>-70379.166666666657</v>
          </cell>
          <cell r="HA558">
            <v>-4445000</v>
          </cell>
          <cell r="HC558">
            <v>-70379.166666666657</v>
          </cell>
          <cell r="HD558">
            <v>-70379.166666666657</v>
          </cell>
          <cell r="HE558">
            <v>-4445000</v>
          </cell>
          <cell r="HG558">
            <v>-70379.166666666657</v>
          </cell>
          <cell r="HH558">
            <v>-70379.166666666657</v>
          </cell>
          <cell r="HI558">
            <v>-4445000</v>
          </cell>
          <cell r="HK558">
            <v>-70379.166666666657</v>
          </cell>
          <cell r="HL558">
            <v>-70379.166666666657</v>
          </cell>
          <cell r="HM558">
            <v>-4445000</v>
          </cell>
          <cell r="HO558">
            <v>-70379.166666666657</v>
          </cell>
          <cell r="HP558">
            <v>-70379.166666666657</v>
          </cell>
          <cell r="HQ558">
            <v>-4445000</v>
          </cell>
          <cell r="HS558">
            <v>-70379.166666666657</v>
          </cell>
          <cell r="HT558">
            <v>-70379.166666666657</v>
          </cell>
          <cell r="HU558">
            <v>-4445000</v>
          </cell>
          <cell r="IB558" t="str">
            <v>0507422 S</v>
          </cell>
          <cell r="IC558">
            <v>37196</v>
          </cell>
          <cell r="ID558">
            <v>1</v>
          </cell>
          <cell r="IE558" t="str">
            <v>D</v>
          </cell>
          <cell r="IF558" t="str">
            <v xml:space="preserve"> SBF MKS</v>
          </cell>
        </row>
        <row r="559">
          <cell r="C559">
            <v>248001373333201</v>
          </cell>
          <cell r="E559" t="str">
            <v>NURHAYA LAGENDA</v>
          </cell>
          <cell r="F559" t="str">
            <v>PALU</v>
          </cell>
          <cell r="G559" t="str">
            <v>FE 349 CHS</v>
          </cell>
          <cell r="H559" t="str">
            <v>014427</v>
          </cell>
          <cell r="I559" t="str">
            <v>014427</v>
          </cell>
          <cell r="J559">
            <v>37001</v>
          </cell>
          <cell r="K559">
            <v>20</v>
          </cell>
          <cell r="L559" t="str">
            <v>April 2001</v>
          </cell>
          <cell r="M559">
            <v>38096</v>
          </cell>
          <cell r="N559">
            <v>36</v>
          </cell>
          <cell r="O559">
            <v>1</v>
          </cell>
          <cell r="P559">
            <v>114000000</v>
          </cell>
          <cell r="Q559">
            <v>28491000</v>
          </cell>
          <cell r="R559">
            <v>0.19</v>
          </cell>
          <cell r="S559">
            <v>198676.66666666581</v>
          </cell>
          <cell r="T559">
            <v>28689676.666666664</v>
          </cell>
          <cell r="V559">
            <v>3167000</v>
          </cell>
          <cell r="W559">
            <v>-3167000</v>
          </cell>
          <cell r="Z559">
            <v>3167000</v>
          </cell>
          <cell r="AA559">
            <v>451107.5</v>
          </cell>
          <cell r="AB559">
            <v>3618107.5</v>
          </cell>
          <cell r="AC559">
            <v>25324000</v>
          </cell>
          <cell r="AD559">
            <v>3167000</v>
          </cell>
          <cell r="AE559">
            <v>400963.33333333331</v>
          </cell>
          <cell r="AF559">
            <v>3567963.3333333335</v>
          </cell>
          <cell r="AG559">
            <v>22157000</v>
          </cell>
          <cell r="AH559">
            <v>3167000</v>
          </cell>
          <cell r="AI559">
            <v>350819.16666666663</v>
          </cell>
          <cell r="AJ559">
            <v>3517819.1666666665</v>
          </cell>
          <cell r="AK559">
            <v>18990000</v>
          </cell>
          <cell r="AL559">
            <v>3167000</v>
          </cell>
          <cell r="AM559">
            <v>300675</v>
          </cell>
          <cell r="AN559">
            <v>3467675</v>
          </cell>
          <cell r="AO559">
            <v>15823000</v>
          </cell>
          <cell r="AP559">
            <v>3167000</v>
          </cell>
          <cell r="AQ559">
            <v>250530.83333333331</v>
          </cell>
          <cell r="AR559">
            <v>3417530.8333333335</v>
          </cell>
          <cell r="AS559">
            <v>12656000</v>
          </cell>
          <cell r="AT559">
            <v>3167000</v>
          </cell>
          <cell r="AU559">
            <v>200386.66666666666</v>
          </cell>
          <cell r="AV559">
            <v>3367386.6666666665</v>
          </cell>
          <cell r="AW559">
            <v>9489000</v>
          </cell>
          <cell r="AX559">
            <v>3167000</v>
          </cell>
          <cell r="AY559">
            <v>150242.5</v>
          </cell>
          <cell r="AZ559">
            <v>3317242.5</v>
          </cell>
          <cell r="BA559">
            <v>6322000</v>
          </cell>
          <cell r="BB559">
            <v>3167000</v>
          </cell>
          <cell r="BC559">
            <v>100098.33333333333</v>
          </cell>
          <cell r="BD559">
            <v>3267098.3333333335</v>
          </cell>
          <cell r="BE559">
            <v>3155000</v>
          </cell>
          <cell r="BF559">
            <v>3167000</v>
          </cell>
          <cell r="BG559">
            <v>49954.166666666664</v>
          </cell>
          <cell r="BH559">
            <v>3216954.1666666665</v>
          </cell>
          <cell r="BI559">
            <v>-12000</v>
          </cell>
          <cell r="BJ559">
            <v>3155000</v>
          </cell>
          <cell r="BK559">
            <v>-190</v>
          </cell>
          <cell r="BL559">
            <v>3154810</v>
          </cell>
          <cell r="BM559">
            <v>-3167000</v>
          </cell>
          <cell r="BO559">
            <v>-50144.166666666664</v>
          </cell>
          <cell r="BP559">
            <v>-50144.166666666664</v>
          </cell>
          <cell r="BQ559">
            <v>-3167000</v>
          </cell>
          <cell r="BS559">
            <v>-50144.166666666664</v>
          </cell>
          <cell r="BT559">
            <v>-50144.166666666664</v>
          </cell>
          <cell r="BU559">
            <v>-3167000</v>
          </cell>
          <cell r="BW559">
            <v>-50144.166666666664</v>
          </cell>
          <cell r="BX559">
            <v>-50144.166666666664</v>
          </cell>
          <cell r="BY559">
            <v>-3167000</v>
          </cell>
          <cell r="CA559">
            <v>-50144.166666666664</v>
          </cell>
          <cell r="CB559">
            <v>-50144.166666666664</v>
          </cell>
          <cell r="CC559">
            <v>-3167000</v>
          </cell>
          <cell r="CE559">
            <v>-50144.166666666664</v>
          </cell>
          <cell r="CF559">
            <v>-50144.166666666664</v>
          </cell>
          <cell r="CG559">
            <v>-3167000</v>
          </cell>
          <cell r="CI559">
            <v>-50144.166666666664</v>
          </cell>
          <cell r="CJ559">
            <v>-50144.166666666664</v>
          </cell>
          <cell r="CK559">
            <v>-3167000</v>
          </cell>
          <cell r="CM559">
            <v>-50144.166666666664</v>
          </cell>
          <cell r="CN559">
            <v>-50144.166666666664</v>
          </cell>
          <cell r="CO559">
            <v>-3167000</v>
          </cell>
          <cell r="CQ559">
            <v>-50144.166666666664</v>
          </cell>
          <cell r="CR559">
            <v>-50144.166666666664</v>
          </cell>
          <cell r="CS559">
            <v>-3167000</v>
          </cell>
          <cell r="CU559">
            <v>-50144.166666666664</v>
          </cell>
          <cell r="CV559">
            <v>-50144.166666666664</v>
          </cell>
          <cell r="CW559">
            <v>-3167000</v>
          </cell>
          <cell r="CY559">
            <v>-50144.166666666664</v>
          </cell>
          <cell r="CZ559">
            <v>-50144.166666666664</v>
          </cell>
          <cell r="DA559">
            <v>-3167000</v>
          </cell>
          <cell r="DC559">
            <v>-50144.166666666664</v>
          </cell>
          <cell r="DD559">
            <v>-50144.166666666664</v>
          </cell>
          <cell r="DE559">
            <v>-3167000</v>
          </cell>
          <cell r="DG559">
            <v>-50144.166666666664</v>
          </cell>
          <cell r="DH559">
            <v>-50144.166666666664</v>
          </cell>
          <cell r="DI559">
            <v>-3167000</v>
          </cell>
          <cell r="DK559">
            <v>-50144.166666666664</v>
          </cell>
          <cell r="DL559">
            <v>-50144.166666666664</v>
          </cell>
          <cell r="DM559">
            <v>-3167000</v>
          </cell>
          <cell r="DO559">
            <v>-50144.166666666664</v>
          </cell>
          <cell r="DP559">
            <v>-50144.166666666664</v>
          </cell>
          <cell r="DQ559">
            <v>-3167000</v>
          </cell>
          <cell r="DS559">
            <v>-50144.166666666664</v>
          </cell>
          <cell r="DT559">
            <v>-50144.166666666664</v>
          </cell>
          <cell r="DU559">
            <v>-3167000</v>
          </cell>
          <cell r="DW559">
            <v>-50144.166666666664</v>
          </cell>
          <cell r="DX559">
            <v>-50144.166666666664</v>
          </cell>
          <cell r="DY559">
            <v>-3167000</v>
          </cell>
          <cell r="EA559">
            <v>-50144.166666666664</v>
          </cell>
          <cell r="EB559">
            <v>-50144.166666666664</v>
          </cell>
          <cell r="EC559">
            <v>-3167000</v>
          </cell>
          <cell r="EE559">
            <v>-50144.166666666664</v>
          </cell>
          <cell r="EF559">
            <v>-50144.166666666664</v>
          </cell>
          <cell r="EG559">
            <v>-3167000</v>
          </cell>
          <cell r="EI559">
            <v>-50144.166666666664</v>
          </cell>
          <cell r="EJ559">
            <v>-50144.166666666664</v>
          </cell>
          <cell r="EK559">
            <v>-3167000</v>
          </cell>
          <cell r="EM559">
            <v>-50144.166666666664</v>
          </cell>
          <cell r="EN559">
            <v>-50144.166666666664</v>
          </cell>
          <cell r="EO559">
            <v>-3167000</v>
          </cell>
          <cell r="EQ559">
            <v>-50144.166666666664</v>
          </cell>
          <cell r="ER559">
            <v>-50144.166666666664</v>
          </cell>
          <cell r="ES559">
            <v>-3167000</v>
          </cell>
          <cell r="EU559">
            <v>-50144.166666666664</v>
          </cell>
          <cell r="EV559">
            <v>-50144.166666666664</v>
          </cell>
          <cell r="EW559">
            <v>-3167000</v>
          </cell>
          <cell r="EY559">
            <v>-50144.166666666664</v>
          </cell>
          <cell r="EZ559">
            <v>-50144.166666666664</v>
          </cell>
          <cell r="FA559">
            <v>-3167000</v>
          </cell>
          <cell r="FC559">
            <v>-50144.166666666664</v>
          </cell>
          <cell r="FD559">
            <v>-50144.166666666664</v>
          </cell>
          <cell r="FE559">
            <v>-3167000</v>
          </cell>
          <cell r="FG559">
            <v>-50144.166666666664</v>
          </cell>
          <cell r="FH559">
            <v>-50144.166666666664</v>
          </cell>
          <cell r="FI559">
            <v>-3167000</v>
          </cell>
          <cell r="FK559">
            <v>-50144.166666666664</v>
          </cell>
          <cell r="FL559">
            <v>-50144.166666666664</v>
          </cell>
          <cell r="FM559">
            <v>-3167000</v>
          </cell>
          <cell r="FO559">
            <v>-50144.166666666664</v>
          </cell>
          <cell r="FP559">
            <v>-50144.166666666664</v>
          </cell>
          <cell r="FQ559">
            <v>-3167000</v>
          </cell>
          <cell r="FS559">
            <v>-50144.166666666664</v>
          </cell>
          <cell r="FT559">
            <v>-50144.166666666664</v>
          </cell>
          <cell r="FU559">
            <v>-3167000</v>
          </cell>
          <cell r="FW559">
            <v>-50144.166666666664</v>
          </cell>
          <cell r="FX559">
            <v>-50144.166666666664</v>
          </cell>
          <cell r="FY559">
            <v>-3167000</v>
          </cell>
          <cell r="GA559">
            <v>-50144.166666666664</v>
          </cell>
          <cell r="GB559">
            <v>-50144.166666666664</v>
          </cell>
          <cell r="GC559">
            <v>-3167000</v>
          </cell>
          <cell r="GE559">
            <v>-50144.166666666664</v>
          </cell>
          <cell r="GF559">
            <v>-50144.166666666664</v>
          </cell>
          <cell r="GG559">
            <v>-3167000</v>
          </cell>
          <cell r="GI559">
            <v>-50144.166666666664</v>
          </cell>
          <cell r="GJ559">
            <v>-50144.166666666664</v>
          </cell>
          <cell r="GK559">
            <v>-3167000</v>
          </cell>
          <cell r="GM559">
            <v>-50144.166666666664</v>
          </cell>
          <cell r="GN559">
            <v>-50144.166666666664</v>
          </cell>
          <cell r="GO559">
            <v>-3167000</v>
          </cell>
          <cell r="GQ559">
            <v>-50144.166666666664</v>
          </cell>
          <cell r="GR559">
            <v>-50144.166666666664</v>
          </cell>
          <cell r="GS559">
            <v>-3167000</v>
          </cell>
          <cell r="GU559">
            <v>-50144.166666666664</v>
          </cell>
          <cell r="GV559">
            <v>-50144.166666666664</v>
          </cell>
          <cell r="GW559">
            <v>-3167000</v>
          </cell>
          <cell r="GY559">
            <v>-50144.166666666664</v>
          </cell>
          <cell r="GZ559">
            <v>-50144.166666666664</v>
          </cell>
          <cell r="HA559">
            <v>-3167000</v>
          </cell>
          <cell r="HC559">
            <v>-50144.166666666664</v>
          </cell>
          <cell r="HD559">
            <v>-50144.166666666664</v>
          </cell>
          <cell r="HE559">
            <v>-3167000</v>
          </cell>
          <cell r="HG559">
            <v>-50144.166666666664</v>
          </cell>
          <cell r="HH559">
            <v>-50144.166666666664</v>
          </cell>
          <cell r="HI559">
            <v>-3167000</v>
          </cell>
          <cell r="HK559">
            <v>-50144.166666666664</v>
          </cell>
          <cell r="HL559">
            <v>-50144.166666666664</v>
          </cell>
          <cell r="HM559">
            <v>-3167000</v>
          </cell>
          <cell r="HO559">
            <v>-50144.166666666664</v>
          </cell>
          <cell r="HP559">
            <v>-50144.166666666664</v>
          </cell>
          <cell r="HQ559">
            <v>-3167000</v>
          </cell>
          <cell r="HS559">
            <v>-50144.166666666664</v>
          </cell>
          <cell r="HT559">
            <v>-50144.166666666664</v>
          </cell>
          <cell r="HU559">
            <v>-3167000</v>
          </cell>
          <cell r="IB559" t="str">
            <v>0507420 S</v>
          </cell>
          <cell r="IC559">
            <v>37196</v>
          </cell>
          <cell r="ID559">
            <v>1</v>
          </cell>
          <cell r="IE559" t="str">
            <v>D</v>
          </cell>
          <cell r="IF559" t="str">
            <v xml:space="preserve"> SBF MKS</v>
          </cell>
        </row>
        <row r="560">
          <cell r="C560">
            <v>248001373341201</v>
          </cell>
          <cell r="E560" t="str">
            <v>SUHARDI SYAM</v>
          </cell>
          <cell r="F560" t="str">
            <v>PARE-PARE</v>
          </cell>
          <cell r="G560" t="str">
            <v>FE 349 CHS</v>
          </cell>
          <cell r="H560" t="str">
            <v>016733</v>
          </cell>
          <cell r="I560" t="str">
            <v>016733</v>
          </cell>
          <cell r="J560">
            <v>37001</v>
          </cell>
          <cell r="K560">
            <v>20</v>
          </cell>
          <cell r="L560" t="str">
            <v>April 2001</v>
          </cell>
          <cell r="M560">
            <v>38096</v>
          </cell>
          <cell r="N560">
            <v>36</v>
          </cell>
          <cell r="O560">
            <v>1</v>
          </cell>
          <cell r="P560">
            <v>115000000</v>
          </cell>
          <cell r="Q560">
            <v>28758000</v>
          </cell>
          <cell r="R560">
            <v>0.19</v>
          </cell>
          <cell r="S560">
            <v>202825</v>
          </cell>
          <cell r="T560">
            <v>28960825</v>
          </cell>
          <cell r="V560">
            <v>3195000</v>
          </cell>
          <cell r="W560">
            <v>-3195000</v>
          </cell>
          <cell r="Z560">
            <v>3195000</v>
          </cell>
          <cell r="AA560">
            <v>455335</v>
          </cell>
          <cell r="AB560">
            <v>3650335</v>
          </cell>
          <cell r="AC560">
            <v>25563000</v>
          </cell>
          <cell r="AD560">
            <v>3195000</v>
          </cell>
          <cell r="AE560">
            <v>404747.5</v>
          </cell>
          <cell r="AF560">
            <v>3599747.5</v>
          </cell>
          <cell r="AG560">
            <v>22368000</v>
          </cell>
          <cell r="AH560">
            <v>3195000</v>
          </cell>
          <cell r="AI560">
            <v>354160</v>
          </cell>
          <cell r="AJ560">
            <v>3549160</v>
          </cell>
          <cell r="AK560">
            <v>19173000</v>
          </cell>
          <cell r="AL560">
            <v>3195000</v>
          </cell>
          <cell r="AM560">
            <v>303572.5</v>
          </cell>
          <cell r="AN560">
            <v>3498572.5</v>
          </cell>
          <cell r="AO560">
            <v>15978000</v>
          </cell>
          <cell r="AP560">
            <v>3195000</v>
          </cell>
          <cell r="AQ560">
            <v>252985</v>
          </cell>
          <cell r="AR560">
            <v>3447985</v>
          </cell>
          <cell r="AS560">
            <v>12783000</v>
          </cell>
          <cell r="AT560">
            <v>3195000</v>
          </cell>
          <cell r="AU560">
            <v>202397.5</v>
          </cell>
          <cell r="AV560">
            <v>3397397.5</v>
          </cell>
          <cell r="AW560">
            <v>9588000</v>
          </cell>
          <cell r="AX560">
            <v>3195000</v>
          </cell>
          <cell r="AY560">
            <v>151810</v>
          </cell>
          <cell r="AZ560">
            <v>3346810</v>
          </cell>
          <cell r="BA560">
            <v>6393000</v>
          </cell>
          <cell r="BB560">
            <v>3195000</v>
          </cell>
          <cell r="BC560">
            <v>101222.5</v>
          </cell>
          <cell r="BD560">
            <v>3296222.5</v>
          </cell>
          <cell r="BE560">
            <v>3198000</v>
          </cell>
          <cell r="BF560">
            <v>3195000</v>
          </cell>
          <cell r="BG560">
            <v>50635</v>
          </cell>
          <cell r="BH560">
            <v>3245635</v>
          </cell>
          <cell r="BI560">
            <v>3000</v>
          </cell>
          <cell r="BJ560">
            <v>3198000</v>
          </cell>
          <cell r="BK560">
            <v>47.5</v>
          </cell>
          <cell r="BL560">
            <v>3198047.5</v>
          </cell>
          <cell r="BM560">
            <v>-3195000</v>
          </cell>
          <cell r="BO560">
            <v>-50587.5</v>
          </cell>
          <cell r="BP560">
            <v>-50587.5</v>
          </cell>
          <cell r="BQ560">
            <v>-3195000</v>
          </cell>
          <cell r="BS560">
            <v>-50587.5</v>
          </cell>
          <cell r="BT560">
            <v>-50587.5</v>
          </cell>
          <cell r="BU560">
            <v>-3195000</v>
          </cell>
          <cell r="BW560">
            <v>-50587.5</v>
          </cell>
          <cell r="BX560">
            <v>-50587.5</v>
          </cell>
          <cell r="BY560">
            <v>-3195000</v>
          </cell>
          <cell r="CA560">
            <v>-50587.5</v>
          </cell>
          <cell r="CB560">
            <v>-50587.5</v>
          </cell>
          <cell r="CC560">
            <v>-3195000</v>
          </cell>
          <cell r="CE560">
            <v>-50587.5</v>
          </cell>
          <cell r="CF560">
            <v>-50587.5</v>
          </cell>
          <cell r="CG560">
            <v>-3195000</v>
          </cell>
          <cell r="CI560">
            <v>-50587.5</v>
          </cell>
          <cell r="CJ560">
            <v>-50587.5</v>
          </cell>
          <cell r="CK560">
            <v>-3195000</v>
          </cell>
          <cell r="CM560">
            <v>-50587.5</v>
          </cell>
          <cell r="CN560">
            <v>-50587.5</v>
          </cell>
          <cell r="CO560">
            <v>-3195000</v>
          </cell>
          <cell r="CQ560">
            <v>-50587.5</v>
          </cell>
          <cell r="CR560">
            <v>-50587.5</v>
          </cell>
          <cell r="CS560">
            <v>-3195000</v>
          </cell>
          <cell r="CU560">
            <v>-50587.5</v>
          </cell>
          <cell r="CV560">
            <v>-50587.5</v>
          </cell>
          <cell r="CW560">
            <v>-3195000</v>
          </cell>
          <cell r="CY560">
            <v>-50587.5</v>
          </cell>
          <cell r="CZ560">
            <v>-50587.5</v>
          </cell>
          <cell r="DA560">
            <v>-3195000</v>
          </cell>
          <cell r="DC560">
            <v>-50587.5</v>
          </cell>
          <cell r="DD560">
            <v>-50587.5</v>
          </cell>
          <cell r="DE560">
            <v>-3195000</v>
          </cell>
          <cell r="DG560">
            <v>-50587.5</v>
          </cell>
          <cell r="DH560">
            <v>-50587.5</v>
          </cell>
          <cell r="DI560">
            <v>-3195000</v>
          </cell>
          <cell r="DK560">
            <v>-50587.5</v>
          </cell>
          <cell r="DL560">
            <v>-50587.5</v>
          </cell>
          <cell r="DM560">
            <v>-3195000</v>
          </cell>
          <cell r="DO560">
            <v>-50587.5</v>
          </cell>
          <cell r="DP560">
            <v>-50587.5</v>
          </cell>
          <cell r="DQ560">
            <v>-3195000</v>
          </cell>
          <cell r="DS560">
            <v>-50587.5</v>
          </cell>
          <cell r="DT560">
            <v>-50587.5</v>
          </cell>
          <cell r="DU560">
            <v>-3195000</v>
          </cell>
          <cell r="DW560">
            <v>-50587.5</v>
          </cell>
          <cell r="DX560">
            <v>-50587.5</v>
          </cell>
          <cell r="DY560">
            <v>-3195000</v>
          </cell>
          <cell r="EA560">
            <v>-50587.5</v>
          </cell>
          <cell r="EB560">
            <v>-50587.5</v>
          </cell>
          <cell r="EC560">
            <v>-3195000</v>
          </cell>
          <cell r="EE560">
            <v>-50587.5</v>
          </cell>
          <cell r="EF560">
            <v>-50587.5</v>
          </cell>
          <cell r="EG560">
            <v>-3195000</v>
          </cell>
          <cell r="EI560">
            <v>-50587.5</v>
          </cell>
          <cell r="EJ560">
            <v>-50587.5</v>
          </cell>
          <cell r="EK560">
            <v>-3195000</v>
          </cell>
          <cell r="EM560">
            <v>-50587.5</v>
          </cell>
          <cell r="EN560">
            <v>-50587.5</v>
          </cell>
          <cell r="EO560">
            <v>-3195000</v>
          </cell>
          <cell r="EQ560">
            <v>-50587.5</v>
          </cell>
          <cell r="ER560">
            <v>-50587.5</v>
          </cell>
          <cell r="ES560">
            <v>-3195000</v>
          </cell>
          <cell r="EU560">
            <v>-50587.5</v>
          </cell>
          <cell r="EV560">
            <v>-50587.5</v>
          </cell>
          <cell r="EW560">
            <v>-3195000</v>
          </cell>
          <cell r="EY560">
            <v>-50587.5</v>
          </cell>
          <cell r="EZ560">
            <v>-50587.5</v>
          </cell>
          <cell r="FA560">
            <v>-3195000</v>
          </cell>
          <cell r="FC560">
            <v>-50587.5</v>
          </cell>
          <cell r="FD560">
            <v>-50587.5</v>
          </cell>
          <cell r="FE560">
            <v>-3195000</v>
          </cell>
          <cell r="FG560">
            <v>-50587.5</v>
          </cell>
          <cell r="FH560">
            <v>-50587.5</v>
          </cell>
          <cell r="FI560">
            <v>-3195000</v>
          </cell>
          <cell r="FK560">
            <v>-50587.5</v>
          </cell>
          <cell r="FL560">
            <v>-50587.5</v>
          </cell>
          <cell r="FM560">
            <v>-3195000</v>
          </cell>
          <cell r="FO560">
            <v>-50587.5</v>
          </cell>
          <cell r="FP560">
            <v>-50587.5</v>
          </cell>
          <cell r="FQ560">
            <v>-3195000</v>
          </cell>
          <cell r="FS560">
            <v>-50587.5</v>
          </cell>
          <cell r="FT560">
            <v>-50587.5</v>
          </cell>
          <cell r="FU560">
            <v>-3195000</v>
          </cell>
          <cell r="FW560">
            <v>-50587.5</v>
          </cell>
          <cell r="FX560">
            <v>-50587.5</v>
          </cell>
          <cell r="FY560">
            <v>-3195000</v>
          </cell>
          <cell r="GA560">
            <v>-50587.5</v>
          </cell>
          <cell r="GB560">
            <v>-50587.5</v>
          </cell>
          <cell r="GC560">
            <v>-3195000</v>
          </cell>
          <cell r="GE560">
            <v>-50587.5</v>
          </cell>
          <cell r="GF560">
            <v>-50587.5</v>
          </cell>
          <cell r="GG560">
            <v>-3195000</v>
          </cell>
          <cell r="GI560">
            <v>-50587.5</v>
          </cell>
          <cell r="GJ560">
            <v>-50587.5</v>
          </cell>
          <cell r="GK560">
            <v>-3195000</v>
          </cell>
          <cell r="GM560">
            <v>-50587.5</v>
          </cell>
          <cell r="GN560">
            <v>-50587.5</v>
          </cell>
          <cell r="GO560">
            <v>-3195000</v>
          </cell>
          <cell r="GQ560">
            <v>-50587.5</v>
          </cell>
          <cell r="GR560">
            <v>-50587.5</v>
          </cell>
          <cell r="GS560">
            <v>-3195000</v>
          </cell>
          <cell r="GU560">
            <v>-50587.5</v>
          </cell>
          <cell r="GV560">
            <v>-50587.5</v>
          </cell>
          <cell r="GW560">
            <v>-3195000</v>
          </cell>
          <cell r="GY560">
            <v>-50587.5</v>
          </cell>
          <cell r="GZ560">
            <v>-50587.5</v>
          </cell>
          <cell r="HA560">
            <v>-3195000</v>
          </cell>
          <cell r="HC560">
            <v>-50587.5</v>
          </cell>
          <cell r="HD560">
            <v>-50587.5</v>
          </cell>
          <cell r="HE560">
            <v>-3195000</v>
          </cell>
          <cell r="HG560">
            <v>-50587.5</v>
          </cell>
          <cell r="HH560">
            <v>-50587.5</v>
          </cell>
          <cell r="HI560">
            <v>-3195000</v>
          </cell>
          <cell r="HK560">
            <v>-50587.5</v>
          </cell>
          <cell r="HL560">
            <v>-50587.5</v>
          </cell>
          <cell r="HM560">
            <v>-3195000</v>
          </cell>
          <cell r="HO560">
            <v>-50587.5</v>
          </cell>
          <cell r="HP560">
            <v>-50587.5</v>
          </cell>
          <cell r="HQ560">
            <v>-3195000</v>
          </cell>
          <cell r="HS560">
            <v>-50587.5</v>
          </cell>
          <cell r="HT560">
            <v>-50587.5</v>
          </cell>
          <cell r="HU560">
            <v>-3195000</v>
          </cell>
          <cell r="IB560" t="str">
            <v>0954550 R</v>
          </cell>
          <cell r="IC560">
            <v>37138</v>
          </cell>
          <cell r="ID560">
            <v>1</v>
          </cell>
          <cell r="IE560" t="str">
            <v>D</v>
          </cell>
          <cell r="IF560" t="str">
            <v xml:space="preserve"> SBF MKS</v>
          </cell>
        </row>
        <row r="561">
          <cell r="C561">
            <v>248001373359201</v>
          </cell>
          <cell r="E561" t="str">
            <v>H. MUH. HATTA</v>
          </cell>
          <cell r="F561" t="str">
            <v>PINRANG</v>
          </cell>
          <cell r="G561" t="str">
            <v>FN 527M CHS</v>
          </cell>
          <cell r="H561" t="str">
            <v>000424</v>
          </cell>
          <cell r="I561" t="str">
            <v>0Y0424</v>
          </cell>
          <cell r="J561">
            <v>37001</v>
          </cell>
          <cell r="K561">
            <v>20</v>
          </cell>
          <cell r="L561" t="str">
            <v>April 2001</v>
          </cell>
          <cell r="M561">
            <v>38096</v>
          </cell>
          <cell r="N561">
            <v>36</v>
          </cell>
          <cell r="O561">
            <v>1</v>
          </cell>
          <cell r="P561">
            <v>320000000</v>
          </cell>
          <cell r="Q561">
            <v>79999553</v>
          </cell>
          <cell r="R561">
            <v>0.19</v>
          </cell>
          <cell r="S561">
            <v>562740.89166666474</v>
          </cell>
          <cell r="T561">
            <v>80562293.891666666</v>
          </cell>
          <cell r="V561">
            <v>8889000</v>
          </cell>
          <cell r="W561">
            <v>-8889000</v>
          </cell>
          <cell r="Z561">
            <v>8889000</v>
          </cell>
          <cell r="AA561">
            <v>1266659.5891666666</v>
          </cell>
          <cell r="AB561">
            <v>10155659.589166667</v>
          </cell>
          <cell r="AC561">
            <v>71110553</v>
          </cell>
          <cell r="AD561">
            <v>8889000</v>
          </cell>
          <cell r="AE561">
            <v>1125917.0891666666</v>
          </cell>
          <cell r="AF561">
            <v>10014917.089166667</v>
          </cell>
          <cell r="AG561">
            <v>62221553</v>
          </cell>
          <cell r="AH561">
            <v>8889000</v>
          </cell>
          <cell r="AI561">
            <v>985174.58916666661</v>
          </cell>
          <cell r="AJ561">
            <v>9874174.5891666673</v>
          </cell>
          <cell r="AK561">
            <v>53332553</v>
          </cell>
          <cell r="AL561">
            <v>8889000</v>
          </cell>
          <cell r="AM561">
            <v>844432.08916666661</v>
          </cell>
          <cell r="AN561">
            <v>9733432.0891666673</v>
          </cell>
          <cell r="AO561">
            <v>44443553</v>
          </cell>
          <cell r="AP561">
            <v>8889000</v>
          </cell>
          <cell r="AQ561">
            <v>703689.58916666661</v>
          </cell>
          <cell r="AR561">
            <v>9592689.5891666673</v>
          </cell>
          <cell r="AS561">
            <v>35554553</v>
          </cell>
          <cell r="AT561">
            <v>8889000</v>
          </cell>
          <cell r="AU561">
            <v>562947.08916666661</v>
          </cell>
          <cell r="AV561">
            <v>9451947.0891666673</v>
          </cell>
          <cell r="AW561">
            <v>26665553</v>
          </cell>
          <cell r="AX561">
            <v>8889000</v>
          </cell>
          <cell r="AY561">
            <v>422204.58916666667</v>
          </cell>
          <cell r="AZ561">
            <v>9311204.5891666673</v>
          </cell>
          <cell r="BA561">
            <v>17776553</v>
          </cell>
          <cell r="BB561">
            <v>8889000</v>
          </cell>
          <cell r="BC561">
            <v>281462.08916666661</v>
          </cell>
          <cell r="BD561">
            <v>9170462.0891666673</v>
          </cell>
          <cell r="BE561">
            <v>8887553</v>
          </cell>
          <cell r="BF561">
            <v>8889000</v>
          </cell>
          <cell r="BG561">
            <v>140719.58916666667</v>
          </cell>
          <cell r="BH561">
            <v>9029719.5891666673</v>
          </cell>
          <cell r="BI561">
            <v>-1447</v>
          </cell>
          <cell r="BJ561">
            <v>8887553</v>
          </cell>
          <cell r="BK561">
            <v>-22.910833333333333</v>
          </cell>
          <cell r="BL561">
            <v>8887530.0891666673</v>
          </cell>
          <cell r="BM561">
            <v>-8889000</v>
          </cell>
          <cell r="BO561">
            <v>-140742.5</v>
          </cell>
          <cell r="BP561">
            <v>-140742.5</v>
          </cell>
          <cell r="BQ561">
            <v>-8889000</v>
          </cell>
          <cell r="BS561">
            <v>-140742.5</v>
          </cell>
          <cell r="BT561">
            <v>-140742.5</v>
          </cell>
          <cell r="BU561">
            <v>-8889000</v>
          </cell>
          <cell r="BW561">
            <v>-140742.5</v>
          </cell>
          <cell r="BX561">
            <v>-140742.5</v>
          </cell>
          <cell r="BY561">
            <v>-8889000</v>
          </cell>
          <cell r="CA561">
            <v>-140742.5</v>
          </cell>
          <cell r="CB561">
            <v>-140742.5</v>
          </cell>
          <cell r="CC561">
            <v>-8889000</v>
          </cell>
          <cell r="CE561">
            <v>-140742.5</v>
          </cell>
          <cell r="CF561">
            <v>-140742.5</v>
          </cell>
          <cell r="CG561">
            <v>-8889000</v>
          </cell>
          <cell r="CI561">
            <v>-140742.5</v>
          </cell>
          <cell r="CJ561">
            <v>-140742.5</v>
          </cell>
          <cell r="CK561">
            <v>-8889000</v>
          </cell>
          <cell r="CM561">
            <v>-140742.5</v>
          </cell>
          <cell r="CN561">
            <v>-140742.5</v>
          </cell>
          <cell r="CO561">
            <v>-8889000</v>
          </cell>
          <cell r="CQ561">
            <v>-140742.5</v>
          </cell>
          <cell r="CR561">
            <v>-140742.5</v>
          </cell>
          <cell r="CS561">
            <v>-8889000</v>
          </cell>
          <cell r="CU561">
            <v>-140742.5</v>
          </cell>
          <cell r="CV561">
            <v>-140742.5</v>
          </cell>
          <cell r="CW561">
            <v>-8889000</v>
          </cell>
          <cell r="CY561">
            <v>-140742.5</v>
          </cell>
          <cell r="CZ561">
            <v>-140742.5</v>
          </cell>
          <cell r="DA561">
            <v>-8889000</v>
          </cell>
          <cell r="DC561">
            <v>-140742.5</v>
          </cell>
          <cell r="DD561">
            <v>-140742.5</v>
          </cell>
          <cell r="DE561">
            <v>-8889000</v>
          </cell>
          <cell r="DG561">
            <v>-140742.5</v>
          </cell>
          <cell r="DH561">
            <v>-140742.5</v>
          </cell>
          <cell r="DI561">
            <v>-8889000</v>
          </cell>
          <cell r="DK561">
            <v>-140742.5</v>
          </cell>
          <cell r="DL561">
            <v>-140742.5</v>
          </cell>
          <cell r="DM561">
            <v>-8889000</v>
          </cell>
          <cell r="DO561">
            <v>-140742.5</v>
          </cell>
          <cell r="DP561">
            <v>-140742.5</v>
          </cell>
          <cell r="DQ561">
            <v>-8889000</v>
          </cell>
          <cell r="DS561">
            <v>-140742.5</v>
          </cell>
          <cell r="DT561">
            <v>-140742.5</v>
          </cell>
          <cell r="DU561">
            <v>-8889000</v>
          </cell>
          <cell r="DW561">
            <v>-140742.5</v>
          </cell>
          <cell r="DX561">
            <v>-140742.5</v>
          </cell>
          <cell r="DY561">
            <v>-8889000</v>
          </cell>
          <cell r="EA561">
            <v>-140742.5</v>
          </cell>
          <cell r="EB561">
            <v>-140742.5</v>
          </cell>
          <cell r="EC561">
            <v>-8889000</v>
          </cell>
          <cell r="EE561">
            <v>-140742.5</v>
          </cell>
          <cell r="EF561">
            <v>-140742.5</v>
          </cell>
          <cell r="EG561">
            <v>-8889000</v>
          </cell>
          <cell r="EI561">
            <v>-140742.5</v>
          </cell>
          <cell r="EJ561">
            <v>-140742.5</v>
          </cell>
          <cell r="EK561">
            <v>-8889000</v>
          </cell>
          <cell r="EM561">
            <v>-140742.5</v>
          </cell>
          <cell r="EN561">
            <v>-140742.5</v>
          </cell>
          <cell r="EO561">
            <v>-8889000</v>
          </cell>
          <cell r="EQ561">
            <v>-140742.5</v>
          </cell>
          <cell r="ER561">
            <v>-140742.5</v>
          </cell>
          <cell r="ES561">
            <v>-8889000</v>
          </cell>
          <cell r="EU561">
            <v>-140742.5</v>
          </cell>
          <cell r="EV561">
            <v>-140742.5</v>
          </cell>
          <cell r="EW561">
            <v>-8889000</v>
          </cell>
          <cell r="EY561">
            <v>-140742.5</v>
          </cell>
          <cell r="EZ561">
            <v>-140742.5</v>
          </cell>
          <cell r="FA561">
            <v>-8889000</v>
          </cell>
          <cell r="FC561">
            <v>-140742.5</v>
          </cell>
          <cell r="FD561">
            <v>-140742.5</v>
          </cell>
          <cell r="FE561">
            <v>-8889000</v>
          </cell>
          <cell r="FG561">
            <v>-140742.5</v>
          </cell>
          <cell r="FH561">
            <v>-140742.5</v>
          </cell>
          <cell r="FI561">
            <v>-8889000</v>
          </cell>
          <cell r="FK561">
            <v>-140742.5</v>
          </cell>
          <cell r="FL561">
            <v>-140742.5</v>
          </cell>
          <cell r="FM561">
            <v>-8889000</v>
          </cell>
          <cell r="FO561">
            <v>-140742.5</v>
          </cell>
          <cell r="FP561">
            <v>-140742.5</v>
          </cell>
          <cell r="FQ561">
            <v>-8889000</v>
          </cell>
          <cell r="FS561">
            <v>-140742.5</v>
          </cell>
          <cell r="FT561">
            <v>-140742.5</v>
          </cell>
          <cell r="FU561">
            <v>-8889000</v>
          </cell>
          <cell r="FW561">
            <v>-140742.5</v>
          </cell>
          <cell r="FX561">
            <v>-140742.5</v>
          </cell>
          <cell r="FY561">
            <v>-8889000</v>
          </cell>
          <cell r="GA561">
            <v>-140742.5</v>
          </cell>
          <cell r="GB561">
            <v>-140742.5</v>
          </cell>
          <cell r="GC561">
            <v>-8889000</v>
          </cell>
          <cell r="GE561">
            <v>-140742.5</v>
          </cell>
          <cell r="GF561">
            <v>-140742.5</v>
          </cell>
          <cell r="GG561">
            <v>-8889000</v>
          </cell>
          <cell r="GI561">
            <v>-140742.5</v>
          </cell>
          <cell r="GJ561">
            <v>-140742.5</v>
          </cell>
          <cell r="GK561">
            <v>-8889000</v>
          </cell>
          <cell r="GM561">
            <v>-140742.5</v>
          </cell>
          <cell r="GN561">
            <v>-140742.5</v>
          </cell>
          <cell r="GO561">
            <v>-8889000</v>
          </cell>
          <cell r="GQ561">
            <v>-140742.5</v>
          </cell>
          <cell r="GR561">
            <v>-140742.5</v>
          </cell>
          <cell r="GS561">
            <v>-8889000</v>
          </cell>
          <cell r="GU561">
            <v>-140742.5</v>
          </cell>
          <cell r="GV561">
            <v>-140742.5</v>
          </cell>
          <cell r="GW561">
            <v>-8889000</v>
          </cell>
          <cell r="GY561">
            <v>-140742.5</v>
          </cell>
          <cell r="GZ561">
            <v>-140742.5</v>
          </cell>
          <cell r="HA561">
            <v>-8889000</v>
          </cell>
          <cell r="HC561">
            <v>-140742.5</v>
          </cell>
          <cell r="HD561">
            <v>-140742.5</v>
          </cell>
          <cell r="HE561">
            <v>-8889000</v>
          </cell>
          <cell r="HG561">
            <v>-140742.5</v>
          </cell>
          <cell r="HH561">
            <v>-140742.5</v>
          </cell>
          <cell r="HI561">
            <v>-8889000</v>
          </cell>
          <cell r="HK561">
            <v>-140742.5</v>
          </cell>
          <cell r="HL561">
            <v>-140742.5</v>
          </cell>
          <cell r="HM561">
            <v>-8889000</v>
          </cell>
          <cell r="HO561">
            <v>-140742.5</v>
          </cell>
          <cell r="HP561">
            <v>-140742.5</v>
          </cell>
          <cell r="HQ561">
            <v>-8889000</v>
          </cell>
          <cell r="HS561">
            <v>-140742.5</v>
          </cell>
          <cell r="HT561">
            <v>-140742.5</v>
          </cell>
          <cell r="HU561">
            <v>-8889000</v>
          </cell>
          <cell r="IB561" t="str">
            <v>0837702 R</v>
          </cell>
          <cell r="IC561">
            <v>37077</v>
          </cell>
          <cell r="ID561">
            <v>1</v>
          </cell>
          <cell r="IE561" t="str">
            <v>D</v>
          </cell>
          <cell r="IF561" t="str">
            <v xml:space="preserve"> SBF MKS</v>
          </cell>
        </row>
        <row r="562">
          <cell r="C562">
            <v>248001373367201</v>
          </cell>
          <cell r="E562" t="str">
            <v>H. SYARIFUDDIN/H. SYAMSINAR</v>
          </cell>
          <cell r="F562" t="str">
            <v>SIDRAP</v>
          </cell>
          <cell r="G562" t="str">
            <v>Kuda PL B</v>
          </cell>
          <cell r="H562" t="str">
            <v>009713</v>
          </cell>
          <cell r="I562" t="str">
            <v>007763</v>
          </cell>
          <cell r="J562">
            <v>37001</v>
          </cell>
          <cell r="K562">
            <v>20</v>
          </cell>
          <cell r="L562" t="str">
            <v>April 2001</v>
          </cell>
          <cell r="M562">
            <v>38096</v>
          </cell>
          <cell r="N562">
            <v>36</v>
          </cell>
          <cell r="O562">
            <v>1</v>
          </cell>
          <cell r="P562">
            <v>127000000</v>
          </cell>
          <cell r="Q562">
            <v>31749106</v>
          </cell>
          <cell r="R562">
            <v>0.19</v>
          </cell>
          <cell r="S562">
            <v>222981.78333333274</v>
          </cell>
          <cell r="T562">
            <v>31972087.783333331</v>
          </cell>
          <cell r="V562">
            <v>3528000</v>
          </cell>
          <cell r="W562">
            <v>-3528000</v>
          </cell>
          <cell r="Z562">
            <v>3528000</v>
          </cell>
          <cell r="AA562">
            <v>502694.17833333329</v>
          </cell>
          <cell r="AB562">
            <v>4030694.1783333332</v>
          </cell>
          <cell r="AC562">
            <v>28221106</v>
          </cell>
          <cell r="AD562">
            <v>3528000</v>
          </cell>
          <cell r="AE562">
            <v>446834.17833333329</v>
          </cell>
          <cell r="AF562">
            <v>3974834.1783333332</v>
          </cell>
          <cell r="AG562">
            <v>24693106</v>
          </cell>
          <cell r="AH562">
            <v>3528000</v>
          </cell>
          <cell r="AI562">
            <v>390974.17833333329</v>
          </cell>
          <cell r="AJ562">
            <v>3918974.1783333332</v>
          </cell>
          <cell r="AK562">
            <v>21165106</v>
          </cell>
          <cell r="AL562">
            <v>3528000</v>
          </cell>
          <cell r="AM562">
            <v>335114.17833333334</v>
          </cell>
          <cell r="AN562">
            <v>3863114.1783333332</v>
          </cell>
          <cell r="AO562">
            <v>17637106</v>
          </cell>
          <cell r="AP562">
            <v>3528000</v>
          </cell>
          <cell r="AQ562">
            <v>279254.17833333334</v>
          </cell>
          <cell r="AR562">
            <v>3807254.1783333332</v>
          </cell>
          <cell r="AS562">
            <v>14109106</v>
          </cell>
          <cell r="AT562">
            <v>3528000</v>
          </cell>
          <cell r="AU562">
            <v>223394.17833333334</v>
          </cell>
          <cell r="AV562">
            <v>3751394.1783333332</v>
          </cell>
          <cell r="AW562">
            <v>10581106</v>
          </cell>
          <cell r="AX562">
            <v>3528000</v>
          </cell>
          <cell r="AY562">
            <v>167534.17833333334</v>
          </cell>
          <cell r="AZ562">
            <v>3695534.1783333332</v>
          </cell>
          <cell r="BA562">
            <v>7053106</v>
          </cell>
          <cell r="BB562">
            <v>3528000</v>
          </cell>
          <cell r="BC562">
            <v>111674.17833333334</v>
          </cell>
          <cell r="BD562">
            <v>3639674.1783333332</v>
          </cell>
          <cell r="BE562">
            <v>3525106</v>
          </cell>
          <cell r="BF562">
            <v>3528000</v>
          </cell>
          <cell r="BG562">
            <v>55814.17833333333</v>
          </cell>
          <cell r="BH562">
            <v>3583814.1783333332</v>
          </cell>
          <cell r="BI562">
            <v>-2894</v>
          </cell>
          <cell r="BJ562">
            <v>3525106</v>
          </cell>
          <cell r="BK562">
            <v>-45.821666666666665</v>
          </cell>
          <cell r="BL562">
            <v>3525060.1783333332</v>
          </cell>
          <cell r="BM562">
            <v>-3528000</v>
          </cell>
          <cell r="BO562">
            <v>-55860</v>
          </cell>
          <cell r="BP562">
            <v>-55860</v>
          </cell>
          <cell r="BQ562">
            <v>-3528000</v>
          </cell>
          <cell r="BS562">
            <v>-55860</v>
          </cell>
          <cell r="BT562">
            <v>-55860</v>
          </cell>
          <cell r="BU562">
            <v>-3528000</v>
          </cell>
          <cell r="BW562">
            <v>-55860</v>
          </cell>
          <cell r="BX562">
            <v>-55860</v>
          </cell>
          <cell r="BY562">
            <v>-3528000</v>
          </cell>
          <cell r="CA562">
            <v>-55860</v>
          </cell>
          <cell r="CB562">
            <v>-55860</v>
          </cell>
          <cell r="CC562">
            <v>-3528000</v>
          </cell>
          <cell r="CE562">
            <v>-55860</v>
          </cell>
          <cell r="CF562">
            <v>-55860</v>
          </cell>
          <cell r="CG562">
            <v>-3528000</v>
          </cell>
          <cell r="CI562">
            <v>-55860</v>
          </cell>
          <cell r="CJ562">
            <v>-55860</v>
          </cell>
          <cell r="CK562">
            <v>-3528000</v>
          </cell>
          <cell r="CM562">
            <v>-55860</v>
          </cell>
          <cell r="CN562">
            <v>-55860</v>
          </cell>
          <cell r="CO562">
            <v>-3528000</v>
          </cell>
          <cell r="CQ562">
            <v>-55860</v>
          </cell>
          <cell r="CR562">
            <v>-55860</v>
          </cell>
          <cell r="CS562">
            <v>-3528000</v>
          </cell>
          <cell r="CU562">
            <v>-55860</v>
          </cell>
          <cell r="CV562">
            <v>-55860</v>
          </cell>
          <cell r="CW562">
            <v>-3528000</v>
          </cell>
          <cell r="CY562">
            <v>-55860</v>
          </cell>
          <cell r="CZ562">
            <v>-55860</v>
          </cell>
          <cell r="DA562">
            <v>-3528000</v>
          </cell>
          <cell r="DC562">
            <v>-55860</v>
          </cell>
          <cell r="DD562">
            <v>-55860</v>
          </cell>
          <cell r="DE562">
            <v>-3528000</v>
          </cell>
          <cell r="DG562">
            <v>-55860</v>
          </cell>
          <cell r="DH562">
            <v>-55860</v>
          </cell>
          <cell r="DI562">
            <v>-3528000</v>
          </cell>
          <cell r="DK562">
            <v>-55860</v>
          </cell>
          <cell r="DL562">
            <v>-55860</v>
          </cell>
          <cell r="DM562">
            <v>-3528000</v>
          </cell>
          <cell r="DO562">
            <v>-55860</v>
          </cell>
          <cell r="DP562">
            <v>-55860</v>
          </cell>
          <cell r="DQ562">
            <v>-3528000</v>
          </cell>
          <cell r="DS562">
            <v>-55860</v>
          </cell>
          <cell r="DT562">
            <v>-55860</v>
          </cell>
          <cell r="DU562">
            <v>-3528000</v>
          </cell>
          <cell r="DW562">
            <v>-55860</v>
          </cell>
          <cell r="DX562">
            <v>-55860</v>
          </cell>
          <cell r="DY562">
            <v>-3528000</v>
          </cell>
          <cell r="EA562">
            <v>-55860</v>
          </cell>
          <cell r="EB562">
            <v>-55860</v>
          </cell>
          <cell r="EC562">
            <v>-3528000</v>
          </cell>
          <cell r="EE562">
            <v>-55860</v>
          </cell>
          <cell r="EF562">
            <v>-55860</v>
          </cell>
          <cell r="EG562">
            <v>-3528000</v>
          </cell>
          <cell r="EI562">
            <v>-55860</v>
          </cell>
          <cell r="EJ562">
            <v>-55860</v>
          </cell>
          <cell r="EK562">
            <v>-3528000</v>
          </cell>
          <cell r="EM562">
            <v>-55860</v>
          </cell>
          <cell r="EN562">
            <v>-55860</v>
          </cell>
          <cell r="EO562">
            <v>-3528000</v>
          </cell>
          <cell r="EQ562">
            <v>-55860</v>
          </cell>
          <cell r="ER562">
            <v>-55860</v>
          </cell>
          <cell r="ES562">
            <v>-3528000</v>
          </cell>
          <cell r="EU562">
            <v>-55860</v>
          </cell>
          <cell r="EV562">
            <v>-55860</v>
          </cell>
          <cell r="EW562">
            <v>-3528000</v>
          </cell>
          <cell r="EY562">
            <v>-55860</v>
          </cell>
          <cell r="EZ562">
            <v>-55860</v>
          </cell>
          <cell r="FA562">
            <v>-3528000</v>
          </cell>
          <cell r="FC562">
            <v>-55860</v>
          </cell>
          <cell r="FD562">
            <v>-55860</v>
          </cell>
          <cell r="FE562">
            <v>-3528000</v>
          </cell>
          <cell r="FG562">
            <v>-55860</v>
          </cell>
          <cell r="FH562">
            <v>-55860</v>
          </cell>
          <cell r="FI562">
            <v>-3528000</v>
          </cell>
          <cell r="FK562">
            <v>-55860</v>
          </cell>
          <cell r="FL562">
            <v>-55860</v>
          </cell>
          <cell r="FM562">
            <v>-3528000</v>
          </cell>
          <cell r="FO562">
            <v>-55860</v>
          </cell>
          <cell r="FP562">
            <v>-55860</v>
          </cell>
          <cell r="FQ562">
            <v>-3528000</v>
          </cell>
          <cell r="FS562">
            <v>-55860</v>
          </cell>
          <cell r="FT562">
            <v>-55860</v>
          </cell>
          <cell r="FU562">
            <v>-3528000</v>
          </cell>
          <cell r="FW562">
            <v>-55860</v>
          </cell>
          <cell r="FX562">
            <v>-55860</v>
          </cell>
          <cell r="FY562">
            <v>-3528000</v>
          </cell>
          <cell r="GA562">
            <v>-55860</v>
          </cell>
          <cell r="GB562">
            <v>-55860</v>
          </cell>
          <cell r="GC562">
            <v>-3528000</v>
          </cell>
          <cell r="GE562">
            <v>-55860</v>
          </cell>
          <cell r="GF562">
            <v>-55860</v>
          </cell>
          <cell r="GG562">
            <v>-3528000</v>
          </cell>
          <cell r="GI562">
            <v>-55860</v>
          </cell>
          <cell r="GJ562">
            <v>-55860</v>
          </cell>
          <cell r="GK562">
            <v>-3528000</v>
          </cell>
          <cell r="GM562">
            <v>-55860</v>
          </cell>
          <cell r="GN562">
            <v>-55860</v>
          </cell>
          <cell r="GO562">
            <v>-3528000</v>
          </cell>
          <cell r="GQ562">
            <v>-55860</v>
          </cell>
          <cell r="GR562">
            <v>-55860</v>
          </cell>
          <cell r="GS562">
            <v>-3528000</v>
          </cell>
          <cell r="GU562">
            <v>-55860</v>
          </cell>
          <cell r="GV562">
            <v>-55860</v>
          </cell>
          <cell r="GW562">
            <v>-3528000</v>
          </cell>
          <cell r="GY562">
            <v>-55860</v>
          </cell>
          <cell r="GZ562">
            <v>-55860</v>
          </cell>
          <cell r="HA562">
            <v>-3528000</v>
          </cell>
          <cell r="HC562">
            <v>-55860</v>
          </cell>
          <cell r="HD562">
            <v>-55860</v>
          </cell>
          <cell r="HE562">
            <v>-3528000</v>
          </cell>
          <cell r="HG562">
            <v>-55860</v>
          </cell>
          <cell r="HH562">
            <v>-55860</v>
          </cell>
          <cell r="HI562">
            <v>-3528000</v>
          </cell>
          <cell r="HK562">
            <v>-55860</v>
          </cell>
          <cell r="HL562">
            <v>-55860</v>
          </cell>
          <cell r="HM562">
            <v>-3528000</v>
          </cell>
          <cell r="HO562">
            <v>-55860</v>
          </cell>
          <cell r="HP562">
            <v>-55860</v>
          </cell>
          <cell r="HQ562">
            <v>-3528000</v>
          </cell>
          <cell r="HS562">
            <v>-55860</v>
          </cell>
          <cell r="HT562">
            <v>-55860</v>
          </cell>
          <cell r="HU562">
            <v>-3528000</v>
          </cell>
          <cell r="IB562" t="str">
            <v>0837711 R</v>
          </cell>
          <cell r="IC562">
            <v>37077</v>
          </cell>
          <cell r="ID562">
            <v>1</v>
          </cell>
          <cell r="IE562" t="str">
            <v>D</v>
          </cell>
          <cell r="IF562" t="str">
            <v xml:space="preserve"> SBF MKS</v>
          </cell>
        </row>
        <row r="563">
          <cell r="C563">
            <v>248001373375201</v>
          </cell>
          <cell r="E563" t="str">
            <v>A B I D I N. S.</v>
          </cell>
          <cell r="F563" t="str">
            <v>PARE-PARE</v>
          </cell>
          <cell r="G563" t="str">
            <v>FE 349 CHS</v>
          </cell>
          <cell r="H563" t="str">
            <v>016797</v>
          </cell>
          <cell r="I563" t="str">
            <v>016797</v>
          </cell>
          <cell r="J563">
            <v>37001</v>
          </cell>
          <cell r="K563">
            <v>20</v>
          </cell>
          <cell r="L563" t="str">
            <v>April 2001</v>
          </cell>
          <cell r="M563">
            <v>38096</v>
          </cell>
          <cell r="N563">
            <v>36</v>
          </cell>
          <cell r="O563">
            <v>1</v>
          </cell>
          <cell r="P563">
            <v>120000000</v>
          </cell>
          <cell r="Q563">
            <v>29997341</v>
          </cell>
          <cell r="R563">
            <v>0.19</v>
          </cell>
          <cell r="S563">
            <v>209782.32500000007</v>
          </cell>
          <cell r="T563">
            <v>30207123.324999999</v>
          </cell>
          <cell r="V563">
            <v>3334000</v>
          </cell>
          <cell r="W563">
            <v>-3334000</v>
          </cell>
          <cell r="Z563">
            <v>3334000</v>
          </cell>
          <cell r="AA563">
            <v>474957.89916666667</v>
          </cell>
          <cell r="AB563">
            <v>3808957.8991666669</v>
          </cell>
          <cell r="AC563">
            <v>26663341</v>
          </cell>
          <cell r="AD563">
            <v>3334000</v>
          </cell>
          <cell r="AE563">
            <v>422169.5658333333</v>
          </cell>
          <cell r="AF563">
            <v>3756169.5658333334</v>
          </cell>
          <cell r="AG563">
            <v>23329341</v>
          </cell>
          <cell r="AH563">
            <v>3334000</v>
          </cell>
          <cell r="AI563">
            <v>369381.23249999998</v>
          </cell>
          <cell r="AJ563">
            <v>3703381.2324999999</v>
          </cell>
          <cell r="AK563">
            <v>19995341</v>
          </cell>
          <cell r="AL563">
            <v>3334000</v>
          </cell>
          <cell r="AM563">
            <v>316592.89916666667</v>
          </cell>
          <cell r="AN563">
            <v>3650592.8991666669</v>
          </cell>
          <cell r="AO563">
            <v>16661341</v>
          </cell>
          <cell r="AP563">
            <v>3334000</v>
          </cell>
          <cell r="AQ563">
            <v>263804.5658333333</v>
          </cell>
          <cell r="AR563">
            <v>3597804.5658333334</v>
          </cell>
          <cell r="AS563">
            <v>13327341</v>
          </cell>
          <cell r="AT563">
            <v>3334000</v>
          </cell>
          <cell r="AU563">
            <v>211016.23249999998</v>
          </cell>
          <cell r="AV563">
            <v>3545016.2324999999</v>
          </cell>
          <cell r="AW563">
            <v>9993341</v>
          </cell>
          <cell r="AX563">
            <v>3334000</v>
          </cell>
          <cell r="AY563">
            <v>158227.89916666667</v>
          </cell>
          <cell r="AZ563">
            <v>3492227.8991666669</v>
          </cell>
          <cell r="BA563">
            <v>6659341</v>
          </cell>
          <cell r="BB563">
            <v>3334000</v>
          </cell>
          <cell r="BC563">
            <v>105439.56583333333</v>
          </cell>
          <cell r="BD563">
            <v>3439439.5658333334</v>
          </cell>
          <cell r="BE563">
            <v>3325341</v>
          </cell>
          <cell r="BF563">
            <v>3334000</v>
          </cell>
          <cell r="BG563">
            <v>52651.232499999998</v>
          </cell>
          <cell r="BH563">
            <v>3386651.2324999999</v>
          </cell>
          <cell r="BI563">
            <v>-8659</v>
          </cell>
          <cell r="BJ563">
            <v>3325341</v>
          </cell>
          <cell r="BK563">
            <v>-137.10083333333333</v>
          </cell>
          <cell r="BL563">
            <v>3325203.8991666664</v>
          </cell>
          <cell r="BM563">
            <v>-3334000</v>
          </cell>
          <cell r="BO563">
            <v>-52788.333333333328</v>
          </cell>
          <cell r="BP563">
            <v>-52788.333333333328</v>
          </cell>
          <cell r="BQ563">
            <v>-3334000</v>
          </cell>
          <cell r="BS563">
            <v>-52788.333333333328</v>
          </cell>
          <cell r="BT563">
            <v>-52788.333333333328</v>
          </cell>
          <cell r="BU563">
            <v>-3334000</v>
          </cell>
          <cell r="BW563">
            <v>-52788.333333333328</v>
          </cell>
          <cell r="BX563">
            <v>-52788.333333333328</v>
          </cell>
          <cell r="BY563">
            <v>-3334000</v>
          </cell>
          <cell r="CA563">
            <v>-52788.333333333328</v>
          </cell>
          <cell r="CB563">
            <v>-52788.333333333328</v>
          </cell>
          <cell r="CC563">
            <v>-3334000</v>
          </cell>
          <cell r="CE563">
            <v>-52788.333333333328</v>
          </cell>
          <cell r="CF563">
            <v>-52788.333333333328</v>
          </cell>
          <cell r="CG563">
            <v>-3334000</v>
          </cell>
          <cell r="CI563">
            <v>-52788.333333333328</v>
          </cell>
          <cell r="CJ563">
            <v>-52788.333333333328</v>
          </cell>
          <cell r="CK563">
            <v>-3334000</v>
          </cell>
          <cell r="CM563">
            <v>-52788.333333333328</v>
          </cell>
          <cell r="CN563">
            <v>-52788.333333333328</v>
          </cell>
          <cell r="CO563">
            <v>-3334000</v>
          </cell>
          <cell r="CQ563">
            <v>-52788.333333333328</v>
          </cell>
          <cell r="CR563">
            <v>-52788.333333333328</v>
          </cell>
          <cell r="CS563">
            <v>-3334000</v>
          </cell>
          <cell r="CU563">
            <v>-52788.333333333328</v>
          </cell>
          <cell r="CV563">
            <v>-52788.333333333328</v>
          </cell>
          <cell r="CW563">
            <v>-3334000</v>
          </cell>
          <cell r="CY563">
            <v>-52788.333333333328</v>
          </cell>
          <cell r="CZ563">
            <v>-52788.333333333328</v>
          </cell>
          <cell r="DA563">
            <v>-3334000</v>
          </cell>
          <cell r="DC563">
            <v>-52788.333333333328</v>
          </cell>
          <cell r="DD563">
            <v>-52788.333333333328</v>
          </cell>
          <cell r="DE563">
            <v>-3334000</v>
          </cell>
          <cell r="DG563">
            <v>-52788.333333333328</v>
          </cell>
          <cell r="DH563">
            <v>-52788.333333333328</v>
          </cell>
          <cell r="DI563">
            <v>-3334000</v>
          </cell>
          <cell r="DK563">
            <v>-52788.333333333328</v>
          </cell>
          <cell r="DL563">
            <v>-52788.333333333328</v>
          </cell>
          <cell r="DM563">
            <v>-3334000</v>
          </cell>
          <cell r="DO563">
            <v>-52788.333333333328</v>
          </cell>
          <cell r="DP563">
            <v>-52788.333333333328</v>
          </cell>
          <cell r="DQ563">
            <v>-3334000</v>
          </cell>
          <cell r="DS563">
            <v>-52788.333333333328</v>
          </cell>
          <cell r="DT563">
            <v>-52788.333333333328</v>
          </cell>
          <cell r="DU563">
            <v>-3334000</v>
          </cell>
          <cell r="DW563">
            <v>-52788.333333333328</v>
          </cell>
          <cell r="DX563">
            <v>-52788.333333333328</v>
          </cell>
          <cell r="DY563">
            <v>-3334000</v>
          </cell>
          <cell r="EA563">
            <v>-52788.333333333328</v>
          </cell>
          <cell r="EB563">
            <v>-52788.333333333328</v>
          </cell>
          <cell r="EC563">
            <v>-3334000</v>
          </cell>
          <cell r="EE563">
            <v>-52788.333333333328</v>
          </cell>
          <cell r="EF563">
            <v>-52788.333333333328</v>
          </cell>
          <cell r="EG563">
            <v>-3334000</v>
          </cell>
          <cell r="EI563">
            <v>-52788.333333333328</v>
          </cell>
          <cell r="EJ563">
            <v>-52788.333333333328</v>
          </cell>
          <cell r="EK563">
            <v>-3334000</v>
          </cell>
          <cell r="EM563">
            <v>-52788.333333333328</v>
          </cell>
          <cell r="EN563">
            <v>-52788.333333333328</v>
          </cell>
          <cell r="EO563">
            <v>-3334000</v>
          </cell>
          <cell r="EQ563">
            <v>-52788.333333333328</v>
          </cell>
          <cell r="ER563">
            <v>-52788.333333333328</v>
          </cell>
          <cell r="ES563">
            <v>-3334000</v>
          </cell>
          <cell r="EU563">
            <v>-52788.333333333328</v>
          </cell>
          <cell r="EV563">
            <v>-52788.333333333328</v>
          </cell>
          <cell r="EW563">
            <v>-3334000</v>
          </cell>
          <cell r="EY563">
            <v>-52788.333333333328</v>
          </cell>
          <cell r="EZ563">
            <v>-52788.333333333328</v>
          </cell>
          <cell r="FA563">
            <v>-3334000</v>
          </cell>
          <cell r="FC563">
            <v>-52788.333333333328</v>
          </cell>
          <cell r="FD563">
            <v>-52788.333333333328</v>
          </cell>
          <cell r="FE563">
            <v>-3334000</v>
          </cell>
          <cell r="FG563">
            <v>-52788.333333333328</v>
          </cell>
          <cell r="FH563">
            <v>-52788.333333333328</v>
          </cell>
          <cell r="FI563">
            <v>-3334000</v>
          </cell>
          <cell r="FK563">
            <v>-52788.333333333328</v>
          </cell>
          <cell r="FL563">
            <v>-52788.333333333328</v>
          </cell>
          <cell r="FM563">
            <v>-3334000</v>
          </cell>
          <cell r="FO563">
            <v>-52788.333333333328</v>
          </cell>
          <cell r="FP563">
            <v>-52788.333333333328</v>
          </cell>
          <cell r="FQ563">
            <v>-3334000</v>
          </cell>
          <cell r="FS563">
            <v>-52788.333333333328</v>
          </cell>
          <cell r="FT563">
            <v>-52788.333333333328</v>
          </cell>
          <cell r="FU563">
            <v>-3334000</v>
          </cell>
          <cell r="FW563">
            <v>-52788.333333333328</v>
          </cell>
          <cell r="FX563">
            <v>-52788.333333333328</v>
          </cell>
          <cell r="FY563">
            <v>-3334000</v>
          </cell>
          <cell r="GA563">
            <v>-52788.333333333328</v>
          </cell>
          <cell r="GB563">
            <v>-52788.333333333328</v>
          </cell>
          <cell r="GC563">
            <v>-3334000</v>
          </cell>
          <cell r="GE563">
            <v>-52788.333333333328</v>
          </cell>
          <cell r="GF563">
            <v>-52788.333333333328</v>
          </cell>
          <cell r="GG563">
            <v>-3334000</v>
          </cell>
          <cell r="GI563">
            <v>-52788.333333333328</v>
          </cell>
          <cell r="GJ563">
            <v>-52788.333333333328</v>
          </cell>
          <cell r="GK563">
            <v>-3334000</v>
          </cell>
          <cell r="GM563">
            <v>-52788.333333333328</v>
          </cell>
          <cell r="GN563">
            <v>-52788.333333333328</v>
          </cell>
          <cell r="GO563">
            <v>-3334000</v>
          </cell>
          <cell r="GQ563">
            <v>-52788.333333333328</v>
          </cell>
          <cell r="GR563">
            <v>-52788.333333333328</v>
          </cell>
          <cell r="GS563">
            <v>-3334000</v>
          </cell>
          <cell r="GU563">
            <v>-52788.333333333328</v>
          </cell>
          <cell r="GV563">
            <v>-52788.333333333328</v>
          </cell>
          <cell r="GW563">
            <v>-3334000</v>
          </cell>
          <cell r="GY563">
            <v>-52788.333333333328</v>
          </cell>
          <cell r="GZ563">
            <v>-52788.333333333328</v>
          </cell>
          <cell r="HA563">
            <v>-3334000</v>
          </cell>
          <cell r="HC563">
            <v>-52788.333333333328</v>
          </cell>
          <cell r="HD563">
            <v>-52788.333333333328</v>
          </cell>
          <cell r="HE563">
            <v>-3334000</v>
          </cell>
          <cell r="HG563">
            <v>-52788.333333333328</v>
          </cell>
          <cell r="HH563">
            <v>-52788.333333333328</v>
          </cell>
          <cell r="HI563">
            <v>-3334000</v>
          </cell>
          <cell r="HK563">
            <v>-52788.333333333328</v>
          </cell>
          <cell r="HL563">
            <v>-52788.333333333328</v>
          </cell>
          <cell r="HM563">
            <v>-3334000</v>
          </cell>
          <cell r="HO563">
            <v>-52788.333333333328</v>
          </cell>
          <cell r="HP563">
            <v>-52788.333333333328</v>
          </cell>
          <cell r="HQ563">
            <v>-3334000</v>
          </cell>
          <cell r="HS563">
            <v>-52788.333333333328</v>
          </cell>
          <cell r="HT563">
            <v>-52788.333333333328</v>
          </cell>
          <cell r="HU563">
            <v>-3334000</v>
          </cell>
          <cell r="IB563" t="str">
            <v>0954708 R</v>
          </cell>
          <cell r="IC563">
            <v>37138</v>
          </cell>
          <cell r="ID563">
            <v>1</v>
          </cell>
          <cell r="IE563" t="str">
            <v>D</v>
          </cell>
          <cell r="IF563" t="str">
            <v xml:space="preserve"> SBF MKS</v>
          </cell>
        </row>
        <row r="564">
          <cell r="C564">
            <v>248001373383201</v>
          </cell>
          <cell r="E564" t="str">
            <v>H. GUSTI HASTA</v>
          </cell>
          <cell r="F564" t="str">
            <v>SENGKANG</v>
          </cell>
          <cell r="G564" t="str">
            <v>Kuda GLX D</v>
          </cell>
          <cell r="H564" t="str">
            <v>001192</v>
          </cell>
          <cell r="I564" t="str">
            <v>001192</v>
          </cell>
          <cell r="J564">
            <v>37001</v>
          </cell>
          <cell r="K564">
            <v>20</v>
          </cell>
          <cell r="L564" t="str">
            <v>April 2001</v>
          </cell>
          <cell r="M564">
            <v>38096</v>
          </cell>
          <cell r="N564">
            <v>36</v>
          </cell>
          <cell r="O564">
            <v>1</v>
          </cell>
          <cell r="P564">
            <v>112000000</v>
          </cell>
          <cell r="Q564">
            <v>27996447</v>
          </cell>
          <cell r="R564">
            <v>0.19</v>
          </cell>
          <cell r="S564">
            <v>195264.10833333427</v>
          </cell>
          <cell r="T564">
            <v>28191711.108333334</v>
          </cell>
          <cell r="V564">
            <v>3112000</v>
          </cell>
          <cell r="W564">
            <v>-3112000</v>
          </cell>
          <cell r="Z564">
            <v>3112000</v>
          </cell>
          <cell r="AA564">
            <v>443277.07749999996</v>
          </cell>
          <cell r="AB564">
            <v>3555277.0775000001</v>
          </cell>
          <cell r="AC564">
            <v>24884447</v>
          </cell>
          <cell r="AD564">
            <v>3112000</v>
          </cell>
          <cell r="AE564">
            <v>394003.74416666664</v>
          </cell>
          <cell r="AF564">
            <v>3506003.7441666666</v>
          </cell>
          <cell r="AG564">
            <v>21772447</v>
          </cell>
          <cell r="AH564">
            <v>3112000</v>
          </cell>
          <cell r="AI564">
            <v>344730.41083333333</v>
          </cell>
          <cell r="AJ564">
            <v>3456730.4108333332</v>
          </cell>
          <cell r="AK564">
            <v>18660447</v>
          </cell>
          <cell r="AL564">
            <v>3112000</v>
          </cell>
          <cell r="AM564">
            <v>295457.07750000001</v>
          </cell>
          <cell r="AN564">
            <v>3407457.0775000001</v>
          </cell>
          <cell r="AO564">
            <v>15548447</v>
          </cell>
          <cell r="AP564">
            <v>3112000</v>
          </cell>
          <cell r="AQ564">
            <v>246183.74416666667</v>
          </cell>
          <cell r="AR564">
            <v>3358183.7441666666</v>
          </cell>
          <cell r="AS564">
            <v>12436447</v>
          </cell>
          <cell r="AT564">
            <v>3112000</v>
          </cell>
          <cell r="AU564">
            <v>196910.41083333333</v>
          </cell>
          <cell r="AV564">
            <v>3308910.4108333332</v>
          </cell>
          <cell r="AW564">
            <v>9324447</v>
          </cell>
          <cell r="AX564">
            <v>3112000</v>
          </cell>
          <cell r="AY564">
            <v>147637.07749999998</v>
          </cell>
          <cell r="AZ564">
            <v>3259637.0775000001</v>
          </cell>
          <cell r="BA564">
            <v>6212447</v>
          </cell>
          <cell r="BB564">
            <v>3112000</v>
          </cell>
          <cell r="BC564">
            <v>98363.744166666656</v>
          </cell>
          <cell r="BD564">
            <v>3210363.7441666666</v>
          </cell>
          <cell r="BE564">
            <v>3100447</v>
          </cell>
          <cell r="BF564">
            <v>3112000</v>
          </cell>
          <cell r="BG564">
            <v>49090.410833333335</v>
          </cell>
          <cell r="BH564">
            <v>3161090.4108333332</v>
          </cell>
          <cell r="BI564">
            <v>-11553</v>
          </cell>
          <cell r="BJ564">
            <v>3100447</v>
          </cell>
          <cell r="BK564">
            <v>-182.92250000000001</v>
          </cell>
          <cell r="BL564">
            <v>3100264.0775000001</v>
          </cell>
          <cell r="BM564">
            <v>-3112000</v>
          </cell>
          <cell r="BO564">
            <v>-49273.333333333328</v>
          </cell>
          <cell r="BP564">
            <v>-49273.333333333328</v>
          </cell>
          <cell r="BQ564">
            <v>-3112000</v>
          </cell>
          <cell r="BS564">
            <v>-49273.333333333328</v>
          </cell>
          <cell r="BT564">
            <v>-49273.333333333328</v>
          </cell>
          <cell r="BU564">
            <v>-3112000</v>
          </cell>
          <cell r="BW564">
            <v>-49273.333333333328</v>
          </cell>
          <cell r="BX564">
            <v>-49273.333333333328</v>
          </cell>
          <cell r="BY564">
            <v>-3112000</v>
          </cell>
          <cell r="CA564">
            <v>-49273.333333333328</v>
          </cell>
          <cell r="CB564">
            <v>-49273.333333333328</v>
          </cell>
          <cell r="CC564">
            <v>-3112000</v>
          </cell>
          <cell r="CE564">
            <v>-49273.333333333328</v>
          </cell>
          <cell r="CF564">
            <v>-49273.333333333328</v>
          </cell>
          <cell r="CG564">
            <v>-3112000</v>
          </cell>
          <cell r="CI564">
            <v>-49273.333333333328</v>
          </cell>
          <cell r="CJ564">
            <v>-49273.333333333328</v>
          </cell>
          <cell r="CK564">
            <v>-3112000</v>
          </cell>
          <cell r="CM564">
            <v>-49273.333333333328</v>
          </cell>
          <cell r="CN564">
            <v>-49273.333333333328</v>
          </cell>
          <cell r="CO564">
            <v>-3112000</v>
          </cell>
          <cell r="CQ564">
            <v>-49273.333333333328</v>
          </cell>
          <cell r="CR564">
            <v>-49273.333333333328</v>
          </cell>
          <cell r="CS564">
            <v>-3112000</v>
          </cell>
          <cell r="CU564">
            <v>-49273.333333333328</v>
          </cell>
          <cell r="CV564">
            <v>-49273.333333333328</v>
          </cell>
          <cell r="CW564">
            <v>-3112000</v>
          </cell>
          <cell r="CY564">
            <v>-49273.333333333328</v>
          </cell>
          <cell r="CZ564">
            <v>-49273.333333333328</v>
          </cell>
          <cell r="DA564">
            <v>-3112000</v>
          </cell>
          <cell r="DC564">
            <v>-49273.333333333328</v>
          </cell>
          <cell r="DD564">
            <v>-49273.333333333328</v>
          </cell>
          <cell r="DE564">
            <v>-3112000</v>
          </cell>
          <cell r="DG564">
            <v>-49273.333333333328</v>
          </cell>
          <cell r="DH564">
            <v>-49273.333333333328</v>
          </cell>
          <cell r="DI564">
            <v>-3112000</v>
          </cell>
          <cell r="DK564">
            <v>-49273.333333333328</v>
          </cell>
          <cell r="DL564">
            <v>-49273.333333333328</v>
          </cell>
          <cell r="DM564">
            <v>-3112000</v>
          </cell>
          <cell r="DO564">
            <v>-49273.333333333328</v>
          </cell>
          <cell r="DP564">
            <v>-49273.333333333328</v>
          </cell>
          <cell r="DQ564">
            <v>-3112000</v>
          </cell>
          <cell r="DS564">
            <v>-49273.333333333328</v>
          </cell>
          <cell r="DT564">
            <v>-49273.333333333328</v>
          </cell>
          <cell r="DU564">
            <v>-3112000</v>
          </cell>
          <cell r="DW564">
            <v>-49273.333333333328</v>
          </cell>
          <cell r="DX564">
            <v>-49273.333333333328</v>
          </cell>
          <cell r="DY564">
            <v>-3112000</v>
          </cell>
          <cell r="EA564">
            <v>-49273.333333333328</v>
          </cell>
          <cell r="EB564">
            <v>-49273.333333333328</v>
          </cell>
          <cell r="EC564">
            <v>-3112000</v>
          </cell>
          <cell r="EE564">
            <v>-49273.333333333328</v>
          </cell>
          <cell r="EF564">
            <v>-49273.333333333328</v>
          </cell>
          <cell r="EG564">
            <v>-3112000</v>
          </cell>
          <cell r="EI564">
            <v>-49273.333333333328</v>
          </cell>
          <cell r="EJ564">
            <v>-49273.333333333328</v>
          </cell>
          <cell r="EK564">
            <v>-3112000</v>
          </cell>
          <cell r="EM564">
            <v>-49273.333333333328</v>
          </cell>
          <cell r="EN564">
            <v>-49273.333333333328</v>
          </cell>
          <cell r="EO564">
            <v>-3112000</v>
          </cell>
          <cell r="EQ564">
            <v>-49273.333333333328</v>
          </cell>
          <cell r="ER564">
            <v>-49273.333333333328</v>
          </cell>
          <cell r="ES564">
            <v>-3112000</v>
          </cell>
          <cell r="EU564">
            <v>-49273.333333333328</v>
          </cell>
          <cell r="EV564">
            <v>-49273.333333333328</v>
          </cell>
          <cell r="EW564">
            <v>-3112000</v>
          </cell>
          <cell r="EY564">
            <v>-49273.333333333328</v>
          </cell>
          <cell r="EZ564">
            <v>-49273.333333333328</v>
          </cell>
          <cell r="FA564">
            <v>-3112000</v>
          </cell>
          <cell r="FC564">
            <v>-49273.333333333328</v>
          </cell>
          <cell r="FD564">
            <v>-49273.333333333328</v>
          </cell>
          <cell r="FE564">
            <v>-3112000</v>
          </cell>
          <cell r="FG564">
            <v>-49273.333333333328</v>
          </cell>
          <cell r="FH564">
            <v>-49273.333333333328</v>
          </cell>
          <cell r="FI564">
            <v>-3112000</v>
          </cell>
          <cell r="FK564">
            <v>-49273.333333333328</v>
          </cell>
          <cell r="FL564">
            <v>-49273.333333333328</v>
          </cell>
          <cell r="FM564">
            <v>-3112000</v>
          </cell>
          <cell r="FO564">
            <v>-49273.333333333328</v>
          </cell>
          <cell r="FP564">
            <v>-49273.333333333328</v>
          </cell>
          <cell r="FQ564">
            <v>-3112000</v>
          </cell>
          <cell r="FS564">
            <v>-49273.333333333328</v>
          </cell>
          <cell r="FT564">
            <v>-49273.333333333328</v>
          </cell>
          <cell r="FU564">
            <v>-3112000</v>
          </cell>
          <cell r="FW564">
            <v>-49273.333333333328</v>
          </cell>
          <cell r="FX564">
            <v>-49273.333333333328</v>
          </cell>
          <cell r="FY564">
            <v>-3112000</v>
          </cell>
          <cell r="GA564">
            <v>-49273.333333333328</v>
          </cell>
          <cell r="GB564">
            <v>-49273.333333333328</v>
          </cell>
          <cell r="GC564">
            <v>-3112000</v>
          </cell>
          <cell r="GE564">
            <v>-49273.333333333328</v>
          </cell>
          <cell r="GF564">
            <v>-49273.333333333328</v>
          </cell>
          <cell r="GG564">
            <v>-3112000</v>
          </cell>
          <cell r="GI564">
            <v>-49273.333333333328</v>
          </cell>
          <cell r="GJ564">
            <v>-49273.333333333328</v>
          </cell>
          <cell r="GK564">
            <v>-3112000</v>
          </cell>
          <cell r="GM564">
            <v>-49273.333333333328</v>
          </cell>
          <cell r="GN564">
            <v>-49273.333333333328</v>
          </cell>
          <cell r="GO564">
            <v>-3112000</v>
          </cell>
          <cell r="GQ564">
            <v>-49273.333333333328</v>
          </cell>
          <cell r="GR564">
            <v>-49273.333333333328</v>
          </cell>
          <cell r="GS564">
            <v>-3112000</v>
          </cell>
          <cell r="GU564">
            <v>-49273.333333333328</v>
          </cell>
          <cell r="GV564">
            <v>-49273.333333333328</v>
          </cell>
          <cell r="GW564">
            <v>-3112000</v>
          </cell>
          <cell r="GY564">
            <v>-49273.333333333328</v>
          </cell>
          <cell r="GZ564">
            <v>-49273.333333333328</v>
          </cell>
          <cell r="HA564">
            <v>-3112000</v>
          </cell>
          <cell r="HC564">
            <v>-49273.333333333328</v>
          </cell>
          <cell r="HD564">
            <v>-49273.333333333328</v>
          </cell>
          <cell r="HE564">
            <v>-3112000</v>
          </cell>
          <cell r="HG564">
            <v>-49273.333333333328</v>
          </cell>
          <cell r="HH564">
            <v>-49273.333333333328</v>
          </cell>
          <cell r="HI564">
            <v>-3112000</v>
          </cell>
          <cell r="HK564">
            <v>-49273.333333333328</v>
          </cell>
          <cell r="HL564">
            <v>-49273.333333333328</v>
          </cell>
          <cell r="HM564">
            <v>-3112000</v>
          </cell>
          <cell r="HO564">
            <v>-49273.333333333328</v>
          </cell>
          <cell r="HP564">
            <v>-49273.333333333328</v>
          </cell>
          <cell r="HQ564">
            <v>-3112000</v>
          </cell>
          <cell r="HS564">
            <v>-49273.333333333328</v>
          </cell>
          <cell r="HT564">
            <v>-49273.333333333328</v>
          </cell>
          <cell r="HU564">
            <v>-3112000</v>
          </cell>
          <cell r="IB564" t="str">
            <v>0954765 R</v>
          </cell>
          <cell r="IC564">
            <v>37138</v>
          </cell>
          <cell r="ID564">
            <v>1</v>
          </cell>
          <cell r="IE564" t="str">
            <v>D</v>
          </cell>
          <cell r="IF564" t="str">
            <v xml:space="preserve"> SBF MKS</v>
          </cell>
        </row>
        <row r="565">
          <cell r="C565">
            <v>248001373391201</v>
          </cell>
          <cell r="E565" t="str">
            <v>H. A H M A D</v>
          </cell>
          <cell r="F565" t="str">
            <v>POLMAS</v>
          </cell>
          <cell r="G565" t="str">
            <v>Kuda GLS D</v>
          </cell>
          <cell r="H565" t="str">
            <v>011023</v>
          </cell>
          <cell r="I565" t="str">
            <v>011023</v>
          </cell>
          <cell r="J565">
            <v>37001</v>
          </cell>
          <cell r="K565">
            <v>20</v>
          </cell>
          <cell r="L565" t="str">
            <v>April 2001</v>
          </cell>
          <cell r="M565">
            <v>38096</v>
          </cell>
          <cell r="N565">
            <v>36</v>
          </cell>
          <cell r="O565">
            <v>1</v>
          </cell>
          <cell r="P565">
            <v>122000000</v>
          </cell>
          <cell r="Q565">
            <v>30499553</v>
          </cell>
          <cell r="R565">
            <v>0.19</v>
          </cell>
          <cell r="S565">
            <v>214407.55833333326</v>
          </cell>
          <cell r="T565">
            <v>30713960.558333334</v>
          </cell>
          <cell r="V565">
            <v>3389000</v>
          </cell>
          <cell r="W565">
            <v>-3389000</v>
          </cell>
          <cell r="Z565">
            <v>3389000</v>
          </cell>
          <cell r="AA565">
            <v>482909.58916666667</v>
          </cell>
          <cell r="AB565">
            <v>3871909.5891666668</v>
          </cell>
          <cell r="AC565">
            <v>27110553</v>
          </cell>
          <cell r="AD565">
            <v>3389000</v>
          </cell>
          <cell r="AE565">
            <v>429250.42249999999</v>
          </cell>
          <cell r="AF565">
            <v>3818250.4224999999</v>
          </cell>
          <cell r="AG565">
            <v>23721553</v>
          </cell>
          <cell r="AH565">
            <v>3389000</v>
          </cell>
          <cell r="AI565">
            <v>375591.25583333336</v>
          </cell>
          <cell r="AJ565">
            <v>3764591.2558333334</v>
          </cell>
          <cell r="AK565">
            <v>20332553</v>
          </cell>
          <cell r="AL565">
            <v>3389000</v>
          </cell>
          <cell r="AM565">
            <v>321932.08916666661</v>
          </cell>
          <cell r="AN565">
            <v>3710932.0891666664</v>
          </cell>
          <cell r="AO565">
            <v>16943553</v>
          </cell>
          <cell r="AP565">
            <v>3389000</v>
          </cell>
          <cell r="AQ565">
            <v>268272.92249999999</v>
          </cell>
          <cell r="AR565">
            <v>3657272.9224999999</v>
          </cell>
          <cell r="AS565">
            <v>13554553</v>
          </cell>
          <cell r="AT565">
            <v>3389000</v>
          </cell>
          <cell r="AU565">
            <v>214613.7558333333</v>
          </cell>
          <cell r="AV565">
            <v>3603613.7558333334</v>
          </cell>
          <cell r="AW565">
            <v>10165553</v>
          </cell>
          <cell r="AX565">
            <v>3389000</v>
          </cell>
          <cell r="AY565">
            <v>160954.58916666667</v>
          </cell>
          <cell r="AZ565">
            <v>3549954.5891666668</v>
          </cell>
          <cell r="BA565">
            <v>6776553</v>
          </cell>
          <cell r="BB565">
            <v>3389000</v>
          </cell>
          <cell r="BC565">
            <v>107295.4225</v>
          </cell>
          <cell r="BD565">
            <v>3496295.4224999999</v>
          </cell>
          <cell r="BE565">
            <v>3387553</v>
          </cell>
          <cell r="BF565">
            <v>3389000</v>
          </cell>
          <cell r="BG565">
            <v>53636.255833333336</v>
          </cell>
          <cell r="BH565">
            <v>3442636.2558333334</v>
          </cell>
          <cell r="BI565">
            <v>-1447</v>
          </cell>
          <cell r="BJ565">
            <v>3387553</v>
          </cell>
          <cell r="BK565">
            <v>-22.910833333333333</v>
          </cell>
          <cell r="BL565">
            <v>3387530.0891666668</v>
          </cell>
          <cell r="BM565">
            <v>-3389000</v>
          </cell>
          <cell r="BO565">
            <v>-53659.166666666664</v>
          </cell>
          <cell r="BP565">
            <v>-53659.166666666664</v>
          </cell>
          <cell r="BQ565">
            <v>-3389000</v>
          </cell>
          <cell r="BS565">
            <v>-53659.166666666664</v>
          </cell>
          <cell r="BT565">
            <v>-53659.166666666664</v>
          </cell>
          <cell r="BU565">
            <v>-3389000</v>
          </cell>
          <cell r="BW565">
            <v>-53659.166666666664</v>
          </cell>
          <cell r="BX565">
            <v>-53659.166666666664</v>
          </cell>
          <cell r="BY565">
            <v>-3389000</v>
          </cell>
          <cell r="CA565">
            <v>-53659.166666666664</v>
          </cell>
          <cell r="CB565">
            <v>-53659.166666666664</v>
          </cell>
          <cell r="CC565">
            <v>-3389000</v>
          </cell>
          <cell r="CE565">
            <v>-53659.166666666664</v>
          </cell>
          <cell r="CF565">
            <v>-53659.166666666664</v>
          </cell>
          <cell r="CG565">
            <v>-3389000</v>
          </cell>
          <cell r="CI565">
            <v>-53659.166666666664</v>
          </cell>
          <cell r="CJ565">
            <v>-53659.166666666664</v>
          </cell>
          <cell r="CK565">
            <v>-3389000</v>
          </cell>
          <cell r="CM565">
            <v>-53659.166666666664</v>
          </cell>
          <cell r="CN565">
            <v>-53659.166666666664</v>
          </cell>
          <cell r="CO565">
            <v>-3389000</v>
          </cell>
          <cell r="CQ565">
            <v>-53659.166666666664</v>
          </cell>
          <cell r="CR565">
            <v>-53659.166666666664</v>
          </cell>
          <cell r="CS565">
            <v>-3389000</v>
          </cell>
          <cell r="CU565">
            <v>-53659.166666666664</v>
          </cell>
          <cell r="CV565">
            <v>-53659.166666666664</v>
          </cell>
          <cell r="CW565">
            <v>-3389000</v>
          </cell>
          <cell r="CY565">
            <v>-53659.166666666664</v>
          </cell>
          <cell r="CZ565">
            <v>-53659.166666666664</v>
          </cell>
          <cell r="DA565">
            <v>-3389000</v>
          </cell>
          <cell r="DC565">
            <v>-53659.166666666664</v>
          </cell>
          <cell r="DD565">
            <v>-53659.166666666664</v>
          </cell>
          <cell r="DE565">
            <v>-3389000</v>
          </cell>
          <cell r="DG565">
            <v>-53659.166666666664</v>
          </cell>
          <cell r="DH565">
            <v>-53659.166666666664</v>
          </cell>
          <cell r="DI565">
            <v>-3389000</v>
          </cell>
          <cell r="DK565">
            <v>-53659.166666666664</v>
          </cell>
          <cell r="DL565">
            <v>-53659.166666666664</v>
          </cell>
          <cell r="DM565">
            <v>-3389000</v>
          </cell>
          <cell r="DO565">
            <v>-53659.166666666664</v>
          </cell>
          <cell r="DP565">
            <v>-53659.166666666664</v>
          </cell>
          <cell r="DQ565">
            <v>-3389000</v>
          </cell>
          <cell r="DS565">
            <v>-53659.166666666664</v>
          </cell>
          <cell r="DT565">
            <v>-53659.166666666664</v>
          </cell>
          <cell r="DU565">
            <v>-3389000</v>
          </cell>
          <cell r="DW565">
            <v>-53659.166666666664</v>
          </cell>
          <cell r="DX565">
            <v>-53659.166666666664</v>
          </cell>
          <cell r="DY565">
            <v>-3389000</v>
          </cell>
          <cell r="EA565">
            <v>-53659.166666666664</v>
          </cell>
          <cell r="EB565">
            <v>-53659.166666666664</v>
          </cell>
          <cell r="EC565">
            <v>-3389000</v>
          </cell>
          <cell r="EE565">
            <v>-53659.166666666664</v>
          </cell>
          <cell r="EF565">
            <v>-53659.166666666664</v>
          </cell>
          <cell r="EG565">
            <v>-3389000</v>
          </cell>
          <cell r="EI565">
            <v>-53659.166666666664</v>
          </cell>
          <cell r="EJ565">
            <v>-53659.166666666664</v>
          </cell>
          <cell r="EK565">
            <v>-3389000</v>
          </cell>
          <cell r="EM565">
            <v>-53659.166666666664</v>
          </cell>
          <cell r="EN565">
            <v>-53659.166666666664</v>
          </cell>
          <cell r="EO565">
            <v>-3389000</v>
          </cell>
          <cell r="EQ565">
            <v>-53659.166666666664</v>
          </cell>
          <cell r="ER565">
            <v>-53659.166666666664</v>
          </cell>
          <cell r="ES565">
            <v>-3389000</v>
          </cell>
          <cell r="EU565">
            <v>-53659.166666666664</v>
          </cell>
          <cell r="EV565">
            <v>-53659.166666666664</v>
          </cell>
          <cell r="EW565">
            <v>-3389000</v>
          </cell>
          <cell r="EY565">
            <v>-53659.166666666664</v>
          </cell>
          <cell r="EZ565">
            <v>-53659.166666666664</v>
          </cell>
          <cell r="FA565">
            <v>-3389000</v>
          </cell>
          <cell r="FC565">
            <v>-53659.166666666664</v>
          </cell>
          <cell r="FD565">
            <v>-53659.166666666664</v>
          </cell>
          <cell r="FE565">
            <v>-3389000</v>
          </cell>
          <cell r="FG565">
            <v>-53659.166666666664</v>
          </cell>
          <cell r="FH565">
            <v>-53659.166666666664</v>
          </cell>
          <cell r="FI565">
            <v>-3389000</v>
          </cell>
          <cell r="FK565">
            <v>-53659.166666666664</v>
          </cell>
          <cell r="FL565">
            <v>-53659.166666666664</v>
          </cell>
          <cell r="FM565">
            <v>-3389000</v>
          </cell>
          <cell r="FO565">
            <v>-53659.166666666664</v>
          </cell>
          <cell r="FP565">
            <v>-53659.166666666664</v>
          </cell>
          <cell r="FQ565">
            <v>-3389000</v>
          </cell>
          <cell r="FS565">
            <v>-53659.166666666664</v>
          </cell>
          <cell r="FT565">
            <v>-53659.166666666664</v>
          </cell>
          <cell r="FU565">
            <v>-3389000</v>
          </cell>
          <cell r="FW565">
            <v>-53659.166666666664</v>
          </cell>
          <cell r="FX565">
            <v>-53659.166666666664</v>
          </cell>
          <cell r="FY565">
            <v>-3389000</v>
          </cell>
          <cell r="GA565">
            <v>-53659.166666666664</v>
          </cell>
          <cell r="GB565">
            <v>-53659.166666666664</v>
          </cell>
          <cell r="GC565">
            <v>-3389000</v>
          </cell>
          <cell r="GE565">
            <v>-53659.166666666664</v>
          </cell>
          <cell r="GF565">
            <v>-53659.166666666664</v>
          </cell>
          <cell r="GG565">
            <v>-3389000</v>
          </cell>
          <cell r="GI565">
            <v>-53659.166666666664</v>
          </cell>
          <cell r="GJ565">
            <v>-53659.166666666664</v>
          </cell>
          <cell r="GK565">
            <v>-3389000</v>
          </cell>
          <cell r="GM565">
            <v>-53659.166666666664</v>
          </cell>
          <cell r="GN565">
            <v>-53659.166666666664</v>
          </cell>
          <cell r="GO565">
            <v>-3389000</v>
          </cell>
          <cell r="GQ565">
            <v>-53659.166666666664</v>
          </cell>
          <cell r="GR565">
            <v>-53659.166666666664</v>
          </cell>
          <cell r="GS565">
            <v>-3389000</v>
          </cell>
          <cell r="GU565">
            <v>-53659.166666666664</v>
          </cell>
          <cell r="GV565">
            <v>-53659.166666666664</v>
          </cell>
          <cell r="GW565">
            <v>-3389000</v>
          </cell>
          <cell r="GY565">
            <v>-53659.166666666664</v>
          </cell>
          <cell r="GZ565">
            <v>-53659.166666666664</v>
          </cell>
          <cell r="HA565">
            <v>-3389000</v>
          </cell>
          <cell r="HC565">
            <v>-53659.166666666664</v>
          </cell>
          <cell r="HD565">
            <v>-53659.166666666664</v>
          </cell>
          <cell r="HE565">
            <v>-3389000</v>
          </cell>
          <cell r="HG565">
            <v>-53659.166666666664</v>
          </cell>
          <cell r="HH565">
            <v>-53659.166666666664</v>
          </cell>
          <cell r="HI565">
            <v>-3389000</v>
          </cell>
          <cell r="HK565">
            <v>-53659.166666666664</v>
          </cell>
          <cell r="HL565">
            <v>-53659.166666666664</v>
          </cell>
          <cell r="HM565">
            <v>-3389000</v>
          </cell>
          <cell r="HO565">
            <v>-53659.166666666664</v>
          </cell>
          <cell r="HP565">
            <v>-53659.166666666664</v>
          </cell>
          <cell r="HQ565">
            <v>-3389000</v>
          </cell>
          <cell r="HS565">
            <v>-53659.166666666664</v>
          </cell>
          <cell r="HT565">
            <v>-53659.166666666664</v>
          </cell>
          <cell r="HU565">
            <v>-3389000</v>
          </cell>
          <cell r="IB565" t="str">
            <v>0954699 R</v>
          </cell>
          <cell r="IC565">
            <v>37138</v>
          </cell>
          <cell r="ID565">
            <v>1</v>
          </cell>
          <cell r="IE565" t="str">
            <v>A</v>
          </cell>
        </row>
        <row r="566">
          <cell r="C566">
            <v>248001373406201</v>
          </cell>
          <cell r="E566" t="str">
            <v>M. ANSAR ANWAR</v>
          </cell>
          <cell r="F566" t="str">
            <v>POLMAS</v>
          </cell>
          <cell r="G566" t="str">
            <v>Kuda GLX D</v>
          </cell>
          <cell r="H566" t="str">
            <v>001145</v>
          </cell>
          <cell r="I566" t="str">
            <v>001145</v>
          </cell>
          <cell r="J566">
            <v>37001</v>
          </cell>
          <cell r="K566">
            <v>20</v>
          </cell>
          <cell r="L566" t="str">
            <v>April 2001</v>
          </cell>
          <cell r="M566">
            <v>38096</v>
          </cell>
          <cell r="N566">
            <v>36</v>
          </cell>
          <cell r="O566">
            <v>1</v>
          </cell>
          <cell r="P566">
            <v>112000000</v>
          </cell>
          <cell r="Q566">
            <v>27996447</v>
          </cell>
          <cell r="R566">
            <v>0.19</v>
          </cell>
          <cell r="S566">
            <v>195264.10833333427</v>
          </cell>
          <cell r="T566">
            <v>28191711.108333334</v>
          </cell>
          <cell r="V566">
            <v>3112000</v>
          </cell>
          <cell r="W566">
            <v>-3112000</v>
          </cell>
          <cell r="Z566">
            <v>3112000</v>
          </cell>
          <cell r="AA566">
            <v>443277.07749999996</v>
          </cell>
          <cell r="AB566">
            <v>3555277.0775000001</v>
          </cell>
          <cell r="AC566">
            <v>24884447</v>
          </cell>
          <cell r="AD566">
            <v>3112000</v>
          </cell>
          <cell r="AE566">
            <v>394003.74416666664</v>
          </cell>
          <cell r="AF566">
            <v>3506003.7441666666</v>
          </cell>
          <cell r="AG566">
            <v>21772447</v>
          </cell>
          <cell r="AH566">
            <v>3112000</v>
          </cell>
          <cell r="AI566">
            <v>344730.41083333333</v>
          </cell>
          <cell r="AJ566">
            <v>3456730.4108333332</v>
          </cell>
          <cell r="AK566">
            <v>18660447</v>
          </cell>
          <cell r="AL566">
            <v>3112000</v>
          </cell>
          <cell r="AM566">
            <v>295457.07750000001</v>
          </cell>
          <cell r="AN566">
            <v>3407457.0775000001</v>
          </cell>
          <cell r="AO566">
            <v>15548447</v>
          </cell>
          <cell r="AP566">
            <v>3112000</v>
          </cell>
          <cell r="AQ566">
            <v>246183.74416666667</v>
          </cell>
          <cell r="AR566">
            <v>3358183.7441666666</v>
          </cell>
          <cell r="AS566">
            <v>12436447</v>
          </cell>
          <cell r="AT566">
            <v>3112000</v>
          </cell>
          <cell r="AU566">
            <v>196910.41083333333</v>
          </cell>
          <cell r="AV566">
            <v>3308910.4108333332</v>
          </cell>
          <cell r="AW566">
            <v>9324447</v>
          </cell>
          <cell r="AX566">
            <v>3112000</v>
          </cell>
          <cell r="AY566">
            <v>147637.07749999998</v>
          </cell>
          <cell r="AZ566">
            <v>3259637.0775000001</v>
          </cell>
          <cell r="BA566">
            <v>6212447</v>
          </cell>
          <cell r="BB566">
            <v>3112000</v>
          </cell>
          <cell r="BC566">
            <v>98363.744166666656</v>
          </cell>
          <cell r="BD566">
            <v>3210363.7441666666</v>
          </cell>
          <cell r="BE566">
            <v>3100447</v>
          </cell>
          <cell r="BF566">
            <v>3112000</v>
          </cell>
          <cell r="BG566">
            <v>49090.410833333335</v>
          </cell>
          <cell r="BH566">
            <v>3161090.4108333332</v>
          </cell>
          <cell r="BI566">
            <v>-11553</v>
          </cell>
          <cell r="BJ566">
            <v>3100447</v>
          </cell>
          <cell r="BK566">
            <v>-182.92250000000001</v>
          </cell>
          <cell r="BL566">
            <v>3100264.0775000001</v>
          </cell>
          <cell r="BM566">
            <v>-3112000</v>
          </cell>
          <cell r="BO566">
            <v>-49273.333333333328</v>
          </cell>
          <cell r="BP566">
            <v>-49273.333333333328</v>
          </cell>
          <cell r="BQ566">
            <v>-3112000</v>
          </cell>
          <cell r="BS566">
            <v>-49273.333333333328</v>
          </cell>
          <cell r="BT566">
            <v>-49273.333333333328</v>
          </cell>
          <cell r="BU566">
            <v>-3112000</v>
          </cell>
          <cell r="BW566">
            <v>-49273.333333333328</v>
          </cell>
          <cell r="BX566">
            <v>-49273.333333333328</v>
          </cell>
          <cell r="BY566">
            <v>-3112000</v>
          </cell>
          <cell r="CA566">
            <v>-49273.333333333328</v>
          </cell>
          <cell r="CB566">
            <v>-49273.333333333328</v>
          </cell>
          <cell r="CC566">
            <v>-3112000</v>
          </cell>
          <cell r="CE566">
            <v>-49273.333333333328</v>
          </cell>
          <cell r="CF566">
            <v>-49273.333333333328</v>
          </cell>
          <cell r="CG566">
            <v>-3112000</v>
          </cell>
          <cell r="CI566">
            <v>-49273.333333333328</v>
          </cell>
          <cell r="CJ566">
            <v>-49273.333333333328</v>
          </cell>
          <cell r="CK566">
            <v>-3112000</v>
          </cell>
          <cell r="CM566">
            <v>-49273.333333333328</v>
          </cell>
          <cell r="CN566">
            <v>-49273.333333333328</v>
          </cell>
          <cell r="CO566">
            <v>-3112000</v>
          </cell>
          <cell r="CQ566">
            <v>-49273.333333333328</v>
          </cell>
          <cell r="CR566">
            <v>-49273.333333333328</v>
          </cell>
          <cell r="CS566">
            <v>-3112000</v>
          </cell>
          <cell r="CU566">
            <v>-49273.333333333328</v>
          </cell>
          <cell r="CV566">
            <v>-49273.333333333328</v>
          </cell>
          <cell r="CW566">
            <v>-3112000</v>
          </cell>
          <cell r="CY566">
            <v>-49273.333333333328</v>
          </cell>
          <cell r="CZ566">
            <v>-49273.333333333328</v>
          </cell>
          <cell r="DA566">
            <v>-3112000</v>
          </cell>
          <cell r="DC566">
            <v>-49273.333333333328</v>
          </cell>
          <cell r="DD566">
            <v>-49273.333333333328</v>
          </cell>
          <cell r="DE566">
            <v>-3112000</v>
          </cell>
          <cell r="DG566">
            <v>-49273.333333333328</v>
          </cell>
          <cell r="DH566">
            <v>-49273.333333333328</v>
          </cell>
          <cell r="DI566">
            <v>-3112000</v>
          </cell>
          <cell r="DK566">
            <v>-49273.333333333328</v>
          </cell>
          <cell r="DL566">
            <v>-49273.333333333328</v>
          </cell>
          <cell r="DM566">
            <v>-3112000</v>
          </cell>
          <cell r="DO566">
            <v>-49273.333333333328</v>
          </cell>
          <cell r="DP566">
            <v>-49273.333333333328</v>
          </cell>
          <cell r="DQ566">
            <v>-3112000</v>
          </cell>
          <cell r="DS566">
            <v>-49273.333333333328</v>
          </cell>
          <cell r="DT566">
            <v>-49273.333333333328</v>
          </cell>
          <cell r="DU566">
            <v>-3112000</v>
          </cell>
          <cell r="DW566">
            <v>-49273.333333333328</v>
          </cell>
          <cell r="DX566">
            <v>-49273.333333333328</v>
          </cell>
          <cell r="DY566">
            <v>-3112000</v>
          </cell>
          <cell r="EA566">
            <v>-49273.333333333328</v>
          </cell>
          <cell r="EB566">
            <v>-49273.333333333328</v>
          </cell>
          <cell r="EC566">
            <v>-3112000</v>
          </cell>
          <cell r="EE566">
            <v>-49273.333333333328</v>
          </cell>
          <cell r="EF566">
            <v>-49273.333333333328</v>
          </cell>
          <cell r="EG566">
            <v>-3112000</v>
          </cell>
          <cell r="EI566">
            <v>-49273.333333333328</v>
          </cell>
          <cell r="EJ566">
            <v>-49273.333333333328</v>
          </cell>
          <cell r="EK566">
            <v>-3112000</v>
          </cell>
          <cell r="EM566">
            <v>-49273.333333333328</v>
          </cell>
          <cell r="EN566">
            <v>-49273.333333333328</v>
          </cell>
          <cell r="EO566">
            <v>-3112000</v>
          </cell>
          <cell r="EQ566">
            <v>-49273.333333333328</v>
          </cell>
          <cell r="ER566">
            <v>-49273.333333333328</v>
          </cell>
          <cell r="ES566">
            <v>-3112000</v>
          </cell>
          <cell r="EU566">
            <v>-49273.333333333328</v>
          </cell>
          <cell r="EV566">
            <v>-49273.333333333328</v>
          </cell>
          <cell r="EW566">
            <v>-3112000</v>
          </cell>
          <cell r="EY566">
            <v>-49273.333333333328</v>
          </cell>
          <cell r="EZ566">
            <v>-49273.333333333328</v>
          </cell>
          <cell r="FA566">
            <v>-3112000</v>
          </cell>
          <cell r="FC566">
            <v>-49273.333333333328</v>
          </cell>
          <cell r="FD566">
            <v>-49273.333333333328</v>
          </cell>
          <cell r="FE566">
            <v>-3112000</v>
          </cell>
          <cell r="FG566">
            <v>-49273.333333333328</v>
          </cell>
          <cell r="FH566">
            <v>-49273.333333333328</v>
          </cell>
          <cell r="FI566">
            <v>-3112000</v>
          </cell>
          <cell r="FK566">
            <v>-49273.333333333328</v>
          </cell>
          <cell r="FL566">
            <v>-49273.333333333328</v>
          </cell>
          <cell r="FM566">
            <v>-3112000</v>
          </cell>
          <cell r="FO566">
            <v>-49273.333333333328</v>
          </cell>
          <cell r="FP566">
            <v>-49273.333333333328</v>
          </cell>
          <cell r="FQ566">
            <v>-3112000</v>
          </cell>
          <cell r="FS566">
            <v>-49273.333333333328</v>
          </cell>
          <cell r="FT566">
            <v>-49273.333333333328</v>
          </cell>
          <cell r="FU566">
            <v>-3112000</v>
          </cell>
          <cell r="FW566">
            <v>-49273.333333333328</v>
          </cell>
          <cell r="FX566">
            <v>-49273.333333333328</v>
          </cell>
          <cell r="FY566">
            <v>-3112000</v>
          </cell>
          <cell r="GA566">
            <v>-49273.333333333328</v>
          </cell>
          <cell r="GB566">
            <v>-49273.333333333328</v>
          </cell>
          <cell r="GC566">
            <v>-3112000</v>
          </cell>
          <cell r="GE566">
            <v>-49273.333333333328</v>
          </cell>
          <cell r="GF566">
            <v>-49273.333333333328</v>
          </cell>
          <cell r="GG566">
            <v>-3112000</v>
          </cell>
          <cell r="GI566">
            <v>-49273.333333333328</v>
          </cell>
          <cell r="GJ566">
            <v>-49273.333333333328</v>
          </cell>
          <cell r="GK566">
            <v>-3112000</v>
          </cell>
          <cell r="GM566">
            <v>-49273.333333333328</v>
          </cell>
          <cell r="GN566">
            <v>-49273.333333333328</v>
          </cell>
          <cell r="GO566">
            <v>-3112000</v>
          </cell>
          <cell r="GQ566">
            <v>-49273.333333333328</v>
          </cell>
          <cell r="GR566">
            <v>-49273.333333333328</v>
          </cell>
          <cell r="GS566">
            <v>-3112000</v>
          </cell>
          <cell r="GU566">
            <v>-49273.333333333328</v>
          </cell>
          <cell r="GV566">
            <v>-49273.333333333328</v>
          </cell>
          <cell r="GW566">
            <v>-3112000</v>
          </cell>
          <cell r="GY566">
            <v>-49273.333333333328</v>
          </cell>
          <cell r="GZ566">
            <v>-49273.333333333328</v>
          </cell>
          <cell r="HA566">
            <v>-3112000</v>
          </cell>
          <cell r="HC566">
            <v>-49273.333333333328</v>
          </cell>
          <cell r="HD566">
            <v>-49273.333333333328</v>
          </cell>
          <cell r="HE566">
            <v>-3112000</v>
          </cell>
          <cell r="HG566">
            <v>-49273.333333333328</v>
          </cell>
          <cell r="HH566">
            <v>-49273.333333333328</v>
          </cell>
          <cell r="HI566">
            <v>-3112000</v>
          </cell>
          <cell r="HK566">
            <v>-49273.333333333328</v>
          </cell>
          <cell r="HL566">
            <v>-49273.333333333328</v>
          </cell>
          <cell r="HM566">
            <v>-3112000</v>
          </cell>
          <cell r="HO566">
            <v>-49273.333333333328</v>
          </cell>
          <cell r="HP566">
            <v>-49273.333333333328</v>
          </cell>
          <cell r="HQ566">
            <v>-3112000</v>
          </cell>
          <cell r="HS566">
            <v>-49273.333333333328</v>
          </cell>
          <cell r="HT566">
            <v>-49273.333333333328</v>
          </cell>
          <cell r="HU566">
            <v>-3112000</v>
          </cell>
          <cell r="IB566" t="str">
            <v>0954694 R</v>
          </cell>
          <cell r="IC566">
            <v>37138</v>
          </cell>
          <cell r="ID566">
            <v>1</v>
          </cell>
          <cell r="IE566" t="str">
            <v>D</v>
          </cell>
          <cell r="IF566" t="str">
            <v xml:space="preserve"> SBF MKS</v>
          </cell>
        </row>
        <row r="567">
          <cell r="C567">
            <v>248001373414201</v>
          </cell>
          <cell r="E567" t="str">
            <v>H. AGUS BAHAR</v>
          </cell>
          <cell r="F567" t="str">
            <v>SIDRAP</v>
          </cell>
          <cell r="G567" t="str">
            <v>L 300 PU</v>
          </cell>
          <cell r="H567">
            <v>120604</v>
          </cell>
          <cell r="I567">
            <v>275604</v>
          </cell>
          <cell r="J567">
            <v>37001</v>
          </cell>
          <cell r="K567">
            <v>20</v>
          </cell>
          <cell r="L567" t="str">
            <v>April 2001</v>
          </cell>
          <cell r="M567">
            <v>38096</v>
          </cell>
          <cell r="N567">
            <v>36</v>
          </cell>
          <cell r="O567">
            <v>1</v>
          </cell>
          <cell r="P567">
            <v>50000000</v>
          </cell>
          <cell r="Q567">
            <v>12497000</v>
          </cell>
          <cell r="R567">
            <v>0.19</v>
          </cell>
          <cell r="S567">
            <v>87336.666666666395</v>
          </cell>
          <cell r="T567">
            <v>12584336.666666666</v>
          </cell>
          <cell r="V567">
            <v>1389000</v>
          </cell>
          <cell r="W567">
            <v>-1389000</v>
          </cell>
          <cell r="Z567">
            <v>1389000</v>
          </cell>
          <cell r="AA567">
            <v>197869.16666666666</v>
          </cell>
          <cell r="AB567">
            <v>1586869.1666666667</v>
          </cell>
          <cell r="AC567">
            <v>11108000</v>
          </cell>
          <cell r="AD567">
            <v>1389000</v>
          </cell>
          <cell r="AE567">
            <v>175876.66666666666</v>
          </cell>
          <cell r="AF567">
            <v>1564876.6666666667</v>
          </cell>
          <cell r="AG567">
            <v>9719000</v>
          </cell>
          <cell r="AH567">
            <v>1389000</v>
          </cell>
          <cell r="AI567">
            <v>153884.16666666666</v>
          </cell>
          <cell r="AJ567">
            <v>1542884.1666666667</v>
          </cell>
          <cell r="AK567">
            <v>8330000</v>
          </cell>
          <cell r="AL567">
            <v>1389000</v>
          </cell>
          <cell r="AM567">
            <v>131891.66666666666</v>
          </cell>
          <cell r="AN567">
            <v>1520891.6666666667</v>
          </cell>
          <cell r="AO567">
            <v>6941000</v>
          </cell>
          <cell r="AP567">
            <v>1389000</v>
          </cell>
          <cell r="AQ567">
            <v>109899.16666666666</v>
          </cell>
          <cell r="AR567">
            <v>1498899.1666666667</v>
          </cell>
          <cell r="AS567">
            <v>5552000</v>
          </cell>
          <cell r="AT567">
            <v>1389000</v>
          </cell>
          <cell r="AU567">
            <v>87906.666666666657</v>
          </cell>
          <cell r="AV567">
            <v>1476906.6666666667</v>
          </cell>
          <cell r="AW567">
            <v>4163000</v>
          </cell>
          <cell r="AX567">
            <v>1389000</v>
          </cell>
          <cell r="AY567">
            <v>65914.166666666657</v>
          </cell>
          <cell r="AZ567">
            <v>1454914.1666666667</v>
          </cell>
          <cell r="BA567">
            <v>2774000</v>
          </cell>
          <cell r="BB567">
            <v>1389000</v>
          </cell>
          <cell r="BC567">
            <v>43921.666666666664</v>
          </cell>
          <cell r="BD567">
            <v>1432921.6666666667</v>
          </cell>
          <cell r="BE567">
            <v>1385000</v>
          </cell>
          <cell r="BF567">
            <v>1389000</v>
          </cell>
          <cell r="BG567">
            <v>21929.166666666664</v>
          </cell>
          <cell r="BH567">
            <v>1410929.1666666667</v>
          </cell>
          <cell r="BI567">
            <v>-4000</v>
          </cell>
          <cell r="BJ567">
            <v>1385000</v>
          </cell>
          <cell r="BK567">
            <v>-63.333333333333329</v>
          </cell>
          <cell r="BL567">
            <v>1384936.6666666667</v>
          </cell>
          <cell r="BM567">
            <v>-1389000</v>
          </cell>
          <cell r="BO567">
            <v>-21992.5</v>
          </cell>
          <cell r="BP567">
            <v>-21992.5</v>
          </cell>
          <cell r="BQ567">
            <v>-1389000</v>
          </cell>
          <cell r="BS567">
            <v>-21992.5</v>
          </cell>
          <cell r="BT567">
            <v>-21992.5</v>
          </cell>
          <cell r="BU567">
            <v>-1389000</v>
          </cell>
          <cell r="BW567">
            <v>-21992.5</v>
          </cell>
          <cell r="BX567">
            <v>-21992.5</v>
          </cell>
          <cell r="BY567">
            <v>-1389000</v>
          </cell>
          <cell r="CA567">
            <v>-21992.5</v>
          </cell>
          <cell r="CB567">
            <v>-21992.5</v>
          </cell>
          <cell r="CC567">
            <v>-1389000</v>
          </cell>
          <cell r="CE567">
            <v>-21992.5</v>
          </cell>
          <cell r="CF567">
            <v>-21992.5</v>
          </cell>
          <cell r="CG567">
            <v>-1389000</v>
          </cell>
          <cell r="CI567">
            <v>-21992.5</v>
          </cell>
          <cell r="CJ567">
            <v>-21992.5</v>
          </cell>
          <cell r="CK567">
            <v>-1389000</v>
          </cell>
          <cell r="CM567">
            <v>-21992.5</v>
          </cell>
          <cell r="CN567">
            <v>-21992.5</v>
          </cell>
          <cell r="CO567">
            <v>-1389000</v>
          </cell>
          <cell r="CQ567">
            <v>-21992.5</v>
          </cell>
          <cell r="CR567">
            <v>-21992.5</v>
          </cell>
          <cell r="CS567">
            <v>-1389000</v>
          </cell>
          <cell r="CU567">
            <v>-21992.5</v>
          </cell>
          <cell r="CV567">
            <v>-21992.5</v>
          </cell>
          <cell r="CW567">
            <v>-1389000</v>
          </cell>
          <cell r="CY567">
            <v>-21992.5</v>
          </cell>
          <cell r="CZ567">
            <v>-21992.5</v>
          </cell>
          <cell r="DA567">
            <v>-1389000</v>
          </cell>
          <cell r="DC567">
            <v>-21992.5</v>
          </cell>
          <cell r="DD567">
            <v>-21992.5</v>
          </cell>
          <cell r="DE567">
            <v>-1389000</v>
          </cell>
          <cell r="DG567">
            <v>-21992.5</v>
          </cell>
          <cell r="DH567">
            <v>-21992.5</v>
          </cell>
          <cell r="DI567">
            <v>-1389000</v>
          </cell>
          <cell r="DK567">
            <v>-21992.5</v>
          </cell>
          <cell r="DL567">
            <v>-21992.5</v>
          </cell>
          <cell r="DM567">
            <v>-1389000</v>
          </cell>
          <cell r="DO567">
            <v>-21992.5</v>
          </cell>
          <cell r="DP567">
            <v>-21992.5</v>
          </cell>
          <cell r="DQ567">
            <v>-1389000</v>
          </cell>
          <cell r="DS567">
            <v>-21992.5</v>
          </cell>
          <cell r="DT567">
            <v>-21992.5</v>
          </cell>
          <cell r="DU567">
            <v>-1389000</v>
          </cell>
          <cell r="DW567">
            <v>-21992.5</v>
          </cell>
          <cell r="DX567">
            <v>-21992.5</v>
          </cell>
          <cell r="DY567">
            <v>-1389000</v>
          </cell>
          <cell r="EA567">
            <v>-21992.5</v>
          </cell>
          <cell r="EB567">
            <v>-21992.5</v>
          </cell>
          <cell r="EC567">
            <v>-1389000</v>
          </cell>
          <cell r="EE567">
            <v>-21992.5</v>
          </cell>
          <cell r="EF567">
            <v>-21992.5</v>
          </cell>
          <cell r="EG567">
            <v>-1389000</v>
          </cell>
          <cell r="EI567">
            <v>-21992.5</v>
          </cell>
          <cell r="EJ567">
            <v>-21992.5</v>
          </cell>
          <cell r="EK567">
            <v>-1389000</v>
          </cell>
          <cell r="EM567">
            <v>-21992.5</v>
          </cell>
          <cell r="EN567">
            <v>-21992.5</v>
          </cell>
          <cell r="EO567">
            <v>-1389000</v>
          </cell>
          <cell r="EQ567">
            <v>-21992.5</v>
          </cell>
          <cell r="ER567">
            <v>-21992.5</v>
          </cell>
          <cell r="ES567">
            <v>-1389000</v>
          </cell>
          <cell r="EU567">
            <v>-21992.5</v>
          </cell>
          <cell r="EV567">
            <v>-21992.5</v>
          </cell>
          <cell r="EW567">
            <v>-1389000</v>
          </cell>
          <cell r="EY567">
            <v>-21992.5</v>
          </cell>
          <cell r="EZ567">
            <v>-21992.5</v>
          </cell>
          <cell r="FA567">
            <v>-1389000</v>
          </cell>
          <cell r="FC567">
            <v>-21992.5</v>
          </cell>
          <cell r="FD567">
            <v>-21992.5</v>
          </cell>
          <cell r="FE567">
            <v>-1389000</v>
          </cell>
          <cell r="FG567">
            <v>-21992.5</v>
          </cell>
          <cell r="FH567">
            <v>-21992.5</v>
          </cell>
          <cell r="FI567">
            <v>-1389000</v>
          </cell>
          <cell r="FK567">
            <v>-21992.5</v>
          </cell>
          <cell r="FL567">
            <v>-21992.5</v>
          </cell>
          <cell r="FM567">
            <v>-1389000</v>
          </cell>
          <cell r="FO567">
            <v>-21992.5</v>
          </cell>
          <cell r="FP567">
            <v>-21992.5</v>
          </cell>
          <cell r="FQ567">
            <v>-1389000</v>
          </cell>
          <cell r="FS567">
            <v>-21992.5</v>
          </cell>
          <cell r="FT567">
            <v>-21992.5</v>
          </cell>
          <cell r="FU567">
            <v>-1389000</v>
          </cell>
          <cell r="FW567">
            <v>-21992.5</v>
          </cell>
          <cell r="FX567">
            <v>-21992.5</v>
          </cell>
          <cell r="FY567">
            <v>-1389000</v>
          </cell>
          <cell r="GA567">
            <v>-21992.5</v>
          </cell>
          <cell r="GB567">
            <v>-21992.5</v>
          </cell>
          <cell r="GC567">
            <v>-1389000</v>
          </cell>
          <cell r="GE567">
            <v>-21992.5</v>
          </cell>
          <cell r="GF567">
            <v>-21992.5</v>
          </cell>
          <cell r="GG567">
            <v>-1389000</v>
          </cell>
          <cell r="GI567">
            <v>-21992.5</v>
          </cell>
          <cell r="GJ567">
            <v>-21992.5</v>
          </cell>
          <cell r="GK567">
            <v>-1389000</v>
          </cell>
          <cell r="GM567">
            <v>-21992.5</v>
          </cell>
          <cell r="GN567">
            <v>-21992.5</v>
          </cell>
          <cell r="GO567">
            <v>-1389000</v>
          </cell>
          <cell r="GQ567">
            <v>-21992.5</v>
          </cell>
          <cell r="GR567">
            <v>-21992.5</v>
          </cell>
          <cell r="GS567">
            <v>-1389000</v>
          </cell>
          <cell r="GU567">
            <v>-21992.5</v>
          </cell>
          <cell r="GV567">
            <v>-21992.5</v>
          </cell>
          <cell r="GW567">
            <v>-1389000</v>
          </cell>
          <cell r="GY567">
            <v>-21992.5</v>
          </cell>
          <cell r="GZ567">
            <v>-21992.5</v>
          </cell>
          <cell r="HA567">
            <v>-1389000</v>
          </cell>
          <cell r="HC567">
            <v>-21992.5</v>
          </cell>
          <cell r="HD567">
            <v>-21992.5</v>
          </cell>
          <cell r="HE567">
            <v>-1389000</v>
          </cell>
          <cell r="HG567">
            <v>-21992.5</v>
          </cell>
          <cell r="HH567">
            <v>-21992.5</v>
          </cell>
          <cell r="HI567">
            <v>-1389000</v>
          </cell>
          <cell r="HK567">
            <v>-21992.5</v>
          </cell>
          <cell r="HL567">
            <v>-21992.5</v>
          </cell>
          <cell r="HM567">
            <v>-1389000</v>
          </cell>
          <cell r="HO567">
            <v>-21992.5</v>
          </cell>
          <cell r="HP567">
            <v>-21992.5</v>
          </cell>
          <cell r="HQ567">
            <v>-1389000</v>
          </cell>
          <cell r="HS567">
            <v>-21992.5</v>
          </cell>
          <cell r="HT567">
            <v>-21992.5</v>
          </cell>
          <cell r="HU567">
            <v>-1389000</v>
          </cell>
          <cell r="IB567" t="str">
            <v>0954766 R</v>
          </cell>
          <cell r="IC567">
            <v>37138</v>
          </cell>
          <cell r="ID567">
            <v>1</v>
          </cell>
          <cell r="IE567" t="str">
            <v>D</v>
          </cell>
          <cell r="IF567" t="str">
            <v xml:space="preserve"> SBF MKS</v>
          </cell>
        </row>
        <row r="568">
          <cell r="C568">
            <v>248001373422201</v>
          </cell>
          <cell r="E568" t="str">
            <v>H A K I M   P.</v>
          </cell>
          <cell r="F568" t="str">
            <v>SOPPENG</v>
          </cell>
          <cell r="G568" t="str">
            <v>T 120ss MKL</v>
          </cell>
          <cell r="H568" t="str">
            <v>078526</v>
          </cell>
          <cell r="I568" t="str">
            <v>078526</v>
          </cell>
          <cell r="J568">
            <v>37001</v>
          </cell>
          <cell r="K568">
            <v>20</v>
          </cell>
          <cell r="L568" t="str">
            <v>April 2001</v>
          </cell>
          <cell r="M568">
            <v>38096</v>
          </cell>
          <cell r="N568">
            <v>36</v>
          </cell>
          <cell r="O568">
            <v>1</v>
          </cell>
          <cell r="P568">
            <v>50000000</v>
          </cell>
          <cell r="Q568">
            <v>12497000</v>
          </cell>
          <cell r="R568">
            <v>0.19</v>
          </cell>
          <cell r="S568">
            <v>87336.666666666395</v>
          </cell>
          <cell r="T568">
            <v>12584336.666666666</v>
          </cell>
          <cell r="V568">
            <v>1389000</v>
          </cell>
          <cell r="W568">
            <v>-1389000</v>
          </cell>
          <cell r="Z568">
            <v>1389000</v>
          </cell>
          <cell r="AA568">
            <v>197869.16666666666</v>
          </cell>
          <cell r="AB568">
            <v>1586869.1666666667</v>
          </cell>
          <cell r="AC568">
            <v>11108000</v>
          </cell>
          <cell r="AD568">
            <v>1389000</v>
          </cell>
          <cell r="AE568">
            <v>175876.66666666666</v>
          </cell>
          <cell r="AF568">
            <v>1564876.6666666667</v>
          </cell>
          <cell r="AG568">
            <v>9719000</v>
          </cell>
          <cell r="AH568">
            <v>1389000</v>
          </cell>
          <cell r="AI568">
            <v>153884.16666666666</v>
          </cell>
          <cell r="AJ568">
            <v>1542884.1666666667</v>
          </cell>
          <cell r="AK568">
            <v>8330000</v>
          </cell>
          <cell r="AL568">
            <v>1389000</v>
          </cell>
          <cell r="AM568">
            <v>131891.66666666666</v>
          </cell>
          <cell r="AN568">
            <v>1520891.6666666667</v>
          </cell>
          <cell r="AO568">
            <v>6941000</v>
          </cell>
          <cell r="AP568">
            <v>1389000</v>
          </cell>
          <cell r="AQ568">
            <v>109899.16666666666</v>
          </cell>
          <cell r="AR568">
            <v>1498899.1666666667</v>
          </cell>
          <cell r="AS568">
            <v>5552000</v>
          </cell>
          <cell r="AT568">
            <v>1389000</v>
          </cell>
          <cell r="AU568">
            <v>87906.666666666657</v>
          </cell>
          <cell r="AV568">
            <v>1476906.6666666667</v>
          </cell>
          <cell r="AW568">
            <v>4163000</v>
          </cell>
          <cell r="AX568">
            <v>1389000</v>
          </cell>
          <cell r="AY568">
            <v>65914.166666666657</v>
          </cell>
          <cell r="AZ568">
            <v>1454914.1666666667</v>
          </cell>
          <cell r="BA568">
            <v>2774000</v>
          </cell>
          <cell r="BB568">
            <v>1389000</v>
          </cell>
          <cell r="BC568">
            <v>43921.666666666664</v>
          </cell>
          <cell r="BD568">
            <v>1432921.6666666667</v>
          </cell>
          <cell r="BE568">
            <v>1385000</v>
          </cell>
          <cell r="BF568">
            <v>1389000</v>
          </cell>
          <cell r="BG568">
            <v>21929.166666666664</v>
          </cell>
          <cell r="BH568">
            <v>1410929.1666666667</v>
          </cell>
          <cell r="BI568">
            <v>-4000</v>
          </cell>
          <cell r="BJ568">
            <v>1385000</v>
          </cell>
          <cell r="BK568">
            <v>-63.333333333333329</v>
          </cell>
          <cell r="BL568">
            <v>1384936.6666666667</v>
          </cell>
          <cell r="BM568">
            <v>-1389000</v>
          </cell>
          <cell r="BO568">
            <v>-21992.5</v>
          </cell>
          <cell r="BP568">
            <v>-21992.5</v>
          </cell>
          <cell r="BQ568">
            <v>-1389000</v>
          </cell>
          <cell r="BS568">
            <v>-21992.5</v>
          </cell>
          <cell r="BT568">
            <v>-21992.5</v>
          </cell>
          <cell r="BU568">
            <v>-1389000</v>
          </cell>
          <cell r="BW568">
            <v>-21992.5</v>
          </cell>
          <cell r="BX568">
            <v>-21992.5</v>
          </cell>
          <cell r="BY568">
            <v>-1389000</v>
          </cell>
          <cell r="CA568">
            <v>-21992.5</v>
          </cell>
          <cell r="CB568">
            <v>-21992.5</v>
          </cell>
          <cell r="CC568">
            <v>-1389000</v>
          </cell>
          <cell r="CE568">
            <v>-21992.5</v>
          </cell>
          <cell r="CF568">
            <v>-21992.5</v>
          </cell>
          <cell r="CG568">
            <v>-1389000</v>
          </cell>
          <cell r="CI568">
            <v>-21992.5</v>
          </cell>
          <cell r="CJ568">
            <v>-21992.5</v>
          </cell>
          <cell r="CK568">
            <v>-1389000</v>
          </cell>
          <cell r="CM568">
            <v>-21992.5</v>
          </cell>
          <cell r="CN568">
            <v>-21992.5</v>
          </cell>
          <cell r="CO568">
            <v>-1389000</v>
          </cell>
          <cell r="CQ568">
            <v>-21992.5</v>
          </cell>
          <cell r="CR568">
            <v>-21992.5</v>
          </cell>
          <cell r="CS568">
            <v>-1389000</v>
          </cell>
          <cell r="CU568">
            <v>-21992.5</v>
          </cell>
          <cell r="CV568">
            <v>-21992.5</v>
          </cell>
          <cell r="CW568">
            <v>-1389000</v>
          </cell>
          <cell r="CY568">
            <v>-21992.5</v>
          </cell>
          <cell r="CZ568">
            <v>-21992.5</v>
          </cell>
          <cell r="DA568">
            <v>-1389000</v>
          </cell>
          <cell r="DC568">
            <v>-21992.5</v>
          </cell>
          <cell r="DD568">
            <v>-21992.5</v>
          </cell>
          <cell r="DE568">
            <v>-1389000</v>
          </cell>
          <cell r="DG568">
            <v>-21992.5</v>
          </cell>
          <cell r="DH568">
            <v>-21992.5</v>
          </cell>
          <cell r="DI568">
            <v>-1389000</v>
          </cell>
          <cell r="DK568">
            <v>-21992.5</v>
          </cell>
          <cell r="DL568">
            <v>-21992.5</v>
          </cell>
          <cell r="DM568">
            <v>-1389000</v>
          </cell>
          <cell r="DO568">
            <v>-21992.5</v>
          </cell>
          <cell r="DP568">
            <v>-21992.5</v>
          </cell>
          <cell r="DQ568">
            <v>-1389000</v>
          </cell>
          <cell r="DS568">
            <v>-21992.5</v>
          </cell>
          <cell r="DT568">
            <v>-21992.5</v>
          </cell>
          <cell r="DU568">
            <v>-1389000</v>
          </cell>
          <cell r="DW568">
            <v>-21992.5</v>
          </cell>
          <cell r="DX568">
            <v>-21992.5</v>
          </cell>
          <cell r="DY568">
            <v>-1389000</v>
          </cell>
          <cell r="EA568">
            <v>-21992.5</v>
          </cell>
          <cell r="EB568">
            <v>-21992.5</v>
          </cell>
          <cell r="EC568">
            <v>-1389000</v>
          </cell>
          <cell r="EE568">
            <v>-21992.5</v>
          </cell>
          <cell r="EF568">
            <v>-21992.5</v>
          </cell>
          <cell r="EG568">
            <v>-1389000</v>
          </cell>
          <cell r="EI568">
            <v>-21992.5</v>
          </cell>
          <cell r="EJ568">
            <v>-21992.5</v>
          </cell>
          <cell r="EK568">
            <v>-1389000</v>
          </cell>
          <cell r="EM568">
            <v>-21992.5</v>
          </cell>
          <cell r="EN568">
            <v>-21992.5</v>
          </cell>
          <cell r="EO568">
            <v>-1389000</v>
          </cell>
          <cell r="EQ568">
            <v>-21992.5</v>
          </cell>
          <cell r="ER568">
            <v>-21992.5</v>
          </cell>
          <cell r="ES568">
            <v>-1389000</v>
          </cell>
          <cell r="EU568">
            <v>-21992.5</v>
          </cell>
          <cell r="EV568">
            <v>-21992.5</v>
          </cell>
          <cell r="EW568">
            <v>-1389000</v>
          </cell>
          <cell r="EY568">
            <v>-21992.5</v>
          </cell>
          <cell r="EZ568">
            <v>-21992.5</v>
          </cell>
          <cell r="FA568">
            <v>-1389000</v>
          </cell>
          <cell r="FC568">
            <v>-21992.5</v>
          </cell>
          <cell r="FD568">
            <v>-21992.5</v>
          </cell>
          <cell r="FE568">
            <v>-1389000</v>
          </cell>
          <cell r="FG568">
            <v>-21992.5</v>
          </cell>
          <cell r="FH568">
            <v>-21992.5</v>
          </cell>
          <cell r="FI568">
            <v>-1389000</v>
          </cell>
          <cell r="FK568">
            <v>-21992.5</v>
          </cell>
          <cell r="FL568">
            <v>-21992.5</v>
          </cell>
          <cell r="FM568">
            <v>-1389000</v>
          </cell>
          <cell r="FO568">
            <v>-21992.5</v>
          </cell>
          <cell r="FP568">
            <v>-21992.5</v>
          </cell>
          <cell r="FQ568">
            <v>-1389000</v>
          </cell>
          <cell r="FS568">
            <v>-21992.5</v>
          </cell>
          <cell r="FT568">
            <v>-21992.5</v>
          </cell>
          <cell r="FU568">
            <v>-1389000</v>
          </cell>
          <cell r="FW568">
            <v>-21992.5</v>
          </cell>
          <cell r="FX568">
            <v>-21992.5</v>
          </cell>
          <cell r="FY568">
            <v>-1389000</v>
          </cell>
          <cell r="GA568">
            <v>-21992.5</v>
          </cell>
          <cell r="GB568">
            <v>-21992.5</v>
          </cell>
          <cell r="GC568">
            <v>-1389000</v>
          </cell>
          <cell r="GE568">
            <v>-21992.5</v>
          </cell>
          <cell r="GF568">
            <v>-21992.5</v>
          </cell>
          <cell r="GG568">
            <v>-1389000</v>
          </cell>
          <cell r="GI568">
            <v>-21992.5</v>
          </cell>
          <cell r="GJ568">
            <v>-21992.5</v>
          </cell>
          <cell r="GK568">
            <v>-1389000</v>
          </cell>
          <cell r="GM568">
            <v>-21992.5</v>
          </cell>
          <cell r="GN568">
            <v>-21992.5</v>
          </cell>
          <cell r="GO568">
            <v>-1389000</v>
          </cell>
          <cell r="GQ568">
            <v>-21992.5</v>
          </cell>
          <cell r="GR568">
            <v>-21992.5</v>
          </cell>
          <cell r="GS568">
            <v>-1389000</v>
          </cell>
          <cell r="GU568">
            <v>-21992.5</v>
          </cell>
          <cell r="GV568">
            <v>-21992.5</v>
          </cell>
          <cell r="GW568">
            <v>-1389000</v>
          </cell>
          <cell r="GY568">
            <v>-21992.5</v>
          </cell>
          <cell r="GZ568">
            <v>-21992.5</v>
          </cell>
          <cell r="HA568">
            <v>-1389000</v>
          </cell>
          <cell r="HC568">
            <v>-21992.5</v>
          </cell>
          <cell r="HD568">
            <v>-21992.5</v>
          </cell>
          <cell r="HE568">
            <v>-1389000</v>
          </cell>
          <cell r="HG568">
            <v>-21992.5</v>
          </cell>
          <cell r="HH568">
            <v>-21992.5</v>
          </cell>
          <cell r="HI568">
            <v>-1389000</v>
          </cell>
          <cell r="HK568">
            <v>-21992.5</v>
          </cell>
          <cell r="HL568">
            <v>-21992.5</v>
          </cell>
          <cell r="HM568">
            <v>-1389000</v>
          </cell>
          <cell r="HO568">
            <v>-21992.5</v>
          </cell>
          <cell r="HP568">
            <v>-21992.5</v>
          </cell>
          <cell r="HQ568">
            <v>-1389000</v>
          </cell>
          <cell r="HS568">
            <v>-21992.5</v>
          </cell>
          <cell r="HT568">
            <v>-21992.5</v>
          </cell>
          <cell r="HU568">
            <v>-1389000</v>
          </cell>
          <cell r="IB568" t="str">
            <v>0837734 R</v>
          </cell>
          <cell r="IC568">
            <v>37077</v>
          </cell>
          <cell r="ID568">
            <v>1</v>
          </cell>
          <cell r="IE568" t="str">
            <v>A</v>
          </cell>
        </row>
        <row r="569">
          <cell r="C569">
            <v>248001373448201</v>
          </cell>
          <cell r="E569" t="str">
            <v>H. S U D D I N</v>
          </cell>
          <cell r="F569" t="str">
            <v>POLMAS</v>
          </cell>
          <cell r="G569" t="str">
            <v>FE 349 CHS</v>
          </cell>
          <cell r="H569" t="str">
            <v>016734</v>
          </cell>
          <cell r="I569" t="str">
            <v>016734</v>
          </cell>
          <cell r="J569">
            <v>37001</v>
          </cell>
          <cell r="K569">
            <v>20</v>
          </cell>
          <cell r="L569" t="str">
            <v>April 2001</v>
          </cell>
          <cell r="M569">
            <v>38096</v>
          </cell>
          <cell r="N569">
            <v>36</v>
          </cell>
          <cell r="O569">
            <v>1</v>
          </cell>
          <cell r="P569">
            <v>115000000</v>
          </cell>
          <cell r="Q569">
            <v>28735000</v>
          </cell>
          <cell r="R569">
            <v>0.19</v>
          </cell>
          <cell r="S569">
            <v>199183.33333333349</v>
          </cell>
          <cell r="T569">
            <v>28934183.333333332</v>
          </cell>
          <cell r="V569">
            <v>3195000</v>
          </cell>
          <cell r="W569">
            <v>-3195000</v>
          </cell>
          <cell r="Z569">
            <v>3195000</v>
          </cell>
          <cell r="AA569">
            <v>454970.83333333331</v>
          </cell>
          <cell r="AB569">
            <v>3649970.8333333335</v>
          </cell>
          <cell r="AC569">
            <v>25540000</v>
          </cell>
          <cell r="AD569">
            <v>3195000</v>
          </cell>
          <cell r="AE569">
            <v>404383.33333333331</v>
          </cell>
          <cell r="AF569">
            <v>3599383.3333333335</v>
          </cell>
          <cell r="AG569">
            <v>22345000</v>
          </cell>
          <cell r="AH569">
            <v>3195000</v>
          </cell>
          <cell r="AI569">
            <v>353795.83333333331</v>
          </cell>
          <cell r="AJ569">
            <v>3548795.8333333335</v>
          </cell>
          <cell r="AK569">
            <v>19150000</v>
          </cell>
          <cell r="AL569">
            <v>3195000</v>
          </cell>
          <cell r="AM569">
            <v>303208.33333333331</v>
          </cell>
          <cell r="AN569">
            <v>3498208.3333333335</v>
          </cell>
          <cell r="AO569">
            <v>15955000</v>
          </cell>
          <cell r="AP569">
            <v>3195000</v>
          </cell>
          <cell r="AQ569">
            <v>252620.83333333331</v>
          </cell>
          <cell r="AR569">
            <v>3447620.8333333335</v>
          </cell>
          <cell r="AS569">
            <v>12760000</v>
          </cell>
          <cell r="AT569">
            <v>3195000</v>
          </cell>
          <cell r="AU569">
            <v>202033.33333333331</v>
          </cell>
          <cell r="AV569">
            <v>3397033.3333333335</v>
          </cell>
          <cell r="AW569">
            <v>9565000</v>
          </cell>
          <cell r="AX569">
            <v>3195000</v>
          </cell>
          <cell r="AY569">
            <v>151445.83333333331</v>
          </cell>
          <cell r="AZ569">
            <v>3346445.8333333335</v>
          </cell>
          <cell r="BA569">
            <v>6370000</v>
          </cell>
          <cell r="BB569">
            <v>3195000</v>
          </cell>
          <cell r="BC569">
            <v>100858.33333333333</v>
          </cell>
          <cell r="BD569">
            <v>3295858.3333333335</v>
          </cell>
          <cell r="BE569">
            <v>3175000</v>
          </cell>
          <cell r="BF569">
            <v>3195000</v>
          </cell>
          <cell r="BG569">
            <v>50270.833333333328</v>
          </cell>
          <cell r="BH569">
            <v>3245270.8333333335</v>
          </cell>
          <cell r="BI569">
            <v>-20000</v>
          </cell>
          <cell r="BJ569">
            <v>3175000</v>
          </cell>
          <cell r="BK569">
            <v>-316.66666666666663</v>
          </cell>
          <cell r="BL569">
            <v>3174683.3333333335</v>
          </cell>
          <cell r="BM569">
            <v>-3195000</v>
          </cell>
          <cell r="BO569">
            <v>-50587.5</v>
          </cell>
          <cell r="BP569">
            <v>-50587.5</v>
          </cell>
          <cell r="BQ569">
            <v>-3195000</v>
          </cell>
          <cell r="BS569">
            <v>-50587.5</v>
          </cell>
          <cell r="BT569">
            <v>-50587.5</v>
          </cell>
          <cell r="BU569">
            <v>-3195000</v>
          </cell>
          <cell r="BW569">
            <v>-50587.5</v>
          </cell>
          <cell r="BX569">
            <v>-50587.5</v>
          </cell>
          <cell r="BY569">
            <v>-3195000</v>
          </cell>
          <cell r="CA569">
            <v>-50587.5</v>
          </cell>
          <cell r="CB569">
            <v>-50587.5</v>
          </cell>
          <cell r="CC569">
            <v>-3195000</v>
          </cell>
          <cell r="CE569">
            <v>-50587.5</v>
          </cell>
          <cell r="CF569">
            <v>-50587.5</v>
          </cell>
          <cell r="CG569">
            <v>-3195000</v>
          </cell>
          <cell r="CI569">
            <v>-50587.5</v>
          </cell>
          <cell r="CJ569">
            <v>-50587.5</v>
          </cell>
          <cell r="CK569">
            <v>-3195000</v>
          </cell>
          <cell r="CM569">
            <v>-50587.5</v>
          </cell>
          <cell r="CN569">
            <v>-50587.5</v>
          </cell>
          <cell r="CO569">
            <v>-3195000</v>
          </cell>
          <cell r="CQ569">
            <v>-50587.5</v>
          </cell>
          <cell r="CR569">
            <v>-50587.5</v>
          </cell>
          <cell r="CS569">
            <v>-3195000</v>
          </cell>
          <cell r="CU569">
            <v>-50587.5</v>
          </cell>
          <cell r="CV569">
            <v>-50587.5</v>
          </cell>
          <cell r="CW569">
            <v>-3195000</v>
          </cell>
          <cell r="CY569">
            <v>-50587.5</v>
          </cell>
          <cell r="CZ569">
            <v>-50587.5</v>
          </cell>
          <cell r="DA569">
            <v>-3195000</v>
          </cell>
          <cell r="DC569">
            <v>-50587.5</v>
          </cell>
          <cell r="DD569">
            <v>-50587.5</v>
          </cell>
          <cell r="DE569">
            <v>-3195000</v>
          </cell>
          <cell r="DG569">
            <v>-50587.5</v>
          </cell>
          <cell r="DH569">
            <v>-50587.5</v>
          </cell>
          <cell r="DI569">
            <v>-3195000</v>
          </cell>
          <cell r="DK569">
            <v>-50587.5</v>
          </cell>
          <cell r="DL569">
            <v>-50587.5</v>
          </cell>
          <cell r="DM569">
            <v>-3195000</v>
          </cell>
          <cell r="DO569">
            <v>-50587.5</v>
          </cell>
          <cell r="DP569">
            <v>-50587.5</v>
          </cell>
          <cell r="DQ569">
            <v>-3195000</v>
          </cell>
          <cell r="DS569">
            <v>-50587.5</v>
          </cell>
          <cell r="DT569">
            <v>-50587.5</v>
          </cell>
          <cell r="DU569">
            <v>-3195000</v>
          </cell>
          <cell r="DW569">
            <v>-50587.5</v>
          </cell>
          <cell r="DX569">
            <v>-50587.5</v>
          </cell>
          <cell r="DY569">
            <v>-3195000</v>
          </cell>
          <cell r="EA569">
            <v>-50587.5</v>
          </cell>
          <cell r="EB569">
            <v>-50587.5</v>
          </cell>
          <cell r="EC569">
            <v>-3195000</v>
          </cell>
          <cell r="EE569">
            <v>-50587.5</v>
          </cell>
          <cell r="EF569">
            <v>-50587.5</v>
          </cell>
          <cell r="EG569">
            <v>-3195000</v>
          </cell>
          <cell r="EI569">
            <v>-50587.5</v>
          </cell>
          <cell r="EJ569">
            <v>-50587.5</v>
          </cell>
          <cell r="EK569">
            <v>-3195000</v>
          </cell>
          <cell r="EM569">
            <v>-50587.5</v>
          </cell>
          <cell r="EN569">
            <v>-50587.5</v>
          </cell>
          <cell r="EO569">
            <v>-3195000</v>
          </cell>
          <cell r="EQ569">
            <v>-50587.5</v>
          </cell>
          <cell r="ER569">
            <v>-50587.5</v>
          </cell>
          <cell r="ES569">
            <v>-3195000</v>
          </cell>
          <cell r="EU569">
            <v>-50587.5</v>
          </cell>
          <cell r="EV569">
            <v>-50587.5</v>
          </cell>
          <cell r="EW569">
            <v>-3195000</v>
          </cell>
          <cell r="EY569">
            <v>-50587.5</v>
          </cell>
          <cell r="EZ569">
            <v>-50587.5</v>
          </cell>
          <cell r="FA569">
            <v>-3195000</v>
          </cell>
          <cell r="FC569">
            <v>-50587.5</v>
          </cell>
          <cell r="FD569">
            <v>-50587.5</v>
          </cell>
          <cell r="FE569">
            <v>-3195000</v>
          </cell>
          <cell r="FG569">
            <v>-50587.5</v>
          </cell>
          <cell r="FH569">
            <v>-50587.5</v>
          </cell>
          <cell r="FI569">
            <v>-3195000</v>
          </cell>
          <cell r="FK569">
            <v>-50587.5</v>
          </cell>
          <cell r="FL569">
            <v>-50587.5</v>
          </cell>
          <cell r="FM569">
            <v>-3195000</v>
          </cell>
          <cell r="FO569">
            <v>-50587.5</v>
          </cell>
          <cell r="FP569">
            <v>-50587.5</v>
          </cell>
          <cell r="FQ569">
            <v>-3195000</v>
          </cell>
          <cell r="FS569">
            <v>-50587.5</v>
          </cell>
          <cell r="FT569">
            <v>-50587.5</v>
          </cell>
          <cell r="FU569">
            <v>-3195000</v>
          </cell>
          <cell r="FW569">
            <v>-50587.5</v>
          </cell>
          <cell r="FX569">
            <v>-50587.5</v>
          </cell>
          <cell r="FY569">
            <v>-3195000</v>
          </cell>
          <cell r="GA569">
            <v>-50587.5</v>
          </cell>
          <cell r="GB569">
            <v>-50587.5</v>
          </cell>
          <cell r="GC569">
            <v>-3195000</v>
          </cell>
          <cell r="GE569">
            <v>-50587.5</v>
          </cell>
          <cell r="GF569">
            <v>-50587.5</v>
          </cell>
          <cell r="GG569">
            <v>-3195000</v>
          </cell>
          <cell r="GI569">
            <v>-50587.5</v>
          </cell>
          <cell r="GJ569">
            <v>-50587.5</v>
          </cell>
          <cell r="GK569">
            <v>-3195000</v>
          </cell>
          <cell r="GM569">
            <v>-50587.5</v>
          </cell>
          <cell r="GN569">
            <v>-50587.5</v>
          </cell>
          <cell r="GO569">
            <v>-3195000</v>
          </cell>
          <cell r="GQ569">
            <v>-50587.5</v>
          </cell>
          <cell r="GR569">
            <v>-50587.5</v>
          </cell>
          <cell r="GS569">
            <v>-3195000</v>
          </cell>
          <cell r="GU569">
            <v>-50587.5</v>
          </cell>
          <cell r="GV569">
            <v>-50587.5</v>
          </cell>
          <cell r="GW569">
            <v>-3195000</v>
          </cell>
          <cell r="GY569">
            <v>-50587.5</v>
          </cell>
          <cell r="GZ569">
            <v>-50587.5</v>
          </cell>
          <cell r="HA569">
            <v>-3195000</v>
          </cell>
          <cell r="HC569">
            <v>-50587.5</v>
          </cell>
          <cell r="HD569">
            <v>-50587.5</v>
          </cell>
          <cell r="HE569">
            <v>-3195000</v>
          </cell>
          <cell r="HG569">
            <v>-50587.5</v>
          </cell>
          <cell r="HH569">
            <v>-50587.5</v>
          </cell>
          <cell r="HI569">
            <v>-3195000</v>
          </cell>
          <cell r="HK569">
            <v>-50587.5</v>
          </cell>
          <cell r="HL569">
            <v>-50587.5</v>
          </cell>
          <cell r="HM569">
            <v>-3195000</v>
          </cell>
          <cell r="HO569">
            <v>-50587.5</v>
          </cell>
          <cell r="HP569">
            <v>-50587.5</v>
          </cell>
          <cell r="HQ569">
            <v>-3195000</v>
          </cell>
          <cell r="HS569">
            <v>-50587.5</v>
          </cell>
          <cell r="HT569">
            <v>-50587.5</v>
          </cell>
          <cell r="HU569">
            <v>-3195000</v>
          </cell>
          <cell r="IB569" t="str">
            <v>0954690 R</v>
          </cell>
          <cell r="IC569">
            <v>37138</v>
          </cell>
          <cell r="ID569">
            <v>1</v>
          </cell>
          <cell r="IE569" t="str">
            <v>A</v>
          </cell>
        </row>
        <row r="570">
          <cell r="C570">
            <v>248001373456201</v>
          </cell>
          <cell r="E570" t="str">
            <v>H. SUHERMAN</v>
          </cell>
          <cell r="F570" t="str">
            <v>SENGKANG</v>
          </cell>
          <cell r="G570" t="str">
            <v>FM 517H CHS</v>
          </cell>
          <cell r="H570" t="str">
            <v>045771</v>
          </cell>
          <cell r="I570" t="str">
            <v>045771</v>
          </cell>
          <cell r="J570">
            <v>37001</v>
          </cell>
          <cell r="K570">
            <v>20</v>
          </cell>
          <cell r="L570" t="str">
            <v>April 2001</v>
          </cell>
          <cell r="M570">
            <v>38096</v>
          </cell>
          <cell r="N570">
            <v>36</v>
          </cell>
          <cell r="O570">
            <v>1</v>
          </cell>
          <cell r="P570">
            <v>229000000</v>
          </cell>
          <cell r="Q570">
            <v>57249000</v>
          </cell>
          <cell r="R570">
            <v>0.19</v>
          </cell>
          <cell r="S570">
            <v>401501.66666666849</v>
          </cell>
          <cell r="T570">
            <v>57650501.666666672</v>
          </cell>
          <cell r="V570">
            <v>6362000</v>
          </cell>
          <cell r="W570">
            <v>-6362000</v>
          </cell>
          <cell r="Z570">
            <v>6362000</v>
          </cell>
          <cell r="AA570">
            <v>906442.5</v>
          </cell>
          <cell r="AB570">
            <v>7268442.5</v>
          </cell>
          <cell r="AC570">
            <v>50887000</v>
          </cell>
          <cell r="AD570">
            <v>6362000</v>
          </cell>
          <cell r="AE570">
            <v>805710.83333333326</v>
          </cell>
          <cell r="AF570">
            <v>7167710.833333333</v>
          </cell>
          <cell r="AG570">
            <v>44525000</v>
          </cell>
          <cell r="AH570">
            <v>6362000</v>
          </cell>
          <cell r="AI570">
            <v>704979.16666666663</v>
          </cell>
          <cell r="AJ570">
            <v>7066979.166666667</v>
          </cell>
          <cell r="AK570">
            <v>38163000</v>
          </cell>
          <cell r="AL570">
            <v>6362000</v>
          </cell>
          <cell r="AM570">
            <v>604247.5</v>
          </cell>
          <cell r="AN570">
            <v>6966247.5</v>
          </cell>
          <cell r="AO570">
            <v>31801000</v>
          </cell>
          <cell r="AP570">
            <v>6362000</v>
          </cell>
          <cell r="AQ570">
            <v>503515.83333333331</v>
          </cell>
          <cell r="AR570">
            <v>6865515.833333333</v>
          </cell>
          <cell r="AS570">
            <v>25439000</v>
          </cell>
          <cell r="AT570">
            <v>6362000</v>
          </cell>
          <cell r="AU570">
            <v>402784.16666666663</v>
          </cell>
          <cell r="AV570">
            <v>6764784.166666667</v>
          </cell>
          <cell r="AW570">
            <v>19077000</v>
          </cell>
          <cell r="AX570">
            <v>6362000</v>
          </cell>
          <cell r="AY570">
            <v>302052.5</v>
          </cell>
          <cell r="AZ570">
            <v>6664052.5</v>
          </cell>
          <cell r="BA570">
            <v>12715000</v>
          </cell>
          <cell r="BB570">
            <v>6362000</v>
          </cell>
          <cell r="BC570">
            <v>201320.83333333331</v>
          </cell>
          <cell r="BD570">
            <v>6563320.833333333</v>
          </cell>
          <cell r="BE570">
            <v>6353000</v>
          </cell>
          <cell r="BF570">
            <v>6362000</v>
          </cell>
          <cell r="BG570">
            <v>100589.16666666666</v>
          </cell>
          <cell r="BH570">
            <v>6462589.166666667</v>
          </cell>
          <cell r="BI570">
            <v>-9000</v>
          </cell>
          <cell r="BJ570">
            <v>6353000</v>
          </cell>
          <cell r="BK570">
            <v>-142.5</v>
          </cell>
          <cell r="BL570">
            <v>6352857.5</v>
          </cell>
          <cell r="BM570">
            <v>-6362000</v>
          </cell>
          <cell r="BO570">
            <v>-100731.66666666666</v>
          </cell>
          <cell r="BP570">
            <v>-100731.66666666666</v>
          </cell>
          <cell r="BQ570">
            <v>-6362000</v>
          </cell>
          <cell r="BS570">
            <v>-100731.66666666666</v>
          </cell>
          <cell r="BT570">
            <v>-100731.66666666666</v>
          </cell>
          <cell r="BU570">
            <v>-6362000</v>
          </cell>
          <cell r="BW570">
            <v>-100731.66666666666</v>
          </cell>
          <cell r="BX570">
            <v>-100731.66666666666</v>
          </cell>
          <cell r="BY570">
            <v>-6362000</v>
          </cell>
          <cell r="CA570">
            <v>-100731.66666666666</v>
          </cell>
          <cell r="CB570">
            <v>-100731.66666666666</v>
          </cell>
          <cell r="CC570">
            <v>-6362000</v>
          </cell>
          <cell r="CE570">
            <v>-100731.66666666666</v>
          </cell>
          <cell r="CF570">
            <v>-100731.66666666666</v>
          </cell>
          <cell r="CG570">
            <v>-6362000</v>
          </cell>
          <cell r="CI570">
            <v>-100731.66666666666</v>
          </cell>
          <cell r="CJ570">
            <v>-100731.66666666666</v>
          </cell>
          <cell r="CK570">
            <v>-6362000</v>
          </cell>
          <cell r="CM570">
            <v>-100731.66666666666</v>
          </cell>
          <cell r="CN570">
            <v>-100731.66666666666</v>
          </cell>
          <cell r="CO570">
            <v>-6362000</v>
          </cell>
          <cell r="CQ570">
            <v>-100731.66666666666</v>
          </cell>
          <cell r="CR570">
            <v>-100731.66666666666</v>
          </cell>
          <cell r="CS570">
            <v>-6362000</v>
          </cell>
          <cell r="CU570">
            <v>-100731.66666666666</v>
          </cell>
          <cell r="CV570">
            <v>-100731.66666666666</v>
          </cell>
          <cell r="CW570">
            <v>-6362000</v>
          </cell>
          <cell r="CY570">
            <v>-100731.66666666666</v>
          </cell>
          <cell r="CZ570">
            <v>-100731.66666666666</v>
          </cell>
          <cell r="DA570">
            <v>-6362000</v>
          </cell>
          <cell r="DC570">
            <v>-100731.66666666666</v>
          </cell>
          <cell r="DD570">
            <v>-100731.66666666666</v>
          </cell>
          <cell r="DE570">
            <v>-6362000</v>
          </cell>
          <cell r="DG570">
            <v>-100731.66666666666</v>
          </cell>
          <cell r="DH570">
            <v>-100731.66666666666</v>
          </cell>
          <cell r="DI570">
            <v>-6362000</v>
          </cell>
          <cell r="DK570">
            <v>-100731.66666666666</v>
          </cell>
          <cell r="DL570">
            <v>-100731.66666666666</v>
          </cell>
          <cell r="DM570">
            <v>-6362000</v>
          </cell>
          <cell r="DO570">
            <v>-100731.66666666666</v>
          </cell>
          <cell r="DP570">
            <v>-100731.66666666666</v>
          </cell>
          <cell r="DQ570">
            <v>-6362000</v>
          </cell>
          <cell r="DS570">
            <v>-100731.66666666666</v>
          </cell>
          <cell r="DT570">
            <v>-100731.66666666666</v>
          </cell>
          <cell r="DU570">
            <v>-6362000</v>
          </cell>
          <cell r="DW570">
            <v>-100731.66666666666</v>
          </cell>
          <cell r="DX570">
            <v>-100731.66666666666</v>
          </cell>
          <cell r="DY570">
            <v>-6362000</v>
          </cell>
          <cell r="EA570">
            <v>-100731.66666666666</v>
          </cell>
          <cell r="EB570">
            <v>-100731.66666666666</v>
          </cell>
          <cell r="EC570">
            <v>-6362000</v>
          </cell>
          <cell r="EE570">
            <v>-100731.66666666666</v>
          </cell>
          <cell r="EF570">
            <v>-100731.66666666666</v>
          </cell>
          <cell r="EG570">
            <v>-6362000</v>
          </cell>
          <cell r="EI570">
            <v>-100731.66666666666</v>
          </cell>
          <cell r="EJ570">
            <v>-100731.66666666666</v>
          </cell>
          <cell r="EK570">
            <v>-6362000</v>
          </cell>
          <cell r="EM570">
            <v>-100731.66666666666</v>
          </cell>
          <cell r="EN570">
            <v>-100731.66666666666</v>
          </cell>
          <cell r="EO570">
            <v>-6362000</v>
          </cell>
          <cell r="EQ570">
            <v>-100731.66666666666</v>
          </cell>
          <cell r="ER570">
            <v>-100731.66666666666</v>
          </cell>
          <cell r="ES570">
            <v>-6362000</v>
          </cell>
          <cell r="EU570">
            <v>-100731.66666666666</v>
          </cell>
          <cell r="EV570">
            <v>-100731.66666666666</v>
          </cell>
          <cell r="EW570">
            <v>-6362000</v>
          </cell>
          <cell r="EY570">
            <v>-100731.66666666666</v>
          </cell>
          <cell r="EZ570">
            <v>-100731.66666666666</v>
          </cell>
          <cell r="FA570">
            <v>-6362000</v>
          </cell>
          <cell r="FC570">
            <v>-100731.66666666666</v>
          </cell>
          <cell r="FD570">
            <v>-100731.66666666666</v>
          </cell>
          <cell r="FE570">
            <v>-6362000</v>
          </cell>
          <cell r="FG570">
            <v>-100731.66666666666</v>
          </cell>
          <cell r="FH570">
            <v>-100731.66666666666</v>
          </cell>
          <cell r="FI570">
            <v>-6362000</v>
          </cell>
          <cell r="FK570">
            <v>-100731.66666666666</v>
          </cell>
          <cell r="FL570">
            <v>-100731.66666666666</v>
          </cell>
          <cell r="FM570">
            <v>-6362000</v>
          </cell>
          <cell r="FO570">
            <v>-100731.66666666666</v>
          </cell>
          <cell r="FP570">
            <v>-100731.66666666666</v>
          </cell>
          <cell r="FQ570">
            <v>-6362000</v>
          </cell>
          <cell r="FS570">
            <v>-100731.66666666666</v>
          </cell>
          <cell r="FT570">
            <v>-100731.66666666666</v>
          </cell>
          <cell r="FU570">
            <v>-6362000</v>
          </cell>
          <cell r="FW570">
            <v>-100731.66666666666</v>
          </cell>
          <cell r="FX570">
            <v>-100731.66666666666</v>
          </cell>
          <cell r="FY570">
            <v>-6362000</v>
          </cell>
          <cell r="GA570">
            <v>-100731.66666666666</v>
          </cell>
          <cell r="GB570">
            <v>-100731.66666666666</v>
          </cell>
          <cell r="GC570">
            <v>-6362000</v>
          </cell>
          <cell r="GE570">
            <v>-100731.66666666666</v>
          </cell>
          <cell r="GF570">
            <v>-100731.66666666666</v>
          </cell>
          <cell r="GG570">
            <v>-6362000</v>
          </cell>
          <cell r="GI570">
            <v>-100731.66666666666</v>
          </cell>
          <cell r="GJ570">
            <v>-100731.66666666666</v>
          </cell>
          <cell r="GK570">
            <v>-6362000</v>
          </cell>
          <cell r="GM570">
            <v>-100731.66666666666</v>
          </cell>
          <cell r="GN570">
            <v>-100731.66666666666</v>
          </cell>
          <cell r="GO570">
            <v>-6362000</v>
          </cell>
          <cell r="GQ570">
            <v>-100731.66666666666</v>
          </cell>
          <cell r="GR570">
            <v>-100731.66666666666</v>
          </cell>
          <cell r="GS570">
            <v>-6362000</v>
          </cell>
          <cell r="GU570">
            <v>-100731.66666666666</v>
          </cell>
          <cell r="GV570">
            <v>-100731.66666666666</v>
          </cell>
          <cell r="GW570">
            <v>-6362000</v>
          </cell>
          <cell r="GY570">
            <v>-100731.66666666666</v>
          </cell>
          <cell r="GZ570">
            <v>-100731.66666666666</v>
          </cell>
          <cell r="HA570">
            <v>-6362000</v>
          </cell>
          <cell r="HC570">
            <v>-100731.66666666666</v>
          </cell>
          <cell r="HD570">
            <v>-100731.66666666666</v>
          </cell>
          <cell r="HE570">
            <v>-6362000</v>
          </cell>
          <cell r="HG570">
            <v>-100731.66666666666</v>
          </cell>
          <cell r="HH570">
            <v>-100731.66666666666</v>
          </cell>
          <cell r="HI570">
            <v>-6362000</v>
          </cell>
          <cell r="HK570">
            <v>-100731.66666666666</v>
          </cell>
          <cell r="HL570">
            <v>-100731.66666666666</v>
          </cell>
          <cell r="HM570">
            <v>-6362000</v>
          </cell>
          <cell r="HO570">
            <v>-100731.66666666666</v>
          </cell>
          <cell r="HP570">
            <v>-100731.66666666666</v>
          </cell>
          <cell r="HQ570">
            <v>-6362000</v>
          </cell>
          <cell r="HS570">
            <v>-100731.66666666666</v>
          </cell>
          <cell r="HT570">
            <v>-100731.66666666666</v>
          </cell>
          <cell r="HU570">
            <v>-6362000</v>
          </cell>
          <cell r="IB570" t="str">
            <v>0152473 R</v>
          </cell>
          <cell r="IC570">
            <v>37138</v>
          </cell>
          <cell r="ID570">
            <v>1</v>
          </cell>
          <cell r="IE570" t="str">
            <v>A</v>
          </cell>
        </row>
        <row r="571">
          <cell r="C571">
            <v>248001373472201</v>
          </cell>
          <cell r="E571" t="str">
            <v>DJUNAIDI SYUKUR</v>
          </cell>
          <cell r="F571" t="str">
            <v>SORONG</v>
          </cell>
          <cell r="G571" t="str">
            <v>T 120ss MKL</v>
          </cell>
          <cell r="H571" t="str">
            <v>078442</v>
          </cell>
          <cell r="I571" t="str">
            <v>078442</v>
          </cell>
          <cell r="J571">
            <v>37001</v>
          </cell>
          <cell r="K571">
            <v>20</v>
          </cell>
          <cell r="L571" t="str">
            <v>April 2001</v>
          </cell>
          <cell r="M571">
            <v>38096</v>
          </cell>
          <cell r="N571">
            <v>36</v>
          </cell>
          <cell r="O571">
            <v>1</v>
          </cell>
          <cell r="P571">
            <v>50000000</v>
          </cell>
          <cell r="Q571">
            <v>12497000</v>
          </cell>
          <cell r="R571">
            <v>0.19</v>
          </cell>
          <cell r="S571">
            <v>87336.666666666395</v>
          </cell>
          <cell r="T571">
            <v>12584336.666666666</v>
          </cell>
          <cell r="V571">
            <v>1389000</v>
          </cell>
          <cell r="W571">
            <v>-1389000</v>
          </cell>
          <cell r="Z571">
            <v>1389000</v>
          </cell>
          <cell r="AA571">
            <v>197869.16666666666</v>
          </cell>
          <cell r="AB571">
            <v>1586869.1666666667</v>
          </cell>
          <cell r="AC571">
            <v>11108000</v>
          </cell>
          <cell r="AD571">
            <v>1389000</v>
          </cell>
          <cell r="AE571">
            <v>175876.66666666666</v>
          </cell>
          <cell r="AF571">
            <v>1564876.6666666667</v>
          </cell>
          <cell r="AG571">
            <v>9719000</v>
          </cell>
          <cell r="AH571">
            <v>1389000</v>
          </cell>
          <cell r="AI571">
            <v>153884.16666666666</v>
          </cell>
          <cell r="AJ571">
            <v>1542884.1666666667</v>
          </cell>
          <cell r="AK571">
            <v>8330000</v>
          </cell>
          <cell r="AL571">
            <v>1389000</v>
          </cell>
          <cell r="AM571">
            <v>131891.66666666666</v>
          </cell>
          <cell r="AN571">
            <v>1520891.6666666667</v>
          </cell>
          <cell r="AO571">
            <v>6941000</v>
          </cell>
          <cell r="AP571">
            <v>1389000</v>
          </cell>
          <cell r="AQ571">
            <v>109899.16666666666</v>
          </cell>
          <cell r="AR571">
            <v>1498899.1666666667</v>
          </cell>
          <cell r="AS571">
            <v>5552000</v>
          </cell>
          <cell r="AT571">
            <v>1389000</v>
          </cell>
          <cell r="AU571">
            <v>87906.666666666657</v>
          </cell>
          <cell r="AV571">
            <v>1476906.6666666667</v>
          </cell>
          <cell r="AW571">
            <v>4163000</v>
          </cell>
          <cell r="AX571">
            <v>1389000</v>
          </cell>
          <cell r="AY571">
            <v>65914.166666666657</v>
          </cell>
          <cell r="AZ571">
            <v>1454914.1666666667</v>
          </cell>
          <cell r="BA571">
            <v>2774000</v>
          </cell>
          <cell r="BB571">
            <v>1389000</v>
          </cell>
          <cell r="BC571">
            <v>43921.666666666664</v>
          </cell>
          <cell r="BD571">
            <v>1432921.6666666667</v>
          </cell>
          <cell r="BE571">
            <v>1385000</v>
          </cell>
          <cell r="BF571">
            <v>1389000</v>
          </cell>
          <cell r="BG571">
            <v>21929.166666666664</v>
          </cell>
          <cell r="BH571">
            <v>1410929.1666666667</v>
          </cell>
          <cell r="BI571">
            <v>-4000</v>
          </cell>
          <cell r="BJ571">
            <v>1385000</v>
          </cell>
          <cell r="BK571">
            <v>-63.333333333333329</v>
          </cell>
          <cell r="BL571">
            <v>1384936.6666666667</v>
          </cell>
          <cell r="BM571">
            <v>-1389000</v>
          </cell>
          <cell r="BO571">
            <v>-21992.5</v>
          </cell>
          <cell r="BP571">
            <v>-21992.5</v>
          </cell>
          <cell r="BQ571">
            <v>-1389000</v>
          </cell>
          <cell r="BS571">
            <v>-21992.5</v>
          </cell>
          <cell r="BT571">
            <v>-21992.5</v>
          </cell>
          <cell r="BU571">
            <v>-1389000</v>
          </cell>
          <cell r="BW571">
            <v>-21992.5</v>
          </cell>
          <cell r="BX571">
            <v>-21992.5</v>
          </cell>
          <cell r="BY571">
            <v>-1389000</v>
          </cell>
          <cell r="CA571">
            <v>-21992.5</v>
          </cell>
          <cell r="CB571">
            <v>-21992.5</v>
          </cell>
          <cell r="CC571">
            <v>-1389000</v>
          </cell>
          <cell r="CE571">
            <v>-21992.5</v>
          </cell>
          <cell r="CF571">
            <v>-21992.5</v>
          </cell>
          <cell r="CG571">
            <v>-1389000</v>
          </cell>
          <cell r="CI571">
            <v>-21992.5</v>
          </cell>
          <cell r="CJ571">
            <v>-21992.5</v>
          </cell>
          <cell r="CK571">
            <v>-1389000</v>
          </cell>
          <cell r="CM571">
            <v>-21992.5</v>
          </cell>
          <cell r="CN571">
            <v>-21992.5</v>
          </cell>
          <cell r="CO571">
            <v>-1389000</v>
          </cell>
          <cell r="CQ571">
            <v>-21992.5</v>
          </cell>
          <cell r="CR571">
            <v>-21992.5</v>
          </cell>
          <cell r="CS571">
            <v>-1389000</v>
          </cell>
          <cell r="CU571">
            <v>-21992.5</v>
          </cell>
          <cell r="CV571">
            <v>-21992.5</v>
          </cell>
          <cell r="CW571">
            <v>-1389000</v>
          </cell>
          <cell r="CY571">
            <v>-21992.5</v>
          </cell>
          <cell r="CZ571">
            <v>-21992.5</v>
          </cell>
          <cell r="DA571">
            <v>-1389000</v>
          </cell>
          <cell r="DC571">
            <v>-21992.5</v>
          </cell>
          <cell r="DD571">
            <v>-21992.5</v>
          </cell>
          <cell r="DE571">
            <v>-1389000</v>
          </cell>
          <cell r="DG571">
            <v>-21992.5</v>
          </cell>
          <cell r="DH571">
            <v>-21992.5</v>
          </cell>
          <cell r="DI571">
            <v>-1389000</v>
          </cell>
          <cell r="DK571">
            <v>-21992.5</v>
          </cell>
          <cell r="DL571">
            <v>-21992.5</v>
          </cell>
          <cell r="DM571">
            <v>-1389000</v>
          </cell>
          <cell r="DO571">
            <v>-21992.5</v>
          </cell>
          <cell r="DP571">
            <v>-21992.5</v>
          </cell>
          <cell r="DQ571">
            <v>-1389000</v>
          </cell>
          <cell r="DS571">
            <v>-21992.5</v>
          </cell>
          <cell r="DT571">
            <v>-21992.5</v>
          </cell>
          <cell r="DU571">
            <v>-1389000</v>
          </cell>
          <cell r="DW571">
            <v>-21992.5</v>
          </cell>
          <cell r="DX571">
            <v>-21992.5</v>
          </cell>
          <cell r="DY571">
            <v>-1389000</v>
          </cell>
          <cell r="EA571">
            <v>-21992.5</v>
          </cell>
          <cell r="EB571">
            <v>-21992.5</v>
          </cell>
          <cell r="EC571">
            <v>-1389000</v>
          </cell>
          <cell r="EE571">
            <v>-21992.5</v>
          </cell>
          <cell r="EF571">
            <v>-21992.5</v>
          </cell>
          <cell r="EG571">
            <v>-1389000</v>
          </cell>
          <cell r="EI571">
            <v>-21992.5</v>
          </cell>
          <cell r="EJ571">
            <v>-21992.5</v>
          </cell>
          <cell r="EK571">
            <v>-1389000</v>
          </cell>
          <cell r="EM571">
            <v>-21992.5</v>
          </cell>
          <cell r="EN571">
            <v>-21992.5</v>
          </cell>
          <cell r="EO571">
            <v>-1389000</v>
          </cell>
          <cell r="EQ571">
            <v>-21992.5</v>
          </cell>
          <cell r="ER571">
            <v>-21992.5</v>
          </cell>
          <cell r="ES571">
            <v>-1389000</v>
          </cell>
          <cell r="EU571">
            <v>-21992.5</v>
          </cell>
          <cell r="EV571">
            <v>-21992.5</v>
          </cell>
          <cell r="EW571">
            <v>-1389000</v>
          </cell>
          <cell r="EY571">
            <v>-21992.5</v>
          </cell>
          <cell r="EZ571">
            <v>-21992.5</v>
          </cell>
          <cell r="FA571">
            <v>-1389000</v>
          </cell>
          <cell r="FC571">
            <v>-21992.5</v>
          </cell>
          <cell r="FD571">
            <v>-21992.5</v>
          </cell>
          <cell r="FE571">
            <v>-1389000</v>
          </cell>
          <cell r="FG571">
            <v>-21992.5</v>
          </cell>
          <cell r="FH571">
            <v>-21992.5</v>
          </cell>
          <cell r="FI571">
            <v>-1389000</v>
          </cell>
          <cell r="FK571">
            <v>-21992.5</v>
          </cell>
          <cell r="FL571">
            <v>-21992.5</v>
          </cell>
          <cell r="FM571">
            <v>-1389000</v>
          </cell>
          <cell r="FO571">
            <v>-21992.5</v>
          </cell>
          <cell r="FP571">
            <v>-21992.5</v>
          </cell>
          <cell r="FQ571">
            <v>-1389000</v>
          </cell>
          <cell r="FS571">
            <v>-21992.5</v>
          </cell>
          <cell r="FT571">
            <v>-21992.5</v>
          </cell>
          <cell r="FU571">
            <v>-1389000</v>
          </cell>
          <cell r="FW571">
            <v>-21992.5</v>
          </cell>
          <cell r="FX571">
            <v>-21992.5</v>
          </cell>
          <cell r="FY571">
            <v>-1389000</v>
          </cell>
          <cell r="GA571">
            <v>-21992.5</v>
          </cell>
          <cell r="GB571">
            <v>-21992.5</v>
          </cell>
          <cell r="GC571">
            <v>-1389000</v>
          </cell>
          <cell r="GE571">
            <v>-21992.5</v>
          </cell>
          <cell r="GF571">
            <v>-21992.5</v>
          </cell>
          <cell r="GG571">
            <v>-1389000</v>
          </cell>
          <cell r="GI571">
            <v>-21992.5</v>
          </cell>
          <cell r="GJ571">
            <v>-21992.5</v>
          </cell>
          <cell r="GK571">
            <v>-1389000</v>
          </cell>
          <cell r="GM571">
            <v>-21992.5</v>
          </cell>
          <cell r="GN571">
            <v>-21992.5</v>
          </cell>
          <cell r="GO571">
            <v>-1389000</v>
          </cell>
          <cell r="GQ571">
            <v>-21992.5</v>
          </cell>
          <cell r="GR571">
            <v>-21992.5</v>
          </cell>
          <cell r="GS571">
            <v>-1389000</v>
          </cell>
          <cell r="GU571">
            <v>-21992.5</v>
          </cell>
          <cell r="GV571">
            <v>-21992.5</v>
          </cell>
          <cell r="GW571">
            <v>-1389000</v>
          </cell>
          <cell r="GY571">
            <v>-21992.5</v>
          </cell>
          <cell r="GZ571">
            <v>-21992.5</v>
          </cell>
          <cell r="HA571">
            <v>-1389000</v>
          </cell>
          <cell r="HC571">
            <v>-21992.5</v>
          </cell>
          <cell r="HD571">
            <v>-21992.5</v>
          </cell>
          <cell r="HE571">
            <v>-1389000</v>
          </cell>
          <cell r="HG571">
            <v>-21992.5</v>
          </cell>
          <cell r="HH571">
            <v>-21992.5</v>
          </cell>
          <cell r="HI571">
            <v>-1389000</v>
          </cell>
          <cell r="HK571">
            <v>-21992.5</v>
          </cell>
          <cell r="HL571">
            <v>-21992.5</v>
          </cell>
          <cell r="HM571">
            <v>-1389000</v>
          </cell>
          <cell r="HO571">
            <v>-21992.5</v>
          </cell>
          <cell r="HP571">
            <v>-21992.5</v>
          </cell>
          <cell r="HQ571">
            <v>-1389000</v>
          </cell>
          <cell r="HS571">
            <v>-21992.5</v>
          </cell>
          <cell r="HT571">
            <v>-21992.5</v>
          </cell>
          <cell r="HU571">
            <v>-1389000</v>
          </cell>
          <cell r="IB571" t="str">
            <v>0794973 U</v>
          </cell>
          <cell r="IC571">
            <v>37607</v>
          </cell>
          <cell r="ID571">
            <v>1</v>
          </cell>
          <cell r="IE571" t="str">
            <v>A</v>
          </cell>
        </row>
        <row r="572">
          <cell r="C572">
            <v>248001373480201</v>
          </cell>
          <cell r="E572" t="str">
            <v>MARIANA TUMIMOMOR</v>
          </cell>
          <cell r="F572" t="str">
            <v>SORONG</v>
          </cell>
          <cell r="G572" t="str">
            <v>T 120ss PU</v>
          </cell>
          <cell r="H572" t="str">
            <v>036888</v>
          </cell>
          <cell r="I572" t="str">
            <v>036888</v>
          </cell>
          <cell r="J572">
            <v>37001</v>
          </cell>
          <cell r="K572">
            <v>20</v>
          </cell>
          <cell r="L572" t="str">
            <v>April 2001</v>
          </cell>
          <cell r="M572">
            <v>38096</v>
          </cell>
          <cell r="N572">
            <v>36</v>
          </cell>
          <cell r="O572">
            <v>1</v>
          </cell>
          <cell r="P572">
            <v>47000000</v>
          </cell>
          <cell r="Q572">
            <v>11738000</v>
          </cell>
          <cell r="R572">
            <v>0.19</v>
          </cell>
          <cell r="S572">
            <v>80179.999999999432</v>
          </cell>
          <cell r="T572">
            <v>11818180</v>
          </cell>
          <cell r="V572">
            <v>1306000</v>
          </cell>
          <cell r="W572">
            <v>-1306000</v>
          </cell>
          <cell r="Z572">
            <v>1306000</v>
          </cell>
          <cell r="AA572">
            <v>185851.66666666666</v>
          </cell>
          <cell r="AB572">
            <v>1491851.6666666667</v>
          </cell>
          <cell r="AC572">
            <v>10432000</v>
          </cell>
          <cell r="AD572">
            <v>1306000</v>
          </cell>
          <cell r="AE572">
            <v>165173.33333333331</v>
          </cell>
          <cell r="AF572">
            <v>1471173.3333333333</v>
          </cell>
          <cell r="AG572">
            <v>9126000</v>
          </cell>
          <cell r="AH572">
            <v>1306000</v>
          </cell>
          <cell r="AI572">
            <v>144495</v>
          </cell>
          <cell r="AJ572">
            <v>1450495</v>
          </cell>
          <cell r="AK572">
            <v>7820000</v>
          </cell>
          <cell r="AL572">
            <v>1306000</v>
          </cell>
          <cell r="AM572">
            <v>123816.66666666666</v>
          </cell>
          <cell r="AN572">
            <v>1429816.6666666667</v>
          </cell>
          <cell r="AO572">
            <v>6514000</v>
          </cell>
          <cell r="AP572">
            <v>1306000</v>
          </cell>
          <cell r="AQ572">
            <v>103138.33333333333</v>
          </cell>
          <cell r="AR572">
            <v>1409138.3333333333</v>
          </cell>
          <cell r="AS572">
            <v>5208000</v>
          </cell>
          <cell r="AT572">
            <v>1306000</v>
          </cell>
          <cell r="AU572">
            <v>82460</v>
          </cell>
          <cell r="AV572">
            <v>1388460</v>
          </cell>
          <cell r="AW572">
            <v>3902000</v>
          </cell>
          <cell r="AX572">
            <v>1306000</v>
          </cell>
          <cell r="AY572">
            <v>61781.666666666664</v>
          </cell>
          <cell r="AZ572">
            <v>1367781.6666666667</v>
          </cell>
          <cell r="BA572">
            <v>2596000</v>
          </cell>
          <cell r="BB572">
            <v>1306000</v>
          </cell>
          <cell r="BC572">
            <v>41103.333333333328</v>
          </cell>
          <cell r="BD572">
            <v>1347103.3333333333</v>
          </cell>
          <cell r="BE572">
            <v>1290000</v>
          </cell>
          <cell r="BF572">
            <v>1306000</v>
          </cell>
          <cell r="BG572">
            <v>20425</v>
          </cell>
          <cell r="BH572">
            <v>1326425</v>
          </cell>
          <cell r="BI572">
            <v>-16000</v>
          </cell>
          <cell r="BJ572">
            <v>1290000</v>
          </cell>
          <cell r="BK572">
            <v>-253.33333333333331</v>
          </cell>
          <cell r="BL572">
            <v>1289746.6666666667</v>
          </cell>
          <cell r="BM572">
            <v>-1306000</v>
          </cell>
          <cell r="BO572">
            <v>-20678.333333333332</v>
          </cell>
          <cell r="BP572">
            <v>-20678.333333333332</v>
          </cell>
          <cell r="BQ572">
            <v>-1306000</v>
          </cell>
          <cell r="BS572">
            <v>-20678.333333333332</v>
          </cell>
          <cell r="BT572">
            <v>-20678.333333333332</v>
          </cell>
          <cell r="BU572">
            <v>-1306000</v>
          </cell>
          <cell r="BW572">
            <v>-20678.333333333332</v>
          </cell>
          <cell r="BX572">
            <v>-20678.333333333332</v>
          </cell>
          <cell r="BY572">
            <v>-1306000</v>
          </cell>
          <cell r="CA572">
            <v>-20678.333333333332</v>
          </cell>
          <cell r="CB572">
            <v>-20678.333333333332</v>
          </cell>
          <cell r="CC572">
            <v>-1306000</v>
          </cell>
          <cell r="CE572">
            <v>-20678.333333333332</v>
          </cell>
          <cell r="CF572">
            <v>-20678.333333333332</v>
          </cell>
          <cell r="CG572">
            <v>-1306000</v>
          </cell>
          <cell r="CI572">
            <v>-20678.333333333332</v>
          </cell>
          <cell r="CJ572">
            <v>-20678.333333333332</v>
          </cell>
          <cell r="CK572">
            <v>-1306000</v>
          </cell>
          <cell r="CM572">
            <v>-20678.333333333332</v>
          </cell>
          <cell r="CN572">
            <v>-20678.333333333332</v>
          </cell>
          <cell r="CO572">
            <v>-1306000</v>
          </cell>
          <cell r="CQ572">
            <v>-20678.333333333332</v>
          </cell>
          <cell r="CR572">
            <v>-20678.333333333332</v>
          </cell>
          <cell r="CS572">
            <v>-1306000</v>
          </cell>
          <cell r="CU572">
            <v>-20678.333333333332</v>
          </cell>
          <cell r="CV572">
            <v>-20678.333333333332</v>
          </cell>
          <cell r="CW572">
            <v>-1306000</v>
          </cell>
          <cell r="CY572">
            <v>-20678.333333333332</v>
          </cell>
          <cell r="CZ572">
            <v>-20678.333333333332</v>
          </cell>
          <cell r="DA572">
            <v>-1306000</v>
          </cell>
          <cell r="DC572">
            <v>-20678.333333333332</v>
          </cell>
          <cell r="DD572">
            <v>-20678.333333333332</v>
          </cell>
          <cell r="DE572">
            <v>-1306000</v>
          </cell>
          <cell r="DG572">
            <v>-20678.333333333332</v>
          </cell>
          <cell r="DH572">
            <v>-20678.333333333332</v>
          </cell>
          <cell r="DI572">
            <v>-1306000</v>
          </cell>
          <cell r="DK572">
            <v>-20678.333333333332</v>
          </cell>
          <cell r="DL572">
            <v>-20678.333333333332</v>
          </cell>
          <cell r="DM572">
            <v>-1306000</v>
          </cell>
          <cell r="DO572">
            <v>-20678.333333333332</v>
          </cell>
          <cell r="DP572">
            <v>-20678.333333333332</v>
          </cell>
          <cell r="DQ572">
            <v>-1306000</v>
          </cell>
          <cell r="DS572">
            <v>-20678.333333333332</v>
          </cell>
          <cell r="DT572">
            <v>-20678.333333333332</v>
          </cell>
          <cell r="DU572">
            <v>-1306000</v>
          </cell>
          <cell r="DW572">
            <v>-20678.333333333332</v>
          </cell>
          <cell r="DX572">
            <v>-20678.333333333332</v>
          </cell>
          <cell r="DY572">
            <v>-1306000</v>
          </cell>
          <cell r="EA572">
            <v>-20678.333333333332</v>
          </cell>
          <cell r="EB572">
            <v>-20678.333333333332</v>
          </cell>
          <cell r="EC572">
            <v>-1306000</v>
          </cell>
          <cell r="EE572">
            <v>-20678.333333333332</v>
          </cell>
          <cell r="EF572">
            <v>-20678.333333333332</v>
          </cell>
          <cell r="EG572">
            <v>-1306000</v>
          </cell>
          <cell r="EI572">
            <v>-20678.333333333332</v>
          </cell>
          <cell r="EJ572">
            <v>-20678.333333333332</v>
          </cell>
          <cell r="EK572">
            <v>-1306000</v>
          </cell>
          <cell r="EM572">
            <v>-20678.333333333332</v>
          </cell>
          <cell r="EN572">
            <v>-20678.333333333332</v>
          </cell>
          <cell r="EO572">
            <v>-1306000</v>
          </cell>
          <cell r="EQ572">
            <v>-20678.333333333332</v>
          </cell>
          <cell r="ER572">
            <v>-20678.333333333332</v>
          </cell>
          <cell r="ES572">
            <v>-1306000</v>
          </cell>
          <cell r="EU572">
            <v>-20678.333333333332</v>
          </cell>
          <cell r="EV572">
            <v>-20678.333333333332</v>
          </cell>
          <cell r="EW572">
            <v>-1306000</v>
          </cell>
          <cell r="EY572">
            <v>-20678.333333333332</v>
          </cell>
          <cell r="EZ572">
            <v>-20678.333333333332</v>
          </cell>
          <cell r="FA572">
            <v>-1306000</v>
          </cell>
          <cell r="FC572">
            <v>-20678.333333333332</v>
          </cell>
          <cell r="FD572">
            <v>-20678.333333333332</v>
          </cell>
          <cell r="FE572">
            <v>-1306000</v>
          </cell>
          <cell r="FG572">
            <v>-20678.333333333332</v>
          </cell>
          <cell r="FH572">
            <v>-20678.333333333332</v>
          </cell>
          <cell r="FI572">
            <v>-1306000</v>
          </cell>
          <cell r="FK572">
            <v>-20678.333333333332</v>
          </cell>
          <cell r="FL572">
            <v>-20678.333333333332</v>
          </cell>
          <cell r="FM572">
            <v>-1306000</v>
          </cell>
          <cell r="FO572">
            <v>-20678.333333333332</v>
          </cell>
          <cell r="FP572">
            <v>-20678.333333333332</v>
          </cell>
          <cell r="FQ572">
            <v>-1306000</v>
          </cell>
          <cell r="FS572">
            <v>-20678.333333333332</v>
          </cell>
          <cell r="FT572">
            <v>-20678.333333333332</v>
          </cell>
          <cell r="FU572">
            <v>-1306000</v>
          </cell>
          <cell r="FW572">
            <v>-20678.333333333332</v>
          </cell>
          <cell r="FX572">
            <v>-20678.333333333332</v>
          </cell>
          <cell r="FY572">
            <v>-1306000</v>
          </cell>
          <cell r="GA572">
            <v>-20678.333333333332</v>
          </cell>
          <cell r="GB572">
            <v>-20678.333333333332</v>
          </cell>
          <cell r="GC572">
            <v>-1306000</v>
          </cell>
          <cell r="GE572">
            <v>-20678.333333333332</v>
          </cell>
          <cell r="GF572">
            <v>-20678.333333333332</v>
          </cell>
          <cell r="GG572">
            <v>-1306000</v>
          </cell>
          <cell r="GI572">
            <v>-20678.333333333332</v>
          </cell>
          <cell r="GJ572">
            <v>-20678.333333333332</v>
          </cell>
          <cell r="GK572">
            <v>-1306000</v>
          </cell>
          <cell r="GM572">
            <v>-20678.333333333332</v>
          </cell>
          <cell r="GN572">
            <v>-20678.333333333332</v>
          </cell>
          <cell r="GO572">
            <v>-1306000</v>
          </cell>
          <cell r="GQ572">
            <v>-20678.333333333332</v>
          </cell>
          <cell r="GR572">
            <v>-20678.333333333332</v>
          </cell>
          <cell r="GS572">
            <v>-1306000</v>
          </cell>
          <cell r="GU572">
            <v>-20678.333333333332</v>
          </cell>
          <cell r="GV572">
            <v>-20678.333333333332</v>
          </cell>
          <cell r="GW572">
            <v>-1306000</v>
          </cell>
          <cell r="GY572">
            <v>-20678.333333333332</v>
          </cell>
          <cell r="GZ572">
            <v>-20678.333333333332</v>
          </cell>
          <cell r="HA572">
            <v>-1306000</v>
          </cell>
          <cell r="HC572">
            <v>-20678.333333333332</v>
          </cell>
          <cell r="HD572">
            <v>-20678.333333333332</v>
          </cell>
          <cell r="HE572">
            <v>-1306000</v>
          </cell>
          <cell r="HG572">
            <v>-20678.333333333332</v>
          </cell>
          <cell r="HH572">
            <v>-20678.333333333332</v>
          </cell>
          <cell r="HI572">
            <v>-1306000</v>
          </cell>
          <cell r="HK572">
            <v>-20678.333333333332</v>
          </cell>
          <cell r="HL572">
            <v>-20678.333333333332</v>
          </cell>
          <cell r="HM572">
            <v>-1306000</v>
          </cell>
          <cell r="HO572">
            <v>-20678.333333333332</v>
          </cell>
          <cell r="HP572">
            <v>-20678.333333333332</v>
          </cell>
          <cell r="HQ572">
            <v>-1306000</v>
          </cell>
          <cell r="HS572">
            <v>-20678.333333333332</v>
          </cell>
          <cell r="HT572">
            <v>-20678.333333333332</v>
          </cell>
          <cell r="HU572">
            <v>-1306000</v>
          </cell>
          <cell r="IB572" t="str">
            <v>0810764 U</v>
          </cell>
          <cell r="IC572">
            <v>37490</v>
          </cell>
          <cell r="ID572">
            <v>1</v>
          </cell>
          <cell r="IE572" t="str">
            <v>A</v>
          </cell>
        </row>
        <row r="573">
          <cell r="C573">
            <v>248001373498201</v>
          </cell>
          <cell r="E573" t="str">
            <v>NICOLAS PINONTOAN</v>
          </cell>
          <cell r="F573" t="str">
            <v>SORONG</v>
          </cell>
          <cell r="G573" t="str">
            <v>T 120ss MKL</v>
          </cell>
          <cell r="H573" t="str">
            <v>078070</v>
          </cell>
          <cell r="I573" t="str">
            <v>093421</v>
          </cell>
          <cell r="J573">
            <v>37001</v>
          </cell>
          <cell r="K573">
            <v>20</v>
          </cell>
          <cell r="L573" t="str">
            <v>April 2001</v>
          </cell>
          <cell r="M573">
            <v>38096</v>
          </cell>
          <cell r="N573">
            <v>36</v>
          </cell>
          <cell r="O573">
            <v>1</v>
          </cell>
          <cell r="P573">
            <v>50000000</v>
          </cell>
          <cell r="Q573">
            <v>12497000</v>
          </cell>
          <cell r="R573">
            <v>0.19</v>
          </cell>
          <cell r="S573">
            <v>87336.666666666395</v>
          </cell>
          <cell r="T573">
            <v>12584336.666666666</v>
          </cell>
          <cell r="V573">
            <v>1389000</v>
          </cell>
          <cell r="W573">
            <v>-1389000</v>
          </cell>
          <cell r="Z573">
            <v>1389000</v>
          </cell>
          <cell r="AA573">
            <v>197869.16666666666</v>
          </cell>
          <cell r="AB573">
            <v>1586869.1666666667</v>
          </cell>
          <cell r="AC573">
            <v>11108000</v>
          </cell>
          <cell r="AD573">
            <v>1389000</v>
          </cell>
          <cell r="AE573">
            <v>175876.66666666666</v>
          </cell>
          <cell r="AF573">
            <v>1564876.6666666667</v>
          </cell>
          <cell r="AG573">
            <v>9719000</v>
          </cell>
          <cell r="AH573">
            <v>1389000</v>
          </cell>
          <cell r="AI573">
            <v>153884.16666666666</v>
          </cell>
          <cell r="AJ573">
            <v>1542884.1666666667</v>
          </cell>
          <cell r="AK573">
            <v>8330000</v>
          </cell>
          <cell r="AL573">
            <v>1389000</v>
          </cell>
          <cell r="AM573">
            <v>131891.66666666666</v>
          </cell>
          <cell r="AN573">
            <v>1520891.6666666667</v>
          </cell>
          <cell r="AO573">
            <v>6941000</v>
          </cell>
          <cell r="AP573">
            <v>1389000</v>
          </cell>
          <cell r="AQ573">
            <v>109899.16666666666</v>
          </cell>
          <cell r="AR573">
            <v>1498899.1666666667</v>
          </cell>
          <cell r="AS573">
            <v>5552000</v>
          </cell>
          <cell r="AT573">
            <v>1389000</v>
          </cell>
          <cell r="AU573">
            <v>87906.666666666657</v>
          </cell>
          <cell r="AV573">
            <v>1476906.6666666667</v>
          </cell>
          <cell r="AW573">
            <v>4163000</v>
          </cell>
          <cell r="AX573">
            <v>1389000</v>
          </cell>
          <cell r="AY573">
            <v>65914.166666666657</v>
          </cell>
          <cell r="AZ573">
            <v>1454914.1666666667</v>
          </cell>
          <cell r="BA573">
            <v>2774000</v>
          </cell>
          <cell r="BB573">
            <v>1389000</v>
          </cell>
          <cell r="BC573">
            <v>43921.666666666664</v>
          </cell>
          <cell r="BD573">
            <v>1432921.6666666667</v>
          </cell>
          <cell r="BE573">
            <v>1385000</v>
          </cell>
          <cell r="BF573">
            <v>1389000</v>
          </cell>
          <cell r="BG573">
            <v>21929.166666666664</v>
          </cell>
          <cell r="BH573">
            <v>1410929.1666666667</v>
          </cell>
          <cell r="BI573">
            <v>-4000</v>
          </cell>
          <cell r="BJ573">
            <v>1385000</v>
          </cell>
          <cell r="BK573">
            <v>-63.333333333333329</v>
          </cell>
          <cell r="BL573">
            <v>1384936.6666666667</v>
          </cell>
          <cell r="BM573">
            <v>-1389000</v>
          </cell>
          <cell r="BO573">
            <v>-21992.5</v>
          </cell>
          <cell r="BP573">
            <v>-21992.5</v>
          </cell>
          <cell r="BQ573">
            <v>-1389000</v>
          </cell>
          <cell r="BS573">
            <v>-21992.5</v>
          </cell>
          <cell r="BT573">
            <v>-21992.5</v>
          </cell>
          <cell r="BU573">
            <v>-1389000</v>
          </cell>
          <cell r="BW573">
            <v>-21992.5</v>
          </cell>
          <cell r="BX573">
            <v>-21992.5</v>
          </cell>
          <cell r="BY573">
            <v>-1389000</v>
          </cell>
          <cell r="CA573">
            <v>-21992.5</v>
          </cell>
          <cell r="CB573">
            <v>-21992.5</v>
          </cell>
          <cell r="CC573">
            <v>-1389000</v>
          </cell>
          <cell r="CE573">
            <v>-21992.5</v>
          </cell>
          <cell r="CF573">
            <v>-21992.5</v>
          </cell>
          <cell r="CG573">
            <v>-1389000</v>
          </cell>
          <cell r="CI573">
            <v>-21992.5</v>
          </cell>
          <cell r="CJ573">
            <v>-21992.5</v>
          </cell>
          <cell r="CK573">
            <v>-1389000</v>
          </cell>
          <cell r="CM573">
            <v>-21992.5</v>
          </cell>
          <cell r="CN573">
            <v>-21992.5</v>
          </cell>
          <cell r="CO573">
            <v>-1389000</v>
          </cell>
          <cell r="CQ573">
            <v>-21992.5</v>
          </cell>
          <cell r="CR573">
            <v>-21992.5</v>
          </cell>
          <cell r="CS573">
            <v>-1389000</v>
          </cell>
          <cell r="CU573">
            <v>-21992.5</v>
          </cell>
          <cell r="CV573">
            <v>-21992.5</v>
          </cell>
          <cell r="CW573">
            <v>-1389000</v>
          </cell>
          <cell r="CY573">
            <v>-21992.5</v>
          </cell>
          <cell r="CZ573">
            <v>-21992.5</v>
          </cell>
          <cell r="DA573">
            <v>-1389000</v>
          </cell>
          <cell r="DC573">
            <v>-21992.5</v>
          </cell>
          <cell r="DD573">
            <v>-21992.5</v>
          </cell>
          <cell r="DE573">
            <v>-1389000</v>
          </cell>
          <cell r="DG573">
            <v>-21992.5</v>
          </cell>
          <cell r="DH573">
            <v>-21992.5</v>
          </cell>
          <cell r="DI573">
            <v>-1389000</v>
          </cell>
          <cell r="DK573">
            <v>-21992.5</v>
          </cell>
          <cell r="DL573">
            <v>-21992.5</v>
          </cell>
          <cell r="DM573">
            <v>-1389000</v>
          </cell>
          <cell r="DO573">
            <v>-21992.5</v>
          </cell>
          <cell r="DP573">
            <v>-21992.5</v>
          </cell>
          <cell r="DQ573">
            <v>-1389000</v>
          </cell>
          <cell r="DS573">
            <v>-21992.5</v>
          </cell>
          <cell r="DT573">
            <v>-21992.5</v>
          </cell>
          <cell r="DU573">
            <v>-1389000</v>
          </cell>
          <cell r="DW573">
            <v>-21992.5</v>
          </cell>
          <cell r="DX573">
            <v>-21992.5</v>
          </cell>
          <cell r="DY573">
            <v>-1389000</v>
          </cell>
          <cell r="EA573">
            <v>-21992.5</v>
          </cell>
          <cell r="EB573">
            <v>-21992.5</v>
          </cell>
          <cell r="EC573">
            <v>-1389000</v>
          </cell>
          <cell r="EE573">
            <v>-21992.5</v>
          </cell>
          <cell r="EF573">
            <v>-21992.5</v>
          </cell>
          <cell r="EG573">
            <v>-1389000</v>
          </cell>
          <cell r="EI573">
            <v>-21992.5</v>
          </cell>
          <cell r="EJ573">
            <v>-21992.5</v>
          </cell>
          <cell r="EK573">
            <v>-1389000</v>
          </cell>
          <cell r="EM573">
            <v>-21992.5</v>
          </cell>
          <cell r="EN573">
            <v>-21992.5</v>
          </cell>
          <cell r="EO573">
            <v>-1389000</v>
          </cell>
          <cell r="EQ573">
            <v>-21992.5</v>
          </cell>
          <cell r="ER573">
            <v>-21992.5</v>
          </cell>
          <cell r="ES573">
            <v>-1389000</v>
          </cell>
          <cell r="EU573">
            <v>-21992.5</v>
          </cell>
          <cell r="EV573">
            <v>-21992.5</v>
          </cell>
          <cell r="EW573">
            <v>-1389000</v>
          </cell>
          <cell r="EY573">
            <v>-21992.5</v>
          </cell>
          <cell r="EZ573">
            <v>-21992.5</v>
          </cell>
          <cell r="FA573">
            <v>-1389000</v>
          </cell>
          <cell r="FC573">
            <v>-21992.5</v>
          </cell>
          <cell r="FD573">
            <v>-21992.5</v>
          </cell>
          <cell r="FE573">
            <v>-1389000</v>
          </cell>
          <cell r="FG573">
            <v>-21992.5</v>
          </cell>
          <cell r="FH573">
            <v>-21992.5</v>
          </cell>
          <cell r="FI573">
            <v>-1389000</v>
          </cell>
          <cell r="FK573">
            <v>-21992.5</v>
          </cell>
          <cell r="FL573">
            <v>-21992.5</v>
          </cell>
          <cell r="FM573">
            <v>-1389000</v>
          </cell>
          <cell r="FO573">
            <v>-21992.5</v>
          </cell>
          <cell r="FP573">
            <v>-21992.5</v>
          </cell>
          <cell r="FQ573">
            <v>-1389000</v>
          </cell>
          <cell r="FS573">
            <v>-21992.5</v>
          </cell>
          <cell r="FT573">
            <v>-21992.5</v>
          </cell>
          <cell r="FU573">
            <v>-1389000</v>
          </cell>
          <cell r="FW573">
            <v>-21992.5</v>
          </cell>
          <cell r="FX573">
            <v>-21992.5</v>
          </cell>
          <cell r="FY573">
            <v>-1389000</v>
          </cell>
          <cell r="GA573">
            <v>-21992.5</v>
          </cell>
          <cell r="GB573">
            <v>-21992.5</v>
          </cell>
          <cell r="GC573">
            <v>-1389000</v>
          </cell>
          <cell r="GE573">
            <v>-21992.5</v>
          </cell>
          <cell r="GF573">
            <v>-21992.5</v>
          </cell>
          <cell r="GG573">
            <v>-1389000</v>
          </cell>
          <cell r="GI573">
            <v>-21992.5</v>
          </cell>
          <cell r="GJ573">
            <v>-21992.5</v>
          </cell>
          <cell r="GK573">
            <v>-1389000</v>
          </cell>
          <cell r="GM573">
            <v>-21992.5</v>
          </cell>
          <cell r="GN573">
            <v>-21992.5</v>
          </cell>
          <cell r="GO573">
            <v>-1389000</v>
          </cell>
          <cell r="GQ573">
            <v>-21992.5</v>
          </cell>
          <cell r="GR573">
            <v>-21992.5</v>
          </cell>
          <cell r="GS573">
            <v>-1389000</v>
          </cell>
          <cell r="GU573">
            <v>-21992.5</v>
          </cell>
          <cell r="GV573">
            <v>-21992.5</v>
          </cell>
          <cell r="GW573">
            <v>-1389000</v>
          </cell>
          <cell r="GY573">
            <v>-21992.5</v>
          </cell>
          <cell r="GZ573">
            <v>-21992.5</v>
          </cell>
          <cell r="HA573">
            <v>-1389000</v>
          </cell>
          <cell r="HC573">
            <v>-21992.5</v>
          </cell>
          <cell r="HD573">
            <v>-21992.5</v>
          </cell>
          <cell r="HE573">
            <v>-1389000</v>
          </cell>
          <cell r="HG573">
            <v>-21992.5</v>
          </cell>
          <cell r="HH573">
            <v>-21992.5</v>
          </cell>
          <cell r="HI573">
            <v>-1389000</v>
          </cell>
          <cell r="HK573">
            <v>-21992.5</v>
          </cell>
          <cell r="HL573">
            <v>-21992.5</v>
          </cell>
          <cell r="HM573">
            <v>-1389000</v>
          </cell>
          <cell r="HO573">
            <v>-21992.5</v>
          </cell>
          <cell r="HP573">
            <v>-21992.5</v>
          </cell>
          <cell r="HQ573">
            <v>-1389000</v>
          </cell>
          <cell r="HS573">
            <v>-21992.5</v>
          </cell>
          <cell r="HT573">
            <v>-21992.5</v>
          </cell>
          <cell r="HU573">
            <v>-1389000</v>
          </cell>
          <cell r="IB573" t="str">
            <v>0701633</v>
          </cell>
          <cell r="IC573">
            <v>37336</v>
          </cell>
          <cell r="ID573">
            <v>1</v>
          </cell>
          <cell r="IE573" t="str">
            <v>A</v>
          </cell>
        </row>
        <row r="574">
          <cell r="C574">
            <v>248001373503201</v>
          </cell>
          <cell r="E574" t="str">
            <v>PIETER JAN MALASEME</v>
          </cell>
          <cell r="F574" t="str">
            <v>SORONG</v>
          </cell>
          <cell r="G574" t="str">
            <v>FE 349 DT</v>
          </cell>
          <cell r="H574" t="str">
            <v>012981</v>
          </cell>
          <cell r="I574" t="str">
            <v>012981</v>
          </cell>
          <cell r="J574">
            <v>37001</v>
          </cell>
          <cell r="K574">
            <v>20</v>
          </cell>
          <cell r="L574" t="str">
            <v>April 2001</v>
          </cell>
          <cell r="M574">
            <v>38096</v>
          </cell>
          <cell r="N574">
            <v>36</v>
          </cell>
          <cell r="O574">
            <v>1</v>
          </cell>
          <cell r="P574">
            <v>140000000</v>
          </cell>
          <cell r="Q574">
            <v>34997000</v>
          </cell>
          <cell r="R574">
            <v>0.19</v>
          </cell>
          <cell r="S574">
            <v>245669.99999999936</v>
          </cell>
          <cell r="T574">
            <v>35242670</v>
          </cell>
          <cell r="V574">
            <v>3889000</v>
          </cell>
          <cell r="W574">
            <v>-3889000</v>
          </cell>
          <cell r="Z574">
            <v>3889000</v>
          </cell>
          <cell r="AA574">
            <v>554119.16666666663</v>
          </cell>
          <cell r="AB574">
            <v>4443119.166666667</v>
          </cell>
          <cell r="AC574">
            <v>31108000</v>
          </cell>
          <cell r="AD574">
            <v>3889000</v>
          </cell>
          <cell r="AE574">
            <v>492543.33333333331</v>
          </cell>
          <cell r="AF574">
            <v>4381543.333333333</v>
          </cell>
          <cell r="AG574">
            <v>27219000</v>
          </cell>
          <cell r="AH574">
            <v>3889000</v>
          </cell>
          <cell r="AI574">
            <v>430967.5</v>
          </cell>
          <cell r="AJ574">
            <v>4319967.5</v>
          </cell>
          <cell r="AK574">
            <v>23330000</v>
          </cell>
          <cell r="AL574">
            <v>3889000</v>
          </cell>
          <cell r="AM574">
            <v>369391.66666666663</v>
          </cell>
          <cell r="AN574">
            <v>4258391.666666667</v>
          </cell>
          <cell r="AO574">
            <v>19441000</v>
          </cell>
          <cell r="AP574">
            <v>3889000</v>
          </cell>
          <cell r="AQ574">
            <v>307815.83333333331</v>
          </cell>
          <cell r="AR574">
            <v>4196815.833333333</v>
          </cell>
          <cell r="AS574">
            <v>15552000</v>
          </cell>
          <cell r="AT574">
            <v>3889000</v>
          </cell>
          <cell r="AU574">
            <v>246240</v>
          </cell>
          <cell r="AV574">
            <v>4135240</v>
          </cell>
          <cell r="AW574">
            <v>11663000</v>
          </cell>
          <cell r="AX574">
            <v>3889000</v>
          </cell>
          <cell r="AY574">
            <v>184664.16666666666</v>
          </cell>
          <cell r="AZ574">
            <v>4073664.1666666665</v>
          </cell>
          <cell r="BA574">
            <v>7774000</v>
          </cell>
          <cell r="BB574">
            <v>3889000</v>
          </cell>
          <cell r="BC574">
            <v>123088.33333333333</v>
          </cell>
          <cell r="BD574">
            <v>4012088.3333333335</v>
          </cell>
          <cell r="BE574">
            <v>3885000</v>
          </cell>
          <cell r="BF574">
            <v>3889000</v>
          </cell>
          <cell r="BG574">
            <v>61512.5</v>
          </cell>
          <cell r="BH574">
            <v>3950512.5</v>
          </cell>
          <cell r="BI574">
            <v>-4000</v>
          </cell>
          <cell r="BJ574">
            <v>3885000</v>
          </cell>
          <cell r="BK574">
            <v>-63.333333333333329</v>
          </cell>
          <cell r="BL574">
            <v>3884936.6666666665</v>
          </cell>
          <cell r="BM574">
            <v>-3889000</v>
          </cell>
          <cell r="BO574">
            <v>-61575.833333333328</v>
          </cell>
          <cell r="BP574">
            <v>-61575.833333333328</v>
          </cell>
          <cell r="BQ574">
            <v>-3889000</v>
          </cell>
          <cell r="BS574">
            <v>-61575.833333333328</v>
          </cell>
          <cell r="BT574">
            <v>-61575.833333333328</v>
          </cell>
          <cell r="BU574">
            <v>-3889000</v>
          </cell>
          <cell r="BW574">
            <v>-61575.833333333328</v>
          </cell>
          <cell r="BX574">
            <v>-61575.833333333328</v>
          </cell>
          <cell r="BY574">
            <v>-3889000</v>
          </cell>
          <cell r="CA574">
            <v>-61575.833333333328</v>
          </cell>
          <cell r="CB574">
            <v>-61575.833333333328</v>
          </cell>
          <cell r="CC574">
            <v>-3889000</v>
          </cell>
          <cell r="CE574">
            <v>-61575.833333333328</v>
          </cell>
          <cell r="CF574">
            <v>-61575.833333333328</v>
          </cell>
          <cell r="CG574">
            <v>-3889000</v>
          </cell>
          <cell r="CI574">
            <v>-61575.833333333328</v>
          </cell>
          <cell r="CJ574">
            <v>-61575.833333333328</v>
          </cell>
          <cell r="CK574">
            <v>-3889000</v>
          </cell>
          <cell r="CM574">
            <v>-61575.833333333328</v>
          </cell>
          <cell r="CN574">
            <v>-61575.833333333328</v>
          </cell>
          <cell r="CO574">
            <v>-3889000</v>
          </cell>
          <cell r="CQ574">
            <v>-61575.833333333328</v>
          </cell>
          <cell r="CR574">
            <v>-61575.833333333328</v>
          </cell>
          <cell r="CS574">
            <v>-3889000</v>
          </cell>
          <cell r="CU574">
            <v>-61575.833333333328</v>
          </cell>
          <cell r="CV574">
            <v>-61575.833333333328</v>
          </cell>
          <cell r="CW574">
            <v>-3889000</v>
          </cell>
          <cell r="CY574">
            <v>-61575.833333333328</v>
          </cell>
          <cell r="CZ574">
            <v>-61575.833333333328</v>
          </cell>
          <cell r="DA574">
            <v>-3889000</v>
          </cell>
          <cell r="DC574">
            <v>-61575.833333333328</v>
          </cell>
          <cell r="DD574">
            <v>-61575.833333333328</v>
          </cell>
          <cell r="DE574">
            <v>-3889000</v>
          </cell>
          <cell r="DG574">
            <v>-61575.833333333328</v>
          </cell>
          <cell r="DH574">
            <v>-61575.833333333328</v>
          </cell>
          <cell r="DI574">
            <v>-3889000</v>
          </cell>
          <cell r="DK574">
            <v>-61575.833333333328</v>
          </cell>
          <cell r="DL574">
            <v>-61575.833333333328</v>
          </cell>
          <cell r="DM574">
            <v>-3889000</v>
          </cell>
          <cell r="DO574">
            <v>-61575.833333333328</v>
          </cell>
          <cell r="DP574">
            <v>-61575.833333333328</v>
          </cell>
          <cell r="DQ574">
            <v>-3889000</v>
          </cell>
          <cell r="DS574">
            <v>-61575.833333333328</v>
          </cell>
          <cell r="DT574">
            <v>-61575.833333333328</v>
          </cell>
          <cell r="DU574">
            <v>-3889000</v>
          </cell>
          <cell r="DW574">
            <v>-61575.833333333328</v>
          </cell>
          <cell r="DX574">
            <v>-61575.833333333328</v>
          </cell>
          <cell r="DY574">
            <v>-3889000</v>
          </cell>
          <cell r="EA574">
            <v>-61575.833333333328</v>
          </cell>
          <cell r="EB574">
            <v>-61575.833333333328</v>
          </cell>
          <cell r="EC574">
            <v>-3889000</v>
          </cell>
          <cell r="EE574">
            <v>-61575.833333333328</v>
          </cell>
          <cell r="EF574">
            <v>-61575.833333333328</v>
          </cell>
          <cell r="EG574">
            <v>-3889000</v>
          </cell>
          <cell r="EI574">
            <v>-61575.833333333328</v>
          </cell>
          <cell r="EJ574">
            <v>-61575.833333333328</v>
          </cell>
          <cell r="EK574">
            <v>-3889000</v>
          </cell>
          <cell r="EM574">
            <v>-61575.833333333328</v>
          </cell>
          <cell r="EN574">
            <v>-61575.833333333328</v>
          </cell>
          <cell r="EO574">
            <v>-3889000</v>
          </cell>
          <cell r="EQ574">
            <v>-61575.833333333328</v>
          </cell>
          <cell r="ER574">
            <v>-61575.833333333328</v>
          </cell>
          <cell r="ES574">
            <v>-3889000</v>
          </cell>
          <cell r="EU574">
            <v>-61575.833333333328</v>
          </cell>
          <cell r="EV574">
            <v>-61575.833333333328</v>
          </cell>
          <cell r="EW574">
            <v>-3889000</v>
          </cell>
          <cell r="EY574">
            <v>-61575.833333333328</v>
          </cell>
          <cell r="EZ574">
            <v>-61575.833333333328</v>
          </cell>
          <cell r="FA574">
            <v>-3889000</v>
          </cell>
          <cell r="FC574">
            <v>-61575.833333333328</v>
          </cell>
          <cell r="FD574">
            <v>-61575.833333333328</v>
          </cell>
          <cell r="FE574">
            <v>-3889000</v>
          </cell>
          <cell r="FG574">
            <v>-61575.833333333328</v>
          </cell>
          <cell r="FH574">
            <v>-61575.833333333328</v>
          </cell>
          <cell r="FI574">
            <v>-3889000</v>
          </cell>
          <cell r="FK574">
            <v>-61575.833333333328</v>
          </cell>
          <cell r="FL574">
            <v>-61575.833333333328</v>
          </cell>
          <cell r="FM574">
            <v>-3889000</v>
          </cell>
          <cell r="FO574">
            <v>-61575.833333333328</v>
          </cell>
          <cell r="FP574">
            <v>-61575.833333333328</v>
          </cell>
          <cell r="FQ574">
            <v>-3889000</v>
          </cell>
          <cell r="FS574">
            <v>-61575.833333333328</v>
          </cell>
          <cell r="FT574">
            <v>-61575.833333333328</v>
          </cell>
          <cell r="FU574">
            <v>-3889000</v>
          </cell>
          <cell r="FW574">
            <v>-61575.833333333328</v>
          </cell>
          <cell r="FX574">
            <v>-61575.833333333328</v>
          </cell>
          <cell r="FY574">
            <v>-3889000</v>
          </cell>
          <cell r="GA574">
            <v>-61575.833333333328</v>
          </cell>
          <cell r="GB574">
            <v>-61575.833333333328</v>
          </cell>
          <cell r="GC574">
            <v>-3889000</v>
          </cell>
          <cell r="GE574">
            <v>-61575.833333333328</v>
          </cell>
          <cell r="GF574">
            <v>-61575.833333333328</v>
          </cell>
          <cell r="GG574">
            <v>-3889000</v>
          </cell>
          <cell r="GI574">
            <v>-61575.833333333328</v>
          </cell>
          <cell r="GJ574">
            <v>-61575.833333333328</v>
          </cell>
          <cell r="GK574">
            <v>-3889000</v>
          </cell>
          <cell r="GM574">
            <v>-61575.833333333328</v>
          </cell>
          <cell r="GN574">
            <v>-61575.833333333328</v>
          </cell>
          <cell r="GO574">
            <v>-3889000</v>
          </cell>
          <cell r="GQ574">
            <v>-61575.833333333328</v>
          </cell>
          <cell r="GR574">
            <v>-61575.833333333328</v>
          </cell>
          <cell r="GS574">
            <v>-3889000</v>
          </cell>
          <cell r="GU574">
            <v>-61575.833333333328</v>
          </cell>
          <cell r="GV574">
            <v>-61575.833333333328</v>
          </cell>
          <cell r="GW574">
            <v>-3889000</v>
          </cell>
          <cell r="GY574">
            <v>-61575.833333333328</v>
          </cell>
          <cell r="GZ574">
            <v>-61575.833333333328</v>
          </cell>
          <cell r="HA574">
            <v>-3889000</v>
          </cell>
          <cell r="HC574">
            <v>-61575.833333333328</v>
          </cell>
          <cell r="HD574">
            <v>-61575.833333333328</v>
          </cell>
          <cell r="HE574">
            <v>-3889000</v>
          </cell>
          <cell r="HG574">
            <v>-61575.833333333328</v>
          </cell>
          <cell r="HH574">
            <v>-61575.833333333328</v>
          </cell>
          <cell r="HI574">
            <v>-3889000</v>
          </cell>
          <cell r="HK574">
            <v>-61575.833333333328</v>
          </cell>
          <cell r="HL574">
            <v>-61575.833333333328</v>
          </cell>
          <cell r="HM574">
            <v>-3889000</v>
          </cell>
          <cell r="HO574">
            <v>-61575.833333333328</v>
          </cell>
          <cell r="HP574">
            <v>-61575.833333333328</v>
          </cell>
          <cell r="HQ574">
            <v>-3889000</v>
          </cell>
          <cell r="HS574">
            <v>-61575.833333333328</v>
          </cell>
          <cell r="HT574">
            <v>-61575.833333333328</v>
          </cell>
          <cell r="HU574">
            <v>-3889000</v>
          </cell>
          <cell r="IB574" t="str">
            <v>9769751 U</v>
          </cell>
          <cell r="IC574">
            <v>37336</v>
          </cell>
          <cell r="ID574">
            <v>1</v>
          </cell>
          <cell r="IE574" t="str">
            <v>A</v>
          </cell>
        </row>
        <row r="575">
          <cell r="C575">
            <v>248001373529201</v>
          </cell>
          <cell r="E575" t="str">
            <v>ABD. S A L A M</v>
          </cell>
          <cell r="F575" t="str">
            <v>TATOR</v>
          </cell>
          <cell r="G575" t="str">
            <v>FE 304 CHS</v>
          </cell>
          <cell r="H575" t="str">
            <v>009000</v>
          </cell>
          <cell r="I575" t="str">
            <v>009000</v>
          </cell>
          <cell r="J575">
            <v>37001</v>
          </cell>
          <cell r="K575">
            <v>20</v>
          </cell>
          <cell r="L575" t="str">
            <v>April 2001</v>
          </cell>
          <cell r="M575">
            <v>38096</v>
          </cell>
          <cell r="N575">
            <v>36</v>
          </cell>
          <cell r="O575">
            <v>1</v>
          </cell>
          <cell r="P575">
            <v>50000000</v>
          </cell>
          <cell r="Q575">
            <v>12497000</v>
          </cell>
          <cell r="R575">
            <v>0.19</v>
          </cell>
          <cell r="S575">
            <v>87336.666666666395</v>
          </cell>
          <cell r="T575">
            <v>12584336.666666666</v>
          </cell>
          <cell r="V575">
            <v>1389000</v>
          </cell>
          <cell r="W575">
            <v>-1389000</v>
          </cell>
          <cell r="Z575">
            <v>1389000</v>
          </cell>
          <cell r="AA575">
            <v>197869.16666666666</v>
          </cell>
          <cell r="AB575">
            <v>1586869.1666666667</v>
          </cell>
          <cell r="AC575">
            <v>11108000</v>
          </cell>
          <cell r="AD575">
            <v>1389000</v>
          </cell>
          <cell r="AE575">
            <v>175876.66666666666</v>
          </cell>
          <cell r="AF575">
            <v>1564876.6666666667</v>
          </cell>
          <cell r="AG575">
            <v>9719000</v>
          </cell>
          <cell r="AH575">
            <v>1389000</v>
          </cell>
          <cell r="AI575">
            <v>153884.16666666666</v>
          </cell>
          <cell r="AJ575">
            <v>1542884.1666666667</v>
          </cell>
          <cell r="AK575">
            <v>8330000</v>
          </cell>
          <cell r="AL575">
            <v>1389000</v>
          </cell>
          <cell r="AM575">
            <v>131891.66666666666</v>
          </cell>
          <cell r="AN575">
            <v>1520891.6666666667</v>
          </cell>
          <cell r="AO575">
            <v>6941000</v>
          </cell>
          <cell r="AP575">
            <v>1389000</v>
          </cell>
          <cell r="AQ575">
            <v>109899.16666666666</v>
          </cell>
          <cell r="AR575">
            <v>1498899.1666666667</v>
          </cell>
          <cell r="AS575">
            <v>5552000</v>
          </cell>
          <cell r="AT575">
            <v>1389000</v>
          </cell>
          <cell r="AU575">
            <v>87906.666666666657</v>
          </cell>
          <cell r="AV575">
            <v>1476906.6666666667</v>
          </cell>
          <cell r="AW575">
            <v>4163000</v>
          </cell>
          <cell r="AX575">
            <v>1389000</v>
          </cell>
          <cell r="AY575">
            <v>65914.166666666657</v>
          </cell>
          <cell r="AZ575">
            <v>1454914.1666666667</v>
          </cell>
          <cell r="BA575">
            <v>2774000</v>
          </cell>
          <cell r="BB575">
            <v>1389000</v>
          </cell>
          <cell r="BC575">
            <v>43921.666666666664</v>
          </cell>
          <cell r="BD575">
            <v>1432921.6666666667</v>
          </cell>
          <cell r="BE575">
            <v>1385000</v>
          </cell>
          <cell r="BF575">
            <v>1389000</v>
          </cell>
          <cell r="BG575">
            <v>21929.166666666664</v>
          </cell>
          <cell r="BH575">
            <v>1410929.1666666667</v>
          </cell>
          <cell r="BI575">
            <v>-4000</v>
          </cell>
          <cell r="BJ575">
            <v>1385000</v>
          </cell>
          <cell r="BK575">
            <v>-63.333333333333329</v>
          </cell>
          <cell r="BL575">
            <v>1384936.6666666667</v>
          </cell>
          <cell r="BM575">
            <v>-1389000</v>
          </cell>
          <cell r="BO575">
            <v>-21992.5</v>
          </cell>
          <cell r="BP575">
            <v>-21992.5</v>
          </cell>
          <cell r="BQ575">
            <v>-1389000</v>
          </cell>
          <cell r="BS575">
            <v>-21992.5</v>
          </cell>
          <cell r="BT575">
            <v>-21992.5</v>
          </cell>
          <cell r="BU575">
            <v>-1389000</v>
          </cell>
          <cell r="BW575">
            <v>-21992.5</v>
          </cell>
          <cell r="BX575">
            <v>-21992.5</v>
          </cell>
          <cell r="BY575">
            <v>-1389000</v>
          </cell>
          <cell r="CA575">
            <v>-21992.5</v>
          </cell>
          <cell r="CB575">
            <v>-21992.5</v>
          </cell>
          <cell r="CC575">
            <v>-1389000</v>
          </cell>
          <cell r="CE575">
            <v>-21992.5</v>
          </cell>
          <cell r="CF575">
            <v>-21992.5</v>
          </cell>
          <cell r="CG575">
            <v>-1389000</v>
          </cell>
          <cell r="CI575">
            <v>-21992.5</v>
          </cell>
          <cell r="CJ575">
            <v>-21992.5</v>
          </cell>
          <cell r="CK575">
            <v>-1389000</v>
          </cell>
          <cell r="CM575">
            <v>-21992.5</v>
          </cell>
          <cell r="CN575">
            <v>-21992.5</v>
          </cell>
          <cell r="CO575">
            <v>-1389000</v>
          </cell>
          <cell r="CQ575">
            <v>-21992.5</v>
          </cell>
          <cell r="CR575">
            <v>-21992.5</v>
          </cell>
          <cell r="CS575">
            <v>-1389000</v>
          </cell>
          <cell r="CU575">
            <v>-21992.5</v>
          </cell>
          <cell r="CV575">
            <v>-21992.5</v>
          </cell>
          <cell r="CW575">
            <v>-1389000</v>
          </cell>
          <cell r="CY575">
            <v>-21992.5</v>
          </cell>
          <cell r="CZ575">
            <v>-21992.5</v>
          </cell>
          <cell r="DA575">
            <v>-1389000</v>
          </cell>
          <cell r="DC575">
            <v>-21992.5</v>
          </cell>
          <cell r="DD575">
            <v>-21992.5</v>
          </cell>
          <cell r="DE575">
            <v>-1389000</v>
          </cell>
          <cell r="DG575">
            <v>-21992.5</v>
          </cell>
          <cell r="DH575">
            <v>-21992.5</v>
          </cell>
          <cell r="DI575">
            <v>-1389000</v>
          </cell>
          <cell r="DK575">
            <v>-21992.5</v>
          </cell>
          <cell r="DL575">
            <v>-21992.5</v>
          </cell>
          <cell r="DM575">
            <v>-1389000</v>
          </cell>
          <cell r="DO575">
            <v>-21992.5</v>
          </cell>
          <cell r="DP575">
            <v>-21992.5</v>
          </cell>
          <cell r="DQ575">
            <v>-1389000</v>
          </cell>
          <cell r="DS575">
            <v>-21992.5</v>
          </cell>
          <cell r="DT575">
            <v>-21992.5</v>
          </cell>
          <cell r="DU575">
            <v>-1389000</v>
          </cell>
          <cell r="DW575">
            <v>-21992.5</v>
          </cell>
          <cell r="DX575">
            <v>-21992.5</v>
          </cell>
          <cell r="DY575">
            <v>-1389000</v>
          </cell>
          <cell r="EA575">
            <v>-21992.5</v>
          </cell>
          <cell r="EB575">
            <v>-21992.5</v>
          </cell>
          <cell r="EC575">
            <v>-1389000</v>
          </cell>
          <cell r="EE575">
            <v>-21992.5</v>
          </cell>
          <cell r="EF575">
            <v>-21992.5</v>
          </cell>
          <cell r="EG575">
            <v>-1389000</v>
          </cell>
          <cell r="EI575">
            <v>-21992.5</v>
          </cell>
          <cell r="EJ575">
            <v>-21992.5</v>
          </cell>
          <cell r="EK575">
            <v>-1389000</v>
          </cell>
          <cell r="EM575">
            <v>-21992.5</v>
          </cell>
          <cell r="EN575">
            <v>-21992.5</v>
          </cell>
          <cell r="EO575">
            <v>-1389000</v>
          </cell>
          <cell r="EQ575">
            <v>-21992.5</v>
          </cell>
          <cell r="ER575">
            <v>-21992.5</v>
          </cell>
          <cell r="ES575">
            <v>-1389000</v>
          </cell>
          <cell r="EU575">
            <v>-21992.5</v>
          </cell>
          <cell r="EV575">
            <v>-21992.5</v>
          </cell>
          <cell r="EW575">
            <v>-1389000</v>
          </cell>
          <cell r="EY575">
            <v>-21992.5</v>
          </cell>
          <cell r="EZ575">
            <v>-21992.5</v>
          </cell>
          <cell r="FA575">
            <v>-1389000</v>
          </cell>
          <cell r="FC575">
            <v>-21992.5</v>
          </cell>
          <cell r="FD575">
            <v>-21992.5</v>
          </cell>
          <cell r="FE575">
            <v>-1389000</v>
          </cell>
          <cell r="FG575">
            <v>-21992.5</v>
          </cell>
          <cell r="FH575">
            <v>-21992.5</v>
          </cell>
          <cell r="FI575">
            <v>-1389000</v>
          </cell>
          <cell r="FK575">
            <v>-21992.5</v>
          </cell>
          <cell r="FL575">
            <v>-21992.5</v>
          </cell>
          <cell r="FM575">
            <v>-1389000</v>
          </cell>
          <cell r="FO575">
            <v>-21992.5</v>
          </cell>
          <cell r="FP575">
            <v>-21992.5</v>
          </cell>
          <cell r="FQ575">
            <v>-1389000</v>
          </cell>
          <cell r="FS575">
            <v>-21992.5</v>
          </cell>
          <cell r="FT575">
            <v>-21992.5</v>
          </cell>
          <cell r="FU575">
            <v>-1389000</v>
          </cell>
          <cell r="FW575">
            <v>-21992.5</v>
          </cell>
          <cell r="FX575">
            <v>-21992.5</v>
          </cell>
          <cell r="FY575">
            <v>-1389000</v>
          </cell>
          <cell r="GA575">
            <v>-21992.5</v>
          </cell>
          <cell r="GB575">
            <v>-21992.5</v>
          </cell>
          <cell r="GC575">
            <v>-1389000</v>
          </cell>
          <cell r="GE575">
            <v>-21992.5</v>
          </cell>
          <cell r="GF575">
            <v>-21992.5</v>
          </cell>
          <cell r="GG575">
            <v>-1389000</v>
          </cell>
          <cell r="GI575">
            <v>-21992.5</v>
          </cell>
          <cell r="GJ575">
            <v>-21992.5</v>
          </cell>
          <cell r="GK575">
            <v>-1389000</v>
          </cell>
          <cell r="GM575">
            <v>-21992.5</v>
          </cell>
          <cell r="GN575">
            <v>-21992.5</v>
          </cell>
          <cell r="GO575">
            <v>-1389000</v>
          </cell>
          <cell r="GQ575">
            <v>-21992.5</v>
          </cell>
          <cell r="GR575">
            <v>-21992.5</v>
          </cell>
          <cell r="GS575">
            <v>-1389000</v>
          </cell>
          <cell r="GU575">
            <v>-21992.5</v>
          </cell>
          <cell r="GV575">
            <v>-21992.5</v>
          </cell>
          <cell r="GW575">
            <v>-1389000</v>
          </cell>
          <cell r="GY575">
            <v>-21992.5</v>
          </cell>
          <cell r="GZ575">
            <v>-21992.5</v>
          </cell>
          <cell r="HA575">
            <v>-1389000</v>
          </cell>
          <cell r="HC575">
            <v>-21992.5</v>
          </cell>
          <cell r="HD575">
            <v>-21992.5</v>
          </cell>
          <cell r="HE575">
            <v>-1389000</v>
          </cell>
          <cell r="HG575">
            <v>-21992.5</v>
          </cell>
          <cell r="HH575">
            <v>-21992.5</v>
          </cell>
          <cell r="HI575">
            <v>-1389000</v>
          </cell>
          <cell r="HK575">
            <v>-21992.5</v>
          </cell>
          <cell r="HL575">
            <v>-21992.5</v>
          </cell>
          <cell r="HM575">
            <v>-1389000</v>
          </cell>
          <cell r="HO575">
            <v>-21992.5</v>
          </cell>
          <cell r="HP575">
            <v>-21992.5</v>
          </cell>
          <cell r="HQ575">
            <v>-1389000</v>
          </cell>
          <cell r="HS575">
            <v>-21992.5</v>
          </cell>
          <cell r="HT575">
            <v>-21992.5</v>
          </cell>
          <cell r="HU575">
            <v>-1389000</v>
          </cell>
          <cell r="ID575">
            <v>0</v>
          </cell>
          <cell r="IE575" t="str">
            <v>A</v>
          </cell>
        </row>
        <row r="576">
          <cell r="C576">
            <v>248001373579201</v>
          </cell>
          <cell r="E576" t="str">
            <v>I WAYAN SUANDA</v>
          </cell>
          <cell r="F576" t="str">
            <v>PALOPO</v>
          </cell>
          <cell r="G576" t="str">
            <v>FE 349 CHS</v>
          </cell>
          <cell r="H576" t="str">
            <v>016801</v>
          </cell>
          <cell r="I576" t="str">
            <v>016801</v>
          </cell>
          <cell r="J576">
            <v>37001</v>
          </cell>
          <cell r="K576">
            <v>20</v>
          </cell>
          <cell r="L576" t="str">
            <v>April 2001</v>
          </cell>
          <cell r="M576">
            <v>38096</v>
          </cell>
          <cell r="N576">
            <v>36</v>
          </cell>
          <cell r="O576">
            <v>1</v>
          </cell>
          <cell r="P576">
            <v>115000000</v>
          </cell>
          <cell r="Q576">
            <v>28758000</v>
          </cell>
          <cell r="R576">
            <v>0.19</v>
          </cell>
          <cell r="S576">
            <v>202825</v>
          </cell>
          <cell r="T576">
            <v>28960825</v>
          </cell>
          <cell r="V576">
            <v>3195000</v>
          </cell>
          <cell r="W576">
            <v>-3195000</v>
          </cell>
          <cell r="Z576">
            <v>3195000</v>
          </cell>
          <cell r="AA576">
            <v>455335</v>
          </cell>
          <cell r="AB576">
            <v>3650335</v>
          </cell>
          <cell r="AC576">
            <v>25563000</v>
          </cell>
          <cell r="AD576">
            <v>3195000</v>
          </cell>
          <cell r="AE576">
            <v>404747.5</v>
          </cell>
          <cell r="AF576">
            <v>3599747.5</v>
          </cell>
          <cell r="AG576">
            <v>22368000</v>
          </cell>
          <cell r="AH576">
            <v>3195000</v>
          </cell>
          <cell r="AI576">
            <v>354160</v>
          </cell>
          <cell r="AJ576">
            <v>3549160</v>
          </cell>
          <cell r="AK576">
            <v>19173000</v>
          </cell>
          <cell r="AL576">
            <v>3195000</v>
          </cell>
          <cell r="AM576">
            <v>303572.5</v>
          </cell>
          <cell r="AN576">
            <v>3498572.5</v>
          </cell>
          <cell r="AO576">
            <v>15978000</v>
          </cell>
          <cell r="AP576">
            <v>3195000</v>
          </cell>
          <cell r="AQ576">
            <v>252985</v>
          </cell>
          <cell r="AR576">
            <v>3447985</v>
          </cell>
          <cell r="AS576">
            <v>12783000</v>
          </cell>
          <cell r="AT576">
            <v>3195000</v>
          </cell>
          <cell r="AU576">
            <v>202397.5</v>
          </cell>
          <cell r="AV576">
            <v>3397397.5</v>
          </cell>
          <cell r="AW576">
            <v>9588000</v>
          </cell>
          <cell r="AX576">
            <v>3195000</v>
          </cell>
          <cell r="AY576">
            <v>151810</v>
          </cell>
          <cell r="AZ576">
            <v>3346810</v>
          </cell>
          <cell r="BA576">
            <v>6393000</v>
          </cell>
          <cell r="BB576">
            <v>3195000</v>
          </cell>
          <cell r="BC576">
            <v>101222.5</v>
          </cell>
          <cell r="BD576">
            <v>3296222.5</v>
          </cell>
          <cell r="BE576">
            <v>3198000</v>
          </cell>
          <cell r="BF576">
            <v>3195000</v>
          </cell>
          <cell r="BG576">
            <v>50635</v>
          </cell>
          <cell r="BH576">
            <v>3245635</v>
          </cell>
          <cell r="BI576">
            <v>3000</v>
          </cell>
          <cell r="BJ576">
            <v>3198000</v>
          </cell>
          <cell r="BK576">
            <v>47.5</v>
          </cell>
          <cell r="BL576">
            <v>3198047.5</v>
          </cell>
          <cell r="BM576">
            <v>-3195000</v>
          </cell>
          <cell r="BO576">
            <v>-50587.5</v>
          </cell>
          <cell r="BP576">
            <v>-50587.5</v>
          </cell>
          <cell r="BQ576">
            <v>-3195000</v>
          </cell>
          <cell r="BS576">
            <v>-50587.5</v>
          </cell>
          <cell r="BT576">
            <v>-50587.5</v>
          </cell>
          <cell r="BU576">
            <v>-3195000</v>
          </cell>
          <cell r="BW576">
            <v>-50587.5</v>
          </cell>
          <cell r="BX576">
            <v>-50587.5</v>
          </cell>
          <cell r="BY576">
            <v>-3195000</v>
          </cell>
          <cell r="CA576">
            <v>-50587.5</v>
          </cell>
          <cell r="CB576">
            <v>-50587.5</v>
          </cell>
          <cell r="CC576">
            <v>-3195000</v>
          </cell>
          <cell r="CE576">
            <v>-50587.5</v>
          </cell>
          <cell r="CF576">
            <v>-50587.5</v>
          </cell>
          <cell r="CG576">
            <v>-3195000</v>
          </cell>
          <cell r="CI576">
            <v>-50587.5</v>
          </cell>
          <cell r="CJ576">
            <v>-50587.5</v>
          </cell>
          <cell r="CK576">
            <v>-3195000</v>
          </cell>
          <cell r="CM576">
            <v>-50587.5</v>
          </cell>
          <cell r="CN576">
            <v>-50587.5</v>
          </cell>
          <cell r="CO576">
            <v>-3195000</v>
          </cell>
          <cell r="CQ576">
            <v>-50587.5</v>
          </cell>
          <cell r="CR576">
            <v>-50587.5</v>
          </cell>
          <cell r="CS576">
            <v>-3195000</v>
          </cell>
          <cell r="CU576">
            <v>-50587.5</v>
          </cell>
          <cell r="CV576">
            <v>-50587.5</v>
          </cell>
          <cell r="CW576">
            <v>-3195000</v>
          </cell>
          <cell r="CY576">
            <v>-50587.5</v>
          </cell>
          <cell r="CZ576">
            <v>-50587.5</v>
          </cell>
          <cell r="DA576">
            <v>-3195000</v>
          </cell>
          <cell r="DC576">
            <v>-50587.5</v>
          </cell>
          <cell r="DD576">
            <v>-50587.5</v>
          </cell>
          <cell r="DE576">
            <v>-3195000</v>
          </cell>
          <cell r="DG576">
            <v>-50587.5</v>
          </cell>
          <cell r="DH576">
            <v>-50587.5</v>
          </cell>
          <cell r="DI576">
            <v>-3195000</v>
          </cell>
          <cell r="DK576">
            <v>-50587.5</v>
          </cell>
          <cell r="DL576">
            <v>-50587.5</v>
          </cell>
          <cell r="DM576">
            <v>-3195000</v>
          </cell>
          <cell r="DO576">
            <v>-50587.5</v>
          </cell>
          <cell r="DP576">
            <v>-50587.5</v>
          </cell>
          <cell r="DQ576">
            <v>-3195000</v>
          </cell>
          <cell r="DS576">
            <v>-50587.5</v>
          </cell>
          <cell r="DT576">
            <v>-50587.5</v>
          </cell>
          <cell r="DU576">
            <v>-3195000</v>
          </cell>
          <cell r="DW576">
            <v>-50587.5</v>
          </cell>
          <cell r="DX576">
            <v>-50587.5</v>
          </cell>
          <cell r="DY576">
            <v>-3195000</v>
          </cell>
          <cell r="EA576">
            <v>-50587.5</v>
          </cell>
          <cell r="EB576">
            <v>-50587.5</v>
          </cell>
          <cell r="EC576">
            <v>-3195000</v>
          </cell>
          <cell r="EE576">
            <v>-50587.5</v>
          </cell>
          <cell r="EF576">
            <v>-50587.5</v>
          </cell>
          <cell r="EG576">
            <v>-3195000</v>
          </cell>
          <cell r="EI576">
            <v>-50587.5</v>
          </cell>
          <cell r="EJ576">
            <v>-50587.5</v>
          </cell>
          <cell r="EK576">
            <v>-3195000</v>
          </cell>
          <cell r="EM576">
            <v>-50587.5</v>
          </cell>
          <cell r="EN576">
            <v>-50587.5</v>
          </cell>
          <cell r="EO576">
            <v>-3195000</v>
          </cell>
          <cell r="EQ576">
            <v>-50587.5</v>
          </cell>
          <cell r="ER576">
            <v>-50587.5</v>
          </cell>
          <cell r="ES576">
            <v>-3195000</v>
          </cell>
          <cell r="EU576">
            <v>-50587.5</v>
          </cell>
          <cell r="EV576">
            <v>-50587.5</v>
          </cell>
          <cell r="EW576">
            <v>-3195000</v>
          </cell>
          <cell r="EY576">
            <v>-50587.5</v>
          </cell>
          <cell r="EZ576">
            <v>-50587.5</v>
          </cell>
          <cell r="FA576">
            <v>-3195000</v>
          </cell>
          <cell r="FC576">
            <v>-50587.5</v>
          </cell>
          <cell r="FD576">
            <v>-50587.5</v>
          </cell>
          <cell r="FE576">
            <v>-3195000</v>
          </cell>
          <cell r="FG576">
            <v>-50587.5</v>
          </cell>
          <cell r="FH576">
            <v>-50587.5</v>
          </cell>
          <cell r="FI576">
            <v>-3195000</v>
          </cell>
          <cell r="FK576">
            <v>-50587.5</v>
          </cell>
          <cell r="FL576">
            <v>-50587.5</v>
          </cell>
          <cell r="FM576">
            <v>-3195000</v>
          </cell>
          <cell r="FO576">
            <v>-50587.5</v>
          </cell>
          <cell r="FP576">
            <v>-50587.5</v>
          </cell>
          <cell r="FQ576">
            <v>-3195000</v>
          </cell>
          <cell r="FS576">
            <v>-50587.5</v>
          </cell>
          <cell r="FT576">
            <v>-50587.5</v>
          </cell>
          <cell r="FU576">
            <v>-3195000</v>
          </cell>
          <cell r="FW576">
            <v>-50587.5</v>
          </cell>
          <cell r="FX576">
            <v>-50587.5</v>
          </cell>
          <cell r="FY576">
            <v>-3195000</v>
          </cell>
          <cell r="GA576">
            <v>-50587.5</v>
          </cell>
          <cell r="GB576">
            <v>-50587.5</v>
          </cell>
          <cell r="GC576">
            <v>-3195000</v>
          </cell>
          <cell r="GE576">
            <v>-50587.5</v>
          </cell>
          <cell r="GF576">
            <v>-50587.5</v>
          </cell>
          <cell r="GG576">
            <v>-3195000</v>
          </cell>
          <cell r="GI576">
            <v>-50587.5</v>
          </cell>
          <cell r="GJ576">
            <v>-50587.5</v>
          </cell>
          <cell r="GK576">
            <v>-3195000</v>
          </cell>
          <cell r="GM576">
            <v>-50587.5</v>
          </cell>
          <cell r="GN576">
            <v>-50587.5</v>
          </cell>
          <cell r="GO576">
            <v>-3195000</v>
          </cell>
          <cell r="GQ576">
            <v>-50587.5</v>
          </cell>
          <cell r="GR576">
            <v>-50587.5</v>
          </cell>
          <cell r="GS576">
            <v>-3195000</v>
          </cell>
          <cell r="GU576">
            <v>-50587.5</v>
          </cell>
          <cell r="GV576">
            <v>-50587.5</v>
          </cell>
          <cell r="GW576">
            <v>-3195000</v>
          </cell>
          <cell r="GY576">
            <v>-50587.5</v>
          </cell>
          <cell r="GZ576">
            <v>-50587.5</v>
          </cell>
          <cell r="HA576">
            <v>-3195000</v>
          </cell>
          <cell r="HC576">
            <v>-50587.5</v>
          </cell>
          <cell r="HD576">
            <v>-50587.5</v>
          </cell>
          <cell r="HE576">
            <v>-3195000</v>
          </cell>
          <cell r="HG576">
            <v>-50587.5</v>
          </cell>
          <cell r="HH576">
            <v>-50587.5</v>
          </cell>
          <cell r="HI576">
            <v>-3195000</v>
          </cell>
          <cell r="HK576">
            <v>-50587.5</v>
          </cell>
          <cell r="HL576">
            <v>-50587.5</v>
          </cell>
          <cell r="HM576">
            <v>-3195000</v>
          </cell>
          <cell r="HO576">
            <v>-50587.5</v>
          </cell>
          <cell r="HP576">
            <v>-50587.5</v>
          </cell>
          <cell r="HQ576">
            <v>-3195000</v>
          </cell>
          <cell r="HS576">
            <v>-50587.5</v>
          </cell>
          <cell r="HT576">
            <v>-50587.5</v>
          </cell>
          <cell r="HU576">
            <v>-3195000</v>
          </cell>
          <cell r="IB576" t="str">
            <v>1664801 R</v>
          </cell>
          <cell r="IC576">
            <v>37518</v>
          </cell>
          <cell r="ID576">
            <v>1</v>
          </cell>
          <cell r="IE576" t="str">
            <v>A</v>
          </cell>
        </row>
        <row r="577">
          <cell r="C577">
            <v>248001373587201</v>
          </cell>
          <cell r="E577" t="str">
            <v>H. BAHARUDDIN</v>
          </cell>
          <cell r="F577" t="str">
            <v>SENGKANG</v>
          </cell>
          <cell r="G577" t="str">
            <v>FE 349 CHS</v>
          </cell>
          <cell r="H577" t="str">
            <v>016796</v>
          </cell>
          <cell r="I577" t="str">
            <v>016796</v>
          </cell>
          <cell r="J577">
            <v>37001</v>
          </cell>
          <cell r="K577">
            <v>20</v>
          </cell>
          <cell r="L577" t="str">
            <v>April 2001</v>
          </cell>
          <cell r="M577">
            <v>38096</v>
          </cell>
          <cell r="N577">
            <v>36</v>
          </cell>
          <cell r="O577">
            <v>1</v>
          </cell>
          <cell r="P577">
            <v>115000000</v>
          </cell>
          <cell r="Q577">
            <v>28758000</v>
          </cell>
          <cell r="R577">
            <v>0.19</v>
          </cell>
          <cell r="S577">
            <v>202825</v>
          </cell>
          <cell r="T577">
            <v>28960825</v>
          </cell>
          <cell r="V577">
            <v>3195000</v>
          </cell>
          <cell r="W577">
            <v>-3195000</v>
          </cell>
          <cell r="Z577">
            <v>3195000</v>
          </cell>
          <cell r="AA577">
            <v>455335</v>
          </cell>
          <cell r="AB577">
            <v>3650335</v>
          </cell>
          <cell r="AC577">
            <v>25563000</v>
          </cell>
          <cell r="AD577">
            <v>3195000</v>
          </cell>
          <cell r="AE577">
            <v>404747.5</v>
          </cell>
          <cell r="AF577">
            <v>3599747.5</v>
          </cell>
          <cell r="AG577">
            <v>22368000</v>
          </cell>
          <cell r="AH577">
            <v>3195000</v>
          </cell>
          <cell r="AI577">
            <v>354160</v>
          </cell>
          <cell r="AJ577">
            <v>3549160</v>
          </cell>
          <cell r="AK577">
            <v>19173000</v>
          </cell>
          <cell r="AL577">
            <v>3195000</v>
          </cell>
          <cell r="AM577">
            <v>303572.5</v>
          </cell>
          <cell r="AN577">
            <v>3498572.5</v>
          </cell>
          <cell r="AO577">
            <v>15978000</v>
          </cell>
          <cell r="AP577">
            <v>3195000</v>
          </cell>
          <cell r="AQ577">
            <v>252985</v>
          </cell>
          <cell r="AR577">
            <v>3447985</v>
          </cell>
          <cell r="AS577">
            <v>12783000</v>
          </cell>
          <cell r="AT577">
            <v>3195000</v>
          </cell>
          <cell r="AU577">
            <v>202397.5</v>
          </cell>
          <cell r="AV577">
            <v>3397397.5</v>
          </cell>
          <cell r="AW577">
            <v>9588000</v>
          </cell>
          <cell r="AX577">
            <v>3195000</v>
          </cell>
          <cell r="AY577">
            <v>151810</v>
          </cell>
          <cell r="AZ577">
            <v>3346810</v>
          </cell>
          <cell r="BA577">
            <v>6393000</v>
          </cell>
          <cell r="BB577">
            <v>3195000</v>
          </cell>
          <cell r="BC577">
            <v>101222.5</v>
          </cell>
          <cell r="BD577">
            <v>3296222.5</v>
          </cell>
          <cell r="BE577">
            <v>3198000</v>
          </cell>
          <cell r="BF577">
            <v>3195000</v>
          </cell>
          <cell r="BG577">
            <v>50635</v>
          </cell>
          <cell r="BH577">
            <v>3245635</v>
          </cell>
          <cell r="BI577">
            <v>3000</v>
          </cell>
          <cell r="BJ577">
            <v>3198000</v>
          </cell>
          <cell r="BK577">
            <v>47.5</v>
          </cell>
          <cell r="BL577">
            <v>3198047.5</v>
          </cell>
          <cell r="BM577">
            <v>-3195000</v>
          </cell>
          <cell r="BO577">
            <v>-50587.5</v>
          </cell>
          <cell r="BP577">
            <v>-50587.5</v>
          </cell>
          <cell r="BQ577">
            <v>-3195000</v>
          </cell>
          <cell r="BS577">
            <v>-50587.5</v>
          </cell>
          <cell r="BT577">
            <v>-50587.5</v>
          </cell>
          <cell r="BU577">
            <v>-3195000</v>
          </cell>
          <cell r="BW577">
            <v>-50587.5</v>
          </cell>
          <cell r="BX577">
            <v>-50587.5</v>
          </cell>
          <cell r="BY577">
            <v>-3195000</v>
          </cell>
          <cell r="CA577">
            <v>-50587.5</v>
          </cell>
          <cell r="CB577">
            <v>-50587.5</v>
          </cell>
          <cell r="CC577">
            <v>-3195000</v>
          </cell>
          <cell r="CE577">
            <v>-50587.5</v>
          </cell>
          <cell r="CF577">
            <v>-50587.5</v>
          </cell>
          <cell r="CG577">
            <v>-3195000</v>
          </cell>
          <cell r="CI577">
            <v>-50587.5</v>
          </cell>
          <cell r="CJ577">
            <v>-50587.5</v>
          </cell>
          <cell r="CK577">
            <v>-3195000</v>
          </cell>
          <cell r="CM577">
            <v>-50587.5</v>
          </cell>
          <cell r="CN577">
            <v>-50587.5</v>
          </cell>
          <cell r="CO577">
            <v>-3195000</v>
          </cell>
          <cell r="CQ577">
            <v>-50587.5</v>
          </cell>
          <cell r="CR577">
            <v>-50587.5</v>
          </cell>
          <cell r="CS577">
            <v>-3195000</v>
          </cell>
          <cell r="CU577">
            <v>-50587.5</v>
          </cell>
          <cell r="CV577">
            <v>-50587.5</v>
          </cell>
          <cell r="CW577">
            <v>-3195000</v>
          </cell>
          <cell r="CY577">
            <v>-50587.5</v>
          </cell>
          <cell r="CZ577">
            <v>-50587.5</v>
          </cell>
          <cell r="DA577">
            <v>-3195000</v>
          </cell>
          <cell r="DC577">
            <v>-50587.5</v>
          </cell>
          <cell r="DD577">
            <v>-50587.5</v>
          </cell>
          <cell r="DE577">
            <v>-3195000</v>
          </cell>
          <cell r="DG577">
            <v>-50587.5</v>
          </cell>
          <cell r="DH577">
            <v>-50587.5</v>
          </cell>
          <cell r="DI577">
            <v>-3195000</v>
          </cell>
          <cell r="DK577">
            <v>-50587.5</v>
          </cell>
          <cell r="DL577">
            <v>-50587.5</v>
          </cell>
          <cell r="DM577">
            <v>-3195000</v>
          </cell>
          <cell r="DO577">
            <v>-50587.5</v>
          </cell>
          <cell r="DP577">
            <v>-50587.5</v>
          </cell>
          <cell r="DQ577">
            <v>-3195000</v>
          </cell>
          <cell r="DS577">
            <v>-50587.5</v>
          </cell>
          <cell r="DT577">
            <v>-50587.5</v>
          </cell>
          <cell r="DU577">
            <v>-3195000</v>
          </cell>
          <cell r="DW577">
            <v>-50587.5</v>
          </cell>
          <cell r="DX577">
            <v>-50587.5</v>
          </cell>
          <cell r="DY577">
            <v>-3195000</v>
          </cell>
          <cell r="EA577">
            <v>-50587.5</v>
          </cell>
          <cell r="EB577">
            <v>-50587.5</v>
          </cell>
          <cell r="EC577">
            <v>-3195000</v>
          </cell>
          <cell r="EE577">
            <v>-50587.5</v>
          </cell>
          <cell r="EF577">
            <v>-50587.5</v>
          </cell>
          <cell r="EG577">
            <v>-3195000</v>
          </cell>
          <cell r="EI577">
            <v>-50587.5</v>
          </cell>
          <cell r="EJ577">
            <v>-50587.5</v>
          </cell>
          <cell r="EK577">
            <v>-3195000</v>
          </cell>
          <cell r="EM577">
            <v>-50587.5</v>
          </cell>
          <cell r="EN577">
            <v>-50587.5</v>
          </cell>
          <cell r="EO577">
            <v>-3195000</v>
          </cell>
          <cell r="EQ577">
            <v>-50587.5</v>
          </cell>
          <cell r="ER577">
            <v>-50587.5</v>
          </cell>
          <cell r="ES577">
            <v>-3195000</v>
          </cell>
          <cell r="EU577">
            <v>-50587.5</v>
          </cell>
          <cell r="EV577">
            <v>-50587.5</v>
          </cell>
          <cell r="EW577">
            <v>-3195000</v>
          </cell>
          <cell r="EY577">
            <v>-50587.5</v>
          </cell>
          <cell r="EZ577">
            <v>-50587.5</v>
          </cell>
          <cell r="FA577">
            <v>-3195000</v>
          </cell>
          <cell r="FC577">
            <v>-50587.5</v>
          </cell>
          <cell r="FD577">
            <v>-50587.5</v>
          </cell>
          <cell r="FE577">
            <v>-3195000</v>
          </cell>
          <cell r="FG577">
            <v>-50587.5</v>
          </cell>
          <cell r="FH577">
            <v>-50587.5</v>
          </cell>
          <cell r="FI577">
            <v>-3195000</v>
          </cell>
          <cell r="FK577">
            <v>-50587.5</v>
          </cell>
          <cell r="FL577">
            <v>-50587.5</v>
          </cell>
          <cell r="FM577">
            <v>-3195000</v>
          </cell>
          <cell r="FO577">
            <v>-50587.5</v>
          </cell>
          <cell r="FP577">
            <v>-50587.5</v>
          </cell>
          <cell r="FQ577">
            <v>-3195000</v>
          </cell>
          <cell r="FS577">
            <v>-50587.5</v>
          </cell>
          <cell r="FT577">
            <v>-50587.5</v>
          </cell>
          <cell r="FU577">
            <v>-3195000</v>
          </cell>
          <cell r="FW577">
            <v>-50587.5</v>
          </cell>
          <cell r="FX577">
            <v>-50587.5</v>
          </cell>
          <cell r="FY577">
            <v>-3195000</v>
          </cell>
          <cell r="GA577">
            <v>-50587.5</v>
          </cell>
          <cell r="GB577">
            <v>-50587.5</v>
          </cell>
          <cell r="GC577">
            <v>-3195000</v>
          </cell>
          <cell r="GE577">
            <v>-50587.5</v>
          </cell>
          <cell r="GF577">
            <v>-50587.5</v>
          </cell>
          <cell r="GG577">
            <v>-3195000</v>
          </cell>
          <cell r="GI577">
            <v>-50587.5</v>
          </cell>
          <cell r="GJ577">
            <v>-50587.5</v>
          </cell>
          <cell r="GK577">
            <v>-3195000</v>
          </cell>
          <cell r="GM577">
            <v>-50587.5</v>
          </cell>
          <cell r="GN577">
            <v>-50587.5</v>
          </cell>
          <cell r="GO577">
            <v>-3195000</v>
          </cell>
          <cell r="GQ577">
            <v>-50587.5</v>
          </cell>
          <cell r="GR577">
            <v>-50587.5</v>
          </cell>
          <cell r="GS577">
            <v>-3195000</v>
          </cell>
          <cell r="GU577">
            <v>-50587.5</v>
          </cell>
          <cell r="GV577">
            <v>-50587.5</v>
          </cell>
          <cell r="GW577">
            <v>-3195000</v>
          </cell>
          <cell r="GY577">
            <v>-50587.5</v>
          </cell>
          <cell r="GZ577">
            <v>-50587.5</v>
          </cell>
          <cell r="HA577">
            <v>-3195000</v>
          </cell>
          <cell r="HC577">
            <v>-50587.5</v>
          </cell>
          <cell r="HD577">
            <v>-50587.5</v>
          </cell>
          <cell r="HE577">
            <v>-3195000</v>
          </cell>
          <cell r="HG577">
            <v>-50587.5</v>
          </cell>
          <cell r="HH577">
            <v>-50587.5</v>
          </cell>
          <cell r="HI577">
            <v>-3195000</v>
          </cell>
          <cell r="HK577">
            <v>-50587.5</v>
          </cell>
          <cell r="HL577">
            <v>-50587.5</v>
          </cell>
          <cell r="HM577">
            <v>-3195000</v>
          </cell>
          <cell r="HO577">
            <v>-50587.5</v>
          </cell>
          <cell r="HP577">
            <v>-50587.5</v>
          </cell>
          <cell r="HQ577">
            <v>-3195000</v>
          </cell>
          <cell r="HS577">
            <v>-50587.5</v>
          </cell>
          <cell r="HT577">
            <v>-50587.5</v>
          </cell>
          <cell r="HU577">
            <v>-3195000</v>
          </cell>
          <cell r="IB577" t="str">
            <v>0954546 R</v>
          </cell>
          <cell r="IC577">
            <v>37138</v>
          </cell>
          <cell r="ID577">
            <v>1</v>
          </cell>
          <cell r="IE577" t="str">
            <v>A</v>
          </cell>
        </row>
        <row r="578">
          <cell r="C578">
            <v>248001373595201</v>
          </cell>
          <cell r="E578" t="str">
            <v>ALFRETS MAKAHEKUNG</v>
          </cell>
          <cell r="F578" t="str">
            <v>MANADO</v>
          </cell>
          <cell r="G578" t="str">
            <v>L 300 PU</v>
          </cell>
          <cell r="H578">
            <v>275596</v>
          </cell>
          <cell r="I578">
            <v>275596</v>
          </cell>
          <cell r="J578">
            <v>37001</v>
          </cell>
          <cell r="K578">
            <v>20</v>
          </cell>
          <cell r="L578" t="str">
            <v>April 2001</v>
          </cell>
          <cell r="M578">
            <v>38096</v>
          </cell>
          <cell r="N578">
            <v>36</v>
          </cell>
          <cell r="O578">
            <v>1</v>
          </cell>
          <cell r="P578">
            <v>50000000</v>
          </cell>
          <cell r="Q578">
            <v>12497000</v>
          </cell>
          <cell r="R578">
            <v>0.19</v>
          </cell>
          <cell r="S578">
            <v>87336.666666666395</v>
          </cell>
          <cell r="T578">
            <v>12584336.666666666</v>
          </cell>
          <cell r="V578">
            <v>1389000</v>
          </cell>
          <cell r="W578">
            <v>-1389000</v>
          </cell>
          <cell r="Z578">
            <v>1389000</v>
          </cell>
          <cell r="AA578">
            <v>197869.16666666666</v>
          </cell>
          <cell r="AB578">
            <v>1586869.1666666667</v>
          </cell>
          <cell r="AC578">
            <v>11108000</v>
          </cell>
          <cell r="AD578">
            <v>1389000</v>
          </cell>
          <cell r="AE578">
            <v>175876.66666666666</v>
          </cell>
          <cell r="AF578">
            <v>1564876.6666666667</v>
          </cell>
          <cell r="AG578">
            <v>9719000</v>
          </cell>
          <cell r="AH578">
            <v>1389000</v>
          </cell>
          <cell r="AI578">
            <v>153884.16666666666</v>
          </cell>
          <cell r="AJ578">
            <v>1542884.1666666667</v>
          </cell>
          <cell r="AK578">
            <v>8330000</v>
          </cell>
          <cell r="AL578">
            <v>1389000</v>
          </cell>
          <cell r="AM578">
            <v>131891.66666666666</v>
          </cell>
          <cell r="AN578">
            <v>1520891.6666666667</v>
          </cell>
          <cell r="AO578">
            <v>6941000</v>
          </cell>
          <cell r="AP578">
            <v>1389000</v>
          </cell>
          <cell r="AQ578">
            <v>109899.16666666666</v>
          </cell>
          <cell r="AR578">
            <v>1498899.1666666667</v>
          </cell>
          <cell r="AS578">
            <v>5552000</v>
          </cell>
          <cell r="AT578">
            <v>1389000</v>
          </cell>
          <cell r="AU578">
            <v>87906.666666666657</v>
          </cell>
          <cell r="AV578">
            <v>1476906.6666666667</v>
          </cell>
          <cell r="AW578">
            <v>4163000</v>
          </cell>
          <cell r="AX578">
            <v>1389000</v>
          </cell>
          <cell r="AY578">
            <v>65914.166666666657</v>
          </cell>
          <cell r="AZ578">
            <v>1454914.1666666667</v>
          </cell>
          <cell r="BA578">
            <v>2774000</v>
          </cell>
          <cell r="BB578">
            <v>1389000</v>
          </cell>
          <cell r="BC578">
            <v>43921.666666666664</v>
          </cell>
          <cell r="BD578">
            <v>1432921.6666666667</v>
          </cell>
          <cell r="BE578">
            <v>1385000</v>
          </cell>
          <cell r="BF578">
            <v>1389000</v>
          </cell>
          <cell r="BG578">
            <v>21929.166666666664</v>
          </cell>
          <cell r="BH578">
            <v>1410929.1666666667</v>
          </cell>
          <cell r="BI578">
            <v>-4000</v>
          </cell>
          <cell r="BJ578">
            <v>1385000</v>
          </cell>
          <cell r="BK578">
            <v>-63.333333333333329</v>
          </cell>
          <cell r="BL578">
            <v>1384936.6666666667</v>
          </cell>
          <cell r="BM578">
            <v>-1389000</v>
          </cell>
          <cell r="BO578">
            <v>-21992.5</v>
          </cell>
          <cell r="BP578">
            <v>-21992.5</v>
          </cell>
          <cell r="BQ578">
            <v>-1389000</v>
          </cell>
          <cell r="BS578">
            <v>-21992.5</v>
          </cell>
          <cell r="BT578">
            <v>-21992.5</v>
          </cell>
          <cell r="BU578">
            <v>-1389000</v>
          </cell>
          <cell r="BW578">
            <v>-21992.5</v>
          </cell>
          <cell r="BX578">
            <v>-21992.5</v>
          </cell>
          <cell r="BY578">
            <v>-1389000</v>
          </cell>
          <cell r="CA578">
            <v>-21992.5</v>
          </cell>
          <cell r="CB578">
            <v>-21992.5</v>
          </cell>
          <cell r="CC578">
            <v>-1389000</v>
          </cell>
          <cell r="CE578">
            <v>-21992.5</v>
          </cell>
          <cell r="CF578">
            <v>-21992.5</v>
          </cell>
          <cell r="CG578">
            <v>-1389000</v>
          </cell>
          <cell r="CI578">
            <v>-21992.5</v>
          </cell>
          <cell r="CJ578">
            <v>-21992.5</v>
          </cell>
          <cell r="CK578">
            <v>-1389000</v>
          </cell>
          <cell r="CM578">
            <v>-21992.5</v>
          </cell>
          <cell r="CN578">
            <v>-21992.5</v>
          </cell>
          <cell r="CO578">
            <v>-1389000</v>
          </cell>
          <cell r="CQ578">
            <v>-21992.5</v>
          </cell>
          <cell r="CR578">
            <v>-21992.5</v>
          </cell>
          <cell r="CS578">
            <v>-1389000</v>
          </cell>
          <cell r="CU578">
            <v>-21992.5</v>
          </cell>
          <cell r="CV578">
            <v>-21992.5</v>
          </cell>
          <cell r="CW578">
            <v>-1389000</v>
          </cell>
          <cell r="CY578">
            <v>-21992.5</v>
          </cell>
          <cell r="CZ578">
            <v>-21992.5</v>
          </cell>
          <cell r="DA578">
            <v>-1389000</v>
          </cell>
          <cell r="DC578">
            <v>-21992.5</v>
          </cell>
          <cell r="DD578">
            <v>-21992.5</v>
          </cell>
          <cell r="DE578">
            <v>-1389000</v>
          </cell>
          <cell r="DG578">
            <v>-21992.5</v>
          </cell>
          <cell r="DH578">
            <v>-21992.5</v>
          </cell>
          <cell r="DI578">
            <v>-1389000</v>
          </cell>
          <cell r="DK578">
            <v>-21992.5</v>
          </cell>
          <cell r="DL578">
            <v>-21992.5</v>
          </cell>
          <cell r="DM578">
            <v>-1389000</v>
          </cell>
          <cell r="DO578">
            <v>-21992.5</v>
          </cell>
          <cell r="DP578">
            <v>-21992.5</v>
          </cell>
          <cell r="DQ578">
            <v>-1389000</v>
          </cell>
          <cell r="DS578">
            <v>-21992.5</v>
          </cell>
          <cell r="DT578">
            <v>-21992.5</v>
          </cell>
          <cell r="DU578">
            <v>-1389000</v>
          </cell>
          <cell r="DW578">
            <v>-21992.5</v>
          </cell>
          <cell r="DX578">
            <v>-21992.5</v>
          </cell>
          <cell r="DY578">
            <v>-1389000</v>
          </cell>
          <cell r="EA578">
            <v>-21992.5</v>
          </cell>
          <cell r="EB578">
            <v>-21992.5</v>
          </cell>
          <cell r="EC578">
            <v>-1389000</v>
          </cell>
          <cell r="EE578">
            <v>-21992.5</v>
          </cell>
          <cell r="EF578">
            <v>-21992.5</v>
          </cell>
          <cell r="EG578">
            <v>-1389000</v>
          </cell>
          <cell r="EI578">
            <v>-21992.5</v>
          </cell>
          <cell r="EJ578">
            <v>-21992.5</v>
          </cell>
          <cell r="EK578">
            <v>-1389000</v>
          </cell>
          <cell r="EM578">
            <v>-21992.5</v>
          </cell>
          <cell r="EN578">
            <v>-21992.5</v>
          </cell>
          <cell r="EO578">
            <v>-1389000</v>
          </cell>
          <cell r="EQ578">
            <v>-21992.5</v>
          </cell>
          <cell r="ER578">
            <v>-21992.5</v>
          </cell>
          <cell r="ES578">
            <v>-1389000</v>
          </cell>
          <cell r="EU578">
            <v>-21992.5</v>
          </cell>
          <cell r="EV578">
            <v>-21992.5</v>
          </cell>
          <cell r="EW578">
            <v>-1389000</v>
          </cell>
          <cell r="EY578">
            <v>-21992.5</v>
          </cell>
          <cell r="EZ578">
            <v>-21992.5</v>
          </cell>
          <cell r="FA578">
            <v>-1389000</v>
          </cell>
          <cell r="FC578">
            <v>-21992.5</v>
          </cell>
          <cell r="FD578">
            <v>-21992.5</v>
          </cell>
          <cell r="FE578">
            <v>-1389000</v>
          </cell>
          <cell r="FG578">
            <v>-21992.5</v>
          </cell>
          <cell r="FH578">
            <v>-21992.5</v>
          </cell>
          <cell r="FI578">
            <v>-1389000</v>
          </cell>
          <cell r="FK578">
            <v>-21992.5</v>
          </cell>
          <cell r="FL578">
            <v>-21992.5</v>
          </cell>
          <cell r="FM578">
            <v>-1389000</v>
          </cell>
          <cell r="FO578">
            <v>-21992.5</v>
          </cell>
          <cell r="FP578">
            <v>-21992.5</v>
          </cell>
          <cell r="FQ578">
            <v>-1389000</v>
          </cell>
          <cell r="FS578">
            <v>-21992.5</v>
          </cell>
          <cell r="FT578">
            <v>-21992.5</v>
          </cell>
          <cell r="FU578">
            <v>-1389000</v>
          </cell>
          <cell r="FW578">
            <v>-21992.5</v>
          </cell>
          <cell r="FX578">
            <v>-21992.5</v>
          </cell>
          <cell r="FY578">
            <v>-1389000</v>
          </cell>
          <cell r="GA578">
            <v>-21992.5</v>
          </cell>
          <cell r="GB578">
            <v>-21992.5</v>
          </cell>
          <cell r="GC578">
            <v>-1389000</v>
          </cell>
          <cell r="GE578">
            <v>-21992.5</v>
          </cell>
          <cell r="GF578">
            <v>-21992.5</v>
          </cell>
          <cell r="GG578">
            <v>-1389000</v>
          </cell>
          <cell r="GI578">
            <v>-21992.5</v>
          </cell>
          <cell r="GJ578">
            <v>-21992.5</v>
          </cell>
          <cell r="GK578">
            <v>-1389000</v>
          </cell>
          <cell r="GM578">
            <v>-21992.5</v>
          </cell>
          <cell r="GN578">
            <v>-21992.5</v>
          </cell>
          <cell r="GO578">
            <v>-1389000</v>
          </cell>
          <cell r="GQ578">
            <v>-21992.5</v>
          </cell>
          <cell r="GR578">
            <v>-21992.5</v>
          </cell>
          <cell r="GS578">
            <v>-1389000</v>
          </cell>
          <cell r="GU578">
            <v>-21992.5</v>
          </cell>
          <cell r="GV578">
            <v>-21992.5</v>
          </cell>
          <cell r="GW578">
            <v>-1389000</v>
          </cell>
          <cell r="GY578">
            <v>-21992.5</v>
          </cell>
          <cell r="GZ578">
            <v>-21992.5</v>
          </cell>
          <cell r="HA578">
            <v>-1389000</v>
          </cell>
          <cell r="HC578">
            <v>-21992.5</v>
          </cell>
          <cell r="HD578">
            <v>-21992.5</v>
          </cell>
          <cell r="HE578">
            <v>-1389000</v>
          </cell>
          <cell r="HG578">
            <v>-21992.5</v>
          </cell>
          <cell r="HH578">
            <v>-21992.5</v>
          </cell>
          <cell r="HI578">
            <v>-1389000</v>
          </cell>
          <cell r="HK578">
            <v>-21992.5</v>
          </cell>
          <cell r="HL578">
            <v>-21992.5</v>
          </cell>
          <cell r="HM578">
            <v>-1389000</v>
          </cell>
          <cell r="HO578">
            <v>-21992.5</v>
          </cell>
          <cell r="HP578">
            <v>-21992.5</v>
          </cell>
          <cell r="HQ578">
            <v>-1389000</v>
          </cell>
          <cell r="HS578">
            <v>-21992.5</v>
          </cell>
          <cell r="HT578">
            <v>-21992.5</v>
          </cell>
          <cell r="HU578">
            <v>-1389000</v>
          </cell>
          <cell r="IB578" t="str">
            <v>0165031 S</v>
          </cell>
          <cell r="IC578">
            <v>37260</v>
          </cell>
          <cell r="ID578">
            <v>1</v>
          </cell>
          <cell r="IE578" t="str">
            <v>D</v>
          </cell>
          <cell r="IF578" t="str">
            <v xml:space="preserve"> SBF MKS</v>
          </cell>
        </row>
        <row r="579">
          <cell r="C579">
            <v>248001372604201</v>
          </cell>
          <cell r="E579" t="str">
            <v>ST. ARAFAH A. KARTO</v>
          </cell>
          <cell r="F579" t="str">
            <v>POLMAS</v>
          </cell>
          <cell r="G579" t="str">
            <v>Kuda PL B</v>
          </cell>
          <cell r="H579" t="str">
            <v>006967</v>
          </cell>
          <cell r="I579" t="str">
            <v>098647</v>
          </cell>
          <cell r="J579">
            <v>37001</v>
          </cell>
          <cell r="K579">
            <v>20</v>
          </cell>
          <cell r="L579" t="str">
            <v>April 2001</v>
          </cell>
          <cell r="M579">
            <v>38096</v>
          </cell>
          <cell r="N579">
            <v>36</v>
          </cell>
          <cell r="O579">
            <v>1</v>
          </cell>
          <cell r="P579">
            <v>120000000</v>
          </cell>
          <cell r="Q579">
            <v>29997341</v>
          </cell>
          <cell r="R579">
            <v>0.19</v>
          </cell>
          <cell r="S579">
            <v>209782.32500000007</v>
          </cell>
          <cell r="T579">
            <v>30207123.324999999</v>
          </cell>
          <cell r="V579">
            <v>3334000</v>
          </cell>
          <cell r="W579">
            <v>-3334000</v>
          </cell>
          <cell r="Z579">
            <v>3334000</v>
          </cell>
          <cell r="AA579">
            <v>474957.89916666667</v>
          </cell>
          <cell r="AB579">
            <v>3808957.8991666669</v>
          </cell>
          <cell r="AC579">
            <v>26663341</v>
          </cell>
          <cell r="AD579">
            <v>3334000</v>
          </cell>
          <cell r="AE579">
            <v>422169.5658333333</v>
          </cell>
          <cell r="AF579">
            <v>3756169.5658333334</v>
          </cell>
          <cell r="AG579">
            <v>23329341</v>
          </cell>
          <cell r="AH579">
            <v>3334000</v>
          </cell>
          <cell r="AI579">
            <v>369381.23249999998</v>
          </cell>
          <cell r="AJ579">
            <v>3703381.2324999999</v>
          </cell>
          <cell r="AK579">
            <v>19995341</v>
          </cell>
          <cell r="AL579">
            <v>3334000</v>
          </cell>
          <cell r="AM579">
            <v>316592.89916666667</v>
          </cell>
          <cell r="AN579">
            <v>3650592.8991666669</v>
          </cell>
          <cell r="AO579">
            <v>16661341</v>
          </cell>
          <cell r="AP579">
            <v>3334000</v>
          </cell>
          <cell r="AQ579">
            <v>263804.5658333333</v>
          </cell>
          <cell r="AR579">
            <v>3597804.5658333334</v>
          </cell>
          <cell r="AS579">
            <v>13327341</v>
          </cell>
          <cell r="AT579">
            <v>3334000</v>
          </cell>
          <cell r="AU579">
            <v>211016.23249999998</v>
          </cell>
          <cell r="AV579">
            <v>3545016.2324999999</v>
          </cell>
          <cell r="AW579">
            <v>9993341</v>
          </cell>
          <cell r="AX579">
            <v>3334000</v>
          </cell>
          <cell r="AY579">
            <v>158227.89916666667</v>
          </cell>
          <cell r="AZ579">
            <v>3492227.8991666669</v>
          </cell>
          <cell r="BA579">
            <v>6659341</v>
          </cell>
          <cell r="BB579">
            <v>3334000</v>
          </cell>
          <cell r="BC579">
            <v>105439.56583333333</v>
          </cell>
          <cell r="BD579">
            <v>3439439.5658333334</v>
          </cell>
          <cell r="BE579">
            <v>3325341</v>
          </cell>
          <cell r="BF579">
            <v>3334000</v>
          </cell>
          <cell r="BG579">
            <v>52651.232499999998</v>
          </cell>
          <cell r="BH579">
            <v>3386651.2324999999</v>
          </cell>
          <cell r="BI579">
            <v>-8659</v>
          </cell>
          <cell r="BJ579">
            <v>3325341</v>
          </cell>
          <cell r="BK579">
            <v>-137.10083333333333</v>
          </cell>
          <cell r="BL579">
            <v>3325203.8991666664</v>
          </cell>
          <cell r="BM579">
            <v>-3334000</v>
          </cell>
          <cell r="BO579">
            <v>-52788.333333333328</v>
          </cell>
          <cell r="BP579">
            <v>-52788.333333333328</v>
          </cell>
          <cell r="BQ579">
            <v>-3334000</v>
          </cell>
          <cell r="BS579">
            <v>-52788.333333333328</v>
          </cell>
          <cell r="BT579">
            <v>-52788.333333333328</v>
          </cell>
          <cell r="BU579">
            <v>-3334000</v>
          </cell>
          <cell r="BW579">
            <v>-52788.333333333328</v>
          </cell>
          <cell r="BX579">
            <v>-52788.333333333328</v>
          </cell>
          <cell r="BY579">
            <v>-3334000</v>
          </cell>
          <cell r="CA579">
            <v>-52788.333333333328</v>
          </cell>
          <cell r="CB579">
            <v>-52788.333333333328</v>
          </cell>
          <cell r="CC579">
            <v>-3334000</v>
          </cell>
          <cell r="CE579">
            <v>-52788.333333333328</v>
          </cell>
          <cell r="CF579">
            <v>-52788.333333333328</v>
          </cell>
          <cell r="CG579">
            <v>-3334000</v>
          </cell>
          <cell r="CI579">
            <v>-52788.333333333328</v>
          </cell>
          <cell r="CJ579">
            <v>-52788.333333333328</v>
          </cell>
          <cell r="CK579">
            <v>-3334000</v>
          </cell>
          <cell r="CM579">
            <v>-52788.333333333328</v>
          </cell>
          <cell r="CN579">
            <v>-52788.333333333328</v>
          </cell>
          <cell r="CO579">
            <v>-3334000</v>
          </cell>
          <cell r="CQ579">
            <v>-52788.333333333328</v>
          </cell>
          <cell r="CR579">
            <v>-52788.333333333328</v>
          </cell>
          <cell r="CS579">
            <v>-3334000</v>
          </cell>
          <cell r="CU579">
            <v>-52788.333333333328</v>
          </cell>
          <cell r="CV579">
            <v>-52788.333333333328</v>
          </cell>
          <cell r="CW579">
            <v>-3334000</v>
          </cell>
          <cell r="CY579">
            <v>-52788.333333333328</v>
          </cell>
          <cell r="CZ579">
            <v>-52788.333333333328</v>
          </cell>
          <cell r="DA579">
            <v>-3334000</v>
          </cell>
          <cell r="DC579">
            <v>-52788.333333333328</v>
          </cell>
          <cell r="DD579">
            <v>-52788.333333333328</v>
          </cell>
          <cell r="DE579">
            <v>-3334000</v>
          </cell>
          <cell r="DG579">
            <v>-52788.333333333328</v>
          </cell>
          <cell r="DH579">
            <v>-52788.333333333328</v>
          </cell>
          <cell r="DI579">
            <v>-3334000</v>
          </cell>
          <cell r="DK579">
            <v>-52788.333333333328</v>
          </cell>
          <cell r="DL579">
            <v>-52788.333333333328</v>
          </cell>
          <cell r="DM579">
            <v>-3334000</v>
          </cell>
          <cell r="DO579">
            <v>-52788.333333333328</v>
          </cell>
          <cell r="DP579">
            <v>-52788.333333333328</v>
          </cell>
          <cell r="DQ579">
            <v>-3334000</v>
          </cell>
          <cell r="DS579">
            <v>-52788.333333333328</v>
          </cell>
          <cell r="DT579">
            <v>-52788.333333333328</v>
          </cell>
          <cell r="DU579">
            <v>-3334000</v>
          </cell>
          <cell r="DW579">
            <v>-52788.333333333328</v>
          </cell>
          <cell r="DX579">
            <v>-52788.333333333328</v>
          </cell>
          <cell r="DY579">
            <v>-3334000</v>
          </cell>
          <cell r="EA579">
            <v>-52788.333333333328</v>
          </cell>
          <cell r="EB579">
            <v>-52788.333333333328</v>
          </cell>
          <cell r="EC579">
            <v>-3334000</v>
          </cell>
          <cell r="EE579">
            <v>-52788.333333333328</v>
          </cell>
          <cell r="EF579">
            <v>-52788.333333333328</v>
          </cell>
          <cell r="EG579">
            <v>-3334000</v>
          </cell>
          <cell r="EI579">
            <v>-52788.333333333328</v>
          </cell>
          <cell r="EJ579">
            <v>-52788.333333333328</v>
          </cell>
          <cell r="EK579">
            <v>-3334000</v>
          </cell>
          <cell r="EM579">
            <v>-52788.333333333328</v>
          </cell>
          <cell r="EN579">
            <v>-52788.333333333328</v>
          </cell>
          <cell r="EO579">
            <v>-3334000</v>
          </cell>
          <cell r="EQ579">
            <v>-52788.333333333328</v>
          </cell>
          <cell r="ER579">
            <v>-52788.333333333328</v>
          </cell>
          <cell r="ES579">
            <v>-3334000</v>
          </cell>
          <cell r="EU579">
            <v>-52788.333333333328</v>
          </cell>
          <cell r="EV579">
            <v>-52788.333333333328</v>
          </cell>
          <cell r="EW579">
            <v>-3334000</v>
          </cell>
          <cell r="EY579">
            <v>-52788.333333333328</v>
          </cell>
          <cell r="EZ579">
            <v>-52788.333333333328</v>
          </cell>
          <cell r="FA579">
            <v>-3334000</v>
          </cell>
          <cell r="FC579">
            <v>-52788.333333333328</v>
          </cell>
          <cell r="FD579">
            <v>-52788.333333333328</v>
          </cell>
          <cell r="FE579">
            <v>-3334000</v>
          </cell>
          <cell r="FG579">
            <v>-52788.333333333328</v>
          </cell>
          <cell r="FH579">
            <v>-52788.333333333328</v>
          </cell>
          <cell r="FI579">
            <v>-3334000</v>
          </cell>
          <cell r="FK579">
            <v>-52788.333333333328</v>
          </cell>
          <cell r="FL579">
            <v>-52788.333333333328</v>
          </cell>
          <cell r="FM579">
            <v>-3334000</v>
          </cell>
          <cell r="FO579">
            <v>-52788.333333333328</v>
          </cell>
          <cell r="FP579">
            <v>-52788.333333333328</v>
          </cell>
          <cell r="FQ579">
            <v>-3334000</v>
          </cell>
          <cell r="FS579">
            <v>-52788.333333333328</v>
          </cell>
          <cell r="FT579">
            <v>-52788.333333333328</v>
          </cell>
          <cell r="FU579">
            <v>-3334000</v>
          </cell>
          <cell r="FW579">
            <v>-52788.333333333328</v>
          </cell>
          <cell r="FX579">
            <v>-52788.333333333328</v>
          </cell>
          <cell r="FY579">
            <v>-3334000</v>
          </cell>
          <cell r="GA579">
            <v>-52788.333333333328</v>
          </cell>
          <cell r="GB579">
            <v>-52788.333333333328</v>
          </cell>
          <cell r="GC579">
            <v>-3334000</v>
          </cell>
          <cell r="GE579">
            <v>-52788.333333333328</v>
          </cell>
          <cell r="GF579">
            <v>-52788.333333333328</v>
          </cell>
          <cell r="GG579">
            <v>-3334000</v>
          </cell>
          <cell r="GI579">
            <v>-52788.333333333328</v>
          </cell>
          <cell r="GJ579">
            <v>-52788.333333333328</v>
          </cell>
          <cell r="GK579">
            <v>-3334000</v>
          </cell>
          <cell r="GM579">
            <v>-52788.333333333328</v>
          </cell>
          <cell r="GN579">
            <v>-52788.333333333328</v>
          </cell>
          <cell r="GO579">
            <v>-3334000</v>
          </cell>
          <cell r="GQ579">
            <v>-52788.333333333328</v>
          </cell>
          <cell r="GR579">
            <v>-52788.333333333328</v>
          </cell>
          <cell r="GS579">
            <v>-3334000</v>
          </cell>
          <cell r="GU579">
            <v>-52788.333333333328</v>
          </cell>
          <cell r="GV579">
            <v>-52788.333333333328</v>
          </cell>
          <cell r="GW579">
            <v>-3334000</v>
          </cell>
          <cell r="GY579">
            <v>-52788.333333333328</v>
          </cell>
          <cell r="GZ579">
            <v>-52788.333333333328</v>
          </cell>
          <cell r="HA579">
            <v>-3334000</v>
          </cell>
          <cell r="HC579">
            <v>-52788.333333333328</v>
          </cell>
          <cell r="HD579">
            <v>-52788.333333333328</v>
          </cell>
          <cell r="HE579">
            <v>-3334000</v>
          </cell>
          <cell r="HG579">
            <v>-52788.333333333328</v>
          </cell>
          <cell r="HH579">
            <v>-52788.333333333328</v>
          </cell>
          <cell r="HI579">
            <v>-3334000</v>
          </cell>
          <cell r="HK579">
            <v>-52788.333333333328</v>
          </cell>
          <cell r="HL579">
            <v>-52788.333333333328</v>
          </cell>
          <cell r="HM579">
            <v>-3334000</v>
          </cell>
          <cell r="HO579">
            <v>-52788.333333333328</v>
          </cell>
          <cell r="HP579">
            <v>-52788.333333333328</v>
          </cell>
          <cell r="HQ579">
            <v>-3334000</v>
          </cell>
          <cell r="HS579">
            <v>-52788.333333333328</v>
          </cell>
          <cell r="HT579">
            <v>-52788.333333333328</v>
          </cell>
          <cell r="HU579">
            <v>-3334000</v>
          </cell>
          <cell r="IB579" t="str">
            <v>0743553 R</v>
          </cell>
          <cell r="IC579">
            <v>37039</v>
          </cell>
          <cell r="ID579">
            <v>1</v>
          </cell>
          <cell r="IE579" t="str">
            <v>A</v>
          </cell>
        </row>
        <row r="580">
          <cell r="C580">
            <v>248001372612201</v>
          </cell>
          <cell r="E580" t="str">
            <v>A. SUKIMAN AHMAD</v>
          </cell>
          <cell r="F580" t="str">
            <v>MAKASSAR</v>
          </cell>
          <cell r="G580" t="str">
            <v>T 120ss PU</v>
          </cell>
          <cell r="H580" t="str">
            <v>037215</v>
          </cell>
          <cell r="I580">
            <v>116030</v>
          </cell>
          <cell r="J580">
            <v>37001</v>
          </cell>
          <cell r="K580">
            <v>20</v>
          </cell>
          <cell r="L580" t="str">
            <v>April 2001</v>
          </cell>
          <cell r="M580">
            <v>38096</v>
          </cell>
          <cell r="N580">
            <v>36</v>
          </cell>
          <cell r="O580">
            <v>1</v>
          </cell>
          <cell r="P580">
            <v>46000000</v>
          </cell>
          <cell r="Q580">
            <v>11499106</v>
          </cell>
          <cell r="R580">
            <v>0.19</v>
          </cell>
          <cell r="S580">
            <v>80481.783333333442</v>
          </cell>
          <cell r="T580">
            <v>11579587.783333333</v>
          </cell>
          <cell r="V580">
            <v>1278000</v>
          </cell>
          <cell r="W580">
            <v>-1278000</v>
          </cell>
          <cell r="Z580">
            <v>1278000</v>
          </cell>
          <cell r="AA580">
            <v>182069.17833333334</v>
          </cell>
          <cell r="AB580">
            <v>1460069.1783333332</v>
          </cell>
          <cell r="AC580">
            <v>10221106</v>
          </cell>
          <cell r="AD580">
            <v>1278000</v>
          </cell>
          <cell r="AE580">
            <v>161834.17833333334</v>
          </cell>
          <cell r="AF580">
            <v>1439834.1783333332</v>
          </cell>
          <cell r="AG580">
            <v>8943106</v>
          </cell>
          <cell r="AH580">
            <v>1278000</v>
          </cell>
          <cell r="AI580">
            <v>141599.17833333334</v>
          </cell>
          <cell r="AJ580">
            <v>1419599.1783333332</v>
          </cell>
          <cell r="AK580">
            <v>7665106</v>
          </cell>
          <cell r="AL580">
            <v>1278000</v>
          </cell>
          <cell r="AM580">
            <v>121364.17833333334</v>
          </cell>
          <cell r="AN580">
            <v>1399364.1783333332</v>
          </cell>
          <cell r="AO580">
            <v>6387106</v>
          </cell>
          <cell r="AP580">
            <v>1278000</v>
          </cell>
          <cell r="AQ580">
            <v>101129.17833333334</v>
          </cell>
          <cell r="AR580">
            <v>1379129.1783333332</v>
          </cell>
          <cell r="AS580">
            <v>5109106</v>
          </cell>
          <cell r="AT580">
            <v>1278000</v>
          </cell>
          <cell r="AU580">
            <v>80894.17833333333</v>
          </cell>
          <cell r="AV580">
            <v>1358894.1783333332</v>
          </cell>
          <cell r="AW580">
            <v>3831106</v>
          </cell>
          <cell r="AX580">
            <v>1278000</v>
          </cell>
          <cell r="AY580">
            <v>60659.17833333333</v>
          </cell>
          <cell r="AZ580">
            <v>1338659.1783333332</v>
          </cell>
          <cell r="BA580">
            <v>2553106</v>
          </cell>
          <cell r="BB580">
            <v>1278000</v>
          </cell>
          <cell r="BC580">
            <v>40424.17833333333</v>
          </cell>
          <cell r="BD580">
            <v>1318424.1783333332</v>
          </cell>
          <cell r="BE580">
            <v>1275106</v>
          </cell>
          <cell r="BF580">
            <v>1278000</v>
          </cell>
          <cell r="BG580">
            <v>20189.178333333333</v>
          </cell>
          <cell r="BH580">
            <v>1298189.1783333332</v>
          </cell>
          <cell r="BI580">
            <v>-2894</v>
          </cell>
          <cell r="BJ580">
            <v>1275106</v>
          </cell>
          <cell r="BK580">
            <v>-45.821666666666665</v>
          </cell>
          <cell r="BL580">
            <v>1275060.1783333332</v>
          </cell>
          <cell r="BM580">
            <v>-1278000</v>
          </cell>
          <cell r="BO580">
            <v>-20235</v>
          </cell>
          <cell r="BP580">
            <v>-20235</v>
          </cell>
          <cell r="BQ580">
            <v>-1278000</v>
          </cell>
          <cell r="BS580">
            <v>-20235</v>
          </cell>
          <cell r="BT580">
            <v>-20235</v>
          </cell>
          <cell r="BU580">
            <v>-1278000</v>
          </cell>
          <cell r="BW580">
            <v>-20235</v>
          </cell>
          <cell r="BX580">
            <v>-20235</v>
          </cell>
          <cell r="BY580">
            <v>-1278000</v>
          </cell>
          <cell r="CA580">
            <v>-20235</v>
          </cell>
          <cell r="CB580">
            <v>-20235</v>
          </cell>
          <cell r="CC580">
            <v>-1278000</v>
          </cell>
          <cell r="CE580">
            <v>-20235</v>
          </cell>
          <cell r="CF580">
            <v>-20235</v>
          </cell>
          <cell r="CG580">
            <v>-1278000</v>
          </cell>
          <cell r="CI580">
            <v>-20235</v>
          </cell>
          <cell r="CJ580">
            <v>-20235</v>
          </cell>
          <cell r="CK580">
            <v>-1278000</v>
          </cell>
          <cell r="CM580">
            <v>-20235</v>
          </cell>
          <cell r="CN580">
            <v>-20235</v>
          </cell>
          <cell r="CO580">
            <v>-1278000</v>
          </cell>
          <cell r="CQ580">
            <v>-20235</v>
          </cell>
          <cell r="CR580">
            <v>-20235</v>
          </cell>
          <cell r="CS580">
            <v>-1278000</v>
          </cell>
          <cell r="CU580">
            <v>-20235</v>
          </cell>
          <cell r="CV580">
            <v>-20235</v>
          </cell>
          <cell r="CW580">
            <v>-1278000</v>
          </cell>
          <cell r="CY580">
            <v>-20235</v>
          </cell>
          <cell r="CZ580">
            <v>-20235</v>
          </cell>
          <cell r="DA580">
            <v>-1278000</v>
          </cell>
          <cell r="DC580">
            <v>-20235</v>
          </cell>
          <cell r="DD580">
            <v>-20235</v>
          </cell>
          <cell r="DE580">
            <v>-1278000</v>
          </cell>
          <cell r="DG580">
            <v>-20235</v>
          </cell>
          <cell r="DH580">
            <v>-20235</v>
          </cell>
          <cell r="DI580">
            <v>-1278000</v>
          </cell>
          <cell r="DK580">
            <v>-20235</v>
          </cell>
          <cell r="DL580">
            <v>-20235</v>
          </cell>
          <cell r="DM580">
            <v>-1278000</v>
          </cell>
          <cell r="DO580">
            <v>-20235</v>
          </cell>
          <cell r="DP580">
            <v>-20235</v>
          </cell>
          <cell r="DQ580">
            <v>-1278000</v>
          </cell>
          <cell r="DS580">
            <v>-20235</v>
          </cell>
          <cell r="DT580">
            <v>-20235</v>
          </cell>
          <cell r="DU580">
            <v>-1278000</v>
          </cell>
          <cell r="DW580">
            <v>-20235</v>
          </cell>
          <cell r="DX580">
            <v>-20235</v>
          </cell>
          <cell r="DY580">
            <v>-1278000</v>
          </cell>
          <cell r="EA580">
            <v>-20235</v>
          </cell>
          <cell r="EB580">
            <v>-20235</v>
          </cell>
          <cell r="EC580">
            <v>-1278000</v>
          </cell>
          <cell r="EE580">
            <v>-20235</v>
          </cell>
          <cell r="EF580">
            <v>-20235</v>
          </cell>
          <cell r="EG580">
            <v>-1278000</v>
          </cell>
          <cell r="EI580">
            <v>-20235</v>
          </cell>
          <cell r="EJ580">
            <v>-20235</v>
          </cell>
          <cell r="EK580">
            <v>-1278000</v>
          </cell>
          <cell r="EM580">
            <v>-20235</v>
          </cell>
          <cell r="EN580">
            <v>-20235</v>
          </cell>
          <cell r="EO580">
            <v>-1278000</v>
          </cell>
          <cell r="EQ580">
            <v>-20235</v>
          </cell>
          <cell r="ER580">
            <v>-20235</v>
          </cell>
          <cell r="ES580">
            <v>-1278000</v>
          </cell>
          <cell r="EU580">
            <v>-20235</v>
          </cell>
          <cell r="EV580">
            <v>-20235</v>
          </cell>
          <cell r="EW580">
            <v>-1278000</v>
          </cell>
          <cell r="EY580">
            <v>-20235</v>
          </cell>
          <cell r="EZ580">
            <v>-20235</v>
          </cell>
          <cell r="FA580">
            <v>-1278000</v>
          </cell>
          <cell r="FC580">
            <v>-20235</v>
          </cell>
          <cell r="FD580">
            <v>-20235</v>
          </cell>
          <cell r="FE580">
            <v>-1278000</v>
          </cell>
          <cell r="FG580">
            <v>-20235</v>
          </cell>
          <cell r="FH580">
            <v>-20235</v>
          </cell>
          <cell r="FI580">
            <v>-1278000</v>
          </cell>
          <cell r="FK580">
            <v>-20235</v>
          </cell>
          <cell r="FL580">
            <v>-20235</v>
          </cell>
          <cell r="FM580">
            <v>-1278000</v>
          </cell>
          <cell r="FO580">
            <v>-20235</v>
          </cell>
          <cell r="FP580">
            <v>-20235</v>
          </cell>
          <cell r="FQ580">
            <v>-1278000</v>
          </cell>
          <cell r="FS580">
            <v>-20235</v>
          </cell>
          <cell r="FT580">
            <v>-20235</v>
          </cell>
          <cell r="FU580">
            <v>-1278000</v>
          </cell>
          <cell r="FW580">
            <v>-20235</v>
          </cell>
          <cell r="FX580">
            <v>-20235</v>
          </cell>
          <cell r="FY580">
            <v>-1278000</v>
          </cell>
          <cell r="GA580">
            <v>-20235</v>
          </cell>
          <cell r="GB580">
            <v>-20235</v>
          </cell>
          <cell r="GC580">
            <v>-1278000</v>
          </cell>
          <cell r="GE580">
            <v>-20235</v>
          </cell>
          <cell r="GF580">
            <v>-20235</v>
          </cell>
          <cell r="GG580">
            <v>-1278000</v>
          </cell>
          <cell r="GI580">
            <v>-20235</v>
          </cell>
          <cell r="GJ580">
            <v>-20235</v>
          </cell>
          <cell r="GK580">
            <v>-1278000</v>
          </cell>
          <cell r="GM580">
            <v>-20235</v>
          </cell>
          <cell r="GN580">
            <v>-20235</v>
          </cell>
          <cell r="GO580">
            <v>-1278000</v>
          </cell>
          <cell r="GQ580">
            <v>-20235</v>
          </cell>
          <cell r="GR580">
            <v>-20235</v>
          </cell>
          <cell r="GS580">
            <v>-1278000</v>
          </cell>
          <cell r="GU580">
            <v>-20235</v>
          </cell>
          <cell r="GV580">
            <v>-20235</v>
          </cell>
          <cell r="GW580">
            <v>-1278000</v>
          </cell>
          <cell r="GY580">
            <v>-20235</v>
          </cell>
          <cell r="GZ580">
            <v>-20235</v>
          </cell>
          <cell r="HA580">
            <v>-1278000</v>
          </cell>
          <cell r="HC580">
            <v>-20235</v>
          </cell>
          <cell r="HD580">
            <v>-20235</v>
          </cell>
          <cell r="HE580">
            <v>-1278000</v>
          </cell>
          <cell r="HG580">
            <v>-20235</v>
          </cell>
          <cell r="HH580">
            <v>-20235</v>
          </cell>
          <cell r="HI580">
            <v>-1278000</v>
          </cell>
          <cell r="HK580">
            <v>-20235</v>
          </cell>
          <cell r="HL580">
            <v>-20235</v>
          </cell>
          <cell r="HM580">
            <v>-1278000</v>
          </cell>
          <cell r="HO580">
            <v>-20235</v>
          </cell>
          <cell r="HP580">
            <v>-20235</v>
          </cell>
          <cell r="HQ580">
            <v>-1278000</v>
          </cell>
          <cell r="HS580">
            <v>-20235</v>
          </cell>
          <cell r="HT580">
            <v>-20235</v>
          </cell>
          <cell r="HU580">
            <v>-1278000</v>
          </cell>
          <cell r="IB580" t="str">
            <v>0742217 R</v>
          </cell>
          <cell r="IC580">
            <v>37039</v>
          </cell>
          <cell r="ID580">
            <v>1</v>
          </cell>
          <cell r="IE580" t="str">
            <v>A</v>
          </cell>
        </row>
        <row r="581">
          <cell r="C581">
            <v>248001373618201</v>
          </cell>
          <cell r="E581" t="str">
            <v>H. MUCHTAR</v>
          </cell>
          <cell r="F581" t="str">
            <v>PALOPO</v>
          </cell>
          <cell r="G581" t="str">
            <v>FE 349 CHS</v>
          </cell>
          <cell r="H581" t="str">
            <v>016775</v>
          </cell>
          <cell r="I581" t="str">
            <v>016775</v>
          </cell>
          <cell r="J581">
            <v>37001</v>
          </cell>
          <cell r="K581">
            <v>20</v>
          </cell>
          <cell r="L581" t="str">
            <v>April 2001</v>
          </cell>
          <cell r="M581">
            <v>38096</v>
          </cell>
          <cell r="N581">
            <v>36</v>
          </cell>
          <cell r="O581">
            <v>1</v>
          </cell>
          <cell r="P581">
            <v>115000000</v>
          </cell>
          <cell r="Q581">
            <v>28735000</v>
          </cell>
          <cell r="R581">
            <v>0.19</v>
          </cell>
          <cell r="S581">
            <v>199183.33333333349</v>
          </cell>
          <cell r="T581">
            <v>28934183.333333332</v>
          </cell>
          <cell r="V581">
            <v>3195000</v>
          </cell>
          <cell r="W581">
            <v>-3195000</v>
          </cell>
          <cell r="Z581">
            <v>3195000</v>
          </cell>
          <cell r="AA581">
            <v>454970.83333333331</v>
          </cell>
          <cell r="AB581">
            <v>3649970.8333333335</v>
          </cell>
          <cell r="AC581">
            <v>25540000</v>
          </cell>
          <cell r="AD581">
            <v>3195000</v>
          </cell>
          <cell r="AE581">
            <v>404383.33333333331</v>
          </cell>
          <cell r="AF581">
            <v>3599383.3333333335</v>
          </cell>
          <cell r="AG581">
            <v>22345000</v>
          </cell>
          <cell r="AH581">
            <v>3195000</v>
          </cell>
          <cell r="AI581">
            <v>353795.83333333331</v>
          </cell>
          <cell r="AJ581">
            <v>3548795.8333333335</v>
          </cell>
          <cell r="AK581">
            <v>19150000</v>
          </cell>
          <cell r="AL581">
            <v>3195000</v>
          </cell>
          <cell r="AM581">
            <v>303208.33333333331</v>
          </cell>
          <cell r="AN581">
            <v>3498208.3333333335</v>
          </cell>
          <cell r="AO581">
            <v>15955000</v>
          </cell>
          <cell r="AP581">
            <v>3195000</v>
          </cell>
          <cell r="AQ581">
            <v>252620.83333333331</v>
          </cell>
          <cell r="AR581">
            <v>3447620.8333333335</v>
          </cell>
          <cell r="AS581">
            <v>12760000</v>
          </cell>
          <cell r="AT581">
            <v>3195000</v>
          </cell>
          <cell r="AU581">
            <v>202033.33333333331</v>
          </cell>
          <cell r="AV581">
            <v>3397033.3333333335</v>
          </cell>
          <cell r="AW581">
            <v>9565000</v>
          </cell>
          <cell r="AX581">
            <v>3195000</v>
          </cell>
          <cell r="AY581">
            <v>151445.83333333331</v>
          </cell>
          <cell r="AZ581">
            <v>3346445.8333333335</v>
          </cell>
          <cell r="BA581">
            <v>6370000</v>
          </cell>
          <cell r="BB581">
            <v>3195000</v>
          </cell>
          <cell r="BC581">
            <v>100858.33333333333</v>
          </cell>
          <cell r="BD581">
            <v>3295858.3333333335</v>
          </cell>
          <cell r="BE581">
            <v>3175000</v>
          </cell>
          <cell r="BF581">
            <v>3195000</v>
          </cell>
          <cell r="BG581">
            <v>50270.833333333328</v>
          </cell>
          <cell r="BH581">
            <v>3245270.8333333335</v>
          </cell>
          <cell r="BI581">
            <v>-20000</v>
          </cell>
          <cell r="BJ581">
            <v>3175000</v>
          </cell>
          <cell r="BK581">
            <v>-316.66666666666663</v>
          </cell>
          <cell r="BL581">
            <v>3174683.3333333335</v>
          </cell>
          <cell r="BM581">
            <v>-3195000</v>
          </cell>
          <cell r="BO581">
            <v>-50587.5</v>
          </cell>
          <cell r="BP581">
            <v>-50587.5</v>
          </cell>
          <cell r="BQ581">
            <v>-3195000</v>
          </cell>
          <cell r="BS581">
            <v>-50587.5</v>
          </cell>
          <cell r="BT581">
            <v>-50587.5</v>
          </cell>
          <cell r="BU581">
            <v>-3195000</v>
          </cell>
          <cell r="BW581">
            <v>-50587.5</v>
          </cell>
          <cell r="BX581">
            <v>-50587.5</v>
          </cell>
          <cell r="BY581">
            <v>-3195000</v>
          </cell>
          <cell r="CA581">
            <v>-50587.5</v>
          </cell>
          <cell r="CB581">
            <v>-50587.5</v>
          </cell>
          <cell r="CC581">
            <v>-3195000</v>
          </cell>
          <cell r="CE581">
            <v>-50587.5</v>
          </cell>
          <cell r="CF581">
            <v>-50587.5</v>
          </cell>
          <cell r="CG581">
            <v>-3195000</v>
          </cell>
          <cell r="CI581">
            <v>-50587.5</v>
          </cell>
          <cell r="CJ581">
            <v>-50587.5</v>
          </cell>
          <cell r="CK581">
            <v>-3195000</v>
          </cell>
          <cell r="CM581">
            <v>-50587.5</v>
          </cell>
          <cell r="CN581">
            <v>-50587.5</v>
          </cell>
          <cell r="CO581">
            <v>-3195000</v>
          </cell>
          <cell r="CQ581">
            <v>-50587.5</v>
          </cell>
          <cell r="CR581">
            <v>-50587.5</v>
          </cell>
          <cell r="CS581">
            <v>-3195000</v>
          </cell>
          <cell r="CU581">
            <v>-50587.5</v>
          </cell>
          <cell r="CV581">
            <v>-50587.5</v>
          </cell>
          <cell r="CW581">
            <v>-3195000</v>
          </cell>
          <cell r="CY581">
            <v>-50587.5</v>
          </cell>
          <cell r="CZ581">
            <v>-50587.5</v>
          </cell>
          <cell r="DA581">
            <v>-3195000</v>
          </cell>
          <cell r="DC581">
            <v>-50587.5</v>
          </cell>
          <cell r="DD581">
            <v>-50587.5</v>
          </cell>
          <cell r="DE581">
            <v>-3195000</v>
          </cell>
          <cell r="DG581">
            <v>-50587.5</v>
          </cell>
          <cell r="DH581">
            <v>-50587.5</v>
          </cell>
          <cell r="DI581">
            <v>-3195000</v>
          </cell>
          <cell r="DK581">
            <v>-50587.5</v>
          </cell>
          <cell r="DL581">
            <v>-50587.5</v>
          </cell>
          <cell r="DM581">
            <v>-3195000</v>
          </cell>
          <cell r="DO581">
            <v>-50587.5</v>
          </cell>
          <cell r="DP581">
            <v>-50587.5</v>
          </cell>
          <cell r="DQ581">
            <v>-3195000</v>
          </cell>
          <cell r="DS581">
            <v>-50587.5</v>
          </cell>
          <cell r="DT581">
            <v>-50587.5</v>
          </cell>
          <cell r="DU581">
            <v>-3195000</v>
          </cell>
          <cell r="DW581">
            <v>-50587.5</v>
          </cell>
          <cell r="DX581">
            <v>-50587.5</v>
          </cell>
          <cell r="DY581">
            <v>-3195000</v>
          </cell>
          <cell r="EA581">
            <v>-50587.5</v>
          </cell>
          <cell r="EB581">
            <v>-50587.5</v>
          </cell>
          <cell r="EC581">
            <v>-3195000</v>
          </cell>
          <cell r="EE581">
            <v>-50587.5</v>
          </cell>
          <cell r="EF581">
            <v>-50587.5</v>
          </cell>
          <cell r="EG581">
            <v>-3195000</v>
          </cell>
          <cell r="EI581">
            <v>-50587.5</v>
          </cell>
          <cell r="EJ581">
            <v>-50587.5</v>
          </cell>
          <cell r="EK581">
            <v>-3195000</v>
          </cell>
          <cell r="EM581">
            <v>-50587.5</v>
          </cell>
          <cell r="EN581">
            <v>-50587.5</v>
          </cell>
          <cell r="EO581">
            <v>-3195000</v>
          </cell>
          <cell r="EQ581">
            <v>-50587.5</v>
          </cell>
          <cell r="ER581">
            <v>-50587.5</v>
          </cell>
          <cell r="ES581">
            <v>-3195000</v>
          </cell>
          <cell r="EU581">
            <v>-50587.5</v>
          </cell>
          <cell r="EV581">
            <v>-50587.5</v>
          </cell>
          <cell r="EW581">
            <v>-3195000</v>
          </cell>
          <cell r="EY581">
            <v>-50587.5</v>
          </cell>
          <cell r="EZ581">
            <v>-50587.5</v>
          </cell>
          <cell r="FA581">
            <v>-3195000</v>
          </cell>
          <cell r="FC581">
            <v>-50587.5</v>
          </cell>
          <cell r="FD581">
            <v>-50587.5</v>
          </cell>
          <cell r="FE581">
            <v>-3195000</v>
          </cell>
          <cell r="FG581">
            <v>-50587.5</v>
          </cell>
          <cell r="FH581">
            <v>-50587.5</v>
          </cell>
          <cell r="FI581">
            <v>-3195000</v>
          </cell>
          <cell r="FK581">
            <v>-50587.5</v>
          </cell>
          <cell r="FL581">
            <v>-50587.5</v>
          </cell>
          <cell r="FM581">
            <v>-3195000</v>
          </cell>
          <cell r="FO581">
            <v>-50587.5</v>
          </cell>
          <cell r="FP581">
            <v>-50587.5</v>
          </cell>
          <cell r="FQ581">
            <v>-3195000</v>
          </cell>
          <cell r="FS581">
            <v>-50587.5</v>
          </cell>
          <cell r="FT581">
            <v>-50587.5</v>
          </cell>
          <cell r="FU581">
            <v>-3195000</v>
          </cell>
          <cell r="FW581">
            <v>-50587.5</v>
          </cell>
          <cell r="FX581">
            <v>-50587.5</v>
          </cell>
          <cell r="FY581">
            <v>-3195000</v>
          </cell>
          <cell r="GA581">
            <v>-50587.5</v>
          </cell>
          <cell r="GB581">
            <v>-50587.5</v>
          </cell>
          <cell r="GC581">
            <v>-3195000</v>
          </cell>
          <cell r="GE581">
            <v>-50587.5</v>
          </cell>
          <cell r="GF581">
            <v>-50587.5</v>
          </cell>
          <cell r="GG581">
            <v>-3195000</v>
          </cell>
          <cell r="GI581">
            <v>-50587.5</v>
          </cell>
          <cell r="GJ581">
            <v>-50587.5</v>
          </cell>
          <cell r="GK581">
            <v>-3195000</v>
          </cell>
          <cell r="GM581">
            <v>-50587.5</v>
          </cell>
          <cell r="GN581">
            <v>-50587.5</v>
          </cell>
          <cell r="GO581">
            <v>-3195000</v>
          </cell>
          <cell r="GQ581">
            <v>-50587.5</v>
          </cell>
          <cell r="GR581">
            <v>-50587.5</v>
          </cell>
          <cell r="GS581">
            <v>-3195000</v>
          </cell>
          <cell r="GU581">
            <v>-50587.5</v>
          </cell>
          <cell r="GV581">
            <v>-50587.5</v>
          </cell>
          <cell r="GW581">
            <v>-3195000</v>
          </cell>
          <cell r="GY581">
            <v>-50587.5</v>
          </cell>
          <cell r="GZ581">
            <v>-50587.5</v>
          </cell>
          <cell r="HA581">
            <v>-3195000</v>
          </cell>
          <cell r="HC581">
            <v>-50587.5</v>
          </cell>
          <cell r="HD581">
            <v>-50587.5</v>
          </cell>
          <cell r="HE581">
            <v>-3195000</v>
          </cell>
          <cell r="HG581">
            <v>-50587.5</v>
          </cell>
          <cell r="HH581">
            <v>-50587.5</v>
          </cell>
          <cell r="HI581">
            <v>-3195000</v>
          </cell>
          <cell r="HK581">
            <v>-50587.5</v>
          </cell>
          <cell r="HL581">
            <v>-50587.5</v>
          </cell>
          <cell r="HM581">
            <v>-3195000</v>
          </cell>
          <cell r="HO581">
            <v>-50587.5</v>
          </cell>
          <cell r="HP581">
            <v>-50587.5</v>
          </cell>
          <cell r="HQ581">
            <v>-3195000</v>
          </cell>
          <cell r="HS581">
            <v>-50587.5</v>
          </cell>
          <cell r="HT581">
            <v>-50587.5</v>
          </cell>
          <cell r="HU581">
            <v>-3195000</v>
          </cell>
          <cell r="ID581">
            <v>0</v>
          </cell>
          <cell r="IE581" t="str">
            <v>A</v>
          </cell>
        </row>
        <row r="582">
          <cell r="C582">
            <v>248001372620201</v>
          </cell>
          <cell r="E582" t="str">
            <v>BABA</v>
          </cell>
          <cell r="F582" t="str">
            <v>B O N E</v>
          </cell>
          <cell r="G582" t="str">
            <v>T 120ss MKL</v>
          </cell>
          <cell r="H582" t="str">
            <v>078416, 078315</v>
          </cell>
          <cell r="I582" t="str">
            <v>078416, 078315</v>
          </cell>
          <cell r="J582">
            <v>37001</v>
          </cell>
          <cell r="K582">
            <v>20</v>
          </cell>
          <cell r="L582" t="str">
            <v>April 2001</v>
          </cell>
          <cell r="M582">
            <v>38096</v>
          </cell>
          <cell r="N582">
            <v>36</v>
          </cell>
          <cell r="O582">
            <v>2</v>
          </cell>
          <cell r="P582">
            <v>100000000</v>
          </cell>
          <cell r="Q582">
            <v>24999106</v>
          </cell>
          <cell r="R582">
            <v>0.19</v>
          </cell>
          <cell r="S582">
            <v>175481.78333333274</v>
          </cell>
          <cell r="T582">
            <v>25174587.783333331</v>
          </cell>
          <cell r="V582">
            <v>2778000</v>
          </cell>
          <cell r="W582">
            <v>-2778000</v>
          </cell>
          <cell r="Z582">
            <v>2778000</v>
          </cell>
          <cell r="AA582">
            <v>395819.17833333329</v>
          </cell>
          <cell r="AB582">
            <v>3173819.1783333332</v>
          </cell>
          <cell r="AC582">
            <v>22221106</v>
          </cell>
          <cell r="AD582">
            <v>2778000</v>
          </cell>
          <cell r="AE582">
            <v>351834.17833333329</v>
          </cell>
          <cell r="AF582">
            <v>3129834.1783333332</v>
          </cell>
          <cell r="AG582">
            <v>19443106</v>
          </cell>
          <cell r="AH582">
            <v>2778000</v>
          </cell>
          <cell r="AI582">
            <v>307849.17833333334</v>
          </cell>
          <cell r="AJ582">
            <v>3085849.1783333332</v>
          </cell>
          <cell r="AK582">
            <v>16665106</v>
          </cell>
          <cell r="AL582">
            <v>2778000</v>
          </cell>
          <cell r="AM582">
            <v>263864.17833333334</v>
          </cell>
          <cell r="AN582">
            <v>3041864.1783333332</v>
          </cell>
          <cell r="AO582">
            <v>13887106</v>
          </cell>
          <cell r="AP582">
            <v>2778000</v>
          </cell>
          <cell r="AQ582">
            <v>219879.17833333334</v>
          </cell>
          <cell r="AR582">
            <v>2997879.1783333332</v>
          </cell>
          <cell r="AS582">
            <v>11109106</v>
          </cell>
          <cell r="AT582">
            <v>2778000</v>
          </cell>
          <cell r="AU582">
            <v>175894.17833333334</v>
          </cell>
          <cell r="AV582">
            <v>2953894.1783333332</v>
          </cell>
          <cell r="AW582">
            <v>8331106</v>
          </cell>
          <cell r="AX582">
            <v>2778000</v>
          </cell>
          <cell r="AY582">
            <v>131909.17833333334</v>
          </cell>
          <cell r="AZ582">
            <v>2909909.1783333332</v>
          </cell>
          <cell r="BA582">
            <v>5553106</v>
          </cell>
          <cell r="BB582">
            <v>2778000</v>
          </cell>
          <cell r="BC582">
            <v>87924.178333333315</v>
          </cell>
          <cell r="BD582">
            <v>2865924.1783333332</v>
          </cell>
          <cell r="BE582">
            <v>2775106</v>
          </cell>
          <cell r="BF582">
            <v>2778000</v>
          </cell>
          <cell r="BG582">
            <v>43939.17833333333</v>
          </cell>
          <cell r="BH582">
            <v>2821939.1783333332</v>
          </cell>
          <cell r="BI582">
            <v>-2894</v>
          </cell>
          <cell r="BJ582">
            <v>2775106</v>
          </cell>
          <cell r="BK582">
            <v>-45.821666666666665</v>
          </cell>
          <cell r="BL582">
            <v>2775060.1783333332</v>
          </cell>
          <cell r="BM582">
            <v>-2778000</v>
          </cell>
          <cell r="BO582">
            <v>-43985</v>
          </cell>
          <cell r="BP582">
            <v>-43985</v>
          </cell>
          <cell r="BQ582">
            <v>-2778000</v>
          </cell>
          <cell r="BS582">
            <v>-43985</v>
          </cell>
          <cell r="BT582">
            <v>-43985</v>
          </cell>
          <cell r="BU582">
            <v>-2778000</v>
          </cell>
          <cell r="BW582">
            <v>-43985</v>
          </cell>
          <cell r="BX582">
            <v>-43985</v>
          </cell>
          <cell r="BY582">
            <v>-2778000</v>
          </cell>
          <cell r="CA582">
            <v>-43985</v>
          </cell>
          <cell r="CB582">
            <v>-43985</v>
          </cell>
          <cell r="CC582">
            <v>-2778000</v>
          </cell>
          <cell r="CE582">
            <v>-43985</v>
          </cell>
          <cell r="CF582">
            <v>-43985</v>
          </cell>
          <cell r="CG582">
            <v>-2778000</v>
          </cell>
          <cell r="CI582">
            <v>-43985</v>
          </cell>
          <cell r="CJ582">
            <v>-43985</v>
          </cell>
          <cell r="CK582">
            <v>-2778000</v>
          </cell>
          <cell r="CM582">
            <v>-43985</v>
          </cell>
          <cell r="CN582">
            <v>-43985</v>
          </cell>
          <cell r="CO582">
            <v>-2778000</v>
          </cell>
          <cell r="CQ582">
            <v>-43985</v>
          </cell>
          <cell r="CR582">
            <v>-43985</v>
          </cell>
          <cell r="CS582">
            <v>-2778000</v>
          </cell>
          <cell r="CU582">
            <v>-43985</v>
          </cell>
          <cell r="CV582">
            <v>-43985</v>
          </cell>
          <cell r="CW582">
            <v>-2778000</v>
          </cell>
          <cell r="CY582">
            <v>-43985</v>
          </cell>
          <cell r="CZ582">
            <v>-43985</v>
          </cell>
          <cell r="DA582">
            <v>-2778000</v>
          </cell>
          <cell r="DC582">
            <v>-43985</v>
          </cell>
          <cell r="DD582">
            <v>-43985</v>
          </cell>
          <cell r="DE582">
            <v>-2778000</v>
          </cell>
          <cell r="DG582">
            <v>-43985</v>
          </cell>
          <cell r="DH582">
            <v>-43985</v>
          </cell>
          <cell r="DI582">
            <v>-2778000</v>
          </cell>
          <cell r="DK582">
            <v>-43985</v>
          </cell>
          <cell r="DL582">
            <v>-43985</v>
          </cell>
          <cell r="DM582">
            <v>-2778000</v>
          </cell>
          <cell r="DO582">
            <v>-43985</v>
          </cell>
          <cell r="DP582">
            <v>-43985</v>
          </cell>
          <cell r="DQ582">
            <v>-2778000</v>
          </cell>
          <cell r="DS582">
            <v>-43985</v>
          </cell>
          <cell r="DT582">
            <v>-43985</v>
          </cell>
          <cell r="DU582">
            <v>-2778000</v>
          </cell>
          <cell r="DW582">
            <v>-43985</v>
          </cell>
          <cell r="DX582">
            <v>-43985</v>
          </cell>
          <cell r="DY582">
            <v>-2778000</v>
          </cell>
          <cell r="EA582">
            <v>-43985</v>
          </cell>
          <cell r="EB582">
            <v>-43985</v>
          </cell>
          <cell r="EC582">
            <v>-2778000</v>
          </cell>
          <cell r="EE582">
            <v>-43985</v>
          </cell>
          <cell r="EF582">
            <v>-43985</v>
          </cell>
          <cell r="EG582">
            <v>-2778000</v>
          </cell>
          <cell r="EI582">
            <v>-43985</v>
          </cell>
          <cell r="EJ582">
            <v>-43985</v>
          </cell>
          <cell r="EK582">
            <v>-2778000</v>
          </cell>
          <cell r="EM582">
            <v>-43985</v>
          </cell>
          <cell r="EN582">
            <v>-43985</v>
          </cell>
          <cell r="EO582">
            <v>-2778000</v>
          </cell>
          <cell r="EQ582">
            <v>-43985</v>
          </cell>
          <cell r="ER582">
            <v>-43985</v>
          </cell>
          <cell r="ES582">
            <v>-2778000</v>
          </cell>
          <cell r="EU582">
            <v>-43985</v>
          </cell>
          <cell r="EV582">
            <v>-43985</v>
          </cell>
          <cell r="EW582">
            <v>-2778000</v>
          </cell>
          <cell r="EY582">
            <v>-43985</v>
          </cell>
          <cell r="EZ582">
            <v>-43985</v>
          </cell>
          <cell r="FA582">
            <v>-2778000</v>
          </cell>
          <cell r="FC582">
            <v>-43985</v>
          </cell>
          <cell r="FD582">
            <v>-43985</v>
          </cell>
          <cell r="FE582">
            <v>-2778000</v>
          </cell>
          <cell r="FG582">
            <v>-43985</v>
          </cell>
          <cell r="FH582">
            <v>-43985</v>
          </cell>
          <cell r="FI582">
            <v>-2778000</v>
          </cell>
          <cell r="FK582">
            <v>-43985</v>
          </cell>
          <cell r="FL582">
            <v>-43985</v>
          </cell>
          <cell r="FM582">
            <v>-2778000</v>
          </cell>
          <cell r="FO582">
            <v>-43985</v>
          </cell>
          <cell r="FP582">
            <v>-43985</v>
          </cell>
          <cell r="FQ582">
            <v>-2778000</v>
          </cell>
          <cell r="FS582">
            <v>-43985</v>
          </cell>
          <cell r="FT582">
            <v>-43985</v>
          </cell>
          <cell r="FU582">
            <v>-2778000</v>
          </cell>
          <cell r="FW582">
            <v>-43985</v>
          </cell>
          <cell r="FX582">
            <v>-43985</v>
          </cell>
          <cell r="FY582">
            <v>-2778000</v>
          </cell>
          <cell r="GA582">
            <v>-43985</v>
          </cell>
          <cell r="GB582">
            <v>-43985</v>
          </cell>
          <cell r="GC582">
            <v>-2778000</v>
          </cell>
          <cell r="GE582">
            <v>-43985</v>
          </cell>
          <cell r="GF582">
            <v>-43985</v>
          </cell>
          <cell r="GG582">
            <v>-2778000</v>
          </cell>
          <cell r="GI582">
            <v>-43985</v>
          </cell>
          <cell r="GJ582">
            <v>-43985</v>
          </cell>
          <cell r="GK582">
            <v>-2778000</v>
          </cell>
          <cell r="GM582">
            <v>-43985</v>
          </cell>
          <cell r="GN582">
            <v>-43985</v>
          </cell>
          <cell r="GO582">
            <v>-2778000</v>
          </cell>
          <cell r="GQ582">
            <v>-43985</v>
          </cell>
          <cell r="GR582">
            <v>-43985</v>
          </cell>
          <cell r="GS582">
            <v>-2778000</v>
          </cell>
          <cell r="GU582">
            <v>-43985</v>
          </cell>
          <cell r="GV582">
            <v>-43985</v>
          </cell>
          <cell r="GW582">
            <v>-2778000</v>
          </cell>
          <cell r="GY582">
            <v>-43985</v>
          </cell>
          <cell r="GZ582">
            <v>-43985</v>
          </cell>
          <cell r="HA582">
            <v>-2778000</v>
          </cell>
          <cell r="HC582">
            <v>-43985</v>
          </cell>
          <cell r="HD582">
            <v>-43985</v>
          </cell>
          <cell r="HE582">
            <v>-2778000</v>
          </cell>
          <cell r="HG582">
            <v>-43985</v>
          </cell>
          <cell r="HH582">
            <v>-43985</v>
          </cell>
          <cell r="HI582">
            <v>-2778000</v>
          </cell>
          <cell r="HK582">
            <v>-43985</v>
          </cell>
          <cell r="HL582">
            <v>-43985</v>
          </cell>
          <cell r="HM582">
            <v>-2778000</v>
          </cell>
          <cell r="HO582">
            <v>-43985</v>
          </cell>
          <cell r="HP582">
            <v>-43985</v>
          </cell>
          <cell r="HQ582">
            <v>-2778000</v>
          </cell>
          <cell r="HS582">
            <v>-43985</v>
          </cell>
          <cell r="HT582">
            <v>-43985</v>
          </cell>
          <cell r="HU582">
            <v>-2778000</v>
          </cell>
          <cell r="IB582" t="str">
            <v>0484413 R, 0484411 R</v>
          </cell>
          <cell r="IC582">
            <v>37077</v>
          </cell>
          <cell r="ID582">
            <v>1</v>
          </cell>
          <cell r="IE582" t="str">
            <v>A</v>
          </cell>
        </row>
        <row r="583">
          <cell r="C583">
            <v>248001373634201</v>
          </cell>
          <cell r="E583" t="str">
            <v>MUH. ARAFAH</v>
          </cell>
          <cell r="F583" t="str">
            <v>MAKASSAR</v>
          </cell>
          <cell r="G583" t="str">
            <v>Kuda GLX D</v>
          </cell>
          <cell r="H583" t="str">
            <v>001151</v>
          </cell>
          <cell r="I583">
            <v>127802</v>
          </cell>
          <cell r="J583">
            <v>37001</v>
          </cell>
          <cell r="K583">
            <v>20</v>
          </cell>
          <cell r="L583" t="str">
            <v>April 2001</v>
          </cell>
          <cell r="M583">
            <v>38096</v>
          </cell>
          <cell r="N583">
            <v>36</v>
          </cell>
          <cell r="O583">
            <v>1</v>
          </cell>
          <cell r="P583">
            <v>112000000</v>
          </cell>
          <cell r="Q583">
            <v>27999000</v>
          </cell>
          <cell r="R583">
            <v>0.19</v>
          </cell>
          <cell r="S583">
            <v>195668.33333333436</v>
          </cell>
          <cell r="T583">
            <v>28194668.333333336</v>
          </cell>
          <cell r="V583">
            <v>3112000</v>
          </cell>
          <cell r="W583">
            <v>-3112000</v>
          </cell>
          <cell r="Z583">
            <v>3112000</v>
          </cell>
          <cell r="AA583">
            <v>443317.5</v>
          </cell>
          <cell r="AB583">
            <v>3555317.5</v>
          </cell>
          <cell r="AC583">
            <v>24887000</v>
          </cell>
          <cell r="AD583">
            <v>3112000</v>
          </cell>
          <cell r="AE583">
            <v>394044.16666666663</v>
          </cell>
          <cell r="AF583">
            <v>3506044.1666666665</v>
          </cell>
          <cell r="AG583">
            <v>21775000</v>
          </cell>
          <cell r="AH583">
            <v>3112000</v>
          </cell>
          <cell r="AI583">
            <v>344770.83333333331</v>
          </cell>
          <cell r="AJ583">
            <v>3456770.8333333335</v>
          </cell>
          <cell r="AK583">
            <v>18663000</v>
          </cell>
          <cell r="AL583">
            <v>3112000</v>
          </cell>
          <cell r="AM583">
            <v>295497.5</v>
          </cell>
          <cell r="AN583">
            <v>3407497.5</v>
          </cell>
          <cell r="AO583">
            <v>15551000</v>
          </cell>
          <cell r="AP583">
            <v>3112000</v>
          </cell>
          <cell r="AQ583">
            <v>246224.16666666666</v>
          </cell>
          <cell r="AR583">
            <v>3358224.1666666665</v>
          </cell>
          <cell r="AS583">
            <v>12439000</v>
          </cell>
          <cell r="AT583">
            <v>3112000</v>
          </cell>
          <cell r="AU583">
            <v>196950.83333333331</v>
          </cell>
          <cell r="AV583">
            <v>3308950.8333333335</v>
          </cell>
          <cell r="AW583">
            <v>9327000</v>
          </cell>
          <cell r="AX583">
            <v>3112000</v>
          </cell>
          <cell r="AY583">
            <v>147677.5</v>
          </cell>
          <cell r="AZ583">
            <v>3259677.5</v>
          </cell>
          <cell r="BA583">
            <v>6215000</v>
          </cell>
          <cell r="BB583">
            <v>3112000</v>
          </cell>
          <cell r="BC583">
            <v>98404.166666666657</v>
          </cell>
          <cell r="BD583">
            <v>3210404.1666666665</v>
          </cell>
          <cell r="BE583">
            <v>3103000</v>
          </cell>
          <cell r="BF583">
            <v>3112000</v>
          </cell>
          <cell r="BG583">
            <v>49130.833333333328</v>
          </cell>
          <cell r="BH583">
            <v>3161130.8333333335</v>
          </cell>
          <cell r="BI583">
            <v>-9000</v>
          </cell>
          <cell r="BJ583">
            <v>3103000</v>
          </cell>
          <cell r="BK583">
            <v>-142.5</v>
          </cell>
          <cell r="BL583">
            <v>3102857.5</v>
          </cell>
          <cell r="BM583">
            <v>-3112000</v>
          </cell>
          <cell r="BO583">
            <v>-49273.333333333328</v>
          </cell>
          <cell r="BP583">
            <v>-49273.333333333328</v>
          </cell>
          <cell r="BQ583">
            <v>-3112000</v>
          </cell>
          <cell r="BS583">
            <v>-49273.333333333328</v>
          </cell>
          <cell r="BT583">
            <v>-49273.333333333328</v>
          </cell>
          <cell r="BU583">
            <v>-3112000</v>
          </cell>
          <cell r="BW583">
            <v>-49273.333333333328</v>
          </cell>
          <cell r="BX583">
            <v>-49273.333333333328</v>
          </cell>
          <cell r="BY583">
            <v>-3112000</v>
          </cell>
          <cell r="CA583">
            <v>-49273.333333333328</v>
          </cell>
          <cell r="CB583">
            <v>-49273.333333333328</v>
          </cell>
          <cell r="CC583">
            <v>-3112000</v>
          </cell>
          <cell r="CE583">
            <v>-49273.333333333328</v>
          </cell>
          <cell r="CF583">
            <v>-49273.333333333328</v>
          </cell>
          <cell r="CG583">
            <v>-3112000</v>
          </cell>
          <cell r="CI583">
            <v>-49273.333333333328</v>
          </cell>
          <cell r="CJ583">
            <v>-49273.333333333328</v>
          </cell>
          <cell r="CK583">
            <v>-3112000</v>
          </cell>
          <cell r="CM583">
            <v>-49273.333333333328</v>
          </cell>
          <cell r="CN583">
            <v>-49273.333333333328</v>
          </cell>
          <cell r="CO583">
            <v>-3112000</v>
          </cell>
          <cell r="CQ583">
            <v>-49273.333333333328</v>
          </cell>
          <cell r="CR583">
            <v>-49273.333333333328</v>
          </cell>
          <cell r="CS583">
            <v>-3112000</v>
          </cell>
          <cell r="CU583">
            <v>-49273.333333333328</v>
          </cell>
          <cell r="CV583">
            <v>-49273.333333333328</v>
          </cell>
          <cell r="CW583">
            <v>-3112000</v>
          </cell>
          <cell r="CY583">
            <v>-49273.333333333328</v>
          </cell>
          <cell r="CZ583">
            <v>-49273.333333333328</v>
          </cell>
          <cell r="DA583">
            <v>-3112000</v>
          </cell>
          <cell r="DC583">
            <v>-49273.333333333328</v>
          </cell>
          <cell r="DD583">
            <v>-49273.333333333328</v>
          </cell>
          <cell r="DE583">
            <v>-3112000</v>
          </cell>
          <cell r="DG583">
            <v>-49273.333333333328</v>
          </cell>
          <cell r="DH583">
            <v>-49273.333333333328</v>
          </cell>
          <cell r="DI583">
            <v>-3112000</v>
          </cell>
          <cell r="DK583">
            <v>-49273.333333333328</v>
          </cell>
          <cell r="DL583">
            <v>-49273.333333333328</v>
          </cell>
          <cell r="DM583">
            <v>-3112000</v>
          </cell>
          <cell r="DO583">
            <v>-49273.333333333328</v>
          </cell>
          <cell r="DP583">
            <v>-49273.333333333328</v>
          </cell>
          <cell r="DQ583">
            <v>-3112000</v>
          </cell>
          <cell r="DS583">
            <v>-49273.333333333328</v>
          </cell>
          <cell r="DT583">
            <v>-49273.333333333328</v>
          </cell>
          <cell r="DU583">
            <v>-3112000</v>
          </cell>
          <cell r="DW583">
            <v>-49273.333333333328</v>
          </cell>
          <cell r="DX583">
            <v>-49273.333333333328</v>
          </cell>
          <cell r="DY583">
            <v>-3112000</v>
          </cell>
          <cell r="EA583">
            <v>-49273.333333333328</v>
          </cell>
          <cell r="EB583">
            <v>-49273.333333333328</v>
          </cell>
          <cell r="EC583">
            <v>-3112000</v>
          </cell>
          <cell r="EE583">
            <v>-49273.333333333328</v>
          </cell>
          <cell r="EF583">
            <v>-49273.333333333328</v>
          </cell>
          <cell r="EG583">
            <v>-3112000</v>
          </cell>
          <cell r="EI583">
            <v>-49273.333333333328</v>
          </cell>
          <cell r="EJ583">
            <v>-49273.333333333328</v>
          </cell>
          <cell r="EK583">
            <v>-3112000</v>
          </cell>
          <cell r="EM583">
            <v>-49273.333333333328</v>
          </cell>
          <cell r="EN583">
            <v>-49273.333333333328</v>
          </cell>
          <cell r="EO583">
            <v>-3112000</v>
          </cell>
          <cell r="EQ583">
            <v>-49273.333333333328</v>
          </cell>
          <cell r="ER583">
            <v>-49273.333333333328</v>
          </cell>
          <cell r="ES583">
            <v>-3112000</v>
          </cell>
          <cell r="EU583">
            <v>-49273.333333333328</v>
          </cell>
          <cell r="EV583">
            <v>-49273.333333333328</v>
          </cell>
          <cell r="EW583">
            <v>-3112000</v>
          </cell>
          <cell r="EY583">
            <v>-49273.333333333328</v>
          </cell>
          <cell r="EZ583">
            <v>-49273.333333333328</v>
          </cell>
          <cell r="FA583">
            <v>-3112000</v>
          </cell>
          <cell r="FC583">
            <v>-49273.333333333328</v>
          </cell>
          <cell r="FD583">
            <v>-49273.333333333328</v>
          </cell>
          <cell r="FE583">
            <v>-3112000</v>
          </cell>
          <cell r="FG583">
            <v>-49273.333333333328</v>
          </cell>
          <cell r="FH583">
            <v>-49273.333333333328</v>
          </cell>
          <cell r="FI583">
            <v>-3112000</v>
          </cell>
          <cell r="FK583">
            <v>-49273.333333333328</v>
          </cell>
          <cell r="FL583">
            <v>-49273.333333333328</v>
          </cell>
          <cell r="FM583">
            <v>-3112000</v>
          </cell>
          <cell r="FO583">
            <v>-49273.333333333328</v>
          </cell>
          <cell r="FP583">
            <v>-49273.333333333328</v>
          </cell>
          <cell r="FQ583">
            <v>-3112000</v>
          </cell>
          <cell r="FS583">
            <v>-49273.333333333328</v>
          </cell>
          <cell r="FT583">
            <v>-49273.333333333328</v>
          </cell>
          <cell r="FU583">
            <v>-3112000</v>
          </cell>
          <cell r="FW583">
            <v>-49273.333333333328</v>
          </cell>
          <cell r="FX583">
            <v>-49273.333333333328</v>
          </cell>
          <cell r="FY583">
            <v>-3112000</v>
          </cell>
          <cell r="GA583">
            <v>-49273.333333333328</v>
          </cell>
          <cell r="GB583">
            <v>-49273.333333333328</v>
          </cell>
          <cell r="GC583">
            <v>-3112000</v>
          </cell>
          <cell r="GE583">
            <v>-49273.333333333328</v>
          </cell>
          <cell r="GF583">
            <v>-49273.333333333328</v>
          </cell>
          <cell r="GG583">
            <v>-3112000</v>
          </cell>
          <cell r="GI583">
            <v>-49273.333333333328</v>
          </cell>
          <cell r="GJ583">
            <v>-49273.333333333328</v>
          </cell>
          <cell r="GK583">
            <v>-3112000</v>
          </cell>
          <cell r="GM583">
            <v>-49273.333333333328</v>
          </cell>
          <cell r="GN583">
            <v>-49273.333333333328</v>
          </cell>
          <cell r="GO583">
            <v>-3112000</v>
          </cell>
          <cell r="GQ583">
            <v>-49273.333333333328</v>
          </cell>
          <cell r="GR583">
            <v>-49273.333333333328</v>
          </cell>
          <cell r="GS583">
            <v>-3112000</v>
          </cell>
          <cell r="GU583">
            <v>-49273.333333333328</v>
          </cell>
          <cell r="GV583">
            <v>-49273.333333333328</v>
          </cell>
          <cell r="GW583">
            <v>-3112000</v>
          </cell>
          <cell r="GY583">
            <v>-49273.333333333328</v>
          </cell>
          <cell r="GZ583">
            <v>-49273.333333333328</v>
          </cell>
          <cell r="HA583">
            <v>-3112000</v>
          </cell>
          <cell r="HC583">
            <v>-49273.333333333328</v>
          </cell>
          <cell r="HD583">
            <v>-49273.333333333328</v>
          </cell>
          <cell r="HE583">
            <v>-3112000</v>
          </cell>
          <cell r="HG583">
            <v>-49273.333333333328</v>
          </cell>
          <cell r="HH583">
            <v>-49273.333333333328</v>
          </cell>
          <cell r="HI583">
            <v>-3112000</v>
          </cell>
          <cell r="HK583">
            <v>-49273.333333333328</v>
          </cell>
          <cell r="HL583">
            <v>-49273.333333333328</v>
          </cell>
          <cell r="HM583">
            <v>-3112000</v>
          </cell>
          <cell r="HO583">
            <v>-49273.333333333328</v>
          </cell>
          <cell r="HP583">
            <v>-49273.333333333328</v>
          </cell>
          <cell r="HQ583">
            <v>-3112000</v>
          </cell>
          <cell r="HS583">
            <v>-49273.333333333328</v>
          </cell>
          <cell r="HT583">
            <v>-49273.333333333328</v>
          </cell>
          <cell r="HU583">
            <v>-3112000</v>
          </cell>
          <cell r="IB583" t="str">
            <v>0838001 R</v>
          </cell>
          <cell r="IC583">
            <v>37077</v>
          </cell>
          <cell r="ID583">
            <v>1</v>
          </cell>
          <cell r="IE583" t="str">
            <v>A</v>
          </cell>
        </row>
        <row r="584">
          <cell r="C584">
            <v>248001372638201</v>
          </cell>
          <cell r="E584" t="str">
            <v>H A S B I R</v>
          </cell>
          <cell r="F584" t="str">
            <v>B O N E</v>
          </cell>
          <cell r="G584" t="str">
            <v>Kuda PL B</v>
          </cell>
          <cell r="H584" t="str">
            <v>007661</v>
          </cell>
          <cell r="I584" t="str">
            <v>007661</v>
          </cell>
          <cell r="J584">
            <v>37001</v>
          </cell>
          <cell r="K584">
            <v>20</v>
          </cell>
          <cell r="L584" t="str">
            <v>April 2001</v>
          </cell>
          <cell r="M584">
            <v>38096</v>
          </cell>
          <cell r="N584">
            <v>36</v>
          </cell>
          <cell r="O584">
            <v>1</v>
          </cell>
          <cell r="P584">
            <v>127000000</v>
          </cell>
          <cell r="Q584">
            <v>31749106</v>
          </cell>
          <cell r="R584">
            <v>0.19</v>
          </cell>
          <cell r="S584">
            <v>222981.78333333274</v>
          </cell>
          <cell r="T584">
            <v>31972087.783333331</v>
          </cell>
          <cell r="V584">
            <v>3528000</v>
          </cell>
          <cell r="W584">
            <v>-3528000</v>
          </cell>
          <cell r="Z584">
            <v>3528000</v>
          </cell>
          <cell r="AA584">
            <v>502694.17833333329</v>
          </cell>
          <cell r="AB584">
            <v>4030694.1783333332</v>
          </cell>
          <cell r="AC584">
            <v>28221106</v>
          </cell>
          <cell r="AD584">
            <v>3528000</v>
          </cell>
          <cell r="AE584">
            <v>446834.17833333329</v>
          </cell>
          <cell r="AF584">
            <v>3974834.1783333332</v>
          </cell>
          <cell r="AG584">
            <v>24693106</v>
          </cell>
          <cell r="AH584">
            <v>3528000</v>
          </cell>
          <cell r="AI584">
            <v>390974.17833333329</v>
          </cell>
          <cell r="AJ584">
            <v>3918974.1783333332</v>
          </cell>
          <cell r="AK584">
            <v>21165106</v>
          </cell>
          <cell r="AL584">
            <v>3528000</v>
          </cell>
          <cell r="AM584">
            <v>335114.17833333334</v>
          </cell>
          <cell r="AN584">
            <v>3863114.1783333332</v>
          </cell>
          <cell r="AO584">
            <v>17637106</v>
          </cell>
          <cell r="AP584">
            <v>3528000</v>
          </cell>
          <cell r="AQ584">
            <v>279254.17833333334</v>
          </cell>
          <cell r="AR584">
            <v>3807254.1783333332</v>
          </cell>
          <cell r="AS584">
            <v>14109106</v>
          </cell>
          <cell r="AT584">
            <v>3528000</v>
          </cell>
          <cell r="AU584">
            <v>223394.17833333334</v>
          </cell>
          <cell r="AV584">
            <v>3751394.1783333332</v>
          </cell>
          <cell r="AW584">
            <v>10581106</v>
          </cell>
          <cell r="AX584">
            <v>3528000</v>
          </cell>
          <cell r="AY584">
            <v>167534.17833333334</v>
          </cell>
          <cell r="AZ584">
            <v>3695534.1783333332</v>
          </cell>
          <cell r="BA584">
            <v>7053106</v>
          </cell>
          <cell r="BB584">
            <v>3528000</v>
          </cell>
          <cell r="BC584">
            <v>111674.17833333334</v>
          </cell>
          <cell r="BD584">
            <v>3639674.1783333332</v>
          </cell>
          <cell r="BE584">
            <v>3525106</v>
          </cell>
          <cell r="BF584">
            <v>3528000</v>
          </cell>
          <cell r="BG584">
            <v>55814.17833333333</v>
          </cell>
          <cell r="BH584">
            <v>3583814.1783333332</v>
          </cell>
          <cell r="BI584">
            <v>-2894</v>
          </cell>
          <cell r="BJ584">
            <v>3525106</v>
          </cell>
          <cell r="BK584">
            <v>-45.821666666666665</v>
          </cell>
          <cell r="BL584">
            <v>3525060.1783333332</v>
          </cell>
          <cell r="BM584">
            <v>-3528000</v>
          </cell>
          <cell r="BO584">
            <v>-55860</v>
          </cell>
          <cell r="BP584">
            <v>-55860</v>
          </cell>
          <cell r="BQ584">
            <v>-3528000</v>
          </cell>
          <cell r="BS584">
            <v>-55860</v>
          </cell>
          <cell r="BT584">
            <v>-55860</v>
          </cell>
          <cell r="BU584">
            <v>-3528000</v>
          </cell>
          <cell r="BW584">
            <v>-55860</v>
          </cell>
          <cell r="BX584">
            <v>-55860</v>
          </cell>
          <cell r="BY584">
            <v>-3528000</v>
          </cell>
          <cell r="CA584">
            <v>-55860</v>
          </cell>
          <cell r="CB584">
            <v>-55860</v>
          </cell>
          <cell r="CC584">
            <v>-3528000</v>
          </cell>
          <cell r="CE584">
            <v>-55860</v>
          </cell>
          <cell r="CF584">
            <v>-55860</v>
          </cell>
          <cell r="CG584">
            <v>-3528000</v>
          </cell>
          <cell r="CI584">
            <v>-55860</v>
          </cell>
          <cell r="CJ584">
            <v>-55860</v>
          </cell>
          <cell r="CK584">
            <v>-3528000</v>
          </cell>
          <cell r="CM584">
            <v>-55860</v>
          </cell>
          <cell r="CN584">
            <v>-55860</v>
          </cell>
          <cell r="CO584">
            <v>-3528000</v>
          </cell>
          <cell r="CQ584">
            <v>-55860</v>
          </cell>
          <cell r="CR584">
            <v>-55860</v>
          </cell>
          <cell r="CS584">
            <v>-3528000</v>
          </cell>
          <cell r="CU584">
            <v>-55860</v>
          </cell>
          <cell r="CV584">
            <v>-55860</v>
          </cell>
          <cell r="CW584">
            <v>-3528000</v>
          </cell>
          <cell r="CY584">
            <v>-55860</v>
          </cell>
          <cell r="CZ584">
            <v>-55860</v>
          </cell>
          <cell r="DA584">
            <v>-3528000</v>
          </cell>
          <cell r="DC584">
            <v>-55860</v>
          </cell>
          <cell r="DD584">
            <v>-55860</v>
          </cell>
          <cell r="DE584">
            <v>-3528000</v>
          </cell>
          <cell r="DG584">
            <v>-55860</v>
          </cell>
          <cell r="DH584">
            <v>-55860</v>
          </cell>
          <cell r="DI584">
            <v>-3528000</v>
          </cell>
          <cell r="DK584">
            <v>-55860</v>
          </cell>
          <cell r="DL584">
            <v>-55860</v>
          </cell>
          <cell r="DM584">
            <v>-3528000</v>
          </cell>
          <cell r="DO584">
            <v>-55860</v>
          </cell>
          <cell r="DP584">
            <v>-55860</v>
          </cell>
          <cell r="DQ584">
            <v>-3528000</v>
          </cell>
          <cell r="DS584">
            <v>-55860</v>
          </cell>
          <cell r="DT584">
            <v>-55860</v>
          </cell>
          <cell r="DU584">
            <v>-3528000</v>
          </cell>
          <cell r="DW584">
            <v>-55860</v>
          </cell>
          <cell r="DX584">
            <v>-55860</v>
          </cell>
          <cell r="DY584">
            <v>-3528000</v>
          </cell>
          <cell r="EA584">
            <v>-55860</v>
          </cell>
          <cell r="EB584">
            <v>-55860</v>
          </cell>
          <cell r="EC584">
            <v>-3528000</v>
          </cell>
          <cell r="EE584">
            <v>-55860</v>
          </cell>
          <cell r="EF584">
            <v>-55860</v>
          </cell>
          <cell r="EG584">
            <v>-3528000</v>
          </cell>
          <cell r="EI584">
            <v>-55860</v>
          </cell>
          <cell r="EJ584">
            <v>-55860</v>
          </cell>
          <cell r="EK584">
            <v>-3528000</v>
          </cell>
          <cell r="EM584">
            <v>-55860</v>
          </cell>
          <cell r="EN584">
            <v>-55860</v>
          </cell>
          <cell r="EO584">
            <v>-3528000</v>
          </cell>
          <cell r="EQ584">
            <v>-55860</v>
          </cell>
          <cell r="ER584">
            <v>-55860</v>
          </cell>
          <cell r="ES584">
            <v>-3528000</v>
          </cell>
          <cell r="EU584">
            <v>-55860</v>
          </cell>
          <cell r="EV584">
            <v>-55860</v>
          </cell>
          <cell r="EW584">
            <v>-3528000</v>
          </cell>
          <cell r="EY584">
            <v>-55860</v>
          </cell>
          <cell r="EZ584">
            <v>-55860</v>
          </cell>
          <cell r="FA584">
            <v>-3528000</v>
          </cell>
          <cell r="FC584">
            <v>-55860</v>
          </cell>
          <cell r="FD584">
            <v>-55860</v>
          </cell>
          <cell r="FE584">
            <v>-3528000</v>
          </cell>
          <cell r="FG584">
            <v>-55860</v>
          </cell>
          <cell r="FH584">
            <v>-55860</v>
          </cell>
          <cell r="FI584">
            <v>-3528000</v>
          </cell>
          <cell r="FK584">
            <v>-55860</v>
          </cell>
          <cell r="FL584">
            <v>-55860</v>
          </cell>
          <cell r="FM584">
            <v>-3528000</v>
          </cell>
          <cell r="FO584">
            <v>-55860</v>
          </cell>
          <cell r="FP584">
            <v>-55860</v>
          </cell>
          <cell r="FQ584">
            <v>-3528000</v>
          </cell>
          <cell r="FS584">
            <v>-55860</v>
          </cell>
          <cell r="FT584">
            <v>-55860</v>
          </cell>
          <cell r="FU584">
            <v>-3528000</v>
          </cell>
          <cell r="FW584">
            <v>-55860</v>
          </cell>
          <cell r="FX584">
            <v>-55860</v>
          </cell>
          <cell r="FY584">
            <v>-3528000</v>
          </cell>
          <cell r="GA584">
            <v>-55860</v>
          </cell>
          <cell r="GB584">
            <v>-55860</v>
          </cell>
          <cell r="GC584">
            <v>-3528000</v>
          </cell>
          <cell r="GE584">
            <v>-55860</v>
          </cell>
          <cell r="GF584">
            <v>-55860</v>
          </cell>
          <cell r="GG584">
            <v>-3528000</v>
          </cell>
          <cell r="GI584">
            <v>-55860</v>
          </cell>
          <cell r="GJ584">
            <v>-55860</v>
          </cell>
          <cell r="GK584">
            <v>-3528000</v>
          </cell>
          <cell r="GM584">
            <v>-55860</v>
          </cell>
          <cell r="GN584">
            <v>-55860</v>
          </cell>
          <cell r="GO584">
            <v>-3528000</v>
          </cell>
          <cell r="GQ584">
            <v>-55860</v>
          </cell>
          <cell r="GR584">
            <v>-55860</v>
          </cell>
          <cell r="GS584">
            <v>-3528000</v>
          </cell>
          <cell r="GU584">
            <v>-55860</v>
          </cell>
          <cell r="GV584">
            <v>-55860</v>
          </cell>
          <cell r="GW584">
            <v>-3528000</v>
          </cell>
          <cell r="GY584">
            <v>-55860</v>
          </cell>
          <cell r="GZ584">
            <v>-55860</v>
          </cell>
          <cell r="HA584">
            <v>-3528000</v>
          </cell>
          <cell r="HC584">
            <v>-55860</v>
          </cell>
          <cell r="HD584">
            <v>-55860</v>
          </cell>
          <cell r="HE584">
            <v>-3528000</v>
          </cell>
          <cell r="HG584">
            <v>-55860</v>
          </cell>
          <cell r="HH584">
            <v>-55860</v>
          </cell>
          <cell r="HI584">
            <v>-3528000</v>
          </cell>
          <cell r="HK584">
            <v>-55860</v>
          </cell>
          <cell r="HL584">
            <v>-55860</v>
          </cell>
          <cell r="HM584">
            <v>-3528000</v>
          </cell>
          <cell r="HO584">
            <v>-55860</v>
          </cell>
          <cell r="HP584">
            <v>-55860</v>
          </cell>
          <cell r="HQ584">
            <v>-3528000</v>
          </cell>
          <cell r="HS584">
            <v>-55860</v>
          </cell>
          <cell r="HT584">
            <v>-55860</v>
          </cell>
          <cell r="HU584">
            <v>-3528000</v>
          </cell>
          <cell r="IB584" t="str">
            <v>0484415 R</v>
          </cell>
          <cell r="IC584">
            <v>37077</v>
          </cell>
          <cell r="ID584">
            <v>1</v>
          </cell>
          <cell r="IE584" t="str">
            <v>A</v>
          </cell>
        </row>
        <row r="585">
          <cell r="C585">
            <v>248001373642201</v>
          </cell>
          <cell r="E585" t="str">
            <v>H. HAMIMSAR</v>
          </cell>
          <cell r="F585" t="str">
            <v>MAKASSAR</v>
          </cell>
          <cell r="G585" t="str">
            <v>Kuda GLX D</v>
          </cell>
          <cell r="H585" t="str">
            <v>001230</v>
          </cell>
          <cell r="I585" t="str">
            <v>001230</v>
          </cell>
          <cell r="J585">
            <v>37001</v>
          </cell>
          <cell r="K585">
            <v>20</v>
          </cell>
          <cell r="L585" t="str">
            <v>April 2001</v>
          </cell>
          <cell r="M585">
            <v>38096</v>
          </cell>
          <cell r="N585">
            <v>36</v>
          </cell>
          <cell r="O585">
            <v>1</v>
          </cell>
          <cell r="P585">
            <v>112000000</v>
          </cell>
          <cell r="Q585">
            <v>27999000</v>
          </cell>
          <cell r="R585">
            <v>0.19</v>
          </cell>
          <cell r="S585">
            <v>195668.33333333436</v>
          </cell>
          <cell r="T585">
            <v>28194668.333333336</v>
          </cell>
          <cell r="V585">
            <v>3112000</v>
          </cell>
          <cell r="W585">
            <v>-3112000</v>
          </cell>
          <cell r="Z585">
            <v>3112000</v>
          </cell>
          <cell r="AA585">
            <v>443317.5</v>
          </cell>
          <cell r="AB585">
            <v>3555317.5</v>
          </cell>
          <cell r="AC585">
            <v>24887000</v>
          </cell>
          <cell r="AD585">
            <v>3112000</v>
          </cell>
          <cell r="AE585">
            <v>394044.16666666663</v>
          </cell>
          <cell r="AF585">
            <v>3506044.1666666665</v>
          </cell>
          <cell r="AG585">
            <v>21775000</v>
          </cell>
          <cell r="AH585">
            <v>3112000</v>
          </cell>
          <cell r="AI585">
            <v>344770.83333333331</v>
          </cell>
          <cell r="AJ585">
            <v>3456770.8333333335</v>
          </cell>
          <cell r="AK585">
            <v>18663000</v>
          </cell>
          <cell r="AL585">
            <v>3112000</v>
          </cell>
          <cell r="AM585">
            <v>295497.5</v>
          </cell>
          <cell r="AN585">
            <v>3407497.5</v>
          </cell>
          <cell r="AO585">
            <v>15551000</v>
          </cell>
          <cell r="AP585">
            <v>3112000</v>
          </cell>
          <cell r="AQ585">
            <v>246224.16666666666</v>
          </cell>
          <cell r="AR585">
            <v>3358224.1666666665</v>
          </cell>
          <cell r="AS585">
            <v>12439000</v>
          </cell>
          <cell r="AT585">
            <v>3112000</v>
          </cell>
          <cell r="AU585">
            <v>196950.83333333331</v>
          </cell>
          <cell r="AV585">
            <v>3308950.8333333335</v>
          </cell>
          <cell r="AW585">
            <v>9327000</v>
          </cell>
          <cell r="AX585">
            <v>3112000</v>
          </cell>
          <cell r="AY585">
            <v>147677.5</v>
          </cell>
          <cell r="AZ585">
            <v>3259677.5</v>
          </cell>
          <cell r="BA585">
            <v>6215000</v>
          </cell>
          <cell r="BB585">
            <v>3112000</v>
          </cell>
          <cell r="BC585">
            <v>98404.166666666657</v>
          </cell>
          <cell r="BD585">
            <v>3210404.1666666665</v>
          </cell>
          <cell r="BE585">
            <v>3103000</v>
          </cell>
          <cell r="BF585">
            <v>3112000</v>
          </cell>
          <cell r="BG585">
            <v>49130.833333333328</v>
          </cell>
          <cell r="BH585">
            <v>3161130.8333333335</v>
          </cell>
          <cell r="BI585">
            <v>-9000</v>
          </cell>
          <cell r="BJ585">
            <v>3103000</v>
          </cell>
          <cell r="BK585">
            <v>-142.5</v>
          </cell>
          <cell r="BL585">
            <v>3102857.5</v>
          </cell>
          <cell r="BM585">
            <v>-3112000</v>
          </cell>
          <cell r="BO585">
            <v>-49273.333333333328</v>
          </cell>
          <cell r="BP585">
            <v>-49273.333333333328</v>
          </cell>
          <cell r="BQ585">
            <v>-3112000</v>
          </cell>
          <cell r="BS585">
            <v>-49273.333333333328</v>
          </cell>
          <cell r="BT585">
            <v>-49273.333333333328</v>
          </cell>
          <cell r="BU585">
            <v>-3112000</v>
          </cell>
          <cell r="BW585">
            <v>-49273.333333333328</v>
          </cell>
          <cell r="BX585">
            <v>-49273.333333333328</v>
          </cell>
          <cell r="BY585">
            <v>-3112000</v>
          </cell>
          <cell r="CA585">
            <v>-49273.333333333328</v>
          </cell>
          <cell r="CB585">
            <v>-49273.333333333328</v>
          </cell>
          <cell r="CC585">
            <v>-3112000</v>
          </cell>
          <cell r="CE585">
            <v>-49273.333333333328</v>
          </cell>
          <cell r="CF585">
            <v>-49273.333333333328</v>
          </cell>
          <cell r="CG585">
            <v>-3112000</v>
          </cell>
          <cell r="CI585">
            <v>-49273.333333333328</v>
          </cell>
          <cell r="CJ585">
            <v>-49273.333333333328</v>
          </cell>
          <cell r="CK585">
            <v>-3112000</v>
          </cell>
          <cell r="CM585">
            <v>-49273.333333333328</v>
          </cell>
          <cell r="CN585">
            <v>-49273.333333333328</v>
          </cell>
          <cell r="CO585">
            <v>-3112000</v>
          </cell>
          <cell r="CQ585">
            <v>-49273.333333333328</v>
          </cell>
          <cell r="CR585">
            <v>-49273.333333333328</v>
          </cell>
          <cell r="CS585">
            <v>-3112000</v>
          </cell>
          <cell r="CU585">
            <v>-49273.333333333328</v>
          </cell>
          <cell r="CV585">
            <v>-49273.333333333328</v>
          </cell>
          <cell r="CW585">
            <v>-3112000</v>
          </cell>
          <cell r="CY585">
            <v>-49273.333333333328</v>
          </cell>
          <cell r="CZ585">
            <v>-49273.333333333328</v>
          </cell>
          <cell r="DA585">
            <v>-3112000</v>
          </cell>
          <cell r="DC585">
            <v>-49273.333333333328</v>
          </cell>
          <cell r="DD585">
            <v>-49273.333333333328</v>
          </cell>
          <cell r="DE585">
            <v>-3112000</v>
          </cell>
          <cell r="DG585">
            <v>-49273.333333333328</v>
          </cell>
          <cell r="DH585">
            <v>-49273.333333333328</v>
          </cell>
          <cell r="DI585">
            <v>-3112000</v>
          </cell>
          <cell r="DK585">
            <v>-49273.333333333328</v>
          </cell>
          <cell r="DL585">
            <v>-49273.333333333328</v>
          </cell>
          <cell r="DM585">
            <v>-3112000</v>
          </cell>
          <cell r="DO585">
            <v>-49273.333333333328</v>
          </cell>
          <cell r="DP585">
            <v>-49273.333333333328</v>
          </cell>
          <cell r="DQ585">
            <v>-3112000</v>
          </cell>
          <cell r="DS585">
            <v>-49273.333333333328</v>
          </cell>
          <cell r="DT585">
            <v>-49273.333333333328</v>
          </cell>
          <cell r="DU585">
            <v>-3112000</v>
          </cell>
          <cell r="DW585">
            <v>-49273.333333333328</v>
          </cell>
          <cell r="DX585">
            <v>-49273.333333333328</v>
          </cell>
          <cell r="DY585">
            <v>-3112000</v>
          </cell>
          <cell r="EA585">
            <v>-49273.333333333328</v>
          </cell>
          <cell r="EB585">
            <v>-49273.333333333328</v>
          </cell>
          <cell r="EC585">
            <v>-3112000</v>
          </cell>
          <cell r="EE585">
            <v>-49273.333333333328</v>
          </cell>
          <cell r="EF585">
            <v>-49273.333333333328</v>
          </cell>
          <cell r="EG585">
            <v>-3112000</v>
          </cell>
          <cell r="EI585">
            <v>-49273.333333333328</v>
          </cell>
          <cell r="EJ585">
            <v>-49273.333333333328</v>
          </cell>
          <cell r="EK585">
            <v>-3112000</v>
          </cell>
          <cell r="EM585">
            <v>-49273.333333333328</v>
          </cell>
          <cell r="EN585">
            <v>-49273.333333333328</v>
          </cell>
          <cell r="EO585">
            <v>-3112000</v>
          </cell>
          <cell r="EQ585">
            <v>-49273.333333333328</v>
          </cell>
          <cell r="ER585">
            <v>-49273.333333333328</v>
          </cell>
          <cell r="ES585">
            <v>-3112000</v>
          </cell>
          <cell r="EU585">
            <v>-49273.333333333328</v>
          </cell>
          <cell r="EV585">
            <v>-49273.333333333328</v>
          </cell>
          <cell r="EW585">
            <v>-3112000</v>
          </cell>
          <cell r="EY585">
            <v>-49273.333333333328</v>
          </cell>
          <cell r="EZ585">
            <v>-49273.333333333328</v>
          </cell>
          <cell r="FA585">
            <v>-3112000</v>
          </cell>
          <cell r="FC585">
            <v>-49273.333333333328</v>
          </cell>
          <cell r="FD585">
            <v>-49273.333333333328</v>
          </cell>
          <cell r="FE585">
            <v>-3112000</v>
          </cell>
          <cell r="FG585">
            <v>-49273.333333333328</v>
          </cell>
          <cell r="FH585">
            <v>-49273.333333333328</v>
          </cell>
          <cell r="FI585">
            <v>-3112000</v>
          </cell>
          <cell r="FK585">
            <v>-49273.333333333328</v>
          </cell>
          <cell r="FL585">
            <v>-49273.333333333328</v>
          </cell>
          <cell r="FM585">
            <v>-3112000</v>
          </cell>
          <cell r="FO585">
            <v>-49273.333333333328</v>
          </cell>
          <cell r="FP585">
            <v>-49273.333333333328</v>
          </cell>
          <cell r="FQ585">
            <v>-3112000</v>
          </cell>
          <cell r="FS585">
            <v>-49273.333333333328</v>
          </cell>
          <cell r="FT585">
            <v>-49273.333333333328</v>
          </cell>
          <cell r="FU585">
            <v>-3112000</v>
          </cell>
          <cell r="FW585">
            <v>-49273.333333333328</v>
          </cell>
          <cell r="FX585">
            <v>-49273.333333333328</v>
          </cell>
          <cell r="FY585">
            <v>-3112000</v>
          </cell>
          <cell r="GA585">
            <v>-49273.333333333328</v>
          </cell>
          <cell r="GB585">
            <v>-49273.333333333328</v>
          </cell>
          <cell r="GC585">
            <v>-3112000</v>
          </cell>
          <cell r="GE585">
            <v>-49273.333333333328</v>
          </cell>
          <cell r="GF585">
            <v>-49273.333333333328</v>
          </cell>
          <cell r="GG585">
            <v>-3112000</v>
          </cell>
          <cell r="GI585">
            <v>-49273.333333333328</v>
          </cell>
          <cell r="GJ585">
            <v>-49273.333333333328</v>
          </cell>
          <cell r="GK585">
            <v>-3112000</v>
          </cell>
          <cell r="GM585">
            <v>-49273.333333333328</v>
          </cell>
          <cell r="GN585">
            <v>-49273.333333333328</v>
          </cell>
          <cell r="GO585">
            <v>-3112000</v>
          </cell>
          <cell r="GQ585">
            <v>-49273.333333333328</v>
          </cell>
          <cell r="GR585">
            <v>-49273.333333333328</v>
          </cell>
          <cell r="GS585">
            <v>-3112000</v>
          </cell>
          <cell r="GU585">
            <v>-49273.333333333328</v>
          </cell>
          <cell r="GV585">
            <v>-49273.333333333328</v>
          </cell>
          <cell r="GW585">
            <v>-3112000</v>
          </cell>
          <cell r="GY585">
            <v>-49273.333333333328</v>
          </cell>
          <cell r="GZ585">
            <v>-49273.333333333328</v>
          </cell>
          <cell r="HA585">
            <v>-3112000</v>
          </cell>
          <cell r="HC585">
            <v>-49273.333333333328</v>
          </cell>
          <cell r="HD585">
            <v>-49273.333333333328</v>
          </cell>
          <cell r="HE585">
            <v>-3112000</v>
          </cell>
          <cell r="HG585">
            <v>-49273.333333333328</v>
          </cell>
          <cell r="HH585">
            <v>-49273.333333333328</v>
          </cell>
          <cell r="HI585">
            <v>-3112000</v>
          </cell>
          <cell r="HK585">
            <v>-49273.333333333328</v>
          </cell>
          <cell r="HL585">
            <v>-49273.333333333328</v>
          </cell>
          <cell r="HM585">
            <v>-3112000</v>
          </cell>
          <cell r="HO585">
            <v>-49273.333333333328</v>
          </cell>
          <cell r="HP585">
            <v>-49273.333333333328</v>
          </cell>
          <cell r="HQ585">
            <v>-3112000</v>
          </cell>
          <cell r="HS585">
            <v>-49273.333333333328</v>
          </cell>
          <cell r="HT585">
            <v>-49273.333333333328</v>
          </cell>
          <cell r="HU585">
            <v>-3112000</v>
          </cell>
          <cell r="IB585" t="str">
            <v>0838021 R</v>
          </cell>
          <cell r="IC585">
            <v>37077</v>
          </cell>
          <cell r="ID585">
            <v>1</v>
          </cell>
          <cell r="IE585" t="str">
            <v>A</v>
          </cell>
        </row>
        <row r="586">
          <cell r="C586">
            <v>248001372646201</v>
          </cell>
          <cell r="E586" t="str">
            <v>Hj. N O R M I</v>
          </cell>
          <cell r="F586" t="str">
            <v>B O N E</v>
          </cell>
          <cell r="G586" t="str">
            <v>FE 347 CHS</v>
          </cell>
          <cell r="H586" t="str">
            <v>003172</v>
          </cell>
          <cell r="I586" t="str">
            <v>003172</v>
          </cell>
          <cell r="J586">
            <v>37001</v>
          </cell>
          <cell r="K586">
            <v>20</v>
          </cell>
          <cell r="L586" t="str">
            <v>April 2001</v>
          </cell>
          <cell r="M586">
            <v>38096</v>
          </cell>
          <cell r="N586">
            <v>36</v>
          </cell>
          <cell r="O586">
            <v>1</v>
          </cell>
          <cell r="P586">
            <v>120000000</v>
          </cell>
          <cell r="Q586">
            <v>29997341</v>
          </cell>
          <cell r="R586">
            <v>0.19</v>
          </cell>
          <cell r="S586">
            <v>209782.32500000007</v>
          </cell>
          <cell r="T586">
            <v>30207123.324999999</v>
          </cell>
          <cell r="V586">
            <v>3334000</v>
          </cell>
          <cell r="W586">
            <v>-3334000</v>
          </cell>
          <cell r="Z586">
            <v>3334000</v>
          </cell>
          <cell r="AA586">
            <v>474957.89916666667</v>
          </cell>
          <cell r="AB586">
            <v>3808957.8991666669</v>
          </cell>
          <cell r="AC586">
            <v>26663341</v>
          </cell>
          <cell r="AD586">
            <v>3334000</v>
          </cell>
          <cell r="AE586">
            <v>422169.5658333333</v>
          </cell>
          <cell r="AF586">
            <v>3756169.5658333334</v>
          </cell>
          <cell r="AG586">
            <v>23329341</v>
          </cell>
          <cell r="AH586">
            <v>3334000</v>
          </cell>
          <cell r="AI586">
            <v>369381.23249999998</v>
          </cell>
          <cell r="AJ586">
            <v>3703381.2324999999</v>
          </cell>
          <cell r="AK586">
            <v>19995341</v>
          </cell>
          <cell r="AL586">
            <v>3334000</v>
          </cell>
          <cell r="AM586">
            <v>316592.89916666667</v>
          </cell>
          <cell r="AN586">
            <v>3650592.8991666669</v>
          </cell>
          <cell r="AO586">
            <v>16661341</v>
          </cell>
          <cell r="AP586">
            <v>3334000</v>
          </cell>
          <cell r="AQ586">
            <v>263804.5658333333</v>
          </cell>
          <cell r="AR586">
            <v>3597804.5658333334</v>
          </cell>
          <cell r="AS586">
            <v>13327341</v>
          </cell>
          <cell r="AT586">
            <v>3334000</v>
          </cell>
          <cell r="AU586">
            <v>211016.23249999998</v>
          </cell>
          <cell r="AV586">
            <v>3545016.2324999999</v>
          </cell>
          <cell r="AW586">
            <v>9993341</v>
          </cell>
          <cell r="AX586">
            <v>3334000</v>
          </cell>
          <cell r="AY586">
            <v>158227.89916666667</v>
          </cell>
          <cell r="AZ586">
            <v>3492227.8991666669</v>
          </cell>
          <cell r="BA586">
            <v>6659341</v>
          </cell>
          <cell r="BB586">
            <v>3334000</v>
          </cell>
          <cell r="BC586">
            <v>105439.56583333333</v>
          </cell>
          <cell r="BD586">
            <v>3439439.5658333334</v>
          </cell>
          <cell r="BE586">
            <v>3325341</v>
          </cell>
          <cell r="BF586">
            <v>3334000</v>
          </cell>
          <cell r="BG586">
            <v>52651.232499999998</v>
          </cell>
          <cell r="BH586">
            <v>3386651.2324999999</v>
          </cell>
          <cell r="BI586">
            <v>-8659</v>
          </cell>
          <cell r="BJ586">
            <v>3325341</v>
          </cell>
          <cell r="BK586">
            <v>-137.10083333333333</v>
          </cell>
          <cell r="BL586">
            <v>3325203.8991666664</v>
          </cell>
          <cell r="BM586">
            <v>-3334000</v>
          </cell>
          <cell r="BO586">
            <v>-52788.333333333328</v>
          </cell>
          <cell r="BP586">
            <v>-52788.333333333328</v>
          </cell>
          <cell r="BQ586">
            <v>-3334000</v>
          </cell>
          <cell r="BS586">
            <v>-52788.333333333328</v>
          </cell>
          <cell r="BT586">
            <v>-52788.333333333328</v>
          </cell>
          <cell r="BU586">
            <v>-3334000</v>
          </cell>
          <cell r="BW586">
            <v>-52788.333333333328</v>
          </cell>
          <cell r="BX586">
            <v>-52788.333333333328</v>
          </cell>
          <cell r="BY586">
            <v>-3334000</v>
          </cell>
          <cell r="CA586">
            <v>-52788.333333333328</v>
          </cell>
          <cell r="CB586">
            <v>-52788.333333333328</v>
          </cell>
          <cell r="CC586">
            <v>-3334000</v>
          </cell>
          <cell r="CE586">
            <v>-52788.333333333328</v>
          </cell>
          <cell r="CF586">
            <v>-52788.333333333328</v>
          </cell>
          <cell r="CG586">
            <v>-3334000</v>
          </cell>
          <cell r="CI586">
            <v>-52788.333333333328</v>
          </cell>
          <cell r="CJ586">
            <v>-52788.333333333328</v>
          </cell>
          <cell r="CK586">
            <v>-3334000</v>
          </cell>
          <cell r="CM586">
            <v>-52788.333333333328</v>
          </cell>
          <cell r="CN586">
            <v>-52788.333333333328</v>
          </cell>
          <cell r="CO586">
            <v>-3334000</v>
          </cell>
          <cell r="CQ586">
            <v>-52788.333333333328</v>
          </cell>
          <cell r="CR586">
            <v>-52788.333333333328</v>
          </cell>
          <cell r="CS586">
            <v>-3334000</v>
          </cell>
          <cell r="CU586">
            <v>-52788.333333333328</v>
          </cell>
          <cell r="CV586">
            <v>-52788.333333333328</v>
          </cell>
          <cell r="CW586">
            <v>-3334000</v>
          </cell>
          <cell r="CY586">
            <v>-52788.333333333328</v>
          </cell>
          <cell r="CZ586">
            <v>-52788.333333333328</v>
          </cell>
          <cell r="DA586">
            <v>-3334000</v>
          </cell>
          <cell r="DC586">
            <v>-52788.333333333328</v>
          </cell>
          <cell r="DD586">
            <v>-52788.333333333328</v>
          </cell>
          <cell r="DE586">
            <v>-3334000</v>
          </cell>
          <cell r="DG586">
            <v>-52788.333333333328</v>
          </cell>
          <cell r="DH586">
            <v>-52788.333333333328</v>
          </cell>
          <cell r="DI586">
            <v>-3334000</v>
          </cell>
          <cell r="DK586">
            <v>-52788.333333333328</v>
          </cell>
          <cell r="DL586">
            <v>-52788.333333333328</v>
          </cell>
          <cell r="DM586">
            <v>-3334000</v>
          </cell>
          <cell r="DO586">
            <v>-52788.333333333328</v>
          </cell>
          <cell r="DP586">
            <v>-52788.333333333328</v>
          </cell>
          <cell r="DQ586">
            <v>-3334000</v>
          </cell>
          <cell r="DS586">
            <v>-52788.333333333328</v>
          </cell>
          <cell r="DT586">
            <v>-52788.333333333328</v>
          </cell>
          <cell r="DU586">
            <v>-3334000</v>
          </cell>
          <cell r="DW586">
            <v>-52788.333333333328</v>
          </cell>
          <cell r="DX586">
            <v>-52788.333333333328</v>
          </cell>
          <cell r="DY586">
            <v>-3334000</v>
          </cell>
          <cell r="EA586">
            <v>-52788.333333333328</v>
          </cell>
          <cell r="EB586">
            <v>-52788.333333333328</v>
          </cell>
          <cell r="EC586">
            <v>-3334000</v>
          </cell>
          <cell r="EE586">
            <v>-52788.333333333328</v>
          </cell>
          <cell r="EF586">
            <v>-52788.333333333328</v>
          </cell>
          <cell r="EG586">
            <v>-3334000</v>
          </cell>
          <cell r="EI586">
            <v>-52788.333333333328</v>
          </cell>
          <cell r="EJ586">
            <v>-52788.333333333328</v>
          </cell>
          <cell r="EK586">
            <v>-3334000</v>
          </cell>
          <cell r="EM586">
            <v>-52788.333333333328</v>
          </cell>
          <cell r="EN586">
            <v>-52788.333333333328</v>
          </cell>
          <cell r="EO586">
            <v>-3334000</v>
          </cell>
          <cell r="EQ586">
            <v>-52788.333333333328</v>
          </cell>
          <cell r="ER586">
            <v>-52788.333333333328</v>
          </cell>
          <cell r="ES586">
            <v>-3334000</v>
          </cell>
          <cell r="EU586">
            <v>-52788.333333333328</v>
          </cell>
          <cell r="EV586">
            <v>-52788.333333333328</v>
          </cell>
          <cell r="EW586">
            <v>-3334000</v>
          </cell>
          <cell r="EY586">
            <v>-52788.333333333328</v>
          </cell>
          <cell r="EZ586">
            <v>-52788.333333333328</v>
          </cell>
          <cell r="FA586">
            <v>-3334000</v>
          </cell>
          <cell r="FC586">
            <v>-52788.333333333328</v>
          </cell>
          <cell r="FD586">
            <v>-52788.333333333328</v>
          </cell>
          <cell r="FE586">
            <v>-3334000</v>
          </cell>
          <cell r="FG586">
            <v>-52788.333333333328</v>
          </cell>
          <cell r="FH586">
            <v>-52788.333333333328</v>
          </cell>
          <cell r="FI586">
            <v>-3334000</v>
          </cell>
          <cell r="FK586">
            <v>-52788.333333333328</v>
          </cell>
          <cell r="FL586">
            <v>-52788.333333333328</v>
          </cell>
          <cell r="FM586">
            <v>-3334000</v>
          </cell>
          <cell r="FO586">
            <v>-52788.333333333328</v>
          </cell>
          <cell r="FP586">
            <v>-52788.333333333328</v>
          </cell>
          <cell r="FQ586">
            <v>-3334000</v>
          </cell>
          <cell r="FS586">
            <v>-52788.333333333328</v>
          </cell>
          <cell r="FT586">
            <v>-52788.333333333328</v>
          </cell>
          <cell r="FU586">
            <v>-3334000</v>
          </cell>
          <cell r="FW586">
            <v>-52788.333333333328</v>
          </cell>
          <cell r="FX586">
            <v>-52788.333333333328</v>
          </cell>
          <cell r="FY586">
            <v>-3334000</v>
          </cell>
          <cell r="GA586">
            <v>-52788.333333333328</v>
          </cell>
          <cell r="GB586">
            <v>-52788.333333333328</v>
          </cell>
          <cell r="GC586">
            <v>-3334000</v>
          </cell>
          <cell r="GE586">
            <v>-52788.333333333328</v>
          </cell>
          <cell r="GF586">
            <v>-52788.333333333328</v>
          </cell>
          <cell r="GG586">
            <v>-3334000</v>
          </cell>
          <cell r="GI586">
            <v>-52788.333333333328</v>
          </cell>
          <cell r="GJ586">
            <v>-52788.333333333328</v>
          </cell>
          <cell r="GK586">
            <v>-3334000</v>
          </cell>
          <cell r="GM586">
            <v>-52788.333333333328</v>
          </cell>
          <cell r="GN586">
            <v>-52788.333333333328</v>
          </cell>
          <cell r="GO586">
            <v>-3334000</v>
          </cell>
          <cell r="GQ586">
            <v>-52788.333333333328</v>
          </cell>
          <cell r="GR586">
            <v>-52788.333333333328</v>
          </cell>
          <cell r="GS586">
            <v>-3334000</v>
          </cell>
          <cell r="GU586">
            <v>-52788.333333333328</v>
          </cell>
          <cell r="GV586">
            <v>-52788.333333333328</v>
          </cell>
          <cell r="GW586">
            <v>-3334000</v>
          </cell>
          <cell r="GY586">
            <v>-52788.333333333328</v>
          </cell>
          <cell r="GZ586">
            <v>-52788.333333333328</v>
          </cell>
          <cell r="HA586">
            <v>-3334000</v>
          </cell>
          <cell r="HC586">
            <v>-52788.333333333328</v>
          </cell>
          <cell r="HD586">
            <v>-52788.333333333328</v>
          </cell>
          <cell r="HE586">
            <v>-3334000</v>
          </cell>
          <cell r="HG586">
            <v>-52788.333333333328</v>
          </cell>
          <cell r="HH586">
            <v>-52788.333333333328</v>
          </cell>
          <cell r="HI586">
            <v>-3334000</v>
          </cell>
          <cell r="HK586">
            <v>-52788.333333333328</v>
          </cell>
          <cell r="HL586">
            <v>-52788.333333333328</v>
          </cell>
          <cell r="HM586">
            <v>-3334000</v>
          </cell>
          <cell r="HO586">
            <v>-52788.333333333328</v>
          </cell>
          <cell r="HP586">
            <v>-52788.333333333328</v>
          </cell>
          <cell r="HQ586">
            <v>-3334000</v>
          </cell>
          <cell r="HS586">
            <v>-52788.333333333328</v>
          </cell>
          <cell r="HT586">
            <v>-52788.333333333328</v>
          </cell>
          <cell r="HU586">
            <v>-3334000</v>
          </cell>
          <cell r="IB586" t="str">
            <v>0484414 R</v>
          </cell>
          <cell r="IC586">
            <v>37077</v>
          </cell>
          <cell r="ID586">
            <v>1</v>
          </cell>
          <cell r="IE586" t="str">
            <v>A</v>
          </cell>
        </row>
        <row r="587">
          <cell r="C587">
            <v>248001373650201</v>
          </cell>
          <cell r="E587" t="str">
            <v>S U A R D I</v>
          </cell>
          <cell r="F587" t="str">
            <v>MAKASSAR</v>
          </cell>
          <cell r="G587" t="str">
            <v>Kuda GLX B</v>
          </cell>
          <cell r="H587" t="str">
            <v>001225</v>
          </cell>
          <cell r="I587">
            <v>110076</v>
          </cell>
          <cell r="J587">
            <v>37001</v>
          </cell>
          <cell r="K587">
            <v>20</v>
          </cell>
          <cell r="L587" t="str">
            <v>April 2001</v>
          </cell>
          <cell r="M587">
            <v>38096</v>
          </cell>
          <cell r="N587">
            <v>36</v>
          </cell>
          <cell r="O587">
            <v>1</v>
          </cell>
          <cell r="P587">
            <v>100000000</v>
          </cell>
          <cell r="Q587">
            <v>24994000</v>
          </cell>
          <cell r="R587">
            <v>0.19</v>
          </cell>
          <cell r="S587">
            <v>174673.33333333279</v>
          </cell>
          <cell r="T587">
            <v>25168673.333333332</v>
          </cell>
          <cell r="V587">
            <v>2778000</v>
          </cell>
          <cell r="W587">
            <v>-2778000</v>
          </cell>
          <cell r="Z587">
            <v>2778000</v>
          </cell>
          <cell r="AA587">
            <v>395738.33333333331</v>
          </cell>
          <cell r="AB587">
            <v>3173738.3333333335</v>
          </cell>
          <cell r="AC587">
            <v>22216000</v>
          </cell>
          <cell r="AD587">
            <v>2778000</v>
          </cell>
          <cell r="AE587">
            <v>351753.33333333331</v>
          </cell>
          <cell r="AF587">
            <v>3129753.3333333335</v>
          </cell>
          <cell r="AG587">
            <v>19438000</v>
          </cell>
          <cell r="AH587">
            <v>2778000</v>
          </cell>
          <cell r="AI587">
            <v>307768.33333333331</v>
          </cell>
          <cell r="AJ587">
            <v>3085768.3333333335</v>
          </cell>
          <cell r="AK587">
            <v>16660000</v>
          </cell>
          <cell r="AL587">
            <v>2778000</v>
          </cell>
          <cell r="AM587">
            <v>263783.33333333331</v>
          </cell>
          <cell r="AN587">
            <v>3041783.3333333335</v>
          </cell>
          <cell r="AO587">
            <v>13882000</v>
          </cell>
          <cell r="AP587">
            <v>2778000</v>
          </cell>
          <cell r="AQ587">
            <v>219798.33333333331</v>
          </cell>
          <cell r="AR587">
            <v>2997798.3333333335</v>
          </cell>
          <cell r="AS587">
            <v>11104000</v>
          </cell>
          <cell r="AT587">
            <v>2778000</v>
          </cell>
          <cell r="AU587">
            <v>175813.33333333331</v>
          </cell>
          <cell r="AV587">
            <v>2953813.3333333335</v>
          </cell>
          <cell r="AW587">
            <v>8326000</v>
          </cell>
          <cell r="AX587">
            <v>2778000</v>
          </cell>
          <cell r="AY587">
            <v>131828.33333333331</v>
          </cell>
          <cell r="AZ587">
            <v>2909828.3333333335</v>
          </cell>
          <cell r="BA587">
            <v>5548000</v>
          </cell>
          <cell r="BB587">
            <v>2778000</v>
          </cell>
          <cell r="BC587">
            <v>87843.333333333328</v>
          </cell>
          <cell r="BD587">
            <v>2865843.3333333335</v>
          </cell>
          <cell r="BE587">
            <v>2770000</v>
          </cell>
          <cell r="BF587">
            <v>2778000</v>
          </cell>
          <cell r="BG587">
            <v>43858.333333333328</v>
          </cell>
          <cell r="BH587">
            <v>2821858.3333333335</v>
          </cell>
          <cell r="BI587">
            <v>-8000</v>
          </cell>
          <cell r="BJ587">
            <v>2770000</v>
          </cell>
          <cell r="BK587">
            <v>-126.66666666666666</v>
          </cell>
          <cell r="BL587">
            <v>2769873.3333333335</v>
          </cell>
          <cell r="BM587">
            <v>-2778000</v>
          </cell>
          <cell r="BO587">
            <v>-43985</v>
          </cell>
          <cell r="BP587">
            <v>-43985</v>
          </cell>
          <cell r="BQ587">
            <v>-2778000</v>
          </cell>
          <cell r="BS587">
            <v>-43985</v>
          </cell>
          <cell r="BT587">
            <v>-43985</v>
          </cell>
          <cell r="BU587">
            <v>-2778000</v>
          </cell>
          <cell r="BW587">
            <v>-43985</v>
          </cell>
          <cell r="BX587">
            <v>-43985</v>
          </cell>
          <cell r="BY587">
            <v>-2778000</v>
          </cell>
          <cell r="CA587">
            <v>-43985</v>
          </cell>
          <cell r="CB587">
            <v>-43985</v>
          </cell>
          <cell r="CC587">
            <v>-2778000</v>
          </cell>
          <cell r="CE587">
            <v>-43985</v>
          </cell>
          <cell r="CF587">
            <v>-43985</v>
          </cell>
          <cell r="CG587">
            <v>-2778000</v>
          </cell>
          <cell r="CI587">
            <v>-43985</v>
          </cell>
          <cell r="CJ587">
            <v>-43985</v>
          </cell>
          <cell r="CK587">
            <v>-2778000</v>
          </cell>
          <cell r="CM587">
            <v>-43985</v>
          </cell>
          <cell r="CN587">
            <v>-43985</v>
          </cell>
          <cell r="CO587">
            <v>-2778000</v>
          </cell>
          <cell r="CQ587">
            <v>-43985</v>
          </cell>
          <cell r="CR587">
            <v>-43985</v>
          </cell>
          <cell r="CS587">
            <v>-2778000</v>
          </cell>
          <cell r="CU587">
            <v>-43985</v>
          </cell>
          <cell r="CV587">
            <v>-43985</v>
          </cell>
          <cell r="CW587">
            <v>-2778000</v>
          </cell>
          <cell r="CY587">
            <v>-43985</v>
          </cell>
          <cell r="CZ587">
            <v>-43985</v>
          </cell>
          <cell r="DA587">
            <v>-2778000</v>
          </cell>
          <cell r="DC587">
            <v>-43985</v>
          </cell>
          <cell r="DD587">
            <v>-43985</v>
          </cell>
          <cell r="DE587">
            <v>-2778000</v>
          </cell>
          <cell r="DG587">
            <v>-43985</v>
          </cell>
          <cell r="DH587">
            <v>-43985</v>
          </cell>
          <cell r="DI587">
            <v>-2778000</v>
          </cell>
          <cell r="DK587">
            <v>-43985</v>
          </cell>
          <cell r="DL587">
            <v>-43985</v>
          </cell>
          <cell r="DM587">
            <v>-2778000</v>
          </cell>
          <cell r="DO587">
            <v>-43985</v>
          </cell>
          <cell r="DP587">
            <v>-43985</v>
          </cell>
          <cell r="DQ587">
            <v>-2778000</v>
          </cell>
          <cell r="DS587">
            <v>-43985</v>
          </cell>
          <cell r="DT587">
            <v>-43985</v>
          </cell>
          <cell r="DU587">
            <v>-2778000</v>
          </cell>
          <cell r="DW587">
            <v>-43985</v>
          </cell>
          <cell r="DX587">
            <v>-43985</v>
          </cell>
          <cell r="DY587">
            <v>-2778000</v>
          </cell>
          <cell r="EA587">
            <v>-43985</v>
          </cell>
          <cell r="EB587">
            <v>-43985</v>
          </cell>
          <cell r="EC587">
            <v>-2778000</v>
          </cell>
          <cell r="EE587">
            <v>-43985</v>
          </cell>
          <cell r="EF587">
            <v>-43985</v>
          </cell>
          <cell r="EG587">
            <v>-2778000</v>
          </cell>
          <cell r="EI587">
            <v>-43985</v>
          </cell>
          <cell r="EJ587">
            <v>-43985</v>
          </cell>
          <cell r="EK587">
            <v>-2778000</v>
          </cell>
          <cell r="EM587">
            <v>-43985</v>
          </cell>
          <cell r="EN587">
            <v>-43985</v>
          </cell>
          <cell r="EO587">
            <v>-2778000</v>
          </cell>
          <cell r="EQ587">
            <v>-43985</v>
          </cell>
          <cell r="ER587">
            <v>-43985</v>
          </cell>
          <cell r="ES587">
            <v>-2778000</v>
          </cell>
          <cell r="EU587">
            <v>-43985</v>
          </cell>
          <cell r="EV587">
            <v>-43985</v>
          </cell>
          <cell r="EW587">
            <v>-2778000</v>
          </cell>
          <cell r="EY587">
            <v>-43985</v>
          </cell>
          <cell r="EZ587">
            <v>-43985</v>
          </cell>
          <cell r="FA587">
            <v>-2778000</v>
          </cell>
          <cell r="FC587">
            <v>-43985</v>
          </cell>
          <cell r="FD587">
            <v>-43985</v>
          </cell>
          <cell r="FE587">
            <v>-2778000</v>
          </cell>
          <cell r="FG587">
            <v>-43985</v>
          </cell>
          <cell r="FH587">
            <v>-43985</v>
          </cell>
          <cell r="FI587">
            <v>-2778000</v>
          </cell>
          <cell r="FK587">
            <v>-43985</v>
          </cell>
          <cell r="FL587">
            <v>-43985</v>
          </cell>
          <cell r="FM587">
            <v>-2778000</v>
          </cell>
          <cell r="FO587">
            <v>-43985</v>
          </cell>
          <cell r="FP587">
            <v>-43985</v>
          </cell>
          <cell r="FQ587">
            <v>-2778000</v>
          </cell>
          <cell r="FS587">
            <v>-43985</v>
          </cell>
          <cell r="FT587">
            <v>-43985</v>
          </cell>
          <cell r="FU587">
            <v>-2778000</v>
          </cell>
          <cell r="FW587">
            <v>-43985</v>
          </cell>
          <cell r="FX587">
            <v>-43985</v>
          </cell>
          <cell r="FY587">
            <v>-2778000</v>
          </cell>
          <cell r="GA587">
            <v>-43985</v>
          </cell>
          <cell r="GB587">
            <v>-43985</v>
          </cell>
          <cell r="GC587">
            <v>-2778000</v>
          </cell>
          <cell r="GE587">
            <v>-43985</v>
          </cell>
          <cell r="GF587">
            <v>-43985</v>
          </cell>
          <cell r="GG587">
            <v>-2778000</v>
          </cell>
          <cell r="GI587">
            <v>-43985</v>
          </cell>
          <cell r="GJ587">
            <v>-43985</v>
          </cell>
          <cell r="GK587">
            <v>-2778000</v>
          </cell>
          <cell r="GM587">
            <v>-43985</v>
          </cell>
          <cell r="GN587">
            <v>-43985</v>
          </cell>
          <cell r="GO587">
            <v>-2778000</v>
          </cell>
          <cell r="GQ587">
            <v>-43985</v>
          </cell>
          <cell r="GR587">
            <v>-43985</v>
          </cell>
          <cell r="GS587">
            <v>-2778000</v>
          </cell>
          <cell r="GU587">
            <v>-43985</v>
          </cell>
          <cell r="GV587">
            <v>-43985</v>
          </cell>
          <cell r="GW587">
            <v>-2778000</v>
          </cell>
          <cell r="GY587">
            <v>-43985</v>
          </cell>
          <cell r="GZ587">
            <v>-43985</v>
          </cell>
          <cell r="HA587">
            <v>-2778000</v>
          </cell>
          <cell r="HC587">
            <v>-43985</v>
          </cell>
          <cell r="HD587">
            <v>-43985</v>
          </cell>
          <cell r="HE587">
            <v>-2778000</v>
          </cell>
          <cell r="HG587">
            <v>-43985</v>
          </cell>
          <cell r="HH587">
            <v>-43985</v>
          </cell>
          <cell r="HI587">
            <v>-2778000</v>
          </cell>
          <cell r="HK587">
            <v>-43985</v>
          </cell>
          <cell r="HL587">
            <v>-43985</v>
          </cell>
          <cell r="HM587">
            <v>-2778000</v>
          </cell>
          <cell r="HO587">
            <v>-43985</v>
          </cell>
          <cell r="HP587">
            <v>-43985</v>
          </cell>
          <cell r="HQ587">
            <v>-2778000</v>
          </cell>
          <cell r="HS587">
            <v>-43985</v>
          </cell>
          <cell r="HT587">
            <v>-43985</v>
          </cell>
          <cell r="HU587">
            <v>-2778000</v>
          </cell>
          <cell r="IB587" t="str">
            <v>0838022 R</v>
          </cell>
          <cell r="IC587">
            <v>37077</v>
          </cell>
          <cell r="ID587">
            <v>1</v>
          </cell>
          <cell r="IE587" t="str">
            <v>A</v>
          </cell>
        </row>
        <row r="588">
          <cell r="C588">
            <v>248001372654201</v>
          </cell>
          <cell r="E588" t="str">
            <v>H. H A M S A H</v>
          </cell>
          <cell r="F588" t="str">
            <v>B O N E</v>
          </cell>
          <cell r="G588" t="str">
            <v>L 300 MBS</v>
          </cell>
          <cell r="H588">
            <v>224549</v>
          </cell>
          <cell r="I588">
            <v>224549</v>
          </cell>
          <cell r="J588">
            <v>37001</v>
          </cell>
          <cell r="K588">
            <v>20</v>
          </cell>
          <cell r="L588" t="str">
            <v>April 2001</v>
          </cell>
          <cell r="M588">
            <v>38096</v>
          </cell>
          <cell r="N588">
            <v>36</v>
          </cell>
          <cell r="O588">
            <v>1</v>
          </cell>
          <cell r="P588">
            <v>50000000</v>
          </cell>
          <cell r="Q588">
            <v>12499553</v>
          </cell>
          <cell r="R588">
            <v>0.19</v>
          </cell>
          <cell r="S588">
            <v>87740.891666666372</v>
          </cell>
          <cell r="T588">
            <v>12587293.891666666</v>
          </cell>
          <cell r="V588">
            <v>1389000</v>
          </cell>
          <cell r="W588">
            <v>-1389000</v>
          </cell>
          <cell r="Z588">
            <v>1389000</v>
          </cell>
          <cell r="AA588">
            <v>197909.58916666664</v>
          </cell>
          <cell r="AB588">
            <v>1586909.5891666666</v>
          </cell>
          <cell r="AC588">
            <v>11110553</v>
          </cell>
          <cell r="AD588">
            <v>1389000</v>
          </cell>
          <cell r="AE588">
            <v>175917.08916666664</v>
          </cell>
          <cell r="AF588">
            <v>1564917.0891666666</v>
          </cell>
          <cell r="AG588">
            <v>9721553</v>
          </cell>
          <cell r="AH588">
            <v>1389000</v>
          </cell>
          <cell r="AI588">
            <v>153924.58916666667</v>
          </cell>
          <cell r="AJ588">
            <v>1542924.5891666666</v>
          </cell>
          <cell r="AK588">
            <v>8332553</v>
          </cell>
          <cell r="AL588">
            <v>1389000</v>
          </cell>
          <cell r="AM588">
            <v>131932.08916666667</v>
          </cell>
          <cell r="AN588">
            <v>1520932.0891666666</v>
          </cell>
          <cell r="AO588">
            <v>6943553</v>
          </cell>
          <cell r="AP588">
            <v>1389000</v>
          </cell>
          <cell r="AQ588">
            <v>109939.58916666667</v>
          </cell>
          <cell r="AR588">
            <v>1498939.5891666666</v>
          </cell>
          <cell r="AS588">
            <v>5554553</v>
          </cell>
          <cell r="AT588">
            <v>1389000</v>
          </cell>
          <cell r="AU588">
            <v>87947.089166666672</v>
          </cell>
          <cell r="AV588">
            <v>1476947.0891666666</v>
          </cell>
          <cell r="AW588">
            <v>4165553</v>
          </cell>
          <cell r="AX588">
            <v>1389000</v>
          </cell>
          <cell r="AY588">
            <v>65954.589166666672</v>
          </cell>
          <cell r="AZ588">
            <v>1454954.5891666666</v>
          </cell>
          <cell r="BA588">
            <v>2776553</v>
          </cell>
          <cell r="BB588">
            <v>1389000</v>
          </cell>
          <cell r="BC588">
            <v>43962.089166666658</v>
          </cell>
          <cell r="BD588">
            <v>1432962.0891666666</v>
          </cell>
          <cell r="BE588">
            <v>1387553</v>
          </cell>
          <cell r="BF588">
            <v>1389000</v>
          </cell>
          <cell r="BG588">
            <v>21969.589166666665</v>
          </cell>
          <cell r="BH588">
            <v>1410969.5891666666</v>
          </cell>
          <cell r="BI588">
            <v>-1447</v>
          </cell>
          <cell r="BJ588">
            <v>1387553</v>
          </cell>
          <cell r="BK588">
            <v>-22.910833333333333</v>
          </cell>
          <cell r="BL588">
            <v>1387530.0891666666</v>
          </cell>
          <cell r="BM588">
            <v>-1389000</v>
          </cell>
          <cell r="BO588">
            <v>-21992.5</v>
          </cell>
          <cell r="BP588">
            <v>-21992.5</v>
          </cell>
          <cell r="BQ588">
            <v>-1389000</v>
          </cell>
          <cell r="BS588">
            <v>-21992.5</v>
          </cell>
          <cell r="BT588">
            <v>-21992.5</v>
          </cell>
          <cell r="BU588">
            <v>-1389000</v>
          </cell>
          <cell r="BW588">
            <v>-21992.5</v>
          </cell>
          <cell r="BX588">
            <v>-21992.5</v>
          </cell>
          <cell r="BY588">
            <v>-1389000</v>
          </cell>
          <cell r="CA588">
            <v>-21992.5</v>
          </cell>
          <cell r="CB588">
            <v>-21992.5</v>
          </cell>
          <cell r="CC588">
            <v>-1389000</v>
          </cell>
          <cell r="CE588">
            <v>-21992.5</v>
          </cell>
          <cell r="CF588">
            <v>-21992.5</v>
          </cell>
          <cell r="CG588">
            <v>-1389000</v>
          </cell>
          <cell r="CI588">
            <v>-21992.5</v>
          </cell>
          <cell r="CJ588">
            <v>-21992.5</v>
          </cell>
          <cell r="CK588">
            <v>-1389000</v>
          </cell>
          <cell r="CM588">
            <v>-21992.5</v>
          </cell>
          <cell r="CN588">
            <v>-21992.5</v>
          </cell>
          <cell r="CO588">
            <v>-1389000</v>
          </cell>
          <cell r="CQ588">
            <v>-21992.5</v>
          </cell>
          <cell r="CR588">
            <v>-21992.5</v>
          </cell>
          <cell r="CS588">
            <v>-1389000</v>
          </cell>
          <cell r="CU588">
            <v>-21992.5</v>
          </cell>
          <cell r="CV588">
            <v>-21992.5</v>
          </cell>
          <cell r="CW588">
            <v>-1389000</v>
          </cell>
          <cell r="CY588">
            <v>-21992.5</v>
          </cell>
          <cell r="CZ588">
            <v>-21992.5</v>
          </cell>
          <cell r="DA588">
            <v>-1389000</v>
          </cell>
          <cell r="DC588">
            <v>-21992.5</v>
          </cell>
          <cell r="DD588">
            <v>-21992.5</v>
          </cell>
          <cell r="DE588">
            <v>-1389000</v>
          </cell>
          <cell r="DG588">
            <v>-21992.5</v>
          </cell>
          <cell r="DH588">
            <v>-21992.5</v>
          </cell>
          <cell r="DI588">
            <v>-1389000</v>
          </cell>
          <cell r="DK588">
            <v>-21992.5</v>
          </cell>
          <cell r="DL588">
            <v>-21992.5</v>
          </cell>
          <cell r="DM588">
            <v>-1389000</v>
          </cell>
          <cell r="DO588">
            <v>-21992.5</v>
          </cell>
          <cell r="DP588">
            <v>-21992.5</v>
          </cell>
          <cell r="DQ588">
            <v>-1389000</v>
          </cell>
          <cell r="DS588">
            <v>-21992.5</v>
          </cell>
          <cell r="DT588">
            <v>-21992.5</v>
          </cell>
          <cell r="DU588">
            <v>-1389000</v>
          </cell>
          <cell r="DW588">
            <v>-21992.5</v>
          </cell>
          <cell r="DX588">
            <v>-21992.5</v>
          </cell>
          <cell r="DY588">
            <v>-1389000</v>
          </cell>
          <cell r="EA588">
            <v>-21992.5</v>
          </cell>
          <cell r="EB588">
            <v>-21992.5</v>
          </cell>
          <cell r="EC588">
            <v>-1389000</v>
          </cell>
          <cell r="EE588">
            <v>-21992.5</v>
          </cell>
          <cell r="EF588">
            <v>-21992.5</v>
          </cell>
          <cell r="EG588">
            <v>-1389000</v>
          </cell>
          <cell r="EI588">
            <v>-21992.5</v>
          </cell>
          <cell r="EJ588">
            <v>-21992.5</v>
          </cell>
          <cell r="EK588">
            <v>-1389000</v>
          </cell>
          <cell r="EM588">
            <v>-21992.5</v>
          </cell>
          <cell r="EN588">
            <v>-21992.5</v>
          </cell>
          <cell r="EO588">
            <v>-1389000</v>
          </cell>
          <cell r="EQ588">
            <v>-21992.5</v>
          </cell>
          <cell r="ER588">
            <v>-21992.5</v>
          </cell>
          <cell r="ES588">
            <v>-1389000</v>
          </cell>
          <cell r="EU588">
            <v>-21992.5</v>
          </cell>
          <cell r="EV588">
            <v>-21992.5</v>
          </cell>
          <cell r="EW588">
            <v>-1389000</v>
          </cell>
          <cell r="EY588">
            <v>-21992.5</v>
          </cell>
          <cell r="EZ588">
            <v>-21992.5</v>
          </cell>
          <cell r="FA588">
            <v>-1389000</v>
          </cell>
          <cell r="FC588">
            <v>-21992.5</v>
          </cell>
          <cell r="FD588">
            <v>-21992.5</v>
          </cell>
          <cell r="FE588">
            <v>-1389000</v>
          </cell>
          <cell r="FG588">
            <v>-21992.5</v>
          </cell>
          <cell r="FH588">
            <v>-21992.5</v>
          </cell>
          <cell r="FI588">
            <v>-1389000</v>
          </cell>
          <cell r="FK588">
            <v>-21992.5</v>
          </cell>
          <cell r="FL588">
            <v>-21992.5</v>
          </cell>
          <cell r="FM588">
            <v>-1389000</v>
          </cell>
          <cell r="FO588">
            <v>-21992.5</v>
          </cell>
          <cell r="FP588">
            <v>-21992.5</v>
          </cell>
          <cell r="FQ588">
            <v>-1389000</v>
          </cell>
          <cell r="FS588">
            <v>-21992.5</v>
          </cell>
          <cell r="FT588">
            <v>-21992.5</v>
          </cell>
          <cell r="FU588">
            <v>-1389000</v>
          </cell>
          <cell r="FW588">
            <v>-21992.5</v>
          </cell>
          <cell r="FX588">
            <v>-21992.5</v>
          </cell>
          <cell r="FY588">
            <v>-1389000</v>
          </cell>
          <cell r="GA588">
            <v>-21992.5</v>
          </cell>
          <cell r="GB588">
            <v>-21992.5</v>
          </cell>
          <cell r="GC588">
            <v>-1389000</v>
          </cell>
          <cell r="GE588">
            <v>-21992.5</v>
          </cell>
          <cell r="GF588">
            <v>-21992.5</v>
          </cell>
          <cell r="GG588">
            <v>-1389000</v>
          </cell>
          <cell r="GI588">
            <v>-21992.5</v>
          </cell>
          <cell r="GJ588">
            <v>-21992.5</v>
          </cell>
          <cell r="GK588">
            <v>-1389000</v>
          </cell>
          <cell r="GM588">
            <v>-21992.5</v>
          </cell>
          <cell r="GN588">
            <v>-21992.5</v>
          </cell>
          <cell r="GO588">
            <v>-1389000</v>
          </cell>
          <cell r="GQ588">
            <v>-21992.5</v>
          </cell>
          <cell r="GR588">
            <v>-21992.5</v>
          </cell>
          <cell r="GS588">
            <v>-1389000</v>
          </cell>
          <cell r="GU588">
            <v>-21992.5</v>
          </cell>
          <cell r="GV588">
            <v>-21992.5</v>
          </cell>
          <cell r="GW588">
            <v>-1389000</v>
          </cell>
          <cell r="GY588">
            <v>-21992.5</v>
          </cell>
          <cell r="GZ588">
            <v>-21992.5</v>
          </cell>
          <cell r="HA588">
            <v>-1389000</v>
          </cell>
          <cell r="HC588">
            <v>-21992.5</v>
          </cell>
          <cell r="HD588">
            <v>-21992.5</v>
          </cell>
          <cell r="HE588">
            <v>-1389000</v>
          </cell>
          <cell r="HG588">
            <v>-21992.5</v>
          </cell>
          <cell r="HH588">
            <v>-21992.5</v>
          </cell>
          <cell r="HI588">
            <v>-1389000</v>
          </cell>
          <cell r="HK588">
            <v>-21992.5</v>
          </cell>
          <cell r="HL588">
            <v>-21992.5</v>
          </cell>
          <cell r="HM588">
            <v>-1389000</v>
          </cell>
          <cell r="HO588">
            <v>-21992.5</v>
          </cell>
          <cell r="HP588">
            <v>-21992.5</v>
          </cell>
          <cell r="HQ588">
            <v>-1389000</v>
          </cell>
          <cell r="HS588">
            <v>-21992.5</v>
          </cell>
          <cell r="HT588">
            <v>-21992.5</v>
          </cell>
          <cell r="HU588">
            <v>-1389000</v>
          </cell>
          <cell r="IB588" t="str">
            <v>0484412 R</v>
          </cell>
          <cell r="IC588">
            <v>37077</v>
          </cell>
          <cell r="ID588">
            <v>1</v>
          </cell>
          <cell r="IE588" t="str">
            <v>A</v>
          </cell>
        </row>
        <row r="589">
          <cell r="C589">
            <v>248001373668201</v>
          </cell>
          <cell r="E589" t="str">
            <v>MUHAMMAD DANIAL</v>
          </cell>
          <cell r="F589" t="str">
            <v>MAKASSAR</v>
          </cell>
          <cell r="G589" t="str">
            <v>Kuda GLX B</v>
          </cell>
          <cell r="H589" t="str">
            <v>001193</v>
          </cell>
          <cell r="I589">
            <v>127844</v>
          </cell>
          <cell r="J589">
            <v>37001</v>
          </cell>
          <cell r="K589">
            <v>20</v>
          </cell>
          <cell r="L589" t="str">
            <v>April 2001</v>
          </cell>
          <cell r="M589">
            <v>38096</v>
          </cell>
          <cell r="N589">
            <v>36</v>
          </cell>
          <cell r="O589">
            <v>1</v>
          </cell>
          <cell r="P589">
            <v>112000000</v>
          </cell>
          <cell r="Q589">
            <v>27999000</v>
          </cell>
          <cell r="R589">
            <v>0.19</v>
          </cell>
          <cell r="S589">
            <v>195668.33333333436</v>
          </cell>
          <cell r="T589">
            <v>28194668.333333336</v>
          </cell>
          <cell r="V589">
            <v>3112000</v>
          </cell>
          <cell r="W589">
            <v>-3112000</v>
          </cell>
          <cell r="Z589">
            <v>3112000</v>
          </cell>
          <cell r="AA589">
            <v>443317.5</v>
          </cell>
          <cell r="AB589">
            <v>3555317.5</v>
          </cell>
          <cell r="AC589">
            <v>24887000</v>
          </cell>
          <cell r="AD589">
            <v>3112000</v>
          </cell>
          <cell r="AE589">
            <v>394044.16666666663</v>
          </cell>
          <cell r="AF589">
            <v>3506044.1666666665</v>
          </cell>
          <cell r="AG589">
            <v>21775000</v>
          </cell>
          <cell r="AH589">
            <v>3112000</v>
          </cell>
          <cell r="AI589">
            <v>344770.83333333331</v>
          </cell>
          <cell r="AJ589">
            <v>3456770.8333333335</v>
          </cell>
          <cell r="AK589">
            <v>18663000</v>
          </cell>
          <cell r="AL589">
            <v>3112000</v>
          </cell>
          <cell r="AM589">
            <v>295497.5</v>
          </cell>
          <cell r="AN589">
            <v>3407497.5</v>
          </cell>
          <cell r="AO589">
            <v>15551000</v>
          </cell>
          <cell r="AP589">
            <v>3112000</v>
          </cell>
          <cell r="AQ589">
            <v>246224.16666666666</v>
          </cell>
          <cell r="AR589">
            <v>3358224.1666666665</v>
          </cell>
          <cell r="AS589">
            <v>12439000</v>
          </cell>
          <cell r="AT589">
            <v>3112000</v>
          </cell>
          <cell r="AU589">
            <v>196950.83333333331</v>
          </cell>
          <cell r="AV589">
            <v>3308950.8333333335</v>
          </cell>
          <cell r="AW589">
            <v>9327000</v>
          </cell>
          <cell r="AX589">
            <v>3112000</v>
          </cell>
          <cell r="AY589">
            <v>147677.5</v>
          </cell>
          <cell r="AZ589">
            <v>3259677.5</v>
          </cell>
          <cell r="BA589">
            <v>6215000</v>
          </cell>
          <cell r="BB589">
            <v>3112000</v>
          </cell>
          <cell r="BC589">
            <v>98404.166666666657</v>
          </cell>
          <cell r="BD589">
            <v>3210404.1666666665</v>
          </cell>
          <cell r="BE589">
            <v>3103000</v>
          </cell>
          <cell r="BF589">
            <v>3112000</v>
          </cell>
          <cell r="BG589">
            <v>49130.833333333328</v>
          </cell>
          <cell r="BH589">
            <v>3161130.8333333335</v>
          </cell>
          <cell r="BI589">
            <v>-9000</v>
          </cell>
          <cell r="BJ589">
            <v>3103000</v>
          </cell>
          <cell r="BK589">
            <v>-142.5</v>
          </cell>
          <cell r="BL589">
            <v>3102857.5</v>
          </cell>
          <cell r="BM589">
            <v>-3112000</v>
          </cell>
          <cell r="BO589">
            <v>-49273.333333333328</v>
          </cell>
          <cell r="BP589">
            <v>-49273.333333333328</v>
          </cell>
          <cell r="BQ589">
            <v>-3112000</v>
          </cell>
          <cell r="BS589">
            <v>-49273.333333333328</v>
          </cell>
          <cell r="BT589">
            <v>-49273.333333333328</v>
          </cell>
          <cell r="BU589">
            <v>-3112000</v>
          </cell>
          <cell r="BW589">
            <v>-49273.333333333328</v>
          </cell>
          <cell r="BX589">
            <v>-49273.333333333328</v>
          </cell>
          <cell r="BY589">
            <v>-3112000</v>
          </cell>
          <cell r="CA589">
            <v>-49273.333333333328</v>
          </cell>
          <cell r="CB589">
            <v>-49273.333333333328</v>
          </cell>
          <cell r="CC589">
            <v>-3112000</v>
          </cell>
          <cell r="CE589">
            <v>-49273.333333333328</v>
          </cell>
          <cell r="CF589">
            <v>-49273.333333333328</v>
          </cell>
          <cell r="CG589">
            <v>-3112000</v>
          </cell>
          <cell r="CI589">
            <v>-49273.333333333328</v>
          </cell>
          <cell r="CJ589">
            <v>-49273.333333333328</v>
          </cell>
          <cell r="CK589">
            <v>-3112000</v>
          </cell>
          <cell r="CM589">
            <v>-49273.333333333328</v>
          </cell>
          <cell r="CN589">
            <v>-49273.333333333328</v>
          </cell>
          <cell r="CO589">
            <v>-3112000</v>
          </cell>
          <cell r="CQ589">
            <v>-49273.333333333328</v>
          </cell>
          <cell r="CR589">
            <v>-49273.333333333328</v>
          </cell>
          <cell r="CS589">
            <v>-3112000</v>
          </cell>
          <cell r="CU589">
            <v>-49273.333333333328</v>
          </cell>
          <cell r="CV589">
            <v>-49273.333333333328</v>
          </cell>
          <cell r="CW589">
            <v>-3112000</v>
          </cell>
          <cell r="CY589">
            <v>-49273.333333333328</v>
          </cell>
          <cell r="CZ589">
            <v>-49273.333333333328</v>
          </cell>
          <cell r="DA589">
            <v>-3112000</v>
          </cell>
          <cell r="DC589">
            <v>-49273.333333333328</v>
          </cell>
          <cell r="DD589">
            <v>-49273.333333333328</v>
          </cell>
          <cell r="DE589">
            <v>-3112000</v>
          </cell>
          <cell r="DG589">
            <v>-49273.333333333328</v>
          </cell>
          <cell r="DH589">
            <v>-49273.333333333328</v>
          </cell>
          <cell r="DI589">
            <v>-3112000</v>
          </cell>
          <cell r="DK589">
            <v>-49273.333333333328</v>
          </cell>
          <cell r="DL589">
            <v>-49273.333333333328</v>
          </cell>
          <cell r="DM589">
            <v>-3112000</v>
          </cell>
          <cell r="DO589">
            <v>-49273.333333333328</v>
          </cell>
          <cell r="DP589">
            <v>-49273.333333333328</v>
          </cell>
          <cell r="DQ589">
            <v>-3112000</v>
          </cell>
          <cell r="DS589">
            <v>-49273.333333333328</v>
          </cell>
          <cell r="DT589">
            <v>-49273.333333333328</v>
          </cell>
          <cell r="DU589">
            <v>-3112000</v>
          </cell>
          <cell r="DW589">
            <v>-49273.333333333328</v>
          </cell>
          <cell r="DX589">
            <v>-49273.333333333328</v>
          </cell>
          <cell r="DY589">
            <v>-3112000</v>
          </cell>
          <cell r="EA589">
            <v>-49273.333333333328</v>
          </cell>
          <cell r="EB589">
            <v>-49273.333333333328</v>
          </cell>
          <cell r="EC589">
            <v>-3112000</v>
          </cell>
          <cell r="EE589">
            <v>-49273.333333333328</v>
          </cell>
          <cell r="EF589">
            <v>-49273.333333333328</v>
          </cell>
          <cell r="EG589">
            <v>-3112000</v>
          </cell>
          <cell r="EI589">
            <v>-49273.333333333328</v>
          </cell>
          <cell r="EJ589">
            <v>-49273.333333333328</v>
          </cell>
          <cell r="EK589">
            <v>-3112000</v>
          </cell>
          <cell r="EM589">
            <v>-49273.333333333328</v>
          </cell>
          <cell r="EN589">
            <v>-49273.333333333328</v>
          </cell>
          <cell r="EO589">
            <v>-3112000</v>
          </cell>
          <cell r="EQ589">
            <v>-49273.333333333328</v>
          </cell>
          <cell r="ER589">
            <v>-49273.333333333328</v>
          </cell>
          <cell r="ES589">
            <v>-3112000</v>
          </cell>
          <cell r="EU589">
            <v>-49273.333333333328</v>
          </cell>
          <cell r="EV589">
            <v>-49273.333333333328</v>
          </cell>
          <cell r="EW589">
            <v>-3112000</v>
          </cell>
          <cell r="EY589">
            <v>-49273.333333333328</v>
          </cell>
          <cell r="EZ589">
            <v>-49273.333333333328</v>
          </cell>
          <cell r="FA589">
            <v>-3112000</v>
          </cell>
          <cell r="FC589">
            <v>-49273.333333333328</v>
          </cell>
          <cell r="FD589">
            <v>-49273.333333333328</v>
          </cell>
          <cell r="FE589">
            <v>-3112000</v>
          </cell>
          <cell r="FG589">
            <v>-49273.333333333328</v>
          </cell>
          <cell r="FH589">
            <v>-49273.333333333328</v>
          </cell>
          <cell r="FI589">
            <v>-3112000</v>
          </cell>
          <cell r="FK589">
            <v>-49273.333333333328</v>
          </cell>
          <cell r="FL589">
            <v>-49273.333333333328</v>
          </cell>
          <cell r="FM589">
            <v>-3112000</v>
          </cell>
          <cell r="FO589">
            <v>-49273.333333333328</v>
          </cell>
          <cell r="FP589">
            <v>-49273.333333333328</v>
          </cell>
          <cell r="FQ589">
            <v>-3112000</v>
          </cell>
          <cell r="FS589">
            <v>-49273.333333333328</v>
          </cell>
          <cell r="FT589">
            <v>-49273.333333333328</v>
          </cell>
          <cell r="FU589">
            <v>-3112000</v>
          </cell>
          <cell r="FW589">
            <v>-49273.333333333328</v>
          </cell>
          <cell r="FX589">
            <v>-49273.333333333328</v>
          </cell>
          <cell r="FY589">
            <v>-3112000</v>
          </cell>
          <cell r="GA589">
            <v>-49273.333333333328</v>
          </cell>
          <cell r="GB589">
            <v>-49273.333333333328</v>
          </cell>
          <cell r="GC589">
            <v>-3112000</v>
          </cell>
          <cell r="GE589">
            <v>-49273.333333333328</v>
          </cell>
          <cell r="GF589">
            <v>-49273.333333333328</v>
          </cell>
          <cell r="GG589">
            <v>-3112000</v>
          </cell>
          <cell r="GI589">
            <v>-49273.333333333328</v>
          </cell>
          <cell r="GJ589">
            <v>-49273.333333333328</v>
          </cell>
          <cell r="GK589">
            <v>-3112000</v>
          </cell>
          <cell r="GM589">
            <v>-49273.333333333328</v>
          </cell>
          <cell r="GN589">
            <v>-49273.333333333328</v>
          </cell>
          <cell r="GO589">
            <v>-3112000</v>
          </cell>
          <cell r="GQ589">
            <v>-49273.333333333328</v>
          </cell>
          <cell r="GR589">
            <v>-49273.333333333328</v>
          </cell>
          <cell r="GS589">
            <v>-3112000</v>
          </cell>
        </row>
        <row r="590">
          <cell r="C590">
            <v>248001373676201</v>
          </cell>
        </row>
        <row r="591">
          <cell r="C591">
            <v>248001372688201</v>
          </cell>
        </row>
        <row r="592">
          <cell r="C592">
            <v>248001372696201</v>
          </cell>
        </row>
        <row r="593">
          <cell r="C593">
            <v>248001372701201</v>
          </cell>
        </row>
        <row r="594">
          <cell r="C594">
            <v>248001372735201</v>
          </cell>
        </row>
        <row r="595">
          <cell r="C595">
            <v>248001372751201</v>
          </cell>
        </row>
        <row r="596">
          <cell r="C596">
            <v>248001372769201</v>
          </cell>
        </row>
        <row r="597">
          <cell r="C597">
            <v>248001372777201</v>
          </cell>
        </row>
        <row r="598">
          <cell r="C598">
            <v>248001372785201</v>
          </cell>
        </row>
        <row r="599">
          <cell r="C599">
            <v>248001372793201</v>
          </cell>
        </row>
        <row r="600">
          <cell r="C600">
            <v>248001372808201</v>
          </cell>
        </row>
        <row r="601">
          <cell r="C601">
            <v>248001372824201</v>
          </cell>
        </row>
        <row r="602">
          <cell r="C602">
            <v>248001372832201</v>
          </cell>
        </row>
        <row r="603">
          <cell r="C603">
            <v>248001372840201</v>
          </cell>
        </row>
        <row r="604">
          <cell r="C604">
            <v>248001372858201</v>
          </cell>
        </row>
        <row r="605">
          <cell r="C605">
            <v>248001372866201</v>
          </cell>
        </row>
        <row r="606">
          <cell r="C606">
            <v>248001372882201</v>
          </cell>
        </row>
        <row r="607">
          <cell r="C607">
            <v>248001372890201</v>
          </cell>
        </row>
        <row r="608">
          <cell r="C608">
            <v>248001372905201</v>
          </cell>
        </row>
        <row r="609">
          <cell r="C609">
            <v>248001372913201</v>
          </cell>
        </row>
        <row r="610">
          <cell r="C610">
            <v>248001372921201</v>
          </cell>
        </row>
        <row r="611">
          <cell r="C611">
            <v>248001372947201</v>
          </cell>
        </row>
        <row r="612">
          <cell r="C612">
            <v>248001372963201</v>
          </cell>
        </row>
        <row r="613">
          <cell r="C613">
            <v>248001372971201</v>
          </cell>
        </row>
        <row r="614">
          <cell r="C614">
            <v>248001372989201</v>
          </cell>
        </row>
        <row r="615">
          <cell r="C615">
            <v>248001372997201</v>
          </cell>
        </row>
        <row r="616">
          <cell r="C616">
            <v>248001374070201</v>
          </cell>
        </row>
        <row r="617">
          <cell r="C617">
            <v>248001374088201</v>
          </cell>
        </row>
        <row r="618">
          <cell r="C618">
            <v>248001374096201</v>
          </cell>
        </row>
        <row r="619">
          <cell r="C619">
            <v>248001374101201</v>
          </cell>
        </row>
        <row r="620">
          <cell r="C620">
            <v>248001374119201</v>
          </cell>
        </row>
        <row r="621">
          <cell r="C621">
            <v>248001374127201</v>
          </cell>
        </row>
        <row r="622">
          <cell r="C622">
            <v>248001374135201</v>
          </cell>
        </row>
        <row r="623">
          <cell r="C623">
            <v>248001374143201</v>
          </cell>
        </row>
        <row r="624">
          <cell r="C624">
            <v>248001374151201</v>
          </cell>
        </row>
        <row r="625">
          <cell r="C625">
            <v>248001374169201</v>
          </cell>
        </row>
        <row r="626">
          <cell r="C626">
            <v>248001374177201</v>
          </cell>
        </row>
        <row r="627">
          <cell r="C627">
            <v>248001374185201</v>
          </cell>
        </row>
        <row r="628">
          <cell r="C628">
            <v>248001374193201</v>
          </cell>
        </row>
        <row r="629">
          <cell r="C629">
            <v>248001374208201</v>
          </cell>
        </row>
        <row r="630">
          <cell r="C630">
            <v>248001374216201</v>
          </cell>
        </row>
        <row r="631">
          <cell r="C631">
            <v>248001374224201</v>
          </cell>
        </row>
        <row r="632">
          <cell r="C632">
            <v>248001374232201</v>
          </cell>
        </row>
        <row r="633">
          <cell r="C633">
            <v>248001374240201</v>
          </cell>
        </row>
        <row r="634">
          <cell r="C634">
            <v>248001374258201</v>
          </cell>
        </row>
        <row r="635">
          <cell r="C635">
            <v>248001394266201</v>
          </cell>
        </row>
        <row r="636">
          <cell r="C636">
            <v>248001374274201</v>
          </cell>
        </row>
        <row r="637">
          <cell r="C637">
            <v>248001374282201</v>
          </cell>
        </row>
        <row r="638">
          <cell r="C638">
            <v>248001374290201</v>
          </cell>
        </row>
        <row r="639">
          <cell r="C639">
            <v>248001374305201</v>
          </cell>
        </row>
        <row r="640">
          <cell r="C640">
            <v>248001374313201</v>
          </cell>
        </row>
        <row r="641">
          <cell r="C641">
            <v>248001374321201</v>
          </cell>
        </row>
        <row r="642">
          <cell r="C642">
            <v>248001374339201</v>
          </cell>
        </row>
        <row r="643">
          <cell r="C643">
            <v>248001374347201</v>
          </cell>
        </row>
        <row r="644">
          <cell r="C644">
            <v>248001374355201</v>
          </cell>
        </row>
        <row r="645">
          <cell r="C645">
            <v>248001374389201</v>
          </cell>
        </row>
        <row r="646">
          <cell r="C646">
            <v>248001374397201</v>
          </cell>
        </row>
        <row r="647">
          <cell r="C647">
            <v>248001374410201</v>
          </cell>
        </row>
        <row r="648">
          <cell r="C648">
            <v>248001374428201</v>
          </cell>
        </row>
        <row r="649">
          <cell r="C649">
            <v>248001374436201</v>
          </cell>
        </row>
        <row r="650">
          <cell r="C650">
            <v>248001374444201</v>
          </cell>
        </row>
        <row r="651">
          <cell r="C651">
            <v>248001374452201</v>
          </cell>
        </row>
        <row r="652">
          <cell r="C652">
            <v>248001374460201</v>
          </cell>
        </row>
        <row r="653">
          <cell r="C653">
            <v>248001374478201</v>
          </cell>
        </row>
        <row r="654">
          <cell r="C654">
            <v>248001374486201</v>
          </cell>
        </row>
        <row r="655">
          <cell r="C655">
            <v>248001374533201</v>
          </cell>
        </row>
        <row r="656">
          <cell r="C656">
            <v>248001374541201</v>
          </cell>
        </row>
        <row r="657">
          <cell r="C657">
            <v>248001374559201</v>
          </cell>
        </row>
        <row r="658">
          <cell r="C658">
            <v>248001373692201</v>
          </cell>
        </row>
        <row r="659">
          <cell r="C659">
            <v>248001373707201</v>
          </cell>
        </row>
        <row r="660">
          <cell r="C660">
            <v>248001373715201</v>
          </cell>
        </row>
        <row r="661">
          <cell r="C661">
            <v>248001373723201</v>
          </cell>
        </row>
        <row r="662">
          <cell r="C662">
            <v>248001373773201</v>
          </cell>
        </row>
        <row r="663">
          <cell r="C663">
            <v>248001373781201</v>
          </cell>
        </row>
        <row r="664">
          <cell r="C664">
            <v>248001373799201</v>
          </cell>
        </row>
        <row r="665">
          <cell r="C665">
            <v>248001373804201</v>
          </cell>
        </row>
        <row r="666">
          <cell r="C666">
            <v>248001373838201</v>
          </cell>
        </row>
        <row r="667">
          <cell r="C667">
            <v>248001373846201</v>
          </cell>
        </row>
        <row r="668">
          <cell r="C668">
            <v>248001373854201</v>
          </cell>
        </row>
        <row r="669">
          <cell r="C669">
            <v>248001373862201</v>
          </cell>
        </row>
        <row r="670">
          <cell r="C670">
            <v>248001373896201</v>
          </cell>
        </row>
        <row r="671">
          <cell r="C671">
            <v>248001373901201</v>
          </cell>
        </row>
        <row r="672">
          <cell r="C672">
            <v>248001373919201</v>
          </cell>
        </row>
        <row r="673">
          <cell r="C673">
            <v>248001373927201</v>
          </cell>
        </row>
        <row r="674">
          <cell r="C674">
            <v>248001373935201</v>
          </cell>
        </row>
        <row r="675">
          <cell r="C675">
            <v>248001373943201</v>
          </cell>
        </row>
        <row r="676">
          <cell r="C676">
            <v>248001373951201</v>
          </cell>
        </row>
        <row r="677">
          <cell r="C677">
            <v>248001374606201</v>
          </cell>
        </row>
        <row r="678">
          <cell r="C678">
            <v>248001374614201</v>
          </cell>
        </row>
        <row r="679">
          <cell r="C679">
            <v>248001374622201</v>
          </cell>
        </row>
        <row r="680">
          <cell r="C680">
            <v>248001374630201</v>
          </cell>
        </row>
        <row r="681">
          <cell r="C681">
            <v>248001374648201</v>
          </cell>
        </row>
        <row r="682">
          <cell r="C682">
            <v>248001374656201</v>
          </cell>
        </row>
        <row r="683">
          <cell r="C683">
            <v>248001374664201</v>
          </cell>
        </row>
        <row r="684">
          <cell r="C684">
            <v>248001374672201</v>
          </cell>
        </row>
        <row r="685">
          <cell r="C685">
            <v>248001374600201</v>
          </cell>
        </row>
        <row r="686">
          <cell r="C686">
            <v>248001374698201</v>
          </cell>
        </row>
        <row r="687">
          <cell r="C687">
            <v>248001374703201</v>
          </cell>
        </row>
        <row r="688">
          <cell r="C688">
            <v>248001374737201</v>
          </cell>
        </row>
        <row r="689">
          <cell r="C689">
            <v>248001374745201</v>
          </cell>
        </row>
        <row r="690">
          <cell r="C690">
            <v>248001374753201</v>
          </cell>
        </row>
        <row r="691">
          <cell r="C691">
            <v>248001374761201</v>
          </cell>
        </row>
        <row r="692">
          <cell r="C692">
            <v>248001374779201</v>
          </cell>
        </row>
        <row r="693">
          <cell r="C693">
            <v>248001374787201</v>
          </cell>
        </row>
        <row r="694">
          <cell r="C694">
            <v>248001374795201</v>
          </cell>
        </row>
        <row r="695">
          <cell r="C695">
            <v>248001374800201</v>
          </cell>
        </row>
        <row r="696">
          <cell r="C696">
            <v>248001374826201</v>
          </cell>
        </row>
        <row r="697">
          <cell r="C697">
            <v>248001374834201</v>
          </cell>
        </row>
        <row r="698">
          <cell r="C698">
            <v>248001374842201</v>
          </cell>
        </row>
        <row r="699">
          <cell r="C699">
            <v>248001374850201</v>
          </cell>
        </row>
        <row r="700">
          <cell r="C700">
            <v>248001374868201</v>
          </cell>
        </row>
        <row r="701">
          <cell r="C701">
            <v>248001374876201</v>
          </cell>
        </row>
        <row r="702">
          <cell r="C702">
            <v>248001374884201</v>
          </cell>
        </row>
        <row r="703">
          <cell r="C703">
            <v>248001374892201</v>
          </cell>
        </row>
        <row r="704">
          <cell r="C704">
            <v>248001375000201</v>
          </cell>
        </row>
        <row r="705">
          <cell r="C705">
            <v>248001375018201</v>
          </cell>
        </row>
        <row r="706">
          <cell r="C706">
            <v>248001375026201</v>
          </cell>
        </row>
        <row r="707">
          <cell r="C707">
            <v>248001375034201</v>
          </cell>
        </row>
        <row r="708">
          <cell r="C708">
            <v>248001375042201</v>
          </cell>
        </row>
        <row r="709">
          <cell r="C709">
            <v>248001375050201</v>
          </cell>
        </row>
        <row r="710">
          <cell r="C710">
            <v>248001375076201</v>
          </cell>
        </row>
        <row r="711">
          <cell r="C711">
            <v>248001375092201</v>
          </cell>
        </row>
        <row r="712">
          <cell r="C712">
            <v>248001375115201</v>
          </cell>
        </row>
        <row r="713">
          <cell r="C713">
            <v>248001375123201</v>
          </cell>
        </row>
        <row r="714">
          <cell r="C714">
            <v>248001375131201</v>
          </cell>
        </row>
        <row r="715">
          <cell r="C715">
            <v>248001375157201</v>
          </cell>
        </row>
        <row r="716">
          <cell r="C716">
            <v>248001375204201</v>
          </cell>
        </row>
        <row r="717">
          <cell r="C717">
            <v>248001375212201</v>
          </cell>
        </row>
        <row r="718">
          <cell r="C718">
            <v>248001375220201</v>
          </cell>
        </row>
        <row r="719">
          <cell r="C719">
            <v>248001375238201</v>
          </cell>
        </row>
        <row r="720">
          <cell r="C720">
            <v>248001375246201</v>
          </cell>
        </row>
        <row r="721">
          <cell r="C721">
            <v>248001375254201</v>
          </cell>
        </row>
        <row r="722">
          <cell r="C722">
            <v>248001375262201</v>
          </cell>
        </row>
        <row r="723">
          <cell r="C723">
            <v>248001375270201</v>
          </cell>
        </row>
        <row r="724">
          <cell r="C724">
            <v>248001375288201</v>
          </cell>
        </row>
        <row r="725">
          <cell r="C725">
            <v>248001375296201</v>
          </cell>
        </row>
        <row r="726">
          <cell r="C726">
            <v>248001375301201</v>
          </cell>
        </row>
        <row r="727">
          <cell r="C727">
            <v>248001375319201</v>
          </cell>
        </row>
        <row r="728">
          <cell r="C728">
            <v>248001375327201</v>
          </cell>
        </row>
        <row r="729">
          <cell r="C729">
            <v>248001375343201</v>
          </cell>
        </row>
        <row r="730">
          <cell r="C730">
            <v>248001375369201</v>
          </cell>
        </row>
        <row r="731">
          <cell r="C731">
            <v>248001375385201</v>
          </cell>
        </row>
        <row r="732">
          <cell r="C732">
            <v>248001375393201</v>
          </cell>
        </row>
        <row r="733">
          <cell r="C733">
            <v>248001375408201</v>
          </cell>
        </row>
        <row r="734">
          <cell r="C734">
            <v>248001375416201</v>
          </cell>
        </row>
        <row r="735">
          <cell r="C735">
            <v>248001375424201</v>
          </cell>
        </row>
        <row r="736">
          <cell r="C736">
            <v>248001375432201</v>
          </cell>
        </row>
        <row r="737">
          <cell r="C737">
            <v>248001375440201</v>
          </cell>
        </row>
        <row r="738">
          <cell r="C738">
            <v>248001374907201</v>
          </cell>
        </row>
        <row r="739">
          <cell r="C739">
            <v>248001374915201</v>
          </cell>
        </row>
        <row r="740">
          <cell r="C740">
            <v>248001374923201</v>
          </cell>
        </row>
        <row r="741">
          <cell r="C741">
            <v>248001374949201</v>
          </cell>
        </row>
        <row r="742">
          <cell r="C742">
            <v>248001374957201</v>
          </cell>
        </row>
        <row r="743">
          <cell r="C743">
            <v>248001374965201</v>
          </cell>
        </row>
        <row r="744">
          <cell r="C744">
            <v>248001374981201</v>
          </cell>
        </row>
        <row r="745">
          <cell r="C745">
            <v>248001374999201</v>
          </cell>
        </row>
        <row r="746">
          <cell r="C746">
            <v>248001376006201</v>
          </cell>
        </row>
        <row r="747">
          <cell r="C747">
            <v>248001376014201</v>
          </cell>
        </row>
        <row r="748">
          <cell r="C748">
            <v>248001376022201</v>
          </cell>
        </row>
        <row r="749">
          <cell r="C749">
            <v>248001376030201</v>
          </cell>
        </row>
        <row r="750">
          <cell r="C750">
            <v>248001376056201</v>
          </cell>
        </row>
        <row r="751">
          <cell r="C751">
            <v>248001376064201</v>
          </cell>
        </row>
        <row r="752">
          <cell r="C752">
            <v>248001376080201</v>
          </cell>
        </row>
        <row r="753">
          <cell r="C753">
            <v>248001376098201</v>
          </cell>
        </row>
        <row r="754">
          <cell r="C754">
            <v>248001376103201</v>
          </cell>
        </row>
        <row r="755">
          <cell r="C755">
            <v>248001376111201</v>
          </cell>
        </row>
        <row r="756">
          <cell r="C756">
            <v>248001376129201</v>
          </cell>
        </row>
        <row r="757">
          <cell r="C757">
            <v>248001376137201</v>
          </cell>
        </row>
        <row r="758">
          <cell r="C758">
            <v>248001376145201</v>
          </cell>
        </row>
        <row r="759">
          <cell r="C759">
            <v>248001376153201</v>
          </cell>
        </row>
        <row r="760">
          <cell r="C760">
            <v>248001376161201</v>
          </cell>
        </row>
        <row r="761">
          <cell r="C761">
            <v>248001376179201</v>
          </cell>
        </row>
        <row r="762">
          <cell r="C762">
            <v>248001376187201</v>
          </cell>
        </row>
        <row r="763">
          <cell r="C763">
            <v>248001376195201</v>
          </cell>
        </row>
        <row r="764">
          <cell r="C764">
            <v>248001376200201</v>
          </cell>
        </row>
        <row r="765">
          <cell r="C765">
            <v>248001376218201</v>
          </cell>
        </row>
        <row r="766">
          <cell r="C766">
            <v>248001376226201</v>
          </cell>
        </row>
        <row r="767">
          <cell r="C767">
            <v>248001376234201</v>
          </cell>
        </row>
        <row r="768">
          <cell r="C768">
            <v>248001376242201</v>
          </cell>
        </row>
        <row r="769">
          <cell r="C769">
            <v>248001376268201</v>
          </cell>
        </row>
        <row r="770">
          <cell r="C770">
            <v>248001376276201</v>
          </cell>
        </row>
        <row r="771">
          <cell r="C771">
            <v>248001376284201</v>
          </cell>
        </row>
        <row r="772">
          <cell r="C772">
            <v>248001376292201</v>
          </cell>
        </row>
        <row r="773">
          <cell r="C773">
            <v>248001375474201</v>
          </cell>
        </row>
        <row r="774">
          <cell r="C774">
            <v>248001375482201</v>
          </cell>
        </row>
        <row r="775">
          <cell r="C775">
            <v>248001375490201</v>
          </cell>
        </row>
        <row r="776">
          <cell r="C776">
            <v>248001375505201</v>
          </cell>
        </row>
        <row r="777">
          <cell r="C777">
            <v>248001375513201</v>
          </cell>
        </row>
        <row r="778">
          <cell r="C778">
            <v>248001375521201</v>
          </cell>
        </row>
        <row r="779">
          <cell r="C779">
            <v>248001375539201</v>
          </cell>
        </row>
        <row r="780">
          <cell r="C780">
            <v>248001375547201</v>
          </cell>
        </row>
        <row r="781">
          <cell r="C781">
            <v>248001375555201</v>
          </cell>
        </row>
        <row r="782">
          <cell r="C782">
            <v>248001375563201</v>
          </cell>
        </row>
        <row r="783">
          <cell r="C783">
            <v>248001375571201</v>
          </cell>
        </row>
        <row r="784">
          <cell r="C784">
            <v>248001375597201</v>
          </cell>
        </row>
        <row r="785">
          <cell r="C785">
            <v>248001375602201</v>
          </cell>
        </row>
        <row r="786">
          <cell r="C786">
            <v>248001375610201</v>
          </cell>
        </row>
        <row r="787">
          <cell r="C787">
            <v>248001375628201</v>
          </cell>
        </row>
        <row r="788">
          <cell r="C788">
            <v>248001375636201</v>
          </cell>
        </row>
        <row r="789">
          <cell r="C789">
            <v>248001375644201</v>
          </cell>
        </row>
        <row r="790">
          <cell r="C790">
            <v>248001375660201</v>
          </cell>
        </row>
        <row r="791">
          <cell r="C791">
            <v>248001375686201</v>
          </cell>
        </row>
        <row r="792">
          <cell r="C792">
            <v>248001375694201</v>
          </cell>
        </row>
        <row r="793">
          <cell r="C793">
            <v>248001375759201</v>
          </cell>
        </row>
        <row r="794">
          <cell r="C794">
            <v>248001375767201</v>
          </cell>
        </row>
        <row r="795">
          <cell r="C795">
            <v>248001375775201</v>
          </cell>
        </row>
        <row r="796">
          <cell r="C796">
            <v>248001375783201</v>
          </cell>
        </row>
        <row r="797">
          <cell r="C797">
            <v>248001375806201</v>
          </cell>
        </row>
        <row r="798">
          <cell r="C798">
            <v>248001375814201</v>
          </cell>
        </row>
        <row r="799">
          <cell r="C799">
            <v>248001375822201</v>
          </cell>
        </row>
        <row r="800">
          <cell r="C800">
            <v>248001375830201</v>
          </cell>
        </row>
        <row r="801">
          <cell r="C801">
            <v>248001375848201</v>
          </cell>
        </row>
        <row r="802">
          <cell r="C802">
            <v>248001375864201</v>
          </cell>
        </row>
        <row r="803">
          <cell r="C803">
            <v>248001375872201</v>
          </cell>
        </row>
        <row r="804">
          <cell r="C804">
            <v>248001375880201</v>
          </cell>
        </row>
        <row r="805">
          <cell r="C805">
            <v>248001375898201</v>
          </cell>
        </row>
        <row r="806">
          <cell r="C806">
            <v>248001375903201</v>
          </cell>
        </row>
        <row r="807">
          <cell r="C807">
            <v>248001375911201</v>
          </cell>
        </row>
        <row r="808">
          <cell r="C808">
            <v>248001375929201</v>
          </cell>
        </row>
        <row r="809">
          <cell r="C809">
            <v>248001375937201</v>
          </cell>
        </row>
        <row r="810">
          <cell r="C810">
            <v>248001375945201</v>
          </cell>
        </row>
        <row r="811">
          <cell r="C811">
            <v>248001375961201</v>
          </cell>
        </row>
        <row r="812">
          <cell r="C812">
            <v>248001375979201</v>
          </cell>
        </row>
        <row r="813">
          <cell r="C813">
            <v>248001375987201</v>
          </cell>
        </row>
        <row r="814">
          <cell r="C814">
            <v>248001375995201</v>
          </cell>
        </row>
        <row r="815">
          <cell r="C815">
            <v>248001301077201</v>
          </cell>
        </row>
        <row r="816">
          <cell r="C816">
            <v>248001301093201</v>
          </cell>
        </row>
        <row r="817">
          <cell r="C817">
            <v>248001300097201</v>
          </cell>
        </row>
        <row r="818">
          <cell r="C818">
            <v>248001300160201</v>
          </cell>
        </row>
        <row r="819">
          <cell r="C819">
            <v>248001300194201</v>
          </cell>
        </row>
        <row r="820">
          <cell r="C820">
            <v>248001300217201</v>
          </cell>
        </row>
        <row r="821">
          <cell r="C821">
            <v>248001300233201</v>
          </cell>
        </row>
        <row r="822">
          <cell r="C822">
            <v>248001300356201</v>
          </cell>
        </row>
        <row r="823">
          <cell r="C823">
            <v>248001300461201</v>
          </cell>
        </row>
        <row r="824">
          <cell r="C824">
            <v>248001300487201</v>
          </cell>
        </row>
        <row r="825">
          <cell r="C825">
            <v>248001300534201</v>
          </cell>
        </row>
        <row r="826">
          <cell r="C826">
            <v>248001300681201</v>
          </cell>
        </row>
        <row r="827">
          <cell r="C827">
            <v>248001300699201</v>
          </cell>
        </row>
        <row r="828">
          <cell r="C828">
            <v>248001300762201</v>
          </cell>
        </row>
        <row r="829">
          <cell r="C829">
            <v>248001300835201</v>
          </cell>
        </row>
        <row r="830">
          <cell r="C830">
            <v>248001300869201</v>
          </cell>
        </row>
        <row r="831">
          <cell r="C831">
            <v>248001300924201</v>
          </cell>
        </row>
        <row r="832">
          <cell r="C832">
            <v>248001301001201</v>
          </cell>
        </row>
        <row r="833">
          <cell r="C833">
            <v>248001301019201</v>
          </cell>
        </row>
        <row r="834">
          <cell r="C834">
            <v>248001301027201</v>
          </cell>
        </row>
        <row r="835">
          <cell r="C835">
            <v>248001301035201</v>
          </cell>
        </row>
        <row r="836">
          <cell r="C836">
            <v>248001301043201</v>
          </cell>
        </row>
        <row r="837">
          <cell r="C837">
            <v>248001301051201</v>
          </cell>
        </row>
        <row r="838">
          <cell r="C838">
            <v>248001300063201</v>
          </cell>
        </row>
        <row r="839">
          <cell r="C839">
            <v>248001301069201</v>
          </cell>
        </row>
        <row r="840">
          <cell r="C840">
            <v>248001300071201</v>
          </cell>
        </row>
        <row r="841">
          <cell r="C841">
            <v>248001301085201</v>
          </cell>
        </row>
        <row r="842">
          <cell r="C842">
            <v>248001300089201</v>
          </cell>
        </row>
        <row r="843">
          <cell r="C843">
            <v>248001300102201</v>
          </cell>
        </row>
        <row r="844">
          <cell r="C844">
            <v>248001301108201</v>
          </cell>
        </row>
        <row r="845">
          <cell r="C845">
            <v>248001300110201</v>
          </cell>
        </row>
        <row r="846">
          <cell r="C846">
            <v>248001300128201</v>
          </cell>
        </row>
        <row r="847">
          <cell r="C847">
            <v>248001300136201</v>
          </cell>
        </row>
        <row r="848">
          <cell r="C848">
            <v>248001300144201</v>
          </cell>
        </row>
        <row r="849">
          <cell r="C849">
            <v>248001300152201</v>
          </cell>
        </row>
        <row r="850">
          <cell r="C850">
            <v>248001300178201</v>
          </cell>
        </row>
        <row r="851">
          <cell r="C851">
            <v>248001300186201</v>
          </cell>
        </row>
        <row r="852">
          <cell r="C852">
            <v>248001300209201</v>
          </cell>
        </row>
        <row r="853">
          <cell r="C853">
            <v>248001300225201</v>
          </cell>
        </row>
        <row r="854">
          <cell r="C854">
            <v>248001300259201</v>
          </cell>
        </row>
        <row r="855">
          <cell r="C855">
            <v>248001300267201</v>
          </cell>
        </row>
        <row r="856">
          <cell r="C856">
            <v>248001300275201</v>
          </cell>
        </row>
        <row r="857">
          <cell r="C857">
            <v>248001300283201</v>
          </cell>
        </row>
        <row r="858">
          <cell r="C858">
            <v>248001300291201</v>
          </cell>
        </row>
        <row r="859">
          <cell r="C859">
            <v>248001300306201</v>
          </cell>
        </row>
        <row r="860">
          <cell r="C860">
            <v>248001300314201</v>
          </cell>
        </row>
        <row r="861">
          <cell r="C861">
            <v>248001300322201</v>
          </cell>
        </row>
        <row r="862">
          <cell r="C862">
            <v>248001300330201</v>
          </cell>
        </row>
        <row r="863">
          <cell r="C863">
            <v>248001300348201</v>
          </cell>
        </row>
        <row r="864">
          <cell r="C864">
            <v>248001300364201</v>
          </cell>
        </row>
        <row r="865">
          <cell r="C865">
            <v>248001300372201</v>
          </cell>
        </row>
        <row r="866">
          <cell r="C866">
            <v>248001300380201</v>
          </cell>
        </row>
        <row r="867">
          <cell r="C867">
            <v>248001300398201</v>
          </cell>
        </row>
        <row r="868">
          <cell r="C868">
            <v>248001300403201</v>
          </cell>
        </row>
        <row r="869">
          <cell r="C869">
            <v>248001300411201</v>
          </cell>
        </row>
        <row r="870">
          <cell r="C870">
            <v>248001300429201</v>
          </cell>
        </row>
        <row r="871">
          <cell r="C871">
            <v>248001300437201</v>
          </cell>
        </row>
        <row r="872">
          <cell r="C872">
            <v>248001300445201</v>
          </cell>
        </row>
        <row r="873">
          <cell r="C873">
            <v>248001300453201</v>
          </cell>
        </row>
        <row r="874">
          <cell r="C874">
            <v>248001300479201</v>
          </cell>
        </row>
        <row r="875">
          <cell r="C875">
            <v>248001300495201</v>
          </cell>
        </row>
        <row r="876">
          <cell r="C876">
            <v>248001300500201</v>
          </cell>
        </row>
        <row r="877">
          <cell r="C877">
            <v>248001300518201</v>
          </cell>
        </row>
        <row r="878">
          <cell r="C878">
            <v>248001300526201</v>
          </cell>
        </row>
        <row r="879">
          <cell r="C879">
            <v>248001300542201</v>
          </cell>
        </row>
        <row r="880">
          <cell r="C880">
            <v>248001300550201</v>
          </cell>
        </row>
        <row r="881">
          <cell r="C881">
            <v>248001300568201</v>
          </cell>
        </row>
        <row r="882">
          <cell r="C882">
            <v>248001300576201</v>
          </cell>
        </row>
        <row r="883">
          <cell r="C883">
            <v>248001300584201</v>
          </cell>
        </row>
        <row r="884">
          <cell r="C884">
            <v>248001300592201</v>
          </cell>
        </row>
        <row r="885">
          <cell r="C885">
            <v>248001300607201</v>
          </cell>
        </row>
        <row r="886">
          <cell r="C886">
            <v>248001300623201</v>
          </cell>
        </row>
        <row r="887">
          <cell r="C887">
            <v>248001300631201</v>
          </cell>
        </row>
        <row r="888">
          <cell r="C888">
            <v>248001300649201</v>
          </cell>
        </row>
        <row r="889">
          <cell r="C889">
            <v>248001300657201</v>
          </cell>
        </row>
        <row r="890">
          <cell r="C890">
            <v>248001300665201</v>
          </cell>
        </row>
        <row r="891">
          <cell r="C891">
            <v>248001300673201</v>
          </cell>
        </row>
        <row r="892">
          <cell r="C892">
            <v>248001300704201</v>
          </cell>
        </row>
        <row r="893">
          <cell r="C893">
            <v>248001300712201</v>
          </cell>
        </row>
        <row r="894">
          <cell r="C894">
            <v>248001300720201</v>
          </cell>
        </row>
        <row r="895">
          <cell r="C895">
            <v>248001300738201</v>
          </cell>
        </row>
        <row r="896">
          <cell r="C896">
            <v>248001300746201</v>
          </cell>
        </row>
        <row r="897">
          <cell r="C897">
            <v>248001300754201</v>
          </cell>
        </row>
        <row r="898">
          <cell r="C898">
            <v>248001300770201</v>
          </cell>
        </row>
        <row r="899">
          <cell r="C899">
            <v>248001300788201</v>
          </cell>
        </row>
        <row r="900">
          <cell r="C900">
            <v>248001300796201</v>
          </cell>
        </row>
        <row r="901">
          <cell r="C901">
            <v>248001300801201</v>
          </cell>
        </row>
        <row r="902">
          <cell r="C902">
            <v>248001300827201</v>
          </cell>
        </row>
        <row r="903">
          <cell r="C903">
            <v>248001300843201</v>
          </cell>
        </row>
        <row r="904">
          <cell r="C904">
            <v>248001300851201</v>
          </cell>
        </row>
        <row r="905">
          <cell r="C905">
            <v>248001300885201</v>
          </cell>
        </row>
        <row r="906">
          <cell r="C906">
            <v>248001300893201</v>
          </cell>
        </row>
        <row r="907">
          <cell r="C907">
            <v>248001300908201</v>
          </cell>
        </row>
        <row r="908">
          <cell r="C908">
            <v>248001300916201</v>
          </cell>
        </row>
        <row r="909">
          <cell r="C909">
            <v>248001300932201</v>
          </cell>
        </row>
        <row r="910">
          <cell r="C910">
            <v>248001300940201</v>
          </cell>
        </row>
        <row r="911">
          <cell r="C911">
            <v>248001300958201</v>
          </cell>
        </row>
        <row r="912">
          <cell r="C912">
            <v>248001300966201</v>
          </cell>
        </row>
        <row r="913">
          <cell r="C913">
            <v>248001300974201</v>
          </cell>
        </row>
        <row r="914">
          <cell r="C914">
            <v>248001300982201</v>
          </cell>
        </row>
        <row r="915">
          <cell r="C915">
            <v>248001300990201</v>
          </cell>
        </row>
        <row r="916">
          <cell r="C916">
            <v>248001303095201</v>
          </cell>
        </row>
        <row r="917">
          <cell r="C917">
            <v>248001303142201</v>
          </cell>
        </row>
        <row r="918">
          <cell r="C918">
            <v>248001303176201</v>
          </cell>
        </row>
        <row r="919">
          <cell r="C919">
            <v>248001303346201</v>
          </cell>
        </row>
        <row r="920">
          <cell r="C920">
            <v>248001303451201</v>
          </cell>
        </row>
        <row r="921">
          <cell r="C921">
            <v>248001303613201</v>
          </cell>
        </row>
        <row r="922">
          <cell r="C922">
            <v>248001303647201</v>
          </cell>
        </row>
        <row r="923">
          <cell r="C923">
            <v>248001303655201</v>
          </cell>
        </row>
        <row r="924">
          <cell r="C924">
            <v>248001303671201</v>
          </cell>
        </row>
        <row r="925">
          <cell r="C925">
            <v>248001303697201</v>
          </cell>
        </row>
        <row r="926">
          <cell r="C926">
            <v>248001303702201</v>
          </cell>
        </row>
        <row r="927">
          <cell r="C927">
            <v>248001303728201</v>
          </cell>
        </row>
        <row r="928">
          <cell r="C928">
            <v>248001303744201</v>
          </cell>
        </row>
        <row r="929">
          <cell r="C929">
            <v>248001303760201</v>
          </cell>
        </row>
        <row r="930">
          <cell r="C930">
            <v>248001303786201</v>
          </cell>
        </row>
        <row r="931">
          <cell r="C931">
            <v>248001303809201</v>
          </cell>
        </row>
        <row r="932">
          <cell r="C932">
            <v>248001303825201</v>
          </cell>
        </row>
        <row r="933">
          <cell r="C933">
            <v>248001303859201</v>
          </cell>
        </row>
        <row r="934">
          <cell r="C934">
            <v>248001303883201</v>
          </cell>
        </row>
        <row r="935">
          <cell r="C935">
            <v>248001303906201</v>
          </cell>
        </row>
        <row r="936">
          <cell r="C936">
            <v>248001303964201</v>
          </cell>
        </row>
        <row r="937">
          <cell r="C937">
            <v>248001303972201</v>
          </cell>
        </row>
        <row r="938">
          <cell r="C938">
            <v>248001303980201</v>
          </cell>
        </row>
        <row r="939">
          <cell r="C939">
            <v>248001303998201</v>
          </cell>
        </row>
        <row r="940">
          <cell r="C940">
            <v>248001304009201</v>
          </cell>
        </row>
        <row r="941">
          <cell r="C941">
            <v>248001304041201</v>
          </cell>
        </row>
        <row r="942">
          <cell r="C942">
            <v>248001304059201</v>
          </cell>
        </row>
        <row r="943">
          <cell r="C943">
            <v>248001304075201</v>
          </cell>
        </row>
        <row r="944">
          <cell r="C944">
            <v>248001304083201</v>
          </cell>
        </row>
        <row r="945">
          <cell r="C945">
            <v>248001304106201</v>
          </cell>
        </row>
        <row r="946">
          <cell r="C946">
            <v>248001304122201</v>
          </cell>
        </row>
        <row r="947">
          <cell r="C947">
            <v>248001304130201</v>
          </cell>
        </row>
        <row r="948">
          <cell r="C948">
            <v>248001304148201</v>
          </cell>
        </row>
        <row r="949">
          <cell r="C949">
            <v>248001304156201</v>
          </cell>
        </row>
        <row r="950">
          <cell r="C950">
            <v>248001304164201</v>
          </cell>
        </row>
        <row r="951">
          <cell r="C951">
            <v>248001304172201</v>
          </cell>
        </row>
        <row r="952">
          <cell r="C952">
            <v>248001304180201</v>
          </cell>
        </row>
        <row r="953">
          <cell r="C953">
            <v>248001304203201</v>
          </cell>
        </row>
        <row r="954">
          <cell r="C954">
            <v>248001304229201</v>
          </cell>
        </row>
        <row r="955">
          <cell r="C955">
            <v>248001304237201</v>
          </cell>
        </row>
        <row r="956">
          <cell r="C956">
            <v>248001304253201</v>
          </cell>
        </row>
        <row r="957">
          <cell r="C957">
            <v>248001304261201</v>
          </cell>
        </row>
        <row r="958">
          <cell r="C958">
            <v>248001304279201</v>
          </cell>
        </row>
        <row r="959">
          <cell r="C959">
            <v>248001304287201</v>
          </cell>
        </row>
        <row r="960">
          <cell r="C960">
            <v>248001304300201</v>
          </cell>
        </row>
        <row r="961">
          <cell r="C961">
            <v>248001304326201</v>
          </cell>
        </row>
        <row r="962">
          <cell r="C962">
            <v>248001304334201</v>
          </cell>
        </row>
        <row r="963">
          <cell r="C963">
            <v>248001304384201</v>
          </cell>
        </row>
        <row r="964">
          <cell r="C964">
            <v>248001304392201</v>
          </cell>
        </row>
        <row r="965">
          <cell r="C965">
            <v>248001304407201</v>
          </cell>
        </row>
        <row r="966">
          <cell r="C966">
            <v>248001304415201</v>
          </cell>
        </row>
        <row r="967">
          <cell r="C967">
            <v>248001304423201</v>
          </cell>
        </row>
        <row r="968">
          <cell r="C968">
            <v>248001304449201</v>
          </cell>
        </row>
        <row r="969">
          <cell r="C969">
            <v>248001304457201</v>
          </cell>
        </row>
        <row r="970">
          <cell r="C970">
            <v>248001304499201</v>
          </cell>
        </row>
        <row r="971">
          <cell r="C971">
            <v>248001304504201</v>
          </cell>
        </row>
        <row r="972">
          <cell r="C972">
            <v>248001304512201</v>
          </cell>
        </row>
        <row r="973">
          <cell r="C973">
            <v>248001304520201</v>
          </cell>
        </row>
        <row r="974">
          <cell r="C974">
            <v>248001304546201</v>
          </cell>
        </row>
        <row r="975">
          <cell r="C975">
            <v>248001304562201</v>
          </cell>
        </row>
        <row r="976">
          <cell r="C976">
            <v>248001304570201</v>
          </cell>
        </row>
        <row r="977">
          <cell r="C977">
            <v>248001304588201</v>
          </cell>
        </row>
        <row r="978">
          <cell r="C978">
            <v>248001304596201</v>
          </cell>
        </row>
        <row r="979">
          <cell r="C979">
            <v>248001304635201</v>
          </cell>
        </row>
        <row r="980">
          <cell r="C980">
            <v>248001304643201</v>
          </cell>
        </row>
        <row r="981">
          <cell r="C981">
            <v>248001304724201</v>
          </cell>
        </row>
        <row r="982">
          <cell r="C982">
            <v>248001304732201</v>
          </cell>
        </row>
        <row r="983">
          <cell r="C983">
            <v>248001304740201</v>
          </cell>
        </row>
        <row r="984">
          <cell r="C984">
            <v>248001304758201</v>
          </cell>
        </row>
        <row r="985">
          <cell r="C985">
            <v>248001304766201</v>
          </cell>
        </row>
        <row r="986">
          <cell r="C986">
            <v>248001304782201</v>
          </cell>
        </row>
        <row r="987">
          <cell r="C987">
            <v>248001304790201</v>
          </cell>
        </row>
        <row r="988">
          <cell r="C988">
            <v>248001304805201</v>
          </cell>
        </row>
        <row r="989">
          <cell r="C989">
            <v>248001304813201</v>
          </cell>
        </row>
        <row r="990">
          <cell r="C990">
            <v>248001304821201</v>
          </cell>
        </row>
        <row r="991">
          <cell r="C991">
            <v>248001304839201</v>
          </cell>
        </row>
        <row r="992">
          <cell r="C992">
            <v>248001304847201</v>
          </cell>
        </row>
        <row r="993">
          <cell r="C993">
            <v>248001304855201</v>
          </cell>
        </row>
        <row r="994">
          <cell r="C994">
            <v>248001304863201</v>
          </cell>
        </row>
        <row r="995">
          <cell r="C995">
            <v>248001304871201</v>
          </cell>
        </row>
        <row r="996">
          <cell r="C996">
            <v>248001304889201</v>
          </cell>
        </row>
        <row r="997">
          <cell r="C997">
            <v>248001304902201</v>
          </cell>
        </row>
        <row r="998">
          <cell r="C998">
            <v>248001304910201</v>
          </cell>
        </row>
        <row r="999">
          <cell r="C999">
            <v>248001304928201</v>
          </cell>
        </row>
        <row r="1000">
          <cell r="C1000">
            <v>248001304936201</v>
          </cell>
        </row>
        <row r="1001">
          <cell r="C1001">
            <v>248001304960201</v>
          </cell>
        </row>
        <row r="1002">
          <cell r="C1002">
            <v>248001304986201</v>
          </cell>
        </row>
        <row r="1003">
          <cell r="C1003">
            <v>248001304994201</v>
          </cell>
        </row>
        <row r="1004">
          <cell r="C1004">
            <v>248001305005201</v>
          </cell>
        </row>
        <row r="1005">
          <cell r="C1005">
            <v>248001305071201</v>
          </cell>
        </row>
        <row r="1006">
          <cell r="C1006">
            <v>248001305152201</v>
          </cell>
        </row>
        <row r="1007">
          <cell r="C1007">
            <v>248001305209201</v>
          </cell>
        </row>
        <row r="1008">
          <cell r="C1008">
            <v>248001305217201</v>
          </cell>
        </row>
        <row r="1009">
          <cell r="C1009">
            <v>248001305241201</v>
          </cell>
        </row>
        <row r="1010">
          <cell r="C1010">
            <v>248001305291201</v>
          </cell>
        </row>
        <row r="1011">
          <cell r="C1011">
            <v>248001305306201</v>
          </cell>
        </row>
        <row r="1012">
          <cell r="C1012">
            <v>248001305314201</v>
          </cell>
        </row>
        <row r="1013">
          <cell r="C1013">
            <v>248001305322201</v>
          </cell>
        </row>
        <row r="1014">
          <cell r="C1014">
            <v>248001305330201</v>
          </cell>
        </row>
        <row r="1015">
          <cell r="C1015">
            <v>248001305348201</v>
          </cell>
        </row>
        <row r="1016">
          <cell r="C1016">
            <v>248001305403201</v>
          </cell>
        </row>
        <row r="1017">
          <cell r="C1017">
            <v>248001305429201</v>
          </cell>
        </row>
        <row r="1018">
          <cell r="C1018">
            <v>248001305437201</v>
          </cell>
        </row>
        <row r="1019">
          <cell r="C1019">
            <v>248001305445201</v>
          </cell>
        </row>
        <row r="1020">
          <cell r="C1020">
            <v>248001305453201</v>
          </cell>
        </row>
        <row r="1021">
          <cell r="C1021">
            <v>248001305461201</v>
          </cell>
        </row>
        <row r="1022">
          <cell r="C1022">
            <v>248001305479201</v>
          </cell>
        </row>
        <row r="1023">
          <cell r="C1023">
            <v>248001305487201</v>
          </cell>
        </row>
        <row r="1024">
          <cell r="C1024">
            <v>248001305495201</v>
          </cell>
        </row>
        <row r="1025">
          <cell r="C1025">
            <v>248001305665201</v>
          </cell>
        </row>
        <row r="1026">
          <cell r="C1026">
            <v>248001305500201</v>
          </cell>
        </row>
        <row r="1027">
          <cell r="C1027">
            <v>248001305518201</v>
          </cell>
        </row>
        <row r="1028">
          <cell r="C1028">
            <v>248001305526201</v>
          </cell>
        </row>
        <row r="1029">
          <cell r="C1029">
            <v>248001305592201</v>
          </cell>
        </row>
        <row r="1030">
          <cell r="C1030">
            <v>248001305607201</v>
          </cell>
        </row>
        <row r="1031">
          <cell r="C1031">
            <v>248001305631201</v>
          </cell>
        </row>
        <row r="1032">
          <cell r="C1032">
            <v>248001305649201</v>
          </cell>
        </row>
        <row r="1033">
          <cell r="C1033">
            <v>248001305673201</v>
          </cell>
        </row>
        <row r="1034">
          <cell r="C1034">
            <v>248001305681201</v>
          </cell>
        </row>
        <row r="1035">
          <cell r="C1035">
            <v>248001305699201</v>
          </cell>
        </row>
        <row r="1036">
          <cell r="C1036">
            <v>248001305704201</v>
          </cell>
        </row>
        <row r="1037">
          <cell r="C1037">
            <v>248001305712201</v>
          </cell>
        </row>
        <row r="1038">
          <cell r="C1038">
            <v>248001305720201</v>
          </cell>
        </row>
        <row r="1039">
          <cell r="C1039">
            <v>248001305738201</v>
          </cell>
        </row>
        <row r="1040">
          <cell r="C1040">
            <v>248001305754201</v>
          </cell>
        </row>
        <row r="1041">
          <cell r="C1041">
            <v>248001305770201</v>
          </cell>
        </row>
        <row r="1042">
          <cell r="C1042">
            <v>248001305788201</v>
          </cell>
        </row>
        <row r="1043">
          <cell r="C1043">
            <v>248001305796201</v>
          </cell>
        </row>
        <row r="1044">
          <cell r="C1044">
            <v>248001305819201</v>
          </cell>
        </row>
        <row r="1045">
          <cell r="C1045">
            <v>248001305893201</v>
          </cell>
        </row>
        <row r="1046">
          <cell r="C1046">
            <v>248001305908201</v>
          </cell>
        </row>
        <row r="1047">
          <cell r="C1047">
            <v>248001305916201</v>
          </cell>
        </row>
        <row r="1048">
          <cell r="C1048">
            <v>248001305924201</v>
          </cell>
        </row>
        <row r="1049">
          <cell r="C1049">
            <v>248001305932201</v>
          </cell>
        </row>
        <row r="1050">
          <cell r="C1050">
            <v>248001305940201</v>
          </cell>
        </row>
        <row r="1051">
          <cell r="C1051">
            <v>248001305974201</v>
          </cell>
        </row>
        <row r="1052">
          <cell r="C1052">
            <v>248001305982201</v>
          </cell>
        </row>
        <row r="1053">
          <cell r="C1053">
            <v>248001305990201</v>
          </cell>
        </row>
        <row r="1054">
          <cell r="C1054">
            <v>248001306001201</v>
          </cell>
        </row>
        <row r="1055">
          <cell r="C1055">
            <v>248001306019201</v>
          </cell>
        </row>
        <row r="1056">
          <cell r="C1056">
            <v>248001306027201</v>
          </cell>
        </row>
        <row r="1057">
          <cell r="C1057">
            <v>248001299903201</v>
          </cell>
        </row>
        <row r="1058">
          <cell r="C1058">
            <v>248001299929201</v>
          </cell>
        </row>
        <row r="1059">
          <cell r="C1059">
            <v>248001299937201</v>
          </cell>
        </row>
        <row r="1060">
          <cell r="C1060">
            <v>248001299979201</v>
          </cell>
        </row>
        <row r="1061">
          <cell r="C1061">
            <v>248001299987201</v>
          </cell>
        </row>
        <row r="1062">
          <cell r="C1062">
            <v>248001299995201</v>
          </cell>
        </row>
        <row r="1063">
          <cell r="C1063">
            <v>248001307366201</v>
          </cell>
        </row>
        <row r="1064">
          <cell r="C1064">
            <v>248001307374201</v>
          </cell>
        </row>
        <row r="1065">
          <cell r="C1065">
            <v>248001307382201</v>
          </cell>
        </row>
        <row r="1066">
          <cell r="C1066">
            <v>248001307390201</v>
          </cell>
        </row>
        <row r="1067">
          <cell r="C1067">
            <v>248001307405201</v>
          </cell>
        </row>
        <row r="1068">
          <cell r="C1068">
            <v>248001307413201</v>
          </cell>
        </row>
        <row r="1069">
          <cell r="C1069">
            <v>248001307421201</v>
          </cell>
        </row>
        <row r="1070">
          <cell r="C1070">
            <v>248001307439201</v>
          </cell>
        </row>
        <row r="1071">
          <cell r="C1071">
            <v>248001307447201</v>
          </cell>
        </row>
        <row r="1072">
          <cell r="C1072">
            <v>248001307489201</v>
          </cell>
        </row>
        <row r="1073">
          <cell r="C1073">
            <v>248001307502201</v>
          </cell>
        </row>
        <row r="1074">
          <cell r="C1074">
            <v>248001307510201</v>
          </cell>
        </row>
        <row r="1075">
          <cell r="C1075">
            <v>248001307536201</v>
          </cell>
        </row>
        <row r="1076">
          <cell r="C1076">
            <v>248001307560201</v>
          </cell>
        </row>
        <row r="1077">
          <cell r="C1077">
            <v>248001307586201</v>
          </cell>
        </row>
        <row r="1078">
          <cell r="C1078">
            <v>248001307609201</v>
          </cell>
        </row>
        <row r="1079">
          <cell r="C1079">
            <v>248001307617201</v>
          </cell>
        </row>
        <row r="1080">
          <cell r="C1080">
            <v>248001307625201</v>
          </cell>
        </row>
        <row r="1081">
          <cell r="C1081">
            <v>248001307633201</v>
          </cell>
        </row>
        <row r="1082">
          <cell r="C1082">
            <v>248001307641201</v>
          </cell>
        </row>
        <row r="1083">
          <cell r="C1083">
            <v>248001307659201</v>
          </cell>
        </row>
        <row r="1084">
          <cell r="C1084">
            <v>248001307667201</v>
          </cell>
        </row>
        <row r="1085">
          <cell r="C1085">
            <v>248001307675201</v>
          </cell>
        </row>
        <row r="1086">
          <cell r="C1086">
            <v>248001307683201</v>
          </cell>
        </row>
        <row r="1087">
          <cell r="C1087">
            <v>248001307691201</v>
          </cell>
        </row>
        <row r="1088">
          <cell r="C1088">
            <v>248001307706201</v>
          </cell>
        </row>
        <row r="1089">
          <cell r="C1089">
            <v>248001307714201</v>
          </cell>
        </row>
        <row r="1090">
          <cell r="C1090">
            <v>248001307722201</v>
          </cell>
        </row>
        <row r="1091">
          <cell r="C1091">
            <v>248001307756201</v>
          </cell>
        </row>
        <row r="1092">
          <cell r="C1092">
            <v>248001307764201</v>
          </cell>
        </row>
        <row r="1093">
          <cell r="C1093">
            <v>248001307780201</v>
          </cell>
        </row>
        <row r="1094">
          <cell r="C1094">
            <v>248001307798201</v>
          </cell>
        </row>
        <row r="1095">
          <cell r="C1095">
            <v>248001668267201</v>
          </cell>
        </row>
        <row r="1096">
          <cell r="C1096">
            <v>248001668275201</v>
          </cell>
        </row>
        <row r="1097">
          <cell r="C1097">
            <v>248001668283201</v>
          </cell>
        </row>
        <row r="1098">
          <cell r="C1098">
            <v>248001668291201</v>
          </cell>
        </row>
        <row r="1099">
          <cell r="C1099">
            <v>248001668306201</v>
          </cell>
        </row>
        <row r="1100">
          <cell r="C1100">
            <v>248001668314201</v>
          </cell>
        </row>
        <row r="1101">
          <cell r="C1101">
            <v>248001668322201</v>
          </cell>
        </row>
        <row r="1102">
          <cell r="C1102">
            <v>248001668330201</v>
          </cell>
        </row>
        <row r="1103">
          <cell r="C1103">
            <v>248001668348201</v>
          </cell>
        </row>
        <row r="1104">
          <cell r="C1104">
            <v>248001668356201</v>
          </cell>
        </row>
        <row r="1105">
          <cell r="C1105">
            <v>248001668364201</v>
          </cell>
        </row>
        <row r="1106">
          <cell r="C1106">
            <v>248001668372201</v>
          </cell>
        </row>
        <row r="1107">
          <cell r="C1107">
            <v>248001668398201</v>
          </cell>
        </row>
        <row r="1108">
          <cell r="C1108">
            <v>248001668403201</v>
          </cell>
        </row>
        <row r="1109">
          <cell r="C1109">
            <v>248001668411201</v>
          </cell>
        </row>
        <row r="1110">
          <cell r="C1110">
            <v>248001668429201</v>
          </cell>
        </row>
        <row r="1111">
          <cell r="C1111">
            <v>248001668437201</v>
          </cell>
        </row>
        <row r="1112">
          <cell r="C1112">
            <v>248001668461201</v>
          </cell>
        </row>
        <row r="1113">
          <cell r="C1113">
            <v>248001668479201</v>
          </cell>
        </row>
        <row r="1114">
          <cell r="C1114">
            <v>248001668487201</v>
          </cell>
        </row>
        <row r="1115">
          <cell r="C1115">
            <v>248001668495201</v>
          </cell>
        </row>
        <row r="1116">
          <cell r="C1116">
            <v>248001668500201</v>
          </cell>
        </row>
        <row r="1117">
          <cell r="C1117">
            <v>248001668518201</v>
          </cell>
        </row>
        <row r="1118">
          <cell r="C1118">
            <v>248001668526201</v>
          </cell>
        </row>
        <row r="1119">
          <cell r="C1119">
            <v>248001668534201</v>
          </cell>
        </row>
        <row r="1120">
          <cell r="C1120">
            <v>248001668542201</v>
          </cell>
        </row>
        <row r="1121">
          <cell r="C1121">
            <v>248001668550201</v>
          </cell>
        </row>
        <row r="1122">
          <cell r="C1122">
            <v>248001668550201</v>
          </cell>
        </row>
        <row r="1123">
          <cell r="C1123">
            <v>248001668576201</v>
          </cell>
        </row>
        <row r="1124">
          <cell r="C1124">
            <v>248001668584201</v>
          </cell>
        </row>
        <row r="1125">
          <cell r="C1125">
            <v>248001668592201</v>
          </cell>
        </row>
        <row r="1126">
          <cell r="C1126">
            <v>248001668607201</v>
          </cell>
        </row>
        <row r="1127">
          <cell r="C1127">
            <v>248001668615201</v>
          </cell>
        </row>
        <row r="1128">
          <cell r="C1128">
            <v>248001668623201</v>
          </cell>
        </row>
        <row r="1129">
          <cell r="C1129">
            <v>248001668631201</v>
          </cell>
        </row>
        <row r="1130">
          <cell r="C1130">
            <v>248001668649201</v>
          </cell>
        </row>
        <row r="1131">
          <cell r="C1131">
            <v>248001668657201</v>
          </cell>
        </row>
        <row r="1132">
          <cell r="C1132">
            <v>248001668665201</v>
          </cell>
        </row>
        <row r="1133">
          <cell r="C1133">
            <v>248001668681201</v>
          </cell>
        </row>
        <row r="1134">
          <cell r="C1134">
            <v>248001668699201</v>
          </cell>
        </row>
        <row r="1135">
          <cell r="C1135">
            <v>248001668704201</v>
          </cell>
        </row>
        <row r="1136">
          <cell r="C1136">
            <v>248001668712201</v>
          </cell>
        </row>
        <row r="1137">
          <cell r="C1137">
            <v>248001668720201</v>
          </cell>
        </row>
        <row r="1138">
          <cell r="C1138">
            <v>248001668843201</v>
          </cell>
        </row>
        <row r="1139">
          <cell r="C1139">
            <v>248001668885201</v>
          </cell>
        </row>
        <row r="1140">
          <cell r="C1140">
            <v>248001668893201</v>
          </cell>
        </row>
        <row r="1141">
          <cell r="C1141">
            <v>248001668908201</v>
          </cell>
        </row>
        <row r="1142">
          <cell r="C1142">
            <v>248001668916201</v>
          </cell>
        </row>
        <row r="1143">
          <cell r="C1143">
            <v>248001668924201</v>
          </cell>
        </row>
        <row r="1144">
          <cell r="C1144">
            <v>248001668932201</v>
          </cell>
        </row>
        <row r="1145">
          <cell r="C1145">
            <v>248001665007201</v>
          </cell>
        </row>
        <row r="1146">
          <cell r="C1146">
            <v>248001665015201</v>
          </cell>
        </row>
        <row r="1147">
          <cell r="C1147">
            <v>248001665073201</v>
          </cell>
        </row>
        <row r="1148">
          <cell r="C1148">
            <v>248001665081201</v>
          </cell>
        </row>
        <row r="1149">
          <cell r="C1149">
            <v>248001665112201</v>
          </cell>
        </row>
        <row r="1150">
          <cell r="C1150">
            <v>248001665120201</v>
          </cell>
        </row>
        <row r="1151">
          <cell r="C1151">
            <v>248001665146201</v>
          </cell>
        </row>
        <row r="1152">
          <cell r="C1152">
            <v>248001665154201</v>
          </cell>
        </row>
        <row r="1153">
          <cell r="C1153">
            <v>248001665196201</v>
          </cell>
        </row>
        <row r="1154">
          <cell r="C1154">
            <v>248001664205201</v>
          </cell>
        </row>
        <row r="1155">
          <cell r="C1155">
            <v>248001664239201</v>
          </cell>
        </row>
        <row r="1156">
          <cell r="C1156">
            <v>248001665243201</v>
          </cell>
        </row>
        <row r="1157">
          <cell r="C1157">
            <v>248001664247201</v>
          </cell>
        </row>
        <row r="1158">
          <cell r="C1158">
            <v>248001664271201</v>
          </cell>
        </row>
        <row r="1159">
          <cell r="C1159">
            <v>248001665277201</v>
          </cell>
        </row>
        <row r="1160">
          <cell r="C1160">
            <v>248001664289201</v>
          </cell>
        </row>
        <row r="1161">
          <cell r="C1161">
            <v>248001664310201</v>
          </cell>
        </row>
        <row r="1162">
          <cell r="C1162">
            <v>248001664328201</v>
          </cell>
        </row>
        <row r="1163">
          <cell r="C1163">
            <v>248001664336201</v>
          </cell>
        </row>
        <row r="1164">
          <cell r="C1164">
            <v>248001664344201</v>
          </cell>
        </row>
        <row r="1165">
          <cell r="C1165">
            <v>248001664360201</v>
          </cell>
        </row>
        <row r="1166">
          <cell r="C1166">
            <v>248001664378201</v>
          </cell>
        </row>
        <row r="1167">
          <cell r="C1167">
            <v>248001665382201</v>
          </cell>
        </row>
        <row r="1168">
          <cell r="C1168">
            <v>248001664514201</v>
          </cell>
        </row>
        <row r="1169">
          <cell r="C1169">
            <v>248001664700201</v>
          </cell>
        </row>
        <row r="1170">
          <cell r="C1170">
            <v>248001664718201</v>
          </cell>
        </row>
        <row r="1171">
          <cell r="C1171">
            <v>248001664823201</v>
          </cell>
        </row>
        <row r="1172">
          <cell r="C1172">
            <v>248001664831201</v>
          </cell>
        </row>
        <row r="1173">
          <cell r="C1173">
            <v>248001664865201</v>
          </cell>
        </row>
        <row r="1174">
          <cell r="C1174">
            <v>248001664873201</v>
          </cell>
        </row>
        <row r="1175">
          <cell r="C1175">
            <v>248001664881201</v>
          </cell>
        </row>
        <row r="1176">
          <cell r="C1176">
            <v>248001664899201</v>
          </cell>
        </row>
        <row r="1177">
          <cell r="C1177">
            <v>248001664904201</v>
          </cell>
        </row>
        <row r="1178">
          <cell r="C1178">
            <v>248001664912201</v>
          </cell>
        </row>
        <row r="1179">
          <cell r="C1179">
            <v>248001664920201</v>
          </cell>
        </row>
        <row r="1180">
          <cell r="C1180">
            <v>248001664938201</v>
          </cell>
        </row>
        <row r="1181">
          <cell r="C1181">
            <v>248001664946201</v>
          </cell>
        </row>
        <row r="1182">
          <cell r="C1182">
            <v>248001664962201</v>
          </cell>
        </row>
        <row r="1183">
          <cell r="C1183">
            <v>248001664970201</v>
          </cell>
        </row>
        <row r="1184">
          <cell r="C1184">
            <v>248001665023201</v>
          </cell>
        </row>
        <row r="1185">
          <cell r="C1185">
            <v>248001665031201</v>
          </cell>
        </row>
        <row r="1186">
          <cell r="C1186">
            <v>248001665049201</v>
          </cell>
        </row>
        <row r="1187">
          <cell r="C1187">
            <v>248001665057201</v>
          </cell>
        </row>
        <row r="1188">
          <cell r="C1188">
            <v>248001665065201</v>
          </cell>
        </row>
        <row r="1189">
          <cell r="C1189">
            <v>248001665099201</v>
          </cell>
        </row>
        <row r="1190">
          <cell r="C1190">
            <v>248001665104201</v>
          </cell>
        </row>
        <row r="1191">
          <cell r="C1191">
            <v>248001665162201</v>
          </cell>
        </row>
        <row r="1192">
          <cell r="C1192">
            <v>248001665170201</v>
          </cell>
        </row>
        <row r="1193">
          <cell r="C1193">
            <v>248001665188201</v>
          </cell>
        </row>
        <row r="1194">
          <cell r="C1194">
            <v>248001665201201</v>
          </cell>
        </row>
        <row r="1195">
          <cell r="C1195">
            <v>248001664213201</v>
          </cell>
        </row>
        <row r="1196">
          <cell r="C1196">
            <v>248001665219201</v>
          </cell>
        </row>
        <row r="1197">
          <cell r="C1197">
            <v>248001664221201</v>
          </cell>
        </row>
        <row r="1198">
          <cell r="C1198">
            <v>248001665227201</v>
          </cell>
        </row>
        <row r="1199">
          <cell r="C1199">
            <v>248001665235201</v>
          </cell>
        </row>
        <row r="1200">
          <cell r="C1200">
            <v>248001665251201</v>
          </cell>
        </row>
        <row r="1201">
          <cell r="C1201">
            <v>248001664263201</v>
          </cell>
        </row>
        <row r="1202">
          <cell r="C1202">
            <v>248001665269201</v>
          </cell>
        </row>
        <row r="1203">
          <cell r="C1203">
            <v>248001665285201</v>
          </cell>
        </row>
        <row r="1204">
          <cell r="C1204">
            <v>248001664297201</v>
          </cell>
        </row>
        <row r="1205">
          <cell r="C1205">
            <v>248001664302201</v>
          </cell>
        </row>
        <row r="1206">
          <cell r="C1206">
            <v>248001665308201</v>
          </cell>
        </row>
        <row r="1207">
          <cell r="C1207">
            <v>248001665316201</v>
          </cell>
        </row>
        <row r="1208">
          <cell r="C1208">
            <v>248001665324201</v>
          </cell>
        </row>
        <row r="1209">
          <cell r="C1209">
            <v>248001665332201</v>
          </cell>
        </row>
        <row r="1210">
          <cell r="C1210">
            <v>248001665340201</v>
          </cell>
        </row>
        <row r="1211">
          <cell r="C1211">
            <v>248001664352201</v>
          </cell>
        </row>
        <row r="1212">
          <cell r="C1212">
            <v>248001665358201</v>
          </cell>
        </row>
        <row r="1213">
          <cell r="C1213">
            <v>248001665366201</v>
          </cell>
        </row>
        <row r="1214">
          <cell r="C1214">
            <v>248001665374201</v>
          </cell>
        </row>
        <row r="1215">
          <cell r="C1215">
            <v>248001664386201</v>
          </cell>
        </row>
        <row r="1216">
          <cell r="C1216">
            <v>248001664394201</v>
          </cell>
        </row>
        <row r="1217">
          <cell r="C1217">
            <v>248001664409201</v>
          </cell>
        </row>
        <row r="1218">
          <cell r="C1218">
            <v>248001664417201</v>
          </cell>
        </row>
        <row r="1219">
          <cell r="C1219">
            <v>248001664425201</v>
          </cell>
        </row>
        <row r="1220">
          <cell r="C1220">
            <v>248001664433201</v>
          </cell>
        </row>
        <row r="1221">
          <cell r="C1221">
            <v>248001664441201</v>
          </cell>
        </row>
        <row r="1222">
          <cell r="C1222">
            <v>248001664459201</v>
          </cell>
        </row>
        <row r="1223">
          <cell r="C1223">
            <v>248001664467201</v>
          </cell>
        </row>
        <row r="1224">
          <cell r="C1224">
            <v>248001664475201</v>
          </cell>
        </row>
        <row r="1225">
          <cell r="C1225">
            <v>248001664483201</v>
          </cell>
        </row>
        <row r="1226">
          <cell r="C1226">
            <v>248001664491201</v>
          </cell>
        </row>
        <row r="1227">
          <cell r="C1227">
            <v>248001664506201</v>
          </cell>
        </row>
        <row r="1228">
          <cell r="C1228">
            <v>248001664522201</v>
          </cell>
        </row>
        <row r="1229">
          <cell r="C1229">
            <v>248001664530201</v>
          </cell>
        </row>
        <row r="1230">
          <cell r="C1230">
            <v>248001664548201</v>
          </cell>
        </row>
        <row r="1231">
          <cell r="C1231">
            <v>248001664556201</v>
          </cell>
        </row>
        <row r="1232">
          <cell r="C1232">
            <v>248001664572201</v>
          </cell>
        </row>
        <row r="1233">
          <cell r="C1233">
            <v>248001664580201</v>
          </cell>
        </row>
        <row r="1234">
          <cell r="C1234">
            <v>248001664598201</v>
          </cell>
        </row>
        <row r="1235">
          <cell r="C1235">
            <v>248001664603201</v>
          </cell>
        </row>
        <row r="1236">
          <cell r="C1236">
            <v>248001664611201</v>
          </cell>
        </row>
        <row r="1237">
          <cell r="C1237">
            <v>248001664637201</v>
          </cell>
        </row>
        <row r="1238">
          <cell r="C1238">
            <v>248001664645201</v>
          </cell>
        </row>
        <row r="1239">
          <cell r="C1239">
            <v>248001664653201</v>
          </cell>
        </row>
        <row r="1240">
          <cell r="C1240">
            <v>248001664661201</v>
          </cell>
        </row>
        <row r="1241">
          <cell r="C1241">
            <v>248001664679201</v>
          </cell>
        </row>
        <row r="1242">
          <cell r="C1242">
            <v>248001664687201</v>
          </cell>
        </row>
        <row r="1243">
          <cell r="C1243">
            <v>248001664695201</v>
          </cell>
        </row>
        <row r="1244">
          <cell r="C1244">
            <v>248001664726201</v>
          </cell>
        </row>
        <row r="1245">
          <cell r="C1245">
            <v>248001664734201</v>
          </cell>
        </row>
        <row r="1246">
          <cell r="C1246">
            <v>248001664742201</v>
          </cell>
        </row>
        <row r="1247">
          <cell r="C1247">
            <v>248001664750201</v>
          </cell>
        </row>
        <row r="1248">
          <cell r="C1248">
            <v>248001664768201</v>
          </cell>
        </row>
        <row r="1249">
          <cell r="C1249">
            <v>248001664776201</v>
          </cell>
        </row>
        <row r="1250">
          <cell r="C1250">
            <v>248001664784201</v>
          </cell>
        </row>
        <row r="1251">
          <cell r="C1251">
            <v>248001664792201</v>
          </cell>
        </row>
        <row r="1252">
          <cell r="C1252">
            <v>248001664807201</v>
          </cell>
        </row>
        <row r="1253">
          <cell r="C1253">
            <v>248001664815201</v>
          </cell>
        </row>
        <row r="1254">
          <cell r="C1254">
            <v>248001664849201</v>
          </cell>
        </row>
        <row r="1255">
          <cell r="C1255">
            <v>248001664857201</v>
          </cell>
        </row>
        <row r="1256">
          <cell r="C1256">
            <v>248001664988201</v>
          </cell>
        </row>
        <row r="1257">
          <cell r="C1257">
            <v>248001664996201</v>
          </cell>
        </row>
        <row r="1258">
          <cell r="C1258">
            <v>248001665594201</v>
          </cell>
        </row>
        <row r="1259">
          <cell r="C1259">
            <v>248001665617201</v>
          </cell>
        </row>
        <row r="1260">
          <cell r="C1260">
            <v>248001665625201</v>
          </cell>
        </row>
        <row r="1261">
          <cell r="C1261">
            <v>248001665633201</v>
          </cell>
        </row>
        <row r="1262">
          <cell r="C1262">
            <v>248001665641201</v>
          </cell>
        </row>
        <row r="1263">
          <cell r="C1263">
            <v>248001665706201</v>
          </cell>
        </row>
        <row r="1264">
          <cell r="C1264">
            <v>248001665730201</v>
          </cell>
        </row>
        <row r="1265">
          <cell r="C1265">
            <v>248001665798201</v>
          </cell>
        </row>
        <row r="1266">
          <cell r="C1266">
            <v>248001665803201</v>
          </cell>
        </row>
        <row r="1267">
          <cell r="C1267">
            <v>248001665811201</v>
          </cell>
        </row>
        <row r="1268">
          <cell r="C1268">
            <v>248001665829201</v>
          </cell>
        </row>
        <row r="1269">
          <cell r="C1269">
            <v>248001665837201</v>
          </cell>
        </row>
        <row r="1270">
          <cell r="C1270">
            <v>248001665845201</v>
          </cell>
        </row>
        <row r="1271">
          <cell r="C1271">
            <v>248001665853201</v>
          </cell>
        </row>
        <row r="1272">
          <cell r="C1272">
            <v>248001665861201</v>
          </cell>
        </row>
        <row r="1273">
          <cell r="C1273">
            <v>248001665879201</v>
          </cell>
        </row>
        <row r="1274">
          <cell r="C1274">
            <v>248001665887201</v>
          </cell>
        </row>
        <row r="1275">
          <cell r="C1275">
            <v>248001665895201</v>
          </cell>
        </row>
        <row r="1276">
          <cell r="C1276">
            <v>248001665900201</v>
          </cell>
        </row>
        <row r="1277">
          <cell r="C1277">
            <v>248001665918201</v>
          </cell>
        </row>
        <row r="1278">
          <cell r="C1278">
            <v>248001665942201</v>
          </cell>
        </row>
        <row r="1279">
          <cell r="C1279">
            <v>248001665968201</v>
          </cell>
        </row>
        <row r="1280">
          <cell r="C1280">
            <v>248001665976201</v>
          </cell>
        </row>
        <row r="1281">
          <cell r="C1281">
            <v>248001665984201</v>
          </cell>
        </row>
        <row r="1282">
          <cell r="C1282">
            <v>248001665992201</v>
          </cell>
        </row>
        <row r="1283">
          <cell r="C1283">
            <v>248001666003201</v>
          </cell>
        </row>
        <row r="1284">
          <cell r="C1284">
            <v>248001666037201</v>
          </cell>
        </row>
        <row r="1285">
          <cell r="C1285">
            <v>248001666053201</v>
          </cell>
        </row>
        <row r="1286">
          <cell r="C1286">
            <v>248001666061201</v>
          </cell>
        </row>
        <row r="1287">
          <cell r="C1287">
            <v>248001666079201</v>
          </cell>
        </row>
        <row r="1288">
          <cell r="C1288">
            <v>248001666095201</v>
          </cell>
        </row>
        <row r="1289">
          <cell r="C1289">
            <v>248001666100201</v>
          </cell>
        </row>
        <row r="1290">
          <cell r="C1290">
            <v>248001666118201</v>
          </cell>
        </row>
        <row r="1291">
          <cell r="C1291">
            <v>248001666134201</v>
          </cell>
        </row>
        <row r="1292">
          <cell r="C1292">
            <v>248001666184201</v>
          </cell>
        </row>
        <row r="1293">
          <cell r="C1293">
            <v>248001666207201</v>
          </cell>
        </row>
        <row r="1294">
          <cell r="C1294">
            <v>248001666215201</v>
          </cell>
        </row>
        <row r="1295">
          <cell r="C1295">
            <v>248001666223201</v>
          </cell>
        </row>
        <row r="1296">
          <cell r="C1296">
            <v>248001666249201</v>
          </cell>
        </row>
        <row r="1297">
          <cell r="C1297">
            <v>248001666257201</v>
          </cell>
        </row>
        <row r="1298">
          <cell r="C1298">
            <v>248001666273201</v>
          </cell>
        </row>
        <row r="1299">
          <cell r="C1299">
            <v>248001666281201</v>
          </cell>
        </row>
        <row r="1300">
          <cell r="C1300">
            <v>248001666312201</v>
          </cell>
        </row>
        <row r="1301">
          <cell r="C1301">
            <v>248001666320201</v>
          </cell>
        </row>
        <row r="1302">
          <cell r="C1302">
            <v>248001666346201</v>
          </cell>
        </row>
        <row r="1303">
          <cell r="C1303">
            <v>248001666354201</v>
          </cell>
        </row>
        <row r="1304">
          <cell r="C1304">
            <v>248001666362201</v>
          </cell>
        </row>
        <row r="1305">
          <cell r="C1305">
            <v>248001666370201</v>
          </cell>
        </row>
        <row r="1306">
          <cell r="C1306">
            <v>248001666419201</v>
          </cell>
        </row>
        <row r="1307">
          <cell r="C1307">
            <v>248001666427201</v>
          </cell>
        </row>
        <row r="1308">
          <cell r="C1308">
            <v>248001666435201</v>
          </cell>
        </row>
        <row r="1309">
          <cell r="C1309">
            <v>248001666443201</v>
          </cell>
        </row>
        <row r="1310">
          <cell r="C1310">
            <v>248001666451201</v>
          </cell>
        </row>
        <row r="1311">
          <cell r="C1311">
            <v>248001666469201</v>
          </cell>
        </row>
        <row r="1312">
          <cell r="C1312">
            <v>248001666477201</v>
          </cell>
        </row>
        <row r="1313">
          <cell r="C1313">
            <v>248001666485201</v>
          </cell>
        </row>
        <row r="1314">
          <cell r="C1314">
            <v>248001666493201</v>
          </cell>
        </row>
        <row r="1315">
          <cell r="C1315">
            <v>248001666508201</v>
          </cell>
        </row>
        <row r="1316">
          <cell r="C1316">
            <v>248001666532201</v>
          </cell>
        </row>
        <row r="1317">
          <cell r="C1317">
            <v>248001666540201</v>
          </cell>
        </row>
        <row r="1318">
          <cell r="C1318">
            <v>248001666558201</v>
          </cell>
        </row>
        <row r="1319">
          <cell r="C1319">
            <v>248001666566201</v>
          </cell>
        </row>
        <row r="1320">
          <cell r="C1320">
            <v>248001666655201</v>
          </cell>
        </row>
        <row r="1321">
          <cell r="C1321">
            <v>248001666671201</v>
          </cell>
        </row>
        <row r="1322">
          <cell r="C1322">
            <v>248001666697201</v>
          </cell>
        </row>
        <row r="1323">
          <cell r="C1323">
            <v>248001666710201</v>
          </cell>
        </row>
        <row r="1324">
          <cell r="C1324">
            <v>248001666736201</v>
          </cell>
        </row>
        <row r="1325">
          <cell r="C1325">
            <v>248001666778201</v>
          </cell>
        </row>
        <row r="1326">
          <cell r="C1326">
            <v>248001666825201</v>
          </cell>
        </row>
        <row r="1327">
          <cell r="C1327">
            <v>248001666906201</v>
          </cell>
        </row>
        <row r="1328">
          <cell r="C1328">
            <v>248001666922201</v>
          </cell>
        </row>
        <row r="1329">
          <cell r="C1329">
            <v>248001666930201</v>
          </cell>
        </row>
        <row r="1330">
          <cell r="C1330">
            <v>248001666956201</v>
          </cell>
        </row>
        <row r="1331">
          <cell r="C1331">
            <v>248001666972201</v>
          </cell>
        </row>
        <row r="1332">
          <cell r="C1332">
            <v>248001666980201</v>
          </cell>
        </row>
        <row r="1333">
          <cell r="C1333">
            <v>248001666998201</v>
          </cell>
        </row>
        <row r="1334">
          <cell r="C1334">
            <v>248001667009201</v>
          </cell>
        </row>
        <row r="1335">
          <cell r="C1335">
            <v>248001667033201</v>
          </cell>
        </row>
        <row r="1336">
          <cell r="C1336">
            <v>248001667041201</v>
          </cell>
        </row>
        <row r="1337">
          <cell r="C1337">
            <v>248001667059201</v>
          </cell>
        </row>
        <row r="1338">
          <cell r="C1338">
            <v>248001667067201</v>
          </cell>
        </row>
        <row r="1339">
          <cell r="C1339">
            <v>248001667075201</v>
          </cell>
        </row>
        <row r="1340">
          <cell r="C1340">
            <v>248001667083201</v>
          </cell>
        </row>
        <row r="1341">
          <cell r="C1341">
            <v>248001667091201</v>
          </cell>
        </row>
        <row r="1342">
          <cell r="C1342">
            <v>248001667114201</v>
          </cell>
        </row>
        <row r="1343">
          <cell r="C1343">
            <v>248001667122201</v>
          </cell>
        </row>
        <row r="1344">
          <cell r="C1344">
            <v>248001667130201</v>
          </cell>
        </row>
        <row r="1345">
          <cell r="C1345">
            <v>248001667156201</v>
          </cell>
        </row>
        <row r="1346">
          <cell r="C1346">
            <v>248001667164201</v>
          </cell>
        </row>
        <row r="1347">
          <cell r="C1347">
            <v>248001667198201</v>
          </cell>
        </row>
        <row r="1348">
          <cell r="C1348">
            <v>248001667211201</v>
          </cell>
        </row>
        <row r="1349">
          <cell r="C1349">
            <v>248001667229201</v>
          </cell>
        </row>
        <row r="1350">
          <cell r="C1350">
            <v>248001667237201</v>
          </cell>
        </row>
        <row r="1351">
          <cell r="C1351">
            <v>248001667253201</v>
          </cell>
        </row>
        <row r="1352">
          <cell r="C1352">
            <v>248001667261201</v>
          </cell>
        </row>
        <row r="1353">
          <cell r="C1353">
            <v>248001667279201</v>
          </cell>
        </row>
        <row r="1354">
          <cell r="C1354">
            <v>248001667287201</v>
          </cell>
        </row>
        <row r="1355">
          <cell r="C1355">
            <v>248001667300201</v>
          </cell>
        </row>
        <row r="1356">
          <cell r="C1356">
            <v>248001667318201</v>
          </cell>
        </row>
        <row r="1357">
          <cell r="C1357">
            <v>248001667326201</v>
          </cell>
        </row>
        <row r="1358">
          <cell r="C1358">
            <v>248001667334201</v>
          </cell>
        </row>
        <row r="1359">
          <cell r="C1359">
            <v>248001667342201</v>
          </cell>
        </row>
        <row r="1360">
          <cell r="C1360">
            <v>248001667350201</v>
          </cell>
        </row>
        <row r="1361">
          <cell r="C1361">
            <v>248001667368201</v>
          </cell>
        </row>
        <row r="1362">
          <cell r="C1362">
            <v>248001951783201</v>
          </cell>
        </row>
        <row r="1363">
          <cell r="C1363">
            <v>248001951806201</v>
          </cell>
        </row>
        <row r="1364">
          <cell r="C1364">
            <v>248001951814201</v>
          </cell>
        </row>
        <row r="1365">
          <cell r="C1365">
            <v>248001951822201</v>
          </cell>
        </row>
        <row r="1366">
          <cell r="C1366">
            <v>248001951848201</v>
          </cell>
        </row>
        <row r="1367">
          <cell r="C1367">
            <v>248001951864201</v>
          </cell>
        </row>
        <row r="1368">
          <cell r="C1368">
            <v>248001951872201</v>
          </cell>
        </row>
        <row r="1369">
          <cell r="C1369">
            <v>248001951880201</v>
          </cell>
        </row>
        <row r="1370">
          <cell r="C1370">
            <v>248001951911201</v>
          </cell>
        </row>
        <row r="1371">
          <cell r="C1371">
            <v>248001951929201</v>
          </cell>
        </row>
        <row r="1372">
          <cell r="C1372">
            <v>248001951937201</v>
          </cell>
        </row>
        <row r="1373">
          <cell r="C1373">
            <v>248001951953201</v>
          </cell>
        </row>
        <row r="1374">
          <cell r="C1374">
            <v>248001951995201</v>
          </cell>
        </row>
        <row r="1375">
          <cell r="C1375">
            <v>248001952014201</v>
          </cell>
        </row>
        <row r="1376">
          <cell r="C1376">
            <v>248001952022201</v>
          </cell>
        </row>
        <row r="1377">
          <cell r="C1377">
            <v>248001952048201</v>
          </cell>
        </row>
        <row r="1378">
          <cell r="C1378">
            <v>248001952056201</v>
          </cell>
        </row>
        <row r="1379">
          <cell r="C1379">
            <v>248001952064201</v>
          </cell>
        </row>
        <row r="1380">
          <cell r="C1380">
            <v>248001952111201</v>
          </cell>
        </row>
        <row r="1381">
          <cell r="C1381">
            <v>248001952145201</v>
          </cell>
        </row>
        <row r="1382">
          <cell r="C1382">
            <v>248001952226201</v>
          </cell>
        </row>
        <row r="1383">
          <cell r="C1383">
            <v>248001952234201</v>
          </cell>
        </row>
        <row r="1384">
          <cell r="C1384">
            <v>248001952242201</v>
          </cell>
        </row>
        <row r="1385">
          <cell r="C1385">
            <v>248001952268201</v>
          </cell>
        </row>
        <row r="1386">
          <cell r="C1386">
            <v>248001952284201</v>
          </cell>
        </row>
        <row r="1387">
          <cell r="C1387">
            <v>248001952292201</v>
          </cell>
        </row>
        <row r="1388">
          <cell r="C1388">
            <v>248001952307201</v>
          </cell>
        </row>
        <row r="1389">
          <cell r="C1389">
            <v>248001952365201</v>
          </cell>
        </row>
        <row r="1390">
          <cell r="C1390">
            <v>248001952373201</v>
          </cell>
        </row>
        <row r="1391">
          <cell r="C1391">
            <v>248001952381201</v>
          </cell>
        </row>
        <row r="1392">
          <cell r="C1392">
            <v>248001952399201</v>
          </cell>
        </row>
        <row r="1393">
          <cell r="C1393">
            <v>248001952404201</v>
          </cell>
        </row>
        <row r="1394">
          <cell r="C1394">
            <v>248001952412201</v>
          </cell>
        </row>
        <row r="1395">
          <cell r="C1395">
            <v>248001952420201</v>
          </cell>
        </row>
        <row r="1396">
          <cell r="C1396">
            <v>248001952438201</v>
          </cell>
        </row>
        <row r="1397">
          <cell r="C1397">
            <v>248001952454201</v>
          </cell>
        </row>
        <row r="1398">
          <cell r="C1398">
            <v>248001952488201</v>
          </cell>
        </row>
        <row r="1399">
          <cell r="C1399">
            <v>248001952527201</v>
          </cell>
        </row>
        <row r="1400">
          <cell r="C1400">
            <v>248001952543201</v>
          </cell>
        </row>
        <row r="1401">
          <cell r="C1401">
            <v>248001952551201</v>
          </cell>
        </row>
        <row r="1402">
          <cell r="C1402">
            <v>248001952624201</v>
          </cell>
        </row>
        <row r="1403">
          <cell r="C1403">
            <v>248001952658201</v>
          </cell>
        </row>
        <row r="1404">
          <cell r="C1404">
            <v>248001952666201</v>
          </cell>
        </row>
        <row r="1405">
          <cell r="C1405">
            <v>248001665560201</v>
          </cell>
        </row>
        <row r="1406">
          <cell r="C1406">
            <v>248001665578201</v>
          </cell>
        </row>
        <row r="1407">
          <cell r="C1407">
            <v>248001665586201</v>
          </cell>
        </row>
        <row r="1408">
          <cell r="C1408">
            <v>248001665691201</v>
          </cell>
        </row>
        <row r="1409">
          <cell r="C1409">
            <v>248001665772201</v>
          </cell>
        </row>
        <row r="1410">
          <cell r="C1410">
            <v>248001665926201</v>
          </cell>
        </row>
        <row r="1411">
          <cell r="C1411">
            <v>248001665950201</v>
          </cell>
        </row>
        <row r="1412">
          <cell r="C1412">
            <v>248001666011201</v>
          </cell>
        </row>
        <row r="1413">
          <cell r="C1413">
            <v>248001666029201</v>
          </cell>
        </row>
        <row r="1414">
          <cell r="C1414">
            <v>248001666045201</v>
          </cell>
        </row>
        <row r="1415">
          <cell r="C1415">
            <v>248001666126201</v>
          </cell>
        </row>
        <row r="1416">
          <cell r="C1416">
            <v>248001666176201</v>
          </cell>
        </row>
        <row r="1417">
          <cell r="C1417">
            <v>248001666265201</v>
          </cell>
        </row>
        <row r="1418">
          <cell r="C1418">
            <v>248001666299201</v>
          </cell>
        </row>
        <row r="1419">
          <cell r="C1419">
            <v>248001666304201</v>
          </cell>
        </row>
        <row r="1420">
          <cell r="C1420">
            <v>248001666338201</v>
          </cell>
        </row>
        <row r="1421">
          <cell r="C1421">
            <v>248001666388201</v>
          </cell>
        </row>
        <row r="1422">
          <cell r="C1422">
            <v>248001666396201</v>
          </cell>
        </row>
        <row r="1423">
          <cell r="C1423">
            <v>248001666401201</v>
          </cell>
        </row>
        <row r="1424">
          <cell r="C1424">
            <v>248001666524201</v>
          </cell>
        </row>
        <row r="1425">
          <cell r="C1425">
            <v>248001666613201</v>
          </cell>
        </row>
        <row r="1426">
          <cell r="C1426">
            <v>248001666639201</v>
          </cell>
        </row>
        <row r="1427">
          <cell r="C1427">
            <v>248001666786201</v>
          </cell>
        </row>
        <row r="1428">
          <cell r="C1428">
            <v>248001666809201</v>
          </cell>
        </row>
        <row r="1429">
          <cell r="C1429">
            <v>248001666833201</v>
          </cell>
        </row>
        <row r="1430">
          <cell r="C1430">
            <v>248001666883201</v>
          </cell>
        </row>
        <row r="1431">
          <cell r="C1431">
            <v>248001666891201</v>
          </cell>
        </row>
        <row r="1432">
          <cell r="C1432">
            <v>248001666914201</v>
          </cell>
        </row>
        <row r="1433">
          <cell r="C1433">
            <v>248001666948201</v>
          </cell>
        </row>
        <row r="1434">
          <cell r="C1434">
            <v>248001666964201</v>
          </cell>
        </row>
        <row r="1435">
          <cell r="C1435">
            <v>248001667017201</v>
          </cell>
        </row>
        <row r="1436">
          <cell r="C1436">
            <v>248001667025201</v>
          </cell>
        </row>
        <row r="1437">
          <cell r="C1437">
            <v>248001667106201</v>
          </cell>
        </row>
        <row r="1438">
          <cell r="C1438">
            <v>248001667148201</v>
          </cell>
        </row>
        <row r="1439">
          <cell r="C1439">
            <v>248001667172201</v>
          </cell>
        </row>
        <row r="1440">
          <cell r="C1440">
            <v>248001667180201</v>
          </cell>
        </row>
        <row r="1441">
          <cell r="C1441">
            <v>248001667203201</v>
          </cell>
        </row>
        <row r="1442">
          <cell r="C1442">
            <v>248001667245201</v>
          </cell>
        </row>
        <row r="1443">
          <cell r="C1443">
            <v>248001667295201</v>
          </cell>
        </row>
        <row r="1444">
          <cell r="C1444">
            <v>248001667384201</v>
          </cell>
        </row>
        <row r="1445">
          <cell r="C1445">
            <v>248001667415201</v>
          </cell>
        </row>
        <row r="1446">
          <cell r="C1446">
            <v>248001667431201</v>
          </cell>
        </row>
        <row r="1447">
          <cell r="C1447">
            <v>248001667465201</v>
          </cell>
        </row>
        <row r="1448">
          <cell r="C1448">
            <v>248001667499201</v>
          </cell>
        </row>
        <row r="1449">
          <cell r="C1449">
            <v>248001667512201</v>
          </cell>
        </row>
        <row r="1450">
          <cell r="C1450">
            <v>248001667538201</v>
          </cell>
        </row>
        <row r="1451">
          <cell r="C1451">
            <v>248001951775201</v>
          </cell>
        </row>
        <row r="1452">
          <cell r="C1452">
            <v>248001951791201</v>
          </cell>
        </row>
        <row r="1453">
          <cell r="C1453">
            <v>248001951987201</v>
          </cell>
        </row>
        <row r="1454">
          <cell r="C1454">
            <v>248001952006201</v>
          </cell>
        </row>
        <row r="1455">
          <cell r="C1455">
            <v>248001952080201</v>
          </cell>
        </row>
        <row r="1456">
          <cell r="C1456">
            <v>248001952250201</v>
          </cell>
        </row>
        <row r="1457">
          <cell r="C1457">
            <v>248001952349201</v>
          </cell>
        </row>
        <row r="1458">
          <cell r="C1458">
            <v>248001952519201</v>
          </cell>
        </row>
        <row r="1459">
          <cell r="C1459">
            <v>248001952640201</v>
          </cell>
        </row>
        <row r="1460">
          <cell r="C1460">
            <v>248001952682201</v>
          </cell>
        </row>
        <row r="1461">
          <cell r="C1461">
            <v>248001818105201</v>
          </cell>
        </row>
        <row r="1462">
          <cell r="C1462">
            <v>248001818113201</v>
          </cell>
        </row>
        <row r="1463">
          <cell r="C1463">
            <v>248001818121201</v>
          </cell>
        </row>
        <row r="1464">
          <cell r="C1464">
            <v>248001818139200</v>
          </cell>
        </row>
        <row r="1465">
          <cell r="C1465">
            <v>248001818147201</v>
          </cell>
        </row>
        <row r="1466">
          <cell r="C1466">
            <v>248001818155201</v>
          </cell>
        </row>
        <row r="1467">
          <cell r="C1467">
            <v>248001818163201</v>
          </cell>
        </row>
        <row r="1468">
          <cell r="C1468">
            <v>248001818171201</v>
          </cell>
        </row>
        <row r="1469">
          <cell r="C1469">
            <v>248001818189201</v>
          </cell>
        </row>
        <row r="1470">
          <cell r="C1470">
            <v>248001818197201</v>
          </cell>
        </row>
        <row r="1471">
          <cell r="C1471">
            <v>248001818202201</v>
          </cell>
        </row>
        <row r="1472">
          <cell r="C1472">
            <v>248001818210201</v>
          </cell>
        </row>
        <row r="1473">
          <cell r="C1473">
            <v>248001818228201</v>
          </cell>
        </row>
        <row r="1474">
          <cell r="C1474">
            <v>248001818236201</v>
          </cell>
        </row>
        <row r="1475">
          <cell r="C1475">
            <v>248001818244201</v>
          </cell>
        </row>
        <row r="1476">
          <cell r="C1476">
            <v>248001818252201</v>
          </cell>
        </row>
        <row r="1477">
          <cell r="C1477">
            <v>248001818260201</v>
          </cell>
        </row>
        <row r="1478">
          <cell r="C1478">
            <v>248001818278201</v>
          </cell>
        </row>
        <row r="1479">
          <cell r="C1479">
            <v>248001818286201</v>
          </cell>
        </row>
        <row r="1480">
          <cell r="C1480">
            <v>248001818294201</v>
          </cell>
        </row>
        <row r="1481">
          <cell r="C1481">
            <v>248001818309201</v>
          </cell>
        </row>
        <row r="1482">
          <cell r="C1482">
            <v>248001818317201</v>
          </cell>
        </row>
        <row r="1483">
          <cell r="C1483">
            <v>248001818325201</v>
          </cell>
        </row>
        <row r="1484">
          <cell r="C1484">
            <v>248001818333201</v>
          </cell>
        </row>
        <row r="1485">
          <cell r="C1485">
            <v>248001818341201</v>
          </cell>
        </row>
        <row r="1486">
          <cell r="C1486">
            <v>248001818359201</v>
          </cell>
        </row>
        <row r="1487">
          <cell r="C1487">
            <v>248001818367201</v>
          </cell>
        </row>
        <row r="1488">
          <cell r="C1488">
            <v>248001818375201</v>
          </cell>
        </row>
        <row r="1489">
          <cell r="C1489">
            <v>248001818383201</v>
          </cell>
        </row>
        <row r="1490">
          <cell r="C1490">
            <v>248001818391201</v>
          </cell>
        </row>
        <row r="1491">
          <cell r="C1491">
            <v>248001818406201</v>
          </cell>
        </row>
        <row r="1492">
          <cell r="C1492">
            <v>248001818414201</v>
          </cell>
        </row>
        <row r="1493">
          <cell r="C1493">
            <v>248001818422201</v>
          </cell>
        </row>
        <row r="1494">
          <cell r="C1494">
            <v>248001818430201</v>
          </cell>
        </row>
        <row r="1495">
          <cell r="C1495">
            <v>248001818448201</v>
          </cell>
        </row>
        <row r="1496">
          <cell r="C1496">
            <v>248001818456201</v>
          </cell>
        </row>
        <row r="1497">
          <cell r="C1497">
            <v>248001818464201</v>
          </cell>
        </row>
        <row r="1498">
          <cell r="C1498">
            <v>248001818472201</v>
          </cell>
        </row>
        <row r="1499">
          <cell r="C1499">
            <v>248001818480201</v>
          </cell>
        </row>
        <row r="1500">
          <cell r="C1500">
            <v>248001818498201</v>
          </cell>
        </row>
        <row r="1501">
          <cell r="C1501">
            <v>248001818503201</v>
          </cell>
        </row>
        <row r="1502">
          <cell r="C1502">
            <v>248001818511201</v>
          </cell>
        </row>
        <row r="1503">
          <cell r="C1503">
            <v>248001818529201</v>
          </cell>
        </row>
        <row r="1504">
          <cell r="C1504">
            <v>248001818537201</v>
          </cell>
        </row>
        <row r="1505">
          <cell r="C1505">
            <v>248001818545201</v>
          </cell>
        </row>
        <row r="1506">
          <cell r="C1506">
            <v>248001818553201</v>
          </cell>
        </row>
        <row r="1507">
          <cell r="C1507">
            <v>248001818561201</v>
          </cell>
        </row>
        <row r="1508">
          <cell r="C1508">
            <v>248001818579201</v>
          </cell>
        </row>
        <row r="1509">
          <cell r="C1509">
            <v>248001818587201</v>
          </cell>
        </row>
        <row r="1510">
          <cell r="C1510">
            <v>248001818595201</v>
          </cell>
        </row>
        <row r="1511">
          <cell r="C1511">
            <v>248001818600201</v>
          </cell>
        </row>
        <row r="1512">
          <cell r="C1512">
            <v>248001818618201</v>
          </cell>
        </row>
        <row r="1513">
          <cell r="C1513">
            <v>248001818626201</v>
          </cell>
        </row>
        <row r="1514">
          <cell r="C1514">
            <v>248001818634201</v>
          </cell>
        </row>
        <row r="1515">
          <cell r="C1515">
            <v>248001818642201</v>
          </cell>
        </row>
        <row r="1516">
          <cell r="C1516">
            <v>248001818650201</v>
          </cell>
        </row>
        <row r="1517">
          <cell r="C1517">
            <v>248001818668201</v>
          </cell>
        </row>
        <row r="1518">
          <cell r="C1518">
            <v>248001818676201</v>
          </cell>
        </row>
        <row r="1519">
          <cell r="C1519">
            <v>248001818684201</v>
          </cell>
        </row>
        <row r="1520">
          <cell r="C1520">
            <v>248001818692201</v>
          </cell>
        </row>
        <row r="1521">
          <cell r="C1521">
            <v>248001818707201</v>
          </cell>
        </row>
        <row r="1522">
          <cell r="C1522">
            <v>248001818715201</v>
          </cell>
        </row>
        <row r="1523">
          <cell r="C1523">
            <v>248001818723201</v>
          </cell>
        </row>
        <row r="1524">
          <cell r="C1524">
            <v>248001818731201</v>
          </cell>
        </row>
        <row r="1525">
          <cell r="C1525">
            <v>248001818749201</v>
          </cell>
        </row>
        <row r="1526">
          <cell r="C1526">
            <v>248001818757201</v>
          </cell>
        </row>
        <row r="1527">
          <cell r="C1527">
            <v>248001818765201</v>
          </cell>
        </row>
        <row r="1528">
          <cell r="C1528">
            <v>248001818773201</v>
          </cell>
        </row>
        <row r="1529">
          <cell r="C1529">
            <v>248001818781201</v>
          </cell>
        </row>
        <row r="1530">
          <cell r="C1530">
            <v>248001818799201</v>
          </cell>
        </row>
        <row r="1531">
          <cell r="C1531">
            <v>248001818804201</v>
          </cell>
        </row>
        <row r="1532">
          <cell r="C1532">
            <v>248001818812201</v>
          </cell>
        </row>
        <row r="1533">
          <cell r="C1533">
            <v>248001818820201</v>
          </cell>
        </row>
        <row r="1534">
          <cell r="C1534">
            <v>248001818838201</v>
          </cell>
        </row>
        <row r="1535">
          <cell r="C1535">
            <v>248001818846201</v>
          </cell>
        </row>
        <row r="1536">
          <cell r="C1536">
            <v>248001818854201</v>
          </cell>
        </row>
        <row r="1537">
          <cell r="C1537">
            <v>248001818862201</v>
          </cell>
        </row>
        <row r="1538">
          <cell r="C1538">
            <v>248001818870201</v>
          </cell>
        </row>
        <row r="1539">
          <cell r="C1539">
            <v>248001818888201</v>
          </cell>
        </row>
        <row r="1540">
          <cell r="C1540">
            <v>248001818896201</v>
          </cell>
        </row>
        <row r="1541">
          <cell r="C1541">
            <v>248001818901201</v>
          </cell>
        </row>
        <row r="1542">
          <cell r="C1542">
            <v>248001818919201</v>
          </cell>
        </row>
        <row r="1543">
          <cell r="C1543">
            <v>248001818927201</v>
          </cell>
        </row>
        <row r="1544">
          <cell r="C1544">
            <v>248001818935201</v>
          </cell>
        </row>
        <row r="1545">
          <cell r="C1545">
            <v>248001818943201</v>
          </cell>
        </row>
        <row r="1546">
          <cell r="C1546">
            <v>248001818951201</v>
          </cell>
        </row>
        <row r="1547">
          <cell r="C1547">
            <v>248001818969201</v>
          </cell>
        </row>
        <row r="1548">
          <cell r="C1548">
            <v>248001818977201</v>
          </cell>
        </row>
        <row r="1549">
          <cell r="C1549">
            <v>248001818985201</v>
          </cell>
        </row>
        <row r="1550">
          <cell r="C1550">
            <v>248001818993201</v>
          </cell>
        </row>
        <row r="1551">
          <cell r="C1551">
            <v>248001819004201</v>
          </cell>
        </row>
        <row r="1552">
          <cell r="C1552">
            <v>248001819012201</v>
          </cell>
        </row>
        <row r="1553">
          <cell r="C1553">
            <v>248001819020201</v>
          </cell>
        </row>
        <row r="1554">
          <cell r="C1554">
            <v>248001819038201</v>
          </cell>
        </row>
        <row r="1555">
          <cell r="C1555">
            <v>248001819046201</v>
          </cell>
        </row>
        <row r="1556">
          <cell r="C1556">
            <v>248001819054201</v>
          </cell>
        </row>
        <row r="1557">
          <cell r="C1557">
            <v>248001819062201</v>
          </cell>
        </row>
        <row r="1558">
          <cell r="C1558">
            <v>248001819070201</v>
          </cell>
        </row>
        <row r="1559">
          <cell r="C1559">
            <v>248001819088201</v>
          </cell>
        </row>
        <row r="1560">
          <cell r="C1560">
            <v>248001819096201</v>
          </cell>
        </row>
        <row r="1561">
          <cell r="C1561">
            <v>248001819101201</v>
          </cell>
        </row>
        <row r="1562">
          <cell r="C1562">
            <v>248001819119201</v>
          </cell>
        </row>
        <row r="1563">
          <cell r="C1563">
            <v>248001819127201</v>
          </cell>
        </row>
        <row r="1564">
          <cell r="C1564">
            <v>248001819135201</v>
          </cell>
        </row>
        <row r="1565">
          <cell r="C1565">
            <v>248001819143201</v>
          </cell>
        </row>
        <row r="1566">
          <cell r="C1566">
            <v>248001819151201</v>
          </cell>
        </row>
        <row r="1567">
          <cell r="C1567">
            <v>248001819169201</v>
          </cell>
        </row>
        <row r="1568">
          <cell r="C1568">
            <v>248001819177201</v>
          </cell>
        </row>
        <row r="1569">
          <cell r="C1569">
            <v>248001819185201</v>
          </cell>
        </row>
        <row r="1570">
          <cell r="C1570">
            <v>248001819193201</v>
          </cell>
        </row>
        <row r="1571">
          <cell r="C1571">
            <v>248001819208201</v>
          </cell>
        </row>
        <row r="1572">
          <cell r="C1572">
            <v>248001819216201</v>
          </cell>
        </row>
        <row r="1573">
          <cell r="C1573">
            <v>248001819224201</v>
          </cell>
        </row>
        <row r="1574">
          <cell r="C1574">
            <v>248001819232201</v>
          </cell>
        </row>
        <row r="1575">
          <cell r="C1575">
            <v>248001819240201</v>
          </cell>
        </row>
        <row r="1576">
          <cell r="C1576">
            <v>248001819258201</v>
          </cell>
        </row>
        <row r="1577">
          <cell r="C1577">
            <v>248001819266201</v>
          </cell>
        </row>
        <row r="1578">
          <cell r="C1578">
            <v>248001819274201</v>
          </cell>
        </row>
        <row r="1579">
          <cell r="C1579">
            <v>248001819282201</v>
          </cell>
        </row>
        <row r="1580">
          <cell r="C1580">
            <v>248001819290201</v>
          </cell>
        </row>
        <row r="1581">
          <cell r="C1581">
            <v>248001819305201</v>
          </cell>
        </row>
        <row r="1582">
          <cell r="C1582">
            <v>248001819313201</v>
          </cell>
        </row>
        <row r="1583">
          <cell r="C1583">
            <v>248001819321201</v>
          </cell>
        </row>
        <row r="1584">
          <cell r="C1584">
            <v>248001819339201</v>
          </cell>
        </row>
        <row r="1585">
          <cell r="C1585">
            <v>248001819347201</v>
          </cell>
        </row>
        <row r="1586">
          <cell r="C1586">
            <v>248001819355201</v>
          </cell>
        </row>
        <row r="1587">
          <cell r="C1587">
            <v>248001819363201</v>
          </cell>
        </row>
        <row r="1588">
          <cell r="C1588">
            <v>248001819371201</v>
          </cell>
        </row>
        <row r="1589">
          <cell r="C1589">
            <v>248001819389201</v>
          </cell>
        </row>
        <row r="1590">
          <cell r="C1590">
            <v>248001819397201</v>
          </cell>
        </row>
        <row r="1591">
          <cell r="C1591">
            <v>248001819402201</v>
          </cell>
        </row>
        <row r="1592">
          <cell r="C1592">
            <v>248001819410201</v>
          </cell>
        </row>
        <row r="1593">
          <cell r="C1593">
            <v>248001819428201</v>
          </cell>
        </row>
        <row r="1594">
          <cell r="C1594">
            <v>248001819436201</v>
          </cell>
        </row>
        <row r="1595">
          <cell r="C1595">
            <v>248001819444201</v>
          </cell>
        </row>
        <row r="1596">
          <cell r="C1596">
            <v>248001819452201</v>
          </cell>
        </row>
        <row r="1597">
          <cell r="C1597">
            <v>248001819460201</v>
          </cell>
        </row>
        <row r="1598">
          <cell r="C1598">
            <v>248001819478201</v>
          </cell>
        </row>
        <row r="1599">
          <cell r="C1599">
            <v>248001819486201</v>
          </cell>
        </row>
        <row r="1600">
          <cell r="C1600">
            <v>248001819494201</v>
          </cell>
        </row>
        <row r="1601">
          <cell r="C1601">
            <v>248001819509201</v>
          </cell>
        </row>
        <row r="1602">
          <cell r="C1602">
            <v>248001819517201</v>
          </cell>
        </row>
        <row r="1603">
          <cell r="C1603">
            <v>248001819525201</v>
          </cell>
        </row>
        <row r="1604">
          <cell r="C1604">
            <v>248001819533201</v>
          </cell>
        </row>
        <row r="1605">
          <cell r="C1605">
            <v>248001819541201</v>
          </cell>
        </row>
        <row r="1606">
          <cell r="C1606">
            <v>248001819559201</v>
          </cell>
        </row>
        <row r="1607">
          <cell r="C1607">
            <v>248001819567201</v>
          </cell>
        </row>
        <row r="1608">
          <cell r="C1608">
            <v>248001819575201</v>
          </cell>
        </row>
        <row r="1609">
          <cell r="C1609">
            <v>248001819583201</v>
          </cell>
        </row>
        <row r="1610">
          <cell r="C1610">
            <v>248001819591201</v>
          </cell>
        </row>
        <row r="1611">
          <cell r="C1611">
            <v>248001819606201</v>
          </cell>
        </row>
        <row r="1612">
          <cell r="C1612">
            <v>248001819614201</v>
          </cell>
        </row>
        <row r="1613">
          <cell r="C1613">
            <v>248001819622201</v>
          </cell>
        </row>
        <row r="1614">
          <cell r="C1614">
            <v>248001819630201</v>
          </cell>
        </row>
        <row r="1615">
          <cell r="C1615">
            <v>248001819648201</v>
          </cell>
        </row>
        <row r="1616">
          <cell r="C1616">
            <v>248001819656201</v>
          </cell>
        </row>
        <row r="1617">
          <cell r="C1617">
            <v>248001819664201</v>
          </cell>
        </row>
        <row r="1618">
          <cell r="C1618">
            <v>248001819672201</v>
          </cell>
        </row>
        <row r="1619">
          <cell r="C1619">
            <v>248001819680201</v>
          </cell>
        </row>
        <row r="1620">
          <cell r="C1620">
            <v>248001819698201</v>
          </cell>
        </row>
        <row r="1621">
          <cell r="C1621">
            <v>248001819703201</v>
          </cell>
        </row>
        <row r="1622">
          <cell r="C1622">
            <v>248001819711201</v>
          </cell>
        </row>
        <row r="1623">
          <cell r="C1623">
            <v>248001819729201</v>
          </cell>
        </row>
        <row r="1624">
          <cell r="C1624">
            <v>248001819737201</v>
          </cell>
        </row>
        <row r="1625">
          <cell r="C1625">
            <v>248001819745201</v>
          </cell>
        </row>
        <row r="1626">
          <cell r="C1626">
            <v>248001819753201</v>
          </cell>
        </row>
        <row r="1627">
          <cell r="C1627">
            <v>248001819761201</v>
          </cell>
        </row>
        <row r="1628">
          <cell r="C1628">
            <v>248001819779201</v>
          </cell>
        </row>
        <row r="1629">
          <cell r="C1629">
            <v>248001819787201</v>
          </cell>
        </row>
        <row r="1630">
          <cell r="C1630">
            <v>248001819795201</v>
          </cell>
        </row>
        <row r="1631">
          <cell r="C1631">
            <v>248001819800201</v>
          </cell>
        </row>
        <row r="1632">
          <cell r="C1632">
            <v>248001819818201</v>
          </cell>
        </row>
        <row r="1633">
          <cell r="C1633">
            <v>248001819826201</v>
          </cell>
        </row>
        <row r="1634">
          <cell r="C1634">
            <v>248001819834201</v>
          </cell>
        </row>
        <row r="1635">
          <cell r="C1635">
            <v>248001819842201</v>
          </cell>
        </row>
        <row r="1636">
          <cell r="C1636">
            <v>248001819850201</v>
          </cell>
        </row>
        <row r="1637">
          <cell r="C1637">
            <v>248001819868201</v>
          </cell>
        </row>
        <row r="1638">
          <cell r="C1638">
            <v>248001819876201</v>
          </cell>
        </row>
        <row r="1639">
          <cell r="C1639">
            <v>248001819884201</v>
          </cell>
        </row>
        <row r="1640">
          <cell r="C1640">
            <v>248001819892201</v>
          </cell>
        </row>
        <row r="1641">
          <cell r="C1641">
            <v>248001819907201</v>
          </cell>
        </row>
        <row r="1642">
          <cell r="C1642">
            <v>248001819915201</v>
          </cell>
        </row>
        <row r="1643">
          <cell r="C1643">
            <v>248001819923201</v>
          </cell>
        </row>
        <row r="1644">
          <cell r="C1644">
            <v>248001819931201</v>
          </cell>
        </row>
        <row r="1645">
          <cell r="C1645">
            <v>248001819949201</v>
          </cell>
        </row>
        <row r="1646">
          <cell r="C1646">
            <v>248001819957201</v>
          </cell>
        </row>
        <row r="1647">
          <cell r="C1647">
            <v>248001819965201</v>
          </cell>
        </row>
        <row r="1648">
          <cell r="C1648">
            <v>248001819973201</v>
          </cell>
        </row>
        <row r="1649">
          <cell r="C1649">
            <v>248001819981201</v>
          </cell>
        </row>
        <row r="1650">
          <cell r="C1650">
            <v>248001819999201</v>
          </cell>
        </row>
        <row r="1651">
          <cell r="C1651">
            <v>248001820005201</v>
          </cell>
        </row>
        <row r="1652">
          <cell r="C1652">
            <v>248001820013201</v>
          </cell>
        </row>
        <row r="1653">
          <cell r="C1653">
            <v>248001820021201</v>
          </cell>
        </row>
        <row r="1654">
          <cell r="C1654">
            <v>248001820039201</v>
          </cell>
        </row>
        <row r="1655">
          <cell r="C1655">
            <v>248001820047201</v>
          </cell>
        </row>
        <row r="1656">
          <cell r="C1656">
            <v>248001820055201</v>
          </cell>
        </row>
        <row r="1657">
          <cell r="C1657">
            <v>248001820063201</v>
          </cell>
        </row>
        <row r="1658">
          <cell r="C1658">
            <v>248001820071201</v>
          </cell>
        </row>
        <row r="1659">
          <cell r="C1659">
            <v>248001820089201</v>
          </cell>
        </row>
        <row r="1660">
          <cell r="C1660">
            <v>248001820097201</v>
          </cell>
        </row>
        <row r="1661">
          <cell r="C1661">
            <v>248001820102201</v>
          </cell>
        </row>
        <row r="1662">
          <cell r="C1662">
            <v>248001820110201</v>
          </cell>
        </row>
        <row r="1663">
          <cell r="C1663">
            <v>248001820128201</v>
          </cell>
        </row>
        <row r="1664">
          <cell r="C1664">
            <v>248001820136201</v>
          </cell>
        </row>
        <row r="1665">
          <cell r="C1665">
            <v>248001820144201</v>
          </cell>
        </row>
        <row r="1666">
          <cell r="C1666">
            <v>248001820152201</v>
          </cell>
        </row>
        <row r="1667">
          <cell r="C1667">
            <v>248001820160201</v>
          </cell>
        </row>
        <row r="1668">
          <cell r="C1668">
            <v>248001820178201</v>
          </cell>
        </row>
        <row r="1669">
          <cell r="C1669">
            <v>248001820186201</v>
          </cell>
        </row>
        <row r="1670">
          <cell r="C1670">
            <v>248001820194201</v>
          </cell>
        </row>
        <row r="1671">
          <cell r="C1671">
            <v>248001820209201</v>
          </cell>
        </row>
        <row r="1672">
          <cell r="C1672">
            <v>248001820217201</v>
          </cell>
        </row>
        <row r="1673">
          <cell r="C1673">
            <v>248001820225201</v>
          </cell>
        </row>
        <row r="1674">
          <cell r="C1674">
            <v>248001820233201</v>
          </cell>
        </row>
        <row r="1675">
          <cell r="C1675">
            <v>248001820241201</v>
          </cell>
        </row>
        <row r="1676">
          <cell r="C1676">
            <v>248001820259201</v>
          </cell>
        </row>
        <row r="1677">
          <cell r="C1677">
            <v>248001820267201</v>
          </cell>
        </row>
        <row r="1678">
          <cell r="C1678">
            <v>248001820275201</v>
          </cell>
        </row>
        <row r="1679">
          <cell r="C1679">
            <v>248001820283201</v>
          </cell>
        </row>
        <row r="1680">
          <cell r="C1680">
            <v>248001820291201</v>
          </cell>
        </row>
        <row r="1681">
          <cell r="C1681">
            <v>248001820306201</v>
          </cell>
        </row>
        <row r="1682">
          <cell r="C1682">
            <v>248001820314201</v>
          </cell>
        </row>
        <row r="1683">
          <cell r="C1683">
            <v>248001820322201</v>
          </cell>
        </row>
        <row r="1684">
          <cell r="C1684">
            <v>248001820330201</v>
          </cell>
        </row>
        <row r="1685">
          <cell r="C1685">
            <v>248001820348201</v>
          </cell>
        </row>
        <row r="1686">
          <cell r="C1686">
            <v>248001820356201</v>
          </cell>
        </row>
        <row r="1687">
          <cell r="C1687">
            <v>248001820364201</v>
          </cell>
        </row>
        <row r="1688">
          <cell r="C1688">
            <v>248001820372201</v>
          </cell>
        </row>
        <row r="1689">
          <cell r="C1689">
            <v>248001820380201</v>
          </cell>
        </row>
        <row r="1690">
          <cell r="C1690">
            <v>248001820398201</v>
          </cell>
        </row>
        <row r="1691">
          <cell r="C1691">
            <v>248001820403201</v>
          </cell>
        </row>
        <row r="1692">
          <cell r="C1692">
            <v>248001820411201</v>
          </cell>
        </row>
        <row r="1693">
          <cell r="C1693">
            <v>248001820429201</v>
          </cell>
        </row>
        <row r="1694">
          <cell r="C1694">
            <v>248001820437201</v>
          </cell>
        </row>
        <row r="1695">
          <cell r="C1695">
            <v>248001820445201</v>
          </cell>
        </row>
        <row r="1696">
          <cell r="C1696">
            <v>248001820453201</v>
          </cell>
        </row>
        <row r="1697">
          <cell r="C1697">
            <v>248001820461201</v>
          </cell>
        </row>
        <row r="1698">
          <cell r="C1698">
            <v>248001820479201</v>
          </cell>
        </row>
        <row r="1699">
          <cell r="C1699">
            <v>248001820487201</v>
          </cell>
        </row>
        <row r="1700">
          <cell r="C1700">
            <v>248001820495201</v>
          </cell>
        </row>
        <row r="1701">
          <cell r="C1701">
            <v>248001820500201</v>
          </cell>
        </row>
        <row r="1702">
          <cell r="C1702">
            <v>248001820518201</v>
          </cell>
        </row>
        <row r="1703">
          <cell r="C1703">
            <v>248001820526201</v>
          </cell>
        </row>
        <row r="1704">
          <cell r="C1704">
            <v>248001820534201</v>
          </cell>
        </row>
        <row r="1705">
          <cell r="C1705">
            <v>248001820542201</v>
          </cell>
        </row>
        <row r="1706">
          <cell r="C1706">
            <v>248001820550201</v>
          </cell>
        </row>
        <row r="1707">
          <cell r="C1707">
            <v>248001820568201</v>
          </cell>
        </row>
        <row r="1708">
          <cell r="C1708">
            <v>248001820576201</v>
          </cell>
        </row>
        <row r="1709">
          <cell r="C1709">
            <v>248001820584201</v>
          </cell>
        </row>
        <row r="1710">
          <cell r="C1710">
            <v>248001820592201</v>
          </cell>
        </row>
        <row r="1711">
          <cell r="C1711">
            <v>248001820607201</v>
          </cell>
        </row>
        <row r="1712">
          <cell r="C1712">
            <v>248001820615201</v>
          </cell>
        </row>
        <row r="1713">
          <cell r="C1713">
            <v>248001820623201</v>
          </cell>
        </row>
        <row r="1714">
          <cell r="C1714">
            <v>248001820631201</v>
          </cell>
        </row>
        <row r="1715">
          <cell r="C1715">
            <v>248001820649201</v>
          </cell>
        </row>
        <row r="1716">
          <cell r="C1716">
            <v>248001820657201</v>
          </cell>
        </row>
        <row r="1717">
          <cell r="C1717">
            <v>248001820665201</v>
          </cell>
        </row>
        <row r="1718">
          <cell r="C1718">
            <v>248001820673201</v>
          </cell>
        </row>
        <row r="1719">
          <cell r="C1719">
            <v>248001820681201</v>
          </cell>
        </row>
        <row r="1720">
          <cell r="C1720">
            <v>248001820699201</v>
          </cell>
        </row>
        <row r="1721">
          <cell r="C1721">
            <v>248001820704201</v>
          </cell>
        </row>
        <row r="1722">
          <cell r="C1722">
            <v>248001820712201</v>
          </cell>
        </row>
        <row r="1723">
          <cell r="C1723">
            <v>248001820720201</v>
          </cell>
        </row>
        <row r="1724">
          <cell r="C1724">
            <v>248001820738201</v>
          </cell>
        </row>
        <row r="1725">
          <cell r="C1725">
            <v>248001820746201</v>
          </cell>
        </row>
        <row r="1726">
          <cell r="C1726">
            <v>248001820754201</v>
          </cell>
        </row>
        <row r="1727">
          <cell r="C1727">
            <v>248001820762201</v>
          </cell>
        </row>
        <row r="1728">
          <cell r="C1728">
            <v>248001820770201</v>
          </cell>
        </row>
        <row r="1729">
          <cell r="C1729">
            <v>248001820788201</v>
          </cell>
        </row>
        <row r="1730">
          <cell r="C1730">
            <v>248001820796201</v>
          </cell>
        </row>
        <row r="1731">
          <cell r="C1731">
            <v>248001820801201</v>
          </cell>
        </row>
        <row r="1732">
          <cell r="C1732">
            <v>248001820819201</v>
          </cell>
        </row>
        <row r="1733">
          <cell r="C1733">
            <v>248001820827201</v>
          </cell>
        </row>
        <row r="1734">
          <cell r="C1734">
            <v>248001820835201</v>
          </cell>
        </row>
        <row r="1735">
          <cell r="C1735">
            <v>248001820843201</v>
          </cell>
        </row>
        <row r="1736">
          <cell r="C1736">
            <v>248001820851201</v>
          </cell>
        </row>
        <row r="1737">
          <cell r="C1737">
            <v>248001820869201</v>
          </cell>
        </row>
        <row r="1738">
          <cell r="C1738">
            <v>248001820877201</v>
          </cell>
        </row>
        <row r="1739">
          <cell r="C1739">
            <v>248001820885201</v>
          </cell>
        </row>
        <row r="1740">
          <cell r="C1740">
            <v>248001820893201</v>
          </cell>
        </row>
        <row r="1741">
          <cell r="C1741">
            <v>248001820908201</v>
          </cell>
        </row>
        <row r="1742">
          <cell r="C1742">
            <v>248001820916201</v>
          </cell>
        </row>
        <row r="1743">
          <cell r="C1743">
            <v>248001820924201</v>
          </cell>
        </row>
        <row r="1744">
          <cell r="C1744">
            <v>248001820932201</v>
          </cell>
        </row>
        <row r="1745">
          <cell r="C1745">
            <v>248001820940201</v>
          </cell>
        </row>
        <row r="1746">
          <cell r="C1746">
            <v>248001820958201</v>
          </cell>
        </row>
        <row r="1747">
          <cell r="C1747">
            <v>248001820966201</v>
          </cell>
        </row>
        <row r="1748">
          <cell r="C1748">
            <v>248001820974201</v>
          </cell>
        </row>
        <row r="1749">
          <cell r="C1749">
            <v>248001820982201</v>
          </cell>
        </row>
        <row r="1750">
          <cell r="C1750">
            <v>248001820990201</v>
          </cell>
        </row>
        <row r="1751">
          <cell r="C1751">
            <v>248001821001201</v>
          </cell>
        </row>
        <row r="1752">
          <cell r="C1752">
            <v>248001821019201</v>
          </cell>
        </row>
        <row r="1753">
          <cell r="C1753">
            <v>248001821027201</v>
          </cell>
        </row>
        <row r="1754">
          <cell r="C1754">
            <v>248001821035201</v>
          </cell>
        </row>
        <row r="1755">
          <cell r="C1755">
            <v>248001821043201</v>
          </cell>
        </row>
        <row r="1756">
          <cell r="C1756">
            <v>248001821051201</v>
          </cell>
        </row>
        <row r="1757">
          <cell r="C1757">
            <v>248001821069201</v>
          </cell>
        </row>
        <row r="1758">
          <cell r="C1758">
            <v>248001821077201</v>
          </cell>
        </row>
        <row r="1759">
          <cell r="C1759">
            <v>248001821085201</v>
          </cell>
        </row>
        <row r="1760">
          <cell r="C1760">
            <v>248001821093201</v>
          </cell>
        </row>
        <row r="1761">
          <cell r="C1761">
            <v>248001821108201</v>
          </cell>
        </row>
        <row r="1762">
          <cell r="C1762">
            <v>248001821116201</v>
          </cell>
        </row>
        <row r="1763">
          <cell r="C1763">
            <v>248001821124201</v>
          </cell>
        </row>
        <row r="1764">
          <cell r="C1764">
            <v>248001821132201</v>
          </cell>
        </row>
        <row r="1765">
          <cell r="C1765">
            <v>248001821140201</v>
          </cell>
        </row>
        <row r="1766">
          <cell r="C1766">
            <v>248001821158201</v>
          </cell>
        </row>
        <row r="1767">
          <cell r="C1767">
            <v>248001821166201</v>
          </cell>
        </row>
        <row r="1768">
          <cell r="C1768">
            <v>248001821174201</v>
          </cell>
        </row>
        <row r="1769">
          <cell r="C1769">
            <v>248001821182201</v>
          </cell>
        </row>
        <row r="1770">
          <cell r="C1770">
            <v>248001821190201</v>
          </cell>
        </row>
        <row r="1771">
          <cell r="C1771">
            <v>248001821205201</v>
          </cell>
        </row>
        <row r="1772">
          <cell r="C1772">
            <v>248001821213201</v>
          </cell>
        </row>
        <row r="1773">
          <cell r="C1773">
            <v>248001821221201</v>
          </cell>
        </row>
        <row r="1774">
          <cell r="C1774">
            <v>248001821239201</v>
          </cell>
        </row>
        <row r="1775">
          <cell r="C1775">
            <v>248001821247201</v>
          </cell>
        </row>
        <row r="1776">
          <cell r="C1776">
            <v>248001821255201</v>
          </cell>
        </row>
        <row r="1777">
          <cell r="C1777">
            <v>248001821263201</v>
          </cell>
        </row>
        <row r="1778">
          <cell r="C1778">
            <v>248001821271201</v>
          </cell>
        </row>
        <row r="1779">
          <cell r="C1779">
            <v>248001821289201</v>
          </cell>
        </row>
        <row r="1780">
          <cell r="C1780">
            <v>248001821297201</v>
          </cell>
        </row>
        <row r="1781">
          <cell r="C1781">
            <v>248001821302201</v>
          </cell>
        </row>
        <row r="1782">
          <cell r="C1782">
            <v>248001821310201</v>
          </cell>
        </row>
        <row r="1783">
          <cell r="C1783">
            <v>248001821328201</v>
          </cell>
        </row>
        <row r="1784">
          <cell r="C1784">
            <v>248001821336201</v>
          </cell>
        </row>
        <row r="1785">
          <cell r="C1785">
            <v>248001821344201</v>
          </cell>
        </row>
        <row r="1786">
          <cell r="C1786">
            <v>248001821352201</v>
          </cell>
        </row>
        <row r="1787">
          <cell r="C1787">
            <v>248001821360201</v>
          </cell>
        </row>
        <row r="1788">
          <cell r="C1788">
            <v>248001821378201</v>
          </cell>
        </row>
        <row r="1789">
          <cell r="C1789">
            <v>248001821386201</v>
          </cell>
        </row>
        <row r="1790">
          <cell r="C1790">
            <v>248001821394201</v>
          </cell>
        </row>
        <row r="1791">
          <cell r="C1791">
            <v>248001821409201</v>
          </cell>
        </row>
        <row r="1792">
          <cell r="C1792">
            <v>248001821417201</v>
          </cell>
        </row>
        <row r="1793">
          <cell r="C1793">
            <v>248001821425201</v>
          </cell>
        </row>
        <row r="1794">
          <cell r="C1794">
            <v>248001821433201</v>
          </cell>
        </row>
        <row r="1795">
          <cell r="C1795">
            <v>248001821441201</v>
          </cell>
        </row>
        <row r="1796">
          <cell r="C1796">
            <v>248001821459201</v>
          </cell>
        </row>
        <row r="1797">
          <cell r="C1797">
            <v>248001821467201</v>
          </cell>
        </row>
        <row r="1798">
          <cell r="C1798">
            <v>248001821475201</v>
          </cell>
        </row>
        <row r="1799">
          <cell r="C1799">
            <v>248001821483201</v>
          </cell>
        </row>
        <row r="1800">
          <cell r="C1800">
            <v>248001821491201</v>
          </cell>
        </row>
        <row r="1801">
          <cell r="C1801">
            <v>248001821506201</v>
          </cell>
        </row>
        <row r="1802">
          <cell r="C1802">
            <v>248001821514201</v>
          </cell>
        </row>
        <row r="1803">
          <cell r="C1803">
            <v>248001821522201</v>
          </cell>
        </row>
        <row r="1804">
          <cell r="C1804">
            <v>248001821530201</v>
          </cell>
        </row>
        <row r="1805">
          <cell r="C1805">
            <v>248001821548201</v>
          </cell>
        </row>
        <row r="1806">
          <cell r="C1806">
            <v>248001821556201</v>
          </cell>
        </row>
        <row r="1807">
          <cell r="C1807">
            <v>248001821564201</v>
          </cell>
        </row>
        <row r="1808">
          <cell r="C1808">
            <v>248001821572201</v>
          </cell>
        </row>
        <row r="1809">
          <cell r="C1809">
            <v>248001821580201</v>
          </cell>
        </row>
        <row r="1810">
          <cell r="C1810">
            <v>248001821598201</v>
          </cell>
        </row>
        <row r="1811">
          <cell r="C1811">
            <v>248001821603201</v>
          </cell>
        </row>
        <row r="1812">
          <cell r="C1812">
            <v>248001821611201</v>
          </cell>
        </row>
        <row r="1813">
          <cell r="C1813">
            <v>248001821629201</v>
          </cell>
        </row>
        <row r="1814">
          <cell r="C1814">
            <v>248001821637201</v>
          </cell>
        </row>
        <row r="1815">
          <cell r="C1815">
            <v>248001821645201</v>
          </cell>
        </row>
        <row r="1816">
          <cell r="C1816">
            <v>248001821653201</v>
          </cell>
        </row>
        <row r="1817">
          <cell r="C1817">
            <v>248001821661201</v>
          </cell>
        </row>
        <row r="1818">
          <cell r="C1818">
            <v>248001821679201</v>
          </cell>
        </row>
        <row r="1819">
          <cell r="C1819">
            <v>248001821687201</v>
          </cell>
        </row>
        <row r="1820">
          <cell r="C1820">
            <v>248001821695201</v>
          </cell>
        </row>
        <row r="1821">
          <cell r="C1821">
            <v>248001821700201</v>
          </cell>
        </row>
        <row r="1822">
          <cell r="C1822">
            <v>248001821718201</v>
          </cell>
        </row>
        <row r="1823">
          <cell r="C1823">
            <v>248001821726201</v>
          </cell>
        </row>
        <row r="1824">
          <cell r="C1824">
            <v>248001821734201</v>
          </cell>
        </row>
        <row r="1825">
          <cell r="C1825">
            <v>248001821742201</v>
          </cell>
        </row>
        <row r="1826">
          <cell r="C1826">
            <v>248001821750201</v>
          </cell>
        </row>
        <row r="1827">
          <cell r="C1827">
            <v>248001821768201</v>
          </cell>
        </row>
        <row r="1828">
          <cell r="C1828">
            <v>248001821776201</v>
          </cell>
        </row>
        <row r="1829">
          <cell r="C1829">
            <v>248001821784201</v>
          </cell>
        </row>
        <row r="1830">
          <cell r="C1830">
            <v>248001821792201</v>
          </cell>
        </row>
        <row r="1831">
          <cell r="C1831">
            <v>248001821807201</v>
          </cell>
        </row>
        <row r="1832">
          <cell r="C1832">
            <v>248001821815201</v>
          </cell>
        </row>
        <row r="1833">
          <cell r="C1833">
            <v>248001821823201</v>
          </cell>
        </row>
        <row r="1834">
          <cell r="C1834">
            <v>248001821831201</v>
          </cell>
        </row>
        <row r="1835">
          <cell r="C1835">
            <v>248001821849201</v>
          </cell>
        </row>
        <row r="1836">
          <cell r="C1836">
            <v>248001821857201</v>
          </cell>
        </row>
        <row r="1837">
          <cell r="C1837">
            <v>248001821865201</v>
          </cell>
        </row>
        <row r="1838">
          <cell r="C1838">
            <v>248001821873201</v>
          </cell>
        </row>
        <row r="1839">
          <cell r="C1839">
            <v>248001821881201</v>
          </cell>
        </row>
        <row r="1840">
          <cell r="C1840">
            <v>248001821899201</v>
          </cell>
        </row>
        <row r="1841">
          <cell r="C1841">
            <v>248001821904201</v>
          </cell>
        </row>
        <row r="1842">
          <cell r="C1842">
            <v>248001821912201</v>
          </cell>
        </row>
        <row r="1843">
          <cell r="C1843">
            <v>248001821920201</v>
          </cell>
        </row>
        <row r="1844">
          <cell r="C1844">
            <v>248001821938201</v>
          </cell>
        </row>
        <row r="1845">
          <cell r="C1845">
            <v>248001821946201</v>
          </cell>
        </row>
        <row r="1846">
          <cell r="C1846">
            <v>248001821954201</v>
          </cell>
        </row>
        <row r="1847">
          <cell r="C1847">
            <v>248001823419201</v>
          </cell>
        </row>
        <row r="1848">
          <cell r="C1848">
            <v>248001823427201</v>
          </cell>
        </row>
        <row r="1849">
          <cell r="C1849">
            <v>248001823435201</v>
          </cell>
        </row>
        <row r="1850">
          <cell r="C1850">
            <v>248001823443201</v>
          </cell>
        </row>
        <row r="1851">
          <cell r="C1851">
            <v>248001823451201</v>
          </cell>
        </row>
        <row r="1852">
          <cell r="C1852">
            <v>248001823469201</v>
          </cell>
        </row>
        <row r="1853">
          <cell r="C1853">
            <v>248001823477201</v>
          </cell>
        </row>
        <row r="1854">
          <cell r="C1854">
            <v>248001823485201</v>
          </cell>
        </row>
        <row r="1855">
          <cell r="C1855">
            <v>248001823493201</v>
          </cell>
        </row>
        <row r="1856">
          <cell r="C1856">
            <v>248001823508201</v>
          </cell>
        </row>
        <row r="1857">
          <cell r="C1857">
            <v>248001823516201</v>
          </cell>
        </row>
        <row r="1858">
          <cell r="C1858">
            <v>248001823524201</v>
          </cell>
        </row>
        <row r="1859">
          <cell r="C1859">
            <v>248001823532201</v>
          </cell>
        </row>
        <row r="1860">
          <cell r="C1860">
            <v>248001823540201</v>
          </cell>
        </row>
        <row r="1861">
          <cell r="C1861">
            <v>248001823558201</v>
          </cell>
        </row>
        <row r="1862">
          <cell r="C1862">
            <v>248001823566201</v>
          </cell>
        </row>
        <row r="1863">
          <cell r="C1863">
            <v>248001823574201</v>
          </cell>
        </row>
        <row r="1864">
          <cell r="C1864">
            <v>248001823582201</v>
          </cell>
        </row>
        <row r="1865">
          <cell r="C1865">
            <v>248001823590201</v>
          </cell>
        </row>
        <row r="1866">
          <cell r="C1866">
            <v>248001823605201</v>
          </cell>
        </row>
        <row r="1867">
          <cell r="C1867">
            <v>248001823613201</v>
          </cell>
        </row>
        <row r="1868">
          <cell r="C1868">
            <v>248001823621201</v>
          </cell>
        </row>
        <row r="1869">
          <cell r="C1869">
            <v>248001823639201</v>
          </cell>
        </row>
        <row r="1870">
          <cell r="C1870">
            <v>248001823647201</v>
          </cell>
        </row>
        <row r="1871">
          <cell r="C1871">
            <v>248001823655201</v>
          </cell>
        </row>
        <row r="1872">
          <cell r="C1872">
            <v>248001823663201</v>
          </cell>
        </row>
        <row r="1873">
          <cell r="C1873">
            <v>248001823671201</v>
          </cell>
        </row>
        <row r="1874">
          <cell r="C1874">
            <v>248001823689201</v>
          </cell>
        </row>
        <row r="1875">
          <cell r="C1875">
            <v>248001823697201</v>
          </cell>
        </row>
        <row r="1876">
          <cell r="C1876">
            <v>248001823702201</v>
          </cell>
        </row>
        <row r="1877">
          <cell r="C1877">
            <v>248001823710201</v>
          </cell>
        </row>
        <row r="1878">
          <cell r="C1878">
            <v>248001823728201</v>
          </cell>
        </row>
        <row r="1879">
          <cell r="C1879">
            <v>248001823736201</v>
          </cell>
        </row>
        <row r="1880">
          <cell r="C1880">
            <v>248001823744201</v>
          </cell>
        </row>
        <row r="1881">
          <cell r="C1881">
            <v>248001823752201</v>
          </cell>
        </row>
        <row r="1882">
          <cell r="C1882">
            <v>248001823760201</v>
          </cell>
        </row>
        <row r="1883">
          <cell r="C1883">
            <v>248001823778201</v>
          </cell>
        </row>
        <row r="1884">
          <cell r="C1884">
            <v>248001823786201</v>
          </cell>
        </row>
        <row r="1885">
          <cell r="C1885">
            <v>248001823794201</v>
          </cell>
        </row>
        <row r="1886">
          <cell r="C1886">
            <v>248001823809201</v>
          </cell>
        </row>
        <row r="1887">
          <cell r="C1887">
            <v>248001823817201</v>
          </cell>
        </row>
        <row r="1888">
          <cell r="C1888">
            <v>248001823825201</v>
          </cell>
        </row>
        <row r="1889">
          <cell r="C1889">
            <v>248001823833201</v>
          </cell>
        </row>
        <row r="1890">
          <cell r="C1890">
            <v>248001823841201</v>
          </cell>
        </row>
        <row r="1891">
          <cell r="C1891">
            <v>248001823859201</v>
          </cell>
        </row>
        <row r="1892">
          <cell r="C1892">
            <v>248001823867201</v>
          </cell>
        </row>
        <row r="1893">
          <cell r="C1893">
            <v>248001823875201</v>
          </cell>
        </row>
        <row r="1894">
          <cell r="C1894">
            <v>248001823883201</v>
          </cell>
        </row>
        <row r="1895">
          <cell r="C1895">
            <v>248001823891201</v>
          </cell>
        </row>
        <row r="1896">
          <cell r="C1896">
            <v>248001823906201</v>
          </cell>
        </row>
        <row r="1897">
          <cell r="C1897">
            <v>248001823914201</v>
          </cell>
        </row>
        <row r="1898">
          <cell r="C1898">
            <v>248001823922201</v>
          </cell>
        </row>
        <row r="1899">
          <cell r="C1899">
            <v>248001823930201</v>
          </cell>
        </row>
        <row r="1900">
          <cell r="C1900">
            <v>248001823948201</v>
          </cell>
        </row>
        <row r="1901">
          <cell r="C1901">
            <v>248001823956201</v>
          </cell>
        </row>
        <row r="1902">
          <cell r="C1902">
            <v>248001823964201</v>
          </cell>
        </row>
        <row r="1903">
          <cell r="C1903">
            <v>248001823972201</v>
          </cell>
        </row>
        <row r="1904">
          <cell r="C1904">
            <v>248001823980201</v>
          </cell>
        </row>
        <row r="1905">
          <cell r="C1905">
            <v>248001823998201</v>
          </cell>
        </row>
        <row r="1906">
          <cell r="C1906">
            <v>248001824009201</v>
          </cell>
        </row>
        <row r="1907">
          <cell r="C1907">
            <v>248001824017201</v>
          </cell>
        </row>
        <row r="1908">
          <cell r="C1908">
            <v>248001824025201</v>
          </cell>
        </row>
        <row r="1909">
          <cell r="C1909">
            <v>248001824033201</v>
          </cell>
        </row>
        <row r="1910">
          <cell r="C1910">
            <v>248001824041201</v>
          </cell>
        </row>
        <row r="1911">
          <cell r="C1911">
            <v>248001824059201</v>
          </cell>
        </row>
        <row r="1912">
          <cell r="C1912">
            <v>248001824067201</v>
          </cell>
        </row>
        <row r="1913">
          <cell r="C1913">
            <v>248001824075201</v>
          </cell>
        </row>
        <row r="1914">
          <cell r="C1914">
            <v>248001824083201</v>
          </cell>
        </row>
        <row r="1915">
          <cell r="C1915">
            <v>248001824091201</v>
          </cell>
        </row>
        <row r="1916">
          <cell r="C1916">
            <v>248001824106201</v>
          </cell>
        </row>
        <row r="1917">
          <cell r="C1917">
            <v>248001824114201</v>
          </cell>
        </row>
        <row r="1918">
          <cell r="C1918">
            <v>248001824122201</v>
          </cell>
        </row>
        <row r="1919">
          <cell r="C1919">
            <v>248001824130201</v>
          </cell>
        </row>
        <row r="1920">
          <cell r="C1920">
            <v>248001824148201</v>
          </cell>
        </row>
        <row r="1921">
          <cell r="C1921">
            <v>248001824156201</v>
          </cell>
        </row>
        <row r="1922">
          <cell r="C1922">
            <v>248001824164201</v>
          </cell>
        </row>
        <row r="1923">
          <cell r="C1923">
            <v>248001824172201</v>
          </cell>
        </row>
        <row r="1924">
          <cell r="C1924">
            <v>248001824180201</v>
          </cell>
        </row>
        <row r="1925">
          <cell r="C1925">
            <v>248001824198201</v>
          </cell>
        </row>
        <row r="1926">
          <cell r="C1926">
            <v>248001824203201</v>
          </cell>
        </row>
        <row r="1927">
          <cell r="C1927">
            <v>248001824211201</v>
          </cell>
        </row>
        <row r="1928">
          <cell r="C1928">
            <v>248001824229201</v>
          </cell>
        </row>
        <row r="1929">
          <cell r="C1929">
            <v>248001824237201</v>
          </cell>
        </row>
        <row r="1930">
          <cell r="C1930">
            <v>248001824245201</v>
          </cell>
        </row>
        <row r="1931">
          <cell r="C1931">
            <v>248001824253201</v>
          </cell>
        </row>
        <row r="1932">
          <cell r="C1932">
            <v>248001824261201</v>
          </cell>
        </row>
        <row r="1933">
          <cell r="C1933">
            <v>248001824279201</v>
          </cell>
        </row>
        <row r="1934">
          <cell r="C1934">
            <v>248001824287201</v>
          </cell>
        </row>
        <row r="1935">
          <cell r="C1935">
            <v>248001824295201</v>
          </cell>
        </row>
        <row r="1936">
          <cell r="C1936">
            <v>248001824300201</v>
          </cell>
        </row>
        <row r="1937">
          <cell r="C1937">
            <v>248001824318201</v>
          </cell>
        </row>
        <row r="1938">
          <cell r="C1938">
            <v>248001824326201</v>
          </cell>
        </row>
        <row r="1939">
          <cell r="C1939">
            <v>248001824334201</v>
          </cell>
        </row>
        <row r="1940">
          <cell r="C1940">
            <v>248001824342201</v>
          </cell>
        </row>
        <row r="1941">
          <cell r="C1941">
            <v>248001824350201</v>
          </cell>
        </row>
        <row r="1942">
          <cell r="C1942">
            <v>248001824368201</v>
          </cell>
        </row>
        <row r="1943">
          <cell r="C1943">
            <v>248001824376201</v>
          </cell>
        </row>
        <row r="1944">
          <cell r="C1944">
            <v>248001824384201</v>
          </cell>
        </row>
        <row r="1945">
          <cell r="C1945">
            <v>248001824392201</v>
          </cell>
        </row>
        <row r="1946">
          <cell r="C1946">
            <v>248001824407201</v>
          </cell>
        </row>
        <row r="1947">
          <cell r="C1947">
            <v>248001824415201</v>
          </cell>
        </row>
        <row r="1948">
          <cell r="C1948">
            <v>248001824423201</v>
          </cell>
        </row>
        <row r="1949">
          <cell r="C1949">
            <v>248001824431201</v>
          </cell>
        </row>
        <row r="1950">
          <cell r="C1950">
            <v>248001824449201</v>
          </cell>
        </row>
        <row r="1951">
          <cell r="C1951">
            <v>248001824457201</v>
          </cell>
        </row>
        <row r="1952">
          <cell r="C1952">
            <v>248001824465201</v>
          </cell>
        </row>
        <row r="1953">
          <cell r="C1953">
            <v>248001824473201</v>
          </cell>
        </row>
        <row r="1954">
          <cell r="C1954">
            <v>248001824481201</v>
          </cell>
        </row>
        <row r="1955">
          <cell r="C1955">
            <v>248001824499201</v>
          </cell>
        </row>
        <row r="1956">
          <cell r="C1956">
            <v>248001824504201</v>
          </cell>
        </row>
        <row r="1957">
          <cell r="C1957">
            <v>248001824512201</v>
          </cell>
        </row>
        <row r="1958">
          <cell r="C1958">
            <v>248001824520201</v>
          </cell>
        </row>
        <row r="1959">
          <cell r="C1959">
            <v>248001824538201</v>
          </cell>
        </row>
        <row r="1960">
          <cell r="C1960">
            <v>248001824546201</v>
          </cell>
        </row>
        <row r="1961">
          <cell r="C1961">
            <v>248001824554201</v>
          </cell>
        </row>
        <row r="1962">
          <cell r="C1962">
            <v>248001824562201</v>
          </cell>
        </row>
        <row r="1963">
          <cell r="C1963">
            <v>248001824570201</v>
          </cell>
        </row>
        <row r="1964">
          <cell r="C1964">
            <v>248001824588201</v>
          </cell>
        </row>
        <row r="1965">
          <cell r="C1965">
            <v>248001824596201</v>
          </cell>
        </row>
        <row r="1966">
          <cell r="C1966">
            <v>248001824601201</v>
          </cell>
        </row>
        <row r="1967">
          <cell r="C1967">
            <v>248001824619201</v>
          </cell>
        </row>
        <row r="1968">
          <cell r="C1968">
            <v>248001824627201</v>
          </cell>
        </row>
        <row r="1969">
          <cell r="C1969">
            <v>248001824635201</v>
          </cell>
        </row>
        <row r="1970">
          <cell r="C1970">
            <v>248001824643201</v>
          </cell>
        </row>
        <row r="1971">
          <cell r="C1971">
            <v>248001824651201</v>
          </cell>
        </row>
        <row r="1972">
          <cell r="C1972">
            <v>248001824669201</v>
          </cell>
        </row>
        <row r="1973">
          <cell r="C1973">
            <v>248001824677201</v>
          </cell>
        </row>
        <row r="1974">
          <cell r="C1974">
            <v>248001824685201</v>
          </cell>
        </row>
        <row r="1975">
          <cell r="C1975">
            <v>248001824693201</v>
          </cell>
        </row>
        <row r="1976">
          <cell r="C1976">
            <v>248001824708201</v>
          </cell>
        </row>
        <row r="1977">
          <cell r="C1977">
            <v>248001824716201</v>
          </cell>
        </row>
        <row r="1978">
          <cell r="C1978">
            <v>248001824724201</v>
          </cell>
        </row>
        <row r="1979">
          <cell r="C1979">
            <v>248001824732201</v>
          </cell>
        </row>
        <row r="1980">
          <cell r="C1980">
            <v>248001824740201</v>
          </cell>
        </row>
        <row r="1981">
          <cell r="C1981">
            <v>248001824758201</v>
          </cell>
        </row>
        <row r="1982">
          <cell r="C1982">
            <v>248001824766201</v>
          </cell>
        </row>
        <row r="1983">
          <cell r="C1983">
            <v>248001824774201</v>
          </cell>
        </row>
        <row r="1984">
          <cell r="C1984">
            <v>248001824782201</v>
          </cell>
        </row>
        <row r="1985">
          <cell r="C1985">
            <v>248001824790201</v>
          </cell>
        </row>
        <row r="1986">
          <cell r="C1986">
            <v>248001824805201</v>
          </cell>
        </row>
        <row r="1987">
          <cell r="C1987">
            <v>248001824813201</v>
          </cell>
        </row>
        <row r="1988">
          <cell r="C1988">
            <v>248001824821201</v>
          </cell>
        </row>
        <row r="1989">
          <cell r="C1989">
            <v>248001964443201</v>
          </cell>
        </row>
        <row r="1990">
          <cell r="C1990">
            <v>248001964451201</v>
          </cell>
        </row>
        <row r="1991">
          <cell r="C1991">
            <v>248001964469201</v>
          </cell>
        </row>
        <row r="1992">
          <cell r="C1992">
            <v>248001964477201</v>
          </cell>
        </row>
        <row r="1993">
          <cell r="C1993">
            <v>248001964485201</v>
          </cell>
        </row>
        <row r="1994">
          <cell r="C1994">
            <v>248001964493201</v>
          </cell>
        </row>
        <row r="1995">
          <cell r="C1995">
            <v>248001964508201</v>
          </cell>
        </row>
        <row r="1996">
          <cell r="C1996">
            <v>248001964516201</v>
          </cell>
        </row>
        <row r="1997">
          <cell r="C1997">
            <v>248001964524201</v>
          </cell>
        </row>
        <row r="1998">
          <cell r="C1998">
            <v>248001964532201</v>
          </cell>
        </row>
        <row r="1999">
          <cell r="C1999">
            <v>248001964540201</v>
          </cell>
        </row>
        <row r="2000">
          <cell r="C2000">
            <v>248001964558201</v>
          </cell>
        </row>
        <row r="2001">
          <cell r="C2001">
            <v>248001964566201</v>
          </cell>
        </row>
        <row r="2002">
          <cell r="C2002">
            <v>248001964574201</v>
          </cell>
        </row>
        <row r="2003">
          <cell r="C2003">
            <v>248001964582201</v>
          </cell>
        </row>
        <row r="2004">
          <cell r="C2004">
            <v>248001964590201</v>
          </cell>
        </row>
        <row r="2005">
          <cell r="C2005">
            <v>248001964605201</v>
          </cell>
        </row>
        <row r="2006">
          <cell r="C2006">
            <v>248001964613201</v>
          </cell>
        </row>
        <row r="2007">
          <cell r="C2007">
            <v>248001964621201</v>
          </cell>
        </row>
        <row r="2008">
          <cell r="C2008">
            <v>248001964639201</v>
          </cell>
        </row>
        <row r="2009">
          <cell r="C2009">
            <v>248001964647201</v>
          </cell>
        </row>
        <row r="2010">
          <cell r="C2010">
            <v>248001964655201</v>
          </cell>
        </row>
        <row r="2011">
          <cell r="C2011">
            <v>248001964663201</v>
          </cell>
        </row>
        <row r="2012">
          <cell r="C2012">
            <v>248001964671201</v>
          </cell>
        </row>
        <row r="2013">
          <cell r="C2013">
            <v>248001964689201</v>
          </cell>
        </row>
        <row r="2014">
          <cell r="C2014">
            <v>248001964697201</v>
          </cell>
        </row>
        <row r="2015">
          <cell r="C2015">
            <v>248001964702201</v>
          </cell>
        </row>
        <row r="2016">
          <cell r="C2016">
            <v>248001964710201</v>
          </cell>
        </row>
        <row r="2017">
          <cell r="C2017">
            <v>248001964728201</v>
          </cell>
        </row>
        <row r="2018">
          <cell r="C2018">
            <v>248001964736201</v>
          </cell>
        </row>
        <row r="2019">
          <cell r="C2019">
            <v>248001964744201</v>
          </cell>
        </row>
        <row r="2020">
          <cell r="C2020">
            <v>248001964752201</v>
          </cell>
        </row>
        <row r="2021">
          <cell r="C2021">
            <v>248001964760201</v>
          </cell>
        </row>
        <row r="2022">
          <cell r="C2022">
            <v>248001964778201</v>
          </cell>
        </row>
        <row r="2023">
          <cell r="C2023">
            <v>248001964786201</v>
          </cell>
        </row>
        <row r="2024">
          <cell r="C2024">
            <v>248001964794201</v>
          </cell>
        </row>
        <row r="2025">
          <cell r="C2025">
            <v>248001964809201</v>
          </cell>
        </row>
        <row r="2026">
          <cell r="C2026">
            <v>248001964817201</v>
          </cell>
        </row>
        <row r="2027">
          <cell r="C2027">
            <v>248001964825201</v>
          </cell>
        </row>
        <row r="2028">
          <cell r="C2028">
            <v>248001964833201</v>
          </cell>
        </row>
        <row r="2029">
          <cell r="C2029">
            <v>248001964841201</v>
          </cell>
        </row>
        <row r="2030">
          <cell r="C2030">
            <v>248001964859201</v>
          </cell>
        </row>
        <row r="2031">
          <cell r="C2031">
            <v>248001964867201</v>
          </cell>
        </row>
        <row r="2032">
          <cell r="C2032">
            <v>248001964875201</v>
          </cell>
        </row>
        <row r="2033">
          <cell r="C2033">
            <v>248001964883201</v>
          </cell>
        </row>
        <row r="2034">
          <cell r="C2034">
            <v>248001964891201</v>
          </cell>
        </row>
        <row r="2035">
          <cell r="C2035">
            <v>248001964906201</v>
          </cell>
        </row>
        <row r="2036">
          <cell r="C2036">
            <v>248001964914201</v>
          </cell>
        </row>
        <row r="2037">
          <cell r="C2037">
            <v>248001964922201</v>
          </cell>
        </row>
        <row r="2038">
          <cell r="C2038">
            <v>248001964930201</v>
          </cell>
        </row>
        <row r="2039">
          <cell r="C2039">
            <v>248001964948201</v>
          </cell>
        </row>
        <row r="2040">
          <cell r="C2040">
            <v>248001964956201</v>
          </cell>
        </row>
        <row r="2041">
          <cell r="C2041">
            <v>248001964964201</v>
          </cell>
        </row>
        <row r="2042">
          <cell r="C2042">
            <v>248001964972201</v>
          </cell>
        </row>
        <row r="2043">
          <cell r="C2043">
            <v>248001964980201</v>
          </cell>
        </row>
        <row r="2044">
          <cell r="C2044">
            <v>248001964998201</v>
          </cell>
        </row>
        <row r="2045">
          <cell r="C2045">
            <v>248001965009201</v>
          </cell>
        </row>
        <row r="2046">
          <cell r="C2046">
            <v>248001965017201</v>
          </cell>
        </row>
        <row r="2047">
          <cell r="C2047">
            <v>248001965025201</v>
          </cell>
        </row>
        <row r="2048">
          <cell r="C2048">
            <v>248001965033201</v>
          </cell>
        </row>
        <row r="2049">
          <cell r="C2049">
            <v>248001965041201</v>
          </cell>
        </row>
        <row r="2050">
          <cell r="C2050">
            <v>248001965059201</v>
          </cell>
        </row>
        <row r="2051">
          <cell r="C2051">
            <v>248001965067201</v>
          </cell>
        </row>
        <row r="2052">
          <cell r="C2052">
            <v>248001965075201</v>
          </cell>
        </row>
        <row r="2053">
          <cell r="C2053">
            <v>248001965083201</v>
          </cell>
        </row>
        <row r="2054">
          <cell r="C2054">
            <v>248001965091201</v>
          </cell>
        </row>
        <row r="2055">
          <cell r="C2055">
            <v>248001965106201</v>
          </cell>
        </row>
        <row r="2056">
          <cell r="C2056">
            <v>248001965114201</v>
          </cell>
        </row>
        <row r="2057">
          <cell r="C2057">
            <v>248001965122201</v>
          </cell>
        </row>
        <row r="2058">
          <cell r="C2058">
            <v>248001965130201</v>
          </cell>
        </row>
        <row r="2059">
          <cell r="C2059">
            <v>248001965148201</v>
          </cell>
        </row>
        <row r="2060">
          <cell r="C2060">
            <v>248001965156201</v>
          </cell>
        </row>
        <row r="2061">
          <cell r="C2061">
            <v>248001965164201</v>
          </cell>
        </row>
        <row r="2062">
          <cell r="C2062">
            <v>248001965172201</v>
          </cell>
        </row>
        <row r="2063">
          <cell r="C2063">
            <v>248001965180201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Syn"/>
    </sheetNames>
    <sheetDataSet>
      <sheetData sheetId="0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amping"/>
      <sheetName val="Cover KKP"/>
      <sheetName val="Index"/>
      <sheetName val="Bandung"/>
      <sheetName val="Tick Mark"/>
      <sheetName val="Batas"/>
      <sheetName val="Susunan Odner"/>
      <sheetName val="Resume &amp; Test"/>
      <sheetName val="Review"/>
      <sheetName val="Pengendalian Inter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END. NON OP &amp; BIA N AJUS"/>
      <sheetName val="REKAP BIAYA OPERASIONAL AJUST"/>
      <sheetName val="REKAP HPP AJUST"/>
      <sheetName val="REKAP LABA RUGI AJUST"/>
      <sheetName val="LABA RUGI WILAYAH AJUST"/>
      <sheetName val="LABA RUGI CETAK"/>
      <sheetName val="LABA RUGI"/>
      <sheetName val="PERBANDINAGN 2001 2002"/>
      <sheetName val="GRAFIK PERCABANG AJUST"/>
      <sheetName val="GRAFIK PERCABANG"/>
      <sheetName val="GRAFIK PERBULAN AJUST"/>
      <sheetName val="GRAFIK PERBULAN"/>
      <sheetName val="REKAP PERBULAN AJUST"/>
      <sheetName val="REKAP PERCABANG AJUST"/>
      <sheetName val="REKAP BULAN BERJALAN AJUST"/>
      <sheetName val="REKAP BAHAN RAPAT KWARTAL I"/>
      <sheetName val="BAHAN RAPAT KWARTAL I"/>
      <sheetName val="SUL SEL KAMAL"/>
      <sheetName val="SUL SEL ARDI"/>
      <sheetName val="KOLAKA"/>
      <sheetName val="KENDARI"/>
      <sheetName val="MANADO"/>
      <sheetName val="GORONTALO"/>
      <sheetName val="SAMARINDA"/>
      <sheetName val="BALIKPAPAN"/>
      <sheetName val="BANYUWANGI"/>
      <sheetName val="SURABAYA setelah di ajust"/>
      <sheetName val="SURABAYA"/>
      <sheetName val="JAKARTA setelah di ajust"/>
      <sheetName val="JAKARTA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>
        <row r="31">
          <cell r="N31">
            <v>906186608.62700033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BA RUGI"/>
      <sheetName val="REKAP PEND. NON OP &amp; BIA N AJUS"/>
      <sheetName val="REKAP BIAYA OPERASIONAL AJUST"/>
      <sheetName val="REKAP HPP AJUST"/>
      <sheetName val="REKAP LABA RUGI AJUST"/>
      <sheetName val="LABA RUGI WILAYAH AJUST"/>
      <sheetName val="LABA RUGI CETAK"/>
      <sheetName val="PERBANDINAGN 2001 2002"/>
      <sheetName val="GRAFIK PERCABANG AJUST"/>
      <sheetName val="GRAFIK PERCABANG"/>
      <sheetName val="GRAFIK PERBULAN AJUST"/>
      <sheetName val="GRAFIK PERBULAN"/>
      <sheetName val="REKAP PERBULAN AJUST"/>
      <sheetName val="REKAP PERCABANG AJUST"/>
      <sheetName val="REKAP BULAN BERJALAN AJUST"/>
      <sheetName val="REKAP BAHAN RAPAT KWARTAL I"/>
      <sheetName val="BAHAN RAPAT KWARTAL I"/>
      <sheetName val="SUL SEL KAMAL"/>
      <sheetName val="SUL SEL ARDI"/>
      <sheetName val="KOLAKA"/>
      <sheetName val="KENDARI"/>
      <sheetName val="MANADO"/>
      <sheetName val="GORONTALO"/>
      <sheetName val="SAMARINDA"/>
      <sheetName val="BALIKPAPAN"/>
      <sheetName val="BANYUWANGI"/>
      <sheetName val="SURABAYA setelah di ajust"/>
      <sheetName val="SURABAYA"/>
      <sheetName val="JAKARTA setelah di ajust"/>
      <sheetName val="JAKARTA"/>
      <sheetName val="DENPASAR"/>
    </sheetNames>
    <sheetDataSet>
      <sheetData sheetId="0">
        <row r="31">
          <cell r="N31">
            <v>906186608.62700033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r Intakes"/>
      <sheetName val="M&amp;A Transactions"/>
      <sheetName val="Locks"/>
      <sheetName val="Cockpit"/>
      <sheetName val="Emitec"/>
      <sheetName val="2001-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  <sheetName val="Detail Piutang"/>
      <sheetName val="Tdk Bermasalah"/>
      <sheetName val="Yang Bermasalah"/>
      <sheetName val="Report3"/>
      <sheetName val="seluruh"/>
      <sheetName val="CER Collector"/>
      <sheetName val="Rank Per Location"/>
      <sheetName val="LABA RUGI"/>
    </sheetNames>
    <sheetDataSet>
      <sheetData sheetId="0" refreshError="1"/>
      <sheetData sheetId="1">
        <row r="4">
          <cell r="AF4">
            <v>6016250</v>
          </cell>
        </row>
        <row r="5">
          <cell r="AF5">
            <v>2033225</v>
          </cell>
        </row>
        <row r="6">
          <cell r="AF6">
            <v>1438100</v>
          </cell>
        </row>
        <row r="7">
          <cell r="AF7">
            <v>3765900</v>
          </cell>
        </row>
        <row r="8">
          <cell r="AF8">
            <v>11529000</v>
          </cell>
        </row>
        <row r="9">
          <cell r="AF9">
            <v>4170000</v>
          </cell>
        </row>
        <row r="10">
          <cell r="AF10">
            <v>3374000</v>
          </cell>
        </row>
        <row r="11">
          <cell r="AF11">
            <v>7995000</v>
          </cell>
        </row>
        <row r="12">
          <cell r="AF12">
            <v>5188163</v>
          </cell>
        </row>
        <row r="13">
          <cell r="AF13">
            <v>0</v>
          </cell>
        </row>
        <row r="14">
          <cell r="AF14">
            <v>9757600</v>
          </cell>
        </row>
        <row r="15">
          <cell r="AF15">
            <v>4926000</v>
          </cell>
        </row>
        <row r="16">
          <cell r="AF16">
            <v>3555269</v>
          </cell>
        </row>
        <row r="17">
          <cell r="AF17">
            <v>119000</v>
          </cell>
        </row>
        <row r="18">
          <cell r="AF18">
            <v>42270000</v>
          </cell>
        </row>
        <row r="19">
          <cell r="AF19">
            <v>10842000</v>
          </cell>
        </row>
        <row r="20">
          <cell r="AF20">
            <v>0</v>
          </cell>
        </row>
        <row r="21">
          <cell r="AF21">
            <v>7115000</v>
          </cell>
        </row>
        <row r="22">
          <cell r="AF22">
            <v>0</v>
          </cell>
        </row>
        <row r="23">
          <cell r="AF23">
            <v>435000</v>
          </cell>
        </row>
        <row r="24">
          <cell r="AF24">
            <v>118000</v>
          </cell>
        </row>
        <row r="25">
          <cell r="AF25">
            <v>12199500</v>
          </cell>
        </row>
        <row r="26">
          <cell r="AF26">
            <v>16392000</v>
          </cell>
        </row>
        <row r="27">
          <cell r="AF27">
            <v>5109000</v>
          </cell>
        </row>
        <row r="28">
          <cell r="AF28">
            <v>1320000</v>
          </cell>
        </row>
        <row r="29">
          <cell r="AF29">
            <v>4566500</v>
          </cell>
        </row>
        <row r="30">
          <cell r="AF30">
            <v>5372000</v>
          </cell>
        </row>
        <row r="31">
          <cell r="AF31">
            <v>5372000</v>
          </cell>
        </row>
        <row r="32">
          <cell r="AF32">
            <v>31064375</v>
          </cell>
        </row>
        <row r="33">
          <cell r="AF33">
            <v>17528000</v>
          </cell>
        </row>
        <row r="34">
          <cell r="AF34">
            <v>4960000</v>
          </cell>
        </row>
        <row r="35">
          <cell r="AF35">
            <v>4282800</v>
          </cell>
        </row>
        <row r="36">
          <cell r="AF36">
            <v>5371750</v>
          </cell>
        </row>
        <row r="37">
          <cell r="AF37">
            <v>5017500</v>
          </cell>
        </row>
        <row r="38">
          <cell r="AF38">
            <v>0</v>
          </cell>
        </row>
        <row r="39">
          <cell r="AF39">
            <v>2662000</v>
          </cell>
        </row>
        <row r="40">
          <cell r="AF40">
            <v>5140000</v>
          </cell>
        </row>
        <row r="41">
          <cell r="AF41">
            <v>5140000</v>
          </cell>
        </row>
        <row r="42">
          <cell r="AF42">
            <v>3852000</v>
          </cell>
        </row>
        <row r="43">
          <cell r="AF43">
            <v>0</v>
          </cell>
        </row>
        <row r="44">
          <cell r="AF44">
            <v>0</v>
          </cell>
        </row>
        <row r="45">
          <cell r="AF45">
            <v>2190000</v>
          </cell>
        </row>
        <row r="46">
          <cell r="AF46">
            <v>2190000</v>
          </cell>
        </row>
        <row r="47">
          <cell r="AF47">
            <v>2662000</v>
          </cell>
        </row>
        <row r="48">
          <cell r="AF48">
            <v>0</v>
          </cell>
        </row>
        <row r="49">
          <cell r="AF49">
            <v>7507000</v>
          </cell>
        </row>
        <row r="50">
          <cell r="AF50">
            <v>3134000</v>
          </cell>
        </row>
        <row r="51">
          <cell r="AF51">
            <v>447000</v>
          </cell>
        </row>
        <row r="52">
          <cell r="AF52">
            <v>0</v>
          </cell>
        </row>
        <row r="53">
          <cell r="AF53">
            <v>0</v>
          </cell>
        </row>
        <row r="54">
          <cell r="AF54">
            <v>5221000</v>
          </cell>
        </row>
        <row r="55">
          <cell r="AF55">
            <v>0</v>
          </cell>
        </row>
        <row r="56">
          <cell r="AF56">
            <v>0</v>
          </cell>
        </row>
        <row r="57">
          <cell r="AF57">
            <v>11755000</v>
          </cell>
        </row>
        <row r="58">
          <cell r="AF58">
            <v>0</v>
          </cell>
        </row>
        <row r="59">
          <cell r="AF59">
            <v>6849000</v>
          </cell>
        </row>
        <row r="60">
          <cell r="AF60">
            <v>0</v>
          </cell>
        </row>
        <row r="61">
          <cell r="AF61">
            <v>4810000</v>
          </cell>
        </row>
        <row r="62">
          <cell r="AF62">
            <v>0</v>
          </cell>
        </row>
        <row r="63">
          <cell r="AF63">
            <v>0</v>
          </cell>
        </row>
        <row r="64">
          <cell r="AF64">
            <v>8992000</v>
          </cell>
        </row>
        <row r="65">
          <cell r="AF65">
            <v>2780000</v>
          </cell>
        </row>
        <row r="66">
          <cell r="AF66">
            <v>4745000</v>
          </cell>
        </row>
        <row r="67">
          <cell r="AF67">
            <v>0</v>
          </cell>
        </row>
        <row r="68">
          <cell r="AF68">
            <v>5172000</v>
          </cell>
        </row>
        <row r="69">
          <cell r="AF69">
            <v>2282000</v>
          </cell>
        </row>
        <row r="70">
          <cell r="AF70">
            <v>4875000</v>
          </cell>
        </row>
        <row r="71">
          <cell r="AF71">
            <v>6065000</v>
          </cell>
        </row>
        <row r="72">
          <cell r="AF72">
            <v>5217000</v>
          </cell>
        </row>
        <row r="73">
          <cell r="AF73">
            <v>2780000</v>
          </cell>
        </row>
        <row r="74">
          <cell r="AF74">
            <v>6688000</v>
          </cell>
        </row>
        <row r="75">
          <cell r="AF75">
            <v>2693000</v>
          </cell>
        </row>
        <row r="76">
          <cell r="AF76">
            <v>7341000</v>
          </cell>
        </row>
        <row r="77">
          <cell r="AF77">
            <v>5116000</v>
          </cell>
        </row>
        <row r="78">
          <cell r="AF78">
            <v>3704000</v>
          </cell>
        </row>
        <row r="79">
          <cell r="AF79">
            <v>7684000</v>
          </cell>
        </row>
        <row r="80">
          <cell r="AF80">
            <v>1625000</v>
          </cell>
        </row>
        <row r="81">
          <cell r="AF81">
            <v>3189000</v>
          </cell>
        </row>
        <row r="82">
          <cell r="AF82">
            <v>24707000</v>
          </cell>
        </row>
        <row r="83">
          <cell r="AF83">
            <v>5519000</v>
          </cell>
        </row>
        <row r="84">
          <cell r="AF84">
            <v>21752000</v>
          </cell>
        </row>
        <row r="85">
          <cell r="AF85">
            <v>0</v>
          </cell>
        </row>
        <row r="86">
          <cell r="AF86">
            <v>2417000</v>
          </cell>
        </row>
        <row r="87">
          <cell r="AF87">
            <v>7250000</v>
          </cell>
        </row>
        <row r="88">
          <cell r="AF88">
            <v>5156000</v>
          </cell>
        </row>
        <row r="89">
          <cell r="AF89">
            <v>0</v>
          </cell>
        </row>
        <row r="90">
          <cell r="AF90">
            <v>10474000</v>
          </cell>
        </row>
        <row r="91">
          <cell r="AF91">
            <v>2739000</v>
          </cell>
        </row>
        <row r="92">
          <cell r="AF92">
            <v>4696000</v>
          </cell>
        </row>
        <row r="93">
          <cell r="AF93">
            <v>5056000</v>
          </cell>
        </row>
        <row r="94">
          <cell r="AF94">
            <v>6285000</v>
          </cell>
        </row>
        <row r="95">
          <cell r="AF95">
            <v>4055000</v>
          </cell>
        </row>
        <row r="96">
          <cell r="AF96">
            <v>2317000</v>
          </cell>
        </row>
        <row r="97">
          <cell r="AF97">
            <v>2277000</v>
          </cell>
        </row>
        <row r="98">
          <cell r="AF98">
            <v>12010000</v>
          </cell>
        </row>
        <row r="99">
          <cell r="AF99">
            <v>5197000</v>
          </cell>
        </row>
        <row r="100">
          <cell r="AF100">
            <v>2780000</v>
          </cell>
        </row>
        <row r="101">
          <cell r="AF101">
            <v>2705000</v>
          </cell>
        </row>
        <row r="102">
          <cell r="AF102">
            <v>2155000</v>
          </cell>
        </row>
        <row r="103">
          <cell r="AF103">
            <v>5639000</v>
          </cell>
        </row>
        <row r="104">
          <cell r="AF104">
            <v>2705000</v>
          </cell>
        </row>
        <row r="105">
          <cell r="AF105">
            <v>0</v>
          </cell>
        </row>
        <row r="106">
          <cell r="AF106">
            <v>3611000</v>
          </cell>
        </row>
        <row r="107">
          <cell r="AF107">
            <v>7250000</v>
          </cell>
        </row>
        <row r="108">
          <cell r="AF108">
            <v>4129000</v>
          </cell>
        </row>
        <row r="109">
          <cell r="AF109">
            <v>2803000</v>
          </cell>
        </row>
        <row r="110">
          <cell r="AF110">
            <v>5606000</v>
          </cell>
        </row>
        <row r="111">
          <cell r="AF111">
            <v>6040000</v>
          </cell>
        </row>
        <row r="112">
          <cell r="AF112">
            <v>5478000</v>
          </cell>
        </row>
        <row r="113">
          <cell r="AF113">
            <v>5016000</v>
          </cell>
        </row>
        <row r="114">
          <cell r="AF114">
            <v>2694000</v>
          </cell>
        </row>
        <row r="115">
          <cell r="AF115">
            <v>0</v>
          </cell>
        </row>
        <row r="116">
          <cell r="AF116">
            <v>8234000</v>
          </cell>
        </row>
        <row r="117">
          <cell r="AF117">
            <v>4749000</v>
          </cell>
        </row>
        <row r="118">
          <cell r="AF118">
            <v>8149000</v>
          </cell>
        </row>
        <row r="119">
          <cell r="AF119">
            <v>3072000</v>
          </cell>
        </row>
        <row r="120">
          <cell r="AF120">
            <v>2434000</v>
          </cell>
        </row>
        <row r="121">
          <cell r="AF121">
            <v>1899000</v>
          </cell>
        </row>
        <row r="122">
          <cell r="AF122">
            <v>3330000</v>
          </cell>
        </row>
        <row r="123">
          <cell r="AF123">
            <v>9060000</v>
          </cell>
        </row>
        <row r="124">
          <cell r="AF124">
            <v>4133000</v>
          </cell>
        </row>
        <row r="125">
          <cell r="AF125">
            <v>2371000</v>
          </cell>
        </row>
        <row r="126">
          <cell r="AF126">
            <v>2858000</v>
          </cell>
        </row>
        <row r="127">
          <cell r="AF127">
            <v>6020000</v>
          </cell>
        </row>
        <row r="128">
          <cell r="AF128">
            <v>2735000</v>
          </cell>
        </row>
        <row r="129">
          <cell r="AF129">
            <v>5328000</v>
          </cell>
        </row>
        <row r="130">
          <cell r="AF130">
            <v>11452000</v>
          </cell>
        </row>
        <row r="131">
          <cell r="AF131">
            <v>5832000</v>
          </cell>
        </row>
        <row r="132">
          <cell r="AF132">
            <v>4953000</v>
          </cell>
        </row>
        <row r="133">
          <cell r="AF133">
            <v>15020000</v>
          </cell>
        </row>
        <row r="134">
          <cell r="AF134">
            <v>9240000</v>
          </cell>
        </row>
        <row r="135">
          <cell r="AF135">
            <v>2308000</v>
          </cell>
        </row>
        <row r="136">
          <cell r="AF136">
            <v>1847000</v>
          </cell>
        </row>
        <row r="137">
          <cell r="AF137">
            <v>5325000</v>
          </cell>
        </row>
        <row r="138">
          <cell r="AF138">
            <v>34416000</v>
          </cell>
        </row>
        <row r="139">
          <cell r="AF139">
            <v>5705000</v>
          </cell>
        </row>
        <row r="140">
          <cell r="AF140">
            <v>5325000</v>
          </cell>
        </row>
        <row r="141">
          <cell r="AF141">
            <v>3031000</v>
          </cell>
        </row>
        <row r="142">
          <cell r="AF142">
            <v>7287000</v>
          </cell>
        </row>
        <row r="143">
          <cell r="AF143">
            <v>5839000</v>
          </cell>
        </row>
        <row r="144">
          <cell r="AF144">
            <v>4880000</v>
          </cell>
        </row>
        <row r="145">
          <cell r="AF145">
            <v>1846000</v>
          </cell>
        </row>
        <row r="146">
          <cell r="AF146">
            <v>0</v>
          </cell>
        </row>
        <row r="147">
          <cell r="AF147">
            <v>4770000</v>
          </cell>
        </row>
        <row r="148">
          <cell r="AF148">
            <v>9131000</v>
          </cell>
        </row>
        <row r="149">
          <cell r="AF149">
            <v>2016000</v>
          </cell>
        </row>
        <row r="150">
          <cell r="AF150">
            <v>11840000</v>
          </cell>
        </row>
        <row r="151">
          <cell r="AF151">
            <v>2303000</v>
          </cell>
        </row>
        <row r="152">
          <cell r="AF152">
            <v>4112000</v>
          </cell>
        </row>
        <row r="153">
          <cell r="AF153">
            <v>5032000</v>
          </cell>
        </row>
        <row r="154">
          <cell r="AF154">
            <v>10854000</v>
          </cell>
        </row>
        <row r="155">
          <cell r="AF155">
            <v>11346000</v>
          </cell>
        </row>
        <row r="156">
          <cell r="AF156">
            <v>6049999.9999999981</v>
          </cell>
        </row>
        <row r="157">
          <cell r="AF157">
            <v>0</v>
          </cell>
        </row>
        <row r="158">
          <cell r="AF158">
            <v>0</v>
          </cell>
        </row>
        <row r="159">
          <cell r="AF159">
            <v>4112000</v>
          </cell>
        </row>
        <row r="160">
          <cell r="AF160">
            <v>5747000</v>
          </cell>
        </row>
        <row r="161">
          <cell r="AF161">
            <v>6118000</v>
          </cell>
        </row>
        <row r="162">
          <cell r="AF162">
            <v>2161000</v>
          </cell>
        </row>
        <row r="163">
          <cell r="AF163">
            <v>6203000</v>
          </cell>
        </row>
        <row r="164">
          <cell r="AF164">
            <v>16500000</v>
          </cell>
        </row>
        <row r="165">
          <cell r="AF165">
            <v>7872000</v>
          </cell>
        </row>
        <row r="166">
          <cell r="AF166">
            <v>5840000</v>
          </cell>
        </row>
        <row r="167">
          <cell r="AF167">
            <v>10868000</v>
          </cell>
        </row>
        <row r="168">
          <cell r="AF168">
            <v>6854445</v>
          </cell>
        </row>
        <row r="169">
          <cell r="AF169">
            <v>1804000</v>
          </cell>
        </row>
        <row r="170">
          <cell r="AF170">
            <v>3209000</v>
          </cell>
        </row>
        <row r="171">
          <cell r="AF171">
            <v>3402000</v>
          </cell>
        </row>
        <row r="172">
          <cell r="AF172">
            <v>11223331.999999998</v>
          </cell>
        </row>
        <row r="173">
          <cell r="AF173">
            <v>14144000</v>
          </cell>
        </row>
        <row r="174">
          <cell r="AF174">
            <v>5726000</v>
          </cell>
        </row>
        <row r="175">
          <cell r="AF175">
            <v>6435000</v>
          </cell>
        </row>
        <row r="176">
          <cell r="AF176">
            <v>4900000</v>
          </cell>
        </row>
        <row r="177">
          <cell r="AF177">
            <v>8228332</v>
          </cell>
        </row>
        <row r="178">
          <cell r="AF178">
            <v>2755000</v>
          </cell>
        </row>
        <row r="179">
          <cell r="AF179">
            <v>2182000</v>
          </cell>
        </row>
        <row r="180">
          <cell r="AF180">
            <v>11930000</v>
          </cell>
        </row>
        <row r="181">
          <cell r="AF181">
            <v>2512500</v>
          </cell>
        </row>
        <row r="182">
          <cell r="AF182">
            <v>5951000</v>
          </cell>
        </row>
        <row r="183">
          <cell r="AF183">
            <v>6716000</v>
          </cell>
        </row>
        <row r="184">
          <cell r="AF184">
            <v>6716000</v>
          </cell>
        </row>
        <row r="185">
          <cell r="AF185">
            <v>3933000</v>
          </cell>
        </row>
        <row r="186">
          <cell r="AF186">
            <v>0</v>
          </cell>
        </row>
        <row r="187">
          <cell r="AF187">
            <v>13440000</v>
          </cell>
        </row>
        <row r="188">
          <cell r="AF188">
            <v>2782000</v>
          </cell>
        </row>
        <row r="189">
          <cell r="AF189">
            <v>3742000</v>
          </cell>
        </row>
        <row r="190">
          <cell r="AF190">
            <v>6502000</v>
          </cell>
        </row>
        <row r="191">
          <cell r="AF191">
            <v>3850000</v>
          </cell>
        </row>
        <row r="192">
          <cell r="AF192">
            <v>7876000</v>
          </cell>
        </row>
        <row r="193">
          <cell r="AF193">
            <v>4495000</v>
          </cell>
        </row>
        <row r="194">
          <cell r="AF194">
            <v>3852000</v>
          </cell>
        </row>
        <row r="195">
          <cell r="AF195">
            <v>4512000</v>
          </cell>
        </row>
        <row r="196">
          <cell r="AF196">
            <v>2597000</v>
          </cell>
        </row>
        <row r="197">
          <cell r="AF197">
            <v>5904000</v>
          </cell>
        </row>
        <row r="198">
          <cell r="AF198">
            <v>2567000</v>
          </cell>
        </row>
        <row r="199">
          <cell r="AF199">
            <v>16200000</v>
          </cell>
        </row>
        <row r="200">
          <cell r="AF200">
            <v>5411000</v>
          </cell>
        </row>
        <row r="201">
          <cell r="AF201">
            <v>2939000</v>
          </cell>
        </row>
        <row r="202">
          <cell r="AF202">
            <v>3168000</v>
          </cell>
        </row>
        <row r="203">
          <cell r="AF203">
            <v>4408000</v>
          </cell>
        </row>
        <row r="204">
          <cell r="AF204">
            <v>0</v>
          </cell>
        </row>
        <row r="205">
          <cell r="AF205">
            <v>5624000</v>
          </cell>
        </row>
        <row r="206">
          <cell r="AF206">
            <v>2608000</v>
          </cell>
        </row>
        <row r="207">
          <cell r="AF207">
            <v>1435000</v>
          </cell>
        </row>
        <row r="208">
          <cell r="AF208">
            <v>9644000</v>
          </cell>
        </row>
        <row r="209">
          <cell r="AF209">
            <v>5478000</v>
          </cell>
        </row>
        <row r="210">
          <cell r="AF210">
            <v>0</v>
          </cell>
        </row>
        <row r="211">
          <cell r="AF211">
            <v>0</v>
          </cell>
        </row>
        <row r="212">
          <cell r="AF212">
            <v>2451000</v>
          </cell>
        </row>
        <row r="213">
          <cell r="AF213">
            <v>3147000</v>
          </cell>
        </row>
        <row r="214">
          <cell r="AF214">
            <v>2909000</v>
          </cell>
        </row>
        <row r="215">
          <cell r="AF215">
            <v>2439000</v>
          </cell>
        </row>
        <row r="216">
          <cell r="AF216">
            <v>5400000</v>
          </cell>
        </row>
        <row r="217">
          <cell r="AF217">
            <v>6712000</v>
          </cell>
        </row>
        <row r="218">
          <cell r="AF218">
            <v>5990000</v>
          </cell>
        </row>
        <row r="219">
          <cell r="AF219">
            <v>6226000</v>
          </cell>
        </row>
        <row r="220">
          <cell r="AF220">
            <v>5184840</v>
          </cell>
        </row>
        <row r="221">
          <cell r="AF221">
            <v>2141000</v>
          </cell>
        </row>
        <row r="222">
          <cell r="AF222">
            <v>4260000</v>
          </cell>
        </row>
        <row r="223">
          <cell r="AF223">
            <v>5356000</v>
          </cell>
        </row>
        <row r="224">
          <cell r="AF224">
            <v>12398000</v>
          </cell>
        </row>
        <row r="225">
          <cell r="AF225">
            <v>3084000</v>
          </cell>
        </row>
        <row r="226">
          <cell r="AF226">
            <v>16812000</v>
          </cell>
        </row>
        <row r="227">
          <cell r="AF227">
            <v>15711000</v>
          </cell>
        </row>
        <row r="228">
          <cell r="AF228">
            <v>8784000</v>
          </cell>
        </row>
        <row r="229">
          <cell r="AF229">
            <v>7259000</v>
          </cell>
        </row>
        <row r="230">
          <cell r="AF230">
            <v>6120000</v>
          </cell>
        </row>
        <row r="231">
          <cell r="AF231">
            <v>2834000</v>
          </cell>
        </row>
        <row r="232">
          <cell r="AF232">
            <v>4525000</v>
          </cell>
        </row>
        <row r="233">
          <cell r="AF233">
            <v>8821000</v>
          </cell>
        </row>
        <row r="234">
          <cell r="AF234">
            <v>1751000</v>
          </cell>
        </row>
        <row r="235">
          <cell r="AF235">
            <v>5348000</v>
          </cell>
        </row>
        <row r="236">
          <cell r="AF236">
            <v>9038000</v>
          </cell>
        </row>
        <row r="237">
          <cell r="AF237">
            <v>10014000</v>
          </cell>
        </row>
        <row r="238">
          <cell r="AF238">
            <v>2672000</v>
          </cell>
        </row>
        <row r="239">
          <cell r="AF239">
            <v>5580000</v>
          </cell>
        </row>
        <row r="240">
          <cell r="AF240">
            <v>10946000</v>
          </cell>
        </row>
        <row r="241">
          <cell r="AF241">
            <v>9158778</v>
          </cell>
        </row>
        <row r="242">
          <cell r="AF242">
            <v>12982000</v>
          </cell>
        </row>
        <row r="243">
          <cell r="AF243">
            <v>14546000</v>
          </cell>
        </row>
        <row r="244">
          <cell r="AF244">
            <v>4825000</v>
          </cell>
        </row>
        <row r="245">
          <cell r="AF245">
            <v>5512000</v>
          </cell>
        </row>
        <row r="246">
          <cell r="AF246">
            <v>3186000</v>
          </cell>
        </row>
        <row r="247">
          <cell r="AF247">
            <v>0</v>
          </cell>
        </row>
        <row r="248">
          <cell r="AF248">
            <v>5936000</v>
          </cell>
        </row>
        <row r="249">
          <cell r="AF249">
            <v>4492000</v>
          </cell>
        </row>
        <row r="250">
          <cell r="AF250">
            <v>4853000</v>
          </cell>
        </row>
        <row r="251">
          <cell r="AF251">
            <v>7143000</v>
          </cell>
        </row>
        <row r="252">
          <cell r="AF252">
            <v>5562000</v>
          </cell>
        </row>
        <row r="253">
          <cell r="AF253">
            <v>2434750</v>
          </cell>
        </row>
        <row r="254">
          <cell r="AF254">
            <v>17242000</v>
          </cell>
        </row>
        <row r="255">
          <cell r="AF255">
            <v>3896000</v>
          </cell>
        </row>
        <row r="256">
          <cell r="AF256">
            <v>4168800</v>
          </cell>
        </row>
        <row r="257">
          <cell r="AF257">
            <v>5075000</v>
          </cell>
        </row>
        <row r="258">
          <cell r="AF258">
            <v>3676000</v>
          </cell>
        </row>
        <row r="259">
          <cell r="AF259">
            <v>6284000</v>
          </cell>
        </row>
        <row r="260">
          <cell r="AF260">
            <v>6332000</v>
          </cell>
        </row>
        <row r="261">
          <cell r="AF261">
            <v>5521200</v>
          </cell>
        </row>
        <row r="262">
          <cell r="AF262">
            <v>0</v>
          </cell>
        </row>
        <row r="263">
          <cell r="AF263">
            <v>4820000</v>
          </cell>
        </row>
        <row r="264">
          <cell r="AF264">
            <v>5230000</v>
          </cell>
        </row>
        <row r="265">
          <cell r="AF265">
            <v>3852000</v>
          </cell>
        </row>
        <row r="266">
          <cell r="AF266">
            <v>7481000</v>
          </cell>
        </row>
        <row r="267">
          <cell r="AF267">
            <v>3360000</v>
          </cell>
        </row>
        <row r="268">
          <cell r="AF268">
            <v>1566000</v>
          </cell>
        </row>
        <row r="269">
          <cell r="AF269">
            <v>18576000</v>
          </cell>
        </row>
        <row r="270">
          <cell r="AF270">
            <v>4834000</v>
          </cell>
        </row>
        <row r="271">
          <cell r="AF271">
            <v>4584000</v>
          </cell>
        </row>
        <row r="272">
          <cell r="AF272">
            <v>6199000</v>
          </cell>
        </row>
        <row r="273">
          <cell r="AF273">
            <v>6020000</v>
          </cell>
        </row>
        <row r="274">
          <cell r="AF274">
            <v>5519000</v>
          </cell>
        </row>
        <row r="275">
          <cell r="AF275">
            <v>5361000</v>
          </cell>
        </row>
        <row r="276">
          <cell r="AF276">
            <v>1713750</v>
          </cell>
        </row>
        <row r="277">
          <cell r="AF277">
            <v>5834000</v>
          </cell>
        </row>
        <row r="278">
          <cell r="AF278">
            <v>72250</v>
          </cell>
        </row>
        <row r="279">
          <cell r="AF279">
            <v>2310000</v>
          </cell>
        </row>
        <row r="280">
          <cell r="AF280">
            <v>5734000</v>
          </cell>
        </row>
        <row r="281">
          <cell r="AF281">
            <v>2901000</v>
          </cell>
        </row>
        <row r="282">
          <cell r="AF282">
            <v>11226000</v>
          </cell>
        </row>
        <row r="283">
          <cell r="AF283">
            <v>1605000</v>
          </cell>
        </row>
        <row r="284">
          <cell r="AF284">
            <v>4376000</v>
          </cell>
        </row>
        <row r="285">
          <cell r="AF285">
            <v>17619000</v>
          </cell>
        </row>
        <row r="286">
          <cell r="AF286">
            <v>0</v>
          </cell>
        </row>
        <row r="287">
          <cell r="AF287">
            <v>6717000</v>
          </cell>
        </row>
        <row r="288">
          <cell r="AF288">
            <v>11040000</v>
          </cell>
        </row>
        <row r="289">
          <cell r="AF289">
            <v>9657000</v>
          </cell>
        </row>
        <row r="290">
          <cell r="AF290">
            <v>0</v>
          </cell>
        </row>
        <row r="291">
          <cell r="AF291">
            <v>2145500</v>
          </cell>
        </row>
        <row r="292">
          <cell r="AF292">
            <v>9765680</v>
          </cell>
        </row>
        <row r="293">
          <cell r="AF293">
            <v>9496000</v>
          </cell>
        </row>
        <row r="294">
          <cell r="AF294">
            <v>4834000</v>
          </cell>
        </row>
        <row r="295">
          <cell r="AF295">
            <v>2319000</v>
          </cell>
        </row>
        <row r="296">
          <cell r="AF296">
            <v>3142000</v>
          </cell>
        </row>
        <row r="297">
          <cell r="AF297">
            <v>1690000</v>
          </cell>
        </row>
        <row r="298">
          <cell r="AF298">
            <v>4506500</v>
          </cell>
        </row>
        <row r="299">
          <cell r="AF299">
            <v>129465000</v>
          </cell>
        </row>
        <row r="300">
          <cell r="AF300">
            <v>0</v>
          </cell>
        </row>
        <row r="301">
          <cell r="AF301">
            <v>2602000</v>
          </cell>
        </row>
        <row r="302">
          <cell r="AF302">
            <v>8126000</v>
          </cell>
        </row>
        <row r="303">
          <cell r="AF303">
            <v>13476000</v>
          </cell>
        </row>
        <row r="304">
          <cell r="AF304">
            <v>2100000</v>
          </cell>
        </row>
        <row r="305">
          <cell r="AF305">
            <v>0</v>
          </cell>
        </row>
        <row r="306">
          <cell r="AF306">
            <v>4945980</v>
          </cell>
        </row>
        <row r="307">
          <cell r="AF307">
            <v>4244000</v>
          </cell>
        </row>
        <row r="308">
          <cell r="AF308">
            <v>6209000</v>
          </cell>
        </row>
        <row r="309">
          <cell r="AF309">
            <v>8984000</v>
          </cell>
        </row>
        <row r="310">
          <cell r="AF310">
            <v>3408000</v>
          </cell>
        </row>
        <row r="311">
          <cell r="AF311">
            <v>7160200</v>
          </cell>
        </row>
        <row r="312">
          <cell r="AF312">
            <v>4448000</v>
          </cell>
        </row>
        <row r="313">
          <cell r="AF313">
            <v>2102000</v>
          </cell>
        </row>
        <row r="314">
          <cell r="AF314">
            <v>2688000</v>
          </cell>
        </row>
        <row r="315">
          <cell r="AF315">
            <v>6042000</v>
          </cell>
        </row>
        <row r="316">
          <cell r="AF316">
            <v>4794000</v>
          </cell>
        </row>
        <row r="317">
          <cell r="AF317">
            <v>5430000</v>
          </cell>
        </row>
        <row r="318">
          <cell r="AF318">
            <v>4753000</v>
          </cell>
        </row>
        <row r="319">
          <cell r="AF319">
            <v>6900000</v>
          </cell>
        </row>
        <row r="320">
          <cell r="AF320">
            <v>4026000</v>
          </cell>
        </row>
        <row r="321">
          <cell r="AF321">
            <v>2162500</v>
          </cell>
        </row>
        <row r="322">
          <cell r="AF322">
            <v>5788800</v>
          </cell>
        </row>
        <row r="323">
          <cell r="AF323">
            <v>5075000</v>
          </cell>
        </row>
        <row r="324">
          <cell r="AF324">
            <v>12170000</v>
          </cell>
        </row>
        <row r="325">
          <cell r="AF325">
            <v>8384000</v>
          </cell>
        </row>
        <row r="326">
          <cell r="AF326">
            <v>9104000</v>
          </cell>
        </row>
        <row r="327">
          <cell r="AF327">
            <v>7071000</v>
          </cell>
        </row>
        <row r="328">
          <cell r="AF328">
            <v>10136000</v>
          </cell>
        </row>
        <row r="329">
          <cell r="AF329">
            <v>4196000</v>
          </cell>
        </row>
        <row r="330">
          <cell r="AF330">
            <v>3337000</v>
          </cell>
        </row>
        <row r="331">
          <cell r="AF331">
            <v>10526000</v>
          </cell>
        </row>
        <row r="332">
          <cell r="AF332">
            <v>2807000</v>
          </cell>
        </row>
        <row r="333">
          <cell r="AF333">
            <v>3799000</v>
          </cell>
        </row>
        <row r="334">
          <cell r="AF334">
            <v>3812800</v>
          </cell>
        </row>
        <row r="335">
          <cell r="AF335">
            <v>1632500</v>
          </cell>
        </row>
        <row r="336">
          <cell r="AF336">
            <v>1526200</v>
          </cell>
        </row>
        <row r="337">
          <cell r="AF337">
            <v>3600550</v>
          </cell>
        </row>
        <row r="338">
          <cell r="AF338">
            <v>1473800</v>
          </cell>
        </row>
        <row r="339">
          <cell r="AF339">
            <v>1477000</v>
          </cell>
        </row>
        <row r="340">
          <cell r="AF340">
            <v>1239000</v>
          </cell>
        </row>
        <row r="341">
          <cell r="AF341">
            <v>1640000</v>
          </cell>
        </row>
        <row r="342">
          <cell r="AF342">
            <v>812000</v>
          </cell>
        </row>
        <row r="343">
          <cell r="AF343">
            <v>682500</v>
          </cell>
        </row>
        <row r="344">
          <cell r="AF344">
            <v>450624</v>
          </cell>
        </row>
        <row r="345">
          <cell r="AF345">
            <v>2091500</v>
          </cell>
        </row>
        <row r="346">
          <cell r="AF346">
            <v>1677400</v>
          </cell>
        </row>
        <row r="347">
          <cell r="AF347">
            <v>838200</v>
          </cell>
        </row>
        <row r="348">
          <cell r="AF348">
            <v>811300</v>
          </cell>
        </row>
        <row r="349">
          <cell r="AF349">
            <v>812000</v>
          </cell>
        </row>
        <row r="350">
          <cell r="AF350">
            <v>3154400</v>
          </cell>
        </row>
        <row r="351">
          <cell r="AF351">
            <v>1715200</v>
          </cell>
        </row>
        <row r="352">
          <cell r="AF352">
            <v>884600</v>
          </cell>
        </row>
        <row r="353">
          <cell r="AF353">
            <v>805000</v>
          </cell>
        </row>
        <row r="354">
          <cell r="AF354">
            <v>824000</v>
          </cell>
        </row>
        <row r="355">
          <cell r="AF355">
            <v>1195000</v>
          </cell>
        </row>
        <row r="356">
          <cell r="AF356">
            <v>840000</v>
          </cell>
        </row>
        <row r="357">
          <cell r="AF357">
            <v>1696000</v>
          </cell>
        </row>
        <row r="358">
          <cell r="AF358">
            <v>2790000</v>
          </cell>
        </row>
        <row r="359">
          <cell r="AF359">
            <v>3495000</v>
          </cell>
        </row>
        <row r="360">
          <cell r="AF360">
            <v>814000</v>
          </cell>
        </row>
        <row r="361">
          <cell r="AF361">
            <v>2486000</v>
          </cell>
        </row>
        <row r="362">
          <cell r="AF362">
            <v>1351600</v>
          </cell>
        </row>
        <row r="363">
          <cell r="AF363">
            <v>3322000</v>
          </cell>
        </row>
        <row r="364">
          <cell r="AF364">
            <v>3322000</v>
          </cell>
        </row>
        <row r="365">
          <cell r="AF365">
            <v>1890000</v>
          </cell>
        </row>
        <row r="366">
          <cell r="AF366">
            <v>1913000</v>
          </cell>
        </row>
        <row r="367">
          <cell r="AF367">
            <v>2626000</v>
          </cell>
        </row>
        <row r="368">
          <cell r="AF368">
            <v>2389000</v>
          </cell>
        </row>
        <row r="369">
          <cell r="AF369">
            <v>145700</v>
          </cell>
        </row>
        <row r="370">
          <cell r="AF370">
            <v>785250</v>
          </cell>
        </row>
        <row r="371">
          <cell r="AF371">
            <v>491300</v>
          </cell>
        </row>
        <row r="372">
          <cell r="AF372">
            <v>1367000</v>
          </cell>
        </row>
        <row r="373">
          <cell r="AF373">
            <v>1001900</v>
          </cell>
        </row>
        <row r="374">
          <cell r="AF374">
            <v>385250</v>
          </cell>
        </row>
        <row r="375">
          <cell r="AF375">
            <v>1156550</v>
          </cell>
        </row>
        <row r="376">
          <cell r="AF376">
            <v>2368000</v>
          </cell>
        </row>
        <row r="377">
          <cell r="AF377">
            <v>598150</v>
          </cell>
        </row>
        <row r="378">
          <cell r="AF378">
            <v>1066000</v>
          </cell>
        </row>
        <row r="379">
          <cell r="AF379">
            <v>3767900</v>
          </cell>
        </row>
        <row r="380">
          <cell r="AF380">
            <v>13586850</v>
          </cell>
        </row>
        <row r="381">
          <cell r="AF381">
            <v>315000</v>
          </cell>
        </row>
        <row r="382">
          <cell r="AF382">
            <v>11893400</v>
          </cell>
        </row>
        <row r="383">
          <cell r="AF383">
            <v>8940000</v>
          </cell>
        </row>
        <row r="384">
          <cell r="AF384">
            <v>89200</v>
          </cell>
        </row>
        <row r="385">
          <cell r="AF385">
            <v>840500</v>
          </cell>
        </row>
        <row r="386">
          <cell r="AF386">
            <v>1642400</v>
          </cell>
        </row>
        <row r="387">
          <cell r="AF387">
            <v>546600</v>
          </cell>
        </row>
        <row r="388">
          <cell r="AF388">
            <v>1986000</v>
          </cell>
        </row>
        <row r="389">
          <cell r="AF389">
            <v>773000</v>
          </cell>
        </row>
        <row r="390">
          <cell r="AF390">
            <v>1040000</v>
          </cell>
        </row>
        <row r="391">
          <cell r="AF391">
            <v>1214600</v>
          </cell>
        </row>
        <row r="392">
          <cell r="AF392">
            <v>0</v>
          </cell>
        </row>
        <row r="393">
          <cell r="AF393">
            <v>1027250</v>
          </cell>
        </row>
        <row r="394">
          <cell r="AF394">
            <v>760000</v>
          </cell>
        </row>
        <row r="395">
          <cell r="AF395">
            <v>674500</v>
          </cell>
        </row>
        <row r="396">
          <cell r="AF396">
            <v>1682300</v>
          </cell>
        </row>
        <row r="397">
          <cell r="AF397">
            <v>615000</v>
          </cell>
        </row>
        <row r="398">
          <cell r="AF398">
            <v>1665500</v>
          </cell>
        </row>
        <row r="399">
          <cell r="AF399">
            <v>966500</v>
          </cell>
        </row>
        <row r="400">
          <cell r="AF400">
            <v>1743000</v>
          </cell>
        </row>
        <row r="401">
          <cell r="AF401">
            <v>1305200</v>
          </cell>
        </row>
        <row r="402">
          <cell r="AF402">
            <v>1431800</v>
          </cell>
        </row>
        <row r="403">
          <cell r="AF403">
            <v>943400</v>
          </cell>
        </row>
        <row r="404">
          <cell r="AF404">
            <v>4298600</v>
          </cell>
        </row>
        <row r="405">
          <cell r="AF405">
            <v>7488000</v>
          </cell>
        </row>
        <row r="406">
          <cell r="AF406">
            <v>1158550</v>
          </cell>
        </row>
        <row r="407">
          <cell r="AF407">
            <v>169000</v>
          </cell>
        </row>
        <row r="408">
          <cell r="AF408">
            <v>13750000</v>
          </cell>
        </row>
        <row r="409">
          <cell r="AF409">
            <v>0</v>
          </cell>
        </row>
        <row r="410">
          <cell r="AF410">
            <v>1239000</v>
          </cell>
        </row>
        <row r="411">
          <cell r="AF411">
            <v>2090000</v>
          </cell>
        </row>
        <row r="412">
          <cell r="AF412">
            <v>0</v>
          </cell>
        </row>
        <row r="413">
          <cell r="AF413">
            <v>1270000</v>
          </cell>
        </row>
        <row r="414">
          <cell r="AF414">
            <v>2600000</v>
          </cell>
        </row>
        <row r="415">
          <cell r="AF415">
            <v>4100000</v>
          </cell>
        </row>
        <row r="416">
          <cell r="AF416">
            <v>3742000</v>
          </cell>
        </row>
        <row r="417">
          <cell r="AF417">
            <v>5395000</v>
          </cell>
        </row>
        <row r="418">
          <cell r="AF418">
            <v>0</v>
          </cell>
        </row>
        <row r="419">
          <cell r="AF419">
            <v>7479450</v>
          </cell>
        </row>
        <row r="420">
          <cell r="AF420">
            <v>1537500</v>
          </cell>
        </row>
        <row r="421">
          <cell r="AF421">
            <v>22000000</v>
          </cell>
        </row>
        <row r="422">
          <cell r="AF422">
            <v>2275000</v>
          </cell>
        </row>
        <row r="423">
          <cell r="AF423">
            <v>0</v>
          </cell>
        </row>
        <row r="424">
          <cell r="AF424">
            <v>0</v>
          </cell>
        </row>
        <row r="425">
          <cell r="AF425">
            <v>20610000</v>
          </cell>
        </row>
        <row r="426">
          <cell r="AF426">
            <v>91500</v>
          </cell>
        </row>
        <row r="427">
          <cell r="AF427">
            <v>4754500</v>
          </cell>
        </row>
        <row r="428">
          <cell r="AF428">
            <v>4333500</v>
          </cell>
        </row>
        <row r="429">
          <cell r="AF429">
            <v>7812500</v>
          </cell>
        </row>
        <row r="430">
          <cell r="AF430">
            <v>13200000</v>
          </cell>
        </row>
        <row r="431">
          <cell r="AF431">
            <v>0</v>
          </cell>
        </row>
        <row r="432">
          <cell r="AF432">
            <v>0</v>
          </cell>
        </row>
        <row r="433">
          <cell r="AF433">
            <v>4200000</v>
          </cell>
        </row>
        <row r="434">
          <cell r="AF434">
            <v>0</v>
          </cell>
        </row>
        <row r="435">
          <cell r="AF435">
            <v>0</v>
          </cell>
        </row>
        <row r="436">
          <cell r="AF436">
            <v>0</v>
          </cell>
        </row>
        <row r="437">
          <cell r="AF437">
            <v>7132000</v>
          </cell>
        </row>
        <row r="438">
          <cell r="AF438">
            <v>0</v>
          </cell>
        </row>
        <row r="439">
          <cell r="AF439">
            <v>7753000</v>
          </cell>
        </row>
        <row r="440">
          <cell r="AF440">
            <v>3000000</v>
          </cell>
        </row>
        <row r="441">
          <cell r="AF441">
            <v>2000000</v>
          </cell>
        </row>
        <row r="442">
          <cell r="AF442">
            <v>9078000</v>
          </cell>
        </row>
        <row r="443">
          <cell r="AF443">
            <v>1814000</v>
          </cell>
        </row>
        <row r="444">
          <cell r="AF444">
            <v>0</v>
          </cell>
        </row>
        <row r="445">
          <cell r="AF445">
            <v>4762500</v>
          </cell>
        </row>
        <row r="446">
          <cell r="AF446">
            <v>28000000</v>
          </cell>
        </row>
        <row r="447">
          <cell r="AF447">
            <v>5276000</v>
          </cell>
        </row>
        <row r="448">
          <cell r="AF448">
            <v>1950000</v>
          </cell>
        </row>
        <row r="449">
          <cell r="AF449">
            <v>17622000</v>
          </cell>
        </row>
        <row r="450">
          <cell r="AF450">
            <v>13761000</v>
          </cell>
        </row>
        <row r="451">
          <cell r="AF451">
            <v>4348000</v>
          </cell>
        </row>
        <row r="452">
          <cell r="AF452">
            <v>41114000</v>
          </cell>
        </row>
        <row r="453">
          <cell r="AF453">
            <v>7258000</v>
          </cell>
        </row>
        <row r="454">
          <cell r="AF454">
            <v>7450000</v>
          </cell>
        </row>
        <row r="455">
          <cell r="AF455">
            <v>9493750</v>
          </cell>
        </row>
        <row r="456">
          <cell r="AF456">
            <v>4481900</v>
          </cell>
        </row>
        <row r="457">
          <cell r="AF457">
            <v>6294000</v>
          </cell>
        </row>
        <row r="458">
          <cell r="AF458">
            <v>2635000</v>
          </cell>
        </row>
        <row r="459">
          <cell r="AF459">
            <v>1070000</v>
          </cell>
        </row>
        <row r="460">
          <cell r="AF460">
            <v>11272375</v>
          </cell>
        </row>
        <row r="461">
          <cell r="AF461">
            <v>2255200</v>
          </cell>
        </row>
        <row r="462">
          <cell r="AF462">
            <v>3624000</v>
          </cell>
        </row>
        <row r="463">
          <cell r="AF463">
            <v>3981500</v>
          </cell>
        </row>
        <row r="464">
          <cell r="AF464">
            <v>2888500</v>
          </cell>
        </row>
        <row r="465">
          <cell r="AF465">
            <v>0</v>
          </cell>
        </row>
        <row r="466">
          <cell r="AF466">
            <v>8852000</v>
          </cell>
        </row>
        <row r="467">
          <cell r="AF467">
            <v>3719000</v>
          </cell>
        </row>
        <row r="468">
          <cell r="AF468">
            <v>169859000</v>
          </cell>
        </row>
        <row r="469">
          <cell r="AF469">
            <v>9885500</v>
          </cell>
        </row>
        <row r="470">
          <cell r="AF470">
            <v>0</v>
          </cell>
        </row>
        <row r="471">
          <cell r="AF471">
            <v>12633000</v>
          </cell>
        </row>
        <row r="472">
          <cell r="AF472">
            <v>4329000</v>
          </cell>
        </row>
        <row r="473">
          <cell r="AF473">
            <v>4908400</v>
          </cell>
        </row>
        <row r="474">
          <cell r="AF474">
            <v>4924500</v>
          </cell>
        </row>
        <row r="475">
          <cell r="AF475">
            <v>6311250</v>
          </cell>
        </row>
        <row r="476">
          <cell r="AF476">
            <v>0</v>
          </cell>
        </row>
        <row r="477">
          <cell r="AF477">
            <v>6299750</v>
          </cell>
        </row>
        <row r="478">
          <cell r="AF478">
            <v>17395400</v>
          </cell>
        </row>
        <row r="479">
          <cell r="AF479">
            <v>8610500</v>
          </cell>
        </row>
        <row r="480">
          <cell r="AF480">
            <v>8229000</v>
          </cell>
        </row>
        <row r="481">
          <cell r="AF481">
            <v>15986000</v>
          </cell>
        </row>
        <row r="482">
          <cell r="AF482">
            <v>0</v>
          </cell>
        </row>
        <row r="483">
          <cell r="AF483">
            <v>95227500</v>
          </cell>
        </row>
        <row r="484">
          <cell r="AF484">
            <v>2743440</v>
          </cell>
        </row>
        <row r="485">
          <cell r="AF485">
            <v>27613920</v>
          </cell>
        </row>
        <row r="486">
          <cell r="AF486">
            <v>2755000</v>
          </cell>
        </row>
        <row r="487">
          <cell r="AF487">
            <v>4394000</v>
          </cell>
        </row>
        <row r="488">
          <cell r="AF488">
            <v>9035750</v>
          </cell>
        </row>
        <row r="489">
          <cell r="AF489">
            <v>5205500</v>
          </cell>
        </row>
        <row r="490">
          <cell r="AF490">
            <v>15007500</v>
          </cell>
        </row>
        <row r="491">
          <cell r="AF491">
            <v>4594500</v>
          </cell>
        </row>
        <row r="492">
          <cell r="AF492">
            <v>5501000</v>
          </cell>
        </row>
        <row r="493">
          <cell r="AF493">
            <v>13810500</v>
          </cell>
        </row>
        <row r="494">
          <cell r="AF494">
            <v>1035600</v>
          </cell>
        </row>
        <row r="495">
          <cell r="AF495">
            <v>15007500</v>
          </cell>
        </row>
        <row r="496">
          <cell r="AF496">
            <v>18418500</v>
          </cell>
        </row>
        <row r="497">
          <cell r="AF497">
            <v>2518600</v>
          </cell>
        </row>
        <row r="498">
          <cell r="AF498">
            <v>10990750</v>
          </cell>
        </row>
        <row r="499">
          <cell r="AF499">
            <v>0</v>
          </cell>
        </row>
        <row r="500">
          <cell r="AF500">
            <v>32665500</v>
          </cell>
        </row>
        <row r="501">
          <cell r="AF501">
            <v>0</v>
          </cell>
        </row>
        <row r="502">
          <cell r="AF502">
            <v>0</v>
          </cell>
        </row>
        <row r="503">
          <cell r="AF503">
            <v>4427000</v>
          </cell>
        </row>
        <row r="504">
          <cell r="AF504">
            <v>6500000</v>
          </cell>
        </row>
        <row r="505">
          <cell r="AF505">
            <v>8916600</v>
          </cell>
        </row>
        <row r="506">
          <cell r="AF506">
            <v>16211250</v>
          </cell>
        </row>
        <row r="507">
          <cell r="AF507">
            <v>4064000</v>
          </cell>
        </row>
        <row r="508">
          <cell r="AF508">
            <v>5489750</v>
          </cell>
        </row>
        <row r="509">
          <cell r="AF509">
            <v>0</v>
          </cell>
        </row>
        <row r="510">
          <cell r="AF510">
            <v>10120250</v>
          </cell>
        </row>
        <row r="511">
          <cell r="AF511">
            <v>0</v>
          </cell>
        </row>
        <row r="512">
          <cell r="AF512">
            <v>42270000</v>
          </cell>
        </row>
        <row r="513">
          <cell r="AF513">
            <v>4604500</v>
          </cell>
        </row>
        <row r="514">
          <cell r="AF514">
            <v>4627000</v>
          </cell>
        </row>
        <row r="515">
          <cell r="AF515">
            <v>43552000</v>
          </cell>
        </row>
        <row r="516">
          <cell r="AF516">
            <v>4468000</v>
          </cell>
        </row>
        <row r="517">
          <cell r="AF517">
            <v>4680000</v>
          </cell>
        </row>
        <row r="518">
          <cell r="AF518">
            <v>0</v>
          </cell>
        </row>
        <row r="519">
          <cell r="AF519">
            <v>4740000</v>
          </cell>
        </row>
        <row r="520">
          <cell r="AF520">
            <v>1896000</v>
          </cell>
        </row>
        <row r="521">
          <cell r="AF521">
            <v>9972370</v>
          </cell>
        </row>
        <row r="522">
          <cell r="AF522">
            <v>5874000</v>
          </cell>
        </row>
        <row r="523">
          <cell r="AF523">
            <v>134557980</v>
          </cell>
        </row>
        <row r="524">
          <cell r="AF524">
            <v>19435000</v>
          </cell>
        </row>
        <row r="525">
          <cell r="AF525">
            <v>5178000</v>
          </cell>
        </row>
        <row r="526">
          <cell r="AF526">
            <v>5768000</v>
          </cell>
        </row>
        <row r="527">
          <cell r="AF527">
            <v>8937830</v>
          </cell>
        </row>
        <row r="528">
          <cell r="AF528">
            <v>4195000</v>
          </cell>
        </row>
        <row r="529">
          <cell r="AF529">
            <v>2050000</v>
          </cell>
        </row>
        <row r="530">
          <cell r="AF530">
            <v>5034000</v>
          </cell>
        </row>
        <row r="531">
          <cell r="AF531">
            <v>1999830</v>
          </cell>
        </row>
        <row r="532">
          <cell r="AF532">
            <v>4713000</v>
          </cell>
        </row>
        <row r="533">
          <cell r="AF533">
            <v>8057000</v>
          </cell>
        </row>
        <row r="534">
          <cell r="AF534">
            <v>5768000</v>
          </cell>
        </row>
        <row r="535">
          <cell r="AF535">
            <v>4150000</v>
          </cell>
        </row>
        <row r="536">
          <cell r="AF536">
            <v>4310000</v>
          </cell>
        </row>
        <row r="537">
          <cell r="AF537">
            <v>7890000</v>
          </cell>
        </row>
        <row r="538">
          <cell r="AF538">
            <v>2014000</v>
          </cell>
        </row>
        <row r="539">
          <cell r="AF539">
            <v>4028000</v>
          </cell>
        </row>
        <row r="540">
          <cell r="AF540">
            <v>1994000</v>
          </cell>
        </row>
        <row r="541">
          <cell r="AF541">
            <v>1994000</v>
          </cell>
        </row>
        <row r="542">
          <cell r="AF542">
            <v>3948000</v>
          </cell>
        </row>
        <row r="543">
          <cell r="AF543">
            <v>0</v>
          </cell>
        </row>
        <row r="544">
          <cell r="AF544">
            <v>4834000</v>
          </cell>
        </row>
        <row r="545">
          <cell r="AF545">
            <v>5684000</v>
          </cell>
        </row>
        <row r="546">
          <cell r="AF546">
            <v>5997000</v>
          </cell>
        </row>
        <row r="547">
          <cell r="AF547">
            <v>56993000</v>
          </cell>
        </row>
        <row r="548">
          <cell r="AF548">
            <v>2819000</v>
          </cell>
        </row>
        <row r="549">
          <cell r="AF549">
            <v>3223000</v>
          </cell>
        </row>
        <row r="550">
          <cell r="AF550">
            <v>2407000</v>
          </cell>
        </row>
        <row r="551">
          <cell r="AF551">
            <v>7892000</v>
          </cell>
        </row>
        <row r="552">
          <cell r="AF552">
            <v>0</v>
          </cell>
        </row>
        <row r="553">
          <cell r="AF553">
            <v>0</v>
          </cell>
        </row>
        <row r="554">
          <cell r="AF554">
            <v>8652000</v>
          </cell>
        </row>
        <row r="555">
          <cell r="AF555">
            <v>2170000</v>
          </cell>
        </row>
        <row r="556">
          <cell r="AF556">
            <v>2960000</v>
          </cell>
        </row>
        <row r="557">
          <cell r="AF557">
            <v>9765000</v>
          </cell>
        </row>
        <row r="558">
          <cell r="AF558">
            <v>21272000</v>
          </cell>
        </row>
        <row r="559">
          <cell r="AF559">
            <v>4728000</v>
          </cell>
        </row>
        <row r="560">
          <cell r="AF560">
            <v>3180000</v>
          </cell>
        </row>
        <row r="561">
          <cell r="AF561">
            <v>5417000</v>
          </cell>
        </row>
        <row r="562">
          <cell r="AF562">
            <v>8766000</v>
          </cell>
        </row>
        <row r="563">
          <cell r="AF563">
            <v>5548000</v>
          </cell>
        </row>
        <row r="564">
          <cell r="AF564">
            <v>0</v>
          </cell>
        </row>
        <row r="565">
          <cell r="AF565">
            <v>2376000</v>
          </cell>
        </row>
        <row r="566">
          <cell r="AF566">
            <v>0</v>
          </cell>
        </row>
        <row r="567">
          <cell r="AF567">
            <v>3860000</v>
          </cell>
        </row>
        <row r="568">
          <cell r="AF568">
            <v>5453000</v>
          </cell>
        </row>
        <row r="569">
          <cell r="AF569">
            <v>3830000</v>
          </cell>
        </row>
        <row r="570">
          <cell r="AF570">
            <v>4195000</v>
          </cell>
        </row>
        <row r="571">
          <cell r="AF571">
            <v>2517000</v>
          </cell>
        </row>
        <row r="572">
          <cell r="AF572">
            <v>5584000</v>
          </cell>
        </row>
        <row r="573">
          <cell r="AF573">
            <v>5100000</v>
          </cell>
        </row>
        <row r="574">
          <cell r="AF574">
            <v>5469000</v>
          </cell>
        </row>
        <row r="575">
          <cell r="AF575">
            <v>2438000</v>
          </cell>
        </row>
        <row r="576">
          <cell r="AF576">
            <v>2350000</v>
          </cell>
        </row>
        <row r="577">
          <cell r="AF577">
            <v>0</v>
          </cell>
        </row>
        <row r="578">
          <cell r="AF578">
            <v>3230000</v>
          </cell>
        </row>
        <row r="579">
          <cell r="AF579">
            <v>4251000</v>
          </cell>
        </row>
        <row r="580">
          <cell r="AF580">
            <v>4824000</v>
          </cell>
        </row>
        <row r="581">
          <cell r="AF581">
            <v>21564000</v>
          </cell>
        </row>
        <row r="582">
          <cell r="AF582">
            <v>2475000</v>
          </cell>
        </row>
        <row r="583">
          <cell r="AF583">
            <v>3567000</v>
          </cell>
        </row>
        <row r="584">
          <cell r="AF584">
            <v>4700000</v>
          </cell>
        </row>
        <row r="585">
          <cell r="AF585">
            <v>1397000</v>
          </cell>
        </row>
        <row r="586">
          <cell r="AF586">
            <v>6980000</v>
          </cell>
        </row>
        <row r="587">
          <cell r="AF587">
            <v>5433000</v>
          </cell>
        </row>
        <row r="588">
          <cell r="AF588">
            <v>6926000</v>
          </cell>
        </row>
        <row r="589">
          <cell r="AF589">
            <v>1888000</v>
          </cell>
        </row>
        <row r="590">
          <cell r="AF590">
            <v>2569000</v>
          </cell>
        </row>
        <row r="591">
          <cell r="AF591">
            <v>19890000</v>
          </cell>
        </row>
        <row r="592">
          <cell r="AF592">
            <v>3350000</v>
          </cell>
        </row>
        <row r="593">
          <cell r="AF593">
            <v>5780000</v>
          </cell>
        </row>
        <row r="594">
          <cell r="AF594">
            <v>5364000</v>
          </cell>
        </row>
        <row r="595">
          <cell r="AF595">
            <v>13836000</v>
          </cell>
        </row>
        <row r="596">
          <cell r="AF596">
            <v>0</v>
          </cell>
        </row>
        <row r="597">
          <cell r="AF597">
            <v>10701000</v>
          </cell>
        </row>
        <row r="598">
          <cell r="AF598">
            <v>5265000</v>
          </cell>
        </row>
        <row r="599">
          <cell r="AF599">
            <v>5160000</v>
          </cell>
        </row>
        <row r="600">
          <cell r="AF600">
            <v>4908000</v>
          </cell>
        </row>
        <row r="601">
          <cell r="AF601">
            <v>13651000</v>
          </cell>
        </row>
        <row r="602">
          <cell r="AF602">
            <v>8321000</v>
          </cell>
        </row>
        <row r="603">
          <cell r="AF603">
            <v>8900100</v>
          </cell>
        </row>
        <row r="604">
          <cell r="AF604">
            <v>622800</v>
          </cell>
        </row>
        <row r="605">
          <cell r="AF605">
            <v>0</v>
          </cell>
        </row>
        <row r="606">
          <cell r="AF606">
            <v>705850</v>
          </cell>
        </row>
        <row r="607">
          <cell r="AF607">
            <v>0</v>
          </cell>
        </row>
        <row r="608">
          <cell r="AF608">
            <v>682500</v>
          </cell>
        </row>
        <row r="609">
          <cell r="AF609">
            <v>842800</v>
          </cell>
        </row>
        <row r="610">
          <cell r="AF610">
            <v>2392950</v>
          </cell>
        </row>
        <row r="611">
          <cell r="AF611">
            <v>2688400</v>
          </cell>
        </row>
        <row r="612">
          <cell r="AF612">
            <v>2690900</v>
          </cell>
        </row>
        <row r="613">
          <cell r="AF613">
            <v>733500</v>
          </cell>
        </row>
        <row r="614">
          <cell r="AF614">
            <v>572750</v>
          </cell>
        </row>
        <row r="615">
          <cell r="AF615">
            <v>547500</v>
          </cell>
        </row>
        <row r="616">
          <cell r="AF616">
            <v>2151900</v>
          </cell>
        </row>
        <row r="617">
          <cell r="AF617">
            <v>5383700</v>
          </cell>
        </row>
        <row r="618">
          <cell r="AF618">
            <v>1218350</v>
          </cell>
        </row>
        <row r="619">
          <cell r="AF619">
            <v>795350</v>
          </cell>
        </row>
        <row r="620">
          <cell r="AF620">
            <v>1785750</v>
          </cell>
        </row>
        <row r="621">
          <cell r="AF621">
            <v>3515200</v>
          </cell>
        </row>
        <row r="622">
          <cell r="AF622">
            <v>1892800</v>
          </cell>
        </row>
        <row r="623">
          <cell r="AF623">
            <v>2792600</v>
          </cell>
        </row>
        <row r="624">
          <cell r="AF624">
            <v>5200750</v>
          </cell>
        </row>
        <row r="625">
          <cell r="AF625">
            <v>1042500</v>
          </cell>
        </row>
        <row r="626">
          <cell r="AF626">
            <v>838900</v>
          </cell>
        </row>
        <row r="627">
          <cell r="AF627">
            <v>4700400</v>
          </cell>
        </row>
        <row r="628">
          <cell r="AF628">
            <v>2598300</v>
          </cell>
        </row>
        <row r="629">
          <cell r="AF629">
            <v>334450</v>
          </cell>
        </row>
        <row r="630">
          <cell r="AF630">
            <v>4449000</v>
          </cell>
        </row>
        <row r="631">
          <cell r="AF631">
            <v>1684000</v>
          </cell>
        </row>
        <row r="632">
          <cell r="AF632">
            <v>663100</v>
          </cell>
        </row>
        <row r="633">
          <cell r="AF633">
            <v>2604500</v>
          </cell>
        </row>
        <row r="634">
          <cell r="AF634">
            <v>5350000</v>
          </cell>
        </row>
        <row r="635">
          <cell r="AF635">
            <v>2067500</v>
          </cell>
        </row>
        <row r="636">
          <cell r="AF636">
            <v>1678000</v>
          </cell>
        </row>
        <row r="637">
          <cell r="AF637">
            <v>1678000</v>
          </cell>
        </row>
        <row r="638">
          <cell r="AF638">
            <v>1450000</v>
          </cell>
        </row>
        <row r="639">
          <cell r="AF639">
            <v>0</v>
          </cell>
        </row>
        <row r="640">
          <cell r="AF640">
            <v>6377000</v>
          </cell>
        </row>
        <row r="641">
          <cell r="AF641">
            <v>0</v>
          </cell>
        </row>
        <row r="642">
          <cell r="AF642">
            <v>640000</v>
          </cell>
        </row>
        <row r="643">
          <cell r="AF643">
            <v>20587000</v>
          </cell>
        </row>
        <row r="644">
          <cell r="AF644">
            <v>13721000</v>
          </cell>
        </row>
        <row r="645">
          <cell r="AF645">
            <v>850000</v>
          </cell>
        </row>
        <row r="646">
          <cell r="AF646">
            <v>1478000</v>
          </cell>
        </row>
        <row r="647">
          <cell r="AF647">
            <v>138600000</v>
          </cell>
        </row>
        <row r="648">
          <cell r="AF648">
            <v>50490000</v>
          </cell>
        </row>
        <row r="649">
          <cell r="AF649">
            <v>1137500</v>
          </cell>
        </row>
        <row r="650">
          <cell r="AF650">
            <v>300000</v>
          </cell>
        </row>
        <row r="651">
          <cell r="AF651">
            <v>1494000</v>
          </cell>
        </row>
        <row r="652">
          <cell r="AF652">
            <v>1435000</v>
          </cell>
        </row>
        <row r="653">
          <cell r="AF653">
            <v>1429000</v>
          </cell>
        </row>
        <row r="654">
          <cell r="AF654">
            <v>5000000</v>
          </cell>
        </row>
        <row r="655">
          <cell r="AF655">
            <v>0</v>
          </cell>
        </row>
        <row r="656">
          <cell r="AF656">
            <v>96522000</v>
          </cell>
        </row>
        <row r="657">
          <cell r="AF657">
            <v>7328000</v>
          </cell>
        </row>
        <row r="658">
          <cell r="AF658">
            <v>0</v>
          </cell>
        </row>
        <row r="659">
          <cell r="AF659">
            <v>0</v>
          </cell>
        </row>
        <row r="660">
          <cell r="AF660">
            <v>0</v>
          </cell>
        </row>
        <row r="661">
          <cell r="AF661">
            <v>1995000</v>
          </cell>
        </row>
        <row r="662">
          <cell r="AF662">
            <v>4700000</v>
          </cell>
        </row>
        <row r="663">
          <cell r="AF663">
            <v>126932000</v>
          </cell>
        </row>
        <row r="664">
          <cell r="AF664">
            <v>976000</v>
          </cell>
        </row>
        <row r="665">
          <cell r="AF665">
            <v>0</v>
          </cell>
        </row>
        <row r="666">
          <cell r="AF666">
            <v>4698000</v>
          </cell>
        </row>
        <row r="667">
          <cell r="AF667">
            <v>0</v>
          </cell>
        </row>
        <row r="668">
          <cell r="AF668">
            <v>3619000</v>
          </cell>
        </row>
        <row r="669">
          <cell r="AF669">
            <v>0</v>
          </cell>
        </row>
        <row r="670">
          <cell r="AF670">
            <v>2380000</v>
          </cell>
        </row>
        <row r="671">
          <cell r="AF671">
            <v>5374000</v>
          </cell>
        </row>
        <row r="672">
          <cell r="AF672">
            <v>8202000</v>
          </cell>
        </row>
        <row r="673">
          <cell r="AF673">
            <v>5490000</v>
          </cell>
        </row>
        <row r="674">
          <cell r="AF674">
            <v>1486000</v>
          </cell>
        </row>
        <row r="675">
          <cell r="AF675">
            <v>7070000</v>
          </cell>
        </row>
        <row r="676">
          <cell r="AF676">
            <v>8890000</v>
          </cell>
        </row>
        <row r="677">
          <cell r="AF677">
            <v>5360000</v>
          </cell>
        </row>
        <row r="678">
          <cell r="AF678">
            <v>15735550</v>
          </cell>
        </row>
        <row r="679">
          <cell r="AF679">
            <v>7713800</v>
          </cell>
        </row>
        <row r="680">
          <cell r="AF680">
            <v>6145200</v>
          </cell>
        </row>
        <row r="681">
          <cell r="AF681">
            <v>0</v>
          </cell>
        </row>
        <row r="682">
          <cell r="AF682">
            <v>0</v>
          </cell>
        </row>
        <row r="683">
          <cell r="AF683">
            <v>2020000</v>
          </cell>
        </row>
        <row r="684">
          <cell r="AF684">
            <v>108660000</v>
          </cell>
        </row>
        <row r="685">
          <cell r="AF685">
            <v>5790000</v>
          </cell>
        </row>
        <row r="686">
          <cell r="AF686">
            <v>2731500</v>
          </cell>
        </row>
        <row r="687">
          <cell r="AF687">
            <v>2730000</v>
          </cell>
        </row>
        <row r="688">
          <cell r="AF688">
            <v>4350125</v>
          </cell>
        </row>
        <row r="689">
          <cell r="AF689">
            <v>3582000</v>
          </cell>
        </row>
        <row r="690">
          <cell r="AF690">
            <v>9190000</v>
          </cell>
        </row>
        <row r="691">
          <cell r="AF691">
            <v>7538000</v>
          </cell>
        </row>
        <row r="692">
          <cell r="AF692">
            <v>5468000</v>
          </cell>
        </row>
        <row r="693">
          <cell r="AF693">
            <v>0</v>
          </cell>
        </row>
        <row r="694">
          <cell r="AF694">
            <v>2203500</v>
          </cell>
        </row>
        <row r="695">
          <cell r="AF695">
            <v>10794000</v>
          </cell>
        </row>
        <row r="696">
          <cell r="AF696">
            <v>9844000</v>
          </cell>
        </row>
        <row r="697">
          <cell r="AF697">
            <v>0</v>
          </cell>
        </row>
        <row r="698">
          <cell r="AF698">
            <v>0</v>
          </cell>
        </row>
        <row r="699">
          <cell r="AF699">
            <v>7553000</v>
          </cell>
        </row>
        <row r="700">
          <cell r="AF700">
            <v>4215000</v>
          </cell>
        </row>
        <row r="701">
          <cell r="AF701">
            <v>4320300</v>
          </cell>
        </row>
        <row r="702">
          <cell r="AF702">
            <v>7301000</v>
          </cell>
        </row>
        <row r="703">
          <cell r="AF703">
            <v>3400000</v>
          </cell>
        </row>
        <row r="704">
          <cell r="AF704">
            <v>8118000</v>
          </cell>
        </row>
        <row r="705">
          <cell r="AF705">
            <v>5624000</v>
          </cell>
        </row>
        <row r="706">
          <cell r="AF706">
            <v>9742000</v>
          </cell>
        </row>
        <row r="707">
          <cell r="AF707">
            <v>286600</v>
          </cell>
        </row>
        <row r="708">
          <cell r="AF708">
            <v>3776000</v>
          </cell>
        </row>
        <row r="709">
          <cell r="AF709">
            <v>0</v>
          </cell>
        </row>
        <row r="710">
          <cell r="AF710">
            <v>11156000</v>
          </cell>
        </row>
        <row r="711">
          <cell r="AF711">
            <v>0</v>
          </cell>
        </row>
        <row r="712">
          <cell r="AF712">
            <v>0</v>
          </cell>
        </row>
        <row r="713">
          <cell r="AF713">
            <v>5210000</v>
          </cell>
        </row>
        <row r="714">
          <cell r="AF714">
            <v>1056000</v>
          </cell>
        </row>
        <row r="715">
          <cell r="AF715">
            <v>9392000</v>
          </cell>
        </row>
        <row r="716">
          <cell r="AF716">
            <v>6797000</v>
          </cell>
        </row>
        <row r="717">
          <cell r="AF717">
            <v>547000</v>
          </cell>
        </row>
        <row r="718">
          <cell r="AF718">
            <v>2716000</v>
          </cell>
        </row>
        <row r="719">
          <cell r="AF719">
            <v>5775000</v>
          </cell>
        </row>
        <row r="720">
          <cell r="AF720">
            <v>4680000</v>
          </cell>
        </row>
        <row r="721">
          <cell r="AF721">
            <v>2030000</v>
          </cell>
        </row>
        <row r="722">
          <cell r="AF722">
            <v>1395000</v>
          </cell>
        </row>
        <row r="723">
          <cell r="AF723">
            <v>5121000</v>
          </cell>
        </row>
        <row r="724">
          <cell r="AF724">
            <v>0</v>
          </cell>
        </row>
        <row r="725">
          <cell r="AF725">
            <v>5000000</v>
          </cell>
        </row>
        <row r="726">
          <cell r="AF726">
            <v>8374000</v>
          </cell>
        </row>
        <row r="727">
          <cell r="AF727">
            <v>4645000</v>
          </cell>
        </row>
        <row r="728">
          <cell r="AF728">
            <v>0</v>
          </cell>
        </row>
        <row r="729">
          <cell r="AF729">
            <v>4200500</v>
          </cell>
        </row>
        <row r="730">
          <cell r="AF730">
            <v>6985000</v>
          </cell>
        </row>
        <row r="731">
          <cell r="AF731">
            <v>5124000</v>
          </cell>
        </row>
        <row r="732">
          <cell r="AF732">
            <v>4585000</v>
          </cell>
        </row>
        <row r="733">
          <cell r="AF733">
            <v>2800000</v>
          </cell>
        </row>
        <row r="734">
          <cell r="AF734">
            <v>845000</v>
          </cell>
        </row>
        <row r="735">
          <cell r="AF735">
            <v>9496000</v>
          </cell>
        </row>
        <row r="736">
          <cell r="AF736">
            <v>5205000</v>
          </cell>
        </row>
        <row r="737">
          <cell r="AF737">
            <v>0</v>
          </cell>
        </row>
        <row r="738">
          <cell r="AF738">
            <v>1710000</v>
          </cell>
        </row>
        <row r="739">
          <cell r="AF739">
            <v>6593000</v>
          </cell>
        </row>
        <row r="740">
          <cell r="AF740">
            <v>5420000</v>
          </cell>
        </row>
        <row r="741">
          <cell r="AF741">
            <v>12556000</v>
          </cell>
        </row>
        <row r="742">
          <cell r="AF742">
            <v>2585000</v>
          </cell>
        </row>
        <row r="743">
          <cell r="AF743">
            <v>1850000</v>
          </cell>
        </row>
        <row r="744">
          <cell r="AF744">
            <v>5384000</v>
          </cell>
        </row>
        <row r="745">
          <cell r="AF745">
            <v>4643000</v>
          </cell>
        </row>
        <row r="746">
          <cell r="AF746">
            <v>3102000</v>
          </cell>
        </row>
        <row r="747">
          <cell r="AF747">
            <v>2470000</v>
          </cell>
        </row>
        <row r="748">
          <cell r="AF748">
            <v>4630000</v>
          </cell>
        </row>
        <row r="749">
          <cell r="AF749">
            <v>4573000</v>
          </cell>
        </row>
        <row r="750">
          <cell r="AF750">
            <v>0</v>
          </cell>
        </row>
        <row r="751">
          <cell r="AF751">
            <v>0</v>
          </cell>
        </row>
        <row r="752">
          <cell r="AF752">
            <v>0</v>
          </cell>
        </row>
        <row r="753">
          <cell r="AF753">
            <v>4695000</v>
          </cell>
        </row>
        <row r="754">
          <cell r="AF754">
            <v>8926000</v>
          </cell>
        </row>
        <row r="755">
          <cell r="AF755">
            <v>1845000</v>
          </cell>
        </row>
        <row r="756">
          <cell r="AF756">
            <v>7653000</v>
          </cell>
        </row>
        <row r="757">
          <cell r="AF757">
            <v>7653000</v>
          </cell>
        </row>
        <row r="758">
          <cell r="AF758">
            <v>11599000</v>
          </cell>
        </row>
        <row r="759">
          <cell r="AF759">
            <v>2470000</v>
          </cell>
        </row>
        <row r="760">
          <cell r="AF760">
            <v>2014000</v>
          </cell>
        </row>
        <row r="761">
          <cell r="AF761">
            <v>5720000</v>
          </cell>
        </row>
        <row r="762">
          <cell r="AF762">
            <v>0</v>
          </cell>
        </row>
        <row r="763">
          <cell r="AF763">
            <v>4431000</v>
          </cell>
        </row>
        <row r="764">
          <cell r="AF764">
            <v>10712000</v>
          </cell>
        </row>
        <row r="765">
          <cell r="AF765">
            <v>0</v>
          </cell>
        </row>
        <row r="766">
          <cell r="AF766">
            <v>9408000</v>
          </cell>
        </row>
        <row r="767">
          <cell r="AF767">
            <v>2014000</v>
          </cell>
        </row>
        <row r="768">
          <cell r="AF768">
            <v>19092000</v>
          </cell>
        </row>
        <row r="769">
          <cell r="AF769">
            <v>8610000</v>
          </cell>
        </row>
        <row r="770">
          <cell r="AF770">
            <v>2639000</v>
          </cell>
        </row>
        <row r="771">
          <cell r="AF771">
            <v>1400000</v>
          </cell>
        </row>
        <row r="772">
          <cell r="AF772">
            <v>0</v>
          </cell>
        </row>
        <row r="773">
          <cell r="AF773">
            <v>1612000</v>
          </cell>
        </row>
        <row r="774">
          <cell r="AF774">
            <v>1410000</v>
          </cell>
        </row>
        <row r="775">
          <cell r="AF775">
            <v>5841000</v>
          </cell>
        </row>
        <row r="776">
          <cell r="AF776">
            <v>3142000</v>
          </cell>
        </row>
        <row r="777">
          <cell r="AF777">
            <v>5237000</v>
          </cell>
        </row>
        <row r="778">
          <cell r="AF778">
            <v>0</v>
          </cell>
        </row>
        <row r="779">
          <cell r="AF779">
            <v>1612000</v>
          </cell>
        </row>
        <row r="780">
          <cell r="AF780">
            <v>12126000</v>
          </cell>
        </row>
        <row r="781">
          <cell r="AF781">
            <v>5409000</v>
          </cell>
        </row>
        <row r="782">
          <cell r="AF782">
            <v>4431000</v>
          </cell>
        </row>
        <row r="783">
          <cell r="AF783">
            <v>1813000</v>
          </cell>
        </row>
        <row r="784">
          <cell r="AF784">
            <v>2900000</v>
          </cell>
        </row>
        <row r="785">
          <cell r="AF785">
            <v>2941000</v>
          </cell>
        </row>
        <row r="786">
          <cell r="AF786">
            <v>4982925</v>
          </cell>
        </row>
        <row r="787">
          <cell r="AF787">
            <v>5857000</v>
          </cell>
        </row>
        <row r="788">
          <cell r="AF788">
            <v>0</v>
          </cell>
        </row>
        <row r="789">
          <cell r="AF789">
            <v>4667000</v>
          </cell>
        </row>
        <row r="790">
          <cell r="AF790">
            <v>5497000</v>
          </cell>
        </row>
        <row r="791">
          <cell r="AF791">
            <v>2739000</v>
          </cell>
        </row>
        <row r="792">
          <cell r="AF792">
            <v>5270000</v>
          </cell>
        </row>
        <row r="793">
          <cell r="AF793">
            <v>3625000</v>
          </cell>
        </row>
        <row r="794">
          <cell r="AF794">
            <v>4834000</v>
          </cell>
        </row>
        <row r="795">
          <cell r="AF795">
            <v>2719000</v>
          </cell>
        </row>
        <row r="796">
          <cell r="AF796">
            <v>5937000</v>
          </cell>
        </row>
        <row r="797">
          <cell r="AF797">
            <v>2538000</v>
          </cell>
        </row>
        <row r="798">
          <cell r="AF798">
            <v>2216000</v>
          </cell>
        </row>
        <row r="799">
          <cell r="AF799">
            <v>6494000</v>
          </cell>
        </row>
        <row r="800">
          <cell r="AF800">
            <v>6494000</v>
          </cell>
        </row>
        <row r="801">
          <cell r="AF801">
            <v>6303000</v>
          </cell>
        </row>
        <row r="802">
          <cell r="AF802">
            <v>5810000</v>
          </cell>
        </row>
        <row r="803">
          <cell r="AF803">
            <v>2780000</v>
          </cell>
        </row>
        <row r="804">
          <cell r="AF804">
            <v>4529000</v>
          </cell>
        </row>
        <row r="805">
          <cell r="AF805">
            <v>2135000</v>
          </cell>
        </row>
        <row r="806">
          <cell r="AF806">
            <v>16368000</v>
          </cell>
        </row>
        <row r="807">
          <cell r="AF807">
            <v>2739000</v>
          </cell>
        </row>
        <row r="808">
          <cell r="AF808">
            <v>11894000</v>
          </cell>
        </row>
        <row r="809">
          <cell r="AF809">
            <v>5947000</v>
          </cell>
        </row>
        <row r="810">
          <cell r="AF810">
            <v>5035000</v>
          </cell>
        </row>
        <row r="811">
          <cell r="AF811">
            <v>6814000</v>
          </cell>
        </row>
        <row r="812">
          <cell r="AF812">
            <v>3021000</v>
          </cell>
        </row>
        <row r="813">
          <cell r="AF813">
            <v>5456000</v>
          </cell>
        </row>
        <row r="814">
          <cell r="AF814">
            <v>34159000</v>
          </cell>
        </row>
        <row r="815">
          <cell r="AF815">
            <v>0</v>
          </cell>
        </row>
        <row r="816">
          <cell r="AF816">
            <v>5701000</v>
          </cell>
        </row>
        <row r="817">
          <cell r="AF817">
            <v>10278000</v>
          </cell>
        </row>
        <row r="818">
          <cell r="AF818">
            <v>24140000</v>
          </cell>
        </row>
        <row r="819">
          <cell r="AF819">
            <v>5237000</v>
          </cell>
        </row>
        <row r="820">
          <cell r="AF820">
            <v>2643000</v>
          </cell>
        </row>
        <row r="821">
          <cell r="AF821">
            <v>0</v>
          </cell>
        </row>
        <row r="822">
          <cell r="AF822">
            <v>1813000</v>
          </cell>
        </row>
        <row r="823">
          <cell r="AF823">
            <v>15370000</v>
          </cell>
        </row>
        <row r="824">
          <cell r="AF824">
            <v>0</v>
          </cell>
        </row>
        <row r="825">
          <cell r="AF825">
            <v>3830000</v>
          </cell>
        </row>
        <row r="826">
          <cell r="AF826">
            <v>7480000</v>
          </cell>
        </row>
        <row r="827">
          <cell r="AF827">
            <v>13640000</v>
          </cell>
        </row>
        <row r="828">
          <cell r="AF828">
            <v>3294000</v>
          </cell>
        </row>
        <row r="829">
          <cell r="AF829">
            <v>5772000</v>
          </cell>
        </row>
        <row r="830">
          <cell r="AF830">
            <v>18702000</v>
          </cell>
        </row>
        <row r="831">
          <cell r="AF831">
            <v>2508000</v>
          </cell>
        </row>
        <row r="832">
          <cell r="AF832">
            <v>2590000</v>
          </cell>
        </row>
        <row r="833">
          <cell r="AF833">
            <v>3289000</v>
          </cell>
        </row>
        <row r="834">
          <cell r="AF834">
            <v>5775000</v>
          </cell>
        </row>
        <row r="835">
          <cell r="AF835">
            <v>5952000</v>
          </cell>
        </row>
        <row r="836">
          <cell r="AF836">
            <v>4900000</v>
          </cell>
        </row>
        <row r="837">
          <cell r="AF837">
            <v>2482000</v>
          </cell>
        </row>
        <row r="838">
          <cell r="AF838">
            <v>0</v>
          </cell>
        </row>
        <row r="839">
          <cell r="AF839">
            <v>1982000</v>
          </cell>
        </row>
        <row r="840">
          <cell r="AF840">
            <v>9130000</v>
          </cell>
        </row>
        <row r="841">
          <cell r="AF841">
            <v>2268000</v>
          </cell>
        </row>
        <row r="842">
          <cell r="AF842">
            <v>2947000</v>
          </cell>
        </row>
        <row r="843">
          <cell r="AF843">
            <v>4728000</v>
          </cell>
        </row>
        <row r="844">
          <cell r="AF844">
            <v>1265000</v>
          </cell>
        </row>
        <row r="845">
          <cell r="AF845">
            <v>4523000</v>
          </cell>
        </row>
        <row r="846">
          <cell r="AF846">
            <v>11725000</v>
          </cell>
        </row>
        <row r="847">
          <cell r="AF847">
            <v>2800000</v>
          </cell>
        </row>
        <row r="848">
          <cell r="AF848">
            <v>4192500</v>
          </cell>
        </row>
        <row r="849">
          <cell r="AF849">
            <v>1700000</v>
          </cell>
        </row>
        <row r="850">
          <cell r="AF850">
            <v>3765000</v>
          </cell>
        </row>
        <row r="851">
          <cell r="AF851">
            <v>0</v>
          </cell>
        </row>
        <row r="852">
          <cell r="AF852">
            <v>5561500</v>
          </cell>
        </row>
        <row r="853">
          <cell r="AF853">
            <v>4963500</v>
          </cell>
        </row>
        <row r="854">
          <cell r="AF854">
            <v>2909000</v>
          </cell>
        </row>
        <row r="855">
          <cell r="AF855">
            <v>12172000</v>
          </cell>
        </row>
        <row r="856">
          <cell r="AF856">
            <v>3636500</v>
          </cell>
        </row>
        <row r="857">
          <cell r="AF857">
            <v>2695000</v>
          </cell>
        </row>
        <row r="858">
          <cell r="AF858">
            <v>2781000</v>
          </cell>
        </row>
        <row r="859">
          <cell r="AF859">
            <v>4492000</v>
          </cell>
        </row>
        <row r="860">
          <cell r="AF860">
            <v>3122950.000044445</v>
          </cell>
        </row>
        <row r="861">
          <cell r="AF861">
            <v>4492000</v>
          </cell>
        </row>
        <row r="862">
          <cell r="AF862">
            <v>21272999.666766677</v>
          </cell>
        </row>
        <row r="863">
          <cell r="AF863">
            <v>0</v>
          </cell>
        </row>
        <row r="864">
          <cell r="AF864">
            <v>10437799.999977786</v>
          </cell>
        </row>
        <row r="865">
          <cell r="AF865">
            <v>6346000</v>
          </cell>
        </row>
        <row r="866">
          <cell r="AF866">
            <v>0</v>
          </cell>
        </row>
        <row r="867">
          <cell r="AF867">
            <v>3765500</v>
          </cell>
        </row>
        <row r="868">
          <cell r="AF868">
            <v>2268000</v>
          </cell>
        </row>
        <row r="869">
          <cell r="AF869">
            <v>25786000</v>
          </cell>
        </row>
        <row r="870">
          <cell r="AF870">
            <v>5562000</v>
          </cell>
        </row>
        <row r="871">
          <cell r="AF871">
            <v>9090500</v>
          </cell>
        </row>
        <row r="872">
          <cell r="AF872">
            <v>5733000</v>
          </cell>
        </row>
        <row r="873">
          <cell r="AF873">
            <v>5476000</v>
          </cell>
        </row>
        <row r="874">
          <cell r="AF874">
            <v>5348000</v>
          </cell>
        </row>
        <row r="875">
          <cell r="AF875">
            <v>6421000</v>
          </cell>
        </row>
        <row r="876">
          <cell r="AF876">
            <v>6503000</v>
          </cell>
        </row>
        <row r="877">
          <cell r="AF877">
            <v>3295000</v>
          </cell>
        </row>
        <row r="878">
          <cell r="AF878">
            <v>0</v>
          </cell>
        </row>
        <row r="879">
          <cell r="AF879">
            <v>2438333</v>
          </cell>
        </row>
        <row r="880">
          <cell r="AF880">
            <v>39150000</v>
          </cell>
        </row>
        <row r="881">
          <cell r="AF881">
            <v>39150000</v>
          </cell>
        </row>
        <row r="882">
          <cell r="AF882">
            <v>0</v>
          </cell>
        </row>
        <row r="883">
          <cell r="AF883">
            <v>2482000</v>
          </cell>
        </row>
        <row r="884">
          <cell r="AF884">
            <v>0</v>
          </cell>
        </row>
        <row r="885">
          <cell r="AF885">
            <v>7199000</v>
          </cell>
        </row>
        <row r="886">
          <cell r="AF886">
            <v>7199000</v>
          </cell>
        </row>
        <row r="887">
          <cell r="AF887">
            <v>7199000</v>
          </cell>
        </row>
        <row r="888">
          <cell r="AF888">
            <v>3423000</v>
          </cell>
        </row>
        <row r="889">
          <cell r="AF889">
            <v>6845000</v>
          </cell>
        </row>
        <row r="890">
          <cell r="AF890">
            <v>8945999.777777778</v>
          </cell>
        </row>
        <row r="891">
          <cell r="AF891">
            <v>5695000</v>
          </cell>
        </row>
        <row r="892">
          <cell r="AF892">
            <v>5134000</v>
          </cell>
        </row>
        <row r="893">
          <cell r="AF893">
            <v>2567000</v>
          </cell>
        </row>
        <row r="894">
          <cell r="AF894">
            <v>4635000</v>
          </cell>
        </row>
        <row r="895">
          <cell r="AF895">
            <v>5134000</v>
          </cell>
        </row>
        <row r="896">
          <cell r="AF896">
            <v>61625000</v>
          </cell>
        </row>
        <row r="897">
          <cell r="AF897">
            <v>64041666.666666582</v>
          </cell>
        </row>
        <row r="898">
          <cell r="AF898">
            <v>61625000</v>
          </cell>
        </row>
        <row r="899">
          <cell r="AF899">
            <v>61625000</v>
          </cell>
        </row>
        <row r="900">
          <cell r="AF900">
            <v>145979167</v>
          </cell>
        </row>
        <row r="901">
          <cell r="AF901">
            <v>5527500</v>
          </cell>
        </row>
        <row r="902">
          <cell r="AF902">
            <v>7091000</v>
          </cell>
        </row>
        <row r="903">
          <cell r="AF903">
            <v>15467000</v>
          </cell>
        </row>
        <row r="904">
          <cell r="AF904">
            <v>3508000</v>
          </cell>
        </row>
        <row r="905">
          <cell r="AF905">
            <v>2909000</v>
          </cell>
        </row>
        <row r="906">
          <cell r="AF906">
            <v>6833000</v>
          </cell>
        </row>
        <row r="907">
          <cell r="AF907">
            <v>5261667</v>
          </cell>
        </row>
        <row r="908">
          <cell r="AF908">
            <v>36291666.666666672</v>
          </cell>
        </row>
        <row r="909">
          <cell r="AF909">
            <v>45666000</v>
          </cell>
        </row>
        <row r="910">
          <cell r="AF910">
            <v>44332000</v>
          </cell>
        </row>
        <row r="911">
          <cell r="AF911">
            <v>0</v>
          </cell>
        </row>
        <row r="912">
          <cell r="AF912">
            <v>44332000</v>
          </cell>
        </row>
        <row r="913">
          <cell r="AF913">
            <v>0</v>
          </cell>
        </row>
        <row r="914">
          <cell r="AF914">
            <v>88666000</v>
          </cell>
        </row>
        <row r="915">
          <cell r="AF915">
            <v>0</v>
          </cell>
        </row>
        <row r="916">
          <cell r="AF916">
            <v>7259000</v>
          </cell>
        </row>
        <row r="917">
          <cell r="AF917">
            <v>15260000</v>
          </cell>
        </row>
        <row r="918">
          <cell r="AF918">
            <v>1925500</v>
          </cell>
        </row>
        <row r="919">
          <cell r="AF919">
            <v>3978333</v>
          </cell>
        </row>
        <row r="920">
          <cell r="AF920">
            <v>2524000</v>
          </cell>
        </row>
        <row r="921">
          <cell r="AF921">
            <v>4690000</v>
          </cell>
        </row>
        <row r="922">
          <cell r="AF922">
            <v>11407000</v>
          </cell>
        </row>
        <row r="923">
          <cell r="AF923">
            <v>13623333.999999998</v>
          </cell>
        </row>
        <row r="924">
          <cell r="AF924">
            <v>8575833</v>
          </cell>
        </row>
        <row r="925">
          <cell r="AF925">
            <v>5347222</v>
          </cell>
        </row>
        <row r="926">
          <cell r="AF926">
            <v>3380000</v>
          </cell>
        </row>
        <row r="927">
          <cell r="AF927">
            <v>10440000</v>
          </cell>
        </row>
        <row r="928">
          <cell r="AF928">
            <v>3637000</v>
          </cell>
        </row>
        <row r="929">
          <cell r="AF929">
            <v>6417000</v>
          </cell>
        </row>
        <row r="930">
          <cell r="AF930">
            <v>4635000</v>
          </cell>
        </row>
        <row r="931">
          <cell r="AF931">
            <v>6203000</v>
          </cell>
        </row>
        <row r="932">
          <cell r="AF932">
            <v>18608777.777777776</v>
          </cell>
        </row>
        <row r="933">
          <cell r="AF933">
            <v>6980000</v>
          </cell>
        </row>
        <row r="934">
          <cell r="AF934">
            <v>5124000</v>
          </cell>
        </row>
        <row r="935">
          <cell r="AF935">
            <v>6845000</v>
          </cell>
        </row>
        <row r="936">
          <cell r="AF936">
            <v>7112000</v>
          </cell>
        </row>
        <row r="937">
          <cell r="AF937">
            <v>6417500</v>
          </cell>
        </row>
        <row r="938">
          <cell r="AF938">
            <v>2695000</v>
          </cell>
        </row>
        <row r="939">
          <cell r="AF939">
            <v>5775000</v>
          </cell>
        </row>
        <row r="940">
          <cell r="AF940">
            <v>6631000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"/>
      <sheetName val="Assum-S&amp;U"/>
      <sheetName val="Short Sum"/>
      <sheetName val="Index"/>
      <sheetName val="S &amp; U"/>
      <sheetName val="Sum"/>
      <sheetName val="Synergies"/>
      <sheetName val="D&amp;A Adj."/>
      <sheetName val="Redemption &amp; Debt"/>
      <sheetName val="Revolver"/>
      <sheetName val="Purch. Acc."/>
      <sheetName val="BS Adj."/>
      <sheetName val="P&amp;L Adj."/>
      <sheetName val="PF P&amp;L"/>
      <sheetName val="PF BS"/>
      <sheetName val="PF CFS"/>
      <sheetName val="Reconc."/>
      <sheetName val="Acquiror"/>
      <sheetName val="Target"/>
      <sheetName val="Print Controls"/>
      <sheetName val="PrintMacro"/>
      <sheetName val="Auto O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rnings Model"/>
      <sheetName val="Bal Sheet"/>
      <sheetName val="Cash Flow"/>
      <sheetName val="1Q01"/>
      <sheetName val="DataSheet"/>
      <sheetName val="Marine Stats"/>
      <sheetName val="Supply-Demand"/>
      <sheetName val="3Q00"/>
      <sheetName val="2Q00"/>
      <sheetName val="1Q00"/>
      <sheetName val="4Q99"/>
    </sheetNames>
    <sheetDataSet>
      <sheetData sheetId="0" refreshError="1">
        <row r="2">
          <cell r="A2" t="str">
            <v>Tidewater (TDW)</v>
          </cell>
          <cell r="AP2" t="str">
            <v>Tidewater (TDW)</v>
          </cell>
          <cell r="AT2" t="str">
            <v>Salomon Brothers Inc</v>
          </cell>
          <cell r="AZ2" t="str">
            <v>Mark S. Urness</v>
          </cell>
        </row>
        <row r="3">
          <cell r="A3" t="str">
            <v>Quarterly Earnings Model</v>
          </cell>
          <cell r="AP3" t="str">
            <v>Annual Earnings Model</v>
          </cell>
          <cell r="AT3" t="str">
            <v>Oil Service</v>
          </cell>
          <cell r="AZ3" t="str">
            <v>(212) 816-3567</v>
          </cell>
        </row>
        <row r="4">
          <cell r="A4">
            <v>36777</v>
          </cell>
          <cell r="AP4">
            <v>36777</v>
          </cell>
        </row>
        <row r="5">
          <cell r="D5">
            <v>1995</v>
          </cell>
          <cell r="I5">
            <v>1996</v>
          </cell>
          <cell r="N5">
            <v>1997</v>
          </cell>
          <cell r="Q5">
            <v>1998</v>
          </cell>
        </row>
        <row r="6">
          <cell r="A6" t="str">
            <v>Fiscal Year ended March</v>
          </cell>
          <cell r="B6" t="str">
            <v>1QA</v>
          </cell>
          <cell r="C6" t="str">
            <v>2QA</v>
          </cell>
          <cell r="D6" t="str">
            <v>3QA</v>
          </cell>
          <cell r="E6" t="str">
            <v>4QA</v>
          </cell>
          <cell r="F6" t="str">
            <v>1995A</v>
          </cell>
          <cell r="G6" t="str">
            <v>1QA</v>
          </cell>
          <cell r="H6" t="str">
            <v>2QA</v>
          </cell>
          <cell r="I6" t="str">
            <v>3QA</v>
          </cell>
          <cell r="J6" t="str">
            <v>4QA</v>
          </cell>
          <cell r="K6" t="str">
            <v>1996A</v>
          </cell>
          <cell r="L6" t="str">
            <v>1QA</v>
          </cell>
          <cell r="M6" t="str">
            <v>2QA</v>
          </cell>
          <cell r="N6" t="str">
            <v>3QA</v>
          </cell>
          <cell r="O6" t="str">
            <v>4QA</v>
          </cell>
          <cell r="P6" t="str">
            <v>1997A</v>
          </cell>
          <cell r="Q6" t="str">
            <v>1QA</v>
          </cell>
          <cell r="R6" t="str">
            <v>2QA</v>
          </cell>
          <cell r="S6" t="str">
            <v>3QA</v>
          </cell>
          <cell r="T6" t="str">
            <v>4QA</v>
          </cell>
          <cell r="U6" t="str">
            <v>1998A</v>
          </cell>
          <cell r="AN6" t="str">
            <v>2001E</v>
          </cell>
          <cell r="AO6" t="str">
            <v>1QE</v>
          </cell>
          <cell r="AQ6">
            <v>1991</v>
          </cell>
          <cell r="AR6">
            <v>1992</v>
          </cell>
          <cell r="AS6">
            <v>1993</v>
          </cell>
          <cell r="AT6">
            <v>1994</v>
          </cell>
          <cell r="AU6">
            <v>1995</v>
          </cell>
          <cell r="AV6">
            <v>1996</v>
          </cell>
          <cell r="AW6">
            <v>1997</v>
          </cell>
          <cell r="AX6">
            <v>1998</v>
          </cell>
          <cell r="AY6">
            <v>1999</v>
          </cell>
          <cell r="AZ6">
            <v>2000</v>
          </cell>
          <cell r="BA6" t="str">
            <v>2001E</v>
          </cell>
          <cell r="BB6" t="str">
            <v>2002E</v>
          </cell>
          <cell r="BC6" t="str">
            <v>2003E</v>
          </cell>
        </row>
        <row r="7">
          <cell r="A7" t="str">
            <v>Marine Revenues</v>
          </cell>
          <cell r="B7">
            <v>129.92400000000001</v>
          </cell>
          <cell r="C7">
            <v>125.455</v>
          </cell>
          <cell r="D7">
            <v>124.8</v>
          </cell>
          <cell r="E7">
            <v>120.93899999999999</v>
          </cell>
          <cell r="F7">
            <v>501.11800000000005</v>
          </cell>
          <cell r="G7">
            <v>128.054</v>
          </cell>
          <cell r="H7">
            <v>132.726</v>
          </cell>
          <cell r="I7">
            <v>135.89099999999999</v>
          </cell>
          <cell r="J7">
            <v>135.53100000000001</v>
          </cell>
          <cell r="K7">
            <v>532.202</v>
          </cell>
          <cell r="L7">
            <v>146.63900000000001</v>
          </cell>
          <cell r="M7">
            <v>167.691</v>
          </cell>
          <cell r="N7">
            <v>184.13300000000001</v>
          </cell>
          <cell r="O7">
            <v>192</v>
          </cell>
          <cell r="P7">
            <v>690.46300000000008</v>
          </cell>
          <cell r="Q7">
            <v>230.44</v>
          </cell>
          <cell r="R7">
            <v>270.41300000000001</v>
          </cell>
          <cell r="S7">
            <v>280.697</v>
          </cell>
          <cell r="T7">
            <v>278.61099999999999</v>
          </cell>
          <cell r="U7">
            <v>1060.1610000000001</v>
          </cell>
          <cell r="AN7">
            <v>594.51656359065362</v>
          </cell>
          <cell r="AO7">
            <v>141.41519767521672</v>
          </cell>
          <cell r="AP7" t="str">
            <v>Marine Revenues</v>
          </cell>
          <cell r="AQ7">
            <v>417.15499999999997</v>
          </cell>
          <cell r="AR7">
            <v>451.1</v>
          </cell>
          <cell r="AS7">
            <v>431.87400000000002</v>
          </cell>
          <cell r="AT7">
            <v>513.89200000000005</v>
          </cell>
          <cell r="AU7">
            <v>501.11800000000005</v>
          </cell>
          <cell r="AV7">
            <v>532.202</v>
          </cell>
          <cell r="AW7">
            <v>690.46300000000008</v>
          </cell>
          <cell r="AX7">
            <v>1060.1610000000001</v>
          </cell>
          <cell r="AY7">
            <v>968.99200000000008</v>
          </cell>
          <cell r="AZ7">
            <v>574.81499999999994</v>
          </cell>
          <cell r="BA7">
            <v>594.51656359065362</v>
          </cell>
          <cell r="BB7">
            <v>750.43954251930222</v>
          </cell>
          <cell r="BC7">
            <v>874.75240499746633</v>
          </cell>
        </row>
        <row r="8">
          <cell r="A8" t="str">
            <v>Compression Revenues</v>
          </cell>
          <cell r="B8">
            <v>14.913</v>
          </cell>
          <cell r="C8">
            <v>15.599</v>
          </cell>
          <cell r="D8">
            <v>21.559000000000001</v>
          </cell>
          <cell r="E8">
            <v>31.419</v>
          </cell>
          <cell r="F8">
            <v>83.49</v>
          </cell>
          <cell r="G8">
            <v>27.039000000000001</v>
          </cell>
          <cell r="H8">
            <v>28.033999999999999</v>
          </cell>
          <cell r="I8">
            <v>30.536000000000001</v>
          </cell>
          <cell r="J8">
            <v>25.635999999999999</v>
          </cell>
          <cell r="K8">
            <v>111.245</v>
          </cell>
          <cell r="L8">
            <v>29.254999999999999</v>
          </cell>
          <cell r="M8">
            <v>26.181000000000001</v>
          </cell>
          <cell r="N8">
            <v>28.295999999999999</v>
          </cell>
          <cell r="O8">
            <v>28.799999999999997</v>
          </cell>
          <cell r="P8">
            <v>112.532</v>
          </cell>
          <cell r="Q8">
            <v>26.157</v>
          </cell>
          <cell r="R8">
            <v>27.562000000000001</v>
          </cell>
          <cell r="S8">
            <v>0</v>
          </cell>
          <cell r="T8">
            <v>0</v>
          </cell>
          <cell r="U8">
            <v>53.719000000000001</v>
          </cell>
          <cell r="AN8">
            <v>0</v>
          </cell>
          <cell r="AO8">
            <v>0</v>
          </cell>
          <cell r="AP8" t="str">
            <v>Compression Revenues</v>
          </cell>
          <cell r="AQ8">
            <v>61.478999999999999</v>
          </cell>
          <cell r="AR8">
            <v>54.561</v>
          </cell>
          <cell r="AS8">
            <v>62.098999999999997</v>
          </cell>
          <cell r="AT8">
            <v>55.470999999999997</v>
          </cell>
          <cell r="AU8">
            <v>83.49</v>
          </cell>
          <cell r="AV8">
            <v>111.245</v>
          </cell>
          <cell r="AW8">
            <v>112.532</v>
          </cell>
          <cell r="AX8">
            <v>53.719000000000001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</row>
        <row r="9">
          <cell r="A9" t="str">
            <v>Total Revenues</v>
          </cell>
          <cell r="B9">
            <v>144.83700000000002</v>
          </cell>
          <cell r="C9">
            <v>141.054</v>
          </cell>
          <cell r="D9">
            <v>146.35900000000001</v>
          </cell>
          <cell r="E9">
            <v>152.358</v>
          </cell>
          <cell r="F9">
            <v>584.60800000000006</v>
          </cell>
          <cell r="G9">
            <v>155.09300000000002</v>
          </cell>
          <cell r="H9">
            <v>160.76</v>
          </cell>
          <cell r="I9">
            <v>166.42699999999999</v>
          </cell>
          <cell r="J9">
            <v>161.167</v>
          </cell>
          <cell r="K9">
            <v>643.447</v>
          </cell>
          <cell r="L9">
            <v>175.89400000000001</v>
          </cell>
          <cell r="M9">
            <v>193.87200000000001</v>
          </cell>
          <cell r="N9">
            <v>212.429</v>
          </cell>
          <cell r="O9">
            <v>220.8</v>
          </cell>
          <cell r="P9">
            <v>802.99500000000012</v>
          </cell>
          <cell r="Q9">
            <v>256.59699999999998</v>
          </cell>
          <cell r="R9">
            <v>297.97500000000002</v>
          </cell>
          <cell r="S9">
            <v>280.697</v>
          </cell>
          <cell r="T9">
            <v>278.61099999999999</v>
          </cell>
          <cell r="U9">
            <v>1113.8800000000001</v>
          </cell>
          <cell r="AN9">
            <v>594.51656359065362</v>
          </cell>
          <cell r="AO9">
            <v>141.41519767521672</v>
          </cell>
          <cell r="AP9" t="str">
            <v>Total Revenues</v>
          </cell>
          <cell r="AQ9">
            <v>478.63399999999996</v>
          </cell>
          <cell r="AR9">
            <v>505.661</v>
          </cell>
          <cell r="AS9">
            <v>493.97300000000001</v>
          </cell>
          <cell r="AT9">
            <v>569.36300000000006</v>
          </cell>
          <cell r="AU9">
            <v>584.60800000000006</v>
          </cell>
          <cell r="AV9">
            <v>643.447</v>
          </cell>
          <cell r="AW9">
            <v>802.99500000000012</v>
          </cell>
          <cell r="AX9">
            <v>1113.8800000000001</v>
          </cell>
          <cell r="AY9">
            <v>968.99200000000008</v>
          </cell>
          <cell r="AZ9">
            <v>574.81499999999994</v>
          </cell>
          <cell r="BA9">
            <v>594.51656359065362</v>
          </cell>
          <cell r="BB9">
            <v>750.43954251930222</v>
          </cell>
          <cell r="BC9">
            <v>874.75240499746633</v>
          </cell>
        </row>
        <row r="10">
          <cell r="A10" t="str">
            <v xml:space="preserve">Marine Costs </v>
          </cell>
          <cell r="B10">
            <v>78.400000000000006</v>
          </cell>
          <cell r="C10">
            <v>78.765000000000001</v>
          </cell>
          <cell r="D10">
            <v>79.319000000000003</v>
          </cell>
          <cell r="E10">
            <v>75.465000000000003</v>
          </cell>
          <cell r="F10">
            <v>311.94900000000007</v>
          </cell>
          <cell r="G10">
            <v>81.983999999999995</v>
          </cell>
          <cell r="H10">
            <v>79.834000000000003</v>
          </cell>
          <cell r="I10">
            <v>81.662000000000006</v>
          </cell>
          <cell r="J10">
            <v>84.825999999999993</v>
          </cell>
          <cell r="K10">
            <v>328.30599999999998</v>
          </cell>
          <cell r="L10">
            <v>91.215999999999994</v>
          </cell>
          <cell r="M10">
            <v>96.578999999999994</v>
          </cell>
          <cell r="N10">
            <v>98.29</v>
          </cell>
          <cell r="O10">
            <v>98.7</v>
          </cell>
          <cell r="P10">
            <v>384.78499999999997</v>
          </cell>
          <cell r="Q10">
            <v>123.184</v>
          </cell>
          <cell r="R10">
            <v>130.721</v>
          </cell>
          <cell r="S10">
            <v>135.96199999999999</v>
          </cell>
          <cell r="T10">
            <v>143.24099999999999</v>
          </cell>
          <cell r="U10">
            <v>533.10799999999995</v>
          </cell>
          <cell r="AN10">
            <v>377.40305294967396</v>
          </cell>
          <cell r="AO10">
            <v>94.065250000000006</v>
          </cell>
          <cell r="AP10" t="str">
            <v xml:space="preserve">Marine Costs </v>
          </cell>
          <cell r="AQ10">
            <v>232.59299999999999</v>
          </cell>
          <cell r="AR10">
            <v>266.26299999999998</v>
          </cell>
          <cell r="AS10">
            <v>264.88</v>
          </cell>
          <cell r="AT10">
            <v>315.34899999999999</v>
          </cell>
          <cell r="AU10">
            <v>311.94900000000007</v>
          </cell>
          <cell r="AV10">
            <v>328.30599999999998</v>
          </cell>
          <cell r="AW10">
            <v>384.78499999999997</v>
          </cell>
          <cell r="AX10">
            <v>533.10799999999995</v>
          </cell>
          <cell r="AY10">
            <v>537.08199999999999</v>
          </cell>
          <cell r="AZ10">
            <v>359.98099999999999</v>
          </cell>
          <cell r="BA10">
            <v>377.40305294967396</v>
          </cell>
          <cell r="BB10">
            <v>427.45074803238055</v>
          </cell>
          <cell r="BC10">
            <v>466.6669</v>
          </cell>
        </row>
        <row r="11">
          <cell r="A11" t="str">
            <v>Compression Costs</v>
          </cell>
          <cell r="B11">
            <v>8.6270000000000007</v>
          </cell>
          <cell r="C11">
            <v>8.8819999999999997</v>
          </cell>
          <cell r="D11">
            <v>11.317</v>
          </cell>
          <cell r="E11">
            <v>17.059999999999999</v>
          </cell>
          <cell r="F11">
            <v>45.885999999999996</v>
          </cell>
          <cell r="G11">
            <v>13.907</v>
          </cell>
          <cell r="H11">
            <v>14.87</v>
          </cell>
          <cell r="I11">
            <v>16.826000000000001</v>
          </cell>
          <cell r="J11">
            <v>13.933</v>
          </cell>
          <cell r="K11">
            <v>59.536000000000001</v>
          </cell>
          <cell r="L11">
            <v>16.888000000000002</v>
          </cell>
          <cell r="M11">
            <v>14.625</v>
          </cell>
          <cell r="N11">
            <v>16.039000000000001</v>
          </cell>
          <cell r="O11">
            <v>16.5</v>
          </cell>
          <cell r="P11">
            <v>64.052000000000007</v>
          </cell>
          <cell r="Q11">
            <v>13.166</v>
          </cell>
          <cell r="R11">
            <v>13.907999999999999</v>
          </cell>
          <cell r="S11">
            <v>0</v>
          </cell>
          <cell r="T11">
            <v>0</v>
          </cell>
          <cell r="U11">
            <v>27.073999999999998</v>
          </cell>
          <cell r="AN11">
            <v>0</v>
          </cell>
          <cell r="AO11">
            <v>0</v>
          </cell>
          <cell r="AP11" t="str">
            <v>Compression Costs</v>
          </cell>
          <cell r="AQ11">
            <v>36.598999999999997</v>
          </cell>
          <cell r="AR11">
            <v>29.189</v>
          </cell>
          <cell r="AS11">
            <v>36.283000000000001</v>
          </cell>
          <cell r="AT11">
            <v>30.338000000000001</v>
          </cell>
          <cell r="AU11">
            <v>45.885999999999996</v>
          </cell>
          <cell r="AV11">
            <v>59.536000000000001</v>
          </cell>
          <cell r="AW11">
            <v>64.052000000000007</v>
          </cell>
          <cell r="AX11">
            <v>27.073999999999998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</row>
        <row r="12">
          <cell r="A12" t="str">
            <v>Depreciation</v>
          </cell>
          <cell r="B12">
            <v>21.952000000000002</v>
          </cell>
          <cell r="C12">
            <v>21.701000000000001</v>
          </cell>
          <cell r="D12">
            <v>23.291</v>
          </cell>
          <cell r="E12">
            <v>25.920999999999999</v>
          </cell>
          <cell r="F12">
            <v>92.865000000000009</v>
          </cell>
          <cell r="G12">
            <v>20.646000000000001</v>
          </cell>
          <cell r="H12">
            <v>20.733000000000001</v>
          </cell>
          <cell r="I12">
            <v>20.247</v>
          </cell>
          <cell r="J12">
            <v>20.803999999999998</v>
          </cell>
          <cell r="K12">
            <v>82.43</v>
          </cell>
          <cell r="L12">
            <v>20.016999999999999</v>
          </cell>
          <cell r="M12">
            <v>20.815999999999999</v>
          </cell>
          <cell r="N12">
            <v>20.582999999999998</v>
          </cell>
          <cell r="O12">
            <v>20.9</v>
          </cell>
          <cell r="P12">
            <v>82.316000000000003</v>
          </cell>
          <cell r="Q12">
            <v>25.108000000000001</v>
          </cell>
          <cell r="R12">
            <v>30.603000000000002</v>
          </cell>
          <cell r="S12">
            <v>24.481000000000002</v>
          </cell>
          <cell r="T12">
            <v>24.300999999999998</v>
          </cell>
          <cell r="U12">
            <v>104.49300000000001</v>
          </cell>
          <cell r="AN12">
            <v>77.170999999999992</v>
          </cell>
          <cell r="AO12">
            <v>21</v>
          </cell>
          <cell r="AP12" t="str">
            <v>Depreciation</v>
          </cell>
          <cell r="AQ12">
            <v>77.894999999999996</v>
          </cell>
          <cell r="AR12">
            <v>83.188000000000002</v>
          </cell>
          <cell r="AS12">
            <v>83.813999999999993</v>
          </cell>
          <cell r="AT12">
            <v>88.936000000000007</v>
          </cell>
          <cell r="AU12">
            <v>92.865000000000009</v>
          </cell>
          <cell r="AV12">
            <v>82.43</v>
          </cell>
          <cell r="AW12">
            <v>82.316000000000003</v>
          </cell>
          <cell r="AX12">
            <v>104.49300000000001</v>
          </cell>
          <cell r="AY12">
            <v>94.801000000000002</v>
          </cell>
          <cell r="AZ12">
            <v>82.50200000000001</v>
          </cell>
          <cell r="BA12">
            <v>77.170999999999992</v>
          </cell>
          <cell r="BB12">
            <v>88</v>
          </cell>
          <cell r="BC12">
            <v>91.52000000000001</v>
          </cell>
        </row>
        <row r="13">
          <cell r="A13" t="str">
            <v>SG&amp;A</v>
          </cell>
          <cell r="B13">
            <v>16.204999999999998</v>
          </cell>
          <cell r="C13">
            <v>15.56</v>
          </cell>
          <cell r="D13">
            <v>16.367999999999999</v>
          </cell>
          <cell r="E13">
            <v>15.786</v>
          </cell>
          <cell r="F13">
            <v>63.918999999999997</v>
          </cell>
          <cell r="G13">
            <v>14.513999999999999</v>
          </cell>
          <cell r="H13">
            <v>14.241</v>
          </cell>
          <cell r="I13">
            <v>14.997</v>
          </cell>
          <cell r="J13">
            <v>15.596</v>
          </cell>
          <cell r="K13">
            <v>59.347999999999999</v>
          </cell>
          <cell r="L13">
            <v>15.074999999999999</v>
          </cell>
          <cell r="M13">
            <v>15.823</v>
          </cell>
          <cell r="N13">
            <v>16.312999999999999</v>
          </cell>
          <cell r="O13">
            <v>17.600000000000001</v>
          </cell>
          <cell r="P13">
            <v>64.811000000000007</v>
          </cell>
          <cell r="Q13">
            <v>18.869</v>
          </cell>
          <cell r="R13">
            <v>21.027999999999999</v>
          </cell>
          <cell r="S13">
            <v>19.074999999999999</v>
          </cell>
          <cell r="T13">
            <v>18.905000000000001</v>
          </cell>
          <cell r="U13">
            <v>77.876999999999995</v>
          </cell>
          <cell r="AN13">
            <v>65.64</v>
          </cell>
          <cell r="AO13">
            <v>17.959730104752524</v>
          </cell>
          <cell r="AP13" t="str">
            <v>SG&amp;A</v>
          </cell>
          <cell r="AQ13">
            <v>63.378999999999998</v>
          </cell>
          <cell r="AR13">
            <v>63.21</v>
          </cell>
          <cell r="AS13">
            <v>60.368000000000002</v>
          </cell>
          <cell r="AT13">
            <v>66.034000000000006</v>
          </cell>
          <cell r="AU13">
            <v>63.918999999999997</v>
          </cell>
          <cell r="AV13">
            <v>59.347999999999999</v>
          </cell>
          <cell r="AW13">
            <v>64.811000000000007</v>
          </cell>
          <cell r="AX13">
            <v>77.876999999999995</v>
          </cell>
          <cell r="AY13">
            <v>73.468000000000004</v>
          </cell>
          <cell r="AZ13">
            <v>65.692999999999998</v>
          </cell>
          <cell r="BA13">
            <v>65.64</v>
          </cell>
          <cell r="BB13">
            <v>74.800000000000011</v>
          </cell>
          <cell r="BC13">
            <v>77.792000000000016</v>
          </cell>
        </row>
        <row r="14">
          <cell r="A14" t="str">
            <v>Total Operating Costs</v>
          </cell>
          <cell r="B14">
            <v>125.184</v>
          </cell>
          <cell r="C14">
            <v>124.90800000000002</v>
          </cell>
          <cell r="D14">
            <v>130.29499999999999</v>
          </cell>
          <cell r="E14">
            <v>134.232</v>
          </cell>
          <cell r="F14">
            <v>514.61900000000003</v>
          </cell>
          <cell r="G14">
            <v>131.05099999999999</v>
          </cell>
          <cell r="H14">
            <v>129.678</v>
          </cell>
          <cell r="I14">
            <v>133.732</v>
          </cell>
          <cell r="J14">
            <v>135.15899999999999</v>
          </cell>
          <cell r="K14">
            <v>529.62</v>
          </cell>
          <cell r="L14">
            <v>143.196</v>
          </cell>
          <cell r="M14">
            <v>147.84299999999999</v>
          </cell>
          <cell r="N14">
            <v>151.22499999999999</v>
          </cell>
          <cell r="O14">
            <v>153.69999999999999</v>
          </cell>
          <cell r="P14">
            <v>595.96400000000006</v>
          </cell>
          <cell r="Q14">
            <v>180.327</v>
          </cell>
          <cell r="R14">
            <v>196.26</v>
          </cell>
          <cell r="S14">
            <v>179.51799999999997</v>
          </cell>
          <cell r="T14">
            <v>186.44699999999997</v>
          </cell>
          <cell r="U14">
            <v>742.55199999999991</v>
          </cell>
          <cell r="AN14">
            <v>520.21405294967394</v>
          </cell>
          <cell r="AO14">
            <v>133.02498010475253</v>
          </cell>
          <cell r="AP14" t="str">
            <v>Total Operating Costs</v>
          </cell>
          <cell r="AQ14">
            <v>410.46600000000001</v>
          </cell>
          <cell r="AR14">
            <v>441.84999999999997</v>
          </cell>
          <cell r="AS14">
            <v>445.34499999999997</v>
          </cell>
          <cell r="AT14">
            <v>500.65700000000004</v>
          </cell>
          <cell r="AU14">
            <v>514.61900000000003</v>
          </cell>
          <cell r="AV14">
            <v>529.62</v>
          </cell>
          <cell r="AW14">
            <v>595.96400000000006</v>
          </cell>
          <cell r="AX14">
            <v>742.55199999999991</v>
          </cell>
          <cell r="AY14">
            <v>705.351</v>
          </cell>
          <cell r="AZ14">
            <v>508.17599999999999</v>
          </cell>
          <cell r="BA14">
            <v>520.21405294967394</v>
          </cell>
          <cell r="BB14">
            <v>590.25074803238044</v>
          </cell>
          <cell r="BC14">
            <v>635.97890000000007</v>
          </cell>
        </row>
        <row r="15">
          <cell r="A15" t="str">
            <v>Operating Income</v>
          </cell>
          <cell r="B15">
            <v>19.65300000000002</v>
          </cell>
          <cell r="C15">
            <v>16.145999999999987</v>
          </cell>
          <cell r="D15">
            <v>16.064000000000021</v>
          </cell>
          <cell r="E15">
            <v>18.126000000000005</v>
          </cell>
          <cell r="F15">
            <v>69.989000000000033</v>
          </cell>
          <cell r="G15">
            <v>24.04200000000003</v>
          </cell>
          <cell r="H15">
            <v>31.081999999999994</v>
          </cell>
          <cell r="I15">
            <v>32.694999999999993</v>
          </cell>
          <cell r="J15">
            <v>26.00800000000001</v>
          </cell>
          <cell r="K15">
            <v>113.827</v>
          </cell>
          <cell r="L15">
            <v>32.698000000000008</v>
          </cell>
          <cell r="M15">
            <v>46.029000000000025</v>
          </cell>
          <cell r="N15">
            <v>61.204000000000008</v>
          </cell>
          <cell r="O15">
            <v>67.100000000000023</v>
          </cell>
          <cell r="P15">
            <v>207.03100000000006</v>
          </cell>
          <cell r="Q15">
            <v>76.27</v>
          </cell>
          <cell r="R15">
            <v>101.71500000000003</v>
          </cell>
          <cell r="S15">
            <v>101.17900000000003</v>
          </cell>
          <cell r="T15">
            <v>92.164000000000016</v>
          </cell>
          <cell r="U15">
            <v>371.3280000000002</v>
          </cell>
          <cell r="AN15">
            <v>74.302510640979676</v>
          </cell>
          <cell r="AO15">
            <v>8.3902175704641877</v>
          </cell>
          <cell r="AP15" t="str">
            <v>Operating Income</v>
          </cell>
          <cell r="AQ15">
            <v>68.16799999999995</v>
          </cell>
          <cell r="AR15">
            <v>63.811000000000035</v>
          </cell>
          <cell r="AS15">
            <v>48.628000000000043</v>
          </cell>
          <cell r="AT15">
            <v>68.706000000000017</v>
          </cell>
          <cell r="AU15">
            <v>69.989000000000033</v>
          </cell>
          <cell r="AV15">
            <v>113.827</v>
          </cell>
          <cell r="AW15">
            <v>207.03100000000006</v>
          </cell>
          <cell r="AX15">
            <v>371.3280000000002</v>
          </cell>
          <cell r="AY15">
            <v>263.64100000000008</v>
          </cell>
          <cell r="AZ15">
            <v>66.638999999999953</v>
          </cell>
          <cell r="BA15">
            <v>74.302510640979676</v>
          </cell>
          <cell r="BB15">
            <v>160.18879448692178</v>
          </cell>
          <cell r="BC15">
            <v>238.77350499746626</v>
          </cell>
        </row>
        <row r="16">
          <cell r="A16" t="str">
            <v>Foreign Exchange Loss</v>
          </cell>
          <cell r="B16">
            <v>-0.63200000000000001</v>
          </cell>
          <cell r="C16">
            <v>0.11600000000000001</v>
          </cell>
          <cell r="D16">
            <v>0.38300000000000001</v>
          </cell>
          <cell r="E16">
            <v>-0.47799999999999998</v>
          </cell>
          <cell r="F16">
            <v>-0.61099999999999999</v>
          </cell>
          <cell r="G16">
            <v>-0.18099999999999999</v>
          </cell>
          <cell r="H16">
            <v>-2.9000000000000001E-2</v>
          </cell>
          <cell r="I16">
            <v>-0.374</v>
          </cell>
          <cell r="J16">
            <v>0.105</v>
          </cell>
          <cell r="K16">
            <v>-0.47899999999999998</v>
          </cell>
          <cell r="L16">
            <v>0.14299999999999999</v>
          </cell>
          <cell r="M16">
            <v>-0.39700000000000002</v>
          </cell>
          <cell r="N16">
            <v>7.0999999999999994E-2</v>
          </cell>
          <cell r="O16">
            <v>0</v>
          </cell>
          <cell r="P16">
            <v>-0.183</v>
          </cell>
          <cell r="Q16">
            <v>-6.5000000000000002E-2</v>
          </cell>
          <cell r="R16">
            <v>0</v>
          </cell>
          <cell r="S16">
            <v>-0.153</v>
          </cell>
          <cell r="T16">
            <v>-0.39300000000000002</v>
          </cell>
          <cell r="U16">
            <v>-0.61099999999999999</v>
          </cell>
          <cell r="AN16">
            <v>7.6999999999999999E-2</v>
          </cell>
          <cell r="AO16">
            <v>0</v>
          </cell>
          <cell r="AP16" t="str">
            <v>Foreign Exchange Loss</v>
          </cell>
          <cell r="AQ16">
            <v>-2.3980000000000001</v>
          </cell>
          <cell r="AR16">
            <v>-1.61</v>
          </cell>
          <cell r="AS16">
            <v>-1.788</v>
          </cell>
          <cell r="AT16">
            <v>-0.55700000000000005</v>
          </cell>
          <cell r="AU16">
            <v>-0.61099999999999999</v>
          </cell>
          <cell r="AV16">
            <v>-0.47899999999999998</v>
          </cell>
          <cell r="AW16">
            <v>-0.183</v>
          </cell>
          <cell r="AX16">
            <v>-0.61099999999999999</v>
          </cell>
          <cell r="AY16">
            <v>-1.1999999999999983E-2</v>
          </cell>
          <cell r="AZ16">
            <v>4.3000000000000024E-2</v>
          </cell>
          <cell r="BA16">
            <v>7.6999999999999999E-2</v>
          </cell>
          <cell r="BB16">
            <v>0</v>
          </cell>
          <cell r="BC16">
            <v>0</v>
          </cell>
        </row>
        <row r="17">
          <cell r="A17" t="str">
            <v>Gain on Asset Sales</v>
          </cell>
          <cell r="B17">
            <v>2.3279999999999998</v>
          </cell>
          <cell r="C17">
            <v>2.1469999999999998</v>
          </cell>
          <cell r="D17">
            <v>6.766</v>
          </cell>
          <cell r="E17">
            <v>2.9660000000000002</v>
          </cell>
          <cell r="F17">
            <v>14.207000000000001</v>
          </cell>
          <cell r="G17">
            <v>3.3889999999999998</v>
          </cell>
          <cell r="H17">
            <v>1.163</v>
          </cell>
          <cell r="I17">
            <v>2.06</v>
          </cell>
          <cell r="J17">
            <v>0.65200000000000002</v>
          </cell>
          <cell r="K17">
            <v>7.2640000000000002</v>
          </cell>
          <cell r="L17">
            <v>1.4339999999999999</v>
          </cell>
          <cell r="M17">
            <v>0.56100000000000005</v>
          </cell>
          <cell r="N17">
            <v>0.96099999999999997</v>
          </cell>
          <cell r="O17">
            <v>3.5</v>
          </cell>
          <cell r="P17">
            <v>6.4559999999999995</v>
          </cell>
          <cell r="Q17">
            <v>3.4849999999999999</v>
          </cell>
          <cell r="R17">
            <v>3.3690000000000002</v>
          </cell>
          <cell r="S17">
            <v>10.015000000000001</v>
          </cell>
          <cell r="T17">
            <v>0.35799999999999998</v>
          </cell>
          <cell r="U17">
            <v>17.227</v>
          </cell>
          <cell r="AN17">
            <v>0.96399999999999997</v>
          </cell>
          <cell r="AO17">
            <v>0</v>
          </cell>
          <cell r="AP17" t="str">
            <v>Gain on Asset Sales</v>
          </cell>
          <cell r="AQ17">
            <v>3.1920000000000002</v>
          </cell>
          <cell r="AR17">
            <v>2.472</v>
          </cell>
          <cell r="AS17">
            <v>3.415</v>
          </cell>
          <cell r="AT17">
            <v>4.5880000000000001</v>
          </cell>
          <cell r="AU17">
            <v>14.207000000000001</v>
          </cell>
          <cell r="AV17">
            <v>7.2640000000000002</v>
          </cell>
          <cell r="AW17">
            <v>6.4559999999999995</v>
          </cell>
          <cell r="AX17">
            <v>17.227</v>
          </cell>
          <cell r="AY17">
            <v>2.948999999999999</v>
          </cell>
          <cell r="AZ17">
            <v>19.442999999999998</v>
          </cell>
          <cell r="BA17">
            <v>0.96399999999999997</v>
          </cell>
          <cell r="BB17">
            <v>10</v>
          </cell>
          <cell r="BC17">
            <v>10</v>
          </cell>
        </row>
        <row r="18">
          <cell r="A18" t="str">
            <v>Equity in Net Earnings</v>
          </cell>
          <cell r="B18">
            <v>1.2050000000000001</v>
          </cell>
          <cell r="C18">
            <v>1.6160000000000001</v>
          </cell>
          <cell r="D18">
            <v>1.04</v>
          </cell>
          <cell r="E18">
            <v>0.69399999999999995</v>
          </cell>
          <cell r="F18">
            <v>4.5549999999999997</v>
          </cell>
          <cell r="G18">
            <v>1.0960000000000001</v>
          </cell>
          <cell r="H18">
            <v>1.94</v>
          </cell>
          <cell r="I18">
            <v>1.5629999999999999</v>
          </cell>
          <cell r="J18">
            <v>1.302</v>
          </cell>
          <cell r="K18">
            <v>5.9009999999999998</v>
          </cell>
          <cell r="L18">
            <v>1.2430000000000001</v>
          </cell>
          <cell r="M18">
            <v>1.1759999999999999</v>
          </cell>
          <cell r="N18">
            <v>1.288</v>
          </cell>
          <cell r="O18">
            <v>0</v>
          </cell>
          <cell r="P18">
            <v>3.7069999999999999</v>
          </cell>
          <cell r="Q18">
            <v>1.024</v>
          </cell>
          <cell r="R18">
            <v>1.798</v>
          </cell>
          <cell r="S18">
            <v>1.226</v>
          </cell>
          <cell r="T18">
            <v>2.3330000000000002</v>
          </cell>
          <cell r="U18">
            <v>6.3810000000000002</v>
          </cell>
          <cell r="AN18">
            <v>9.8420000000000005</v>
          </cell>
          <cell r="AO18">
            <v>2</v>
          </cell>
          <cell r="AP18" t="str">
            <v>Equity in Net Earnings</v>
          </cell>
          <cell r="AQ18">
            <v>2.0289999999999999</v>
          </cell>
          <cell r="AR18">
            <v>2.2250000000000001</v>
          </cell>
          <cell r="AS18">
            <v>2.5299999999999998</v>
          </cell>
          <cell r="AT18">
            <v>3.504</v>
          </cell>
          <cell r="AU18">
            <v>4.5549999999999997</v>
          </cell>
          <cell r="AV18">
            <v>5.9009999999999998</v>
          </cell>
          <cell r="AW18">
            <v>3.7069999999999999</v>
          </cell>
          <cell r="AX18">
            <v>6.3810000000000002</v>
          </cell>
          <cell r="AY18">
            <v>7.5050000000000008</v>
          </cell>
          <cell r="AZ18">
            <v>8.9939999999999998</v>
          </cell>
          <cell r="BA18">
            <v>9.8420000000000005</v>
          </cell>
          <cell r="BB18">
            <v>9.8420000000000005</v>
          </cell>
          <cell r="BC18">
            <v>9.8420000000000005</v>
          </cell>
        </row>
        <row r="19">
          <cell r="A19" t="str">
            <v>Minority Interests</v>
          </cell>
          <cell r="B19">
            <v>-0.56499999999999995</v>
          </cell>
          <cell r="C19">
            <v>-0.127</v>
          </cell>
          <cell r="D19">
            <v>-0.49</v>
          </cell>
          <cell r="E19">
            <v>-0.30599999999999999</v>
          </cell>
          <cell r="F19">
            <v>-1.488</v>
          </cell>
          <cell r="G19">
            <v>-0.46700000000000003</v>
          </cell>
          <cell r="H19">
            <v>-0.29799999999999999</v>
          </cell>
          <cell r="I19">
            <v>-0.16</v>
          </cell>
          <cell r="J19">
            <v>-0.46</v>
          </cell>
          <cell r="K19">
            <v>-1.385</v>
          </cell>
          <cell r="L19">
            <v>-0.17799999999999999</v>
          </cell>
          <cell r="M19">
            <v>-0.16200000000000001</v>
          </cell>
          <cell r="N19">
            <v>-0.2</v>
          </cell>
          <cell r="O19">
            <v>0</v>
          </cell>
          <cell r="P19">
            <v>-0.54</v>
          </cell>
          <cell r="Q19">
            <v>-0.29499999999999998</v>
          </cell>
          <cell r="R19">
            <v>0</v>
          </cell>
          <cell r="S19">
            <v>-0.42499999999999999</v>
          </cell>
          <cell r="T19">
            <v>-0.57199999999999995</v>
          </cell>
          <cell r="U19">
            <v>-1.2919999999999998</v>
          </cell>
          <cell r="AN19">
            <v>-0.79600000000000004</v>
          </cell>
          <cell r="AO19">
            <v>-0.2</v>
          </cell>
          <cell r="AP19" t="str">
            <v>Minority Interests</v>
          </cell>
          <cell r="AQ19">
            <v>-1.1220000000000001</v>
          </cell>
          <cell r="AR19">
            <v>-2.0640000000000001</v>
          </cell>
          <cell r="AS19">
            <v>-2.544</v>
          </cell>
          <cell r="AT19">
            <v>-2.0219999999999998</v>
          </cell>
          <cell r="AU19">
            <v>-1.488</v>
          </cell>
          <cell r="AV19">
            <v>-1.385</v>
          </cell>
          <cell r="AW19">
            <v>-0.54</v>
          </cell>
          <cell r="AX19">
            <v>-1.2919999999999998</v>
          </cell>
          <cell r="AY19">
            <v>-1.601</v>
          </cell>
          <cell r="AZ19">
            <v>-0.48599999999999999</v>
          </cell>
          <cell r="BA19">
            <v>-0.79600000000000004</v>
          </cell>
          <cell r="BB19">
            <v>-1</v>
          </cell>
          <cell r="BC19">
            <v>-1</v>
          </cell>
        </row>
        <row r="20">
          <cell r="A20" t="str">
            <v>Interest and Other Income</v>
          </cell>
          <cell r="B20">
            <v>3.359</v>
          </cell>
          <cell r="C20">
            <v>1.5449999999999999</v>
          </cell>
          <cell r="D20">
            <v>1.393</v>
          </cell>
          <cell r="E20">
            <v>0.623</v>
          </cell>
          <cell r="F20">
            <v>6.92</v>
          </cell>
          <cell r="G20">
            <v>0.66400000000000003</v>
          </cell>
          <cell r="H20">
            <v>1.218</v>
          </cell>
          <cell r="I20">
            <v>1.2370000000000001</v>
          </cell>
          <cell r="J20">
            <v>1.1220000000000001</v>
          </cell>
          <cell r="K20">
            <v>4.2410000000000005</v>
          </cell>
          <cell r="L20">
            <v>0.91100000000000003</v>
          </cell>
          <cell r="M20">
            <v>1.345</v>
          </cell>
          <cell r="N20">
            <v>1.41</v>
          </cell>
          <cell r="O20">
            <v>0</v>
          </cell>
          <cell r="P20">
            <v>3.6660000000000004</v>
          </cell>
          <cell r="Q20">
            <v>0.996</v>
          </cell>
          <cell r="R20">
            <v>1.216</v>
          </cell>
          <cell r="S20">
            <v>1.093</v>
          </cell>
          <cell r="T20">
            <v>0.98599999999999999</v>
          </cell>
          <cell r="U20">
            <v>4.2909999999999995</v>
          </cell>
          <cell r="AN20">
            <v>13.119981723361271</v>
          </cell>
          <cell r="AO20">
            <v>2.2999999999999998</v>
          </cell>
          <cell r="AP20" t="str">
            <v>Interest and Other Income</v>
          </cell>
          <cell r="AQ20">
            <v>9.7859999999999996</v>
          </cell>
          <cell r="AR20">
            <v>9.1140000000000008</v>
          </cell>
          <cell r="AS20">
            <v>7.6760000000000002</v>
          </cell>
          <cell r="AT20">
            <v>6.9080000000000004</v>
          </cell>
          <cell r="AU20">
            <v>6.92</v>
          </cell>
          <cell r="AV20">
            <v>4.2410000000000005</v>
          </cell>
          <cell r="AW20">
            <v>3.6660000000000004</v>
          </cell>
          <cell r="AX20">
            <v>4.2909999999999995</v>
          </cell>
          <cell r="AY20">
            <v>6.6760000000000002</v>
          </cell>
          <cell r="AZ20">
            <v>11.361000000000001</v>
          </cell>
          <cell r="BA20">
            <v>13.119981723361271</v>
          </cell>
          <cell r="BB20">
            <v>15</v>
          </cell>
          <cell r="BC20">
            <v>15</v>
          </cell>
        </row>
        <row r="21">
          <cell r="A21" t="str">
            <v>Other Income (Expense)</v>
          </cell>
          <cell r="B21">
            <v>-3.9E-2</v>
          </cell>
          <cell r="C21">
            <v>-3.7999999999999999E-2</v>
          </cell>
          <cell r="D21">
            <v>-2.5390000000000001</v>
          </cell>
          <cell r="E21">
            <v>-5.883</v>
          </cell>
          <cell r="F21">
            <v>-8.4990000000000006</v>
          </cell>
          <cell r="G21">
            <v>0</v>
          </cell>
          <cell r="H21">
            <v>0</v>
          </cell>
          <cell r="I21">
            <v>0</v>
          </cell>
          <cell r="J21">
            <v>-12.6</v>
          </cell>
          <cell r="K21">
            <v>-12.6</v>
          </cell>
          <cell r="L21">
            <v>0</v>
          </cell>
          <cell r="M21">
            <v>0</v>
          </cell>
          <cell r="N21">
            <v>0</v>
          </cell>
          <cell r="O21">
            <v>-1.2</v>
          </cell>
          <cell r="P21">
            <v>-1.2</v>
          </cell>
          <cell r="Q21">
            <v>0</v>
          </cell>
          <cell r="R21">
            <v>-8</v>
          </cell>
          <cell r="S21">
            <v>1.153</v>
          </cell>
          <cell r="T21">
            <v>0</v>
          </cell>
          <cell r="U21">
            <v>-6.8469999999999995</v>
          </cell>
          <cell r="AN21">
            <v>0</v>
          </cell>
          <cell r="AO21">
            <v>0</v>
          </cell>
          <cell r="AP21" t="str">
            <v>Other Income (Expense)</v>
          </cell>
          <cell r="AQ21">
            <v>0</v>
          </cell>
          <cell r="AR21">
            <v>-7.8540000000000001</v>
          </cell>
          <cell r="AS21">
            <v>-3.9409999999999998</v>
          </cell>
          <cell r="AT21">
            <v>-2.452</v>
          </cell>
          <cell r="AU21">
            <v>-8.4990000000000006</v>
          </cell>
          <cell r="AV21">
            <v>-12.6</v>
          </cell>
          <cell r="AW21">
            <v>-1.2</v>
          </cell>
          <cell r="AX21">
            <v>-6.8469999999999995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A22" t="str">
            <v>Interest Expense</v>
          </cell>
          <cell r="B22">
            <v>-0.63</v>
          </cell>
          <cell r="C22">
            <v>-0.41799999999999998</v>
          </cell>
          <cell r="D22">
            <v>-1.3660000000000001</v>
          </cell>
          <cell r="E22">
            <v>-3.194</v>
          </cell>
          <cell r="F22">
            <v>-5.6080000000000005</v>
          </cell>
          <cell r="G22">
            <v>-2.4649999999999999</v>
          </cell>
          <cell r="H22">
            <v>-1.7789999999999999</v>
          </cell>
          <cell r="I22">
            <v>-1.22</v>
          </cell>
          <cell r="J22">
            <v>-0.41799999999999998</v>
          </cell>
          <cell r="K22">
            <v>-5.8819999999999997</v>
          </cell>
          <cell r="L22">
            <v>-0.41299999999999998</v>
          </cell>
          <cell r="M22">
            <v>-0.121</v>
          </cell>
          <cell r="N22">
            <v>-0.126</v>
          </cell>
          <cell r="O22">
            <v>0</v>
          </cell>
          <cell r="P22">
            <v>-0.66</v>
          </cell>
          <cell r="Q22">
            <v>-4.5039999999999996</v>
          </cell>
          <cell r="R22">
            <v>-8.6910000000000007</v>
          </cell>
          <cell r="S22">
            <v>-7.9</v>
          </cell>
          <cell r="T22">
            <v>-3.5819999999999999</v>
          </cell>
          <cell r="U22">
            <v>-24.677</v>
          </cell>
          <cell r="AN22">
            <v>-0.7609999999999999</v>
          </cell>
          <cell r="AO22">
            <v>0</v>
          </cell>
          <cell r="AP22" t="str">
            <v>Interest Expense</v>
          </cell>
          <cell r="AQ22">
            <v>-26.658999999999999</v>
          </cell>
          <cell r="AR22">
            <v>-20.225000000000001</v>
          </cell>
          <cell r="AS22">
            <v>-13.71</v>
          </cell>
          <cell r="AT22">
            <v>-9.2620000000000005</v>
          </cell>
          <cell r="AU22">
            <v>-5.6080000000000005</v>
          </cell>
          <cell r="AV22">
            <v>-5.8819999999999997</v>
          </cell>
          <cell r="AW22">
            <v>-0.66</v>
          </cell>
          <cell r="AX22">
            <v>-24.677</v>
          </cell>
          <cell r="AY22">
            <v>-2.4449999999999998</v>
          </cell>
          <cell r="AZ22">
            <v>-0.71400000000000008</v>
          </cell>
          <cell r="BA22">
            <v>-0.7609999999999999</v>
          </cell>
          <cell r="BB22">
            <v>0</v>
          </cell>
          <cell r="BC22">
            <v>0</v>
          </cell>
        </row>
        <row r="23">
          <cell r="A23" t="str">
            <v>Non-Recur. Items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-1.8</v>
          </cell>
          <cell r="P23">
            <v>-1.8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AN23">
            <v>0</v>
          </cell>
          <cell r="AO23">
            <v>0</v>
          </cell>
          <cell r="AP23" t="str">
            <v>Non-Recur. Items</v>
          </cell>
          <cell r="AQ23">
            <v>0</v>
          </cell>
          <cell r="AR23">
            <v>0</v>
          </cell>
          <cell r="AS23">
            <v>6.64</v>
          </cell>
          <cell r="AT23">
            <v>12.25</v>
          </cell>
          <cell r="AU23">
            <v>0</v>
          </cell>
          <cell r="AV23">
            <v>0</v>
          </cell>
          <cell r="AW23">
            <v>-1.8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</row>
        <row r="24">
          <cell r="A24" t="str">
            <v>Pretax Income (Loss)</v>
          </cell>
          <cell r="B24">
            <v>24.67900000000002</v>
          </cell>
          <cell r="C24">
            <v>20.986999999999988</v>
          </cell>
          <cell r="D24">
            <v>21.251000000000023</v>
          </cell>
          <cell r="E24">
            <v>12.548000000000005</v>
          </cell>
          <cell r="F24">
            <v>79.465000000000032</v>
          </cell>
          <cell r="G24">
            <v>26.078000000000031</v>
          </cell>
          <cell r="H24">
            <v>33.296999999999997</v>
          </cell>
          <cell r="I24">
            <v>35.800999999999995</v>
          </cell>
          <cell r="J24">
            <v>15.711000000000011</v>
          </cell>
          <cell r="K24">
            <v>110.887</v>
          </cell>
          <cell r="L24">
            <v>35.838000000000008</v>
          </cell>
          <cell r="M24">
            <v>48.431000000000026</v>
          </cell>
          <cell r="N24">
            <v>64.608000000000004</v>
          </cell>
          <cell r="O24">
            <v>67.600000000000023</v>
          </cell>
          <cell r="P24">
            <v>216.47700000000006</v>
          </cell>
          <cell r="Q24">
            <v>76.911000000000001</v>
          </cell>
          <cell r="R24">
            <v>91.407000000000039</v>
          </cell>
          <cell r="S24">
            <v>106.18800000000003</v>
          </cell>
          <cell r="T24">
            <v>91.294000000000025</v>
          </cell>
          <cell r="U24">
            <v>365.80000000000018</v>
          </cell>
          <cell r="AN24">
            <v>96.748492364340976</v>
          </cell>
          <cell r="AO24">
            <v>12.490217570464187</v>
          </cell>
          <cell r="AP24" t="str">
            <v>Pretax Income (Loss)</v>
          </cell>
          <cell r="AQ24">
            <v>52.995999999999952</v>
          </cell>
          <cell r="AR24">
            <v>45.869000000000035</v>
          </cell>
          <cell r="AS24">
            <v>46.906000000000041</v>
          </cell>
          <cell r="AT24">
            <v>81.663000000000011</v>
          </cell>
          <cell r="AU24">
            <v>79.465000000000032</v>
          </cell>
          <cell r="AV24">
            <v>110.887</v>
          </cell>
          <cell r="AW24">
            <v>216.47700000000006</v>
          </cell>
          <cell r="AX24">
            <v>365.80000000000018</v>
          </cell>
          <cell r="AY24">
            <v>276.71300000000008</v>
          </cell>
          <cell r="AZ24">
            <v>105.28000000000003</v>
          </cell>
          <cell r="BA24">
            <v>96.748492364340976</v>
          </cell>
          <cell r="BB24">
            <v>194.03079448692176</v>
          </cell>
          <cell r="BC24">
            <v>272.61550499746625</v>
          </cell>
        </row>
        <row r="25">
          <cell r="A25" t="str">
            <v>Taxes</v>
          </cell>
          <cell r="B25">
            <v>-8.907</v>
          </cell>
          <cell r="C25">
            <v>-7.5279999999999996</v>
          </cell>
          <cell r="D25">
            <v>-7.5750000000000002</v>
          </cell>
          <cell r="E25">
            <v>-4.2679999999999998</v>
          </cell>
          <cell r="F25">
            <v>-28.277999999999999</v>
          </cell>
          <cell r="G25">
            <v>-8.6509999999999998</v>
          </cell>
          <cell r="H25">
            <v>-10.866</v>
          </cell>
          <cell r="I25">
            <v>-11.614000000000001</v>
          </cell>
          <cell r="J25">
            <v>-3.5790000000000002</v>
          </cell>
          <cell r="K25">
            <v>-34.71</v>
          </cell>
          <cell r="L25">
            <v>-11.468</v>
          </cell>
          <cell r="M25">
            <v>-15.478999999999999</v>
          </cell>
          <cell r="N25">
            <v>-21.437999999999999</v>
          </cell>
          <cell r="O25">
            <v>-22.1</v>
          </cell>
          <cell r="P25">
            <v>-70.484999999999999</v>
          </cell>
          <cell r="Q25">
            <v>-26.15</v>
          </cell>
          <cell r="R25">
            <v>-27.077999999999999</v>
          </cell>
          <cell r="S25">
            <v>-35.89</v>
          </cell>
          <cell r="T25">
            <v>-27.742999999999999</v>
          </cell>
          <cell r="U25">
            <v>-116.86099999999999</v>
          </cell>
          <cell r="AN25">
            <v>-32.111562966704376</v>
          </cell>
          <cell r="AO25">
            <v>-3.9968696225485401</v>
          </cell>
          <cell r="AP25" t="str">
            <v>Taxes</v>
          </cell>
          <cell r="AQ25">
            <v>-12.403</v>
          </cell>
          <cell r="AR25">
            <v>-18.047999999999998</v>
          </cell>
          <cell r="AS25">
            <v>-12.375999999999999</v>
          </cell>
          <cell r="AT25">
            <v>-24.753</v>
          </cell>
          <cell r="AU25">
            <v>-28.277999999999999</v>
          </cell>
          <cell r="AV25">
            <v>-34.71</v>
          </cell>
          <cell r="AW25">
            <v>-70.484999999999999</v>
          </cell>
          <cell r="AX25">
            <v>-116.86099999999999</v>
          </cell>
          <cell r="AY25">
            <v>-66.022000000000006</v>
          </cell>
          <cell r="AZ25">
            <v>-28.702999999999996</v>
          </cell>
          <cell r="BA25">
            <v>-32.111562966704376</v>
          </cell>
          <cell r="BB25">
            <v>-65.970470125553405</v>
          </cell>
          <cell r="BC25">
            <v>-92.68927169913853</v>
          </cell>
        </row>
        <row r="26">
          <cell r="A26" t="str">
            <v>Discontinued Operations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 xml:space="preserve"> </v>
          </cell>
          <cell r="S26">
            <v>0</v>
          </cell>
          <cell r="T26">
            <v>0</v>
          </cell>
          <cell r="U26">
            <v>0</v>
          </cell>
          <cell r="AN26">
            <v>0</v>
          </cell>
          <cell r="AO26">
            <v>0</v>
          </cell>
          <cell r="AP26" t="str">
            <v>Discontinued Operations</v>
          </cell>
          <cell r="AQ26">
            <v>-2.258</v>
          </cell>
          <cell r="AR26">
            <v>0.35699999999999998</v>
          </cell>
          <cell r="AS26">
            <v>3.0990000000000002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</row>
        <row r="27">
          <cell r="A27" t="str">
            <v>Net Income</v>
          </cell>
          <cell r="B27">
            <v>15.77200000000002</v>
          </cell>
          <cell r="C27">
            <v>13.458999999999989</v>
          </cell>
          <cell r="D27">
            <v>13.676000000000023</v>
          </cell>
          <cell r="E27">
            <v>8.2800000000000047</v>
          </cell>
          <cell r="F27">
            <v>51.187000000000033</v>
          </cell>
          <cell r="G27">
            <v>17.427000000000032</v>
          </cell>
          <cell r="H27">
            <v>22.430999999999997</v>
          </cell>
          <cell r="I27">
            <v>24.186999999999994</v>
          </cell>
          <cell r="J27">
            <v>12.13200000000001</v>
          </cell>
          <cell r="K27">
            <v>76.176999999999992</v>
          </cell>
          <cell r="L27">
            <v>24.370000000000008</v>
          </cell>
          <cell r="M27">
            <v>32.952000000000027</v>
          </cell>
          <cell r="N27">
            <v>43.17</v>
          </cell>
          <cell r="O27">
            <v>45.500000000000021</v>
          </cell>
          <cell r="P27">
            <v>145.99200000000008</v>
          </cell>
          <cell r="Q27">
            <v>50.761000000000003</v>
          </cell>
          <cell r="R27">
            <v>64.329000000000036</v>
          </cell>
          <cell r="S27">
            <v>70.29800000000003</v>
          </cell>
          <cell r="T27">
            <v>63.55100000000003</v>
          </cell>
          <cell r="U27">
            <v>248.93900000000019</v>
          </cell>
          <cell r="AN27">
            <v>64.636929397636592</v>
          </cell>
          <cell r="AO27">
            <v>8.4933479479156482</v>
          </cell>
          <cell r="AP27" t="str">
            <v>Net Income</v>
          </cell>
          <cell r="AQ27">
            <v>38.334999999999951</v>
          </cell>
          <cell r="AR27">
            <v>28.178000000000036</v>
          </cell>
          <cell r="AS27">
            <v>37.629000000000048</v>
          </cell>
          <cell r="AT27">
            <v>56.910000000000011</v>
          </cell>
          <cell r="AU27">
            <v>51.187000000000033</v>
          </cell>
          <cell r="AV27">
            <v>76.176999999999992</v>
          </cell>
          <cell r="AW27">
            <v>145.99200000000008</v>
          </cell>
          <cell r="AX27">
            <v>248.93900000000019</v>
          </cell>
          <cell r="AY27">
            <v>210.69100000000009</v>
          </cell>
          <cell r="AZ27">
            <v>76.577000000000041</v>
          </cell>
          <cell r="BA27">
            <v>64.636929397636592</v>
          </cell>
          <cell r="BB27">
            <v>128.06032436136837</v>
          </cell>
          <cell r="BC27">
            <v>179.9262332983277</v>
          </cell>
        </row>
        <row r="28">
          <cell r="A28" t="str">
            <v>Earnings Per Share:</v>
          </cell>
          <cell r="AP28" t="str">
            <v>Earnings Per Share</v>
          </cell>
          <cell r="AW28" t="str">
            <v xml:space="preserve"> </v>
          </cell>
          <cell r="BA28" t="str">
            <v xml:space="preserve"> </v>
          </cell>
          <cell r="BB28" t="str">
            <v xml:space="preserve"> </v>
          </cell>
        </row>
        <row r="29">
          <cell r="A29" t="str">
            <v>Reported</v>
          </cell>
          <cell r="B29">
            <v>0.25356913183279772</v>
          </cell>
          <cell r="C29">
            <v>0.21638263665594837</v>
          </cell>
          <cell r="D29">
            <v>0.23</v>
          </cell>
          <cell r="E29">
            <v>0.13311897106109333</v>
          </cell>
          <cell r="F29">
            <v>0.83307073954983935</v>
          </cell>
          <cell r="G29">
            <v>0.28017684887459854</v>
          </cell>
          <cell r="H29">
            <v>0.36062700964630218</v>
          </cell>
          <cell r="I29">
            <v>0.38885852090032141</v>
          </cell>
          <cell r="J29">
            <v>0.19504823151125417</v>
          </cell>
          <cell r="K29">
            <v>1.2247106109324761</v>
          </cell>
          <cell r="L29">
            <v>0.39180064308681684</v>
          </cell>
          <cell r="M29">
            <v>0.52643242915783883</v>
          </cell>
          <cell r="N29">
            <v>0.68</v>
          </cell>
          <cell r="O29">
            <v>0.74372270251634609</v>
          </cell>
          <cell r="P29">
            <v>2.3492756134676944</v>
          </cell>
          <cell r="Q29">
            <v>0.83351395730706079</v>
          </cell>
          <cell r="R29">
            <v>1.0530412157375493</v>
          </cell>
          <cell r="S29">
            <v>1.1507514710926368</v>
          </cell>
          <cell r="T29">
            <v>1.0504297520661161</v>
          </cell>
          <cell r="U29">
            <v>4.0880449928485643</v>
          </cell>
          <cell r="AN29">
            <v>1.1523501998142187</v>
          </cell>
          <cell r="AO29">
            <v>0.15166692764135087</v>
          </cell>
          <cell r="AP29" t="str">
            <v>Reported</v>
          </cell>
          <cell r="AQ29">
            <v>0.65981067125645354</v>
          </cell>
          <cell r="AR29">
            <v>0.48003407155025613</v>
          </cell>
          <cell r="AS29">
            <v>0.64911160945316626</v>
          </cell>
          <cell r="AT29">
            <v>0.93066230580539677</v>
          </cell>
          <cell r="AU29">
            <v>0.82345873000904257</v>
          </cell>
          <cell r="AV29">
            <v>1.2247106109324761</v>
          </cell>
          <cell r="AW29">
            <v>2.3492756134676944</v>
          </cell>
          <cell r="AX29">
            <v>4.0880449928485643</v>
          </cell>
          <cell r="AY29">
            <v>3.6655161653232167</v>
          </cell>
          <cell r="AZ29">
            <v>1.3729654834977982</v>
          </cell>
          <cell r="BA29">
            <v>1.1523501998142187</v>
          </cell>
          <cell r="BB29">
            <v>2.2466723572169891</v>
          </cell>
          <cell r="BC29">
            <v>3.1021764361780639</v>
          </cell>
        </row>
        <row r="30">
          <cell r="A30" t="str">
            <v>Non-Recurring Items</v>
          </cell>
          <cell r="P30">
            <v>0</v>
          </cell>
          <cell r="S30">
            <v>0.10820154412323561</v>
          </cell>
          <cell r="T30">
            <v>3.9054545454545453E-3</v>
          </cell>
          <cell r="U30">
            <v>0.11210699866869016</v>
          </cell>
          <cell r="AN30">
            <v>0</v>
          </cell>
          <cell r="AO30">
            <v>0</v>
          </cell>
          <cell r="AP30" t="str">
            <v>Non-Recurring Items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0.11</v>
          </cell>
          <cell r="AY30">
            <v>0.5</v>
          </cell>
          <cell r="AZ30">
            <v>8.9583608578970686E-2</v>
          </cell>
          <cell r="BA30">
            <v>0</v>
          </cell>
          <cell r="BB30">
            <v>0</v>
          </cell>
          <cell r="BC30">
            <v>0</v>
          </cell>
        </row>
        <row r="31">
          <cell r="A31" t="str">
            <v>Operating</v>
          </cell>
          <cell r="B31">
            <v>0.25356913183279772</v>
          </cell>
          <cell r="C31">
            <v>0.21638263665594837</v>
          </cell>
          <cell r="D31">
            <v>0.23</v>
          </cell>
          <cell r="E31">
            <v>0.13311897106109333</v>
          </cell>
          <cell r="F31">
            <v>0.83307073954983935</v>
          </cell>
          <cell r="G31">
            <v>0.28017684887459854</v>
          </cell>
          <cell r="H31">
            <v>0.36062700964630218</v>
          </cell>
          <cell r="I31">
            <v>0.38885852090032141</v>
          </cell>
          <cell r="J31">
            <v>0.19504823151125417</v>
          </cell>
          <cell r="K31">
            <v>1.2247106109324761</v>
          </cell>
          <cell r="L31">
            <v>0.39180064308681684</v>
          </cell>
          <cell r="M31">
            <v>0.52643242915783883</v>
          </cell>
          <cell r="N31">
            <v>0.68</v>
          </cell>
          <cell r="O31">
            <v>0.77314469953897069</v>
          </cell>
          <cell r="P31">
            <v>2.3782408725520408</v>
          </cell>
          <cell r="Q31">
            <v>0.83351395730706079</v>
          </cell>
          <cell r="R31">
            <v>1.0530412157375493</v>
          </cell>
          <cell r="S31">
            <v>1.0425499269694012</v>
          </cell>
          <cell r="T31">
            <v>1.0465242975206617</v>
          </cell>
          <cell r="U31">
            <v>3.975937994179874</v>
          </cell>
          <cell r="AN31">
            <v>1.1523501998142187</v>
          </cell>
          <cell r="AO31">
            <v>0.15166692764135087</v>
          </cell>
          <cell r="AP31" t="str">
            <v>Operating</v>
          </cell>
          <cell r="AQ31">
            <v>0.65981067125645354</v>
          </cell>
          <cell r="AR31">
            <v>0.48003407155025613</v>
          </cell>
          <cell r="AS31">
            <v>0.53456960496808781</v>
          </cell>
          <cell r="AT31">
            <v>0.73033524121013915</v>
          </cell>
          <cell r="AU31">
            <v>0.82345873000904257</v>
          </cell>
          <cell r="AV31">
            <v>1.2247106109324761</v>
          </cell>
          <cell r="AW31">
            <v>2.3782408725520408</v>
          </cell>
          <cell r="AX31">
            <v>3.975937994179874</v>
          </cell>
          <cell r="AY31">
            <v>3.1655161653232167</v>
          </cell>
          <cell r="AZ31">
            <v>1.2833818749188275</v>
          </cell>
          <cell r="BA31">
            <v>1.1523501998142187</v>
          </cell>
          <cell r="BB31">
            <v>2.2466723572169891</v>
          </cell>
          <cell r="BC31">
            <v>3.1021764361780639</v>
          </cell>
        </row>
        <row r="32">
          <cell r="A32" t="str">
            <v>Cash Flow Per Share</v>
          </cell>
          <cell r="B32">
            <v>0.50649517684887491</v>
          </cell>
          <cell r="C32">
            <v>0.46527331189710597</v>
          </cell>
          <cell r="D32">
            <v>0.4943247588424442</v>
          </cell>
          <cell r="E32">
            <v>0.44985530546623809</v>
          </cell>
          <cell r="F32">
            <v>2.3375114850992218</v>
          </cell>
          <cell r="G32">
            <v>0.51210610932475942</v>
          </cell>
          <cell r="H32">
            <v>0.56895498392282962</v>
          </cell>
          <cell r="I32">
            <v>0.58937299035369772</v>
          </cell>
          <cell r="J32">
            <v>0.40451768488745987</v>
          </cell>
          <cell r="K32">
            <v>2.5716615977309751</v>
          </cell>
          <cell r="L32">
            <v>0.73371382636655957</v>
          </cell>
          <cell r="M32">
            <v>0.87895300398779952</v>
          </cell>
          <cell r="N32">
            <v>1.0383865814696485</v>
          </cell>
          <cell r="O32">
            <v>1.105776721433644</v>
          </cell>
          <cell r="P32">
            <v>3.7543481480281162</v>
          </cell>
          <cell r="Q32">
            <v>1.3278981937602627</v>
          </cell>
          <cell r="R32">
            <v>1.6358487582751911</v>
          </cell>
          <cell r="S32">
            <v>1.6333442065798767</v>
          </cell>
          <cell r="T32">
            <v>1.5347438016528931</v>
          </cell>
          <cell r="U32">
            <v>5.886125287225771</v>
          </cell>
          <cell r="AN32">
            <v>2.8849751650839952</v>
          </cell>
          <cell r="AO32">
            <v>0.61595264192706523</v>
          </cell>
          <cell r="AP32" t="str">
            <v>Cash Flow Per Share</v>
          </cell>
          <cell r="AQ32">
            <v>2.0005163511187596</v>
          </cell>
          <cell r="AR32">
            <v>1.8972061328790466</v>
          </cell>
          <cell r="AS32">
            <v>1.7699284112471976</v>
          </cell>
          <cell r="AT32">
            <v>2.0850531479967298</v>
          </cell>
          <cell r="AU32">
            <v>2.3375114850992218</v>
          </cell>
          <cell r="AV32">
            <v>2.5716615977309751</v>
          </cell>
          <cell r="AW32">
            <v>3.7543481480281162</v>
          </cell>
          <cell r="AX32">
            <v>5.886125287225771</v>
          </cell>
          <cell r="AY32">
            <v>5.4018132962657921</v>
          </cell>
          <cell r="AZ32">
            <v>3.2111467439339805</v>
          </cell>
          <cell r="BA32">
            <v>2.8849751650839952</v>
          </cell>
          <cell r="BB32">
            <v>3.8782513045854099</v>
          </cell>
          <cell r="BC32">
            <v>4.7663143672125461</v>
          </cell>
        </row>
        <row r="33">
          <cell r="A33" t="str">
            <v>Dividends Per Share</v>
          </cell>
          <cell r="B33">
            <v>0.1</v>
          </cell>
          <cell r="C33">
            <v>0.1</v>
          </cell>
          <cell r="D33">
            <v>0.1</v>
          </cell>
          <cell r="E33">
            <v>0.1</v>
          </cell>
          <cell r="F33">
            <v>0.4</v>
          </cell>
          <cell r="G33">
            <v>0.1</v>
          </cell>
          <cell r="H33">
            <v>0.125</v>
          </cell>
          <cell r="I33">
            <v>0.125</v>
          </cell>
          <cell r="J33">
            <v>0.125</v>
          </cell>
          <cell r="K33">
            <v>0.47499999999999998</v>
          </cell>
          <cell r="L33">
            <v>0.125</v>
          </cell>
          <cell r="M33">
            <v>0.15</v>
          </cell>
          <cell r="N33">
            <v>0.15</v>
          </cell>
          <cell r="O33">
            <v>0.15</v>
          </cell>
          <cell r="P33">
            <v>0.57500000000000007</v>
          </cell>
          <cell r="Q33">
            <v>0.15</v>
          </cell>
          <cell r="R33">
            <v>0.15</v>
          </cell>
          <cell r="S33">
            <v>0.15</v>
          </cell>
          <cell r="T33">
            <v>0.15</v>
          </cell>
          <cell r="U33">
            <v>0.6</v>
          </cell>
          <cell r="AN33">
            <v>0.6</v>
          </cell>
          <cell r="AO33">
            <v>0.15</v>
          </cell>
          <cell r="AP33" t="str">
            <v>Dividends Per Share</v>
          </cell>
          <cell r="AQ33" t="str">
            <v>--</v>
          </cell>
          <cell r="AR33" t="str">
            <v>--</v>
          </cell>
          <cell r="AS33">
            <v>0.32500000000000001</v>
          </cell>
          <cell r="AT33">
            <v>0.3</v>
          </cell>
          <cell r="AU33">
            <v>0.4</v>
          </cell>
          <cell r="AV33">
            <v>0.47499999999999998</v>
          </cell>
          <cell r="AW33">
            <v>0.5</v>
          </cell>
          <cell r="AX33">
            <v>0.6</v>
          </cell>
          <cell r="AY33">
            <v>0.6</v>
          </cell>
          <cell r="AZ33">
            <v>0.6</v>
          </cell>
          <cell r="BA33">
            <v>0.6</v>
          </cell>
          <cell r="BB33">
            <v>0.15</v>
          </cell>
          <cell r="BC33">
            <v>1.6</v>
          </cell>
        </row>
        <row r="34">
          <cell r="A34" t="str">
            <v>Shares Outstanding</v>
          </cell>
          <cell r="B34">
            <v>62.2</v>
          </cell>
          <cell r="C34">
            <v>62.2</v>
          </cell>
          <cell r="D34">
            <v>62.2</v>
          </cell>
          <cell r="E34">
            <v>62.2</v>
          </cell>
          <cell r="F34">
            <v>62.160978</v>
          </cell>
          <cell r="G34">
            <v>62.2</v>
          </cell>
          <cell r="H34">
            <v>62.2</v>
          </cell>
          <cell r="I34">
            <v>62.2</v>
          </cell>
          <cell r="J34">
            <v>62.2</v>
          </cell>
          <cell r="K34">
            <v>62.160978</v>
          </cell>
          <cell r="L34">
            <v>62.2</v>
          </cell>
          <cell r="M34">
            <v>62.594928000000003</v>
          </cell>
          <cell r="N34">
            <v>62.6</v>
          </cell>
          <cell r="O34">
            <v>61.178716000000001</v>
          </cell>
          <cell r="P34">
            <v>62.143411</v>
          </cell>
          <cell r="Q34">
            <v>60.9</v>
          </cell>
          <cell r="R34">
            <v>61.088777</v>
          </cell>
          <cell r="S34">
            <v>61.088777</v>
          </cell>
          <cell r="T34">
            <v>60.5</v>
          </cell>
          <cell r="U34">
            <v>60.894388499999998</v>
          </cell>
          <cell r="AN34">
            <v>56.082971999999998</v>
          </cell>
          <cell r="AO34">
            <v>56</v>
          </cell>
          <cell r="AP34" t="str">
            <v>Shares Outstanding</v>
          </cell>
          <cell r="AQ34">
            <v>58.1</v>
          </cell>
          <cell r="AR34">
            <v>58.7</v>
          </cell>
          <cell r="AS34">
            <v>57.97</v>
          </cell>
          <cell r="AT34">
            <v>61.15</v>
          </cell>
          <cell r="AU34">
            <v>62.160978</v>
          </cell>
          <cell r="AV34">
            <v>62.160978</v>
          </cell>
          <cell r="AW34">
            <v>62.143411</v>
          </cell>
          <cell r="AX34">
            <v>60.894388499999998</v>
          </cell>
          <cell r="AY34">
            <v>57.479217249999998</v>
          </cell>
          <cell r="AZ34">
            <v>55.767781249999999</v>
          </cell>
          <cell r="BA34">
            <v>56.082971999999998</v>
          </cell>
          <cell r="BB34">
            <v>57</v>
          </cell>
          <cell r="BC34">
            <v>58</v>
          </cell>
        </row>
        <row r="35">
          <cell r="AW35" t="str">
            <v xml:space="preserve"> </v>
          </cell>
          <cell r="BA35" t="str">
            <v xml:space="preserve"> </v>
          </cell>
        </row>
        <row r="36">
          <cell r="A36" t="str">
            <v xml:space="preserve">Marine </v>
          </cell>
          <cell r="B36">
            <v>0.3965703026384656</v>
          </cell>
          <cell r="C36">
            <v>0.3721653182416006</v>
          </cell>
          <cell r="D36">
            <v>0.36443108974358973</v>
          </cell>
          <cell r="E36">
            <v>0.37600773943889065</v>
          </cell>
          <cell r="F36">
            <v>0.37749392358685974</v>
          </cell>
          <cell r="G36">
            <v>0.35977009699033224</v>
          </cell>
          <cell r="H36">
            <v>0.39850519114566851</v>
          </cell>
          <cell r="I36">
            <v>0.3990624839025394</v>
          </cell>
          <cell r="J36">
            <v>0.37412104979672556</v>
          </cell>
          <cell r="K36">
            <v>0.38311768839651117</v>
          </cell>
          <cell r="L36">
            <v>0.37795538703891873</v>
          </cell>
          <cell r="M36">
            <v>0.42406569225539836</v>
          </cell>
          <cell r="N36">
            <v>0.46620106118946636</v>
          </cell>
          <cell r="O36">
            <v>0.48593750000000002</v>
          </cell>
          <cell r="P36">
            <v>0.4427145263395722</v>
          </cell>
          <cell r="Q36">
            <v>0.46544002777295612</v>
          </cell>
          <cell r="R36">
            <v>0.51658759009367161</v>
          </cell>
          <cell r="S36">
            <v>0.51562717093520782</v>
          </cell>
          <cell r="T36">
            <v>0.4858745706379145</v>
          </cell>
          <cell r="U36">
            <v>0.49714430166738832</v>
          </cell>
          <cell r="AN36">
            <v>0.36519337548763442</v>
          </cell>
          <cell r="AO36">
            <v>0.33482927191435008</v>
          </cell>
          <cell r="AP36" t="str">
            <v xml:space="preserve">Marine </v>
          </cell>
          <cell r="AQ36">
            <v>0.44243027172154237</v>
          </cell>
          <cell r="AR36">
            <v>0.40974728441587238</v>
          </cell>
          <cell r="AS36">
            <v>0.38667296479991853</v>
          </cell>
          <cell r="AT36">
            <v>0.38635160695243365</v>
          </cell>
          <cell r="AU36">
            <v>0.37749392358685974</v>
          </cell>
          <cell r="AV36">
            <v>0.38311768839651117</v>
          </cell>
          <cell r="AW36">
            <v>0.4427145263395722</v>
          </cell>
          <cell r="AX36">
            <v>0.49714430166738832</v>
          </cell>
          <cell r="AY36">
            <v>0.44573123410719595</v>
          </cell>
          <cell r="AZ36">
            <v>0.37374459608743682</v>
          </cell>
          <cell r="BA36">
            <v>0.36519337548763442</v>
          </cell>
          <cell r="BB36">
            <v>0.43039948748251633</v>
          </cell>
          <cell r="BC36">
            <v>0.46651544215948548</v>
          </cell>
        </row>
        <row r="37">
          <cell r="A37" t="str">
            <v>Compression</v>
          </cell>
          <cell r="B37">
            <v>0.42151143297793869</v>
          </cell>
          <cell r="C37">
            <v>0.43060452593114951</v>
          </cell>
          <cell r="D37">
            <v>0.47506841690245372</v>
          </cell>
          <cell r="E37">
            <v>0.45701645501129895</v>
          </cell>
          <cell r="F37">
            <v>0.45040124565816264</v>
          </cell>
          <cell r="G37">
            <v>0.48566884870002591</v>
          </cell>
          <cell r="H37">
            <v>0.46957266176785328</v>
          </cell>
          <cell r="I37">
            <v>0.44897825517422063</v>
          </cell>
          <cell r="J37">
            <v>0.45650647526915278</v>
          </cell>
          <cell r="K37">
            <v>0.46482089082655398</v>
          </cell>
          <cell r="L37">
            <v>0.42273115706716791</v>
          </cell>
          <cell r="M37">
            <v>0.44138879339979376</v>
          </cell>
          <cell r="N37">
            <v>0.43317076618603334</v>
          </cell>
          <cell r="O37">
            <v>0.42708333333333326</v>
          </cell>
          <cell r="P37">
            <v>0.43081079159705671</v>
          </cell>
          <cell r="Q37">
            <v>0.49665481515464305</v>
          </cell>
          <cell r="R37">
            <v>0.49539220666134542</v>
          </cell>
          <cell r="S37" t="str">
            <v>N/A</v>
          </cell>
          <cell r="T37" t="str">
            <v>N/A</v>
          </cell>
          <cell r="U37">
            <v>0.49600699938569226</v>
          </cell>
          <cell r="AP37" t="str">
            <v>Compression</v>
          </cell>
          <cell r="AQ37">
            <v>0.40469103271035645</v>
          </cell>
          <cell r="AR37">
            <v>0.46502080240464805</v>
          </cell>
          <cell r="AS37">
            <v>0.41572328056812502</v>
          </cell>
          <cell r="AT37">
            <v>0.45308359322889435</v>
          </cell>
          <cell r="AU37">
            <v>0.45040124565816264</v>
          </cell>
          <cell r="AV37">
            <v>0.46482089082655398</v>
          </cell>
          <cell r="AW37">
            <v>0.43081079159705671</v>
          </cell>
          <cell r="AX37">
            <v>0.49600699938569226</v>
          </cell>
          <cell r="AY37" t="str">
            <v>--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</row>
        <row r="38">
          <cell r="A38" t="str">
            <v>Pretax Profit Margin</v>
          </cell>
          <cell r="B38">
            <v>0.17039154359728534</v>
          </cell>
          <cell r="C38">
            <v>0.14878698937995369</v>
          </cell>
          <cell r="D38">
            <v>0.14519776713423857</v>
          </cell>
          <cell r="E38">
            <v>8.235865527245044E-2</v>
          </cell>
          <cell r="F38">
            <v>0.13592869067819807</v>
          </cell>
          <cell r="G38">
            <v>0.16814427472548746</v>
          </cell>
          <cell r="H38">
            <v>0.20712241851206767</v>
          </cell>
          <cell r="I38">
            <v>0.21511533585295653</v>
          </cell>
          <cell r="J38">
            <v>9.7482735299409998E-2</v>
          </cell>
          <cell r="K38">
            <v>0.1723327640038729</v>
          </cell>
          <cell r="L38">
            <v>0.20374771168999514</v>
          </cell>
          <cell r="M38">
            <v>0.24980915243046969</v>
          </cell>
          <cell r="N38">
            <v>0.304139265354542</v>
          </cell>
          <cell r="O38">
            <v>0.30615942028985516</v>
          </cell>
          <cell r="P38">
            <v>0.26958698372966211</v>
          </cell>
          <cell r="Q38">
            <v>0.29973460328842505</v>
          </cell>
          <cell r="R38">
            <v>0.30676063428139955</v>
          </cell>
          <cell r="S38">
            <v>0.37830115747585485</v>
          </cell>
          <cell r="T38">
            <v>0.32767550455653233</v>
          </cell>
          <cell r="U38">
            <v>0.32840162315509763</v>
          </cell>
          <cell r="AN38">
            <v>0.16273472984506424</v>
          </cell>
          <cell r="AO38">
            <v>8.8323021682224195E-2</v>
          </cell>
          <cell r="AP38" t="str">
            <v>Pretax Profit Margin</v>
          </cell>
          <cell r="AQ38">
            <v>0.11072343377194256</v>
          </cell>
          <cell r="AR38">
            <v>9.0710970393208162E-2</v>
          </cell>
          <cell r="AS38">
            <v>9.4956606940055505E-2</v>
          </cell>
          <cell r="AT38">
            <v>0.14342870892558879</v>
          </cell>
          <cell r="AU38">
            <v>0.13592869067819807</v>
          </cell>
          <cell r="AV38">
            <v>0.1723327640038729</v>
          </cell>
          <cell r="AW38">
            <v>0.26958698372966211</v>
          </cell>
          <cell r="AX38">
            <v>0.32840162315509763</v>
          </cell>
          <cell r="AY38">
            <v>0.28556788910537967</v>
          </cell>
          <cell r="AZ38">
            <v>0.18315458016927191</v>
          </cell>
          <cell r="BA38">
            <v>0.16273472984506424</v>
          </cell>
          <cell r="BB38">
            <v>0.25855619739271807</v>
          </cell>
          <cell r="BC38">
            <v>0.31164876305570816</v>
          </cell>
        </row>
        <row r="39">
          <cell r="A39" t="str">
            <v>SG&amp;A/Sales</v>
          </cell>
          <cell r="B39">
            <v>0.11188439418104487</v>
          </cell>
          <cell r="C39">
            <v>0.11031236264125796</v>
          </cell>
          <cell r="D39">
            <v>0.11183459848728126</v>
          </cell>
          <cell r="E39">
            <v>0.10361123144173591</v>
          </cell>
          <cell r="F39">
            <v>0.10933651267173899</v>
          </cell>
          <cell r="G39">
            <v>9.3582560141334536E-2</v>
          </cell>
          <cell r="H39">
            <v>8.8585469022144814E-2</v>
          </cell>
          <cell r="I39">
            <v>9.0111580452690979E-2</v>
          </cell>
          <cell r="J39">
            <v>9.676918972246179E-2</v>
          </cell>
          <cell r="K39">
            <v>9.223448085079268E-2</v>
          </cell>
          <cell r="L39">
            <v>8.5705026891195829E-2</v>
          </cell>
          <cell r="M39">
            <v>8.1615705207559619E-2</v>
          </cell>
          <cell r="N39">
            <v>7.6792716625319515E-2</v>
          </cell>
          <cell r="O39">
            <v>7.9710144927536239E-2</v>
          </cell>
          <cell r="P39">
            <v>8.0711585999912822E-2</v>
          </cell>
          <cell r="Q39">
            <v>7.353554406325874E-2</v>
          </cell>
          <cell r="R39">
            <v>7.0569678664317473E-2</v>
          </cell>
          <cell r="S39">
            <v>6.7955838502014629E-2</v>
          </cell>
          <cell r="T39">
            <v>6.7854463750533903E-2</v>
          </cell>
          <cell r="U39">
            <v>6.9915071641469442E-2</v>
          </cell>
          <cell r="AN39">
            <v>0.11040903486954072</v>
          </cell>
          <cell r="AO39">
            <v>0.127</v>
          </cell>
          <cell r="AP39" t="str">
            <v>SG&amp;A/Sales</v>
          </cell>
          <cell r="AQ39">
            <v>0.13241641839067012</v>
          </cell>
          <cell r="AR39">
            <v>0.12500469682257481</v>
          </cell>
          <cell r="AS39">
            <v>0.12220910859500418</v>
          </cell>
          <cell r="AT39">
            <v>0.1159787341291935</v>
          </cell>
          <cell r="AU39">
            <v>0.10933651267173899</v>
          </cell>
          <cell r="AV39">
            <v>9.223448085079268E-2</v>
          </cell>
          <cell r="AW39">
            <v>8.0711585999912822E-2</v>
          </cell>
          <cell r="AX39">
            <v>6.9915071641469442E-2</v>
          </cell>
          <cell r="AY39">
            <v>7.5818995409662818E-2</v>
          </cell>
          <cell r="AZ39">
            <v>0.11428546575854841</v>
          </cell>
          <cell r="BA39">
            <v>0.11040903486954072</v>
          </cell>
          <cell r="BB39">
            <v>9.967491818046896E-2</v>
          </cell>
          <cell r="BC39">
            <v>8.8930307085266419E-2</v>
          </cell>
        </row>
        <row r="40">
          <cell r="A40" t="str">
            <v>Tax Rate</v>
          </cell>
          <cell r="B40">
            <v>0.3609141375258314</v>
          </cell>
          <cell r="C40">
            <v>0.35869824176871418</v>
          </cell>
          <cell r="D40">
            <v>0.35645381393816722</v>
          </cell>
          <cell r="E40">
            <v>0.34013388587822746</v>
          </cell>
          <cell r="F40">
            <v>0.35585477883344852</v>
          </cell>
          <cell r="G40">
            <v>0.33173556254313941</v>
          </cell>
          <cell r="H40">
            <v>0.32633570591945221</v>
          </cell>
          <cell r="I40">
            <v>0.32440434624731157</v>
          </cell>
          <cell r="J40">
            <v>0.22780217681878923</v>
          </cell>
          <cell r="K40">
            <v>0.31302136409137232</v>
          </cell>
          <cell r="L40">
            <v>0.31999553546514864</v>
          </cell>
          <cell r="M40">
            <v>0.31960934112448619</v>
          </cell>
          <cell r="N40">
            <v>0.33181649331352153</v>
          </cell>
          <cell r="O40">
            <v>0.32692307692307682</v>
          </cell>
          <cell r="P40">
            <v>0.32458611170655832</v>
          </cell>
          <cell r="Q40">
            <v>0.3400033805307433</v>
          </cell>
          <cell r="R40">
            <v>0.29623551806754395</v>
          </cell>
          <cell r="S40">
            <v>0.33798545975063088</v>
          </cell>
          <cell r="T40">
            <v>0.30388634521436231</v>
          </cell>
          <cell r="U40">
            <v>0.31946692181519937</v>
          </cell>
          <cell r="AN40">
            <v>0.32750000000000001</v>
          </cell>
          <cell r="AO40">
            <v>0.32</v>
          </cell>
          <cell r="AP40" t="str">
            <v>Tax Rate</v>
          </cell>
          <cell r="AQ40">
            <v>0.23403653105894806</v>
          </cell>
          <cell r="AR40">
            <v>0.39346835553423848</v>
          </cell>
          <cell r="AS40">
            <v>0.26384684262141278</v>
          </cell>
          <cell r="AT40">
            <v>0.30311156827449393</v>
          </cell>
          <cell r="AU40">
            <v>0.35585477883344852</v>
          </cell>
          <cell r="AV40">
            <v>0.31302136409137232</v>
          </cell>
          <cell r="AW40">
            <v>0.32458611170655832</v>
          </cell>
          <cell r="AX40">
            <v>0.31946692181519937</v>
          </cell>
          <cell r="AY40">
            <v>0.33297142562006543</v>
          </cell>
          <cell r="AZ40">
            <v>0.27079770186614993</v>
          </cell>
          <cell r="BA40">
            <v>0.32750000000000001</v>
          </cell>
          <cell r="BB40">
            <v>0.34</v>
          </cell>
          <cell r="BC40">
            <v>0.34</v>
          </cell>
        </row>
        <row r="41">
          <cell r="A41" t="str">
            <v>Average Day Rate</v>
          </cell>
          <cell r="B41">
            <v>2997.0874125874125</v>
          </cell>
          <cell r="C41">
            <v>2962.2937062937062</v>
          </cell>
          <cell r="D41">
            <v>2936.3706293706296</v>
          </cell>
          <cell r="E41">
            <v>3004.8111888111889</v>
          </cell>
          <cell r="F41">
            <v>2977</v>
          </cell>
          <cell r="G41">
            <v>3064.877408056042</v>
          </cell>
          <cell r="H41">
            <v>3072.0757042253522</v>
          </cell>
          <cell r="I41">
            <v>3087.7234042553191</v>
          </cell>
          <cell r="J41">
            <v>3162.6939501779361</v>
          </cell>
          <cell r="K41">
            <v>3097</v>
          </cell>
          <cell r="L41">
            <v>3299.239564428312</v>
          </cell>
          <cell r="M41">
            <v>3629.3080985915494</v>
          </cell>
          <cell r="N41">
            <v>3996.9366197183099</v>
          </cell>
          <cell r="O41">
            <v>4165.3209876543206</v>
          </cell>
          <cell r="P41">
            <v>4028.366352201258</v>
          </cell>
          <cell r="Q41">
            <v>4677</v>
          </cell>
          <cell r="R41">
            <v>5127</v>
          </cell>
          <cell r="S41">
            <v>5380</v>
          </cell>
          <cell r="T41">
            <v>5670</v>
          </cell>
          <cell r="U41">
            <v>5216</v>
          </cell>
          <cell r="AN41">
            <v>4074.6085286664556</v>
          </cell>
          <cell r="AO41">
            <v>4070.9147838899803</v>
          </cell>
          <cell r="AP41" t="str">
            <v>Average Day Rate</v>
          </cell>
          <cell r="AT41">
            <v>2871</v>
          </cell>
          <cell r="AU41">
            <v>2977</v>
          </cell>
          <cell r="AV41">
            <v>3097</v>
          </cell>
          <cell r="AW41">
            <v>4028.366352201258</v>
          </cell>
          <cell r="AX41">
            <v>5216</v>
          </cell>
          <cell r="AY41">
            <v>5253</v>
          </cell>
          <cell r="AZ41">
            <v>4160</v>
          </cell>
          <cell r="BA41">
            <v>4074.6085286664556</v>
          </cell>
          <cell r="BB41">
            <v>4514.2148503670242</v>
          </cell>
          <cell r="BC41">
            <v>5062.7929687499991</v>
          </cell>
        </row>
        <row r="42">
          <cell r="A42" t="str">
            <v>Average Utilization</v>
          </cell>
          <cell r="B42">
            <v>0.755</v>
          </cell>
          <cell r="C42">
            <v>0.79600000000000004</v>
          </cell>
          <cell r="D42">
            <v>0.86199999999999999</v>
          </cell>
          <cell r="E42">
            <v>0.84199999999999997</v>
          </cell>
          <cell r="F42">
            <v>0.755</v>
          </cell>
          <cell r="G42">
            <v>0.76500000000000001</v>
          </cell>
          <cell r="H42">
            <v>0.79</v>
          </cell>
          <cell r="I42">
            <v>0.80900000000000005</v>
          </cell>
          <cell r="J42">
            <v>0.81899999999999995</v>
          </cell>
          <cell r="K42">
            <v>0.84199999999999997</v>
          </cell>
          <cell r="L42">
            <v>0.83827223230490022</v>
          </cell>
          <cell r="M42">
            <v>0.83341197183098581</v>
          </cell>
          <cell r="N42">
            <v>0.84716549295774646</v>
          </cell>
          <cell r="O42">
            <v>0.85340740740740739</v>
          </cell>
          <cell r="P42">
            <v>0.86199999999999999</v>
          </cell>
          <cell r="Q42">
            <v>0.85499999999999998</v>
          </cell>
          <cell r="R42">
            <v>0.84199999999999997</v>
          </cell>
          <cell r="S42">
            <v>0.83699999999999997</v>
          </cell>
          <cell r="T42">
            <v>0.83499999999999996</v>
          </cell>
          <cell r="U42">
            <v>0.84199999999999997</v>
          </cell>
          <cell r="AN42">
            <v>0.71206189680772103</v>
          </cell>
          <cell r="AO42">
            <v>0.69989783889980361</v>
          </cell>
          <cell r="AP42" t="str">
            <v>Average Utilization</v>
          </cell>
          <cell r="AT42">
            <v>0.78900000000000003</v>
          </cell>
          <cell r="AU42">
            <v>0.755</v>
          </cell>
          <cell r="AV42">
            <v>0.79600000000000004</v>
          </cell>
          <cell r="AW42">
            <v>0.86199999999999999</v>
          </cell>
          <cell r="AX42">
            <v>0.84199999999999997</v>
          </cell>
          <cell r="AY42">
            <v>0.76900000000000002</v>
          </cell>
          <cell r="AZ42">
            <v>0.65100000000000002</v>
          </cell>
          <cell r="BA42">
            <v>0.71206189680772103</v>
          </cell>
          <cell r="BB42">
            <v>0.8269521912350597</v>
          </cell>
          <cell r="BC42">
            <v>0.87796874999999996</v>
          </cell>
        </row>
        <row r="47">
          <cell r="A47" t="str">
            <v>Tidewater Marine</v>
          </cell>
          <cell r="H47" t="str">
            <v>Salomon Brothers Inc</v>
          </cell>
          <cell r="O47" t="str">
            <v>Mark S. Urness</v>
          </cell>
          <cell r="AP47" t="str">
            <v>Tidewater Marine</v>
          </cell>
          <cell r="AU47" t="str">
            <v>Salomon Brothers Inc</v>
          </cell>
          <cell r="AZ47" t="str">
            <v>Mark S. Urness</v>
          </cell>
        </row>
        <row r="48">
          <cell r="A48" t="str">
            <v>Revenues &amp; Expenses</v>
          </cell>
          <cell r="H48" t="str">
            <v>Oil Service</v>
          </cell>
          <cell r="O48" t="str">
            <v>(212) 783-7897</v>
          </cell>
          <cell r="AP48" t="str">
            <v>Revenues &amp; Expenses</v>
          </cell>
          <cell r="AU48" t="str">
            <v>Oil Service</v>
          </cell>
          <cell r="AZ48" t="str">
            <v>(212) 816-3567</v>
          </cell>
        </row>
        <row r="49">
          <cell r="A49">
            <v>36777</v>
          </cell>
          <cell r="AP49">
            <v>36777</v>
          </cell>
        </row>
        <row r="50">
          <cell r="C50" t="str">
            <v xml:space="preserve"> </v>
          </cell>
          <cell r="D50" t="str">
            <v>1995 Quarterly</v>
          </cell>
          <cell r="H50" t="str">
            <v xml:space="preserve"> </v>
          </cell>
          <cell r="I50" t="str">
            <v>1996 Quarterly</v>
          </cell>
          <cell r="L50" t="str">
            <v xml:space="preserve"> </v>
          </cell>
          <cell r="M50" t="str">
            <v>1997 Quarterly</v>
          </cell>
          <cell r="Q50">
            <v>1998</v>
          </cell>
        </row>
        <row r="51">
          <cell r="B51" t="str">
            <v>1QA</v>
          </cell>
          <cell r="C51" t="str">
            <v>2QA</v>
          </cell>
          <cell r="D51" t="str">
            <v>3QA</v>
          </cell>
          <cell r="E51" t="str">
            <v>4QA</v>
          </cell>
          <cell r="F51" t="str">
            <v>1995A</v>
          </cell>
          <cell r="G51" t="str">
            <v>1QA</v>
          </cell>
          <cell r="H51" t="str">
            <v>2QA</v>
          </cell>
          <cell r="I51" t="str">
            <v>3QA</v>
          </cell>
          <cell r="J51" t="str">
            <v>4QA</v>
          </cell>
          <cell r="K51" t="str">
            <v>1996A</v>
          </cell>
          <cell r="L51" t="str">
            <v>1QA</v>
          </cell>
          <cell r="M51" t="str">
            <v>2QA</v>
          </cell>
          <cell r="N51" t="str">
            <v>3QE</v>
          </cell>
          <cell r="O51" t="str">
            <v>4QE</v>
          </cell>
          <cell r="P51">
            <v>1997</v>
          </cell>
          <cell r="Q51" t="str">
            <v>1QE</v>
          </cell>
          <cell r="R51" t="str">
            <v>2QE</v>
          </cell>
          <cell r="S51" t="str">
            <v>3QE</v>
          </cell>
          <cell r="T51" t="str">
            <v>4QE</v>
          </cell>
          <cell r="U51">
            <v>1998</v>
          </cell>
          <cell r="AN51" t="str">
            <v>2001E</v>
          </cell>
          <cell r="AO51" t="str">
            <v>1QE</v>
          </cell>
          <cell r="AT51">
            <v>1994</v>
          </cell>
          <cell r="AU51">
            <v>1995</v>
          </cell>
          <cell r="AV51">
            <v>1996</v>
          </cell>
          <cell r="AW51" t="str">
            <v>1997E</v>
          </cell>
          <cell r="AX51" t="str">
            <v>1998E</v>
          </cell>
          <cell r="AY51" t="str">
            <v>1999E</v>
          </cell>
          <cell r="AZ51" t="str">
            <v>2000E</v>
          </cell>
          <cell r="BA51" t="str">
            <v>2001E</v>
          </cell>
          <cell r="BB51" t="str">
            <v>2002E</v>
          </cell>
          <cell r="BC51" t="str">
            <v>2003E</v>
          </cell>
        </row>
        <row r="52">
          <cell r="A52" t="str">
            <v>U.S. Vessels</v>
          </cell>
          <cell r="B52">
            <v>254</v>
          </cell>
          <cell r="C52">
            <v>254</v>
          </cell>
          <cell r="D52">
            <v>254</v>
          </cell>
          <cell r="E52">
            <v>254</v>
          </cell>
          <cell r="F52">
            <v>254</v>
          </cell>
          <cell r="G52">
            <v>253</v>
          </cell>
          <cell r="H52">
            <v>253</v>
          </cell>
          <cell r="I52">
            <v>252</v>
          </cell>
          <cell r="J52">
            <v>252</v>
          </cell>
          <cell r="K52">
            <v>252.5</v>
          </cell>
          <cell r="L52">
            <v>238</v>
          </cell>
          <cell r="M52">
            <v>235</v>
          </cell>
          <cell r="N52">
            <v>241</v>
          </cell>
          <cell r="O52">
            <v>240</v>
          </cell>
          <cell r="P52">
            <v>240</v>
          </cell>
          <cell r="Q52">
            <v>242</v>
          </cell>
          <cell r="R52">
            <v>235</v>
          </cell>
          <cell r="S52">
            <v>239</v>
          </cell>
          <cell r="T52">
            <v>235</v>
          </cell>
          <cell r="U52">
            <v>237.75</v>
          </cell>
          <cell r="AN52">
            <v>190.5</v>
          </cell>
          <cell r="AO52">
            <v>192</v>
          </cell>
          <cell r="AP52" t="str">
            <v>U.S. Vessels</v>
          </cell>
          <cell r="AT52">
            <v>252</v>
          </cell>
          <cell r="AU52">
            <v>254</v>
          </cell>
          <cell r="AV52">
            <v>252.5</v>
          </cell>
          <cell r="AW52">
            <v>238.5</v>
          </cell>
          <cell r="AX52">
            <v>237.75</v>
          </cell>
          <cell r="AY52">
            <v>217.5</v>
          </cell>
          <cell r="AZ52">
            <v>197.75</v>
          </cell>
          <cell r="BA52">
            <v>190.5</v>
          </cell>
          <cell r="BB52">
            <v>187</v>
          </cell>
          <cell r="BC52">
            <v>190</v>
          </cell>
        </row>
        <row r="53">
          <cell r="A53" t="str">
            <v>U.S. Dayrate</v>
          </cell>
          <cell r="B53">
            <v>3190</v>
          </cell>
          <cell r="C53">
            <v>3019</v>
          </cell>
          <cell r="D53">
            <v>3042</v>
          </cell>
          <cell r="E53">
            <v>3116</v>
          </cell>
          <cell r="F53">
            <v>3091.75</v>
          </cell>
          <cell r="G53">
            <v>3115</v>
          </cell>
          <cell r="H53">
            <v>3178</v>
          </cell>
          <cell r="I53">
            <v>3309</v>
          </cell>
          <cell r="J53">
            <v>3492</v>
          </cell>
          <cell r="K53">
            <v>3273.5</v>
          </cell>
          <cell r="L53">
            <v>3773</v>
          </cell>
          <cell r="M53">
            <v>4317</v>
          </cell>
          <cell r="N53">
            <v>4948</v>
          </cell>
          <cell r="O53">
            <v>5349.770833333333</v>
          </cell>
          <cell r="P53">
            <v>5349.770833333333</v>
          </cell>
          <cell r="Q53">
            <v>5876</v>
          </cell>
          <cell r="R53">
            <v>6308</v>
          </cell>
          <cell r="S53">
            <v>6569</v>
          </cell>
          <cell r="T53">
            <v>6837</v>
          </cell>
          <cell r="U53">
            <v>6395</v>
          </cell>
          <cell r="AN53">
            <v>4040.6092962625976</v>
          </cell>
          <cell r="AO53">
            <v>3939.7395833333335</v>
          </cell>
          <cell r="AP53" t="str">
            <v>U.S. Dayrate</v>
          </cell>
          <cell r="AT53">
            <v>2969</v>
          </cell>
          <cell r="AU53">
            <v>3091</v>
          </cell>
          <cell r="AV53">
            <v>3273</v>
          </cell>
          <cell r="AW53">
            <v>5349.770833333333</v>
          </cell>
          <cell r="AX53">
            <v>6395</v>
          </cell>
          <cell r="AY53">
            <v>5315</v>
          </cell>
          <cell r="AZ53">
            <v>3558</v>
          </cell>
          <cell r="BA53">
            <v>4040.6092962625976</v>
          </cell>
          <cell r="BB53">
            <v>4528.3422459893045</v>
          </cell>
          <cell r="BC53">
            <v>5070.5263157894733</v>
          </cell>
        </row>
        <row r="54">
          <cell r="A54" t="str">
            <v>U.S. Utilization</v>
          </cell>
          <cell r="B54">
            <v>0.78600000000000003</v>
          </cell>
          <cell r="C54">
            <v>0.77800000000000002</v>
          </cell>
          <cell r="D54">
            <v>0.79300000000000004</v>
          </cell>
          <cell r="E54">
            <v>0.752</v>
          </cell>
          <cell r="F54">
            <v>0.77725</v>
          </cell>
          <cell r="G54">
            <v>0.77</v>
          </cell>
          <cell r="H54">
            <v>0.79900000000000004</v>
          </cell>
          <cell r="I54">
            <v>0.83099999999999996</v>
          </cell>
          <cell r="J54">
            <v>0.81</v>
          </cell>
          <cell r="K54">
            <v>0.80249999999999999</v>
          </cell>
          <cell r="L54">
            <v>0.83599999999999997</v>
          </cell>
          <cell r="M54">
            <v>0.85099999999999998</v>
          </cell>
          <cell r="N54">
            <v>0.82399999999999995</v>
          </cell>
          <cell r="O54">
            <v>0.83865000000000001</v>
          </cell>
          <cell r="P54">
            <v>0.83865000000000001</v>
          </cell>
          <cell r="Q54">
            <v>0.84799999999999998</v>
          </cell>
          <cell r="R54">
            <v>0.84799999999999998</v>
          </cell>
          <cell r="S54">
            <v>0.85</v>
          </cell>
          <cell r="T54">
            <v>0.83</v>
          </cell>
          <cell r="U54">
            <v>0.84399999999999997</v>
          </cell>
          <cell r="AN54">
            <v>0.62926248716871969</v>
          </cell>
          <cell r="AO54">
            <v>0.60422395833333331</v>
          </cell>
          <cell r="AP54" t="str">
            <v>U.S. Utilization</v>
          </cell>
          <cell r="AT54">
            <v>0.82699999999999996</v>
          </cell>
          <cell r="AU54">
            <v>0.77700000000000002</v>
          </cell>
          <cell r="AV54">
            <v>0.80200000000000005</v>
          </cell>
          <cell r="AW54">
            <v>0.83865000000000001</v>
          </cell>
          <cell r="AX54">
            <v>0.84399999999999997</v>
          </cell>
          <cell r="AY54">
            <v>0.7</v>
          </cell>
          <cell r="AZ54">
            <v>0.54300000000000004</v>
          </cell>
          <cell r="BA54">
            <v>0.62926248716871969</v>
          </cell>
          <cell r="BB54">
            <v>0.79839572192513375</v>
          </cell>
          <cell r="BC54">
            <v>0.86478947368421055</v>
          </cell>
        </row>
        <row r="55">
          <cell r="A55" t="str">
            <v>U.S. Marine Revenue</v>
          </cell>
          <cell r="B55">
            <v>57.954656759999999</v>
          </cell>
          <cell r="C55">
            <v>54.886337775999998</v>
          </cell>
          <cell r="D55">
            <v>56.370766608000004</v>
          </cell>
          <cell r="E55">
            <v>53.566283519999999</v>
          </cell>
          <cell r="F55">
            <v>222.77804466399999</v>
          </cell>
          <cell r="G55">
            <v>55.221816650000001</v>
          </cell>
          <cell r="H55">
            <v>59.102931272000006</v>
          </cell>
          <cell r="I55">
            <v>63.750876335999997</v>
          </cell>
          <cell r="J55">
            <v>64.150833599999999</v>
          </cell>
          <cell r="K55">
            <v>242.226457858</v>
          </cell>
          <cell r="L55">
            <v>68.31427002400001</v>
          </cell>
          <cell r="M55">
            <v>78.563507295000008</v>
          </cell>
          <cell r="N55">
            <v>90.398614143999993</v>
          </cell>
          <cell r="O55">
            <v>96.910242682499998</v>
          </cell>
          <cell r="P55">
            <v>334.18663414550002</v>
          </cell>
          <cell r="Q55">
            <v>109.73227865600001</v>
          </cell>
          <cell r="R55">
            <v>114.39229984000001</v>
          </cell>
          <cell r="S55">
            <v>121.43880385</v>
          </cell>
          <cell r="T55">
            <v>120.02011649999999</v>
          </cell>
          <cell r="U55">
            <v>465.583498846</v>
          </cell>
          <cell r="AN55">
            <v>177.19561163591823</v>
          </cell>
          <cell r="AO55">
            <v>41.591834720989588</v>
          </cell>
          <cell r="AP55" t="str">
            <v>U.S. Marine Revenue</v>
          </cell>
          <cell r="AT55">
            <v>225.84428874</v>
          </cell>
          <cell r="AU55">
            <v>222.66225596999999</v>
          </cell>
          <cell r="AV55">
            <v>242.226457858</v>
          </cell>
          <cell r="AW55">
            <v>334.18663414550002</v>
          </cell>
          <cell r="AX55">
            <v>465.583498846</v>
          </cell>
          <cell r="AY55">
            <v>295.52244328400002</v>
          </cell>
          <cell r="AZ55">
            <v>140.09</v>
          </cell>
          <cell r="BA55">
            <v>177.19561163591823</v>
          </cell>
          <cell r="BB55">
            <v>246.76974652406417</v>
          </cell>
          <cell r="BC55">
            <v>304.09543531578942</v>
          </cell>
        </row>
        <row r="56">
          <cell r="P56" t="str">
            <v xml:space="preserve"> </v>
          </cell>
          <cell r="U56" t="str">
            <v xml:space="preserve"> </v>
          </cell>
          <cell r="AN56" t="str">
            <v xml:space="preserve"> </v>
          </cell>
          <cell r="AZ56" t="str">
            <v xml:space="preserve"> </v>
          </cell>
          <cell r="BA56" t="str">
            <v xml:space="preserve"> </v>
          </cell>
        </row>
        <row r="57">
          <cell r="A57" t="str">
            <v>Int'l Vessels</v>
          </cell>
          <cell r="B57">
            <v>318</v>
          </cell>
          <cell r="C57">
            <v>318</v>
          </cell>
          <cell r="D57">
            <v>318</v>
          </cell>
          <cell r="E57">
            <v>318</v>
          </cell>
          <cell r="F57">
            <v>318</v>
          </cell>
          <cell r="G57">
            <v>318</v>
          </cell>
          <cell r="H57">
            <v>315</v>
          </cell>
          <cell r="I57">
            <v>312</v>
          </cell>
          <cell r="J57">
            <v>310</v>
          </cell>
          <cell r="K57">
            <v>313.75</v>
          </cell>
          <cell r="L57">
            <v>313</v>
          </cell>
          <cell r="M57">
            <v>333</v>
          </cell>
          <cell r="N57">
            <v>327</v>
          </cell>
          <cell r="O57">
            <v>327</v>
          </cell>
          <cell r="P57">
            <v>323</v>
          </cell>
          <cell r="Q57">
            <v>368</v>
          </cell>
          <cell r="R57">
            <v>408</v>
          </cell>
          <cell r="S57">
            <v>399</v>
          </cell>
          <cell r="T57">
            <v>388</v>
          </cell>
          <cell r="U57">
            <v>390.75</v>
          </cell>
          <cell r="AN57">
            <v>314.625</v>
          </cell>
          <cell r="AO57">
            <v>317</v>
          </cell>
          <cell r="AP57" t="str">
            <v>Int'l Vessels</v>
          </cell>
          <cell r="AT57">
            <v>346</v>
          </cell>
          <cell r="AU57">
            <v>318</v>
          </cell>
          <cell r="AV57">
            <v>313.75</v>
          </cell>
          <cell r="AW57">
            <v>323</v>
          </cell>
          <cell r="AX57">
            <v>390.75</v>
          </cell>
          <cell r="AY57">
            <v>400</v>
          </cell>
          <cell r="AZ57">
            <v>345</v>
          </cell>
          <cell r="BA57">
            <v>314.625</v>
          </cell>
          <cell r="BB57">
            <v>315</v>
          </cell>
          <cell r="BC57">
            <v>322</v>
          </cell>
        </row>
        <row r="58">
          <cell r="A58" t="str">
            <v>Int'l Dayrate</v>
          </cell>
          <cell r="B58">
            <v>2843</v>
          </cell>
          <cell r="C58">
            <v>2917</v>
          </cell>
          <cell r="D58">
            <v>2852</v>
          </cell>
          <cell r="E58">
            <v>2916</v>
          </cell>
          <cell r="F58">
            <v>2882</v>
          </cell>
          <cell r="G58">
            <v>3025</v>
          </cell>
          <cell r="H58">
            <v>2987</v>
          </cell>
          <cell r="I58">
            <v>2909</v>
          </cell>
          <cell r="J58">
            <v>2895</v>
          </cell>
          <cell r="K58">
            <v>2954</v>
          </cell>
          <cell r="L58">
            <v>2939</v>
          </cell>
          <cell r="M58">
            <v>3144</v>
          </cell>
          <cell r="N58">
            <v>3296</v>
          </cell>
          <cell r="O58">
            <v>3296</v>
          </cell>
          <cell r="P58">
            <v>3388.6501547987618</v>
          </cell>
          <cell r="Q58">
            <v>3909</v>
          </cell>
          <cell r="R58">
            <v>4438</v>
          </cell>
          <cell r="S58">
            <v>4653</v>
          </cell>
          <cell r="T58">
            <v>4976</v>
          </cell>
          <cell r="U58">
            <v>4501</v>
          </cell>
          <cell r="AN58">
            <v>4254.7184116890003</v>
          </cell>
          <cell r="AO58">
            <v>4291.7034700315453</v>
          </cell>
          <cell r="AP58" t="str">
            <v>Int'l Dayrate</v>
          </cell>
          <cell r="AT58">
            <v>2793</v>
          </cell>
          <cell r="AU58">
            <v>2882</v>
          </cell>
          <cell r="AV58">
            <v>2952</v>
          </cell>
          <cell r="AW58">
            <v>3388.6501547987618</v>
          </cell>
          <cell r="AX58">
            <v>4501</v>
          </cell>
          <cell r="AY58">
            <v>5223</v>
          </cell>
          <cell r="AZ58">
            <v>4423</v>
          </cell>
          <cell r="BA58">
            <v>4254.7184116890003</v>
          </cell>
          <cell r="BB58">
            <v>4736.6031746031749</v>
          </cell>
          <cell r="BC58">
            <v>5058.2298136645959</v>
          </cell>
        </row>
        <row r="59">
          <cell r="A59" t="str">
            <v>Int'l Utilization</v>
          </cell>
          <cell r="B59">
            <v>0.75900000000000001</v>
          </cell>
          <cell r="C59">
            <v>0.72199999999999998</v>
          </cell>
          <cell r="D59">
            <v>0.71499999999999997</v>
          </cell>
          <cell r="E59">
            <v>0.755</v>
          </cell>
          <cell r="F59">
            <v>0.73774999999999991</v>
          </cell>
          <cell r="G59">
            <v>0.76100000000000001</v>
          </cell>
          <cell r="H59">
            <v>0.78200000000000003</v>
          </cell>
          <cell r="I59">
            <v>0.79100000000000004</v>
          </cell>
          <cell r="J59">
            <v>0.82599999999999996</v>
          </cell>
          <cell r="K59">
            <v>0.79</v>
          </cell>
          <cell r="L59">
            <v>0.84</v>
          </cell>
          <cell r="M59">
            <v>0.82099999999999995</v>
          </cell>
          <cell r="N59">
            <v>0.86423853211009172</v>
          </cell>
          <cell r="O59">
            <v>0.86423853211009172</v>
          </cell>
          <cell r="P59">
            <v>0.87872445820433431</v>
          </cell>
          <cell r="Q59">
            <v>0.86</v>
          </cell>
          <cell r="R59">
            <v>0.83851960784313717</v>
          </cell>
          <cell r="S59">
            <v>0.82942606516290718</v>
          </cell>
          <cell r="T59">
            <v>0.83787886597938155</v>
          </cell>
          <cell r="U59">
            <v>0.8414561347463565</v>
          </cell>
          <cell r="AN59">
            <v>0.77172410225351395</v>
          </cell>
          <cell r="AO59">
            <v>0.75784542586750792</v>
          </cell>
          <cell r="AP59" t="str">
            <v>Int'l Utilization</v>
          </cell>
          <cell r="AT59">
            <v>0.76200000000000001</v>
          </cell>
          <cell r="AU59">
            <v>0.73799999999999999</v>
          </cell>
          <cell r="AV59">
            <v>0.79600000000000004</v>
          </cell>
          <cell r="AW59">
            <v>0.87872445820433431</v>
          </cell>
          <cell r="AX59">
            <v>0.8414561347463565</v>
          </cell>
          <cell r="AY59">
            <v>0.80700000000000005</v>
          </cell>
          <cell r="AZ59">
            <v>0.71299999999999997</v>
          </cell>
          <cell r="BA59">
            <v>0.77172410225351395</v>
          </cell>
          <cell r="BB59">
            <v>0.84390476190476182</v>
          </cell>
          <cell r="BC59">
            <v>0.88574534161490681</v>
          </cell>
        </row>
        <row r="60">
          <cell r="A60" t="str">
            <v>Int'l Marine Revenue</v>
          </cell>
          <cell r="B60">
            <v>62.443487105999999</v>
          </cell>
          <cell r="C60">
            <v>61.615300943999998</v>
          </cell>
          <cell r="D60">
            <v>59.658250079999995</v>
          </cell>
          <cell r="E60">
            <v>63.009219600000009</v>
          </cell>
          <cell r="F60">
            <v>246.72625772999999</v>
          </cell>
          <cell r="G60">
            <v>66.61599944999999</v>
          </cell>
          <cell r="H60">
            <v>67.692469320000001</v>
          </cell>
          <cell r="I60">
            <v>66.048449376000008</v>
          </cell>
          <cell r="J60">
            <v>66.716432999999995</v>
          </cell>
          <cell r="K60">
            <v>267.07335114599999</v>
          </cell>
          <cell r="L60">
            <v>70.317691080000003</v>
          </cell>
          <cell r="M60">
            <v>78.218830871999998</v>
          </cell>
          <cell r="N60">
            <v>85.695182591999995</v>
          </cell>
          <cell r="O60">
            <v>83.83224383999999</v>
          </cell>
          <cell r="P60">
            <v>318.06394838399996</v>
          </cell>
          <cell r="Q60">
            <v>112.57794912</v>
          </cell>
          <cell r="R60">
            <v>138.16628352800001</v>
          </cell>
          <cell r="S60">
            <v>140.12803104299999</v>
          </cell>
          <cell r="T60">
            <v>145.59144048000002</v>
          </cell>
          <cell r="U60">
            <v>536.46370417100002</v>
          </cell>
          <cell r="AN60">
            <v>377.24195195473544</v>
          </cell>
          <cell r="AO60">
            <v>93.823362954227122</v>
          </cell>
          <cell r="AP60" t="str">
            <v>Int'l Marine Revenue</v>
          </cell>
          <cell r="AT60">
            <v>268.77871313999998</v>
          </cell>
          <cell r="AU60">
            <v>246.87114011999998</v>
          </cell>
          <cell r="AV60">
            <v>267.07335114599999</v>
          </cell>
          <cell r="AW60">
            <v>318.06394838399996</v>
          </cell>
          <cell r="AX60">
            <v>536.46370417100002</v>
          </cell>
          <cell r="AY60">
            <v>610.89499490000003</v>
          </cell>
          <cell r="AZ60">
            <v>398.42700000000002</v>
          </cell>
          <cell r="BA60">
            <v>377.24195195473544</v>
          </cell>
          <cell r="BB60">
            <v>459.58289599523806</v>
          </cell>
          <cell r="BC60">
            <v>526.57006968167696</v>
          </cell>
        </row>
        <row r="61">
          <cell r="P61" t="str">
            <v xml:space="preserve"> </v>
          </cell>
          <cell r="U61" t="str">
            <v xml:space="preserve"> </v>
          </cell>
          <cell r="AN61" t="str">
            <v xml:space="preserve"> </v>
          </cell>
          <cell r="AZ61" t="str">
            <v xml:space="preserve"> </v>
          </cell>
          <cell r="BA61" t="str">
            <v xml:space="preserve"> </v>
          </cell>
        </row>
        <row r="62">
          <cell r="A62" t="str">
            <v>Total Vessels</v>
          </cell>
          <cell r="B62">
            <v>572</v>
          </cell>
          <cell r="C62">
            <v>572</v>
          </cell>
          <cell r="D62">
            <v>572</v>
          </cell>
          <cell r="E62">
            <v>572</v>
          </cell>
          <cell r="F62">
            <v>572</v>
          </cell>
          <cell r="G62">
            <v>571</v>
          </cell>
          <cell r="H62">
            <v>568</v>
          </cell>
          <cell r="I62">
            <v>564</v>
          </cell>
          <cell r="J62">
            <v>562</v>
          </cell>
          <cell r="K62">
            <v>566.25</v>
          </cell>
          <cell r="L62">
            <v>551</v>
          </cell>
          <cell r="M62">
            <v>568</v>
          </cell>
          <cell r="N62">
            <v>568</v>
          </cell>
          <cell r="O62">
            <v>567</v>
          </cell>
          <cell r="P62">
            <v>563.5</v>
          </cell>
          <cell r="Q62">
            <v>610</v>
          </cell>
          <cell r="R62">
            <v>643</v>
          </cell>
          <cell r="S62">
            <v>638</v>
          </cell>
          <cell r="T62">
            <v>623</v>
          </cell>
          <cell r="U62">
            <v>628.5</v>
          </cell>
          <cell r="AN62">
            <v>505.125</v>
          </cell>
          <cell r="AO62">
            <v>509</v>
          </cell>
          <cell r="AP62" t="str">
            <v>Total Vessels</v>
          </cell>
          <cell r="AT62">
            <v>598</v>
          </cell>
          <cell r="AU62">
            <v>572</v>
          </cell>
          <cell r="AV62">
            <v>566.25</v>
          </cell>
          <cell r="AW62">
            <v>563.5</v>
          </cell>
          <cell r="AX62">
            <v>628.5</v>
          </cell>
          <cell r="AY62">
            <v>617.5</v>
          </cell>
          <cell r="AZ62">
            <v>542.75</v>
          </cell>
          <cell r="BA62">
            <v>505.125</v>
          </cell>
          <cell r="BB62">
            <v>502</v>
          </cell>
          <cell r="BC62">
            <v>512</v>
          </cell>
        </row>
        <row r="63">
          <cell r="A63" t="str">
            <v>Average Dayrate</v>
          </cell>
          <cell r="B63">
            <v>2997.0874125874125</v>
          </cell>
          <cell r="C63">
            <v>2962.2937062937062</v>
          </cell>
          <cell r="D63">
            <v>2936.3706293706296</v>
          </cell>
          <cell r="E63">
            <v>3004.8111888111889</v>
          </cell>
          <cell r="F63">
            <v>2977</v>
          </cell>
          <cell r="G63">
            <v>3064.877408056042</v>
          </cell>
          <cell r="H63">
            <v>3072.0757042253522</v>
          </cell>
          <cell r="I63">
            <v>3087.7234042553191</v>
          </cell>
          <cell r="J63">
            <v>3162.6939501779361</v>
          </cell>
          <cell r="K63">
            <v>3097</v>
          </cell>
          <cell r="L63">
            <v>3299.239564428312</v>
          </cell>
          <cell r="M63">
            <v>3629.3080985915494</v>
          </cell>
          <cell r="N63">
            <v>3996.9366197183099</v>
          </cell>
          <cell r="O63">
            <v>4165.3209876543206</v>
          </cell>
          <cell r="P63">
            <v>4028.366352201258</v>
          </cell>
          <cell r="Q63">
            <v>4677</v>
          </cell>
          <cell r="R63">
            <v>5127</v>
          </cell>
          <cell r="S63">
            <v>5380</v>
          </cell>
          <cell r="T63">
            <v>5670</v>
          </cell>
          <cell r="U63">
            <v>5216</v>
          </cell>
          <cell r="AN63">
            <v>4074.6085286664556</v>
          </cell>
          <cell r="AO63">
            <v>4070.9147838899803</v>
          </cell>
          <cell r="AP63" t="str">
            <v>Average Dayrate</v>
          </cell>
          <cell r="AT63">
            <v>2871</v>
          </cell>
          <cell r="AU63">
            <v>2977</v>
          </cell>
          <cell r="AV63">
            <v>3097</v>
          </cell>
          <cell r="AW63">
            <v>4028.366352201258</v>
          </cell>
          <cell r="AX63">
            <v>5216</v>
          </cell>
          <cell r="AY63">
            <v>5253</v>
          </cell>
          <cell r="AZ63">
            <v>4160</v>
          </cell>
          <cell r="BA63">
            <v>4074.6085286664556</v>
          </cell>
          <cell r="BB63">
            <v>4514.2148503670242</v>
          </cell>
          <cell r="BC63">
            <v>5062.7929687499991</v>
          </cell>
        </row>
        <row r="64">
          <cell r="A64" t="str">
            <v>Average Utilization</v>
          </cell>
          <cell r="B64">
            <v>0.76500000000000001</v>
          </cell>
          <cell r="C64">
            <v>0.79</v>
          </cell>
          <cell r="D64">
            <v>0.80900000000000005</v>
          </cell>
          <cell r="E64">
            <v>0.81899999999999995</v>
          </cell>
          <cell r="F64">
            <v>0.755</v>
          </cell>
          <cell r="G64">
            <v>0.76500000000000001</v>
          </cell>
          <cell r="H64">
            <v>0.79</v>
          </cell>
          <cell r="I64">
            <v>0.80900000000000005</v>
          </cell>
          <cell r="J64">
            <v>0.81899999999999995</v>
          </cell>
          <cell r="K64">
            <v>0.79600000000000004</v>
          </cell>
          <cell r="L64">
            <v>0.83827223230490022</v>
          </cell>
          <cell r="M64">
            <v>0.83341197183098581</v>
          </cell>
          <cell r="N64">
            <v>0.84716549295774646</v>
          </cell>
          <cell r="O64">
            <v>0.85340740740740739</v>
          </cell>
          <cell r="P64">
            <v>0.86199999999999999</v>
          </cell>
          <cell r="Q64">
            <v>0.85499999999999998</v>
          </cell>
          <cell r="R64">
            <v>0.84199999999999997</v>
          </cell>
          <cell r="S64">
            <v>0.83699999999999997</v>
          </cell>
          <cell r="T64">
            <v>0.83499999999999996</v>
          </cell>
          <cell r="U64">
            <v>0.84199999999999997</v>
          </cell>
          <cell r="AN64">
            <v>0.71206189680772103</v>
          </cell>
          <cell r="AO64">
            <v>0.69989783889980361</v>
          </cell>
          <cell r="AP64" t="str">
            <v>Average Utilization</v>
          </cell>
          <cell r="AT64">
            <v>0.78900000000000003</v>
          </cell>
          <cell r="AU64">
            <v>0.755</v>
          </cell>
          <cell r="AV64">
            <v>0.79600000000000004</v>
          </cell>
          <cell r="AW64">
            <v>0.86199999999999999</v>
          </cell>
          <cell r="AX64">
            <v>0.84199999999999997</v>
          </cell>
          <cell r="AY64">
            <v>0.76900000000000002</v>
          </cell>
          <cell r="AZ64">
            <v>0.65100000000000002</v>
          </cell>
          <cell r="BA64">
            <v>0.71206189680772103</v>
          </cell>
          <cell r="BB64">
            <v>0.8269521912350597</v>
          </cell>
          <cell r="BC64">
            <v>0.87796874999999996</v>
          </cell>
        </row>
        <row r="65">
          <cell r="P65" t="str">
            <v xml:space="preserve"> </v>
          </cell>
          <cell r="U65" t="str">
            <v xml:space="preserve"> </v>
          </cell>
          <cell r="AN65" t="str">
            <v xml:space="preserve"> </v>
          </cell>
          <cell r="AZ65" t="str">
            <v xml:space="preserve"> </v>
          </cell>
          <cell r="BA65" t="str">
            <v xml:space="preserve"> </v>
          </cell>
        </row>
        <row r="66">
          <cell r="A66" t="str">
            <v>Crew Costs</v>
          </cell>
          <cell r="B66">
            <v>35.317</v>
          </cell>
          <cell r="C66">
            <v>34.869999999999997</v>
          </cell>
          <cell r="D66">
            <v>33.819000000000003</v>
          </cell>
          <cell r="E66">
            <v>35.049999999999997</v>
          </cell>
          <cell r="F66">
            <v>139.05599999999998</v>
          </cell>
          <cell r="G66">
            <v>34.524000000000001</v>
          </cell>
          <cell r="H66">
            <v>37.133000000000003</v>
          </cell>
          <cell r="I66">
            <v>36.512</v>
          </cell>
          <cell r="J66">
            <v>36.848999999999997</v>
          </cell>
          <cell r="K66">
            <v>145.018</v>
          </cell>
          <cell r="L66">
            <v>37.884</v>
          </cell>
          <cell r="M66">
            <v>44.052999999999997</v>
          </cell>
          <cell r="N66">
            <v>44.052999999999969</v>
          </cell>
          <cell r="O66">
            <v>43.975441901408416</v>
          </cell>
          <cell r="P66">
            <v>169.96544190140838</v>
          </cell>
          <cell r="Q66">
            <v>52.7</v>
          </cell>
          <cell r="R66">
            <v>49.869857394366193</v>
          </cell>
          <cell r="S66">
            <v>63.8</v>
          </cell>
          <cell r="T66">
            <v>67</v>
          </cell>
          <cell r="U66">
            <v>233.36985739436619</v>
          </cell>
          <cell r="AN66">
            <v>181.92833991091899</v>
          </cell>
          <cell r="AO66">
            <v>48.892200000000003</v>
          </cell>
          <cell r="AP66" t="str">
            <v>Crew Costs</v>
          </cell>
          <cell r="AT66">
            <v>135.4</v>
          </cell>
          <cell r="AU66">
            <v>127.6</v>
          </cell>
          <cell r="AV66">
            <v>145.018</v>
          </cell>
          <cell r="AW66">
            <v>169.96544190140838</v>
          </cell>
          <cell r="AX66">
            <v>233.36985739436619</v>
          </cell>
          <cell r="AY66">
            <v>184.99835406495225</v>
          </cell>
          <cell r="AZ66">
            <v>189.202</v>
          </cell>
          <cell r="BA66">
            <v>181.92833991091899</v>
          </cell>
          <cell r="BB66">
            <v>207.93646905102275</v>
          </cell>
          <cell r="BC66">
            <v>230.4</v>
          </cell>
        </row>
        <row r="67">
          <cell r="A67" t="str">
            <v>Repair &amp; Maint</v>
          </cell>
          <cell r="B67">
            <v>16.887</v>
          </cell>
          <cell r="C67">
            <v>17.489999999999998</v>
          </cell>
          <cell r="D67">
            <v>18.507999999999999</v>
          </cell>
          <cell r="E67">
            <v>16.785</v>
          </cell>
          <cell r="F67">
            <v>69.669999999999987</v>
          </cell>
          <cell r="G67">
            <v>22.199000000000002</v>
          </cell>
          <cell r="H67">
            <v>19.056000000000001</v>
          </cell>
          <cell r="I67">
            <v>19.533000000000001</v>
          </cell>
          <cell r="J67">
            <v>23.777999999999999</v>
          </cell>
          <cell r="K67">
            <v>84.566000000000003</v>
          </cell>
          <cell r="L67">
            <v>26.658000000000001</v>
          </cell>
          <cell r="M67">
            <v>22.803000000000001</v>
          </cell>
          <cell r="N67">
            <v>22.803000000000008</v>
          </cell>
          <cell r="O67">
            <v>22.76285387323944</v>
          </cell>
          <cell r="P67">
            <v>95.026853873239446</v>
          </cell>
          <cell r="Q67">
            <v>34</v>
          </cell>
          <cell r="R67">
            <v>25.813959507042263</v>
          </cell>
          <cell r="S67">
            <v>25.613228873239436</v>
          </cell>
          <cell r="T67">
            <v>38.299999999999997</v>
          </cell>
          <cell r="U67">
            <v>123.7271883802817</v>
          </cell>
          <cell r="AN67">
            <v>84.68835780632412</v>
          </cell>
          <cell r="AO67">
            <v>20.36</v>
          </cell>
          <cell r="AP67" t="str">
            <v>Repair &amp; Maint</v>
          </cell>
          <cell r="AT67">
            <v>68.599999999999994</v>
          </cell>
          <cell r="AU67">
            <v>62.7</v>
          </cell>
          <cell r="AV67">
            <v>84.566000000000003</v>
          </cell>
          <cell r="AW67">
            <v>95.026853873239446</v>
          </cell>
          <cell r="AX67">
            <v>123.7271883802817</v>
          </cell>
          <cell r="AY67">
            <v>103.72929136844662</v>
          </cell>
          <cell r="AZ67">
            <v>66.709000000000003</v>
          </cell>
          <cell r="BA67">
            <v>84.68835780632412</v>
          </cell>
          <cell r="BB67">
            <v>92.547737826086973</v>
          </cell>
          <cell r="BC67">
            <v>102.4</v>
          </cell>
        </row>
        <row r="68">
          <cell r="A68" t="str">
            <v>Insurance</v>
          </cell>
          <cell r="B68">
            <v>9.2010000000000005</v>
          </cell>
          <cell r="C68">
            <v>8.593</v>
          </cell>
          <cell r="D68">
            <v>8.9260000000000002</v>
          </cell>
          <cell r="E68">
            <v>9.32</v>
          </cell>
          <cell r="F68">
            <v>36.04</v>
          </cell>
          <cell r="G68">
            <v>8.1430000000000007</v>
          </cell>
          <cell r="H68">
            <v>8.423</v>
          </cell>
          <cell r="I68">
            <v>8.5519999999999996</v>
          </cell>
          <cell r="J68">
            <v>8.8810000000000002</v>
          </cell>
          <cell r="K68">
            <v>33.999000000000002</v>
          </cell>
          <cell r="L68">
            <v>7.931</v>
          </cell>
          <cell r="M68">
            <v>8.3829999999999991</v>
          </cell>
          <cell r="N68">
            <v>8.3830000000000044</v>
          </cell>
          <cell r="O68">
            <v>8.3682411971831012</v>
          </cell>
          <cell r="P68">
            <v>33.065241197183106</v>
          </cell>
          <cell r="Q68">
            <v>8.7802359346642458</v>
          </cell>
          <cell r="R68">
            <v>9.4899102112676044</v>
          </cell>
          <cell r="S68">
            <v>9.4161161971830989</v>
          </cell>
          <cell r="T68">
            <v>9.1947341549295771</v>
          </cell>
          <cell r="U68">
            <v>36.880996498044524</v>
          </cell>
          <cell r="AN68">
            <v>20.8463489223419</v>
          </cell>
          <cell r="AO68">
            <v>4.0887000000000029</v>
          </cell>
          <cell r="AP68" t="str">
            <v>Insurance</v>
          </cell>
          <cell r="AT68">
            <v>24.9</v>
          </cell>
          <cell r="AU68">
            <v>30.6</v>
          </cell>
          <cell r="AV68">
            <v>33.999000000000002</v>
          </cell>
          <cell r="AW68">
            <v>33.065241197183106</v>
          </cell>
          <cell r="AX68">
            <v>36.880996498044524</v>
          </cell>
          <cell r="AY68">
            <v>36.020241280258688</v>
          </cell>
          <cell r="AZ68">
            <v>18.626000000000001</v>
          </cell>
          <cell r="BA68">
            <v>20.8463489223419</v>
          </cell>
          <cell r="BB68">
            <v>24.862438204671935</v>
          </cell>
          <cell r="BC68">
            <v>30.72</v>
          </cell>
        </row>
        <row r="69">
          <cell r="A69" t="str">
            <v>Fuel,lube</v>
          </cell>
          <cell r="B69">
            <v>4.9530000000000003</v>
          </cell>
          <cell r="C69">
            <v>5.4210000000000003</v>
          </cell>
          <cell r="D69">
            <v>5.4320000000000004</v>
          </cell>
          <cell r="E69">
            <v>5.8380000000000001</v>
          </cell>
          <cell r="F69">
            <v>21.644000000000002</v>
          </cell>
          <cell r="G69">
            <v>5.7709999999999999</v>
          </cell>
          <cell r="H69">
            <v>5.88</v>
          </cell>
          <cell r="I69">
            <v>6.5090000000000003</v>
          </cell>
          <cell r="J69">
            <v>6.2619999999999996</v>
          </cell>
          <cell r="K69">
            <v>24.422000000000001</v>
          </cell>
          <cell r="L69">
            <v>7.181</v>
          </cell>
          <cell r="M69">
            <v>7.5519999999999996</v>
          </cell>
          <cell r="N69">
            <v>7.5520000000000014</v>
          </cell>
          <cell r="O69">
            <v>7.5387042253521166</v>
          </cell>
          <cell r="P69">
            <v>29.82370422535212</v>
          </cell>
          <cell r="Q69">
            <v>7.9499274047186939</v>
          </cell>
          <cell r="R69">
            <v>8.5491830985915538</v>
          </cell>
          <cell r="S69">
            <v>8.4827042253521121</v>
          </cell>
          <cell r="T69">
            <v>10.8</v>
          </cell>
          <cell r="U69">
            <v>35.781814728662361</v>
          </cell>
          <cell r="AN69">
            <v>25.64155456094862</v>
          </cell>
          <cell r="AO69">
            <v>6.0690000000000008</v>
          </cell>
          <cell r="AP69" t="str">
            <v>Fuel,lube</v>
          </cell>
          <cell r="AT69">
            <v>22.3</v>
          </cell>
          <cell r="AU69">
            <v>20.7</v>
          </cell>
          <cell r="AV69">
            <v>24.422000000000001</v>
          </cell>
          <cell r="AW69">
            <v>29.82370422535212</v>
          </cell>
          <cell r="AX69">
            <v>35.781814728662361</v>
          </cell>
          <cell r="AY69">
            <v>32.490507016691801</v>
          </cell>
          <cell r="AZ69">
            <v>24.462</v>
          </cell>
          <cell r="BA69">
            <v>25.64155456094862</v>
          </cell>
          <cell r="BB69">
            <v>30.581449447968385</v>
          </cell>
          <cell r="BC69">
            <v>28.16</v>
          </cell>
        </row>
        <row r="70">
          <cell r="A70" t="str">
            <v>Charter,Mob/Demob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AN70">
            <v>0</v>
          </cell>
          <cell r="AO70">
            <v>0</v>
          </cell>
          <cell r="AP70" t="str">
            <v>Charter,Mob/Demob</v>
          </cell>
          <cell r="AT70">
            <v>8.1</v>
          </cell>
          <cell r="AU70">
            <v>6.9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</row>
        <row r="71">
          <cell r="A71" t="str">
            <v>Other</v>
          </cell>
          <cell r="B71">
            <v>3.95</v>
          </cell>
          <cell r="C71">
            <v>5.1529999999999996</v>
          </cell>
          <cell r="D71">
            <v>5.0789999999999997</v>
          </cell>
          <cell r="E71">
            <v>4.4589999999999996</v>
          </cell>
          <cell r="F71">
            <v>18.640999999999998</v>
          </cell>
          <cell r="G71">
            <v>4.7210000000000001</v>
          </cell>
          <cell r="H71">
            <v>4.4669999999999996</v>
          </cell>
          <cell r="I71">
            <v>5.0640000000000001</v>
          </cell>
          <cell r="J71">
            <v>5.6580000000000004</v>
          </cell>
          <cell r="K71">
            <v>19.91</v>
          </cell>
          <cell r="L71">
            <v>4.7869999999999999</v>
          </cell>
          <cell r="M71">
            <v>5.9749999999999996</v>
          </cell>
          <cell r="N71">
            <v>5.9749999999999925</v>
          </cell>
          <cell r="O71">
            <v>5.9644806338028165</v>
          </cell>
          <cell r="P71">
            <v>22.701480633802809</v>
          </cell>
          <cell r="Q71">
            <v>5.2995825771324867</v>
          </cell>
          <cell r="R71">
            <v>6.7639524647887308</v>
          </cell>
          <cell r="S71">
            <v>6.7113556338028166</v>
          </cell>
          <cell r="T71">
            <v>6.5535651408450706</v>
          </cell>
          <cell r="U71">
            <v>25.328455816569104</v>
          </cell>
          <cell r="AN71">
            <v>31.955451749140316</v>
          </cell>
          <cell r="AO71">
            <v>8.1553500000000021</v>
          </cell>
          <cell r="AP71" t="str">
            <v>Other</v>
          </cell>
          <cell r="AT71">
            <v>12.1</v>
          </cell>
          <cell r="AU71">
            <v>10.3</v>
          </cell>
          <cell r="AV71">
            <v>19.91</v>
          </cell>
          <cell r="AW71">
            <v>22.701480633802809</v>
          </cell>
          <cell r="AX71">
            <v>25.328455816569104</v>
          </cell>
          <cell r="AY71">
            <v>24.694522740344059</v>
          </cell>
          <cell r="AZ71">
            <v>31.536000000000001</v>
          </cell>
          <cell r="BA71">
            <v>31.955451749140316</v>
          </cell>
          <cell r="BB71">
            <v>34.935753502630448</v>
          </cell>
          <cell r="BC71">
            <v>38.4</v>
          </cell>
        </row>
        <row r="72">
          <cell r="A72" t="str">
            <v>Marine Operating Costs</v>
          </cell>
          <cell r="B72">
            <v>70.308000000000007</v>
          </cell>
          <cell r="C72">
            <v>71.527000000000015</v>
          </cell>
          <cell r="D72">
            <v>71.763999999999996</v>
          </cell>
          <cell r="E72">
            <v>71.451999999999998</v>
          </cell>
          <cell r="F72">
            <v>285.05100000000004</v>
          </cell>
          <cell r="G72">
            <v>75.358000000000004</v>
          </cell>
          <cell r="H72">
            <v>74.959000000000003</v>
          </cell>
          <cell r="I72">
            <v>76.170000000000016</v>
          </cell>
          <cell r="J72">
            <v>81.427999999999997</v>
          </cell>
          <cell r="K72">
            <v>307.91500000000002</v>
          </cell>
          <cell r="L72">
            <v>84.441000000000003</v>
          </cell>
          <cell r="M72">
            <v>88.765999999999991</v>
          </cell>
          <cell r="N72">
            <v>88.765999999999991</v>
          </cell>
          <cell r="O72">
            <v>88.60972183098589</v>
          </cell>
          <cell r="P72">
            <v>350.58272183098586</v>
          </cell>
          <cell r="Q72">
            <v>108.72974591651544</v>
          </cell>
          <cell r="R72">
            <v>100.48686267605633</v>
          </cell>
          <cell r="S72">
            <v>114.02340492957747</v>
          </cell>
          <cell r="T72">
            <v>131.84829929577467</v>
          </cell>
          <cell r="U72">
            <v>455.08831281792391</v>
          </cell>
          <cell r="AN72">
            <v>345.06005294967395</v>
          </cell>
          <cell r="AO72">
            <v>87.565250000000006</v>
          </cell>
          <cell r="AP72" t="str">
            <v>Marine Operating Costs</v>
          </cell>
          <cell r="AT72">
            <v>271.40000000000003</v>
          </cell>
          <cell r="AU72">
            <v>258.8</v>
          </cell>
          <cell r="AV72">
            <v>307.91500000000002</v>
          </cell>
          <cell r="AW72">
            <v>350.58272183098586</v>
          </cell>
          <cell r="AX72">
            <v>455.08831281792391</v>
          </cell>
          <cell r="AY72">
            <v>381.9329164706935</v>
          </cell>
          <cell r="AZ72">
            <v>330.53499999999997</v>
          </cell>
          <cell r="BA72">
            <v>345.06005294967395</v>
          </cell>
          <cell r="BB72">
            <v>390.86384803238053</v>
          </cell>
          <cell r="BC72">
            <v>430.08</v>
          </cell>
        </row>
        <row r="73">
          <cell r="A73" t="str">
            <v>Brokered Vessel Costs</v>
          </cell>
          <cell r="B73">
            <v>2.5379999999999998</v>
          </cell>
          <cell r="C73">
            <v>3.0739999999999998</v>
          </cell>
          <cell r="D73">
            <v>3.2050000000000001</v>
          </cell>
          <cell r="E73">
            <v>0.996</v>
          </cell>
          <cell r="F73">
            <v>9.8130000000000006</v>
          </cell>
          <cell r="G73">
            <v>3.056</v>
          </cell>
          <cell r="H73">
            <v>3.6970000000000001</v>
          </cell>
          <cell r="I73">
            <v>4.05</v>
          </cell>
          <cell r="J73">
            <v>2.9660000000000002</v>
          </cell>
          <cell r="K73">
            <v>13.769000000000002</v>
          </cell>
          <cell r="L73">
            <v>6.1000000000000005</v>
          </cell>
          <cell r="M73">
            <v>5.6999999999999993</v>
          </cell>
          <cell r="N73">
            <v>6</v>
          </cell>
          <cell r="O73">
            <v>6</v>
          </cell>
          <cell r="P73">
            <v>23.8</v>
          </cell>
          <cell r="Q73">
            <v>6</v>
          </cell>
          <cell r="R73">
            <v>3.9</v>
          </cell>
          <cell r="S73">
            <v>6</v>
          </cell>
          <cell r="T73">
            <v>6</v>
          </cell>
          <cell r="U73">
            <v>21.9</v>
          </cell>
          <cell r="AN73">
            <v>28.5</v>
          </cell>
          <cell r="AO73">
            <v>6.9</v>
          </cell>
          <cell r="AX73">
            <v>21.9</v>
          </cell>
          <cell r="AY73">
            <v>24</v>
          </cell>
          <cell r="AZ73">
            <v>21.783999999999999</v>
          </cell>
          <cell r="BA73">
            <v>28.5</v>
          </cell>
          <cell r="BB73">
            <v>31.35</v>
          </cell>
          <cell r="BC73">
            <v>30</v>
          </cell>
        </row>
        <row r="74">
          <cell r="A74" t="str">
            <v>Shipyard Costs</v>
          </cell>
          <cell r="B74">
            <v>5.5529999999999999</v>
          </cell>
          <cell r="C74">
            <v>4.1630000000000003</v>
          </cell>
          <cell r="D74">
            <v>4.3490000000000002</v>
          </cell>
          <cell r="E74">
            <v>3.016</v>
          </cell>
          <cell r="F74">
            <v>17.081000000000003</v>
          </cell>
          <cell r="G74">
            <v>3.569</v>
          </cell>
          <cell r="H74">
            <v>1.18</v>
          </cell>
          <cell r="I74">
            <v>1.44</v>
          </cell>
          <cell r="J74">
            <v>0.433</v>
          </cell>
          <cell r="K74">
            <v>6.6219999999999999</v>
          </cell>
          <cell r="L74">
            <v>0.6</v>
          </cell>
          <cell r="M74">
            <v>2.1</v>
          </cell>
          <cell r="N74">
            <v>2</v>
          </cell>
          <cell r="O74">
            <v>2</v>
          </cell>
          <cell r="P74">
            <v>6.7</v>
          </cell>
          <cell r="Q74">
            <v>2</v>
          </cell>
          <cell r="R74">
            <v>1.1000000000000001</v>
          </cell>
          <cell r="S74">
            <v>2</v>
          </cell>
          <cell r="T74">
            <v>2</v>
          </cell>
          <cell r="U74">
            <v>7.1</v>
          </cell>
          <cell r="AN74">
            <v>24</v>
          </cell>
          <cell r="AO74">
            <v>5.8</v>
          </cell>
          <cell r="AX74">
            <v>7.1</v>
          </cell>
          <cell r="AY74">
            <v>8</v>
          </cell>
          <cell r="AZ74">
            <v>14.367260000000002</v>
          </cell>
          <cell r="BA74">
            <v>24</v>
          </cell>
          <cell r="BB74">
            <v>26.400000000000002</v>
          </cell>
          <cell r="BC74">
            <v>12</v>
          </cell>
        </row>
        <row r="75">
          <cell r="A75" t="str">
            <v>Total Marine Costs</v>
          </cell>
          <cell r="B75">
            <v>78.399000000000001</v>
          </cell>
          <cell r="C75">
            <v>78.76400000000001</v>
          </cell>
          <cell r="D75">
            <v>79.317999999999998</v>
          </cell>
          <cell r="E75">
            <v>75.463999999999999</v>
          </cell>
          <cell r="F75">
            <v>311.94499999999999</v>
          </cell>
          <cell r="G75">
            <v>81.983000000000004</v>
          </cell>
          <cell r="H75">
            <v>79.836000000000013</v>
          </cell>
          <cell r="I75">
            <v>81.660000000000011</v>
          </cell>
          <cell r="J75">
            <v>84.826999999999998</v>
          </cell>
          <cell r="K75">
            <v>328.30600000000004</v>
          </cell>
          <cell r="L75">
            <v>91.140999999999991</v>
          </cell>
          <cell r="M75">
            <v>96.565999999999988</v>
          </cell>
          <cell r="N75">
            <v>96.765999999999991</v>
          </cell>
          <cell r="O75">
            <v>96.60972183098589</v>
          </cell>
          <cell r="P75">
            <v>381.08272183098586</v>
          </cell>
          <cell r="Q75">
            <v>116.72974591651544</v>
          </cell>
          <cell r="R75">
            <v>105.48686267605633</v>
          </cell>
          <cell r="S75">
            <v>122.02340492957747</v>
          </cell>
          <cell r="T75">
            <v>139.84829929577467</v>
          </cell>
          <cell r="U75">
            <v>484.08831281792391</v>
          </cell>
          <cell r="AN75">
            <v>397.56005294967395</v>
          </cell>
          <cell r="AO75">
            <v>100.26525000000001</v>
          </cell>
          <cell r="AX75">
            <v>484.08831281792391</v>
          </cell>
          <cell r="AY75">
            <v>413.9329164706935</v>
          </cell>
          <cell r="AZ75">
            <v>366.68625999999995</v>
          </cell>
          <cell r="BA75">
            <v>397.56005294967395</v>
          </cell>
          <cell r="BB75">
            <v>448.61384803238053</v>
          </cell>
          <cell r="BC75">
            <v>472.08</v>
          </cell>
        </row>
        <row r="76">
          <cell r="A76" t="str">
            <v>Other Marine Revenue</v>
          </cell>
          <cell r="H76">
            <v>7.5</v>
          </cell>
          <cell r="I76">
            <v>6.4779999999999998</v>
          </cell>
          <cell r="J76">
            <v>7.5</v>
          </cell>
          <cell r="K76">
            <v>7.5</v>
          </cell>
          <cell r="L76">
            <v>8</v>
          </cell>
          <cell r="M76">
            <v>5.7</v>
          </cell>
          <cell r="N76">
            <v>8</v>
          </cell>
          <cell r="O76">
            <v>8</v>
          </cell>
          <cell r="P76">
            <v>29.7</v>
          </cell>
          <cell r="Q76">
            <v>8</v>
          </cell>
          <cell r="R76">
            <v>15.4</v>
          </cell>
          <cell r="S76">
            <v>16.562999999999999</v>
          </cell>
          <cell r="T76">
            <v>17</v>
          </cell>
          <cell r="U76">
            <v>56.962999999999994</v>
          </cell>
          <cell r="AN76">
            <v>40.079000000000001</v>
          </cell>
          <cell r="AO76">
            <v>6</v>
          </cell>
          <cell r="AP76" t="str">
            <v>Other Marine Revenue</v>
          </cell>
          <cell r="AT76">
            <v>18.7</v>
          </cell>
          <cell r="AU76">
            <v>31.2</v>
          </cell>
          <cell r="AV76">
            <v>30</v>
          </cell>
          <cell r="AW76">
            <v>32</v>
          </cell>
          <cell r="AX76">
            <v>56.962999999999994</v>
          </cell>
          <cell r="AY76">
            <v>62</v>
          </cell>
          <cell r="AZ76">
            <v>36.298000000000002</v>
          </cell>
          <cell r="BA76">
            <v>40.079000000000001</v>
          </cell>
          <cell r="BB76">
            <v>44.086900000000007</v>
          </cell>
          <cell r="BC76">
            <v>44.086900000000007</v>
          </cell>
        </row>
        <row r="77">
          <cell r="A77" t="str">
            <v>Brokered Vessel Expenses</v>
          </cell>
          <cell r="H77">
            <v>6.75</v>
          </cell>
          <cell r="I77">
            <v>4.8760000000000003</v>
          </cell>
          <cell r="J77">
            <v>6.75</v>
          </cell>
          <cell r="K77">
            <v>6.75</v>
          </cell>
          <cell r="L77">
            <v>7.25</v>
          </cell>
          <cell r="M77">
            <v>2.1</v>
          </cell>
          <cell r="N77">
            <v>7.25</v>
          </cell>
          <cell r="O77">
            <v>7.25</v>
          </cell>
          <cell r="P77">
            <v>23.85</v>
          </cell>
          <cell r="Q77">
            <v>7.3</v>
          </cell>
          <cell r="R77">
            <v>11.3</v>
          </cell>
          <cell r="S77">
            <v>12.422249999999998</v>
          </cell>
          <cell r="T77">
            <v>12.75</v>
          </cell>
          <cell r="U77">
            <v>43.77225</v>
          </cell>
          <cell r="AN77">
            <v>32.343000000000004</v>
          </cell>
          <cell r="AO77">
            <v>6.5</v>
          </cell>
          <cell r="AP77" t="str">
            <v>Other Marine Costs</v>
          </cell>
          <cell r="AT77">
            <v>17.5</v>
          </cell>
          <cell r="AU77">
            <v>26.9</v>
          </cell>
          <cell r="AV77">
            <v>27</v>
          </cell>
          <cell r="AW77">
            <v>29</v>
          </cell>
          <cell r="AX77">
            <v>43.77225</v>
          </cell>
          <cell r="AY77">
            <v>46.5</v>
          </cell>
          <cell r="AZ77">
            <v>29.445999999999998</v>
          </cell>
          <cell r="BA77">
            <v>32.343000000000004</v>
          </cell>
          <cell r="BB77">
            <v>36.586900000000007</v>
          </cell>
          <cell r="BC77">
            <v>36.586900000000007</v>
          </cell>
        </row>
        <row r="78">
          <cell r="A78" t="str">
            <v>Marine Revenue</v>
          </cell>
          <cell r="H78">
            <v>129.3378161</v>
          </cell>
          <cell r="I78">
            <v>133.273400592</v>
          </cell>
          <cell r="J78">
            <v>137.29932571200001</v>
          </cell>
          <cell r="K78">
            <v>138.36726659999999</v>
          </cell>
          <cell r="L78">
            <v>146.63196110400003</v>
          </cell>
          <cell r="M78">
            <v>162.48233816699999</v>
          </cell>
          <cell r="N78">
            <v>184.093796736</v>
          </cell>
          <cell r="O78">
            <v>188.74248652249997</v>
          </cell>
          <cell r="P78">
            <v>681.95058252950002</v>
          </cell>
          <cell r="Q78">
            <v>230.310227776</v>
          </cell>
          <cell r="R78">
            <v>267.95858336800001</v>
          </cell>
          <cell r="S78">
            <v>278.12983489299995</v>
          </cell>
          <cell r="T78">
            <v>282.61155697999999</v>
          </cell>
          <cell r="U78">
            <v>1059.0102030169999</v>
          </cell>
          <cell r="AN78">
            <v>594.51656359065373</v>
          </cell>
          <cell r="AO78">
            <v>141.41519767521672</v>
          </cell>
          <cell r="AP78" t="str">
            <v>Marine Revenue</v>
          </cell>
          <cell r="AT78">
            <v>513.32300187999999</v>
          </cell>
          <cell r="AV78">
            <v>538.27780900400001</v>
          </cell>
          <cell r="AW78">
            <v>684.25058252949998</v>
          </cell>
          <cell r="AX78">
            <v>1059.0102030169999</v>
          </cell>
          <cell r="AY78">
            <v>968.41743818400005</v>
          </cell>
          <cell r="AZ78">
            <v>574.81500000000005</v>
          </cell>
          <cell r="BA78">
            <v>594.51656359065373</v>
          </cell>
          <cell r="BB78">
            <v>750.43954251930222</v>
          </cell>
          <cell r="BC78">
            <v>874.75240499746633</v>
          </cell>
        </row>
        <row r="79">
          <cell r="A79" t="str">
            <v>Marine Operating  Costs</v>
          </cell>
          <cell r="H79">
            <v>81.709000000000003</v>
          </cell>
          <cell r="I79">
            <v>81.046000000000021</v>
          </cell>
          <cell r="J79">
            <v>88.177999999999997</v>
          </cell>
          <cell r="K79">
            <v>314.66500000000002</v>
          </cell>
          <cell r="L79">
            <v>91.691000000000003</v>
          </cell>
          <cell r="M79">
            <v>90.865999999999985</v>
          </cell>
          <cell r="N79">
            <v>96.015999999999991</v>
          </cell>
          <cell r="O79">
            <v>95.85972183098589</v>
          </cell>
          <cell r="P79">
            <v>374.43272183098588</v>
          </cell>
          <cell r="Q79">
            <v>116.02974591651544</v>
          </cell>
          <cell r="R79">
            <v>111.78686267605633</v>
          </cell>
          <cell r="S79">
            <v>126.44565492957747</v>
          </cell>
          <cell r="T79">
            <v>144.59829929577467</v>
          </cell>
          <cell r="U79">
            <v>498.86056281792389</v>
          </cell>
          <cell r="AN79">
            <v>377.40305294967396</v>
          </cell>
          <cell r="AO79">
            <v>94.065250000000006</v>
          </cell>
          <cell r="AP79" t="str">
            <v>Marine Operating  Costs</v>
          </cell>
          <cell r="AT79">
            <v>288.90000000000003</v>
          </cell>
          <cell r="AV79">
            <v>565.59800000000007</v>
          </cell>
          <cell r="AW79">
            <v>379.58272183098586</v>
          </cell>
          <cell r="AX79">
            <v>498.86056281792389</v>
          </cell>
          <cell r="AY79">
            <v>428.4329164706935</v>
          </cell>
          <cell r="AZ79">
            <v>359.98099999999999</v>
          </cell>
          <cell r="BA79">
            <v>377.40305294967396</v>
          </cell>
          <cell r="BB79">
            <v>427.45074803238055</v>
          </cell>
          <cell r="BC79">
            <v>466.6669</v>
          </cell>
        </row>
        <row r="80">
          <cell r="A80" t="str">
            <v>Marine Depreciation</v>
          </cell>
          <cell r="H80">
            <v>10.824999999999999</v>
          </cell>
          <cell r="I80">
            <v>10.824999999999999</v>
          </cell>
          <cell r="J80">
            <v>10.824999999999999</v>
          </cell>
          <cell r="K80">
            <v>10.824999999999999</v>
          </cell>
          <cell r="L80">
            <v>10.77242825607064</v>
          </cell>
          <cell r="M80">
            <v>10.77242825607064</v>
          </cell>
          <cell r="N80">
            <v>10.77242825607064</v>
          </cell>
          <cell r="O80">
            <v>10.77242825607064</v>
          </cell>
          <cell r="P80">
            <v>43.08971302428256</v>
          </cell>
          <cell r="Q80">
            <v>10.77242825607064</v>
          </cell>
          <cell r="R80">
            <v>10.77242825607064</v>
          </cell>
          <cell r="S80">
            <v>10.77242825607064</v>
          </cell>
          <cell r="T80">
            <v>10.77242825607064</v>
          </cell>
          <cell r="U80">
            <v>43.08971302428256</v>
          </cell>
          <cell r="AN80">
            <v>67.932673267326734</v>
          </cell>
          <cell r="AO80">
            <v>25</v>
          </cell>
          <cell r="AP80" t="str">
            <v>Marine Depreciation</v>
          </cell>
          <cell r="AV80">
            <v>43.3</v>
          </cell>
          <cell r="AW80">
            <v>43.08971302428256</v>
          </cell>
          <cell r="AX80">
            <v>43.08971302428256</v>
          </cell>
          <cell r="AY80">
            <v>84.822999999999993</v>
          </cell>
          <cell r="AZ80">
            <v>72.662000000000006</v>
          </cell>
          <cell r="BA80">
            <v>67.932673267326734</v>
          </cell>
          <cell r="BB80">
            <v>67.512401841520457</v>
          </cell>
          <cell r="BC80">
            <v>68.857270404100547</v>
          </cell>
        </row>
        <row r="81">
          <cell r="G81" t="str">
            <v xml:space="preserve"> </v>
          </cell>
          <cell r="H81" t="str">
            <v>1996 Quarterly</v>
          </cell>
          <cell r="N81">
            <v>1997</v>
          </cell>
          <cell r="Q81">
            <v>1998</v>
          </cell>
          <cell r="AO81">
            <v>2001</v>
          </cell>
          <cell r="BA81" t="str">
            <v xml:space="preserve"> </v>
          </cell>
        </row>
        <row r="82">
          <cell r="G82" t="str">
            <v>1QA</v>
          </cell>
          <cell r="H82" t="str">
            <v>2QA</v>
          </cell>
          <cell r="I82" t="str">
            <v>3QA</v>
          </cell>
          <cell r="J82" t="str">
            <v>4QE</v>
          </cell>
          <cell r="K82" t="str">
            <v>1996A</v>
          </cell>
          <cell r="L82" t="str">
            <v>1QA</v>
          </cell>
          <cell r="M82" t="str">
            <v>2QA</v>
          </cell>
          <cell r="N82" t="str">
            <v>3QA</v>
          </cell>
          <cell r="O82" t="str">
            <v>4QA</v>
          </cell>
          <cell r="P82" t="str">
            <v>1997</v>
          </cell>
          <cell r="Q82" t="str">
            <v>1QE</v>
          </cell>
          <cell r="R82" t="str">
            <v>2QE</v>
          </cell>
          <cell r="S82" t="str">
            <v>3QE</v>
          </cell>
          <cell r="T82" t="str">
            <v>4QE</v>
          </cell>
          <cell r="U82">
            <v>1998</v>
          </cell>
          <cell r="AN82" t="str">
            <v>2001E</v>
          </cell>
          <cell r="AO82" t="str">
            <v>1QE</v>
          </cell>
          <cell r="AV82">
            <v>1996</v>
          </cell>
          <cell r="AW82" t="str">
            <v>1997E</v>
          </cell>
          <cell r="AX82" t="str">
            <v>1998E</v>
          </cell>
          <cell r="AY82" t="str">
            <v>1999E</v>
          </cell>
          <cell r="AZ82" t="str">
            <v>2000E</v>
          </cell>
          <cell r="BA82" t="str">
            <v>2001E</v>
          </cell>
          <cell r="BB82" t="str">
            <v>2002E</v>
          </cell>
          <cell r="BC82" t="str">
            <v>2003E</v>
          </cell>
        </row>
        <row r="83">
          <cell r="A83" t="str">
            <v>Crew/Vessel(k$)</v>
          </cell>
          <cell r="G83">
            <v>62.75</v>
          </cell>
          <cell r="H83">
            <v>62.75</v>
          </cell>
          <cell r="I83">
            <v>62.75</v>
          </cell>
          <cell r="J83">
            <v>62.75</v>
          </cell>
          <cell r="L83">
            <v>68.754990925589837</v>
          </cell>
          <cell r="M83">
            <v>77.558098591549282</v>
          </cell>
          <cell r="N83">
            <v>77.558098591549239</v>
          </cell>
          <cell r="O83">
            <v>77.558098591549239</v>
          </cell>
          <cell r="P83">
            <v>301.6245641551169</v>
          </cell>
          <cell r="Q83">
            <v>86.393442622950829</v>
          </cell>
          <cell r="R83">
            <v>77.558098591549282</v>
          </cell>
          <cell r="S83">
            <v>99.999999999999986</v>
          </cell>
          <cell r="T83">
            <v>107.54414125200643</v>
          </cell>
          <cell r="U83">
            <v>371.31242226629467</v>
          </cell>
          <cell r="AN83">
            <v>360.18789026679849</v>
          </cell>
          <cell r="AO83">
            <v>96.055402750491169</v>
          </cell>
          <cell r="AP83" t="str">
            <v>Crew/Vessel(k$)</v>
          </cell>
          <cell r="AV83">
            <v>251</v>
          </cell>
          <cell r="AW83">
            <v>1206.4982566204676</v>
          </cell>
          <cell r="AX83">
            <v>371.31242226629467</v>
          </cell>
          <cell r="AY83">
            <v>299.59247621854615</v>
          </cell>
          <cell r="AZ83">
            <v>348.59880239520959</v>
          </cell>
          <cell r="BA83">
            <v>360.18789026679849</v>
          </cell>
          <cell r="BB83">
            <v>414.21607380681826</v>
          </cell>
          <cell r="BC83">
            <v>450</v>
          </cell>
        </row>
        <row r="84">
          <cell r="A84" t="str">
            <v>R&amp;M/Vessel</v>
          </cell>
          <cell r="G84">
            <v>37</v>
          </cell>
          <cell r="H84">
            <v>37</v>
          </cell>
          <cell r="I84">
            <v>37</v>
          </cell>
          <cell r="J84">
            <v>37</v>
          </cell>
          <cell r="L84">
            <v>48.381125226860256</v>
          </cell>
          <cell r="M84">
            <v>40.146126760563384</v>
          </cell>
          <cell r="N84">
            <v>40.146126760563391</v>
          </cell>
          <cell r="O84">
            <v>40.146126760563391</v>
          </cell>
          <cell r="P84">
            <v>168.63683029856159</v>
          </cell>
          <cell r="Q84">
            <v>55.73770491803279</v>
          </cell>
          <cell r="R84">
            <v>40.146126760563391</v>
          </cell>
          <cell r="S84">
            <v>40.146126760563384</v>
          </cell>
          <cell r="T84">
            <v>61.476725521669337</v>
          </cell>
          <cell r="U84">
            <v>196.86107936401226</v>
          </cell>
          <cell r="AN84">
            <v>167.59822134387352</v>
          </cell>
          <cell r="AO84">
            <v>40</v>
          </cell>
          <cell r="AP84" t="str">
            <v>R&amp;M/Vessel</v>
          </cell>
          <cell r="AV84">
            <v>148</v>
          </cell>
          <cell r="AW84">
            <v>674.54732119424636</v>
          </cell>
          <cell r="AX84">
            <v>196.86107936401226</v>
          </cell>
          <cell r="AY84">
            <v>167.98265808655324</v>
          </cell>
          <cell r="AZ84">
            <v>122.9092584062644</v>
          </cell>
          <cell r="BA84">
            <v>167.59822134387352</v>
          </cell>
          <cell r="BB84">
            <v>184.3580434782609</v>
          </cell>
          <cell r="BC84">
            <v>200</v>
          </cell>
        </row>
        <row r="85">
          <cell r="A85" t="str">
            <v>Ins/Vessel</v>
          </cell>
          <cell r="G85">
            <v>14.95</v>
          </cell>
          <cell r="H85">
            <v>14.95</v>
          </cell>
          <cell r="I85">
            <v>14.95</v>
          </cell>
          <cell r="J85">
            <v>14.95</v>
          </cell>
          <cell r="L85">
            <v>14.393829401088929</v>
          </cell>
          <cell r="M85">
            <v>14.758802816901408</v>
          </cell>
          <cell r="N85">
            <v>14.758802816901415</v>
          </cell>
          <cell r="O85">
            <v>14.758802816901413</v>
          </cell>
          <cell r="P85">
            <v>58.678333979029468</v>
          </cell>
          <cell r="Q85">
            <v>14.393829401088928</v>
          </cell>
          <cell r="R85">
            <v>14.758802816901408</v>
          </cell>
          <cell r="S85">
            <v>14.75880281690141</v>
          </cell>
          <cell r="T85">
            <v>14.758802816901408</v>
          </cell>
          <cell r="U85">
            <v>58.680980903809903</v>
          </cell>
          <cell r="AN85">
            <v>41.272307776679845</v>
          </cell>
          <cell r="AO85">
            <v>8.0328094302554085</v>
          </cell>
          <cell r="AP85" t="str">
            <v>Ins/Vessel</v>
          </cell>
          <cell r="AV85">
            <v>59.8</v>
          </cell>
          <cell r="AW85">
            <v>234.71333591611787</v>
          </cell>
          <cell r="AX85">
            <v>58.680980903809903</v>
          </cell>
          <cell r="AY85">
            <v>58.332374542929045</v>
          </cell>
          <cell r="AZ85">
            <v>34.317825886688162</v>
          </cell>
          <cell r="BA85">
            <v>41.272307776679845</v>
          </cell>
          <cell r="BB85">
            <v>49.52676933201581</v>
          </cell>
          <cell r="BC85">
            <v>60</v>
          </cell>
        </row>
        <row r="86">
          <cell r="A86" t="str">
            <v>Fuel/Vessel</v>
          </cell>
          <cell r="G86">
            <v>10.425000000000001</v>
          </cell>
          <cell r="H86">
            <v>10.425000000000001</v>
          </cell>
          <cell r="I86">
            <v>10.425000000000001</v>
          </cell>
          <cell r="J86">
            <v>10.425000000000001</v>
          </cell>
          <cell r="L86">
            <v>13.032667876588022</v>
          </cell>
          <cell r="M86">
            <v>13.295774647887324</v>
          </cell>
          <cell r="N86">
            <v>13.295774647887328</v>
          </cell>
          <cell r="O86">
            <v>13.295774647887331</v>
          </cell>
          <cell r="P86">
            <v>52.925828261494445</v>
          </cell>
          <cell r="Q86">
            <v>13.032667876588022</v>
          </cell>
          <cell r="R86">
            <v>13.295774647887331</v>
          </cell>
          <cell r="S86">
            <v>13.295774647887324</v>
          </cell>
          <cell r="T86">
            <v>17.335473515248797</v>
          </cell>
          <cell r="U86">
            <v>56.932083896041945</v>
          </cell>
          <cell r="AN86">
            <v>50.766018339920961</v>
          </cell>
          <cell r="AO86">
            <v>11.923379174852654</v>
          </cell>
          <cell r="AP86" t="str">
            <v>Fuel/Vessel</v>
          </cell>
          <cell r="AV86">
            <v>41.7</v>
          </cell>
          <cell r="AW86">
            <v>211.70331304597778</v>
          </cell>
          <cell r="AX86">
            <v>56.932083896041945</v>
          </cell>
          <cell r="AY86">
            <v>52.616205695047448</v>
          </cell>
          <cell r="AZ86">
            <v>45.070474435743897</v>
          </cell>
          <cell r="BA86">
            <v>50.766018339920961</v>
          </cell>
          <cell r="BB86">
            <v>60.919222007905148</v>
          </cell>
          <cell r="BC86">
            <v>55</v>
          </cell>
        </row>
        <row r="87">
          <cell r="A87" t="str">
            <v>C,M &amp; DM/Vessel</v>
          </cell>
          <cell r="G87">
            <v>3.4</v>
          </cell>
          <cell r="H87">
            <v>3.4</v>
          </cell>
          <cell r="I87">
            <v>3.4</v>
          </cell>
          <cell r="J87">
            <v>3.4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AN87">
            <v>0</v>
          </cell>
          <cell r="AO87">
            <v>0</v>
          </cell>
          <cell r="AP87" t="str">
            <v>C,M &amp; DM/Vessel</v>
          </cell>
          <cell r="AV87">
            <v>13.6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</row>
        <row r="88">
          <cell r="A88" t="str">
            <v>Other/Vessel</v>
          </cell>
          <cell r="G88">
            <v>5.0750000000000002</v>
          </cell>
          <cell r="H88">
            <v>5.0750000000000002</v>
          </cell>
          <cell r="I88">
            <v>5.0750000000000002</v>
          </cell>
          <cell r="J88">
            <v>5.0750000000000002</v>
          </cell>
          <cell r="L88">
            <v>8.6878402903811267</v>
          </cell>
          <cell r="M88">
            <v>10.519366197183098</v>
          </cell>
          <cell r="N88">
            <v>10.519366197183086</v>
          </cell>
          <cell r="O88">
            <v>10.519366197183098</v>
          </cell>
          <cell r="P88">
            <v>40.286567229463728</v>
          </cell>
          <cell r="Q88">
            <v>8.6878402903811267</v>
          </cell>
          <cell r="R88">
            <v>10.519366197183096</v>
          </cell>
          <cell r="S88">
            <v>10.519366197183098</v>
          </cell>
          <cell r="T88">
            <v>10.519366197183098</v>
          </cell>
          <cell r="U88">
            <v>40.299850145694677</v>
          </cell>
          <cell r="AN88">
            <v>63.266485879446648</v>
          </cell>
          <cell r="AO88">
            <v>16.022298624754423</v>
          </cell>
          <cell r="AP88" t="str">
            <v>Other/Vessel</v>
          </cell>
          <cell r="AV88">
            <v>20.3</v>
          </cell>
          <cell r="AW88">
            <v>161.14626891785491</v>
          </cell>
          <cell r="AX88">
            <v>40.299850145694677</v>
          </cell>
          <cell r="AY88">
            <v>39.99112994387702</v>
          </cell>
          <cell r="AZ88">
            <v>58.104099493321051</v>
          </cell>
          <cell r="BA88">
            <v>63.266485879446648</v>
          </cell>
          <cell r="BB88">
            <v>69.593134467391323</v>
          </cell>
          <cell r="BC88">
            <v>75</v>
          </cell>
        </row>
        <row r="89">
          <cell r="A89" t="str">
            <v>Costs/Vessel</v>
          </cell>
          <cell r="G89">
            <v>133.6</v>
          </cell>
          <cell r="H89">
            <v>133.6</v>
          </cell>
          <cell r="I89">
            <v>133.6</v>
          </cell>
          <cell r="J89">
            <v>133.6</v>
          </cell>
          <cell r="L89">
            <v>153.25045372050818</v>
          </cell>
          <cell r="M89">
            <v>156.27816901408451</v>
          </cell>
          <cell r="N89">
            <v>156.27816901408445</v>
          </cell>
          <cell r="O89">
            <v>156.27816901408448</v>
          </cell>
          <cell r="P89">
            <v>622.15212392366607</v>
          </cell>
          <cell r="Q89">
            <v>178.24548510904171</v>
          </cell>
          <cell r="R89">
            <v>156.27816901408451</v>
          </cell>
          <cell r="S89">
            <v>178.7200704225352</v>
          </cell>
          <cell r="T89">
            <v>211.63450930300908</v>
          </cell>
          <cell r="U89">
            <v>724.08641657585338</v>
          </cell>
          <cell r="AN89">
            <v>683.09092360671957</v>
          </cell>
          <cell r="AO89">
            <v>172.03388998035365</v>
          </cell>
          <cell r="AP89" t="str">
            <v>Costs/Vessel</v>
          </cell>
          <cell r="AV89">
            <v>534.4</v>
          </cell>
          <cell r="AW89">
            <v>2488.6084956946643</v>
          </cell>
          <cell r="AX89">
            <v>724.08641657585338</v>
          </cell>
          <cell r="AY89">
            <v>618.51484448695294</v>
          </cell>
          <cell r="AZ89">
            <v>609.00046061722719</v>
          </cell>
          <cell r="BA89">
            <v>683.09092360671957</v>
          </cell>
          <cell r="BB89">
            <v>778.61324309239149</v>
          </cell>
          <cell r="BC89">
            <v>840</v>
          </cell>
        </row>
        <row r="90">
          <cell r="BA90" t="str">
            <v xml:space="preserve"> </v>
          </cell>
        </row>
        <row r="91">
          <cell r="A91" t="str">
            <v xml:space="preserve">Tidewater Compression </v>
          </cell>
          <cell r="H91" t="str">
            <v>Salomon Brothers Inc</v>
          </cell>
          <cell r="O91" t="str">
            <v>Mark S. Urness</v>
          </cell>
          <cell r="AP91" t="str">
            <v>Tidewater Compression</v>
          </cell>
          <cell r="AU91" t="str">
            <v>Salomon Brothers Inc</v>
          </cell>
          <cell r="BA91" t="str">
            <v xml:space="preserve"> </v>
          </cell>
        </row>
        <row r="92">
          <cell r="A92" t="str">
            <v>Revenues &amp; Expenses</v>
          </cell>
          <cell r="H92" t="str">
            <v>Oil Service</v>
          </cell>
          <cell r="O92" t="str">
            <v>(212) 783-7897</v>
          </cell>
          <cell r="AP92" t="str">
            <v>Revenues &amp; Expenses</v>
          </cell>
          <cell r="AU92" t="str">
            <v>Oil Service</v>
          </cell>
          <cell r="BA92" t="str">
            <v xml:space="preserve"> </v>
          </cell>
        </row>
        <row r="93">
          <cell r="A93">
            <v>36777</v>
          </cell>
          <cell r="AP93">
            <v>36777</v>
          </cell>
          <cell r="BA93" t="str">
            <v xml:space="preserve"> </v>
          </cell>
        </row>
        <row r="94">
          <cell r="BA94" t="str">
            <v xml:space="preserve"> </v>
          </cell>
        </row>
        <row r="95">
          <cell r="G95" t="str">
            <v xml:space="preserve"> </v>
          </cell>
          <cell r="H95" t="str">
            <v>1996 Quarterly</v>
          </cell>
          <cell r="N95">
            <v>1997</v>
          </cell>
          <cell r="Q95">
            <v>1998</v>
          </cell>
          <cell r="AO95">
            <v>2001</v>
          </cell>
          <cell r="BA95" t="str">
            <v xml:space="preserve"> </v>
          </cell>
        </row>
        <row r="96">
          <cell r="G96" t="str">
            <v>1QA</v>
          </cell>
          <cell r="H96" t="str">
            <v>2QA</v>
          </cell>
          <cell r="I96" t="str">
            <v>3QA</v>
          </cell>
          <cell r="J96" t="str">
            <v>4QE</v>
          </cell>
          <cell r="K96" t="str">
            <v>1996A</v>
          </cell>
          <cell r="L96" t="str">
            <v>1QA</v>
          </cell>
          <cell r="M96" t="str">
            <v>2QA</v>
          </cell>
          <cell r="N96" t="str">
            <v>3QA</v>
          </cell>
          <cell r="O96" t="str">
            <v>4QA</v>
          </cell>
          <cell r="P96" t="str">
            <v>1997</v>
          </cell>
          <cell r="Q96" t="str">
            <v>1QE</v>
          </cell>
          <cell r="R96" t="str">
            <v>2QE</v>
          </cell>
          <cell r="S96" t="str">
            <v>3QE</v>
          </cell>
          <cell r="T96" t="str">
            <v>4QE</v>
          </cell>
          <cell r="U96" t="str">
            <v>1998E</v>
          </cell>
          <cell r="AN96" t="str">
            <v>2001E</v>
          </cell>
          <cell r="AO96" t="str">
            <v>1QE</v>
          </cell>
          <cell r="AV96">
            <v>1996</v>
          </cell>
          <cell r="AW96" t="str">
            <v>1997E</v>
          </cell>
          <cell r="AX96" t="str">
            <v>1998E</v>
          </cell>
          <cell r="AY96" t="str">
            <v>1999E</v>
          </cell>
          <cell r="AZ96" t="str">
            <v>2000E</v>
          </cell>
          <cell r="BA96" t="str">
            <v>2001E</v>
          </cell>
          <cell r="BB96" t="str">
            <v>2002E</v>
          </cell>
          <cell r="BC96" t="str">
            <v>2003E</v>
          </cell>
        </row>
        <row r="97">
          <cell r="A97" t="str">
            <v>Gas HP</v>
          </cell>
          <cell r="G97">
            <v>491.59199999999998</v>
          </cell>
          <cell r="H97">
            <v>473.9</v>
          </cell>
          <cell r="I97">
            <v>467.15199999999999</v>
          </cell>
          <cell r="J97">
            <v>491</v>
          </cell>
          <cell r="L97">
            <v>472.108</v>
          </cell>
          <cell r="M97">
            <v>468.44900000000001</v>
          </cell>
          <cell r="N97">
            <v>466.084</v>
          </cell>
          <cell r="O97">
            <v>468.44900000000001</v>
          </cell>
          <cell r="P97">
            <v>468.77250000000004</v>
          </cell>
          <cell r="Q97">
            <v>470</v>
          </cell>
          <cell r="R97">
            <v>484.13</v>
          </cell>
          <cell r="S97">
            <v>485</v>
          </cell>
          <cell r="T97">
            <v>485</v>
          </cell>
          <cell r="U97">
            <v>481.03250000000003</v>
          </cell>
          <cell r="AN97">
            <v>0</v>
          </cell>
          <cell r="AO97">
            <v>0</v>
          </cell>
          <cell r="AP97" t="str">
            <v>Gas HP</v>
          </cell>
          <cell r="AV97">
            <v>480.911</v>
          </cell>
          <cell r="AW97">
            <v>468.77250000000004</v>
          </cell>
          <cell r="AX97">
            <v>481.03250000000003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480</v>
          </cell>
        </row>
        <row r="98">
          <cell r="A98" t="str">
            <v>Gas Rate</v>
          </cell>
          <cell r="G98">
            <v>17.2</v>
          </cell>
          <cell r="H98">
            <v>17.79</v>
          </cell>
          <cell r="I98">
            <v>17.3</v>
          </cell>
          <cell r="J98">
            <v>17.8</v>
          </cell>
          <cell r="L98">
            <v>16.579999999999998</v>
          </cell>
          <cell r="M98">
            <v>16.75</v>
          </cell>
          <cell r="N98">
            <v>16.73</v>
          </cell>
          <cell r="O98">
            <v>17</v>
          </cell>
          <cell r="P98">
            <v>16.765000000000001</v>
          </cell>
          <cell r="Q98">
            <v>16.690000000000001</v>
          </cell>
          <cell r="R98">
            <v>17.7</v>
          </cell>
          <cell r="S98">
            <v>17.7</v>
          </cell>
          <cell r="T98">
            <v>17.7</v>
          </cell>
          <cell r="U98">
            <v>17.447500000000002</v>
          </cell>
          <cell r="AN98">
            <v>17.7</v>
          </cell>
          <cell r="AO98">
            <v>17.7</v>
          </cell>
          <cell r="AP98" t="str">
            <v>Gas Rate</v>
          </cell>
          <cell r="AV98">
            <v>17.522499999999997</v>
          </cell>
          <cell r="AW98">
            <v>16.765000000000001</v>
          </cell>
          <cell r="AX98">
            <v>17.447500000000002</v>
          </cell>
          <cell r="AY98">
            <v>17.7</v>
          </cell>
          <cell r="AZ98">
            <v>17.7</v>
          </cell>
          <cell r="BA98">
            <v>17.7</v>
          </cell>
          <cell r="BB98">
            <v>17.7</v>
          </cell>
          <cell r="BC98">
            <v>17.5</v>
          </cell>
        </row>
        <row r="99">
          <cell r="A99" t="str">
            <v>Gas Utilization</v>
          </cell>
          <cell r="G99">
            <v>0.72899999999999998</v>
          </cell>
          <cell r="H99">
            <v>0.71899999999999997</v>
          </cell>
          <cell r="I99">
            <v>0.74299999999999999</v>
          </cell>
          <cell r="J99">
            <v>0.75</v>
          </cell>
          <cell r="L99">
            <v>0.755</v>
          </cell>
          <cell r="M99">
            <v>0.76300000000000001</v>
          </cell>
          <cell r="N99">
            <v>0.77600000000000002</v>
          </cell>
          <cell r="O99">
            <v>0.78</v>
          </cell>
          <cell r="P99">
            <v>0.76849999999999996</v>
          </cell>
          <cell r="Q99">
            <v>0.80800000000000005</v>
          </cell>
          <cell r="R99">
            <v>0.81299999999999994</v>
          </cell>
          <cell r="S99">
            <v>0.81</v>
          </cell>
          <cell r="T99">
            <v>0.81</v>
          </cell>
          <cell r="U99">
            <v>0.81025000000000003</v>
          </cell>
          <cell r="AN99">
            <v>0.8</v>
          </cell>
          <cell r="AO99">
            <v>0.8</v>
          </cell>
          <cell r="AP99" t="str">
            <v>Gas Utilization</v>
          </cell>
          <cell r="AV99">
            <v>0.73524999999999996</v>
          </cell>
          <cell r="AW99">
            <v>0.76849999999999996</v>
          </cell>
          <cell r="AX99">
            <v>0.81025000000000003</v>
          </cell>
          <cell r="AY99">
            <v>0.8</v>
          </cell>
          <cell r="AZ99">
            <v>0.8</v>
          </cell>
          <cell r="BA99">
            <v>0.8</v>
          </cell>
          <cell r="BB99">
            <v>0.8</v>
          </cell>
          <cell r="BC99">
            <v>0.9</v>
          </cell>
        </row>
        <row r="100">
          <cell r="A100" t="str">
            <v>Gas Revenue</v>
          </cell>
          <cell r="G100">
            <v>18.643909703118901</v>
          </cell>
          <cell r="H100">
            <v>18.334444497139724</v>
          </cell>
          <cell r="I100">
            <v>17.964821373527673</v>
          </cell>
          <cell r="J100">
            <v>19.395172602739727</v>
          </cell>
          <cell r="L100">
            <v>17.875123313569318</v>
          </cell>
          <cell r="M100">
            <v>17.911478637854795</v>
          </cell>
          <cell r="N100">
            <v>18.301979545165153</v>
          </cell>
          <cell r="O100">
            <v>18.379628600547946</v>
          </cell>
          <cell r="P100">
            <v>72.468210097137217</v>
          </cell>
          <cell r="Q100">
            <v>19.014583200000001</v>
          </cell>
          <cell r="R100">
            <v>20.900037338999997</v>
          </cell>
          <cell r="S100">
            <v>20.860334999999999</v>
          </cell>
          <cell r="T100">
            <v>20.860334999999999</v>
          </cell>
          <cell r="U100">
            <v>81.635290538999996</v>
          </cell>
          <cell r="AN100">
            <v>0</v>
          </cell>
          <cell r="AO100">
            <v>0</v>
          </cell>
          <cell r="AP100" t="str">
            <v>Gas Revenue</v>
          </cell>
          <cell r="AV100">
            <v>74.349329926942474</v>
          </cell>
          <cell r="AW100">
            <v>72.468210097137217</v>
          </cell>
          <cell r="AX100">
            <v>81.635290538999996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90.72</v>
          </cell>
        </row>
        <row r="102">
          <cell r="A102" t="str">
            <v>Wages</v>
          </cell>
          <cell r="I102">
            <v>3.0529999999999999</v>
          </cell>
          <cell r="J102">
            <v>3.0419999999999998</v>
          </cell>
          <cell r="K102">
            <v>2.625</v>
          </cell>
          <cell r="L102">
            <v>2.919</v>
          </cell>
          <cell r="M102">
            <v>3.0539999999999998</v>
          </cell>
          <cell r="N102">
            <v>3.0539999999999998</v>
          </cell>
          <cell r="O102">
            <v>3.0539999999999998</v>
          </cell>
          <cell r="P102">
            <v>12.081</v>
          </cell>
          <cell r="Q102">
            <v>3.1183916448000004</v>
          </cell>
          <cell r="R102">
            <v>3.1350056008499996</v>
          </cell>
          <cell r="S102">
            <v>3.233351925</v>
          </cell>
          <cell r="T102">
            <v>3.233351925</v>
          </cell>
          <cell r="U102">
            <v>12.720101095650001</v>
          </cell>
          <cell r="AN102">
            <v>0</v>
          </cell>
          <cell r="AO102">
            <v>0</v>
          </cell>
          <cell r="AP102" t="str">
            <v>Wages</v>
          </cell>
          <cell r="AV102">
            <v>10.5</v>
          </cell>
          <cell r="AW102">
            <v>12.081</v>
          </cell>
          <cell r="AX102">
            <v>12.720101095650001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e">
            <v>#DIV/0!</v>
          </cell>
        </row>
        <row r="103">
          <cell r="A103" t="str">
            <v>Repair&amp;Maint</v>
          </cell>
          <cell r="I103">
            <v>3.2850000000000001</v>
          </cell>
          <cell r="J103">
            <v>3.1059999999999999</v>
          </cell>
          <cell r="K103">
            <v>2.9249999999999998</v>
          </cell>
          <cell r="L103">
            <v>3.24</v>
          </cell>
          <cell r="M103">
            <v>3.2429999999999999</v>
          </cell>
          <cell r="N103">
            <v>3.2429999999999999</v>
          </cell>
          <cell r="O103">
            <v>3.2429999999999999</v>
          </cell>
          <cell r="P103">
            <v>12.969000000000001</v>
          </cell>
          <cell r="Q103">
            <v>3.5747416416000002</v>
          </cell>
          <cell r="R103">
            <v>3.5779999999999998</v>
          </cell>
          <cell r="S103">
            <v>3.6</v>
          </cell>
          <cell r="T103">
            <v>3.6</v>
          </cell>
          <cell r="U103">
            <v>14.3527416416</v>
          </cell>
          <cell r="AN103">
            <v>14.4</v>
          </cell>
          <cell r="AO103">
            <v>3.6</v>
          </cell>
          <cell r="AP103" t="str">
            <v>Repair&amp;Maint</v>
          </cell>
          <cell r="AV103">
            <v>11.7</v>
          </cell>
          <cell r="AW103">
            <v>12.969000000000001</v>
          </cell>
          <cell r="AX103">
            <v>14.3527416416</v>
          </cell>
          <cell r="AY103">
            <v>14.4</v>
          </cell>
          <cell r="AZ103">
            <v>14.4</v>
          </cell>
          <cell r="BA103">
            <v>14.4</v>
          </cell>
          <cell r="BB103">
            <v>14.4</v>
          </cell>
          <cell r="BC103" t="e">
            <v>#DIV/0!</v>
          </cell>
        </row>
        <row r="104">
          <cell r="A104" t="str">
            <v>Other</v>
          </cell>
          <cell r="I104">
            <v>2.048</v>
          </cell>
          <cell r="J104">
            <v>2.0819999999999999</v>
          </cell>
          <cell r="K104">
            <v>1.85</v>
          </cell>
          <cell r="L104">
            <v>2.0030000000000001</v>
          </cell>
          <cell r="M104">
            <v>1.9530000000000001</v>
          </cell>
          <cell r="N104">
            <v>1.9530000000000001</v>
          </cell>
          <cell r="O104">
            <v>1.9530000000000001</v>
          </cell>
          <cell r="P104">
            <v>7.862000000000001</v>
          </cell>
          <cell r="Q104">
            <v>2</v>
          </cell>
          <cell r="R104">
            <v>2</v>
          </cell>
          <cell r="S104">
            <v>2</v>
          </cell>
          <cell r="T104">
            <v>2</v>
          </cell>
          <cell r="U104">
            <v>8</v>
          </cell>
          <cell r="AN104">
            <v>8</v>
          </cell>
          <cell r="AO104">
            <v>2</v>
          </cell>
          <cell r="AP104" t="str">
            <v>Other</v>
          </cell>
          <cell r="AV104">
            <v>7.4</v>
          </cell>
          <cell r="AW104">
            <v>7.862000000000001</v>
          </cell>
          <cell r="AX104">
            <v>8</v>
          </cell>
          <cell r="AY104">
            <v>8</v>
          </cell>
          <cell r="AZ104">
            <v>8</v>
          </cell>
          <cell r="BA104">
            <v>8</v>
          </cell>
          <cell r="BB104">
            <v>8</v>
          </cell>
          <cell r="BC104" t="e">
            <v>#DIV/0!</v>
          </cell>
        </row>
        <row r="105">
          <cell r="A105" t="str">
            <v>Total Field Costs</v>
          </cell>
          <cell r="I105">
            <v>8.3859999999999992</v>
          </cell>
          <cell r="J105">
            <v>8.23</v>
          </cell>
          <cell r="K105">
            <v>7.4</v>
          </cell>
          <cell r="L105">
            <v>8.1620000000000008</v>
          </cell>
          <cell r="M105">
            <v>8.25</v>
          </cell>
          <cell r="N105">
            <v>8.25</v>
          </cell>
          <cell r="O105">
            <v>8.25</v>
          </cell>
          <cell r="P105">
            <v>32.911999999999999</v>
          </cell>
          <cell r="Q105">
            <v>8.6931332864000002</v>
          </cell>
          <cell r="R105">
            <v>8.7130056008499999</v>
          </cell>
          <cell r="S105">
            <v>8.8333519250000005</v>
          </cell>
          <cell r="T105">
            <v>8.8333519250000005</v>
          </cell>
          <cell r="U105">
            <v>35.072842737249999</v>
          </cell>
          <cell r="AN105">
            <v>22.4</v>
          </cell>
          <cell r="AO105">
            <v>5.6</v>
          </cell>
          <cell r="AP105" t="str">
            <v>Total Field Costs</v>
          </cell>
          <cell r="AV105">
            <v>29.6</v>
          </cell>
          <cell r="AW105">
            <v>32.911999999999999</v>
          </cell>
          <cell r="AX105">
            <v>35.072842737249999</v>
          </cell>
          <cell r="AY105">
            <v>22.4</v>
          </cell>
          <cell r="AZ105">
            <v>22.4</v>
          </cell>
          <cell r="BA105">
            <v>22.4</v>
          </cell>
          <cell r="BB105">
            <v>22.4</v>
          </cell>
          <cell r="BC105" t="e">
            <v>#DIV/0!</v>
          </cell>
        </row>
        <row r="106">
          <cell r="AZ106" t="str">
            <v xml:space="preserve"> </v>
          </cell>
          <cell r="BA106" t="str">
            <v xml:space="preserve"> </v>
          </cell>
        </row>
        <row r="107">
          <cell r="A107" t="str">
            <v>Parts Sales</v>
          </cell>
          <cell r="I107">
            <v>6.9749999999999996</v>
          </cell>
          <cell r="J107">
            <v>8.2080000000000002</v>
          </cell>
          <cell r="K107">
            <v>10</v>
          </cell>
          <cell r="L107">
            <v>10.154999999999999</v>
          </cell>
          <cell r="M107">
            <v>7.5090000000000003</v>
          </cell>
          <cell r="N107">
            <v>8</v>
          </cell>
          <cell r="O107">
            <v>8</v>
          </cell>
          <cell r="P107">
            <v>10.3</v>
          </cell>
          <cell r="Q107">
            <v>8.5</v>
          </cell>
          <cell r="R107">
            <v>5.66</v>
          </cell>
          <cell r="S107">
            <v>6</v>
          </cell>
          <cell r="T107">
            <v>6</v>
          </cell>
          <cell r="U107">
            <v>26.16</v>
          </cell>
          <cell r="AN107">
            <v>0</v>
          </cell>
          <cell r="AO107">
            <v>0</v>
          </cell>
          <cell r="AP107" t="str">
            <v>Parts Sales</v>
          </cell>
          <cell r="AV107">
            <v>40</v>
          </cell>
          <cell r="AW107">
            <v>41.2</v>
          </cell>
          <cell r="AX107">
            <v>26.16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</row>
        <row r="108">
          <cell r="A108" t="str">
            <v>Repair Revenue</v>
          </cell>
          <cell r="I108">
            <v>1.5720000000000001</v>
          </cell>
          <cell r="J108">
            <v>1.6</v>
          </cell>
          <cell r="K108">
            <v>1.6</v>
          </cell>
          <cell r="L108">
            <v>1.298</v>
          </cell>
          <cell r="M108">
            <v>0.67700000000000005</v>
          </cell>
          <cell r="N108">
            <v>1</v>
          </cell>
          <cell r="O108">
            <v>1</v>
          </cell>
          <cell r="P108">
            <v>1.625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4</v>
          </cell>
          <cell r="AN108">
            <v>0</v>
          </cell>
          <cell r="AO108">
            <v>0</v>
          </cell>
          <cell r="AP108" t="str">
            <v>Repair Revenue</v>
          </cell>
          <cell r="AV108">
            <v>6.4</v>
          </cell>
          <cell r="AW108">
            <v>6.5</v>
          </cell>
          <cell r="AX108">
            <v>4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7.7</v>
          </cell>
        </row>
        <row r="109">
          <cell r="A109" t="str">
            <v>Costs of Sales</v>
          </cell>
          <cell r="I109">
            <v>5.5209999999999999</v>
          </cell>
          <cell r="J109">
            <v>6.64</v>
          </cell>
          <cell r="K109">
            <v>9.3840155945419088</v>
          </cell>
          <cell r="L109">
            <v>8.7260000000000009</v>
          </cell>
          <cell r="M109">
            <v>6.375</v>
          </cell>
          <cell r="N109">
            <v>7.0089176643049109</v>
          </cell>
          <cell r="O109">
            <v>7.0200000000000005</v>
          </cell>
          <cell r="P109">
            <v>9.3015000000000008</v>
          </cell>
          <cell r="Q109">
            <v>7.41</v>
          </cell>
          <cell r="R109">
            <v>4.7419199999999995</v>
          </cell>
          <cell r="S109">
            <v>5.04</v>
          </cell>
          <cell r="T109">
            <v>5.04</v>
          </cell>
          <cell r="U109">
            <v>21.715199999999999</v>
          </cell>
          <cell r="AN109">
            <v>0</v>
          </cell>
          <cell r="AO109">
            <v>0</v>
          </cell>
          <cell r="AP109" t="str">
            <v>Costs of Sales</v>
          </cell>
          <cell r="AV109">
            <v>34.799999999999997</v>
          </cell>
          <cell r="AW109">
            <v>35.775000000000006</v>
          </cell>
          <cell r="AX109">
            <v>21.715199999999999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</row>
        <row r="110">
          <cell r="A110" t="str">
            <v>COS %</v>
          </cell>
          <cell r="I110">
            <v>0.79154121863799287</v>
          </cell>
          <cell r="J110">
            <v>0.80896686159844045</v>
          </cell>
          <cell r="K110">
            <v>0.75</v>
          </cell>
          <cell r="L110">
            <v>0.76189644634593567</v>
          </cell>
          <cell r="M110">
            <v>0.77876862936721236</v>
          </cell>
          <cell r="N110">
            <v>0.78</v>
          </cell>
          <cell r="O110">
            <v>0.78</v>
          </cell>
          <cell r="P110">
            <v>0.75</v>
          </cell>
          <cell r="Q110">
            <v>0.78</v>
          </cell>
          <cell r="R110">
            <v>0.71199999999999997</v>
          </cell>
          <cell r="S110">
            <v>0.72</v>
          </cell>
          <cell r="T110">
            <v>0.72</v>
          </cell>
          <cell r="U110">
            <v>0.73299999999999987</v>
          </cell>
          <cell r="AN110">
            <v>0</v>
          </cell>
          <cell r="AO110">
            <v>0.72</v>
          </cell>
          <cell r="AP110" t="str">
            <v>COS %</v>
          </cell>
          <cell r="AV110">
            <v>0.75</v>
          </cell>
          <cell r="AW110">
            <v>0.75000000000000011</v>
          </cell>
          <cell r="AX110">
            <v>0.73299999999999987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</row>
        <row r="111">
          <cell r="AZ111" t="str">
            <v xml:space="preserve"> </v>
          </cell>
          <cell r="BA111" t="str">
            <v xml:space="preserve"> </v>
          </cell>
        </row>
        <row r="112">
          <cell r="A112" t="str">
            <v>Compression Revenue</v>
          </cell>
          <cell r="I112">
            <v>26.51182137352767</v>
          </cell>
          <cell r="J112">
            <v>29.203172602739727</v>
          </cell>
          <cell r="K112">
            <v>11.6</v>
          </cell>
          <cell r="L112">
            <v>29.328123313569321</v>
          </cell>
          <cell r="M112">
            <v>26.097478637854795</v>
          </cell>
          <cell r="N112">
            <v>27.301979545165153</v>
          </cell>
          <cell r="O112">
            <v>27.379628600547946</v>
          </cell>
          <cell r="P112">
            <v>84.393210097137214</v>
          </cell>
          <cell r="Q112">
            <v>28.514583200000001</v>
          </cell>
          <cell r="R112">
            <v>27.560037338999997</v>
          </cell>
          <cell r="S112">
            <v>27.860334999999999</v>
          </cell>
          <cell r="T112">
            <v>27.860334999999999</v>
          </cell>
          <cell r="U112">
            <v>111.79529053899998</v>
          </cell>
          <cell r="AN112">
            <v>0</v>
          </cell>
          <cell r="AO112">
            <v>0</v>
          </cell>
          <cell r="AP112" t="str">
            <v>Compression Revenue</v>
          </cell>
          <cell r="AV112">
            <v>120.74932992694248</v>
          </cell>
          <cell r="AW112">
            <v>120.16821009713722</v>
          </cell>
          <cell r="AX112">
            <v>111.79529053899998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98.42</v>
          </cell>
        </row>
        <row r="113">
          <cell r="A113" t="str">
            <v>Compression Costs</v>
          </cell>
          <cell r="I113">
            <v>13.907</v>
          </cell>
          <cell r="J113">
            <v>14.870000000000001</v>
          </cell>
          <cell r="K113">
            <v>16.784015594541909</v>
          </cell>
          <cell r="L113">
            <v>16.888000000000002</v>
          </cell>
          <cell r="M113">
            <v>14.625</v>
          </cell>
          <cell r="N113">
            <v>15.25891766430491</v>
          </cell>
          <cell r="O113">
            <v>15.27</v>
          </cell>
          <cell r="P113">
            <v>42.213499999999996</v>
          </cell>
          <cell r="Q113">
            <v>16.103133286400002</v>
          </cell>
          <cell r="R113">
            <v>13.45492560085</v>
          </cell>
          <cell r="S113">
            <v>13.873351925000001</v>
          </cell>
          <cell r="T113">
            <v>13.873351925000001</v>
          </cell>
          <cell r="U113">
            <v>56.788042737249995</v>
          </cell>
          <cell r="AN113">
            <v>22.4</v>
          </cell>
          <cell r="AO113">
            <v>5.6</v>
          </cell>
          <cell r="AP113" t="str">
            <v>Compression Costs</v>
          </cell>
          <cell r="AV113">
            <v>64.400000000000006</v>
          </cell>
          <cell r="AW113">
            <v>68.687000000000012</v>
          </cell>
          <cell r="AX113">
            <v>56.788042737249995</v>
          </cell>
          <cell r="AY113">
            <v>22.4</v>
          </cell>
          <cell r="AZ113">
            <v>22.4</v>
          </cell>
          <cell r="BA113">
            <v>22.4</v>
          </cell>
          <cell r="BB113">
            <v>22.4</v>
          </cell>
          <cell r="BC113" t="e">
            <v>#DIV/0!</v>
          </cell>
        </row>
        <row r="114">
          <cell r="A114" t="str">
            <v>Compression Depreciation</v>
          </cell>
          <cell r="I114">
            <v>6.6749999999999998</v>
          </cell>
          <cell r="J114">
            <v>6.5065187477516631</v>
          </cell>
          <cell r="K114" t="e">
            <v>#REF!</v>
          </cell>
          <cell r="L114">
            <v>6.6749999999999998</v>
          </cell>
          <cell r="M114">
            <v>6.5065187477516631</v>
          </cell>
          <cell r="N114">
            <v>6.5065187477516631</v>
          </cell>
          <cell r="O114">
            <v>6.5065187477516631</v>
          </cell>
          <cell r="P114">
            <v>26.19455624325499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  <cell r="U114" t="e">
            <v>#REF!</v>
          </cell>
          <cell r="AN114">
            <v>0</v>
          </cell>
          <cell r="AO114">
            <v>0</v>
          </cell>
          <cell r="AP114" t="str">
            <v>Compression Depreciation</v>
          </cell>
          <cell r="AV114">
            <v>26.7</v>
          </cell>
          <cell r="AW114">
            <v>26.026074991006652</v>
          </cell>
          <cell r="AX114" t="e">
            <v>#REF!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e">
            <v>#DIV/0!</v>
          </cell>
        </row>
        <row r="115">
          <cell r="A115" t="str">
            <v>Corporate Depreciation</v>
          </cell>
          <cell r="I115">
            <v>0.1</v>
          </cell>
          <cell r="J115">
            <v>0.1</v>
          </cell>
          <cell r="K115">
            <v>0.1</v>
          </cell>
          <cell r="L115">
            <v>0.1</v>
          </cell>
          <cell r="M115">
            <v>1.1000000000000001</v>
          </cell>
          <cell r="N115">
            <v>1.1000000000000001</v>
          </cell>
          <cell r="O115">
            <v>1.1000000000000001</v>
          </cell>
          <cell r="P115">
            <v>3.4000000000000004</v>
          </cell>
          <cell r="Q115">
            <v>0.5</v>
          </cell>
          <cell r="R115">
            <v>0.5</v>
          </cell>
          <cell r="S115">
            <v>0.5</v>
          </cell>
          <cell r="T115">
            <v>0.5</v>
          </cell>
          <cell r="U115">
            <v>2</v>
          </cell>
          <cell r="AN115">
            <v>0.8</v>
          </cell>
          <cell r="AO115">
            <v>0.2</v>
          </cell>
          <cell r="AP115" t="str">
            <v>Corporate Depreciation</v>
          </cell>
          <cell r="AV115">
            <v>0.5</v>
          </cell>
          <cell r="AW115">
            <v>0.5</v>
          </cell>
          <cell r="AX115">
            <v>2</v>
          </cell>
          <cell r="AY115">
            <v>0.78999999999999992</v>
          </cell>
          <cell r="AZ115">
            <v>0.67</v>
          </cell>
          <cell r="BA115">
            <v>0.8</v>
          </cell>
          <cell r="BB115">
            <v>1</v>
          </cell>
          <cell r="BC115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own Cash Flow"/>
      <sheetName val="Altman E."/>
      <sheetName val="Scenario-go-public"/>
    </sheetNames>
    <sheetDataSet>
      <sheetData sheetId="0" refreshError="1">
        <row r="5">
          <cell r="A5" t="str">
            <v xml:space="preserve">PT. </v>
          </cell>
        </row>
        <row r="6">
          <cell r="A6" t="str">
            <v>RH IN MM</v>
          </cell>
          <cell r="B6" t="str">
            <v>HIST</v>
          </cell>
          <cell r="C6" t="str">
            <v>HIST</v>
          </cell>
        </row>
        <row r="7">
          <cell r="A7" t="str">
            <v xml:space="preserve">BY : </v>
          </cell>
          <cell r="B7">
            <v>1992</v>
          </cell>
          <cell r="C7">
            <v>1993</v>
          </cell>
        </row>
        <row r="8">
          <cell r="A8" t="str">
            <v>ASSETS</v>
          </cell>
          <cell r="B8" t="str">
            <v xml:space="preserve"> </v>
          </cell>
          <cell r="C8" t="str">
            <v xml:space="preserve"> </v>
          </cell>
        </row>
        <row r="10">
          <cell r="A10" t="str">
            <v>CASH &amp; DEP.</v>
          </cell>
          <cell r="B10" t="str">
            <v xml:space="preserve"> </v>
          </cell>
          <cell r="C10" t="str">
            <v xml:space="preserve"> </v>
          </cell>
        </row>
        <row r="11">
          <cell r="A11" t="str">
            <v>EFEK</v>
          </cell>
          <cell r="B11" t="str">
            <v xml:space="preserve"> </v>
          </cell>
          <cell r="C11" t="str">
            <v xml:space="preserve"> </v>
          </cell>
        </row>
        <row r="12">
          <cell r="A12" t="str">
            <v xml:space="preserve"> </v>
          </cell>
          <cell r="C12" t="str">
            <v xml:space="preserve"> </v>
          </cell>
        </row>
        <row r="14">
          <cell r="A14" t="str">
            <v>TRADE RECEIVABLES</v>
          </cell>
          <cell r="B14" t="str">
            <v xml:space="preserve"> </v>
          </cell>
          <cell r="C14" t="str">
            <v xml:space="preserve"> </v>
          </cell>
        </row>
        <row r="15">
          <cell r="A15" t="str">
            <v xml:space="preserve"> (EST. DOUBTFUL)</v>
          </cell>
        </row>
        <row r="16">
          <cell r="A16" t="str">
            <v>NET RECEIVABLES</v>
          </cell>
          <cell r="B16">
            <v>0</v>
          </cell>
          <cell r="C16">
            <v>0</v>
          </cell>
        </row>
        <row r="19">
          <cell r="A19" t="str">
            <v xml:space="preserve"> </v>
          </cell>
          <cell r="B19" t="str">
            <v xml:space="preserve"> </v>
          </cell>
        </row>
        <row r="20">
          <cell r="A20" t="str">
            <v>OTHER REC.</v>
          </cell>
          <cell r="B20" t="str">
            <v xml:space="preserve"> </v>
          </cell>
          <cell r="C20" t="str">
            <v xml:space="preserve"> </v>
          </cell>
        </row>
        <row r="21">
          <cell r="A21" t="str">
            <v>INVENTORY</v>
          </cell>
          <cell r="B21">
            <v>0</v>
          </cell>
          <cell r="C21">
            <v>0</v>
          </cell>
        </row>
        <row r="22">
          <cell r="A22" t="str">
            <v xml:space="preserve">  -(FG)</v>
          </cell>
          <cell r="B22" t="str">
            <v xml:space="preserve"> </v>
          </cell>
          <cell r="C22" t="str">
            <v xml:space="preserve"> </v>
          </cell>
        </row>
        <row r="23">
          <cell r="A23" t="str">
            <v xml:space="preserve">  -(WIP)</v>
          </cell>
        </row>
        <row r="24">
          <cell r="A24" t="str">
            <v xml:space="preserve">  -(RM) </v>
          </cell>
          <cell r="B24" t="str">
            <v xml:space="preserve"> </v>
          </cell>
          <cell r="C24" t="str">
            <v xml:space="preserve"> </v>
          </cell>
        </row>
        <row r="25">
          <cell r="A25" t="str">
            <v xml:space="preserve">  -(MISC. INV.) </v>
          </cell>
          <cell r="B25" t="str">
            <v xml:space="preserve"> </v>
          </cell>
        </row>
        <row r="26">
          <cell r="A26" t="str">
            <v>CA WITH AFFILIATED</v>
          </cell>
          <cell r="B26" t="str">
            <v xml:space="preserve"> </v>
          </cell>
          <cell r="C26" t="str">
            <v xml:space="preserve"> </v>
          </cell>
        </row>
        <row r="27">
          <cell r="A27" t="str">
            <v>UANG MUKA PEMBELIAN</v>
          </cell>
          <cell r="C27" t="str">
            <v xml:space="preserve"> </v>
          </cell>
        </row>
        <row r="28">
          <cell r="A28" t="str">
            <v>SUNDRY CA</v>
          </cell>
          <cell r="B28" t="str">
            <v xml:space="preserve"> </v>
          </cell>
          <cell r="C28" t="str">
            <v xml:space="preserve"> </v>
          </cell>
        </row>
        <row r="30">
          <cell r="A30" t="str">
            <v>CURRENT ASSETS</v>
          </cell>
          <cell r="B30">
            <v>0</v>
          </cell>
          <cell r="C30">
            <v>0</v>
          </cell>
        </row>
        <row r="32">
          <cell r="A32" t="str">
            <v>LAND</v>
          </cell>
          <cell r="B32" t="str">
            <v xml:space="preserve"> </v>
          </cell>
          <cell r="C32" t="str">
            <v xml:space="preserve"> </v>
          </cell>
        </row>
        <row r="33">
          <cell r="A33" t="str">
            <v>BLDGS.&amp; EQUIP.</v>
          </cell>
          <cell r="B33" t="str">
            <v xml:space="preserve"> </v>
          </cell>
          <cell r="C33" t="str">
            <v xml:space="preserve"> </v>
          </cell>
        </row>
        <row r="34">
          <cell r="A34" t="str">
            <v xml:space="preserve">  (ACCUM. DEPREC.)</v>
          </cell>
          <cell r="B34" t="str">
            <v xml:space="preserve"> </v>
          </cell>
          <cell r="C34" t="str">
            <v xml:space="preserve"> </v>
          </cell>
        </row>
        <row r="35">
          <cell r="A35" t="str">
            <v>CONSTN. IN PROC.</v>
          </cell>
          <cell r="B35" t="str">
            <v xml:space="preserve"> </v>
          </cell>
        </row>
        <row r="37">
          <cell r="A37" t="str">
            <v>PLANT</v>
          </cell>
          <cell r="B37">
            <v>0</v>
          </cell>
          <cell r="C37">
            <v>0</v>
          </cell>
        </row>
        <row r="39">
          <cell r="A39" t="str">
            <v>PREPAID EXPENSES</v>
          </cell>
          <cell r="B39" t="str">
            <v xml:space="preserve"> </v>
          </cell>
          <cell r="C39" t="str">
            <v xml:space="preserve"> </v>
          </cell>
        </row>
        <row r="40">
          <cell r="A40" t="str">
            <v>INVESTMENTS</v>
          </cell>
          <cell r="B40">
            <v>0</v>
          </cell>
          <cell r="C40">
            <v>0</v>
          </cell>
        </row>
        <row r="41">
          <cell r="A41" t="str">
            <v xml:space="preserve">   -(SECURITIES)</v>
          </cell>
        </row>
        <row r="42">
          <cell r="A42" t="str">
            <v xml:space="preserve">   -(AFFILIATES)</v>
          </cell>
        </row>
        <row r="43">
          <cell r="A43" t="str">
            <v xml:space="preserve">   -(OTHERS)</v>
          </cell>
        </row>
        <row r="44">
          <cell r="A44" t="str">
            <v>PIUTANG ANTAR CABANG</v>
          </cell>
        </row>
        <row r="45">
          <cell r="A45" t="str">
            <v>PIUTANG PEMEGANG SAHAM</v>
          </cell>
          <cell r="B45" t="str">
            <v xml:space="preserve"> </v>
          </cell>
          <cell r="C45" t="str">
            <v xml:space="preserve"> </v>
          </cell>
        </row>
        <row r="46">
          <cell r="A46" t="str">
            <v>BIAYA PRA OPERASI</v>
          </cell>
          <cell r="B46" t="str">
            <v xml:space="preserve"> </v>
          </cell>
          <cell r="C46" t="str">
            <v xml:space="preserve"> </v>
          </cell>
        </row>
        <row r="47">
          <cell r="A47" t="str">
            <v>TAX RECEIVEBLES</v>
          </cell>
          <cell r="B47" t="str">
            <v xml:space="preserve"> </v>
          </cell>
          <cell r="C47" t="str">
            <v xml:space="preserve"> </v>
          </cell>
        </row>
        <row r="48">
          <cell r="A48" t="str">
            <v>BEBAN YANG DITANGGUHKAN</v>
          </cell>
          <cell r="C48" t="str">
            <v xml:space="preserve"> </v>
          </cell>
        </row>
        <row r="49">
          <cell r="A49" t="str">
            <v>SUNDRY ASSETS</v>
          </cell>
          <cell r="B49" t="str">
            <v xml:space="preserve"> </v>
          </cell>
          <cell r="C49" t="str">
            <v xml:space="preserve"> </v>
          </cell>
        </row>
        <row r="52">
          <cell r="A52" t="str">
            <v>TOTAL ASSETS</v>
          </cell>
          <cell r="B52">
            <v>0</v>
          </cell>
          <cell r="C52">
            <v>0</v>
          </cell>
        </row>
      </sheetData>
      <sheetData sheetId="1" refreshError="1"/>
      <sheetData sheetId="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ks"/>
      <sheetName val="Worksheet Final"/>
    </sheetNames>
    <definedNames>
      <definedName name="Last_Row" refersTo="#REF!"/>
    </definedNames>
    <sheetDataSet>
      <sheetData sheetId="0"/>
      <sheetData sheetId="1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HPL"/>
      <sheetName val="전체"/>
      <sheetName val="전용선"/>
      <sheetName val="부정기선"/>
      <sheetName val="대리점"/>
      <sheetName val="21선박별예산"/>
      <sheetName val="비교 (2)"/>
      <sheetName val="전체 (2)"/>
      <sheetName val="전용선 (2)"/>
      <sheetName val="부정기선 (2)"/>
      <sheetName val="대리점 (2)"/>
      <sheetName val="21선박별예산 (2)"/>
      <sheetName val="Sheet1"/>
      <sheetName val="Sheet2"/>
      <sheetName val="Sheet3"/>
      <sheetName val="모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KP"/>
      <sheetName val="Sheet2"/>
      <sheetName val="Rkp PAD ALL"/>
      <sheetName val="Rkp Upah"/>
      <sheetName val="Upah"/>
      <sheetName val="TRANSFER"/>
      <sheetName val="Sheet1"/>
      <sheetName val="Instansi"/>
      <sheetName val="Debet BNI"/>
    </sheetNames>
    <sheetDataSet>
      <sheetData sheetId="0">
        <row r="1">
          <cell r="A1" t="str">
            <v>TK</v>
          </cell>
          <cell r="B1">
            <v>13200000</v>
          </cell>
        </row>
        <row r="2">
          <cell r="A2" t="str">
            <v>K/0</v>
          </cell>
          <cell r="B2">
            <v>14400000</v>
          </cell>
        </row>
        <row r="3">
          <cell r="A3" t="str">
            <v>K/1</v>
          </cell>
          <cell r="B3">
            <v>15600000</v>
          </cell>
        </row>
        <row r="4">
          <cell r="A4" t="str">
            <v>K/2</v>
          </cell>
          <cell r="B4">
            <v>16800000</v>
          </cell>
        </row>
        <row r="5">
          <cell r="A5" t="str">
            <v>K/3</v>
          </cell>
          <cell r="B5">
            <v>18000000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 Angsuran"/>
      <sheetName val="Isian Pembiayaan"/>
    </sheetNames>
    <sheetDataSet>
      <sheetData sheetId="0" refreshError="1">
        <row r="1">
          <cell r="A1">
            <v>44</v>
          </cell>
        </row>
      </sheetData>
      <sheetData sheetId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 Forma"/>
    </sheetNames>
    <sheetDataSet>
      <sheetData sheetId="0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MS-PENSIUN"/>
      <sheetName val="RMS - STR"/>
      <sheetName val="RMS FUNGSIONAL"/>
      <sheetName val="struktur"/>
      <sheetName val="fungsional"/>
      <sheetName val="rek"/>
    </sheetNames>
    <sheetDataSet>
      <sheetData sheetId="0"/>
      <sheetData sheetId="1" refreshError="1">
        <row r="10">
          <cell r="B10" t="str">
            <v>IC</v>
          </cell>
          <cell r="C10">
            <v>5300</v>
          </cell>
          <cell r="D10">
            <v>5500</v>
          </cell>
          <cell r="E10">
            <v>4240000</v>
          </cell>
          <cell r="F10">
            <v>2750000</v>
          </cell>
          <cell r="G10">
            <v>6990000</v>
          </cell>
          <cell r="H10">
            <v>5300</v>
          </cell>
          <cell r="I10">
            <v>4240000</v>
          </cell>
        </row>
        <row r="11">
          <cell r="B11" t="str">
            <v>IB</v>
          </cell>
          <cell r="C11">
            <v>4900</v>
          </cell>
          <cell r="D11">
            <v>4800</v>
          </cell>
          <cell r="E11">
            <v>3920000</v>
          </cell>
          <cell r="F11">
            <v>2400000</v>
          </cell>
          <cell r="G11">
            <v>6320000</v>
          </cell>
          <cell r="H11">
            <v>4900</v>
          </cell>
          <cell r="I11">
            <v>3920000</v>
          </cell>
        </row>
        <row r="12">
          <cell r="B12" t="str">
            <v>IA</v>
          </cell>
          <cell r="C12">
            <v>4550</v>
          </cell>
          <cell r="D12">
            <v>4300</v>
          </cell>
          <cell r="E12">
            <v>3640000</v>
          </cell>
          <cell r="F12">
            <v>2150000</v>
          </cell>
          <cell r="G12">
            <v>5790000</v>
          </cell>
          <cell r="H12">
            <v>4550</v>
          </cell>
          <cell r="I12">
            <v>3640000</v>
          </cell>
        </row>
        <row r="13">
          <cell r="B13" t="str">
            <v>IIC</v>
          </cell>
          <cell r="C13">
            <v>2750</v>
          </cell>
          <cell r="D13">
            <v>2800</v>
          </cell>
          <cell r="E13">
            <v>2200000</v>
          </cell>
          <cell r="F13">
            <v>1400000</v>
          </cell>
          <cell r="G13">
            <v>3600000</v>
          </cell>
          <cell r="H13">
            <v>2750</v>
          </cell>
          <cell r="I13">
            <v>2200000</v>
          </cell>
        </row>
        <row r="14">
          <cell r="B14" t="str">
            <v>IIB</v>
          </cell>
          <cell r="C14">
            <v>2500</v>
          </cell>
          <cell r="D14">
            <v>2500</v>
          </cell>
          <cell r="E14">
            <v>2000000</v>
          </cell>
          <cell r="F14">
            <v>1250000</v>
          </cell>
          <cell r="G14">
            <v>3250000</v>
          </cell>
          <cell r="H14">
            <v>2500</v>
          </cell>
          <cell r="I14">
            <v>2000000</v>
          </cell>
        </row>
        <row r="15">
          <cell r="B15" t="str">
            <v>IIA</v>
          </cell>
          <cell r="C15">
            <v>2250</v>
          </cell>
          <cell r="D15">
            <v>2200</v>
          </cell>
          <cell r="E15">
            <v>1800000</v>
          </cell>
          <cell r="F15">
            <v>1100000</v>
          </cell>
          <cell r="G15">
            <v>2900000</v>
          </cell>
          <cell r="H15">
            <v>2250</v>
          </cell>
          <cell r="I15">
            <v>1800000</v>
          </cell>
        </row>
        <row r="16">
          <cell r="B16" t="str">
            <v>IIIC</v>
          </cell>
          <cell r="C16">
            <v>1800</v>
          </cell>
          <cell r="D16">
            <v>1850</v>
          </cell>
          <cell r="E16">
            <v>1440000</v>
          </cell>
          <cell r="F16">
            <v>925000</v>
          </cell>
          <cell r="G16">
            <v>2365000</v>
          </cell>
          <cell r="H16">
            <v>1800</v>
          </cell>
          <cell r="I16">
            <v>1440000</v>
          </cell>
        </row>
        <row r="17">
          <cell r="B17" t="str">
            <v>IIIB</v>
          </cell>
          <cell r="C17">
            <v>1600</v>
          </cell>
          <cell r="D17">
            <v>1650</v>
          </cell>
          <cell r="E17">
            <v>1280000</v>
          </cell>
          <cell r="F17">
            <v>825000</v>
          </cell>
          <cell r="G17">
            <v>2105000</v>
          </cell>
          <cell r="H17">
            <v>1600</v>
          </cell>
          <cell r="I17">
            <v>1280000</v>
          </cell>
        </row>
        <row r="18">
          <cell r="B18" t="str">
            <v>IIIA</v>
          </cell>
          <cell r="C18">
            <v>1400</v>
          </cell>
          <cell r="D18">
            <v>1450</v>
          </cell>
          <cell r="E18">
            <v>1120000</v>
          </cell>
          <cell r="F18">
            <v>725000</v>
          </cell>
          <cell r="G18">
            <v>1845000</v>
          </cell>
          <cell r="H18">
            <v>1400</v>
          </cell>
          <cell r="I18">
            <v>1120000</v>
          </cell>
        </row>
        <row r="19">
          <cell r="B19" t="str">
            <v>IVC</v>
          </cell>
          <cell r="C19">
            <v>1250</v>
          </cell>
          <cell r="D19">
            <v>1250</v>
          </cell>
          <cell r="E19">
            <v>1000000</v>
          </cell>
          <cell r="F19">
            <v>625000</v>
          </cell>
          <cell r="G19">
            <v>1625000</v>
          </cell>
          <cell r="H19">
            <v>1250</v>
          </cell>
          <cell r="I19">
            <v>1000000</v>
          </cell>
        </row>
        <row r="20">
          <cell r="B20" t="str">
            <v>IVB</v>
          </cell>
          <cell r="C20">
            <v>1150</v>
          </cell>
          <cell r="D20">
            <v>1050</v>
          </cell>
          <cell r="E20">
            <v>920000</v>
          </cell>
          <cell r="F20">
            <v>525000</v>
          </cell>
          <cell r="G20">
            <v>1445000</v>
          </cell>
          <cell r="H20">
            <v>1150</v>
          </cell>
          <cell r="I20">
            <v>920000</v>
          </cell>
        </row>
        <row r="21">
          <cell r="B21" t="str">
            <v>IVA</v>
          </cell>
          <cell r="C21">
            <v>1050</v>
          </cell>
          <cell r="D21">
            <v>850</v>
          </cell>
          <cell r="E21">
            <v>840000</v>
          </cell>
          <cell r="F21">
            <v>425000</v>
          </cell>
          <cell r="G21">
            <v>1265000</v>
          </cell>
          <cell r="H21">
            <v>1050</v>
          </cell>
          <cell r="I21">
            <v>840000</v>
          </cell>
        </row>
        <row r="22">
          <cell r="B22" t="str">
            <v>VD</v>
          </cell>
          <cell r="C22">
            <v>850</v>
          </cell>
          <cell r="D22">
            <v>635</v>
          </cell>
          <cell r="E22">
            <v>680000</v>
          </cell>
          <cell r="F22">
            <v>317500</v>
          </cell>
          <cell r="G22">
            <v>997500</v>
          </cell>
          <cell r="H22">
            <v>850</v>
          </cell>
          <cell r="I22">
            <v>680000</v>
          </cell>
        </row>
        <row r="23">
          <cell r="B23" t="str">
            <v>VC</v>
          </cell>
          <cell r="C23">
            <v>800</v>
          </cell>
          <cell r="D23">
            <v>595</v>
          </cell>
          <cell r="E23">
            <v>640000</v>
          </cell>
          <cell r="F23">
            <v>297500</v>
          </cell>
          <cell r="G23">
            <v>937500</v>
          </cell>
          <cell r="H23">
            <v>800</v>
          </cell>
          <cell r="I23">
            <v>640000</v>
          </cell>
        </row>
        <row r="24">
          <cell r="B24" t="str">
            <v>VB</v>
          </cell>
          <cell r="C24">
            <v>750</v>
          </cell>
          <cell r="D24">
            <v>555</v>
          </cell>
          <cell r="E24">
            <v>600000</v>
          </cell>
          <cell r="F24">
            <v>277500</v>
          </cell>
          <cell r="G24">
            <v>877500</v>
          </cell>
          <cell r="H24">
            <v>750</v>
          </cell>
          <cell r="I24">
            <v>600000</v>
          </cell>
        </row>
        <row r="25">
          <cell r="B25" t="str">
            <v>VA</v>
          </cell>
          <cell r="C25">
            <v>700</v>
          </cell>
          <cell r="D25">
            <v>515</v>
          </cell>
          <cell r="E25">
            <v>560000</v>
          </cell>
          <cell r="F25">
            <v>257500</v>
          </cell>
          <cell r="G25">
            <v>817500</v>
          </cell>
          <cell r="H25">
            <v>700</v>
          </cell>
          <cell r="I25">
            <v>560000</v>
          </cell>
        </row>
        <row r="26">
          <cell r="B26" t="str">
            <v>VID</v>
          </cell>
          <cell r="C26">
            <v>600</v>
          </cell>
          <cell r="D26">
            <v>475</v>
          </cell>
          <cell r="E26">
            <v>480000</v>
          </cell>
          <cell r="F26">
            <v>237500</v>
          </cell>
          <cell r="G26">
            <v>717500</v>
          </cell>
          <cell r="H26">
            <v>600</v>
          </cell>
          <cell r="I26">
            <v>480000</v>
          </cell>
        </row>
        <row r="27">
          <cell r="B27" t="str">
            <v>VIC</v>
          </cell>
          <cell r="C27">
            <v>575</v>
          </cell>
          <cell r="D27">
            <v>445</v>
          </cell>
          <cell r="E27">
            <v>460000</v>
          </cell>
          <cell r="F27">
            <v>222500</v>
          </cell>
          <cell r="G27">
            <v>682500</v>
          </cell>
          <cell r="H27">
            <v>575</v>
          </cell>
          <cell r="I27">
            <v>460000</v>
          </cell>
        </row>
        <row r="28">
          <cell r="B28" t="str">
            <v>VIB</v>
          </cell>
          <cell r="C28">
            <v>550</v>
          </cell>
          <cell r="D28">
            <v>415</v>
          </cell>
          <cell r="E28">
            <v>440000</v>
          </cell>
          <cell r="F28">
            <v>207500</v>
          </cell>
          <cell r="G28">
            <v>647500</v>
          </cell>
          <cell r="H28">
            <v>550</v>
          </cell>
          <cell r="I28">
            <v>440000</v>
          </cell>
        </row>
        <row r="29">
          <cell r="B29" t="str">
            <v>VIA</v>
          </cell>
          <cell r="C29">
            <v>525</v>
          </cell>
          <cell r="D29">
            <v>385</v>
          </cell>
          <cell r="E29">
            <v>420000</v>
          </cell>
          <cell r="F29">
            <v>192500</v>
          </cell>
          <cell r="G29">
            <v>612500</v>
          </cell>
          <cell r="H29">
            <v>525</v>
          </cell>
          <cell r="I29">
            <v>420000</v>
          </cell>
        </row>
        <row r="30">
          <cell r="B30" t="str">
            <v>VIIE</v>
          </cell>
          <cell r="C30">
            <v>400</v>
          </cell>
          <cell r="D30">
            <v>355</v>
          </cell>
          <cell r="E30">
            <v>320000</v>
          </cell>
          <cell r="F30">
            <v>177500</v>
          </cell>
          <cell r="G30">
            <v>497500</v>
          </cell>
          <cell r="H30">
            <v>400</v>
          </cell>
          <cell r="I30">
            <v>320000</v>
          </cell>
        </row>
        <row r="31">
          <cell r="B31" t="str">
            <v>VIID</v>
          </cell>
          <cell r="C31">
            <v>370</v>
          </cell>
          <cell r="D31">
            <v>335</v>
          </cell>
          <cell r="E31">
            <v>296000</v>
          </cell>
          <cell r="F31">
            <v>167500</v>
          </cell>
          <cell r="G31">
            <v>463500</v>
          </cell>
          <cell r="H31">
            <v>370</v>
          </cell>
          <cell r="I31">
            <v>296000</v>
          </cell>
        </row>
        <row r="32">
          <cell r="B32" t="str">
            <v>VIIC</v>
          </cell>
          <cell r="C32">
            <v>340</v>
          </cell>
          <cell r="D32">
            <v>315</v>
          </cell>
          <cell r="E32">
            <v>272000</v>
          </cell>
          <cell r="F32">
            <v>157500</v>
          </cell>
          <cell r="G32">
            <v>429500</v>
          </cell>
          <cell r="H32">
            <v>340</v>
          </cell>
          <cell r="I32">
            <v>272000</v>
          </cell>
        </row>
        <row r="33">
          <cell r="B33" t="str">
            <v>VIIB</v>
          </cell>
          <cell r="C33">
            <v>310</v>
          </cell>
          <cell r="D33">
            <v>295</v>
          </cell>
          <cell r="E33">
            <v>248000</v>
          </cell>
          <cell r="F33">
            <v>147500</v>
          </cell>
          <cell r="G33">
            <v>395500</v>
          </cell>
          <cell r="H33">
            <v>310</v>
          </cell>
          <cell r="I33">
            <v>248000</v>
          </cell>
        </row>
        <row r="34">
          <cell r="B34" t="str">
            <v>VIIA</v>
          </cell>
          <cell r="C34">
            <v>280</v>
          </cell>
          <cell r="D34">
            <v>275</v>
          </cell>
          <cell r="E34">
            <v>224000</v>
          </cell>
          <cell r="F34">
            <v>137500</v>
          </cell>
          <cell r="G34">
            <v>361500</v>
          </cell>
          <cell r="H34">
            <v>280</v>
          </cell>
          <cell r="I34">
            <v>224000</v>
          </cell>
        </row>
        <row r="35">
          <cell r="B35" t="str">
            <v>VIIIE</v>
          </cell>
          <cell r="C35">
            <v>270</v>
          </cell>
          <cell r="D35">
            <v>260</v>
          </cell>
          <cell r="E35">
            <v>216000</v>
          </cell>
          <cell r="F35">
            <v>130000</v>
          </cell>
          <cell r="G35">
            <v>346000</v>
          </cell>
          <cell r="H35">
            <v>270</v>
          </cell>
          <cell r="I35">
            <v>216000</v>
          </cell>
        </row>
        <row r="36">
          <cell r="B36" t="str">
            <v>VIIID</v>
          </cell>
          <cell r="C36">
            <v>260</v>
          </cell>
          <cell r="D36">
            <v>240</v>
          </cell>
          <cell r="E36">
            <v>208000</v>
          </cell>
          <cell r="F36">
            <v>120000</v>
          </cell>
          <cell r="G36">
            <v>328000</v>
          </cell>
          <cell r="H36">
            <v>260</v>
          </cell>
          <cell r="I36">
            <v>208000</v>
          </cell>
        </row>
        <row r="37">
          <cell r="B37" t="str">
            <v>VIIIC</v>
          </cell>
          <cell r="C37">
            <v>250</v>
          </cell>
          <cell r="D37">
            <v>220</v>
          </cell>
          <cell r="E37">
            <v>200000</v>
          </cell>
          <cell r="F37">
            <v>110000</v>
          </cell>
          <cell r="G37">
            <v>310000</v>
          </cell>
          <cell r="H37">
            <v>250</v>
          </cell>
          <cell r="I37">
            <v>200000</v>
          </cell>
        </row>
        <row r="38">
          <cell r="B38" t="str">
            <v>VIIIB</v>
          </cell>
          <cell r="C38">
            <v>240</v>
          </cell>
          <cell r="D38">
            <v>200</v>
          </cell>
          <cell r="E38">
            <v>192000</v>
          </cell>
          <cell r="F38">
            <v>100000</v>
          </cell>
          <cell r="G38">
            <v>292000</v>
          </cell>
          <cell r="H38">
            <v>240</v>
          </cell>
          <cell r="I38">
            <v>192000</v>
          </cell>
        </row>
        <row r="39">
          <cell r="B39" t="str">
            <v>VIIIA</v>
          </cell>
          <cell r="C39">
            <v>230</v>
          </cell>
          <cell r="D39">
            <v>180</v>
          </cell>
          <cell r="E39">
            <v>184000</v>
          </cell>
          <cell r="F39">
            <v>90000</v>
          </cell>
          <cell r="G39">
            <v>274000</v>
          </cell>
          <cell r="H39">
            <v>230</v>
          </cell>
          <cell r="I39">
            <v>184000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hitungan"/>
      <sheetName val="Sampling"/>
      <sheetName val="Adj"/>
      <sheetName val="Cat AT"/>
    </sheetNames>
    <sheetDataSet>
      <sheetData sheetId="0">
        <row r="6">
          <cell r="F6" t="str">
            <v>tanggal</v>
          </cell>
          <cell r="G6" t="str">
            <v>bulan</v>
          </cell>
          <cell r="H6" t="str">
            <v>Adj februari</v>
          </cell>
          <cell r="L6" t="str">
            <v>Tgl  awal tahun periode buku</v>
          </cell>
          <cell r="M6" t="str">
            <v>Depresiasi / Bulan</v>
          </cell>
          <cell r="P6" t="str">
            <v>Depr Month</v>
          </cell>
          <cell r="Y6" t="str">
            <v>Tgl Tutup Buku</v>
          </cell>
          <cell r="AB6" t="str">
            <v>Depr Month per tahun buku</v>
          </cell>
          <cell r="AC6" t="str">
            <v>max depr / year</v>
          </cell>
        </row>
        <row r="9">
          <cell r="F9">
            <v>0</v>
          </cell>
          <cell r="G9">
            <v>1</v>
          </cell>
          <cell r="H9">
            <v>0</v>
          </cell>
          <cell r="I9">
            <v>1</v>
          </cell>
          <cell r="L9">
            <v>39432</v>
          </cell>
          <cell r="M9">
            <v>67.125</v>
          </cell>
          <cell r="N9">
            <v>1295</v>
          </cell>
          <cell r="O9">
            <v>1296</v>
          </cell>
          <cell r="P9">
            <v>1296</v>
          </cell>
          <cell r="Q9">
            <v>86994</v>
          </cell>
          <cell r="S9">
            <v>0</v>
          </cell>
          <cell r="T9">
            <v>39829</v>
          </cell>
          <cell r="U9">
            <v>0</v>
          </cell>
          <cell r="V9">
            <v>1611</v>
          </cell>
          <cell r="W9">
            <v>0</v>
          </cell>
          <cell r="Y9">
            <v>39798</v>
          </cell>
          <cell r="Z9">
            <v>1307</v>
          </cell>
          <cell r="AA9">
            <v>12</v>
          </cell>
          <cell r="AB9">
            <v>13</v>
          </cell>
          <cell r="AC9">
            <v>805.5</v>
          </cell>
          <cell r="AD9">
            <v>872.625</v>
          </cell>
          <cell r="AE9">
            <v>805.5</v>
          </cell>
          <cell r="AF9">
            <v>805.5</v>
          </cell>
          <cell r="AG9">
            <v>0</v>
          </cell>
          <cell r="AH9">
            <v>805.5</v>
          </cell>
          <cell r="AJ9">
            <v>0</v>
          </cell>
        </row>
        <row r="11">
          <cell r="L11">
            <v>39432</v>
          </cell>
          <cell r="T11">
            <v>39829</v>
          </cell>
          <cell r="Y11">
            <v>39798</v>
          </cell>
        </row>
        <row r="12">
          <cell r="F12">
            <v>1</v>
          </cell>
          <cell r="G12">
            <v>1</v>
          </cell>
          <cell r="H12">
            <v>1</v>
          </cell>
          <cell r="I12">
            <v>1</v>
          </cell>
          <cell r="L12">
            <v>39432</v>
          </cell>
          <cell r="M12">
            <v>0</v>
          </cell>
          <cell r="N12">
            <v>419</v>
          </cell>
          <cell r="O12">
            <v>420</v>
          </cell>
          <cell r="P12">
            <v>420</v>
          </cell>
          <cell r="Q12">
            <v>0</v>
          </cell>
          <cell r="S12">
            <v>0</v>
          </cell>
          <cell r="T12">
            <v>39829</v>
          </cell>
          <cell r="U12">
            <v>0</v>
          </cell>
          <cell r="V12">
            <v>0</v>
          </cell>
          <cell r="W12">
            <v>0</v>
          </cell>
          <cell r="Y12">
            <v>39798</v>
          </cell>
          <cell r="Z12">
            <v>431</v>
          </cell>
          <cell r="AA12">
            <v>12</v>
          </cell>
          <cell r="AB12">
            <v>13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J12">
            <v>0</v>
          </cell>
        </row>
        <row r="13">
          <cell r="F13">
            <v>1</v>
          </cell>
          <cell r="G13">
            <v>1</v>
          </cell>
          <cell r="H13">
            <v>1</v>
          </cell>
          <cell r="I13">
            <v>1</v>
          </cell>
          <cell r="L13">
            <v>39432</v>
          </cell>
          <cell r="M13">
            <v>2187.5</v>
          </cell>
          <cell r="N13">
            <v>419</v>
          </cell>
          <cell r="O13">
            <v>420</v>
          </cell>
          <cell r="P13">
            <v>420</v>
          </cell>
          <cell r="Q13">
            <v>918750</v>
          </cell>
          <cell r="S13">
            <v>0</v>
          </cell>
          <cell r="T13">
            <v>39829</v>
          </cell>
          <cell r="U13">
            <v>0</v>
          </cell>
          <cell r="V13">
            <v>105000</v>
          </cell>
          <cell r="W13">
            <v>0</v>
          </cell>
          <cell r="Y13">
            <v>39798</v>
          </cell>
          <cell r="Z13">
            <v>431</v>
          </cell>
          <cell r="AA13">
            <v>12</v>
          </cell>
          <cell r="AB13">
            <v>13</v>
          </cell>
          <cell r="AC13">
            <v>26250</v>
          </cell>
          <cell r="AD13">
            <v>28437.5</v>
          </cell>
          <cell r="AE13">
            <v>26250</v>
          </cell>
          <cell r="AF13">
            <v>26250</v>
          </cell>
          <cell r="AG13">
            <v>0</v>
          </cell>
          <cell r="AH13">
            <v>26250</v>
          </cell>
          <cell r="AJ13">
            <v>0</v>
          </cell>
        </row>
        <row r="14">
          <cell r="F14">
            <v>1</v>
          </cell>
          <cell r="G14">
            <v>1</v>
          </cell>
          <cell r="H14">
            <v>1</v>
          </cell>
          <cell r="I14">
            <v>1</v>
          </cell>
          <cell r="L14">
            <v>39432</v>
          </cell>
          <cell r="M14">
            <v>0</v>
          </cell>
          <cell r="N14">
            <v>419</v>
          </cell>
          <cell r="O14">
            <v>420</v>
          </cell>
          <cell r="P14">
            <v>420</v>
          </cell>
          <cell r="Q14">
            <v>0</v>
          </cell>
          <cell r="S14">
            <v>0</v>
          </cell>
          <cell r="T14">
            <v>39829</v>
          </cell>
          <cell r="U14">
            <v>0</v>
          </cell>
          <cell r="V14">
            <v>0</v>
          </cell>
          <cell r="W14">
            <v>0</v>
          </cell>
          <cell r="Y14">
            <v>39798</v>
          </cell>
          <cell r="Z14">
            <v>431</v>
          </cell>
          <cell r="AA14">
            <v>12</v>
          </cell>
          <cell r="AB14">
            <v>13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J14">
            <v>0</v>
          </cell>
        </row>
        <row r="15">
          <cell r="F15">
            <v>1</v>
          </cell>
          <cell r="G15">
            <v>1</v>
          </cell>
          <cell r="H15">
            <v>1</v>
          </cell>
          <cell r="I15">
            <v>1</v>
          </cell>
          <cell r="L15">
            <v>39432</v>
          </cell>
          <cell r="M15">
            <v>375</v>
          </cell>
          <cell r="N15">
            <v>419</v>
          </cell>
          <cell r="O15">
            <v>420</v>
          </cell>
          <cell r="P15">
            <v>420</v>
          </cell>
          <cell r="Q15">
            <v>157500</v>
          </cell>
          <cell r="S15">
            <v>0</v>
          </cell>
          <cell r="T15">
            <v>39829</v>
          </cell>
          <cell r="U15">
            <v>0</v>
          </cell>
          <cell r="V15">
            <v>18000</v>
          </cell>
          <cell r="W15">
            <v>0</v>
          </cell>
          <cell r="Y15">
            <v>39798</v>
          </cell>
          <cell r="Z15">
            <v>431</v>
          </cell>
          <cell r="AA15">
            <v>12</v>
          </cell>
          <cell r="AB15">
            <v>13</v>
          </cell>
          <cell r="AC15">
            <v>4500</v>
          </cell>
          <cell r="AD15">
            <v>4875</v>
          </cell>
          <cell r="AE15">
            <v>4500</v>
          </cell>
          <cell r="AF15">
            <v>4500</v>
          </cell>
          <cell r="AG15">
            <v>0</v>
          </cell>
          <cell r="AH15">
            <v>4500</v>
          </cell>
          <cell r="AJ15">
            <v>0</v>
          </cell>
        </row>
        <row r="16">
          <cell r="F16">
            <v>1</v>
          </cell>
          <cell r="G16">
            <v>1</v>
          </cell>
          <cell r="H16">
            <v>1</v>
          </cell>
          <cell r="I16">
            <v>1</v>
          </cell>
          <cell r="L16">
            <v>39432</v>
          </cell>
          <cell r="M16">
            <v>0</v>
          </cell>
          <cell r="N16">
            <v>419</v>
          </cell>
          <cell r="O16">
            <v>420</v>
          </cell>
          <cell r="P16">
            <v>420</v>
          </cell>
          <cell r="Q16">
            <v>0</v>
          </cell>
          <cell r="S16">
            <v>0</v>
          </cell>
          <cell r="T16">
            <v>39829</v>
          </cell>
          <cell r="U16">
            <v>0</v>
          </cell>
          <cell r="V16">
            <v>0</v>
          </cell>
          <cell r="W16">
            <v>0</v>
          </cell>
          <cell r="Y16">
            <v>39798</v>
          </cell>
          <cell r="Z16">
            <v>431</v>
          </cell>
          <cell r="AA16">
            <v>12</v>
          </cell>
          <cell r="AB16">
            <v>13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J16">
            <v>0</v>
          </cell>
        </row>
        <row r="17">
          <cell r="F17">
            <v>1</v>
          </cell>
          <cell r="G17">
            <v>1</v>
          </cell>
          <cell r="H17">
            <v>1</v>
          </cell>
          <cell r="I17">
            <v>1</v>
          </cell>
          <cell r="L17">
            <v>39432</v>
          </cell>
          <cell r="M17">
            <v>0</v>
          </cell>
          <cell r="N17">
            <v>419</v>
          </cell>
          <cell r="O17">
            <v>420</v>
          </cell>
          <cell r="P17">
            <v>420</v>
          </cell>
          <cell r="Q17">
            <v>0</v>
          </cell>
          <cell r="S17">
            <v>0</v>
          </cell>
          <cell r="T17">
            <v>39829</v>
          </cell>
          <cell r="U17">
            <v>0</v>
          </cell>
          <cell r="V17">
            <v>0</v>
          </cell>
          <cell r="W17">
            <v>0</v>
          </cell>
          <cell r="Y17">
            <v>39798</v>
          </cell>
          <cell r="Z17">
            <v>431</v>
          </cell>
          <cell r="AA17">
            <v>12</v>
          </cell>
          <cell r="AB17">
            <v>13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J17">
            <v>0</v>
          </cell>
        </row>
        <row r="18">
          <cell r="F18">
            <v>1</v>
          </cell>
          <cell r="G18">
            <v>1</v>
          </cell>
          <cell r="H18">
            <v>1</v>
          </cell>
          <cell r="I18">
            <v>1</v>
          </cell>
          <cell r="L18">
            <v>39432</v>
          </cell>
          <cell r="M18">
            <v>0</v>
          </cell>
          <cell r="N18">
            <v>419</v>
          </cell>
          <cell r="O18">
            <v>420</v>
          </cell>
          <cell r="P18">
            <v>420</v>
          </cell>
          <cell r="Q18">
            <v>0</v>
          </cell>
          <cell r="S18">
            <v>0</v>
          </cell>
          <cell r="T18">
            <v>39829</v>
          </cell>
          <cell r="U18">
            <v>0</v>
          </cell>
          <cell r="V18">
            <v>0</v>
          </cell>
          <cell r="W18">
            <v>0</v>
          </cell>
          <cell r="Y18">
            <v>39798</v>
          </cell>
          <cell r="Z18">
            <v>431</v>
          </cell>
          <cell r="AA18">
            <v>12</v>
          </cell>
          <cell r="AB18">
            <v>13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J18">
            <v>0</v>
          </cell>
        </row>
        <row r="19">
          <cell r="F19">
            <v>1</v>
          </cell>
          <cell r="G19">
            <v>1</v>
          </cell>
          <cell r="H19">
            <v>1</v>
          </cell>
          <cell r="I19">
            <v>1</v>
          </cell>
          <cell r="L19">
            <v>39432</v>
          </cell>
          <cell r="M19">
            <v>0</v>
          </cell>
          <cell r="N19">
            <v>419</v>
          </cell>
          <cell r="O19">
            <v>420</v>
          </cell>
          <cell r="P19">
            <v>420</v>
          </cell>
          <cell r="Q19">
            <v>0</v>
          </cell>
          <cell r="S19">
            <v>0</v>
          </cell>
          <cell r="T19">
            <v>39829</v>
          </cell>
          <cell r="U19">
            <v>0</v>
          </cell>
          <cell r="V19">
            <v>0</v>
          </cell>
          <cell r="W19">
            <v>0</v>
          </cell>
          <cell r="Y19">
            <v>39798</v>
          </cell>
          <cell r="Z19">
            <v>431</v>
          </cell>
          <cell r="AA19">
            <v>12</v>
          </cell>
          <cell r="AB19">
            <v>13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J19">
            <v>0</v>
          </cell>
        </row>
        <row r="20">
          <cell r="F20">
            <v>1</v>
          </cell>
          <cell r="G20">
            <v>1</v>
          </cell>
          <cell r="H20">
            <v>1</v>
          </cell>
          <cell r="I20">
            <v>1</v>
          </cell>
          <cell r="L20">
            <v>39432</v>
          </cell>
          <cell r="M20">
            <v>5546.875</v>
          </cell>
          <cell r="N20">
            <v>419</v>
          </cell>
          <cell r="O20">
            <v>420</v>
          </cell>
          <cell r="P20">
            <v>420</v>
          </cell>
          <cell r="Q20">
            <v>2329687.5</v>
          </cell>
          <cell r="S20">
            <v>0</v>
          </cell>
          <cell r="T20">
            <v>39829</v>
          </cell>
          <cell r="U20">
            <v>0</v>
          </cell>
          <cell r="V20">
            <v>266250</v>
          </cell>
          <cell r="W20">
            <v>0</v>
          </cell>
          <cell r="Y20">
            <v>39798</v>
          </cell>
          <cell r="Z20">
            <v>431</v>
          </cell>
          <cell r="AA20">
            <v>12</v>
          </cell>
          <cell r="AB20">
            <v>13</v>
          </cell>
          <cell r="AC20">
            <v>66562.5</v>
          </cell>
          <cell r="AD20">
            <v>72109.375</v>
          </cell>
          <cell r="AE20">
            <v>66562.5</v>
          </cell>
          <cell r="AF20">
            <v>66562.5</v>
          </cell>
          <cell r="AG20">
            <v>0</v>
          </cell>
          <cell r="AH20">
            <v>66562.5</v>
          </cell>
          <cell r="AJ20">
            <v>0</v>
          </cell>
        </row>
        <row r="21">
          <cell r="F21">
            <v>1</v>
          </cell>
          <cell r="G21">
            <v>1</v>
          </cell>
          <cell r="H21">
            <v>1</v>
          </cell>
          <cell r="I21">
            <v>1</v>
          </cell>
          <cell r="L21">
            <v>39432</v>
          </cell>
          <cell r="M21">
            <v>437.5</v>
          </cell>
          <cell r="N21">
            <v>419</v>
          </cell>
          <cell r="O21">
            <v>420</v>
          </cell>
          <cell r="P21">
            <v>420</v>
          </cell>
          <cell r="Q21">
            <v>183750</v>
          </cell>
          <cell r="S21">
            <v>0</v>
          </cell>
          <cell r="T21">
            <v>39829</v>
          </cell>
          <cell r="U21">
            <v>0</v>
          </cell>
          <cell r="V21">
            <v>21000</v>
          </cell>
          <cell r="W21">
            <v>0</v>
          </cell>
          <cell r="Y21">
            <v>39798</v>
          </cell>
          <cell r="Z21">
            <v>431</v>
          </cell>
          <cell r="AA21">
            <v>12</v>
          </cell>
          <cell r="AB21">
            <v>13</v>
          </cell>
          <cell r="AC21">
            <v>5250</v>
          </cell>
          <cell r="AD21">
            <v>5687.5</v>
          </cell>
          <cell r="AE21">
            <v>5250</v>
          </cell>
          <cell r="AF21">
            <v>5250</v>
          </cell>
          <cell r="AG21">
            <v>0</v>
          </cell>
          <cell r="AH21">
            <v>5250</v>
          </cell>
          <cell r="AJ21">
            <v>0</v>
          </cell>
        </row>
        <row r="22">
          <cell r="F22">
            <v>1</v>
          </cell>
          <cell r="G22">
            <v>1</v>
          </cell>
          <cell r="H22">
            <v>1</v>
          </cell>
          <cell r="I22">
            <v>1</v>
          </cell>
          <cell r="L22">
            <v>39432</v>
          </cell>
          <cell r="M22">
            <v>937.5</v>
          </cell>
          <cell r="N22">
            <v>419</v>
          </cell>
          <cell r="O22">
            <v>420</v>
          </cell>
          <cell r="P22">
            <v>420</v>
          </cell>
          <cell r="Q22">
            <v>393750</v>
          </cell>
          <cell r="S22">
            <v>0</v>
          </cell>
          <cell r="T22">
            <v>39829</v>
          </cell>
          <cell r="U22">
            <v>0</v>
          </cell>
          <cell r="V22">
            <v>45000</v>
          </cell>
          <cell r="W22">
            <v>0</v>
          </cell>
          <cell r="Y22">
            <v>39798</v>
          </cell>
          <cell r="Z22">
            <v>431</v>
          </cell>
          <cell r="AA22">
            <v>12</v>
          </cell>
          <cell r="AB22">
            <v>13</v>
          </cell>
          <cell r="AC22">
            <v>11250</v>
          </cell>
          <cell r="AD22">
            <v>12187.5</v>
          </cell>
          <cell r="AE22">
            <v>11250</v>
          </cell>
          <cell r="AF22">
            <v>11250</v>
          </cell>
          <cell r="AG22">
            <v>0</v>
          </cell>
          <cell r="AH22">
            <v>11250</v>
          </cell>
          <cell r="AJ22">
            <v>0</v>
          </cell>
        </row>
        <row r="23">
          <cell r="F23">
            <v>1</v>
          </cell>
          <cell r="G23">
            <v>1</v>
          </cell>
          <cell r="H23">
            <v>1</v>
          </cell>
          <cell r="I23">
            <v>1</v>
          </cell>
          <cell r="L23">
            <v>39432</v>
          </cell>
          <cell r="M23">
            <v>625</v>
          </cell>
          <cell r="N23">
            <v>419</v>
          </cell>
          <cell r="O23">
            <v>420</v>
          </cell>
          <cell r="P23">
            <v>420</v>
          </cell>
          <cell r="Q23">
            <v>262500</v>
          </cell>
          <cell r="S23">
            <v>0</v>
          </cell>
          <cell r="T23">
            <v>39829</v>
          </cell>
          <cell r="U23">
            <v>0</v>
          </cell>
          <cell r="V23">
            <v>30000</v>
          </cell>
          <cell r="W23">
            <v>0</v>
          </cell>
          <cell r="Y23">
            <v>39798</v>
          </cell>
          <cell r="Z23">
            <v>431</v>
          </cell>
          <cell r="AA23">
            <v>12</v>
          </cell>
          <cell r="AB23">
            <v>13</v>
          </cell>
          <cell r="AC23">
            <v>7500</v>
          </cell>
          <cell r="AD23">
            <v>8125</v>
          </cell>
          <cell r="AE23">
            <v>7500</v>
          </cell>
          <cell r="AF23">
            <v>7500</v>
          </cell>
          <cell r="AG23">
            <v>0</v>
          </cell>
          <cell r="AH23">
            <v>7500</v>
          </cell>
          <cell r="AJ23">
            <v>0</v>
          </cell>
        </row>
        <row r="24">
          <cell r="F24">
            <v>1</v>
          </cell>
          <cell r="G24">
            <v>1</v>
          </cell>
          <cell r="H24">
            <v>1</v>
          </cell>
          <cell r="I24">
            <v>1</v>
          </cell>
          <cell r="L24">
            <v>39432</v>
          </cell>
          <cell r="M24">
            <v>312.5</v>
          </cell>
          <cell r="N24">
            <v>419</v>
          </cell>
          <cell r="O24">
            <v>420</v>
          </cell>
          <cell r="P24">
            <v>420</v>
          </cell>
          <cell r="Q24">
            <v>131250</v>
          </cell>
          <cell r="S24">
            <v>0</v>
          </cell>
          <cell r="T24">
            <v>39829</v>
          </cell>
          <cell r="U24">
            <v>0</v>
          </cell>
          <cell r="V24">
            <v>15000</v>
          </cell>
          <cell r="W24">
            <v>0</v>
          </cell>
          <cell r="Y24">
            <v>39798</v>
          </cell>
          <cell r="Z24">
            <v>431</v>
          </cell>
          <cell r="AA24">
            <v>12</v>
          </cell>
          <cell r="AB24">
            <v>13</v>
          </cell>
          <cell r="AC24">
            <v>3750</v>
          </cell>
          <cell r="AD24">
            <v>4062.5</v>
          </cell>
          <cell r="AE24">
            <v>3750</v>
          </cell>
          <cell r="AF24">
            <v>3750</v>
          </cell>
          <cell r="AG24">
            <v>0</v>
          </cell>
          <cell r="AH24">
            <v>3750</v>
          </cell>
          <cell r="AJ24">
            <v>0</v>
          </cell>
        </row>
        <row r="25">
          <cell r="F25">
            <v>1</v>
          </cell>
          <cell r="G25">
            <v>1</v>
          </cell>
          <cell r="H25">
            <v>1</v>
          </cell>
          <cell r="I25">
            <v>1</v>
          </cell>
          <cell r="L25">
            <v>39432</v>
          </cell>
          <cell r="M25">
            <v>0</v>
          </cell>
          <cell r="N25">
            <v>419</v>
          </cell>
          <cell r="O25">
            <v>420</v>
          </cell>
          <cell r="P25">
            <v>420</v>
          </cell>
          <cell r="Q25">
            <v>0</v>
          </cell>
          <cell r="S25">
            <v>0</v>
          </cell>
          <cell r="T25">
            <v>39829</v>
          </cell>
          <cell r="U25">
            <v>0</v>
          </cell>
          <cell r="V25">
            <v>0</v>
          </cell>
          <cell r="W25">
            <v>0</v>
          </cell>
          <cell r="Y25">
            <v>39798</v>
          </cell>
          <cell r="Z25">
            <v>431</v>
          </cell>
          <cell r="AA25">
            <v>12</v>
          </cell>
          <cell r="AB25">
            <v>13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J25">
            <v>0</v>
          </cell>
        </row>
        <row r="26">
          <cell r="F26">
            <v>1</v>
          </cell>
          <cell r="G26">
            <v>1</v>
          </cell>
          <cell r="H26">
            <v>1</v>
          </cell>
          <cell r="I26">
            <v>1</v>
          </cell>
          <cell r="L26">
            <v>39432</v>
          </cell>
          <cell r="M26">
            <v>666.66666666666663</v>
          </cell>
          <cell r="N26">
            <v>419</v>
          </cell>
          <cell r="O26">
            <v>420</v>
          </cell>
          <cell r="P26">
            <v>420</v>
          </cell>
          <cell r="Q26">
            <v>280000</v>
          </cell>
          <cell r="S26">
            <v>0</v>
          </cell>
          <cell r="T26">
            <v>39829</v>
          </cell>
          <cell r="U26">
            <v>0</v>
          </cell>
          <cell r="V26">
            <v>32000</v>
          </cell>
          <cell r="W26">
            <v>0</v>
          </cell>
          <cell r="Y26">
            <v>39798</v>
          </cell>
          <cell r="Z26">
            <v>431</v>
          </cell>
          <cell r="AA26">
            <v>12</v>
          </cell>
          <cell r="AB26">
            <v>13</v>
          </cell>
          <cell r="AC26">
            <v>8000</v>
          </cell>
          <cell r="AD26">
            <v>8666.6666666666661</v>
          </cell>
          <cell r="AE26">
            <v>8000</v>
          </cell>
          <cell r="AF26">
            <v>8000</v>
          </cell>
          <cell r="AG26">
            <v>0</v>
          </cell>
          <cell r="AH26">
            <v>8000</v>
          </cell>
          <cell r="AJ26">
            <v>0</v>
          </cell>
        </row>
        <row r="27">
          <cell r="F27">
            <v>1</v>
          </cell>
          <cell r="G27">
            <v>1</v>
          </cell>
          <cell r="H27">
            <v>1</v>
          </cell>
          <cell r="I27">
            <v>1</v>
          </cell>
          <cell r="L27">
            <v>39432</v>
          </cell>
          <cell r="M27">
            <v>458.33333333333331</v>
          </cell>
          <cell r="N27">
            <v>419</v>
          </cell>
          <cell r="O27">
            <v>420</v>
          </cell>
          <cell r="P27">
            <v>420</v>
          </cell>
          <cell r="Q27">
            <v>192500</v>
          </cell>
          <cell r="S27">
            <v>0</v>
          </cell>
          <cell r="T27">
            <v>39829</v>
          </cell>
          <cell r="U27">
            <v>0</v>
          </cell>
          <cell r="V27">
            <v>22000</v>
          </cell>
          <cell r="W27">
            <v>0</v>
          </cell>
          <cell r="Y27">
            <v>39798</v>
          </cell>
          <cell r="Z27">
            <v>431</v>
          </cell>
          <cell r="AA27">
            <v>12</v>
          </cell>
          <cell r="AB27">
            <v>13</v>
          </cell>
          <cell r="AC27">
            <v>5500</v>
          </cell>
          <cell r="AD27">
            <v>5958.333333333333</v>
          </cell>
          <cell r="AE27">
            <v>5500</v>
          </cell>
          <cell r="AF27">
            <v>5500</v>
          </cell>
          <cell r="AG27">
            <v>0</v>
          </cell>
          <cell r="AH27">
            <v>5500</v>
          </cell>
          <cell r="AJ27">
            <v>0</v>
          </cell>
        </row>
        <row r="28">
          <cell r="F28">
            <v>1</v>
          </cell>
          <cell r="G28">
            <v>1</v>
          </cell>
          <cell r="H28">
            <v>1</v>
          </cell>
          <cell r="I28">
            <v>1</v>
          </cell>
          <cell r="L28">
            <v>39432</v>
          </cell>
          <cell r="M28">
            <v>8666.6666666666661</v>
          </cell>
          <cell r="N28">
            <v>419</v>
          </cell>
          <cell r="O28">
            <v>420</v>
          </cell>
          <cell r="P28">
            <v>420</v>
          </cell>
          <cell r="Q28">
            <v>3639999.9999999995</v>
          </cell>
          <cell r="S28">
            <v>0</v>
          </cell>
          <cell r="T28">
            <v>39829</v>
          </cell>
          <cell r="U28">
            <v>0</v>
          </cell>
          <cell r="V28">
            <v>416000</v>
          </cell>
          <cell r="W28">
            <v>0</v>
          </cell>
          <cell r="Y28">
            <v>39798</v>
          </cell>
          <cell r="Z28">
            <v>431</v>
          </cell>
          <cell r="AA28">
            <v>12</v>
          </cell>
          <cell r="AB28">
            <v>13</v>
          </cell>
          <cell r="AC28">
            <v>104000</v>
          </cell>
          <cell r="AD28">
            <v>112666.66666666666</v>
          </cell>
          <cell r="AE28">
            <v>104000</v>
          </cell>
          <cell r="AF28">
            <v>104000</v>
          </cell>
          <cell r="AG28">
            <v>0</v>
          </cell>
          <cell r="AH28">
            <v>104000</v>
          </cell>
          <cell r="AJ28">
            <v>0</v>
          </cell>
        </row>
        <row r="29">
          <cell r="F29">
            <v>1</v>
          </cell>
          <cell r="G29">
            <v>1</v>
          </cell>
          <cell r="H29">
            <v>1</v>
          </cell>
          <cell r="I29">
            <v>1</v>
          </cell>
          <cell r="L29">
            <v>39432</v>
          </cell>
          <cell r="M29">
            <v>1666.6666666666667</v>
          </cell>
          <cell r="N29">
            <v>419</v>
          </cell>
          <cell r="O29">
            <v>420</v>
          </cell>
          <cell r="P29">
            <v>420</v>
          </cell>
          <cell r="Q29">
            <v>700000</v>
          </cell>
          <cell r="S29">
            <v>0</v>
          </cell>
          <cell r="T29">
            <v>39829</v>
          </cell>
          <cell r="U29">
            <v>0</v>
          </cell>
          <cell r="V29">
            <v>80000</v>
          </cell>
          <cell r="W29">
            <v>0</v>
          </cell>
          <cell r="Y29">
            <v>39798</v>
          </cell>
          <cell r="Z29">
            <v>431</v>
          </cell>
          <cell r="AA29">
            <v>12</v>
          </cell>
          <cell r="AB29">
            <v>13</v>
          </cell>
          <cell r="AC29">
            <v>20000</v>
          </cell>
          <cell r="AD29">
            <v>21666.666666666668</v>
          </cell>
          <cell r="AE29">
            <v>20000</v>
          </cell>
          <cell r="AF29">
            <v>20000</v>
          </cell>
          <cell r="AG29">
            <v>0</v>
          </cell>
          <cell r="AH29">
            <v>20000</v>
          </cell>
          <cell r="AJ29">
            <v>0</v>
          </cell>
        </row>
        <row r="30">
          <cell r="F30">
            <v>1</v>
          </cell>
          <cell r="G30">
            <v>1</v>
          </cell>
          <cell r="H30">
            <v>1</v>
          </cell>
          <cell r="I30">
            <v>1</v>
          </cell>
          <cell r="L30">
            <v>39432</v>
          </cell>
          <cell r="M30">
            <v>2500</v>
          </cell>
          <cell r="N30">
            <v>419</v>
          </cell>
          <cell r="O30">
            <v>420</v>
          </cell>
          <cell r="P30">
            <v>420</v>
          </cell>
          <cell r="Q30">
            <v>1050000</v>
          </cell>
          <cell r="S30">
            <v>0</v>
          </cell>
          <cell r="T30">
            <v>39829</v>
          </cell>
          <cell r="U30">
            <v>0</v>
          </cell>
          <cell r="V30">
            <v>120000</v>
          </cell>
          <cell r="W30">
            <v>0</v>
          </cell>
          <cell r="Y30">
            <v>39798</v>
          </cell>
          <cell r="Z30">
            <v>431</v>
          </cell>
          <cell r="AA30">
            <v>12</v>
          </cell>
          <cell r="AB30">
            <v>13</v>
          </cell>
          <cell r="AC30">
            <v>30000</v>
          </cell>
          <cell r="AD30">
            <v>32500</v>
          </cell>
          <cell r="AE30">
            <v>30000</v>
          </cell>
          <cell r="AF30">
            <v>30000</v>
          </cell>
          <cell r="AG30">
            <v>0</v>
          </cell>
          <cell r="AH30">
            <v>30000</v>
          </cell>
          <cell r="AJ30">
            <v>0</v>
          </cell>
        </row>
        <row r="31">
          <cell r="F31">
            <v>1</v>
          </cell>
          <cell r="G31">
            <v>1</v>
          </cell>
          <cell r="H31">
            <v>1</v>
          </cell>
          <cell r="I31">
            <v>1</v>
          </cell>
          <cell r="L31">
            <v>39432</v>
          </cell>
          <cell r="M31">
            <v>5000</v>
          </cell>
          <cell r="N31">
            <v>419</v>
          </cell>
          <cell r="O31">
            <v>420</v>
          </cell>
          <cell r="P31">
            <v>420</v>
          </cell>
          <cell r="Q31">
            <v>2100000</v>
          </cell>
          <cell r="S31">
            <v>0</v>
          </cell>
          <cell r="T31">
            <v>39829</v>
          </cell>
          <cell r="U31">
            <v>0</v>
          </cell>
          <cell r="V31">
            <v>240000</v>
          </cell>
          <cell r="W31">
            <v>0</v>
          </cell>
          <cell r="Y31">
            <v>39798</v>
          </cell>
          <cell r="Z31">
            <v>431</v>
          </cell>
          <cell r="AA31">
            <v>12</v>
          </cell>
          <cell r="AB31">
            <v>13</v>
          </cell>
          <cell r="AC31">
            <v>60000</v>
          </cell>
          <cell r="AD31">
            <v>65000</v>
          </cell>
          <cell r="AE31">
            <v>60000</v>
          </cell>
          <cell r="AF31">
            <v>60000</v>
          </cell>
          <cell r="AG31">
            <v>0</v>
          </cell>
          <cell r="AH31">
            <v>60000</v>
          </cell>
          <cell r="AJ31">
            <v>0</v>
          </cell>
        </row>
        <row r="32">
          <cell r="L32">
            <v>39432</v>
          </cell>
          <cell r="T32">
            <v>39829</v>
          </cell>
          <cell r="Y32">
            <v>39798</v>
          </cell>
        </row>
        <row r="33">
          <cell r="F33">
            <v>1</v>
          </cell>
          <cell r="G33">
            <v>1</v>
          </cell>
          <cell r="H33">
            <v>1</v>
          </cell>
          <cell r="I33">
            <v>1</v>
          </cell>
          <cell r="L33">
            <v>39432</v>
          </cell>
          <cell r="M33">
            <v>885.41666666666663</v>
          </cell>
          <cell r="N33">
            <v>419</v>
          </cell>
          <cell r="O33">
            <v>420</v>
          </cell>
          <cell r="P33">
            <v>420</v>
          </cell>
          <cell r="Q33">
            <v>371875</v>
          </cell>
          <cell r="S33">
            <v>0</v>
          </cell>
          <cell r="T33">
            <v>39829</v>
          </cell>
          <cell r="U33">
            <v>0</v>
          </cell>
          <cell r="V33">
            <v>42500</v>
          </cell>
          <cell r="W33">
            <v>0</v>
          </cell>
          <cell r="Y33">
            <v>39798</v>
          </cell>
          <cell r="Z33">
            <v>431</v>
          </cell>
          <cell r="AA33">
            <v>12</v>
          </cell>
          <cell r="AB33">
            <v>13</v>
          </cell>
          <cell r="AC33">
            <v>10625</v>
          </cell>
          <cell r="AD33">
            <v>11510.416666666666</v>
          </cell>
          <cell r="AE33">
            <v>10625</v>
          </cell>
          <cell r="AF33">
            <v>10625</v>
          </cell>
          <cell r="AG33">
            <v>0</v>
          </cell>
          <cell r="AH33">
            <v>10625</v>
          </cell>
          <cell r="AJ33">
            <v>0</v>
          </cell>
        </row>
        <row r="34">
          <cell r="L34">
            <v>39432</v>
          </cell>
          <cell r="T34">
            <v>39829</v>
          </cell>
          <cell r="Y34">
            <v>39798</v>
          </cell>
        </row>
        <row r="35">
          <cell r="F35">
            <v>1</v>
          </cell>
          <cell r="G35">
            <v>1</v>
          </cell>
          <cell r="H35">
            <v>1</v>
          </cell>
          <cell r="I35">
            <v>1</v>
          </cell>
          <cell r="L35">
            <v>39432</v>
          </cell>
          <cell r="M35">
            <v>514.58333333333337</v>
          </cell>
          <cell r="N35">
            <v>383</v>
          </cell>
          <cell r="O35">
            <v>384</v>
          </cell>
          <cell r="P35">
            <v>384</v>
          </cell>
          <cell r="Q35">
            <v>197600</v>
          </cell>
          <cell r="S35">
            <v>0</v>
          </cell>
          <cell r="T35">
            <v>39829</v>
          </cell>
          <cell r="U35">
            <v>0</v>
          </cell>
          <cell r="V35">
            <v>24700</v>
          </cell>
          <cell r="W35">
            <v>0</v>
          </cell>
          <cell r="Y35">
            <v>39798</v>
          </cell>
          <cell r="Z35">
            <v>395</v>
          </cell>
          <cell r="AA35">
            <v>12</v>
          </cell>
          <cell r="AB35">
            <v>13</v>
          </cell>
          <cell r="AC35">
            <v>6175</v>
          </cell>
          <cell r="AD35">
            <v>6689.5833333333339</v>
          </cell>
          <cell r="AE35">
            <v>6175</v>
          </cell>
          <cell r="AF35">
            <v>6175</v>
          </cell>
          <cell r="AG35">
            <v>0</v>
          </cell>
          <cell r="AH35">
            <v>6175</v>
          </cell>
          <cell r="AJ35">
            <v>0</v>
          </cell>
        </row>
        <row r="36">
          <cell r="F36">
            <v>1</v>
          </cell>
          <cell r="G36">
            <v>1</v>
          </cell>
          <cell r="H36">
            <v>1</v>
          </cell>
          <cell r="I36">
            <v>1</v>
          </cell>
          <cell r="L36">
            <v>39432</v>
          </cell>
          <cell r="M36">
            <v>473.95833333333331</v>
          </cell>
          <cell r="N36">
            <v>383</v>
          </cell>
          <cell r="O36">
            <v>384</v>
          </cell>
          <cell r="P36">
            <v>384</v>
          </cell>
          <cell r="Q36">
            <v>182000</v>
          </cell>
          <cell r="S36">
            <v>0</v>
          </cell>
          <cell r="T36">
            <v>39829</v>
          </cell>
          <cell r="U36">
            <v>0</v>
          </cell>
          <cell r="V36">
            <v>22750</v>
          </cell>
          <cell r="W36">
            <v>0</v>
          </cell>
          <cell r="Y36">
            <v>39798</v>
          </cell>
          <cell r="Z36">
            <v>395</v>
          </cell>
          <cell r="AA36">
            <v>12</v>
          </cell>
          <cell r="AB36">
            <v>13</v>
          </cell>
          <cell r="AC36">
            <v>5687.5</v>
          </cell>
          <cell r="AD36">
            <v>6161.458333333333</v>
          </cell>
          <cell r="AE36">
            <v>5687.5</v>
          </cell>
          <cell r="AF36">
            <v>5687.5</v>
          </cell>
          <cell r="AG36">
            <v>0</v>
          </cell>
          <cell r="AH36">
            <v>5687.5</v>
          </cell>
          <cell r="AJ36">
            <v>0</v>
          </cell>
        </row>
        <row r="37">
          <cell r="F37">
            <v>1</v>
          </cell>
          <cell r="G37">
            <v>1</v>
          </cell>
          <cell r="H37">
            <v>1</v>
          </cell>
          <cell r="I37">
            <v>1</v>
          </cell>
          <cell r="L37">
            <v>39432</v>
          </cell>
          <cell r="M37">
            <v>3791.6666666666665</v>
          </cell>
          <cell r="N37">
            <v>383</v>
          </cell>
          <cell r="O37">
            <v>384</v>
          </cell>
          <cell r="P37">
            <v>384</v>
          </cell>
          <cell r="Q37">
            <v>1456000</v>
          </cell>
          <cell r="S37">
            <v>0</v>
          </cell>
          <cell r="T37">
            <v>39829</v>
          </cell>
          <cell r="U37">
            <v>0</v>
          </cell>
          <cell r="V37">
            <v>182000</v>
          </cell>
          <cell r="W37">
            <v>0</v>
          </cell>
          <cell r="Y37">
            <v>39798</v>
          </cell>
          <cell r="Z37">
            <v>395</v>
          </cell>
          <cell r="AA37">
            <v>12</v>
          </cell>
          <cell r="AB37">
            <v>13</v>
          </cell>
          <cell r="AC37">
            <v>45500</v>
          </cell>
          <cell r="AD37">
            <v>49291.666666666664</v>
          </cell>
          <cell r="AE37">
            <v>45500</v>
          </cell>
          <cell r="AF37">
            <v>45500</v>
          </cell>
          <cell r="AG37">
            <v>0</v>
          </cell>
          <cell r="AH37">
            <v>45500</v>
          </cell>
          <cell r="AJ37">
            <v>0</v>
          </cell>
        </row>
        <row r="38">
          <cell r="L38">
            <v>39432</v>
          </cell>
          <cell r="T38">
            <v>39829</v>
          </cell>
          <cell r="Y38">
            <v>39798</v>
          </cell>
        </row>
        <row r="39">
          <cell r="F39">
            <v>1</v>
          </cell>
          <cell r="G39">
            <v>1</v>
          </cell>
          <cell r="H39">
            <v>1</v>
          </cell>
          <cell r="I39">
            <v>1</v>
          </cell>
          <cell r="L39">
            <v>39432</v>
          </cell>
          <cell r="M39">
            <v>625</v>
          </cell>
          <cell r="N39">
            <v>371</v>
          </cell>
          <cell r="O39">
            <v>372</v>
          </cell>
          <cell r="P39">
            <v>372</v>
          </cell>
          <cell r="Q39">
            <v>232500</v>
          </cell>
          <cell r="S39">
            <v>0</v>
          </cell>
          <cell r="T39">
            <v>39829</v>
          </cell>
          <cell r="U39">
            <v>0</v>
          </cell>
          <cell r="V39">
            <v>30000</v>
          </cell>
          <cell r="W39">
            <v>0</v>
          </cell>
          <cell r="Y39">
            <v>39798</v>
          </cell>
          <cell r="Z39">
            <v>383</v>
          </cell>
          <cell r="AA39">
            <v>12</v>
          </cell>
          <cell r="AB39">
            <v>13</v>
          </cell>
          <cell r="AC39">
            <v>7500</v>
          </cell>
          <cell r="AD39">
            <v>8125</v>
          </cell>
          <cell r="AE39">
            <v>7500</v>
          </cell>
          <cell r="AF39">
            <v>7500</v>
          </cell>
          <cell r="AG39">
            <v>0</v>
          </cell>
          <cell r="AH39">
            <v>7500</v>
          </cell>
          <cell r="AJ39">
            <v>0</v>
          </cell>
        </row>
        <row r="40">
          <cell r="F40">
            <v>1</v>
          </cell>
          <cell r="G40">
            <v>1</v>
          </cell>
          <cell r="H40">
            <v>1</v>
          </cell>
          <cell r="I40">
            <v>1</v>
          </cell>
          <cell r="L40">
            <v>39432</v>
          </cell>
          <cell r="M40">
            <v>1875</v>
          </cell>
          <cell r="N40">
            <v>371</v>
          </cell>
          <cell r="O40">
            <v>372</v>
          </cell>
          <cell r="P40">
            <v>372</v>
          </cell>
          <cell r="Q40">
            <v>697500</v>
          </cell>
          <cell r="S40">
            <v>0</v>
          </cell>
          <cell r="T40">
            <v>39829</v>
          </cell>
          <cell r="U40">
            <v>0</v>
          </cell>
          <cell r="V40">
            <v>90000</v>
          </cell>
          <cell r="W40">
            <v>0</v>
          </cell>
          <cell r="Y40">
            <v>39798</v>
          </cell>
          <cell r="Z40">
            <v>383</v>
          </cell>
          <cell r="AA40">
            <v>12</v>
          </cell>
          <cell r="AB40">
            <v>13</v>
          </cell>
          <cell r="AC40">
            <v>22500</v>
          </cell>
          <cell r="AD40">
            <v>24375</v>
          </cell>
          <cell r="AE40">
            <v>22500</v>
          </cell>
          <cell r="AF40">
            <v>22500</v>
          </cell>
          <cell r="AG40">
            <v>0</v>
          </cell>
          <cell r="AH40">
            <v>22500</v>
          </cell>
          <cell r="AJ40">
            <v>0</v>
          </cell>
        </row>
        <row r="41">
          <cell r="L41">
            <v>39432</v>
          </cell>
          <cell r="T41">
            <v>39829</v>
          </cell>
          <cell r="Y41">
            <v>39798</v>
          </cell>
        </row>
        <row r="42">
          <cell r="F42">
            <v>1</v>
          </cell>
          <cell r="G42">
            <v>1</v>
          </cell>
          <cell r="H42">
            <v>1</v>
          </cell>
          <cell r="I42">
            <v>1</v>
          </cell>
          <cell r="L42">
            <v>39432</v>
          </cell>
          <cell r="M42">
            <v>453.125</v>
          </cell>
          <cell r="N42">
            <v>359</v>
          </cell>
          <cell r="O42">
            <v>360</v>
          </cell>
          <cell r="P42">
            <v>360</v>
          </cell>
          <cell r="Q42">
            <v>163125</v>
          </cell>
          <cell r="S42">
            <v>0</v>
          </cell>
          <cell r="T42">
            <v>39829</v>
          </cell>
          <cell r="U42">
            <v>0</v>
          </cell>
          <cell r="V42">
            <v>21750</v>
          </cell>
          <cell r="W42">
            <v>0</v>
          </cell>
          <cell r="Y42">
            <v>39798</v>
          </cell>
          <cell r="Z42">
            <v>371</v>
          </cell>
          <cell r="AA42">
            <v>12</v>
          </cell>
          <cell r="AB42">
            <v>13</v>
          </cell>
          <cell r="AC42">
            <v>5437.5</v>
          </cell>
          <cell r="AD42">
            <v>5890.625</v>
          </cell>
          <cell r="AE42">
            <v>5437.5</v>
          </cell>
          <cell r="AF42">
            <v>5437.5</v>
          </cell>
          <cell r="AG42">
            <v>0</v>
          </cell>
          <cell r="AH42">
            <v>5437.5</v>
          </cell>
          <cell r="AJ42">
            <v>0</v>
          </cell>
        </row>
        <row r="43">
          <cell r="L43">
            <v>39432</v>
          </cell>
          <cell r="T43">
            <v>39829</v>
          </cell>
          <cell r="Y43">
            <v>39798</v>
          </cell>
        </row>
        <row r="44">
          <cell r="F44">
            <v>1</v>
          </cell>
          <cell r="G44">
            <v>1</v>
          </cell>
          <cell r="H44">
            <v>1</v>
          </cell>
          <cell r="I44">
            <v>1</v>
          </cell>
          <cell r="L44">
            <v>39432</v>
          </cell>
          <cell r="M44">
            <v>208.33333333333334</v>
          </cell>
          <cell r="N44">
            <v>347</v>
          </cell>
          <cell r="O44">
            <v>348</v>
          </cell>
          <cell r="P44">
            <v>348</v>
          </cell>
          <cell r="Q44">
            <v>72500</v>
          </cell>
          <cell r="S44">
            <v>0</v>
          </cell>
          <cell r="T44">
            <v>39829</v>
          </cell>
          <cell r="U44">
            <v>0</v>
          </cell>
          <cell r="V44">
            <v>10000</v>
          </cell>
          <cell r="W44">
            <v>0</v>
          </cell>
          <cell r="Y44">
            <v>39798</v>
          </cell>
          <cell r="Z44">
            <v>359</v>
          </cell>
          <cell r="AA44">
            <v>12</v>
          </cell>
          <cell r="AB44">
            <v>13</v>
          </cell>
          <cell r="AC44">
            <v>2500</v>
          </cell>
          <cell r="AD44">
            <v>2708.3333333333335</v>
          </cell>
          <cell r="AE44">
            <v>2500</v>
          </cell>
          <cell r="AF44">
            <v>2500</v>
          </cell>
          <cell r="AG44">
            <v>0</v>
          </cell>
          <cell r="AH44">
            <v>2500</v>
          </cell>
          <cell r="AJ44">
            <v>0</v>
          </cell>
        </row>
        <row r="45">
          <cell r="F45">
            <v>1</v>
          </cell>
          <cell r="G45">
            <v>1</v>
          </cell>
          <cell r="H45">
            <v>1</v>
          </cell>
          <cell r="I45">
            <v>1</v>
          </cell>
          <cell r="L45">
            <v>39432</v>
          </cell>
          <cell r="M45">
            <v>0</v>
          </cell>
          <cell r="N45">
            <v>347</v>
          </cell>
          <cell r="O45">
            <v>348</v>
          </cell>
          <cell r="P45">
            <v>348</v>
          </cell>
          <cell r="Q45">
            <v>0</v>
          </cell>
          <cell r="S45">
            <v>0</v>
          </cell>
          <cell r="T45">
            <v>39829</v>
          </cell>
          <cell r="U45">
            <v>0</v>
          </cell>
          <cell r="V45">
            <v>0</v>
          </cell>
          <cell r="W45">
            <v>0</v>
          </cell>
          <cell r="Y45">
            <v>39798</v>
          </cell>
          <cell r="Z45">
            <v>359</v>
          </cell>
          <cell r="AA45">
            <v>12</v>
          </cell>
          <cell r="AB45">
            <v>13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J45">
            <v>0</v>
          </cell>
        </row>
        <row r="46">
          <cell r="F46">
            <v>1</v>
          </cell>
          <cell r="G46">
            <v>1</v>
          </cell>
          <cell r="H46">
            <v>1</v>
          </cell>
          <cell r="I46">
            <v>1</v>
          </cell>
          <cell r="L46">
            <v>39432</v>
          </cell>
          <cell r="M46">
            <v>427.08333333333331</v>
          </cell>
          <cell r="N46">
            <v>347</v>
          </cell>
          <cell r="O46">
            <v>348</v>
          </cell>
          <cell r="P46">
            <v>348</v>
          </cell>
          <cell r="Q46">
            <v>148625</v>
          </cell>
          <cell r="S46">
            <v>0</v>
          </cell>
          <cell r="T46">
            <v>39829</v>
          </cell>
          <cell r="U46">
            <v>0</v>
          </cell>
          <cell r="V46">
            <v>20500</v>
          </cell>
          <cell r="W46">
            <v>0</v>
          </cell>
          <cell r="Y46">
            <v>39798</v>
          </cell>
          <cell r="Z46">
            <v>359</v>
          </cell>
          <cell r="AA46">
            <v>12</v>
          </cell>
          <cell r="AB46">
            <v>13</v>
          </cell>
          <cell r="AC46">
            <v>5125</v>
          </cell>
          <cell r="AD46">
            <v>5552.083333333333</v>
          </cell>
          <cell r="AE46">
            <v>5125</v>
          </cell>
          <cell r="AF46">
            <v>5125</v>
          </cell>
          <cell r="AG46">
            <v>0</v>
          </cell>
          <cell r="AH46">
            <v>5125</v>
          </cell>
          <cell r="AJ46">
            <v>0</v>
          </cell>
        </row>
        <row r="47">
          <cell r="L47">
            <v>39432</v>
          </cell>
          <cell r="T47">
            <v>39829</v>
          </cell>
          <cell r="Y47">
            <v>39798</v>
          </cell>
        </row>
        <row r="48">
          <cell r="F48">
            <v>1</v>
          </cell>
          <cell r="G48">
            <v>1</v>
          </cell>
          <cell r="H48">
            <v>1</v>
          </cell>
          <cell r="I48">
            <v>1</v>
          </cell>
          <cell r="L48">
            <v>39432</v>
          </cell>
          <cell r="M48">
            <v>1437.5</v>
          </cell>
          <cell r="N48">
            <v>335</v>
          </cell>
          <cell r="O48">
            <v>336</v>
          </cell>
          <cell r="P48">
            <v>336</v>
          </cell>
          <cell r="Q48">
            <v>483000</v>
          </cell>
          <cell r="S48">
            <v>0</v>
          </cell>
          <cell r="T48">
            <v>39829</v>
          </cell>
          <cell r="U48">
            <v>0</v>
          </cell>
          <cell r="V48">
            <v>69000</v>
          </cell>
          <cell r="W48">
            <v>0</v>
          </cell>
          <cell r="Y48">
            <v>39798</v>
          </cell>
          <cell r="Z48">
            <v>347</v>
          </cell>
          <cell r="AA48">
            <v>12</v>
          </cell>
          <cell r="AB48">
            <v>13</v>
          </cell>
          <cell r="AC48">
            <v>17250</v>
          </cell>
          <cell r="AD48">
            <v>18687.5</v>
          </cell>
          <cell r="AE48">
            <v>17250</v>
          </cell>
          <cell r="AF48">
            <v>17250</v>
          </cell>
          <cell r="AG48">
            <v>0</v>
          </cell>
          <cell r="AH48">
            <v>17250</v>
          </cell>
          <cell r="AJ48">
            <v>0</v>
          </cell>
        </row>
        <row r="49">
          <cell r="F49">
            <v>1</v>
          </cell>
          <cell r="G49">
            <v>1</v>
          </cell>
          <cell r="H49">
            <v>1</v>
          </cell>
          <cell r="I49">
            <v>1</v>
          </cell>
          <cell r="L49">
            <v>39432</v>
          </cell>
          <cell r="M49">
            <v>4375</v>
          </cell>
          <cell r="N49">
            <v>335</v>
          </cell>
          <cell r="O49">
            <v>336</v>
          </cell>
          <cell r="P49">
            <v>336</v>
          </cell>
          <cell r="Q49">
            <v>1470000</v>
          </cell>
          <cell r="S49">
            <v>0</v>
          </cell>
          <cell r="T49">
            <v>39829</v>
          </cell>
          <cell r="U49">
            <v>0</v>
          </cell>
          <cell r="V49">
            <v>210000</v>
          </cell>
          <cell r="W49">
            <v>0</v>
          </cell>
          <cell r="Y49">
            <v>39798</v>
          </cell>
          <cell r="Z49">
            <v>347</v>
          </cell>
          <cell r="AA49">
            <v>12</v>
          </cell>
          <cell r="AB49">
            <v>13</v>
          </cell>
          <cell r="AC49">
            <v>52500</v>
          </cell>
          <cell r="AD49">
            <v>56875</v>
          </cell>
          <cell r="AE49">
            <v>52500</v>
          </cell>
          <cell r="AF49">
            <v>52500</v>
          </cell>
          <cell r="AG49">
            <v>0</v>
          </cell>
          <cell r="AH49">
            <v>52500</v>
          </cell>
          <cell r="AJ49">
            <v>0</v>
          </cell>
        </row>
        <row r="50">
          <cell r="F50">
            <v>1</v>
          </cell>
          <cell r="G50">
            <v>1</v>
          </cell>
          <cell r="H50">
            <v>1</v>
          </cell>
          <cell r="I50">
            <v>1</v>
          </cell>
          <cell r="L50">
            <v>39432</v>
          </cell>
          <cell r="M50">
            <v>4166.666666666667</v>
          </cell>
          <cell r="N50">
            <v>335</v>
          </cell>
          <cell r="O50">
            <v>336</v>
          </cell>
          <cell r="P50">
            <v>336</v>
          </cell>
          <cell r="Q50">
            <v>1400000</v>
          </cell>
          <cell r="S50">
            <v>0</v>
          </cell>
          <cell r="T50">
            <v>39829</v>
          </cell>
          <cell r="U50">
            <v>0</v>
          </cell>
          <cell r="V50">
            <v>200000</v>
          </cell>
          <cell r="W50">
            <v>0</v>
          </cell>
          <cell r="Y50">
            <v>39798</v>
          </cell>
          <cell r="Z50">
            <v>347</v>
          </cell>
          <cell r="AA50">
            <v>12</v>
          </cell>
          <cell r="AB50">
            <v>13</v>
          </cell>
          <cell r="AC50">
            <v>50000</v>
          </cell>
          <cell r="AD50">
            <v>54166.666666666672</v>
          </cell>
          <cell r="AE50">
            <v>50000</v>
          </cell>
          <cell r="AF50">
            <v>50000</v>
          </cell>
          <cell r="AG50">
            <v>0</v>
          </cell>
          <cell r="AH50">
            <v>50000</v>
          </cell>
          <cell r="AJ50">
            <v>0</v>
          </cell>
        </row>
        <row r="51">
          <cell r="F51">
            <v>1</v>
          </cell>
          <cell r="G51">
            <v>1</v>
          </cell>
          <cell r="H51">
            <v>1</v>
          </cell>
          <cell r="I51">
            <v>1</v>
          </cell>
          <cell r="L51">
            <v>39432</v>
          </cell>
          <cell r="M51">
            <v>8541.6666666666661</v>
          </cell>
          <cell r="N51">
            <v>335</v>
          </cell>
          <cell r="O51">
            <v>336</v>
          </cell>
          <cell r="P51">
            <v>336</v>
          </cell>
          <cell r="Q51">
            <v>2870000</v>
          </cell>
          <cell r="S51">
            <v>0</v>
          </cell>
          <cell r="T51">
            <v>39829</v>
          </cell>
          <cell r="U51">
            <v>0</v>
          </cell>
          <cell r="V51">
            <v>410000</v>
          </cell>
          <cell r="W51">
            <v>0</v>
          </cell>
          <cell r="Y51">
            <v>39798</v>
          </cell>
          <cell r="Z51">
            <v>347</v>
          </cell>
          <cell r="AA51">
            <v>12</v>
          </cell>
          <cell r="AB51">
            <v>13</v>
          </cell>
          <cell r="AC51">
            <v>102500</v>
          </cell>
          <cell r="AD51">
            <v>111041.66666666666</v>
          </cell>
          <cell r="AE51">
            <v>102500</v>
          </cell>
          <cell r="AF51">
            <v>102500</v>
          </cell>
          <cell r="AG51">
            <v>0</v>
          </cell>
          <cell r="AH51">
            <v>102500</v>
          </cell>
          <cell r="AJ51">
            <v>0</v>
          </cell>
        </row>
        <row r="52">
          <cell r="F52">
            <v>1</v>
          </cell>
          <cell r="G52">
            <v>1</v>
          </cell>
          <cell r="H52">
            <v>1</v>
          </cell>
          <cell r="I52">
            <v>1</v>
          </cell>
          <cell r="L52">
            <v>39432</v>
          </cell>
          <cell r="M52">
            <v>8958.3333333333339</v>
          </cell>
          <cell r="N52">
            <v>335</v>
          </cell>
          <cell r="O52">
            <v>336</v>
          </cell>
          <cell r="P52">
            <v>336</v>
          </cell>
          <cell r="Q52">
            <v>3010000</v>
          </cell>
          <cell r="S52">
            <v>0</v>
          </cell>
          <cell r="T52">
            <v>39829</v>
          </cell>
          <cell r="U52">
            <v>0</v>
          </cell>
          <cell r="V52">
            <v>430000</v>
          </cell>
          <cell r="W52">
            <v>0</v>
          </cell>
          <cell r="Y52">
            <v>39798</v>
          </cell>
          <cell r="Z52">
            <v>347</v>
          </cell>
          <cell r="AA52">
            <v>12</v>
          </cell>
          <cell r="AB52">
            <v>13</v>
          </cell>
          <cell r="AC52">
            <v>107500</v>
          </cell>
          <cell r="AD52">
            <v>116458.33333333334</v>
          </cell>
          <cell r="AE52">
            <v>107500</v>
          </cell>
          <cell r="AF52">
            <v>107500</v>
          </cell>
          <cell r="AG52">
            <v>0</v>
          </cell>
          <cell r="AH52">
            <v>107500</v>
          </cell>
          <cell r="AJ52">
            <v>0</v>
          </cell>
        </row>
        <row r="53">
          <cell r="F53">
            <v>1</v>
          </cell>
          <cell r="G53">
            <v>1</v>
          </cell>
          <cell r="H53">
            <v>1</v>
          </cell>
          <cell r="I53">
            <v>1</v>
          </cell>
          <cell r="L53">
            <v>39432</v>
          </cell>
          <cell r="M53">
            <v>0</v>
          </cell>
          <cell r="N53">
            <v>335</v>
          </cell>
          <cell r="O53">
            <v>336</v>
          </cell>
          <cell r="P53">
            <v>336</v>
          </cell>
          <cell r="Q53">
            <v>0</v>
          </cell>
          <cell r="S53">
            <v>0</v>
          </cell>
          <cell r="T53">
            <v>39829</v>
          </cell>
          <cell r="U53">
            <v>0</v>
          </cell>
          <cell r="V53">
            <v>0</v>
          </cell>
          <cell r="W53">
            <v>0</v>
          </cell>
          <cell r="Y53">
            <v>39798</v>
          </cell>
          <cell r="Z53">
            <v>347</v>
          </cell>
          <cell r="AA53">
            <v>12</v>
          </cell>
          <cell r="AB53">
            <v>13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J53">
            <v>0</v>
          </cell>
        </row>
        <row r="54">
          <cell r="F54">
            <v>1</v>
          </cell>
          <cell r="G54">
            <v>1</v>
          </cell>
          <cell r="H54">
            <v>1</v>
          </cell>
          <cell r="I54">
            <v>1</v>
          </cell>
          <cell r="L54">
            <v>39432</v>
          </cell>
          <cell r="M54">
            <v>2083.3333333333335</v>
          </cell>
          <cell r="N54">
            <v>335</v>
          </cell>
          <cell r="O54">
            <v>336</v>
          </cell>
          <cell r="P54">
            <v>336</v>
          </cell>
          <cell r="Q54">
            <v>700000</v>
          </cell>
          <cell r="S54">
            <v>0</v>
          </cell>
          <cell r="T54">
            <v>39829</v>
          </cell>
          <cell r="U54">
            <v>0</v>
          </cell>
          <cell r="V54">
            <v>100000</v>
          </cell>
          <cell r="W54">
            <v>0</v>
          </cell>
          <cell r="Y54">
            <v>39798</v>
          </cell>
          <cell r="Z54">
            <v>347</v>
          </cell>
          <cell r="AA54">
            <v>12</v>
          </cell>
          <cell r="AB54">
            <v>13</v>
          </cell>
          <cell r="AC54">
            <v>25000</v>
          </cell>
          <cell r="AD54">
            <v>27083.333333333336</v>
          </cell>
          <cell r="AE54">
            <v>25000</v>
          </cell>
          <cell r="AF54">
            <v>25000</v>
          </cell>
          <cell r="AG54">
            <v>0</v>
          </cell>
          <cell r="AH54">
            <v>25000</v>
          </cell>
          <cell r="AJ54">
            <v>0</v>
          </cell>
        </row>
        <row r="55">
          <cell r="F55">
            <v>1</v>
          </cell>
          <cell r="G55">
            <v>1</v>
          </cell>
          <cell r="H55">
            <v>1</v>
          </cell>
          <cell r="I55">
            <v>1</v>
          </cell>
          <cell r="L55">
            <v>39432</v>
          </cell>
          <cell r="M55">
            <v>3125</v>
          </cell>
          <cell r="N55">
            <v>335</v>
          </cell>
          <cell r="O55">
            <v>336</v>
          </cell>
          <cell r="P55">
            <v>336</v>
          </cell>
          <cell r="Q55">
            <v>1050000</v>
          </cell>
          <cell r="S55">
            <v>0</v>
          </cell>
          <cell r="T55">
            <v>39829</v>
          </cell>
          <cell r="U55">
            <v>0</v>
          </cell>
          <cell r="V55">
            <v>150000</v>
          </cell>
          <cell r="W55">
            <v>0</v>
          </cell>
          <cell r="Y55">
            <v>39798</v>
          </cell>
          <cell r="Z55">
            <v>347</v>
          </cell>
          <cell r="AA55">
            <v>12</v>
          </cell>
          <cell r="AB55">
            <v>13</v>
          </cell>
          <cell r="AC55">
            <v>37500</v>
          </cell>
          <cell r="AD55">
            <v>40625</v>
          </cell>
          <cell r="AE55">
            <v>37500</v>
          </cell>
          <cell r="AF55">
            <v>37500</v>
          </cell>
          <cell r="AG55">
            <v>0</v>
          </cell>
          <cell r="AH55">
            <v>37500</v>
          </cell>
          <cell r="AJ55">
            <v>0</v>
          </cell>
        </row>
        <row r="56">
          <cell r="F56">
            <v>1</v>
          </cell>
          <cell r="G56">
            <v>1</v>
          </cell>
          <cell r="H56">
            <v>1</v>
          </cell>
          <cell r="I56">
            <v>1</v>
          </cell>
          <cell r="L56">
            <v>39432</v>
          </cell>
          <cell r="M56">
            <v>4166.666666666667</v>
          </cell>
          <cell r="N56">
            <v>335</v>
          </cell>
          <cell r="O56">
            <v>336</v>
          </cell>
          <cell r="P56">
            <v>336</v>
          </cell>
          <cell r="Q56">
            <v>1400000</v>
          </cell>
          <cell r="S56">
            <v>0</v>
          </cell>
          <cell r="T56">
            <v>39829</v>
          </cell>
          <cell r="U56">
            <v>0</v>
          </cell>
          <cell r="V56">
            <v>200000</v>
          </cell>
          <cell r="W56">
            <v>0</v>
          </cell>
          <cell r="Y56">
            <v>39798</v>
          </cell>
          <cell r="Z56">
            <v>347</v>
          </cell>
          <cell r="AA56">
            <v>12</v>
          </cell>
          <cell r="AB56">
            <v>13</v>
          </cell>
          <cell r="AC56">
            <v>50000</v>
          </cell>
          <cell r="AD56">
            <v>54166.666666666672</v>
          </cell>
          <cell r="AE56">
            <v>50000</v>
          </cell>
          <cell r="AF56">
            <v>50000</v>
          </cell>
          <cell r="AG56">
            <v>0</v>
          </cell>
          <cell r="AH56">
            <v>50000</v>
          </cell>
          <cell r="AJ56">
            <v>0</v>
          </cell>
        </row>
        <row r="57">
          <cell r="F57">
            <v>1</v>
          </cell>
          <cell r="G57">
            <v>1</v>
          </cell>
          <cell r="H57">
            <v>1</v>
          </cell>
          <cell r="I57">
            <v>1</v>
          </cell>
          <cell r="L57">
            <v>39432</v>
          </cell>
          <cell r="M57">
            <v>4791.666666666667</v>
          </cell>
          <cell r="N57">
            <v>335</v>
          </cell>
          <cell r="O57">
            <v>336</v>
          </cell>
          <cell r="P57">
            <v>336</v>
          </cell>
          <cell r="Q57">
            <v>1610000</v>
          </cell>
          <cell r="S57">
            <v>0</v>
          </cell>
          <cell r="T57">
            <v>39829</v>
          </cell>
          <cell r="U57">
            <v>0</v>
          </cell>
          <cell r="V57">
            <v>230000</v>
          </cell>
          <cell r="W57">
            <v>0</v>
          </cell>
          <cell r="Y57">
            <v>39798</v>
          </cell>
          <cell r="Z57">
            <v>347</v>
          </cell>
          <cell r="AA57">
            <v>12</v>
          </cell>
          <cell r="AB57">
            <v>13</v>
          </cell>
          <cell r="AC57">
            <v>57500</v>
          </cell>
          <cell r="AD57">
            <v>62291.666666666672</v>
          </cell>
          <cell r="AE57">
            <v>57500</v>
          </cell>
          <cell r="AF57">
            <v>57500</v>
          </cell>
          <cell r="AG57">
            <v>0</v>
          </cell>
          <cell r="AH57">
            <v>57500</v>
          </cell>
          <cell r="AJ57">
            <v>0</v>
          </cell>
        </row>
        <row r="58">
          <cell r="L58">
            <v>39432</v>
          </cell>
          <cell r="T58">
            <v>39829</v>
          </cell>
          <cell r="Y58">
            <v>39798</v>
          </cell>
        </row>
        <row r="59">
          <cell r="F59">
            <v>1</v>
          </cell>
          <cell r="G59">
            <v>1</v>
          </cell>
          <cell r="H59">
            <v>1</v>
          </cell>
          <cell r="I59">
            <v>1</v>
          </cell>
          <cell r="L59">
            <v>39432</v>
          </cell>
          <cell r="M59">
            <v>2812.5</v>
          </cell>
          <cell r="N59">
            <v>323</v>
          </cell>
          <cell r="O59">
            <v>324</v>
          </cell>
          <cell r="P59">
            <v>324</v>
          </cell>
          <cell r="Q59">
            <v>911250</v>
          </cell>
          <cell r="S59">
            <v>0</v>
          </cell>
          <cell r="T59">
            <v>39829</v>
          </cell>
          <cell r="U59">
            <v>0</v>
          </cell>
          <cell r="V59">
            <v>135000</v>
          </cell>
          <cell r="W59">
            <v>0</v>
          </cell>
          <cell r="Y59">
            <v>39798</v>
          </cell>
          <cell r="Z59">
            <v>335</v>
          </cell>
          <cell r="AA59">
            <v>12</v>
          </cell>
          <cell r="AB59">
            <v>13</v>
          </cell>
          <cell r="AC59">
            <v>33750</v>
          </cell>
          <cell r="AD59">
            <v>36562.5</v>
          </cell>
          <cell r="AE59">
            <v>33750</v>
          </cell>
          <cell r="AF59">
            <v>33750</v>
          </cell>
          <cell r="AG59">
            <v>0</v>
          </cell>
          <cell r="AH59">
            <v>33750</v>
          </cell>
          <cell r="AJ59">
            <v>0</v>
          </cell>
        </row>
        <row r="60">
          <cell r="F60">
            <v>1</v>
          </cell>
          <cell r="G60">
            <v>1</v>
          </cell>
          <cell r="H60">
            <v>1</v>
          </cell>
          <cell r="I60">
            <v>1</v>
          </cell>
          <cell r="L60">
            <v>39432</v>
          </cell>
          <cell r="M60">
            <v>729.16666666666663</v>
          </cell>
          <cell r="N60">
            <v>323</v>
          </cell>
          <cell r="O60">
            <v>324</v>
          </cell>
          <cell r="P60">
            <v>324</v>
          </cell>
          <cell r="Q60">
            <v>236250</v>
          </cell>
          <cell r="S60">
            <v>0</v>
          </cell>
          <cell r="T60">
            <v>39829</v>
          </cell>
          <cell r="U60">
            <v>0</v>
          </cell>
          <cell r="V60">
            <v>35000</v>
          </cell>
          <cell r="W60">
            <v>0</v>
          </cell>
          <cell r="Y60">
            <v>39798</v>
          </cell>
          <cell r="Z60">
            <v>335</v>
          </cell>
          <cell r="AA60">
            <v>12</v>
          </cell>
          <cell r="AB60">
            <v>13</v>
          </cell>
          <cell r="AC60">
            <v>8750</v>
          </cell>
          <cell r="AD60">
            <v>9479.1666666666661</v>
          </cell>
          <cell r="AE60">
            <v>8750</v>
          </cell>
          <cell r="AF60">
            <v>8750</v>
          </cell>
          <cell r="AG60">
            <v>0</v>
          </cell>
          <cell r="AH60">
            <v>8750</v>
          </cell>
          <cell r="AJ60">
            <v>0</v>
          </cell>
        </row>
        <row r="61">
          <cell r="F61">
            <v>1</v>
          </cell>
          <cell r="G61">
            <v>1</v>
          </cell>
          <cell r="H61">
            <v>1</v>
          </cell>
          <cell r="I61">
            <v>1</v>
          </cell>
          <cell r="L61">
            <v>39432</v>
          </cell>
          <cell r="M61">
            <v>3854.1666666666665</v>
          </cell>
          <cell r="N61">
            <v>323</v>
          </cell>
          <cell r="O61">
            <v>324</v>
          </cell>
          <cell r="P61">
            <v>324</v>
          </cell>
          <cell r="Q61">
            <v>1248750</v>
          </cell>
          <cell r="S61">
            <v>0</v>
          </cell>
          <cell r="T61">
            <v>39829</v>
          </cell>
          <cell r="U61">
            <v>0</v>
          </cell>
          <cell r="V61">
            <v>185000</v>
          </cell>
          <cell r="W61">
            <v>0</v>
          </cell>
          <cell r="Y61">
            <v>39798</v>
          </cell>
          <cell r="Z61">
            <v>335</v>
          </cell>
          <cell r="AA61">
            <v>12</v>
          </cell>
          <cell r="AB61">
            <v>13</v>
          </cell>
          <cell r="AC61">
            <v>46250</v>
          </cell>
          <cell r="AD61">
            <v>50104.166666666664</v>
          </cell>
          <cell r="AE61">
            <v>46250</v>
          </cell>
          <cell r="AF61">
            <v>46250</v>
          </cell>
          <cell r="AG61">
            <v>0</v>
          </cell>
          <cell r="AH61">
            <v>46250</v>
          </cell>
          <cell r="AJ61">
            <v>0</v>
          </cell>
        </row>
        <row r="62">
          <cell r="F62">
            <v>1</v>
          </cell>
          <cell r="G62">
            <v>1</v>
          </cell>
          <cell r="H62">
            <v>1</v>
          </cell>
          <cell r="I62">
            <v>1</v>
          </cell>
          <cell r="L62">
            <v>39432</v>
          </cell>
          <cell r="M62">
            <v>520.83333333333337</v>
          </cell>
          <cell r="N62">
            <v>323</v>
          </cell>
          <cell r="O62">
            <v>324</v>
          </cell>
          <cell r="P62">
            <v>324</v>
          </cell>
          <cell r="Q62">
            <v>168750</v>
          </cell>
          <cell r="S62">
            <v>0</v>
          </cell>
          <cell r="T62">
            <v>39829</v>
          </cell>
          <cell r="U62">
            <v>0</v>
          </cell>
          <cell r="V62">
            <v>25000</v>
          </cell>
          <cell r="W62">
            <v>0</v>
          </cell>
          <cell r="Y62">
            <v>39798</v>
          </cell>
          <cell r="Z62">
            <v>335</v>
          </cell>
          <cell r="AA62">
            <v>12</v>
          </cell>
          <cell r="AB62">
            <v>13</v>
          </cell>
          <cell r="AC62">
            <v>6250</v>
          </cell>
          <cell r="AD62">
            <v>6770.8333333333339</v>
          </cell>
          <cell r="AE62">
            <v>6250</v>
          </cell>
          <cell r="AF62">
            <v>6250</v>
          </cell>
          <cell r="AG62">
            <v>0</v>
          </cell>
          <cell r="AH62">
            <v>6250</v>
          </cell>
          <cell r="AJ62">
            <v>0</v>
          </cell>
        </row>
        <row r="63">
          <cell r="F63">
            <v>1</v>
          </cell>
          <cell r="G63">
            <v>1</v>
          </cell>
          <cell r="H63">
            <v>1</v>
          </cell>
          <cell r="I63">
            <v>1</v>
          </cell>
          <cell r="L63">
            <v>39432</v>
          </cell>
          <cell r="M63">
            <v>67708.333333333328</v>
          </cell>
          <cell r="N63">
            <v>323</v>
          </cell>
          <cell r="O63">
            <v>324</v>
          </cell>
          <cell r="P63">
            <v>324</v>
          </cell>
          <cell r="Q63">
            <v>21937500</v>
          </cell>
          <cell r="S63">
            <v>0</v>
          </cell>
          <cell r="T63">
            <v>39829</v>
          </cell>
          <cell r="U63">
            <v>0</v>
          </cell>
          <cell r="V63">
            <v>3250000</v>
          </cell>
          <cell r="W63">
            <v>0</v>
          </cell>
          <cell r="Y63">
            <v>39798</v>
          </cell>
          <cell r="Z63">
            <v>335</v>
          </cell>
          <cell r="AA63">
            <v>12</v>
          </cell>
          <cell r="AB63">
            <v>13</v>
          </cell>
          <cell r="AC63">
            <v>812500</v>
          </cell>
          <cell r="AD63">
            <v>880208.33333333326</v>
          </cell>
          <cell r="AE63">
            <v>812500</v>
          </cell>
          <cell r="AF63">
            <v>812500</v>
          </cell>
          <cell r="AG63">
            <v>0</v>
          </cell>
          <cell r="AH63">
            <v>812500</v>
          </cell>
          <cell r="AJ63">
            <v>0</v>
          </cell>
        </row>
        <row r="64">
          <cell r="L64">
            <v>39432</v>
          </cell>
          <cell r="T64">
            <v>39829</v>
          </cell>
          <cell r="Y64">
            <v>39798</v>
          </cell>
        </row>
        <row r="65">
          <cell r="F65">
            <v>1</v>
          </cell>
          <cell r="G65">
            <v>1</v>
          </cell>
          <cell r="H65">
            <v>1</v>
          </cell>
          <cell r="I65">
            <v>1</v>
          </cell>
          <cell r="L65">
            <v>39432</v>
          </cell>
          <cell r="M65">
            <v>1562.5</v>
          </cell>
          <cell r="N65">
            <v>311</v>
          </cell>
          <cell r="O65">
            <v>312</v>
          </cell>
          <cell r="P65">
            <v>312</v>
          </cell>
          <cell r="Q65">
            <v>487500</v>
          </cell>
          <cell r="S65">
            <v>0</v>
          </cell>
          <cell r="T65">
            <v>39829</v>
          </cell>
          <cell r="U65">
            <v>0</v>
          </cell>
          <cell r="V65">
            <v>75000</v>
          </cell>
          <cell r="W65">
            <v>0</v>
          </cell>
          <cell r="Y65">
            <v>39798</v>
          </cell>
          <cell r="Z65">
            <v>323</v>
          </cell>
          <cell r="AA65">
            <v>12</v>
          </cell>
          <cell r="AB65">
            <v>13</v>
          </cell>
          <cell r="AC65">
            <v>18750</v>
          </cell>
          <cell r="AD65">
            <v>20312.5</v>
          </cell>
          <cell r="AE65">
            <v>18750</v>
          </cell>
          <cell r="AF65">
            <v>18750</v>
          </cell>
          <cell r="AG65">
            <v>0</v>
          </cell>
          <cell r="AH65">
            <v>18750</v>
          </cell>
          <cell r="AJ65">
            <v>0</v>
          </cell>
        </row>
        <row r="66">
          <cell r="F66">
            <v>1</v>
          </cell>
          <cell r="G66">
            <v>1</v>
          </cell>
          <cell r="H66">
            <v>1</v>
          </cell>
          <cell r="I66">
            <v>1</v>
          </cell>
          <cell r="L66">
            <v>39432</v>
          </cell>
          <cell r="M66">
            <v>4791.666666666667</v>
          </cell>
          <cell r="N66">
            <v>311</v>
          </cell>
          <cell r="O66">
            <v>312</v>
          </cell>
          <cell r="P66">
            <v>312</v>
          </cell>
          <cell r="Q66">
            <v>1495000</v>
          </cell>
          <cell r="S66">
            <v>0</v>
          </cell>
          <cell r="T66">
            <v>39829</v>
          </cell>
          <cell r="U66">
            <v>0</v>
          </cell>
          <cell r="V66">
            <v>230000</v>
          </cell>
          <cell r="W66">
            <v>0</v>
          </cell>
          <cell r="Y66">
            <v>39798</v>
          </cell>
          <cell r="Z66">
            <v>323</v>
          </cell>
          <cell r="AA66">
            <v>12</v>
          </cell>
          <cell r="AB66">
            <v>13</v>
          </cell>
          <cell r="AC66">
            <v>57500</v>
          </cell>
          <cell r="AD66">
            <v>62291.666666666672</v>
          </cell>
          <cell r="AE66">
            <v>57500</v>
          </cell>
          <cell r="AF66">
            <v>57500</v>
          </cell>
          <cell r="AG66">
            <v>0</v>
          </cell>
          <cell r="AH66">
            <v>57500</v>
          </cell>
          <cell r="AJ66">
            <v>0</v>
          </cell>
        </row>
        <row r="67">
          <cell r="F67">
            <v>1</v>
          </cell>
          <cell r="G67">
            <v>1</v>
          </cell>
          <cell r="H67">
            <v>1</v>
          </cell>
          <cell r="I67">
            <v>1</v>
          </cell>
          <cell r="L67">
            <v>39432</v>
          </cell>
          <cell r="M67">
            <v>3645.8333333333335</v>
          </cell>
          <cell r="N67">
            <v>311</v>
          </cell>
          <cell r="O67">
            <v>312</v>
          </cell>
          <cell r="P67">
            <v>312</v>
          </cell>
          <cell r="Q67">
            <v>1137500</v>
          </cell>
          <cell r="S67">
            <v>0</v>
          </cell>
          <cell r="T67">
            <v>39829</v>
          </cell>
          <cell r="U67">
            <v>0</v>
          </cell>
          <cell r="V67">
            <v>175000</v>
          </cell>
          <cell r="W67">
            <v>0</v>
          </cell>
          <cell r="Y67">
            <v>39798</v>
          </cell>
          <cell r="Z67">
            <v>323</v>
          </cell>
          <cell r="AA67">
            <v>12</v>
          </cell>
          <cell r="AB67">
            <v>13</v>
          </cell>
          <cell r="AC67">
            <v>43750</v>
          </cell>
          <cell r="AD67">
            <v>47395.833333333336</v>
          </cell>
          <cell r="AE67">
            <v>43750</v>
          </cell>
          <cell r="AF67">
            <v>43750</v>
          </cell>
          <cell r="AG67">
            <v>0</v>
          </cell>
          <cell r="AH67">
            <v>43750</v>
          </cell>
          <cell r="AJ67">
            <v>0</v>
          </cell>
        </row>
        <row r="68">
          <cell r="F68">
            <v>1</v>
          </cell>
          <cell r="G68">
            <v>1</v>
          </cell>
          <cell r="H68">
            <v>1</v>
          </cell>
          <cell r="I68">
            <v>1</v>
          </cell>
          <cell r="L68">
            <v>39432</v>
          </cell>
          <cell r="M68">
            <v>0</v>
          </cell>
          <cell r="N68">
            <v>311</v>
          </cell>
          <cell r="O68">
            <v>312</v>
          </cell>
          <cell r="P68">
            <v>312</v>
          </cell>
          <cell r="Q68">
            <v>0</v>
          </cell>
          <cell r="S68">
            <v>0</v>
          </cell>
          <cell r="T68">
            <v>39829</v>
          </cell>
          <cell r="U68">
            <v>0</v>
          </cell>
          <cell r="V68">
            <v>0</v>
          </cell>
          <cell r="W68">
            <v>0</v>
          </cell>
          <cell r="Y68">
            <v>39798</v>
          </cell>
          <cell r="Z68">
            <v>323</v>
          </cell>
          <cell r="AA68">
            <v>12</v>
          </cell>
          <cell r="AB68">
            <v>13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J68">
            <v>0</v>
          </cell>
        </row>
        <row r="69">
          <cell r="F69">
            <v>1</v>
          </cell>
          <cell r="G69">
            <v>1</v>
          </cell>
          <cell r="H69">
            <v>1</v>
          </cell>
          <cell r="I69">
            <v>1</v>
          </cell>
          <cell r="L69">
            <v>39432</v>
          </cell>
          <cell r="M69">
            <v>187.5</v>
          </cell>
          <cell r="N69">
            <v>311</v>
          </cell>
          <cell r="O69">
            <v>312</v>
          </cell>
          <cell r="P69">
            <v>312</v>
          </cell>
          <cell r="Q69">
            <v>58500</v>
          </cell>
          <cell r="S69">
            <v>0</v>
          </cell>
          <cell r="T69">
            <v>39829</v>
          </cell>
          <cell r="U69">
            <v>0</v>
          </cell>
          <cell r="V69">
            <v>9000</v>
          </cell>
          <cell r="W69">
            <v>0</v>
          </cell>
          <cell r="Y69">
            <v>39798</v>
          </cell>
          <cell r="Z69">
            <v>323</v>
          </cell>
          <cell r="AA69">
            <v>12</v>
          </cell>
          <cell r="AB69">
            <v>13</v>
          </cell>
          <cell r="AC69">
            <v>2250</v>
          </cell>
          <cell r="AD69">
            <v>2437.5</v>
          </cell>
          <cell r="AE69">
            <v>2250</v>
          </cell>
          <cell r="AF69">
            <v>2250</v>
          </cell>
          <cell r="AG69">
            <v>0</v>
          </cell>
          <cell r="AH69">
            <v>2250</v>
          </cell>
          <cell r="AJ69">
            <v>0</v>
          </cell>
        </row>
        <row r="70">
          <cell r="L70">
            <v>39432</v>
          </cell>
          <cell r="T70">
            <v>39829</v>
          </cell>
          <cell r="Y70">
            <v>39798</v>
          </cell>
        </row>
        <row r="71">
          <cell r="F71">
            <v>1</v>
          </cell>
          <cell r="G71">
            <v>1</v>
          </cell>
          <cell r="H71">
            <v>1</v>
          </cell>
          <cell r="I71">
            <v>1</v>
          </cell>
          <cell r="L71">
            <v>39432</v>
          </cell>
          <cell r="M71">
            <v>729.16666666666663</v>
          </cell>
          <cell r="N71">
            <v>299</v>
          </cell>
          <cell r="O71">
            <v>300</v>
          </cell>
          <cell r="P71">
            <v>300</v>
          </cell>
          <cell r="Q71">
            <v>218750</v>
          </cell>
          <cell r="S71">
            <v>0</v>
          </cell>
          <cell r="T71">
            <v>39829</v>
          </cell>
          <cell r="U71">
            <v>0</v>
          </cell>
          <cell r="V71">
            <v>35000</v>
          </cell>
          <cell r="W71">
            <v>0</v>
          </cell>
          <cell r="Y71">
            <v>39798</v>
          </cell>
          <cell r="Z71">
            <v>311</v>
          </cell>
          <cell r="AA71">
            <v>12</v>
          </cell>
          <cell r="AB71">
            <v>13</v>
          </cell>
          <cell r="AC71">
            <v>8750</v>
          </cell>
          <cell r="AD71">
            <v>9479.1666666666661</v>
          </cell>
          <cell r="AE71">
            <v>8750</v>
          </cell>
          <cell r="AF71">
            <v>8750</v>
          </cell>
          <cell r="AG71">
            <v>0</v>
          </cell>
          <cell r="AH71">
            <v>8750</v>
          </cell>
          <cell r="AJ71">
            <v>0</v>
          </cell>
        </row>
        <row r="72">
          <cell r="F72">
            <v>1</v>
          </cell>
          <cell r="G72">
            <v>1</v>
          </cell>
          <cell r="H72">
            <v>1</v>
          </cell>
          <cell r="I72">
            <v>1</v>
          </cell>
          <cell r="L72">
            <v>39432</v>
          </cell>
          <cell r="M72">
            <v>3333.3333333333335</v>
          </cell>
          <cell r="N72">
            <v>299</v>
          </cell>
          <cell r="O72">
            <v>300</v>
          </cell>
          <cell r="P72">
            <v>300</v>
          </cell>
          <cell r="Q72">
            <v>1000000</v>
          </cell>
          <cell r="S72">
            <v>0</v>
          </cell>
          <cell r="T72">
            <v>39829</v>
          </cell>
          <cell r="U72">
            <v>0</v>
          </cell>
          <cell r="V72">
            <v>160000</v>
          </cell>
          <cell r="W72">
            <v>0</v>
          </cell>
          <cell r="Y72">
            <v>39798</v>
          </cell>
          <cell r="Z72">
            <v>311</v>
          </cell>
          <cell r="AA72">
            <v>12</v>
          </cell>
          <cell r="AB72">
            <v>13</v>
          </cell>
          <cell r="AC72">
            <v>40000</v>
          </cell>
          <cell r="AD72">
            <v>43333.333333333336</v>
          </cell>
          <cell r="AE72">
            <v>40000</v>
          </cell>
          <cell r="AF72">
            <v>40000</v>
          </cell>
          <cell r="AG72">
            <v>0</v>
          </cell>
          <cell r="AH72">
            <v>40000</v>
          </cell>
          <cell r="AJ72">
            <v>0</v>
          </cell>
        </row>
        <row r="73">
          <cell r="F73">
            <v>1</v>
          </cell>
          <cell r="G73">
            <v>1</v>
          </cell>
          <cell r="H73">
            <v>1</v>
          </cell>
          <cell r="I73">
            <v>1</v>
          </cell>
          <cell r="L73">
            <v>39432</v>
          </cell>
          <cell r="M73">
            <v>2812.5</v>
          </cell>
          <cell r="N73">
            <v>299</v>
          </cell>
          <cell r="O73">
            <v>300</v>
          </cell>
          <cell r="P73">
            <v>300</v>
          </cell>
          <cell r="Q73">
            <v>843750</v>
          </cell>
          <cell r="S73">
            <v>0</v>
          </cell>
          <cell r="T73">
            <v>39829</v>
          </cell>
          <cell r="U73">
            <v>0</v>
          </cell>
          <cell r="V73">
            <v>135000</v>
          </cell>
          <cell r="W73">
            <v>0</v>
          </cell>
          <cell r="Y73">
            <v>39798</v>
          </cell>
          <cell r="Z73">
            <v>311</v>
          </cell>
          <cell r="AA73">
            <v>12</v>
          </cell>
          <cell r="AB73">
            <v>13</v>
          </cell>
          <cell r="AC73">
            <v>33750</v>
          </cell>
          <cell r="AD73">
            <v>36562.5</v>
          </cell>
          <cell r="AE73">
            <v>33750</v>
          </cell>
          <cell r="AF73">
            <v>33750</v>
          </cell>
          <cell r="AG73">
            <v>0</v>
          </cell>
          <cell r="AH73">
            <v>33750</v>
          </cell>
          <cell r="AJ73">
            <v>0</v>
          </cell>
        </row>
        <row r="74">
          <cell r="F74">
            <v>1</v>
          </cell>
          <cell r="G74">
            <v>1</v>
          </cell>
          <cell r="H74">
            <v>1</v>
          </cell>
          <cell r="I74">
            <v>1</v>
          </cell>
          <cell r="L74">
            <v>39432</v>
          </cell>
          <cell r="M74">
            <v>458.33333333333331</v>
          </cell>
          <cell r="N74">
            <v>299</v>
          </cell>
          <cell r="O74">
            <v>300</v>
          </cell>
          <cell r="P74">
            <v>300</v>
          </cell>
          <cell r="Q74">
            <v>137500</v>
          </cell>
          <cell r="S74">
            <v>0</v>
          </cell>
          <cell r="T74">
            <v>39829</v>
          </cell>
          <cell r="U74">
            <v>0</v>
          </cell>
          <cell r="V74">
            <v>22000</v>
          </cell>
          <cell r="W74">
            <v>0</v>
          </cell>
          <cell r="Y74">
            <v>39798</v>
          </cell>
          <cell r="Z74">
            <v>311</v>
          </cell>
          <cell r="AA74">
            <v>12</v>
          </cell>
          <cell r="AB74">
            <v>13</v>
          </cell>
          <cell r="AC74">
            <v>5500</v>
          </cell>
          <cell r="AD74">
            <v>5958.333333333333</v>
          </cell>
          <cell r="AE74">
            <v>5500</v>
          </cell>
          <cell r="AF74">
            <v>5500</v>
          </cell>
          <cell r="AG74">
            <v>0</v>
          </cell>
          <cell r="AH74">
            <v>5500</v>
          </cell>
          <cell r="AJ74">
            <v>0</v>
          </cell>
        </row>
        <row r="75">
          <cell r="F75">
            <v>1</v>
          </cell>
          <cell r="G75">
            <v>1</v>
          </cell>
          <cell r="H75">
            <v>1</v>
          </cell>
          <cell r="I75">
            <v>1</v>
          </cell>
          <cell r="L75">
            <v>39432</v>
          </cell>
          <cell r="M75">
            <v>1635.4166666666667</v>
          </cell>
          <cell r="N75">
            <v>299</v>
          </cell>
          <cell r="O75">
            <v>300</v>
          </cell>
          <cell r="P75">
            <v>300</v>
          </cell>
          <cell r="Q75">
            <v>490625</v>
          </cell>
          <cell r="S75">
            <v>0</v>
          </cell>
          <cell r="T75">
            <v>39829</v>
          </cell>
          <cell r="U75">
            <v>0</v>
          </cell>
          <cell r="V75">
            <v>78500</v>
          </cell>
          <cell r="W75">
            <v>0</v>
          </cell>
          <cell r="Y75">
            <v>39798</v>
          </cell>
          <cell r="Z75">
            <v>311</v>
          </cell>
          <cell r="AA75">
            <v>12</v>
          </cell>
          <cell r="AB75">
            <v>13</v>
          </cell>
          <cell r="AC75">
            <v>19625</v>
          </cell>
          <cell r="AD75">
            <v>21260.416666666668</v>
          </cell>
          <cell r="AE75">
            <v>19625</v>
          </cell>
          <cell r="AF75">
            <v>19625</v>
          </cell>
          <cell r="AG75">
            <v>0</v>
          </cell>
          <cell r="AH75">
            <v>19625</v>
          </cell>
          <cell r="AJ75">
            <v>0</v>
          </cell>
        </row>
        <row r="76">
          <cell r="L76">
            <v>39432</v>
          </cell>
          <cell r="T76">
            <v>39829</v>
          </cell>
          <cell r="Y76">
            <v>39798</v>
          </cell>
        </row>
        <row r="77">
          <cell r="F77">
            <v>1</v>
          </cell>
          <cell r="G77">
            <v>1</v>
          </cell>
          <cell r="H77">
            <v>1</v>
          </cell>
          <cell r="I77">
            <v>1</v>
          </cell>
          <cell r="L77">
            <v>39432</v>
          </cell>
          <cell r="M77">
            <v>0</v>
          </cell>
          <cell r="N77">
            <v>287</v>
          </cell>
          <cell r="O77">
            <v>288</v>
          </cell>
          <cell r="P77">
            <v>288</v>
          </cell>
          <cell r="Q77">
            <v>0</v>
          </cell>
          <cell r="S77">
            <v>0</v>
          </cell>
          <cell r="T77">
            <v>39829</v>
          </cell>
          <cell r="U77">
            <v>0</v>
          </cell>
          <cell r="V77">
            <v>0</v>
          </cell>
          <cell r="W77">
            <v>0</v>
          </cell>
          <cell r="Y77">
            <v>39798</v>
          </cell>
          <cell r="Z77">
            <v>299</v>
          </cell>
          <cell r="AA77">
            <v>12</v>
          </cell>
          <cell r="AB77">
            <v>13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J77">
            <v>0</v>
          </cell>
        </row>
        <row r="78">
          <cell r="F78">
            <v>1</v>
          </cell>
          <cell r="G78">
            <v>1</v>
          </cell>
          <cell r="H78">
            <v>1</v>
          </cell>
          <cell r="I78">
            <v>1</v>
          </cell>
          <cell r="L78">
            <v>39432</v>
          </cell>
          <cell r="M78">
            <v>4125</v>
          </cell>
          <cell r="N78">
            <v>287</v>
          </cell>
          <cell r="O78">
            <v>288</v>
          </cell>
          <cell r="P78">
            <v>288</v>
          </cell>
          <cell r="Q78">
            <v>1188000</v>
          </cell>
          <cell r="S78">
            <v>0</v>
          </cell>
          <cell r="T78">
            <v>39829</v>
          </cell>
          <cell r="U78">
            <v>0</v>
          </cell>
          <cell r="V78">
            <v>198000</v>
          </cell>
          <cell r="W78">
            <v>0</v>
          </cell>
          <cell r="Y78">
            <v>39798</v>
          </cell>
          <cell r="Z78">
            <v>299</v>
          </cell>
          <cell r="AA78">
            <v>12</v>
          </cell>
          <cell r="AB78">
            <v>13</v>
          </cell>
          <cell r="AC78">
            <v>49500</v>
          </cell>
          <cell r="AD78">
            <v>53625</v>
          </cell>
          <cell r="AE78">
            <v>49500</v>
          </cell>
          <cell r="AF78">
            <v>49500</v>
          </cell>
          <cell r="AG78">
            <v>0</v>
          </cell>
          <cell r="AH78">
            <v>49500</v>
          </cell>
          <cell r="AJ78">
            <v>0</v>
          </cell>
        </row>
        <row r="79">
          <cell r="F79">
            <v>1</v>
          </cell>
          <cell r="G79">
            <v>1</v>
          </cell>
          <cell r="H79">
            <v>1</v>
          </cell>
          <cell r="I79">
            <v>1</v>
          </cell>
          <cell r="L79">
            <v>39432</v>
          </cell>
          <cell r="M79">
            <v>15095.833333333334</v>
          </cell>
          <cell r="N79">
            <v>287</v>
          </cell>
          <cell r="O79">
            <v>288</v>
          </cell>
          <cell r="P79">
            <v>288</v>
          </cell>
          <cell r="Q79">
            <v>4347600</v>
          </cell>
          <cell r="S79">
            <v>0</v>
          </cell>
          <cell r="T79">
            <v>39829</v>
          </cell>
          <cell r="U79">
            <v>0</v>
          </cell>
          <cell r="V79">
            <v>724600</v>
          </cell>
          <cell r="W79">
            <v>0</v>
          </cell>
          <cell r="Y79">
            <v>39798</v>
          </cell>
          <cell r="Z79">
            <v>299</v>
          </cell>
          <cell r="AA79">
            <v>12</v>
          </cell>
          <cell r="AB79">
            <v>13</v>
          </cell>
          <cell r="AC79">
            <v>181150</v>
          </cell>
          <cell r="AD79">
            <v>196245.83333333334</v>
          </cell>
          <cell r="AE79">
            <v>181150</v>
          </cell>
          <cell r="AF79">
            <v>181150</v>
          </cell>
          <cell r="AG79">
            <v>0</v>
          </cell>
          <cell r="AH79">
            <v>181150</v>
          </cell>
          <cell r="AJ79">
            <v>0</v>
          </cell>
        </row>
        <row r="80">
          <cell r="F80">
            <v>1</v>
          </cell>
          <cell r="G80">
            <v>1</v>
          </cell>
          <cell r="H80">
            <v>1</v>
          </cell>
          <cell r="I80">
            <v>1</v>
          </cell>
          <cell r="L80">
            <v>39432</v>
          </cell>
          <cell r="M80">
            <v>770.83333333333337</v>
          </cell>
          <cell r="N80">
            <v>287</v>
          </cell>
          <cell r="O80">
            <v>288</v>
          </cell>
          <cell r="P80">
            <v>288</v>
          </cell>
          <cell r="Q80">
            <v>222000</v>
          </cell>
          <cell r="S80">
            <v>0</v>
          </cell>
          <cell r="T80">
            <v>39829</v>
          </cell>
          <cell r="U80">
            <v>0</v>
          </cell>
          <cell r="V80">
            <v>37000</v>
          </cell>
          <cell r="W80">
            <v>0</v>
          </cell>
          <cell r="Y80">
            <v>39798</v>
          </cell>
          <cell r="Z80">
            <v>299</v>
          </cell>
          <cell r="AA80">
            <v>12</v>
          </cell>
          <cell r="AB80">
            <v>13</v>
          </cell>
          <cell r="AC80">
            <v>9250</v>
          </cell>
          <cell r="AD80">
            <v>10020.833333333334</v>
          </cell>
          <cell r="AE80">
            <v>9250</v>
          </cell>
          <cell r="AF80">
            <v>9250</v>
          </cell>
          <cell r="AG80">
            <v>0</v>
          </cell>
          <cell r="AH80">
            <v>9250</v>
          </cell>
          <cell r="AJ80">
            <v>0</v>
          </cell>
        </row>
        <row r="81">
          <cell r="F81">
            <v>1</v>
          </cell>
          <cell r="G81">
            <v>1</v>
          </cell>
          <cell r="H81">
            <v>1</v>
          </cell>
          <cell r="I81">
            <v>1</v>
          </cell>
          <cell r="L81">
            <v>39432</v>
          </cell>
          <cell r="M81">
            <v>12656.25</v>
          </cell>
          <cell r="N81">
            <v>287</v>
          </cell>
          <cell r="O81">
            <v>288</v>
          </cell>
          <cell r="P81">
            <v>288</v>
          </cell>
          <cell r="Q81">
            <v>3645000</v>
          </cell>
          <cell r="S81">
            <v>0</v>
          </cell>
          <cell r="T81">
            <v>39829</v>
          </cell>
          <cell r="U81">
            <v>0</v>
          </cell>
          <cell r="V81">
            <v>607500</v>
          </cell>
          <cell r="W81">
            <v>0</v>
          </cell>
          <cell r="Y81">
            <v>39798</v>
          </cell>
          <cell r="Z81">
            <v>299</v>
          </cell>
          <cell r="AA81">
            <v>12</v>
          </cell>
          <cell r="AB81">
            <v>13</v>
          </cell>
          <cell r="AC81">
            <v>151875</v>
          </cell>
          <cell r="AD81">
            <v>164531.25</v>
          </cell>
          <cell r="AE81">
            <v>151875</v>
          </cell>
          <cell r="AF81">
            <v>151875</v>
          </cell>
          <cell r="AG81">
            <v>0</v>
          </cell>
          <cell r="AH81">
            <v>151875</v>
          </cell>
          <cell r="AJ81">
            <v>0</v>
          </cell>
        </row>
        <row r="82">
          <cell r="F82">
            <v>1</v>
          </cell>
          <cell r="G82">
            <v>1</v>
          </cell>
          <cell r="H82">
            <v>1</v>
          </cell>
          <cell r="I82">
            <v>1</v>
          </cell>
          <cell r="L82">
            <v>39432</v>
          </cell>
          <cell r="M82">
            <v>1979.1666666666667</v>
          </cell>
          <cell r="N82">
            <v>287</v>
          </cell>
          <cell r="O82">
            <v>288</v>
          </cell>
          <cell r="P82">
            <v>288</v>
          </cell>
          <cell r="Q82">
            <v>570000</v>
          </cell>
          <cell r="S82">
            <v>0</v>
          </cell>
          <cell r="T82">
            <v>39829</v>
          </cell>
          <cell r="U82">
            <v>0</v>
          </cell>
          <cell r="V82">
            <v>95000</v>
          </cell>
          <cell r="W82">
            <v>0</v>
          </cell>
          <cell r="Y82">
            <v>39798</v>
          </cell>
          <cell r="Z82">
            <v>299</v>
          </cell>
          <cell r="AA82">
            <v>12</v>
          </cell>
          <cell r="AB82">
            <v>13</v>
          </cell>
          <cell r="AC82">
            <v>23750</v>
          </cell>
          <cell r="AD82">
            <v>25729.166666666668</v>
          </cell>
          <cell r="AE82">
            <v>23750</v>
          </cell>
          <cell r="AF82">
            <v>23750</v>
          </cell>
          <cell r="AG82">
            <v>0</v>
          </cell>
          <cell r="AH82">
            <v>23750</v>
          </cell>
          <cell r="AJ82">
            <v>0</v>
          </cell>
        </row>
        <row r="83">
          <cell r="L83">
            <v>39432</v>
          </cell>
          <cell r="T83">
            <v>39829</v>
          </cell>
          <cell r="Y83">
            <v>39798</v>
          </cell>
        </row>
        <row r="84">
          <cell r="F84">
            <v>1</v>
          </cell>
          <cell r="G84">
            <v>1</v>
          </cell>
          <cell r="H84">
            <v>1</v>
          </cell>
          <cell r="I84">
            <v>1</v>
          </cell>
          <cell r="L84">
            <v>39432</v>
          </cell>
          <cell r="M84">
            <v>3125</v>
          </cell>
          <cell r="N84">
            <v>275</v>
          </cell>
          <cell r="O84">
            <v>276</v>
          </cell>
          <cell r="P84">
            <v>276</v>
          </cell>
          <cell r="Q84">
            <v>862500</v>
          </cell>
          <cell r="S84">
            <v>0</v>
          </cell>
          <cell r="T84">
            <v>39829</v>
          </cell>
          <cell r="U84">
            <v>0</v>
          </cell>
          <cell r="V84">
            <v>150000</v>
          </cell>
          <cell r="W84">
            <v>0</v>
          </cell>
          <cell r="Y84">
            <v>39798</v>
          </cell>
          <cell r="Z84">
            <v>287</v>
          </cell>
          <cell r="AA84">
            <v>12</v>
          </cell>
          <cell r="AB84">
            <v>13</v>
          </cell>
          <cell r="AC84">
            <v>37500</v>
          </cell>
          <cell r="AD84">
            <v>40625</v>
          </cell>
          <cell r="AE84">
            <v>37500</v>
          </cell>
          <cell r="AF84">
            <v>37500</v>
          </cell>
          <cell r="AG84">
            <v>0</v>
          </cell>
          <cell r="AH84">
            <v>37500</v>
          </cell>
          <cell r="AJ84">
            <v>0</v>
          </cell>
        </row>
        <row r="85">
          <cell r="F85">
            <v>1</v>
          </cell>
          <cell r="G85">
            <v>1</v>
          </cell>
          <cell r="H85">
            <v>1</v>
          </cell>
          <cell r="I85">
            <v>1</v>
          </cell>
          <cell r="L85">
            <v>39432</v>
          </cell>
          <cell r="M85">
            <v>614.58333333333337</v>
          </cell>
          <cell r="N85">
            <v>275</v>
          </cell>
          <cell r="O85">
            <v>276</v>
          </cell>
          <cell r="P85">
            <v>276</v>
          </cell>
          <cell r="Q85">
            <v>169625</v>
          </cell>
          <cell r="S85">
            <v>0</v>
          </cell>
          <cell r="T85">
            <v>39829</v>
          </cell>
          <cell r="U85">
            <v>0</v>
          </cell>
          <cell r="V85">
            <v>29500</v>
          </cell>
          <cell r="W85">
            <v>0</v>
          </cell>
          <cell r="Y85">
            <v>39798</v>
          </cell>
          <cell r="Z85">
            <v>287</v>
          </cell>
          <cell r="AA85">
            <v>12</v>
          </cell>
          <cell r="AB85">
            <v>13</v>
          </cell>
          <cell r="AC85">
            <v>7375</v>
          </cell>
          <cell r="AD85">
            <v>7989.5833333333339</v>
          </cell>
          <cell r="AE85">
            <v>7375</v>
          </cell>
          <cell r="AF85">
            <v>7375</v>
          </cell>
          <cell r="AG85">
            <v>0</v>
          </cell>
          <cell r="AH85">
            <v>7375</v>
          </cell>
          <cell r="AJ85">
            <v>0</v>
          </cell>
        </row>
        <row r="86">
          <cell r="F86">
            <v>1</v>
          </cell>
          <cell r="G86">
            <v>1</v>
          </cell>
          <cell r="H86">
            <v>1</v>
          </cell>
          <cell r="I86">
            <v>1</v>
          </cell>
          <cell r="L86">
            <v>39432</v>
          </cell>
          <cell r="M86">
            <v>6705.729166666667</v>
          </cell>
          <cell r="N86">
            <v>275</v>
          </cell>
          <cell r="O86">
            <v>276</v>
          </cell>
          <cell r="P86">
            <v>276</v>
          </cell>
          <cell r="Q86">
            <v>1850781.25</v>
          </cell>
          <cell r="S86">
            <v>0</v>
          </cell>
          <cell r="T86">
            <v>39829</v>
          </cell>
          <cell r="U86">
            <v>0</v>
          </cell>
          <cell r="V86">
            <v>321875</v>
          </cell>
          <cell r="W86">
            <v>0</v>
          </cell>
          <cell r="Y86">
            <v>39798</v>
          </cell>
          <cell r="Z86">
            <v>287</v>
          </cell>
          <cell r="AA86">
            <v>12</v>
          </cell>
          <cell r="AB86">
            <v>13</v>
          </cell>
          <cell r="AC86">
            <v>80468.75</v>
          </cell>
          <cell r="AD86">
            <v>87174.479166666672</v>
          </cell>
          <cell r="AE86">
            <v>80468.75</v>
          </cell>
          <cell r="AF86">
            <v>80468.75</v>
          </cell>
          <cell r="AG86">
            <v>0</v>
          </cell>
          <cell r="AH86">
            <v>80468.75</v>
          </cell>
          <cell r="AJ86">
            <v>0</v>
          </cell>
        </row>
        <row r="87">
          <cell r="F87">
            <v>1</v>
          </cell>
          <cell r="G87">
            <v>1</v>
          </cell>
          <cell r="H87">
            <v>1</v>
          </cell>
          <cell r="I87">
            <v>1</v>
          </cell>
          <cell r="L87">
            <v>39432</v>
          </cell>
          <cell r="M87">
            <v>7012.5</v>
          </cell>
          <cell r="N87">
            <v>275</v>
          </cell>
          <cell r="O87">
            <v>276</v>
          </cell>
          <cell r="P87">
            <v>276</v>
          </cell>
          <cell r="Q87">
            <v>1935450</v>
          </cell>
          <cell r="S87">
            <v>0</v>
          </cell>
          <cell r="T87">
            <v>39829</v>
          </cell>
          <cell r="U87">
            <v>0</v>
          </cell>
          <cell r="V87">
            <v>336600</v>
          </cell>
          <cell r="W87">
            <v>0</v>
          </cell>
          <cell r="Y87">
            <v>39798</v>
          </cell>
          <cell r="Z87">
            <v>287</v>
          </cell>
          <cell r="AA87">
            <v>12</v>
          </cell>
          <cell r="AB87">
            <v>13</v>
          </cell>
          <cell r="AC87">
            <v>84150</v>
          </cell>
          <cell r="AD87">
            <v>91162.5</v>
          </cell>
          <cell r="AE87">
            <v>84150</v>
          </cell>
          <cell r="AF87">
            <v>84150</v>
          </cell>
          <cell r="AG87">
            <v>0</v>
          </cell>
          <cell r="AH87">
            <v>84150</v>
          </cell>
          <cell r="AJ87">
            <v>0</v>
          </cell>
        </row>
        <row r="88">
          <cell r="F88">
            <v>1</v>
          </cell>
          <cell r="G88">
            <v>1</v>
          </cell>
          <cell r="H88">
            <v>1</v>
          </cell>
          <cell r="I88">
            <v>1</v>
          </cell>
          <cell r="L88">
            <v>39432</v>
          </cell>
          <cell r="M88">
            <v>5208.333333333333</v>
          </cell>
          <cell r="N88">
            <v>275</v>
          </cell>
          <cell r="O88">
            <v>276</v>
          </cell>
          <cell r="P88">
            <v>276</v>
          </cell>
          <cell r="Q88">
            <v>1437500</v>
          </cell>
          <cell r="S88">
            <v>0</v>
          </cell>
          <cell r="T88">
            <v>39829</v>
          </cell>
          <cell r="U88">
            <v>0</v>
          </cell>
          <cell r="V88">
            <v>250000</v>
          </cell>
          <cell r="W88">
            <v>0</v>
          </cell>
          <cell r="Y88">
            <v>39798</v>
          </cell>
          <cell r="Z88">
            <v>287</v>
          </cell>
          <cell r="AA88">
            <v>12</v>
          </cell>
          <cell r="AB88">
            <v>13</v>
          </cell>
          <cell r="AC88">
            <v>62500</v>
          </cell>
          <cell r="AD88">
            <v>67708.333333333328</v>
          </cell>
          <cell r="AE88">
            <v>62500</v>
          </cell>
          <cell r="AF88">
            <v>62500</v>
          </cell>
          <cell r="AG88">
            <v>0</v>
          </cell>
          <cell r="AH88">
            <v>62500</v>
          </cell>
          <cell r="AJ88">
            <v>0</v>
          </cell>
        </row>
        <row r="89">
          <cell r="F89">
            <v>1</v>
          </cell>
          <cell r="G89">
            <v>1</v>
          </cell>
          <cell r="H89">
            <v>1</v>
          </cell>
          <cell r="I89">
            <v>1</v>
          </cell>
          <cell r="L89">
            <v>39432</v>
          </cell>
          <cell r="M89">
            <v>7012.5</v>
          </cell>
          <cell r="N89">
            <v>275</v>
          </cell>
          <cell r="O89">
            <v>276</v>
          </cell>
          <cell r="P89">
            <v>276</v>
          </cell>
          <cell r="Q89">
            <v>1935450</v>
          </cell>
          <cell r="S89">
            <v>0</v>
          </cell>
          <cell r="T89">
            <v>39829</v>
          </cell>
          <cell r="U89">
            <v>0</v>
          </cell>
          <cell r="V89">
            <v>336600</v>
          </cell>
          <cell r="W89">
            <v>0</v>
          </cell>
          <cell r="Y89">
            <v>39798</v>
          </cell>
          <cell r="Z89">
            <v>287</v>
          </cell>
          <cell r="AA89">
            <v>12</v>
          </cell>
          <cell r="AB89">
            <v>13</v>
          </cell>
          <cell r="AC89">
            <v>84150</v>
          </cell>
          <cell r="AD89">
            <v>91162.5</v>
          </cell>
          <cell r="AE89">
            <v>84150</v>
          </cell>
          <cell r="AF89">
            <v>84150</v>
          </cell>
          <cell r="AG89">
            <v>0</v>
          </cell>
          <cell r="AH89">
            <v>84150</v>
          </cell>
          <cell r="AJ89">
            <v>0</v>
          </cell>
        </row>
        <row r="90">
          <cell r="F90">
            <v>1</v>
          </cell>
          <cell r="G90">
            <v>1</v>
          </cell>
          <cell r="H90">
            <v>1</v>
          </cell>
          <cell r="I90">
            <v>1</v>
          </cell>
          <cell r="L90">
            <v>39432</v>
          </cell>
          <cell r="M90">
            <v>416.66666666666669</v>
          </cell>
          <cell r="N90">
            <v>275</v>
          </cell>
          <cell r="O90">
            <v>276</v>
          </cell>
          <cell r="P90">
            <v>276</v>
          </cell>
          <cell r="Q90">
            <v>115000</v>
          </cell>
          <cell r="S90">
            <v>0</v>
          </cell>
          <cell r="T90">
            <v>39829</v>
          </cell>
          <cell r="U90">
            <v>0</v>
          </cell>
          <cell r="V90">
            <v>20000</v>
          </cell>
          <cell r="W90">
            <v>0</v>
          </cell>
          <cell r="Y90">
            <v>39798</v>
          </cell>
          <cell r="Z90">
            <v>287</v>
          </cell>
          <cell r="AA90">
            <v>12</v>
          </cell>
          <cell r="AB90">
            <v>13</v>
          </cell>
          <cell r="AC90">
            <v>5000</v>
          </cell>
          <cell r="AD90">
            <v>5416.666666666667</v>
          </cell>
          <cell r="AE90">
            <v>5000</v>
          </cell>
          <cell r="AF90">
            <v>5000</v>
          </cell>
          <cell r="AG90">
            <v>0</v>
          </cell>
          <cell r="AH90">
            <v>5000</v>
          </cell>
          <cell r="AJ90">
            <v>0</v>
          </cell>
        </row>
        <row r="91">
          <cell r="L91">
            <v>39432</v>
          </cell>
          <cell r="T91">
            <v>39829</v>
          </cell>
          <cell r="Y91">
            <v>39798</v>
          </cell>
        </row>
        <row r="92">
          <cell r="F92">
            <v>1</v>
          </cell>
          <cell r="G92">
            <v>1</v>
          </cell>
          <cell r="H92">
            <v>1</v>
          </cell>
          <cell r="I92">
            <v>1</v>
          </cell>
          <cell r="L92">
            <v>39432</v>
          </cell>
          <cell r="M92">
            <v>150134.53125</v>
          </cell>
          <cell r="N92">
            <v>263</v>
          </cell>
          <cell r="O92">
            <v>264</v>
          </cell>
          <cell r="P92">
            <v>264</v>
          </cell>
          <cell r="Q92">
            <v>39635516.25</v>
          </cell>
          <cell r="S92">
            <v>0</v>
          </cell>
          <cell r="T92">
            <v>39829</v>
          </cell>
          <cell r="U92">
            <v>0</v>
          </cell>
          <cell r="V92">
            <v>7206457.5</v>
          </cell>
          <cell r="W92">
            <v>0</v>
          </cell>
          <cell r="Y92">
            <v>39798</v>
          </cell>
          <cell r="Z92">
            <v>275</v>
          </cell>
          <cell r="AA92">
            <v>12</v>
          </cell>
          <cell r="AB92">
            <v>13</v>
          </cell>
          <cell r="AC92">
            <v>1801614.375</v>
          </cell>
          <cell r="AD92">
            <v>1951748.90625</v>
          </cell>
          <cell r="AE92">
            <v>1801614.375</v>
          </cell>
          <cell r="AF92">
            <v>1801614.375</v>
          </cell>
          <cell r="AG92">
            <v>0</v>
          </cell>
          <cell r="AH92">
            <v>1801614.375</v>
          </cell>
          <cell r="AJ92">
            <v>0</v>
          </cell>
        </row>
        <row r="93">
          <cell r="F93">
            <v>1</v>
          </cell>
          <cell r="G93">
            <v>1</v>
          </cell>
          <cell r="H93">
            <v>1</v>
          </cell>
          <cell r="I93">
            <v>1</v>
          </cell>
          <cell r="L93">
            <v>39432</v>
          </cell>
          <cell r="M93">
            <v>2312.5</v>
          </cell>
          <cell r="N93">
            <v>263</v>
          </cell>
          <cell r="O93">
            <v>264</v>
          </cell>
          <cell r="P93">
            <v>264</v>
          </cell>
          <cell r="Q93">
            <v>610500</v>
          </cell>
          <cell r="S93">
            <v>0</v>
          </cell>
          <cell r="T93">
            <v>39829</v>
          </cell>
          <cell r="U93">
            <v>0</v>
          </cell>
          <cell r="V93">
            <v>111000</v>
          </cell>
          <cell r="W93">
            <v>0</v>
          </cell>
          <cell r="Y93">
            <v>39798</v>
          </cell>
          <cell r="Z93">
            <v>275</v>
          </cell>
          <cell r="AA93">
            <v>12</v>
          </cell>
          <cell r="AB93">
            <v>13</v>
          </cell>
          <cell r="AC93">
            <v>27750</v>
          </cell>
          <cell r="AD93">
            <v>30062.5</v>
          </cell>
          <cell r="AE93">
            <v>27750</v>
          </cell>
          <cell r="AF93">
            <v>27750</v>
          </cell>
          <cell r="AG93">
            <v>0</v>
          </cell>
          <cell r="AH93">
            <v>27750</v>
          </cell>
          <cell r="AJ93">
            <v>0</v>
          </cell>
        </row>
        <row r="94">
          <cell r="F94">
            <v>1</v>
          </cell>
          <cell r="G94">
            <v>1</v>
          </cell>
          <cell r="H94">
            <v>1</v>
          </cell>
          <cell r="I94">
            <v>1</v>
          </cell>
          <cell r="L94">
            <v>39432</v>
          </cell>
          <cell r="M94">
            <v>2916.6666666666665</v>
          </cell>
          <cell r="N94">
            <v>263</v>
          </cell>
          <cell r="O94">
            <v>264</v>
          </cell>
          <cell r="P94">
            <v>264</v>
          </cell>
          <cell r="Q94">
            <v>770000</v>
          </cell>
          <cell r="S94">
            <v>0</v>
          </cell>
          <cell r="T94">
            <v>39829</v>
          </cell>
          <cell r="U94">
            <v>0</v>
          </cell>
          <cell r="V94">
            <v>140000</v>
          </cell>
          <cell r="W94">
            <v>0</v>
          </cell>
          <cell r="Y94">
            <v>39798</v>
          </cell>
          <cell r="Z94">
            <v>275</v>
          </cell>
          <cell r="AA94">
            <v>12</v>
          </cell>
          <cell r="AB94">
            <v>13</v>
          </cell>
          <cell r="AC94">
            <v>35000</v>
          </cell>
          <cell r="AD94">
            <v>37916.666666666664</v>
          </cell>
          <cell r="AE94">
            <v>35000</v>
          </cell>
          <cell r="AF94">
            <v>35000</v>
          </cell>
          <cell r="AG94">
            <v>0</v>
          </cell>
          <cell r="AH94">
            <v>35000</v>
          </cell>
          <cell r="AJ94">
            <v>0</v>
          </cell>
        </row>
        <row r="95">
          <cell r="F95">
            <v>1</v>
          </cell>
          <cell r="G95">
            <v>1</v>
          </cell>
          <cell r="H95">
            <v>1</v>
          </cell>
          <cell r="I95">
            <v>1</v>
          </cell>
          <cell r="L95">
            <v>39432</v>
          </cell>
          <cell r="M95">
            <v>1500</v>
          </cell>
          <cell r="N95">
            <v>263</v>
          </cell>
          <cell r="O95">
            <v>264</v>
          </cell>
          <cell r="P95">
            <v>264</v>
          </cell>
          <cell r="Q95">
            <v>396000</v>
          </cell>
          <cell r="S95">
            <v>0</v>
          </cell>
          <cell r="T95">
            <v>39829</v>
          </cell>
          <cell r="U95">
            <v>0</v>
          </cell>
          <cell r="V95">
            <v>72000</v>
          </cell>
          <cell r="W95">
            <v>0</v>
          </cell>
          <cell r="Y95">
            <v>39798</v>
          </cell>
          <cell r="Z95">
            <v>275</v>
          </cell>
          <cell r="AA95">
            <v>12</v>
          </cell>
          <cell r="AB95">
            <v>13</v>
          </cell>
          <cell r="AC95">
            <v>18000</v>
          </cell>
          <cell r="AD95">
            <v>19500</v>
          </cell>
          <cell r="AE95">
            <v>18000</v>
          </cell>
          <cell r="AF95">
            <v>18000</v>
          </cell>
          <cell r="AG95">
            <v>0</v>
          </cell>
          <cell r="AH95">
            <v>18000</v>
          </cell>
          <cell r="AJ95">
            <v>0</v>
          </cell>
        </row>
        <row r="96">
          <cell r="F96">
            <v>1</v>
          </cell>
          <cell r="G96">
            <v>1</v>
          </cell>
          <cell r="H96">
            <v>1</v>
          </cell>
          <cell r="I96">
            <v>1</v>
          </cell>
          <cell r="L96">
            <v>39432</v>
          </cell>
          <cell r="M96">
            <v>3506.25</v>
          </cell>
          <cell r="N96">
            <v>263</v>
          </cell>
          <cell r="O96">
            <v>264</v>
          </cell>
          <cell r="P96">
            <v>264</v>
          </cell>
          <cell r="Q96">
            <v>925650</v>
          </cell>
          <cell r="S96">
            <v>0</v>
          </cell>
          <cell r="T96">
            <v>39829</v>
          </cell>
          <cell r="U96">
            <v>0</v>
          </cell>
          <cell r="V96">
            <v>168300</v>
          </cell>
          <cell r="W96">
            <v>0</v>
          </cell>
          <cell r="Y96">
            <v>39798</v>
          </cell>
          <cell r="Z96">
            <v>275</v>
          </cell>
          <cell r="AA96">
            <v>12</v>
          </cell>
          <cell r="AB96">
            <v>13</v>
          </cell>
          <cell r="AC96">
            <v>42075</v>
          </cell>
          <cell r="AD96">
            <v>45581.25</v>
          </cell>
          <cell r="AE96">
            <v>42075</v>
          </cell>
          <cell r="AF96">
            <v>42075</v>
          </cell>
          <cell r="AG96">
            <v>0</v>
          </cell>
          <cell r="AH96">
            <v>42075</v>
          </cell>
          <cell r="AJ96">
            <v>0</v>
          </cell>
        </row>
        <row r="97">
          <cell r="F97">
            <v>1</v>
          </cell>
          <cell r="G97">
            <v>1</v>
          </cell>
          <cell r="H97">
            <v>1</v>
          </cell>
          <cell r="I97">
            <v>1</v>
          </cell>
          <cell r="L97">
            <v>39432</v>
          </cell>
          <cell r="M97">
            <v>112537.5</v>
          </cell>
          <cell r="N97">
            <v>263</v>
          </cell>
          <cell r="O97">
            <v>264</v>
          </cell>
          <cell r="P97">
            <v>264</v>
          </cell>
          <cell r="Q97">
            <v>29709900</v>
          </cell>
          <cell r="S97">
            <v>0</v>
          </cell>
          <cell r="T97">
            <v>39829</v>
          </cell>
          <cell r="U97">
            <v>0</v>
          </cell>
          <cell r="V97">
            <v>5401800</v>
          </cell>
          <cell r="W97">
            <v>0</v>
          </cell>
          <cell r="Y97">
            <v>39798</v>
          </cell>
          <cell r="Z97">
            <v>275</v>
          </cell>
          <cell r="AA97">
            <v>12</v>
          </cell>
          <cell r="AB97">
            <v>13</v>
          </cell>
          <cell r="AC97">
            <v>1350450</v>
          </cell>
          <cell r="AD97">
            <v>1462987.5</v>
          </cell>
          <cell r="AE97">
            <v>1350450</v>
          </cell>
          <cell r="AF97">
            <v>1350450</v>
          </cell>
          <cell r="AG97">
            <v>0</v>
          </cell>
          <cell r="AH97">
            <v>1350450</v>
          </cell>
          <cell r="AJ97">
            <v>0</v>
          </cell>
        </row>
        <row r="98">
          <cell r="F98">
            <v>1</v>
          </cell>
          <cell r="G98">
            <v>1</v>
          </cell>
          <cell r="H98">
            <v>1</v>
          </cell>
          <cell r="I98">
            <v>1</v>
          </cell>
          <cell r="L98">
            <v>39432</v>
          </cell>
          <cell r="M98">
            <v>27656.25</v>
          </cell>
          <cell r="N98">
            <v>263</v>
          </cell>
          <cell r="O98">
            <v>264</v>
          </cell>
          <cell r="P98">
            <v>264</v>
          </cell>
          <cell r="Q98">
            <v>7301250</v>
          </cell>
          <cell r="S98">
            <v>0</v>
          </cell>
          <cell r="T98">
            <v>39829</v>
          </cell>
          <cell r="U98">
            <v>0</v>
          </cell>
          <cell r="V98">
            <v>1327500</v>
          </cell>
          <cell r="W98">
            <v>0</v>
          </cell>
          <cell r="Y98">
            <v>39798</v>
          </cell>
          <cell r="Z98">
            <v>275</v>
          </cell>
          <cell r="AA98">
            <v>12</v>
          </cell>
          <cell r="AB98">
            <v>13</v>
          </cell>
          <cell r="AC98">
            <v>331875</v>
          </cell>
          <cell r="AD98">
            <v>359531.25</v>
          </cell>
          <cell r="AE98">
            <v>331875</v>
          </cell>
          <cell r="AF98">
            <v>331875</v>
          </cell>
          <cell r="AG98">
            <v>0</v>
          </cell>
          <cell r="AH98">
            <v>331875</v>
          </cell>
          <cell r="AJ98">
            <v>0</v>
          </cell>
        </row>
        <row r="99">
          <cell r="F99">
            <v>1</v>
          </cell>
          <cell r="G99">
            <v>1</v>
          </cell>
          <cell r="H99">
            <v>1</v>
          </cell>
          <cell r="I99">
            <v>1</v>
          </cell>
          <cell r="L99">
            <v>39432</v>
          </cell>
          <cell r="M99">
            <v>0</v>
          </cell>
          <cell r="N99">
            <v>263</v>
          </cell>
          <cell r="O99">
            <v>264</v>
          </cell>
          <cell r="P99">
            <v>264</v>
          </cell>
          <cell r="Q99">
            <v>0</v>
          </cell>
          <cell r="S99">
            <v>0</v>
          </cell>
          <cell r="T99">
            <v>39829</v>
          </cell>
          <cell r="U99">
            <v>0</v>
          </cell>
          <cell r="V99">
            <v>0</v>
          </cell>
          <cell r="W99">
            <v>0</v>
          </cell>
          <cell r="Y99">
            <v>39798</v>
          </cell>
          <cell r="Z99">
            <v>275</v>
          </cell>
          <cell r="AA99">
            <v>12</v>
          </cell>
          <cell r="AB99">
            <v>13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J99">
            <v>0</v>
          </cell>
        </row>
        <row r="100">
          <cell r="F100">
            <v>1</v>
          </cell>
          <cell r="G100">
            <v>1</v>
          </cell>
          <cell r="H100">
            <v>1</v>
          </cell>
          <cell r="I100">
            <v>1</v>
          </cell>
          <cell r="L100">
            <v>39432</v>
          </cell>
          <cell r="M100">
            <v>1718.75</v>
          </cell>
          <cell r="N100">
            <v>263</v>
          </cell>
          <cell r="O100">
            <v>264</v>
          </cell>
          <cell r="P100">
            <v>264</v>
          </cell>
          <cell r="Q100">
            <v>453750</v>
          </cell>
          <cell r="S100">
            <v>0</v>
          </cell>
          <cell r="T100">
            <v>39829</v>
          </cell>
          <cell r="U100">
            <v>0</v>
          </cell>
          <cell r="V100">
            <v>82500</v>
          </cell>
          <cell r="W100">
            <v>0</v>
          </cell>
          <cell r="Y100">
            <v>39798</v>
          </cell>
          <cell r="Z100">
            <v>275</v>
          </cell>
          <cell r="AA100">
            <v>12</v>
          </cell>
          <cell r="AB100">
            <v>13</v>
          </cell>
          <cell r="AC100">
            <v>20625</v>
          </cell>
          <cell r="AD100">
            <v>22343.75</v>
          </cell>
          <cell r="AE100">
            <v>20625</v>
          </cell>
          <cell r="AF100">
            <v>20625</v>
          </cell>
          <cell r="AG100">
            <v>0</v>
          </cell>
          <cell r="AH100">
            <v>20625</v>
          </cell>
          <cell r="AJ100">
            <v>0</v>
          </cell>
        </row>
        <row r="101">
          <cell r="F101">
            <v>1</v>
          </cell>
          <cell r="G101">
            <v>1</v>
          </cell>
          <cell r="H101">
            <v>1</v>
          </cell>
          <cell r="I101">
            <v>1</v>
          </cell>
          <cell r="L101">
            <v>39432</v>
          </cell>
          <cell r="M101">
            <v>520.83333333333337</v>
          </cell>
          <cell r="N101">
            <v>263</v>
          </cell>
          <cell r="O101">
            <v>264</v>
          </cell>
          <cell r="P101">
            <v>264</v>
          </cell>
          <cell r="Q101">
            <v>137500</v>
          </cell>
          <cell r="S101">
            <v>0</v>
          </cell>
          <cell r="T101">
            <v>39829</v>
          </cell>
          <cell r="U101">
            <v>0</v>
          </cell>
          <cell r="V101">
            <v>25000</v>
          </cell>
          <cell r="W101">
            <v>0</v>
          </cell>
          <cell r="Y101">
            <v>39798</v>
          </cell>
          <cell r="Z101">
            <v>275</v>
          </cell>
          <cell r="AA101">
            <v>12</v>
          </cell>
          <cell r="AB101">
            <v>13</v>
          </cell>
          <cell r="AC101">
            <v>6250</v>
          </cell>
          <cell r="AD101">
            <v>6770.8333333333339</v>
          </cell>
          <cell r="AE101">
            <v>6250</v>
          </cell>
          <cell r="AF101">
            <v>6250</v>
          </cell>
          <cell r="AG101">
            <v>0</v>
          </cell>
          <cell r="AH101">
            <v>6250</v>
          </cell>
          <cell r="AJ101">
            <v>0</v>
          </cell>
        </row>
        <row r="102">
          <cell r="F102">
            <v>1</v>
          </cell>
          <cell r="G102">
            <v>1</v>
          </cell>
          <cell r="H102">
            <v>1</v>
          </cell>
          <cell r="I102">
            <v>1</v>
          </cell>
          <cell r="L102">
            <v>39432</v>
          </cell>
          <cell r="M102">
            <v>3675</v>
          </cell>
          <cell r="N102">
            <v>263</v>
          </cell>
          <cell r="O102">
            <v>264</v>
          </cell>
          <cell r="P102">
            <v>264</v>
          </cell>
          <cell r="Q102">
            <v>970200</v>
          </cell>
          <cell r="S102">
            <v>0</v>
          </cell>
          <cell r="T102">
            <v>39829</v>
          </cell>
          <cell r="U102">
            <v>0</v>
          </cell>
          <cell r="V102">
            <v>176400</v>
          </cell>
          <cell r="W102">
            <v>0</v>
          </cell>
          <cell r="Y102">
            <v>39798</v>
          </cell>
          <cell r="Z102">
            <v>275</v>
          </cell>
          <cell r="AA102">
            <v>12</v>
          </cell>
          <cell r="AB102">
            <v>13</v>
          </cell>
          <cell r="AC102">
            <v>44100</v>
          </cell>
          <cell r="AD102">
            <v>47775</v>
          </cell>
          <cell r="AE102">
            <v>44100</v>
          </cell>
          <cell r="AF102">
            <v>44100</v>
          </cell>
          <cell r="AG102">
            <v>0</v>
          </cell>
          <cell r="AH102">
            <v>44100</v>
          </cell>
          <cell r="AJ102">
            <v>0</v>
          </cell>
        </row>
        <row r="103">
          <cell r="F103">
            <v>1</v>
          </cell>
          <cell r="G103">
            <v>1</v>
          </cell>
          <cell r="H103">
            <v>1</v>
          </cell>
          <cell r="I103">
            <v>1</v>
          </cell>
          <cell r="L103">
            <v>39432</v>
          </cell>
          <cell r="M103">
            <v>833.33333333333337</v>
          </cell>
          <cell r="N103">
            <v>263</v>
          </cell>
          <cell r="O103">
            <v>264</v>
          </cell>
          <cell r="P103">
            <v>264</v>
          </cell>
          <cell r="Q103">
            <v>220000</v>
          </cell>
          <cell r="S103">
            <v>0</v>
          </cell>
          <cell r="T103">
            <v>39829</v>
          </cell>
          <cell r="U103">
            <v>0</v>
          </cell>
          <cell r="V103">
            <v>40000</v>
          </cell>
          <cell r="W103">
            <v>0</v>
          </cell>
          <cell r="Y103">
            <v>39798</v>
          </cell>
          <cell r="Z103">
            <v>275</v>
          </cell>
          <cell r="AA103">
            <v>12</v>
          </cell>
          <cell r="AB103">
            <v>13</v>
          </cell>
          <cell r="AC103">
            <v>10000</v>
          </cell>
          <cell r="AD103">
            <v>10833.333333333334</v>
          </cell>
          <cell r="AE103">
            <v>10000</v>
          </cell>
          <cell r="AF103">
            <v>10000</v>
          </cell>
          <cell r="AG103">
            <v>0</v>
          </cell>
          <cell r="AH103">
            <v>10000</v>
          </cell>
          <cell r="AJ103">
            <v>0</v>
          </cell>
        </row>
        <row r="104">
          <cell r="F104">
            <v>1</v>
          </cell>
          <cell r="G104">
            <v>1</v>
          </cell>
          <cell r="H104">
            <v>1</v>
          </cell>
          <cell r="I104">
            <v>1</v>
          </cell>
          <cell r="L104">
            <v>39432</v>
          </cell>
          <cell r="M104">
            <v>3333.3333333333335</v>
          </cell>
          <cell r="N104">
            <v>263</v>
          </cell>
          <cell r="O104">
            <v>264</v>
          </cell>
          <cell r="P104">
            <v>264</v>
          </cell>
          <cell r="Q104">
            <v>880000</v>
          </cell>
          <cell r="S104">
            <v>0</v>
          </cell>
          <cell r="T104">
            <v>39829</v>
          </cell>
          <cell r="U104">
            <v>0</v>
          </cell>
          <cell r="V104">
            <v>160000</v>
          </cell>
          <cell r="W104">
            <v>0</v>
          </cell>
          <cell r="Y104">
            <v>39798</v>
          </cell>
          <cell r="Z104">
            <v>275</v>
          </cell>
          <cell r="AA104">
            <v>12</v>
          </cell>
          <cell r="AB104">
            <v>13</v>
          </cell>
          <cell r="AC104">
            <v>40000</v>
          </cell>
          <cell r="AD104">
            <v>43333.333333333336</v>
          </cell>
          <cell r="AE104">
            <v>40000</v>
          </cell>
          <cell r="AF104">
            <v>40000</v>
          </cell>
          <cell r="AG104">
            <v>0</v>
          </cell>
          <cell r="AH104">
            <v>40000</v>
          </cell>
          <cell r="AJ104">
            <v>0</v>
          </cell>
        </row>
        <row r="105">
          <cell r="F105">
            <v>1</v>
          </cell>
          <cell r="G105">
            <v>1</v>
          </cell>
          <cell r="H105">
            <v>1</v>
          </cell>
          <cell r="I105">
            <v>1</v>
          </cell>
          <cell r="L105">
            <v>39432</v>
          </cell>
          <cell r="M105">
            <v>4270.833333333333</v>
          </cell>
          <cell r="N105">
            <v>263</v>
          </cell>
          <cell r="O105">
            <v>264</v>
          </cell>
          <cell r="P105">
            <v>264</v>
          </cell>
          <cell r="Q105">
            <v>1127500</v>
          </cell>
          <cell r="S105">
            <v>0</v>
          </cell>
          <cell r="T105">
            <v>39829</v>
          </cell>
          <cell r="U105">
            <v>0</v>
          </cell>
          <cell r="V105">
            <v>205000</v>
          </cell>
          <cell r="W105">
            <v>0</v>
          </cell>
          <cell r="Y105">
            <v>39798</v>
          </cell>
          <cell r="Z105">
            <v>275</v>
          </cell>
          <cell r="AA105">
            <v>12</v>
          </cell>
          <cell r="AB105">
            <v>13</v>
          </cell>
          <cell r="AC105">
            <v>51250</v>
          </cell>
          <cell r="AD105">
            <v>55520.833333333328</v>
          </cell>
          <cell r="AE105">
            <v>51250</v>
          </cell>
          <cell r="AF105">
            <v>51250</v>
          </cell>
          <cell r="AG105">
            <v>0</v>
          </cell>
          <cell r="AH105">
            <v>51250</v>
          </cell>
          <cell r="AJ105">
            <v>0</v>
          </cell>
        </row>
        <row r="106">
          <cell r="L106">
            <v>39432</v>
          </cell>
          <cell r="T106">
            <v>39829</v>
          </cell>
          <cell r="Y106">
            <v>39798</v>
          </cell>
        </row>
        <row r="107"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L107">
            <v>39432</v>
          </cell>
          <cell r="M107">
            <v>1562.5</v>
          </cell>
          <cell r="N107">
            <v>251</v>
          </cell>
          <cell r="O107">
            <v>252</v>
          </cell>
          <cell r="P107">
            <v>252</v>
          </cell>
          <cell r="Q107">
            <v>393750</v>
          </cell>
          <cell r="S107">
            <v>0</v>
          </cell>
          <cell r="T107">
            <v>39829</v>
          </cell>
          <cell r="U107">
            <v>0</v>
          </cell>
          <cell r="V107">
            <v>75000</v>
          </cell>
          <cell r="W107">
            <v>0</v>
          </cell>
          <cell r="Y107">
            <v>39798</v>
          </cell>
          <cell r="Z107">
            <v>263</v>
          </cell>
          <cell r="AA107">
            <v>12</v>
          </cell>
          <cell r="AB107">
            <v>13</v>
          </cell>
          <cell r="AC107">
            <v>18750</v>
          </cell>
          <cell r="AD107">
            <v>20312.5</v>
          </cell>
          <cell r="AE107">
            <v>18750</v>
          </cell>
          <cell r="AF107">
            <v>18750</v>
          </cell>
          <cell r="AG107">
            <v>0</v>
          </cell>
          <cell r="AH107">
            <v>18750</v>
          </cell>
          <cell r="AJ107">
            <v>0</v>
          </cell>
        </row>
        <row r="108"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L108">
            <v>39432</v>
          </cell>
          <cell r="M108">
            <v>193349.0625</v>
          </cell>
          <cell r="N108">
            <v>251</v>
          </cell>
          <cell r="O108">
            <v>252</v>
          </cell>
          <cell r="P108">
            <v>252</v>
          </cell>
          <cell r="Q108">
            <v>48723963.75</v>
          </cell>
          <cell r="S108">
            <v>0</v>
          </cell>
          <cell r="T108">
            <v>39829</v>
          </cell>
          <cell r="U108">
            <v>0</v>
          </cell>
          <cell r="V108">
            <v>9280755</v>
          </cell>
          <cell r="W108">
            <v>0</v>
          </cell>
          <cell r="Y108">
            <v>39798</v>
          </cell>
          <cell r="Z108">
            <v>263</v>
          </cell>
          <cell r="AA108">
            <v>12</v>
          </cell>
          <cell r="AB108">
            <v>13</v>
          </cell>
          <cell r="AC108">
            <v>2320188.75</v>
          </cell>
          <cell r="AD108">
            <v>2513537.8125</v>
          </cell>
          <cell r="AE108">
            <v>2320188.75</v>
          </cell>
          <cell r="AF108">
            <v>2320188.75</v>
          </cell>
          <cell r="AG108">
            <v>0</v>
          </cell>
          <cell r="AH108">
            <v>2320188.75</v>
          </cell>
          <cell r="AJ108">
            <v>0</v>
          </cell>
        </row>
        <row r="109"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L109">
            <v>39432</v>
          </cell>
          <cell r="M109">
            <v>5000</v>
          </cell>
          <cell r="N109">
            <v>251</v>
          </cell>
          <cell r="O109">
            <v>252</v>
          </cell>
          <cell r="P109">
            <v>252</v>
          </cell>
          <cell r="Q109">
            <v>1260000</v>
          </cell>
          <cell r="S109">
            <v>0</v>
          </cell>
          <cell r="T109">
            <v>39829</v>
          </cell>
          <cell r="U109">
            <v>0</v>
          </cell>
          <cell r="V109">
            <v>240000</v>
          </cell>
          <cell r="W109">
            <v>0</v>
          </cell>
          <cell r="Y109">
            <v>39798</v>
          </cell>
          <cell r="Z109">
            <v>263</v>
          </cell>
          <cell r="AA109">
            <v>12</v>
          </cell>
          <cell r="AB109">
            <v>13</v>
          </cell>
          <cell r="AC109">
            <v>60000</v>
          </cell>
          <cell r="AD109">
            <v>65000</v>
          </cell>
          <cell r="AE109">
            <v>60000</v>
          </cell>
          <cell r="AF109">
            <v>60000</v>
          </cell>
          <cell r="AG109">
            <v>0</v>
          </cell>
          <cell r="AH109">
            <v>60000</v>
          </cell>
          <cell r="AJ109">
            <v>0</v>
          </cell>
        </row>
        <row r="110"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L110">
            <v>39432</v>
          </cell>
          <cell r="M110">
            <v>0</v>
          </cell>
          <cell r="N110">
            <v>251</v>
          </cell>
          <cell r="O110">
            <v>252</v>
          </cell>
          <cell r="P110">
            <v>252</v>
          </cell>
          <cell r="Q110">
            <v>0</v>
          </cell>
          <cell r="S110">
            <v>0</v>
          </cell>
          <cell r="T110">
            <v>39829</v>
          </cell>
          <cell r="U110">
            <v>0</v>
          </cell>
          <cell r="V110">
            <v>0</v>
          </cell>
          <cell r="W110">
            <v>0</v>
          </cell>
          <cell r="Y110">
            <v>39798</v>
          </cell>
          <cell r="Z110">
            <v>263</v>
          </cell>
          <cell r="AA110">
            <v>12</v>
          </cell>
          <cell r="AB110">
            <v>13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J110">
            <v>0</v>
          </cell>
        </row>
        <row r="111"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L111">
            <v>39432</v>
          </cell>
          <cell r="M111">
            <v>3125</v>
          </cell>
          <cell r="N111">
            <v>251</v>
          </cell>
          <cell r="O111">
            <v>252</v>
          </cell>
          <cell r="P111">
            <v>252</v>
          </cell>
          <cell r="Q111">
            <v>787500</v>
          </cell>
          <cell r="S111">
            <v>0</v>
          </cell>
          <cell r="T111">
            <v>39829</v>
          </cell>
          <cell r="U111">
            <v>0</v>
          </cell>
          <cell r="V111">
            <v>150000</v>
          </cell>
          <cell r="W111">
            <v>0</v>
          </cell>
          <cell r="Y111">
            <v>39798</v>
          </cell>
          <cell r="Z111">
            <v>263</v>
          </cell>
          <cell r="AA111">
            <v>12</v>
          </cell>
          <cell r="AB111">
            <v>13</v>
          </cell>
          <cell r="AC111">
            <v>37500</v>
          </cell>
          <cell r="AD111">
            <v>40625</v>
          </cell>
          <cell r="AE111">
            <v>37500</v>
          </cell>
          <cell r="AF111">
            <v>37500</v>
          </cell>
          <cell r="AG111">
            <v>0</v>
          </cell>
          <cell r="AH111">
            <v>37500</v>
          </cell>
          <cell r="AJ111">
            <v>0</v>
          </cell>
        </row>
        <row r="112">
          <cell r="F112">
            <v>1</v>
          </cell>
          <cell r="G112">
            <v>1</v>
          </cell>
          <cell r="H112">
            <v>1</v>
          </cell>
          <cell r="I112">
            <v>1</v>
          </cell>
          <cell r="L112">
            <v>39432</v>
          </cell>
          <cell r="M112">
            <v>3385.4166666666665</v>
          </cell>
          <cell r="N112">
            <v>251</v>
          </cell>
          <cell r="O112">
            <v>252</v>
          </cell>
          <cell r="P112">
            <v>252</v>
          </cell>
          <cell r="Q112">
            <v>853125</v>
          </cell>
          <cell r="S112">
            <v>0</v>
          </cell>
          <cell r="T112">
            <v>39829</v>
          </cell>
          <cell r="U112">
            <v>0</v>
          </cell>
          <cell r="V112">
            <v>162500</v>
          </cell>
          <cell r="W112">
            <v>0</v>
          </cell>
          <cell r="Y112">
            <v>39798</v>
          </cell>
          <cell r="Z112">
            <v>263</v>
          </cell>
          <cell r="AA112">
            <v>12</v>
          </cell>
          <cell r="AB112">
            <v>13</v>
          </cell>
          <cell r="AC112">
            <v>40625</v>
          </cell>
          <cell r="AD112">
            <v>44010.416666666664</v>
          </cell>
          <cell r="AE112">
            <v>40625</v>
          </cell>
          <cell r="AF112">
            <v>40625</v>
          </cell>
          <cell r="AG112">
            <v>0</v>
          </cell>
          <cell r="AH112">
            <v>40625</v>
          </cell>
          <cell r="AJ112">
            <v>0</v>
          </cell>
        </row>
        <row r="113"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L113">
            <v>39432</v>
          </cell>
          <cell r="M113">
            <v>2083.3333333333335</v>
          </cell>
          <cell r="N113">
            <v>251</v>
          </cell>
          <cell r="O113">
            <v>252</v>
          </cell>
          <cell r="P113">
            <v>252</v>
          </cell>
          <cell r="Q113">
            <v>525000</v>
          </cell>
          <cell r="S113">
            <v>0</v>
          </cell>
          <cell r="T113">
            <v>39829</v>
          </cell>
          <cell r="U113">
            <v>0</v>
          </cell>
          <cell r="V113">
            <v>100000</v>
          </cell>
          <cell r="W113">
            <v>0</v>
          </cell>
          <cell r="Y113">
            <v>39798</v>
          </cell>
          <cell r="Z113">
            <v>263</v>
          </cell>
          <cell r="AA113">
            <v>12</v>
          </cell>
          <cell r="AB113">
            <v>13</v>
          </cell>
          <cell r="AC113">
            <v>25000</v>
          </cell>
          <cell r="AD113">
            <v>27083.333333333336</v>
          </cell>
          <cell r="AE113">
            <v>25000</v>
          </cell>
          <cell r="AF113">
            <v>25000</v>
          </cell>
          <cell r="AG113">
            <v>0</v>
          </cell>
          <cell r="AH113">
            <v>25000</v>
          </cell>
          <cell r="AJ113">
            <v>0</v>
          </cell>
        </row>
        <row r="114">
          <cell r="F114">
            <v>1</v>
          </cell>
          <cell r="G114">
            <v>1</v>
          </cell>
          <cell r="H114">
            <v>1</v>
          </cell>
          <cell r="I114">
            <v>1</v>
          </cell>
          <cell r="L114">
            <v>39432</v>
          </cell>
          <cell r="M114">
            <v>3937.5</v>
          </cell>
          <cell r="N114">
            <v>251</v>
          </cell>
          <cell r="O114">
            <v>252</v>
          </cell>
          <cell r="P114">
            <v>252</v>
          </cell>
          <cell r="Q114">
            <v>992250</v>
          </cell>
          <cell r="S114">
            <v>0</v>
          </cell>
          <cell r="T114">
            <v>39829</v>
          </cell>
          <cell r="U114">
            <v>0</v>
          </cell>
          <cell r="V114">
            <v>189000</v>
          </cell>
          <cell r="W114">
            <v>0</v>
          </cell>
          <cell r="Y114">
            <v>39798</v>
          </cell>
          <cell r="Z114">
            <v>263</v>
          </cell>
          <cell r="AA114">
            <v>12</v>
          </cell>
          <cell r="AB114">
            <v>13</v>
          </cell>
          <cell r="AC114">
            <v>47250</v>
          </cell>
          <cell r="AD114">
            <v>51187.5</v>
          </cell>
          <cell r="AE114">
            <v>47250</v>
          </cell>
          <cell r="AF114">
            <v>47250</v>
          </cell>
          <cell r="AG114">
            <v>0</v>
          </cell>
          <cell r="AH114">
            <v>47250</v>
          </cell>
          <cell r="AJ114">
            <v>0</v>
          </cell>
        </row>
        <row r="115">
          <cell r="L115">
            <v>39432</v>
          </cell>
          <cell r="T115">
            <v>39829</v>
          </cell>
          <cell r="Y115">
            <v>39798</v>
          </cell>
        </row>
        <row r="116"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L116">
            <v>39432</v>
          </cell>
          <cell r="M116">
            <v>2166.6666666666665</v>
          </cell>
          <cell r="N116">
            <v>239</v>
          </cell>
          <cell r="O116">
            <v>240</v>
          </cell>
          <cell r="P116">
            <v>240</v>
          </cell>
          <cell r="Q116">
            <v>519999.99999999994</v>
          </cell>
          <cell r="S116">
            <v>0</v>
          </cell>
          <cell r="T116">
            <v>39829</v>
          </cell>
          <cell r="U116">
            <v>0</v>
          </cell>
          <cell r="V116">
            <v>104000</v>
          </cell>
          <cell r="W116">
            <v>0</v>
          </cell>
          <cell r="Y116">
            <v>39798</v>
          </cell>
          <cell r="Z116">
            <v>251</v>
          </cell>
          <cell r="AA116">
            <v>12</v>
          </cell>
          <cell r="AB116">
            <v>13</v>
          </cell>
          <cell r="AC116">
            <v>26000</v>
          </cell>
          <cell r="AD116">
            <v>28166.666666666664</v>
          </cell>
          <cell r="AE116">
            <v>26000</v>
          </cell>
          <cell r="AF116">
            <v>26000</v>
          </cell>
          <cell r="AG116">
            <v>0</v>
          </cell>
          <cell r="AH116">
            <v>26000</v>
          </cell>
          <cell r="AJ116">
            <v>0</v>
          </cell>
        </row>
        <row r="117">
          <cell r="F117">
            <v>1</v>
          </cell>
          <cell r="G117">
            <v>1</v>
          </cell>
          <cell r="H117">
            <v>1</v>
          </cell>
          <cell r="I117">
            <v>1</v>
          </cell>
          <cell r="L117">
            <v>39432</v>
          </cell>
          <cell r="M117">
            <v>13750</v>
          </cell>
          <cell r="N117">
            <v>239</v>
          </cell>
          <cell r="O117">
            <v>240</v>
          </cell>
          <cell r="P117">
            <v>240</v>
          </cell>
          <cell r="Q117">
            <v>3300000</v>
          </cell>
          <cell r="S117">
            <v>0</v>
          </cell>
          <cell r="T117">
            <v>39829</v>
          </cell>
          <cell r="U117">
            <v>0</v>
          </cell>
          <cell r="V117">
            <v>660000</v>
          </cell>
          <cell r="W117">
            <v>0</v>
          </cell>
          <cell r="Y117">
            <v>39798</v>
          </cell>
          <cell r="Z117">
            <v>251</v>
          </cell>
          <cell r="AA117">
            <v>12</v>
          </cell>
          <cell r="AB117">
            <v>13</v>
          </cell>
          <cell r="AC117">
            <v>165000</v>
          </cell>
          <cell r="AD117">
            <v>178750</v>
          </cell>
          <cell r="AE117">
            <v>165000</v>
          </cell>
          <cell r="AF117">
            <v>165000</v>
          </cell>
          <cell r="AG117">
            <v>0</v>
          </cell>
          <cell r="AH117">
            <v>165000</v>
          </cell>
          <cell r="AJ117">
            <v>0</v>
          </cell>
        </row>
        <row r="118"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L118">
            <v>39432</v>
          </cell>
          <cell r="M118">
            <v>44847.916666666664</v>
          </cell>
          <cell r="N118">
            <v>239</v>
          </cell>
          <cell r="O118">
            <v>240</v>
          </cell>
          <cell r="P118">
            <v>240</v>
          </cell>
          <cell r="Q118">
            <v>10763500</v>
          </cell>
          <cell r="S118">
            <v>0</v>
          </cell>
          <cell r="T118">
            <v>39829</v>
          </cell>
          <cell r="U118">
            <v>0</v>
          </cell>
          <cell r="V118">
            <v>2152700</v>
          </cell>
          <cell r="W118">
            <v>0</v>
          </cell>
          <cell r="Y118">
            <v>39798</v>
          </cell>
          <cell r="Z118">
            <v>251</v>
          </cell>
          <cell r="AA118">
            <v>12</v>
          </cell>
          <cell r="AB118">
            <v>13</v>
          </cell>
          <cell r="AC118">
            <v>538175</v>
          </cell>
          <cell r="AD118">
            <v>583022.91666666663</v>
          </cell>
          <cell r="AE118">
            <v>538175</v>
          </cell>
          <cell r="AF118">
            <v>538175</v>
          </cell>
          <cell r="AG118">
            <v>0</v>
          </cell>
          <cell r="AH118">
            <v>538175</v>
          </cell>
          <cell r="AJ118">
            <v>0</v>
          </cell>
        </row>
        <row r="119">
          <cell r="F119">
            <v>1</v>
          </cell>
          <cell r="G119">
            <v>1</v>
          </cell>
          <cell r="H119">
            <v>1</v>
          </cell>
          <cell r="I119">
            <v>1</v>
          </cell>
          <cell r="L119">
            <v>39432</v>
          </cell>
          <cell r="M119">
            <v>1250</v>
          </cell>
          <cell r="N119">
            <v>239</v>
          </cell>
          <cell r="O119">
            <v>240</v>
          </cell>
          <cell r="P119">
            <v>240</v>
          </cell>
          <cell r="Q119">
            <v>300000</v>
          </cell>
          <cell r="S119">
            <v>0</v>
          </cell>
          <cell r="T119">
            <v>39829</v>
          </cell>
          <cell r="U119">
            <v>0</v>
          </cell>
          <cell r="V119">
            <v>60000</v>
          </cell>
          <cell r="W119">
            <v>0</v>
          </cell>
          <cell r="Y119">
            <v>39798</v>
          </cell>
          <cell r="Z119">
            <v>251</v>
          </cell>
          <cell r="AA119">
            <v>12</v>
          </cell>
          <cell r="AB119">
            <v>13</v>
          </cell>
          <cell r="AC119">
            <v>15000</v>
          </cell>
          <cell r="AD119">
            <v>16250</v>
          </cell>
          <cell r="AE119">
            <v>15000</v>
          </cell>
          <cell r="AF119">
            <v>15000</v>
          </cell>
          <cell r="AG119">
            <v>0</v>
          </cell>
          <cell r="AH119">
            <v>15000</v>
          </cell>
          <cell r="AJ119">
            <v>0</v>
          </cell>
        </row>
        <row r="120"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L120">
            <v>39432</v>
          </cell>
          <cell r="M120">
            <v>1979.1666666666667</v>
          </cell>
          <cell r="N120">
            <v>239</v>
          </cell>
          <cell r="O120">
            <v>240</v>
          </cell>
          <cell r="P120">
            <v>240</v>
          </cell>
          <cell r="Q120">
            <v>475000</v>
          </cell>
          <cell r="S120">
            <v>0</v>
          </cell>
          <cell r="T120">
            <v>39829</v>
          </cell>
          <cell r="U120">
            <v>0</v>
          </cell>
          <cell r="V120">
            <v>95000</v>
          </cell>
          <cell r="W120">
            <v>0</v>
          </cell>
          <cell r="Y120">
            <v>39798</v>
          </cell>
          <cell r="Z120">
            <v>251</v>
          </cell>
          <cell r="AA120">
            <v>12</v>
          </cell>
          <cell r="AB120">
            <v>13</v>
          </cell>
          <cell r="AC120">
            <v>23750</v>
          </cell>
          <cell r="AD120">
            <v>25729.166666666668</v>
          </cell>
          <cell r="AE120">
            <v>23750</v>
          </cell>
          <cell r="AF120">
            <v>23750</v>
          </cell>
          <cell r="AG120">
            <v>0</v>
          </cell>
          <cell r="AH120">
            <v>23750</v>
          </cell>
          <cell r="AJ120">
            <v>0</v>
          </cell>
        </row>
        <row r="121"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L121">
            <v>39432</v>
          </cell>
          <cell r="M121">
            <v>9791.6666666666661</v>
          </cell>
          <cell r="N121">
            <v>239</v>
          </cell>
          <cell r="O121">
            <v>240</v>
          </cell>
          <cell r="P121">
            <v>240</v>
          </cell>
          <cell r="Q121">
            <v>2350000</v>
          </cell>
          <cell r="S121">
            <v>0</v>
          </cell>
          <cell r="T121">
            <v>39829</v>
          </cell>
          <cell r="U121">
            <v>0</v>
          </cell>
          <cell r="V121">
            <v>470000</v>
          </cell>
          <cell r="W121">
            <v>0</v>
          </cell>
          <cell r="Y121">
            <v>39798</v>
          </cell>
          <cell r="Z121">
            <v>251</v>
          </cell>
          <cell r="AA121">
            <v>12</v>
          </cell>
          <cell r="AB121">
            <v>13</v>
          </cell>
          <cell r="AC121">
            <v>117500</v>
          </cell>
          <cell r="AD121">
            <v>127291.66666666666</v>
          </cell>
          <cell r="AE121">
            <v>117500</v>
          </cell>
          <cell r="AF121">
            <v>117500</v>
          </cell>
          <cell r="AG121">
            <v>0</v>
          </cell>
          <cell r="AH121">
            <v>117500</v>
          </cell>
          <cell r="AJ121">
            <v>0</v>
          </cell>
        </row>
        <row r="122">
          <cell r="F122">
            <v>1</v>
          </cell>
          <cell r="G122">
            <v>1</v>
          </cell>
          <cell r="H122">
            <v>1</v>
          </cell>
          <cell r="I122">
            <v>1</v>
          </cell>
          <cell r="L122">
            <v>39432</v>
          </cell>
          <cell r="M122">
            <v>5000</v>
          </cell>
          <cell r="N122">
            <v>239</v>
          </cell>
          <cell r="O122">
            <v>240</v>
          </cell>
          <cell r="P122">
            <v>240</v>
          </cell>
          <cell r="Q122">
            <v>1200000</v>
          </cell>
          <cell r="S122">
            <v>0</v>
          </cell>
          <cell r="T122">
            <v>39829</v>
          </cell>
          <cell r="U122">
            <v>0</v>
          </cell>
          <cell r="V122">
            <v>240000</v>
          </cell>
          <cell r="W122">
            <v>0</v>
          </cell>
          <cell r="Y122">
            <v>39798</v>
          </cell>
          <cell r="Z122">
            <v>251</v>
          </cell>
          <cell r="AA122">
            <v>12</v>
          </cell>
          <cell r="AB122">
            <v>13</v>
          </cell>
          <cell r="AC122">
            <v>60000</v>
          </cell>
          <cell r="AD122">
            <v>65000</v>
          </cell>
          <cell r="AE122">
            <v>60000</v>
          </cell>
          <cell r="AF122">
            <v>60000</v>
          </cell>
          <cell r="AG122">
            <v>0</v>
          </cell>
          <cell r="AH122">
            <v>60000</v>
          </cell>
          <cell r="AJ122">
            <v>0</v>
          </cell>
        </row>
        <row r="123">
          <cell r="F123">
            <v>1</v>
          </cell>
          <cell r="G123">
            <v>1</v>
          </cell>
          <cell r="H123">
            <v>1</v>
          </cell>
          <cell r="I123">
            <v>1</v>
          </cell>
          <cell r="L123">
            <v>39432</v>
          </cell>
          <cell r="M123">
            <v>20083.333333333332</v>
          </cell>
          <cell r="N123">
            <v>239</v>
          </cell>
          <cell r="O123">
            <v>240</v>
          </cell>
          <cell r="P123">
            <v>240</v>
          </cell>
          <cell r="Q123">
            <v>4820000</v>
          </cell>
          <cell r="S123">
            <v>0</v>
          </cell>
          <cell r="T123">
            <v>39829</v>
          </cell>
          <cell r="U123">
            <v>0</v>
          </cell>
          <cell r="V123">
            <v>964000</v>
          </cell>
          <cell r="W123">
            <v>0</v>
          </cell>
          <cell r="Y123">
            <v>39798</v>
          </cell>
          <cell r="Z123">
            <v>251</v>
          </cell>
          <cell r="AA123">
            <v>12</v>
          </cell>
          <cell r="AB123">
            <v>13</v>
          </cell>
          <cell r="AC123">
            <v>241000</v>
          </cell>
          <cell r="AD123">
            <v>261083.33333333331</v>
          </cell>
          <cell r="AE123">
            <v>241000</v>
          </cell>
          <cell r="AF123">
            <v>241000</v>
          </cell>
          <cell r="AG123">
            <v>0</v>
          </cell>
          <cell r="AH123">
            <v>241000</v>
          </cell>
          <cell r="AJ123">
            <v>0</v>
          </cell>
        </row>
        <row r="124"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L124">
            <v>39432</v>
          </cell>
          <cell r="M124">
            <v>7812.5</v>
          </cell>
          <cell r="N124">
            <v>239</v>
          </cell>
          <cell r="O124">
            <v>240</v>
          </cell>
          <cell r="P124">
            <v>240</v>
          </cell>
          <cell r="Q124">
            <v>1875000</v>
          </cell>
          <cell r="S124">
            <v>0</v>
          </cell>
          <cell r="T124">
            <v>39829</v>
          </cell>
          <cell r="U124">
            <v>0</v>
          </cell>
          <cell r="V124">
            <v>375000</v>
          </cell>
          <cell r="W124">
            <v>0</v>
          </cell>
          <cell r="Y124">
            <v>39798</v>
          </cell>
          <cell r="Z124">
            <v>251</v>
          </cell>
          <cell r="AA124">
            <v>12</v>
          </cell>
          <cell r="AB124">
            <v>13</v>
          </cell>
          <cell r="AC124">
            <v>93750</v>
          </cell>
          <cell r="AD124">
            <v>101562.5</v>
          </cell>
          <cell r="AE124">
            <v>93750</v>
          </cell>
          <cell r="AF124">
            <v>93750</v>
          </cell>
          <cell r="AG124">
            <v>0</v>
          </cell>
          <cell r="AH124">
            <v>93750</v>
          </cell>
          <cell r="AJ124">
            <v>0</v>
          </cell>
        </row>
        <row r="125">
          <cell r="F125">
            <v>1</v>
          </cell>
          <cell r="G125">
            <v>1</v>
          </cell>
          <cell r="H125">
            <v>1</v>
          </cell>
          <cell r="I125">
            <v>1</v>
          </cell>
          <cell r="L125">
            <v>39432</v>
          </cell>
          <cell r="M125">
            <v>3563.5416666666665</v>
          </cell>
          <cell r="N125">
            <v>239</v>
          </cell>
          <cell r="O125">
            <v>240</v>
          </cell>
          <cell r="P125">
            <v>240</v>
          </cell>
          <cell r="Q125">
            <v>855250</v>
          </cell>
          <cell r="S125">
            <v>0</v>
          </cell>
          <cell r="T125">
            <v>39829</v>
          </cell>
          <cell r="U125">
            <v>0</v>
          </cell>
          <cell r="V125">
            <v>171050</v>
          </cell>
          <cell r="W125">
            <v>0</v>
          </cell>
          <cell r="Y125">
            <v>39798</v>
          </cell>
          <cell r="Z125">
            <v>251</v>
          </cell>
          <cell r="AA125">
            <v>12</v>
          </cell>
          <cell r="AB125">
            <v>13</v>
          </cell>
          <cell r="AC125">
            <v>42762.5</v>
          </cell>
          <cell r="AD125">
            <v>46326.041666666664</v>
          </cell>
          <cell r="AE125">
            <v>42762.5</v>
          </cell>
          <cell r="AF125">
            <v>42762.5</v>
          </cell>
          <cell r="AG125">
            <v>0</v>
          </cell>
          <cell r="AH125">
            <v>42762.5</v>
          </cell>
          <cell r="AJ125">
            <v>0</v>
          </cell>
        </row>
        <row r="126">
          <cell r="L126">
            <v>39432</v>
          </cell>
          <cell r="T126">
            <v>39829</v>
          </cell>
          <cell r="Y126">
            <v>39798</v>
          </cell>
        </row>
        <row r="127">
          <cell r="F127">
            <v>1</v>
          </cell>
          <cell r="G127">
            <v>1</v>
          </cell>
          <cell r="H127">
            <v>1</v>
          </cell>
          <cell r="I127">
            <v>1</v>
          </cell>
          <cell r="L127">
            <v>39432</v>
          </cell>
          <cell r="M127">
            <v>333.33333333333331</v>
          </cell>
          <cell r="N127">
            <v>227</v>
          </cell>
          <cell r="O127">
            <v>228</v>
          </cell>
          <cell r="P127">
            <v>228</v>
          </cell>
          <cell r="Q127">
            <v>76000</v>
          </cell>
          <cell r="S127">
            <v>0</v>
          </cell>
          <cell r="T127">
            <v>39829</v>
          </cell>
          <cell r="U127">
            <v>0</v>
          </cell>
          <cell r="V127">
            <v>16000</v>
          </cell>
          <cell r="W127">
            <v>0</v>
          </cell>
          <cell r="Y127">
            <v>39798</v>
          </cell>
          <cell r="Z127">
            <v>239</v>
          </cell>
          <cell r="AA127">
            <v>12</v>
          </cell>
          <cell r="AB127">
            <v>13</v>
          </cell>
          <cell r="AC127">
            <v>4000</v>
          </cell>
          <cell r="AD127">
            <v>4333.333333333333</v>
          </cell>
          <cell r="AE127">
            <v>4000</v>
          </cell>
          <cell r="AF127">
            <v>4000</v>
          </cell>
          <cell r="AG127">
            <v>0</v>
          </cell>
          <cell r="AH127">
            <v>4000</v>
          </cell>
          <cell r="AJ127">
            <v>0</v>
          </cell>
        </row>
        <row r="128"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L128">
            <v>39432</v>
          </cell>
          <cell r="M128">
            <v>4166.666666666667</v>
          </cell>
          <cell r="N128">
            <v>227</v>
          </cell>
          <cell r="O128">
            <v>228</v>
          </cell>
          <cell r="P128">
            <v>228</v>
          </cell>
          <cell r="Q128">
            <v>950000.00000000012</v>
          </cell>
          <cell r="S128">
            <v>0</v>
          </cell>
          <cell r="T128">
            <v>39829</v>
          </cell>
          <cell r="U128">
            <v>0</v>
          </cell>
          <cell r="V128">
            <v>200000</v>
          </cell>
          <cell r="W128">
            <v>0</v>
          </cell>
          <cell r="Y128">
            <v>39798</v>
          </cell>
          <cell r="Z128">
            <v>239</v>
          </cell>
          <cell r="AA128">
            <v>12</v>
          </cell>
          <cell r="AB128">
            <v>13</v>
          </cell>
          <cell r="AC128">
            <v>50000</v>
          </cell>
          <cell r="AD128">
            <v>54166.666666666672</v>
          </cell>
          <cell r="AE128">
            <v>50000</v>
          </cell>
          <cell r="AF128">
            <v>50000</v>
          </cell>
          <cell r="AG128">
            <v>0</v>
          </cell>
          <cell r="AH128">
            <v>50000</v>
          </cell>
          <cell r="AJ128">
            <v>0</v>
          </cell>
        </row>
        <row r="129"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L129">
            <v>39432</v>
          </cell>
          <cell r="M129">
            <v>46337.5</v>
          </cell>
          <cell r="N129">
            <v>227</v>
          </cell>
          <cell r="O129">
            <v>228</v>
          </cell>
          <cell r="P129">
            <v>228</v>
          </cell>
          <cell r="Q129">
            <v>10564950</v>
          </cell>
          <cell r="S129">
            <v>0</v>
          </cell>
          <cell r="T129">
            <v>39829</v>
          </cell>
          <cell r="U129">
            <v>0</v>
          </cell>
          <cell r="V129">
            <v>2224200</v>
          </cell>
          <cell r="W129">
            <v>0</v>
          </cell>
          <cell r="Y129">
            <v>39798</v>
          </cell>
          <cell r="Z129">
            <v>239</v>
          </cell>
          <cell r="AA129">
            <v>12</v>
          </cell>
          <cell r="AB129">
            <v>13</v>
          </cell>
          <cell r="AC129">
            <v>556050</v>
          </cell>
          <cell r="AD129">
            <v>602387.5</v>
          </cell>
          <cell r="AE129">
            <v>556050</v>
          </cell>
          <cell r="AF129">
            <v>556050</v>
          </cell>
          <cell r="AG129">
            <v>0</v>
          </cell>
          <cell r="AH129">
            <v>556050</v>
          </cell>
          <cell r="AJ129">
            <v>0</v>
          </cell>
        </row>
        <row r="130"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L130">
            <v>39432</v>
          </cell>
          <cell r="M130">
            <v>132291.66666666666</v>
          </cell>
          <cell r="N130">
            <v>227</v>
          </cell>
          <cell r="O130">
            <v>228</v>
          </cell>
          <cell r="P130">
            <v>228</v>
          </cell>
          <cell r="Q130">
            <v>30162499.999999996</v>
          </cell>
          <cell r="S130">
            <v>0</v>
          </cell>
          <cell r="T130">
            <v>39829</v>
          </cell>
          <cell r="U130">
            <v>0</v>
          </cell>
          <cell r="V130">
            <v>6350000</v>
          </cell>
          <cell r="W130">
            <v>0</v>
          </cell>
          <cell r="Y130">
            <v>39798</v>
          </cell>
          <cell r="Z130">
            <v>239</v>
          </cell>
          <cell r="AA130">
            <v>12</v>
          </cell>
          <cell r="AB130">
            <v>13</v>
          </cell>
          <cell r="AC130">
            <v>1587500</v>
          </cell>
          <cell r="AD130">
            <v>1719791.6666666665</v>
          </cell>
          <cell r="AE130">
            <v>1587500</v>
          </cell>
          <cell r="AF130">
            <v>1587500</v>
          </cell>
          <cell r="AG130">
            <v>0</v>
          </cell>
          <cell r="AH130">
            <v>1587500</v>
          </cell>
          <cell r="AJ130">
            <v>0</v>
          </cell>
        </row>
        <row r="131">
          <cell r="L131">
            <v>39432</v>
          </cell>
          <cell r="T131">
            <v>39829</v>
          </cell>
          <cell r="Y131">
            <v>39798</v>
          </cell>
        </row>
        <row r="132">
          <cell r="F132">
            <v>1</v>
          </cell>
          <cell r="G132">
            <v>1</v>
          </cell>
          <cell r="H132">
            <v>1</v>
          </cell>
          <cell r="I132">
            <v>1</v>
          </cell>
          <cell r="L132">
            <v>39432</v>
          </cell>
          <cell r="M132">
            <v>5000</v>
          </cell>
          <cell r="N132">
            <v>215</v>
          </cell>
          <cell r="O132">
            <v>216</v>
          </cell>
          <cell r="P132">
            <v>216</v>
          </cell>
          <cell r="Q132">
            <v>1080000</v>
          </cell>
          <cell r="S132">
            <v>0</v>
          </cell>
          <cell r="T132">
            <v>39829</v>
          </cell>
          <cell r="U132">
            <v>0</v>
          </cell>
          <cell r="V132">
            <v>240000</v>
          </cell>
          <cell r="W132">
            <v>0</v>
          </cell>
          <cell r="Y132">
            <v>39798</v>
          </cell>
          <cell r="Z132">
            <v>227</v>
          </cell>
          <cell r="AA132">
            <v>12</v>
          </cell>
          <cell r="AB132">
            <v>13</v>
          </cell>
          <cell r="AC132">
            <v>60000</v>
          </cell>
          <cell r="AD132">
            <v>65000</v>
          </cell>
          <cell r="AE132">
            <v>60000</v>
          </cell>
          <cell r="AF132">
            <v>60000</v>
          </cell>
          <cell r="AG132">
            <v>0</v>
          </cell>
          <cell r="AH132">
            <v>60000</v>
          </cell>
          <cell r="AJ132">
            <v>0</v>
          </cell>
        </row>
        <row r="133">
          <cell r="F133">
            <v>1</v>
          </cell>
          <cell r="G133">
            <v>1</v>
          </cell>
          <cell r="H133">
            <v>1</v>
          </cell>
          <cell r="I133">
            <v>1</v>
          </cell>
          <cell r="L133">
            <v>39432</v>
          </cell>
          <cell r="M133">
            <v>781.25</v>
          </cell>
          <cell r="N133">
            <v>215</v>
          </cell>
          <cell r="O133">
            <v>216</v>
          </cell>
          <cell r="P133">
            <v>216</v>
          </cell>
          <cell r="Q133">
            <v>168750</v>
          </cell>
          <cell r="S133">
            <v>0</v>
          </cell>
          <cell r="T133">
            <v>39829</v>
          </cell>
          <cell r="U133">
            <v>0</v>
          </cell>
          <cell r="V133">
            <v>37500</v>
          </cell>
          <cell r="W133">
            <v>0</v>
          </cell>
          <cell r="Y133">
            <v>39798</v>
          </cell>
          <cell r="Z133">
            <v>227</v>
          </cell>
          <cell r="AA133">
            <v>12</v>
          </cell>
          <cell r="AB133">
            <v>13</v>
          </cell>
          <cell r="AC133">
            <v>9375</v>
          </cell>
          <cell r="AD133">
            <v>10156.25</v>
          </cell>
          <cell r="AE133">
            <v>9375</v>
          </cell>
          <cell r="AF133">
            <v>9375</v>
          </cell>
          <cell r="AG133">
            <v>0</v>
          </cell>
          <cell r="AH133">
            <v>9375</v>
          </cell>
          <cell r="AJ133">
            <v>0</v>
          </cell>
        </row>
        <row r="134"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L134">
            <v>39432</v>
          </cell>
          <cell r="M134">
            <v>2989.5833333333335</v>
          </cell>
          <cell r="N134">
            <v>215</v>
          </cell>
          <cell r="O134">
            <v>216</v>
          </cell>
          <cell r="P134">
            <v>216</v>
          </cell>
          <cell r="Q134">
            <v>645750</v>
          </cell>
          <cell r="S134">
            <v>0</v>
          </cell>
          <cell r="T134">
            <v>39829</v>
          </cell>
          <cell r="U134">
            <v>0</v>
          </cell>
          <cell r="V134">
            <v>143500</v>
          </cell>
          <cell r="W134">
            <v>0</v>
          </cell>
          <cell r="Y134">
            <v>39798</v>
          </cell>
          <cell r="Z134">
            <v>227</v>
          </cell>
          <cell r="AA134">
            <v>12</v>
          </cell>
          <cell r="AB134">
            <v>13</v>
          </cell>
          <cell r="AC134">
            <v>35875</v>
          </cell>
          <cell r="AD134">
            <v>38864.583333333336</v>
          </cell>
          <cell r="AE134">
            <v>35875</v>
          </cell>
          <cell r="AF134">
            <v>35875</v>
          </cell>
          <cell r="AG134">
            <v>0</v>
          </cell>
          <cell r="AH134">
            <v>35875</v>
          </cell>
          <cell r="AJ134">
            <v>0</v>
          </cell>
        </row>
        <row r="135">
          <cell r="F135">
            <v>1</v>
          </cell>
          <cell r="G135">
            <v>1</v>
          </cell>
          <cell r="H135">
            <v>1</v>
          </cell>
          <cell r="I135">
            <v>1</v>
          </cell>
          <cell r="L135">
            <v>39432</v>
          </cell>
          <cell r="M135">
            <v>22375</v>
          </cell>
          <cell r="N135">
            <v>215</v>
          </cell>
          <cell r="O135">
            <v>216</v>
          </cell>
          <cell r="P135">
            <v>216</v>
          </cell>
          <cell r="Q135">
            <v>4833000</v>
          </cell>
          <cell r="S135">
            <v>0</v>
          </cell>
          <cell r="T135">
            <v>39829</v>
          </cell>
          <cell r="U135">
            <v>0</v>
          </cell>
          <cell r="V135">
            <v>1074000</v>
          </cell>
          <cell r="W135">
            <v>0</v>
          </cell>
          <cell r="Y135">
            <v>39798</v>
          </cell>
          <cell r="Z135">
            <v>227</v>
          </cell>
          <cell r="AA135">
            <v>12</v>
          </cell>
          <cell r="AB135">
            <v>13</v>
          </cell>
          <cell r="AC135">
            <v>268500</v>
          </cell>
          <cell r="AD135">
            <v>290875</v>
          </cell>
          <cell r="AE135">
            <v>268500</v>
          </cell>
          <cell r="AF135">
            <v>268500</v>
          </cell>
          <cell r="AG135">
            <v>0</v>
          </cell>
          <cell r="AH135">
            <v>268500</v>
          </cell>
          <cell r="AJ135">
            <v>0</v>
          </cell>
        </row>
        <row r="136">
          <cell r="F136">
            <v>1</v>
          </cell>
          <cell r="G136">
            <v>1</v>
          </cell>
          <cell r="H136">
            <v>1</v>
          </cell>
          <cell r="I136">
            <v>1</v>
          </cell>
          <cell r="L136">
            <v>39432</v>
          </cell>
          <cell r="M136">
            <v>7916.666666666667</v>
          </cell>
          <cell r="N136">
            <v>215</v>
          </cell>
          <cell r="O136">
            <v>216</v>
          </cell>
          <cell r="P136">
            <v>216</v>
          </cell>
          <cell r="Q136">
            <v>1710000</v>
          </cell>
          <cell r="S136">
            <v>0</v>
          </cell>
          <cell r="T136">
            <v>39829</v>
          </cell>
          <cell r="U136">
            <v>0</v>
          </cell>
          <cell r="V136">
            <v>380000</v>
          </cell>
          <cell r="W136">
            <v>0</v>
          </cell>
          <cell r="Y136">
            <v>39798</v>
          </cell>
          <cell r="Z136">
            <v>227</v>
          </cell>
          <cell r="AA136">
            <v>12</v>
          </cell>
          <cell r="AB136">
            <v>13</v>
          </cell>
          <cell r="AC136">
            <v>95000</v>
          </cell>
          <cell r="AD136">
            <v>102916.66666666667</v>
          </cell>
          <cell r="AE136">
            <v>95000</v>
          </cell>
          <cell r="AF136">
            <v>95000</v>
          </cell>
          <cell r="AG136">
            <v>0</v>
          </cell>
          <cell r="AH136">
            <v>95000</v>
          </cell>
          <cell r="AJ136">
            <v>0</v>
          </cell>
        </row>
        <row r="137">
          <cell r="F137">
            <v>1</v>
          </cell>
          <cell r="G137">
            <v>1</v>
          </cell>
          <cell r="H137">
            <v>1</v>
          </cell>
          <cell r="I137">
            <v>1</v>
          </cell>
          <cell r="L137">
            <v>39432</v>
          </cell>
          <cell r="M137">
            <v>15000</v>
          </cell>
          <cell r="N137">
            <v>215</v>
          </cell>
          <cell r="O137">
            <v>216</v>
          </cell>
          <cell r="P137">
            <v>216</v>
          </cell>
          <cell r="Q137">
            <v>3240000</v>
          </cell>
          <cell r="S137">
            <v>0</v>
          </cell>
          <cell r="T137">
            <v>39829</v>
          </cell>
          <cell r="U137">
            <v>0</v>
          </cell>
          <cell r="V137">
            <v>720000</v>
          </cell>
          <cell r="W137">
            <v>0</v>
          </cell>
          <cell r="Y137">
            <v>39798</v>
          </cell>
          <cell r="Z137">
            <v>227</v>
          </cell>
          <cell r="AA137">
            <v>12</v>
          </cell>
          <cell r="AB137">
            <v>13</v>
          </cell>
          <cell r="AC137">
            <v>180000</v>
          </cell>
          <cell r="AD137">
            <v>195000</v>
          </cell>
          <cell r="AE137">
            <v>180000</v>
          </cell>
          <cell r="AF137">
            <v>180000</v>
          </cell>
          <cell r="AG137">
            <v>0</v>
          </cell>
          <cell r="AH137">
            <v>180000</v>
          </cell>
          <cell r="AJ137">
            <v>0</v>
          </cell>
        </row>
        <row r="138"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L138">
            <v>39432</v>
          </cell>
          <cell r="M138">
            <v>36116.666666666664</v>
          </cell>
          <cell r="N138">
            <v>215</v>
          </cell>
          <cell r="O138">
            <v>216</v>
          </cell>
          <cell r="P138">
            <v>216</v>
          </cell>
          <cell r="Q138">
            <v>7801199.9999999991</v>
          </cell>
          <cell r="S138">
            <v>0</v>
          </cell>
          <cell r="T138">
            <v>39829</v>
          </cell>
          <cell r="U138">
            <v>0</v>
          </cell>
          <cell r="V138">
            <v>1733600</v>
          </cell>
          <cell r="W138">
            <v>0</v>
          </cell>
          <cell r="Y138">
            <v>39798</v>
          </cell>
          <cell r="Z138">
            <v>227</v>
          </cell>
          <cell r="AA138">
            <v>12</v>
          </cell>
          <cell r="AB138">
            <v>13</v>
          </cell>
          <cell r="AC138">
            <v>433400</v>
          </cell>
          <cell r="AD138">
            <v>469516.66666666663</v>
          </cell>
          <cell r="AE138">
            <v>433400</v>
          </cell>
          <cell r="AF138">
            <v>433400</v>
          </cell>
          <cell r="AG138">
            <v>0</v>
          </cell>
          <cell r="AH138">
            <v>433400</v>
          </cell>
          <cell r="AJ138">
            <v>0</v>
          </cell>
        </row>
        <row r="139">
          <cell r="F139">
            <v>1</v>
          </cell>
          <cell r="G139">
            <v>1</v>
          </cell>
          <cell r="H139">
            <v>1</v>
          </cell>
          <cell r="I139">
            <v>1</v>
          </cell>
          <cell r="L139">
            <v>39432</v>
          </cell>
          <cell r="M139">
            <v>28308</v>
          </cell>
          <cell r="N139">
            <v>215</v>
          </cell>
          <cell r="O139">
            <v>216</v>
          </cell>
          <cell r="P139">
            <v>216</v>
          </cell>
          <cell r="Q139">
            <v>6114528</v>
          </cell>
          <cell r="S139">
            <v>0</v>
          </cell>
          <cell r="T139">
            <v>39829</v>
          </cell>
          <cell r="U139">
            <v>0</v>
          </cell>
          <cell r="V139">
            <v>1358784</v>
          </cell>
          <cell r="W139">
            <v>0</v>
          </cell>
          <cell r="Y139">
            <v>39798</v>
          </cell>
          <cell r="Z139">
            <v>227</v>
          </cell>
          <cell r="AA139">
            <v>12</v>
          </cell>
          <cell r="AB139">
            <v>13</v>
          </cell>
          <cell r="AC139">
            <v>339696</v>
          </cell>
          <cell r="AD139">
            <v>368004</v>
          </cell>
          <cell r="AE139">
            <v>339696</v>
          </cell>
          <cell r="AF139">
            <v>339696</v>
          </cell>
          <cell r="AG139">
            <v>0</v>
          </cell>
          <cell r="AH139">
            <v>339696</v>
          </cell>
          <cell r="AJ139">
            <v>0</v>
          </cell>
        </row>
        <row r="140">
          <cell r="F140">
            <v>1</v>
          </cell>
          <cell r="G140">
            <v>1</v>
          </cell>
          <cell r="H140">
            <v>1</v>
          </cell>
          <cell r="I140">
            <v>1</v>
          </cell>
          <cell r="L140">
            <v>39432</v>
          </cell>
          <cell r="M140">
            <v>1406.25</v>
          </cell>
          <cell r="N140">
            <v>215</v>
          </cell>
          <cell r="O140">
            <v>216</v>
          </cell>
          <cell r="P140">
            <v>216</v>
          </cell>
          <cell r="Q140">
            <v>303750</v>
          </cell>
          <cell r="S140">
            <v>0</v>
          </cell>
          <cell r="T140">
            <v>39829</v>
          </cell>
          <cell r="U140">
            <v>0</v>
          </cell>
          <cell r="V140">
            <v>67500</v>
          </cell>
          <cell r="W140">
            <v>0</v>
          </cell>
          <cell r="Y140">
            <v>39798</v>
          </cell>
          <cell r="Z140">
            <v>227</v>
          </cell>
          <cell r="AA140">
            <v>12</v>
          </cell>
          <cell r="AB140">
            <v>13</v>
          </cell>
          <cell r="AC140">
            <v>16875</v>
          </cell>
          <cell r="AD140">
            <v>18281.25</v>
          </cell>
          <cell r="AE140">
            <v>16875</v>
          </cell>
          <cell r="AF140">
            <v>16875</v>
          </cell>
          <cell r="AG140">
            <v>0</v>
          </cell>
          <cell r="AH140">
            <v>16875</v>
          </cell>
          <cell r="AJ140">
            <v>0</v>
          </cell>
        </row>
        <row r="141">
          <cell r="F141">
            <v>1</v>
          </cell>
          <cell r="G141">
            <v>1</v>
          </cell>
          <cell r="H141">
            <v>1</v>
          </cell>
          <cell r="I141">
            <v>1</v>
          </cell>
          <cell r="L141">
            <v>39432</v>
          </cell>
          <cell r="M141">
            <v>1520.8333333333333</v>
          </cell>
          <cell r="N141">
            <v>215</v>
          </cell>
          <cell r="O141">
            <v>216</v>
          </cell>
          <cell r="P141">
            <v>216</v>
          </cell>
          <cell r="Q141">
            <v>328500</v>
          </cell>
          <cell r="S141">
            <v>0</v>
          </cell>
          <cell r="T141">
            <v>39829</v>
          </cell>
          <cell r="U141">
            <v>0</v>
          </cell>
          <cell r="V141">
            <v>73000</v>
          </cell>
          <cell r="W141">
            <v>0</v>
          </cell>
          <cell r="Y141">
            <v>39798</v>
          </cell>
          <cell r="Z141">
            <v>227</v>
          </cell>
          <cell r="AA141">
            <v>12</v>
          </cell>
          <cell r="AB141">
            <v>13</v>
          </cell>
          <cell r="AC141">
            <v>18250</v>
          </cell>
          <cell r="AD141">
            <v>19770.833333333332</v>
          </cell>
          <cell r="AE141">
            <v>18250</v>
          </cell>
          <cell r="AF141">
            <v>18250</v>
          </cell>
          <cell r="AG141">
            <v>0</v>
          </cell>
          <cell r="AH141">
            <v>18250</v>
          </cell>
          <cell r="AJ141">
            <v>0</v>
          </cell>
        </row>
        <row r="142">
          <cell r="F142">
            <v>1</v>
          </cell>
          <cell r="G142">
            <v>1</v>
          </cell>
          <cell r="H142">
            <v>1</v>
          </cell>
          <cell r="I142">
            <v>1</v>
          </cell>
          <cell r="L142">
            <v>39432</v>
          </cell>
          <cell r="M142">
            <v>22500</v>
          </cell>
          <cell r="N142">
            <v>215</v>
          </cell>
          <cell r="O142">
            <v>216</v>
          </cell>
          <cell r="P142">
            <v>216</v>
          </cell>
          <cell r="Q142">
            <v>4860000</v>
          </cell>
          <cell r="S142">
            <v>0</v>
          </cell>
          <cell r="T142">
            <v>39829</v>
          </cell>
          <cell r="U142">
            <v>0</v>
          </cell>
          <cell r="V142">
            <v>1080000</v>
          </cell>
          <cell r="W142">
            <v>0</v>
          </cell>
          <cell r="Y142">
            <v>39798</v>
          </cell>
          <cell r="Z142">
            <v>227</v>
          </cell>
          <cell r="AA142">
            <v>12</v>
          </cell>
          <cell r="AB142">
            <v>13</v>
          </cell>
          <cell r="AC142">
            <v>270000</v>
          </cell>
          <cell r="AD142">
            <v>292500</v>
          </cell>
          <cell r="AE142">
            <v>270000</v>
          </cell>
          <cell r="AF142">
            <v>270000</v>
          </cell>
          <cell r="AG142">
            <v>0</v>
          </cell>
          <cell r="AH142">
            <v>270000</v>
          </cell>
          <cell r="AJ142">
            <v>0</v>
          </cell>
        </row>
        <row r="143">
          <cell r="F143">
            <v>1</v>
          </cell>
          <cell r="G143">
            <v>1</v>
          </cell>
          <cell r="H143">
            <v>1</v>
          </cell>
          <cell r="I143">
            <v>1</v>
          </cell>
          <cell r="L143">
            <v>39432</v>
          </cell>
          <cell r="M143">
            <v>1666.6666666666667</v>
          </cell>
          <cell r="N143">
            <v>215</v>
          </cell>
          <cell r="O143">
            <v>216</v>
          </cell>
          <cell r="P143">
            <v>216</v>
          </cell>
          <cell r="Q143">
            <v>360000</v>
          </cell>
          <cell r="S143">
            <v>0</v>
          </cell>
          <cell r="T143">
            <v>39829</v>
          </cell>
          <cell r="U143">
            <v>0</v>
          </cell>
          <cell r="V143">
            <v>80000</v>
          </cell>
          <cell r="W143">
            <v>0</v>
          </cell>
          <cell r="Y143">
            <v>39798</v>
          </cell>
          <cell r="Z143">
            <v>227</v>
          </cell>
          <cell r="AA143">
            <v>12</v>
          </cell>
          <cell r="AB143">
            <v>13</v>
          </cell>
          <cell r="AC143">
            <v>20000</v>
          </cell>
          <cell r="AD143">
            <v>21666.666666666668</v>
          </cell>
          <cell r="AE143">
            <v>20000</v>
          </cell>
          <cell r="AF143">
            <v>20000</v>
          </cell>
          <cell r="AG143">
            <v>0</v>
          </cell>
          <cell r="AH143">
            <v>20000</v>
          </cell>
          <cell r="AJ143">
            <v>0</v>
          </cell>
        </row>
        <row r="144">
          <cell r="F144">
            <v>1</v>
          </cell>
          <cell r="G144">
            <v>1</v>
          </cell>
          <cell r="H144">
            <v>1</v>
          </cell>
          <cell r="I144">
            <v>1</v>
          </cell>
          <cell r="L144">
            <v>39432</v>
          </cell>
          <cell r="M144">
            <v>150228.15416666667</v>
          </cell>
          <cell r="N144">
            <v>215</v>
          </cell>
          <cell r="O144">
            <v>216</v>
          </cell>
          <cell r="P144">
            <v>216</v>
          </cell>
          <cell r="Q144">
            <v>32449281.300000001</v>
          </cell>
          <cell r="S144">
            <v>0</v>
          </cell>
          <cell r="T144">
            <v>39829</v>
          </cell>
          <cell r="U144">
            <v>0</v>
          </cell>
          <cell r="V144">
            <v>7210951.4000000004</v>
          </cell>
          <cell r="W144">
            <v>0</v>
          </cell>
          <cell r="Y144">
            <v>39798</v>
          </cell>
          <cell r="Z144">
            <v>227</v>
          </cell>
          <cell r="AA144">
            <v>12</v>
          </cell>
          <cell r="AB144">
            <v>13</v>
          </cell>
          <cell r="AC144">
            <v>1802737.85</v>
          </cell>
          <cell r="AD144">
            <v>1952966.0041666669</v>
          </cell>
          <cell r="AE144">
            <v>1802737.85</v>
          </cell>
          <cell r="AF144">
            <v>1802737.85</v>
          </cell>
          <cell r="AG144">
            <v>0</v>
          </cell>
          <cell r="AH144">
            <v>1802737.85</v>
          </cell>
          <cell r="AJ144">
            <v>0</v>
          </cell>
        </row>
        <row r="145">
          <cell r="F145">
            <v>1</v>
          </cell>
          <cell r="G145">
            <v>1</v>
          </cell>
          <cell r="H145">
            <v>1</v>
          </cell>
          <cell r="I145">
            <v>1</v>
          </cell>
          <cell r="L145">
            <v>39432</v>
          </cell>
          <cell r="M145">
            <v>245833.33333333334</v>
          </cell>
          <cell r="N145">
            <v>215</v>
          </cell>
          <cell r="O145">
            <v>216</v>
          </cell>
          <cell r="P145">
            <v>216</v>
          </cell>
          <cell r="Q145">
            <v>53100000</v>
          </cell>
          <cell r="S145">
            <v>0</v>
          </cell>
          <cell r="T145">
            <v>39829</v>
          </cell>
          <cell r="U145">
            <v>0</v>
          </cell>
          <cell r="V145">
            <v>11800000</v>
          </cell>
          <cell r="W145">
            <v>0</v>
          </cell>
          <cell r="Y145">
            <v>39798</v>
          </cell>
          <cell r="Z145">
            <v>227</v>
          </cell>
          <cell r="AA145">
            <v>12</v>
          </cell>
          <cell r="AB145">
            <v>13</v>
          </cell>
          <cell r="AC145">
            <v>2950000</v>
          </cell>
          <cell r="AD145">
            <v>3195833.3333333335</v>
          </cell>
          <cell r="AE145">
            <v>2950000</v>
          </cell>
          <cell r="AF145">
            <v>2950000</v>
          </cell>
          <cell r="AG145">
            <v>0</v>
          </cell>
          <cell r="AH145">
            <v>2950000</v>
          </cell>
          <cell r="AJ145">
            <v>0</v>
          </cell>
        </row>
        <row r="146">
          <cell r="L146">
            <v>39432</v>
          </cell>
          <cell r="T146">
            <v>39829</v>
          </cell>
          <cell r="Y146">
            <v>39798</v>
          </cell>
        </row>
        <row r="147">
          <cell r="F147">
            <v>1</v>
          </cell>
          <cell r="G147">
            <v>1</v>
          </cell>
          <cell r="H147">
            <v>1</v>
          </cell>
          <cell r="I147">
            <v>1</v>
          </cell>
          <cell r="L147">
            <v>39432</v>
          </cell>
          <cell r="M147">
            <v>17083.333333333332</v>
          </cell>
          <cell r="N147">
            <v>203</v>
          </cell>
          <cell r="O147">
            <v>204</v>
          </cell>
          <cell r="P147">
            <v>204</v>
          </cell>
          <cell r="Q147">
            <v>3484999.9999999995</v>
          </cell>
          <cell r="S147">
            <v>0</v>
          </cell>
          <cell r="T147">
            <v>39829</v>
          </cell>
          <cell r="U147">
            <v>0</v>
          </cell>
          <cell r="V147">
            <v>820000</v>
          </cell>
          <cell r="W147">
            <v>0</v>
          </cell>
          <cell r="Y147">
            <v>39798</v>
          </cell>
          <cell r="Z147">
            <v>215</v>
          </cell>
          <cell r="AA147">
            <v>12</v>
          </cell>
          <cell r="AB147">
            <v>13</v>
          </cell>
          <cell r="AC147">
            <v>205000</v>
          </cell>
          <cell r="AD147">
            <v>222083.33333333331</v>
          </cell>
          <cell r="AE147">
            <v>205000</v>
          </cell>
          <cell r="AF147">
            <v>205000</v>
          </cell>
          <cell r="AG147">
            <v>0</v>
          </cell>
          <cell r="AH147">
            <v>205000</v>
          </cell>
          <cell r="AJ147">
            <v>0</v>
          </cell>
        </row>
        <row r="148">
          <cell r="F148">
            <v>1</v>
          </cell>
          <cell r="G148">
            <v>1</v>
          </cell>
          <cell r="H148">
            <v>1</v>
          </cell>
          <cell r="I148">
            <v>1</v>
          </cell>
          <cell r="L148">
            <v>39432</v>
          </cell>
          <cell r="M148">
            <v>4250</v>
          </cell>
          <cell r="N148">
            <v>203</v>
          </cell>
          <cell r="O148">
            <v>204</v>
          </cell>
          <cell r="P148">
            <v>204</v>
          </cell>
          <cell r="Q148">
            <v>867000</v>
          </cell>
          <cell r="S148">
            <v>0</v>
          </cell>
          <cell r="T148">
            <v>39829</v>
          </cell>
          <cell r="U148">
            <v>0</v>
          </cell>
          <cell r="V148">
            <v>204000</v>
          </cell>
          <cell r="W148">
            <v>0</v>
          </cell>
          <cell r="Y148">
            <v>39798</v>
          </cell>
          <cell r="Z148">
            <v>215</v>
          </cell>
          <cell r="AA148">
            <v>12</v>
          </cell>
          <cell r="AB148">
            <v>13</v>
          </cell>
          <cell r="AC148">
            <v>51000</v>
          </cell>
          <cell r="AD148">
            <v>55250</v>
          </cell>
          <cell r="AE148">
            <v>51000</v>
          </cell>
          <cell r="AF148">
            <v>51000</v>
          </cell>
          <cell r="AG148">
            <v>0</v>
          </cell>
          <cell r="AH148">
            <v>51000</v>
          </cell>
          <cell r="AJ148">
            <v>0</v>
          </cell>
        </row>
        <row r="149">
          <cell r="F149">
            <v>1</v>
          </cell>
          <cell r="G149">
            <v>1</v>
          </cell>
          <cell r="H149">
            <v>1</v>
          </cell>
          <cell r="I149">
            <v>1</v>
          </cell>
          <cell r="L149">
            <v>39432</v>
          </cell>
          <cell r="M149">
            <v>66666.666666666672</v>
          </cell>
          <cell r="N149">
            <v>203</v>
          </cell>
          <cell r="O149">
            <v>204</v>
          </cell>
          <cell r="P149">
            <v>204</v>
          </cell>
          <cell r="Q149">
            <v>13600000.000000002</v>
          </cell>
          <cell r="S149">
            <v>0</v>
          </cell>
          <cell r="T149">
            <v>39829</v>
          </cell>
          <cell r="U149">
            <v>0</v>
          </cell>
          <cell r="V149">
            <v>3200000</v>
          </cell>
          <cell r="W149">
            <v>0</v>
          </cell>
          <cell r="Y149">
            <v>39798</v>
          </cell>
          <cell r="Z149">
            <v>215</v>
          </cell>
          <cell r="AA149">
            <v>12</v>
          </cell>
          <cell r="AB149">
            <v>13</v>
          </cell>
          <cell r="AC149">
            <v>800000</v>
          </cell>
          <cell r="AD149">
            <v>866666.66666666674</v>
          </cell>
          <cell r="AE149">
            <v>800000</v>
          </cell>
          <cell r="AF149">
            <v>800000</v>
          </cell>
          <cell r="AG149">
            <v>0</v>
          </cell>
          <cell r="AH149">
            <v>800000</v>
          </cell>
          <cell r="AJ149">
            <v>0</v>
          </cell>
        </row>
        <row r="150">
          <cell r="F150">
            <v>1</v>
          </cell>
          <cell r="G150">
            <v>1</v>
          </cell>
          <cell r="H150">
            <v>1</v>
          </cell>
          <cell r="I150">
            <v>1</v>
          </cell>
          <cell r="L150">
            <v>39432</v>
          </cell>
          <cell r="M150">
            <v>10979.166666666666</v>
          </cell>
          <cell r="N150">
            <v>203</v>
          </cell>
          <cell r="O150">
            <v>204</v>
          </cell>
          <cell r="P150">
            <v>204</v>
          </cell>
          <cell r="Q150">
            <v>2239750</v>
          </cell>
          <cell r="S150">
            <v>0</v>
          </cell>
          <cell r="T150">
            <v>39829</v>
          </cell>
          <cell r="U150">
            <v>0</v>
          </cell>
          <cell r="V150">
            <v>527000</v>
          </cell>
          <cell r="W150">
            <v>0</v>
          </cell>
          <cell r="Y150">
            <v>39798</v>
          </cell>
          <cell r="Z150">
            <v>215</v>
          </cell>
          <cell r="AA150">
            <v>12</v>
          </cell>
          <cell r="AB150">
            <v>13</v>
          </cell>
          <cell r="AC150">
            <v>131750</v>
          </cell>
          <cell r="AD150">
            <v>142729.16666666666</v>
          </cell>
          <cell r="AE150">
            <v>131750</v>
          </cell>
          <cell r="AF150">
            <v>131750</v>
          </cell>
          <cell r="AG150">
            <v>0</v>
          </cell>
          <cell r="AH150">
            <v>131750</v>
          </cell>
          <cell r="AJ150">
            <v>0</v>
          </cell>
        </row>
        <row r="151">
          <cell r="F151">
            <v>1</v>
          </cell>
          <cell r="G151">
            <v>1</v>
          </cell>
          <cell r="H151">
            <v>1</v>
          </cell>
          <cell r="I151">
            <v>1</v>
          </cell>
          <cell r="L151">
            <v>39432</v>
          </cell>
          <cell r="M151">
            <v>729.16666666666663</v>
          </cell>
          <cell r="N151">
            <v>203</v>
          </cell>
          <cell r="O151">
            <v>204</v>
          </cell>
          <cell r="P151">
            <v>204</v>
          </cell>
          <cell r="Q151">
            <v>148750</v>
          </cell>
          <cell r="S151">
            <v>0</v>
          </cell>
          <cell r="T151">
            <v>39829</v>
          </cell>
          <cell r="U151">
            <v>0</v>
          </cell>
          <cell r="V151">
            <v>35000</v>
          </cell>
          <cell r="W151">
            <v>0</v>
          </cell>
          <cell r="Y151">
            <v>39798</v>
          </cell>
          <cell r="Z151">
            <v>215</v>
          </cell>
          <cell r="AA151">
            <v>12</v>
          </cell>
          <cell r="AB151">
            <v>13</v>
          </cell>
          <cell r="AC151">
            <v>8750</v>
          </cell>
          <cell r="AD151">
            <v>9479.1666666666661</v>
          </cell>
          <cell r="AE151">
            <v>8750</v>
          </cell>
          <cell r="AF151">
            <v>8750</v>
          </cell>
          <cell r="AG151">
            <v>0</v>
          </cell>
          <cell r="AH151">
            <v>8750</v>
          </cell>
          <cell r="AJ151">
            <v>0</v>
          </cell>
        </row>
        <row r="152">
          <cell r="F152">
            <v>1</v>
          </cell>
          <cell r="G152">
            <v>1</v>
          </cell>
          <cell r="H152">
            <v>1</v>
          </cell>
          <cell r="I152">
            <v>1</v>
          </cell>
          <cell r="L152">
            <v>39432</v>
          </cell>
          <cell r="M152">
            <v>3854.1666666666665</v>
          </cell>
          <cell r="N152">
            <v>203</v>
          </cell>
          <cell r="O152">
            <v>204</v>
          </cell>
          <cell r="P152">
            <v>204</v>
          </cell>
          <cell r="Q152">
            <v>786250</v>
          </cell>
          <cell r="S152">
            <v>0</v>
          </cell>
          <cell r="T152">
            <v>39829</v>
          </cell>
          <cell r="U152">
            <v>0</v>
          </cell>
          <cell r="V152">
            <v>185000</v>
          </cell>
          <cell r="W152">
            <v>0</v>
          </cell>
          <cell r="Y152">
            <v>39798</v>
          </cell>
          <cell r="Z152">
            <v>215</v>
          </cell>
          <cell r="AA152">
            <v>12</v>
          </cell>
          <cell r="AB152">
            <v>13</v>
          </cell>
          <cell r="AC152">
            <v>46250</v>
          </cell>
          <cell r="AD152">
            <v>50104.166666666664</v>
          </cell>
          <cell r="AE152">
            <v>46250</v>
          </cell>
          <cell r="AF152">
            <v>46250</v>
          </cell>
          <cell r="AG152">
            <v>0</v>
          </cell>
          <cell r="AH152">
            <v>46250</v>
          </cell>
          <cell r="AJ152">
            <v>0</v>
          </cell>
        </row>
        <row r="153">
          <cell r="F153">
            <v>1</v>
          </cell>
          <cell r="G153">
            <v>1</v>
          </cell>
          <cell r="H153">
            <v>1</v>
          </cell>
          <cell r="I153">
            <v>1</v>
          </cell>
          <cell r="L153">
            <v>39432</v>
          </cell>
          <cell r="M153">
            <v>1395.8333333333333</v>
          </cell>
          <cell r="N153">
            <v>203</v>
          </cell>
          <cell r="O153">
            <v>204</v>
          </cell>
          <cell r="P153">
            <v>204</v>
          </cell>
          <cell r="Q153">
            <v>284750</v>
          </cell>
          <cell r="S153">
            <v>0</v>
          </cell>
          <cell r="T153">
            <v>39829</v>
          </cell>
          <cell r="U153">
            <v>0</v>
          </cell>
          <cell r="V153">
            <v>67000</v>
          </cell>
          <cell r="W153">
            <v>0</v>
          </cell>
          <cell r="Y153">
            <v>39798</v>
          </cell>
          <cell r="Z153">
            <v>215</v>
          </cell>
          <cell r="AA153">
            <v>12</v>
          </cell>
          <cell r="AB153">
            <v>13</v>
          </cell>
          <cell r="AC153">
            <v>16750</v>
          </cell>
          <cell r="AD153">
            <v>18145.833333333332</v>
          </cell>
          <cell r="AE153">
            <v>16750</v>
          </cell>
          <cell r="AF153">
            <v>16750</v>
          </cell>
          <cell r="AG153">
            <v>0</v>
          </cell>
          <cell r="AH153">
            <v>16750</v>
          </cell>
          <cell r="AJ153">
            <v>0</v>
          </cell>
        </row>
        <row r="154">
          <cell r="L154">
            <v>39432</v>
          </cell>
          <cell r="T154">
            <v>39829</v>
          </cell>
          <cell r="Y154">
            <v>39798</v>
          </cell>
        </row>
        <row r="155">
          <cell r="F155">
            <v>1</v>
          </cell>
          <cell r="G155">
            <v>1</v>
          </cell>
          <cell r="H155">
            <v>1</v>
          </cell>
          <cell r="I155">
            <v>1</v>
          </cell>
          <cell r="L155">
            <v>39432</v>
          </cell>
          <cell r="M155">
            <v>1875</v>
          </cell>
          <cell r="N155">
            <v>191</v>
          </cell>
          <cell r="O155">
            <v>192</v>
          </cell>
          <cell r="P155">
            <v>192</v>
          </cell>
          <cell r="Q155">
            <v>360000</v>
          </cell>
          <cell r="S155">
            <v>0</v>
          </cell>
          <cell r="T155">
            <v>39829</v>
          </cell>
          <cell r="U155">
            <v>0</v>
          </cell>
          <cell r="V155">
            <v>90000</v>
          </cell>
          <cell r="W155">
            <v>0</v>
          </cell>
          <cell r="Y155">
            <v>39798</v>
          </cell>
          <cell r="Z155">
            <v>203</v>
          </cell>
          <cell r="AA155">
            <v>12</v>
          </cell>
          <cell r="AB155">
            <v>13</v>
          </cell>
          <cell r="AC155">
            <v>22500</v>
          </cell>
          <cell r="AD155">
            <v>24375</v>
          </cell>
          <cell r="AE155">
            <v>22500</v>
          </cell>
          <cell r="AF155">
            <v>22500</v>
          </cell>
          <cell r="AG155">
            <v>0</v>
          </cell>
          <cell r="AH155">
            <v>22500</v>
          </cell>
          <cell r="AJ155">
            <v>0</v>
          </cell>
        </row>
        <row r="156">
          <cell r="F156">
            <v>1</v>
          </cell>
          <cell r="G156">
            <v>1</v>
          </cell>
          <cell r="H156">
            <v>1</v>
          </cell>
          <cell r="I156">
            <v>1</v>
          </cell>
          <cell r="L156">
            <v>39432</v>
          </cell>
          <cell r="M156">
            <v>43750</v>
          </cell>
          <cell r="N156">
            <v>191</v>
          </cell>
          <cell r="O156">
            <v>192</v>
          </cell>
          <cell r="P156">
            <v>192</v>
          </cell>
          <cell r="Q156">
            <v>8400000</v>
          </cell>
          <cell r="S156">
            <v>0</v>
          </cell>
          <cell r="T156">
            <v>39829</v>
          </cell>
          <cell r="U156">
            <v>0</v>
          </cell>
          <cell r="V156">
            <v>2100000</v>
          </cell>
          <cell r="W156">
            <v>0</v>
          </cell>
          <cell r="Y156">
            <v>39798</v>
          </cell>
          <cell r="Z156">
            <v>203</v>
          </cell>
          <cell r="AA156">
            <v>12</v>
          </cell>
          <cell r="AB156">
            <v>13</v>
          </cell>
          <cell r="AC156">
            <v>525000</v>
          </cell>
          <cell r="AD156">
            <v>568750</v>
          </cell>
          <cell r="AE156">
            <v>525000</v>
          </cell>
          <cell r="AF156">
            <v>525000</v>
          </cell>
          <cell r="AG156">
            <v>0</v>
          </cell>
          <cell r="AH156">
            <v>525000</v>
          </cell>
          <cell r="AJ156">
            <v>0</v>
          </cell>
        </row>
        <row r="157">
          <cell r="F157">
            <v>1</v>
          </cell>
          <cell r="G157">
            <v>1</v>
          </cell>
          <cell r="H157">
            <v>1</v>
          </cell>
          <cell r="I157">
            <v>1</v>
          </cell>
          <cell r="L157">
            <v>39432</v>
          </cell>
          <cell r="M157">
            <v>2687.5</v>
          </cell>
          <cell r="N157">
            <v>191</v>
          </cell>
          <cell r="O157">
            <v>192</v>
          </cell>
          <cell r="P157">
            <v>192</v>
          </cell>
          <cell r="Q157">
            <v>516000</v>
          </cell>
          <cell r="S157">
            <v>0</v>
          </cell>
          <cell r="T157">
            <v>39829</v>
          </cell>
          <cell r="U157">
            <v>0</v>
          </cell>
          <cell r="V157">
            <v>129000</v>
          </cell>
          <cell r="W157">
            <v>0</v>
          </cell>
          <cell r="Y157">
            <v>39798</v>
          </cell>
          <cell r="Z157">
            <v>203</v>
          </cell>
          <cell r="AA157">
            <v>12</v>
          </cell>
          <cell r="AB157">
            <v>13</v>
          </cell>
          <cell r="AC157">
            <v>32250</v>
          </cell>
          <cell r="AD157">
            <v>34937.5</v>
          </cell>
          <cell r="AE157">
            <v>32250</v>
          </cell>
          <cell r="AF157">
            <v>32250</v>
          </cell>
          <cell r="AG157">
            <v>0</v>
          </cell>
          <cell r="AH157">
            <v>32250</v>
          </cell>
          <cell r="AJ157">
            <v>0</v>
          </cell>
        </row>
        <row r="158">
          <cell r="F158">
            <v>1</v>
          </cell>
          <cell r="G158">
            <v>1</v>
          </cell>
          <cell r="H158">
            <v>1</v>
          </cell>
          <cell r="I158">
            <v>1</v>
          </cell>
          <cell r="L158">
            <v>39432</v>
          </cell>
          <cell r="M158">
            <v>1145.8333333333333</v>
          </cell>
          <cell r="N158">
            <v>191</v>
          </cell>
          <cell r="O158">
            <v>192</v>
          </cell>
          <cell r="P158">
            <v>192</v>
          </cell>
          <cell r="Q158">
            <v>220000</v>
          </cell>
          <cell r="S158">
            <v>0</v>
          </cell>
          <cell r="T158">
            <v>39829</v>
          </cell>
          <cell r="U158">
            <v>0</v>
          </cell>
          <cell r="V158">
            <v>55000</v>
          </cell>
          <cell r="W158">
            <v>0</v>
          </cell>
          <cell r="Y158">
            <v>39798</v>
          </cell>
          <cell r="Z158">
            <v>203</v>
          </cell>
          <cell r="AA158">
            <v>12</v>
          </cell>
          <cell r="AB158">
            <v>13</v>
          </cell>
          <cell r="AC158">
            <v>13750</v>
          </cell>
          <cell r="AD158">
            <v>14895.833333333332</v>
          </cell>
          <cell r="AE158">
            <v>13750</v>
          </cell>
          <cell r="AF158">
            <v>13750</v>
          </cell>
          <cell r="AG158">
            <v>0</v>
          </cell>
          <cell r="AH158">
            <v>13750</v>
          </cell>
          <cell r="AJ158">
            <v>0</v>
          </cell>
        </row>
        <row r="159">
          <cell r="F159">
            <v>1</v>
          </cell>
          <cell r="G159">
            <v>1</v>
          </cell>
          <cell r="H159">
            <v>1</v>
          </cell>
          <cell r="I159">
            <v>1</v>
          </cell>
          <cell r="L159">
            <v>39432</v>
          </cell>
          <cell r="M159">
            <v>1041.6666666666667</v>
          </cell>
          <cell r="N159">
            <v>191</v>
          </cell>
          <cell r="O159">
            <v>192</v>
          </cell>
          <cell r="P159">
            <v>192</v>
          </cell>
          <cell r="Q159">
            <v>200000</v>
          </cell>
          <cell r="S159">
            <v>0</v>
          </cell>
          <cell r="T159">
            <v>39829</v>
          </cell>
          <cell r="U159">
            <v>0</v>
          </cell>
          <cell r="V159">
            <v>50000</v>
          </cell>
          <cell r="W159">
            <v>0</v>
          </cell>
          <cell r="Y159">
            <v>39798</v>
          </cell>
          <cell r="Z159">
            <v>203</v>
          </cell>
          <cell r="AA159">
            <v>12</v>
          </cell>
          <cell r="AB159">
            <v>13</v>
          </cell>
          <cell r="AC159">
            <v>12500</v>
          </cell>
          <cell r="AD159">
            <v>13541.666666666668</v>
          </cell>
          <cell r="AE159">
            <v>12500</v>
          </cell>
          <cell r="AF159">
            <v>12500</v>
          </cell>
          <cell r="AG159">
            <v>0</v>
          </cell>
          <cell r="AH159">
            <v>12500</v>
          </cell>
          <cell r="AJ159">
            <v>0</v>
          </cell>
        </row>
        <row r="160">
          <cell r="L160">
            <v>39432</v>
          </cell>
          <cell r="T160">
            <v>39829</v>
          </cell>
          <cell r="Y160">
            <v>39798</v>
          </cell>
        </row>
        <row r="161">
          <cell r="F161">
            <v>1</v>
          </cell>
          <cell r="G161">
            <v>1</v>
          </cell>
          <cell r="H161">
            <v>1</v>
          </cell>
          <cell r="I161">
            <v>1</v>
          </cell>
          <cell r="L161">
            <v>39432</v>
          </cell>
          <cell r="M161">
            <v>16354.166666666666</v>
          </cell>
          <cell r="N161">
            <v>179</v>
          </cell>
          <cell r="O161">
            <v>180</v>
          </cell>
          <cell r="P161">
            <v>180</v>
          </cell>
          <cell r="Q161">
            <v>2943750</v>
          </cell>
          <cell r="S161">
            <v>0</v>
          </cell>
          <cell r="T161">
            <v>39829</v>
          </cell>
          <cell r="U161">
            <v>0</v>
          </cell>
          <cell r="V161">
            <v>785000</v>
          </cell>
          <cell r="W161">
            <v>0</v>
          </cell>
          <cell r="Y161">
            <v>39798</v>
          </cell>
          <cell r="Z161">
            <v>191</v>
          </cell>
          <cell r="AA161">
            <v>12</v>
          </cell>
          <cell r="AB161">
            <v>13</v>
          </cell>
          <cell r="AC161">
            <v>196250</v>
          </cell>
          <cell r="AD161">
            <v>212604.16666666666</v>
          </cell>
          <cell r="AE161">
            <v>196250</v>
          </cell>
          <cell r="AF161">
            <v>196250</v>
          </cell>
          <cell r="AG161">
            <v>0</v>
          </cell>
          <cell r="AH161">
            <v>196250</v>
          </cell>
          <cell r="AJ161">
            <v>0</v>
          </cell>
        </row>
        <row r="162">
          <cell r="F162">
            <v>1</v>
          </cell>
          <cell r="G162">
            <v>1</v>
          </cell>
          <cell r="H162">
            <v>1</v>
          </cell>
          <cell r="I162">
            <v>1</v>
          </cell>
          <cell r="L162">
            <v>39432</v>
          </cell>
          <cell r="M162">
            <v>11010.416666666666</v>
          </cell>
          <cell r="N162">
            <v>179</v>
          </cell>
          <cell r="O162">
            <v>180</v>
          </cell>
          <cell r="P162">
            <v>180</v>
          </cell>
          <cell r="Q162">
            <v>1981875</v>
          </cell>
          <cell r="S162">
            <v>0</v>
          </cell>
          <cell r="T162">
            <v>39829</v>
          </cell>
          <cell r="U162">
            <v>0</v>
          </cell>
          <cell r="V162">
            <v>528500</v>
          </cell>
          <cell r="W162">
            <v>0</v>
          </cell>
          <cell r="Y162">
            <v>39798</v>
          </cell>
          <cell r="Z162">
            <v>191</v>
          </cell>
          <cell r="AA162">
            <v>12</v>
          </cell>
          <cell r="AB162">
            <v>13</v>
          </cell>
          <cell r="AC162">
            <v>132125</v>
          </cell>
          <cell r="AD162">
            <v>143135.41666666666</v>
          </cell>
          <cell r="AE162">
            <v>132125</v>
          </cell>
          <cell r="AF162">
            <v>132125</v>
          </cell>
          <cell r="AG162">
            <v>0</v>
          </cell>
          <cell r="AH162">
            <v>132125</v>
          </cell>
          <cell r="AJ162">
            <v>0</v>
          </cell>
        </row>
        <row r="163">
          <cell r="L163">
            <v>39432</v>
          </cell>
          <cell r="T163">
            <v>39829</v>
          </cell>
          <cell r="Y163">
            <v>39798</v>
          </cell>
        </row>
        <row r="164">
          <cell r="F164">
            <v>1</v>
          </cell>
          <cell r="G164">
            <v>1</v>
          </cell>
          <cell r="H164">
            <v>1</v>
          </cell>
          <cell r="I164">
            <v>1</v>
          </cell>
          <cell r="L164">
            <v>39432</v>
          </cell>
          <cell r="M164">
            <v>468.75</v>
          </cell>
          <cell r="N164">
            <v>167</v>
          </cell>
          <cell r="O164">
            <v>168</v>
          </cell>
          <cell r="P164">
            <v>168</v>
          </cell>
          <cell r="Q164">
            <v>78750</v>
          </cell>
          <cell r="S164">
            <v>0</v>
          </cell>
          <cell r="T164">
            <v>39829</v>
          </cell>
          <cell r="U164">
            <v>0</v>
          </cell>
          <cell r="V164">
            <v>22500</v>
          </cell>
          <cell r="W164">
            <v>0</v>
          </cell>
          <cell r="Y164">
            <v>39798</v>
          </cell>
          <cell r="Z164">
            <v>179</v>
          </cell>
          <cell r="AA164">
            <v>12</v>
          </cell>
          <cell r="AB164">
            <v>13</v>
          </cell>
          <cell r="AC164">
            <v>5625</v>
          </cell>
          <cell r="AD164">
            <v>6093.75</v>
          </cell>
          <cell r="AE164">
            <v>5625</v>
          </cell>
          <cell r="AF164">
            <v>5625</v>
          </cell>
          <cell r="AG164">
            <v>0</v>
          </cell>
          <cell r="AH164">
            <v>5625</v>
          </cell>
          <cell r="AJ164">
            <v>0</v>
          </cell>
        </row>
        <row r="165">
          <cell r="F165">
            <v>1</v>
          </cell>
          <cell r="G165">
            <v>1</v>
          </cell>
          <cell r="H165">
            <v>1</v>
          </cell>
          <cell r="I165">
            <v>1</v>
          </cell>
          <cell r="L165">
            <v>39432</v>
          </cell>
          <cell r="M165">
            <v>15312.5</v>
          </cell>
          <cell r="N165">
            <v>167</v>
          </cell>
          <cell r="O165">
            <v>168</v>
          </cell>
          <cell r="P165">
            <v>168</v>
          </cell>
          <cell r="Q165">
            <v>2572500</v>
          </cell>
          <cell r="S165">
            <v>0</v>
          </cell>
          <cell r="T165">
            <v>39829</v>
          </cell>
          <cell r="U165">
            <v>0</v>
          </cell>
          <cell r="V165">
            <v>735000</v>
          </cell>
          <cell r="W165">
            <v>0</v>
          </cell>
          <cell r="Y165">
            <v>39798</v>
          </cell>
          <cell r="Z165">
            <v>179</v>
          </cell>
          <cell r="AA165">
            <v>12</v>
          </cell>
          <cell r="AB165">
            <v>13</v>
          </cell>
          <cell r="AC165">
            <v>183750</v>
          </cell>
          <cell r="AD165">
            <v>199062.5</v>
          </cell>
          <cell r="AE165">
            <v>183750</v>
          </cell>
          <cell r="AF165">
            <v>183750</v>
          </cell>
          <cell r="AG165">
            <v>0</v>
          </cell>
          <cell r="AH165">
            <v>183750</v>
          </cell>
          <cell r="AJ165">
            <v>0</v>
          </cell>
        </row>
        <row r="166">
          <cell r="F166">
            <v>1</v>
          </cell>
          <cell r="G166">
            <v>1</v>
          </cell>
          <cell r="H166">
            <v>1</v>
          </cell>
          <cell r="I166">
            <v>1</v>
          </cell>
          <cell r="L166">
            <v>39432</v>
          </cell>
          <cell r="M166">
            <v>1687.5</v>
          </cell>
          <cell r="N166">
            <v>167</v>
          </cell>
          <cell r="O166">
            <v>168</v>
          </cell>
          <cell r="P166">
            <v>168</v>
          </cell>
          <cell r="Q166">
            <v>283500</v>
          </cell>
          <cell r="S166">
            <v>0</v>
          </cell>
          <cell r="T166">
            <v>39829</v>
          </cell>
          <cell r="U166">
            <v>0</v>
          </cell>
          <cell r="V166">
            <v>81000</v>
          </cell>
          <cell r="W166">
            <v>0</v>
          </cell>
          <cell r="Y166">
            <v>39798</v>
          </cell>
          <cell r="Z166">
            <v>179</v>
          </cell>
          <cell r="AA166">
            <v>12</v>
          </cell>
          <cell r="AB166">
            <v>13</v>
          </cell>
          <cell r="AC166">
            <v>20250</v>
          </cell>
          <cell r="AD166">
            <v>21937.5</v>
          </cell>
          <cell r="AE166">
            <v>20250</v>
          </cell>
          <cell r="AF166">
            <v>20250</v>
          </cell>
          <cell r="AG166">
            <v>0</v>
          </cell>
          <cell r="AH166">
            <v>20250</v>
          </cell>
          <cell r="AJ166">
            <v>0</v>
          </cell>
        </row>
        <row r="167">
          <cell r="F167">
            <v>1</v>
          </cell>
          <cell r="G167">
            <v>1</v>
          </cell>
          <cell r="H167">
            <v>1</v>
          </cell>
          <cell r="I167">
            <v>1</v>
          </cell>
          <cell r="L167">
            <v>39432</v>
          </cell>
          <cell r="M167">
            <v>958.33333333333337</v>
          </cell>
          <cell r="N167">
            <v>167</v>
          </cell>
          <cell r="O167">
            <v>168</v>
          </cell>
          <cell r="P167">
            <v>168</v>
          </cell>
          <cell r="Q167">
            <v>161000</v>
          </cell>
          <cell r="S167">
            <v>0</v>
          </cell>
          <cell r="T167">
            <v>39829</v>
          </cell>
          <cell r="U167">
            <v>0</v>
          </cell>
          <cell r="V167">
            <v>46000</v>
          </cell>
          <cell r="W167">
            <v>0</v>
          </cell>
          <cell r="Y167">
            <v>39798</v>
          </cell>
          <cell r="Z167">
            <v>179</v>
          </cell>
          <cell r="AA167">
            <v>12</v>
          </cell>
          <cell r="AB167">
            <v>13</v>
          </cell>
          <cell r="AC167">
            <v>11500</v>
          </cell>
          <cell r="AD167">
            <v>12458.333333333334</v>
          </cell>
          <cell r="AE167">
            <v>11500</v>
          </cell>
          <cell r="AF167">
            <v>11500</v>
          </cell>
          <cell r="AG167">
            <v>0</v>
          </cell>
          <cell r="AH167">
            <v>11500</v>
          </cell>
          <cell r="AJ167">
            <v>0</v>
          </cell>
        </row>
        <row r="168"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L168">
            <v>39432</v>
          </cell>
          <cell r="M168">
            <v>833.33333333333337</v>
          </cell>
          <cell r="N168">
            <v>167</v>
          </cell>
          <cell r="O168">
            <v>168</v>
          </cell>
          <cell r="P168">
            <v>168</v>
          </cell>
          <cell r="Q168">
            <v>140000</v>
          </cell>
          <cell r="S168">
            <v>0</v>
          </cell>
          <cell r="T168">
            <v>39829</v>
          </cell>
          <cell r="U168">
            <v>0</v>
          </cell>
          <cell r="V168">
            <v>40000</v>
          </cell>
          <cell r="W168">
            <v>0</v>
          </cell>
          <cell r="Y168">
            <v>39798</v>
          </cell>
          <cell r="Z168">
            <v>179</v>
          </cell>
          <cell r="AA168">
            <v>12</v>
          </cell>
          <cell r="AB168">
            <v>13</v>
          </cell>
          <cell r="AC168">
            <v>10000</v>
          </cell>
          <cell r="AD168">
            <v>10833.333333333334</v>
          </cell>
          <cell r="AE168">
            <v>10000</v>
          </cell>
          <cell r="AF168">
            <v>10000</v>
          </cell>
          <cell r="AG168">
            <v>0</v>
          </cell>
          <cell r="AH168">
            <v>10000</v>
          </cell>
          <cell r="AJ168">
            <v>0</v>
          </cell>
        </row>
        <row r="169">
          <cell r="L169">
            <v>39432</v>
          </cell>
          <cell r="T169">
            <v>39829</v>
          </cell>
          <cell r="Y169">
            <v>39798</v>
          </cell>
        </row>
        <row r="170"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L170">
            <v>39432</v>
          </cell>
          <cell r="M170">
            <v>2357.6666666666665</v>
          </cell>
          <cell r="N170">
            <v>155</v>
          </cell>
          <cell r="O170">
            <v>156</v>
          </cell>
          <cell r="P170">
            <v>156</v>
          </cell>
          <cell r="Q170">
            <v>367796</v>
          </cell>
          <cell r="S170">
            <v>0</v>
          </cell>
          <cell r="T170">
            <v>39829</v>
          </cell>
          <cell r="U170">
            <v>0</v>
          </cell>
          <cell r="V170">
            <v>113168</v>
          </cell>
          <cell r="W170">
            <v>0</v>
          </cell>
          <cell r="Y170">
            <v>39798</v>
          </cell>
          <cell r="Z170">
            <v>167</v>
          </cell>
          <cell r="AA170">
            <v>12</v>
          </cell>
          <cell r="AB170">
            <v>13</v>
          </cell>
          <cell r="AC170">
            <v>28292</v>
          </cell>
          <cell r="AD170">
            <v>30649.666666666664</v>
          </cell>
          <cell r="AE170">
            <v>28292</v>
          </cell>
          <cell r="AF170">
            <v>28292</v>
          </cell>
          <cell r="AG170">
            <v>0</v>
          </cell>
          <cell r="AH170">
            <v>28292</v>
          </cell>
          <cell r="AJ170">
            <v>0</v>
          </cell>
        </row>
        <row r="171"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L171">
            <v>39432</v>
          </cell>
          <cell r="M171">
            <v>2012.5854166666668</v>
          </cell>
          <cell r="N171">
            <v>155</v>
          </cell>
          <cell r="O171">
            <v>156</v>
          </cell>
          <cell r="P171">
            <v>156</v>
          </cell>
          <cell r="Q171">
            <v>313963.32500000001</v>
          </cell>
          <cell r="S171">
            <v>0</v>
          </cell>
          <cell r="T171">
            <v>39829</v>
          </cell>
          <cell r="U171">
            <v>0</v>
          </cell>
          <cell r="V171">
            <v>96604.1</v>
          </cell>
          <cell r="W171">
            <v>0</v>
          </cell>
          <cell r="Y171">
            <v>39798</v>
          </cell>
          <cell r="Z171">
            <v>167</v>
          </cell>
          <cell r="AA171">
            <v>12</v>
          </cell>
          <cell r="AB171">
            <v>13</v>
          </cell>
          <cell r="AC171">
            <v>24151.025000000001</v>
          </cell>
          <cell r="AD171">
            <v>26163.61041666667</v>
          </cell>
          <cell r="AE171">
            <v>24151.025000000001</v>
          </cell>
          <cell r="AF171">
            <v>24151.025000000001</v>
          </cell>
          <cell r="AG171">
            <v>0</v>
          </cell>
          <cell r="AH171">
            <v>24151.025000000001</v>
          </cell>
          <cell r="AJ171">
            <v>0</v>
          </cell>
        </row>
        <row r="172">
          <cell r="F172">
            <v>1</v>
          </cell>
          <cell r="G172">
            <v>1</v>
          </cell>
          <cell r="H172">
            <v>1</v>
          </cell>
          <cell r="I172">
            <v>1</v>
          </cell>
          <cell r="L172">
            <v>39432</v>
          </cell>
          <cell r="M172">
            <v>1270.8333333333333</v>
          </cell>
          <cell r="N172">
            <v>155</v>
          </cell>
          <cell r="O172">
            <v>156</v>
          </cell>
          <cell r="P172">
            <v>156</v>
          </cell>
          <cell r="Q172">
            <v>198250</v>
          </cell>
          <cell r="S172">
            <v>0</v>
          </cell>
          <cell r="T172">
            <v>39829</v>
          </cell>
          <cell r="U172">
            <v>0</v>
          </cell>
          <cell r="V172">
            <v>61000</v>
          </cell>
          <cell r="W172">
            <v>0</v>
          </cell>
          <cell r="Y172">
            <v>39798</v>
          </cell>
          <cell r="Z172">
            <v>167</v>
          </cell>
          <cell r="AA172">
            <v>12</v>
          </cell>
          <cell r="AB172">
            <v>13</v>
          </cell>
          <cell r="AC172">
            <v>15250</v>
          </cell>
          <cell r="AD172">
            <v>16520.833333333332</v>
          </cell>
          <cell r="AE172">
            <v>15250</v>
          </cell>
          <cell r="AF172">
            <v>15250</v>
          </cell>
          <cell r="AG172">
            <v>0</v>
          </cell>
          <cell r="AH172">
            <v>15250</v>
          </cell>
          <cell r="AJ172">
            <v>0</v>
          </cell>
        </row>
        <row r="173">
          <cell r="F173">
            <v>1</v>
          </cell>
          <cell r="G173">
            <v>1</v>
          </cell>
          <cell r="H173">
            <v>1</v>
          </cell>
          <cell r="I173">
            <v>1</v>
          </cell>
          <cell r="L173">
            <v>39432</v>
          </cell>
          <cell r="M173">
            <v>572.91666666666663</v>
          </cell>
          <cell r="N173">
            <v>155</v>
          </cell>
          <cell r="O173">
            <v>156</v>
          </cell>
          <cell r="P173">
            <v>156</v>
          </cell>
          <cell r="Q173">
            <v>89375</v>
          </cell>
          <cell r="S173">
            <v>0</v>
          </cell>
          <cell r="T173">
            <v>39829</v>
          </cell>
          <cell r="U173">
            <v>0</v>
          </cell>
          <cell r="V173">
            <v>27500</v>
          </cell>
          <cell r="W173">
            <v>0</v>
          </cell>
          <cell r="Y173">
            <v>39798</v>
          </cell>
          <cell r="Z173">
            <v>167</v>
          </cell>
          <cell r="AA173">
            <v>12</v>
          </cell>
          <cell r="AB173">
            <v>13</v>
          </cell>
          <cell r="AC173">
            <v>6875</v>
          </cell>
          <cell r="AD173">
            <v>7447.9166666666661</v>
          </cell>
          <cell r="AE173">
            <v>6875</v>
          </cell>
          <cell r="AF173">
            <v>6875</v>
          </cell>
          <cell r="AG173">
            <v>0</v>
          </cell>
          <cell r="AH173">
            <v>6875</v>
          </cell>
          <cell r="AJ173">
            <v>0</v>
          </cell>
        </row>
        <row r="174"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L174">
            <v>39432</v>
          </cell>
          <cell r="M174">
            <v>9166.6666666666661</v>
          </cell>
          <cell r="N174">
            <v>155</v>
          </cell>
          <cell r="O174">
            <v>156</v>
          </cell>
          <cell r="P174">
            <v>156</v>
          </cell>
          <cell r="Q174">
            <v>1430000</v>
          </cell>
          <cell r="S174">
            <v>0</v>
          </cell>
          <cell r="T174">
            <v>39829</v>
          </cell>
          <cell r="U174">
            <v>0</v>
          </cell>
          <cell r="V174">
            <v>440000</v>
          </cell>
          <cell r="W174">
            <v>0</v>
          </cell>
          <cell r="Y174">
            <v>39798</v>
          </cell>
          <cell r="Z174">
            <v>167</v>
          </cell>
          <cell r="AA174">
            <v>12</v>
          </cell>
          <cell r="AB174">
            <v>13</v>
          </cell>
          <cell r="AC174">
            <v>110000</v>
          </cell>
          <cell r="AD174">
            <v>119166.66666666666</v>
          </cell>
          <cell r="AE174">
            <v>110000</v>
          </cell>
          <cell r="AF174">
            <v>110000</v>
          </cell>
          <cell r="AG174">
            <v>0</v>
          </cell>
          <cell r="AH174">
            <v>110000</v>
          </cell>
          <cell r="AJ174">
            <v>0</v>
          </cell>
        </row>
        <row r="175">
          <cell r="F175">
            <v>1</v>
          </cell>
          <cell r="G175">
            <v>1</v>
          </cell>
          <cell r="H175">
            <v>1</v>
          </cell>
          <cell r="I175">
            <v>1</v>
          </cell>
          <cell r="L175">
            <v>39432</v>
          </cell>
          <cell r="M175">
            <v>52083.333333333336</v>
          </cell>
          <cell r="N175">
            <v>155</v>
          </cell>
          <cell r="O175">
            <v>156</v>
          </cell>
          <cell r="P175">
            <v>156</v>
          </cell>
          <cell r="Q175">
            <v>8125000</v>
          </cell>
          <cell r="S175">
            <v>0</v>
          </cell>
          <cell r="T175">
            <v>39829</v>
          </cell>
          <cell r="U175">
            <v>0</v>
          </cell>
          <cell r="V175">
            <v>2500000</v>
          </cell>
          <cell r="W175">
            <v>0</v>
          </cell>
          <cell r="Y175">
            <v>39798</v>
          </cell>
          <cell r="Z175">
            <v>167</v>
          </cell>
          <cell r="AA175">
            <v>12</v>
          </cell>
          <cell r="AB175">
            <v>13</v>
          </cell>
          <cell r="AC175">
            <v>625000</v>
          </cell>
          <cell r="AD175">
            <v>677083.33333333337</v>
          </cell>
          <cell r="AE175">
            <v>625000</v>
          </cell>
          <cell r="AF175">
            <v>625000</v>
          </cell>
          <cell r="AG175">
            <v>0</v>
          </cell>
          <cell r="AH175">
            <v>625000</v>
          </cell>
          <cell r="AJ175">
            <v>0</v>
          </cell>
        </row>
        <row r="176">
          <cell r="F176">
            <v>1</v>
          </cell>
          <cell r="G176">
            <v>1</v>
          </cell>
          <cell r="H176">
            <v>1</v>
          </cell>
          <cell r="I176">
            <v>1</v>
          </cell>
          <cell r="L176">
            <v>39432</v>
          </cell>
          <cell r="M176">
            <v>80729.166666666672</v>
          </cell>
          <cell r="N176">
            <v>155</v>
          </cell>
          <cell r="O176">
            <v>156</v>
          </cell>
          <cell r="P176">
            <v>156</v>
          </cell>
          <cell r="Q176">
            <v>12593750</v>
          </cell>
          <cell r="S176">
            <v>0</v>
          </cell>
          <cell r="T176">
            <v>39829</v>
          </cell>
          <cell r="U176">
            <v>0</v>
          </cell>
          <cell r="V176">
            <v>3875000</v>
          </cell>
          <cell r="W176">
            <v>0</v>
          </cell>
          <cell r="Y176">
            <v>39798</v>
          </cell>
          <cell r="Z176">
            <v>167</v>
          </cell>
          <cell r="AA176">
            <v>12</v>
          </cell>
          <cell r="AB176">
            <v>13</v>
          </cell>
          <cell r="AC176">
            <v>968750</v>
          </cell>
          <cell r="AD176">
            <v>1049479.1666666667</v>
          </cell>
          <cell r="AE176">
            <v>968750</v>
          </cell>
          <cell r="AF176">
            <v>968750</v>
          </cell>
          <cell r="AG176">
            <v>0</v>
          </cell>
          <cell r="AH176">
            <v>968750</v>
          </cell>
          <cell r="AJ176">
            <v>0</v>
          </cell>
        </row>
        <row r="177">
          <cell r="F177">
            <v>1</v>
          </cell>
          <cell r="G177">
            <v>1</v>
          </cell>
          <cell r="H177">
            <v>1</v>
          </cell>
          <cell r="I177">
            <v>1</v>
          </cell>
          <cell r="L177">
            <v>39432</v>
          </cell>
          <cell r="M177">
            <v>113541.66666666667</v>
          </cell>
          <cell r="N177">
            <v>155</v>
          </cell>
          <cell r="O177">
            <v>156</v>
          </cell>
          <cell r="P177">
            <v>156</v>
          </cell>
          <cell r="Q177">
            <v>17712500</v>
          </cell>
          <cell r="S177">
            <v>0</v>
          </cell>
          <cell r="T177">
            <v>39829</v>
          </cell>
          <cell r="U177">
            <v>0</v>
          </cell>
          <cell r="V177">
            <v>5450000</v>
          </cell>
          <cell r="W177">
            <v>0</v>
          </cell>
          <cell r="Y177">
            <v>39798</v>
          </cell>
          <cell r="Z177">
            <v>167</v>
          </cell>
          <cell r="AA177">
            <v>12</v>
          </cell>
          <cell r="AB177">
            <v>13</v>
          </cell>
          <cell r="AC177">
            <v>1362500</v>
          </cell>
          <cell r="AD177">
            <v>1476041.6666666667</v>
          </cell>
          <cell r="AE177">
            <v>1362500</v>
          </cell>
          <cell r="AF177">
            <v>1362500</v>
          </cell>
          <cell r="AG177">
            <v>0</v>
          </cell>
          <cell r="AH177">
            <v>1362500</v>
          </cell>
          <cell r="AJ177">
            <v>0</v>
          </cell>
        </row>
        <row r="178"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L178">
            <v>39432</v>
          </cell>
          <cell r="M178">
            <v>106250</v>
          </cell>
          <cell r="N178">
            <v>155</v>
          </cell>
          <cell r="O178">
            <v>156</v>
          </cell>
          <cell r="P178">
            <v>156</v>
          </cell>
          <cell r="Q178">
            <v>16575000</v>
          </cell>
          <cell r="S178">
            <v>0</v>
          </cell>
          <cell r="T178">
            <v>39829</v>
          </cell>
          <cell r="U178">
            <v>0</v>
          </cell>
          <cell r="V178">
            <v>5100000</v>
          </cell>
          <cell r="W178">
            <v>0</v>
          </cell>
          <cell r="Y178">
            <v>39798</v>
          </cell>
          <cell r="Z178">
            <v>167</v>
          </cell>
          <cell r="AA178">
            <v>12</v>
          </cell>
          <cell r="AB178">
            <v>13</v>
          </cell>
          <cell r="AC178">
            <v>1275000</v>
          </cell>
          <cell r="AD178">
            <v>1381250</v>
          </cell>
          <cell r="AE178">
            <v>1275000</v>
          </cell>
          <cell r="AF178">
            <v>1275000</v>
          </cell>
          <cell r="AG178">
            <v>0</v>
          </cell>
          <cell r="AH178">
            <v>1275000</v>
          </cell>
          <cell r="AJ178">
            <v>0</v>
          </cell>
        </row>
        <row r="179">
          <cell r="F179">
            <v>1</v>
          </cell>
          <cell r="G179">
            <v>1</v>
          </cell>
          <cell r="H179">
            <v>1</v>
          </cell>
          <cell r="I179">
            <v>1</v>
          </cell>
          <cell r="L179">
            <v>39432</v>
          </cell>
          <cell r="M179">
            <v>6250</v>
          </cell>
          <cell r="N179">
            <v>155</v>
          </cell>
          <cell r="O179">
            <v>156</v>
          </cell>
          <cell r="P179">
            <v>156</v>
          </cell>
          <cell r="Q179">
            <v>975000</v>
          </cell>
          <cell r="S179">
            <v>0</v>
          </cell>
          <cell r="T179">
            <v>39829</v>
          </cell>
          <cell r="U179">
            <v>0</v>
          </cell>
          <cell r="V179">
            <v>300000</v>
          </cell>
          <cell r="W179">
            <v>0</v>
          </cell>
          <cell r="Y179">
            <v>39798</v>
          </cell>
          <cell r="Z179">
            <v>167</v>
          </cell>
          <cell r="AA179">
            <v>12</v>
          </cell>
          <cell r="AB179">
            <v>13</v>
          </cell>
          <cell r="AC179">
            <v>75000</v>
          </cell>
          <cell r="AD179">
            <v>81250</v>
          </cell>
          <cell r="AE179">
            <v>75000</v>
          </cell>
          <cell r="AF179">
            <v>75000</v>
          </cell>
          <cell r="AG179">
            <v>0</v>
          </cell>
          <cell r="AH179">
            <v>75000</v>
          </cell>
          <cell r="AJ179">
            <v>0</v>
          </cell>
        </row>
        <row r="180">
          <cell r="F180">
            <v>1</v>
          </cell>
          <cell r="G180">
            <v>1</v>
          </cell>
          <cell r="H180">
            <v>1</v>
          </cell>
          <cell r="I180">
            <v>1</v>
          </cell>
          <cell r="L180">
            <v>39432</v>
          </cell>
          <cell r="M180">
            <v>7250</v>
          </cell>
          <cell r="N180">
            <v>155</v>
          </cell>
          <cell r="O180">
            <v>156</v>
          </cell>
          <cell r="P180">
            <v>156</v>
          </cell>
          <cell r="Q180">
            <v>1131000</v>
          </cell>
          <cell r="S180">
            <v>0</v>
          </cell>
          <cell r="T180">
            <v>39829</v>
          </cell>
          <cell r="U180">
            <v>0</v>
          </cell>
          <cell r="V180">
            <v>348000</v>
          </cell>
          <cell r="W180">
            <v>0</v>
          </cell>
          <cell r="Y180">
            <v>39798</v>
          </cell>
          <cell r="Z180">
            <v>167</v>
          </cell>
          <cell r="AA180">
            <v>12</v>
          </cell>
          <cell r="AB180">
            <v>13</v>
          </cell>
          <cell r="AC180">
            <v>87000</v>
          </cell>
          <cell r="AD180">
            <v>94250</v>
          </cell>
          <cell r="AE180">
            <v>87000</v>
          </cell>
          <cell r="AF180">
            <v>87000</v>
          </cell>
          <cell r="AG180">
            <v>0</v>
          </cell>
          <cell r="AH180">
            <v>87000</v>
          </cell>
          <cell r="AJ180">
            <v>0</v>
          </cell>
        </row>
        <row r="181">
          <cell r="F181">
            <v>1</v>
          </cell>
          <cell r="G181">
            <v>1</v>
          </cell>
          <cell r="H181">
            <v>1</v>
          </cell>
          <cell r="I181">
            <v>1</v>
          </cell>
          <cell r="L181">
            <v>39432</v>
          </cell>
          <cell r="M181">
            <v>3125</v>
          </cell>
          <cell r="N181">
            <v>155</v>
          </cell>
          <cell r="O181">
            <v>156</v>
          </cell>
          <cell r="P181">
            <v>156</v>
          </cell>
          <cell r="Q181">
            <v>487500</v>
          </cell>
          <cell r="S181">
            <v>0</v>
          </cell>
          <cell r="T181">
            <v>39829</v>
          </cell>
          <cell r="U181">
            <v>0</v>
          </cell>
          <cell r="V181">
            <v>150000</v>
          </cell>
          <cell r="W181">
            <v>0</v>
          </cell>
          <cell r="Y181">
            <v>39798</v>
          </cell>
          <cell r="Z181">
            <v>167</v>
          </cell>
          <cell r="AA181">
            <v>12</v>
          </cell>
          <cell r="AB181">
            <v>13</v>
          </cell>
          <cell r="AC181">
            <v>37500</v>
          </cell>
          <cell r="AD181">
            <v>40625</v>
          </cell>
          <cell r="AE181">
            <v>37500</v>
          </cell>
          <cell r="AF181">
            <v>37500</v>
          </cell>
          <cell r="AG181">
            <v>0</v>
          </cell>
          <cell r="AH181">
            <v>37500</v>
          </cell>
          <cell r="AJ181">
            <v>0</v>
          </cell>
        </row>
        <row r="182">
          <cell r="F182">
            <v>1</v>
          </cell>
          <cell r="G182">
            <v>1</v>
          </cell>
          <cell r="H182">
            <v>1</v>
          </cell>
          <cell r="I182">
            <v>1</v>
          </cell>
          <cell r="L182">
            <v>39432</v>
          </cell>
          <cell r="M182">
            <v>1937.5</v>
          </cell>
          <cell r="N182">
            <v>155</v>
          </cell>
          <cell r="O182">
            <v>156</v>
          </cell>
          <cell r="P182">
            <v>156</v>
          </cell>
          <cell r="Q182">
            <v>302250</v>
          </cell>
          <cell r="S182">
            <v>0</v>
          </cell>
          <cell r="T182">
            <v>39829</v>
          </cell>
          <cell r="U182">
            <v>0</v>
          </cell>
          <cell r="V182">
            <v>93000</v>
          </cell>
          <cell r="W182">
            <v>0</v>
          </cell>
          <cell r="Y182">
            <v>39798</v>
          </cell>
          <cell r="Z182">
            <v>167</v>
          </cell>
          <cell r="AA182">
            <v>12</v>
          </cell>
          <cell r="AB182">
            <v>13</v>
          </cell>
          <cell r="AC182">
            <v>23250</v>
          </cell>
          <cell r="AD182">
            <v>25187.5</v>
          </cell>
          <cell r="AE182">
            <v>23250</v>
          </cell>
          <cell r="AF182">
            <v>23250</v>
          </cell>
          <cell r="AG182">
            <v>0</v>
          </cell>
          <cell r="AH182">
            <v>23250</v>
          </cell>
          <cell r="AJ182">
            <v>0</v>
          </cell>
        </row>
        <row r="183">
          <cell r="L183">
            <v>39432</v>
          </cell>
          <cell r="T183">
            <v>39829</v>
          </cell>
          <cell r="Y183">
            <v>39798</v>
          </cell>
        </row>
        <row r="184">
          <cell r="F184">
            <v>1</v>
          </cell>
          <cell r="G184">
            <v>1</v>
          </cell>
          <cell r="H184">
            <v>1</v>
          </cell>
          <cell r="I184">
            <v>1</v>
          </cell>
          <cell r="L184">
            <v>39432</v>
          </cell>
          <cell r="M184">
            <v>2708.3333333333335</v>
          </cell>
          <cell r="N184">
            <v>143</v>
          </cell>
          <cell r="O184">
            <v>144</v>
          </cell>
          <cell r="P184">
            <v>144</v>
          </cell>
          <cell r="Q184">
            <v>390000</v>
          </cell>
          <cell r="S184">
            <v>0</v>
          </cell>
          <cell r="T184">
            <v>39829</v>
          </cell>
          <cell r="U184">
            <v>0</v>
          </cell>
          <cell r="V184">
            <v>130000</v>
          </cell>
          <cell r="W184">
            <v>0</v>
          </cell>
          <cell r="Y184">
            <v>39798</v>
          </cell>
          <cell r="Z184">
            <v>155</v>
          </cell>
          <cell r="AA184">
            <v>12</v>
          </cell>
          <cell r="AB184">
            <v>13</v>
          </cell>
          <cell r="AC184">
            <v>32500</v>
          </cell>
          <cell r="AD184">
            <v>35208.333333333336</v>
          </cell>
          <cell r="AE184">
            <v>32500</v>
          </cell>
          <cell r="AF184">
            <v>32500</v>
          </cell>
          <cell r="AG184">
            <v>0</v>
          </cell>
          <cell r="AH184">
            <v>32500</v>
          </cell>
          <cell r="AJ184">
            <v>0</v>
          </cell>
        </row>
        <row r="185">
          <cell r="F185">
            <v>1</v>
          </cell>
          <cell r="G185">
            <v>1</v>
          </cell>
          <cell r="H185">
            <v>1</v>
          </cell>
          <cell r="I185">
            <v>1</v>
          </cell>
          <cell r="L185">
            <v>39432</v>
          </cell>
          <cell r="M185">
            <v>5833.333333333333</v>
          </cell>
          <cell r="N185">
            <v>143</v>
          </cell>
          <cell r="O185">
            <v>144</v>
          </cell>
          <cell r="P185">
            <v>144</v>
          </cell>
          <cell r="Q185">
            <v>840000</v>
          </cell>
          <cell r="S185">
            <v>0</v>
          </cell>
          <cell r="T185">
            <v>39829</v>
          </cell>
          <cell r="U185">
            <v>0</v>
          </cell>
          <cell r="V185">
            <v>280000</v>
          </cell>
          <cell r="W185">
            <v>0</v>
          </cell>
          <cell r="Y185">
            <v>39798</v>
          </cell>
          <cell r="Z185">
            <v>155</v>
          </cell>
          <cell r="AA185">
            <v>12</v>
          </cell>
          <cell r="AB185">
            <v>13</v>
          </cell>
          <cell r="AC185">
            <v>70000</v>
          </cell>
          <cell r="AD185">
            <v>75833.333333333328</v>
          </cell>
          <cell r="AE185">
            <v>70000</v>
          </cell>
          <cell r="AF185">
            <v>70000</v>
          </cell>
          <cell r="AG185">
            <v>0</v>
          </cell>
          <cell r="AH185">
            <v>70000</v>
          </cell>
          <cell r="AJ185">
            <v>0</v>
          </cell>
        </row>
        <row r="186">
          <cell r="F186">
            <v>1</v>
          </cell>
          <cell r="G186">
            <v>1</v>
          </cell>
          <cell r="H186">
            <v>1</v>
          </cell>
          <cell r="I186">
            <v>1</v>
          </cell>
          <cell r="L186">
            <v>39432</v>
          </cell>
          <cell r="M186">
            <v>625</v>
          </cell>
          <cell r="N186">
            <v>143</v>
          </cell>
          <cell r="O186">
            <v>144</v>
          </cell>
          <cell r="P186">
            <v>144</v>
          </cell>
          <cell r="Q186">
            <v>90000</v>
          </cell>
          <cell r="S186">
            <v>0</v>
          </cell>
          <cell r="T186">
            <v>39829</v>
          </cell>
          <cell r="U186">
            <v>0</v>
          </cell>
          <cell r="V186">
            <v>30000</v>
          </cell>
          <cell r="W186">
            <v>0</v>
          </cell>
          <cell r="Y186">
            <v>39798</v>
          </cell>
          <cell r="Z186">
            <v>155</v>
          </cell>
          <cell r="AA186">
            <v>12</v>
          </cell>
          <cell r="AB186">
            <v>13</v>
          </cell>
          <cell r="AC186">
            <v>7500</v>
          </cell>
          <cell r="AD186">
            <v>8125</v>
          </cell>
          <cell r="AE186">
            <v>7500</v>
          </cell>
          <cell r="AF186">
            <v>7500</v>
          </cell>
          <cell r="AG186">
            <v>0</v>
          </cell>
          <cell r="AH186">
            <v>7500</v>
          </cell>
          <cell r="AJ186">
            <v>0</v>
          </cell>
        </row>
        <row r="187">
          <cell r="F187">
            <v>1</v>
          </cell>
          <cell r="G187">
            <v>1</v>
          </cell>
          <cell r="H187">
            <v>1</v>
          </cell>
          <cell r="I187">
            <v>1</v>
          </cell>
          <cell r="L187">
            <v>39432</v>
          </cell>
          <cell r="M187">
            <v>833.33333333333337</v>
          </cell>
          <cell r="N187">
            <v>143</v>
          </cell>
          <cell r="O187">
            <v>144</v>
          </cell>
          <cell r="P187">
            <v>144</v>
          </cell>
          <cell r="Q187">
            <v>120000</v>
          </cell>
          <cell r="S187">
            <v>0</v>
          </cell>
          <cell r="T187">
            <v>39829</v>
          </cell>
          <cell r="U187">
            <v>0</v>
          </cell>
          <cell r="V187">
            <v>40000</v>
          </cell>
          <cell r="W187">
            <v>0</v>
          </cell>
          <cell r="Y187">
            <v>39798</v>
          </cell>
          <cell r="Z187">
            <v>155</v>
          </cell>
          <cell r="AA187">
            <v>12</v>
          </cell>
          <cell r="AB187">
            <v>13</v>
          </cell>
          <cell r="AC187">
            <v>10000</v>
          </cell>
          <cell r="AD187">
            <v>10833.333333333334</v>
          </cell>
          <cell r="AE187">
            <v>10000</v>
          </cell>
          <cell r="AF187">
            <v>10000</v>
          </cell>
          <cell r="AG187">
            <v>0</v>
          </cell>
          <cell r="AH187">
            <v>10000</v>
          </cell>
          <cell r="AJ187">
            <v>0</v>
          </cell>
        </row>
        <row r="188">
          <cell r="F188">
            <v>1</v>
          </cell>
          <cell r="G188">
            <v>1</v>
          </cell>
          <cell r="H188">
            <v>1</v>
          </cell>
          <cell r="I188">
            <v>1</v>
          </cell>
          <cell r="L188">
            <v>39432</v>
          </cell>
          <cell r="M188">
            <v>1458.3333333333333</v>
          </cell>
          <cell r="N188">
            <v>143</v>
          </cell>
          <cell r="O188">
            <v>144</v>
          </cell>
          <cell r="P188">
            <v>144</v>
          </cell>
          <cell r="Q188">
            <v>210000</v>
          </cell>
          <cell r="S188">
            <v>0</v>
          </cell>
          <cell r="T188">
            <v>39829</v>
          </cell>
          <cell r="U188">
            <v>0</v>
          </cell>
          <cell r="V188">
            <v>70000</v>
          </cell>
          <cell r="W188">
            <v>0</v>
          </cell>
          <cell r="Y188">
            <v>39798</v>
          </cell>
          <cell r="Z188">
            <v>155</v>
          </cell>
          <cell r="AA188">
            <v>12</v>
          </cell>
          <cell r="AB188">
            <v>13</v>
          </cell>
          <cell r="AC188">
            <v>17500</v>
          </cell>
          <cell r="AD188">
            <v>18958.333333333332</v>
          </cell>
          <cell r="AE188">
            <v>17500</v>
          </cell>
          <cell r="AF188">
            <v>17500</v>
          </cell>
          <cell r="AG188">
            <v>0</v>
          </cell>
          <cell r="AH188">
            <v>17500</v>
          </cell>
          <cell r="AJ188">
            <v>0</v>
          </cell>
        </row>
        <row r="189">
          <cell r="F189">
            <v>1</v>
          </cell>
          <cell r="G189">
            <v>1</v>
          </cell>
          <cell r="H189">
            <v>1</v>
          </cell>
          <cell r="I189">
            <v>1</v>
          </cell>
          <cell r="L189">
            <v>39432</v>
          </cell>
          <cell r="M189">
            <v>60833.333333333336</v>
          </cell>
          <cell r="N189">
            <v>143</v>
          </cell>
          <cell r="O189">
            <v>144</v>
          </cell>
          <cell r="P189">
            <v>144</v>
          </cell>
          <cell r="Q189">
            <v>8760000</v>
          </cell>
          <cell r="S189">
            <v>0</v>
          </cell>
          <cell r="T189">
            <v>39829</v>
          </cell>
          <cell r="U189">
            <v>0</v>
          </cell>
          <cell r="V189">
            <v>2920000</v>
          </cell>
          <cell r="W189">
            <v>0</v>
          </cell>
          <cell r="Y189">
            <v>39798</v>
          </cell>
          <cell r="Z189">
            <v>155</v>
          </cell>
          <cell r="AA189">
            <v>12</v>
          </cell>
          <cell r="AB189">
            <v>13</v>
          </cell>
          <cell r="AC189">
            <v>730000</v>
          </cell>
          <cell r="AD189">
            <v>790833.33333333337</v>
          </cell>
          <cell r="AE189">
            <v>730000</v>
          </cell>
          <cell r="AF189">
            <v>730000</v>
          </cell>
          <cell r="AG189">
            <v>0</v>
          </cell>
          <cell r="AH189">
            <v>730000</v>
          </cell>
          <cell r="AJ189">
            <v>0</v>
          </cell>
        </row>
        <row r="190">
          <cell r="F190">
            <v>1</v>
          </cell>
          <cell r="G190">
            <v>1</v>
          </cell>
          <cell r="H190">
            <v>1</v>
          </cell>
          <cell r="I190">
            <v>1</v>
          </cell>
          <cell r="L190">
            <v>39432</v>
          </cell>
          <cell r="M190">
            <v>114583.33333333333</v>
          </cell>
          <cell r="N190">
            <v>143</v>
          </cell>
          <cell r="O190">
            <v>144</v>
          </cell>
          <cell r="P190">
            <v>144</v>
          </cell>
          <cell r="Q190">
            <v>16500000</v>
          </cell>
          <cell r="S190">
            <v>0</v>
          </cell>
          <cell r="T190">
            <v>39829</v>
          </cell>
          <cell r="U190">
            <v>0</v>
          </cell>
          <cell r="V190">
            <v>5500000</v>
          </cell>
          <cell r="W190">
            <v>0</v>
          </cell>
          <cell r="Y190">
            <v>39798</v>
          </cell>
          <cell r="Z190">
            <v>155</v>
          </cell>
          <cell r="AA190">
            <v>12</v>
          </cell>
          <cell r="AB190">
            <v>13</v>
          </cell>
          <cell r="AC190">
            <v>1375000</v>
          </cell>
          <cell r="AD190">
            <v>1489583.3333333333</v>
          </cell>
          <cell r="AE190">
            <v>1375000</v>
          </cell>
          <cell r="AF190">
            <v>1375000</v>
          </cell>
          <cell r="AG190">
            <v>0</v>
          </cell>
          <cell r="AH190">
            <v>1375000</v>
          </cell>
          <cell r="AJ190">
            <v>0</v>
          </cell>
        </row>
        <row r="191">
          <cell r="F191">
            <v>1</v>
          </cell>
          <cell r="G191">
            <v>1</v>
          </cell>
          <cell r="H191">
            <v>1</v>
          </cell>
          <cell r="I191">
            <v>1</v>
          </cell>
          <cell r="L191">
            <v>39432</v>
          </cell>
          <cell r="M191">
            <v>22916.666666666668</v>
          </cell>
          <cell r="N191">
            <v>143</v>
          </cell>
          <cell r="O191">
            <v>144</v>
          </cell>
          <cell r="P191">
            <v>144</v>
          </cell>
          <cell r="Q191">
            <v>3300000</v>
          </cell>
          <cell r="S191">
            <v>0</v>
          </cell>
          <cell r="T191">
            <v>39829</v>
          </cell>
          <cell r="U191">
            <v>0</v>
          </cell>
          <cell r="V191">
            <v>1100000</v>
          </cell>
          <cell r="W191">
            <v>0</v>
          </cell>
          <cell r="Y191">
            <v>39798</v>
          </cell>
          <cell r="Z191">
            <v>155</v>
          </cell>
          <cell r="AA191">
            <v>12</v>
          </cell>
          <cell r="AB191">
            <v>13</v>
          </cell>
          <cell r="AC191">
            <v>275000</v>
          </cell>
          <cell r="AD191">
            <v>297916.66666666669</v>
          </cell>
          <cell r="AE191">
            <v>275000</v>
          </cell>
          <cell r="AF191">
            <v>275000</v>
          </cell>
          <cell r="AG191">
            <v>0</v>
          </cell>
          <cell r="AH191">
            <v>275000</v>
          </cell>
          <cell r="AJ191">
            <v>0</v>
          </cell>
        </row>
        <row r="192">
          <cell r="F192">
            <v>1</v>
          </cell>
          <cell r="G192">
            <v>1</v>
          </cell>
          <cell r="H192">
            <v>1</v>
          </cell>
          <cell r="I192">
            <v>1</v>
          </cell>
          <cell r="L192">
            <v>39432</v>
          </cell>
          <cell r="M192">
            <v>13541.666666666666</v>
          </cell>
          <cell r="N192">
            <v>143</v>
          </cell>
          <cell r="O192">
            <v>144</v>
          </cell>
          <cell r="P192">
            <v>144</v>
          </cell>
          <cell r="Q192">
            <v>1950000</v>
          </cell>
          <cell r="S192">
            <v>0</v>
          </cell>
          <cell r="T192">
            <v>39829</v>
          </cell>
          <cell r="U192">
            <v>0</v>
          </cell>
          <cell r="V192">
            <v>650000</v>
          </cell>
          <cell r="W192">
            <v>0</v>
          </cell>
          <cell r="Y192">
            <v>39798</v>
          </cell>
          <cell r="Z192">
            <v>155</v>
          </cell>
          <cell r="AA192">
            <v>12</v>
          </cell>
          <cell r="AB192">
            <v>13</v>
          </cell>
          <cell r="AC192">
            <v>162500</v>
          </cell>
          <cell r="AD192">
            <v>176041.66666666666</v>
          </cell>
          <cell r="AE192">
            <v>162500</v>
          </cell>
          <cell r="AF192">
            <v>162500</v>
          </cell>
          <cell r="AG192">
            <v>0</v>
          </cell>
          <cell r="AH192">
            <v>162500</v>
          </cell>
          <cell r="AJ192">
            <v>0</v>
          </cell>
        </row>
        <row r="193">
          <cell r="F193">
            <v>1</v>
          </cell>
          <cell r="G193">
            <v>1</v>
          </cell>
          <cell r="H193">
            <v>1</v>
          </cell>
          <cell r="I193">
            <v>1</v>
          </cell>
          <cell r="L193">
            <v>39432</v>
          </cell>
          <cell r="M193">
            <v>3750</v>
          </cell>
          <cell r="N193">
            <v>143</v>
          </cell>
          <cell r="O193">
            <v>144</v>
          </cell>
          <cell r="P193">
            <v>144</v>
          </cell>
          <cell r="Q193">
            <v>540000</v>
          </cell>
          <cell r="S193">
            <v>0</v>
          </cell>
          <cell r="T193">
            <v>39829</v>
          </cell>
          <cell r="U193">
            <v>0</v>
          </cell>
          <cell r="V193">
            <v>180000</v>
          </cell>
          <cell r="W193">
            <v>0</v>
          </cell>
          <cell r="Y193">
            <v>39798</v>
          </cell>
          <cell r="Z193">
            <v>155</v>
          </cell>
          <cell r="AA193">
            <v>12</v>
          </cell>
          <cell r="AB193">
            <v>13</v>
          </cell>
          <cell r="AC193">
            <v>45000</v>
          </cell>
          <cell r="AD193">
            <v>48750</v>
          </cell>
          <cell r="AE193">
            <v>45000</v>
          </cell>
          <cell r="AF193">
            <v>45000</v>
          </cell>
          <cell r="AG193">
            <v>0</v>
          </cell>
          <cell r="AH193">
            <v>45000</v>
          </cell>
          <cell r="AJ193">
            <v>0</v>
          </cell>
        </row>
        <row r="194">
          <cell r="F194">
            <v>1</v>
          </cell>
          <cell r="G194">
            <v>1</v>
          </cell>
          <cell r="H194">
            <v>1</v>
          </cell>
          <cell r="I194">
            <v>1</v>
          </cell>
          <cell r="L194">
            <v>39432</v>
          </cell>
          <cell r="M194">
            <v>76770.833333333328</v>
          </cell>
          <cell r="N194">
            <v>143</v>
          </cell>
          <cell r="O194">
            <v>144</v>
          </cell>
          <cell r="P194">
            <v>144</v>
          </cell>
          <cell r="Q194">
            <v>11055000</v>
          </cell>
          <cell r="S194">
            <v>0</v>
          </cell>
          <cell r="T194">
            <v>39829</v>
          </cell>
          <cell r="U194">
            <v>0</v>
          </cell>
          <cell r="V194">
            <v>3685000</v>
          </cell>
          <cell r="W194">
            <v>0</v>
          </cell>
          <cell r="Y194">
            <v>39798</v>
          </cell>
          <cell r="Z194">
            <v>155</v>
          </cell>
          <cell r="AA194">
            <v>12</v>
          </cell>
          <cell r="AB194">
            <v>13</v>
          </cell>
          <cell r="AC194">
            <v>921250</v>
          </cell>
          <cell r="AD194">
            <v>998020.83333333326</v>
          </cell>
          <cell r="AE194">
            <v>921250</v>
          </cell>
          <cell r="AF194">
            <v>921250</v>
          </cell>
          <cell r="AG194">
            <v>0</v>
          </cell>
          <cell r="AH194">
            <v>921250</v>
          </cell>
          <cell r="AJ194">
            <v>0</v>
          </cell>
        </row>
        <row r="195">
          <cell r="F195">
            <v>1</v>
          </cell>
          <cell r="G195">
            <v>1</v>
          </cell>
          <cell r="H195">
            <v>1</v>
          </cell>
          <cell r="I195">
            <v>1</v>
          </cell>
          <cell r="L195">
            <v>39432</v>
          </cell>
          <cell r="M195">
            <v>29166.666666666668</v>
          </cell>
          <cell r="N195">
            <v>143</v>
          </cell>
          <cell r="O195">
            <v>144</v>
          </cell>
          <cell r="P195">
            <v>144</v>
          </cell>
          <cell r="Q195">
            <v>4200000</v>
          </cell>
          <cell r="S195">
            <v>0</v>
          </cell>
          <cell r="T195">
            <v>39829</v>
          </cell>
          <cell r="U195">
            <v>0</v>
          </cell>
          <cell r="V195">
            <v>1400000</v>
          </cell>
          <cell r="W195">
            <v>0</v>
          </cell>
          <cell r="Y195">
            <v>39798</v>
          </cell>
          <cell r="Z195">
            <v>155</v>
          </cell>
          <cell r="AA195">
            <v>12</v>
          </cell>
          <cell r="AB195">
            <v>13</v>
          </cell>
          <cell r="AC195">
            <v>350000</v>
          </cell>
          <cell r="AD195">
            <v>379166.66666666669</v>
          </cell>
          <cell r="AE195">
            <v>350000</v>
          </cell>
          <cell r="AF195">
            <v>350000</v>
          </cell>
          <cell r="AG195">
            <v>0</v>
          </cell>
          <cell r="AH195">
            <v>350000</v>
          </cell>
          <cell r="AJ195">
            <v>0</v>
          </cell>
        </row>
        <row r="196">
          <cell r="F196">
            <v>1</v>
          </cell>
          <cell r="G196">
            <v>1</v>
          </cell>
          <cell r="H196">
            <v>1</v>
          </cell>
          <cell r="I196">
            <v>1</v>
          </cell>
          <cell r="L196">
            <v>39432</v>
          </cell>
          <cell r="M196">
            <v>10416.666666666666</v>
          </cell>
          <cell r="N196">
            <v>143</v>
          </cell>
          <cell r="O196">
            <v>144</v>
          </cell>
          <cell r="P196">
            <v>144</v>
          </cell>
          <cell r="Q196">
            <v>1500000</v>
          </cell>
          <cell r="S196">
            <v>0</v>
          </cell>
          <cell r="T196">
            <v>39829</v>
          </cell>
          <cell r="U196">
            <v>0</v>
          </cell>
          <cell r="V196">
            <v>500000</v>
          </cell>
          <cell r="W196">
            <v>0</v>
          </cell>
          <cell r="Y196">
            <v>39798</v>
          </cell>
          <cell r="Z196">
            <v>155</v>
          </cell>
          <cell r="AA196">
            <v>12</v>
          </cell>
          <cell r="AB196">
            <v>13</v>
          </cell>
          <cell r="AC196">
            <v>125000</v>
          </cell>
          <cell r="AD196">
            <v>135416.66666666666</v>
          </cell>
          <cell r="AE196">
            <v>125000</v>
          </cell>
          <cell r="AF196">
            <v>125000</v>
          </cell>
          <cell r="AG196">
            <v>0</v>
          </cell>
          <cell r="AH196">
            <v>125000</v>
          </cell>
          <cell r="AJ196">
            <v>0</v>
          </cell>
        </row>
        <row r="197">
          <cell r="F197">
            <v>1</v>
          </cell>
          <cell r="G197">
            <v>1</v>
          </cell>
          <cell r="H197">
            <v>1</v>
          </cell>
          <cell r="I197">
            <v>1</v>
          </cell>
          <cell r="L197">
            <v>39432</v>
          </cell>
          <cell r="M197">
            <v>2604.1666666666665</v>
          </cell>
          <cell r="N197">
            <v>143</v>
          </cell>
          <cell r="O197">
            <v>144</v>
          </cell>
          <cell r="P197">
            <v>144</v>
          </cell>
          <cell r="Q197">
            <v>375000</v>
          </cell>
          <cell r="S197">
            <v>0</v>
          </cell>
          <cell r="T197">
            <v>39829</v>
          </cell>
          <cell r="U197">
            <v>0</v>
          </cell>
          <cell r="V197">
            <v>125000</v>
          </cell>
          <cell r="W197">
            <v>0</v>
          </cell>
          <cell r="Y197">
            <v>39798</v>
          </cell>
          <cell r="Z197">
            <v>155</v>
          </cell>
          <cell r="AA197">
            <v>12</v>
          </cell>
          <cell r="AB197">
            <v>13</v>
          </cell>
          <cell r="AC197">
            <v>31250</v>
          </cell>
          <cell r="AD197">
            <v>33854.166666666664</v>
          </cell>
          <cell r="AE197">
            <v>31250</v>
          </cell>
          <cell r="AF197">
            <v>31250</v>
          </cell>
          <cell r="AG197">
            <v>0</v>
          </cell>
          <cell r="AH197">
            <v>31250</v>
          </cell>
          <cell r="AJ197">
            <v>0</v>
          </cell>
        </row>
        <row r="198">
          <cell r="F198">
            <v>1</v>
          </cell>
          <cell r="G198">
            <v>1</v>
          </cell>
          <cell r="H198">
            <v>1</v>
          </cell>
          <cell r="I198">
            <v>1</v>
          </cell>
          <cell r="L198">
            <v>39432</v>
          </cell>
          <cell r="M198">
            <v>4583.333333333333</v>
          </cell>
          <cell r="N198">
            <v>143</v>
          </cell>
          <cell r="O198">
            <v>144</v>
          </cell>
          <cell r="P198">
            <v>144</v>
          </cell>
          <cell r="Q198">
            <v>660000</v>
          </cell>
          <cell r="S198">
            <v>0</v>
          </cell>
          <cell r="T198">
            <v>39829</v>
          </cell>
          <cell r="U198">
            <v>0</v>
          </cell>
          <cell r="V198">
            <v>220000</v>
          </cell>
          <cell r="W198">
            <v>0</v>
          </cell>
          <cell r="Y198">
            <v>39798</v>
          </cell>
          <cell r="Z198">
            <v>155</v>
          </cell>
          <cell r="AA198">
            <v>12</v>
          </cell>
          <cell r="AB198">
            <v>13</v>
          </cell>
          <cell r="AC198">
            <v>55000</v>
          </cell>
          <cell r="AD198">
            <v>59583.333333333328</v>
          </cell>
          <cell r="AE198">
            <v>55000</v>
          </cell>
          <cell r="AF198">
            <v>55000</v>
          </cell>
          <cell r="AG198">
            <v>0</v>
          </cell>
          <cell r="AH198">
            <v>55000</v>
          </cell>
          <cell r="AJ198">
            <v>0</v>
          </cell>
        </row>
        <row r="199">
          <cell r="F199">
            <v>1</v>
          </cell>
          <cell r="G199">
            <v>1</v>
          </cell>
          <cell r="H199">
            <v>1</v>
          </cell>
          <cell r="I199">
            <v>1</v>
          </cell>
          <cell r="L199">
            <v>39432</v>
          </cell>
          <cell r="M199">
            <v>95833.333333333328</v>
          </cell>
          <cell r="N199">
            <v>143</v>
          </cell>
          <cell r="O199">
            <v>144</v>
          </cell>
          <cell r="P199">
            <v>144</v>
          </cell>
          <cell r="Q199">
            <v>13800000</v>
          </cell>
          <cell r="S199">
            <v>0</v>
          </cell>
          <cell r="T199">
            <v>39829</v>
          </cell>
          <cell r="U199">
            <v>0</v>
          </cell>
          <cell r="V199">
            <v>4600000</v>
          </cell>
          <cell r="W199">
            <v>0</v>
          </cell>
          <cell r="Y199">
            <v>39798</v>
          </cell>
          <cell r="Z199">
            <v>155</v>
          </cell>
          <cell r="AA199">
            <v>12</v>
          </cell>
          <cell r="AB199">
            <v>13</v>
          </cell>
          <cell r="AC199">
            <v>1150000</v>
          </cell>
          <cell r="AD199">
            <v>1245833.3333333333</v>
          </cell>
          <cell r="AE199">
            <v>1150000</v>
          </cell>
          <cell r="AF199">
            <v>1150000</v>
          </cell>
          <cell r="AG199">
            <v>0</v>
          </cell>
          <cell r="AH199">
            <v>1150000</v>
          </cell>
          <cell r="AJ199">
            <v>0</v>
          </cell>
        </row>
        <row r="200">
          <cell r="F200">
            <v>1</v>
          </cell>
          <cell r="G200">
            <v>1</v>
          </cell>
          <cell r="H200">
            <v>1</v>
          </cell>
          <cell r="I200">
            <v>1</v>
          </cell>
          <cell r="L200">
            <v>39432</v>
          </cell>
          <cell r="M200">
            <v>2656.25</v>
          </cell>
          <cell r="N200">
            <v>143</v>
          </cell>
          <cell r="O200">
            <v>144</v>
          </cell>
          <cell r="P200">
            <v>144</v>
          </cell>
          <cell r="Q200">
            <v>382500</v>
          </cell>
          <cell r="S200">
            <v>0</v>
          </cell>
          <cell r="T200">
            <v>39829</v>
          </cell>
          <cell r="U200">
            <v>0</v>
          </cell>
          <cell r="V200">
            <v>127500</v>
          </cell>
          <cell r="W200">
            <v>0</v>
          </cell>
          <cell r="Y200">
            <v>39798</v>
          </cell>
          <cell r="Z200">
            <v>155</v>
          </cell>
          <cell r="AA200">
            <v>12</v>
          </cell>
          <cell r="AB200">
            <v>13</v>
          </cell>
          <cell r="AC200">
            <v>31875</v>
          </cell>
          <cell r="AD200">
            <v>34531.25</v>
          </cell>
          <cell r="AE200">
            <v>31875</v>
          </cell>
          <cell r="AF200">
            <v>31875</v>
          </cell>
          <cell r="AG200">
            <v>0</v>
          </cell>
          <cell r="AH200">
            <v>31875</v>
          </cell>
          <cell r="AJ200">
            <v>0</v>
          </cell>
        </row>
        <row r="201">
          <cell r="F201">
            <v>1</v>
          </cell>
          <cell r="G201">
            <v>1</v>
          </cell>
          <cell r="H201">
            <v>1</v>
          </cell>
          <cell r="I201">
            <v>1</v>
          </cell>
          <cell r="L201">
            <v>39432</v>
          </cell>
          <cell r="M201">
            <v>833.33333333333337</v>
          </cell>
          <cell r="N201">
            <v>143</v>
          </cell>
          <cell r="O201">
            <v>144</v>
          </cell>
          <cell r="P201">
            <v>144</v>
          </cell>
          <cell r="Q201">
            <v>120000</v>
          </cell>
          <cell r="S201">
            <v>0</v>
          </cell>
          <cell r="T201">
            <v>39829</v>
          </cell>
          <cell r="U201">
            <v>0</v>
          </cell>
          <cell r="V201">
            <v>40000</v>
          </cell>
          <cell r="W201">
            <v>0</v>
          </cell>
          <cell r="Y201">
            <v>39798</v>
          </cell>
          <cell r="Z201">
            <v>155</v>
          </cell>
          <cell r="AA201">
            <v>12</v>
          </cell>
          <cell r="AB201">
            <v>13</v>
          </cell>
          <cell r="AC201">
            <v>10000</v>
          </cell>
          <cell r="AD201">
            <v>10833.333333333334</v>
          </cell>
          <cell r="AE201">
            <v>10000</v>
          </cell>
          <cell r="AF201">
            <v>10000</v>
          </cell>
          <cell r="AG201">
            <v>0</v>
          </cell>
          <cell r="AH201">
            <v>10000</v>
          </cell>
          <cell r="AJ201">
            <v>0</v>
          </cell>
        </row>
        <row r="202">
          <cell r="L202">
            <v>39432</v>
          </cell>
          <cell r="T202">
            <v>39829</v>
          </cell>
          <cell r="Y202">
            <v>39798</v>
          </cell>
        </row>
        <row r="203">
          <cell r="F203">
            <v>1</v>
          </cell>
          <cell r="G203">
            <v>1</v>
          </cell>
          <cell r="H203">
            <v>1</v>
          </cell>
          <cell r="I203">
            <v>1</v>
          </cell>
          <cell r="L203">
            <v>39432</v>
          </cell>
          <cell r="M203">
            <v>1808.3333333333333</v>
          </cell>
          <cell r="N203">
            <v>131</v>
          </cell>
          <cell r="O203">
            <v>132</v>
          </cell>
          <cell r="P203">
            <v>132</v>
          </cell>
          <cell r="Q203">
            <v>238700</v>
          </cell>
          <cell r="S203">
            <v>0</v>
          </cell>
          <cell r="T203">
            <v>39829</v>
          </cell>
          <cell r="U203">
            <v>0</v>
          </cell>
          <cell r="V203">
            <v>86800</v>
          </cell>
          <cell r="W203">
            <v>0</v>
          </cell>
          <cell r="Y203">
            <v>39798</v>
          </cell>
          <cell r="Z203">
            <v>143</v>
          </cell>
          <cell r="AA203">
            <v>12</v>
          </cell>
          <cell r="AB203">
            <v>13</v>
          </cell>
          <cell r="AC203">
            <v>21700</v>
          </cell>
          <cell r="AD203">
            <v>23508.333333333332</v>
          </cell>
          <cell r="AE203">
            <v>21700</v>
          </cell>
          <cell r="AF203">
            <v>21700</v>
          </cell>
          <cell r="AG203">
            <v>0</v>
          </cell>
          <cell r="AH203">
            <v>21700</v>
          </cell>
          <cell r="AJ203">
            <v>0</v>
          </cell>
        </row>
        <row r="204">
          <cell r="F204">
            <v>1</v>
          </cell>
          <cell r="G204">
            <v>1</v>
          </cell>
          <cell r="H204">
            <v>1</v>
          </cell>
          <cell r="I204">
            <v>1</v>
          </cell>
          <cell r="L204">
            <v>39432</v>
          </cell>
          <cell r="M204">
            <v>3291.6666666666665</v>
          </cell>
          <cell r="N204">
            <v>131</v>
          </cell>
          <cell r="O204">
            <v>132</v>
          </cell>
          <cell r="P204">
            <v>132</v>
          </cell>
          <cell r="Q204">
            <v>434500</v>
          </cell>
          <cell r="S204">
            <v>0</v>
          </cell>
          <cell r="T204">
            <v>39829</v>
          </cell>
          <cell r="U204">
            <v>0</v>
          </cell>
          <cell r="V204">
            <v>158000</v>
          </cell>
          <cell r="W204">
            <v>0</v>
          </cell>
          <cell r="Y204">
            <v>39798</v>
          </cell>
          <cell r="Z204">
            <v>143</v>
          </cell>
          <cell r="AA204">
            <v>12</v>
          </cell>
          <cell r="AB204">
            <v>13</v>
          </cell>
          <cell r="AC204">
            <v>39500</v>
          </cell>
          <cell r="AD204">
            <v>42791.666666666664</v>
          </cell>
          <cell r="AE204">
            <v>39500</v>
          </cell>
          <cell r="AF204">
            <v>39500</v>
          </cell>
          <cell r="AG204">
            <v>0</v>
          </cell>
          <cell r="AH204">
            <v>39500</v>
          </cell>
          <cell r="AJ204">
            <v>0</v>
          </cell>
        </row>
        <row r="205">
          <cell r="F205">
            <v>1</v>
          </cell>
          <cell r="G205">
            <v>1</v>
          </cell>
          <cell r="H205">
            <v>1</v>
          </cell>
          <cell r="I205">
            <v>1</v>
          </cell>
          <cell r="L205">
            <v>39432</v>
          </cell>
          <cell r="M205">
            <v>833.33333333333337</v>
          </cell>
          <cell r="N205">
            <v>131</v>
          </cell>
          <cell r="O205">
            <v>132</v>
          </cell>
          <cell r="P205">
            <v>132</v>
          </cell>
          <cell r="Q205">
            <v>110000</v>
          </cell>
          <cell r="S205">
            <v>0</v>
          </cell>
          <cell r="T205">
            <v>39829</v>
          </cell>
          <cell r="U205">
            <v>0</v>
          </cell>
          <cell r="V205">
            <v>40000</v>
          </cell>
          <cell r="W205">
            <v>0</v>
          </cell>
          <cell r="Y205">
            <v>39798</v>
          </cell>
          <cell r="Z205">
            <v>143</v>
          </cell>
          <cell r="AA205">
            <v>12</v>
          </cell>
          <cell r="AB205">
            <v>13</v>
          </cell>
          <cell r="AC205">
            <v>10000</v>
          </cell>
          <cell r="AD205">
            <v>10833.333333333334</v>
          </cell>
          <cell r="AE205">
            <v>10000</v>
          </cell>
          <cell r="AF205">
            <v>10000</v>
          </cell>
          <cell r="AG205">
            <v>0</v>
          </cell>
          <cell r="AH205">
            <v>10000</v>
          </cell>
          <cell r="AJ205">
            <v>0</v>
          </cell>
        </row>
        <row r="206">
          <cell r="F206">
            <v>1</v>
          </cell>
          <cell r="G206">
            <v>1</v>
          </cell>
          <cell r="H206">
            <v>1</v>
          </cell>
          <cell r="I206">
            <v>1</v>
          </cell>
          <cell r="L206">
            <v>39432</v>
          </cell>
          <cell r="M206">
            <v>20833.333333333332</v>
          </cell>
          <cell r="N206">
            <v>131</v>
          </cell>
          <cell r="O206">
            <v>132</v>
          </cell>
          <cell r="P206">
            <v>132</v>
          </cell>
          <cell r="Q206">
            <v>2750000</v>
          </cell>
          <cell r="S206">
            <v>0</v>
          </cell>
          <cell r="T206">
            <v>39829</v>
          </cell>
          <cell r="U206">
            <v>0</v>
          </cell>
          <cell r="V206">
            <v>1000000</v>
          </cell>
          <cell r="W206">
            <v>0</v>
          </cell>
          <cell r="Y206">
            <v>39798</v>
          </cell>
          <cell r="Z206">
            <v>143</v>
          </cell>
          <cell r="AA206">
            <v>12</v>
          </cell>
          <cell r="AB206">
            <v>13</v>
          </cell>
          <cell r="AC206">
            <v>250000</v>
          </cell>
          <cell r="AD206">
            <v>270833.33333333331</v>
          </cell>
          <cell r="AE206">
            <v>250000</v>
          </cell>
          <cell r="AF206">
            <v>250000</v>
          </cell>
          <cell r="AG206">
            <v>0</v>
          </cell>
          <cell r="AH206">
            <v>250000</v>
          </cell>
          <cell r="AJ206">
            <v>0</v>
          </cell>
        </row>
        <row r="207">
          <cell r="F207">
            <v>1</v>
          </cell>
          <cell r="G207">
            <v>1</v>
          </cell>
          <cell r="H207">
            <v>1</v>
          </cell>
          <cell r="I207">
            <v>1</v>
          </cell>
          <cell r="L207">
            <v>39432</v>
          </cell>
          <cell r="M207">
            <v>10416.666666666666</v>
          </cell>
          <cell r="N207">
            <v>131</v>
          </cell>
          <cell r="O207">
            <v>132</v>
          </cell>
          <cell r="P207">
            <v>132</v>
          </cell>
          <cell r="Q207">
            <v>1375000</v>
          </cell>
          <cell r="S207">
            <v>0</v>
          </cell>
          <cell r="T207">
            <v>39829</v>
          </cell>
          <cell r="U207">
            <v>0</v>
          </cell>
          <cell r="V207">
            <v>500000</v>
          </cell>
          <cell r="W207">
            <v>0</v>
          </cell>
          <cell r="Y207">
            <v>39798</v>
          </cell>
          <cell r="Z207">
            <v>143</v>
          </cell>
          <cell r="AA207">
            <v>12</v>
          </cell>
          <cell r="AB207">
            <v>13</v>
          </cell>
          <cell r="AC207">
            <v>125000</v>
          </cell>
          <cell r="AD207">
            <v>135416.66666666666</v>
          </cell>
          <cell r="AE207">
            <v>125000</v>
          </cell>
          <cell r="AF207">
            <v>125000</v>
          </cell>
          <cell r="AG207">
            <v>0</v>
          </cell>
          <cell r="AH207">
            <v>125000</v>
          </cell>
          <cell r="AJ207">
            <v>0</v>
          </cell>
        </row>
        <row r="208">
          <cell r="F208">
            <v>1</v>
          </cell>
          <cell r="G208">
            <v>1</v>
          </cell>
          <cell r="H208">
            <v>1</v>
          </cell>
          <cell r="I208">
            <v>1</v>
          </cell>
          <cell r="L208">
            <v>39432</v>
          </cell>
          <cell r="M208">
            <v>4177.083333333333</v>
          </cell>
          <cell r="N208">
            <v>131</v>
          </cell>
          <cell r="O208">
            <v>132</v>
          </cell>
          <cell r="P208">
            <v>132</v>
          </cell>
          <cell r="Q208">
            <v>551375</v>
          </cell>
          <cell r="S208">
            <v>0</v>
          </cell>
          <cell r="T208">
            <v>39829</v>
          </cell>
          <cell r="U208">
            <v>0</v>
          </cell>
          <cell r="V208">
            <v>200500</v>
          </cell>
          <cell r="W208">
            <v>0</v>
          </cell>
          <cell r="Y208">
            <v>39798</v>
          </cell>
          <cell r="Z208">
            <v>143</v>
          </cell>
          <cell r="AA208">
            <v>12</v>
          </cell>
          <cell r="AB208">
            <v>13</v>
          </cell>
          <cell r="AC208">
            <v>50125</v>
          </cell>
          <cell r="AD208">
            <v>54302.083333333328</v>
          </cell>
          <cell r="AE208">
            <v>50125</v>
          </cell>
          <cell r="AF208">
            <v>50125</v>
          </cell>
          <cell r="AG208">
            <v>0</v>
          </cell>
          <cell r="AH208">
            <v>50125</v>
          </cell>
          <cell r="AJ208">
            <v>0</v>
          </cell>
        </row>
        <row r="209">
          <cell r="F209">
            <v>1</v>
          </cell>
          <cell r="G209">
            <v>1</v>
          </cell>
          <cell r="H209">
            <v>1</v>
          </cell>
          <cell r="I209">
            <v>1</v>
          </cell>
          <cell r="L209">
            <v>39432</v>
          </cell>
          <cell r="M209">
            <v>7812.5</v>
          </cell>
          <cell r="N209">
            <v>131</v>
          </cell>
          <cell r="O209">
            <v>132</v>
          </cell>
          <cell r="P209">
            <v>132</v>
          </cell>
          <cell r="Q209">
            <v>1031250</v>
          </cell>
          <cell r="S209">
            <v>0</v>
          </cell>
          <cell r="T209">
            <v>39829</v>
          </cell>
          <cell r="U209">
            <v>0</v>
          </cell>
          <cell r="V209">
            <v>375000</v>
          </cell>
          <cell r="W209">
            <v>0</v>
          </cell>
          <cell r="Y209">
            <v>39798</v>
          </cell>
          <cell r="Z209">
            <v>143</v>
          </cell>
          <cell r="AA209">
            <v>12</v>
          </cell>
          <cell r="AB209">
            <v>13</v>
          </cell>
          <cell r="AC209">
            <v>93750</v>
          </cell>
          <cell r="AD209">
            <v>101562.5</v>
          </cell>
          <cell r="AE209">
            <v>93750</v>
          </cell>
          <cell r="AF209">
            <v>93750</v>
          </cell>
          <cell r="AG209">
            <v>0</v>
          </cell>
          <cell r="AH209">
            <v>93750</v>
          </cell>
          <cell r="AJ209">
            <v>0</v>
          </cell>
        </row>
        <row r="210">
          <cell r="F210">
            <v>1</v>
          </cell>
          <cell r="G210">
            <v>1</v>
          </cell>
          <cell r="H210">
            <v>1</v>
          </cell>
          <cell r="I210">
            <v>1</v>
          </cell>
          <cell r="L210">
            <v>39432</v>
          </cell>
          <cell r="M210">
            <v>2662.5</v>
          </cell>
          <cell r="N210">
            <v>131</v>
          </cell>
          <cell r="O210">
            <v>132</v>
          </cell>
          <cell r="P210">
            <v>132</v>
          </cell>
          <cell r="Q210">
            <v>351450</v>
          </cell>
          <cell r="S210">
            <v>0</v>
          </cell>
          <cell r="T210">
            <v>39829</v>
          </cell>
          <cell r="U210">
            <v>0</v>
          </cell>
          <cell r="V210">
            <v>127800</v>
          </cell>
          <cell r="W210">
            <v>0</v>
          </cell>
          <cell r="Y210">
            <v>39798</v>
          </cell>
          <cell r="Z210">
            <v>143</v>
          </cell>
          <cell r="AA210">
            <v>12</v>
          </cell>
          <cell r="AB210">
            <v>13</v>
          </cell>
          <cell r="AC210">
            <v>31950</v>
          </cell>
          <cell r="AD210">
            <v>34612.5</v>
          </cell>
          <cell r="AE210">
            <v>31950</v>
          </cell>
          <cell r="AF210">
            <v>31950</v>
          </cell>
          <cell r="AG210">
            <v>0</v>
          </cell>
          <cell r="AH210">
            <v>31950</v>
          </cell>
          <cell r="AJ210">
            <v>0</v>
          </cell>
        </row>
        <row r="211">
          <cell r="F211">
            <v>1</v>
          </cell>
          <cell r="G211">
            <v>1</v>
          </cell>
          <cell r="H211">
            <v>1</v>
          </cell>
          <cell r="I211">
            <v>1</v>
          </cell>
          <cell r="L211">
            <v>39432</v>
          </cell>
          <cell r="M211">
            <v>81145.833333333328</v>
          </cell>
          <cell r="N211">
            <v>131</v>
          </cell>
          <cell r="O211">
            <v>132</v>
          </cell>
          <cell r="P211">
            <v>132</v>
          </cell>
          <cell r="Q211">
            <v>10711250</v>
          </cell>
          <cell r="S211">
            <v>0</v>
          </cell>
          <cell r="T211">
            <v>39829</v>
          </cell>
          <cell r="U211">
            <v>0</v>
          </cell>
          <cell r="V211">
            <v>3895000</v>
          </cell>
          <cell r="W211">
            <v>0</v>
          </cell>
          <cell r="Y211">
            <v>39798</v>
          </cell>
          <cell r="Z211">
            <v>143</v>
          </cell>
          <cell r="AA211">
            <v>12</v>
          </cell>
          <cell r="AB211">
            <v>13</v>
          </cell>
          <cell r="AC211">
            <v>973750</v>
          </cell>
          <cell r="AD211">
            <v>1054895.8333333333</v>
          </cell>
          <cell r="AE211">
            <v>973750</v>
          </cell>
          <cell r="AF211">
            <v>973750</v>
          </cell>
          <cell r="AG211">
            <v>0</v>
          </cell>
          <cell r="AH211">
            <v>973750</v>
          </cell>
          <cell r="AJ211">
            <v>0</v>
          </cell>
        </row>
        <row r="212">
          <cell r="F212">
            <v>1</v>
          </cell>
          <cell r="G212">
            <v>1</v>
          </cell>
          <cell r="H212">
            <v>1</v>
          </cell>
          <cell r="I212">
            <v>1</v>
          </cell>
          <cell r="L212">
            <v>39432</v>
          </cell>
          <cell r="M212">
            <v>8333.3333333333339</v>
          </cell>
          <cell r="N212">
            <v>131</v>
          </cell>
          <cell r="O212">
            <v>132</v>
          </cell>
          <cell r="P212">
            <v>132</v>
          </cell>
          <cell r="Q212">
            <v>1100000</v>
          </cell>
          <cell r="S212">
            <v>0</v>
          </cell>
          <cell r="T212">
            <v>39829</v>
          </cell>
          <cell r="U212">
            <v>0</v>
          </cell>
          <cell r="V212">
            <v>400000</v>
          </cell>
          <cell r="W212">
            <v>0</v>
          </cell>
          <cell r="Y212">
            <v>39798</v>
          </cell>
          <cell r="Z212">
            <v>143</v>
          </cell>
          <cell r="AA212">
            <v>12</v>
          </cell>
          <cell r="AB212">
            <v>13</v>
          </cell>
          <cell r="AC212">
            <v>100000</v>
          </cell>
          <cell r="AD212">
            <v>108333.33333333334</v>
          </cell>
          <cell r="AE212">
            <v>100000</v>
          </cell>
          <cell r="AF212">
            <v>100000</v>
          </cell>
          <cell r="AG212">
            <v>0</v>
          </cell>
          <cell r="AH212">
            <v>100000</v>
          </cell>
          <cell r="AJ212">
            <v>0</v>
          </cell>
        </row>
        <row r="213">
          <cell r="F213">
            <v>1</v>
          </cell>
          <cell r="G213">
            <v>1</v>
          </cell>
          <cell r="H213">
            <v>1</v>
          </cell>
          <cell r="I213">
            <v>1</v>
          </cell>
          <cell r="L213">
            <v>39432</v>
          </cell>
          <cell r="M213">
            <v>4291.666666666667</v>
          </cell>
          <cell r="N213">
            <v>131</v>
          </cell>
          <cell r="O213">
            <v>132</v>
          </cell>
          <cell r="P213">
            <v>132</v>
          </cell>
          <cell r="Q213">
            <v>566500</v>
          </cell>
          <cell r="S213">
            <v>0</v>
          </cell>
          <cell r="T213">
            <v>39829</v>
          </cell>
          <cell r="U213">
            <v>0</v>
          </cell>
          <cell r="V213">
            <v>206000</v>
          </cell>
          <cell r="W213">
            <v>0</v>
          </cell>
          <cell r="Y213">
            <v>39798</v>
          </cell>
          <cell r="Z213">
            <v>143</v>
          </cell>
          <cell r="AA213">
            <v>12</v>
          </cell>
          <cell r="AB213">
            <v>13</v>
          </cell>
          <cell r="AC213">
            <v>51500</v>
          </cell>
          <cell r="AD213">
            <v>55791.666666666672</v>
          </cell>
          <cell r="AE213">
            <v>51500</v>
          </cell>
          <cell r="AF213">
            <v>51500</v>
          </cell>
          <cell r="AG213">
            <v>0</v>
          </cell>
          <cell r="AH213">
            <v>51500</v>
          </cell>
          <cell r="AJ213">
            <v>0</v>
          </cell>
        </row>
        <row r="214">
          <cell r="L214">
            <v>39432</v>
          </cell>
          <cell r="T214">
            <v>39829</v>
          </cell>
          <cell r="Y214">
            <v>39798</v>
          </cell>
        </row>
        <row r="215">
          <cell r="F215">
            <v>1</v>
          </cell>
          <cell r="G215">
            <v>1</v>
          </cell>
          <cell r="H215">
            <v>1</v>
          </cell>
          <cell r="I215">
            <v>1</v>
          </cell>
          <cell r="L215">
            <v>39432</v>
          </cell>
          <cell r="M215">
            <v>1927.0833333333333</v>
          </cell>
          <cell r="N215">
            <v>119</v>
          </cell>
          <cell r="O215">
            <v>120</v>
          </cell>
          <cell r="P215">
            <v>120</v>
          </cell>
          <cell r="Q215">
            <v>231250</v>
          </cell>
          <cell r="S215">
            <v>0</v>
          </cell>
          <cell r="T215">
            <v>39829</v>
          </cell>
          <cell r="U215">
            <v>0</v>
          </cell>
          <cell r="V215">
            <v>92500</v>
          </cell>
          <cell r="W215">
            <v>0</v>
          </cell>
          <cell r="Y215">
            <v>39798</v>
          </cell>
          <cell r="Z215">
            <v>131</v>
          </cell>
          <cell r="AA215">
            <v>12</v>
          </cell>
          <cell r="AB215">
            <v>13</v>
          </cell>
          <cell r="AC215">
            <v>23125</v>
          </cell>
          <cell r="AD215">
            <v>25052.083333333332</v>
          </cell>
          <cell r="AE215">
            <v>23125</v>
          </cell>
          <cell r="AF215">
            <v>23125</v>
          </cell>
          <cell r="AG215">
            <v>0</v>
          </cell>
          <cell r="AH215">
            <v>23125</v>
          </cell>
          <cell r="AJ215">
            <v>0</v>
          </cell>
        </row>
        <row r="216">
          <cell r="L216">
            <v>39432</v>
          </cell>
          <cell r="T216">
            <v>39829</v>
          </cell>
          <cell r="Y216">
            <v>39798</v>
          </cell>
        </row>
        <row r="217">
          <cell r="F217">
            <v>1</v>
          </cell>
          <cell r="G217">
            <v>1</v>
          </cell>
          <cell r="H217">
            <v>1</v>
          </cell>
          <cell r="I217">
            <v>1</v>
          </cell>
          <cell r="L217">
            <v>39432</v>
          </cell>
          <cell r="M217">
            <v>224895.83333333334</v>
          </cell>
          <cell r="N217">
            <v>107</v>
          </cell>
          <cell r="O217">
            <v>108</v>
          </cell>
          <cell r="P217">
            <v>108</v>
          </cell>
          <cell r="Q217">
            <v>24288750</v>
          </cell>
          <cell r="S217">
            <v>0</v>
          </cell>
          <cell r="T217">
            <v>39829</v>
          </cell>
          <cell r="U217">
            <v>0</v>
          </cell>
          <cell r="V217">
            <v>10795000</v>
          </cell>
          <cell r="W217">
            <v>0</v>
          </cell>
          <cell r="Y217">
            <v>39798</v>
          </cell>
          <cell r="Z217">
            <v>119</v>
          </cell>
          <cell r="AA217">
            <v>12</v>
          </cell>
          <cell r="AB217">
            <v>13</v>
          </cell>
          <cell r="AC217">
            <v>2698750</v>
          </cell>
          <cell r="AD217">
            <v>2923645.8333333335</v>
          </cell>
          <cell r="AE217">
            <v>2698750</v>
          </cell>
          <cell r="AF217">
            <v>2698750</v>
          </cell>
          <cell r="AG217">
            <v>0</v>
          </cell>
          <cell r="AH217">
            <v>2698750</v>
          </cell>
          <cell r="AJ217">
            <v>0</v>
          </cell>
        </row>
        <row r="218">
          <cell r="F218">
            <v>1</v>
          </cell>
          <cell r="G218">
            <v>1</v>
          </cell>
          <cell r="H218">
            <v>1</v>
          </cell>
          <cell r="I218">
            <v>1</v>
          </cell>
          <cell r="L218">
            <v>39432</v>
          </cell>
          <cell r="M218">
            <v>26041.666666666668</v>
          </cell>
          <cell r="N218">
            <v>107</v>
          </cell>
          <cell r="O218">
            <v>108</v>
          </cell>
          <cell r="P218">
            <v>108</v>
          </cell>
          <cell r="Q218">
            <v>2812500</v>
          </cell>
          <cell r="S218">
            <v>0</v>
          </cell>
          <cell r="T218">
            <v>39829</v>
          </cell>
          <cell r="U218">
            <v>0</v>
          </cell>
          <cell r="V218">
            <v>1250000</v>
          </cell>
          <cell r="W218">
            <v>0</v>
          </cell>
          <cell r="Y218">
            <v>39798</v>
          </cell>
          <cell r="Z218">
            <v>119</v>
          </cell>
          <cell r="AA218">
            <v>12</v>
          </cell>
          <cell r="AB218">
            <v>13</v>
          </cell>
          <cell r="AC218">
            <v>312500</v>
          </cell>
          <cell r="AD218">
            <v>338541.66666666669</v>
          </cell>
          <cell r="AE218">
            <v>312500</v>
          </cell>
          <cell r="AF218">
            <v>312500</v>
          </cell>
          <cell r="AG218">
            <v>0</v>
          </cell>
          <cell r="AH218">
            <v>312500</v>
          </cell>
          <cell r="AJ218">
            <v>0</v>
          </cell>
        </row>
        <row r="219">
          <cell r="F219">
            <v>1</v>
          </cell>
          <cell r="G219">
            <v>1</v>
          </cell>
          <cell r="H219">
            <v>1</v>
          </cell>
          <cell r="I219">
            <v>1</v>
          </cell>
          <cell r="L219">
            <v>39432</v>
          </cell>
          <cell r="M219">
            <v>6250</v>
          </cell>
          <cell r="N219">
            <v>107</v>
          </cell>
          <cell r="O219">
            <v>108</v>
          </cell>
          <cell r="P219">
            <v>108</v>
          </cell>
          <cell r="Q219">
            <v>675000</v>
          </cell>
          <cell r="S219">
            <v>0</v>
          </cell>
          <cell r="T219">
            <v>39829</v>
          </cell>
          <cell r="U219">
            <v>0</v>
          </cell>
          <cell r="V219">
            <v>300000</v>
          </cell>
          <cell r="W219">
            <v>0</v>
          </cell>
          <cell r="Y219">
            <v>39798</v>
          </cell>
          <cell r="Z219">
            <v>119</v>
          </cell>
          <cell r="AA219">
            <v>12</v>
          </cell>
          <cell r="AB219">
            <v>13</v>
          </cell>
          <cell r="AC219">
            <v>75000</v>
          </cell>
          <cell r="AD219">
            <v>81250</v>
          </cell>
          <cell r="AE219">
            <v>75000</v>
          </cell>
          <cell r="AF219">
            <v>75000</v>
          </cell>
          <cell r="AG219">
            <v>0</v>
          </cell>
          <cell r="AH219">
            <v>75000</v>
          </cell>
          <cell r="AJ219">
            <v>0</v>
          </cell>
        </row>
        <row r="220">
          <cell r="L220">
            <v>39432</v>
          </cell>
          <cell r="T220">
            <v>39829</v>
          </cell>
          <cell r="Y220">
            <v>39798</v>
          </cell>
        </row>
        <row r="221">
          <cell r="F221">
            <v>1</v>
          </cell>
          <cell r="G221">
            <v>1</v>
          </cell>
          <cell r="H221">
            <v>1</v>
          </cell>
          <cell r="I221">
            <v>1</v>
          </cell>
          <cell r="L221">
            <v>39432</v>
          </cell>
          <cell r="M221">
            <v>2500</v>
          </cell>
          <cell r="N221">
            <v>95</v>
          </cell>
          <cell r="O221">
            <v>96</v>
          </cell>
          <cell r="P221">
            <v>96</v>
          </cell>
          <cell r="Q221">
            <v>240000</v>
          </cell>
          <cell r="S221">
            <v>0</v>
          </cell>
          <cell r="T221">
            <v>39829</v>
          </cell>
          <cell r="U221">
            <v>0</v>
          </cell>
          <cell r="V221">
            <v>120000</v>
          </cell>
          <cell r="W221">
            <v>0</v>
          </cell>
          <cell r="Y221">
            <v>39798</v>
          </cell>
          <cell r="Z221">
            <v>107</v>
          </cell>
          <cell r="AA221">
            <v>12</v>
          </cell>
          <cell r="AB221">
            <v>13</v>
          </cell>
          <cell r="AC221">
            <v>30000</v>
          </cell>
          <cell r="AD221">
            <v>32500</v>
          </cell>
          <cell r="AE221">
            <v>30000</v>
          </cell>
          <cell r="AF221">
            <v>30000</v>
          </cell>
          <cell r="AG221">
            <v>0</v>
          </cell>
          <cell r="AH221">
            <v>30000</v>
          </cell>
          <cell r="AJ221">
            <v>0</v>
          </cell>
        </row>
        <row r="222">
          <cell r="F222">
            <v>1</v>
          </cell>
          <cell r="G222">
            <v>1</v>
          </cell>
          <cell r="H222">
            <v>1</v>
          </cell>
          <cell r="I222">
            <v>1</v>
          </cell>
          <cell r="L222">
            <v>39432</v>
          </cell>
          <cell r="M222">
            <v>677083.33333333337</v>
          </cell>
          <cell r="N222">
            <v>95</v>
          </cell>
          <cell r="O222">
            <v>96</v>
          </cell>
          <cell r="P222">
            <v>96</v>
          </cell>
          <cell r="Q222">
            <v>65000000</v>
          </cell>
          <cell r="S222">
            <v>0</v>
          </cell>
          <cell r="T222">
            <v>39829</v>
          </cell>
          <cell r="U222">
            <v>0</v>
          </cell>
          <cell r="V222">
            <v>32500000</v>
          </cell>
          <cell r="W222">
            <v>0</v>
          </cell>
          <cell r="Y222">
            <v>39798</v>
          </cell>
          <cell r="Z222">
            <v>107</v>
          </cell>
          <cell r="AA222">
            <v>12</v>
          </cell>
          <cell r="AB222">
            <v>13</v>
          </cell>
          <cell r="AC222">
            <v>8125000</v>
          </cell>
          <cell r="AD222">
            <v>8802083.333333334</v>
          </cell>
          <cell r="AE222">
            <v>8125000</v>
          </cell>
          <cell r="AF222">
            <v>8125000</v>
          </cell>
          <cell r="AG222">
            <v>0</v>
          </cell>
          <cell r="AH222">
            <v>8125000</v>
          </cell>
          <cell r="AJ222">
            <v>0</v>
          </cell>
        </row>
        <row r="223">
          <cell r="F223">
            <v>1</v>
          </cell>
          <cell r="G223">
            <v>1</v>
          </cell>
          <cell r="H223">
            <v>1</v>
          </cell>
          <cell r="I223">
            <v>1</v>
          </cell>
          <cell r="L223">
            <v>39432</v>
          </cell>
          <cell r="M223">
            <v>39583.333333333336</v>
          </cell>
          <cell r="N223">
            <v>95</v>
          </cell>
          <cell r="O223">
            <v>96</v>
          </cell>
          <cell r="P223">
            <v>96</v>
          </cell>
          <cell r="Q223">
            <v>3800000</v>
          </cell>
          <cell r="S223">
            <v>0</v>
          </cell>
          <cell r="T223">
            <v>39829</v>
          </cell>
          <cell r="U223">
            <v>0</v>
          </cell>
          <cell r="V223">
            <v>1900000</v>
          </cell>
          <cell r="W223">
            <v>0</v>
          </cell>
          <cell r="Y223">
            <v>39798</v>
          </cell>
          <cell r="Z223">
            <v>107</v>
          </cell>
          <cell r="AA223">
            <v>12</v>
          </cell>
          <cell r="AB223">
            <v>13</v>
          </cell>
          <cell r="AC223">
            <v>475000</v>
          </cell>
          <cell r="AD223">
            <v>514583.33333333337</v>
          </cell>
          <cell r="AE223">
            <v>475000</v>
          </cell>
          <cell r="AF223">
            <v>475000</v>
          </cell>
          <cell r="AG223">
            <v>0</v>
          </cell>
          <cell r="AH223">
            <v>475000</v>
          </cell>
          <cell r="AJ223">
            <v>0</v>
          </cell>
        </row>
        <row r="224">
          <cell r="F224">
            <v>1</v>
          </cell>
          <cell r="G224">
            <v>1</v>
          </cell>
          <cell r="H224">
            <v>1</v>
          </cell>
          <cell r="I224">
            <v>1</v>
          </cell>
          <cell r="L224">
            <v>39432</v>
          </cell>
          <cell r="M224">
            <v>72916.666666666672</v>
          </cell>
          <cell r="N224">
            <v>95</v>
          </cell>
          <cell r="O224">
            <v>96</v>
          </cell>
          <cell r="P224">
            <v>96</v>
          </cell>
          <cell r="Q224">
            <v>7000000</v>
          </cell>
          <cell r="S224">
            <v>0</v>
          </cell>
          <cell r="T224">
            <v>39829</v>
          </cell>
          <cell r="U224">
            <v>0</v>
          </cell>
          <cell r="V224">
            <v>3500000</v>
          </cell>
          <cell r="W224">
            <v>0</v>
          </cell>
          <cell r="Y224">
            <v>39798</v>
          </cell>
          <cell r="Z224">
            <v>107</v>
          </cell>
          <cell r="AA224">
            <v>12</v>
          </cell>
          <cell r="AB224">
            <v>13</v>
          </cell>
          <cell r="AC224">
            <v>875000</v>
          </cell>
          <cell r="AD224">
            <v>947916.66666666674</v>
          </cell>
          <cell r="AE224">
            <v>875000</v>
          </cell>
          <cell r="AF224">
            <v>875000</v>
          </cell>
          <cell r="AG224">
            <v>0</v>
          </cell>
          <cell r="AH224">
            <v>875000</v>
          </cell>
          <cell r="AJ224">
            <v>0</v>
          </cell>
        </row>
        <row r="225">
          <cell r="F225">
            <v>1</v>
          </cell>
          <cell r="G225">
            <v>1</v>
          </cell>
          <cell r="H225">
            <v>1</v>
          </cell>
          <cell r="I225">
            <v>1</v>
          </cell>
          <cell r="L225">
            <v>39432</v>
          </cell>
          <cell r="M225">
            <v>9375</v>
          </cell>
          <cell r="N225">
            <v>95</v>
          </cell>
          <cell r="O225">
            <v>96</v>
          </cell>
          <cell r="P225">
            <v>96</v>
          </cell>
          <cell r="Q225">
            <v>900000</v>
          </cell>
          <cell r="S225">
            <v>0</v>
          </cell>
          <cell r="T225">
            <v>39829</v>
          </cell>
          <cell r="U225">
            <v>0</v>
          </cell>
          <cell r="V225">
            <v>450000</v>
          </cell>
          <cell r="W225">
            <v>0</v>
          </cell>
          <cell r="Y225">
            <v>39798</v>
          </cell>
          <cell r="Z225">
            <v>107</v>
          </cell>
          <cell r="AA225">
            <v>12</v>
          </cell>
          <cell r="AB225">
            <v>13</v>
          </cell>
          <cell r="AC225">
            <v>112500</v>
          </cell>
          <cell r="AD225">
            <v>121875</v>
          </cell>
          <cell r="AE225">
            <v>112500</v>
          </cell>
          <cell r="AF225">
            <v>112500</v>
          </cell>
          <cell r="AG225">
            <v>0</v>
          </cell>
          <cell r="AH225">
            <v>112500</v>
          </cell>
          <cell r="AJ225">
            <v>0</v>
          </cell>
        </row>
        <row r="226">
          <cell r="L226">
            <v>39432</v>
          </cell>
          <cell r="T226">
            <v>39829</v>
          </cell>
          <cell r="Y226">
            <v>39798</v>
          </cell>
        </row>
        <row r="227"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L227">
            <v>39432</v>
          </cell>
          <cell r="M227">
            <v>10625</v>
          </cell>
          <cell r="N227">
            <v>83</v>
          </cell>
          <cell r="O227">
            <v>84</v>
          </cell>
          <cell r="P227">
            <v>84</v>
          </cell>
          <cell r="Q227">
            <v>892500</v>
          </cell>
          <cell r="S227">
            <v>0</v>
          </cell>
          <cell r="T227">
            <v>39829</v>
          </cell>
          <cell r="U227">
            <v>0</v>
          </cell>
          <cell r="V227">
            <v>510000</v>
          </cell>
          <cell r="W227">
            <v>0</v>
          </cell>
          <cell r="Y227">
            <v>39798</v>
          </cell>
          <cell r="Z227">
            <v>95</v>
          </cell>
          <cell r="AA227">
            <v>12</v>
          </cell>
          <cell r="AB227">
            <v>13</v>
          </cell>
          <cell r="AC227">
            <v>127500</v>
          </cell>
          <cell r="AD227">
            <v>138125</v>
          </cell>
          <cell r="AE227">
            <v>127500</v>
          </cell>
          <cell r="AF227">
            <v>127500</v>
          </cell>
          <cell r="AG227">
            <v>0</v>
          </cell>
          <cell r="AH227">
            <v>127500</v>
          </cell>
          <cell r="AJ227">
            <v>0</v>
          </cell>
        </row>
        <row r="228"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L228">
            <v>39432</v>
          </cell>
          <cell r="M228">
            <v>296875</v>
          </cell>
          <cell r="N228">
            <v>83</v>
          </cell>
          <cell r="O228">
            <v>84</v>
          </cell>
          <cell r="P228">
            <v>84</v>
          </cell>
          <cell r="Q228">
            <v>24937500</v>
          </cell>
          <cell r="S228">
            <v>0</v>
          </cell>
          <cell r="T228">
            <v>39829</v>
          </cell>
          <cell r="U228">
            <v>0</v>
          </cell>
          <cell r="V228">
            <v>14250000</v>
          </cell>
          <cell r="W228">
            <v>0</v>
          </cell>
          <cell r="Y228">
            <v>39798</v>
          </cell>
          <cell r="Z228">
            <v>95</v>
          </cell>
          <cell r="AA228">
            <v>12</v>
          </cell>
          <cell r="AB228">
            <v>13</v>
          </cell>
          <cell r="AC228">
            <v>3562500</v>
          </cell>
          <cell r="AD228">
            <v>3859375</v>
          </cell>
          <cell r="AE228">
            <v>3562500</v>
          </cell>
          <cell r="AF228">
            <v>3562500</v>
          </cell>
          <cell r="AG228">
            <v>0</v>
          </cell>
          <cell r="AH228">
            <v>3562500</v>
          </cell>
          <cell r="AJ228">
            <v>0</v>
          </cell>
        </row>
        <row r="229">
          <cell r="F229">
            <v>1</v>
          </cell>
          <cell r="G229">
            <v>1</v>
          </cell>
          <cell r="H229">
            <v>1</v>
          </cell>
          <cell r="I229">
            <v>1</v>
          </cell>
          <cell r="L229">
            <v>39432</v>
          </cell>
          <cell r="M229">
            <v>32333.333333333332</v>
          </cell>
          <cell r="N229">
            <v>83</v>
          </cell>
          <cell r="O229">
            <v>84</v>
          </cell>
          <cell r="P229">
            <v>84</v>
          </cell>
          <cell r="Q229">
            <v>2716000</v>
          </cell>
          <cell r="S229">
            <v>0</v>
          </cell>
          <cell r="T229">
            <v>39829</v>
          </cell>
          <cell r="U229">
            <v>0</v>
          </cell>
          <cell r="V229">
            <v>1552000</v>
          </cell>
          <cell r="W229">
            <v>0</v>
          </cell>
          <cell r="Y229">
            <v>39798</v>
          </cell>
          <cell r="Z229">
            <v>95</v>
          </cell>
          <cell r="AA229">
            <v>12</v>
          </cell>
          <cell r="AB229">
            <v>13</v>
          </cell>
          <cell r="AC229">
            <v>388000</v>
          </cell>
          <cell r="AD229">
            <v>420333.33333333331</v>
          </cell>
          <cell r="AE229">
            <v>388000</v>
          </cell>
          <cell r="AF229">
            <v>388000</v>
          </cell>
          <cell r="AG229">
            <v>0</v>
          </cell>
          <cell r="AH229">
            <v>388000</v>
          </cell>
          <cell r="AJ229">
            <v>0</v>
          </cell>
        </row>
        <row r="230">
          <cell r="F230">
            <v>1</v>
          </cell>
          <cell r="G230">
            <v>1</v>
          </cell>
          <cell r="H230">
            <v>1</v>
          </cell>
          <cell r="I230">
            <v>1</v>
          </cell>
          <cell r="L230">
            <v>39432</v>
          </cell>
          <cell r="M230">
            <v>64583.333333333336</v>
          </cell>
          <cell r="N230">
            <v>83</v>
          </cell>
          <cell r="O230">
            <v>84</v>
          </cell>
          <cell r="P230">
            <v>84</v>
          </cell>
          <cell r="Q230">
            <v>5425000</v>
          </cell>
          <cell r="S230">
            <v>0</v>
          </cell>
          <cell r="T230">
            <v>39829</v>
          </cell>
          <cell r="U230">
            <v>0</v>
          </cell>
          <cell r="V230">
            <v>3100000</v>
          </cell>
          <cell r="W230">
            <v>0</v>
          </cell>
          <cell r="Y230">
            <v>39798</v>
          </cell>
          <cell r="Z230">
            <v>95</v>
          </cell>
          <cell r="AA230">
            <v>12</v>
          </cell>
          <cell r="AB230">
            <v>13</v>
          </cell>
          <cell r="AC230">
            <v>775000</v>
          </cell>
          <cell r="AD230">
            <v>839583.33333333337</v>
          </cell>
          <cell r="AE230">
            <v>775000</v>
          </cell>
          <cell r="AF230">
            <v>775000</v>
          </cell>
          <cell r="AG230">
            <v>0</v>
          </cell>
          <cell r="AH230">
            <v>775000</v>
          </cell>
          <cell r="AJ230">
            <v>0</v>
          </cell>
        </row>
        <row r="231">
          <cell r="L231">
            <v>39432</v>
          </cell>
          <cell r="T231">
            <v>39829</v>
          </cell>
          <cell r="Y231">
            <v>39798</v>
          </cell>
        </row>
        <row r="232">
          <cell r="F232">
            <v>1</v>
          </cell>
          <cell r="G232">
            <v>1</v>
          </cell>
          <cell r="H232">
            <v>1</v>
          </cell>
          <cell r="I232">
            <v>1</v>
          </cell>
          <cell r="L232">
            <v>39432</v>
          </cell>
          <cell r="M232">
            <v>108333.33333333333</v>
          </cell>
          <cell r="N232">
            <v>23</v>
          </cell>
          <cell r="O232">
            <v>24</v>
          </cell>
          <cell r="P232">
            <v>24</v>
          </cell>
          <cell r="Q232">
            <v>2600000</v>
          </cell>
          <cell r="S232">
            <v>2925000</v>
          </cell>
          <cell r="T232">
            <v>39829</v>
          </cell>
          <cell r="U232">
            <v>2925000</v>
          </cell>
          <cell r="V232">
            <v>5200000</v>
          </cell>
          <cell r="W232">
            <v>2925000</v>
          </cell>
          <cell r="Y232">
            <v>39798</v>
          </cell>
          <cell r="Z232">
            <v>35</v>
          </cell>
          <cell r="AA232">
            <v>12</v>
          </cell>
          <cell r="AB232">
            <v>13</v>
          </cell>
          <cell r="AC232">
            <v>1300000</v>
          </cell>
          <cell r="AD232">
            <v>1408333.3333333333</v>
          </cell>
          <cell r="AE232">
            <v>1300000</v>
          </cell>
          <cell r="AF232">
            <v>1300000</v>
          </cell>
          <cell r="AG232">
            <v>1300000</v>
          </cell>
          <cell r="AH232">
            <v>1300000</v>
          </cell>
          <cell r="AJ232">
            <v>2193750</v>
          </cell>
        </row>
        <row r="233">
          <cell r="F233">
            <v>1</v>
          </cell>
          <cell r="G233">
            <v>1</v>
          </cell>
          <cell r="H233">
            <v>1</v>
          </cell>
          <cell r="I233">
            <v>1</v>
          </cell>
          <cell r="L233">
            <v>39432</v>
          </cell>
          <cell r="M233">
            <v>20416.666666666668</v>
          </cell>
          <cell r="N233">
            <v>23</v>
          </cell>
          <cell r="O233">
            <v>24</v>
          </cell>
          <cell r="P233">
            <v>24</v>
          </cell>
          <cell r="Q233">
            <v>490000</v>
          </cell>
          <cell r="S233">
            <v>551250</v>
          </cell>
          <cell r="T233">
            <v>39829</v>
          </cell>
          <cell r="U233">
            <v>551250</v>
          </cell>
          <cell r="V233">
            <v>980000</v>
          </cell>
          <cell r="W233">
            <v>551250</v>
          </cell>
          <cell r="Y233">
            <v>39798</v>
          </cell>
          <cell r="Z233">
            <v>35</v>
          </cell>
          <cell r="AA233">
            <v>12</v>
          </cell>
          <cell r="AB233">
            <v>13</v>
          </cell>
          <cell r="AC233">
            <v>245000</v>
          </cell>
          <cell r="AD233">
            <v>265416.66666666669</v>
          </cell>
          <cell r="AE233">
            <v>245000</v>
          </cell>
          <cell r="AF233">
            <v>245000</v>
          </cell>
          <cell r="AG233">
            <v>245000</v>
          </cell>
          <cell r="AH233">
            <v>245000</v>
          </cell>
          <cell r="AJ233">
            <v>413437.5</v>
          </cell>
        </row>
        <row r="234">
          <cell r="F234">
            <v>1</v>
          </cell>
          <cell r="G234">
            <v>1</v>
          </cell>
          <cell r="H234">
            <v>1</v>
          </cell>
          <cell r="I234">
            <v>1</v>
          </cell>
          <cell r="L234">
            <v>39432</v>
          </cell>
          <cell r="M234">
            <v>22916.666666666668</v>
          </cell>
          <cell r="N234">
            <v>23</v>
          </cell>
          <cell r="O234">
            <v>24</v>
          </cell>
          <cell r="P234">
            <v>24</v>
          </cell>
          <cell r="Q234">
            <v>550000</v>
          </cell>
          <cell r="S234">
            <v>618750</v>
          </cell>
          <cell r="T234">
            <v>39829</v>
          </cell>
          <cell r="U234">
            <v>618750</v>
          </cell>
          <cell r="V234">
            <v>1100000</v>
          </cell>
          <cell r="W234">
            <v>618750</v>
          </cell>
          <cell r="Y234">
            <v>39798</v>
          </cell>
          <cell r="Z234">
            <v>35</v>
          </cell>
          <cell r="AA234">
            <v>12</v>
          </cell>
          <cell r="AB234">
            <v>13</v>
          </cell>
          <cell r="AC234">
            <v>275000</v>
          </cell>
          <cell r="AD234">
            <v>297916.66666666669</v>
          </cell>
          <cell r="AE234">
            <v>275000</v>
          </cell>
          <cell r="AF234">
            <v>275000</v>
          </cell>
          <cell r="AG234">
            <v>275000</v>
          </cell>
          <cell r="AH234">
            <v>275000</v>
          </cell>
          <cell r="AJ234">
            <v>464062.5</v>
          </cell>
        </row>
        <row r="235">
          <cell r="F235">
            <v>1</v>
          </cell>
          <cell r="G235">
            <v>1</v>
          </cell>
          <cell r="H235">
            <v>1</v>
          </cell>
          <cell r="I235">
            <v>1</v>
          </cell>
          <cell r="L235">
            <v>39432</v>
          </cell>
          <cell r="M235">
            <v>6250</v>
          </cell>
          <cell r="N235">
            <v>23</v>
          </cell>
          <cell r="O235">
            <v>24</v>
          </cell>
          <cell r="P235">
            <v>24</v>
          </cell>
          <cell r="Q235">
            <v>150000</v>
          </cell>
          <cell r="S235">
            <v>168750</v>
          </cell>
          <cell r="T235">
            <v>39829</v>
          </cell>
          <cell r="U235">
            <v>168750</v>
          </cell>
          <cell r="V235">
            <v>300000</v>
          </cell>
          <cell r="W235">
            <v>168750</v>
          </cell>
          <cell r="Y235">
            <v>39798</v>
          </cell>
          <cell r="Z235">
            <v>35</v>
          </cell>
          <cell r="AA235">
            <v>12</v>
          </cell>
          <cell r="AB235">
            <v>13</v>
          </cell>
          <cell r="AC235">
            <v>75000</v>
          </cell>
          <cell r="AD235">
            <v>81250</v>
          </cell>
          <cell r="AE235">
            <v>75000</v>
          </cell>
          <cell r="AF235">
            <v>75000</v>
          </cell>
          <cell r="AG235">
            <v>75000</v>
          </cell>
          <cell r="AH235">
            <v>75000</v>
          </cell>
          <cell r="AJ235">
            <v>126562.5</v>
          </cell>
        </row>
        <row r="236">
          <cell r="F236">
            <v>1</v>
          </cell>
          <cell r="G236">
            <v>1</v>
          </cell>
          <cell r="H236">
            <v>1</v>
          </cell>
          <cell r="I236">
            <v>1</v>
          </cell>
          <cell r="L236">
            <v>39432</v>
          </cell>
          <cell r="M236">
            <v>63039.166666666664</v>
          </cell>
          <cell r="N236">
            <v>23</v>
          </cell>
          <cell r="O236">
            <v>24</v>
          </cell>
          <cell r="P236">
            <v>24</v>
          </cell>
          <cell r="Q236">
            <v>1512940</v>
          </cell>
          <cell r="S236">
            <v>1702057.5</v>
          </cell>
          <cell r="T236">
            <v>39829</v>
          </cell>
          <cell r="U236">
            <v>1702057.5</v>
          </cell>
          <cell r="V236">
            <v>3025880</v>
          </cell>
          <cell r="W236">
            <v>1702057.5</v>
          </cell>
          <cell r="Y236">
            <v>39798</v>
          </cell>
          <cell r="Z236">
            <v>35</v>
          </cell>
          <cell r="AA236">
            <v>12</v>
          </cell>
          <cell r="AB236">
            <v>13</v>
          </cell>
          <cell r="AC236">
            <v>756470</v>
          </cell>
          <cell r="AD236">
            <v>819509.16666666663</v>
          </cell>
          <cell r="AE236">
            <v>756470</v>
          </cell>
          <cell r="AF236">
            <v>756470</v>
          </cell>
          <cell r="AG236">
            <v>756470</v>
          </cell>
          <cell r="AH236">
            <v>756470</v>
          </cell>
          <cell r="AJ236">
            <v>1276543.125</v>
          </cell>
        </row>
        <row r="237">
          <cell r="L237">
            <v>39432</v>
          </cell>
          <cell r="T237">
            <v>39829</v>
          </cell>
          <cell r="Y237">
            <v>39798</v>
          </cell>
        </row>
        <row r="238">
          <cell r="F238">
            <v>1</v>
          </cell>
          <cell r="G238">
            <v>1</v>
          </cell>
          <cell r="H238">
            <v>1</v>
          </cell>
          <cell r="I238">
            <v>1</v>
          </cell>
          <cell r="L238">
            <v>39432</v>
          </cell>
          <cell r="M238">
            <v>143750</v>
          </cell>
          <cell r="N238">
            <v>59</v>
          </cell>
          <cell r="O238">
            <v>60</v>
          </cell>
          <cell r="P238">
            <v>60</v>
          </cell>
          <cell r="Q238">
            <v>8625000</v>
          </cell>
          <cell r="S238">
            <v>0</v>
          </cell>
          <cell r="T238">
            <v>39829</v>
          </cell>
          <cell r="U238">
            <v>0</v>
          </cell>
          <cell r="V238">
            <v>6900000</v>
          </cell>
          <cell r="W238">
            <v>0</v>
          </cell>
          <cell r="Y238">
            <v>39798</v>
          </cell>
          <cell r="Z238">
            <v>71</v>
          </cell>
          <cell r="AA238">
            <v>12</v>
          </cell>
          <cell r="AB238">
            <v>13</v>
          </cell>
          <cell r="AC238">
            <v>1725000</v>
          </cell>
          <cell r="AD238">
            <v>1868750</v>
          </cell>
          <cell r="AE238">
            <v>1725000</v>
          </cell>
          <cell r="AF238">
            <v>1725000</v>
          </cell>
          <cell r="AG238">
            <v>0</v>
          </cell>
          <cell r="AH238">
            <v>1725000</v>
          </cell>
          <cell r="AJ238">
            <v>0</v>
          </cell>
        </row>
        <row r="239">
          <cell r="F239">
            <v>1</v>
          </cell>
          <cell r="G239">
            <v>1</v>
          </cell>
          <cell r="H239">
            <v>1</v>
          </cell>
          <cell r="I239">
            <v>1</v>
          </cell>
          <cell r="L239">
            <v>39432</v>
          </cell>
          <cell r="M239">
            <v>109375</v>
          </cell>
          <cell r="N239">
            <v>71</v>
          </cell>
          <cell r="O239">
            <v>72</v>
          </cell>
          <cell r="P239">
            <v>72</v>
          </cell>
          <cell r="Q239">
            <v>7875000</v>
          </cell>
          <cell r="S239">
            <v>0</v>
          </cell>
          <cell r="T239">
            <v>39829</v>
          </cell>
          <cell r="U239">
            <v>0</v>
          </cell>
          <cell r="V239">
            <v>5250000</v>
          </cell>
          <cell r="W239">
            <v>0</v>
          </cell>
          <cell r="Y239">
            <v>39798</v>
          </cell>
          <cell r="Z239">
            <v>83</v>
          </cell>
          <cell r="AA239">
            <v>12</v>
          </cell>
          <cell r="AB239">
            <v>13</v>
          </cell>
          <cell r="AC239">
            <v>1312500</v>
          </cell>
          <cell r="AD239">
            <v>1421875</v>
          </cell>
          <cell r="AE239">
            <v>1312500</v>
          </cell>
          <cell r="AF239">
            <v>1312500</v>
          </cell>
          <cell r="AG239">
            <v>0</v>
          </cell>
          <cell r="AH239">
            <v>1312500</v>
          </cell>
          <cell r="AJ239">
            <v>0</v>
          </cell>
        </row>
        <row r="240">
          <cell r="F240">
            <v>1</v>
          </cell>
          <cell r="G240">
            <v>1</v>
          </cell>
          <cell r="H240">
            <v>1</v>
          </cell>
          <cell r="I240">
            <v>1</v>
          </cell>
          <cell r="L240">
            <v>39432</v>
          </cell>
          <cell r="M240">
            <v>119375</v>
          </cell>
          <cell r="N240">
            <v>71</v>
          </cell>
          <cell r="O240">
            <v>72</v>
          </cell>
          <cell r="P240">
            <v>72</v>
          </cell>
          <cell r="Q240">
            <v>8595000</v>
          </cell>
          <cell r="S240">
            <v>0</v>
          </cell>
          <cell r="T240">
            <v>39829</v>
          </cell>
          <cell r="U240">
            <v>0</v>
          </cell>
          <cell r="V240">
            <v>5730000</v>
          </cell>
          <cell r="W240">
            <v>0</v>
          </cell>
          <cell r="Y240">
            <v>39798</v>
          </cell>
          <cell r="Z240">
            <v>83</v>
          </cell>
          <cell r="AA240">
            <v>12</v>
          </cell>
          <cell r="AB240">
            <v>13</v>
          </cell>
          <cell r="AC240">
            <v>1432500</v>
          </cell>
          <cell r="AD240">
            <v>1551875</v>
          </cell>
          <cell r="AE240">
            <v>1432500</v>
          </cell>
          <cell r="AF240">
            <v>1432500</v>
          </cell>
          <cell r="AG240">
            <v>0</v>
          </cell>
          <cell r="AH240">
            <v>1432500</v>
          </cell>
          <cell r="AJ240">
            <v>0</v>
          </cell>
        </row>
        <row r="241">
          <cell r="F241">
            <v>1</v>
          </cell>
          <cell r="G241">
            <v>1</v>
          </cell>
          <cell r="H241">
            <v>1</v>
          </cell>
          <cell r="I241">
            <v>1</v>
          </cell>
          <cell r="L241">
            <v>39432</v>
          </cell>
          <cell r="M241">
            <v>14062.5</v>
          </cell>
          <cell r="N241">
            <v>71</v>
          </cell>
          <cell r="O241">
            <v>72</v>
          </cell>
          <cell r="P241">
            <v>72</v>
          </cell>
          <cell r="Q241">
            <v>1012500</v>
          </cell>
          <cell r="S241">
            <v>0</v>
          </cell>
          <cell r="T241">
            <v>39829</v>
          </cell>
          <cell r="U241">
            <v>0</v>
          </cell>
          <cell r="V241">
            <v>675000</v>
          </cell>
          <cell r="W241">
            <v>0</v>
          </cell>
          <cell r="Y241">
            <v>39798</v>
          </cell>
          <cell r="Z241">
            <v>83</v>
          </cell>
          <cell r="AA241">
            <v>12</v>
          </cell>
          <cell r="AB241">
            <v>13</v>
          </cell>
          <cell r="AC241">
            <v>168750</v>
          </cell>
          <cell r="AD241">
            <v>182812.5</v>
          </cell>
          <cell r="AE241">
            <v>168750</v>
          </cell>
          <cell r="AF241">
            <v>168750</v>
          </cell>
          <cell r="AG241">
            <v>0</v>
          </cell>
          <cell r="AH241">
            <v>168750</v>
          </cell>
          <cell r="AJ241">
            <v>0</v>
          </cell>
        </row>
        <row r="242">
          <cell r="F242">
            <v>1</v>
          </cell>
          <cell r="G242">
            <v>1</v>
          </cell>
          <cell r="H242">
            <v>1</v>
          </cell>
          <cell r="I242">
            <v>1</v>
          </cell>
          <cell r="L242">
            <v>39432</v>
          </cell>
          <cell r="M242">
            <v>73958.333333333328</v>
          </cell>
          <cell r="N242">
            <v>71</v>
          </cell>
          <cell r="O242">
            <v>72</v>
          </cell>
          <cell r="P242">
            <v>72</v>
          </cell>
          <cell r="Q242">
            <v>5325000</v>
          </cell>
          <cell r="S242">
            <v>0</v>
          </cell>
          <cell r="T242">
            <v>39829</v>
          </cell>
          <cell r="U242">
            <v>0</v>
          </cell>
          <cell r="V242">
            <v>3550000</v>
          </cell>
          <cell r="W242">
            <v>0</v>
          </cell>
          <cell r="Y242">
            <v>39798</v>
          </cell>
          <cell r="Z242">
            <v>83</v>
          </cell>
          <cell r="AA242">
            <v>12</v>
          </cell>
          <cell r="AB242">
            <v>13</v>
          </cell>
          <cell r="AC242">
            <v>887500</v>
          </cell>
          <cell r="AD242">
            <v>961458.33333333326</v>
          </cell>
          <cell r="AE242">
            <v>887500</v>
          </cell>
          <cell r="AF242">
            <v>887500</v>
          </cell>
          <cell r="AG242">
            <v>0</v>
          </cell>
          <cell r="AH242">
            <v>887500</v>
          </cell>
          <cell r="AJ242">
            <v>0</v>
          </cell>
        </row>
        <row r="243">
          <cell r="F243">
            <v>1</v>
          </cell>
          <cell r="G243">
            <v>1</v>
          </cell>
          <cell r="H243">
            <v>1</v>
          </cell>
          <cell r="I243">
            <v>1</v>
          </cell>
          <cell r="L243">
            <v>39432</v>
          </cell>
          <cell r="M243">
            <v>18916.666666666668</v>
          </cell>
          <cell r="N243">
            <v>71</v>
          </cell>
          <cell r="O243">
            <v>72</v>
          </cell>
          <cell r="P243">
            <v>72</v>
          </cell>
          <cell r="Q243">
            <v>1362000</v>
          </cell>
          <cell r="S243">
            <v>0</v>
          </cell>
          <cell r="T243">
            <v>39829</v>
          </cell>
          <cell r="U243">
            <v>0</v>
          </cell>
          <cell r="V243">
            <v>908000</v>
          </cell>
          <cell r="W243">
            <v>0</v>
          </cell>
          <cell r="Y243">
            <v>39798</v>
          </cell>
          <cell r="Z243">
            <v>83</v>
          </cell>
          <cell r="AA243">
            <v>12</v>
          </cell>
          <cell r="AB243">
            <v>13</v>
          </cell>
          <cell r="AC243">
            <v>227000</v>
          </cell>
          <cell r="AD243">
            <v>245916.66666666669</v>
          </cell>
          <cell r="AE243">
            <v>227000</v>
          </cell>
          <cell r="AF243">
            <v>227000</v>
          </cell>
          <cell r="AG243">
            <v>0</v>
          </cell>
          <cell r="AH243">
            <v>227000</v>
          </cell>
          <cell r="AJ243">
            <v>0</v>
          </cell>
        </row>
        <row r="244">
          <cell r="L244">
            <v>39432</v>
          </cell>
          <cell r="T244">
            <v>39829</v>
          </cell>
          <cell r="Y244">
            <v>39798</v>
          </cell>
        </row>
        <row r="245">
          <cell r="L245">
            <v>39432</v>
          </cell>
          <cell r="T245">
            <v>39829</v>
          </cell>
          <cell r="Y245">
            <v>39798</v>
          </cell>
        </row>
        <row r="247">
          <cell r="F247">
            <v>1</v>
          </cell>
          <cell r="G247">
            <v>1</v>
          </cell>
          <cell r="H247">
            <v>1</v>
          </cell>
          <cell r="I247">
            <v>1</v>
          </cell>
          <cell r="L247">
            <v>39432</v>
          </cell>
          <cell r="M247">
            <v>644791.66666666663</v>
          </cell>
          <cell r="N247">
            <v>143</v>
          </cell>
          <cell r="O247">
            <v>144</v>
          </cell>
          <cell r="P247">
            <v>144</v>
          </cell>
          <cell r="Q247">
            <v>92850000</v>
          </cell>
          <cell r="S247">
            <v>0</v>
          </cell>
          <cell r="T247">
            <v>39829</v>
          </cell>
          <cell r="U247">
            <v>0</v>
          </cell>
          <cell r="V247">
            <v>30950000</v>
          </cell>
          <cell r="W247">
            <v>0</v>
          </cell>
          <cell r="Y247">
            <v>39798</v>
          </cell>
          <cell r="Z247">
            <v>155</v>
          </cell>
          <cell r="AA247">
            <v>12</v>
          </cell>
          <cell r="AB247">
            <v>13</v>
          </cell>
          <cell r="AC247">
            <v>7737500</v>
          </cell>
          <cell r="AD247">
            <v>8382291.666666666</v>
          </cell>
          <cell r="AE247">
            <v>7737500</v>
          </cell>
          <cell r="AF247">
            <v>7737500</v>
          </cell>
          <cell r="AG247">
            <v>0</v>
          </cell>
          <cell r="AH247">
            <v>7737500</v>
          </cell>
          <cell r="AJ247">
            <v>0</v>
          </cell>
        </row>
        <row r="248">
          <cell r="F248">
            <v>1</v>
          </cell>
          <cell r="G248">
            <v>1</v>
          </cell>
          <cell r="H248">
            <v>1</v>
          </cell>
          <cell r="I248">
            <v>1</v>
          </cell>
          <cell r="L248">
            <v>39432</v>
          </cell>
          <cell r="M248">
            <v>968484.375</v>
          </cell>
          <cell r="N248">
            <v>143</v>
          </cell>
          <cell r="O248">
            <v>144</v>
          </cell>
          <cell r="P248">
            <v>144</v>
          </cell>
          <cell r="Q248">
            <v>139461750</v>
          </cell>
          <cell r="S248">
            <v>0</v>
          </cell>
          <cell r="T248">
            <v>39829</v>
          </cell>
          <cell r="U248">
            <v>0</v>
          </cell>
          <cell r="V248">
            <v>46487250</v>
          </cell>
          <cell r="W248">
            <v>0</v>
          </cell>
          <cell r="Y248">
            <v>39798</v>
          </cell>
          <cell r="Z248">
            <v>155</v>
          </cell>
          <cell r="AA248">
            <v>12</v>
          </cell>
          <cell r="AB248">
            <v>13</v>
          </cell>
          <cell r="AC248">
            <v>11621812.5</v>
          </cell>
          <cell r="AD248">
            <v>12590296.875</v>
          </cell>
          <cell r="AE248">
            <v>11621812.5</v>
          </cell>
          <cell r="AF248">
            <v>11621812.5</v>
          </cell>
          <cell r="AG248">
            <v>0</v>
          </cell>
          <cell r="AH248">
            <v>11621812.5</v>
          </cell>
          <cell r="AJ248">
            <v>0</v>
          </cell>
        </row>
        <row r="249"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L249">
            <v>39432</v>
          </cell>
          <cell r="M249">
            <v>67503.125</v>
          </cell>
          <cell r="N249">
            <v>131</v>
          </cell>
          <cell r="O249">
            <v>132</v>
          </cell>
          <cell r="P249">
            <v>132</v>
          </cell>
          <cell r="Q249">
            <v>8910412.5</v>
          </cell>
          <cell r="S249">
            <v>0</v>
          </cell>
          <cell r="T249">
            <v>39829</v>
          </cell>
          <cell r="U249">
            <v>0</v>
          </cell>
          <cell r="V249">
            <v>3240150</v>
          </cell>
          <cell r="W249">
            <v>0</v>
          </cell>
          <cell r="Y249">
            <v>39798</v>
          </cell>
          <cell r="Z249">
            <v>143</v>
          </cell>
          <cell r="AA249">
            <v>12</v>
          </cell>
          <cell r="AB249">
            <v>13</v>
          </cell>
          <cell r="AC249">
            <v>810037.5</v>
          </cell>
          <cell r="AD249">
            <v>877540.625</v>
          </cell>
          <cell r="AE249">
            <v>810037.5</v>
          </cell>
          <cell r="AF249">
            <v>810037.5</v>
          </cell>
          <cell r="AG249">
            <v>0</v>
          </cell>
          <cell r="AH249">
            <v>810037.5</v>
          </cell>
          <cell r="AJ249">
            <v>0</v>
          </cell>
        </row>
        <row r="250">
          <cell r="F250">
            <v>1</v>
          </cell>
          <cell r="G250">
            <v>1</v>
          </cell>
          <cell r="H250">
            <v>1</v>
          </cell>
          <cell r="I250">
            <v>1</v>
          </cell>
          <cell r="L250">
            <v>39432</v>
          </cell>
          <cell r="M250">
            <v>2178968.75</v>
          </cell>
          <cell r="N250">
            <v>95</v>
          </cell>
          <cell r="O250">
            <v>96</v>
          </cell>
          <cell r="P250">
            <v>96</v>
          </cell>
          <cell r="Q250">
            <v>209181000</v>
          </cell>
          <cell r="S250">
            <v>0</v>
          </cell>
          <cell r="T250">
            <v>39829</v>
          </cell>
          <cell r="U250">
            <v>0</v>
          </cell>
          <cell r="V250">
            <v>104590500</v>
          </cell>
          <cell r="W250">
            <v>0</v>
          </cell>
          <cell r="Y250">
            <v>39798</v>
          </cell>
          <cell r="Z250">
            <v>107</v>
          </cell>
          <cell r="AA250">
            <v>12</v>
          </cell>
          <cell r="AB250">
            <v>13</v>
          </cell>
          <cell r="AC250">
            <v>26147625</v>
          </cell>
          <cell r="AD250">
            <v>28326593.75</v>
          </cell>
          <cell r="AE250">
            <v>26147625</v>
          </cell>
          <cell r="AF250">
            <v>26147625</v>
          </cell>
          <cell r="AG250">
            <v>0</v>
          </cell>
          <cell r="AH250">
            <v>26147625</v>
          </cell>
          <cell r="AJ250">
            <v>0</v>
          </cell>
        </row>
        <row r="251">
          <cell r="F251">
            <v>1</v>
          </cell>
          <cell r="G251">
            <v>1</v>
          </cell>
          <cell r="H251">
            <v>1</v>
          </cell>
          <cell r="I251">
            <v>1</v>
          </cell>
          <cell r="L251">
            <v>39432</v>
          </cell>
          <cell r="M251">
            <v>2057291.6666666667</v>
          </cell>
          <cell r="N251">
            <v>95</v>
          </cell>
          <cell r="O251">
            <v>96</v>
          </cell>
          <cell r="P251">
            <v>96</v>
          </cell>
          <cell r="Q251">
            <v>197500000</v>
          </cell>
          <cell r="S251">
            <v>0</v>
          </cell>
          <cell r="T251">
            <v>39829</v>
          </cell>
          <cell r="U251">
            <v>0</v>
          </cell>
          <cell r="V251">
            <v>98750000</v>
          </cell>
          <cell r="W251">
            <v>0</v>
          </cell>
          <cell r="Y251">
            <v>39798</v>
          </cell>
          <cell r="Z251">
            <v>107</v>
          </cell>
          <cell r="AA251">
            <v>12</v>
          </cell>
          <cell r="AB251">
            <v>13</v>
          </cell>
          <cell r="AC251">
            <v>24687500</v>
          </cell>
          <cell r="AD251">
            <v>26744791.666666668</v>
          </cell>
          <cell r="AE251">
            <v>24687500</v>
          </cell>
          <cell r="AF251">
            <v>24687500</v>
          </cell>
          <cell r="AG251">
            <v>0</v>
          </cell>
          <cell r="AH251">
            <v>24687500</v>
          </cell>
          <cell r="AJ251">
            <v>0</v>
          </cell>
        </row>
        <row r="252">
          <cell r="F252">
            <v>1</v>
          </cell>
          <cell r="G252">
            <v>1</v>
          </cell>
          <cell r="H252">
            <v>1</v>
          </cell>
          <cell r="I252">
            <v>1</v>
          </cell>
          <cell r="L252">
            <v>39432</v>
          </cell>
          <cell r="M252">
            <v>434504.16666666669</v>
          </cell>
          <cell r="N252">
            <v>95</v>
          </cell>
          <cell r="O252">
            <v>96</v>
          </cell>
          <cell r="P252">
            <v>96</v>
          </cell>
          <cell r="Q252">
            <v>41712400</v>
          </cell>
          <cell r="S252">
            <v>0</v>
          </cell>
          <cell r="T252">
            <v>39829</v>
          </cell>
          <cell r="U252">
            <v>0</v>
          </cell>
          <cell r="V252">
            <v>20856200</v>
          </cell>
          <cell r="W252">
            <v>0</v>
          </cell>
          <cell r="Y252">
            <v>39798</v>
          </cell>
          <cell r="Z252">
            <v>107</v>
          </cell>
          <cell r="AA252">
            <v>12</v>
          </cell>
          <cell r="AB252">
            <v>13</v>
          </cell>
          <cell r="AC252">
            <v>5214050</v>
          </cell>
          <cell r="AD252">
            <v>5648554.166666667</v>
          </cell>
          <cell r="AE252">
            <v>5214050</v>
          </cell>
          <cell r="AF252">
            <v>5214050</v>
          </cell>
          <cell r="AG252">
            <v>0</v>
          </cell>
          <cell r="AH252">
            <v>5214050</v>
          </cell>
          <cell r="AJ252">
            <v>0</v>
          </cell>
        </row>
        <row r="253">
          <cell r="F253">
            <v>1</v>
          </cell>
          <cell r="G253">
            <v>1</v>
          </cell>
          <cell r="H253">
            <v>1</v>
          </cell>
          <cell r="I253">
            <v>1</v>
          </cell>
          <cell r="L253">
            <v>39432</v>
          </cell>
          <cell r="M253">
            <v>224860.41666666666</v>
          </cell>
          <cell r="N253">
            <v>95</v>
          </cell>
          <cell r="O253">
            <v>96</v>
          </cell>
          <cell r="P253">
            <v>96</v>
          </cell>
          <cell r="Q253">
            <v>21586600</v>
          </cell>
          <cell r="S253">
            <v>0</v>
          </cell>
          <cell r="T253">
            <v>39829</v>
          </cell>
          <cell r="U253">
            <v>0</v>
          </cell>
          <cell r="V253">
            <v>10793300</v>
          </cell>
          <cell r="W253">
            <v>0</v>
          </cell>
          <cell r="Y253">
            <v>39798</v>
          </cell>
          <cell r="Z253">
            <v>107</v>
          </cell>
          <cell r="AA253">
            <v>12</v>
          </cell>
          <cell r="AB253">
            <v>13</v>
          </cell>
          <cell r="AC253">
            <v>2698325</v>
          </cell>
          <cell r="AD253">
            <v>2923185.4166666665</v>
          </cell>
          <cell r="AE253">
            <v>2698325</v>
          </cell>
          <cell r="AF253">
            <v>2698325</v>
          </cell>
          <cell r="AG253">
            <v>0</v>
          </cell>
          <cell r="AH253">
            <v>2698325</v>
          </cell>
          <cell r="AJ253">
            <v>0</v>
          </cell>
        </row>
        <row r="254"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L254">
            <v>39432</v>
          </cell>
          <cell r="M254">
            <v>204625</v>
          </cell>
          <cell r="N254">
            <v>71</v>
          </cell>
          <cell r="O254">
            <v>72</v>
          </cell>
          <cell r="P254">
            <v>72</v>
          </cell>
          <cell r="Q254">
            <v>14733000</v>
          </cell>
          <cell r="S254">
            <v>0</v>
          </cell>
          <cell r="T254">
            <v>39829</v>
          </cell>
          <cell r="U254">
            <v>0</v>
          </cell>
          <cell r="V254">
            <v>9822000</v>
          </cell>
          <cell r="W254">
            <v>0</v>
          </cell>
          <cell r="Y254">
            <v>39798</v>
          </cell>
          <cell r="Z254">
            <v>83</v>
          </cell>
          <cell r="AA254">
            <v>12</v>
          </cell>
          <cell r="AB254">
            <v>13</v>
          </cell>
          <cell r="AC254">
            <v>2455500</v>
          </cell>
          <cell r="AD254">
            <v>2660125</v>
          </cell>
          <cell r="AE254">
            <v>2455500</v>
          </cell>
          <cell r="AF254">
            <v>2455500</v>
          </cell>
          <cell r="AG254">
            <v>0</v>
          </cell>
          <cell r="AH254">
            <v>2455500</v>
          </cell>
          <cell r="AJ254">
            <v>0</v>
          </cell>
        </row>
        <row r="255">
          <cell r="F255">
            <v>1</v>
          </cell>
          <cell r="G255">
            <v>1</v>
          </cell>
          <cell r="H255">
            <v>1</v>
          </cell>
          <cell r="I255">
            <v>1</v>
          </cell>
          <cell r="L255">
            <v>39432</v>
          </cell>
          <cell r="M255">
            <v>204625</v>
          </cell>
          <cell r="N255">
            <v>71</v>
          </cell>
          <cell r="O255">
            <v>72</v>
          </cell>
          <cell r="P255">
            <v>72</v>
          </cell>
          <cell r="Q255">
            <v>14733000</v>
          </cell>
          <cell r="S255">
            <v>0</v>
          </cell>
          <cell r="T255">
            <v>39829</v>
          </cell>
          <cell r="U255">
            <v>0</v>
          </cell>
          <cell r="V255">
            <v>9822000</v>
          </cell>
          <cell r="W255">
            <v>0</v>
          </cell>
          <cell r="Y255">
            <v>39798</v>
          </cell>
          <cell r="Z255">
            <v>83</v>
          </cell>
          <cell r="AA255">
            <v>12</v>
          </cell>
          <cell r="AB255">
            <v>13</v>
          </cell>
          <cell r="AC255">
            <v>2455500</v>
          </cell>
          <cell r="AD255">
            <v>2660125</v>
          </cell>
          <cell r="AE255">
            <v>2455500</v>
          </cell>
          <cell r="AF255">
            <v>2455500</v>
          </cell>
          <cell r="AG255">
            <v>0</v>
          </cell>
          <cell r="AH255">
            <v>2455500</v>
          </cell>
          <cell r="AJ255">
            <v>0</v>
          </cell>
        </row>
        <row r="256">
          <cell r="F256">
            <v>1</v>
          </cell>
          <cell r="G256">
            <v>1</v>
          </cell>
          <cell r="H256">
            <v>1</v>
          </cell>
          <cell r="I256">
            <v>1</v>
          </cell>
          <cell r="L256">
            <v>39432</v>
          </cell>
          <cell r="M256">
            <v>204625</v>
          </cell>
          <cell r="N256">
            <v>71</v>
          </cell>
          <cell r="O256">
            <v>72</v>
          </cell>
          <cell r="P256">
            <v>72</v>
          </cell>
          <cell r="Q256">
            <v>14733000</v>
          </cell>
          <cell r="S256">
            <v>0</v>
          </cell>
          <cell r="T256">
            <v>39829</v>
          </cell>
          <cell r="U256">
            <v>0</v>
          </cell>
          <cell r="V256">
            <v>9822000</v>
          </cell>
          <cell r="W256">
            <v>0</v>
          </cell>
          <cell r="Y256">
            <v>39798</v>
          </cell>
          <cell r="Z256">
            <v>83</v>
          </cell>
          <cell r="AA256">
            <v>12</v>
          </cell>
          <cell r="AB256">
            <v>13</v>
          </cell>
          <cell r="AC256">
            <v>2455500</v>
          </cell>
          <cell r="AD256">
            <v>2660125</v>
          </cell>
          <cell r="AE256">
            <v>2455500</v>
          </cell>
          <cell r="AF256">
            <v>2455500</v>
          </cell>
          <cell r="AG256">
            <v>0</v>
          </cell>
          <cell r="AH256">
            <v>2455500</v>
          </cell>
          <cell r="AJ256">
            <v>0</v>
          </cell>
        </row>
        <row r="257">
          <cell r="F257">
            <v>1</v>
          </cell>
          <cell r="G257">
            <v>1</v>
          </cell>
          <cell r="H257">
            <v>1</v>
          </cell>
          <cell r="I257">
            <v>1</v>
          </cell>
          <cell r="L257">
            <v>39432</v>
          </cell>
          <cell r="M257">
            <v>2011744.7916666667</v>
          </cell>
          <cell r="N257">
            <v>59</v>
          </cell>
          <cell r="O257">
            <v>60</v>
          </cell>
          <cell r="P257">
            <v>60</v>
          </cell>
          <cell r="Q257">
            <v>120704687.5</v>
          </cell>
          <cell r="S257">
            <v>0</v>
          </cell>
          <cell r="T257">
            <v>39829</v>
          </cell>
          <cell r="U257">
            <v>0</v>
          </cell>
          <cell r="V257">
            <v>96563750</v>
          </cell>
          <cell r="W257">
            <v>0</v>
          </cell>
          <cell r="Y257">
            <v>39798</v>
          </cell>
          <cell r="Z257">
            <v>71</v>
          </cell>
          <cell r="AA257">
            <v>12</v>
          </cell>
          <cell r="AB257">
            <v>13</v>
          </cell>
          <cell r="AC257">
            <v>24140937.5</v>
          </cell>
          <cell r="AD257">
            <v>26152682.291666668</v>
          </cell>
          <cell r="AE257">
            <v>24140937.5</v>
          </cell>
          <cell r="AF257">
            <v>24140937.5</v>
          </cell>
          <cell r="AG257">
            <v>0</v>
          </cell>
          <cell r="AH257">
            <v>24140937.5</v>
          </cell>
          <cell r="AJ257">
            <v>0</v>
          </cell>
        </row>
        <row r="258">
          <cell r="L258">
            <v>39432</v>
          </cell>
          <cell r="T258">
            <v>39829</v>
          </cell>
          <cell r="Y258">
            <v>39798</v>
          </cell>
        </row>
        <row r="259">
          <cell r="F259">
            <v>1</v>
          </cell>
          <cell r="G259">
            <v>1</v>
          </cell>
          <cell r="H259">
            <v>1</v>
          </cell>
          <cell r="I259">
            <v>1</v>
          </cell>
          <cell r="L259">
            <v>39432</v>
          </cell>
          <cell r="M259">
            <v>7394979.8666666672</v>
          </cell>
          <cell r="N259">
            <v>251</v>
          </cell>
          <cell r="O259">
            <v>252</v>
          </cell>
          <cell r="P259">
            <v>252</v>
          </cell>
          <cell r="Q259">
            <v>1863534926.4000001</v>
          </cell>
          <cell r="S259">
            <v>0</v>
          </cell>
          <cell r="T259">
            <v>39829</v>
          </cell>
          <cell r="U259">
            <v>0</v>
          </cell>
          <cell r="V259">
            <v>1774795168</v>
          </cell>
          <cell r="W259">
            <v>0</v>
          </cell>
          <cell r="Y259">
            <v>39798</v>
          </cell>
          <cell r="Z259">
            <v>263</v>
          </cell>
          <cell r="AA259">
            <v>12</v>
          </cell>
          <cell r="AB259">
            <v>13</v>
          </cell>
          <cell r="AC259">
            <v>88739758.400000006</v>
          </cell>
          <cell r="AD259">
            <v>96134738.266666681</v>
          </cell>
          <cell r="AE259">
            <v>88739758.400000006</v>
          </cell>
          <cell r="AF259">
            <v>88739758.400000006</v>
          </cell>
          <cell r="AG259">
            <v>0</v>
          </cell>
          <cell r="AH259">
            <v>88739758.400000006</v>
          </cell>
          <cell r="AJ259">
            <v>0</v>
          </cell>
        </row>
        <row r="260">
          <cell r="F260">
            <v>1</v>
          </cell>
          <cell r="G260">
            <v>1</v>
          </cell>
          <cell r="H260">
            <v>1</v>
          </cell>
          <cell r="I260">
            <v>1</v>
          </cell>
          <cell r="L260">
            <v>39432</v>
          </cell>
          <cell r="M260">
            <v>85731.25</v>
          </cell>
          <cell r="N260">
            <v>251</v>
          </cell>
          <cell r="O260">
            <v>252</v>
          </cell>
          <cell r="P260">
            <v>252</v>
          </cell>
          <cell r="Q260">
            <v>21604275</v>
          </cell>
          <cell r="S260">
            <v>0</v>
          </cell>
          <cell r="T260">
            <v>39829</v>
          </cell>
          <cell r="U260">
            <v>0</v>
          </cell>
          <cell r="V260">
            <v>20575500</v>
          </cell>
          <cell r="W260">
            <v>0</v>
          </cell>
          <cell r="Y260">
            <v>39798</v>
          </cell>
          <cell r="Z260">
            <v>263</v>
          </cell>
          <cell r="AA260">
            <v>12</v>
          </cell>
          <cell r="AB260">
            <v>13</v>
          </cell>
          <cell r="AC260">
            <v>1028775</v>
          </cell>
          <cell r="AD260">
            <v>1114506.25</v>
          </cell>
          <cell r="AE260">
            <v>1028775</v>
          </cell>
          <cell r="AF260">
            <v>1028775</v>
          </cell>
          <cell r="AG260">
            <v>0</v>
          </cell>
          <cell r="AH260">
            <v>1028775</v>
          </cell>
          <cell r="AJ260">
            <v>0</v>
          </cell>
        </row>
        <row r="261">
          <cell r="F261">
            <v>1</v>
          </cell>
          <cell r="G261">
            <v>3</v>
          </cell>
          <cell r="H261">
            <v>1</v>
          </cell>
          <cell r="I261">
            <v>1</v>
          </cell>
          <cell r="L261">
            <v>39432</v>
          </cell>
          <cell r="M261">
            <v>371348.28750000003</v>
          </cell>
          <cell r="N261">
            <v>93</v>
          </cell>
          <cell r="O261">
            <v>94</v>
          </cell>
          <cell r="P261">
            <v>94</v>
          </cell>
          <cell r="Q261">
            <v>34906739.025000006</v>
          </cell>
          <cell r="S261">
            <v>54216849.974999994</v>
          </cell>
          <cell r="T261">
            <v>39829</v>
          </cell>
          <cell r="U261">
            <v>54216849.974999994</v>
          </cell>
          <cell r="V261">
            <v>89123589</v>
          </cell>
          <cell r="W261">
            <v>54216849.974999994</v>
          </cell>
          <cell r="Y261">
            <v>39798</v>
          </cell>
          <cell r="Z261">
            <v>105</v>
          </cell>
          <cell r="AA261">
            <v>12</v>
          </cell>
          <cell r="AB261">
            <v>13</v>
          </cell>
          <cell r="AC261">
            <v>4456179.45</v>
          </cell>
          <cell r="AD261">
            <v>4827527.7375000007</v>
          </cell>
          <cell r="AE261">
            <v>4456179.45</v>
          </cell>
          <cell r="AF261">
            <v>4456179.45</v>
          </cell>
          <cell r="AG261">
            <v>4456179.45</v>
          </cell>
          <cell r="AH261">
            <v>4456179.45</v>
          </cell>
          <cell r="AJ261">
            <v>49760670.524999991</v>
          </cell>
        </row>
        <row r="262">
          <cell r="L262">
            <v>39432</v>
          </cell>
          <cell r="T262">
            <v>39829</v>
          </cell>
          <cell r="Y262">
            <v>39798</v>
          </cell>
        </row>
        <row r="263"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L263">
            <v>39432</v>
          </cell>
          <cell r="M263" t="e">
            <v>#DIV/0!</v>
          </cell>
          <cell r="N263">
            <v>263</v>
          </cell>
          <cell r="O263">
            <v>264</v>
          </cell>
          <cell r="P263">
            <v>264</v>
          </cell>
          <cell r="Q263" t="e">
            <v>#DIV/0!</v>
          </cell>
          <cell r="S263">
            <v>1186973008</v>
          </cell>
          <cell r="T263">
            <v>39829</v>
          </cell>
          <cell r="U263">
            <v>1186973008</v>
          </cell>
          <cell r="V263">
            <v>1186973008</v>
          </cell>
          <cell r="W263">
            <v>1186973008</v>
          </cell>
          <cell r="Y263">
            <v>39798</v>
          </cell>
          <cell r="Z263">
            <v>275</v>
          </cell>
          <cell r="AA263">
            <v>12</v>
          </cell>
          <cell r="AB263">
            <v>13</v>
          </cell>
          <cell r="AC263" t="e">
            <v>#DIV/0!</v>
          </cell>
          <cell r="AD263" t="e">
            <v>#DIV/0!</v>
          </cell>
          <cell r="AE263" t="e">
            <v>#DIV/0!</v>
          </cell>
          <cell r="AF263" t="e">
            <v>#DIV/0!</v>
          </cell>
          <cell r="AG263" t="e">
            <v>#DIV/0!</v>
          </cell>
          <cell r="AH263" t="e">
            <v>#DIV/0!</v>
          </cell>
          <cell r="AJ263">
            <v>1186973008</v>
          </cell>
        </row>
        <row r="265">
          <cell r="M265">
            <v>19820082.945833333</v>
          </cell>
          <cell r="Q265">
            <v>0</v>
          </cell>
          <cell r="S265">
            <v>1247155665.4749999</v>
          </cell>
          <cell r="AC265">
            <v>237840995.34999999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237840995.34999999</v>
          </cell>
          <cell r="AJ265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 Piutang"/>
      <sheetName val="Palopo Bermasalah"/>
      <sheetName val="Pere -Pare  Bermasalah"/>
      <sheetName val="Rekap Ptg"/>
      <sheetName val="Rincian Piutang"/>
      <sheetName val="Piutang"/>
      <sheetName val="Rekap"/>
      <sheetName val="Rekap Piutang Rincian"/>
      <sheetName val="Kode Nasabah"/>
      <sheetName val="Kumpul"/>
      <sheetName val="Data Sumber"/>
      <sheetName val="Rekap %"/>
      <sheetName val="Rekap Perwil"/>
      <sheetName val="Rkap"/>
      <sheetName val="Rekap Piutang Wil"/>
    </sheetNames>
    <sheetDataSet>
      <sheetData sheetId="0">
        <row r="8">
          <cell r="IV8">
            <v>170000000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Neraca"/>
      <sheetName val="Laba Rugi"/>
      <sheetName val="Arus Kas"/>
      <sheetName val="Neraca Lajur"/>
      <sheetName val="Jurnal"/>
      <sheetName val="Akun"/>
      <sheetName val="Kode"/>
      <sheetName val="Buku Besar"/>
      <sheetName val="BB Pemban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8">
          <cell r="B8" t="str">
            <v>10000</v>
          </cell>
        </row>
        <row r="9">
          <cell r="B9" t="str">
            <v>1.1000</v>
          </cell>
        </row>
        <row r="10">
          <cell r="B10" t="str">
            <v>1.1100</v>
          </cell>
        </row>
        <row r="11">
          <cell r="B11" t="str">
            <v>1.1101</v>
          </cell>
        </row>
        <row r="12">
          <cell r="B12" t="str">
            <v>1.1101.1</v>
          </cell>
        </row>
        <row r="13">
          <cell r="B13" t="str">
            <v>1.1102</v>
          </cell>
        </row>
        <row r="14">
          <cell r="B14" t="str">
            <v>1.1102.1</v>
          </cell>
        </row>
        <row r="15">
          <cell r="B15" t="str">
            <v>1.1102.2</v>
          </cell>
        </row>
        <row r="16">
          <cell r="B16" t="str">
            <v>1.1102.3</v>
          </cell>
        </row>
        <row r="17">
          <cell r="B17" t="str">
            <v>1.1102.4</v>
          </cell>
        </row>
        <row r="18">
          <cell r="B18" t="str">
            <v>1.1300</v>
          </cell>
        </row>
        <row r="19">
          <cell r="B19" t="str">
            <v>1.1301</v>
          </cell>
        </row>
        <row r="20">
          <cell r="B20" t="str">
            <v>1.1302</v>
          </cell>
        </row>
        <row r="21">
          <cell r="B21" t="str">
            <v>1.1303</v>
          </cell>
        </row>
        <row r="22">
          <cell r="B22" t="str">
            <v>1.1303.1</v>
          </cell>
        </row>
        <row r="23">
          <cell r="B23" t="str">
            <v>1.1303.2</v>
          </cell>
        </row>
        <row r="24">
          <cell r="B24" t="str">
            <v>1.1400</v>
          </cell>
        </row>
        <row r="25">
          <cell r="B25" t="str">
            <v>1.1401</v>
          </cell>
        </row>
        <row r="26">
          <cell r="B26" t="str">
            <v>1.1500</v>
          </cell>
        </row>
        <row r="27">
          <cell r="B27" t="str">
            <v>1.1501</v>
          </cell>
        </row>
        <row r="28">
          <cell r="B28" t="str">
            <v>1.1600</v>
          </cell>
        </row>
        <row r="29">
          <cell r="B29" t="str">
            <v>1.2000</v>
          </cell>
        </row>
        <row r="30">
          <cell r="B30" t="str">
            <v>1.2100</v>
          </cell>
        </row>
        <row r="31">
          <cell r="B31" t="str">
            <v>1.2101</v>
          </cell>
        </row>
        <row r="32">
          <cell r="B32" t="str">
            <v>1.2200</v>
          </cell>
        </row>
        <row r="33">
          <cell r="B33" t="str">
            <v>1.3000</v>
          </cell>
        </row>
        <row r="34">
          <cell r="B34" t="str">
            <v>20000</v>
          </cell>
        </row>
        <row r="35">
          <cell r="B35" t="str">
            <v>2.1000</v>
          </cell>
        </row>
        <row r="36">
          <cell r="B36" t="str">
            <v>2.1100</v>
          </cell>
        </row>
        <row r="37">
          <cell r="B37" t="str">
            <v>2.1101</v>
          </cell>
        </row>
        <row r="38">
          <cell r="B38" t="str">
            <v>2.1102</v>
          </cell>
        </row>
        <row r="39">
          <cell r="B39" t="str">
            <v>2.1103</v>
          </cell>
        </row>
        <row r="40">
          <cell r="B40" t="str">
            <v>2.1104</v>
          </cell>
        </row>
        <row r="41">
          <cell r="B41" t="str">
            <v>2.1104-1</v>
          </cell>
        </row>
        <row r="42">
          <cell r="B42" t="str">
            <v>2.1104-2</v>
          </cell>
        </row>
        <row r="43">
          <cell r="B43" t="str">
            <v>2.1105</v>
          </cell>
        </row>
        <row r="44">
          <cell r="B44" t="str">
            <v>2.2000</v>
          </cell>
        </row>
        <row r="45">
          <cell r="B45" t="str">
            <v>2.2100</v>
          </cell>
        </row>
        <row r="46">
          <cell r="B46" t="str">
            <v>2.2200</v>
          </cell>
        </row>
        <row r="47">
          <cell r="B47" t="str">
            <v>30000</v>
          </cell>
        </row>
        <row r="48">
          <cell r="B48" t="str">
            <v>3.1000</v>
          </cell>
        </row>
        <row r="49">
          <cell r="B49" t="str">
            <v>3.2000</v>
          </cell>
        </row>
        <row r="50">
          <cell r="B50" t="str">
            <v>3.3000</v>
          </cell>
        </row>
        <row r="51">
          <cell r="B51" t="str">
            <v>3.4000</v>
          </cell>
        </row>
        <row r="52">
          <cell r="B52" t="str">
            <v>40000</v>
          </cell>
        </row>
        <row r="53">
          <cell r="B53" t="str">
            <v>4.1000</v>
          </cell>
        </row>
        <row r="54">
          <cell r="B54" t="str">
            <v>4.1100</v>
          </cell>
        </row>
        <row r="55">
          <cell r="B55" t="str">
            <v>50000</v>
          </cell>
        </row>
        <row r="56">
          <cell r="B56" t="str">
            <v>5.1000</v>
          </cell>
        </row>
        <row r="57">
          <cell r="B57" t="str">
            <v>5.1100</v>
          </cell>
        </row>
        <row r="58">
          <cell r="B58" t="str">
            <v>5.2000</v>
          </cell>
        </row>
        <row r="59">
          <cell r="B59" t="str">
            <v>5.2100</v>
          </cell>
        </row>
        <row r="60">
          <cell r="B60" t="str">
            <v>5.2200</v>
          </cell>
        </row>
        <row r="61">
          <cell r="B61" t="str">
            <v>5.2300</v>
          </cell>
        </row>
        <row r="62">
          <cell r="B62" t="str">
            <v>5.3000</v>
          </cell>
        </row>
        <row r="63">
          <cell r="B63" t="str">
            <v>60000</v>
          </cell>
        </row>
        <row r="64">
          <cell r="B64" t="str">
            <v>6.1000</v>
          </cell>
        </row>
        <row r="65">
          <cell r="B65" t="str">
            <v>6.2000</v>
          </cell>
        </row>
        <row r="66">
          <cell r="B66" t="str">
            <v>70000</v>
          </cell>
        </row>
        <row r="67">
          <cell r="B67" t="str">
            <v>7.1000</v>
          </cell>
        </row>
        <row r="68">
          <cell r="B68" t="str">
            <v>7.2000</v>
          </cell>
        </row>
        <row r="69">
          <cell r="B69" t="str">
            <v>7.3000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업무담당"/>
      <sheetName val="1분기실적"/>
      <sheetName val="D70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ISS"/>
    </sheetNames>
    <definedNames>
      <definedName name="setcolors"/>
    </definedNames>
    <sheetDataSet>
      <sheetData sheetId="0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ng Stats"/>
      <sheetName val="Sum of Part Summary"/>
      <sheetName val="Back-up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bayar_04_fak"/>
      <sheetName val="bayar_04_cus"/>
    </sheetNames>
    <sheetDataSet>
      <sheetData sheetId="0"/>
      <sheetData sheetId="1"/>
      <sheetData sheetId="2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FIXED ASSET"/>
      <sheetName val="WBS &amp; WPL"/>
      <sheetName val="OPEX"/>
      <sheetName val="PAJE FIXED ASSET"/>
      <sheetName val="MATERIALITY - PL"/>
      <sheetName val="MATERIALITY - BS"/>
      <sheetName val="PREPAID ADJUSTMENT"/>
      <sheetName val="Adjustment"/>
      <sheetName val="CASH"/>
      <sheetName val="AR"/>
      <sheetName val="AR -OTHER"/>
      <sheetName val="OTHER ASSET"/>
      <sheetName val="AP"/>
      <sheetName val="ACCRUED EXPENSE"/>
      <sheetName val="DEFFERED TAXES"/>
      <sheetName val="SALES"/>
      <sheetName val="COGS"/>
      <sheetName val="TAXATION"/>
      <sheetName val="NONOPEX"/>
      <sheetName val="PROGRESS"/>
      <sheetName val="AWP "/>
      <sheetName val="MATERIALITY "/>
      <sheetName val="Financial Ratios"/>
      <sheetName val="TEST FOR UNRECORDED AR"/>
      <sheetName val="STOT FIXED ASSET"/>
      <sheetName val="FA LISTING (PBC)"/>
      <sheetName val="REASONABLESS TEST"/>
      <sheetName val="SUBSTANTIF FIXED ASSET"/>
      <sheetName val="Asuransi kendaraan"/>
      <sheetName val="TEST FOR UNRECORDED AP"/>
      <sheetName val="PAYROLL DATA"/>
      <sheetName val="PAYROLL FLUCS"/>
      <sheetName val="SSP"/>
      <sheetName val="sample 1"/>
      <sheetName val="EQUITY"/>
      <sheetName val="SUBSTANTIV SALES"/>
      <sheetName val="PENGHASILAN DEPOSIT"/>
      <sheetName val="LEASING"/>
      <sheetName val="ANLS"/>
      <sheetName val="ANALISA"/>
      <sheetName val="vouching"/>
      <sheetName val="REKALKULASI U. PEND. JASA GIRO"/>
      <sheetName val="manfaat"/>
      <sheetName val="perhitung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ment"/>
      <sheetName val="Contribution"/>
      <sheetName val="Products"/>
      <sheetName val="Planning"/>
      <sheetName val="PlanInc"/>
      <sheetName val="Com.Sales"/>
      <sheetName val="Investment"/>
      <sheetName val="Customer"/>
      <sheetName val="Turnover per customer"/>
      <sheetName val="Links"/>
      <sheetName val="CashControl"/>
      <sheetName val="Statistic-Resources"/>
      <sheetName val="PDP 12"/>
    </sheetNames>
    <sheetDataSet>
      <sheetData sheetId="0" refreshError="1"/>
      <sheetData sheetId="1">
        <row r="5">
          <cell r="E5">
            <v>0.96666666666666667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mun kanpus"/>
      <sheetName val="JULY 2008"/>
      <sheetName val="AGENDA REMUNERASI"/>
      <sheetName val="AGST 08"/>
      <sheetName val="SEPT 08"/>
      <sheetName val="LAPORAN"/>
      <sheetName val="OKT 08"/>
      <sheetName val="NOV 08"/>
      <sheetName val="DES 08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IK"/>
      <sheetName val="FORMULA1"/>
      <sheetName val="FORMULA"/>
      <sheetName val="Sheet1"/>
    </sheetNames>
    <sheetDataSet>
      <sheetData sheetId="0"/>
      <sheetData sheetId="1"/>
      <sheetData sheetId="2">
        <row r="52">
          <cell r="E52">
            <v>0.2</v>
          </cell>
        </row>
      </sheetData>
      <sheetData sheetId="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7손익계획"/>
      <sheetName val="총괄"/>
      <sheetName val="세부내역"/>
      <sheetName val="월별"/>
    </sheetNames>
    <sheetDataSet>
      <sheetData sheetId="0" refreshError="1">
        <row r="5">
          <cell r="G5">
            <v>0.26770959804880146</v>
          </cell>
        </row>
        <row r="6">
          <cell r="G6">
            <v>0.25516409912926991</v>
          </cell>
        </row>
        <row r="7">
          <cell r="G7">
            <v>0.40733920820728658</v>
          </cell>
        </row>
        <row r="8">
          <cell r="G8">
            <v>-0.10139968895800933</v>
          </cell>
        </row>
        <row r="9">
          <cell r="G9">
            <v>0.22815400828653509</v>
          </cell>
        </row>
        <row r="10">
          <cell r="G10">
            <v>0.38282497269137045</v>
          </cell>
        </row>
        <row r="12">
          <cell r="G12">
            <v>9.9425387428173431E-2</v>
          </cell>
        </row>
        <row r="13">
          <cell r="G13">
            <v>9.6255029402661715E-2</v>
          </cell>
        </row>
        <row r="14">
          <cell r="G14">
            <v>0.1165644171779141</v>
          </cell>
        </row>
        <row r="15">
          <cell r="G15">
            <v>0.64712569015914256</v>
          </cell>
        </row>
        <row r="17">
          <cell r="G17">
            <v>-1.2299282541851725E-2</v>
          </cell>
        </row>
        <row r="18">
          <cell r="G18">
            <v>-8.8975434391851405E-2</v>
          </cell>
        </row>
        <row r="19">
          <cell r="G19">
            <v>-0.63503649635036497</v>
          </cell>
        </row>
        <row r="20">
          <cell r="G20">
            <v>1.2445063447848963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"/>
    </sheetNames>
    <sheetDataSet>
      <sheetData sheetId="0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MTS AR"/>
      <sheetName val="MTS PIUT KARYW"/>
      <sheetName val="MTS ANGS. KEND"/>
      <sheetName val="MTS HUT AFLS"/>
      <sheetName val="MTS DP"/>
      <sheetName val="MTS AUC"/>
      <sheetName val="MTS PIU AFLS"/>
      <sheetName val="MTS HUTANG"/>
      <sheetName val="MTS 2006"/>
      <sheetName val="TOTAL STOCK"/>
      <sheetName val="AT DES"/>
      <sheetName val="WBS"/>
      <sheetName val="Jur_Kor"/>
      <sheetName val="Pajak"/>
      <sheetName val="NS"/>
      <sheetName val="G.HPP"/>
      <sheetName val="HPP"/>
      <sheetName val="HPP1"/>
      <sheetName val="AR"/>
      <sheetName val="H.USAHA"/>
      <sheetName val="H.Angs Kend"/>
      <sheetName val="DP"/>
      <sheetName val="KARYAWAN"/>
      <sheetName val="Sheet1"/>
      <sheetName val="AR AFL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PP"/>
      <sheetName val="2005"/>
      <sheetName val="MTS AR"/>
      <sheetName val="MTS PIUT KARYW"/>
      <sheetName val="MTS ANGS. KEND"/>
      <sheetName val="MTS HUT AFLS"/>
      <sheetName val="MTS DP"/>
      <sheetName val="MTS AUC"/>
      <sheetName val="MTS PIU AFLS"/>
      <sheetName val="MTS HUTANG"/>
      <sheetName val="MTS 2006"/>
      <sheetName val="TOTAL STOCK"/>
      <sheetName val="AT DES"/>
      <sheetName val="WBS"/>
      <sheetName val="Jur_Kor"/>
      <sheetName val="Pajak"/>
      <sheetName val="NS"/>
      <sheetName val="G.HPP"/>
      <sheetName val="HPP1"/>
      <sheetName val="AR"/>
      <sheetName val="H.USAHA"/>
      <sheetName val="H.Angs Kend"/>
      <sheetName val="DP"/>
      <sheetName val="KARYAWAN"/>
      <sheetName val="Sheet1"/>
      <sheetName val="AR AFL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BPrem"/>
      <sheetName val="SBPremVersionA"/>
    </sheetNames>
    <sheetDataSet>
      <sheetData sheetId="0" refreshError="1"/>
      <sheetData sheetId="1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asted as values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Target100Pct"/>
      <sheetName val="ProductionTarget50Pct"/>
      <sheetName val="SalesTarget"/>
      <sheetName val="PL"/>
      <sheetName val="Bridging"/>
      <sheetName val="BS"/>
      <sheetName val="CashFlow"/>
      <sheetName val="MPP"/>
      <sheetName val="CAPEX"/>
      <sheetName val="CAPEXDepreciation"/>
      <sheetName val="Rekap Piut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8">
          <cell r="G18">
            <v>77018602100</v>
          </cell>
        </row>
      </sheetData>
      <sheetData sheetId="9" refreshError="1"/>
      <sheetData sheetId="10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NLBOPK"/>
    </sheetNames>
    <sheetDataSet>
      <sheetData sheetId="0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heet1"/>
      <sheetName val="Notaris"/>
      <sheetName val="Sheet3"/>
      <sheetName val="Sheet4"/>
      <sheetName val="Sheet5"/>
    </sheetNames>
    <sheetDataSet>
      <sheetData sheetId="0" refreshError="1">
        <row r="4">
          <cell r="C4" t="str">
            <v>Makassar</v>
          </cell>
          <cell r="O4" t="str">
            <v>T120ss Pick Up</v>
          </cell>
        </row>
        <row r="5">
          <cell r="O5" t="str">
            <v>T120ss Minibus</v>
          </cell>
        </row>
        <row r="6">
          <cell r="O6" t="str">
            <v>T120ss Mikrolet</v>
          </cell>
        </row>
        <row r="7">
          <cell r="O7" t="str">
            <v>L300 Pick Up</v>
          </cell>
        </row>
        <row r="8">
          <cell r="O8" t="str">
            <v>L300 Minibus</v>
          </cell>
        </row>
        <row r="9">
          <cell r="O9" t="str">
            <v>L300 Mikrolet</v>
          </cell>
        </row>
        <row r="10">
          <cell r="O10" t="str">
            <v>L200 DCAB</v>
          </cell>
        </row>
        <row r="11">
          <cell r="O11" t="str">
            <v>L200 MCAB</v>
          </cell>
        </row>
        <row r="12">
          <cell r="O12" t="str">
            <v>FE447 Chasis</v>
          </cell>
        </row>
        <row r="13">
          <cell r="O13" t="str">
            <v>FE447 Truck</v>
          </cell>
        </row>
        <row r="14">
          <cell r="O14" t="str">
            <v>FE447 Dump Truck</v>
          </cell>
        </row>
        <row r="15">
          <cell r="O15" t="str">
            <v>FE447 Bus</v>
          </cell>
        </row>
        <row r="16">
          <cell r="O16" t="str">
            <v>FE304 Chasis</v>
          </cell>
        </row>
        <row r="17">
          <cell r="O17" t="str">
            <v>FE304 Truck</v>
          </cell>
        </row>
        <row r="18">
          <cell r="O18" t="str">
            <v>FE304 Bus</v>
          </cell>
        </row>
        <row r="19">
          <cell r="O19" t="str">
            <v>FE334 Chasis</v>
          </cell>
        </row>
        <row r="20">
          <cell r="O20" t="str">
            <v>FE334 Truck</v>
          </cell>
        </row>
        <row r="21">
          <cell r="O21" t="str">
            <v>FE334 Bus</v>
          </cell>
        </row>
        <row r="22">
          <cell r="O22" t="str">
            <v>FE349 Chasis</v>
          </cell>
        </row>
        <row r="23">
          <cell r="O23" t="str">
            <v>FE349 Truck</v>
          </cell>
        </row>
        <row r="24">
          <cell r="O24" t="str">
            <v>FE349 Dump Truck</v>
          </cell>
        </row>
        <row r="25">
          <cell r="O25" t="str">
            <v>FE349 Bus</v>
          </cell>
        </row>
        <row r="26">
          <cell r="O26" t="str">
            <v>FE349 Tangki</v>
          </cell>
        </row>
        <row r="27">
          <cell r="O27" t="str">
            <v>FE349 HD Chasis</v>
          </cell>
        </row>
        <row r="28">
          <cell r="O28" t="str">
            <v>FE349 HD Bak Kayu</v>
          </cell>
        </row>
        <row r="29">
          <cell r="O29" t="str">
            <v>FE349 HD Dump Truck</v>
          </cell>
        </row>
        <row r="30">
          <cell r="O30" t="str">
            <v>FE349 HD Bus</v>
          </cell>
        </row>
        <row r="31">
          <cell r="O31" t="str">
            <v>FE349 HD Tangki</v>
          </cell>
        </row>
        <row r="32">
          <cell r="O32" t="str">
            <v>FE349 HD Box</v>
          </cell>
        </row>
        <row r="33">
          <cell r="O33" t="str">
            <v>FE347 Chasis</v>
          </cell>
        </row>
        <row r="34">
          <cell r="O34" t="str">
            <v>FE347 Truck</v>
          </cell>
        </row>
        <row r="35">
          <cell r="O35" t="str">
            <v>FE347 Dump Truck</v>
          </cell>
        </row>
        <row r="36">
          <cell r="O36" t="str">
            <v>FE347 Bus</v>
          </cell>
        </row>
        <row r="37">
          <cell r="O37" t="str">
            <v>FM517H Chasis</v>
          </cell>
        </row>
        <row r="38">
          <cell r="O38" t="str">
            <v>FM517H Dump Truck</v>
          </cell>
        </row>
        <row r="39">
          <cell r="O39" t="str">
            <v>FM 517 M3 Chasis</v>
          </cell>
        </row>
        <row r="40">
          <cell r="O40" t="str">
            <v>FM 517 M3 Dump Truck</v>
          </cell>
        </row>
        <row r="41">
          <cell r="O41" t="str">
            <v>FN527M Chasis</v>
          </cell>
        </row>
        <row r="42">
          <cell r="O42" t="str">
            <v>FN527M Dump Truck</v>
          </cell>
        </row>
        <row r="43">
          <cell r="O43" t="str">
            <v>FN 527 M3 Chasis</v>
          </cell>
        </row>
        <row r="44">
          <cell r="O44" t="str">
            <v>FN 527 M3 Dump Truck</v>
          </cell>
        </row>
        <row r="45">
          <cell r="O45" t="str">
            <v>Lanser GLXI</v>
          </cell>
        </row>
        <row r="46">
          <cell r="O46" t="str">
            <v>Lancer SEI</v>
          </cell>
        </row>
        <row r="47">
          <cell r="O47" t="str">
            <v>Galant ST M/T</v>
          </cell>
        </row>
        <row r="48">
          <cell r="O48" t="str">
            <v>Galant ST A/T</v>
          </cell>
        </row>
        <row r="49">
          <cell r="O49" t="str">
            <v>Kuda PL Bensin 1.6</v>
          </cell>
        </row>
        <row r="50">
          <cell r="O50" t="str">
            <v>Kuda GLS Bensin 1.6</v>
          </cell>
        </row>
        <row r="51">
          <cell r="O51" t="str">
            <v>Kuda GLX Bensin 1.6</v>
          </cell>
        </row>
        <row r="52">
          <cell r="O52" t="str">
            <v>Kuda PL Diesel 2.5</v>
          </cell>
        </row>
        <row r="53">
          <cell r="O53" t="str">
            <v>Kuda GLS Diesel 2.5</v>
          </cell>
        </row>
        <row r="54">
          <cell r="O54" t="str">
            <v>Kuda GLX Diesel 2.5</v>
          </cell>
        </row>
        <row r="55">
          <cell r="O55" t="str">
            <v>Kuda Diamond 2.0 B</v>
          </cell>
        </row>
        <row r="56">
          <cell r="O56" t="str">
            <v>Kuda Grandia 2.0 B</v>
          </cell>
        </row>
        <row r="57">
          <cell r="O57" t="str">
            <v>Kuda Deluxe 1.6 B</v>
          </cell>
        </row>
        <row r="58">
          <cell r="O58" t="str">
            <v>Kuda Diamond 1.6 B</v>
          </cell>
        </row>
        <row r="59">
          <cell r="O59" t="str">
            <v>Kuda Grandia 1.6 B</v>
          </cell>
        </row>
        <row r="60">
          <cell r="O60" t="str">
            <v>Kuda Deluxe 2.5 D</v>
          </cell>
        </row>
        <row r="61">
          <cell r="O61" t="str">
            <v>Kuda Diamond 2.5 D</v>
          </cell>
        </row>
        <row r="62">
          <cell r="O62" t="str">
            <v>Kuda Grandia 2.5 D</v>
          </cell>
        </row>
        <row r="63">
          <cell r="O63" t="str">
            <v>Kuda R-Limited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ER"/>
    </sheetNames>
    <sheetDataSet>
      <sheetData sheetId="0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8BOGO.xls"/>
      <sheetName val="98BOGO"/>
    </sheetNames>
    <definedNames>
      <definedName name="UpArrow"/>
    </definedNames>
    <sheetDataSet>
      <sheetData sheetId="0" refreshError="1"/>
      <sheetData sheetId="1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8BOGO.xls"/>
      <sheetName val="98BOGO"/>
    </sheetNames>
    <definedNames>
      <definedName name="UpArrow"/>
    </definedNames>
    <sheetDataSet>
      <sheetData sheetId="0" refreshError="1"/>
      <sheetData sheetId="1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redit"/>
      <sheetName val="Output"/>
      <sheetName val="IS"/>
      <sheetName val="BS"/>
      <sheetName val="Cash Flow"/>
      <sheetName val="Equity"/>
      <sheetName val="Capex"/>
      <sheetName val="Tax Law"/>
      <sheetName val="Debt"/>
      <sheetName val="&gt;&gt;&gt;Data"/>
      <sheetName val="A-base"/>
      <sheetName val="B-opt"/>
      <sheetName val="C-con"/>
      <sheetName val="Opex"/>
      <sheetName val="&gt;&gt;&gt;Others"/>
      <sheetName val="IRR Analysis"/>
      <sheetName val="DCF-HKCons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F"/>
      <sheetName val="Fin"/>
      <sheetName val="Implied Multiples"/>
      <sheetName val="Comparable"/>
      <sheetName val="D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N"/>
      <sheetName val="PO FS"/>
      <sheetName val="Sheet1"/>
      <sheetName val="PRINT PO "/>
      <sheetName val="PO BAG MLY"/>
    </sheetNames>
    <sheetDataSet>
      <sheetData sheetId="0">
        <row r="5">
          <cell r="A5" t="str">
            <v>A1</v>
          </cell>
          <cell r="B5" t="str">
            <v xml:space="preserve">ANDI MOTOR </v>
          </cell>
        </row>
        <row r="6">
          <cell r="A6" t="str">
            <v>A2</v>
          </cell>
          <cell r="B6" t="str">
            <v>PT. ARTHA PERMAI KENCANA  JL. GEMBONG 18 SURABAYA 60141 PHONE 031 371849371-3718492 FAX 031 3719462</v>
          </cell>
        </row>
        <row r="7">
          <cell r="A7" t="str">
            <v>A3</v>
          </cell>
          <cell r="B7" t="str">
            <v>PT. ALTONINDO PIRANTIKARYA JL. TEMBAAN D 48, SURABAYA - TELP : 031 3552508 -3538927 FAX : 031 3538926</v>
          </cell>
        </row>
        <row r="8">
          <cell r="A8" t="str">
            <v>A4</v>
          </cell>
          <cell r="B8" t="str">
            <v>PT. AMALKARYA BUDIABADI    JL. BIAK NO 44 A JAKARTA PUSAT TELP. 021 6303118-119 FAX 021 6303121-6303122</v>
          </cell>
        </row>
        <row r="9">
          <cell r="A9" t="str">
            <v>A5</v>
          </cell>
          <cell r="B9" t="str">
            <v>PT. ASIAN BEARINDO JAYA JL RADEN SALEH 16 G SURABAYA PHONE (031) 547555 FAX (031) 5310319</v>
          </cell>
        </row>
        <row r="10">
          <cell r="A10" t="str">
            <v>A6</v>
          </cell>
          <cell r="B10" t="str">
            <v>UD. AMPHIBIOUS JL. KERINCI NO 11 SINGOTRUNAN-BANYUWANGI 68414 PHONE (0333) 425410</v>
          </cell>
        </row>
        <row r="11">
          <cell r="A11" t="str">
            <v>A7</v>
          </cell>
          <cell r="B11" t="str">
            <v>DINAMO AKONG , JL IKAN GURAM1 NO 40 BANYUWANGI TELP. 423914</v>
          </cell>
        </row>
        <row r="12">
          <cell r="A12" t="str">
            <v>A8</v>
          </cell>
          <cell r="B12" t="str">
            <v>PT. ATLAS COPCO INDONESIA JL JEMURSARI 106 SURABAYA 60237 TELP : (031) 8492600 FAX (031) 8490270</v>
          </cell>
        </row>
        <row r="13">
          <cell r="A13" t="str">
            <v>A9</v>
          </cell>
          <cell r="B13" t="str">
            <v>TOKO AGUNG JL. BASUKI RACHMAT PHONE  0333 424953 BANYUWANGI 68414</v>
          </cell>
        </row>
        <row r="14">
          <cell r="A14" t="str">
            <v>AA1</v>
          </cell>
          <cell r="B14" t="str">
            <v>ALDO COMP JL. KUSUMA BANGSA 116-118 SURABAYA TELP. 031 5468773</v>
          </cell>
        </row>
        <row r="15">
          <cell r="A15" t="str">
            <v>AA2</v>
          </cell>
          <cell r="B15" t="str">
            <v>AUDY SERVICE JL BARWIJAYA TELP 414995 BANYUWANGI 681414</v>
          </cell>
        </row>
        <row r="16">
          <cell r="A16" t="str">
            <v>AA3</v>
          </cell>
          <cell r="B16" t="str">
            <v>CV AIR MAS BANYUWANGI (AJIB)</v>
          </cell>
        </row>
        <row r="17">
          <cell r="A17" t="str">
            <v>AA4</v>
          </cell>
          <cell r="B17" t="str">
            <v>ANEKA LOGAM SEJAHTERA  PHONE 031 5311121 FAX 031 5453488</v>
          </cell>
        </row>
        <row r="18">
          <cell r="A18" t="str">
            <v>AA5</v>
          </cell>
          <cell r="B18" t="str">
            <v>PT. ADIDAYA PUTRA PRATAMA JL RADEN SALEH 31 KAV 7 SURABAYA PHONE 031 5456872 FAX 031 5478736</v>
          </cell>
        </row>
        <row r="19">
          <cell r="A19" t="str">
            <v>AA6</v>
          </cell>
          <cell r="B19" t="str">
            <v>AFLEXCO MANDIRI JL. DEMAK MADYA NO 10 SURABAYA 60173 , PHONE 031 546 1333 FAX 031 546 0332</v>
          </cell>
        </row>
        <row r="20">
          <cell r="A20" t="str">
            <v>AA7</v>
          </cell>
          <cell r="B20" t="str">
            <v>AJBS  SWALAYAN SURABAYA</v>
          </cell>
        </row>
        <row r="21">
          <cell r="A21" t="str">
            <v>AA8</v>
          </cell>
          <cell r="B21" t="str">
            <v>PT.AB SURABAYA JL. RUNGKUT INDUSTRI III NO 27 SURABAYA PHONE 031 8471334-8471335 FAX 031 8471342</v>
          </cell>
        </row>
        <row r="22">
          <cell r="A22" t="str">
            <v>AA9</v>
          </cell>
          <cell r="B22" t="str">
            <v>PT. ANGKASA BINTANGBARU INDONESIA JL. RUNGKUT INDUSTRI III 56 SURABAYA PHONE 031 8420867 FAX 031 84208667</v>
          </cell>
        </row>
        <row r="23">
          <cell r="A23" t="str">
            <v>AAA1</v>
          </cell>
          <cell r="B23" t="str">
            <v>AKAR TEKNIK INDONESIA JL. KUTISARI INDAH BARAT XI/32 SURABAYA TELP 031 8472202 FAX (031) 8437062</v>
          </cell>
        </row>
        <row r="24">
          <cell r="A24" t="str">
            <v>B1</v>
          </cell>
          <cell r="B24" t="str">
            <v>BINA WIDYA</v>
          </cell>
        </row>
        <row r="25">
          <cell r="A25" t="str">
            <v>B2</v>
          </cell>
          <cell r="B25" t="str">
            <v>TOKO BANDUNG</v>
          </cell>
        </row>
        <row r="26">
          <cell r="A26" t="str">
            <v>B3</v>
          </cell>
          <cell r="B26" t="str">
            <v>PT. BLAMBANGAN MIGAS SEJAHTERA JL JEND GATOT SUBROTO 90 A BANYUWANGI 68452 PHONE 0333 423289</v>
          </cell>
        </row>
        <row r="27">
          <cell r="A27" t="str">
            <v>B4</v>
          </cell>
          <cell r="B27" t="str">
            <v>PT. BINATAMA PRATSETYA JL. PROF. DR. LATUMENTEN NO 50 (RUKO SENTRA LATUMENTEN) BLOK B NO 10-11 JAKARTA BARAT 11460 TELP (021) 56965324, 56965325, 56969479 FAX (021) 56969478</v>
          </cell>
        </row>
        <row r="28">
          <cell r="A28" t="str">
            <v>B5</v>
          </cell>
          <cell r="B28" t="str">
            <v>BERKAT DIESEL JAYA JL. PENGHELA NO 20 SURABAYA 60174 PHONE 031 5352343 FAX 031 5474301</v>
          </cell>
        </row>
        <row r="29">
          <cell r="A29" t="str">
            <v>B6</v>
          </cell>
          <cell r="B29" t="str">
            <v>PT. BINASWADAYA PERKASA MANDIRI  SURABAYA FAX (031) 5676590</v>
          </cell>
        </row>
        <row r="30">
          <cell r="A30" t="str">
            <v>B7</v>
          </cell>
          <cell r="B30" t="str">
            <v>CAHAYA BERKAT JL:LINGKAR KETAPANG TLP.0333-510248</v>
          </cell>
        </row>
        <row r="31">
          <cell r="A31" t="str">
            <v>C1</v>
          </cell>
          <cell r="B31" t="str">
            <v>CV TITI UTAMA - PUSPA NEGARA RT01/03 NO 24 CITEUREUP BOGOR TELP/FAX : (021 ) 87901750 WORKSHOP JL. MASJID NO 20 BOJONG RAWA LUMBU-BEKASI -JAWA BARAT</v>
          </cell>
        </row>
        <row r="32">
          <cell r="A32" t="str">
            <v>C2</v>
          </cell>
          <cell r="B32" t="str">
            <v>CV CITRA CIPTA GEMILANG JL.RAYA MASTRIP 254 C SURABAYA</v>
          </cell>
        </row>
        <row r="33">
          <cell r="A33" t="str">
            <v>C3</v>
          </cell>
          <cell r="B33" t="str">
            <v>CENTRAL TECHNIC JL. RADEN SALEH 3A PHONE 031 5349000 AX 031 5351357</v>
          </cell>
        </row>
        <row r="34">
          <cell r="A34" t="str">
            <v>D1</v>
          </cell>
          <cell r="B34" t="str">
            <v>DUTA ELECTRIC</v>
          </cell>
        </row>
        <row r="35">
          <cell r="A35" t="str">
            <v>D2</v>
          </cell>
          <cell r="B35" t="str">
            <v>DWI SETIA TEKNIK JL. SUKODAMI II/6 SURABAYA PHONE 031 5926640 , 5951572 FAX 031 5964399</v>
          </cell>
        </row>
        <row r="36">
          <cell r="A36" t="str">
            <v>D3</v>
          </cell>
          <cell r="B36" t="str">
            <v>DWI JAYA, UD - JL RADEN SALEH 63 B SURABAYA TELP (031) 5451382-5451383 FAX (031) 5463192</v>
          </cell>
        </row>
        <row r="37">
          <cell r="A37" t="str">
            <v>D4</v>
          </cell>
          <cell r="B37" t="str">
            <v>PT. DUNIA SAFTINDO JL KOBLEN NO 9C BUBUTAN SURABAYA TELP (031) 548715 -5458669 FAX  (031) 5484716</v>
          </cell>
        </row>
        <row r="38">
          <cell r="A38" t="str">
            <v>D5</v>
          </cell>
          <cell r="B38" t="str">
            <v>MITRA KARYA JL ARGOPURO NO 5</v>
          </cell>
        </row>
        <row r="39">
          <cell r="A39" t="str">
            <v>E1</v>
          </cell>
          <cell r="B39" t="str">
            <v>PT ELSATHAMA PRAKARSA JL SATRIA RAYA NO 166 A, JAKARTA BARAT PHONE 021 5688595-604                FAX 021 568594</v>
          </cell>
        </row>
        <row r="40">
          <cell r="A40" t="str">
            <v>F1</v>
          </cell>
          <cell r="B40" t="str">
            <v>PT. FUCHS INDONESIA JL. JEND. S. PARMAN NO 58, WARU-SIDOARJO 62156 TELP. 031-8532600, 8532700, 8532800 FAX 031-8533111</v>
          </cell>
        </row>
        <row r="41">
          <cell r="A41" t="str">
            <v>F2</v>
          </cell>
          <cell r="B41" t="str">
            <v>PT FESTO JL TENGGILIS TENGAH I/ 31 SURABAYA 60292 PHONE 031 8410512 FAX 031 8417890</v>
          </cell>
        </row>
        <row r="42">
          <cell r="A42" t="str">
            <v>F3</v>
          </cell>
          <cell r="B42" t="str">
            <v>FERDY DIESEL KETAPANG - BANYUWANGI</v>
          </cell>
        </row>
        <row r="43">
          <cell r="A43" t="str">
            <v>F4</v>
          </cell>
          <cell r="B43" t="str">
            <v>FRANTSCHACH INDUSTRIAL PACKAGING (MALAYSIA)SDN BHD- LOS NOS, PT 5034 &amp; 5036  JALAN  TELUK DATUK 28/40, 40000 SHAH ALAM , SELANGOR DARUL EHSAN , MALAYSIA-PHONE 603.51915133  FAX : 603.51915129</v>
          </cell>
        </row>
        <row r="44">
          <cell r="A44" t="str">
            <v>F5</v>
          </cell>
          <cell r="B44" t="str">
            <v>FLAT STORAGE BANYUWANGI</v>
          </cell>
        </row>
        <row r="45">
          <cell r="A45" t="str">
            <v>G1</v>
          </cell>
          <cell r="B45" t="str">
            <v>PT GALANG KREASI PUSAKAJAYA</v>
          </cell>
        </row>
        <row r="46">
          <cell r="A46" t="str">
            <v>G2</v>
          </cell>
          <cell r="B46" t="str">
            <v>PT GRAHA FATTA SURABAYA</v>
          </cell>
        </row>
        <row r="47">
          <cell r="A47" t="str">
            <v>G3</v>
          </cell>
          <cell r="B47" t="str">
            <v>UD GREN ROGOJAMPI</v>
          </cell>
        </row>
        <row r="48">
          <cell r="A48" t="str">
            <v>G4</v>
          </cell>
          <cell r="B48" t="str">
            <v>PT. GERINDO PUTRA TUNGGAL JL. RADEN SALEH 33 A KAV 8 SURABAYA 60174 PHONE 031 5325178 FAX 031 5325176</v>
          </cell>
        </row>
        <row r="49">
          <cell r="A49" t="str">
            <v>G5</v>
          </cell>
          <cell r="B49" t="str">
            <v>PT. GADELIUS MLDPLAZA 2, 25TH FLOOR JALAN JENDERAL SUDIRMAN KAV. 10-11 JAKARTA 10220 PHONE (021)5706244, 5707529, 5707545 FAX (021) 5706239</v>
          </cell>
        </row>
        <row r="50">
          <cell r="A50" t="str">
            <v>H1</v>
          </cell>
          <cell r="B50" t="str">
            <v xml:space="preserve">HASIL KARYA MOTOR JL. BASUKI RACHMAT 20 BANYUWANGI 68414]TELP 423279 </v>
          </cell>
        </row>
        <row r="51">
          <cell r="A51" t="str">
            <v>H2</v>
          </cell>
          <cell r="B51" t="str">
            <v>HABETEC JL. KERTAJAYA 185 F , SURABAYA 60282 PHONE 031 503155- 5030768 FAX 031 5030770</v>
          </cell>
        </row>
        <row r="52">
          <cell r="A52" t="str">
            <v>H3</v>
          </cell>
          <cell r="B52" t="str">
            <v>HARDYS GROSIR BANYUWANGI</v>
          </cell>
        </row>
        <row r="53">
          <cell r="A53" t="str">
            <v>I1</v>
          </cell>
          <cell r="B53" t="str">
            <v>UD.INDAH KARYA JL. BASUKI RACHMAT 68  BANYUWANGI  TELP (0333) 421169- 423114 FAX (0333) 412045</v>
          </cell>
        </row>
        <row r="54">
          <cell r="A54" t="str">
            <v>I2</v>
          </cell>
          <cell r="B54" t="str">
            <v>UD. INTAN BUANA</v>
          </cell>
        </row>
        <row r="55">
          <cell r="A55" t="str">
            <v>I3</v>
          </cell>
          <cell r="B55" t="str">
            <v>ISTANA BAUT</v>
          </cell>
        </row>
        <row r="56">
          <cell r="A56" t="str">
            <v>I4</v>
          </cell>
          <cell r="B56" t="str">
            <v>PT. INDO PRATAMA AGUNG JL. BANDENGAN SELATAN GG SENTOSA NO 10 JAKARTA BARAT 11240- TELP (021) 6925559, 6929107 , 6923239 FAX (021) 6929142</v>
          </cell>
        </row>
        <row r="57">
          <cell r="A57" t="str">
            <v>I5</v>
          </cell>
          <cell r="B57" t="str">
            <v>PT. INDUSTRI KEMASAN SEMEN GRESIK  DESA SOSCOREJO, KEC. JENU, KAB. TUBAN PHONE  0356 491200 FAX 0356 491234</v>
          </cell>
        </row>
        <row r="58">
          <cell r="A58" t="str">
            <v>I6</v>
          </cell>
          <cell r="B58" t="str">
            <v>PT. INDUSTRI KEMASAN SEMEN GRESIK  DESA SOCOREJO, KEC. JENU, KAB. TUBAN PHONE  0356 491200 FAX 0356 491234</v>
          </cell>
        </row>
        <row r="59">
          <cell r="A59" t="str">
            <v>I7</v>
          </cell>
          <cell r="B59" t="str">
            <v>PT. INDO KOMPRESIGMA  JL RAYA KENDANG SARI NO 96 SURABAYA PHONE 031 8495075 FAX 031 8435440</v>
          </cell>
        </row>
        <row r="60">
          <cell r="A60" t="str">
            <v>I9</v>
          </cell>
          <cell r="B60" t="str">
            <v>TOKO ISTANA JL. A YANI 9 PHONE 0333 424367 BANYUWANGI 68415</v>
          </cell>
        </row>
        <row r="61">
          <cell r="A61" t="str">
            <v>II1</v>
          </cell>
          <cell r="B61" t="str">
            <v>INDO MAKMUR SURABAYA 031 5490528</v>
          </cell>
        </row>
        <row r="62">
          <cell r="A62" t="str">
            <v>J1</v>
          </cell>
          <cell r="B62" t="str">
            <v>JAYA RAYA</v>
          </cell>
        </row>
        <row r="63">
          <cell r="A63" t="str">
            <v>J2</v>
          </cell>
          <cell r="B63" t="str">
            <v>JUWITA LETTER</v>
          </cell>
        </row>
        <row r="64">
          <cell r="A64" t="str">
            <v>J3</v>
          </cell>
          <cell r="B64" t="str">
            <v>TOKO JAYA UTAMA JL ARGOPURO BANYUAWANGI PHONE 0333 424462</v>
          </cell>
        </row>
        <row r="65">
          <cell r="A65" t="str">
            <v>J4</v>
          </cell>
          <cell r="B65" t="str">
            <v>BENGKEL BUBUT JAYA UTAMA JL;LETJEND R SUPRAPTO 27 TELP.424162</v>
          </cell>
        </row>
        <row r="66">
          <cell r="A66" t="str">
            <v>K1</v>
          </cell>
          <cell r="B66" t="str">
            <v>UD KETAPANG JAYA</v>
          </cell>
        </row>
        <row r="67">
          <cell r="A67" t="str">
            <v>K2</v>
          </cell>
          <cell r="B67" t="str">
            <v>UD KETAPANG RAYA</v>
          </cell>
        </row>
        <row r="68">
          <cell r="A68" t="str">
            <v>K3</v>
          </cell>
          <cell r="B68" t="str">
            <v xml:space="preserve">PT. KARET NGAGEL SURABAYA JL. NGAGEL 139-141 SURABAYA - 60246 TELP : 031 5018133, 5018135 FAX : 031 5012515 </v>
          </cell>
        </row>
        <row r="69">
          <cell r="A69" t="str">
            <v>K4</v>
          </cell>
          <cell r="B69" t="str">
            <v>CV KARYA SEJAHTERA  JL. SIMPANG DUKUH 38-40 LT III R III-A  PHONE/FAX : 031 5314816</v>
          </cell>
        </row>
        <row r="70">
          <cell r="A70" t="str">
            <v>K5</v>
          </cell>
          <cell r="B70" t="str">
            <v>PT. KARYA  AGUNG WAHANA INTI  JL. KALI ANYAR 30 SURABAYA TELP : 031 3763567 FAX : 031 3770357</v>
          </cell>
        </row>
        <row r="71">
          <cell r="A71" t="str">
            <v>K6</v>
          </cell>
          <cell r="B71" t="str">
            <v>PT. KAWAN LAMA SEJAHTERA</v>
          </cell>
        </row>
        <row r="72">
          <cell r="A72" t="str">
            <v>K7</v>
          </cell>
          <cell r="B72" t="str">
            <v>UD. KAWI SEMEN</v>
          </cell>
        </row>
        <row r="73">
          <cell r="A73" t="str">
            <v>K8</v>
          </cell>
          <cell r="B73" t="str">
            <v>UD KAHAEL JL. TEMBAAN NO 17 A SURABAYA 60175 PHONE 031 5345488 - 5353535 FAX 031 5315699</v>
          </cell>
        </row>
        <row r="74">
          <cell r="A74" t="str">
            <v>L1</v>
          </cell>
          <cell r="B74" t="str">
            <v>PT. LUBRINDO KURNIA PERKASA JL. UNDAAN KULON 127 SURABAYA 60274 PHONE 031 5342288 FAX 031 5322078</v>
          </cell>
        </row>
        <row r="75">
          <cell r="A75" t="str">
            <v>M1</v>
          </cell>
          <cell r="B75" t="str">
            <v>PT MAYANGSARI BERLIAN MOTOR</v>
          </cell>
        </row>
        <row r="76">
          <cell r="A76" t="str">
            <v>M2</v>
          </cell>
          <cell r="B76" t="str">
            <v>PT MUGI</v>
          </cell>
        </row>
        <row r="77">
          <cell r="A77" t="str">
            <v>M3</v>
          </cell>
          <cell r="B77" t="str">
            <v>PT MULTI RUBINDO JL TELUK KUMAI BARAT 24 - 26 SURABAYA  PHONE : 031 7496114  FAX : 031 749 4185 , 596 13171</v>
          </cell>
        </row>
        <row r="78">
          <cell r="A78" t="str">
            <v>M4</v>
          </cell>
          <cell r="B78" t="str">
            <v>TOKO MURNI JL BASUKI RACHMAT 109 BANYUWANGI 68414 TELP. 0333 424105</v>
          </cell>
        </row>
        <row r="79">
          <cell r="A79" t="str">
            <v>O1</v>
          </cell>
          <cell r="B79" t="str">
            <v>OTO HARMONIZE 77 BANYUWANGI 68414 PHONE 0333 421414</v>
          </cell>
        </row>
        <row r="80">
          <cell r="A80" t="str">
            <v>P1</v>
          </cell>
          <cell r="B80" t="str">
            <v>PT. PUTRA ANDALAN SAKTI  JL SEMARANG 106 C BLOCK A 17 SURABAYA PHONE (031) 5458539, 5472500 FAX (031) 5453520</v>
          </cell>
        </row>
        <row r="81">
          <cell r="A81" t="str">
            <v>P2</v>
          </cell>
          <cell r="B81" t="str">
            <v>PRIMACO ENGINERING JL. BIGJEND. KATAMSO NO 4 WEDORO-WARU PHONE 031 8550897 FAX : 031 8550897 SURABAYA</v>
          </cell>
        </row>
        <row r="82">
          <cell r="A82" t="str">
            <v>P3</v>
          </cell>
          <cell r="B82" t="str">
            <v xml:space="preserve">PT PANCAPUTRA SATRIA WIBAWA JL BUBUTAN 59 SURABAYA - 60174  PHONE : 031 5344704 - 5323659  FAX  : 031 5314737 </v>
          </cell>
        </row>
        <row r="83">
          <cell r="A83" t="str">
            <v>P4</v>
          </cell>
          <cell r="B83" t="str">
            <v>PT. PROBESCO DISATAMA JL TEGALSARI 50 SURABAYA PHONE 031 5480852 - 548859 FAX 031 5343035</v>
          </cell>
        </row>
        <row r="84">
          <cell r="A84" t="str">
            <v>P5</v>
          </cell>
          <cell r="B84" t="str">
            <v>PIONER SUPERMARKET JL. MH TAMRIN NO 17-21 BANYUWANGI 68414 PHONE 0333 424365 FAX 0333 421350</v>
          </cell>
        </row>
        <row r="85">
          <cell r="A85" t="str">
            <v>P6</v>
          </cell>
          <cell r="B85" t="str">
            <v>UD POWER UTAMA KOMPLEKS RUKO GRAHA PENGENAL JL PENGENAL 1L/B-1 SURABAYA PHONE 031 5459848  FAX 031 5315095</v>
          </cell>
        </row>
        <row r="86">
          <cell r="A86" t="str">
            <v>P7</v>
          </cell>
          <cell r="B86" t="str">
            <v>PWU PC &amp; PERIPHERALS KOMPLEKS RUNGKUT MEGAH RAYA BLOK D 21 SURABAYA PHONE 031  8763111 FAX 031 8784116</v>
          </cell>
        </row>
        <row r="87">
          <cell r="A87" t="str">
            <v>P8</v>
          </cell>
          <cell r="B87" t="str">
            <v xml:space="preserve">PENJAHIT DEDY JL. GATOT SUBROTO NO 117 KETAPANG BANYUWANGI 68451 PHONE 0333 </v>
          </cell>
        </row>
        <row r="88">
          <cell r="A88" t="str">
            <v>R1</v>
          </cell>
          <cell r="B88" t="str">
            <v>UD RIMBA MAS JL JENDRAL SUDIRMAN 34 PHONE 0333 424613-421562   FAX  0333 423335</v>
          </cell>
        </row>
        <row r="89">
          <cell r="A89" t="str">
            <v>R2</v>
          </cell>
          <cell r="B89" t="str">
            <v>ROSI RADIATOR SERVICE PAKIS</v>
          </cell>
        </row>
        <row r="90">
          <cell r="A90" t="str">
            <v>S1</v>
          </cell>
          <cell r="B90" t="str">
            <v>UD SINAR JAYA JL BASUKI RACHMAT 100 A TELP. 0333 428989 BANYUWANGI 68414</v>
          </cell>
        </row>
        <row r="91">
          <cell r="A91" t="str">
            <v>S2</v>
          </cell>
          <cell r="B91" t="str">
            <v>PT. SUMBER REZEKI SARANAUTAMA</v>
          </cell>
        </row>
        <row r="92">
          <cell r="A92" t="str">
            <v>S3</v>
          </cell>
          <cell r="B92" t="str">
            <v>SURYA PHOTO</v>
          </cell>
        </row>
        <row r="93">
          <cell r="A93" t="str">
            <v>S4</v>
          </cell>
          <cell r="B93" t="str">
            <v>SANJAYA MOTOR</v>
          </cell>
        </row>
        <row r="94">
          <cell r="A94" t="str">
            <v>S5</v>
          </cell>
          <cell r="B94" t="str">
            <v>PT. SINWA PERDANA MANDIRI  JL KAJI RAYA 22 I PETOJO UTARA JAKARTA PUSAT, 10130 TELP 021 6345014-6326535 FAX : 021 6342315</v>
          </cell>
        </row>
        <row r="95">
          <cell r="A95" t="str">
            <v>S6</v>
          </cell>
          <cell r="B95" t="str">
            <v>TOKO SUMBER REJEKI JL. RAYA NO 10 GENTENG - BANYUWANGI</v>
          </cell>
        </row>
        <row r="96">
          <cell r="A96" t="str">
            <v>S7</v>
          </cell>
          <cell r="B96" t="str">
            <v>PT. SURYA MAS AGUNG CABANG BANYUWANGI</v>
          </cell>
        </row>
        <row r="97">
          <cell r="A97" t="str">
            <v>S8</v>
          </cell>
          <cell r="B97" t="str">
            <v>PT. SCHNEIDER INDONESIA GRAHA PANGERAN BUILDING 10th FLOOR - UNIT 10 D JL. JENDERAL A. YANI 286 SURABAYA 60234 FAX 031 8299901-02</v>
          </cell>
        </row>
        <row r="98">
          <cell r="A98" t="str">
            <v>S9</v>
          </cell>
          <cell r="B98" t="str">
            <v>UD SEKAWAN  JL JEND. SUDIRMAN 193 BANYUWANGI 68414 PHONE (0333) 421126 - 421008</v>
          </cell>
        </row>
        <row r="99">
          <cell r="A99" t="str">
            <v>SS1</v>
          </cell>
          <cell r="B99" t="str">
            <v>SELAMET JAYA BAN JL. GATOT SUBROTO (UTARA STP + 200 M) BULUSAN - BANYUWANGI</v>
          </cell>
        </row>
        <row r="100">
          <cell r="A100" t="str">
            <v>SS2</v>
          </cell>
          <cell r="B100" t="str">
            <v>SPBU 54.684.23 JL GATOT SUBROTO KETAPANG BANYUWANGI PHONE 0333 416704</v>
          </cell>
        </row>
        <row r="101">
          <cell r="A101" t="str">
            <v>SS3</v>
          </cell>
          <cell r="B101" t="str">
            <v xml:space="preserve">TOKO SANTOSO ROGOJAMPI </v>
          </cell>
        </row>
        <row r="102">
          <cell r="A102" t="str">
            <v>SS4</v>
          </cell>
          <cell r="B102" t="str">
            <v>TOKO SUKOWIDI JAYA MOTOR JL. YOS SUDARSO 21 BANYUW3ANGI 68451 PHONE 0333 421035</v>
          </cell>
        </row>
        <row r="103">
          <cell r="A103" t="str">
            <v>SS5</v>
          </cell>
          <cell r="B103" t="str">
            <v>UD SUMBER WANGI GENTENG - BANYUWANGI 0333 845446</v>
          </cell>
        </row>
        <row r="104">
          <cell r="A104" t="str">
            <v>SS6</v>
          </cell>
          <cell r="B104" t="str">
            <v>SSG OXYGEN JLN. LETJEN. S. HARYONO 51 BANYUWANGI 68414 422698</v>
          </cell>
        </row>
        <row r="105">
          <cell r="A105" t="str">
            <v>T1</v>
          </cell>
          <cell r="B105" t="str">
            <v>PT. TIMUR NUSANTARA</v>
          </cell>
        </row>
        <row r="106">
          <cell r="A106" t="str">
            <v>T2</v>
          </cell>
          <cell r="B106" t="str">
            <v>TEMPORARY SUPPLIER</v>
          </cell>
        </row>
        <row r="107">
          <cell r="A107" t="str">
            <v>T3</v>
          </cell>
          <cell r="B107" t="str">
            <v>PT TRI TEKNIK PERKASA  FAX : 031 5326936</v>
          </cell>
        </row>
        <row r="108">
          <cell r="A108" t="str">
            <v>T4</v>
          </cell>
          <cell r="B108" t="str">
            <v>TEMPORARY SUPPLIER</v>
          </cell>
        </row>
        <row r="109">
          <cell r="A109" t="str">
            <v>T5</v>
          </cell>
          <cell r="B109" t="str">
            <v>PT. TJOKRO BERSAUDARA JL. GEMBONG TEBASAN NO 17-19 TELP:( 031) 3713884 FAX : (031) 3719098</v>
          </cell>
        </row>
        <row r="110">
          <cell r="A110" t="str">
            <v>U1</v>
          </cell>
          <cell r="B110" t="str">
            <v>TOKO UTAMA</v>
          </cell>
        </row>
        <row r="111">
          <cell r="A111" t="str">
            <v>U2</v>
          </cell>
          <cell r="B111" t="str">
            <v>UNITRAK POWER JL. RAYA JAGIR NO 274 WONOKROMO, SURABAYA TELP : 031 8474000 FAX : 031 8473900</v>
          </cell>
        </row>
        <row r="112">
          <cell r="A112" t="str">
            <v>U3</v>
          </cell>
          <cell r="B112" t="str">
            <v>UTAMA INDAH JL. KUSUMA BANGSA 140-142 SURABAYA PHONE 031 5340324 FAX (031) 5325056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Firm Value"/>
      <sheetName val="Premium"/>
      <sheetName val="Shares Outstanding"/>
      <sheetName val="Assump"/>
      <sheetName val="LTM"/>
      <sheetName val="BS"/>
      <sheetName val="CFS"/>
      <sheetName val="P&amp;L"/>
      <sheetName val="BS Adj. 2000PF"/>
      <sheetName val="BS Adj. 2001PF"/>
      <sheetName val=" Debt Summary"/>
      <sheetName val="P&amp;L Adj. 2000PF "/>
      <sheetName val="P&amp;L Adj. 2001PF "/>
      <sheetName val="P&amp;L Adj. 2002PF"/>
      <sheetName val="BS ContiTemic"/>
      <sheetName val="P&amp;L ContiTemic"/>
      <sheetName val="CFS ContiTemic"/>
      <sheetName val="P&amp;L CTech "/>
      <sheetName val="BS CTech"/>
      <sheetName val="Depr"/>
      <sheetName val="Amort"/>
      <sheetName val="Debt"/>
      <sheetName val="Conv. Debt"/>
      <sheetName val="Preferred"/>
      <sheetName val="Conv. Pref."/>
      <sheetName val="Options"/>
      <sheetName val="Tax"/>
      <sheetName val="Comps"/>
      <sheetName val="DCF_10"/>
      <sheetName val="DCF_5"/>
      <sheetName val="Sum"/>
      <sheetName val="Illustrative Returns"/>
      <sheetName val="Return Analysis"/>
      <sheetName val="LBO Matrix"/>
      <sheetName val="LBO"/>
      <sheetName val="EVA"/>
      <sheetName val="Print Controls"/>
      <sheetName val="PrintMacro"/>
      <sheetName val="DebtMacr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lopo Bermasalah"/>
      <sheetName val="Pere -Pare  Bermasalah"/>
      <sheetName val="Rekap Ptg"/>
      <sheetName val="Rincian Piutang"/>
      <sheetName val="Piutang"/>
      <sheetName val="Rekap"/>
      <sheetName val="Rekap Piutang Rincian"/>
      <sheetName val="Kode Nasabah"/>
      <sheetName val="Kumpul"/>
      <sheetName val="Data Sumber"/>
      <sheetName val="Rekap Piutang"/>
      <sheetName val="Rekap %"/>
      <sheetName val="Rekap Perwil"/>
      <sheetName val="Rkap"/>
      <sheetName val="Rekap Piutang W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IV8">
            <v>170000000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"/>
      <sheetName val="LOT"/>
      <sheetName val="AR"/>
      <sheetName val="PRE EXP"/>
      <sheetName val="PRE INS"/>
      <sheetName val="LEASE"/>
      <sheetName val="SD"/>
      <sheetName val="T&amp;I-P"/>
      <sheetName val="BR&amp;I-P"/>
      <sheetName val="VEC-P"/>
      <sheetName val="PRE OP"/>
      <sheetName val="AP"/>
      <sheetName val="OP"/>
      <sheetName val="T&amp;I-R"/>
      <sheetName val="BR&amp;I-R"/>
      <sheetName val="VEC-R"/>
      <sheetName val="MI-FX"/>
      <sheetName val="MI-FL"/>
      <sheetName val="Sheet3"/>
      <sheetName val="PRE_EXP"/>
      <sheetName val="PRE_INS"/>
      <sheetName val="PRE_OP"/>
      <sheetName val="PRE_EXP1"/>
      <sheetName val="PRE_INS1"/>
      <sheetName val="PRE_OP1"/>
      <sheetName val="DAF.INVEN U.O"/>
      <sheetName val="Konsol"/>
      <sheetName val="Nrc Per Cabang"/>
      <sheetName val="Map 1006"/>
      <sheetName val="SL1006 (IDR)"/>
      <sheetName val="SL1006 (VLS)"/>
      <sheetName val="Report BS"/>
      <sheetName val="Report PL"/>
      <sheetName val="bs-HO"/>
      <sheetName val="p&amp;l-HO"/>
      <sheetName val="A5"/>
      <sheetName val="Sheet1"/>
      <sheetName val="Sheet2"/>
      <sheetName val="data_val"/>
      <sheetName val="General Inf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M-03"/>
      <sheetName val="BBM-03 (2)"/>
    </sheetNames>
    <sheetDataSet>
      <sheetData sheetId="0">
        <row r="767">
          <cell r="B767">
            <v>739</v>
          </cell>
        </row>
        <row r="768">
          <cell r="B768">
            <v>740</v>
          </cell>
        </row>
        <row r="769">
          <cell r="B769">
            <v>741</v>
          </cell>
        </row>
      </sheetData>
      <sheetData sheetId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quiror"/>
      <sheetName val="Index"/>
      <sheetName val="Assump"/>
      <sheetName val="Purchase Price"/>
      <sheetName val="S &amp; U"/>
      <sheetName val="Short Sum"/>
      <sheetName val="Sum"/>
      <sheetName val="Contrib."/>
      <sheetName val="Synergies"/>
      <sheetName val="D&amp;A Adj."/>
      <sheetName val="Redemption &amp; Debt"/>
      <sheetName val="Revolver"/>
      <sheetName val="Purch. Acc."/>
      <sheetName val="BS Adj."/>
      <sheetName val="P&amp;L Adj."/>
      <sheetName val="Premium Analysis"/>
      <sheetName val="PF BS"/>
      <sheetName val="PF P&amp;L"/>
      <sheetName val="PF CFS"/>
      <sheetName val="Reconc."/>
      <sheetName val="Target"/>
      <sheetName val="Print Controls"/>
      <sheetName val="BS Adj. 04"/>
      <sheetName val="P&amp;L Adj. 05"/>
      <sheetName val="Kennzahlen"/>
      <sheetName val="PrintMacro"/>
      <sheetName val="Auto Op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X"/>
      <sheetName val="XXXX0"/>
      <sheetName val="XXXX1"/>
      <sheetName val="00000"/>
      <sheetName val="XXXX2"/>
      <sheetName val="XXXX3"/>
      <sheetName val="Neraca"/>
      <sheetName val="Rugi"/>
      <sheetName val="Equity"/>
      <sheetName val="Kashp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관련부서"/>
      <sheetName val="접수현황"/>
      <sheetName val="분석"/>
      <sheetName val="유형별"/>
    </sheetNames>
    <sheetDataSet>
      <sheetData sheetId="0" refreshError="1">
        <row r="1">
          <cell r="A1" t="str">
            <v xml:space="preserve">  3. 해당지점(소)별</v>
          </cell>
          <cell r="F1" t="str">
            <v xml:space="preserve">  4. 보증내외 구분</v>
          </cell>
        </row>
        <row r="3">
          <cell r="B3" t="str">
            <v>순위</v>
          </cell>
          <cell r="C3" t="str">
            <v>지점(소)</v>
          </cell>
        </row>
        <row r="5">
          <cell r="B5">
            <v>1</v>
          </cell>
          <cell r="C5" t="str">
            <v>서울중부지점</v>
          </cell>
        </row>
        <row r="6">
          <cell r="B6">
            <v>2</v>
          </cell>
          <cell r="C6" t="str">
            <v>안산영업소</v>
          </cell>
        </row>
        <row r="7">
          <cell r="B7">
            <v>3</v>
          </cell>
          <cell r="C7" t="str">
            <v>인천지점</v>
          </cell>
        </row>
        <row r="8">
          <cell r="B8">
            <v>4</v>
          </cell>
          <cell r="C8" t="str">
            <v>경기남부지점</v>
          </cell>
        </row>
        <row r="9">
          <cell r="B9">
            <v>5</v>
          </cell>
          <cell r="C9" t="str">
            <v>서울남부지점</v>
          </cell>
        </row>
        <row r="10">
          <cell r="B10">
            <v>6</v>
          </cell>
          <cell r="C10" t="str">
            <v>안산딜러</v>
          </cell>
        </row>
        <row r="11">
          <cell r="B11">
            <v>7</v>
          </cell>
          <cell r="C11" t="str">
            <v>고양영업소</v>
          </cell>
        </row>
        <row r="12">
          <cell r="B12">
            <v>8</v>
          </cell>
          <cell r="C12" t="str">
            <v>의정부영업소</v>
          </cell>
        </row>
        <row r="13">
          <cell r="B13">
            <v>9</v>
          </cell>
          <cell r="C13" t="str">
            <v>서산지점</v>
          </cell>
        </row>
        <row r="14">
          <cell r="B14">
            <v>10</v>
          </cell>
          <cell r="C14" t="str">
            <v>경기북부지점</v>
          </cell>
          <cell r="H14" t="str">
            <v>보증내</v>
          </cell>
          <cell r="I14" t="str">
            <v>보증외</v>
          </cell>
          <cell r="J14" t="str">
            <v>계</v>
          </cell>
        </row>
        <row r="15">
          <cell r="B15" t="str">
            <v xml:space="preserve"> </v>
          </cell>
        </row>
        <row r="16">
          <cell r="B16">
            <v>11</v>
          </cell>
          <cell r="C16" t="str">
            <v>천안지점</v>
          </cell>
          <cell r="H16">
            <v>1358</v>
          </cell>
          <cell r="I16">
            <v>889</v>
          </cell>
          <cell r="J16">
            <v>2247</v>
          </cell>
        </row>
        <row r="17">
          <cell r="B17">
            <v>12</v>
          </cell>
          <cell r="C17" t="str">
            <v>경기동부지점</v>
          </cell>
          <cell r="H17">
            <v>862</v>
          </cell>
          <cell r="I17">
            <v>485</v>
          </cell>
          <cell r="J17">
            <v>1347</v>
          </cell>
        </row>
        <row r="18">
          <cell r="B18">
            <v>13</v>
          </cell>
          <cell r="C18" t="str">
            <v>포항지점</v>
          </cell>
          <cell r="H18">
            <v>280</v>
          </cell>
          <cell r="I18">
            <v>282</v>
          </cell>
          <cell r="J18">
            <v>562</v>
          </cell>
        </row>
        <row r="19">
          <cell r="B19">
            <v>14</v>
          </cell>
          <cell r="C19" t="str">
            <v>김포지점</v>
          </cell>
          <cell r="H19">
            <v>216</v>
          </cell>
          <cell r="I19">
            <v>122</v>
          </cell>
          <cell r="J19">
            <v>338</v>
          </cell>
        </row>
        <row r="20">
          <cell r="B20" t="str">
            <v xml:space="preserve"> </v>
          </cell>
        </row>
        <row r="21">
          <cell r="B21">
            <v>15</v>
          </cell>
          <cell r="C21" t="str">
            <v>구리영업소</v>
          </cell>
          <cell r="H21">
            <v>0.60436137071651086</v>
          </cell>
          <cell r="I21">
            <v>0.39563862928348908</v>
          </cell>
          <cell r="J21">
            <v>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경영현황"/>
    </sheetNames>
    <sheetDataSet>
      <sheetData sheetId="0" refreshError="1">
        <row r="5">
          <cell r="B5" t="str">
            <v>매   출   액</v>
          </cell>
        </row>
        <row r="6">
          <cell r="C6" t="str">
            <v>내    수</v>
          </cell>
        </row>
        <row r="7">
          <cell r="C7" t="str">
            <v>수    출</v>
          </cell>
        </row>
        <row r="8">
          <cell r="D8" t="str">
            <v>유상정비</v>
          </cell>
        </row>
        <row r="9">
          <cell r="C9" t="str">
            <v>정</v>
          </cell>
          <cell r="D9" t="str">
            <v>ROCK DRILL</v>
          </cell>
        </row>
        <row r="10">
          <cell r="C10" t="str">
            <v>비</v>
          </cell>
          <cell r="D10" t="str">
            <v>중 고 차</v>
          </cell>
        </row>
        <row r="11">
          <cell r="D11" t="str">
            <v>사내매출</v>
          </cell>
        </row>
        <row r="12">
          <cell r="B12" t="str">
            <v>매출총이익</v>
          </cell>
        </row>
        <row r="13">
          <cell r="B13" t="str">
            <v>(이익율)</v>
          </cell>
        </row>
        <row r="14">
          <cell r="B14" t="str">
            <v>경 상 이 익</v>
          </cell>
        </row>
        <row r="15">
          <cell r="B15" t="str">
            <v>재 고 자 산</v>
          </cell>
        </row>
        <row r="16">
          <cell r="B16" t="str">
            <v>(회전율)</v>
          </cell>
        </row>
        <row r="17">
          <cell r="B17" t="str">
            <v>매 출 채 권</v>
          </cell>
        </row>
        <row r="18">
          <cell r="B18" t="str">
            <v>(회전율)</v>
          </cell>
        </row>
        <row r="19">
          <cell r="B19" t="str">
            <v>인       원</v>
          </cell>
        </row>
        <row r="20">
          <cell r="C20" t="str">
            <v>사    원</v>
          </cell>
        </row>
        <row r="21">
          <cell r="C21" t="str">
            <v>기술사원</v>
          </cell>
        </row>
      </sheetData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표지"/>
      <sheetName val="총괄표(상반기)"/>
      <sheetName val="총괄표(하반기)"/>
      <sheetName val="손익"/>
      <sheetName val="년간금융비용"/>
      <sheetName val="중점추진(매출)"/>
      <sheetName val="중점추진(수주)"/>
      <sheetName val="중점추진(손익,원절)"/>
      <sheetName val="중점추진(재고,채권)"/>
      <sheetName val="매출"/>
      <sheetName val="수주"/>
      <sheetName val="원가절감1-6월"/>
      <sheetName val="원가절감상반기"/>
      <sheetName val="생산"/>
      <sheetName val="지상부하"/>
      <sheetName val="방산부하"/>
      <sheetName val="중기부하"/>
      <sheetName val="정밀부하"/>
      <sheetName val="생산성"/>
      <sheetName val="지상계획"/>
      <sheetName val="방산계획"/>
      <sheetName val="중기계획"/>
      <sheetName val="정밀계획"/>
      <sheetName val="재고(지상)"/>
      <sheetName val="방산"/>
      <sheetName val="정밀"/>
      <sheetName val="중기"/>
      <sheetName val="채권"/>
      <sheetName val="수금"/>
      <sheetName val="선수금"/>
      <sheetName val="투자본부"/>
      <sheetName val="투자방산"/>
      <sheetName val="투자정밀"/>
      <sheetName val="투자중기"/>
      <sheetName val="시험연구비상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수정시산표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BB164"/>
  <sheetViews>
    <sheetView zoomScale="60" zoomScaleNormal="60" workbookViewId="0">
      <pane xSplit="6" ySplit="7" topLeftCell="G40" activePane="bottomRight" state="frozen"/>
      <selection pane="topRight" activeCell="G1" sqref="G1"/>
      <selection pane="bottomLeft" activeCell="A8" sqref="A8"/>
      <selection pane="bottomRight" activeCell="AE138" sqref="AE138"/>
    </sheetView>
  </sheetViews>
  <sheetFormatPr defaultRowHeight="15" x14ac:dyDescent="0.25"/>
  <cols>
    <col min="1" max="1" width="3.140625" customWidth="1"/>
    <col min="2" max="2" width="6.5703125" customWidth="1"/>
    <col min="3" max="3" width="5.7109375" customWidth="1"/>
    <col min="4" max="4" width="52.5703125" bestFit="1" customWidth="1"/>
    <col min="5" max="5" width="20.140625" bestFit="1" customWidth="1"/>
    <col min="6" max="6" width="7" bestFit="1" customWidth="1"/>
    <col min="7" max="7" width="17.5703125" bestFit="1" customWidth="1"/>
    <col min="8" max="8" width="22.28515625" customWidth="1"/>
    <col min="9" max="10" width="19.5703125" customWidth="1"/>
    <col min="11" max="11" width="17.7109375" customWidth="1"/>
    <col min="12" max="12" width="22.42578125" customWidth="1"/>
    <col min="13" max="13" width="21.5703125" customWidth="1"/>
    <col min="14" max="14" width="16.140625" customWidth="1"/>
    <col min="15" max="15" width="17" customWidth="1"/>
    <col min="16" max="16" width="17.42578125" customWidth="1"/>
    <col min="17" max="17" width="16.28515625" customWidth="1"/>
    <col min="18" max="18" width="14.42578125" bestFit="1" customWidth="1"/>
    <col min="19" max="19" width="16.85546875" bestFit="1" customWidth="1"/>
    <col min="20" max="21" width="9.140625" hidden="1" customWidth="1"/>
    <col min="22" max="23" width="16.85546875" bestFit="1" customWidth="1"/>
    <col min="24" max="24" width="15.7109375" bestFit="1" customWidth="1"/>
    <col min="25" max="25" width="16.85546875" bestFit="1" customWidth="1"/>
    <col min="26" max="26" width="16.85546875" customWidth="1"/>
    <col min="27" max="27" width="16.85546875" bestFit="1" customWidth="1"/>
    <col min="28" max="29" width="15.7109375" bestFit="1" customWidth="1"/>
    <col min="30" max="30" width="14.42578125" bestFit="1" customWidth="1"/>
    <col min="31" max="31" width="15.7109375" bestFit="1" customWidth="1"/>
    <col min="32" max="33" width="9.140625" customWidth="1"/>
    <col min="34" max="34" width="16.85546875" bestFit="1" customWidth="1"/>
    <col min="35" max="37" width="9.140625" customWidth="1"/>
    <col min="38" max="38" width="15.7109375" bestFit="1" customWidth="1"/>
    <col min="39" max="41" width="9.140625" customWidth="1"/>
    <col min="42" max="42" width="15.7109375" bestFit="1" customWidth="1"/>
    <col min="43" max="54" width="9.140625" customWidth="1"/>
  </cols>
  <sheetData>
    <row r="2" spans="2:54" ht="24" customHeight="1" x14ac:dyDescent="0.25">
      <c r="B2" s="198" t="s">
        <v>226</v>
      </c>
      <c r="C2" s="199"/>
      <c r="D2" s="200"/>
      <c r="E2" s="200"/>
      <c r="F2" s="200"/>
      <c r="G2" s="200"/>
      <c r="H2" s="201"/>
      <c r="I2" s="201"/>
      <c r="J2" s="201"/>
    </row>
    <row r="3" spans="2:54" ht="15.75" thickBot="1" x14ac:dyDescent="0.3">
      <c r="C3" s="202"/>
      <c r="D3" s="203"/>
      <c r="E3" s="203"/>
      <c r="F3" s="203"/>
      <c r="G3" s="204"/>
      <c r="H3" s="205"/>
      <c r="I3" s="205"/>
      <c r="J3" s="205"/>
    </row>
    <row r="4" spans="2:54" ht="15" customHeight="1" thickBot="1" x14ac:dyDescent="0.3">
      <c r="B4" s="395" t="s">
        <v>124</v>
      </c>
      <c r="C4" s="395"/>
      <c r="D4" s="395" t="s">
        <v>125</v>
      </c>
      <c r="E4" s="395" t="s">
        <v>126</v>
      </c>
      <c r="F4" s="395" t="s">
        <v>127</v>
      </c>
      <c r="G4" s="395" t="s">
        <v>128</v>
      </c>
      <c r="H4" s="395" t="s">
        <v>3</v>
      </c>
      <c r="I4" s="397" t="s">
        <v>129</v>
      </c>
      <c r="J4" s="399" t="s">
        <v>94</v>
      </c>
      <c r="K4" s="388" t="s">
        <v>130</v>
      </c>
      <c r="L4" s="388"/>
      <c r="M4" s="388"/>
      <c r="N4" s="388"/>
      <c r="O4" s="389"/>
      <c r="P4" s="387" t="s">
        <v>131</v>
      </c>
      <c r="Q4" s="388"/>
      <c r="R4" s="388"/>
      <c r="S4" s="388"/>
      <c r="T4" s="388"/>
      <c r="U4" s="389"/>
      <c r="V4" s="387" t="s">
        <v>132</v>
      </c>
      <c r="W4" s="388"/>
      <c r="X4" s="388"/>
      <c r="Y4" s="388"/>
      <c r="Z4" s="389"/>
      <c r="AA4" s="387" t="s">
        <v>133</v>
      </c>
      <c r="AB4" s="388"/>
      <c r="AC4" s="388"/>
      <c r="AD4" s="389"/>
      <c r="AE4" s="387" t="s">
        <v>134</v>
      </c>
      <c r="AF4" s="388"/>
      <c r="AG4" s="388"/>
      <c r="AH4" s="389"/>
      <c r="AI4" s="387" t="s">
        <v>135</v>
      </c>
      <c r="AJ4" s="388"/>
      <c r="AK4" s="388"/>
      <c r="AL4" s="389"/>
      <c r="AM4" s="387" t="s">
        <v>136</v>
      </c>
      <c r="AN4" s="388"/>
      <c r="AO4" s="388"/>
      <c r="AP4" s="389"/>
      <c r="AQ4" s="387" t="s">
        <v>137</v>
      </c>
      <c r="AR4" s="388"/>
      <c r="AS4" s="388"/>
      <c r="AT4" s="389"/>
      <c r="AU4" s="387" t="s">
        <v>138</v>
      </c>
      <c r="AV4" s="388"/>
      <c r="AW4" s="388"/>
      <c r="AX4" s="389"/>
      <c r="AY4" s="387" t="s">
        <v>139</v>
      </c>
      <c r="AZ4" s="388"/>
      <c r="BA4" s="388"/>
      <c r="BB4" s="389"/>
    </row>
    <row r="5" spans="2:54" x14ac:dyDescent="0.25">
      <c r="B5" s="395"/>
      <c r="C5" s="395"/>
      <c r="D5" s="396"/>
      <c r="E5" s="396"/>
      <c r="F5" s="396"/>
      <c r="G5" s="396"/>
      <c r="H5" s="396"/>
      <c r="I5" s="398"/>
      <c r="J5" s="400"/>
      <c r="K5" s="206">
        <v>37</v>
      </c>
      <c r="L5" s="206">
        <v>38</v>
      </c>
      <c r="M5" s="206">
        <v>39</v>
      </c>
      <c r="N5" s="206">
        <v>40</v>
      </c>
      <c r="O5" s="206">
        <v>41</v>
      </c>
      <c r="P5" s="206" t="s">
        <v>15</v>
      </c>
      <c r="Q5" s="206" t="s">
        <v>20</v>
      </c>
      <c r="R5" s="206" t="s">
        <v>28</v>
      </c>
      <c r="S5" s="206" t="s">
        <v>70</v>
      </c>
      <c r="T5" s="206">
        <v>46</v>
      </c>
      <c r="U5" s="206">
        <v>47</v>
      </c>
      <c r="V5" s="206">
        <v>45</v>
      </c>
      <c r="W5" s="206">
        <v>46</v>
      </c>
      <c r="X5" s="206">
        <v>47</v>
      </c>
      <c r="Y5" s="206">
        <v>48</v>
      </c>
      <c r="Z5" s="206">
        <v>49</v>
      </c>
      <c r="AA5" s="206" t="s">
        <v>15</v>
      </c>
      <c r="AB5" s="206" t="s">
        <v>20</v>
      </c>
      <c r="AC5" s="206" t="s">
        <v>28</v>
      </c>
      <c r="AD5" s="206" t="s">
        <v>70</v>
      </c>
      <c r="AE5" s="206" t="s">
        <v>15</v>
      </c>
      <c r="AF5" s="206" t="s">
        <v>20</v>
      </c>
      <c r="AG5" s="206" t="s">
        <v>28</v>
      </c>
      <c r="AH5" s="206" t="s">
        <v>70</v>
      </c>
      <c r="AI5" s="206">
        <v>5</v>
      </c>
      <c r="AJ5" s="206">
        <v>6</v>
      </c>
      <c r="AK5" s="206">
        <v>7</v>
      </c>
      <c r="AL5" s="206">
        <v>8</v>
      </c>
      <c r="AM5" s="206">
        <v>9</v>
      </c>
      <c r="AN5" s="206">
        <v>10</v>
      </c>
      <c r="AO5" s="206">
        <v>11</v>
      </c>
      <c r="AP5" s="206">
        <v>12</v>
      </c>
      <c r="AQ5" s="206">
        <v>13</v>
      </c>
      <c r="AR5" s="206">
        <v>14</v>
      </c>
      <c r="AS5" s="206">
        <v>15</v>
      </c>
      <c r="AT5" s="206">
        <v>16</v>
      </c>
      <c r="AU5" s="206">
        <v>17</v>
      </c>
      <c r="AV5" s="206">
        <v>18</v>
      </c>
      <c r="AW5" s="206">
        <v>19</v>
      </c>
      <c r="AX5" s="206">
        <v>20</v>
      </c>
      <c r="AY5" s="206">
        <v>21</v>
      </c>
      <c r="AZ5" s="206">
        <v>22</v>
      </c>
      <c r="BA5" s="206">
        <v>23</v>
      </c>
      <c r="BB5" s="206">
        <v>24</v>
      </c>
    </row>
    <row r="6" spans="2:54" x14ac:dyDescent="0.25">
      <c r="B6" s="390" t="s">
        <v>11</v>
      </c>
      <c r="C6" s="391"/>
      <c r="D6" s="207" t="s">
        <v>140</v>
      </c>
      <c r="E6" s="207"/>
      <c r="F6" s="207"/>
      <c r="G6" s="208"/>
      <c r="H6" s="209"/>
      <c r="I6" s="209"/>
      <c r="J6" s="209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0"/>
      <c r="AP6" s="210"/>
      <c r="AQ6" s="210"/>
      <c r="AR6" s="210"/>
      <c r="AS6" s="210"/>
      <c r="AT6" s="210"/>
      <c r="AU6" s="210"/>
      <c r="AV6" s="210"/>
      <c r="AW6" s="210"/>
      <c r="AX6" s="210"/>
      <c r="AY6" s="210"/>
      <c r="AZ6" s="210"/>
      <c r="BA6" s="210"/>
      <c r="BB6" s="210"/>
    </row>
    <row r="7" spans="2:54" x14ac:dyDescent="0.25">
      <c r="B7" s="211" t="s">
        <v>15</v>
      </c>
      <c r="C7" s="212"/>
      <c r="D7" s="213" t="s">
        <v>141</v>
      </c>
      <c r="E7" s="214"/>
      <c r="F7" s="214"/>
      <c r="G7" s="215"/>
      <c r="H7" s="216"/>
      <c r="I7" s="217"/>
      <c r="J7" s="217"/>
      <c r="K7" s="210"/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210"/>
      <c r="AX7" s="210"/>
      <c r="AY7" s="210"/>
      <c r="AZ7" s="210"/>
      <c r="BA7" s="210"/>
      <c r="BB7" s="210"/>
    </row>
    <row r="8" spans="2:54" x14ac:dyDescent="0.25">
      <c r="B8" s="211"/>
      <c r="C8" s="218">
        <v>1</v>
      </c>
      <c r="D8" s="219" t="s">
        <v>142</v>
      </c>
      <c r="E8" s="220"/>
      <c r="F8" s="221"/>
      <c r="G8" s="222"/>
      <c r="H8" s="223">
        <f>SUM(F8)*G8</f>
        <v>0</v>
      </c>
      <c r="I8" s="224">
        <f t="shared" ref="I8:I17" si="0">SUM(K8:BB8)</f>
        <v>0</v>
      </c>
      <c r="J8" s="224">
        <f>H8-I8</f>
        <v>0</v>
      </c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</row>
    <row r="9" spans="2:54" x14ac:dyDescent="0.25">
      <c r="B9" s="211"/>
      <c r="C9" s="218">
        <f>SUM(C8)+1</f>
        <v>2</v>
      </c>
      <c r="D9" s="219" t="s">
        <v>143</v>
      </c>
      <c r="E9" s="220"/>
      <c r="F9" s="221"/>
      <c r="G9" s="222"/>
      <c r="H9" s="223">
        <f>SUM(F9)*G9</f>
        <v>0</v>
      </c>
      <c r="I9" s="224">
        <f t="shared" si="0"/>
        <v>0</v>
      </c>
      <c r="J9" s="224">
        <f t="shared" ref="J9:J17" si="1">H9-I9</f>
        <v>0</v>
      </c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210"/>
      <c r="AN9" s="210"/>
      <c r="AO9" s="210"/>
      <c r="AP9" s="210"/>
      <c r="AQ9" s="210"/>
      <c r="AR9" s="210"/>
      <c r="AS9" s="210"/>
      <c r="AT9" s="210"/>
      <c r="AU9" s="210"/>
      <c r="AV9" s="210"/>
      <c r="AW9" s="210"/>
      <c r="AX9" s="210"/>
      <c r="AY9" s="210"/>
      <c r="AZ9" s="210"/>
      <c r="BA9" s="210"/>
      <c r="BB9" s="210"/>
    </row>
    <row r="10" spans="2:54" x14ac:dyDescent="0.25">
      <c r="B10" s="211"/>
      <c r="C10" s="218">
        <f t="shared" ref="C10:C17" si="2">SUM(C9)+1</f>
        <v>3</v>
      </c>
      <c r="D10" s="219" t="s">
        <v>144</v>
      </c>
      <c r="E10" s="220"/>
      <c r="F10" s="221"/>
      <c r="G10" s="222"/>
      <c r="H10" s="223">
        <f>SUM(F10)*G10</f>
        <v>0</v>
      </c>
      <c r="I10" s="224">
        <f t="shared" si="0"/>
        <v>0</v>
      </c>
      <c r="J10" s="224">
        <f t="shared" si="1"/>
        <v>0</v>
      </c>
      <c r="K10" s="210"/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210"/>
      <c r="AN10" s="210"/>
      <c r="AO10" s="210"/>
      <c r="AP10" s="210"/>
      <c r="AQ10" s="210"/>
      <c r="AR10" s="210"/>
      <c r="AS10" s="210"/>
      <c r="AT10" s="210"/>
      <c r="AU10" s="210"/>
      <c r="AV10" s="210"/>
      <c r="AW10" s="210"/>
      <c r="AX10" s="210"/>
      <c r="AY10" s="210"/>
      <c r="AZ10" s="210"/>
      <c r="BA10" s="210"/>
      <c r="BB10" s="210"/>
    </row>
    <row r="11" spans="2:54" x14ac:dyDescent="0.25">
      <c r="B11" s="211"/>
      <c r="C11" s="218">
        <f t="shared" si="2"/>
        <v>4</v>
      </c>
      <c r="D11" s="219" t="s">
        <v>145</v>
      </c>
      <c r="E11" s="220"/>
      <c r="F11" s="221"/>
      <c r="G11" s="225"/>
      <c r="H11" s="225">
        <v>0</v>
      </c>
      <c r="I11" s="224">
        <f t="shared" si="0"/>
        <v>0</v>
      </c>
      <c r="J11" s="224">
        <f t="shared" si="1"/>
        <v>0</v>
      </c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</row>
    <row r="12" spans="2:54" x14ac:dyDescent="0.25">
      <c r="B12" s="211"/>
      <c r="C12" s="218">
        <f t="shared" si="2"/>
        <v>5</v>
      </c>
      <c r="D12" s="219" t="s">
        <v>146</v>
      </c>
      <c r="E12" s="220"/>
      <c r="F12" s="221"/>
      <c r="G12" s="225"/>
      <c r="H12" s="225">
        <v>0</v>
      </c>
      <c r="I12" s="224">
        <f t="shared" si="0"/>
        <v>0</v>
      </c>
      <c r="J12" s="224">
        <f t="shared" si="1"/>
        <v>0</v>
      </c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210"/>
      <c r="AF12" s="210"/>
      <c r="AG12" s="210"/>
      <c r="AH12" s="210"/>
      <c r="AI12" s="210"/>
      <c r="AJ12" s="210"/>
      <c r="AK12" s="210"/>
      <c r="AL12" s="210"/>
      <c r="AM12" s="210"/>
      <c r="AN12" s="210"/>
      <c r="AO12" s="210"/>
      <c r="AP12" s="210"/>
      <c r="AQ12" s="210"/>
      <c r="AR12" s="210"/>
      <c r="AS12" s="210"/>
      <c r="AT12" s="210"/>
      <c r="AU12" s="210"/>
      <c r="AV12" s="210"/>
      <c r="AW12" s="210"/>
      <c r="AX12" s="210"/>
      <c r="AY12" s="210"/>
      <c r="AZ12" s="210"/>
      <c r="BA12" s="210"/>
      <c r="BB12" s="210"/>
    </row>
    <row r="13" spans="2:54" x14ac:dyDescent="0.25">
      <c r="B13" s="211"/>
      <c r="C13" s="218">
        <f t="shared" si="2"/>
        <v>6</v>
      </c>
      <c r="D13" s="219" t="s">
        <v>147</v>
      </c>
      <c r="E13" s="220"/>
      <c r="F13" s="221"/>
      <c r="G13" s="225"/>
      <c r="H13" s="225">
        <v>0</v>
      </c>
      <c r="I13" s="224">
        <f t="shared" si="0"/>
        <v>0</v>
      </c>
      <c r="J13" s="224">
        <f t="shared" si="1"/>
        <v>0</v>
      </c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210"/>
      <c r="AF13" s="210"/>
      <c r="AG13" s="210"/>
      <c r="AH13" s="210"/>
      <c r="AI13" s="210"/>
      <c r="AJ13" s="210"/>
      <c r="AK13" s="210"/>
      <c r="AL13" s="210"/>
      <c r="AM13" s="210"/>
      <c r="AN13" s="210"/>
      <c r="AO13" s="210"/>
      <c r="AP13" s="210"/>
      <c r="AQ13" s="210"/>
      <c r="AR13" s="210"/>
      <c r="AS13" s="210"/>
      <c r="AT13" s="210"/>
      <c r="AU13" s="210"/>
      <c r="AV13" s="210"/>
      <c r="AW13" s="210"/>
      <c r="AX13" s="210"/>
      <c r="AY13" s="210"/>
      <c r="AZ13" s="210"/>
      <c r="BA13" s="210"/>
      <c r="BB13" s="210"/>
    </row>
    <row r="14" spans="2:54" x14ac:dyDescent="0.25">
      <c r="B14" s="211"/>
      <c r="C14" s="218">
        <f t="shared" si="2"/>
        <v>7</v>
      </c>
      <c r="D14" s="219" t="s">
        <v>148</v>
      </c>
      <c r="E14" s="220"/>
      <c r="F14" s="221"/>
      <c r="G14" s="225"/>
      <c r="H14" s="225">
        <v>0</v>
      </c>
      <c r="I14" s="224">
        <f t="shared" si="0"/>
        <v>0</v>
      </c>
      <c r="J14" s="224">
        <f t="shared" si="1"/>
        <v>0</v>
      </c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210"/>
      <c r="AF14" s="210"/>
      <c r="AG14" s="210"/>
      <c r="AH14" s="210"/>
      <c r="AI14" s="210"/>
      <c r="AJ14" s="210"/>
      <c r="AK14" s="210"/>
      <c r="AL14" s="210"/>
      <c r="AM14" s="210"/>
      <c r="AN14" s="210"/>
      <c r="AO14" s="210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</row>
    <row r="15" spans="2:54" x14ac:dyDescent="0.25">
      <c r="B15" s="211"/>
      <c r="C15" s="218">
        <f t="shared" si="2"/>
        <v>8</v>
      </c>
      <c r="D15" s="219" t="s">
        <v>149</v>
      </c>
      <c r="E15" s="220"/>
      <c r="F15" s="221"/>
      <c r="G15" s="225"/>
      <c r="H15" s="225">
        <v>0</v>
      </c>
      <c r="I15" s="224">
        <f t="shared" si="0"/>
        <v>0</v>
      </c>
      <c r="J15" s="224">
        <f t="shared" si="1"/>
        <v>0</v>
      </c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</row>
    <row r="16" spans="2:54" ht="15" customHeight="1" x14ac:dyDescent="0.25">
      <c r="B16" s="211"/>
      <c r="C16" s="218">
        <f t="shared" si="2"/>
        <v>9</v>
      </c>
      <c r="D16" s="219" t="s">
        <v>150</v>
      </c>
      <c r="E16" s="226"/>
      <c r="F16" s="221"/>
      <c r="G16" s="227"/>
      <c r="H16" s="223">
        <f>SUM(F16)*G16</f>
        <v>0</v>
      </c>
      <c r="I16" s="224">
        <f>SUM(K16:BB16)</f>
        <v>0</v>
      </c>
      <c r="J16" s="224">
        <f t="shared" si="1"/>
        <v>0</v>
      </c>
      <c r="K16" s="210"/>
      <c r="L16" s="210"/>
      <c r="M16" s="210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0"/>
      <c r="AI16" s="210"/>
      <c r="AJ16" s="210"/>
      <c r="AK16" s="210"/>
      <c r="AL16" s="210"/>
      <c r="AM16" s="210"/>
      <c r="AN16" s="210"/>
      <c r="AO16" s="210"/>
      <c r="AP16" s="210"/>
      <c r="AQ16" s="210"/>
      <c r="AR16" s="210"/>
      <c r="AS16" s="210"/>
      <c r="AT16" s="210"/>
      <c r="AU16" s="210"/>
      <c r="AV16" s="210"/>
      <c r="AW16" s="210"/>
      <c r="AX16" s="210"/>
      <c r="AY16" s="210"/>
      <c r="AZ16" s="210"/>
      <c r="BA16" s="210"/>
      <c r="BB16" s="210"/>
    </row>
    <row r="17" spans="1:54" x14ac:dyDescent="0.25">
      <c r="B17" s="211"/>
      <c r="C17" s="218">
        <f t="shared" si="2"/>
        <v>10</v>
      </c>
      <c r="D17" s="219" t="s">
        <v>152</v>
      </c>
      <c r="E17" s="220"/>
      <c r="F17" s="221"/>
      <c r="G17" s="227"/>
      <c r="H17" s="223">
        <f>SUM(F17)*G17</f>
        <v>0</v>
      </c>
      <c r="I17" s="224">
        <f t="shared" si="0"/>
        <v>0</v>
      </c>
      <c r="J17" s="224">
        <f t="shared" si="1"/>
        <v>0</v>
      </c>
      <c r="K17" s="210"/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0"/>
      <c r="AE17" s="210"/>
      <c r="AF17" s="210"/>
      <c r="AG17" s="210"/>
      <c r="AH17" s="210"/>
      <c r="AI17" s="210"/>
      <c r="AJ17" s="210"/>
      <c r="AK17" s="210"/>
      <c r="AL17" s="210"/>
      <c r="AM17" s="210"/>
      <c r="AN17" s="210"/>
      <c r="AO17" s="210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</row>
    <row r="18" spans="1:54" s="236" customFormat="1" x14ac:dyDescent="0.25">
      <c r="A18"/>
      <c r="B18" s="228"/>
      <c r="C18" s="229"/>
      <c r="D18" s="230" t="s">
        <v>153</v>
      </c>
      <c r="E18" s="231"/>
      <c r="F18" s="232"/>
      <c r="G18" s="233"/>
      <c r="H18" s="234">
        <f>SUM(H8:H17)</f>
        <v>0</v>
      </c>
      <c r="I18" s="234">
        <f>SUM(I8:I17)</f>
        <v>0</v>
      </c>
      <c r="J18" s="234">
        <f>SUM(J8:J17)</f>
        <v>0</v>
      </c>
      <c r="K18" s="235"/>
      <c r="L18" s="235"/>
      <c r="M18" s="235"/>
      <c r="N18" s="235"/>
      <c r="O18" s="235"/>
      <c r="P18" s="235"/>
      <c r="Q18" s="235"/>
      <c r="R18" s="235"/>
      <c r="S18" s="235"/>
      <c r="T18" s="235"/>
      <c r="U18" s="235"/>
      <c r="V18" s="235"/>
      <c r="W18" s="235"/>
      <c r="X18" s="235"/>
      <c r="Y18" s="235"/>
      <c r="Z18" s="235"/>
      <c r="AA18" s="235"/>
      <c r="AB18" s="235"/>
      <c r="AC18" s="235"/>
      <c r="AD18" s="235"/>
      <c r="AE18" s="235"/>
      <c r="AF18" s="235"/>
      <c r="AG18" s="235"/>
      <c r="AH18" s="235"/>
      <c r="AI18" s="235"/>
      <c r="AJ18" s="235"/>
      <c r="AK18" s="235"/>
      <c r="AL18" s="235"/>
      <c r="AM18" s="235"/>
      <c r="AN18" s="235"/>
      <c r="AO18" s="235"/>
      <c r="AP18" s="235"/>
      <c r="AQ18" s="235"/>
      <c r="AR18" s="235"/>
      <c r="AS18" s="235"/>
      <c r="AT18" s="235"/>
      <c r="AU18" s="235"/>
      <c r="AV18" s="235"/>
      <c r="AW18" s="235"/>
      <c r="AX18" s="235"/>
      <c r="AY18" s="235"/>
      <c r="AZ18" s="235"/>
      <c r="BA18" s="235"/>
      <c r="BB18" s="235"/>
    </row>
    <row r="19" spans="1:54" s="236" customFormat="1" x14ac:dyDescent="0.25">
      <c r="A19"/>
      <c r="B19" s="237" t="s">
        <v>20</v>
      </c>
      <c r="C19" s="229"/>
      <c r="D19" s="213" t="s">
        <v>154</v>
      </c>
      <c r="E19" s="238"/>
      <c r="F19" s="238"/>
      <c r="G19" s="239"/>
      <c r="H19" s="240"/>
      <c r="I19" s="241"/>
      <c r="J19" s="241"/>
      <c r="K19" s="235"/>
      <c r="L19" s="235"/>
      <c r="M19" s="235"/>
      <c r="N19" s="235"/>
      <c r="O19" s="235"/>
      <c r="P19" s="235"/>
      <c r="Q19" s="235"/>
      <c r="R19" s="235"/>
      <c r="S19" s="235"/>
      <c r="T19" s="235"/>
      <c r="U19" s="235"/>
      <c r="V19" s="235"/>
      <c r="W19" s="235"/>
      <c r="X19" s="235"/>
      <c r="Y19" s="235"/>
      <c r="Z19" s="235"/>
      <c r="AA19" s="235"/>
      <c r="AB19" s="235"/>
      <c r="AC19" s="235"/>
      <c r="AD19" s="235"/>
      <c r="AE19" s="235"/>
      <c r="AF19" s="235"/>
      <c r="AG19" s="235"/>
      <c r="AH19" s="235"/>
      <c r="AI19" s="235"/>
      <c r="AJ19" s="235"/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</row>
    <row r="20" spans="1:54" s="236" customFormat="1" ht="15" customHeight="1" x14ac:dyDescent="0.25">
      <c r="B20" s="242" t="s">
        <v>155</v>
      </c>
      <c r="C20" s="243">
        <v>1</v>
      </c>
      <c r="D20" s="244"/>
      <c r="E20" s="245"/>
      <c r="F20" s="246"/>
      <c r="G20" s="247"/>
      <c r="H20" s="248">
        <f>SUM(F20)*G20</f>
        <v>0</v>
      </c>
      <c r="I20" s="224"/>
      <c r="J20" s="224">
        <f t="shared" ref="J20:J25" si="3">H20-I20</f>
        <v>0</v>
      </c>
      <c r="K20" s="235"/>
      <c r="L20" s="235"/>
      <c r="M20" s="235"/>
      <c r="N20" s="235"/>
      <c r="O20" s="235"/>
      <c r="P20" s="235"/>
      <c r="Q20" s="235"/>
      <c r="R20" s="235"/>
      <c r="S20" s="235"/>
      <c r="T20" s="235"/>
      <c r="U20" s="235"/>
      <c r="V20" s="235"/>
      <c r="W20" s="235"/>
      <c r="X20" s="235"/>
      <c r="Y20" s="235"/>
      <c r="Z20" s="235"/>
      <c r="AA20" s="235"/>
      <c r="AB20" s="235"/>
      <c r="AC20" s="235"/>
      <c r="AD20" s="235"/>
      <c r="AE20" s="235"/>
      <c r="AF20" s="235"/>
      <c r="AG20" s="235"/>
      <c r="AH20" s="235"/>
      <c r="AI20" s="235"/>
      <c r="AJ20" s="235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</row>
    <row r="21" spans="1:54" s="236" customFormat="1" x14ac:dyDescent="0.25">
      <c r="B21" s="242"/>
      <c r="C21" s="249">
        <f>SUM(C20)+1</f>
        <v>2</v>
      </c>
      <c r="D21" s="219"/>
      <c r="E21" s="250"/>
      <c r="F21" s="251"/>
      <c r="G21" s="252"/>
      <c r="H21" s="225">
        <f>SUM(F21)*G21</f>
        <v>0</v>
      </c>
      <c r="I21" s="224"/>
      <c r="J21" s="224">
        <f t="shared" si="3"/>
        <v>0</v>
      </c>
      <c r="K21" s="235"/>
      <c r="L21" s="235"/>
      <c r="M21" s="235"/>
      <c r="N21" s="235"/>
      <c r="O21" s="235"/>
      <c r="P21" s="235"/>
      <c r="Q21" s="235"/>
      <c r="R21" s="235"/>
      <c r="S21" s="235"/>
      <c r="T21" s="235"/>
      <c r="U21" s="235"/>
      <c r="V21" s="235"/>
      <c r="W21" s="235"/>
      <c r="X21" s="235"/>
      <c r="Y21" s="235"/>
      <c r="Z21" s="235"/>
      <c r="AA21" s="235"/>
      <c r="AB21" s="235"/>
      <c r="AC21" s="235"/>
      <c r="AD21" s="235"/>
      <c r="AE21" s="235"/>
      <c r="AF21" s="235"/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</row>
    <row r="22" spans="1:54" s="236" customFormat="1" x14ac:dyDescent="0.25">
      <c r="B22" s="242"/>
      <c r="C22" s="249">
        <f>SUM(C21)+1</f>
        <v>3</v>
      </c>
      <c r="D22" s="253"/>
      <c r="E22" s="250"/>
      <c r="F22" s="251"/>
      <c r="G22" s="252"/>
      <c r="H22" s="225">
        <f>G22*F22</f>
        <v>0</v>
      </c>
      <c r="I22" s="224"/>
      <c r="J22" s="224">
        <f t="shared" si="3"/>
        <v>0</v>
      </c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5"/>
      <c r="AA22" s="235"/>
      <c r="AB22" s="235"/>
      <c r="AC22" s="235"/>
      <c r="AD22" s="235"/>
      <c r="AE22" s="235"/>
      <c r="AF22" s="235"/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</row>
    <row r="23" spans="1:54" s="236" customFormat="1" x14ac:dyDescent="0.25">
      <c r="B23" s="242"/>
      <c r="C23" s="249">
        <f>SUM(C22)+1</f>
        <v>4</v>
      </c>
      <c r="D23" s="253"/>
      <c r="E23" s="250"/>
      <c r="F23" s="251"/>
      <c r="G23" s="252"/>
      <c r="H23" s="225">
        <f>SUM(F23)*G23</f>
        <v>0</v>
      </c>
      <c r="I23" s="224"/>
      <c r="J23" s="224">
        <f t="shared" si="3"/>
        <v>0</v>
      </c>
      <c r="K23" s="235"/>
      <c r="L23" s="235"/>
      <c r="M23" s="235"/>
      <c r="N23" s="235"/>
      <c r="O23" s="235"/>
      <c r="P23" s="235"/>
      <c r="Q23" s="235"/>
      <c r="R23" s="235"/>
      <c r="S23" s="235"/>
      <c r="T23" s="235"/>
      <c r="U23" s="235"/>
      <c r="V23" s="235"/>
      <c r="W23" s="235"/>
      <c r="X23" s="235"/>
      <c r="Y23" s="235"/>
      <c r="Z23" s="235"/>
      <c r="AA23" s="235"/>
      <c r="AB23" s="235"/>
      <c r="AC23" s="235"/>
      <c r="AD23" s="235"/>
      <c r="AE23" s="235"/>
      <c r="AF23" s="235"/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</row>
    <row r="24" spans="1:54" x14ac:dyDescent="0.25">
      <c r="A24" s="236"/>
      <c r="B24" s="242"/>
      <c r="C24" s="249">
        <f>SUM(C23)+1</f>
        <v>5</v>
      </c>
      <c r="D24" s="253"/>
      <c r="E24" s="250"/>
      <c r="F24" s="251"/>
      <c r="G24" s="252"/>
      <c r="H24" s="225">
        <f>SUM(F24)*G24</f>
        <v>0</v>
      </c>
      <c r="I24" s="224"/>
      <c r="J24" s="224">
        <f t="shared" si="3"/>
        <v>0</v>
      </c>
      <c r="K24" s="210"/>
      <c r="L24" s="210"/>
      <c r="M24" s="210"/>
      <c r="N24" s="210"/>
      <c r="O24" s="210"/>
      <c r="P24" s="210"/>
      <c r="Q24" s="210"/>
      <c r="R24" s="210"/>
      <c r="S24" s="210"/>
      <c r="T24" s="210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0"/>
      <c r="AI24" s="210"/>
      <c r="AJ24" s="210"/>
      <c r="AK24" s="210"/>
      <c r="AL24" s="210"/>
      <c r="AM24" s="210"/>
      <c r="AN24" s="210"/>
      <c r="AO24" s="210"/>
      <c r="AP24" s="210"/>
      <c r="AQ24" s="210"/>
      <c r="AR24" s="210"/>
      <c r="AS24" s="210"/>
      <c r="AT24" s="210"/>
      <c r="AU24" s="210"/>
      <c r="AV24" s="210"/>
      <c r="AW24" s="210"/>
      <c r="AX24" s="210"/>
      <c r="AY24" s="210"/>
      <c r="AZ24" s="210"/>
      <c r="BA24" s="210"/>
      <c r="BB24" s="210"/>
    </row>
    <row r="25" spans="1:54" x14ac:dyDescent="0.25">
      <c r="A25" s="236"/>
      <c r="B25" s="242"/>
      <c r="C25" s="249">
        <f>SUM(C24)+1</f>
        <v>6</v>
      </c>
      <c r="D25" s="253"/>
      <c r="E25" s="250"/>
      <c r="F25" s="251"/>
      <c r="G25" s="252"/>
      <c r="H25" s="225">
        <f>SUM(F25)*G25</f>
        <v>0</v>
      </c>
      <c r="I25" s="224"/>
      <c r="J25" s="224">
        <f t="shared" si="3"/>
        <v>0</v>
      </c>
      <c r="K25" s="210"/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0"/>
      <c r="X25" s="210"/>
      <c r="Y25" s="210"/>
      <c r="Z25" s="210"/>
      <c r="AA25" s="210"/>
      <c r="AB25" s="210"/>
      <c r="AC25" s="210"/>
      <c r="AD25" s="210"/>
      <c r="AE25" s="210"/>
      <c r="AF25" s="210"/>
      <c r="AG25" s="210"/>
      <c r="AH25" s="210"/>
      <c r="AI25" s="210"/>
      <c r="AJ25" s="210"/>
      <c r="AK25" s="210"/>
      <c r="AL25" s="210"/>
      <c r="AM25" s="210"/>
      <c r="AN25" s="210"/>
      <c r="AO25" s="21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</row>
    <row r="26" spans="1:54" s="236" customFormat="1" x14ac:dyDescent="0.25">
      <c r="A26"/>
      <c r="B26" s="237"/>
      <c r="C26" s="249"/>
      <c r="D26" s="230" t="s">
        <v>156</v>
      </c>
      <c r="E26" s="231"/>
      <c r="F26" s="232"/>
      <c r="G26" s="233"/>
      <c r="H26" s="234">
        <f>SUM(H20:H25)</f>
        <v>0</v>
      </c>
      <c r="I26" s="234">
        <f t="shared" ref="I26:J26" si="4">SUM(I20:I25)</f>
        <v>0</v>
      </c>
      <c r="J26" s="234">
        <f t="shared" si="4"/>
        <v>0</v>
      </c>
      <c r="K26" s="235"/>
      <c r="L26" s="235"/>
      <c r="M26" s="235"/>
      <c r="N26" s="235"/>
      <c r="O26" s="235"/>
      <c r="P26" s="235"/>
      <c r="Q26" s="235"/>
      <c r="R26" s="235"/>
      <c r="S26" s="235"/>
      <c r="T26" s="235"/>
      <c r="U26" s="235"/>
      <c r="V26" s="235"/>
      <c r="W26" s="235"/>
      <c r="X26" s="235"/>
      <c r="Y26" s="235"/>
      <c r="Z26" s="235"/>
      <c r="AA26" s="235"/>
      <c r="AB26" s="235"/>
      <c r="AC26" s="235"/>
      <c r="AD26" s="235"/>
      <c r="AE26" s="235"/>
      <c r="AF26" s="235"/>
      <c r="AG26" s="235"/>
      <c r="AH26" s="235"/>
      <c r="AI26" s="235"/>
      <c r="AJ26" s="235"/>
      <c r="AK26" s="235"/>
      <c r="AL26" s="235"/>
      <c r="AM26" s="235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235"/>
      <c r="BA26" s="235"/>
      <c r="BB26" s="235"/>
    </row>
    <row r="27" spans="1:54" x14ac:dyDescent="0.25">
      <c r="B27" s="237" t="s">
        <v>28</v>
      </c>
      <c r="C27" s="229"/>
      <c r="D27" s="213" t="s">
        <v>227</v>
      </c>
      <c r="E27" s="238"/>
      <c r="F27" s="238"/>
      <c r="G27" s="239"/>
      <c r="H27" s="240"/>
      <c r="I27" s="241"/>
      <c r="J27" s="241"/>
      <c r="K27" s="210"/>
      <c r="L27" s="210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0"/>
      <c r="X27" s="210"/>
      <c r="Y27" s="210"/>
      <c r="Z27" s="210"/>
      <c r="AA27" s="210"/>
      <c r="AB27" s="210"/>
      <c r="AC27" s="210"/>
      <c r="AD27" s="210"/>
      <c r="AE27" s="210"/>
      <c r="AF27" s="210"/>
      <c r="AG27" s="210"/>
      <c r="AH27" s="210"/>
      <c r="AI27" s="210"/>
      <c r="AJ27" s="210"/>
      <c r="AK27" s="210"/>
      <c r="AL27" s="210"/>
      <c r="AM27" s="210"/>
      <c r="AN27" s="210"/>
      <c r="AO27" s="210"/>
      <c r="AP27" s="210"/>
      <c r="AQ27" s="210"/>
      <c r="AR27" s="210"/>
      <c r="AS27" s="210"/>
      <c r="AT27" s="210"/>
      <c r="AU27" s="210"/>
      <c r="AV27" s="210"/>
      <c r="AW27" s="210"/>
      <c r="AX27" s="210"/>
      <c r="AY27" s="210"/>
      <c r="AZ27" s="210"/>
      <c r="BA27" s="210"/>
      <c r="BB27" s="210"/>
    </row>
    <row r="28" spans="1:54" x14ac:dyDescent="0.25">
      <c r="A28" s="236"/>
      <c r="B28" s="242"/>
      <c r="C28" s="249">
        <v>1</v>
      </c>
      <c r="D28" s="219"/>
      <c r="E28" s="251"/>
      <c r="F28" s="251"/>
      <c r="G28" s="252"/>
      <c r="H28" s="225">
        <f>SUM(F28)*G28</f>
        <v>0</v>
      </c>
      <c r="I28" s="224"/>
      <c r="J28" s="224">
        <f>H28-I28</f>
        <v>0</v>
      </c>
      <c r="K28" s="210"/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0"/>
      <c r="AI28" s="210"/>
      <c r="AJ28" s="210"/>
      <c r="AK28" s="210"/>
      <c r="AL28" s="210"/>
      <c r="AM28" s="210"/>
      <c r="AN28" s="210"/>
      <c r="AO28" s="210"/>
      <c r="AP28" s="210"/>
      <c r="AQ28" s="210"/>
      <c r="AR28" s="210"/>
      <c r="AS28" s="210"/>
      <c r="AT28" s="210"/>
      <c r="AU28" s="210"/>
      <c r="AV28" s="210"/>
      <c r="AW28" s="210"/>
      <c r="AX28" s="210"/>
      <c r="AY28" s="210"/>
      <c r="AZ28" s="210"/>
      <c r="BA28" s="210"/>
      <c r="BB28" s="210"/>
    </row>
    <row r="29" spans="1:54" x14ac:dyDescent="0.25">
      <c r="B29" s="242"/>
      <c r="C29" s="249">
        <f>SUM(C28)+1</f>
        <v>2</v>
      </c>
      <c r="D29" s="219"/>
      <c r="E29" s="251"/>
      <c r="F29" s="251"/>
      <c r="G29" s="252"/>
      <c r="H29" s="225">
        <f>SUM(F29)*G29</f>
        <v>0</v>
      </c>
      <c r="I29" s="224"/>
      <c r="J29" s="224">
        <f>H29-I29</f>
        <v>0</v>
      </c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  <c r="AI29" s="210"/>
      <c r="AJ29" s="210"/>
      <c r="AK29" s="210"/>
      <c r="AL29" s="210"/>
      <c r="AM29" s="210"/>
      <c r="AN29" s="210"/>
      <c r="AO29" s="210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</row>
    <row r="30" spans="1:54" s="236" customFormat="1" x14ac:dyDescent="0.25">
      <c r="A30"/>
      <c r="B30" s="242"/>
      <c r="C30" s="249">
        <f>SUM(C29)+1</f>
        <v>3</v>
      </c>
      <c r="D30" s="219"/>
      <c r="E30" s="251"/>
      <c r="F30" s="251"/>
      <c r="G30" s="252"/>
      <c r="H30" s="225">
        <f>SUM(F30)*G30</f>
        <v>0</v>
      </c>
      <c r="I30" s="224"/>
      <c r="J30" s="224">
        <f>H30-I30</f>
        <v>0</v>
      </c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V30" s="235"/>
      <c r="W30" s="235"/>
      <c r="X30" s="235"/>
      <c r="Y30" s="235"/>
      <c r="Z30" s="235"/>
      <c r="AA30" s="235"/>
      <c r="AB30" s="235"/>
      <c r="AC30" s="235"/>
      <c r="AD30" s="235"/>
      <c r="AE30" s="235"/>
      <c r="AF30" s="235"/>
      <c r="AG30" s="235"/>
      <c r="AH30" s="235"/>
      <c r="AI30" s="235"/>
      <c r="AJ30" s="235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</row>
    <row r="31" spans="1:54" s="236" customFormat="1" x14ac:dyDescent="0.25">
      <c r="A31"/>
      <c r="B31" s="346"/>
      <c r="C31" s="249">
        <f>SUM(C30)+1</f>
        <v>4</v>
      </c>
      <c r="D31" s="219"/>
      <c r="E31" s="251"/>
      <c r="F31" s="251"/>
      <c r="G31" s="252"/>
      <c r="H31" s="225">
        <f>SUM(F31)*G31</f>
        <v>0</v>
      </c>
      <c r="I31" s="224"/>
      <c r="J31" s="224">
        <f>H31-I31</f>
        <v>0</v>
      </c>
      <c r="K31" s="235"/>
      <c r="L31" s="235"/>
      <c r="M31" s="235"/>
      <c r="N31" s="235"/>
      <c r="O31" s="235"/>
      <c r="P31" s="235"/>
      <c r="Q31" s="235"/>
      <c r="R31" s="235"/>
      <c r="S31" s="235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235"/>
      <c r="AF31" s="235"/>
      <c r="AG31" s="235"/>
      <c r="AH31" s="235"/>
      <c r="AI31" s="235"/>
      <c r="AJ31" s="235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</row>
    <row r="32" spans="1:54" s="236" customFormat="1" x14ac:dyDescent="0.25">
      <c r="B32" s="237"/>
      <c r="C32" s="229"/>
      <c r="D32" s="230" t="s">
        <v>228</v>
      </c>
      <c r="E32" s="232"/>
      <c r="F32" s="232"/>
      <c r="G32" s="233"/>
      <c r="H32" s="234">
        <f>SUM(H28:H31)</f>
        <v>0</v>
      </c>
      <c r="I32" s="234">
        <f t="shared" ref="I32:J32" si="5">SUM(I28:I31)</f>
        <v>0</v>
      </c>
      <c r="J32" s="234">
        <f t="shared" si="5"/>
        <v>0</v>
      </c>
      <c r="K32" s="235"/>
      <c r="L32" s="235"/>
      <c r="M32" s="235"/>
      <c r="N32" s="235"/>
      <c r="O32" s="235"/>
      <c r="P32" s="235"/>
      <c r="Q32" s="235"/>
      <c r="R32" s="235"/>
      <c r="S32" s="235"/>
      <c r="T32" s="235"/>
      <c r="U32" s="235"/>
      <c r="V32" s="235"/>
      <c r="W32" s="235"/>
      <c r="X32" s="235"/>
      <c r="Y32" s="235"/>
      <c r="Z32" s="235"/>
      <c r="AA32" s="235"/>
      <c r="AB32" s="235"/>
      <c r="AC32" s="235"/>
      <c r="AD32" s="235"/>
      <c r="AE32" s="235"/>
      <c r="AF32" s="235"/>
      <c r="AG32" s="235"/>
      <c r="AH32" s="235"/>
      <c r="AI32" s="235"/>
      <c r="AJ32" s="235"/>
      <c r="AK32" s="235"/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</row>
    <row r="33" spans="1:54" s="236" customFormat="1" x14ac:dyDescent="0.25">
      <c r="B33" s="237" t="s">
        <v>70</v>
      </c>
      <c r="C33" s="229"/>
      <c r="D33" s="213" t="s">
        <v>227</v>
      </c>
      <c r="E33" s="238"/>
      <c r="F33" s="238"/>
      <c r="G33" s="239"/>
      <c r="H33" s="240"/>
      <c r="I33" s="241"/>
      <c r="J33" s="241"/>
      <c r="K33" s="235"/>
      <c r="L33" s="235"/>
      <c r="M33" s="235"/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</row>
    <row r="34" spans="1:54" s="236" customFormat="1" x14ac:dyDescent="0.25">
      <c r="B34" s="237"/>
      <c r="C34" s="229">
        <v>1</v>
      </c>
      <c r="D34" s="219"/>
      <c r="E34" s="251"/>
      <c r="F34" s="251"/>
      <c r="G34" s="254"/>
      <c r="H34" s="225">
        <f t="shared" ref="H34:H39" si="6">SUM(F34)*G34</f>
        <v>0</v>
      </c>
      <c r="I34" s="224"/>
      <c r="J34" s="224">
        <f t="shared" ref="J34:J39" si="7">H34-I34</f>
        <v>0</v>
      </c>
      <c r="K34" s="235"/>
      <c r="L34" s="235"/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</row>
    <row r="35" spans="1:54" s="236" customFormat="1" x14ac:dyDescent="0.25">
      <c r="A35" s="242"/>
      <c r="B35" s="237"/>
      <c r="C35" s="229">
        <f>SUM(C34)+1</f>
        <v>2</v>
      </c>
      <c r="D35" s="219"/>
      <c r="E35" s="255"/>
      <c r="F35" s="255"/>
      <c r="G35" s="254"/>
      <c r="H35" s="256">
        <f t="shared" si="6"/>
        <v>0</v>
      </c>
      <c r="I35" s="224"/>
      <c r="J35" s="224">
        <f t="shared" si="7"/>
        <v>0</v>
      </c>
      <c r="K35" s="235"/>
      <c r="L35" s="235"/>
      <c r="M35" s="235"/>
      <c r="N35" s="235"/>
      <c r="O35" s="235"/>
      <c r="P35" s="235"/>
      <c r="Q35" s="235"/>
      <c r="R35" s="235"/>
      <c r="S35" s="235"/>
      <c r="T35" s="235"/>
      <c r="U35" s="235"/>
      <c r="V35" s="235"/>
      <c r="W35" s="235"/>
      <c r="X35" s="235"/>
      <c r="Y35" s="235"/>
      <c r="Z35" s="235"/>
      <c r="AA35" s="235"/>
      <c r="AB35" s="235"/>
      <c r="AC35" s="235"/>
      <c r="AD35" s="235"/>
      <c r="AE35" s="235"/>
      <c r="AF35" s="235"/>
      <c r="AG35" s="235"/>
      <c r="AH35" s="235"/>
      <c r="AI35" s="235"/>
      <c r="AJ35" s="235"/>
      <c r="AK35" s="235"/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</row>
    <row r="36" spans="1:54" s="236" customFormat="1" x14ac:dyDescent="0.25">
      <c r="B36" s="237"/>
      <c r="C36" s="229">
        <v>3</v>
      </c>
      <c r="D36" s="219"/>
      <c r="E36" s="255"/>
      <c r="F36" s="255"/>
      <c r="G36" s="257"/>
      <c r="H36" s="256">
        <f t="shared" si="6"/>
        <v>0</v>
      </c>
      <c r="I36" s="224"/>
      <c r="J36" s="224">
        <f t="shared" si="7"/>
        <v>0</v>
      </c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5"/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</row>
    <row r="37" spans="1:54" x14ac:dyDescent="0.25">
      <c r="A37" s="236"/>
      <c r="B37" s="237"/>
      <c r="C37" s="229">
        <v>4</v>
      </c>
      <c r="D37" s="219"/>
      <c r="E37" s="255"/>
      <c r="F37" s="255"/>
      <c r="G37" s="257"/>
      <c r="H37" s="256">
        <f t="shared" si="6"/>
        <v>0</v>
      </c>
      <c r="I37" s="224"/>
      <c r="J37" s="224">
        <f t="shared" si="7"/>
        <v>0</v>
      </c>
      <c r="K37" s="210"/>
      <c r="L37" s="210"/>
      <c r="M37" s="210"/>
      <c r="N37" s="210"/>
      <c r="O37" s="210"/>
      <c r="P37" s="210"/>
      <c r="Q37" s="210"/>
      <c r="R37" s="210"/>
      <c r="S37" s="210"/>
      <c r="T37" s="210"/>
      <c r="U37" s="210"/>
      <c r="V37" s="210"/>
      <c r="W37" s="210"/>
      <c r="X37" s="210"/>
      <c r="Y37" s="210"/>
      <c r="Z37" s="210"/>
      <c r="AA37" s="210"/>
      <c r="AB37" s="210"/>
      <c r="AC37" s="210"/>
      <c r="AD37" s="210"/>
      <c r="AE37" s="210"/>
      <c r="AF37" s="210"/>
      <c r="AG37" s="210"/>
      <c r="AH37" s="210"/>
      <c r="AI37" s="210"/>
      <c r="AJ37" s="210"/>
      <c r="AK37" s="210"/>
      <c r="AL37" s="210"/>
      <c r="AM37" s="210"/>
      <c r="AN37" s="210"/>
      <c r="AO37" s="210"/>
      <c r="AP37" s="210"/>
      <c r="AQ37" s="210"/>
      <c r="AR37" s="210"/>
      <c r="AS37" s="210"/>
      <c r="AT37" s="210"/>
      <c r="AU37" s="210"/>
      <c r="AV37" s="210"/>
      <c r="AW37" s="210"/>
      <c r="AX37" s="210"/>
      <c r="AY37" s="210"/>
      <c r="AZ37" s="210"/>
      <c r="BA37" s="210"/>
      <c r="BB37" s="210"/>
    </row>
    <row r="38" spans="1:54" x14ac:dyDescent="0.25">
      <c r="A38" s="236"/>
      <c r="B38" s="237"/>
      <c r="C38" s="229">
        <v>5</v>
      </c>
      <c r="D38" s="219"/>
      <c r="E38" s="255"/>
      <c r="F38" s="255"/>
      <c r="G38" s="257"/>
      <c r="H38" s="256">
        <f t="shared" si="6"/>
        <v>0</v>
      </c>
      <c r="I38" s="224"/>
      <c r="J38" s="224">
        <f t="shared" si="7"/>
        <v>0</v>
      </c>
      <c r="K38" s="210"/>
      <c r="L38" s="210"/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  <c r="AL38" s="210"/>
      <c r="AM38" s="210"/>
      <c r="AN38" s="210"/>
      <c r="AO38" s="210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</row>
    <row r="39" spans="1:54" x14ac:dyDescent="0.25">
      <c r="A39" s="236"/>
      <c r="B39" s="237"/>
      <c r="C39" s="229">
        <v>6</v>
      </c>
      <c r="D39" s="219"/>
      <c r="E39" s="255"/>
      <c r="F39" s="255"/>
      <c r="G39" s="257"/>
      <c r="H39" s="256">
        <f t="shared" si="6"/>
        <v>0</v>
      </c>
      <c r="I39" s="224"/>
      <c r="J39" s="224">
        <f t="shared" si="7"/>
        <v>0</v>
      </c>
      <c r="K39" s="210"/>
      <c r="L39" s="210"/>
      <c r="M39" s="210"/>
      <c r="N39" s="210"/>
      <c r="O39" s="210"/>
      <c r="P39" s="210"/>
      <c r="Q39" s="210"/>
      <c r="R39" s="210"/>
      <c r="S39" s="210"/>
      <c r="T39" s="210"/>
      <c r="U39" s="210"/>
      <c r="V39" s="210"/>
      <c r="W39" s="210"/>
      <c r="X39" s="210"/>
      <c r="Y39" s="210"/>
      <c r="Z39" s="210"/>
      <c r="AA39" s="210"/>
      <c r="AB39" s="210"/>
      <c r="AC39" s="210"/>
      <c r="AD39" s="210"/>
      <c r="AE39" s="210"/>
      <c r="AF39" s="210"/>
      <c r="AG39" s="210"/>
      <c r="AH39" s="210"/>
      <c r="AI39" s="210"/>
      <c r="AJ39" s="210"/>
      <c r="AK39" s="210"/>
      <c r="AL39" s="210"/>
      <c r="AM39" s="210"/>
      <c r="AN39" s="210"/>
      <c r="AO39" s="210"/>
      <c r="AP39" s="210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</row>
    <row r="40" spans="1:54" ht="16.899999999999999" customHeight="1" x14ac:dyDescent="0.25">
      <c r="B40" s="237"/>
      <c r="C40" s="229"/>
      <c r="D40" s="230" t="s">
        <v>228</v>
      </c>
      <c r="E40" s="231"/>
      <c r="F40" s="232"/>
      <c r="G40" s="233"/>
      <c r="H40" s="234">
        <f>SUM(H34:H39)</f>
        <v>0</v>
      </c>
      <c r="I40" s="234">
        <f t="shared" ref="I40:J40" si="8">SUM(I34:I39)</f>
        <v>0</v>
      </c>
      <c r="J40" s="234">
        <f t="shared" si="8"/>
        <v>0</v>
      </c>
      <c r="K40" s="210"/>
      <c r="L40" s="210"/>
      <c r="M40" s="210"/>
      <c r="N40" s="210"/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  <c r="Z40" s="210"/>
      <c r="AA40" s="210"/>
      <c r="AB40" s="210"/>
      <c r="AC40" s="210"/>
      <c r="AD40" s="210"/>
      <c r="AE40" s="210"/>
      <c r="AF40" s="210"/>
      <c r="AG40" s="210"/>
      <c r="AH40" s="210"/>
      <c r="AI40" s="210"/>
      <c r="AJ40" s="210"/>
      <c r="AK40" s="210"/>
      <c r="AL40" s="210"/>
      <c r="AM40" s="210"/>
      <c r="AN40" s="210"/>
      <c r="AO40" s="210"/>
      <c r="AP40" s="210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</row>
    <row r="41" spans="1:54" x14ac:dyDescent="0.25">
      <c r="B41" s="237" t="s">
        <v>76</v>
      </c>
      <c r="C41" s="229"/>
      <c r="D41" s="213" t="s">
        <v>157</v>
      </c>
      <c r="E41" s="238"/>
      <c r="F41" s="238"/>
      <c r="G41" s="239"/>
      <c r="H41" s="240"/>
      <c r="I41" s="241"/>
      <c r="J41" s="241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</row>
    <row r="42" spans="1:54" x14ac:dyDescent="0.25">
      <c r="B42" s="237"/>
      <c r="C42" s="229">
        <v>1</v>
      </c>
      <c r="D42" s="219"/>
      <c r="E42" s="258"/>
      <c r="F42" s="255"/>
      <c r="G42" s="257"/>
      <c r="H42" s="256">
        <f t="shared" ref="H42:H48" si="9">SUM(F42)*G42</f>
        <v>0</v>
      </c>
      <c r="I42" s="223">
        <f t="shared" ref="I42" si="10">SUM(K42:BC42)</f>
        <v>0</v>
      </c>
      <c r="J42" s="224">
        <f>H42-I42</f>
        <v>0</v>
      </c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</row>
    <row r="43" spans="1:54" ht="15" customHeight="1" x14ac:dyDescent="0.25">
      <c r="B43" s="237"/>
      <c r="C43" s="229">
        <v>3</v>
      </c>
      <c r="D43" s="219"/>
      <c r="E43" s="259"/>
      <c r="F43" s="260"/>
      <c r="G43" s="261"/>
      <c r="H43" s="256">
        <f>G43*F43</f>
        <v>0</v>
      </c>
      <c r="I43" s="224"/>
      <c r="J43" s="224">
        <f t="shared" ref="J43:J51" si="11">H43-I43</f>
        <v>0</v>
      </c>
      <c r="K43" s="210"/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</row>
    <row r="44" spans="1:54" ht="15" customHeight="1" x14ac:dyDescent="0.25">
      <c r="B44" s="237"/>
      <c r="C44" s="229">
        <v>4</v>
      </c>
      <c r="D44" s="219"/>
      <c r="E44" s="262"/>
      <c r="F44" s="255"/>
      <c r="G44" s="257"/>
      <c r="H44" s="256">
        <f t="shared" si="9"/>
        <v>0</v>
      </c>
      <c r="I44" s="224"/>
      <c r="J44" s="224">
        <f t="shared" si="11"/>
        <v>0</v>
      </c>
      <c r="K44" s="210"/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</row>
    <row r="45" spans="1:54" ht="16.899999999999999" customHeight="1" x14ac:dyDescent="0.25">
      <c r="B45" s="237"/>
      <c r="C45" s="229">
        <v>5</v>
      </c>
      <c r="D45" s="219"/>
      <c r="E45" s="262"/>
      <c r="F45" s="255"/>
      <c r="G45" s="257"/>
      <c r="H45" s="256">
        <f t="shared" si="9"/>
        <v>0</v>
      </c>
      <c r="I45" s="224"/>
      <c r="J45" s="224">
        <f t="shared" si="11"/>
        <v>0</v>
      </c>
      <c r="K45" s="210"/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</row>
    <row r="46" spans="1:54" ht="16.899999999999999" customHeight="1" x14ac:dyDescent="0.25">
      <c r="B46" s="237"/>
      <c r="C46" s="229">
        <f>SUM(C45)+1</f>
        <v>6</v>
      </c>
      <c r="D46" s="219"/>
      <c r="E46" s="262"/>
      <c r="F46" s="255"/>
      <c r="G46" s="257"/>
      <c r="H46" s="256">
        <f>G46*F46</f>
        <v>0</v>
      </c>
      <c r="I46" s="224"/>
      <c r="J46" s="224">
        <f t="shared" si="11"/>
        <v>0</v>
      </c>
      <c r="K46" s="210"/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210"/>
      <c r="AW46" s="210"/>
      <c r="AX46" s="210"/>
      <c r="AY46" s="210"/>
      <c r="AZ46" s="210"/>
      <c r="BA46" s="210"/>
      <c r="BB46" s="210"/>
    </row>
    <row r="47" spans="1:54" ht="15" customHeight="1" x14ac:dyDescent="0.25">
      <c r="B47" s="237"/>
      <c r="C47" s="229">
        <f>SUM(C46)+1</f>
        <v>7</v>
      </c>
      <c r="D47" s="219"/>
      <c r="E47" s="262"/>
      <c r="F47" s="255"/>
      <c r="G47" s="257"/>
      <c r="H47" s="256">
        <f>G47*F47</f>
        <v>0</v>
      </c>
      <c r="I47" s="224"/>
      <c r="J47" s="224">
        <f t="shared" si="11"/>
        <v>0</v>
      </c>
      <c r="K47" s="210"/>
      <c r="L47" s="210"/>
      <c r="M47" s="210"/>
      <c r="N47" s="210"/>
      <c r="O47" s="210"/>
      <c r="P47" s="210"/>
      <c r="Q47" s="210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0"/>
      <c r="AE47" s="210"/>
      <c r="AF47" s="210"/>
      <c r="AG47" s="210"/>
      <c r="AH47" s="210"/>
      <c r="AI47" s="210"/>
      <c r="AJ47" s="210"/>
      <c r="AK47" s="210"/>
      <c r="AL47" s="210"/>
      <c r="AM47" s="210"/>
      <c r="AN47" s="210"/>
      <c r="AO47" s="210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</row>
    <row r="48" spans="1:54" ht="15" customHeight="1" x14ac:dyDescent="0.25">
      <c r="B48" s="237"/>
      <c r="C48" s="229">
        <f>SUM(C47)+1</f>
        <v>8</v>
      </c>
      <c r="D48" s="219"/>
      <c r="E48" s="263"/>
      <c r="F48" s="255"/>
      <c r="G48" s="257"/>
      <c r="H48" s="256">
        <f t="shared" si="9"/>
        <v>0</v>
      </c>
      <c r="I48" s="224"/>
      <c r="J48" s="224">
        <f t="shared" si="11"/>
        <v>0</v>
      </c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210"/>
      <c r="AA48" s="210"/>
      <c r="AB48" s="210"/>
      <c r="AC48" s="210"/>
      <c r="AD48" s="210"/>
      <c r="AE48" s="210"/>
      <c r="AF48" s="210"/>
      <c r="AG48" s="210"/>
      <c r="AH48" s="210"/>
      <c r="AI48" s="210"/>
      <c r="AJ48" s="210"/>
      <c r="AK48" s="210"/>
      <c r="AL48" s="210"/>
      <c r="AM48" s="210"/>
      <c r="AN48" s="210"/>
      <c r="AO48" s="210"/>
      <c r="AP48" s="210"/>
      <c r="AQ48" s="210"/>
      <c r="AR48" s="210"/>
      <c r="AS48" s="210"/>
      <c r="AT48" s="210"/>
      <c r="AU48" s="210"/>
      <c r="AV48" s="210"/>
      <c r="AW48" s="210"/>
      <c r="AX48" s="210"/>
      <c r="AY48" s="210"/>
      <c r="AZ48" s="210"/>
      <c r="BA48" s="210"/>
      <c r="BB48" s="210"/>
    </row>
    <row r="49" spans="2:54" ht="15" customHeight="1" x14ac:dyDescent="0.25">
      <c r="B49" s="237"/>
      <c r="C49" s="229">
        <v>9</v>
      </c>
      <c r="D49" s="219"/>
      <c r="E49" s="263"/>
      <c r="F49" s="255"/>
      <c r="G49" s="257"/>
      <c r="H49" s="256">
        <f>G49*F49</f>
        <v>0</v>
      </c>
      <c r="I49" s="224"/>
      <c r="J49" s="224">
        <f t="shared" si="11"/>
        <v>0</v>
      </c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  <c r="AA49" s="264"/>
      <c r="AB49" s="264"/>
      <c r="AC49" s="264"/>
      <c r="AD49" s="264"/>
      <c r="AE49" s="264"/>
      <c r="AF49" s="264"/>
      <c r="AG49" s="264"/>
      <c r="AH49" s="264"/>
      <c r="AI49" s="264"/>
      <c r="AJ49" s="264"/>
      <c r="AK49" s="264"/>
      <c r="AL49" s="264"/>
      <c r="AM49" s="264"/>
      <c r="AN49" s="264"/>
      <c r="AO49" s="264"/>
      <c r="AP49" s="264"/>
      <c r="AQ49" s="264"/>
      <c r="AR49" s="264"/>
      <c r="AS49" s="264"/>
      <c r="AT49" s="264"/>
      <c r="AU49" s="264"/>
      <c r="AV49" s="264"/>
      <c r="AW49" s="264"/>
      <c r="AX49" s="264"/>
      <c r="AY49" s="264"/>
      <c r="AZ49" s="264"/>
      <c r="BA49" s="264"/>
      <c r="BB49" s="264"/>
    </row>
    <row r="50" spans="2:54" ht="15" customHeight="1" x14ac:dyDescent="0.25">
      <c r="B50" s="237"/>
      <c r="C50" s="229">
        <v>10</v>
      </c>
      <c r="D50" s="219"/>
      <c r="E50" s="219"/>
      <c r="F50" s="255"/>
      <c r="G50" s="265"/>
      <c r="H50" s="256">
        <f>G50*F50</f>
        <v>0</v>
      </c>
      <c r="I50" s="224"/>
      <c r="J50" s="224">
        <f t="shared" si="11"/>
        <v>0</v>
      </c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  <c r="AA50" s="264"/>
      <c r="AB50" s="264"/>
      <c r="AC50" s="264"/>
      <c r="AD50" s="264"/>
      <c r="AE50" s="264"/>
      <c r="AF50" s="264"/>
      <c r="AG50" s="264"/>
      <c r="AH50" s="264"/>
      <c r="AI50" s="264"/>
      <c r="AJ50" s="264"/>
      <c r="AK50" s="264"/>
      <c r="AL50" s="264"/>
      <c r="AM50" s="264"/>
      <c r="AN50" s="264"/>
      <c r="AO50" s="264"/>
      <c r="AP50" s="264"/>
      <c r="AQ50" s="264"/>
      <c r="AR50" s="264"/>
      <c r="AS50" s="264"/>
      <c r="AT50" s="264"/>
      <c r="AU50" s="264"/>
      <c r="AV50" s="264"/>
      <c r="AW50" s="264"/>
      <c r="AX50" s="264"/>
      <c r="AY50" s="264"/>
      <c r="AZ50" s="264"/>
      <c r="BA50" s="264"/>
      <c r="BB50" s="264"/>
    </row>
    <row r="51" spans="2:54" ht="15" customHeight="1" x14ac:dyDescent="0.25">
      <c r="B51" s="237"/>
      <c r="C51" s="229">
        <v>11</v>
      </c>
      <c r="D51" s="266"/>
      <c r="E51" s="229"/>
      <c r="F51" s="229"/>
      <c r="G51" s="267"/>
      <c r="H51" s="268"/>
      <c r="I51" s="224"/>
      <c r="J51" s="224">
        <f t="shared" si="11"/>
        <v>0</v>
      </c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  <c r="AA51" s="264"/>
      <c r="AB51" s="264"/>
      <c r="AC51" s="264"/>
      <c r="AD51" s="264"/>
      <c r="AE51" s="264"/>
      <c r="AF51" s="264"/>
      <c r="AG51" s="264"/>
      <c r="AH51" s="264"/>
      <c r="AI51" s="264"/>
      <c r="AJ51" s="264"/>
      <c r="AK51" s="264"/>
      <c r="AL51" s="264"/>
      <c r="AM51" s="264"/>
      <c r="AN51" s="264"/>
      <c r="AO51" s="264"/>
      <c r="AP51" s="264"/>
      <c r="AQ51" s="264"/>
      <c r="AR51" s="264"/>
      <c r="AS51" s="264"/>
      <c r="AT51" s="264"/>
      <c r="AU51" s="264"/>
      <c r="AV51" s="264"/>
      <c r="AW51" s="264"/>
      <c r="AX51" s="264"/>
      <c r="AY51" s="264"/>
      <c r="AZ51" s="264"/>
      <c r="BA51" s="264"/>
      <c r="BB51" s="264"/>
    </row>
    <row r="52" spans="2:54" x14ac:dyDescent="0.25">
      <c r="B52" s="237"/>
      <c r="C52" s="249"/>
      <c r="D52" s="230" t="s">
        <v>158</v>
      </c>
      <c r="E52" s="231"/>
      <c r="F52" s="232"/>
      <c r="G52" s="233"/>
      <c r="H52" s="234">
        <f>SUM(H42:H51)</f>
        <v>0</v>
      </c>
      <c r="I52" s="234">
        <f t="shared" ref="I52:J52" si="12">SUM(I42:I51)</f>
        <v>0</v>
      </c>
      <c r="J52" s="234">
        <f t="shared" si="12"/>
        <v>0</v>
      </c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</row>
    <row r="53" spans="2:54" x14ac:dyDescent="0.25">
      <c r="B53" s="237" t="s">
        <v>82</v>
      </c>
      <c r="C53" s="249"/>
      <c r="D53" s="213" t="s">
        <v>159</v>
      </c>
      <c r="E53" s="214"/>
      <c r="F53" s="269"/>
      <c r="G53" s="270"/>
      <c r="H53" s="240"/>
      <c r="I53" s="241"/>
      <c r="J53" s="241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  <c r="AA53" s="210"/>
      <c r="AB53" s="210"/>
      <c r="AC53" s="210"/>
      <c r="AD53" s="210"/>
      <c r="AE53" s="210"/>
      <c r="AF53" s="210"/>
      <c r="AG53" s="210"/>
      <c r="AH53" s="210"/>
      <c r="AI53" s="210"/>
      <c r="AJ53" s="210"/>
      <c r="AK53" s="210"/>
      <c r="AL53" s="210"/>
      <c r="AM53" s="210"/>
      <c r="AN53" s="210"/>
      <c r="AO53" s="210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</row>
    <row r="54" spans="2:54" x14ac:dyDescent="0.25">
      <c r="B54" s="237"/>
      <c r="C54" s="249">
        <v>1</v>
      </c>
      <c r="D54" s="253"/>
      <c r="E54" s="250"/>
      <c r="F54" s="271"/>
      <c r="G54" s="272"/>
      <c r="H54" s="273">
        <f>SUM(F54)*G54</f>
        <v>0</v>
      </c>
      <c r="I54" s="224"/>
      <c r="J54" s="224">
        <f>H54-I54</f>
        <v>0</v>
      </c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</row>
    <row r="55" spans="2:54" x14ac:dyDescent="0.25">
      <c r="B55" s="237"/>
      <c r="C55" s="249">
        <f>SUM(C54)+1</f>
        <v>2</v>
      </c>
      <c r="D55" s="253"/>
      <c r="E55" s="271"/>
      <c r="F55" s="271"/>
      <c r="G55" s="252"/>
      <c r="H55" s="225">
        <f>SUM(F55)*G55</f>
        <v>0</v>
      </c>
      <c r="I55" s="224"/>
      <c r="J55" s="224">
        <f>H55-I55</f>
        <v>0</v>
      </c>
      <c r="K55" s="210"/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10"/>
      <c r="AB55" s="210"/>
      <c r="AC55" s="210"/>
      <c r="AD55" s="210"/>
      <c r="AE55" s="210"/>
      <c r="AF55" s="210"/>
      <c r="AG55" s="210"/>
      <c r="AH55" s="210"/>
      <c r="AI55" s="210"/>
      <c r="AJ55" s="210"/>
      <c r="AK55" s="210"/>
      <c r="AL55" s="210"/>
      <c r="AM55" s="210"/>
      <c r="AN55" s="210"/>
      <c r="AO55" s="210"/>
      <c r="AP55" s="210"/>
      <c r="AQ55" s="210"/>
      <c r="AR55" s="210"/>
      <c r="AS55" s="210"/>
      <c r="AT55" s="210"/>
      <c r="AU55" s="210"/>
      <c r="AV55" s="210"/>
      <c r="AW55" s="210"/>
      <c r="AX55" s="210"/>
      <c r="AY55" s="210"/>
      <c r="AZ55" s="210"/>
      <c r="BA55" s="210"/>
      <c r="BB55" s="210"/>
    </row>
    <row r="56" spans="2:54" x14ac:dyDescent="0.25">
      <c r="B56" s="237"/>
      <c r="C56" s="249">
        <v>3</v>
      </c>
      <c r="D56" s="253"/>
      <c r="E56" s="271"/>
      <c r="F56" s="271"/>
      <c r="G56" s="252"/>
      <c r="H56" s="225">
        <f>G56*F56</f>
        <v>0</v>
      </c>
      <c r="I56" s="224"/>
      <c r="J56" s="224">
        <f>H56-I56</f>
        <v>0</v>
      </c>
      <c r="K56" s="210"/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</row>
    <row r="57" spans="2:54" x14ac:dyDescent="0.25">
      <c r="B57" s="237"/>
      <c r="C57" s="249"/>
      <c r="D57" s="230" t="s">
        <v>160</v>
      </c>
      <c r="E57" s="274"/>
      <c r="F57" s="274"/>
      <c r="G57" s="233"/>
      <c r="H57" s="234">
        <f>SUM(H54:H56)</f>
        <v>0</v>
      </c>
      <c r="I57" s="234">
        <f t="shared" ref="I57:J57" si="13">SUM(I54:I56)</f>
        <v>0</v>
      </c>
      <c r="J57" s="234">
        <f t="shared" si="13"/>
        <v>0</v>
      </c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0"/>
      <c r="AZ57" s="210"/>
      <c r="BA57" s="210"/>
      <c r="BB57" s="210"/>
    </row>
    <row r="58" spans="2:54" x14ac:dyDescent="0.25">
      <c r="B58" s="237" t="s">
        <v>85</v>
      </c>
      <c r="C58" s="229"/>
      <c r="D58" s="213" t="s">
        <v>161</v>
      </c>
      <c r="E58" s="238"/>
      <c r="F58" s="269"/>
      <c r="G58" s="239"/>
      <c r="H58" s="240"/>
      <c r="I58" s="241"/>
      <c r="J58" s="241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0"/>
      <c r="AZ58" s="210"/>
      <c r="BA58" s="210"/>
      <c r="BB58" s="210"/>
    </row>
    <row r="59" spans="2:54" x14ac:dyDescent="0.25">
      <c r="B59" s="237"/>
      <c r="C59" s="229">
        <v>1</v>
      </c>
      <c r="D59" s="219"/>
      <c r="E59" s="275"/>
      <c r="F59" s="221"/>
      <c r="G59" s="257"/>
      <c r="H59" s="256">
        <f>SUM(F59)*G59</f>
        <v>0</v>
      </c>
      <c r="I59" s="224"/>
      <c r="J59" s="224">
        <f>H59-I59</f>
        <v>0</v>
      </c>
      <c r="K59" s="210"/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  <c r="Z59" s="210"/>
      <c r="AA59" s="210"/>
      <c r="AB59" s="210"/>
      <c r="AC59" s="210"/>
      <c r="AD59" s="210"/>
      <c r="AE59" s="210"/>
      <c r="AF59" s="210"/>
      <c r="AG59" s="210"/>
      <c r="AH59" s="210"/>
      <c r="AI59" s="210"/>
      <c r="AJ59" s="210"/>
      <c r="AK59" s="210"/>
      <c r="AL59" s="210"/>
      <c r="AM59" s="210"/>
      <c r="AN59" s="210"/>
      <c r="AO59" s="210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</row>
    <row r="60" spans="2:54" x14ac:dyDescent="0.25">
      <c r="B60" s="237"/>
      <c r="C60" s="229">
        <f>SUM(C59)+1</f>
        <v>2</v>
      </c>
      <c r="D60" s="219"/>
      <c r="E60" s="255"/>
      <c r="F60" s="221"/>
      <c r="G60" s="257"/>
      <c r="H60" s="256">
        <f>SUM(F60)*G60</f>
        <v>0</v>
      </c>
      <c r="I60" s="223">
        <f>SUM(K60:BC60)</f>
        <v>0</v>
      </c>
      <c r="J60" s="224">
        <f>H60-I60</f>
        <v>0</v>
      </c>
      <c r="K60" s="210"/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X60" s="210"/>
      <c r="Y60" s="210"/>
      <c r="Z60" s="210"/>
      <c r="AA60" s="210"/>
      <c r="AB60" s="210"/>
      <c r="AC60" s="210"/>
      <c r="AD60" s="210"/>
      <c r="AE60" s="210"/>
      <c r="AF60" s="210"/>
      <c r="AG60" s="210"/>
      <c r="AH60" s="210"/>
      <c r="AI60" s="210"/>
      <c r="AJ60" s="210"/>
      <c r="AK60" s="210"/>
      <c r="AL60" s="210"/>
      <c r="AM60" s="210"/>
      <c r="AN60" s="210"/>
      <c r="AO60" s="210"/>
      <c r="AP60" s="210"/>
      <c r="AQ60" s="210"/>
      <c r="AR60" s="210"/>
      <c r="AS60" s="210"/>
      <c r="AT60" s="210"/>
      <c r="AU60" s="210"/>
      <c r="AV60" s="210"/>
      <c r="AW60" s="210"/>
      <c r="AX60" s="210"/>
      <c r="AY60" s="210"/>
      <c r="AZ60" s="210"/>
      <c r="BA60" s="210"/>
      <c r="BB60" s="210"/>
    </row>
    <row r="61" spans="2:54" x14ac:dyDescent="0.25">
      <c r="B61" s="237"/>
      <c r="C61" s="229">
        <f>SUM(C60)+1</f>
        <v>3</v>
      </c>
      <c r="D61" s="219"/>
      <c r="E61" s="276"/>
      <c r="F61" s="255"/>
      <c r="G61" s="257"/>
      <c r="H61" s="256">
        <f>SUM(F61)*G61</f>
        <v>0</v>
      </c>
      <c r="I61" s="224"/>
      <c r="J61" s="224">
        <f>H61-I61</f>
        <v>0</v>
      </c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0"/>
      <c r="AE61" s="210"/>
      <c r="AF61" s="210"/>
      <c r="AG61" s="210"/>
      <c r="AH61" s="210"/>
      <c r="AI61" s="210"/>
      <c r="AJ61" s="210"/>
      <c r="AK61" s="210"/>
      <c r="AL61" s="210"/>
      <c r="AM61" s="210"/>
      <c r="AN61" s="210"/>
      <c r="AO61" s="210"/>
      <c r="AP61" s="210"/>
      <c r="AQ61" s="210"/>
      <c r="AR61" s="210"/>
      <c r="AS61" s="210"/>
      <c r="AT61" s="210"/>
      <c r="AU61" s="210"/>
      <c r="AV61" s="210"/>
      <c r="AW61" s="210"/>
      <c r="AX61" s="210"/>
      <c r="AY61" s="210"/>
      <c r="AZ61" s="210"/>
      <c r="BA61" s="210"/>
      <c r="BB61" s="210"/>
    </row>
    <row r="62" spans="2:54" x14ac:dyDescent="0.25">
      <c r="B62" s="237"/>
      <c r="C62" s="229">
        <f>C61+1</f>
        <v>4</v>
      </c>
      <c r="D62" s="266"/>
      <c r="E62" s="277"/>
      <c r="F62" s="255"/>
      <c r="G62" s="257"/>
      <c r="H62" s="256">
        <f>SUM(F62)*G62</f>
        <v>0</v>
      </c>
      <c r="I62" s="223">
        <f>SUM(K62:BC62)</f>
        <v>0</v>
      </c>
      <c r="J62" s="224">
        <f>H62-I62</f>
        <v>0</v>
      </c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</row>
    <row r="63" spans="2:54" x14ac:dyDescent="0.25">
      <c r="B63" s="237"/>
      <c r="C63" s="229"/>
      <c r="D63" s="230" t="s">
        <v>162</v>
      </c>
      <c r="E63" s="232"/>
      <c r="F63" s="232"/>
      <c r="G63" s="233"/>
      <c r="H63" s="234">
        <f>SUM(H59:H62)</f>
        <v>0</v>
      </c>
      <c r="I63" s="234">
        <f>SUM(I59:I62)</f>
        <v>0</v>
      </c>
      <c r="J63" s="234">
        <f>SUM(J59:J62)</f>
        <v>0</v>
      </c>
      <c r="K63" s="210"/>
      <c r="L63" s="210"/>
      <c r="M63" s="210"/>
      <c r="N63" s="210"/>
      <c r="O63" s="210"/>
      <c r="P63" s="210"/>
      <c r="Q63" s="210"/>
      <c r="R63" s="210"/>
      <c r="S63" s="264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</row>
    <row r="64" spans="2:54" x14ac:dyDescent="0.25">
      <c r="B64" s="237" t="s">
        <v>163</v>
      </c>
      <c r="C64" s="229"/>
      <c r="D64" s="213" t="s">
        <v>164</v>
      </c>
      <c r="E64" s="238"/>
      <c r="F64" s="238"/>
      <c r="G64" s="239"/>
      <c r="H64" s="240"/>
      <c r="I64" s="241"/>
      <c r="J64" s="241"/>
      <c r="K64" s="210"/>
      <c r="L64" s="210"/>
      <c r="M64" s="210"/>
      <c r="N64" s="210"/>
      <c r="O64" s="210"/>
      <c r="P64" s="210"/>
      <c r="Q64" s="210"/>
      <c r="R64" s="210"/>
      <c r="S64" s="264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</row>
    <row r="65" spans="2:54" x14ac:dyDescent="0.25">
      <c r="B65" s="237"/>
      <c r="C65" s="229">
        <v>1</v>
      </c>
      <c r="D65" s="219"/>
      <c r="E65" s="392"/>
      <c r="F65" s="255"/>
      <c r="G65" s="257"/>
      <c r="H65" s="256"/>
      <c r="I65" s="223">
        <f t="shared" ref="I65" si="14">SUM(K65:BC65)</f>
        <v>0</v>
      </c>
      <c r="J65" s="224">
        <f>H65-I65</f>
        <v>0</v>
      </c>
      <c r="K65" s="210"/>
      <c r="L65" s="210"/>
      <c r="M65" s="210"/>
      <c r="N65" s="210"/>
      <c r="O65" s="210"/>
      <c r="P65" s="210"/>
      <c r="Q65" s="210"/>
      <c r="R65" s="210"/>
      <c r="T65" s="210"/>
      <c r="U65" s="210"/>
      <c r="V65" s="210"/>
      <c r="W65" s="264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</row>
    <row r="66" spans="2:54" hidden="1" x14ac:dyDescent="0.25">
      <c r="B66" s="237"/>
      <c r="C66" s="229">
        <f>SUM(C65)+1</f>
        <v>2</v>
      </c>
      <c r="D66" s="219"/>
      <c r="E66" s="392"/>
      <c r="F66" s="251"/>
      <c r="G66" s="252"/>
      <c r="H66" s="256">
        <f>SUM(F66)*G66</f>
        <v>0</v>
      </c>
      <c r="I66" s="224"/>
      <c r="J66" s="224">
        <f>H66-I66</f>
        <v>0</v>
      </c>
      <c r="K66" s="210"/>
      <c r="L66" s="210"/>
      <c r="M66" s="210"/>
      <c r="N66" s="210"/>
      <c r="O66" s="210"/>
      <c r="P66" s="210"/>
      <c r="Q66" s="210"/>
      <c r="R66" s="210"/>
      <c r="S66" s="264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</row>
    <row r="67" spans="2:54" x14ac:dyDescent="0.25">
      <c r="B67" s="237"/>
      <c r="C67" s="229">
        <f>SUM(C66)+1</f>
        <v>3</v>
      </c>
      <c r="D67" s="219"/>
      <c r="E67" s="392"/>
      <c r="F67" s="255"/>
      <c r="G67" s="257"/>
      <c r="H67" s="256">
        <f>SUM(F67)*G67</f>
        <v>0</v>
      </c>
      <c r="I67" s="223">
        <f t="shared" ref="I67" si="15">SUM(K67:BC67)</f>
        <v>0</v>
      </c>
      <c r="J67" s="224">
        <f>H67-I67</f>
        <v>0</v>
      </c>
      <c r="K67" s="210"/>
      <c r="L67" s="210"/>
      <c r="M67" s="210"/>
      <c r="N67" s="210"/>
      <c r="O67" s="210"/>
      <c r="P67" s="210"/>
      <c r="Q67" s="210"/>
      <c r="R67" s="210"/>
      <c r="T67" s="210"/>
      <c r="U67" s="210"/>
      <c r="V67" s="210"/>
      <c r="W67" s="264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</row>
    <row r="68" spans="2:54" x14ac:dyDescent="0.25">
      <c r="B68" s="278"/>
      <c r="C68" s="229">
        <f>SUM(C67)+1</f>
        <v>4</v>
      </c>
      <c r="D68" s="219"/>
      <c r="E68" s="392"/>
      <c r="F68" s="275"/>
      <c r="G68" s="279"/>
      <c r="H68" s="256">
        <f>SUM(F68)*G68</f>
        <v>0</v>
      </c>
      <c r="I68" s="224"/>
      <c r="J68" s="224">
        <f>H68-I68</f>
        <v>0</v>
      </c>
      <c r="K68" s="210"/>
      <c r="L68" s="210"/>
      <c r="M68" s="210"/>
      <c r="N68" s="210"/>
      <c r="O68" s="210"/>
      <c r="P68" s="210"/>
      <c r="Q68" s="210"/>
      <c r="R68" s="210"/>
      <c r="S68" s="264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</row>
    <row r="69" spans="2:54" x14ac:dyDescent="0.25">
      <c r="B69" s="278"/>
      <c r="C69" s="280"/>
      <c r="D69" s="230" t="s">
        <v>165</v>
      </c>
      <c r="E69" s="281"/>
      <c r="F69" s="281"/>
      <c r="G69" s="282"/>
      <c r="H69" s="283">
        <f>SUM(H65:H68)</f>
        <v>0</v>
      </c>
      <c r="I69" s="283">
        <f>SUM(I65:I68)</f>
        <v>0</v>
      </c>
      <c r="J69" s="283">
        <f>SUM(J65:J68)</f>
        <v>0</v>
      </c>
      <c r="K69" s="210"/>
      <c r="L69" s="210"/>
      <c r="M69" s="210"/>
      <c r="N69" s="210"/>
      <c r="O69" s="210"/>
      <c r="P69" s="210"/>
      <c r="Q69" s="210"/>
      <c r="R69" s="210"/>
      <c r="S69" s="264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</row>
    <row r="70" spans="2:54" x14ac:dyDescent="0.25">
      <c r="B70" s="278" t="s">
        <v>166</v>
      </c>
      <c r="C70" s="280"/>
      <c r="D70" s="213" t="s">
        <v>167</v>
      </c>
      <c r="E70" s="238"/>
      <c r="F70" s="238"/>
      <c r="G70" s="239"/>
      <c r="H70" s="240"/>
      <c r="I70" s="241"/>
      <c r="J70" s="241"/>
      <c r="K70" s="210"/>
      <c r="L70" s="210"/>
      <c r="M70" s="210"/>
      <c r="N70" s="210"/>
      <c r="O70" s="210"/>
      <c r="P70" s="210"/>
      <c r="Q70" s="210"/>
      <c r="R70" s="210"/>
      <c r="S70" s="264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</row>
    <row r="71" spans="2:54" x14ac:dyDescent="0.25">
      <c r="B71" s="278"/>
      <c r="C71" s="280">
        <v>1</v>
      </c>
      <c r="D71" s="253"/>
      <c r="E71" s="250"/>
      <c r="F71" s="251"/>
      <c r="G71" s="252"/>
      <c r="H71" s="225"/>
      <c r="I71" s="224"/>
      <c r="J71" s="224">
        <f>H71-I71</f>
        <v>0</v>
      </c>
      <c r="K71" s="210"/>
      <c r="L71" s="210"/>
      <c r="M71" s="210"/>
      <c r="N71" s="210"/>
      <c r="O71" s="210"/>
      <c r="P71" s="210"/>
      <c r="Q71" s="210"/>
      <c r="R71" s="210"/>
      <c r="S71" s="264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</row>
    <row r="72" spans="2:54" x14ac:dyDescent="0.25">
      <c r="B72" s="278"/>
      <c r="C72" s="280">
        <f>SUM(C71)+1</f>
        <v>2</v>
      </c>
      <c r="D72" s="253"/>
      <c r="E72" s="250"/>
      <c r="F72" s="251"/>
      <c r="G72" s="252"/>
      <c r="H72" s="225">
        <f>SUM(F72)*G72</f>
        <v>0</v>
      </c>
      <c r="I72" s="224"/>
      <c r="J72" s="224">
        <f>H72-I72</f>
        <v>0</v>
      </c>
      <c r="K72" s="210"/>
      <c r="L72" s="210"/>
      <c r="M72" s="210"/>
      <c r="N72" s="210"/>
      <c r="O72" s="210"/>
      <c r="P72" s="210"/>
      <c r="Q72" s="210"/>
      <c r="R72" s="210"/>
      <c r="S72" s="264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</row>
    <row r="73" spans="2:54" x14ac:dyDescent="0.25">
      <c r="B73" s="278"/>
      <c r="C73" s="280">
        <v>3</v>
      </c>
      <c r="D73" s="253"/>
      <c r="E73" s="250"/>
      <c r="F73" s="251"/>
      <c r="G73" s="252"/>
      <c r="H73" s="225">
        <f>SUM(F73)*G73</f>
        <v>0</v>
      </c>
      <c r="I73" s="224"/>
      <c r="J73" s="224">
        <f>H73-I73</f>
        <v>0</v>
      </c>
      <c r="K73" s="210"/>
      <c r="L73" s="210"/>
      <c r="M73" s="210"/>
      <c r="N73" s="210"/>
      <c r="O73" s="210"/>
      <c r="P73" s="210"/>
      <c r="Q73" s="210"/>
      <c r="R73" s="210"/>
      <c r="S73" s="264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</row>
    <row r="74" spans="2:54" x14ac:dyDescent="0.25">
      <c r="B74" s="278"/>
      <c r="C74" s="229"/>
      <c r="D74" s="230" t="s">
        <v>168</v>
      </c>
      <c r="E74" s="281"/>
      <c r="F74" s="281"/>
      <c r="G74" s="282"/>
      <c r="H74" s="283">
        <f>SUM(H71:H73)</f>
        <v>0</v>
      </c>
      <c r="I74" s="283">
        <f>SUM(I71:I73)</f>
        <v>0</v>
      </c>
      <c r="J74" s="283">
        <f>SUM(J71:J73)</f>
        <v>0</v>
      </c>
      <c r="K74" s="210"/>
      <c r="L74" s="210"/>
      <c r="M74" s="210"/>
      <c r="N74" s="210"/>
      <c r="O74" s="210"/>
      <c r="P74" s="210"/>
      <c r="Q74" s="210"/>
      <c r="R74" s="210"/>
      <c r="S74" s="264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</row>
    <row r="75" spans="2:54" x14ac:dyDescent="0.25">
      <c r="B75" s="284"/>
      <c r="C75" s="229"/>
      <c r="D75" s="285"/>
      <c r="E75" s="255"/>
      <c r="F75" s="255"/>
      <c r="G75" s="279"/>
      <c r="H75" s="286"/>
      <c r="I75" s="287"/>
      <c r="J75" s="287"/>
      <c r="K75" s="210"/>
      <c r="L75" s="210"/>
      <c r="M75" s="210"/>
      <c r="N75" s="210"/>
      <c r="O75" s="210"/>
      <c r="P75" s="210"/>
      <c r="Q75" s="210"/>
      <c r="R75" s="210"/>
      <c r="S75" s="264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0"/>
      <c r="BB75" s="210"/>
    </row>
    <row r="76" spans="2:54" x14ac:dyDescent="0.25">
      <c r="B76" s="393" t="s">
        <v>169</v>
      </c>
      <c r="C76" s="394"/>
      <c r="D76" s="288" t="s">
        <v>170</v>
      </c>
      <c r="E76" s="288"/>
      <c r="F76" s="288"/>
      <c r="G76" s="289"/>
      <c r="H76" s="290"/>
      <c r="I76" s="291"/>
      <c r="J76" s="291"/>
      <c r="K76" s="210"/>
      <c r="L76" s="210"/>
      <c r="M76" s="210"/>
      <c r="N76" s="210"/>
      <c r="O76" s="210"/>
      <c r="P76" s="210"/>
      <c r="Q76" s="210"/>
      <c r="R76" s="210"/>
      <c r="S76" s="264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</row>
    <row r="77" spans="2:54" x14ac:dyDescent="0.25">
      <c r="B77" s="284" t="s">
        <v>171</v>
      </c>
      <c r="C77" s="229"/>
      <c r="D77" s="213" t="s">
        <v>164</v>
      </c>
      <c r="E77" s="292"/>
      <c r="F77" s="292"/>
      <c r="G77" s="293"/>
      <c r="H77" s="294"/>
      <c r="I77" s="295"/>
      <c r="J77" s="295"/>
      <c r="K77" s="210"/>
      <c r="L77" s="210"/>
      <c r="M77" s="210"/>
      <c r="N77" s="210"/>
      <c r="O77" s="210"/>
      <c r="P77" s="210"/>
      <c r="Q77" s="210"/>
      <c r="R77" s="210"/>
      <c r="S77" s="264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0"/>
      <c r="AE77" s="210"/>
      <c r="AF77" s="210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</row>
    <row r="78" spans="2:54" x14ac:dyDescent="0.25">
      <c r="B78" s="284"/>
      <c r="C78" s="229">
        <v>1</v>
      </c>
      <c r="D78" s="219"/>
      <c r="E78" s="255"/>
      <c r="F78" s="255"/>
      <c r="G78" s="257"/>
      <c r="H78" s="256">
        <f>SUM(F78)*G78</f>
        <v>0</v>
      </c>
      <c r="I78" s="223">
        <f t="shared" ref="I78" si="16">SUM(K78:BC78)</f>
        <v>0</v>
      </c>
      <c r="J78" s="224">
        <f>H78-I78</f>
        <v>0</v>
      </c>
      <c r="K78" s="210"/>
      <c r="L78" s="210"/>
      <c r="M78" s="210"/>
      <c r="N78" s="210"/>
      <c r="O78" s="210"/>
      <c r="P78" s="210"/>
      <c r="Q78" s="210"/>
      <c r="R78" s="210"/>
      <c r="S78" s="264"/>
      <c r="T78" s="210"/>
      <c r="U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</row>
    <row r="79" spans="2:54" x14ac:dyDescent="0.25">
      <c r="B79" s="284"/>
      <c r="C79" s="229"/>
      <c r="D79" s="230" t="s">
        <v>165</v>
      </c>
      <c r="E79" s="281"/>
      <c r="F79" s="281"/>
      <c r="G79" s="282"/>
      <c r="H79" s="283">
        <f>SUM(H78:H78)</f>
        <v>0</v>
      </c>
      <c r="I79" s="283">
        <f>SUM(I78:I78)</f>
        <v>0</v>
      </c>
      <c r="J79" s="283">
        <f>SUM(J78:J78)</f>
        <v>0</v>
      </c>
      <c r="K79" s="210"/>
      <c r="L79" s="210"/>
      <c r="M79" s="210"/>
      <c r="N79" s="210"/>
      <c r="O79" s="210"/>
      <c r="P79" s="210"/>
      <c r="Q79" s="210"/>
      <c r="R79" s="210"/>
      <c r="S79" s="264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</row>
    <row r="80" spans="2:54" ht="15.75" customHeight="1" x14ac:dyDescent="0.25">
      <c r="B80" s="382" t="s">
        <v>13</v>
      </c>
      <c r="C80" s="383"/>
      <c r="D80" s="296" t="s">
        <v>172</v>
      </c>
      <c r="E80" s="296"/>
      <c r="F80" s="296"/>
      <c r="G80" s="297"/>
      <c r="H80" s="209"/>
      <c r="I80" s="298"/>
      <c r="J80" s="298"/>
      <c r="K80" s="210"/>
      <c r="L80" s="210"/>
      <c r="M80" s="210"/>
      <c r="N80" s="210"/>
      <c r="O80" s="210"/>
      <c r="P80" s="210"/>
      <c r="Q80" s="210"/>
      <c r="R80" s="210"/>
      <c r="S80" s="264"/>
      <c r="T80" s="210"/>
      <c r="U80" s="210"/>
      <c r="V80" s="264"/>
      <c r="W80" s="264"/>
      <c r="X80" s="264"/>
      <c r="Y80" s="264"/>
      <c r="Z80" s="264"/>
      <c r="AA80" s="264"/>
      <c r="AB80" s="210"/>
      <c r="AC80" s="210"/>
      <c r="AD80" s="210"/>
      <c r="AE80" s="210"/>
      <c r="AF80" s="210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</row>
    <row r="81" spans="2:54" ht="15.75" customHeight="1" x14ac:dyDescent="0.25">
      <c r="B81" s="299" t="s">
        <v>15</v>
      </c>
      <c r="C81" s="300"/>
      <c r="D81" s="301" t="s">
        <v>173</v>
      </c>
      <c r="E81" s="301"/>
      <c r="F81" s="301"/>
      <c r="G81" s="302"/>
      <c r="H81" s="303"/>
      <c r="I81" s="304"/>
      <c r="J81" s="304"/>
      <c r="K81" s="210"/>
      <c r="L81" s="210"/>
      <c r="M81" s="210"/>
      <c r="N81" s="210"/>
      <c r="O81" s="210"/>
      <c r="P81" s="210"/>
      <c r="Q81" s="210"/>
      <c r="R81" s="210"/>
      <c r="S81" s="264"/>
      <c r="T81" s="210"/>
      <c r="U81" s="210"/>
      <c r="V81" s="264"/>
      <c r="W81" s="264"/>
      <c r="X81" s="264"/>
      <c r="Y81" s="264"/>
      <c r="Z81" s="264"/>
      <c r="AA81" s="264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</row>
    <row r="82" spans="2:54" ht="15.75" hidden="1" customHeight="1" x14ac:dyDescent="0.25">
      <c r="B82" s="299"/>
      <c r="C82" s="218">
        <v>1</v>
      </c>
      <c r="D82" s="219" t="s">
        <v>174</v>
      </c>
      <c r="E82" s="220"/>
      <c r="F82" s="221">
        <v>1</v>
      </c>
      <c r="G82" s="257">
        <v>0</v>
      </c>
      <c r="H82" s="256">
        <f>SUM(F82)*G82</f>
        <v>0</v>
      </c>
      <c r="I82" s="224"/>
      <c r="J82" s="224"/>
      <c r="K82" s="210"/>
      <c r="L82" s="210"/>
      <c r="M82" s="210"/>
      <c r="N82" s="210"/>
      <c r="O82" s="210"/>
      <c r="P82" s="210"/>
      <c r="Q82" s="210"/>
      <c r="R82" s="210"/>
      <c r="S82" s="264"/>
      <c r="T82" s="210"/>
      <c r="U82" s="210"/>
      <c r="V82" s="264"/>
      <c r="W82" s="264"/>
      <c r="X82" s="264"/>
      <c r="Y82" s="264"/>
      <c r="Z82" s="264"/>
      <c r="AA82" s="264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</row>
    <row r="83" spans="2:54" ht="15.75" hidden="1" customHeight="1" x14ac:dyDescent="0.25">
      <c r="B83" s="299"/>
      <c r="C83" s="218">
        <f t="shared" ref="C83:C88" si="17">SUM(C82)+1</f>
        <v>2</v>
      </c>
      <c r="D83" s="219" t="s">
        <v>175</v>
      </c>
      <c r="E83" s="220"/>
      <c r="F83" s="221">
        <v>1</v>
      </c>
      <c r="G83" s="257">
        <v>0</v>
      </c>
      <c r="H83" s="256">
        <f>SUM(F83)*G83</f>
        <v>0</v>
      </c>
      <c r="I83" s="224"/>
      <c r="J83" s="224"/>
      <c r="K83" s="210"/>
      <c r="L83" s="210"/>
      <c r="M83" s="210"/>
      <c r="N83" s="210"/>
      <c r="O83" s="210"/>
      <c r="P83" s="210"/>
      <c r="Q83" s="210"/>
      <c r="R83" s="210"/>
      <c r="S83" s="264"/>
      <c r="T83" s="210"/>
      <c r="U83" s="210"/>
      <c r="V83" s="264"/>
      <c r="W83" s="264"/>
      <c r="X83" s="264"/>
      <c r="Y83" s="264"/>
      <c r="Z83" s="264"/>
      <c r="AA83" s="264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</row>
    <row r="84" spans="2:54" ht="15.75" hidden="1" customHeight="1" x14ac:dyDescent="0.25">
      <c r="B84" s="299"/>
      <c r="C84" s="218">
        <f t="shared" si="17"/>
        <v>3</v>
      </c>
      <c r="D84" s="219" t="s">
        <v>176</v>
      </c>
      <c r="E84" s="220"/>
      <c r="F84" s="221">
        <v>1</v>
      </c>
      <c r="G84" s="257">
        <v>0</v>
      </c>
      <c r="H84" s="256">
        <f>SUM(F84)*G84</f>
        <v>0</v>
      </c>
      <c r="I84" s="224"/>
      <c r="J84" s="224"/>
      <c r="K84" s="210"/>
      <c r="L84" s="210"/>
      <c r="M84" s="210"/>
      <c r="N84" s="210"/>
      <c r="O84" s="210"/>
      <c r="P84" s="210"/>
      <c r="Q84" s="210"/>
      <c r="R84" s="210"/>
      <c r="S84" s="264"/>
      <c r="T84" s="210"/>
      <c r="U84" s="210"/>
      <c r="V84" s="264"/>
      <c r="W84" s="264"/>
      <c r="X84" s="264"/>
      <c r="Y84" s="264"/>
      <c r="Z84" s="264"/>
      <c r="AA84" s="264"/>
      <c r="AB84" s="210"/>
      <c r="AC84" s="210"/>
      <c r="AD84" s="210"/>
      <c r="AE84" s="210"/>
      <c r="AF84" s="210"/>
      <c r="AG84" s="210"/>
      <c r="AH84" s="210"/>
      <c r="AI84" s="210"/>
      <c r="AJ84" s="210"/>
      <c r="AK84" s="210"/>
      <c r="AL84" s="210"/>
      <c r="AM84" s="210"/>
      <c r="AN84" s="210"/>
      <c r="AO84" s="210"/>
      <c r="AP84" s="210"/>
      <c r="AQ84" s="210"/>
      <c r="AR84" s="210"/>
      <c r="AS84" s="210"/>
      <c r="AT84" s="210"/>
      <c r="AU84" s="210"/>
      <c r="AV84" s="210"/>
      <c r="AW84" s="210"/>
      <c r="AX84" s="210"/>
      <c r="AY84" s="210"/>
      <c r="AZ84" s="210"/>
      <c r="BA84" s="210"/>
      <c r="BB84" s="210"/>
    </row>
    <row r="85" spans="2:54" ht="15.75" hidden="1" customHeight="1" x14ac:dyDescent="0.25">
      <c r="B85" s="299"/>
      <c r="C85" s="218">
        <f t="shared" si="17"/>
        <v>4</v>
      </c>
      <c r="D85" s="219" t="s">
        <v>177</v>
      </c>
      <c r="E85" s="220"/>
      <c r="F85" s="221">
        <v>1</v>
      </c>
      <c r="G85" s="257">
        <v>0</v>
      </c>
      <c r="H85" s="256">
        <f>SUM(F85)*G85</f>
        <v>0</v>
      </c>
      <c r="I85" s="224"/>
      <c r="J85" s="224"/>
      <c r="K85" s="210"/>
      <c r="L85" s="210"/>
      <c r="M85" s="210"/>
      <c r="N85" s="210"/>
      <c r="O85" s="210"/>
      <c r="P85" s="210"/>
      <c r="Q85" s="210"/>
      <c r="R85" s="210"/>
      <c r="S85" s="264"/>
      <c r="T85" s="210"/>
      <c r="U85" s="210"/>
      <c r="V85" s="264"/>
      <c r="W85" s="264"/>
      <c r="X85" s="264"/>
      <c r="Y85" s="264"/>
      <c r="Z85" s="264"/>
      <c r="AA85" s="264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</row>
    <row r="86" spans="2:54" ht="15.75" hidden="1" customHeight="1" x14ac:dyDescent="0.25">
      <c r="B86" s="299"/>
      <c r="C86" s="218">
        <f t="shared" si="17"/>
        <v>5</v>
      </c>
      <c r="D86" s="219" t="s">
        <v>178</v>
      </c>
      <c r="E86" s="305"/>
      <c r="F86" s="221">
        <v>1</v>
      </c>
      <c r="G86" s="257">
        <v>0</v>
      </c>
      <c r="H86" s="256">
        <f>SUM(F86)*G86</f>
        <v>0</v>
      </c>
      <c r="I86" s="224"/>
      <c r="J86" s="224"/>
      <c r="K86" s="210"/>
      <c r="L86" s="210"/>
      <c r="M86" s="210"/>
      <c r="N86" s="210"/>
      <c r="O86" s="210"/>
      <c r="P86" s="210"/>
      <c r="Q86" s="210"/>
      <c r="R86" s="210"/>
      <c r="S86" s="264"/>
      <c r="T86" s="210"/>
      <c r="U86" s="210"/>
      <c r="V86" s="264"/>
      <c r="W86" s="264"/>
      <c r="X86" s="264"/>
      <c r="Y86" s="264"/>
      <c r="Z86" s="264"/>
      <c r="AA86" s="264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</row>
    <row r="87" spans="2:54" ht="15.75" hidden="1" customHeight="1" x14ac:dyDescent="0.25">
      <c r="B87" s="299"/>
      <c r="C87" s="218">
        <f t="shared" si="17"/>
        <v>6</v>
      </c>
      <c r="D87" s="219" t="s">
        <v>179</v>
      </c>
      <c r="E87" s="305"/>
      <c r="F87" s="221">
        <v>1</v>
      </c>
      <c r="G87" s="257"/>
      <c r="H87" s="256"/>
      <c r="I87" s="224"/>
      <c r="J87" s="224"/>
      <c r="K87" s="210"/>
      <c r="L87" s="210"/>
      <c r="M87" s="210"/>
      <c r="N87" s="210"/>
      <c r="O87" s="210"/>
      <c r="P87" s="210"/>
      <c r="Q87" s="210"/>
      <c r="R87" s="210"/>
      <c r="S87" s="264"/>
      <c r="T87" s="210"/>
      <c r="U87" s="210"/>
      <c r="V87" s="264"/>
      <c r="W87" s="264"/>
      <c r="X87" s="264"/>
      <c r="Y87" s="264"/>
      <c r="Z87" s="264"/>
      <c r="AA87" s="264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</row>
    <row r="88" spans="2:54" ht="15.75" hidden="1" customHeight="1" x14ac:dyDescent="0.25">
      <c r="B88" s="299"/>
      <c r="C88" s="218">
        <f t="shared" si="17"/>
        <v>7</v>
      </c>
      <c r="D88" s="219" t="s">
        <v>180</v>
      </c>
      <c r="E88" s="305"/>
      <c r="F88" s="221">
        <v>1</v>
      </c>
      <c r="G88" s="257"/>
      <c r="H88" s="256"/>
      <c r="I88" s="224"/>
      <c r="J88" s="224"/>
      <c r="K88" s="210"/>
      <c r="L88" s="210"/>
      <c r="M88" s="210"/>
      <c r="N88" s="210"/>
      <c r="O88" s="210"/>
      <c r="P88" s="210"/>
      <c r="Q88" s="210"/>
      <c r="R88" s="210"/>
      <c r="S88" s="264"/>
      <c r="T88" s="210"/>
      <c r="U88" s="210"/>
      <c r="V88" s="264"/>
      <c r="W88" s="264"/>
      <c r="X88" s="264"/>
      <c r="Y88" s="264"/>
      <c r="Z88" s="264"/>
      <c r="AA88" s="264"/>
      <c r="AB88" s="210"/>
      <c r="AC88" s="210"/>
      <c r="AD88" s="210"/>
      <c r="AE88" s="210"/>
      <c r="AF88" s="210"/>
      <c r="AG88" s="210"/>
      <c r="AH88" s="210"/>
      <c r="AI88" s="210"/>
      <c r="AJ88" s="210"/>
      <c r="AK88" s="210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</row>
    <row r="89" spans="2:54" ht="15.75" hidden="1" customHeight="1" x14ac:dyDescent="0.25">
      <c r="B89" s="299"/>
      <c r="C89" s="218">
        <v>8</v>
      </c>
      <c r="D89" s="219" t="s">
        <v>181</v>
      </c>
      <c r="E89" s="305"/>
      <c r="F89" s="221"/>
      <c r="G89" s="257"/>
      <c r="H89" s="256"/>
      <c r="I89" s="224"/>
      <c r="J89" s="224"/>
      <c r="K89" s="210"/>
      <c r="L89" s="210"/>
      <c r="M89" s="210"/>
      <c r="N89" s="210"/>
      <c r="O89" s="210"/>
      <c r="P89" s="210"/>
      <c r="Q89" s="210"/>
      <c r="R89" s="210"/>
      <c r="S89" s="264"/>
      <c r="T89" s="210"/>
      <c r="U89" s="210"/>
      <c r="V89" s="264"/>
      <c r="W89" s="264"/>
      <c r="X89" s="264"/>
      <c r="Y89" s="264"/>
      <c r="Z89" s="264"/>
      <c r="AA89" s="264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</row>
    <row r="90" spans="2:54" ht="15.75" customHeight="1" x14ac:dyDescent="0.25">
      <c r="B90" s="299"/>
      <c r="C90" s="218"/>
      <c r="D90" s="230" t="s">
        <v>182</v>
      </c>
      <c r="E90" s="230"/>
      <c r="F90" s="230"/>
      <c r="G90" s="306"/>
      <c r="H90" s="307">
        <f>SUM(H82:H85)</f>
        <v>0</v>
      </c>
      <c r="I90" s="307">
        <f t="shared" ref="I90:J90" si="18">SUM(I82:I85)</f>
        <v>0</v>
      </c>
      <c r="J90" s="307">
        <f t="shared" si="18"/>
        <v>0</v>
      </c>
      <c r="K90" s="210"/>
      <c r="L90" s="210"/>
      <c r="M90" s="210"/>
      <c r="N90" s="210"/>
      <c r="O90" s="210"/>
      <c r="P90" s="210"/>
      <c r="Q90" s="210"/>
      <c r="R90" s="210"/>
      <c r="S90" s="264"/>
      <c r="T90" s="210"/>
      <c r="U90" s="210"/>
      <c r="V90" s="264"/>
      <c r="W90" s="264"/>
      <c r="X90" s="264"/>
      <c r="Y90" s="264"/>
      <c r="Z90" s="264"/>
      <c r="AA90" s="264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</row>
    <row r="91" spans="2:54" ht="15.75" customHeight="1" x14ac:dyDescent="0.25">
      <c r="B91" s="299" t="s">
        <v>20</v>
      </c>
      <c r="C91" s="300"/>
      <c r="D91" s="301" t="s">
        <v>183</v>
      </c>
      <c r="E91" s="301"/>
      <c r="F91" s="301"/>
      <c r="G91" s="302"/>
      <c r="H91" s="303"/>
      <c r="I91" s="304"/>
      <c r="J91" s="304"/>
      <c r="K91" s="210"/>
      <c r="L91" s="210"/>
      <c r="M91" s="210"/>
      <c r="N91" s="210"/>
      <c r="O91" s="210"/>
      <c r="P91" s="210"/>
      <c r="Q91" s="210"/>
      <c r="R91" s="210"/>
      <c r="S91" s="264"/>
      <c r="T91" s="210"/>
      <c r="U91" s="210"/>
      <c r="V91" s="264"/>
      <c r="W91" s="264"/>
      <c r="X91" s="264"/>
      <c r="Y91" s="264"/>
      <c r="Z91" s="264"/>
      <c r="AA91" s="264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</row>
    <row r="92" spans="2:54" ht="15.75" hidden="1" customHeight="1" x14ac:dyDescent="0.25">
      <c r="B92" s="299" t="s">
        <v>155</v>
      </c>
      <c r="C92" s="218">
        <v>1</v>
      </c>
      <c r="D92" s="244" t="s">
        <v>184</v>
      </c>
      <c r="E92" s="308"/>
      <c r="F92" s="309">
        <v>1</v>
      </c>
      <c r="G92" s="247">
        <v>45000000</v>
      </c>
      <c r="H92" s="248">
        <f t="shared" ref="H92:H104" si="19">SUM(F92)*G92</f>
        <v>45000000</v>
      </c>
      <c r="I92" s="224">
        <v>45000000</v>
      </c>
      <c r="J92" s="224">
        <f>H92-I92</f>
        <v>0</v>
      </c>
      <c r="K92" s="210"/>
      <c r="L92" s="210"/>
      <c r="M92" s="210"/>
      <c r="N92" s="210"/>
      <c r="O92" s="210"/>
      <c r="P92" s="210"/>
      <c r="Q92" s="210"/>
      <c r="R92" s="210"/>
      <c r="S92" s="264"/>
      <c r="T92" s="210"/>
      <c r="U92" s="210"/>
      <c r="V92" s="264"/>
      <c r="W92" s="264"/>
      <c r="X92" s="264"/>
      <c r="Y92" s="264"/>
      <c r="Z92" s="264"/>
      <c r="AA92" s="264"/>
      <c r="AB92" s="210"/>
      <c r="AC92" s="210"/>
      <c r="AD92" s="210"/>
      <c r="AE92" s="210"/>
      <c r="AF92" s="210"/>
      <c r="AG92" s="210"/>
      <c r="AH92" s="210"/>
      <c r="AI92" s="210"/>
      <c r="AJ92" s="210"/>
      <c r="AK92" s="210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</row>
    <row r="93" spans="2:54" ht="15.75" customHeight="1" x14ac:dyDescent="0.25">
      <c r="B93" s="299"/>
      <c r="C93" s="218">
        <v>1</v>
      </c>
      <c r="D93" s="219" t="s">
        <v>229</v>
      </c>
      <c r="E93" s="220"/>
      <c r="F93" s="221"/>
      <c r="G93" s="257"/>
      <c r="H93" s="256">
        <f>SUM(F93)*G93</f>
        <v>0</v>
      </c>
      <c r="I93" s="223">
        <f t="shared" ref="I93" si="20">SUM(K93:BC93)</f>
        <v>55099000</v>
      </c>
      <c r="J93" s="224">
        <f t="shared" ref="J93:J104" si="21">H93-I93</f>
        <v>-55099000</v>
      </c>
      <c r="K93" s="354">
        <v>13000000</v>
      </c>
      <c r="L93" s="264"/>
      <c r="M93" s="264"/>
      <c r="N93" s="354">
        <v>16000000</v>
      </c>
      <c r="O93" s="264"/>
      <c r="P93" s="264"/>
      <c r="Q93" s="354">
        <v>13000000</v>
      </c>
      <c r="R93" s="264"/>
      <c r="S93" s="264"/>
      <c r="T93" s="264"/>
      <c r="U93" s="264"/>
      <c r="V93" s="264"/>
      <c r="W93" s="264"/>
      <c r="X93" s="264"/>
      <c r="Y93" s="354">
        <v>13099000</v>
      </c>
      <c r="Z93" s="264"/>
      <c r="AA93" s="264"/>
      <c r="AB93" s="264"/>
      <c r="AC93" s="264"/>
      <c r="AD93" s="264"/>
      <c r="AE93" s="264"/>
      <c r="AF93" s="264"/>
      <c r="AG93" s="264"/>
      <c r="AH93" s="264"/>
      <c r="AI93" s="264"/>
      <c r="AJ93" s="264"/>
      <c r="AK93" s="264"/>
      <c r="AL93" s="264"/>
      <c r="AM93" s="264"/>
      <c r="AN93" s="264"/>
      <c r="AO93" s="264"/>
      <c r="AP93" s="264"/>
      <c r="AQ93" s="264"/>
      <c r="AR93" s="264"/>
      <c r="AS93" s="264"/>
      <c r="AT93" s="264"/>
      <c r="AU93" s="264"/>
      <c r="AV93" s="264"/>
      <c r="AW93" s="264"/>
      <c r="AX93" s="264"/>
      <c r="AY93" s="264"/>
      <c r="AZ93" s="264"/>
      <c r="BA93" s="264"/>
      <c r="BB93" s="264"/>
    </row>
    <row r="94" spans="2:54" ht="15.75" customHeight="1" x14ac:dyDescent="0.25">
      <c r="B94" s="299"/>
      <c r="C94" s="218">
        <f>C93+1</f>
        <v>2</v>
      </c>
      <c r="D94" s="219" t="s">
        <v>230</v>
      </c>
      <c r="E94" s="220"/>
      <c r="F94" s="221"/>
      <c r="G94" s="357"/>
      <c r="H94" s="256">
        <f>SUM(F94)*G94</f>
        <v>0</v>
      </c>
      <c r="I94" s="223">
        <f>SUM(K94:BC94)</f>
        <v>20543000</v>
      </c>
      <c r="J94" s="224">
        <f t="shared" si="21"/>
        <v>-20543000</v>
      </c>
      <c r="K94" s="354">
        <v>9725000</v>
      </c>
      <c r="L94" s="264"/>
      <c r="M94" s="264"/>
      <c r="N94" s="354">
        <v>10818000</v>
      </c>
      <c r="O94" s="264"/>
      <c r="P94" s="264"/>
      <c r="Q94" s="264"/>
      <c r="R94" s="264"/>
      <c r="S94" s="264"/>
      <c r="T94" s="264"/>
      <c r="U94" s="264"/>
      <c r="V94" s="350"/>
      <c r="W94" s="350"/>
      <c r="X94" s="350"/>
      <c r="Y94" s="350"/>
      <c r="Z94" s="350"/>
      <c r="AA94" s="350"/>
      <c r="AB94" s="264"/>
      <c r="AC94" s="264"/>
      <c r="AD94" s="264"/>
      <c r="AE94" s="264"/>
      <c r="AF94" s="264"/>
      <c r="AG94" s="264"/>
      <c r="AH94" s="264"/>
      <c r="AI94" s="264"/>
      <c r="AJ94" s="264"/>
      <c r="AK94" s="264"/>
      <c r="AL94" s="264"/>
      <c r="AM94" s="264"/>
      <c r="AN94" s="264"/>
      <c r="AO94" s="264"/>
      <c r="AP94" s="264"/>
      <c r="AQ94" s="264"/>
      <c r="AR94" s="264"/>
      <c r="AS94" s="264"/>
      <c r="AT94" s="264"/>
      <c r="AU94" s="264"/>
      <c r="AV94" s="264"/>
      <c r="AW94" s="264"/>
      <c r="AX94" s="264"/>
      <c r="AY94" s="264"/>
      <c r="AZ94" s="264"/>
      <c r="BA94" s="264"/>
      <c r="BB94" s="264"/>
    </row>
    <row r="95" spans="2:54" ht="15.75" customHeight="1" x14ac:dyDescent="0.25">
      <c r="B95" s="299"/>
      <c r="C95" s="218">
        <f t="shared" ref="C95:C102" si="22">C94+1</f>
        <v>3</v>
      </c>
      <c r="D95" s="219"/>
      <c r="E95" s="220"/>
      <c r="F95" s="221"/>
      <c r="G95" s="257"/>
      <c r="H95" s="256">
        <f t="shared" si="19"/>
        <v>0</v>
      </c>
      <c r="I95" s="224"/>
      <c r="J95" s="224">
        <f t="shared" si="21"/>
        <v>0</v>
      </c>
      <c r="K95" s="210"/>
      <c r="L95" s="210"/>
      <c r="M95" s="210"/>
      <c r="N95" s="210"/>
      <c r="O95" s="210"/>
      <c r="P95" s="210"/>
      <c r="Q95" s="210"/>
      <c r="R95" s="210"/>
      <c r="S95" s="264"/>
      <c r="T95" s="210"/>
      <c r="U95" s="210"/>
      <c r="V95" s="350"/>
      <c r="W95" s="350"/>
      <c r="X95" s="350"/>
      <c r="Y95" s="350"/>
      <c r="Z95" s="350"/>
      <c r="AA95" s="35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</row>
    <row r="96" spans="2:54" ht="15.75" customHeight="1" x14ac:dyDescent="0.25">
      <c r="B96" s="299"/>
      <c r="C96" s="218">
        <f t="shared" si="22"/>
        <v>4</v>
      </c>
      <c r="D96" s="219"/>
      <c r="E96" s="220"/>
      <c r="F96" s="221"/>
      <c r="G96" s="257"/>
      <c r="H96" s="256">
        <f t="shared" si="19"/>
        <v>0</v>
      </c>
      <c r="I96" s="223">
        <f>SUM(K96:BC96)</f>
        <v>0</v>
      </c>
      <c r="J96" s="224">
        <f t="shared" si="21"/>
        <v>0</v>
      </c>
      <c r="K96" s="210"/>
      <c r="L96" s="210"/>
      <c r="M96" s="210"/>
      <c r="N96" s="210"/>
      <c r="O96" s="210"/>
      <c r="P96" s="210"/>
      <c r="Q96" s="210"/>
      <c r="R96" s="210"/>
      <c r="S96" s="264"/>
      <c r="T96" s="210"/>
      <c r="U96" s="210"/>
      <c r="V96" s="350"/>
      <c r="W96" s="348"/>
      <c r="X96" s="350"/>
      <c r="Y96" s="350"/>
      <c r="Z96" s="350"/>
      <c r="AA96" s="35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</row>
    <row r="97" spans="2:54" ht="15.75" customHeight="1" x14ac:dyDescent="0.25">
      <c r="B97" s="299"/>
      <c r="C97" s="218">
        <f t="shared" si="22"/>
        <v>5</v>
      </c>
      <c r="D97" s="219"/>
      <c r="E97" s="220"/>
      <c r="F97" s="221"/>
      <c r="G97" s="257"/>
      <c r="H97" s="256">
        <f t="shared" si="19"/>
        <v>0</v>
      </c>
      <c r="I97" s="223">
        <f t="shared" ref="I97:I104" si="23">SUM(K97:BC97)</f>
        <v>0</v>
      </c>
      <c r="J97" s="224">
        <f t="shared" si="21"/>
        <v>0</v>
      </c>
      <c r="K97" s="210"/>
      <c r="L97" s="210"/>
      <c r="M97" s="210"/>
      <c r="N97" s="210"/>
      <c r="O97" s="210"/>
      <c r="P97" s="210"/>
      <c r="Q97" s="210"/>
      <c r="R97" s="210"/>
      <c r="S97" s="264"/>
      <c r="T97" s="210"/>
      <c r="U97" s="210"/>
      <c r="V97" s="350"/>
      <c r="W97" s="350"/>
      <c r="X97" s="350"/>
      <c r="Y97" s="350"/>
      <c r="Z97" s="350"/>
      <c r="AA97" s="350"/>
      <c r="AB97" s="210"/>
      <c r="AC97" s="210"/>
      <c r="AD97" s="210"/>
      <c r="AE97" s="210"/>
      <c r="AF97" s="210"/>
      <c r="AG97" s="210"/>
      <c r="AH97" s="210"/>
      <c r="AI97" s="210"/>
      <c r="AJ97" s="210"/>
      <c r="AK97" s="210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0"/>
      <c r="BB97" s="210"/>
    </row>
    <row r="98" spans="2:54" ht="15.75" customHeight="1" x14ac:dyDescent="0.25">
      <c r="B98" s="299"/>
      <c r="C98" s="218">
        <f t="shared" si="22"/>
        <v>6</v>
      </c>
      <c r="D98" s="219"/>
      <c r="E98" s="220"/>
      <c r="F98" s="221"/>
      <c r="G98" s="257"/>
      <c r="H98" s="256">
        <f t="shared" si="19"/>
        <v>0</v>
      </c>
      <c r="I98" s="223">
        <f t="shared" si="23"/>
        <v>0</v>
      </c>
      <c r="J98" s="224">
        <f t="shared" si="21"/>
        <v>0</v>
      </c>
      <c r="K98" s="210"/>
      <c r="L98" s="210"/>
      <c r="M98" s="210"/>
      <c r="N98" s="210"/>
      <c r="O98" s="210"/>
      <c r="P98" s="210"/>
      <c r="Q98" s="210"/>
      <c r="R98" s="210"/>
      <c r="S98" s="264"/>
      <c r="T98" s="210"/>
      <c r="U98" s="210"/>
      <c r="V98" s="350"/>
      <c r="W98" s="350"/>
      <c r="X98" s="350"/>
      <c r="Y98" s="350"/>
      <c r="Z98" s="350"/>
      <c r="AA98" s="35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</row>
    <row r="99" spans="2:54" ht="15.75" customHeight="1" x14ac:dyDescent="0.25">
      <c r="B99" s="299"/>
      <c r="C99" s="218">
        <f t="shared" si="22"/>
        <v>7</v>
      </c>
      <c r="D99" s="219"/>
      <c r="E99" s="220"/>
      <c r="F99" s="221"/>
      <c r="G99" s="257"/>
      <c r="H99" s="256">
        <f t="shared" si="19"/>
        <v>0</v>
      </c>
      <c r="I99" s="223">
        <f t="shared" si="23"/>
        <v>0</v>
      </c>
      <c r="J99" s="224">
        <f t="shared" si="21"/>
        <v>0</v>
      </c>
      <c r="K99" s="210"/>
      <c r="L99" s="210"/>
      <c r="M99" s="210"/>
      <c r="N99" s="210"/>
      <c r="O99" s="210"/>
      <c r="P99" s="210"/>
      <c r="Q99" s="210"/>
      <c r="R99" s="210"/>
      <c r="S99" s="264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0"/>
      <c r="BB99" s="210"/>
    </row>
    <row r="100" spans="2:54" ht="15.75" customHeight="1" x14ac:dyDescent="0.25">
      <c r="B100" s="299"/>
      <c r="C100" s="218">
        <f t="shared" si="22"/>
        <v>8</v>
      </c>
      <c r="D100" s="219"/>
      <c r="E100" s="220"/>
      <c r="F100" s="221"/>
      <c r="G100" s="257"/>
      <c r="H100" s="256">
        <f t="shared" si="19"/>
        <v>0</v>
      </c>
      <c r="I100" s="223">
        <f t="shared" si="23"/>
        <v>0</v>
      </c>
      <c r="J100" s="224">
        <f t="shared" si="21"/>
        <v>0</v>
      </c>
      <c r="K100" s="210"/>
      <c r="L100" s="210"/>
      <c r="M100" s="210"/>
      <c r="N100" s="210"/>
      <c r="O100" s="210"/>
      <c r="P100" s="210"/>
      <c r="Q100" s="210"/>
      <c r="R100" s="210"/>
      <c r="S100" s="264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</row>
    <row r="101" spans="2:54" ht="15.75" customHeight="1" x14ac:dyDescent="0.25">
      <c r="B101" s="299"/>
      <c r="C101" s="218">
        <f t="shared" si="22"/>
        <v>9</v>
      </c>
      <c r="D101" s="219"/>
      <c r="E101" s="220"/>
      <c r="F101" s="221"/>
      <c r="G101" s="257"/>
      <c r="H101" s="256">
        <f t="shared" si="19"/>
        <v>0</v>
      </c>
      <c r="I101" s="223">
        <f t="shared" si="23"/>
        <v>0</v>
      </c>
      <c r="J101" s="224">
        <f t="shared" si="21"/>
        <v>0</v>
      </c>
      <c r="K101" s="210"/>
      <c r="L101" s="210"/>
      <c r="M101" s="210"/>
      <c r="N101" s="210"/>
      <c r="O101" s="210"/>
      <c r="P101" s="210"/>
      <c r="Q101" s="210"/>
      <c r="R101" s="210"/>
      <c r="S101" s="264"/>
      <c r="T101" s="210"/>
      <c r="U101" s="210"/>
      <c r="V101" s="345"/>
      <c r="W101" s="345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</row>
    <row r="102" spans="2:54" ht="15.75" customHeight="1" x14ac:dyDescent="0.25">
      <c r="B102" s="299"/>
      <c r="C102" s="218">
        <f t="shared" si="22"/>
        <v>10</v>
      </c>
      <c r="D102" s="219"/>
      <c r="E102" s="220"/>
      <c r="F102" s="221"/>
      <c r="G102" s="257"/>
      <c r="H102" s="256">
        <f t="shared" si="19"/>
        <v>0</v>
      </c>
      <c r="I102" s="223">
        <f t="shared" si="23"/>
        <v>0</v>
      </c>
      <c r="J102" s="224">
        <f t="shared" si="21"/>
        <v>0</v>
      </c>
      <c r="K102" s="210"/>
      <c r="L102" s="210"/>
      <c r="M102" s="210"/>
      <c r="N102" s="210"/>
      <c r="O102" s="210"/>
      <c r="P102" s="210"/>
      <c r="Q102" s="210"/>
      <c r="R102" s="210"/>
      <c r="S102" s="264"/>
      <c r="T102" s="210"/>
      <c r="U102" s="210"/>
      <c r="V102" s="210"/>
      <c r="W102" s="210"/>
      <c r="Y102" s="210"/>
      <c r="Z102" s="210"/>
      <c r="AA102" s="210"/>
      <c r="AB102" s="210"/>
      <c r="AC102" s="210"/>
      <c r="AD102" s="210"/>
      <c r="AE102" s="210"/>
      <c r="AF102" s="210"/>
      <c r="AG102" s="210"/>
      <c r="AH102" s="210"/>
      <c r="AI102" s="210"/>
      <c r="AJ102" s="210"/>
      <c r="AK102" s="210"/>
      <c r="AL102" s="210"/>
      <c r="AM102" s="210"/>
      <c r="AN102" s="210"/>
      <c r="AO102" s="210"/>
      <c r="AP102" s="210"/>
      <c r="AQ102" s="210"/>
      <c r="AR102" s="210"/>
      <c r="AS102" s="210"/>
      <c r="AT102" s="210"/>
      <c r="AU102" s="210"/>
      <c r="AV102" s="210"/>
      <c r="AW102" s="210"/>
      <c r="AX102" s="210"/>
      <c r="AY102" s="210"/>
      <c r="AZ102" s="210"/>
      <c r="BA102" s="210"/>
      <c r="BB102" s="210"/>
    </row>
    <row r="103" spans="2:54" ht="15.75" customHeight="1" x14ac:dyDescent="0.25">
      <c r="B103" s="299"/>
      <c r="C103" s="218">
        <f>C102+1</f>
        <v>11</v>
      </c>
      <c r="D103" s="219"/>
      <c r="E103" s="220"/>
      <c r="F103" s="221"/>
      <c r="G103" s="257"/>
      <c r="H103" s="256">
        <f t="shared" si="19"/>
        <v>0</v>
      </c>
      <c r="I103" s="223">
        <f t="shared" si="23"/>
        <v>0</v>
      </c>
      <c r="J103" s="224">
        <f t="shared" si="21"/>
        <v>0</v>
      </c>
      <c r="K103" s="210"/>
      <c r="L103" s="210"/>
      <c r="M103" s="210"/>
      <c r="N103" s="210"/>
      <c r="O103" s="210"/>
      <c r="P103" s="210"/>
      <c r="Q103" s="210"/>
      <c r="R103" s="210"/>
      <c r="S103" s="264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0"/>
      <c r="AE103" s="210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</row>
    <row r="104" spans="2:54" ht="15.75" customHeight="1" x14ac:dyDescent="0.25">
      <c r="B104" s="299"/>
      <c r="C104" s="218">
        <f>C103+1</f>
        <v>12</v>
      </c>
      <c r="D104" s="219"/>
      <c r="E104" s="220"/>
      <c r="F104" s="221"/>
      <c r="G104" s="257"/>
      <c r="H104" s="256">
        <f t="shared" si="19"/>
        <v>0</v>
      </c>
      <c r="I104" s="223">
        <f t="shared" si="23"/>
        <v>0</v>
      </c>
      <c r="J104" s="224">
        <f t="shared" si="21"/>
        <v>0</v>
      </c>
      <c r="K104" s="210"/>
      <c r="L104" s="210"/>
      <c r="M104" s="210"/>
      <c r="N104" s="210"/>
      <c r="O104" s="210"/>
      <c r="P104" s="210"/>
      <c r="Q104" s="210"/>
      <c r="R104" s="210"/>
      <c r="S104" s="264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</row>
    <row r="105" spans="2:54" ht="15.75" customHeight="1" x14ac:dyDescent="0.25">
      <c r="B105" s="299"/>
      <c r="C105" s="218"/>
      <c r="D105" s="230" t="s">
        <v>182</v>
      </c>
      <c r="E105" s="230"/>
      <c r="F105" s="230"/>
      <c r="G105" s="306"/>
      <c r="H105" s="307">
        <f>SUM(H92:H104)</f>
        <v>45000000</v>
      </c>
      <c r="I105" s="307">
        <f>SUM(I92:I102)</f>
        <v>120642000</v>
      </c>
      <c r="J105" s="307">
        <f>SUM(J92:J102)</f>
        <v>-75642000</v>
      </c>
      <c r="K105" s="210"/>
      <c r="L105" s="210"/>
      <c r="M105" s="210"/>
      <c r="N105" s="210"/>
      <c r="O105" s="210"/>
      <c r="P105" s="210"/>
      <c r="Q105" s="210"/>
      <c r="R105" s="210"/>
      <c r="S105" s="264"/>
      <c r="T105" s="210"/>
      <c r="U105" s="210"/>
      <c r="V105" s="210"/>
      <c r="W105" s="210"/>
      <c r="X105" s="210"/>
      <c r="Y105" s="210"/>
      <c r="Z105" s="210"/>
      <c r="AA105" s="210"/>
      <c r="AB105" s="210"/>
      <c r="AC105" s="210"/>
      <c r="AD105" s="210"/>
      <c r="AE105" s="21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</row>
    <row r="106" spans="2:54" ht="15.75" customHeight="1" x14ac:dyDescent="0.25">
      <c r="B106" s="299"/>
      <c r="C106" s="218"/>
      <c r="D106" s="219"/>
      <c r="E106" s="285"/>
      <c r="F106" s="285"/>
      <c r="G106" s="310"/>
      <c r="H106" s="311"/>
      <c r="I106" s="312"/>
      <c r="J106" s="312"/>
      <c r="K106" s="210"/>
      <c r="L106" s="210"/>
      <c r="M106" s="210"/>
      <c r="N106" s="210"/>
      <c r="O106" s="210"/>
      <c r="P106" s="210"/>
      <c r="Q106" s="210"/>
      <c r="R106" s="210"/>
      <c r="S106" s="264"/>
      <c r="T106" s="210"/>
      <c r="U106" s="210"/>
      <c r="V106" s="210"/>
      <c r="W106" s="210"/>
      <c r="X106" s="210"/>
      <c r="Y106" s="210"/>
      <c r="Z106" s="210"/>
      <c r="AA106" s="210"/>
      <c r="AB106" s="210"/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</row>
    <row r="107" spans="2:54" ht="15.75" customHeight="1" x14ac:dyDescent="0.25">
      <c r="B107" s="382" t="s">
        <v>185</v>
      </c>
      <c r="C107" s="383"/>
      <c r="D107" s="296" t="s">
        <v>186</v>
      </c>
      <c r="E107" s="296"/>
      <c r="F107" s="296"/>
      <c r="G107" s="297"/>
      <c r="H107" s="209"/>
      <c r="I107" s="298"/>
      <c r="J107" s="298"/>
      <c r="K107" s="210"/>
      <c r="L107" s="210"/>
      <c r="M107" s="210"/>
      <c r="N107" s="210"/>
      <c r="O107" s="210"/>
      <c r="P107" s="210"/>
      <c r="Q107" s="210"/>
      <c r="R107" s="210"/>
      <c r="S107" s="264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</row>
    <row r="108" spans="2:54" ht="15.75" customHeight="1" x14ac:dyDescent="0.25">
      <c r="B108" s="299"/>
      <c r="C108" s="218"/>
      <c r="D108" s="219" t="s">
        <v>187</v>
      </c>
      <c r="E108" s="285"/>
      <c r="F108" s="285"/>
      <c r="G108" s="310"/>
      <c r="H108" s="256">
        <f t="shared" ref="H108:H118" si="24">SUM(F108)</f>
        <v>0</v>
      </c>
      <c r="I108" s="224"/>
      <c r="J108" s="224">
        <f t="shared" ref="J108:J120" si="25">H108-I108</f>
        <v>0</v>
      </c>
      <c r="K108" s="210"/>
      <c r="L108" s="210"/>
      <c r="M108" s="210"/>
      <c r="N108" s="210"/>
      <c r="O108" s="210"/>
      <c r="P108" s="210"/>
      <c r="Q108" s="210"/>
      <c r="R108" s="210"/>
      <c r="S108" s="264"/>
      <c r="T108" s="210"/>
      <c r="U108" s="210"/>
      <c r="V108" s="210"/>
      <c r="W108" s="210"/>
      <c r="X108" s="210"/>
      <c r="Y108" s="210"/>
      <c r="Z108" s="210"/>
      <c r="AA108" s="210"/>
      <c r="AB108" s="210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0"/>
      <c r="BB108" s="210"/>
    </row>
    <row r="109" spans="2:54" ht="15.75" customHeight="1" x14ac:dyDescent="0.25">
      <c r="B109" s="299"/>
      <c r="C109" s="218"/>
      <c r="D109" s="219" t="s">
        <v>188</v>
      </c>
      <c r="E109" s="285"/>
      <c r="F109" s="285"/>
      <c r="G109" s="310"/>
      <c r="H109" s="256">
        <f t="shared" si="24"/>
        <v>0</v>
      </c>
      <c r="I109" s="224"/>
      <c r="J109" s="224">
        <f t="shared" si="25"/>
        <v>0</v>
      </c>
      <c r="K109" s="210"/>
      <c r="L109" s="210"/>
      <c r="M109" s="210"/>
      <c r="N109" s="210"/>
      <c r="O109" s="210"/>
      <c r="P109" s="210"/>
      <c r="Q109" s="210"/>
      <c r="R109" s="210"/>
      <c r="S109" s="264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</row>
    <row r="110" spans="2:54" ht="15.75" customHeight="1" x14ac:dyDescent="0.25">
      <c r="B110" s="299"/>
      <c r="C110" s="218"/>
      <c r="D110" s="219" t="s">
        <v>189</v>
      </c>
      <c r="E110" s="285"/>
      <c r="F110" s="285"/>
      <c r="G110" s="310"/>
      <c r="H110" s="256">
        <f t="shared" si="24"/>
        <v>0</v>
      </c>
      <c r="I110" s="224"/>
      <c r="J110" s="224">
        <f t="shared" si="25"/>
        <v>0</v>
      </c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210"/>
      <c r="AI110" s="210"/>
      <c r="AJ110" s="210"/>
      <c r="AK110" s="210"/>
      <c r="AL110" s="210"/>
      <c r="AM110" s="210"/>
      <c r="AN110" s="210"/>
      <c r="AO110" s="210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</row>
    <row r="111" spans="2:54" ht="15.75" customHeight="1" x14ac:dyDescent="0.25">
      <c r="B111" s="299"/>
      <c r="C111" s="218"/>
      <c r="D111" s="219" t="s">
        <v>190</v>
      </c>
      <c r="E111" s="285"/>
      <c r="F111" s="285"/>
      <c r="G111" s="310"/>
      <c r="H111" s="256">
        <f t="shared" si="24"/>
        <v>0</v>
      </c>
      <c r="I111" s="224"/>
      <c r="J111" s="224">
        <f t="shared" si="25"/>
        <v>0</v>
      </c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</row>
    <row r="112" spans="2:54" ht="15.75" customHeight="1" x14ac:dyDescent="0.25">
      <c r="B112" s="299"/>
      <c r="C112" s="218"/>
      <c r="D112" s="219" t="s">
        <v>191</v>
      </c>
      <c r="E112" s="285"/>
      <c r="F112" s="285"/>
      <c r="G112" s="310"/>
      <c r="H112" s="256">
        <f t="shared" si="24"/>
        <v>0</v>
      </c>
      <c r="I112" s="224"/>
      <c r="J112" s="224">
        <f t="shared" si="25"/>
        <v>0</v>
      </c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210"/>
      <c r="AI112" s="210"/>
      <c r="AJ112" s="210"/>
      <c r="AK112" s="210"/>
      <c r="AL112" s="210"/>
      <c r="AM112" s="210"/>
      <c r="AN112" s="210"/>
      <c r="AO112" s="210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</row>
    <row r="113" spans="2:54" ht="15.75" customHeight="1" x14ac:dyDescent="0.25">
      <c r="B113" s="299"/>
      <c r="C113" s="218"/>
      <c r="D113" s="219" t="s">
        <v>192</v>
      </c>
      <c r="E113" s="285"/>
      <c r="F113" s="313"/>
      <c r="G113" s="314"/>
      <c r="H113" s="311">
        <f>SUM(F113)*G113</f>
        <v>0</v>
      </c>
      <c r="I113" s="223">
        <f t="shared" ref="I113" si="26">SUM(K113:BC113)</f>
        <v>0</v>
      </c>
      <c r="J113" s="224">
        <f t="shared" si="25"/>
        <v>0</v>
      </c>
      <c r="K113" s="210"/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</row>
    <row r="114" spans="2:54" ht="15.75" customHeight="1" x14ac:dyDescent="0.25">
      <c r="B114" s="299"/>
      <c r="C114" s="218"/>
      <c r="D114" s="315" t="s">
        <v>193</v>
      </c>
      <c r="E114" s="285"/>
      <c r="F114" s="285"/>
      <c r="G114" s="310"/>
      <c r="H114" s="256">
        <f t="shared" si="24"/>
        <v>0</v>
      </c>
      <c r="I114" s="224"/>
      <c r="J114" s="224">
        <f t="shared" si="25"/>
        <v>0</v>
      </c>
      <c r="K114" s="210"/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</row>
    <row r="115" spans="2:54" ht="15.75" customHeight="1" x14ac:dyDescent="0.25">
      <c r="B115" s="299"/>
      <c r="C115" s="218"/>
      <c r="D115" s="315" t="s">
        <v>194</v>
      </c>
      <c r="E115" s="285"/>
      <c r="F115" s="285"/>
      <c r="G115" s="310"/>
      <c r="H115" s="256">
        <f t="shared" si="24"/>
        <v>0</v>
      </c>
      <c r="I115" s="224"/>
      <c r="J115" s="224">
        <f t="shared" si="25"/>
        <v>0</v>
      </c>
      <c r="K115" s="210"/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</row>
    <row r="116" spans="2:54" ht="15.75" customHeight="1" x14ac:dyDescent="0.25">
      <c r="B116" s="299"/>
      <c r="C116" s="218"/>
      <c r="D116" s="315" t="s">
        <v>195</v>
      </c>
      <c r="E116" s="285"/>
      <c r="F116" s="285"/>
      <c r="G116" s="310"/>
      <c r="H116" s="256">
        <f t="shared" si="24"/>
        <v>0</v>
      </c>
      <c r="I116" s="224"/>
      <c r="J116" s="224">
        <f t="shared" si="25"/>
        <v>0</v>
      </c>
      <c r="K116" s="210"/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210"/>
      <c r="AI116" s="210"/>
      <c r="AJ116" s="210"/>
      <c r="AK116" s="210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</row>
    <row r="117" spans="2:54" ht="15.75" customHeight="1" x14ac:dyDescent="0.25">
      <c r="B117" s="299"/>
      <c r="C117" s="218"/>
      <c r="D117" s="315" t="s">
        <v>196</v>
      </c>
      <c r="E117" s="285"/>
      <c r="F117" s="285"/>
      <c r="G117" s="310"/>
      <c r="H117" s="256">
        <f t="shared" si="24"/>
        <v>0</v>
      </c>
      <c r="I117" s="224"/>
      <c r="J117" s="224">
        <f t="shared" si="25"/>
        <v>0</v>
      </c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</row>
    <row r="118" spans="2:54" ht="15.75" customHeight="1" x14ac:dyDescent="0.25">
      <c r="B118" s="299"/>
      <c r="C118" s="218"/>
      <c r="D118" s="315" t="s">
        <v>197</v>
      </c>
      <c r="E118" s="285"/>
      <c r="F118" s="285"/>
      <c r="G118" s="310"/>
      <c r="H118" s="256">
        <f t="shared" si="24"/>
        <v>0</v>
      </c>
      <c r="I118" s="224"/>
      <c r="J118" s="224">
        <f t="shared" si="25"/>
        <v>0</v>
      </c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</row>
    <row r="119" spans="2:54" ht="15.75" customHeight="1" x14ac:dyDescent="0.25">
      <c r="B119" s="299"/>
      <c r="C119" s="300"/>
      <c r="D119" s="315" t="s">
        <v>198</v>
      </c>
      <c r="E119" s="285"/>
      <c r="F119" s="285"/>
      <c r="G119" s="310"/>
      <c r="H119" s="256">
        <f>SUM(F119)</f>
        <v>0</v>
      </c>
      <c r="I119" s="224"/>
      <c r="J119" s="224">
        <f t="shared" si="25"/>
        <v>0</v>
      </c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</row>
    <row r="120" spans="2:54" ht="15.75" customHeight="1" x14ac:dyDescent="0.25">
      <c r="B120" s="299"/>
      <c r="C120" s="300"/>
      <c r="D120" s="315" t="s">
        <v>235</v>
      </c>
      <c r="E120" s="285"/>
      <c r="F120" s="285"/>
      <c r="G120" s="310"/>
      <c r="H120" s="256">
        <f>SUM(F120)</f>
        <v>0</v>
      </c>
      <c r="I120" s="223">
        <f t="shared" ref="I120" si="27">SUM(K120:BC120)</f>
        <v>106672</v>
      </c>
      <c r="J120" s="224">
        <f t="shared" si="25"/>
        <v>-106672</v>
      </c>
      <c r="K120" s="210"/>
      <c r="L120" s="210"/>
      <c r="M120" s="210"/>
      <c r="N120" s="353">
        <v>32000</v>
      </c>
      <c r="O120" s="353">
        <v>27575</v>
      </c>
      <c r="P120" s="210"/>
      <c r="Q120" s="210"/>
      <c r="R120" s="210"/>
      <c r="S120" s="353">
        <f>30000+17097</f>
        <v>47097</v>
      </c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</row>
    <row r="121" spans="2:54" ht="15.75" customHeight="1" x14ac:dyDescent="0.25">
      <c r="B121" s="299"/>
      <c r="C121" s="300"/>
      <c r="D121" s="315" t="s">
        <v>249</v>
      </c>
      <c r="E121" s="285"/>
      <c r="F121" s="285"/>
      <c r="G121" s="310"/>
      <c r="H121" s="256"/>
      <c r="I121" s="223"/>
      <c r="J121" s="224"/>
      <c r="K121" s="210"/>
      <c r="L121" s="210"/>
      <c r="M121" s="210"/>
      <c r="N121" s="353"/>
      <c r="O121" s="353"/>
      <c r="P121" s="210"/>
      <c r="Q121" s="210"/>
      <c r="R121" s="210"/>
      <c r="S121" s="353"/>
      <c r="T121" s="210"/>
      <c r="U121" s="210"/>
      <c r="V121" s="210"/>
      <c r="W121" s="210"/>
      <c r="X121" s="210"/>
      <c r="Y121" s="353">
        <v>5000000</v>
      </c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</row>
    <row r="122" spans="2:54" ht="15.75" customHeight="1" x14ac:dyDescent="0.25">
      <c r="B122" s="299"/>
      <c r="C122" s="300"/>
      <c r="D122" s="230" t="s">
        <v>199</v>
      </c>
      <c r="E122" s="230"/>
      <c r="F122" s="230"/>
      <c r="G122" s="306"/>
      <c r="H122" s="307">
        <f>SUM(H108:H120)</f>
        <v>0</v>
      </c>
      <c r="I122" s="307">
        <f t="shared" ref="I122:J122" si="28">SUM(I108:I120)</f>
        <v>106672</v>
      </c>
      <c r="J122" s="307">
        <f t="shared" si="28"/>
        <v>-106672</v>
      </c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</row>
    <row r="123" spans="2:54" ht="15.75" customHeight="1" x14ac:dyDescent="0.25">
      <c r="B123" s="299"/>
      <c r="C123" s="300"/>
      <c r="D123" s="315"/>
      <c r="E123" s="285"/>
      <c r="F123" s="285"/>
      <c r="G123" s="310"/>
      <c r="H123" s="311"/>
      <c r="I123" s="312"/>
      <c r="J123" s="312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</row>
    <row r="124" spans="2:54" ht="15.75" customHeight="1" x14ac:dyDescent="0.25">
      <c r="B124" s="382" t="s">
        <v>200</v>
      </c>
      <c r="C124" s="383"/>
      <c r="D124" s="296" t="s">
        <v>201</v>
      </c>
      <c r="E124" s="296"/>
      <c r="F124" s="296"/>
      <c r="G124" s="297"/>
      <c r="H124" s="209"/>
      <c r="I124" s="298"/>
      <c r="J124" s="298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</row>
    <row r="125" spans="2:54" ht="15.75" customHeight="1" x14ac:dyDescent="0.25">
      <c r="B125" s="211" t="s">
        <v>15</v>
      </c>
      <c r="C125" s="212"/>
      <c r="D125" s="361" t="s">
        <v>201</v>
      </c>
      <c r="E125" s="214"/>
      <c r="F125" s="214"/>
      <c r="G125" s="214"/>
      <c r="H125" s="214"/>
      <c r="I125" s="317"/>
      <c r="J125" s="317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</row>
    <row r="126" spans="2:54" ht="15" customHeight="1" x14ac:dyDescent="0.25">
      <c r="B126" s="299"/>
      <c r="C126" s="366">
        <v>1</v>
      </c>
      <c r="D126" s="363" t="s">
        <v>238</v>
      </c>
      <c r="E126" s="337"/>
      <c r="F126" s="313"/>
      <c r="G126" s="265"/>
      <c r="H126" s="311">
        <v>0</v>
      </c>
      <c r="I126" s="223">
        <f t="shared" ref="I126:I137" si="29">SUM(K126:BC126)</f>
        <v>0</v>
      </c>
      <c r="J126" s="224">
        <f t="shared" ref="J126:J137" si="30">H126-I126</f>
        <v>0</v>
      </c>
      <c r="L126" s="210"/>
      <c r="M126" s="210"/>
      <c r="N126" s="210"/>
      <c r="O126" s="210"/>
      <c r="R126" s="210"/>
      <c r="S126" s="210"/>
      <c r="T126" s="210"/>
      <c r="U126" s="210"/>
      <c r="V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</row>
    <row r="127" spans="2:54" ht="15" customHeight="1" x14ac:dyDescent="0.25">
      <c r="B127" s="299"/>
      <c r="C127" s="366"/>
      <c r="D127" s="364" t="s">
        <v>239</v>
      </c>
      <c r="E127" s="337"/>
      <c r="F127" s="313"/>
      <c r="G127" s="265"/>
      <c r="H127" s="311"/>
      <c r="I127" s="223"/>
      <c r="J127" s="224"/>
      <c r="K127" s="347">
        <v>100000000</v>
      </c>
      <c r="L127" s="210"/>
      <c r="M127" s="210"/>
      <c r="N127" s="210"/>
      <c r="O127" s="210"/>
      <c r="Q127" s="353">
        <f>109230730</f>
        <v>109230730</v>
      </c>
      <c r="R127" s="210"/>
      <c r="S127" s="210"/>
      <c r="T127" s="210"/>
      <c r="U127" s="210"/>
      <c r="V127" s="210"/>
      <c r="W127" s="353"/>
      <c r="X127" s="353"/>
      <c r="Y127" s="353"/>
      <c r="Z127" s="353"/>
      <c r="AA127" s="353"/>
      <c r="AB127" s="353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</row>
    <row r="128" spans="2:54" ht="15" customHeight="1" x14ac:dyDescent="0.25">
      <c r="B128" s="299"/>
      <c r="C128" s="366"/>
      <c r="D128" s="365" t="s">
        <v>240</v>
      </c>
      <c r="E128" s="337"/>
      <c r="F128" s="313"/>
      <c r="G128" s="265"/>
      <c r="H128" s="311"/>
      <c r="I128" s="223"/>
      <c r="J128" s="224"/>
      <c r="K128" s="347"/>
      <c r="L128" s="349"/>
      <c r="M128" s="210"/>
      <c r="N128" s="210"/>
      <c r="O128" s="210"/>
      <c r="Q128" s="353"/>
      <c r="R128" s="210"/>
      <c r="S128" s="210"/>
      <c r="T128" s="210"/>
      <c r="U128" s="210"/>
      <c r="V128" s="210"/>
      <c r="X128" s="353">
        <v>569035121</v>
      </c>
      <c r="Y128" s="353"/>
      <c r="Z128" s="353"/>
      <c r="AA128" s="353"/>
      <c r="AB128" s="353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</row>
    <row r="129" spans="2:54" ht="15.75" customHeight="1" x14ac:dyDescent="0.25">
      <c r="B129" s="299"/>
      <c r="C129" s="218">
        <f>SUM(C126)+1</f>
        <v>2</v>
      </c>
      <c r="D129" s="362" t="s">
        <v>202</v>
      </c>
      <c r="E129" s="285"/>
      <c r="F129" s="313"/>
      <c r="G129" s="265"/>
      <c r="H129" s="311">
        <f t="shared" ref="H129:H137" si="31">SUM(F129)*G129</f>
        <v>0</v>
      </c>
      <c r="I129" s="223">
        <f t="shared" si="29"/>
        <v>0</v>
      </c>
      <c r="J129" s="224">
        <f t="shared" si="30"/>
        <v>0</v>
      </c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</row>
    <row r="130" spans="2:54" ht="15.75" customHeight="1" x14ac:dyDescent="0.25">
      <c r="B130" s="299"/>
      <c r="C130" s="218">
        <f t="shared" ref="C130:C136" si="32">SUM(C129)+1</f>
        <v>3</v>
      </c>
      <c r="D130" s="318" t="s">
        <v>203</v>
      </c>
      <c r="E130" s="285"/>
      <c r="F130" s="313"/>
      <c r="G130" s="265"/>
      <c r="H130" s="311">
        <f t="shared" si="31"/>
        <v>0</v>
      </c>
      <c r="I130" s="223">
        <f t="shared" si="29"/>
        <v>0</v>
      </c>
      <c r="J130" s="224">
        <f t="shared" si="30"/>
        <v>0</v>
      </c>
      <c r="K130" s="210"/>
      <c r="L130" s="210"/>
      <c r="M130" s="210"/>
      <c r="N130" s="210"/>
      <c r="O130" s="210"/>
      <c r="P130" s="210"/>
      <c r="Q130" s="349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</row>
    <row r="131" spans="2:54" ht="15.75" customHeight="1" x14ac:dyDescent="0.25">
      <c r="B131" s="299"/>
      <c r="C131" s="218">
        <f t="shared" si="32"/>
        <v>4</v>
      </c>
      <c r="D131" s="319" t="s">
        <v>204</v>
      </c>
      <c r="E131" s="285"/>
      <c r="F131" s="313"/>
      <c r="G131" s="265"/>
      <c r="H131" s="311">
        <f t="shared" si="31"/>
        <v>0</v>
      </c>
      <c r="I131" s="223">
        <f t="shared" si="29"/>
        <v>0</v>
      </c>
      <c r="J131" s="224">
        <f t="shared" si="30"/>
        <v>0</v>
      </c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</row>
    <row r="132" spans="2:54" ht="15.75" customHeight="1" x14ac:dyDescent="0.25">
      <c r="B132" s="299"/>
      <c r="C132" s="218">
        <f t="shared" si="32"/>
        <v>5</v>
      </c>
      <c r="D132" s="319" t="s">
        <v>205</v>
      </c>
      <c r="E132" s="285"/>
      <c r="F132" s="313"/>
      <c r="G132" s="265"/>
      <c r="H132" s="311">
        <f t="shared" si="31"/>
        <v>0</v>
      </c>
      <c r="I132" s="223">
        <f t="shared" si="29"/>
        <v>0</v>
      </c>
      <c r="J132" s="224">
        <f t="shared" si="30"/>
        <v>0</v>
      </c>
      <c r="K132" s="210"/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</row>
    <row r="133" spans="2:54" ht="15.75" customHeight="1" x14ac:dyDescent="0.25">
      <c r="B133" s="299"/>
      <c r="C133" s="218">
        <f t="shared" si="32"/>
        <v>6</v>
      </c>
      <c r="D133" s="319" t="s">
        <v>206</v>
      </c>
      <c r="E133" s="285"/>
      <c r="F133" s="313"/>
      <c r="G133" s="265"/>
      <c r="H133" s="311">
        <f t="shared" si="31"/>
        <v>0</v>
      </c>
      <c r="I133" s="223">
        <f t="shared" si="29"/>
        <v>0</v>
      </c>
      <c r="J133" s="224">
        <f t="shared" si="30"/>
        <v>0</v>
      </c>
      <c r="K133" s="210"/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0"/>
      <c r="AE133" s="210"/>
      <c r="AF133" s="210"/>
      <c r="AG133" s="210"/>
      <c r="AH133" s="210"/>
      <c r="AI133" s="210"/>
      <c r="AJ133" s="210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</row>
    <row r="134" spans="2:54" ht="15.75" customHeight="1" x14ac:dyDescent="0.25">
      <c r="B134" s="299"/>
      <c r="C134" s="218">
        <f t="shared" si="32"/>
        <v>7</v>
      </c>
      <c r="D134" s="319" t="s">
        <v>207</v>
      </c>
      <c r="E134" s="285"/>
      <c r="F134" s="313"/>
      <c r="G134" s="265"/>
      <c r="H134" s="311">
        <f t="shared" si="31"/>
        <v>0</v>
      </c>
      <c r="I134" s="223">
        <f t="shared" si="29"/>
        <v>0</v>
      </c>
      <c r="J134" s="224">
        <f t="shared" si="30"/>
        <v>0</v>
      </c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351"/>
      <c r="X134" s="351"/>
      <c r="Y134" s="351"/>
      <c r="Z134" s="351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</row>
    <row r="135" spans="2:54" ht="15.75" customHeight="1" x14ac:dyDescent="0.25">
      <c r="B135" s="299"/>
      <c r="C135" s="218">
        <f t="shared" si="32"/>
        <v>8</v>
      </c>
      <c r="D135" s="319" t="s">
        <v>208</v>
      </c>
      <c r="E135" s="285"/>
      <c r="F135" s="313"/>
      <c r="G135" s="265"/>
      <c r="H135" s="311">
        <f t="shared" si="31"/>
        <v>0</v>
      </c>
      <c r="I135" s="223">
        <f t="shared" si="29"/>
        <v>0</v>
      </c>
      <c r="J135" s="224">
        <f t="shared" si="30"/>
        <v>0</v>
      </c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351"/>
      <c r="X135" s="351"/>
      <c r="Y135" s="351"/>
      <c r="Z135" s="351"/>
      <c r="AA135" s="210"/>
      <c r="AB135" s="210"/>
      <c r="AC135" s="210"/>
      <c r="AD135" s="210"/>
      <c r="AE135" s="210"/>
      <c r="AF135" s="210"/>
      <c r="AG135" s="210"/>
      <c r="AH135" s="210"/>
      <c r="AI135" s="210"/>
      <c r="AJ135" s="210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</row>
    <row r="136" spans="2:54" ht="15.75" customHeight="1" x14ac:dyDescent="0.25">
      <c r="B136" s="299"/>
      <c r="C136" s="218">
        <f t="shared" si="32"/>
        <v>9</v>
      </c>
      <c r="D136" s="319" t="s">
        <v>209</v>
      </c>
      <c r="E136" s="285"/>
      <c r="F136" s="313"/>
      <c r="G136" s="265"/>
      <c r="H136" s="311">
        <f t="shared" si="31"/>
        <v>0</v>
      </c>
      <c r="I136" s="223">
        <f t="shared" si="29"/>
        <v>0</v>
      </c>
      <c r="J136" s="224">
        <f t="shared" si="30"/>
        <v>0</v>
      </c>
      <c r="K136" s="210"/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350"/>
      <c r="X136" s="350"/>
      <c r="Y136" s="350"/>
      <c r="Z136" s="350"/>
      <c r="AA136" s="210"/>
      <c r="AB136" s="210"/>
      <c r="AC136" s="210"/>
      <c r="AD136" s="210"/>
      <c r="AE136" s="210"/>
      <c r="AF136" s="210"/>
      <c r="AG136" s="210"/>
      <c r="AH136" s="210"/>
      <c r="AI136" s="210"/>
      <c r="AJ136" s="210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</row>
    <row r="137" spans="2:54" ht="15.75" customHeight="1" x14ac:dyDescent="0.25">
      <c r="B137" s="299"/>
      <c r="C137" s="366">
        <v>10</v>
      </c>
      <c r="D137" s="352" t="s">
        <v>233</v>
      </c>
      <c r="E137" s="285"/>
      <c r="F137" s="313"/>
      <c r="G137" s="265">
        <v>19350000</v>
      </c>
      <c r="H137" s="311">
        <f t="shared" si="31"/>
        <v>0</v>
      </c>
      <c r="I137" s="223">
        <f t="shared" si="29"/>
        <v>19350000</v>
      </c>
      <c r="J137" s="224">
        <f t="shared" si="30"/>
        <v>-19350000</v>
      </c>
      <c r="K137" s="210"/>
      <c r="L137" s="210"/>
      <c r="M137" s="353">
        <v>19350000</v>
      </c>
      <c r="N137" s="210"/>
      <c r="O137" s="210"/>
      <c r="P137" s="210"/>
      <c r="Q137" s="210"/>
      <c r="R137" s="210"/>
      <c r="S137" s="210"/>
      <c r="T137" s="210"/>
      <c r="U137" s="210"/>
      <c r="V137" s="210"/>
      <c r="W137" s="350"/>
      <c r="X137" s="350"/>
      <c r="Y137" s="350"/>
      <c r="Z137" s="350"/>
      <c r="AA137" s="210"/>
      <c r="AB137" s="210"/>
      <c r="AC137" s="210"/>
      <c r="AD137" s="210"/>
      <c r="AE137" s="210"/>
      <c r="AF137" s="210"/>
      <c r="AG137" s="210"/>
      <c r="AH137" s="210"/>
      <c r="AI137" s="210"/>
      <c r="AJ137" s="210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</row>
    <row r="138" spans="2:54" ht="15.75" customHeight="1" x14ac:dyDescent="0.25">
      <c r="B138" s="299"/>
      <c r="C138" s="366">
        <v>11</v>
      </c>
      <c r="D138" s="352" t="s">
        <v>245</v>
      </c>
      <c r="E138" s="285"/>
      <c r="F138" s="313"/>
      <c r="G138" s="265"/>
      <c r="H138" s="311"/>
      <c r="I138" s="223"/>
      <c r="J138" s="224"/>
      <c r="K138" s="210"/>
      <c r="L138" s="210"/>
      <c r="M138" s="353"/>
      <c r="N138" s="210"/>
      <c r="O138" s="210"/>
      <c r="P138" s="210"/>
      <c r="Q138" s="210"/>
      <c r="R138" s="210"/>
      <c r="S138" s="210"/>
      <c r="T138" s="210"/>
      <c r="U138" s="210"/>
      <c r="V138" s="210"/>
      <c r="W138" s="350"/>
      <c r="X138" s="350"/>
      <c r="Y138" s="379">
        <v>10000000</v>
      </c>
      <c r="Z138" s="350"/>
      <c r="AA138" s="210"/>
      <c r="AB138" s="210"/>
      <c r="AC138" s="210"/>
      <c r="AD138" s="210"/>
      <c r="AE138" s="210"/>
      <c r="AF138" s="210"/>
      <c r="AG138" s="210"/>
      <c r="AH138" s="210"/>
      <c r="AI138" s="210"/>
      <c r="AJ138" s="210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</row>
    <row r="139" spans="2:54" ht="15.75" customHeight="1" x14ac:dyDescent="0.25">
      <c r="B139" s="299"/>
      <c r="C139" s="218"/>
      <c r="D139" s="230" t="s">
        <v>210</v>
      </c>
      <c r="E139" s="230"/>
      <c r="F139" s="230"/>
      <c r="G139" s="306"/>
      <c r="H139" s="307">
        <f>SUM(H126:H136)</f>
        <v>0</v>
      </c>
      <c r="I139" s="307">
        <f>SUM(I126:I136)</f>
        <v>0</v>
      </c>
      <c r="J139" s="307">
        <f>SUM(J126:J136)</f>
        <v>0</v>
      </c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350"/>
      <c r="X139" s="350"/>
      <c r="Y139" s="350"/>
      <c r="Z139" s="35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0"/>
      <c r="BB139" s="210"/>
    </row>
    <row r="140" spans="2:54" ht="15.75" customHeight="1" x14ac:dyDescent="0.25">
      <c r="B140" s="211" t="s">
        <v>20</v>
      </c>
      <c r="C140" s="212"/>
      <c r="D140" s="316" t="s">
        <v>211</v>
      </c>
      <c r="E140" s="214"/>
      <c r="F140" s="214"/>
      <c r="G140" s="214"/>
      <c r="H140" s="214"/>
      <c r="I140" s="317"/>
      <c r="J140" s="317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350"/>
      <c r="X140" s="350"/>
      <c r="Y140" s="350"/>
      <c r="Z140" s="35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</row>
    <row r="141" spans="2:54" ht="15.75" hidden="1" customHeight="1" x14ac:dyDescent="0.25">
      <c r="B141" s="299" t="s">
        <v>155</v>
      </c>
      <c r="C141" s="320">
        <v>1</v>
      </c>
      <c r="D141" s="321" t="s">
        <v>212</v>
      </c>
      <c r="E141" s="322"/>
      <c r="F141" s="323"/>
      <c r="G141" s="324"/>
      <c r="H141" s="325">
        <f>F141*G141</f>
        <v>0</v>
      </c>
      <c r="I141" s="326"/>
      <c r="J141" s="224">
        <f>H141-I141</f>
        <v>0</v>
      </c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350"/>
      <c r="X141" s="350"/>
      <c r="Y141" s="350"/>
      <c r="Z141" s="35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</row>
    <row r="142" spans="2:54" ht="15.75" customHeight="1" x14ac:dyDescent="0.25">
      <c r="B142" s="299"/>
      <c r="C142" s="320">
        <v>1</v>
      </c>
      <c r="D142" s="327" t="s">
        <v>231</v>
      </c>
      <c r="E142" s="285"/>
      <c r="F142" s="313"/>
      <c r="G142" s="328"/>
      <c r="H142" s="329">
        <f>F142*G142</f>
        <v>0</v>
      </c>
      <c r="I142" s="223">
        <f t="shared" ref="I142:I144" si="33">SUM(K142:BC142)</f>
        <v>347000000</v>
      </c>
      <c r="J142" s="224">
        <f>H142-I142</f>
        <v>-347000000</v>
      </c>
      <c r="K142" s="210"/>
      <c r="L142" s="353">
        <v>178000000</v>
      </c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350"/>
      <c r="X142" s="379">
        <v>169000000</v>
      </c>
      <c r="Y142" s="350"/>
      <c r="Z142" s="35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</row>
    <row r="143" spans="2:54" ht="15.75" customHeight="1" x14ac:dyDescent="0.25">
      <c r="B143" s="299"/>
      <c r="C143" s="320">
        <v>2</v>
      </c>
      <c r="D143" s="327" t="s">
        <v>232</v>
      </c>
      <c r="E143" s="285"/>
      <c r="F143" s="313"/>
      <c r="G143" s="328"/>
      <c r="H143" s="329">
        <f>F143*G143</f>
        <v>0</v>
      </c>
      <c r="I143" s="223">
        <f t="shared" si="33"/>
        <v>35587500</v>
      </c>
      <c r="J143" s="224">
        <f>H143-I143</f>
        <v>-35587500</v>
      </c>
      <c r="K143" s="210"/>
      <c r="L143" s="353">
        <v>35587500</v>
      </c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350"/>
      <c r="X143" s="350"/>
      <c r="Y143" s="350"/>
      <c r="Z143" s="35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</row>
    <row r="144" spans="2:54" ht="15.75" customHeight="1" x14ac:dyDescent="0.25">
      <c r="B144" s="299"/>
      <c r="C144" s="320">
        <v>3</v>
      </c>
      <c r="D144" s="327" t="s">
        <v>243</v>
      </c>
      <c r="E144" s="285"/>
      <c r="F144" s="313"/>
      <c r="G144" s="328"/>
      <c r="H144" s="329">
        <f>G144*F144</f>
        <v>0</v>
      </c>
      <c r="I144" s="223">
        <f t="shared" si="33"/>
        <v>77022000</v>
      </c>
      <c r="J144" s="224">
        <f>H144-I144</f>
        <v>-77022000</v>
      </c>
      <c r="K144" s="210"/>
      <c r="L144" s="210"/>
      <c r="M144" s="210"/>
      <c r="N144" s="210"/>
      <c r="O144" s="210"/>
      <c r="P144" s="210"/>
      <c r="Q144" s="353">
        <v>77022000</v>
      </c>
      <c r="R144" s="210"/>
      <c r="S144" s="210"/>
      <c r="T144" s="210"/>
      <c r="U144" s="210"/>
      <c r="V144" s="210"/>
      <c r="W144" s="350"/>
      <c r="X144" s="350"/>
      <c r="Y144" s="350"/>
      <c r="Z144" s="35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</row>
    <row r="145" spans="2:54" ht="15.75" customHeight="1" x14ac:dyDescent="0.25">
      <c r="B145" s="299"/>
      <c r="C145" s="320">
        <v>4</v>
      </c>
      <c r="D145" s="327"/>
      <c r="E145" s="285"/>
      <c r="F145" s="313"/>
      <c r="G145" s="328"/>
      <c r="H145" s="329">
        <f>G145*F145</f>
        <v>0</v>
      </c>
      <c r="I145" s="223">
        <f>SUM(K145:BC145)</f>
        <v>0</v>
      </c>
      <c r="J145" s="224">
        <f>H145-I145</f>
        <v>0</v>
      </c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350"/>
      <c r="X145" s="368"/>
      <c r="Y145" s="350"/>
      <c r="Z145" s="35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</row>
    <row r="146" spans="2:54" ht="15.75" customHeight="1" x14ac:dyDescent="0.25">
      <c r="B146" s="330"/>
      <c r="C146" s="331"/>
      <c r="D146" s="332" t="s">
        <v>213</v>
      </c>
      <c r="E146" s="230"/>
      <c r="F146" s="333"/>
      <c r="G146" s="306"/>
      <c r="H146" s="334">
        <f>SUM(H141:H145)</f>
        <v>0</v>
      </c>
      <c r="I146" s="334">
        <f t="shared" ref="I146:J146" si="34">SUM(I141:I145)</f>
        <v>459609500</v>
      </c>
      <c r="J146" s="334">
        <f t="shared" si="34"/>
        <v>-459609500</v>
      </c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350"/>
      <c r="X146" s="350"/>
      <c r="Y146" s="350"/>
      <c r="Z146" s="35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</row>
    <row r="147" spans="2:54" ht="15.75" customHeight="1" x14ac:dyDescent="0.25">
      <c r="B147" s="211" t="s">
        <v>28</v>
      </c>
      <c r="C147" s="212"/>
      <c r="D147" s="316" t="s">
        <v>214</v>
      </c>
      <c r="E147" s="214"/>
      <c r="F147" s="214"/>
      <c r="G147" s="214"/>
      <c r="H147" s="214"/>
      <c r="I147" s="317"/>
      <c r="J147" s="317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350"/>
      <c r="X147" s="350"/>
      <c r="Y147" s="350"/>
      <c r="Z147" s="35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</row>
    <row r="148" spans="2:54" ht="15.75" customHeight="1" x14ac:dyDescent="0.25">
      <c r="B148" s="299"/>
      <c r="C148" s="320">
        <v>1</v>
      </c>
      <c r="D148" s="327"/>
      <c r="E148" s="285"/>
      <c r="F148" s="313"/>
      <c r="G148" s="328"/>
      <c r="H148" s="329">
        <f>F148*G148</f>
        <v>0</v>
      </c>
      <c r="I148" s="223">
        <f t="shared" ref="I148:I152" si="35">SUM(K148:BC148)</f>
        <v>0</v>
      </c>
      <c r="J148" s="224">
        <f>H148-I148</f>
        <v>0</v>
      </c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W148" s="350"/>
      <c r="X148" s="350"/>
      <c r="Y148" s="350"/>
      <c r="Z148" s="35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</row>
    <row r="149" spans="2:54" ht="15.75" customHeight="1" x14ac:dyDescent="0.25">
      <c r="B149" s="299"/>
      <c r="C149" s="320"/>
      <c r="D149" s="327"/>
      <c r="E149" s="285"/>
      <c r="F149" s="313"/>
      <c r="G149" s="328"/>
      <c r="H149" s="329">
        <f>F149*G149</f>
        <v>0</v>
      </c>
      <c r="I149" s="223">
        <f t="shared" si="35"/>
        <v>0</v>
      </c>
      <c r="J149" s="224">
        <f>H149-I149</f>
        <v>0</v>
      </c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W149" s="350"/>
      <c r="X149" s="350"/>
      <c r="Y149" s="350"/>
      <c r="Z149" s="35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</row>
    <row r="150" spans="2:54" ht="15.75" customHeight="1" x14ac:dyDescent="0.25">
      <c r="B150" s="299"/>
      <c r="C150" s="320">
        <v>2</v>
      </c>
      <c r="D150" s="327"/>
      <c r="E150" s="285"/>
      <c r="F150" s="313"/>
      <c r="G150" s="328"/>
      <c r="H150" s="329">
        <f>F150*G150</f>
        <v>0</v>
      </c>
      <c r="I150" s="223">
        <f t="shared" si="35"/>
        <v>0</v>
      </c>
      <c r="J150" s="224">
        <f>H150-I150</f>
        <v>0</v>
      </c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64"/>
      <c r="X150" s="264"/>
      <c r="Y150" s="264"/>
      <c r="Z150" s="264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</row>
    <row r="151" spans="2:54" ht="15.75" customHeight="1" x14ac:dyDescent="0.25">
      <c r="B151" s="299"/>
      <c r="C151" s="320">
        <v>3</v>
      </c>
      <c r="D151" s="327"/>
      <c r="E151" s="285"/>
      <c r="F151" s="313"/>
      <c r="G151" s="328"/>
      <c r="H151" s="329">
        <f>SUM(F151)</f>
        <v>0</v>
      </c>
      <c r="I151" s="223">
        <f t="shared" si="35"/>
        <v>0</v>
      </c>
      <c r="J151" s="224">
        <f>H151-I151</f>
        <v>0</v>
      </c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64"/>
      <c r="X151" s="264"/>
      <c r="Y151" s="264"/>
      <c r="Z151" s="264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</row>
    <row r="152" spans="2:54" ht="15.75" customHeight="1" x14ac:dyDescent="0.25">
      <c r="B152" s="299"/>
      <c r="C152" s="320">
        <v>4</v>
      </c>
      <c r="D152" s="327"/>
      <c r="E152" s="285"/>
      <c r="F152" s="313"/>
      <c r="G152" s="328"/>
      <c r="H152" s="329">
        <f>SUM(F152)</f>
        <v>0</v>
      </c>
      <c r="I152" s="223">
        <f t="shared" si="35"/>
        <v>0</v>
      </c>
      <c r="J152" s="224">
        <f>H152-I152</f>
        <v>0</v>
      </c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</row>
    <row r="153" spans="2:54" ht="15.75" customHeight="1" x14ac:dyDescent="0.25">
      <c r="B153" s="330"/>
      <c r="C153" s="331"/>
      <c r="D153" s="332" t="s">
        <v>215</v>
      </c>
      <c r="E153" s="230"/>
      <c r="F153" s="333"/>
      <c r="G153" s="306"/>
      <c r="H153" s="307">
        <f>SUM(H148:H152)</f>
        <v>0</v>
      </c>
      <c r="I153" s="307">
        <f t="shared" ref="I153:J153" si="36">SUM(I148:I152)</f>
        <v>0</v>
      </c>
      <c r="J153" s="307">
        <f t="shared" si="36"/>
        <v>0</v>
      </c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 t="s">
        <v>151</v>
      </c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</row>
    <row r="154" spans="2:54" ht="15.75" customHeight="1" x14ac:dyDescent="0.25">
      <c r="B154" s="335"/>
      <c r="C154" s="336"/>
      <c r="D154" s="337"/>
      <c r="E154" s="285"/>
      <c r="F154" s="338"/>
      <c r="G154" s="310"/>
      <c r="H154" s="311"/>
      <c r="I154" s="312"/>
      <c r="J154" s="312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</row>
    <row r="155" spans="2:54" ht="15.75" customHeight="1" x14ac:dyDescent="0.25">
      <c r="B155" s="382" t="s">
        <v>216</v>
      </c>
      <c r="C155" s="383"/>
      <c r="D155" s="296" t="s">
        <v>217</v>
      </c>
      <c r="E155" s="296"/>
      <c r="F155" s="296"/>
      <c r="G155" s="297"/>
      <c r="H155" s="209"/>
      <c r="I155" s="298"/>
      <c r="J155" s="298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</row>
    <row r="156" spans="2:54" ht="15.75" customHeight="1" x14ac:dyDescent="0.25">
      <c r="B156" s="299"/>
      <c r="C156" s="218">
        <v>1</v>
      </c>
      <c r="D156" s="219" t="s">
        <v>234</v>
      </c>
      <c r="E156" s="285"/>
      <c r="F156" s="285"/>
      <c r="G156" s="310"/>
      <c r="H156" s="256">
        <f>SUM(F156)</f>
        <v>0</v>
      </c>
      <c r="I156" s="223">
        <f t="shared" ref="I156" si="37">SUM(K156:BC156)</f>
        <v>236000000</v>
      </c>
      <c r="J156" s="224">
        <f>H156-I156</f>
        <v>-236000000</v>
      </c>
      <c r="K156" s="210"/>
      <c r="L156" s="210"/>
      <c r="M156" s="210"/>
      <c r="N156" s="210">
        <v>59000000</v>
      </c>
      <c r="O156" s="210"/>
      <c r="P156" s="210"/>
      <c r="Q156" s="210"/>
      <c r="R156" s="210"/>
      <c r="S156" s="210"/>
      <c r="T156" s="210"/>
      <c r="U156" s="210"/>
      <c r="V156" s="353">
        <v>59000000</v>
      </c>
      <c r="W156" s="210"/>
      <c r="X156" s="210"/>
      <c r="Y156" s="353">
        <v>59000000</v>
      </c>
      <c r="Z156" s="210"/>
      <c r="AA156" s="210"/>
      <c r="AB156" s="210"/>
      <c r="AC156" s="353">
        <v>59000000</v>
      </c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</row>
    <row r="157" spans="2:54" ht="15.75" customHeight="1" x14ac:dyDescent="0.25">
      <c r="B157" s="299"/>
      <c r="C157" s="218">
        <f>SUM(C156)+1</f>
        <v>2</v>
      </c>
      <c r="D157" s="219"/>
      <c r="E157" s="285"/>
      <c r="F157" s="285"/>
      <c r="G157" s="310"/>
      <c r="H157" s="256">
        <f>SUM(F157)</f>
        <v>0</v>
      </c>
      <c r="I157" s="339"/>
      <c r="J157" s="224">
        <f>H157-I157</f>
        <v>0</v>
      </c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</row>
    <row r="158" spans="2:54" ht="15.75" customHeight="1" x14ac:dyDescent="0.25">
      <c r="B158" s="299"/>
      <c r="C158" s="218">
        <f>SUM(C156)+1</f>
        <v>2</v>
      </c>
      <c r="D158" s="219"/>
      <c r="E158" s="285"/>
      <c r="F158" s="285"/>
      <c r="G158" s="310"/>
      <c r="H158" s="256">
        <f>SUM(F158)</f>
        <v>0</v>
      </c>
      <c r="I158" s="339"/>
      <c r="J158" s="224">
        <f>H158-I158</f>
        <v>0</v>
      </c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</row>
    <row r="159" spans="2:54" ht="15.75" customHeight="1" x14ac:dyDescent="0.25">
      <c r="B159" s="299"/>
      <c r="C159" s="218">
        <f>SUM(C158)+1</f>
        <v>3</v>
      </c>
      <c r="D159" s="219"/>
      <c r="E159" s="285"/>
      <c r="F159" s="285"/>
      <c r="G159" s="310"/>
      <c r="H159" s="256">
        <f>SUM(F159)</f>
        <v>0</v>
      </c>
      <c r="I159" s="339"/>
      <c r="J159" s="224">
        <f>H159-I159</f>
        <v>0</v>
      </c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</row>
    <row r="160" spans="2:54" ht="15.75" customHeight="1" thickBot="1" x14ac:dyDescent="0.3">
      <c r="B160" s="330"/>
      <c r="C160" s="340"/>
      <c r="D160" s="230" t="s">
        <v>218</v>
      </c>
      <c r="E160" s="230"/>
      <c r="F160" s="230"/>
      <c r="G160" s="306"/>
      <c r="H160" s="307">
        <f>SUM(H156:H159)</f>
        <v>0</v>
      </c>
      <c r="I160" s="307">
        <f t="shared" ref="I160:J160" si="38">SUM(I156:I159)</f>
        <v>236000000</v>
      </c>
      <c r="J160" s="307">
        <f t="shared" si="38"/>
        <v>-236000000</v>
      </c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</row>
    <row r="161" spans="2:54" ht="16.5" thickBot="1" x14ac:dyDescent="0.3">
      <c r="B161" s="384" t="s">
        <v>219</v>
      </c>
      <c r="C161" s="385"/>
      <c r="D161" s="385"/>
      <c r="E161" s="385"/>
      <c r="F161" s="385"/>
      <c r="G161" s="386"/>
      <c r="H161" s="341">
        <f>H160+H153+H146+H139+H122+H105+H90+H79+H74+H69+H63+H52+H40+H32+H26+H18</f>
        <v>45000000</v>
      </c>
      <c r="I161" s="341">
        <f>I160+I153+I146+I139+I122+I105+I90+I79+I74+I69+I63+I57+I52+I40+I32+I26+I18</f>
        <v>816358172</v>
      </c>
      <c r="J161" s="341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</row>
    <row r="162" spans="2:54" ht="23.25" customHeight="1" x14ac:dyDescent="0.25">
      <c r="H162" s="342"/>
      <c r="K162" s="355">
        <f t="shared" ref="K162:S162" si="39">SUM(K6:K161)</f>
        <v>122725000</v>
      </c>
      <c r="L162" s="355">
        <f t="shared" si="39"/>
        <v>213587500</v>
      </c>
      <c r="M162" s="355">
        <f t="shared" si="39"/>
        <v>19350000</v>
      </c>
      <c r="N162" s="355">
        <f t="shared" si="39"/>
        <v>85850000</v>
      </c>
      <c r="O162" s="355">
        <f t="shared" si="39"/>
        <v>27575</v>
      </c>
      <c r="P162" s="355">
        <f t="shared" si="39"/>
        <v>0</v>
      </c>
      <c r="Q162" s="355">
        <f t="shared" si="39"/>
        <v>199252730</v>
      </c>
      <c r="R162" s="355">
        <f t="shared" si="39"/>
        <v>0</v>
      </c>
      <c r="S162" s="355">
        <f t="shared" si="39"/>
        <v>47097</v>
      </c>
      <c r="T162" s="355">
        <f t="shared" ref="T162:AD162" si="40">SUM(T6:T161)</f>
        <v>0</v>
      </c>
      <c r="U162" s="355">
        <f t="shared" si="40"/>
        <v>0</v>
      </c>
      <c r="V162" s="355">
        <f t="shared" si="40"/>
        <v>59000000</v>
      </c>
      <c r="W162" s="355">
        <f t="shared" si="40"/>
        <v>0</v>
      </c>
      <c r="X162" s="355">
        <f t="shared" si="40"/>
        <v>738035121</v>
      </c>
      <c r="Y162" s="355">
        <f t="shared" si="40"/>
        <v>87099000</v>
      </c>
      <c r="Z162" s="355">
        <f t="shared" si="40"/>
        <v>0</v>
      </c>
      <c r="AA162" s="355">
        <f t="shared" si="40"/>
        <v>0</v>
      </c>
      <c r="AB162" s="355">
        <f t="shared" si="40"/>
        <v>0</v>
      </c>
      <c r="AC162" s="355">
        <f t="shared" si="40"/>
        <v>59000000</v>
      </c>
      <c r="AD162" s="355">
        <f t="shared" si="40"/>
        <v>0</v>
      </c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</row>
    <row r="163" spans="2:54" x14ac:dyDescent="0.25">
      <c r="J163" t="s">
        <v>220</v>
      </c>
      <c r="K163" s="355"/>
      <c r="L163" s="355"/>
      <c r="M163" s="355"/>
      <c r="N163" s="355"/>
      <c r="O163" s="355"/>
      <c r="P163" s="355"/>
      <c r="Q163" s="355"/>
      <c r="R163" s="355"/>
      <c r="S163" s="356"/>
      <c r="T163" s="355"/>
      <c r="U163" s="355"/>
      <c r="V163" s="355"/>
      <c r="W163" s="355"/>
      <c r="X163" s="355"/>
      <c r="Y163" s="355"/>
      <c r="Z163" s="355"/>
      <c r="AA163" s="355"/>
      <c r="AB163" s="355"/>
      <c r="AC163" s="355"/>
    </row>
    <row r="164" spans="2:54" x14ac:dyDescent="0.25">
      <c r="J164" t="s">
        <v>221</v>
      </c>
      <c r="S164" s="344"/>
    </row>
  </sheetData>
  <mergeCells count="26">
    <mergeCell ref="AY4:BB4"/>
    <mergeCell ref="I4:I5"/>
    <mergeCell ref="J4:J5"/>
    <mergeCell ref="K4:O4"/>
    <mergeCell ref="P4:U4"/>
    <mergeCell ref="AA4:AD4"/>
    <mergeCell ref="AE4:AH4"/>
    <mergeCell ref="AI4:AL4"/>
    <mergeCell ref="AM4:AP4"/>
    <mergeCell ref="AQ4:AT4"/>
    <mergeCell ref="AU4:AX4"/>
    <mergeCell ref="B155:C155"/>
    <mergeCell ref="B161:G161"/>
    <mergeCell ref="V4:Z4"/>
    <mergeCell ref="B6:C6"/>
    <mergeCell ref="E65:E68"/>
    <mergeCell ref="B76:C76"/>
    <mergeCell ref="B80:C80"/>
    <mergeCell ref="B107:C107"/>
    <mergeCell ref="B124:C124"/>
    <mergeCell ref="B4:C5"/>
    <mergeCell ref="D4:D5"/>
    <mergeCell ref="E4:E5"/>
    <mergeCell ref="F4:F5"/>
    <mergeCell ref="G4:G5"/>
    <mergeCell ref="H4:H5"/>
  </mergeCells>
  <printOptions horizontalCentered="1" verticalCentered="1"/>
  <pageMargins left="0.7" right="0.7" top="0.75" bottom="0.75" header="0.3" footer="0.3"/>
  <pageSetup scale="5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published="0">
    <tabColor rgb="FF002060"/>
  </sheetPr>
  <dimension ref="A1:GU221"/>
  <sheetViews>
    <sheetView showGridLines="0" tabSelected="1" zoomScale="70" zoomScaleNormal="70" workbookViewId="0">
      <pane xSplit="10" ySplit="6" topLeftCell="L156" activePane="bottomRight" state="frozen"/>
      <selection activeCell="E17" sqref="E17:F17"/>
      <selection pane="topRight" activeCell="E17" sqref="E17:F17"/>
      <selection pane="bottomLeft" activeCell="E17" sqref="E17:F17"/>
      <selection pane="bottomRight" activeCell="P186" sqref="P186"/>
    </sheetView>
  </sheetViews>
  <sheetFormatPr defaultColWidth="5.42578125" defaultRowHeight="15.75" outlineLevelCol="1" x14ac:dyDescent="0.25"/>
  <cols>
    <col min="1" max="1" width="2.5703125" style="2" customWidth="1"/>
    <col min="2" max="2" width="3.42578125" style="2" bestFit="1" customWidth="1"/>
    <col min="3" max="3" width="17.85546875" style="3" customWidth="1"/>
    <col min="4" max="4" width="37.42578125" style="2" bestFit="1" customWidth="1"/>
    <col min="5" max="5" width="22.5703125" style="5" hidden="1" customWidth="1"/>
    <col min="6" max="6" width="12.5703125" style="5" hidden="1" customWidth="1"/>
    <col min="7" max="7" width="12.42578125" style="6" customWidth="1"/>
    <col min="8" max="8" width="14.28515625" style="6" hidden="1" customWidth="1"/>
    <col min="9" max="9" width="11.85546875" style="6" hidden="1" customWidth="1"/>
    <col min="10" max="10" width="17.28515625" style="6" bestFit="1" customWidth="1"/>
    <col min="11" max="11" width="12.42578125" style="6" bestFit="1" customWidth="1" outlineLevel="1"/>
    <col min="12" max="12" width="13.5703125" style="6" bestFit="1" customWidth="1" outlineLevel="1"/>
    <col min="13" max="13" width="16.85546875" style="6" bestFit="1" customWidth="1" outlineLevel="1"/>
    <col min="14" max="14" width="18.140625" style="6" bestFit="1" customWidth="1" outlineLevel="1"/>
    <col min="15" max="15" width="13" style="6" bestFit="1" customWidth="1" outlineLevel="1"/>
    <col min="16" max="16" width="14.28515625" style="6" bestFit="1" customWidth="1"/>
    <col min="17" max="17" width="8.5703125" style="6" hidden="1" customWidth="1" outlineLevel="1"/>
    <col min="18" max="18" width="9.140625" style="6" hidden="1" customWidth="1" outlineLevel="1"/>
    <col min="19" max="19" width="9.7109375" style="6" hidden="1" customWidth="1" outlineLevel="1"/>
    <col min="20" max="20" width="9.140625" style="6" hidden="1" customWidth="1" outlineLevel="1"/>
    <col min="21" max="21" width="9.5703125" style="6" hidden="1" customWidth="1" outlineLevel="1"/>
    <col min="22" max="22" width="8.7109375" style="6" hidden="1" customWidth="1" outlineLevel="1"/>
    <col min="23" max="23" width="8" style="6" hidden="1" customWidth="1" outlineLevel="1"/>
    <col min="24" max="24" width="9.42578125" style="6" hidden="1" customWidth="1" outlineLevel="1"/>
    <col min="25" max="26" width="9.140625" style="6" hidden="1" customWidth="1" outlineLevel="1"/>
    <col min="27" max="27" width="9.5703125" style="6" hidden="1" customWidth="1" outlineLevel="1"/>
    <col min="28" max="28" width="9.28515625" style="6" hidden="1" customWidth="1" outlineLevel="1"/>
    <col min="29" max="29" width="12.42578125" style="6" bestFit="1" customWidth="1" outlineLevel="1"/>
    <col min="30" max="30" width="13.5703125" style="6" bestFit="1" customWidth="1" outlineLevel="1"/>
    <col min="31" max="31" width="16.85546875" style="6" bestFit="1" customWidth="1" outlineLevel="1"/>
    <col min="32" max="32" width="18.140625" style="6" bestFit="1" customWidth="1" outlineLevel="1"/>
    <col min="33" max="33" width="13" style="6" bestFit="1" customWidth="1" outlineLevel="1"/>
    <col min="34" max="34" width="9.85546875" style="6" customWidth="1"/>
    <col min="35" max="35" width="8.5703125" style="6" hidden="1" customWidth="1" outlineLevel="1"/>
    <col min="36" max="36" width="9.140625" style="6" hidden="1" customWidth="1" outlineLevel="1"/>
    <col min="37" max="37" width="9.7109375" style="6" hidden="1" customWidth="1" outlineLevel="1"/>
    <col min="38" max="38" width="9.140625" style="6" hidden="1" customWidth="1" outlineLevel="1"/>
    <col min="39" max="39" width="9.5703125" style="6" hidden="1" customWidth="1" outlineLevel="1"/>
    <col min="40" max="40" width="8.7109375" style="6" hidden="1" customWidth="1" outlineLevel="1"/>
    <col min="41" max="41" width="8" style="6" hidden="1" customWidth="1" outlineLevel="1"/>
    <col min="42" max="42" width="9.42578125" style="6" hidden="1" customWidth="1" outlineLevel="1"/>
    <col min="43" max="44" width="9.140625" style="6" hidden="1" customWidth="1" outlineLevel="1"/>
    <col min="45" max="45" width="9.5703125" style="6" hidden="1" customWidth="1" outlineLevel="1"/>
    <col min="46" max="46" width="9.28515625" style="6" hidden="1" customWidth="1" outlineLevel="1"/>
    <col min="47" max="47" width="11" style="6" customWidth="1" collapsed="1"/>
    <col min="48" max="48" width="8.5703125" style="6" hidden="1" customWidth="1" outlineLevel="1"/>
    <col min="49" max="49" width="9.140625" style="6" hidden="1" customWidth="1" outlineLevel="1"/>
    <col min="50" max="50" width="9.7109375" style="6" hidden="1" customWidth="1" outlineLevel="1"/>
    <col min="51" max="51" width="9.140625" style="6" hidden="1" customWidth="1" outlineLevel="1"/>
    <col min="52" max="52" width="9.5703125" style="6" hidden="1" customWidth="1" outlineLevel="1"/>
    <col min="53" max="53" width="8.7109375" style="6" hidden="1" customWidth="1" outlineLevel="1"/>
    <col min="54" max="54" width="8" style="6" hidden="1" customWidth="1" outlineLevel="1"/>
    <col min="55" max="55" width="9.42578125" style="6" hidden="1" customWidth="1" outlineLevel="1"/>
    <col min="56" max="57" width="9.140625" style="6" hidden="1" customWidth="1" outlineLevel="1"/>
    <col min="58" max="58" width="9.5703125" style="6" hidden="1" customWidth="1" outlineLevel="1"/>
    <col min="59" max="59" width="9.28515625" style="6" hidden="1" customWidth="1" outlineLevel="1"/>
    <col min="60" max="60" width="10.28515625" style="6" customWidth="1" collapsed="1"/>
    <col min="61" max="61" width="8.5703125" style="6" hidden="1" customWidth="1" outlineLevel="1"/>
    <col min="62" max="62" width="9.140625" style="6" hidden="1" customWidth="1" outlineLevel="1"/>
    <col min="63" max="63" width="9.7109375" style="6" hidden="1" customWidth="1" outlineLevel="1"/>
    <col min="64" max="64" width="9.140625" style="6" hidden="1" customWidth="1" outlineLevel="1"/>
    <col min="65" max="65" width="9.5703125" style="6" hidden="1" customWidth="1" outlineLevel="1"/>
    <col min="66" max="66" width="8.7109375" style="6" hidden="1" customWidth="1" outlineLevel="1"/>
    <col min="67" max="67" width="8" style="6" hidden="1" customWidth="1" outlineLevel="1"/>
    <col min="68" max="68" width="9.42578125" style="6" hidden="1" customWidth="1" outlineLevel="1"/>
    <col min="69" max="70" width="9.140625" style="2" hidden="1" customWidth="1" outlineLevel="1"/>
    <col min="71" max="71" width="9.5703125" style="2" hidden="1" customWidth="1" outlineLevel="1"/>
    <col min="72" max="72" width="9.28515625" style="2" hidden="1" customWidth="1" outlineLevel="1"/>
    <col min="73" max="73" width="11.28515625" style="6" customWidth="1" collapsed="1"/>
    <col min="74" max="74" width="9.5703125" style="2" hidden="1" customWidth="1" outlineLevel="1"/>
    <col min="75" max="75" width="9.140625" style="2" hidden="1" customWidth="1" outlineLevel="1"/>
    <col min="76" max="76" width="9.7109375" style="2" hidden="1" customWidth="1" outlineLevel="1"/>
    <col min="77" max="77" width="9.140625" style="2" hidden="1" customWidth="1" outlineLevel="1"/>
    <col min="78" max="78" width="9.5703125" style="2" hidden="1" customWidth="1" outlineLevel="1"/>
    <col min="79" max="79" width="8.7109375" style="2" hidden="1" customWidth="1" outlineLevel="1"/>
    <col min="80" max="80" width="8" style="2" hidden="1" customWidth="1" outlineLevel="1"/>
    <col min="81" max="81" width="9.42578125" style="2" hidden="1" customWidth="1" outlineLevel="1"/>
    <col min="82" max="83" width="9.140625" style="2" hidden="1" customWidth="1" outlineLevel="1"/>
    <col min="84" max="84" width="9.5703125" style="2" hidden="1" customWidth="1" outlineLevel="1"/>
    <col min="85" max="85" width="9.28515625" style="2" hidden="1" customWidth="1" outlineLevel="1"/>
    <col min="86" max="86" width="9.42578125" style="6" customWidth="1" collapsed="1"/>
    <col min="87" max="88" width="9.28515625" style="2" hidden="1" customWidth="1" outlineLevel="1"/>
    <col min="89" max="98" width="11.140625" style="2" hidden="1" customWidth="1" outlineLevel="1"/>
    <col min="99" max="99" width="11.140625" style="6" bestFit="1" customWidth="1" collapsed="1"/>
    <col min="100" max="111" width="11.140625" style="2" hidden="1" customWidth="1" outlineLevel="1"/>
    <col min="112" max="112" width="11.140625" style="6" bestFit="1" customWidth="1" collapsed="1"/>
    <col min="113" max="124" width="11.140625" style="2" hidden="1" customWidth="1" outlineLevel="1"/>
    <col min="125" max="125" width="11.140625" style="6" bestFit="1" customWidth="1" collapsed="1"/>
    <col min="126" max="137" width="11.140625" style="2" hidden="1" customWidth="1" outlineLevel="1"/>
    <col min="138" max="138" width="11.140625" style="6" bestFit="1" customWidth="1" collapsed="1"/>
    <col min="139" max="150" width="11.140625" style="2" hidden="1" customWidth="1" outlineLevel="1"/>
    <col min="151" max="151" width="11.140625" style="6" bestFit="1" customWidth="1" collapsed="1"/>
    <col min="152" max="163" width="11.140625" style="2" hidden="1" customWidth="1" outlineLevel="1"/>
    <col min="164" max="164" width="11.140625" style="6" bestFit="1" customWidth="1" collapsed="1"/>
    <col min="165" max="176" width="11.140625" style="2" hidden="1" customWidth="1" outlineLevel="1"/>
    <col min="177" max="177" width="11.140625" style="6" bestFit="1" customWidth="1" collapsed="1"/>
    <col min="178" max="189" width="11.140625" style="2" hidden="1" customWidth="1" outlineLevel="1"/>
    <col min="190" max="190" width="11.140625" style="6" bestFit="1" customWidth="1" collapsed="1"/>
    <col min="191" max="203" width="11.140625" style="2" bestFit="1" customWidth="1"/>
    <col min="204" max="222" width="5.42578125" style="2"/>
    <col min="223" max="223" width="5.42578125" style="2" customWidth="1"/>
    <col min="224" max="224" width="3.42578125" style="2" bestFit="1" customWidth="1"/>
    <col min="225" max="225" width="10.42578125" style="2" customWidth="1"/>
    <col min="226" max="226" width="38.85546875" style="2" customWidth="1"/>
    <col min="227" max="227" width="17.28515625" style="2" bestFit="1" customWidth="1"/>
    <col min="228" max="228" width="12.5703125" style="2" customWidth="1"/>
    <col min="229" max="229" width="12.42578125" style="2" customWidth="1"/>
    <col min="230" max="230" width="12.85546875" style="2" customWidth="1"/>
    <col min="231" max="231" width="12.7109375" style="2" customWidth="1"/>
    <col min="232" max="232" width="15" style="2" customWidth="1"/>
    <col min="233" max="340" width="11.5703125" style="2" customWidth="1"/>
    <col min="341" max="478" width="5.42578125" style="2"/>
    <col min="479" max="479" width="5.42578125" style="2" customWidth="1"/>
    <col min="480" max="480" width="3.42578125" style="2" bestFit="1" customWidth="1"/>
    <col min="481" max="481" width="10.42578125" style="2" customWidth="1"/>
    <col min="482" max="482" width="38.85546875" style="2" customWidth="1"/>
    <col min="483" max="483" width="17.28515625" style="2" bestFit="1" customWidth="1"/>
    <col min="484" max="484" width="12.5703125" style="2" customWidth="1"/>
    <col min="485" max="485" width="12.42578125" style="2" customWidth="1"/>
    <col min="486" max="486" width="12.85546875" style="2" customWidth="1"/>
    <col min="487" max="487" width="12.7109375" style="2" customWidth="1"/>
    <col min="488" max="488" width="15" style="2" customWidth="1"/>
    <col min="489" max="596" width="11.5703125" style="2" customWidth="1"/>
    <col min="597" max="734" width="5.42578125" style="2"/>
    <col min="735" max="735" width="5.42578125" style="2" customWidth="1"/>
    <col min="736" max="736" width="3.42578125" style="2" bestFit="1" customWidth="1"/>
    <col min="737" max="737" width="10.42578125" style="2" customWidth="1"/>
    <col min="738" max="738" width="38.85546875" style="2" customWidth="1"/>
    <col min="739" max="739" width="17.28515625" style="2" bestFit="1" customWidth="1"/>
    <col min="740" max="740" width="12.5703125" style="2" customWidth="1"/>
    <col min="741" max="741" width="12.42578125" style="2" customWidth="1"/>
    <col min="742" max="742" width="12.85546875" style="2" customWidth="1"/>
    <col min="743" max="743" width="12.7109375" style="2" customWidth="1"/>
    <col min="744" max="744" width="15" style="2" customWidth="1"/>
    <col min="745" max="852" width="11.5703125" style="2" customWidth="1"/>
    <col min="853" max="990" width="5.42578125" style="2"/>
    <col min="991" max="991" width="5.42578125" style="2" customWidth="1"/>
    <col min="992" max="992" width="3.42578125" style="2" bestFit="1" customWidth="1"/>
    <col min="993" max="993" width="10.42578125" style="2" customWidth="1"/>
    <col min="994" max="994" width="38.85546875" style="2" customWidth="1"/>
    <col min="995" max="995" width="17.28515625" style="2" bestFit="1" customWidth="1"/>
    <col min="996" max="996" width="12.5703125" style="2" customWidth="1"/>
    <col min="997" max="997" width="12.42578125" style="2" customWidth="1"/>
    <col min="998" max="998" width="12.85546875" style="2" customWidth="1"/>
    <col min="999" max="999" width="12.7109375" style="2" customWidth="1"/>
    <col min="1000" max="1000" width="15" style="2" customWidth="1"/>
    <col min="1001" max="1108" width="11.5703125" style="2" customWidth="1"/>
    <col min="1109" max="1246" width="5.42578125" style="2"/>
    <col min="1247" max="1247" width="5.42578125" style="2" customWidth="1"/>
    <col min="1248" max="1248" width="3.42578125" style="2" bestFit="1" customWidth="1"/>
    <col min="1249" max="1249" width="10.42578125" style="2" customWidth="1"/>
    <col min="1250" max="1250" width="38.85546875" style="2" customWidth="1"/>
    <col min="1251" max="1251" width="17.28515625" style="2" bestFit="1" customWidth="1"/>
    <col min="1252" max="1252" width="12.5703125" style="2" customWidth="1"/>
    <col min="1253" max="1253" width="12.42578125" style="2" customWidth="1"/>
    <col min="1254" max="1254" width="12.85546875" style="2" customWidth="1"/>
    <col min="1255" max="1255" width="12.7109375" style="2" customWidth="1"/>
    <col min="1256" max="1256" width="15" style="2" customWidth="1"/>
    <col min="1257" max="1364" width="11.5703125" style="2" customWidth="1"/>
    <col min="1365" max="1502" width="5.42578125" style="2"/>
    <col min="1503" max="1503" width="5.42578125" style="2" customWidth="1"/>
    <col min="1504" max="1504" width="3.42578125" style="2" bestFit="1" customWidth="1"/>
    <col min="1505" max="1505" width="10.42578125" style="2" customWidth="1"/>
    <col min="1506" max="1506" width="38.85546875" style="2" customWidth="1"/>
    <col min="1507" max="1507" width="17.28515625" style="2" bestFit="1" customWidth="1"/>
    <col min="1508" max="1508" width="12.5703125" style="2" customWidth="1"/>
    <col min="1509" max="1509" width="12.42578125" style="2" customWidth="1"/>
    <col min="1510" max="1510" width="12.85546875" style="2" customWidth="1"/>
    <col min="1511" max="1511" width="12.7109375" style="2" customWidth="1"/>
    <col min="1512" max="1512" width="15" style="2" customWidth="1"/>
    <col min="1513" max="1620" width="11.5703125" style="2" customWidth="1"/>
    <col min="1621" max="1758" width="5.42578125" style="2"/>
    <col min="1759" max="1759" width="5.42578125" style="2" customWidth="1"/>
    <col min="1760" max="1760" width="3.42578125" style="2" bestFit="1" customWidth="1"/>
    <col min="1761" max="1761" width="10.42578125" style="2" customWidth="1"/>
    <col min="1762" max="1762" width="38.85546875" style="2" customWidth="1"/>
    <col min="1763" max="1763" width="17.28515625" style="2" bestFit="1" customWidth="1"/>
    <col min="1764" max="1764" width="12.5703125" style="2" customWidth="1"/>
    <col min="1765" max="1765" width="12.42578125" style="2" customWidth="1"/>
    <col min="1766" max="1766" width="12.85546875" style="2" customWidth="1"/>
    <col min="1767" max="1767" width="12.7109375" style="2" customWidth="1"/>
    <col min="1768" max="1768" width="15" style="2" customWidth="1"/>
    <col min="1769" max="1876" width="11.5703125" style="2" customWidth="1"/>
    <col min="1877" max="2014" width="5.42578125" style="2"/>
    <col min="2015" max="2015" width="5.42578125" style="2" customWidth="1"/>
    <col min="2016" max="2016" width="3.42578125" style="2" bestFit="1" customWidth="1"/>
    <col min="2017" max="2017" width="10.42578125" style="2" customWidth="1"/>
    <col min="2018" max="2018" width="38.85546875" style="2" customWidth="1"/>
    <col min="2019" max="2019" width="17.28515625" style="2" bestFit="1" customWidth="1"/>
    <col min="2020" max="2020" width="12.5703125" style="2" customWidth="1"/>
    <col min="2021" max="2021" width="12.42578125" style="2" customWidth="1"/>
    <col min="2022" max="2022" width="12.85546875" style="2" customWidth="1"/>
    <col min="2023" max="2023" width="12.7109375" style="2" customWidth="1"/>
    <col min="2024" max="2024" width="15" style="2" customWidth="1"/>
    <col min="2025" max="2132" width="11.5703125" style="2" customWidth="1"/>
    <col min="2133" max="2270" width="5.42578125" style="2"/>
    <col min="2271" max="2271" width="5.42578125" style="2" customWidth="1"/>
    <col min="2272" max="2272" width="3.42578125" style="2" bestFit="1" customWidth="1"/>
    <col min="2273" max="2273" width="10.42578125" style="2" customWidth="1"/>
    <col min="2274" max="2274" width="38.85546875" style="2" customWidth="1"/>
    <col min="2275" max="2275" width="17.28515625" style="2" bestFit="1" customWidth="1"/>
    <col min="2276" max="2276" width="12.5703125" style="2" customWidth="1"/>
    <col min="2277" max="2277" width="12.42578125" style="2" customWidth="1"/>
    <col min="2278" max="2278" width="12.85546875" style="2" customWidth="1"/>
    <col min="2279" max="2279" width="12.7109375" style="2" customWidth="1"/>
    <col min="2280" max="2280" width="15" style="2" customWidth="1"/>
    <col min="2281" max="2388" width="11.5703125" style="2" customWidth="1"/>
    <col min="2389" max="2526" width="5.42578125" style="2"/>
    <col min="2527" max="2527" width="5.42578125" style="2" customWidth="1"/>
    <col min="2528" max="2528" width="3.42578125" style="2" bestFit="1" customWidth="1"/>
    <col min="2529" max="2529" width="10.42578125" style="2" customWidth="1"/>
    <col min="2530" max="2530" width="38.85546875" style="2" customWidth="1"/>
    <col min="2531" max="2531" width="17.28515625" style="2" bestFit="1" customWidth="1"/>
    <col min="2532" max="2532" width="12.5703125" style="2" customWidth="1"/>
    <col min="2533" max="2533" width="12.42578125" style="2" customWidth="1"/>
    <col min="2534" max="2534" width="12.85546875" style="2" customWidth="1"/>
    <col min="2535" max="2535" width="12.7109375" style="2" customWidth="1"/>
    <col min="2536" max="2536" width="15" style="2" customWidth="1"/>
    <col min="2537" max="2644" width="11.5703125" style="2" customWidth="1"/>
    <col min="2645" max="2782" width="5.42578125" style="2"/>
    <col min="2783" max="2783" width="5.42578125" style="2" customWidth="1"/>
    <col min="2784" max="2784" width="3.42578125" style="2" bestFit="1" customWidth="1"/>
    <col min="2785" max="2785" width="10.42578125" style="2" customWidth="1"/>
    <col min="2786" max="2786" width="38.85546875" style="2" customWidth="1"/>
    <col min="2787" max="2787" width="17.28515625" style="2" bestFit="1" customWidth="1"/>
    <col min="2788" max="2788" width="12.5703125" style="2" customWidth="1"/>
    <col min="2789" max="2789" width="12.42578125" style="2" customWidth="1"/>
    <col min="2790" max="2790" width="12.85546875" style="2" customWidth="1"/>
    <col min="2791" max="2791" width="12.7109375" style="2" customWidth="1"/>
    <col min="2792" max="2792" width="15" style="2" customWidth="1"/>
    <col min="2793" max="2900" width="11.5703125" style="2" customWidth="1"/>
    <col min="2901" max="3038" width="5.42578125" style="2"/>
    <col min="3039" max="3039" width="5.42578125" style="2" customWidth="1"/>
    <col min="3040" max="3040" width="3.42578125" style="2" bestFit="1" customWidth="1"/>
    <col min="3041" max="3041" width="10.42578125" style="2" customWidth="1"/>
    <col min="3042" max="3042" width="38.85546875" style="2" customWidth="1"/>
    <col min="3043" max="3043" width="17.28515625" style="2" bestFit="1" customWidth="1"/>
    <col min="3044" max="3044" width="12.5703125" style="2" customWidth="1"/>
    <col min="3045" max="3045" width="12.42578125" style="2" customWidth="1"/>
    <col min="3046" max="3046" width="12.85546875" style="2" customWidth="1"/>
    <col min="3047" max="3047" width="12.7109375" style="2" customWidth="1"/>
    <col min="3048" max="3048" width="15" style="2" customWidth="1"/>
    <col min="3049" max="3156" width="11.5703125" style="2" customWidth="1"/>
    <col min="3157" max="3294" width="5.42578125" style="2"/>
    <col min="3295" max="3295" width="5.42578125" style="2" customWidth="1"/>
    <col min="3296" max="3296" width="3.42578125" style="2" bestFit="1" customWidth="1"/>
    <col min="3297" max="3297" width="10.42578125" style="2" customWidth="1"/>
    <col min="3298" max="3298" width="38.85546875" style="2" customWidth="1"/>
    <col min="3299" max="3299" width="17.28515625" style="2" bestFit="1" customWidth="1"/>
    <col min="3300" max="3300" width="12.5703125" style="2" customWidth="1"/>
    <col min="3301" max="3301" width="12.42578125" style="2" customWidth="1"/>
    <col min="3302" max="3302" width="12.85546875" style="2" customWidth="1"/>
    <col min="3303" max="3303" width="12.7109375" style="2" customWidth="1"/>
    <col min="3304" max="3304" width="15" style="2" customWidth="1"/>
    <col min="3305" max="3412" width="11.5703125" style="2" customWidth="1"/>
    <col min="3413" max="3550" width="5.42578125" style="2"/>
    <col min="3551" max="3551" width="5.42578125" style="2" customWidth="1"/>
    <col min="3552" max="3552" width="3.42578125" style="2" bestFit="1" customWidth="1"/>
    <col min="3553" max="3553" width="10.42578125" style="2" customWidth="1"/>
    <col min="3554" max="3554" width="38.85546875" style="2" customWidth="1"/>
    <col min="3555" max="3555" width="17.28515625" style="2" bestFit="1" customWidth="1"/>
    <col min="3556" max="3556" width="12.5703125" style="2" customWidth="1"/>
    <col min="3557" max="3557" width="12.42578125" style="2" customWidth="1"/>
    <col min="3558" max="3558" width="12.85546875" style="2" customWidth="1"/>
    <col min="3559" max="3559" width="12.7109375" style="2" customWidth="1"/>
    <col min="3560" max="3560" width="15" style="2" customWidth="1"/>
    <col min="3561" max="3668" width="11.5703125" style="2" customWidth="1"/>
    <col min="3669" max="3806" width="5.42578125" style="2"/>
    <col min="3807" max="3807" width="5.42578125" style="2" customWidth="1"/>
    <col min="3808" max="3808" width="3.42578125" style="2" bestFit="1" customWidth="1"/>
    <col min="3809" max="3809" width="10.42578125" style="2" customWidth="1"/>
    <col min="3810" max="3810" width="38.85546875" style="2" customWidth="1"/>
    <col min="3811" max="3811" width="17.28515625" style="2" bestFit="1" customWidth="1"/>
    <col min="3812" max="3812" width="12.5703125" style="2" customWidth="1"/>
    <col min="3813" max="3813" width="12.42578125" style="2" customWidth="1"/>
    <col min="3814" max="3814" width="12.85546875" style="2" customWidth="1"/>
    <col min="3815" max="3815" width="12.7109375" style="2" customWidth="1"/>
    <col min="3816" max="3816" width="15" style="2" customWidth="1"/>
    <col min="3817" max="3924" width="11.5703125" style="2" customWidth="1"/>
    <col min="3925" max="4062" width="5.42578125" style="2"/>
    <col min="4063" max="4063" width="5.42578125" style="2" customWidth="1"/>
    <col min="4064" max="4064" width="3.42578125" style="2" bestFit="1" customWidth="1"/>
    <col min="4065" max="4065" width="10.42578125" style="2" customWidth="1"/>
    <col min="4066" max="4066" width="38.85546875" style="2" customWidth="1"/>
    <col min="4067" max="4067" width="17.28515625" style="2" bestFit="1" customWidth="1"/>
    <col min="4068" max="4068" width="12.5703125" style="2" customWidth="1"/>
    <col min="4069" max="4069" width="12.42578125" style="2" customWidth="1"/>
    <col min="4070" max="4070" width="12.85546875" style="2" customWidth="1"/>
    <col min="4071" max="4071" width="12.7109375" style="2" customWidth="1"/>
    <col min="4072" max="4072" width="15" style="2" customWidth="1"/>
    <col min="4073" max="4180" width="11.5703125" style="2" customWidth="1"/>
    <col min="4181" max="4318" width="5.42578125" style="2"/>
    <col min="4319" max="4319" width="5.42578125" style="2" customWidth="1"/>
    <col min="4320" max="4320" width="3.42578125" style="2" bestFit="1" customWidth="1"/>
    <col min="4321" max="4321" width="10.42578125" style="2" customWidth="1"/>
    <col min="4322" max="4322" width="38.85546875" style="2" customWidth="1"/>
    <col min="4323" max="4323" width="17.28515625" style="2" bestFit="1" customWidth="1"/>
    <col min="4324" max="4324" width="12.5703125" style="2" customWidth="1"/>
    <col min="4325" max="4325" width="12.42578125" style="2" customWidth="1"/>
    <col min="4326" max="4326" width="12.85546875" style="2" customWidth="1"/>
    <col min="4327" max="4327" width="12.7109375" style="2" customWidth="1"/>
    <col min="4328" max="4328" width="15" style="2" customWidth="1"/>
    <col min="4329" max="4436" width="11.5703125" style="2" customWidth="1"/>
    <col min="4437" max="4574" width="5.42578125" style="2"/>
    <col min="4575" max="4575" width="5.42578125" style="2" customWidth="1"/>
    <col min="4576" max="4576" width="3.42578125" style="2" bestFit="1" customWidth="1"/>
    <col min="4577" max="4577" width="10.42578125" style="2" customWidth="1"/>
    <col min="4578" max="4578" width="38.85546875" style="2" customWidth="1"/>
    <col min="4579" max="4579" width="17.28515625" style="2" bestFit="1" customWidth="1"/>
    <col min="4580" max="4580" width="12.5703125" style="2" customWidth="1"/>
    <col min="4581" max="4581" width="12.42578125" style="2" customWidth="1"/>
    <col min="4582" max="4582" width="12.85546875" style="2" customWidth="1"/>
    <col min="4583" max="4583" width="12.7109375" style="2" customWidth="1"/>
    <col min="4584" max="4584" width="15" style="2" customWidth="1"/>
    <col min="4585" max="4692" width="11.5703125" style="2" customWidth="1"/>
    <col min="4693" max="4830" width="5.42578125" style="2"/>
    <col min="4831" max="4831" width="5.42578125" style="2" customWidth="1"/>
    <col min="4832" max="4832" width="3.42578125" style="2" bestFit="1" customWidth="1"/>
    <col min="4833" max="4833" width="10.42578125" style="2" customWidth="1"/>
    <col min="4834" max="4834" width="38.85546875" style="2" customWidth="1"/>
    <col min="4835" max="4835" width="17.28515625" style="2" bestFit="1" customWidth="1"/>
    <col min="4836" max="4836" width="12.5703125" style="2" customWidth="1"/>
    <col min="4837" max="4837" width="12.42578125" style="2" customWidth="1"/>
    <col min="4838" max="4838" width="12.85546875" style="2" customWidth="1"/>
    <col min="4839" max="4839" width="12.7109375" style="2" customWidth="1"/>
    <col min="4840" max="4840" width="15" style="2" customWidth="1"/>
    <col min="4841" max="4948" width="11.5703125" style="2" customWidth="1"/>
    <col min="4949" max="5086" width="5.42578125" style="2"/>
    <col min="5087" max="5087" width="5.42578125" style="2" customWidth="1"/>
    <col min="5088" max="5088" width="3.42578125" style="2" bestFit="1" customWidth="1"/>
    <col min="5089" max="5089" width="10.42578125" style="2" customWidth="1"/>
    <col min="5090" max="5090" width="38.85546875" style="2" customWidth="1"/>
    <col min="5091" max="5091" width="17.28515625" style="2" bestFit="1" customWidth="1"/>
    <col min="5092" max="5092" width="12.5703125" style="2" customWidth="1"/>
    <col min="5093" max="5093" width="12.42578125" style="2" customWidth="1"/>
    <col min="5094" max="5094" width="12.85546875" style="2" customWidth="1"/>
    <col min="5095" max="5095" width="12.7109375" style="2" customWidth="1"/>
    <col min="5096" max="5096" width="15" style="2" customWidth="1"/>
    <col min="5097" max="5204" width="11.5703125" style="2" customWidth="1"/>
    <col min="5205" max="5342" width="5.42578125" style="2"/>
    <col min="5343" max="5343" width="5.42578125" style="2" customWidth="1"/>
    <col min="5344" max="5344" width="3.42578125" style="2" bestFit="1" customWidth="1"/>
    <col min="5345" max="5345" width="10.42578125" style="2" customWidth="1"/>
    <col min="5346" max="5346" width="38.85546875" style="2" customWidth="1"/>
    <col min="5347" max="5347" width="17.28515625" style="2" bestFit="1" customWidth="1"/>
    <col min="5348" max="5348" width="12.5703125" style="2" customWidth="1"/>
    <col min="5349" max="5349" width="12.42578125" style="2" customWidth="1"/>
    <col min="5350" max="5350" width="12.85546875" style="2" customWidth="1"/>
    <col min="5351" max="5351" width="12.7109375" style="2" customWidth="1"/>
    <col min="5352" max="5352" width="15" style="2" customWidth="1"/>
    <col min="5353" max="5460" width="11.5703125" style="2" customWidth="1"/>
    <col min="5461" max="5598" width="5.42578125" style="2"/>
    <col min="5599" max="5599" width="5.42578125" style="2" customWidth="1"/>
    <col min="5600" max="5600" width="3.42578125" style="2" bestFit="1" customWidth="1"/>
    <col min="5601" max="5601" width="10.42578125" style="2" customWidth="1"/>
    <col min="5602" max="5602" width="38.85546875" style="2" customWidth="1"/>
    <col min="5603" max="5603" width="17.28515625" style="2" bestFit="1" customWidth="1"/>
    <col min="5604" max="5604" width="12.5703125" style="2" customWidth="1"/>
    <col min="5605" max="5605" width="12.42578125" style="2" customWidth="1"/>
    <col min="5606" max="5606" width="12.85546875" style="2" customWidth="1"/>
    <col min="5607" max="5607" width="12.7109375" style="2" customWidth="1"/>
    <col min="5608" max="5608" width="15" style="2" customWidth="1"/>
    <col min="5609" max="5716" width="11.5703125" style="2" customWidth="1"/>
    <col min="5717" max="5854" width="5.42578125" style="2"/>
    <col min="5855" max="5855" width="5.42578125" style="2" customWidth="1"/>
    <col min="5856" max="5856" width="3.42578125" style="2" bestFit="1" customWidth="1"/>
    <col min="5857" max="5857" width="10.42578125" style="2" customWidth="1"/>
    <col min="5858" max="5858" width="38.85546875" style="2" customWidth="1"/>
    <col min="5859" max="5859" width="17.28515625" style="2" bestFit="1" customWidth="1"/>
    <col min="5860" max="5860" width="12.5703125" style="2" customWidth="1"/>
    <col min="5861" max="5861" width="12.42578125" style="2" customWidth="1"/>
    <col min="5862" max="5862" width="12.85546875" style="2" customWidth="1"/>
    <col min="5863" max="5863" width="12.7109375" style="2" customWidth="1"/>
    <col min="5864" max="5864" width="15" style="2" customWidth="1"/>
    <col min="5865" max="5972" width="11.5703125" style="2" customWidth="1"/>
    <col min="5973" max="6110" width="5.42578125" style="2"/>
    <col min="6111" max="6111" width="5.42578125" style="2" customWidth="1"/>
    <col min="6112" max="6112" width="3.42578125" style="2" bestFit="1" customWidth="1"/>
    <col min="6113" max="6113" width="10.42578125" style="2" customWidth="1"/>
    <col min="6114" max="6114" width="38.85546875" style="2" customWidth="1"/>
    <col min="6115" max="6115" width="17.28515625" style="2" bestFit="1" customWidth="1"/>
    <col min="6116" max="6116" width="12.5703125" style="2" customWidth="1"/>
    <col min="6117" max="6117" width="12.42578125" style="2" customWidth="1"/>
    <col min="6118" max="6118" width="12.85546875" style="2" customWidth="1"/>
    <col min="6119" max="6119" width="12.7109375" style="2" customWidth="1"/>
    <col min="6120" max="6120" width="15" style="2" customWidth="1"/>
    <col min="6121" max="6228" width="11.5703125" style="2" customWidth="1"/>
    <col min="6229" max="6366" width="5.42578125" style="2"/>
    <col min="6367" max="6367" width="5.42578125" style="2" customWidth="1"/>
    <col min="6368" max="6368" width="3.42578125" style="2" bestFit="1" customWidth="1"/>
    <col min="6369" max="6369" width="10.42578125" style="2" customWidth="1"/>
    <col min="6370" max="6370" width="38.85546875" style="2" customWidth="1"/>
    <col min="6371" max="6371" width="17.28515625" style="2" bestFit="1" customWidth="1"/>
    <col min="6372" max="6372" width="12.5703125" style="2" customWidth="1"/>
    <col min="6373" max="6373" width="12.42578125" style="2" customWidth="1"/>
    <col min="6374" max="6374" width="12.85546875" style="2" customWidth="1"/>
    <col min="6375" max="6375" width="12.7109375" style="2" customWidth="1"/>
    <col min="6376" max="6376" width="15" style="2" customWidth="1"/>
    <col min="6377" max="6484" width="11.5703125" style="2" customWidth="1"/>
    <col min="6485" max="6622" width="5.42578125" style="2"/>
    <col min="6623" max="6623" width="5.42578125" style="2" customWidth="1"/>
    <col min="6624" max="6624" width="3.42578125" style="2" bestFit="1" customWidth="1"/>
    <col min="6625" max="6625" width="10.42578125" style="2" customWidth="1"/>
    <col min="6626" max="6626" width="38.85546875" style="2" customWidth="1"/>
    <col min="6627" max="6627" width="17.28515625" style="2" bestFit="1" customWidth="1"/>
    <col min="6628" max="6628" width="12.5703125" style="2" customWidth="1"/>
    <col min="6629" max="6629" width="12.42578125" style="2" customWidth="1"/>
    <col min="6630" max="6630" width="12.85546875" style="2" customWidth="1"/>
    <col min="6631" max="6631" width="12.7109375" style="2" customWidth="1"/>
    <col min="6632" max="6632" width="15" style="2" customWidth="1"/>
    <col min="6633" max="6740" width="11.5703125" style="2" customWidth="1"/>
    <col min="6741" max="6878" width="5.42578125" style="2"/>
    <col min="6879" max="6879" width="5.42578125" style="2" customWidth="1"/>
    <col min="6880" max="6880" width="3.42578125" style="2" bestFit="1" customWidth="1"/>
    <col min="6881" max="6881" width="10.42578125" style="2" customWidth="1"/>
    <col min="6882" max="6882" width="38.85546875" style="2" customWidth="1"/>
    <col min="6883" max="6883" width="17.28515625" style="2" bestFit="1" customWidth="1"/>
    <col min="6884" max="6884" width="12.5703125" style="2" customWidth="1"/>
    <col min="6885" max="6885" width="12.42578125" style="2" customWidth="1"/>
    <col min="6886" max="6886" width="12.85546875" style="2" customWidth="1"/>
    <col min="6887" max="6887" width="12.7109375" style="2" customWidth="1"/>
    <col min="6888" max="6888" width="15" style="2" customWidth="1"/>
    <col min="6889" max="6996" width="11.5703125" style="2" customWidth="1"/>
    <col min="6997" max="7134" width="5.42578125" style="2"/>
    <col min="7135" max="7135" width="5.42578125" style="2" customWidth="1"/>
    <col min="7136" max="7136" width="3.42578125" style="2" bestFit="1" customWidth="1"/>
    <col min="7137" max="7137" width="10.42578125" style="2" customWidth="1"/>
    <col min="7138" max="7138" width="38.85546875" style="2" customWidth="1"/>
    <col min="7139" max="7139" width="17.28515625" style="2" bestFit="1" customWidth="1"/>
    <col min="7140" max="7140" width="12.5703125" style="2" customWidth="1"/>
    <col min="7141" max="7141" width="12.42578125" style="2" customWidth="1"/>
    <col min="7142" max="7142" width="12.85546875" style="2" customWidth="1"/>
    <col min="7143" max="7143" width="12.7109375" style="2" customWidth="1"/>
    <col min="7144" max="7144" width="15" style="2" customWidth="1"/>
    <col min="7145" max="7252" width="11.5703125" style="2" customWidth="1"/>
    <col min="7253" max="7390" width="5.42578125" style="2"/>
    <col min="7391" max="7391" width="5.42578125" style="2" customWidth="1"/>
    <col min="7392" max="7392" width="3.42578125" style="2" bestFit="1" customWidth="1"/>
    <col min="7393" max="7393" width="10.42578125" style="2" customWidth="1"/>
    <col min="7394" max="7394" width="38.85546875" style="2" customWidth="1"/>
    <col min="7395" max="7395" width="17.28515625" style="2" bestFit="1" customWidth="1"/>
    <col min="7396" max="7396" width="12.5703125" style="2" customWidth="1"/>
    <col min="7397" max="7397" width="12.42578125" style="2" customWidth="1"/>
    <col min="7398" max="7398" width="12.85546875" style="2" customWidth="1"/>
    <col min="7399" max="7399" width="12.7109375" style="2" customWidth="1"/>
    <col min="7400" max="7400" width="15" style="2" customWidth="1"/>
    <col min="7401" max="7508" width="11.5703125" style="2" customWidth="1"/>
    <col min="7509" max="7646" width="5.42578125" style="2"/>
    <col min="7647" max="7647" width="5.42578125" style="2" customWidth="1"/>
    <col min="7648" max="7648" width="3.42578125" style="2" bestFit="1" customWidth="1"/>
    <col min="7649" max="7649" width="10.42578125" style="2" customWidth="1"/>
    <col min="7650" max="7650" width="38.85546875" style="2" customWidth="1"/>
    <col min="7651" max="7651" width="17.28515625" style="2" bestFit="1" customWidth="1"/>
    <col min="7652" max="7652" width="12.5703125" style="2" customWidth="1"/>
    <col min="7653" max="7653" width="12.42578125" style="2" customWidth="1"/>
    <col min="7654" max="7654" width="12.85546875" style="2" customWidth="1"/>
    <col min="7655" max="7655" width="12.7109375" style="2" customWidth="1"/>
    <col min="7656" max="7656" width="15" style="2" customWidth="1"/>
    <col min="7657" max="7764" width="11.5703125" style="2" customWidth="1"/>
    <col min="7765" max="7902" width="5.42578125" style="2"/>
    <col min="7903" max="7903" width="5.42578125" style="2" customWidth="1"/>
    <col min="7904" max="7904" width="3.42578125" style="2" bestFit="1" customWidth="1"/>
    <col min="7905" max="7905" width="10.42578125" style="2" customWidth="1"/>
    <col min="7906" max="7906" width="38.85546875" style="2" customWidth="1"/>
    <col min="7907" max="7907" width="17.28515625" style="2" bestFit="1" customWidth="1"/>
    <col min="7908" max="7908" width="12.5703125" style="2" customWidth="1"/>
    <col min="7909" max="7909" width="12.42578125" style="2" customWidth="1"/>
    <col min="7910" max="7910" width="12.85546875" style="2" customWidth="1"/>
    <col min="7911" max="7911" width="12.7109375" style="2" customWidth="1"/>
    <col min="7912" max="7912" width="15" style="2" customWidth="1"/>
    <col min="7913" max="8020" width="11.5703125" style="2" customWidth="1"/>
    <col min="8021" max="8158" width="5.42578125" style="2"/>
    <col min="8159" max="8159" width="5.42578125" style="2" customWidth="1"/>
    <col min="8160" max="8160" width="3.42578125" style="2" bestFit="1" customWidth="1"/>
    <col min="8161" max="8161" width="10.42578125" style="2" customWidth="1"/>
    <col min="8162" max="8162" width="38.85546875" style="2" customWidth="1"/>
    <col min="8163" max="8163" width="17.28515625" style="2" bestFit="1" customWidth="1"/>
    <col min="8164" max="8164" width="12.5703125" style="2" customWidth="1"/>
    <col min="8165" max="8165" width="12.42578125" style="2" customWidth="1"/>
    <col min="8166" max="8166" width="12.85546875" style="2" customWidth="1"/>
    <col min="8167" max="8167" width="12.7109375" style="2" customWidth="1"/>
    <col min="8168" max="8168" width="15" style="2" customWidth="1"/>
    <col min="8169" max="8276" width="11.5703125" style="2" customWidth="1"/>
    <col min="8277" max="8414" width="5.42578125" style="2"/>
    <col min="8415" max="8415" width="5.42578125" style="2" customWidth="1"/>
    <col min="8416" max="8416" width="3.42578125" style="2" bestFit="1" customWidth="1"/>
    <col min="8417" max="8417" width="10.42578125" style="2" customWidth="1"/>
    <col min="8418" max="8418" width="38.85546875" style="2" customWidth="1"/>
    <col min="8419" max="8419" width="17.28515625" style="2" bestFit="1" customWidth="1"/>
    <col min="8420" max="8420" width="12.5703125" style="2" customWidth="1"/>
    <col min="8421" max="8421" width="12.42578125" style="2" customWidth="1"/>
    <col min="8422" max="8422" width="12.85546875" style="2" customWidth="1"/>
    <col min="8423" max="8423" width="12.7109375" style="2" customWidth="1"/>
    <col min="8424" max="8424" width="15" style="2" customWidth="1"/>
    <col min="8425" max="8532" width="11.5703125" style="2" customWidth="1"/>
    <col min="8533" max="8670" width="5.42578125" style="2"/>
    <col min="8671" max="8671" width="5.42578125" style="2" customWidth="1"/>
    <col min="8672" max="8672" width="3.42578125" style="2" bestFit="1" customWidth="1"/>
    <col min="8673" max="8673" width="10.42578125" style="2" customWidth="1"/>
    <col min="8674" max="8674" width="38.85546875" style="2" customWidth="1"/>
    <col min="8675" max="8675" width="17.28515625" style="2" bestFit="1" customWidth="1"/>
    <col min="8676" max="8676" width="12.5703125" style="2" customWidth="1"/>
    <col min="8677" max="8677" width="12.42578125" style="2" customWidth="1"/>
    <col min="8678" max="8678" width="12.85546875" style="2" customWidth="1"/>
    <col min="8679" max="8679" width="12.7109375" style="2" customWidth="1"/>
    <col min="8680" max="8680" width="15" style="2" customWidth="1"/>
    <col min="8681" max="8788" width="11.5703125" style="2" customWidth="1"/>
    <col min="8789" max="8926" width="5.42578125" style="2"/>
    <col min="8927" max="8927" width="5.42578125" style="2" customWidth="1"/>
    <col min="8928" max="8928" width="3.42578125" style="2" bestFit="1" customWidth="1"/>
    <col min="8929" max="8929" width="10.42578125" style="2" customWidth="1"/>
    <col min="8930" max="8930" width="38.85546875" style="2" customWidth="1"/>
    <col min="8931" max="8931" width="17.28515625" style="2" bestFit="1" customWidth="1"/>
    <col min="8932" max="8932" width="12.5703125" style="2" customWidth="1"/>
    <col min="8933" max="8933" width="12.42578125" style="2" customWidth="1"/>
    <col min="8934" max="8934" width="12.85546875" style="2" customWidth="1"/>
    <col min="8935" max="8935" width="12.7109375" style="2" customWidth="1"/>
    <col min="8936" max="8936" width="15" style="2" customWidth="1"/>
    <col min="8937" max="9044" width="11.5703125" style="2" customWidth="1"/>
    <col min="9045" max="9182" width="5.42578125" style="2"/>
    <col min="9183" max="9183" width="5.42578125" style="2" customWidth="1"/>
    <col min="9184" max="9184" width="3.42578125" style="2" bestFit="1" customWidth="1"/>
    <col min="9185" max="9185" width="10.42578125" style="2" customWidth="1"/>
    <col min="9186" max="9186" width="38.85546875" style="2" customWidth="1"/>
    <col min="9187" max="9187" width="17.28515625" style="2" bestFit="1" customWidth="1"/>
    <col min="9188" max="9188" width="12.5703125" style="2" customWidth="1"/>
    <col min="9189" max="9189" width="12.42578125" style="2" customWidth="1"/>
    <col min="9190" max="9190" width="12.85546875" style="2" customWidth="1"/>
    <col min="9191" max="9191" width="12.7109375" style="2" customWidth="1"/>
    <col min="9192" max="9192" width="15" style="2" customWidth="1"/>
    <col min="9193" max="9300" width="11.5703125" style="2" customWidth="1"/>
    <col min="9301" max="9438" width="5.42578125" style="2"/>
    <col min="9439" max="9439" width="5.42578125" style="2" customWidth="1"/>
    <col min="9440" max="9440" width="3.42578125" style="2" bestFit="1" customWidth="1"/>
    <col min="9441" max="9441" width="10.42578125" style="2" customWidth="1"/>
    <col min="9442" max="9442" width="38.85546875" style="2" customWidth="1"/>
    <col min="9443" max="9443" width="17.28515625" style="2" bestFit="1" customWidth="1"/>
    <col min="9444" max="9444" width="12.5703125" style="2" customWidth="1"/>
    <col min="9445" max="9445" width="12.42578125" style="2" customWidth="1"/>
    <col min="9446" max="9446" width="12.85546875" style="2" customWidth="1"/>
    <col min="9447" max="9447" width="12.7109375" style="2" customWidth="1"/>
    <col min="9448" max="9448" width="15" style="2" customWidth="1"/>
    <col min="9449" max="9556" width="11.5703125" style="2" customWidth="1"/>
    <col min="9557" max="9694" width="5.42578125" style="2"/>
    <col min="9695" max="9695" width="5.42578125" style="2" customWidth="1"/>
    <col min="9696" max="9696" width="3.42578125" style="2" bestFit="1" customWidth="1"/>
    <col min="9697" max="9697" width="10.42578125" style="2" customWidth="1"/>
    <col min="9698" max="9698" width="38.85546875" style="2" customWidth="1"/>
    <col min="9699" max="9699" width="17.28515625" style="2" bestFit="1" customWidth="1"/>
    <col min="9700" max="9700" width="12.5703125" style="2" customWidth="1"/>
    <col min="9701" max="9701" width="12.42578125" style="2" customWidth="1"/>
    <col min="9702" max="9702" width="12.85546875" style="2" customWidth="1"/>
    <col min="9703" max="9703" width="12.7109375" style="2" customWidth="1"/>
    <col min="9704" max="9704" width="15" style="2" customWidth="1"/>
    <col min="9705" max="9812" width="11.5703125" style="2" customWidth="1"/>
    <col min="9813" max="9950" width="5.42578125" style="2"/>
    <col min="9951" max="9951" width="5.42578125" style="2" customWidth="1"/>
    <col min="9952" max="9952" width="3.42578125" style="2" bestFit="1" customWidth="1"/>
    <col min="9953" max="9953" width="10.42578125" style="2" customWidth="1"/>
    <col min="9954" max="9954" width="38.85546875" style="2" customWidth="1"/>
    <col min="9955" max="9955" width="17.28515625" style="2" bestFit="1" customWidth="1"/>
    <col min="9956" max="9956" width="12.5703125" style="2" customWidth="1"/>
    <col min="9957" max="9957" width="12.42578125" style="2" customWidth="1"/>
    <col min="9958" max="9958" width="12.85546875" style="2" customWidth="1"/>
    <col min="9959" max="9959" width="12.7109375" style="2" customWidth="1"/>
    <col min="9960" max="9960" width="15" style="2" customWidth="1"/>
    <col min="9961" max="10068" width="11.5703125" style="2" customWidth="1"/>
    <col min="10069" max="10206" width="5.42578125" style="2"/>
    <col min="10207" max="10207" width="5.42578125" style="2" customWidth="1"/>
    <col min="10208" max="10208" width="3.42578125" style="2" bestFit="1" customWidth="1"/>
    <col min="10209" max="10209" width="10.42578125" style="2" customWidth="1"/>
    <col min="10210" max="10210" width="38.85546875" style="2" customWidth="1"/>
    <col min="10211" max="10211" width="17.28515625" style="2" bestFit="1" customWidth="1"/>
    <col min="10212" max="10212" width="12.5703125" style="2" customWidth="1"/>
    <col min="10213" max="10213" width="12.42578125" style="2" customWidth="1"/>
    <col min="10214" max="10214" width="12.85546875" style="2" customWidth="1"/>
    <col min="10215" max="10215" width="12.7109375" style="2" customWidth="1"/>
    <col min="10216" max="10216" width="15" style="2" customWidth="1"/>
    <col min="10217" max="10324" width="11.5703125" style="2" customWidth="1"/>
    <col min="10325" max="10462" width="5.42578125" style="2"/>
    <col min="10463" max="10463" width="5.42578125" style="2" customWidth="1"/>
    <col min="10464" max="10464" width="3.42578125" style="2" bestFit="1" customWidth="1"/>
    <col min="10465" max="10465" width="10.42578125" style="2" customWidth="1"/>
    <col min="10466" max="10466" width="38.85546875" style="2" customWidth="1"/>
    <col min="10467" max="10467" width="17.28515625" style="2" bestFit="1" customWidth="1"/>
    <col min="10468" max="10468" width="12.5703125" style="2" customWidth="1"/>
    <col min="10469" max="10469" width="12.42578125" style="2" customWidth="1"/>
    <col min="10470" max="10470" width="12.85546875" style="2" customWidth="1"/>
    <col min="10471" max="10471" width="12.7109375" style="2" customWidth="1"/>
    <col min="10472" max="10472" width="15" style="2" customWidth="1"/>
    <col min="10473" max="10580" width="11.5703125" style="2" customWidth="1"/>
    <col min="10581" max="10718" width="5.42578125" style="2"/>
    <col min="10719" max="10719" width="5.42578125" style="2" customWidth="1"/>
    <col min="10720" max="10720" width="3.42578125" style="2" bestFit="1" customWidth="1"/>
    <col min="10721" max="10721" width="10.42578125" style="2" customWidth="1"/>
    <col min="10722" max="10722" width="38.85546875" style="2" customWidth="1"/>
    <col min="10723" max="10723" width="17.28515625" style="2" bestFit="1" customWidth="1"/>
    <col min="10724" max="10724" width="12.5703125" style="2" customWidth="1"/>
    <col min="10725" max="10725" width="12.42578125" style="2" customWidth="1"/>
    <col min="10726" max="10726" width="12.85546875" style="2" customWidth="1"/>
    <col min="10727" max="10727" width="12.7109375" style="2" customWidth="1"/>
    <col min="10728" max="10728" width="15" style="2" customWidth="1"/>
    <col min="10729" max="10836" width="11.5703125" style="2" customWidth="1"/>
    <col min="10837" max="10974" width="5.42578125" style="2"/>
    <col min="10975" max="10975" width="5.42578125" style="2" customWidth="1"/>
    <col min="10976" max="10976" width="3.42578125" style="2" bestFit="1" customWidth="1"/>
    <col min="10977" max="10977" width="10.42578125" style="2" customWidth="1"/>
    <col min="10978" max="10978" width="38.85546875" style="2" customWidth="1"/>
    <col min="10979" max="10979" width="17.28515625" style="2" bestFit="1" customWidth="1"/>
    <col min="10980" max="10980" width="12.5703125" style="2" customWidth="1"/>
    <col min="10981" max="10981" width="12.42578125" style="2" customWidth="1"/>
    <col min="10982" max="10982" width="12.85546875" style="2" customWidth="1"/>
    <col min="10983" max="10983" width="12.7109375" style="2" customWidth="1"/>
    <col min="10984" max="10984" width="15" style="2" customWidth="1"/>
    <col min="10985" max="11092" width="11.5703125" style="2" customWidth="1"/>
    <col min="11093" max="11230" width="5.42578125" style="2"/>
    <col min="11231" max="11231" width="5.42578125" style="2" customWidth="1"/>
    <col min="11232" max="11232" width="3.42578125" style="2" bestFit="1" customWidth="1"/>
    <col min="11233" max="11233" width="10.42578125" style="2" customWidth="1"/>
    <col min="11234" max="11234" width="38.85546875" style="2" customWidth="1"/>
    <col min="11235" max="11235" width="17.28515625" style="2" bestFit="1" customWidth="1"/>
    <col min="11236" max="11236" width="12.5703125" style="2" customWidth="1"/>
    <col min="11237" max="11237" width="12.42578125" style="2" customWidth="1"/>
    <col min="11238" max="11238" width="12.85546875" style="2" customWidth="1"/>
    <col min="11239" max="11239" width="12.7109375" style="2" customWidth="1"/>
    <col min="11240" max="11240" width="15" style="2" customWidth="1"/>
    <col min="11241" max="11348" width="11.5703125" style="2" customWidth="1"/>
    <col min="11349" max="11486" width="5.42578125" style="2"/>
    <col min="11487" max="11487" width="5.42578125" style="2" customWidth="1"/>
    <col min="11488" max="11488" width="3.42578125" style="2" bestFit="1" customWidth="1"/>
    <col min="11489" max="11489" width="10.42578125" style="2" customWidth="1"/>
    <col min="11490" max="11490" width="38.85546875" style="2" customWidth="1"/>
    <col min="11491" max="11491" width="17.28515625" style="2" bestFit="1" customWidth="1"/>
    <col min="11492" max="11492" width="12.5703125" style="2" customWidth="1"/>
    <col min="11493" max="11493" width="12.42578125" style="2" customWidth="1"/>
    <col min="11494" max="11494" width="12.85546875" style="2" customWidth="1"/>
    <col min="11495" max="11495" width="12.7109375" style="2" customWidth="1"/>
    <col min="11496" max="11496" width="15" style="2" customWidth="1"/>
    <col min="11497" max="11604" width="11.5703125" style="2" customWidth="1"/>
    <col min="11605" max="11742" width="5.42578125" style="2"/>
    <col min="11743" max="11743" width="5.42578125" style="2" customWidth="1"/>
    <col min="11744" max="11744" width="3.42578125" style="2" bestFit="1" customWidth="1"/>
    <col min="11745" max="11745" width="10.42578125" style="2" customWidth="1"/>
    <col min="11746" max="11746" width="38.85546875" style="2" customWidth="1"/>
    <col min="11747" max="11747" width="17.28515625" style="2" bestFit="1" customWidth="1"/>
    <col min="11748" max="11748" width="12.5703125" style="2" customWidth="1"/>
    <col min="11749" max="11749" width="12.42578125" style="2" customWidth="1"/>
    <col min="11750" max="11750" width="12.85546875" style="2" customWidth="1"/>
    <col min="11751" max="11751" width="12.7109375" style="2" customWidth="1"/>
    <col min="11752" max="11752" width="15" style="2" customWidth="1"/>
    <col min="11753" max="11860" width="11.5703125" style="2" customWidth="1"/>
    <col min="11861" max="11998" width="5.42578125" style="2"/>
    <col min="11999" max="11999" width="5.42578125" style="2" customWidth="1"/>
    <col min="12000" max="12000" width="3.42578125" style="2" bestFit="1" customWidth="1"/>
    <col min="12001" max="12001" width="10.42578125" style="2" customWidth="1"/>
    <col min="12002" max="12002" width="38.85546875" style="2" customWidth="1"/>
    <col min="12003" max="12003" width="17.28515625" style="2" bestFit="1" customWidth="1"/>
    <col min="12004" max="12004" width="12.5703125" style="2" customWidth="1"/>
    <col min="12005" max="12005" width="12.42578125" style="2" customWidth="1"/>
    <col min="12006" max="12006" width="12.85546875" style="2" customWidth="1"/>
    <col min="12007" max="12007" width="12.7109375" style="2" customWidth="1"/>
    <col min="12008" max="12008" width="15" style="2" customWidth="1"/>
    <col min="12009" max="12116" width="11.5703125" style="2" customWidth="1"/>
    <col min="12117" max="12254" width="5.42578125" style="2"/>
    <col min="12255" max="12255" width="5.42578125" style="2" customWidth="1"/>
    <col min="12256" max="12256" width="3.42578125" style="2" bestFit="1" customWidth="1"/>
    <col min="12257" max="12257" width="10.42578125" style="2" customWidth="1"/>
    <col min="12258" max="12258" width="38.85546875" style="2" customWidth="1"/>
    <col min="12259" max="12259" width="17.28515625" style="2" bestFit="1" customWidth="1"/>
    <col min="12260" max="12260" width="12.5703125" style="2" customWidth="1"/>
    <col min="12261" max="12261" width="12.42578125" style="2" customWidth="1"/>
    <col min="12262" max="12262" width="12.85546875" style="2" customWidth="1"/>
    <col min="12263" max="12263" width="12.7109375" style="2" customWidth="1"/>
    <col min="12264" max="12264" width="15" style="2" customWidth="1"/>
    <col min="12265" max="12372" width="11.5703125" style="2" customWidth="1"/>
    <col min="12373" max="12510" width="5.42578125" style="2"/>
    <col min="12511" max="12511" width="5.42578125" style="2" customWidth="1"/>
    <col min="12512" max="12512" width="3.42578125" style="2" bestFit="1" customWidth="1"/>
    <col min="12513" max="12513" width="10.42578125" style="2" customWidth="1"/>
    <col min="12514" max="12514" width="38.85546875" style="2" customWidth="1"/>
    <col min="12515" max="12515" width="17.28515625" style="2" bestFit="1" customWidth="1"/>
    <col min="12516" max="12516" width="12.5703125" style="2" customWidth="1"/>
    <col min="12517" max="12517" width="12.42578125" style="2" customWidth="1"/>
    <col min="12518" max="12518" width="12.85546875" style="2" customWidth="1"/>
    <col min="12519" max="12519" width="12.7109375" style="2" customWidth="1"/>
    <col min="12520" max="12520" width="15" style="2" customWidth="1"/>
    <col min="12521" max="12628" width="11.5703125" style="2" customWidth="1"/>
    <col min="12629" max="12766" width="5.42578125" style="2"/>
    <col min="12767" max="12767" width="5.42578125" style="2" customWidth="1"/>
    <col min="12768" max="12768" width="3.42578125" style="2" bestFit="1" customWidth="1"/>
    <col min="12769" max="12769" width="10.42578125" style="2" customWidth="1"/>
    <col min="12770" max="12770" width="38.85546875" style="2" customWidth="1"/>
    <col min="12771" max="12771" width="17.28515625" style="2" bestFit="1" customWidth="1"/>
    <col min="12772" max="12772" width="12.5703125" style="2" customWidth="1"/>
    <col min="12773" max="12773" width="12.42578125" style="2" customWidth="1"/>
    <col min="12774" max="12774" width="12.85546875" style="2" customWidth="1"/>
    <col min="12775" max="12775" width="12.7109375" style="2" customWidth="1"/>
    <col min="12776" max="12776" width="15" style="2" customWidth="1"/>
    <col min="12777" max="12884" width="11.5703125" style="2" customWidth="1"/>
    <col min="12885" max="13022" width="5.42578125" style="2"/>
    <col min="13023" max="13023" width="5.42578125" style="2" customWidth="1"/>
    <col min="13024" max="13024" width="3.42578125" style="2" bestFit="1" customWidth="1"/>
    <col min="13025" max="13025" width="10.42578125" style="2" customWidth="1"/>
    <col min="13026" max="13026" width="38.85546875" style="2" customWidth="1"/>
    <col min="13027" max="13027" width="17.28515625" style="2" bestFit="1" customWidth="1"/>
    <col min="13028" max="13028" width="12.5703125" style="2" customWidth="1"/>
    <col min="13029" max="13029" width="12.42578125" style="2" customWidth="1"/>
    <col min="13030" max="13030" width="12.85546875" style="2" customWidth="1"/>
    <col min="13031" max="13031" width="12.7109375" style="2" customWidth="1"/>
    <col min="13032" max="13032" width="15" style="2" customWidth="1"/>
    <col min="13033" max="13140" width="11.5703125" style="2" customWidth="1"/>
    <col min="13141" max="13278" width="5.42578125" style="2"/>
    <col min="13279" max="13279" width="5.42578125" style="2" customWidth="1"/>
    <col min="13280" max="13280" width="3.42578125" style="2" bestFit="1" customWidth="1"/>
    <col min="13281" max="13281" width="10.42578125" style="2" customWidth="1"/>
    <col min="13282" max="13282" width="38.85546875" style="2" customWidth="1"/>
    <col min="13283" max="13283" width="17.28515625" style="2" bestFit="1" customWidth="1"/>
    <col min="13284" max="13284" width="12.5703125" style="2" customWidth="1"/>
    <col min="13285" max="13285" width="12.42578125" style="2" customWidth="1"/>
    <col min="13286" max="13286" width="12.85546875" style="2" customWidth="1"/>
    <col min="13287" max="13287" width="12.7109375" style="2" customWidth="1"/>
    <col min="13288" max="13288" width="15" style="2" customWidth="1"/>
    <col min="13289" max="13396" width="11.5703125" style="2" customWidth="1"/>
    <col min="13397" max="13534" width="5.42578125" style="2"/>
    <col min="13535" max="13535" width="5.42578125" style="2" customWidth="1"/>
    <col min="13536" max="13536" width="3.42578125" style="2" bestFit="1" customWidth="1"/>
    <col min="13537" max="13537" width="10.42578125" style="2" customWidth="1"/>
    <col min="13538" max="13538" width="38.85546875" style="2" customWidth="1"/>
    <col min="13539" max="13539" width="17.28515625" style="2" bestFit="1" customWidth="1"/>
    <col min="13540" max="13540" width="12.5703125" style="2" customWidth="1"/>
    <col min="13541" max="13541" width="12.42578125" style="2" customWidth="1"/>
    <col min="13542" max="13542" width="12.85546875" style="2" customWidth="1"/>
    <col min="13543" max="13543" width="12.7109375" style="2" customWidth="1"/>
    <col min="13544" max="13544" width="15" style="2" customWidth="1"/>
    <col min="13545" max="13652" width="11.5703125" style="2" customWidth="1"/>
    <col min="13653" max="13790" width="5.42578125" style="2"/>
    <col min="13791" max="13791" width="5.42578125" style="2" customWidth="1"/>
    <col min="13792" max="13792" width="3.42578125" style="2" bestFit="1" customWidth="1"/>
    <col min="13793" max="13793" width="10.42578125" style="2" customWidth="1"/>
    <col min="13794" max="13794" width="38.85546875" style="2" customWidth="1"/>
    <col min="13795" max="13795" width="17.28515625" style="2" bestFit="1" customWidth="1"/>
    <col min="13796" max="13796" width="12.5703125" style="2" customWidth="1"/>
    <col min="13797" max="13797" width="12.42578125" style="2" customWidth="1"/>
    <col min="13798" max="13798" width="12.85546875" style="2" customWidth="1"/>
    <col min="13799" max="13799" width="12.7109375" style="2" customWidth="1"/>
    <col min="13800" max="13800" width="15" style="2" customWidth="1"/>
    <col min="13801" max="13908" width="11.5703125" style="2" customWidth="1"/>
    <col min="13909" max="14046" width="5.42578125" style="2"/>
    <col min="14047" max="14047" width="5.42578125" style="2" customWidth="1"/>
    <col min="14048" max="14048" width="3.42578125" style="2" bestFit="1" customWidth="1"/>
    <col min="14049" max="14049" width="10.42578125" style="2" customWidth="1"/>
    <col min="14050" max="14050" width="38.85546875" style="2" customWidth="1"/>
    <col min="14051" max="14051" width="17.28515625" style="2" bestFit="1" customWidth="1"/>
    <col min="14052" max="14052" width="12.5703125" style="2" customWidth="1"/>
    <col min="14053" max="14053" width="12.42578125" style="2" customWidth="1"/>
    <col min="14054" max="14054" width="12.85546875" style="2" customWidth="1"/>
    <col min="14055" max="14055" width="12.7109375" style="2" customWidth="1"/>
    <col min="14056" max="14056" width="15" style="2" customWidth="1"/>
    <col min="14057" max="14164" width="11.5703125" style="2" customWidth="1"/>
    <col min="14165" max="14302" width="5.42578125" style="2"/>
    <col min="14303" max="14303" width="5.42578125" style="2" customWidth="1"/>
    <col min="14304" max="14304" width="3.42578125" style="2" bestFit="1" customWidth="1"/>
    <col min="14305" max="14305" width="10.42578125" style="2" customWidth="1"/>
    <col min="14306" max="14306" width="38.85546875" style="2" customWidth="1"/>
    <col min="14307" max="14307" width="17.28515625" style="2" bestFit="1" customWidth="1"/>
    <col min="14308" max="14308" width="12.5703125" style="2" customWidth="1"/>
    <col min="14309" max="14309" width="12.42578125" style="2" customWidth="1"/>
    <col min="14310" max="14310" width="12.85546875" style="2" customWidth="1"/>
    <col min="14311" max="14311" width="12.7109375" style="2" customWidth="1"/>
    <col min="14312" max="14312" width="15" style="2" customWidth="1"/>
    <col min="14313" max="14420" width="11.5703125" style="2" customWidth="1"/>
    <col min="14421" max="14558" width="5.42578125" style="2"/>
    <col min="14559" max="14559" width="5.42578125" style="2" customWidth="1"/>
    <col min="14560" max="14560" width="3.42578125" style="2" bestFit="1" customWidth="1"/>
    <col min="14561" max="14561" width="10.42578125" style="2" customWidth="1"/>
    <col min="14562" max="14562" width="38.85546875" style="2" customWidth="1"/>
    <col min="14563" max="14563" width="17.28515625" style="2" bestFit="1" customWidth="1"/>
    <col min="14564" max="14564" width="12.5703125" style="2" customWidth="1"/>
    <col min="14565" max="14565" width="12.42578125" style="2" customWidth="1"/>
    <col min="14566" max="14566" width="12.85546875" style="2" customWidth="1"/>
    <col min="14567" max="14567" width="12.7109375" style="2" customWidth="1"/>
    <col min="14568" max="14568" width="15" style="2" customWidth="1"/>
    <col min="14569" max="14676" width="11.5703125" style="2" customWidth="1"/>
    <col min="14677" max="14814" width="5.42578125" style="2"/>
    <col min="14815" max="14815" width="5.42578125" style="2" customWidth="1"/>
    <col min="14816" max="14816" width="3.42578125" style="2" bestFit="1" customWidth="1"/>
    <col min="14817" max="14817" width="10.42578125" style="2" customWidth="1"/>
    <col min="14818" max="14818" width="38.85546875" style="2" customWidth="1"/>
    <col min="14819" max="14819" width="17.28515625" style="2" bestFit="1" customWidth="1"/>
    <col min="14820" max="14820" width="12.5703125" style="2" customWidth="1"/>
    <col min="14821" max="14821" width="12.42578125" style="2" customWidth="1"/>
    <col min="14822" max="14822" width="12.85546875" style="2" customWidth="1"/>
    <col min="14823" max="14823" width="12.7109375" style="2" customWidth="1"/>
    <col min="14824" max="14824" width="15" style="2" customWidth="1"/>
    <col min="14825" max="14932" width="11.5703125" style="2" customWidth="1"/>
    <col min="14933" max="15070" width="5.42578125" style="2"/>
    <col min="15071" max="15071" width="5.42578125" style="2" customWidth="1"/>
    <col min="15072" max="15072" width="3.42578125" style="2" bestFit="1" customWidth="1"/>
    <col min="15073" max="15073" width="10.42578125" style="2" customWidth="1"/>
    <col min="15074" max="15074" width="38.85546875" style="2" customWidth="1"/>
    <col min="15075" max="15075" width="17.28515625" style="2" bestFit="1" customWidth="1"/>
    <col min="15076" max="15076" width="12.5703125" style="2" customWidth="1"/>
    <col min="15077" max="15077" width="12.42578125" style="2" customWidth="1"/>
    <col min="15078" max="15078" width="12.85546875" style="2" customWidth="1"/>
    <col min="15079" max="15079" width="12.7109375" style="2" customWidth="1"/>
    <col min="15080" max="15080" width="15" style="2" customWidth="1"/>
    <col min="15081" max="15188" width="11.5703125" style="2" customWidth="1"/>
    <col min="15189" max="15326" width="5.42578125" style="2"/>
    <col min="15327" max="15327" width="5.42578125" style="2" customWidth="1"/>
    <col min="15328" max="15328" width="3.42578125" style="2" bestFit="1" customWidth="1"/>
    <col min="15329" max="15329" width="10.42578125" style="2" customWidth="1"/>
    <col min="15330" max="15330" width="38.85546875" style="2" customWidth="1"/>
    <col min="15331" max="15331" width="17.28515625" style="2" bestFit="1" customWidth="1"/>
    <col min="15332" max="15332" width="12.5703125" style="2" customWidth="1"/>
    <col min="15333" max="15333" width="12.42578125" style="2" customWidth="1"/>
    <col min="15334" max="15334" width="12.85546875" style="2" customWidth="1"/>
    <col min="15335" max="15335" width="12.7109375" style="2" customWidth="1"/>
    <col min="15336" max="15336" width="15" style="2" customWidth="1"/>
    <col min="15337" max="15444" width="11.5703125" style="2" customWidth="1"/>
    <col min="15445" max="15582" width="5.42578125" style="2"/>
    <col min="15583" max="15583" width="5.42578125" style="2" customWidth="1"/>
    <col min="15584" max="15584" width="3.42578125" style="2" bestFit="1" customWidth="1"/>
    <col min="15585" max="15585" width="10.42578125" style="2" customWidth="1"/>
    <col min="15586" max="15586" width="38.85546875" style="2" customWidth="1"/>
    <col min="15587" max="15587" width="17.28515625" style="2" bestFit="1" customWidth="1"/>
    <col min="15588" max="15588" width="12.5703125" style="2" customWidth="1"/>
    <col min="15589" max="15589" width="12.42578125" style="2" customWidth="1"/>
    <col min="15590" max="15590" width="12.85546875" style="2" customWidth="1"/>
    <col min="15591" max="15591" width="12.7109375" style="2" customWidth="1"/>
    <col min="15592" max="15592" width="15" style="2" customWidth="1"/>
    <col min="15593" max="15700" width="11.5703125" style="2" customWidth="1"/>
    <col min="15701" max="15838" width="5.42578125" style="2"/>
    <col min="15839" max="15839" width="5.42578125" style="2" customWidth="1"/>
    <col min="15840" max="15840" width="3.42578125" style="2" bestFit="1" customWidth="1"/>
    <col min="15841" max="15841" width="10.42578125" style="2" customWidth="1"/>
    <col min="15842" max="15842" width="38.85546875" style="2" customWidth="1"/>
    <col min="15843" max="15843" width="17.28515625" style="2" bestFit="1" customWidth="1"/>
    <col min="15844" max="15844" width="12.5703125" style="2" customWidth="1"/>
    <col min="15845" max="15845" width="12.42578125" style="2" customWidth="1"/>
    <col min="15846" max="15846" width="12.85546875" style="2" customWidth="1"/>
    <col min="15847" max="15847" width="12.7109375" style="2" customWidth="1"/>
    <col min="15848" max="15848" width="15" style="2" customWidth="1"/>
    <col min="15849" max="15956" width="11.5703125" style="2" customWidth="1"/>
    <col min="15957" max="16094" width="5.42578125" style="2"/>
    <col min="16095" max="16095" width="5.42578125" style="2" customWidth="1"/>
    <col min="16096" max="16096" width="3.42578125" style="2" bestFit="1" customWidth="1"/>
    <col min="16097" max="16097" width="10.42578125" style="2" customWidth="1"/>
    <col min="16098" max="16098" width="38.85546875" style="2" customWidth="1"/>
    <col min="16099" max="16099" width="17.28515625" style="2" bestFit="1" customWidth="1"/>
    <col min="16100" max="16100" width="12.5703125" style="2" customWidth="1"/>
    <col min="16101" max="16101" width="12.42578125" style="2" customWidth="1"/>
    <col min="16102" max="16102" width="12.85546875" style="2" customWidth="1"/>
    <col min="16103" max="16103" width="12.7109375" style="2" customWidth="1"/>
    <col min="16104" max="16104" width="15" style="2" customWidth="1"/>
    <col min="16105" max="16212" width="11.5703125" style="2" customWidth="1"/>
    <col min="16213" max="16384" width="5.42578125" style="2"/>
  </cols>
  <sheetData>
    <row r="1" spans="1:190" x14ac:dyDescent="0.25">
      <c r="A1" s="1"/>
      <c r="D1" s="4"/>
    </row>
    <row r="2" spans="1:190" ht="18.75" x14ac:dyDescent="0.3">
      <c r="A2" s="7"/>
      <c r="B2" s="411" t="s">
        <v>236</v>
      </c>
      <c r="C2" s="411"/>
      <c r="D2" s="411"/>
      <c r="E2" s="8"/>
      <c r="F2" s="9"/>
      <c r="G2" s="10"/>
      <c r="H2" s="10"/>
      <c r="I2" s="11"/>
      <c r="J2" s="11"/>
      <c r="L2" s="12"/>
      <c r="AD2" s="12"/>
    </row>
    <row r="3" spans="1:190" x14ac:dyDescent="0.25">
      <c r="A3" s="13"/>
      <c r="B3" s="4"/>
      <c r="C3" s="14"/>
      <c r="D3" s="8" t="s">
        <v>225</v>
      </c>
      <c r="E3" s="15"/>
      <c r="F3" s="15"/>
      <c r="G3" s="16"/>
      <c r="H3" s="16"/>
      <c r="I3" s="11"/>
      <c r="J3" s="16"/>
      <c r="K3" s="17"/>
      <c r="L3" s="17"/>
      <c r="M3" s="17"/>
      <c r="N3" s="17"/>
      <c r="O3" s="17"/>
      <c r="AC3" s="17"/>
      <c r="AD3" s="17"/>
      <c r="AE3" s="17"/>
      <c r="AF3" s="17"/>
      <c r="AG3" s="17"/>
    </row>
    <row r="4" spans="1:190" s="27" customFormat="1" ht="18.75" x14ac:dyDescent="0.3">
      <c r="A4" s="18"/>
      <c r="B4" s="19"/>
      <c r="C4" s="20" t="s">
        <v>0</v>
      </c>
      <c r="D4" s="21"/>
      <c r="E4" s="22" t="s">
        <v>1</v>
      </c>
      <c r="F4" s="23" t="s">
        <v>2</v>
      </c>
      <c r="G4" s="24" t="s">
        <v>3</v>
      </c>
      <c r="H4" s="24" t="s">
        <v>4</v>
      </c>
      <c r="I4" s="24" t="s">
        <v>5</v>
      </c>
      <c r="J4" s="25" t="s">
        <v>6</v>
      </c>
      <c r="K4" s="401">
        <v>2016</v>
      </c>
      <c r="L4" s="402"/>
      <c r="M4" s="402"/>
      <c r="N4" s="402"/>
      <c r="O4" s="402"/>
      <c r="P4" s="26" t="s">
        <v>7</v>
      </c>
      <c r="Q4" s="401" t="e">
        <f>YEAR(#REF!)</f>
        <v>#REF!</v>
      </c>
      <c r="R4" s="402"/>
      <c r="S4" s="402"/>
      <c r="T4" s="402"/>
      <c r="U4" s="402"/>
      <c r="V4" s="402"/>
      <c r="W4" s="402"/>
      <c r="X4" s="402"/>
      <c r="Y4" s="402"/>
      <c r="Z4" s="402"/>
      <c r="AA4" s="402"/>
      <c r="AB4" s="410"/>
      <c r="AC4" s="401">
        <v>2016</v>
      </c>
      <c r="AD4" s="402"/>
      <c r="AE4" s="402"/>
      <c r="AF4" s="402"/>
      <c r="AG4" s="402"/>
      <c r="AH4" s="26" t="s">
        <v>7</v>
      </c>
      <c r="AI4" s="401" t="e">
        <f>YEAR(#REF!)</f>
        <v>#REF!</v>
      </c>
      <c r="AJ4" s="402"/>
      <c r="AK4" s="402"/>
      <c r="AL4" s="402"/>
      <c r="AM4" s="402"/>
      <c r="AN4" s="402"/>
      <c r="AO4" s="402"/>
      <c r="AP4" s="402"/>
      <c r="AQ4" s="402"/>
      <c r="AR4" s="402"/>
      <c r="AS4" s="402"/>
      <c r="AT4" s="410"/>
      <c r="AU4" s="26" t="s">
        <v>7</v>
      </c>
      <c r="AV4" s="401" t="e">
        <f>YEAR(#REF!)</f>
        <v>#REF!</v>
      </c>
      <c r="AW4" s="402"/>
      <c r="AX4" s="402"/>
      <c r="AY4" s="402"/>
      <c r="AZ4" s="402"/>
      <c r="BA4" s="402"/>
      <c r="BB4" s="402"/>
      <c r="BC4" s="402"/>
      <c r="BD4" s="402"/>
      <c r="BE4" s="402"/>
      <c r="BF4" s="402"/>
      <c r="BG4" s="410"/>
      <c r="BH4" s="26" t="s">
        <v>7</v>
      </c>
      <c r="BI4" s="401" t="e">
        <f>YEAR(#REF!)</f>
        <v>#REF!</v>
      </c>
      <c r="BJ4" s="402"/>
      <c r="BK4" s="402"/>
      <c r="BL4" s="402"/>
      <c r="BM4" s="402"/>
      <c r="BN4" s="402"/>
      <c r="BO4" s="402"/>
      <c r="BP4" s="402"/>
      <c r="BQ4" s="402"/>
      <c r="BR4" s="402"/>
      <c r="BS4" s="402"/>
      <c r="BT4" s="410"/>
      <c r="BU4" s="26" t="s">
        <v>7</v>
      </c>
      <c r="BV4" s="401" t="e">
        <f>YEAR(#REF!)</f>
        <v>#REF!</v>
      </c>
      <c r="BW4" s="402"/>
      <c r="BX4" s="402"/>
      <c r="BY4" s="402"/>
      <c r="BZ4" s="402"/>
      <c r="CA4" s="402"/>
      <c r="CB4" s="402"/>
      <c r="CC4" s="402"/>
      <c r="CD4" s="402"/>
      <c r="CE4" s="402"/>
      <c r="CF4" s="402"/>
      <c r="CG4" s="410"/>
      <c r="CH4" s="26" t="s">
        <v>7</v>
      </c>
      <c r="CI4" s="401" t="e">
        <f>YEAR(#REF!)</f>
        <v>#REF!</v>
      </c>
      <c r="CJ4" s="402"/>
      <c r="CK4" s="402"/>
      <c r="CL4" s="402"/>
      <c r="CM4" s="402"/>
      <c r="CN4" s="402"/>
      <c r="CO4" s="402"/>
      <c r="CP4" s="402"/>
      <c r="CQ4" s="402"/>
      <c r="CR4" s="402"/>
      <c r="CS4" s="402"/>
      <c r="CT4" s="410"/>
      <c r="CU4" s="26" t="s">
        <v>7</v>
      </c>
      <c r="CV4" s="401" t="e">
        <f>YEAR(#REF!)</f>
        <v>#REF!</v>
      </c>
      <c r="CW4" s="402"/>
      <c r="CX4" s="402"/>
      <c r="CY4" s="402"/>
      <c r="CZ4" s="402"/>
      <c r="DA4" s="402"/>
      <c r="DB4" s="402"/>
      <c r="DC4" s="402"/>
      <c r="DD4" s="402"/>
      <c r="DE4" s="402"/>
      <c r="DF4" s="402"/>
      <c r="DG4" s="410"/>
      <c r="DH4" s="26" t="s">
        <v>7</v>
      </c>
      <c r="DI4" s="401" t="e">
        <f>YEAR(#REF!)</f>
        <v>#REF!</v>
      </c>
      <c r="DJ4" s="402"/>
      <c r="DK4" s="402"/>
      <c r="DL4" s="402"/>
      <c r="DM4" s="402"/>
      <c r="DN4" s="402"/>
      <c r="DO4" s="402"/>
      <c r="DP4" s="402"/>
      <c r="DQ4" s="402"/>
      <c r="DR4" s="402"/>
      <c r="DS4" s="402"/>
      <c r="DT4" s="410"/>
      <c r="DU4" s="26" t="s">
        <v>7</v>
      </c>
      <c r="DV4" s="401" t="e">
        <f>YEAR(#REF!)</f>
        <v>#REF!</v>
      </c>
      <c r="DW4" s="402"/>
      <c r="DX4" s="402"/>
      <c r="DY4" s="402"/>
      <c r="DZ4" s="402"/>
      <c r="EA4" s="402"/>
      <c r="EB4" s="402"/>
      <c r="EC4" s="402"/>
      <c r="ED4" s="402"/>
      <c r="EE4" s="402"/>
      <c r="EF4" s="402"/>
      <c r="EG4" s="410"/>
      <c r="EH4" s="26" t="s">
        <v>7</v>
      </c>
      <c r="EI4" s="401" t="e">
        <f>YEAR(#REF!)</f>
        <v>#REF!</v>
      </c>
      <c r="EJ4" s="402"/>
      <c r="EK4" s="402"/>
      <c r="EL4" s="402"/>
      <c r="EM4" s="402"/>
      <c r="EN4" s="402"/>
      <c r="EO4" s="402"/>
      <c r="EP4" s="402"/>
      <c r="EQ4" s="402"/>
      <c r="ER4" s="402"/>
      <c r="ES4" s="402"/>
      <c r="ET4" s="410"/>
      <c r="EU4" s="26" t="s">
        <v>7</v>
      </c>
      <c r="EV4" s="401" t="e">
        <f>YEAR(#REF!)</f>
        <v>#REF!</v>
      </c>
      <c r="EW4" s="402"/>
      <c r="EX4" s="402"/>
      <c r="EY4" s="402"/>
      <c r="EZ4" s="402"/>
      <c r="FA4" s="402"/>
      <c r="FB4" s="402"/>
      <c r="FC4" s="402"/>
      <c r="FD4" s="402"/>
      <c r="FE4" s="402"/>
      <c r="FF4" s="402"/>
      <c r="FG4" s="410"/>
      <c r="FH4" s="26" t="s">
        <v>7</v>
      </c>
      <c r="FI4" s="401" t="e">
        <f>YEAR(#REF!)</f>
        <v>#REF!</v>
      </c>
      <c r="FJ4" s="402"/>
      <c r="FK4" s="402"/>
      <c r="FL4" s="402"/>
      <c r="FM4" s="402"/>
      <c r="FN4" s="402"/>
      <c r="FO4" s="402"/>
      <c r="FP4" s="402"/>
      <c r="FQ4" s="402"/>
      <c r="FR4" s="402"/>
      <c r="FS4" s="402"/>
      <c r="FT4" s="410"/>
      <c r="FU4" s="26" t="s">
        <v>7</v>
      </c>
      <c r="FV4" s="401" t="e">
        <f>YEAR(#REF!)</f>
        <v>#REF!</v>
      </c>
      <c r="FW4" s="402"/>
      <c r="FX4" s="402"/>
      <c r="FY4" s="402"/>
      <c r="FZ4" s="402"/>
      <c r="GA4" s="402"/>
      <c r="GB4" s="402"/>
      <c r="GC4" s="402"/>
      <c r="GD4" s="402"/>
      <c r="GE4" s="402"/>
      <c r="GF4" s="402"/>
      <c r="GG4" s="410"/>
      <c r="GH4" s="26" t="s">
        <v>7</v>
      </c>
    </row>
    <row r="5" spans="1:190" s="27" customFormat="1" ht="18.75" x14ac:dyDescent="0.3">
      <c r="A5" s="18"/>
      <c r="B5" s="28"/>
      <c r="C5" s="29"/>
      <c r="D5" s="30"/>
      <c r="E5" s="31"/>
      <c r="F5" s="32"/>
      <c r="G5" s="33"/>
      <c r="H5" s="33"/>
      <c r="I5" s="33"/>
      <c r="J5" s="34"/>
      <c r="K5" s="401" t="s">
        <v>123</v>
      </c>
      <c r="L5" s="402"/>
      <c r="M5" s="402"/>
      <c r="N5" s="402"/>
      <c r="O5" s="402"/>
      <c r="P5" s="2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401" t="s">
        <v>250</v>
      </c>
      <c r="AD5" s="402"/>
      <c r="AE5" s="402"/>
      <c r="AF5" s="402"/>
      <c r="AG5" s="402"/>
      <c r="AH5" s="2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2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2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2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2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2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2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2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2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2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2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2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26"/>
    </row>
    <row r="6" spans="1:190" s="27" customFormat="1" ht="18.75" x14ac:dyDescent="0.3">
      <c r="A6" s="18"/>
      <c r="B6" s="28"/>
      <c r="C6" s="29"/>
      <c r="D6" s="30"/>
      <c r="E6" s="31"/>
      <c r="F6" s="32"/>
      <c r="G6" s="33"/>
      <c r="H6" s="33"/>
      <c r="I6" s="33"/>
      <c r="J6" s="34"/>
      <c r="K6" s="35">
        <v>45</v>
      </c>
      <c r="L6" s="36">
        <f>K6+1</f>
        <v>46</v>
      </c>
      <c r="M6" s="36">
        <f t="shared" ref="M6:O6" si="0">L6+1</f>
        <v>47</v>
      </c>
      <c r="N6" s="36">
        <f t="shared" si="0"/>
        <v>48</v>
      </c>
      <c r="O6" s="36">
        <f t="shared" si="0"/>
        <v>49</v>
      </c>
      <c r="P6" s="26"/>
      <c r="Q6" s="37" t="e">
        <f>#REF!+1</f>
        <v>#REF!</v>
      </c>
      <c r="R6" s="37" t="e">
        <f>Q6+1</f>
        <v>#REF!</v>
      </c>
      <c r="S6" s="37" t="e">
        <f t="shared" ref="S6:AB6" si="1">R6+1</f>
        <v>#REF!</v>
      </c>
      <c r="T6" s="37" t="e">
        <f t="shared" si="1"/>
        <v>#REF!</v>
      </c>
      <c r="U6" s="37" t="e">
        <f t="shared" si="1"/>
        <v>#REF!</v>
      </c>
      <c r="V6" s="37" t="e">
        <f t="shared" si="1"/>
        <v>#REF!</v>
      </c>
      <c r="W6" s="37" t="e">
        <f t="shared" si="1"/>
        <v>#REF!</v>
      </c>
      <c r="X6" s="37" t="e">
        <f t="shared" si="1"/>
        <v>#REF!</v>
      </c>
      <c r="Y6" s="37" t="e">
        <f t="shared" si="1"/>
        <v>#REF!</v>
      </c>
      <c r="Z6" s="37" t="e">
        <f t="shared" si="1"/>
        <v>#REF!</v>
      </c>
      <c r="AA6" s="37" t="e">
        <f t="shared" si="1"/>
        <v>#REF!</v>
      </c>
      <c r="AB6" s="37" t="e">
        <f t="shared" si="1"/>
        <v>#REF!</v>
      </c>
      <c r="AC6" s="35">
        <v>50</v>
      </c>
      <c r="AD6" s="36">
        <f>AC6+1</f>
        <v>51</v>
      </c>
      <c r="AE6" s="36">
        <f t="shared" ref="AE6" si="2">AD6+1</f>
        <v>52</v>
      </c>
      <c r="AF6" s="36">
        <f t="shared" ref="AF6" si="3">AE6+1</f>
        <v>53</v>
      </c>
      <c r="AG6" s="36">
        <f t="shared" ref="AG6" si="4">AF6+1</f>
        <v>54</v>
      </c>
      <c r="AH6" s="26"/>
      <c r="AI6" s="37" t="e">
        <f>AB6+1</f>
        <v>#REF!</v>
      </c>
      <c r="AJ6" s="37" t="e">
        <f>AI6+1</f>
        <v>#REF!</v>
      </c>
      <c r="AK6" s="37" t="e">
        <f t="shared" ref="AK6:AT6" si="5">AJ6+1</f>
        <v>#REF!</v>
      </c>
      <c r="AL6" s="37" t="e">
        <f t="shared" si="5"/>
        <v>#REF!</v>
      </c>
      <c r="AM6" s="37" t="e">
        <f t="shared" si="5"/>
        <v>#REF!</v>
      </c>
      <c r="AN6" s="37" t="e">
        <f t="shared" si="5"/>
        <v>#REF!</v>
      </c>
      <c r="AO6" s="37" t="e">
        <f t="shared" si="5"/>
        <v>#REF!</v>
      </c>
      <c r="AP6" s="37" t="e">
        <f t="shared" si="5"/>
        <v>#REF!</v>
      </c>
      <c r="AQ6" s="37" t="e">
        <f t="shared" si="5"/>
        <v>#REF!</v>
      </c>
      <c r="AR6" s="37" t="e">
        <f t="shared" si="5"/>
        <v>#REF!</v>
      </c>
      <c r="AS6" s="37" t="e">
        <f t="shared" si="5"/>
        <v>#REF!</v>
      </c>
      <c r="AT6" s="37" t="e">
        <f t="shared" si="5"/>
        <v>#REF!</v>
      </c>
      <c r="AU6" s="26"/>
      <c r="AV6" s="37" t="e">
        <f>AT6+1</f>
        <v>#REF!</v>
      </c>
      <c r="AW6" s="37" t="e">
        <f>AV6+1</f>
        <v>#REF!</v>
      </c>
      <c r="AX6" s="37" t="e">
        <f t="shared" ref="AX6:BG6" si="6">AW6+1</f>
        <v>#REF!</v>
      </c>
      <c r="AY6" s="37" t="e">
        <f t="shared" si="6"/>
        <v>#REF!</v>
      </c>
      <c r="AZ6" s="37" t="e">
        <f t="shared" si="6"/>
        <v>#REF!</v>
      </c>
      <c r="BA6" s="37" t="e">
        <f t="shared" si="6"/>
        <v>#REF!</v>
      </c>
      <c r="BB6" s="37" t="e">
        <f t="shared" si="6"/>
        <v>#REF!</v>
      </c>
      <c r="BC6" s="37" t="e">
        <f t="shared" si="6"/>
        <v>#REF!</v>
      </c>
      <c r="BD6" s="37" t="e">
        <f t="shared" si="6"/>
        <v>#REF!</v>
      </c>
      <c r="BE6" s="37" t="e">
        <f t="shared" si="6"/>
        <v>#REF!</v>
      </c>
      <c r="BF6" s="37" t="e">
        <f t="shared" si="6"/>
        <v>#REF!</v>
      </c>
      <c r="BG6" s="37" t="e">
        <f t="shared" si="6"/>
        <v>#REF!</v>
      </c>
      <c r="BH6" s="26"/>
      <c r="BI6" s="37" t="e">
        <f>BG6+1</f>
        <v>#REF!</v>
      </c>
      <c r="BJ6" s="37" t="e">
        <f>BI6+1</f>
        <v>#REF!</v>
      </c>
      <c r="BK6" s="37" t="e">
        <f t="shared" ref="BK6:BT6" si="7">BJ6+1</f>
        <v>#REF!</v>
      </c>
      <c r="BL6" s="37" t="e">
        <f t="shared" si="7"/>
        <v>#REF!</v>
      </c>
      <c r="BM6" s="37" t="e">
        <f t="shared" si="7"/>
        <v>#REF!</v>
      </c>
      <c r="BN6" s="37" t="e">
        <f t="shared" si="7"/>
        <v>#REF!</v>
      </c>
      <c r="BO6" s="37" t="e">
        <f t="shared" si="7"/>
        <v>#REF!</v>
      </c>
      <c r="BP6" s="37" t="e">
        <f t="shared" si="7"/>
        <v>#REF!</v>
      </c>
      <c r="BQ6" s="37" t="e">
        <f t="shared" si="7"/>
        <v>#REF!</v>
      </c>
      <c r="BR6" s="37" t="e">
        <f t="shared" si="7"/>
        <v>#REF!</v>
      </c>
      <c r="BS6" s="37" t="e">
        <f t="shared" si="7"/>
        <v>#REF!</v>
      </c>
      <c r="BT6" s="37" t="e">
        <f t="shared" si="7"/>
        <v>#REF!</v>
      </c>
      <c r="BU6" s="26"/>
      <c r="BV6" s="37" t="e">
        <f>BT6+1</f>
        <v>#REF!</v>
      </c>
      <c r="BW6" s="37" t="e">
        <f>BV6+1</f>
        <v>#REF!</v>
      </c>
      <c r="BX6" s="37" t="e">
        <f t="shared" ref="BX6:CG6" si="8">BW6+1</f>
        <v>#REF!</v>
      </c>
      <c r="BY6" s="37" t="e">
        <f t="shared" si="8"/>
        <v>#REF!</v>
      </c>
      <c r="BZ6" s="37" t="e">
        <f t="shared" si="8"/>
        <v>#REF!</v>
      </c>
      <c r="CA6" s="37" t="e">
        <f t="shared" si="8"/>
        <v>#REF!</v>
      </c>
      <c r="CB6" s="37" t="e">
        <f t="shared" si="8"/>
        <v>#REF!</v>
      </c>
      <c r="CC6" s="37" t="e">
        <f t="shared" si="8"/>
        <v>#REF!</v>
      </c>
      <c r="CD6" s="37" t="e">
        <f t="shared" si="8"/>
        <v>#REF!</v>
      </c>
      <c r="CE6" s="37" t="e">
        <f t="shared" si="8"/>
        <v>#REF!</v>
      </c>
      <c r="CF6" s="37" t="e">
        <f t="shared" si="8"/>
        <v>#REF!</v>
      </c>
      <c r="CG6" s="37" t="e">
        <f t="shared" si="8"/>
        <v>#REF!</v>
      </c>
      <c r="CH6" s="26"/>
      <c r="CI6" s="37" t="e">
        <f>CG6+1</f>
        <v>#REF!</v>
      </c>
      <c r="CJ6" s="37" t="e">
        <f>CI6+1</f>
        <v>#REF!</v>
      </c>
      <c r="CK6" s="37" t="e">
        <f t="shared" ref="CK6:CT6" si="9">CJ6+1</f>
        <v>#REF!</v>
      </c>
      <c r="CL6" s="37" t="e">
        <f t="shared" si="9"/>
        <v>#REF!</v>
      </c>
      <c r="CM6" s="37" t="e">
        <f t="shared" si="9"/>
        <v>#REF!</v>
      </c>
      <c r="CN6" s="37" t="e">
        <f t="shared" si="9"/>
        <v>#REF!</v>
      </c>
      <c r="CO6" s="37" t="e">
        <f t="shared" si="9"/>
        <v>#REF!</v>
      </c>
      <c r="CP6" s="37" t="e">
        <f t="shared" si="9"/>
        <v>#REF!</v>
      </c>
      <c r="CQ6" s="37" t="e">
        <f t="shared" si="9"/>
        <v>#REF!</v>
      </c>
      <c r="CR6" s="37" t="e">
        <f t="shared" si="9"/>
        <v>#REF!</v>
      </c>
      <c r="CS6" s="37" t="e">
        <f t="shared" si="9"/>
        <v>#REF!</v>
      </c>
      <c r="CT6" s="37" t="e">
        <f t="shared" si="9"/>
        <v>#REF!</v>
      </c>
      <c r="CU6" s="26"/>
      <c r="CV6" s="37" t="e">
        <f>CT6+1</f>
        <v>#REF!</v>
      </c>
      <c r="CW6" s="37" t="e">
        <f>CV6+1</f>
        <v>#REF!</v>
      </c>
      <c r="CX6" s="37" t="e">
        <f t="shared" ref="CX6:DG6" si="10">CW6+1</f>
        <v>#REF!</v>
      </c>
      <c r="CY6" s="37" t="e">
        <f t="shared" si="10"/>
        <v>#REF!</v>
      </c>
      <c r="CZ6" s="37" t="e">
        <f t="shared" si="10"/>
        <v>#REF!</v>
      </c>
      <c r="DA6" s="37" t="e">
        <f t="shared" si="10"/>
        <v>#REF!</v>
      </c>
      <c r="DB6" s="37" t="e">
        <f t="shared" si="10"/>
        <v>#REF!</v>
      </c>
      <c r="DC6" s="37" t="e">
        <f t="shared" si="10"/>
        <v>#REF!</v>
      </c>
      <c r="DD6" s="37" t="e">
        <f t="shared" si="10"/>
        <v>#REF!</v>
      </c>
      <c r="DE6" s="37" t="e">
        <f t="shared" si="10"/>
        <v>#REF!</v>
      </c>
      <c r="DF6" s="37" t="e">
        <f t="shared" si="10"/>
        <v>#REF!</v>
      </c>
      <c r="DG6" s="37" t="e">
        <f t="shared" si="10"/>
        <v>#REF!</v>
      </c>
      <c r="DH6" s="26"/>
      <c r="DI6" s="37" t="e">
        <f>DG6+1</f>
        <v>#REF!</v>
      </c>
      <c r="DJ6" s="37" t="e">
        <f>DI6+1</f>
        <v>#REF!</v>
      </c>
      <c r="DK6" s="37" t="e">
        <f t="shared" ref="DK6:DT6" si="11">DJ6+1</f>
        <v>#REF!</v>
      </c>
      <c r="DL6" s="37" t="e">
        <f t="shared" si="11"/>
        <v>#REF!</v>
      </c>
      <c r="DM6" s="37" t="e">
        <f t="shared" si="11"/>
        <v>#REF!</v>
      </c>
      <c r="DN6" s="37" t="e">
        <f t="shared" si="11"/>
        <v>#REF!</v>
      </c>
      <c r="DO6" s="37" t="e">
        <f t="shared" si="11"/>
        <v>#REF!</v>
      </c>
      <c r="DP6" s="37" t="e">
        <f t="shared" si="11"/>
        <v>#REF!</v>
      </c>
      <c r="DQ6" s="37" t="e">
        <f t="shared" si="11"/>
        <v>#REF!</v>
      </c>
      <c r="DR6" s="37" t="e">
        <f t="shared" si="11"/>
        <v>#REF!</v>
      </c>
      <c r="DS6" s="37" t="e">
        <f t="shared" si="11"/>
        <v>#REF!</v>
      </c>
      <c r="DT6" s="37" t="e">
        <f t="shared" si="11"/>
        <v>#REF!</v>
      </c>
      <c r="DU6" s="26"/>
      <c r="DV6" s="37" t="e">
        <f>DT6+1</f>
        <v>#REF!</v>
      </c>
      <c r="DW6" s="37" t="e">
        <f>DV6+1</f>
        <v>#REF!</v>
      </c>
      <c r="DX6" s="37" t="e">
        <f t="shared" ref="DX6:EG6" si="12">DW6+1</f>
        <v>#REF!</v>
      </c>
      <c r="DY6" s="37" t="e">
        <f t="shared" si="12"/>
        <v>#REF!</v>
      </c>
      <c r="DZ6" s="37" t="e">
        <f t="shared" si="12"/>
        <v>#REF!</v>
      </c>
      <c r="EA6" s="37" t="e">
        <f t="shared" si="12"/>
        <v>#REF!</v>
      </c>
      <c r="EB6" s="37" t="e">
        <f t="shared" si="12"/>
        <v>#REF!</v>
      </c>
      <c r="EC6" s="37" t="e">
        <f t="shared" si="12"/>
        <v>#REF!</v>
      </c>
      <c r="ED6" s="37" t="e">
        <f t="shared" si="12"/>
        <v>#REF!</v>
      </c>
      <c r="EE6" s="37" t="e">
        <f t="shared" si="12"/>
        <v>#REF!</v>
      </c>
      <c r="EF6" s="37" t="e">
        <f t="shared" si="12"/>
        <v>#REF!</v>
      </c>
      <c r="EG6" s="37" t="e">
        <f t="shared" si="12"/>
        <v>#REF!</v>
      </c>
      <c r="EH6" s="26"/>
      <c r="EI6" s="37" t="e">
        <f>EG6+1</f>
        <v>#REF!</v>
      </c>
      <c r="EJ6" s="37" t="e">
        <f>EI6+1</f>
        <v>#REF!</v>
      </c>
      <c r="EK6" s="37" t="e">
        <f t="shared" ref="EK6:ET6" si="13">EJ6+1</f>
        <v>#REF!</v>
      </c>
      <c r="EL6" s="37" t="e">
        <f t="shared" si="13"/>
        <v>#REF!</v>
      </c>
      <c r="EM6" s="37" t="e">
        <f t="shared" si="13"/>
        <v>#REF!</v>
      </c>
      <c r="EN6" s="37" t="e">
        <f t="shared" si="13"/>
        <v>#REF!</v>
      </c>
      <c r="EO6" s="37" t="e">
        <f t="shared" si="13"/>
        <v>#REF!</v>
      </c>
      <c r="EP6" s="37" t="e">
        <f t="shared" si="13"/>
        <v>#REF!</v>
      </c>
      <c r="EQ6" s="37" t="e">
        <f t="shared" si="13"/>
        <v>#REF!</v>
      </c>
      <c r="ER6" s="37" t="e">
        <f t="shared" si="13"/>
        <v>#REF!</v>
      </c>
      <c r="ES6" s="37" t="e">
        <f t="shared" si="13"/>
        <v>#REF!</v>
      </c>
      <c r="ET6" s="37" t="e">
        <f t="shared" si="13"/>
        <v>#REF!</v>
      </c>
      <c r="EU6" s="26"/>
      <c r="EV6" s="37" t="e">
        <f>ET6+1</f>
        <v>#REF!</v>
      </c>
      <c r="EW6" s="37" t="e">
        <f>EV6+1</f>
        <v>#REF!</v>
      </c>
      <c r="EX6" s="37" t="e">
        <f t="shared" ref="EX6:FG6" si="14">EW6+1</f>
        <v>#REF!</v>
      </c>
      <c r="EY6" s="37" t="e">
        <f t="shared" si="14"/>
        <v>#REF!</v>
      </c>
      <c r="EZ6" s="37" t="e">
        <f t="shared" si="14"/>
        <v>#REF!</v>
      </c>
      <c r="FA6" s="37" t="e">
        <f t="shared" si="14"/>
        <v>#REF!</v>
      </c>
      <c r="FB6" s="37" t="e">
        <f t="shared" si="14"/>
        <v>#REF!</v>
      </c>
      <c r="FC6" s="37" t="e">
        <f t="shared" si="14"/>
        <v>#REF!</v>
      </c>
      <c r="FD6" s="37" t="e">
        <f t="shared" si="14"/>
        <v>#REF!</v>
      </c>
      <c r="FE6" s="37" t="e">
        <f t="shared" si="14"/>
        <v>#REF!</v>
      </c>
      <c r="FF6" s="37" t="e">
        <f t="shared" si="14"/>
        <v>#REF!</v>
      </c>
      <c r="FG6" s="37" t="e">
        <f t="shared" si="14"/>
        <v>#REF!</v>
      </c>
      <c r="FH6" s="26"/>
      <c r="FI6" s="37" t="e">
        <f>FG6+1</f>
        <v>#REF!</v>
      </c>
      <c r="FJ6" s="37" t="e">
        <f>FI6+1</f>
        <v>#REF!</v>
      </c>
      <c r="FK6" s="37" t="e">
        <f t="shared" ref="FK6:FT6" si="15">FJ6+1</f>
        <v>#REF!</v>
      </c>
      <c r="FL6" s="37" t="e">
        <f t="shared" si="15"/>
        <v>#REF!</v>
      </c>
      <c r="FM6" s="37" t="e">
        <f t="shared" si="15"/>
        <v>#REF!</v>
      </c>
      <c r="FN6" s="37" t="e">
        <f t="shared" si="15"/>
        <v>#REF!</v>
      </c>
      <c r="FO6" s="37" t="e">
        <f t="shared" si="15"/>
        <v>#REF!</v>
      </c>
      <c r="FP6" s="37" t="e">
        <f t="shared" si="15"/>
        <v>#REF!</v>
      </c>
      <c r="FQ6" s="37" t="e">
        <f t="shared" si="15"/>
        <v>#REF!</v>
      </c>
      <c r="FR6" s="37" t="e">
        <f t="shared" si="15"/>
        <v>#REF!</v>
      </c>
      <c r="FS6" s="37" t="e">
        <f t="shared" si="15"/>
        <v>#REF!</v>
      </c>
      <c r="FT6" s="37" t="e">
        <f t="shared" si="15"/>
        <v>#REF!</v>
      </c>
      <c r="FU6" s="26"/>
      <c r="FV6" s="37" t="e">
        <f>FT6+1</f>
        <v>#REF!</v>
      </c>
      <c r="FW6" s="37" t="e">
        <f>FV6+1</f>
        <v>#REF!</v>
      </c>
      <c r="FX6" s="37" t="e">
        <f t="shared" ref="FX6:GG6" si="16">FW6+1</f>
        <v>#REF!</v>
      </c>
      <c r="FY6" s="37" t="e">
        <f t="shared" si="16"/>
        <v>#REF!</v>
      </c>
      <c r="FZ6" s="37" t="e">
        <f t="shared" si="16"/>
        <v>#REF!</v>
      </c>
      <c r="GA6" s="37" t="e">
        <f t="shared" si="16"/>
        <v>#REF!</v>
      </c>
      <c r="GB6" s="37" t="e">
        <f t="shared" si="16"/>
        <v>#REF!</v>
      </c>
      <c r="GC6" s="37" t="e">
        <f t="shared" si="16"/>
        <v>#REF!</v>
      </c>
      <c r="GD6" s="37" t="e">
        <f t="shared" si="16"/>
        <v>#REF!</v>
      </c>
      <c r="GE6" s="37" t="e">
        <f t="shared" si="16"/>
        <v>#REF!</v>
      </c>
      <c r="GF6" s="37" t="e">
        <f t="shared" si="16"/>
        <v>#REF!</v>
      </c>
      <c r="GG6" s="37" t="e">
        <f t="shared" si="16"/>
        <v>#REF!</v>
      </c>
      <c r="GH6" s="26"/>
    </row>
    <row r="7" spans="1:190" s="44" customFormat="1" ht="18.75" x14ac:dyDescent="0.3">
      <c r="A7" s="38"/>
      <c r="B7" s="39"/>
      <c r="C7" s="404" t="s">
        <v>14</v>
      </c>
      <c r="D7" s="405"/>
      <c r="E7" s="39"/>
      <c r="F7" s="40"/>
      <c r="G7" s="41"/>
      <c r="H7" s="41"/>
      <c r="I7" s="42"/>
      <c r="J7" s="42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</row>
    <row r="8" spans="1:190" s="52" customFormat="1" x14ac:dyDescent="0.25">
      <c r="A8" s="45"/>
      <c r="B8" s="46"/>
      <c r="C8" s="47" t="s">
        <v>223</v>
      </c>
      <c r="D8" s="47" t="s">
        <v>224</v>
      </c>
      <c r="E8" s="46"/>
      <c r="F8" s="48"/>
      <c r="G8" s="49"/>
      <c r="H8" s="49"/>
      <c r="I8" s="50"/>
      <c r="J8" s="50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  <c r="EK8" s="51"/>
      <c r="EL8" s="51"/>
      <c r="EM8" s="51"/>
      <c r="EN8" s="51"/>
      <c r="EO8" s="51"/>
      <c r="EP8" s="51"/>
      <c r="EQ8" s="51"/>
      <c r="ER8" s="51"/>
      <c r="ES8" s="51"/>
      <c r="ET8" s="51"/>
      <c r="EU8" s="51"/>
      <c r="EV8" s="51"/>
      <c r="EW8" s="51"/>
      <c r="EX8" s="51"/>
      <c r="EY8" s="51"/>
      <c r="EZ8" s="51"/>
      <c r="FA8" s="51"/>
      <c r="FB8" s="51"/>
      <c r="FC8" s="51"/>
      <c r="FD8" s="51"/>
      <c r="FE8" s="51"/>
      <c r="FF8" s="51"/>
      <c r="FG8" s="51"/>
      <c r="FH8" s="51"/>
      <c r="FI8" s="51"/>
      <c r="FJ8" s="51"/>
      <c r="FK8" s="51"/>
      <c r="FL8" s="51"/>
      <c r="FM8" s="51"/>
      <c r="FN8" s="51"/>
      <c r="FO8" s="51"/>
      <c r="FP8" s="51"/>
      <c r="FQ8" s="51"/>
      <c r="FR8" s="51"/>
      <c r="FS8" s="51"/>
      <c r="FT8" s="51"/>
      <c r="FU8" s="51"/>
      <c r="FV8" s="51"/>
      <c r="FW8" s="51"/>
      <c r="FX8" s="51"/>
      <c r="FY8" s="51"/>
      <c r="FZ8" s="51"/>
      <c r="GA8" s="51"/>
      <c r="GB8" s="51"/>
      <c r="GC8" s="51"/>
      <c r="GD8" s="51"/>
      <c r="GE8" s="51"/>
      <c r="GF8" s="51"/>
      <c r="GG8" s="51"/>
      <c r="GH8" s="51"/>
    </row>
    <row r="9" spans="1:190" s="52" customFormat="1" x14ac:dyDescent="0.25">
      <c r="A9" s="45"/>
      <c r="B9" s="46"/>
      <c r="C9" s="47"/>
      <c r="D9" s="47"/>
      <c r="E9" s="46"/>
      <c r="F9" s="48"/>
      <c r="G9" s="49"/>
      <c r="H9" s="49"/>
      <c r="I9" s="50"/>
      <c r="J9" s="50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  <c r="EK9" s="51"/>
      <c r="EL9" s="51"/>
      <c r="EM9" s="51"/>
      <c r="EN9" s="51"/>
      <c r="EO9" s="51"/>
      <c r="EP9" s="51"/>
      <c r="EQ9" s="51"/>
      <c r="ER9" s="51"/>
      <c r="ES9" s="51"/>
      <c r="ET9" s="51"/>
      <c r="EU9" s="51"/>
      <c r="EV9" s="51"/>
      <c r="EW9" s="51"/>
      <c r="EX9" s="51"/>
      <c r="EY9" s="51"/>
      <c r="EZ9" s="51"/>
      <c r="FA9" s="51"/>
      <c r="FB9" s="51"/>
      <c r="FC9" s="51"/>
      <c r="FD9" s="51"/>
      <c r="FE9" s="51"/>
      <c r="FF9" s="51"/>
      <c r="FG9" s="51"/>
      <c r="FH9" s="51"/>
      <c r="FI9" s="51"/>
      <c r="FJ9" s="51"/>
      <c r="FK9" s="51"/>
      <c r="FL9" s="51"/>
      <c r="FM9" s="51"/>
      <c r="FN9" s="51"/>
      <c r="FO9" s="51"/>
      <c r="FP9" s="51"/>
      <c r="FQ9" s="51"/>
      <c r="FR9" s="51"/>
      <c r="FS9" s="51"/>
      <c r="FT9" s="51"/>
      <c r="FU9" s="51"/>
      <c r="FV9" s="51"/>
      <c r="FW9" s="51"/>
      <c r="FX9" s="51"/>
      <c r="FY9" s="51"/>
      <c r="FZ9" s="51"/>
      <c r="GA9" s="51"/>
      <c r="GB9" s="51"/>
      <c r="GC9" s="51"/>
      <c r="GD9" s="51"/>
      <c r="GE9" s="51"/>
      <c r="GF9" s="51"/>
      <c r="GG9" s="51"/>
      <c r="GH9" s="51"/>
    </row>
    <row r="10" spans="1:190" s="62" customFormat="1" x14ac:dyDescent="0.25">
      <c r="A10" s="53"/>
      <c r="B10" s="54" t="s">
        <v>15</v>
      </c>
      <c r="C10" s="55" t="s">
        <v>16</v>
      </c>
      <c r="D10" s="55"/>
      <c r="E10" s="54"/>
      <c r="F10" s="56"/>
      <c r="G10" s="57"/>
      <c r="H10" s="57"/>
      <c r="I10" s="58"/>
      <c r="J10" s="50"/>
      <c r="K10" s="59"/>
      <c r="L10" s="60"/>
      <c r="M10" s="60"/>
      <c r="N10" s="60"/>
      <c r="O10" s="60"/>
      <c r="P10" s="60"/>
      <c r="Q10" s="59"/>
      <c r="R10" s="60"/>
      <c r="S10" s="60"/>
      <c r="T10" s="60"/>
      <c r="U10" s="60"/>
      <c r="V10" s="60"/>
      <c r="W10" s="60"/>
      <c r="X10" s="61"/>
      <c r="Y10" s="60"/>
      <c r="Z10" s="60"/>
      <c r="AA10" s="60"/>
      <c r="AB10" s="60"/>
      <c r="AC10" s="59"/>
      <c r="AD10" s="60"/>
      <c r="AE10" s="60"/>
      <c r="AF10" s="60"/>
      <c r="AG10" s="60"/>
      <c r="AH10" s="60"/>
      <c r="AI10" s="59"/>
      <c r="AJ10" s="60"/>
      <c r="AK10" s="60"/>
      <c r="AL10" s="60"/>
      <c r="AM10" s="60"/>
      <c r="AN10" s="60"/>
      <c r="AO10" s="60"/>
      <c r="AP10" s="61"/>
      <c r="AQ10" s="60"/>
      <c r="AR10" s="60"/>
      <c r="AS10" s="60"/>
      <c r="AT10" s="60"/>
      <c r="AU10" s="60"/>
      <c r="AV10" s="59"/>
      <c r="AW10" s="60"/>
      <c r="AX10" s="60"/>
      <c r="AY10" s="60"/>
      <c r="AZ10" s="60"/>
      <c r="BA10" s="60"/>
      <c r="BB10" s="60"/>
      <c r="BC10" s="61"/>
      <c r="BD10" s="60"/>
      <c r="BE10" s="60"/>
      <c r="BF10" s="60"/>
      <c r="BG10" s="60"/>
      <c r="BH10" s="60"/>
      <c r="BI10" s="59"/>
      <c r="BJ10" s="60"/>
      <c r="BK10" s="60"/>
      <c r="BL10" s="60"/>
      <c r="BM10" s="60"/>
      <c r="BN10" s="60"/>
      <c r="BO10" s="60"/>
      <c r="BP10" s="61"/>
      <c r="BQ10" s="60"/>
      <c r="BR10" s="60"/>
      <c r="BS10" s="60"/>
      <c r="BT10" s="60"/>
      <c r="BU10" s="60"/>
      <c r="BV10" s="59"/>
      <c r="BW10" s="60"/>
      <c r="BX10" s="60"/>
      <c r="BY10" s="60"/>
      <c r="BZ10" s="60"/>
      <c r="CA10" s="60"/>
      <c r="CB10" s="60"/>
      <c r="CC10" s="61"/>
      <c r="CD10" s="60"/>
      <c r="CE10" s="60"/>
      <c r="CF10" s="60"/>
      <c r="CG10" s="60"/>
      <c r="CH10" s="60"/>
      <c r="CI10" s="59"/>
      <c r="CJ10" s="60"/>
      <c r="CK10" s="60"/>
      <c r="CL10" s="60"/>
      <c r="CM10" s="60"/>
      <c r="CN10" s="60"/>
      <c r="CO10" s="60"/>
      <c r="CP10" s="61"/>
      <c r="CQ10" s="60"/>
      <c r="CR10" s="60"/>
      <c r="CS10" s="60"/>
      <c r="CT10" s="60"/>
      <c r="CU10" s="60"/>
      <c r="CV10" s="59"/>
      <c r="CW10" s="60"/>
      <c r="CX10" s="60"/>
      <c r="CY10" s="60"/>
      <c r="CZ10" s="60"/>
      <c r="DA10" s="60"/>
      <c r="DB10" s="60"/>
      <c r="DC10" s="61"/>
      <c r="DD10" s="60"/>
      <c r="DE10" s="60"/>
      <c r="DF10" s="60"/>
      <c r="DG10" s="60"/>
      <c r="DH10" s="60"/>
      <c r="DI10" s="59"/>
      <c r="DJ10" s="60"/>
      <c r="DK10" s="60"/>
      <c r="DL10" s="60"/>
      <c r="DM10" s="60"/>
      <c r="DN10" s="60"/>
      <c r="DO10" s="60"/>
      <c r="DP10" s="61"/>
      <c r="DQ10" s="60"/>
      <c r="DR10" s="60"/>
      <c r="DS10" s="60"/>
      <c r="DT10" s="60"/>
      <c r="DU10" s="60"/>
      <c r="DV10" s="59"/>
      <c r="DW10" s="60"/>
      <c r="DX10" s="60"/>
      <c r="DY10" s="60"/>
      <c r="DZ10" s="60"/>
      <c r="EA10" s="60"/>
      <c r="EB10" s="60"/>
      <c r="EC10" s="61"/>
      <c r="ED10" s="60"/>
      <c r="EE10" s="60"/>
      <c r="EF10" s="60"/>
      <c r="EG10" s="60"/>
      <c r="EH10" s="60"/>
      <c r="EI10" s="59"/>
      <c r="EJ10" s="60"/>
      <c r="EK10" s="60"/>
      <c r="EL10" s="60"/>
      <c r="EM10" s="60"/>
      <c r="EN10" s="60"/>
      <c r="EO10" s="60"/>
      <c r="EP10" s="61"/>
      <c r="EQ10" s="60"/>
      <c r="ER10" s="60"/>
      <c r="ES10" s="60"/>
      <c r="ET10" s="60"/>
      <c r="EU10" s="60"/>
      <c r="EV10" s="59"/>
      <c r="EW10" s="60"/>
      <c r="EX10" s="60"/>
      <c r="EY10" s="60"/>
      <c r="EZ10" s="60"/>
      <c r="FA10" s="60"/>
      <c r="FB10" s="60"/>
      <c r="FC10" s="61"/>
      <c r="FD10" s="60"/>
      <c r="FE10" s="60"/>
      <c r="FF10" s="60"/>
      <c r="FG10" s="60"/>
      <c r="FH10" s="60"/>
      <c r="FI10" s="59"/>
      <c r="FJ10" s="60"/>
      <c r="FK10" s="60"/>
      <c r="FL10" s="60"/>
      <c r="FM10" s="60"/>
      <c r="FN10" s="60"/>
      <c r="FO10" s="60"/>
      <c r="FP10" s="61"/>
      <c r="FQ10" s="60"/>
      <c r="FR10" s="60"/>
      <c r="FS10" s="60"/>
      <c r="FT10" s="60"/>
      <c r="FU10" s="60"/>
      <c r="FV10" s="59"/>
      <c r="FW10" s="60"/>
      <c r="FX10" s="60"/>
      <c r="FY10" s="60"/>
      <c r="FZ10" s="60"/>
      <c r="GA10" s="60"/>
      <c r="GB10" s="60"/>
      <c r="GC10" s="61"/>
      <c r="GD10" s="60"/>
      <c r="GE10" s="60"/>
      <c r="GF10" s="60"/>
      <c r="GG10" s="60"/>
      <c r="GH10" s="60"/>
    </row>
    <row r="11" spans="1:190" s="52" customFormat="1" x14ac:dyDescent="0.25">
      <c r="A11" s="45"/>
      <c r="B11" s="46"/>
      <c r="C11" s="63"/>
      <c r="D11" s="63" t="s">
        <v>17</v>
      </c>
      <c r="E11" s="46">
        <f>G11</f>
        <v>0</v>
      </c>
      <c r="F11" s="48"/>
      <c r="G11" s="49"/>
      <c r="H11" s="49">
        <f t="shared" ref="H11:H16" si="17">G11-J11</f>
        <v>0</v>
      </c>
      <c r="I11" s="50"/>
      <c r="J11" s="50">
        <f>SUM(K11:GH11)/2</f>
        <v>0</v>
      </c>
      <c r="K11" s="51"/>
      <c r="L11" s="51"/>
      <c r="M11" s="51"/>
      <c r="N11" s="51"/>
      <c r="O11" s="51"/>
      <c r="P11" s="60">
        <f t="shared" ref="P11:P16" si="18">SUM(K11:O11)</f>
        <v>0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60">
        <f>SUM(Q11:AB11)</f>
        <v>0</v>
      </c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60">
        <f>SUM(AI11:AT11)</f>
        <v>0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60">
        <f>SUM(AV11:BG11)</f>
        <v>0</v>
      </c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60">
        <f>SUM(BI11:BT11)</f>
        <v>0</v>
      </c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60">
        <f>SUM(BV11:CG11)</f>
        <v>0</v>
      </c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60">
        <f>SUM(CI11:CT11)</f>
        <v>0</v>
      </c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60">
        <f>SUM(CV11:DG11)</f>
        <v>0</v>
      </c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60">
        <f>SUM(DI11:DT11)</f>
        <v>0</v>
      </c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60">
        <f>SUM(DV11:EG11)</f>
        <v>0</v>
      </c>
      <c r="EI11" s="51"/>
      <c r="EJ11" s="51"/>
      <c r="EK11" s="51"/>
      <c r="EL11" s="51"/>
      <c r="EM11" s="51"/>
      <c r="EN11" s="51"/>
      <c r="EO11" s="51"/>
      <c r="EP11" s="51"/>
      <c r="EQ11" s="51"/>
      <c r="ER11" s="51"/>
      <c r="ES11" s="51"/>
      <c r="ET11" s="51"/>
      <c r="EU11" s="60">
        <f>SUM(EI11:ET11)</f>
        <v>0</v>
      </c>
      <c r="EV11" s="51"/>
      <c r="EW11" s="51"/>
      <c r="EX11" s="51"/>
      <c r="EY11" s="51"/>
      <c r="EZ11" s="51"/>
      <c r="FA11" s="51"/>
      <c r="FB11" s="51"/>
      <c r="FC11" s="51"/>
      <c r="FD11" s="51"/>
      <c r="FE11" s="51"/>
      <c r="FF11" s="51"/>
      <c r="FG11" s="51"/>
      <c r="FH11" s="60">
        <f>SUM(EV11:FG11)</f>
        <v>0</v>
      </c>
      <c r="FI11" s="51"/>
      <c r="FJ11" s="51"/>
      <c r="FK11" s="51"/>
      <c r="FL11" s="51"/>
      <c r="FM11" s="51"/>
      <c r="FN11" s="51"/>
      <c r="FO11" s="51"/>
      <c r="FP11" s="51"/>
      <c r="FQ11" s="51"/>
      <c r="FR11" s="51"/>
      <c r="FS11" s="51"/>
      <c r="FT11" s="51"/>
      <c r="FU11" s="60">
        <f>SUM(FI11:FT11)</f>
        <v>0</v>
      </c>
      <c r="FV11" s="51"/>
      <c r="FW11" s="51"/>
      <c r="FX11" s="51"/>
      <c r="FY11" s="51"/>
      <c r="FZ11" s="51"/>
      <c r="GA11" s="51"/>
      <c r="GB11" s="51"/>
      <c r="GC11" s="51"/>
      <c r="GD11" s="51"/>
      <c r="GE11" s="51"/>
      <c r="GF11" s="51"/>
      <c r="GG11" s="51"/>
      <c r="GH11" s="60">
        <f>SUM(FV11:GG11)</f>
        <v>0</v>
      </c>
    </row>
    <row r="12" spans="1:190" s="52" customFormat="1" x14ac:dyDescent="0.25">
      <c r="A12" s="45"/>
      <c r="B12" s="46"/>
      <c r="C12" s="63"/>
      <c r="D12" s="63" t="s">
        <v>237</v>
      </c>
      <c r="E12" s="46"/>
      <c r="F12" s="48"/>
      <c r="G12" s="49"/>
      <c r="H12" s="49"/>
      <c r="I12" s="50"/>
      <c r="J12" s="50"/>
      <c r="K12" s="17"/>
      <c r="L12" s="358"/>
      <c r="M12" s="358">
        <f>(169000000)/1000</f>
        <v>169000</v>
      </c>
      <c r="N12" s="51">
        <f>(10099000+13000000+5000000)/1000</f>
        <v>28099</v>
      </c>
      <c r="O12" s="358">
        <f>59000000/1000</f>
        <v>59000</v>
      </c>
      <c r="P12" s="59">
        <f t="shared" si="18"/>
        <v>256099</v>
      </c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17"/>
      <c r="AD12" s="358"/>
      <c r="AE12" s="358"/>
      <c r="AF12" s="51"/>
      <c r="AG12" s="358">
        <f>59000000/1000</f>
        <v>59000</v>
      </c>
      <c r="AH12" s="60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60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60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60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60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60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60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60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60"/>
      <c r="EI12" s="51"/>
      <c r="EJ12" s="51"/>
      <c r="EK12" s="51"/>
      <c r="EL12" s="51"/>
      <c r="EM12" s="51"/>
      <c r="EN12" s="51"/>
      <c r="EO12" s="51"/>
      <c r="EP12" s="51"/>
      <c r="EQ12" s="51"/>
      <c r="ER12" s="51"/>
      <c r="ES12" s="51"/>
      <c r="ET12" s="51"/>
      <c r="EU12" s="60"/>
      <c r="EV12" s="51"/>
      <c r="EW12" s="51"/>
      <c r="EX12" s="51"/>
      <c r="EY12" s="51"/>
      <c r="EZ12" s="51"/>
      <c r="FA12" s="51"/>
      <c r="FB12" s="51"/>
      <c r="FC12" s="51"/>
      <c r="FD12" s="51"/>
      <c r="FE12" s="51"/>
      <c r="FF12" s="51"/>
      <c r="FG12" s="51"/>
      <c r="FH12" s="60"/>
      <c r="FI12" s="51"/>
      <c r="FJ12" s="51"/>
      <c r="FK12" s="51"/>
      <c r="FL12" s="51"/>
      <c r="FM12" s="51"/>
      <c r="FN12" s="51"/>
      <c r="FO12" s="51"/>
      <c r="FP12" s="51"/>
      <c r="FQ12" s="51"/>
      <c r="FR12" s="51"/>
      <c r="FS12" s="51"/>
      <c r="FT12" s="51"/>
      <c r="FU12" s="60"/>
      <c r="FV12" s="51"/>
      <c r="FW12" s="51"/>
      <c r="FX12" s="51"/>
      <c r="FY12" s="51"/>
      <c r="FZ12" s="51"/>
      <c r="GA12" s="51"/>
      <c r="GB12" s="51"/>
      <c r="GC12" s="51"/>
      <c r="GD12" s="51"/>
      <c r="GE12" s="51"/>
      <c r="GF12" s="51"/>
      <c r="GG12" s="51"/>
      <c r="GH12" s="60"/>
    </row>
    <row r="13" spans="1:190" s="52" customFormat="1" x14ac:dyDescent="0.25">
      <c r="A13" s="45"/>
      <c r="B13" s="46"/>
      <c r="C13" s="63"/>
      <c r="D13" s="63" t="s">
        <v>18</v>
      </c>
      <c r="E13" s="46"/>
      <c r="F13" s="48"/>
      <c r="G13" s="49"/>
      <c r="H13" s="57">
        <f>G13-J13</f>
        <v>-861227.43150000006</v>
      </c>
      <c r="I13" s="58"/>
      <c r="J13" s="50">
        <f>SUM(K13:GH13)/2</f>
        <v>861227.43150000006</v>
      </c>
      <c r="K13" s="197"/>
      <c r="L13" s="51"/>
      <c r="M13" s="358">
        <f>574151621/1000</f>
        <v>574151.62100000004</v>
      </c>
      <c r="N13" s="358"/>
      <c r="O13" s="358"/>
      <c r="P13" s="59">
        <f t="shared" si="18"/>
        <v>574151.62100000004</v>
      </c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197"/>
      <c r="AD13" s="51"/>
      <c r="AE13" s="358">
        <f>574151621/1000</f>
        <v>574151.62100000004</v>
      </c>
      <c r="AF13" s="358"/>
      <c r="AG13" s="358"/>
      <c r="AH13" s="60">
        <f>SUM(Q13:AB13)</f>
        <v>0</v>
      </c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60">
        <f>SUM(AI13:AT13)</f>
        <v>0</v>
      </c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60">
        <f>SUM(AV13:BG13)</f>
        <v>0</v>
      </c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60">
        <f>SUM(BI13:BT13)</f>
        <v>0</v>
      </c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60">
        <f>SUM(BV13:CG13)</f>
        <v>0</v>
      </c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60">
        <f>SUM(CI13:CT13)</f>
        <v>0</v>
      </c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60">
        <f>SUM(CV13:DG13)</f>
        <v>0</v>
      </c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60">
        <f>SUM(DI13:DT13)</f>
        <v>0</v>
      </c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60">
        <f>SUM(DV13:EG13)</f>
        <v>0</v>
      </c>
      <c r="EI13" s="51"/>
      <c r="EJ13" s="51"/>
      <c r="EK13" s="51"/>
      <c r="EL13" s="51"/>
      <c r="EM13" s="51"/>
      <c r="EN13" s="51"/>
      <c r="EO13" s="51"/>
      <c r="EP13" s="51"/>
      <c r="EQ13" s="51"/>
      <c r="ER13" s="51"/>
      <c r="ES13" s="51"/>
      <c r="ET13" s="51"/>
      <c r="EU13" s="60">
        <f>SUM(EI13:ET13)</f>
        <v>0</v>
      </c>
      <c r="EV13" s="51"/>
      <c r="EW13" s="51"/>
      <c r="EX13" s="51"/>
      <c r="EY13" s="51"/>
      <c r="EZ13" s="51"/>
      <c r="FA13" s="51"/>
      <c r="FB13" s="51"/>
      <c r="FC13" s="51"/>
      <c r="FD13" s="51"/>
      <c r="FE13" s="51"/>
      <c r="FF13" s="51"/>
      <c r="FG13" s="51"/>
      <c r="FH13" s="60">
        <f>SUM(EV13:FG13)</f>
        <v>0</v>
      </c>
      <c r="FI13" s="51"/>
      <c r="FJ13" s="51"/>
      <c r="FK13" s="51"/>
      <c r="FL13" s="51"/>
      <c r="FM13" s="51"/>
      <c r="FN13" s="51"/>
      <c r="FO13" s="51"/>
      <c r="FP13" s="51"/>
      <c r="FQ13" s="51"/>
      <c r="FR13" s="51"/>
      <c r="FS13" s="51"/>
      <c r="FT13" s="51"/>
      <c r="FU13" s="60">
        <f>SUM(FI13:FT13)</f>
        <v>0</v>
      </c>
      <c r="FV13" s="51"/>
      <c r="FW13" s="51"/>
      <c r="FX13" s="51"/>
      <c r="FY13" s="51"/>
      <c r="FZ13" s="51"/>
      <c r="GA13" s="51"/>
      <c r="GB13" s="51"/>
      <c r="GC13" s="51"/>
      <c r="GD13" s="51"/>
      <c r="GE13" s="51"/>
      <c r="GF13" s="51"/>
      <c r="GG13" s="51"/>
      <c r="GH13" s="60">
        <f>SUM(FV13:GG13)</f>
        <v>0</v>
      </c>
    </row>
    <row r="14" spans="1:190" s="52" customFormat="1" hidden="1" x14ac:dyDescent="0.25">
      <c r="A14" s="45"/>
      <c r="B14" s="46"/>
      <c r="C14" s="63"/>
      <c r="D14" s="63"/>
      <c r="E14" s="46"/>
      <c r="F14" s="48"/>
      <c r="G14" s="49"/>
      <c r="H14" s="49">
        <f t="shared" si="17"/>
        <v>0</v>
      </c>
      <c r="I14" s="50"/>
      <c r="J14" s="50">
        <f>SUM(K14:GH14)/2</f>
        <v>0</v>
      </c>
      <c r="K14" s="51"/>
      <c r="L14" s="51"/>
      <c r="M14" s="51"/>
      <c r="N14" s="51"/>
      <c r="O14" s="51"/>
      <c r="P14" s="60">
        <f t="shared" si="18"/>
        <v>0</v>
      </c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60">
        <f>SUM(Q14:AB14)</f>
        <v>0</v>
      </c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60">
        <f>SUM(AI14:AT14)</f>
        <v>0</v>
      </c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60">
        <f>SUM(AV14:BG14)</f>
        <v>0</v>
      </c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60">
        <f>SUM(BI14:BT14)</f>
        <v>0</v>
      </c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60">
        <f>SUM(BV14:CG14)</f>
        <v>0</v>
      </c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60">
        <f>SUM(CI14:CT14)</f>
        <v>0</v>
      </c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60">
        <f>SUM(CV14:DG14)</f>
        <v>0</v>
      </c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60">
        <f>SUM(DI14:DT14)</f>
        <v>0</v>
      </c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60">
        <f>SUM(DV14:EG14)</f>
        <v>0</v>
      </c>
      <c r="EI14" s="51"/>
      <c r="EJ14" s="51"/>
      <c r="EK14" s="51"/>
      <c r="EL14" s="51"/>
      <c r="EM14" s="51"/>
      <c r="EN14" s="51"/>
      <c r="EO14" s="51"/>
      <c r="EP14" s="51"/>
      <c r="EQ14" s="51"/>
      <c r="ER14" s="51"/>
      <c r="ES14" s="51"/>
      <c r="ET14" s="51"/>
      <c r="EU14" s="60">
        <f>SUM(EI14:ET14)</f>
        <v>0</v>
      </c>
      <c r="EV14" s="51"/>
      <c r="EW14" s="51"/>
      <c r="EX14" s="51"/>
      <c r="EY14" s="51"/>
      <c r="EZ14" s="51"/>
      <c r="FA14" s="51"/>
      <c r="FB14" s="51"/>
      <c r="FC14" s="51"/>
      <c r="FD14" s="51"/>
      <c r="FE14" s="51"/>
      <c r="FF14" s="51"/>
      <c r="FG14" s="51"/>
      <c r="FH14" s="60">
        <f>SUM(EV14:FG14)</f>
        <v>0</v>
      </c>
      <c r="FI14" s="51"/>
      <c r="FJ14" s="51"/>
      <c r="FK14" s="51"/>
      <c r="FL14" s="51"/>
      <c r="FM14" s="51"/>
      <c r="FN14" s="51"/>
      <c r="FO14" s="51"/>
      <c r="FP14" s="51"/>
      <c r="FQ14" s="51"/>
      <c r="FR14" s="51"/>
      <c r="FS14" s="51"/>
      <c r="FT14" s="51"/>
      <c r="FU14" s="60">
        <f>SUM(FI14:FT14)</f>
        <v>0</v>
      </c>
      <c r="FV14" s="51"/>
      <c r="FW14" s="51"/>
      <c r="FX14" s="51"/>
      <c r="FY14" s="51"/>
      <c r="FZ14" s="51"/>
      <c r="GA14" s="51"/>
      <c r="GB14" s="51"/>
      <c r="GC14" s="51"/>
      <c r="GD14" s="51"/>
      <c r="GE14" s="51"/>
      <c r="GF14" s="51"/>
      <c r="GG14" s="51"/>
      <c r="GH14" s="60">
        <f>SUM(FV14:GG14)</f>
        <v>0</v>
      </c>
    </row>
    <row r="15" spans="1:190" s="52" customFormat="1" hidden="1" x14ac:dyDescent="0.25">
      <c r="A15" s="45"/>
      <c r="B15" s="46"/>
      <c r="C15" s="63"/>
      <c r="D15" s="63"/>
      <c r="E15" s="46"/>
      <c r="F15" s="48"/>
      <c r="G15" s="49"/>
      <c r="H15" s="57">
        <f t="shared" si="17"/>
        <v>0</v>
      </c>
      <c r="I15" s="58"/>
      <c r="J15" s="50">
        <f>SUM(K15:GH15)/2</f>
        <v>0</v>
      </c>
      <c r="K15" s="51"/>
      <c r="L15" s="51"/>
      <c r="M15" s="51"/>
      <c r="N15" s="51"/>
      <c r="O15" s="51"/>
      <c r="P15" s="60">
        <f t="shared" si="18"/>
        <v>0</v>
      </c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60">
        <f>SUM(Q15:AB15)</f>
        <v>0</v>
      </c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60">
        <f>SUM(AI15:AT15)</f>
        <v>0</v>
      </c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60">
        <f>SUM(AV15:BG15)</f>
        <v>0</v>
      </c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60">
        <f>SUM(BI15:BT15)</f>
        <v>0</v>
      </c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60">
        <f>SUM(BV15:CG15)</f>
        <v>0</v>
      </c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60">
        <f>SUM(CI15:CT15)</f>
        <v>0</v>
      </c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60">
        <f>SUM(CV15:DG15)</f>
        <v>0</v>
      </c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60">
        <f>SUM(DI15:DT15)</f>
        <v>0</v>
      </c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60">
        <f>SUM(DV15:EG15)</f>
        <v>0</v>
      </c>
      <c r="EI15" s="51"/>
      <c r="EJ15" s="51"/>
      <c r="EK15" s="51"/>
      <c r="EL15" s="51"/>
      <c r="EM15" s="51"/>
      <c r="EN15" s="51"/>
      <c r="EO15" s="51"/>
      <c r="EP15" s="51"/>
      <c r="EQ15" s="51"/>
      <c r="ER15" s="51"/>
      <c r="ES15" s="51"/>
      <c r="ET15" s="51"/>
      <c r="EU15" s="60">
        <f>SUM(EI15:ET15)</f>
        <v>0</v>
      </c>
      <c r="EV15" s="51"/>
      <c r="EW15" s="51"/>
      <c r="EX15" s="51"/>
      <c r="EY15" s="51"/>
      <c r="EZ15" s="51"/>
      <c r="FA15" s="51"/>
      <c r="FB15" s="51"/>
      <c r="FC15" s="51"/>
      <c r="FD15" s="51"/>
      <c r="FE15" s="51"/>
      <c r="FF15" s="51"/>
      <c r="FG15" s="51"/>
      <c r="FH15" s="60">
        <f>SUM(EV15:FG15)</f>
        <v>0</v>
      </c>
      <c r="FI15" s="51"/>
      <c r="FJ15" s="51"/>
      <c r="FK15" s="51"/>
      <c r="FL15" s="51"/>
      <c r="FM15" s="51"/>
      <c r="FN15" s="51"/>
      <c r="FO15" s="51"/>
      <c r="FP15" s="51"/>
      <c r="FQ15" s="51"/>
      <c r="FR15" s="51"/>
      <c r="FS15" s="51"/>
      <c r="FT15" s="51"/>
      <c r="FU15" s="60">
        <f>SUM(FI15:FT15)</f>
        <v>0</v>
      </c>
      <c r="FV15" s="51"/>
      <c r="FW15" s="51"/>
      <c r="FX15" s="51"/>
      <c r="FY15" s="51"/>
      <c r="FZ15" s="51"/>
      <c r="GA15" s="51"/>
      <c r="GB15" s="51"/>
      <c r="GC15" s="51"/>
      <c r="GD15" s="51"/>
      <c r="GE15" s="51"/>
      <c r="GF15" s="51"/>
      <c r="GG15" s="51"/>
      <c r="GH15" s="60">
        <f>SUM(FV15:GG15)</f>
        <v>0</v>
      </c>
    </row>
    <row r="16" spans="1:190" s="62" customFormat="1" x14ac:dyDescent="0.25">
      <c r="A16" s="53"/>
      <c r="B16" s="54"/>
      <c r="C16" s="55"/>
      <c r="D16" s="55" t="s">
        <v>19</v>
      </c>
      <c r="E16" s="54"/>
      <c r="F16" s="56"/>
      <c r="G16" s="57"/>
      <c r="H16" s="57">
        <f t="shared" si="17"/>
        <v>-1146826.4314999999</v>
      </c>
      <c r="I16" s="58"/>
      <c r="J16" s="58">
        <f>SUM(K16:GH16)/2</f>
        <v>1146826.4314999999</v>
      </c>
      <c r="K16" s="75">
        <f>SUM(K11:K15)</f>
        <v>0</v>
      </c>
      <c r="L16" s="75">
        <f t="shared" ref="L16:O16" si="19">SUM(L11:L15)</f>
        <v>0</v>
      </c>
      <c r="M16" s="75">
        <f t="shared" si="19"/>
        <v>743151.62100000004</v>
      </c>
      <c r="N16" s="57">
        <f t="shared" si="19"/>
        <v>28099</v>
      </c>
      <c r="O16" s="75">
        <f t="shared" si="19"/>
        <v>59000</v>
      </c>
      <c r="P16" s="59">
        <f t="shared" si="18"/>
        <v>830250.62100000004</v>
      </c>
      <c r="Q16" s="57">
        <f>SUM(Q11:Q15)</f>
        <v>0</v>
      </c>
      <c r="R16" s="57">
        <f t="shared" ref="R16:AB16" si="20">SUM(R11:R15)</f>
        <v>0</v>
      </c>
      <c r="S16" s="57">
        <f t="shared" si="20"/>
        <v>0</v>
      </c>
      <c r="T16" s="57">
        <f t="shared" si="20"/>
        <v>0</v>
      </c>
      <c r="U16" s="57">
        <f t="shared" si="20"/>
        <v>0</v>
      </c>
      <c r="V16" s="57">
        <f t="shared" si="20"/>
        <v>0</v>
      </c>
      <c r="W16" s="57">
        <f t="shared" si="20"/>
        <v>0</v>
      </c>
      <c r="X16" s="57">
        <f t="shared" si="20"/>
        <v>0</v>
      </c>
      <c r="Y16" s="57">
        <f t="shared" si="20"/>
        <v>0</v>
      </c>
      <c r="Z16" s="57">
        <f t="shared" si="20"/>
        <v>0</v>
      </c>
      <c r="AA16" s="57">
        <f t="shared" si="20"/>
        <v>0</v>
      </c>
      <c r="AB16" s="57">
        <f t="shared" si="20"/>
        <v>0</v>
      </c>
      <c r="AC16" s="75">
        <f>SUM(AC11:AC15)</f>
        <v>0</v>
      </c>
      <c r="AD16" s="75">
        <f t="shared" ref="AD16:AG16" si="21">SUM(AD11:AD15)</f>
        <v>0</v>
      </c>
      <c r="AE16" s="75">
        <f t="shared" si="21"/>
        <v>574151.62100000004</v>
      </c>
      <c r="AF16" s="57">
        <f t="shared" si="21"/>
        <v>0</v>
      </c>
      <c r="AG16" s="75">
        <f t="shared" si="21"/>
        <v>59000</v>
      </c>
      <c r="AH16" s="60">
        <f>SUM(Q16:AB16)</f>
        <v>0</v>
      </c>
      <c r="AI16" s="57">
        <f>SUM(AI11:AI15)</f>
        <v>0</v>
      </c>
      <c r="AJ16" s="57">
        <f t="shared" ref="AJ16:AT16" si="22">SUM(AJ11:AJ15)</f>
        <v>0</v>
      </c>
      <c r="AK16" s="57">
        <f t="shared" si="22"/>
        <v>0</v>
      </c>
      <c r="AL16" s="57">
        <f t="shared" si="22"/>
        <v>0</v>
      </c>
      <c r="AM16" s="57">
        <f t="shared" si="22"/>
        <v>0</v>
      </c>
      <c r="AN16" s="57">
        <f t="shared" si="22"/>
        <v>0</v>
      </c>
      <c r="AO16" s="57">
        <f t="shared" si="22"/>
        <v>0</v>
      </c>
      <c r="AP16" s="57">
        <f t="shared" si="22"/>
        <v>0</v>
      </c>
      <c r="AQ16" s="57">
        <f t="shared" si="22"/>
        <v>0</v>
      </c>
      <c r="AR16" s="57">
        <f t="shared" si="22"/>
        <v>0</v>
      </c>
      <c r="AS16" s="57">
        <f t="shared" si="22"/>
        <v>0</v>
      </c>
      <c r="AT16" s="57">
        <f t="shared" si="22"/>
        <v>0</v>
      </c>
      <c r="AU16" s="60">
        <f>SUM(AI16:AT16)</f>
        <v>0</v>
      </c>
      <c r="AV16" s="57">
        <f>SUM(AV11:AV15)</f>
        <v>0</v>
      </c>
      <c r="AW16" s="57">
        <f t="shared" ref="AW16:BG16" si="23">SUM(AW11:AW15)</f>
        <v>0</v>
      </c>
      <c r="AX16" s="57">
        <f t="shared" si="23"/>
        <v>0</v>
      </c>
      <c r="AY16" s="57">
        <f t="shared" si="23"/>
        <v>0</v>
      </c>
      <c r="AZ16" s="57">
        <f t="shared" si="23"/>
        <v>0</v>
      </c>
      <c r="BA16" s="57">
        <f t="shared" si="23"/>
        <v>0</v>
      </c>
      <c r="BB16" s="57">
        <f t="shared" si="23"/>
        <v>0</v>
      </c>
      <c r="BC16" s="57">
        <f t="shared" si="23"/>
        <v>0</v>
      </c>
      <c r="BD16" s="57">
        <f t="shared" si="23"/>
        <v>0</v>
      </c>
      <c r="BE16" s="57">
        <f t="shared" si="23"/>
        <v>0</v>
      </c>
      <c r="BF16" s="57">
        <f t="shared" si="23"/>
        <v>0</v>
      </c>
      <c r="BG16" s="57">
        <f t="shared" si="23"/>
        <v>0</v>
      </c>
      <c r="BH16" s="60">
        <f>SUM(AV16:BG16)</f>
        <v>0</v>
      </c>
      <c r="BI16" s="57">
        <f>SUM(BI11:BI15)</f>
        <v>0</v>
      </c>
      <c r="BJ16" s="57">
        <f t="shared" ref="BJ16:BT16" si="24">SUM(BJ11:BJ15)</f>
        <v>0</v>
      </c>
      <c r="BK16" s="57">
        <f t="shared" si="24"/>
        <v>0</v>
      </c>
      <c r="BL16" s="57">
        <f t="shared" si="24"/>
        <v>0</v>
      </c>
      <c r="BM16" s="57">
        <f t="shared" si="24"/>
        <v>0</v>
      </c>
      <c r="BN16" s="57">
        <f t="shared" si="24"/>
        <v>0</v>
      </c>
      <c r="BO16" s="57">
        <f t="shared" si="24"/>
        <v>0</v>
      </c>
      <c r="BP16" s="57">
        <f t="shared" si="24"/>
        <v>0</v>
      </c>
      <c r="BQ16" s="57">
        <f t="shared" si="24"/>
        <v>0</v>
      </c>
      <c r="BR16" s="57">
        <f t="shared" si="24"/>
        <v>0</v>
      </c>
      <c r="BS16" s="57">
        <f t="shared" si="24"/>
        <v>0</v>
      </c>
      <c r="BT16" s="57">
        <f t="shared" si="24"/>
        <v>0</v>
      </c>
      <c r="BU16" s="60">
        <f>SUM(BI16:BT16)</f>
        <v>0</v>
      </c>
      <c r="BV16" s="57">
        <f>SUM(BV11:BV15)</f>
        <v>0</v>
      </c>
      <c r="BW16" s="57">
        <f t="shared" ref="BW16:CG16" si="25">SUM(BW11:BW15)</f>
        <v>0</v>
      </c>
      <c r="BX16" s="57">
        <f t="shared" si="25"/>
        <v>0</v>
      </c>
      <c r="BY16" s="57">
        <f t="shared" si="25"/>
        <v>0</v>
      </c>
      <c r="BZ16" s="57">
        <f t="shared" si="25"/>
        <v>0</v>
      </c>
      <c r="CA16" s="57">
        <f t="shared" si="25"/>
        <v>0</v>
      </c>
      <c r="CB16" s="57">
        <f t="shared" si="25"/>
        <v>0</v>
      </c>
      <c r="CC16" s="57">
        <f t="shared" si="25"/>
        <v>0</v>
      </c>
      <c r="CD16" s="57">
        <f t="shared" si="25"/>
        <v>0</v>
      </c>
      <c r="CE16" s="57">
        <f t="shared" si="25"/>
        <v>0</v>
      </c>
      <c r="CF16" s="57">
        <f t="shared" si="25"/>
        <v>0</v>
      </c>
      <c r="CG16" s="57">
        <f t="shared" si="25"/>
        <v>0</v>
      </c>
      <c r="CH16" s="60">
        <f>SUM(BV16:CG16)</f>
        <v>0</v>
      </c>
      <c r="CI16" s="57">
        <f>SUM(CI11:CI15)</f>
        <v>0</v>
      </c>
      <c r="CJ16" s="57">
        <f t="shared" ref="CJ16:CT16" si="26">SUM(CJ11:CJ15)</f>
        <v>0</v>
      </c>
      <c r="CK16" s="57">
        <f t="shared" si="26"/>
        <v>0</v>
      </c>
      <c r="CL16" s="57">
        <f t="shared" si="26"/>
        <v>0</v>
      </c>
      <c r="CM16" s="57">
        <f t="shared" si="26"/>
        <v>0</v>
      </c>
      <c r="CN16" s="57">
        <f t="shared" si="26"/>
        <v>0</v>
      </c>
      <c r="CO16" s="57">
        <f t="shared" si="26"/>
        <v>0</v>
      </c>
      <c r="CP16" s="57">
        <f t="shared" si="26"/>
        <v>0</v>
      </c>
      <c r="CQ16" s="57">
        <f t="shared" si="26"/>
        <v>0</v>
      </c>
      <c r="CR16" s="57">
        <f t="shared" si="26"/>
        <v>0</v>
      </c>
      <c r="CS16" s="57">
        <f t="shared" si="26"/>
        <v>0</v>
      </c>
      <c r="CT16" s="57">
        <f t="shared" si="26"/>
        <v>0</v>
      </c>
      <c r="CU16" s="60">
        <f>SUM(CI16:CT16)</f>
        <v>0</v>
      </c>
      <c r="CV16" s="57">
        <f>SUM(CV11:CV15)</f>
        <v>0</v>
      </c>
      <c r="CW16" s="57">
        <f t="shared" ref="CW16:DG16" si="27">SUM(CW11:CW15)</f>
        <v>0</v>
      </c>
      <c r="CX16" s="57">
        <f t="shared" si="27"/>
        <v>0</v>
      </c>
      <c r="CY16" s="57">
        <f t="shared" si="27"/>
        <v>0</v>
      </c>
      <c r="CZ16" s="57">
        <f t="shared" si="27"/>
        <v>0</v>
      </c>
      <c r="DA16" s="57">
        <f t="shared" si="27"/>
        <v>0</v>
      </c>
      <c r="DB16" s="57">
        <f t="shared" si="27"/>
        <v>0</v>
      </c>
      <c r="DC16" s="57">
        <f t="shared" si="27"/>
        <v>0</v>
      </c>
      <c r="DD16" s="57">
        <f t="shared" si="27"/>
        <v>0</v>
      </c>
      <c r="DE16" s="57">
        <f t="shared" si="27"/>
        <v>0</v>
      </c>
      <c r="DF16" s="57">
        <f t="shared" si="27"/>
        <v>0</v>
      </c>
      <c r="DG16" s="57">
        <f t="shared" si="27"/>
        <v>0</v>
      </c>
      <c r="DH16" s="60">
        <f>SUM(CV16:DG16)</f>
        <v>0</v>
      </c>
      <c r="DI16" s="57">
        <f>SUM(DI11:DI15)</f>
        <v>0</v>
      </c>
      <c r="DJ16" s="57">
        <f t="shared" ref="DJ16:DT16" si="28">SUM(DJ11:DJ15)</f>
        <v>0</v>
      </c>
      <c r="DK16" s="57">
        <f t="shared" si="28"/>
        <v>0</v>
      </c>
      <c r="DL16" s="57">
        <f t="shared" si="28"/>
        <v>0</v>
      </c>
      <c r="DM16" s="57">
        <f t="shared" si="28"/>
        <v>0</v>
      </c>
      <c r="DN16" s="57">
        <f t="shared" si="28"/>
        <v>0</v>
      </c>
      <c r="DO16" s="57">
        <f t="shared" si="28"/>
        <v>0</v>
      </c>
      <c r="DP16" s="57">
        <f t="shared" si="28"/>
        <v>0</v>
      </c>
      <c r="DQ16" s="57">
        <f t="shared" si="28"/>
        <v>0</v>
      </c>
      <c r="DR16" s="57">
        <f t="shared" si="28"/>
        <v>0</v>
      </c>
      <c r="DS16" s="57">
        <f t="shared" si="28"/>
        <v>0</v>
      </c>
      <c r="DT16" s="57">
        <f t="shared" si="28"/>
        <v>0</v>
      </c>
      <c r="DU16" s="60">
        <f>SUM(DI16:DT16)</f>
        <v>0</v>
      </c>
      <c r="DV16" s="57">
        <f>SUM(DV11:DV15)</f>
        <v>0</v>
      </c>
      <c r="DW16" s="57">
        <f t="shared" ref="DW16:EG16" si="29">SUM(DW11:DW15)</f>
        <v>0</v>
      </c>
      <c r="DX16" s="57">
        <f t="shared" si="29"/>
        <v>0</v>
      </c>
      <c r="DY16" s="57">
        <f t="shared" si="29"/>
        <v>0</v>
      </c>
      <c r="DZ16" s="57">
        <f t="shared" si="29"/>
        <v>0</v>
      </c>
      <c r="EA16" s="57">
        <f t="shared" si="29"/>
        <v>0</v>
      </c>
      <c r="EB16" s="57">
        <f t="shared" si="29"/>
        <v>0</v>
      </c>
      <c r="EC16" s="57">
        <f t="shared" si="29"/>
        <v>0</v>
      </c>
      <c r="ED16" s="57">
        <f t="shared" si="29"/>
        <v>0</v>
      </c>
      <c r="EE16" s="57">
        <f t="shared" si="29"/>
        <v>0</v>
      </c>
      <c r="EF16" s="57">
        <f t="shared" si="29"/>
        <v>0</v>
      </c>
      <c r="EG16" s="57">
        <f t="shared" si="29"/>
        <v>0</v>
      </c>
      <c r="EH16" s="60">
        <f>SUM(DV16:EG16)</f>
        <v>0</v>
      </c>
      <c r="EI16" s="57">
        <f>SUM(EI11:EI15)</f>
        <v>0</v>
      </c>
      <c r="EJ16" s="57">
        <f t="shared" ref="EJ16:ET16" si="30">SUM(EJ11:EJ15)</f>
        <v>0</v>
      </c>
      <c r="EK16" s="57">
        <f t="shared" si="30"/>
        <v>0</v>
      </c>
      <c r="EL16" s="57">
        <f t="shared" si="30"/>
        <v>0</v>
      </c>
      <c r="EM16" s="57">
        <f t="shared" si="30"/>
        <v>0</v>
      </c>
      <c r="EN16" s="57">
        <f t="shared" si="30"/>
        <v>0</v>
      </c>
      <c r="EO16" s="57">
        <f t="shared" si="30"/>
        <v>0</v>
      </c>
      <c r="EP16" s="57">
        <f t="shared" si="30"/>
        <v>0</v>
      </c>
      <c r="EQ16" s="57">
        <f t="shared" si="30"/>
        <v>0</v>
      </c>
      <c r="ER16" s="57">
        <f t="shared" si="30"/>
        <v>0</v>
      </c>
      <c r="ES16" s="57">
        <f t="shared" si="30"/>
        <v>0</v>
      </c>
      <c r="ET16" s="57">
        <f t="shared" si="30"/>
        <v>0</v>
      </c>
      <c r="EU16" s="60">
        <f>SUM(EI16:ET16)</f>
        <v>0</v>
      </c>
      <c r="EV16" s="57">
        <f>SUM(EV11:EV15)</f>
        <v>0</v>
      </c>
      <c r="EW16" s="57">
        <f t="shared" ref="EW16:FG16" si="31">SUM(EW11:EW15)</f>
        <v>0</v>
      </c>
      <c r="EX16" s="57">
        <f t="shared" si="31"/>
        <v>0</v>
      </c>
      <c r="EY16" s="57">
        <f t="shared" si="31"/>
        <v>0</v>
      </c>
      <c r="EZ16" s="57">
        <f t="shared" si="31"/>
        <v>0</v>
      </c>
      <c r="FA16" s="57">
        <f t="shared" si="31"/>
        <v>0</v>
      </c>
      <c r="FB16" s="57">
        <f t="shared" si="31"/>
        <v>0</v>
      </c>
      <c r="FC16" s="57">
        <f t="shared" si="31"/>
        <v>0</v>
      </c>
      <c r="FD16" s="57">
        <f t="shared" si="31"/>
        <v>0</v>
      </c>
      <c r="FE16" s="57">
        <f t="shared" si="31"/>
        <v>0</v>
      </c>
      <c r="FF16" s="57">
        <f t="shared" si="31"/>
        <v>0</v>
      </c>
      <c r="FG16" s="57">
        <f t="shared" si="31"/>
        <v>0</v>
      </c>
      <c r="FH16" s="60">
        <f>SUM(EV16:FG16)</f>
        <v>0</v>
      </c>
      <c r="FI16" s="57">
        <f>SUM(FI11:FI15)</f>
        <v>0</v>
      </c>
      <c r="FJ16" s="57">
        <f t="shared" ref="FJ16:FT16" si="32">SUM(FJ11:FJ15)</f>
        <v>0</v>
      </c>
      <c r="FK16" s="57">
        <f t="shared" si="32"/>
        <v>0</v>
      </c>
      <c r="FL16" s="57">
        <f t="shared" si="32"/>
        <v>0</v>
      </c>
      <c r="FM16" s="57">
        <f t="shared" si="32"/>
        <v>0</v>
      </c>
      <c r="FN16" s="57">
        <f t="shared" si="32"/>
        <v>0</v>
      </c>
      <c r="FO16" s="57">
        <f t="shared" si="32"/>
        <v>0</v>
      </c>
      <c r="FP16" s="57">
        <f t="shared" si="32"/>
        <v>0</v>
      </c>
      <c r="FQ16" s="57">
        <f t="shared" si="32"/>
        <v>0</v>
      </c>
      <c r="FR16" s="57">
        <f t="shared" si="32"/>
        <v>0</v>
      </c>
      <c r="FS16" s="57">
        <f t="shared" si="32"/>
        <v>0</v>
      </c>
      <c r="FT16" s="57">
        <f t="shared" si="32"/>
        <v>0</v>
      </c>
      <c r="FU16" s="60">
        <f>SUM(FI16:FT16)</f>
        <v>0</v>
      </c>
      <c r="FV16" s="57">
        <f>SUM(FV11:FV15)</f>
        <v>0</v>
      </c>
      <c r="FW16" s="57">
        <f t="shared" ref="FW16:GG16" si="33">SUM(FW11:FW15)</f>
        <v>0</v>
      </c>
      <c r="FX16" s="57">
        <f t="shared" si="33"/>
        <v>0</v>
      </c>
      <c r="FY16" s="57">
        <f t="shared" si="33"/>
        <v>0</v>
      </c>
      <c r="FZ16" s="57">
        <f t="shared" si="33"/>
        <v>0</v>
      </c>
      <c r="GA16" s="57">
        <f t="shared" si="33"/>
        <v>0</v>
      </c>
      <c r="GB16" s="57">
        <f t="shared" si="33"/>
        <v>0</v>
      </c>
      <c r="GC16" s="57">
        <f t="shared" si="33"/>
        <v>0</v>
      </c>
      <c r="GD16" s="57">
        <f t="shared" si="33"/>
        <v>0</v>
      </c>
      <c r="GE16" s="57">
        <f t="shared" si="33"/>
        <v>0</v>
      </c>
      <c r="GF16" s="57">
        <f t="shared" si="33"/>
        <v>0</v>
      </c>
      <c r="GG16" s="57">
        <f t="shared" si="33"/>
        <v>0</v>
      </c>
      <c r="GH16" s="60">
        <f>SUM(FV16:GG16)</f>
        <v>0</v>
      </c>
    </row>
    <row r="17" spans="1:190" s="52" customFormat="1" x14ac:dyDescent="0.25">
      <c r="A17" s="45"/>
      <c r="B17" s="46"/>
      <c r="C17" s="63"/>
      <c r="D17" s="55"/>
      <c r="E17" s="54"/>
      <c r="F17" s="56"/>
      <c r="G17" s="57"/>
      <c r="H17" s="57"/>
      <c r="I17" s="58"/>
      <c r="J17" s="50"/>
      <c r="K17" s="59"/>
      <c r="L17" s="60"/>
      <c r="M17" s="60"/>
      <c r="N17" s="60"/>
      <c r="O17" s="60"/>
      <c r="P17" s="60"/>
      <c r="Q17" s="59"/>
      <c r="R17" s="60"/>
      <c r="S17" s="60"/>
      <c r="T17" s="60"/>
      <c r="U17" s="60"/>
      <c r="V17" s="60"/>
      <c r="W17" s="60"/>
      <c r="X17" s="61"/>
      <c r="Y17" s="60"/>
      <c r="Z17" s="60"/>
      <c r="AA17" s="60"/>
      <c r="AB17" s="60"/>
      <c r="AC17" s="59"/>
      <c r="AD17" s="60"/>
      <c r="AE17" s="60"/>
      <c r="AF17" s="60"/>
      <c r="AG17" s="60"/>
      <c r="AH17" s="60"/>
      <c r="AI17" s="59"/>
      <c r="AJ17" s="60"/>
      <c r="AK17" s="60"/>
      <c r="AL17" s="60"/>
      <c r="AM17" s="60"/>
      <c r="AN17" s="60"/>
      <c r="AO17" s="60"/>
      <c r="AP17" s="61"/>
      <c r="AQ17" s="60"/>
      <c r="AR17" s="60"/>
      <c r="AS17" s="60"/>
      <c r="AT17" s="60"/>
      <c r="AU17" s="60"/>
      <c r="AV17" s="59"/>
      <c r="AW17" s="60"/>
      <c r="AX17" s="60"/>
      <c r="AY17" s="60"/>
      <c r="AZ17" s="60"/>
      <c r="BA17" s="60"/>
      <c r="BB17" s="60"/>
      <c r="BC17" s="61"/>
      <c r="BD17" s="60"/>
      <c r="BE17" s="60"/>
      <c r="BF17" s="60"/>
      <c r="BG17" s="60"/>
      <c r="BH17" s="60"/>
      <c r="BI17" s="59"/>
      <c r="BJ17" s="60"/>
      <c r="BK17" s="60"/>
      <c r="BL17" s="60"/>
      <c r="BM17" s="60"/>
      <c r="BN17" s="60"/>
      <c r="BO17" s="60"/>
      <c r="BP17" s="61"/>
      <c r="BQ17" s="60"/>
      <c r="BR17" s="60"/>
      <c r="BS17" s="60"/>
      <c r="BT17" s="60"/>
      <c r="BU17" s="60"/>
      <c r="BV17" s="59"/>
      <c r="BW17" s="60"/>
      <c r="BX17" s="60"/>
      <c r="BY17" s="60"/>
      <c r="BZ17" s="60"/>
      <c r="CA17" s="60"/>
      <c r="CB17" s="60"/>
      <c r="CC17" s="61"/>
      <c r="CD17" s="60"/>
      <c r="CE17" s="60"/>
      <c r="CF17" s="60"/>
      <c r="CG17" s="60"/>
      <c r="CH17" s="60"/>
      <c r="CI17" s="59"/>
      <c r="CJ17" s="60"/>
      <c r="CK17" s="60"/>
      <c r="CL17" s="60"/>
      <c r="CM17" s="60"/>
      <c r="CN17" s="60"/>
      <c r="CO17" s="60"/>
      <c r="CP17" s="61"/>
      <c r="CQ17" s="60"/>
      <c r="CR17" s="60"/>
      <c r="CS17" s="60"/>
      <c r="CT17" s="60"/>
      <c r="CU17" s="60"/>
      <c r="CV17" s="59"/>
      <c r="CW17" s="60"/>
      <c r="CX17" s="60"/>
      <c r="CY17" s="60"/>
      <c r="CZ17" s="60"/>
      <c r="DA17" s="60"/>
      <c r="DB17" s="60"/>
      <c r="DC17" s="61"/>
      <c r="DD17" s="60"/>
      <c r="DE17" s="60"/>
      <c r="DF17" s="60"/>
      <c r="DG17" s="60"/>
      <c r="DH17" s="60"/>
      <c r="DI17" s="59"/>
      <c r="DJ17" s="60"/>
      <c r="DK17" s="60"/>
      <c r="DL17" s="60"/>
      <c r="DM17" s="60"/>
      <c r="DN17" s="60"/>
      <c r="DO17" s="60"/>
      <c r="DP17" s="61"/>
      <c r="DQ17" s="60"/>
      <c r="DR17" s="60"/>
      <c r="DS17" s="60"/>
      <c r="DT17" s="60"/>
      <c r="DU17" s="60"/>
      <c r="DV17" s="59"/>
      <c r="DW17" s="60"/>
      <c r="DX17" s="60"/>
      <c r="DY17" s="60"/>
      <c r="DZ17" s="60"/>
      <c r="EA17" s="60"/>
      <c r="EB17" s="60"/>
      <c r="EC17" s="61"/>
      <c r="ED17" s="60"/>
      <c r="EE17" s="60"/>
      <c r="EF17" s="60"/>
      <c r="EG17" s="60"/>
      <c r="EH17" s="60"/>
      <c r="EI17" s="59"/>
      <c r="EJ17" s="60"/>
      <c r="EK17" s="60"/>
      <c r="EL17" s="60"/>
      <c r="EM17" s="60"/>
      <c r="EN17" s="60"/>
      <c r="EO17" s="60"/>
      <c r="EP17" s="61"/>
      <c r="EQ17" s="60"/>
      <c r="ER17" s="60"/>
      <c r="ES17" s="60"/>
      <c r="ET17" s="60"/>
      <c r="EU17" s="60"/>
      <c r="EV17" s="59"/>
      <c r="EW17" s="60"/>
      <c r="EX17" s="60"/>
      <c r="EY17" s="60"/>
      <c r="EZ17" s="60"/>
      <c r="FA17" s="60"/>
      <c r="FB17" s="60"/>
      <c r="FC17" s="61"/>
      <c r="FD17" s="60"/>
      <c r="FE17" s="60"/>
      <c r="FF17" s="60"/>
      <c r="FG17" s="60"/>
      <c r="FH17" s="60"/>
      <c r="FI17" s="59"/>
      <c r="FJ17" s="60"/>
      <c r="FK17" s="60"/>
      <c r="FL17" s="60"/>
      <c r="FM17" s="60"/>
      <c r="FN17" s="60"/>
      <c r="FO17" s="60"/>
      <c r="FP17" s="61"/>
      <c r="FQ17" s="60"/>
      <c r="FR17" s="60"/>
      <c r="FS17" s="60"/>
      <c r="FT17" s="60"/>
      <c r="FU17" s="60"/>
      <c r="FV17" s="59"/>
      <c r="FW17" s="60"/>
      <c r="FX17" s="60"/>
      <c r="FY17" s="60"/>
      <c r="FZ17" s="60"/>
      <c r="GA17" s="60"/>
      <c r="GB17" s="60"/>
      <c r="GC17" s="61"/>
      <c r="GD17" s="60"/>
      <c r="GE17" s="60"/>
      <c r="GF17" s="60"/>
      <c r="GG17" s="60"/>
      <c r="GH17" s="60"/>
    </row>
    <row r="18" spans="1:190" s="62" customFormat="1" x14ac:dyDescent="0.25">
      <c r="A18" s="53"/>
      <c r="B18" s="54" t="s">
        <v>20</v>
      </c>
      <c r="C18" s="55" t="s">
        <v>21</v>
      </c>
      <c r="D18" s="55"/>
      <c r="E18" s="54"/>
      <c r="F18" s="56"/>
      <c r="G18" s="57"/>
      <c r="H18" s="57"/>
      <c r="I18" s="58"/>
      <c r="J18" s="50"/>
      <c r="K18" s="59"/>
      <c r="L18" s="60"/>
      <c r="M18" s="60"/>
      <c r="N18" s="60"/>
      <c r="O18" s="60"/>
      <c r="P18" s="60"/>
      <c r="Q18" s="59"/>
      <c r="R18" s="60"/>
      <c r="S18" s="60"/>
      <c r="T18" s="60"/>
      <c r="U18" s="60"/>
      <c r="V18" s="60"/>
      <c r="W18" s="60"/>
      <c r="X18" s="61"/>
      <c r="Y18" s="60"/>
      <c r="Z18" s="60"/>
      <c r="AA18" s="60"/>
      <c r="AB18" s="60"/>
      <c r="AC18" s="59"/>
      <c r="AD18" s="60"/>
      <c r="AE18" s="60"/>
      <c r="AF18" s="60"/>
      <c r="AG18" s="60"/>
      <c r="AH18" s="60"/>
      <c r="AI18" s="59"/>
      <c r="AJ18" s="60"/>
      <c r="AK18" s="60"/>
      <c r="AL18" s="60"/>
      <c r="AM18" s="60"/>
      <c r="AN18" s="60"/>
      <c r="AO18" s="60"/>
      <c r="AP18" s="61"/>
      <c r="AQ18" s="60"/>
      <c r="AR18" s="60"/>
      <c r="AS18" s="60"/>
      <c r="AT18" s="60"/>
      <c r="AU18" s="60"/>
      <c r="AV18" s="59"/>
      <c r="AW18" s="60"/>
      <c r="AX18" s="60"/>
      <c r="AY18" s="60"/>
      <c r="AZ18" s="60"/>
      <c r="BA18" s="60"/>
      <c r="BB18" s="60"/>
      <c r="BC18" s="61"/>
      <c r="BD18" s="60"/>
      <c r="BE18" s="60"/>
      <c r="BF18" s="60"/>
      <c r="BG18" s="60"/>
      <c r="BH18" s="60"/>
      <c r="BI18" s="59"/>
      <c r="BJ18" s="60"/>
      <c r="BK18" s="60"/>
      <c r="BL18" s="60"/>
      <c r="BM18" s="60"/>
      <c r="BN18" s="60"/>
      <c r="BO18" s="60"/>
      <c r="BP18" s="61"/>
      <c r="BQ18" s="60"/>
      <c r="BR18" s="60"/>
      <c r="BS18" s="60"/>
      <c r="BT18" s="60"/>
      <c r="BU18" s="60"/>
      <c r="BV18" s="59"/>
      <c r="BW18" s="60"/>
      <c r="BX18" s="60"/>
      <c r="BY18" s="60"/>
      <c r="BZ18" s="60"/>
      <c r="CA18" s="60"/>
      <c r="CB18" s="60"/>
      <c r="CC18" s="61"/>
      <c r="CD18" s="60"/>
      <c r="CE18" s="60"/>
      <c r="CF18" s="60"/>
      <c r="CG18" s="60"/>
      <c r="CH18" s="60"/>
      <c r="CI18" s="59"/>
      <c r="CJ18" s="60"/>
      <c r="CK18" s="60"/>
      <c r="CL18" s="60"/>
      <c r="CM18" s="60"/>
      <c r="CN18" s="60"/>
      <c r="CO18" s="60"/>
      <c r="CP18" s="61"/>
      <c r="CQ18" s="60"/>
      <c r="CR18" s="60"/>
      <c r="CS18" s="60"/>
      <c r="CT18" s="60"/>
      <c r="CU18" s="60"/>
      <c r="CV18" s="59"/>
      <c r="CW18" s="60"/>
      <c r="CX18" s="60"/>
      <c r="CY18" s="60"/>
      <c r="CZ18" s="60"/>
      <c r="DA18" s="60"/>
      <c r="DB18" s="60"/>
      <c r="DC18" s="61"/>
      <c r="DD18" s="60"/>
      <c r="DE18" s="60"/>
      <c r="DF18" s="60"/>
      <c r="DG18" s="60"/>
      <c r="DH18" s="60"/>
      <c r="DI18" s="59"/>
      <c r="DJ18" s="60"/>
      <c r="DK18" s="60"/>
      <c r="DL18" s="60"/>
      <c r="DM18" s="60"/>
      <c r="DN18" s="60"/>
      <c r="DO18" s="60"/>
      <c r="DP18" s="61"/>
      <c r="DQ18" s="60"/>
      <c r="DR18" s="60"/>
      <c r="DS18" s="60"/>
      <c r="DT18" s="60"/>
      <c r="DU18" s="60"/>
      <c r="DV18" s="59"/>
      <c r="DW18" s="60"/>
      <c r="DX18" s="60"/>
      <c r="DY18" s="60"/>
      <c r="DZ18" s="60"/>
      <c r="EA18" s="60"/>
      <c r="EB18" s="60"/>
      <c r="EC18" s="61"/>
      <c r="ED18" s="60"/>
      <c r="EE18" s="60"/>
      <c r="EF18" s="60"/>
      <c r="EG18" s="60"/>
      <c r="EH18" s="60"/>
      <c r="EI18" s="59"/>
      <c r="EJ18" s="60"/>
      <c r="EK18" s="60"/>
      <c r="EL18" s="60"/>
      <c r="EM18" s="60"/>
      <c r="EN18" s="60"/>
      <c r="EO18" s="60"/>
      <c r="EP18" s="61"/>
      <c r="EQ18" s="60"/>
      <c r="ER18" s="60"/>
      <c r="ES18" s="60"/>
      <c r="ET18" s="60"/>
      <c r="EU18" s="60"/>
      <c r="EV18" s="59"/>
      <c r="EW18" s="60"/>
      <c r="EX18" s="60"/>
      <c r="EY18" s="60"/>
      <c r="EZ18" s="60"/>
      <c r="FA18" s="60"/>
      <c r="FB18" s="60"/>
      <c r="FC18" s="61"/>
      <c r="FD18" s="60"/>
      <c r="FE18" s="60"/>
      <c r="FF18" s="60"/>
      <c r="FG18" s="60"/>
      <c r="FH18" s="60"/>
      <c r="FI18" s="59"/>
      <c r="FJ18" s="60"/>
      <c r="FK18" s="60"/>
      <c r="FL18" s="60"/>
      <c r="FM18" s="60"/>
      <c r="FN18" s="60"/>
      <c r="FO18" s="60"/>
      <c r="FP18" s="61"/>
      <c r="FQ18" s="60"/>
      <c r="FR18" s="60"/>
      <c r="FS18" s="60"/>
      <c r="FT18" s="60"/>
      <c r="FU18" s="60"/>
      <c r="FV18" s="59"/>
      <c r="FW18" s="60"/>
      <c r="FX18" s="60"/>
      <c r="FY18" s="60"/>
      <c r="FZ18" s="60"/>
      <c r="GA18" s="60"/>
      <c r="GB18" s="60"/>
      <c r="GC18" s="61"/>
      <c r="GD18" s="60"/>
      <c r="GE18" s="60"/>
      <c r="GF18" s="60"/>
      <c r="GG18" s="60"/>
      <c r="GH18" s="60"/>
    </row>
    <row r="19" spans="1:190" s="52" customFormat="1" hidden="1" x14ac:dyDescent="0.25">
      <c r="A19" s="45"/>
      <c r="B19" s="46"/>
      <c r="C19" s="63"/>
      <c r="D19" s="64" t="s">
        <v>22</v>
      </c>
      <c r="E19" s="46"/>
      <c r="F19" s="65">
        <v>0</v>
      </c>
      <c r="G19" s="66"/>
      <c r="H19" s="49">
        <f t="shared" ref="H19:H24" si="34">G19-J19</f>
        <v>0</v>
      </c>
      <c r="I19" s="50">
        <f>H19-J19</f>
        <v>0</v>
      </c>
      <c r="J19" s="50">
        <f t="shared" ref="J19:J24" si="35">SUM(K19:GH19)/2</f>
        <v>0</v>
      </c>
      <c r="K19" s="51"/>
      <c r="L19" s="51"/>
      <c r="M19" s="51"/>
      <c r="N19" s="51"/>
      <c r="O19" s="51"/>
      <c r="P19" s="60">
        <f t="shared" ref="P19:P24" si="36">SUM(K19:O19)</f>
        <v>0</v>
      </c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60">
        <f t="shared" ref="AH19:AH24" si="37">SUM(Q19:AB19)</f>
        <v>0</v>
      </c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60">
        <f t="shared" ref="AU19:AU24" si="38">SUM(AI19:AT19)</f>
        <v>0</v>
      </c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60">
        <f t="shared" ref="BH19:BH24" si="39">SUM(AV19:BG19)</f>
        <v>0</v>
      </c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60">
        <f t="shared" ref="BU19:BU24" si="40">SUM(BI19:BT19)</f>
        <v>0</v>
      </c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60">
        <f t="shared" ref="CH19:CH24" si="41">SUM(BV19:CG19)</f>
        <v>0</v>
      </c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60">
        <f t="shared" ref="CU19:CU24" si="42">SUM(CI19:CT19)</f>
        <v>0</v>
      </c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60">
        <f t="shared" ref="DH19:DH24" si="43">SUM(CV19:DG19)</f>
        <v>0</v>
      </c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60">
        <f t="shared" ref="DU19:DU24" si="44">SUM(DI19:DT19)</f>
        <v>0</v>
      </c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60">
        <f t="shared" ref="EH19:EH24" si="45">SUM(DV19:EG19)</f>
        <v>0</v>
      </c>
      <c r="EI19" s="51"/>
      <c r="EJ19" s="51"/>
      <c r="EK19" s="51"/>
      <c r="EL19" s="51"/>
      <c r="EM19" s="51"/>
      <c r="EN19" s="51"/>
      <c r="EO19" s="51"/>
      <c r="EP19" s="51"/>
      <c r="EQ19" s="51"/>
      <c r="ER19" s="51"/>
      <c r="ES19" s="51"/>
      <c r="ET19" s="51"/>
      <c r="EU19" s="60">
        <f t="shared" ref="EU19:EU24" si="46">SUM(EI19:ET19)</f>
        <v>0</v>
      </c>
      <c r="EV19" s="51"/>
      <c r="EW19" s="51"/>
      <c r="EX19" s="51"/>
      <c r="EY19" s="51"/>
      <c r="EZ19" s="51"/>
      <c r="FA19" s="51"/>
      <c r="FB19" s="51"/>
      <c r="FC19" s="51"/>
      <c r="FD19" s="51"/>
      <c r="FE19" s="51"/>
      <c r="FF19" s="51"/>
      <c r="FG19" s="51"/>
      <c r="FH19" s="60">
        <f t="shared" ref="FH19:FH24" si="47">SUM(EV19:FG19)</f>
        <v>0</v>
      </c>
      <c r="FI19" s="51"/>
      <c r="FJ19" s="51"/>
      <c r="FK19" s="51"/>
      <c r="FL19" s="51"/>
      <c r="FM19" s="51"/>
      <c r="FN19" s="51"/>
      <c r="FO19" s="51"/>
      <c r="FP19" s="51"/>
      <c r="FQ19" s="51"/>
      <c r="FR19" s="51"/>
      <c r="FS19" s="51"/>
      <c r="FT19" s="51"/>
      <c r="FU19" s="60">
        <f t="shared" ref="FU19:FU24" si="48">SUM(FI19:FT19)</f>
        <v>0</v>
      </c>
      <c r="FV19" s="51"/>
      <c r="FW19" s="51"/>
      <c r="FX19" s="51"/>
      <c r="FY19" s="51"/>
      <c r="FZ19" s="51"/>
      <c r="GA19" s="51"/>
      <c r="GB19" s="51"/>
      <c r="GC19" s="51"/>
      <c r="GD19" s="51"/>
      <c r="GE19" s="51"/>
      <c r="GF19" s="51"/>
      <c r="GG19" s="51"/>
      <c r="GH19" s="60">
        <f t="shared" ref="GH19:GH24" si="49">SUM(FV19:GG19)</f>
        <v>0</v>
      </c>
    </row>
    <row r="20" spans="1:190" s="52" customFormat="1" hidden="1" x14ac:dyDescent="0.25">
      <c r="A20" s="45"/>
      <c r="B20" s="46"/>
      <c r="C20" s="63"/>
      <c r="D20" s="64" t="s">
        <v>23</v>
      </c>
      <c r="E20" s="46"/>
      <c r="F20" s="65">
        <v>0</v>
      </c>
      <c r="G20" s="66"/>
      <c r="H20" s="49">
        <f t="shared" si="34"/>
        <v>0</v>
      </c>
      <c r="I20" s="50">
        <f>H20-J20</f>
        <v>0</v>
      </c>
      <c r="J20" s="50">
        <f t="shared" si="35"/>
        <v>0</v>
      </c>
      <c r="K20" s="51"/>
      <c r="L20" s="51"/>
      <c r="M20" s="51"/>
      <c r="N20" s="51"/>
      <c r="O20" s="51"/>
      <c r="P20" s="60">
        <f t="shared" si="36"/>
        <v>0</v>
      </c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60">
        <f t="shared" si="37"/>
        <v>0</v>
      </c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60">
        <f t="shared" si="38"/>
        <v>0</v>
      </c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60">
        <f t="shared" si="39"/>
        <v>0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60">
        <f t="shared" si="40"/>
        <v>0</v>
      </c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60">
        <f t="shared" si="41"/>
        <v>0</v>
      </c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60">
        <f t="shared" si="42"/>
        <v>0</v>
      </c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60">
        <f t="shared" si="43"/>
        <v>0</v>
      </c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60">
        <f t="shared" si="44"/>
        <v>0</v>
      </c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60">
        <f t="shared" si="45"/>
        <v>0</v>
      </c>
      <c r="EI20" s="51"/>
      <c r="EJ20" s="51"/>
      <c r="EK20" s="51"/>
      <c r="EL20" s="51"/>
      <c r="EM20" s="51"/>
      <c r="EN20" s="51"/>
      <c r="EO20" s="51"/>
      <c r="EP20" s="51"/>
      <c r="EQ20" s="51"/>
      <c r="ER20" s="51"/>
      <c r="ES20" s="51"/>
      <c r="ET20" s="51"/>
      <c r="EU20" s="60">
        <f t="shared" si="46"/>
        <v>0</v>
      </c>
      <c r="EV20" s="51"/>
      <c r="EW20" s="51"/>
      <c r="EX20" s="51"/>
      <c r="EY20" s="51"/>
      <c r="EZ20" s="51"/>
      <c r="FA20" s="51"/>
      <c r="FB20" s="51"/>
      <c r="FC20" s="51"/>
      <c r="FD20" s="51"/>
      <c r="FE20" s="51"/>
      <c r="FF20" s="51"/>
      <c r="FG20" s="51"/>
      <c r="FH20" s="60">
        <f t="shared" si="47"/>
        <v>0</v>
      </c>
      <c r="FI20" s="51"/>
      <c r="FJ20" s="51"/>
      <c r="FK20" s="51"/>
      <c r="FL20" s="51"/>
      <c r="FM20" s="51"/>
      <c r="FN20" s="51"/>
      <c r="FO20" s="51"/>
      <c r="FP20" s="51"/>
      <c r="FQ20" s="51"/>
      <c r="FR20" s="51"/>
      <c r="FS20" s="51"/>
      <c r="FT20" s="51"/>
      <c r="FU20" s="60">
        <f t="shared" si="48"/>
        <v>0</v>
      </c>
      <c r="FV20" s="51"/>
      <c r="FW20" s="51"/>
      <c r="FX20" s="51"/>
      <c r="FY20" s="51"/>
      <c r="FZ20" s="51"/>
      <c r="GA20" s="51"/>
      <c r="GB20" s="51"/>
      <c r="GC20" s="51"/>
      <c r="GD20" s="51"/>
      <c r="GE20" s="51"/>
      <c r="GF20" s="51"/>
      <c r="GG20" s="51"/>
      <c r="GH20" s="60">
        <f t="shared" si="49"/>
        <v>0</v>
      </c>
    </row>
    <row r="21" spans="1:190" s="52" customFormat="1" hidden="1" x14ac:dyDescent="0.25">
      <c r="A21" s="45"/>
      <c r="B21" s="46"/>
      <c r="C21" s="63"/>
      <c r="D21" s="64" t="s">
        <v>24</v>
      </c>
      <c r="E21" s="46"/>
      <c r="F21" s="65">
        <v>0</v>
      </c>
      <c r="G21" s="66"/>
      <c r="H21" s="49">
        <f t="shared" si="34"/>
        <v>0</v>
      </c>
      <c r="I21" s="50">
        <f>H21-J21</f>
        <v>0</v>
      </c>
      <c r="J21" s="50">
        <f t="shared" si="35"/>
        <v>0</v>
      </c>
      <c r="K21" s="49"/>
      <c r="L21" s="49"/>
      <c r="M21" s="49"/>
      <c r="N21" s="49"/>
      <c r="O21" s="49"/>
      <c r="P21" s="60">
        <f t="shared" si="36"/>
        <v>0</v>
      </c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60">
        <f t="shared" si="37"/>
        <v>0</v>
      </c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60">
        <f t="shared" si="38"/>
        <v>0</v>
      </c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60">
        <f t="shared" si="39"/>
        <v>0</v>
      </c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60">
        <f t="shared" si="40"/>
        <v>0</v>
      </c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60">
        <f t="shared" si="41"/>
        <v>0</v>
      </c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60">
        <f t="shared" si="42"/>
        <v>0</v>
      </c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60">
        <f t="shared" si="43"/>
        <v>0</v>
      </c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60">
        <f t="shared" si="44"/>
        <v>0</v>
      </c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60">
        <f t="shared" si="45"/>
        <v>0</v>
      </c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60">
        <f t="shared" si="46"/>
        <v>0</v>
      </c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60">
        <f t="shared" si="47"/>
        <v>0</v>
      </c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60">
        <f t="shared" si="48"/>
        <v>0</v>
      </c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60">
        <f t="shared" si="49"/>
        <v>0</v>
      </c>
    </row>
    <row r="22" spans="1:190" s="52" customFormat="1" hidden="1" x14ac:dyDescent="0.25">
      <c r="A22" s="45"/>
      <c r="B22" s="46"/>
      <c r="C22" s="63"/>
      <c r="D22" s="64" t="s">
        <v>25</v>
      </c>
      <c r="E22" s="46"/>
      <c r="F22" s="65">
        <v>0</v>
      </c>
      <c r="G22" s="66"/>
      <c r="H22" s="49">
        <f t="shared" si="34"/>
        <v>0</v>
      </c>
      <c r="I22" s="50">
        <f>H22-J22</f>
        <v>0</v>
      </c>
      <c r="J22" s="50">
        <f t="shared" si="35"/>
        <v>0</v>
      </c>
      <c r="K22" s="49"/>
      <c r="L22" s="49"/>
      <c r="M22" s="49"/>
      <c r="N22" s="49"/>
      <c r="O22" s="49"/>
      <c r="P22" s="60">
        <f t="shared" si="36"/>
        <v>0</v>
      </c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60">
        <f t="shared" si="37"/>
        <v>0</v>
      </c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60">
        <f t="shared" si="38"/>
        <v>0</v>
      </c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60">
        <f t="shared" si="39"/>
        <v>0</v>
      </c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60">
        <f t="shared" si="40"/>
        <v>0</v>
      </c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60">
        <f t="shared" si="41"/>
        <v>0</v>
      </c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60">
        <f t="shared" si="42"/>
        <v>0</v>
      </c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60">
        <f t="shared" si="43"/>
        <v>0</v>
      </c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60">
        <f t="shared" si="44"/>
        <v>0</v>
      </c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60">
        <f t="shared" si="45"/>
        <v>0</v>
      </c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60">
        <f t="shared" si="46"/>
        <v>0</v>
      </c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60">
        <f t="shared" si="47"/>
        <v>0</v>
      </c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60">
        <f t="shared" si="48"/>
        <v>0</v>
      </c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60">
        <f t="shared" si="49"/>
        <v>0</v>
      </c>
    </row>
    <row r="23" spans="1:190" s="52" customFormat="1" hidden="1" x14ac:dyDescent="0.25">
      <c r="A23" s="45"/>
      <c r="B23" s="46"/>
      <c r="C23" s="63"/>
      <c r="D23" s="64" t="s">
        <v>26</v>
      </c>
      <c r="E23" s="46"/>
      <c r="F23" s="65"/>
      <c r="G23" s="66"/>
      <c r="H23" s="49">
        <f t="shared" si="34"/>
        <v>0</v>
      </c>
      <c r="I23" s="50"/>
      <c r="J23" s="50">
        <f t="shared" si="35"/>
        <v>0</v>
      </c>
      <c r="K23" s="49"/>
      <c r="L23" s="49"/>
      <c r="M23" s="49"/>
      <c r="N23" s="49"/>
      <c r="O23" s="49"/>
      <c r="P23" s="60">
        <f t="shared" si="36"/>
        <v>0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60">
        <f t="shared" si="37"/>
        <v>0</v>
      </c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60">
        <f t="shared" si="38"/>
        <v>0</v>
      </c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60">
        <f t="shared" si="39"/>
        <v>0</v>
      </c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60">
        <f t="shared" si="40"/>
        <v>0</v>
      </c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60">
        <f t="shared" si="41"/>
        <v>0</v>
      </c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60">
        <f t="shared" si="42"/>
        <v>0</v>
      </c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60">
        <f t="shared" si="43"/>
        <v>0</v>
      </c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60">
        <f t="shared" si="44"/>
        <v>0</v>
      </c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60">
        <f t="shared" si="45"/>
        <v>0</v>
      </c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60">
        <f t="shared" si="46"/>
        <v>0</v>
      </c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60">
        <f t="shared" si="47"/>
        <v>0</v>
      </c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60">
        <f t="shared" si="48"/>
        <v>0</v>
      </c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60">
        <f t="shared" si="49"/>
        <v>0</v>
      </c>
    </row>
    <row r="24" spans="1:190" s="62" customFormat="1" x14ac:dyDescent="0.25">
      <c r="A24" s="53"/>
      <c r="B24" s="54"/>
      <c r="C24" s="55"/>
      <c r="D24" s="55" t="s">
        <v>27</v>
      </c>
      <c r="E24" s="54"/>
      <c r="F24" s="56"/>
      <c r="G24" s="57"/>
      <c r="H24" s="57">
        <f t="shared" si="34"/>
        <v>0</v>
      </c>
      <c r="I24" s="58"/>
      <c r="J24" s="58">
        <f t="shared" si="35"/>
        <v>0</v>
      </c>
      <c r="K24" s="57">
        <f t="shared" ref="K24:O24" si="50">SUM(K19:K23)</f>
        <v>0</v>
      </c>
      <c r="L24" s="57">
        <f t="shared" si="50"/>
        <v>0</v>
      </c>
      <c r="M24" s="57">
        <f t="shared" si="50"/>
        <v>0</v>
      </c>
      <c r="N24" s="57">
        <f t="shared" si="50"/>
        <v>0</v>
      </c>
      <c r="O24" s="57">
        <f t="shared" si="50"/>
        <v>0</v>
      </c>
      <c r="P24" s="60">
        <f t="shared" si="36"/>
        <v>0</v>
      </c>
      <c r="Q24" s="57">
        <f t="shared" ref="Q24:AG24" si="51">SUM(Q19:Q23)</f>
        <v>0</v>
      </c>
      <c r="R24" s="57">
        <f t="shared" si="51"/>
        <v>0</v>
      </c>
      <c r="S24" s="57">
        <f t="shared" si="51"/>
        <v>0</v>
      </c>
      <c r="T24" s="57">
        <f t="shared" si="51"/>
        <v>0</v>
      </c>
      <c r="U24" s="57">
        <f t="shared" si="51"/>
        <v>0</v>
      </c>
      <c r="V24" s="57">
        <f t="shared" si="51"/>
        <v>0</v>
      </c>
      <c r="W24" s="57">
        <f t="shared" si="51"/>
        <v>0</v>
      </c>
      <c r="X24" s="57">
        <f t="shared" si="51"/>
        <v>0</v>
      </c>
      <c r="Y24" s="57">
        <f t="shared" si="51"/>
        <v>0</v>
      </c>
      <c r="Z24" s="57">
        <f t="shared" si="51"/>
        <v>0</v>
      </c>
      <c r="AA24" s="57">
        <f t="shared" si="51"/>
        <v>0</v>
      </c>
      <c r="AB24" s="57">
        <f t="shared" si="51"/>
        <v>0</v>
      </c>
      <c r="AC24" s="57">
        <f t="shared" si="51"/>
        <v>0</v>
      </c>
      <c r="AD24" s="57">
        <f t="shared" si="51"/>
        <v>0</v>
      </c>
      <c r="AE24" s="57">
        <f t="shared" si="51"/>
        <v>0</v>
      </c>
      <c r="AF24" s="57">
        <f t="shared" si="51"/>
        <v>0</v>
      </c>
      <c r="AG24" s="57">
        <f t="shared" si="51"/>
        <v>0</v>
      </c>
      <c r="AH24" s="60">
        <f t="shared" si="37"/>
        <v>0</v>
      </c>
      <c r="AI24" s="57">
        <f t="shared" ref="AI24:AT24" si="52">SUM(AI19:AI23)</f>
        <v>0</v>
      </c>
      <c r="AJ24" s="57">
        <f t="shared" si="52"/>
        <v>0</v>
      </c>
      <c r="AK24" s="57">
        <f t="shared" si="52"/>
        <v>0</v>
      </c>
      <c r="AL24" s="57">
        <f t="shared" si="52"/>
        <v>0</v>
      </c>
      <c r="AM24" s="57">
        <f t="shared" si="52"/>
        <v>0</v>
      </c>
      <c r="AN24" s="57">
        <f t="shared" si="52"/>
        <v>0</v>
      </c>
      <c r="AO24" s="57">
        <f t="shared" si="52"/>
        <v>0</v>
      </c>
      <c r="AP24" s="57">
        <f t="shared" si="52"/>
        <v>0</v>
      </c>
      <c r="AQ24" s="57">
        <f t="shared" si="52"/>
        <v>0</v>
      </c>
      <c r="AR24" s="57">
        <f t="shared" si="52"/>
        <v>0</v>
      </c>
      <c r="AS24" s="57">
        <f t="shared" si="52"/>
        <v>0</v>
      </c>
      <c r="AT24" s="57">
        <f t="shared" si="52"/>
        <v>0</v>
      </c>
      <c r="AU24" s="60">
        <f t="shared" si="38"/>
        <v>0</v>
      </c>
      <c r="AV24" s="57">
        <f t="shared" ref="AV24:BG24" si="53">SUM(AV19:AV23)</f>
        <v>0</v>
      </c>
      <c r="AW24" s="57">
        <f t="shared" si="53"/>
        <v>0</v>
      </c>
      <c r="AX24" s="57">
        <f t="shared" si="53"/>
        <v>0</v>
      </c>
      <c r="AY24" s="57">
        <f t="shared" si="53"/>
        <v>0</v>
      </c>
      <c r="AZ24" s="57">
        <f t="shared" si="53"/>
        <v>0</v>
      </c>
      <c r="BA24" s="57">
        <f t="shared" si="53"/>
        <v>0</v>
      </c>
      <c r="BB24" s="57">
        <f t="shared" si="53"/>
        <v>0</v>
      </c>
      <c r="BC24" s="57">
        <f t="shared" si="53"/>
        <v>0</v>
      </c>
      <c r="BD24" s="57">
        <f t="shared" si="53"/>
        <v>0</v>
      </c>
      <c r="BE24" s="57">
        <f t="shared" si="53"/>
        <v>0</v>
      </c>
      <c r="BF24" s="57">
        <f t="shared" si="53"/>
        <v>0</v>
      </c>
      <c r="BG24" s="57">
        <f t="shared" si="53"/>
        <v>0</v>
      </c>
      <c r="BH24" s="60">
        <f t="shared" si="39"/>
        <v>0</v>
      </c>
      <c r="BI24" s="57">
        <f t="shared" ref="BI24:BT24" si="54">SUM(BI19:BI23)</f>
        <v>0</v>
      </c>
      <c r="BJ24" s="57">
        <f t="shared" si="54"/>
        <v>0</v>
      </c>
      <c r="BK24" s="57">
        <f t="shared" si="54"/>
        <v>0</v>
      </c>
      <c r="BL24" s="57">
        <f t="shared" si="54"/>
        <v>0</v>
      </c>
      <c r="BM24" s="57">
        <f t="shared" si="54"/>
        <v>0</v>
      </c>
      <c r="BN24" s="57">
        <f t="shared" si="54"/>
        <v>0</v>
      </c>
      <c r="BO24" s="57">
        <f t="shared" si="54"/>
        <v>0</v>
      </c>
      <c r="BP24" s="57">
        <f t="shared" si="54"/>
        <v>0</v>
      </c>
      <c r="BQ24" s="57">
        <f t="shared" si="54"/>
        <v>0</v>
      </c>
      <c r="BR24" s="57">
        <f t="shared" si="54"/>
        <v>0</v>
      </c>
      <c r="BS24" s="57">
        <f t="shared" si="54"/>
        <v>0</v>
      </c>
      <c r="BT24" s="57">
        <f t="shared" si="54"/>
        <v>0</v>
      </c>
      <c r="BU24" s="60">
        <f t="shared" si="40"/>
        <v>0</v>
      </c>
      <c r="BV24" s="57">
        <f t="shared" ref="BV24:CG24" si="55">SUM(BV19:BV23)</f>
        <v>0</v>
      </c>
      <c r="BW24" s="57">
        <f t="shared" si="55"/>
        <v>0</v>
      </c>
      <c r="BX24" s="57">
        <f t="shared" si="55"/>
        <v>0</v>
      </c>
      <c r="BY24" s="57">
        <f t="shared" si="55"/>
        <v>0</v>
      </c>
      <c r="BZ24" s="57">
        <f t="shared" si="55"/>
        <v>0</v>
      </c>
      <c r="CA24" s="57">
        <f t="shared" si="55"/>
        <v>0</v>
      </c>
      <c r="CB24" s="57">
        <f t="shared" si="55"/>
        <v>0</v>
      </c>
      <c r="CC24" s="57">
        <f t="shared" si="55"/>
        <v>0</v>
      </c>
      <c r="CD24" s="57">
        <f t="shared" si="55"/>
        <v>0</v>
      </c>
      <c r="CE24" s="57">
        <f t="shared" si="55"/>
        <v>0</v>
      </c>
      <c r="CF24" s="57">
        <f t="shared" si="55"/>
        <v>0</v>
      </c>
      <c r="CG24" s="57">
        <f t="shared" si="55"/>
        <v>0</v>
      </c>
      <c r="CH24" s="60">
        <f t="shared" si="41"/>
        <v>0</v>
      </c>
      <c r="CI24" s="57">
        <f t="shared" ref="CI24:CT24" si="56">SUM(CI19:CI23)</f>
        <v>0</v>
      </c>
      <c r="CJ24" s="57">
        <f t="shared" si="56"/>
        <v>0</v>
      </c>
      <c r="CK24" s="57">
        <f t="shared" si="56"/>
        <v>0</v>
      </c>
      <c r="CL24" s="57">
        <f t="shared" si="56"/>
        <v>0</v>
      </c>
      <c r="CM24" s="57">
        <f t="shared" si="56"/>
        <v>0</v>
      </c>
      <c r="CN24" s="57">
        <f t="shared" si="56"/>
        <v>0</v>
      </c>
      <c r="CO24" s="57">
        <f t="shared" si="56"/>
        <v>0</v>
      </c>
      <c r="CP24" s="57">
        <f t="shared" si="56"/>
        <v>0</v>
      </c>
      <c r="CQ24" s="57">
        <f t="shared" si="56"/>
        <v>0</v>
      </c>
      <c r="CR24" s="57">
        <f t="shared" si="56"/>
        <v>0</v>
      </c>
      <c r="CS24" s="57">
        <f t="shared" si="56"/>
        <v>0</v>
      </c>
      <c r="CT24" s="57">
        <f t="shared" si="56"/>
        <v>0</v>
      </c>
      <c r="CU24" s="60">
        <f t="shared" si="42"/>
        <v>0</v>
      </c>
      <c r="CV24" s="57">
        <f t="shared" ref="CV24:DG24" si="57">SUM(CV19:CV23)</f>
        <v>0</v>
      </c>
      <c r="CW24" s="57">
        <f t="shared" si="57"/>
        <v>0</v>
      </c>
      <c r="CX24" s="57">
        <f t="shared" si="57"/>
        <v>0</v>
      </c>
      <c r="CY24" s="57">
        <f t="shared" si="57"/>
        <v>0</v>
      </c>
      <c r="CZ24" s="57">
        <f t="shared" si="57"/>
        <v>0</v>
      </c>
      <c r="DA24" s="57">
        <f t="shared" si="57"/>
        <v>0</v>
      </c>
      <c r="DB24" s="57">
        <f t="shared" si="57"/>
        <v>0</v>
      </c>
      <c r="DC24" s="57">
        <f t="shared" si="57"/>
        <v>0</v>
      </c>
      <c r="DD24" s="57">
        <f t="shared" si="57"/>
        <v>0</v>
      </c>
      <c r="DE24" s="57">
        <f t="shared" si="57"/>
        <v>0</v>
      </c>
      <c r="DF24" s="57">
        <f t="shared" si="57"/>
        <v>0</v>
      </c>
      <c r="DG24" s="57">
        <f t="shared" si="57"/>
        <v>0</v>
      </c>
      <c r="DH24" s="60">
        <f t="shared" si="43"/>
        <v>0</v>
      </c>
      <c r="DI24" s="57">
        <f t="shared" ref="DI24:DT24" si="58">SUM(DI19:DI23)</f>
        <v>0</v>
      </c>
      <c r="DJ24" s="57">
        <f t="shared" si="58"/>
        <v>0</v>
      </c>
      <c r="DK24" s="57">
        <f t="shared" si="58"/>
        <v>0</v>
      </c>
      <c r="DL24" s="57">
        <f t="shared" si="58"/>
        <v>0</v>
      </c>
      <c r="DM24" s="57">
        <f t="shared" si="58"/>
        <v>0</v>
      </c>
      <c r="DN24" s="57">
        <f t="shared" si="58"/>
        <v>0</v>
      </c>
      <c r="DO24" s="57">
        <f t="shared" si="58"/>
        <v>0</v>
      </c>
      <c r="DP24" s="57">
        <f t="shared" si="58"/>
        <v>0</v>
      </c>
      <c r="DQ24" s="57">
        <f t="shared" si="58"/>
        <v>0</v>
      </c>
      <c r="DR24" s="57">
        <f t="shared" si="58"/>
        <v>0</v>
      </c>
      <c r="DS24" s="57">
        <f t="shared" si="58"/>
        <v>0</v>
      </c>
      <c r="DT24" s="57">
        <f t="shared" si="58"/>
        <v>0</v>
      </c>
      <c r="DU24" s="60">
        <f t="shared" si="44"/>
        <v>0</v>
      </c>
      <c r="DV24" s="57">
        <f t="shared" ref="DV24:EG24" si="59">SUM(DV19:DV23)</f>
        <v>0</v>
      </c>
      <c r="DW24" s="57">
        <f t="shared" si="59"/>
        <v>0</v>
      </c>
      <c r="DX24" s="57">
        <f t="shared" si="59"/>
        <v>0</v>
      </c>
      <c r="DY24" s="57">
        <f t="shared" si="59"/>
        <v>0</v>
      </c>
      <c r="DZ24" s="57">
        <f t="shared" si="59"/>
        <v>0</v>
      </c>
      <c r="EA24" s="57">
        <f t="shared" si="59"/>
        <v>0</v>
      </c>
      <c r="EB24" s="57">
        <f t="shared" si="59"/>
        <v>0</v>
      </c>
      <c r="EC24" s="57">
        <f t="shared" si="59"/>
        <v>0</v>
      </c>
      <c r="ED24" s="57">
        <f t="shared" si="59"/>
        <v>0</v>
      </c>
      <c r="EE24" s="57">
        <f t="shared" si="59"/>
        <v>0</v>
      </c>
      <c r="EF24" s="57">
        <f t="shared" si="59"/>
        <v>0</v>
      </c>
      <c r="EG24" s="57">
        <f t="shared" si="59"/>
        <v>0</v>
      </c>
      <c r="EH24" s="60">
        <f t="shared" si="45"/>
        <v>0</v>
      </c>
      <c r="EI24" s="57">
        <f t="shared" ref="EI24:ET24" si="60">SUM(EI19:EI23)</f>
        <v>0</v>
      </c>
      <c r="EJ24" s="57">
        <f t="shared" si="60"/>
        <v>0</v>
      </c>
      <c r="EK24" s="57">
        <f t="shared" si="60"/>
        <v>0</v>
      </c>
      <c r="EL24" s="57">
        <f t="shared" si="60"/>
        <v>0</v>
      </c>
      <c r="EM24" s="57">
        <f t="shared" si="60"/>
        <v>0</v>
      </c>
      <c r="EN24" s="57">
        <f t="shared" si="60"/>
        <v>0</v>
      </c>
      <c r="EO24" s="57">
        <f t="shared" si="60"/>
        <v>0</v>
      </c>
      <c r="EP24" s="57">
        <f t="shared" si="60"/>
        <v>0</v>
      </c>
      <c r="EQ24" s="57">
        <f t="shared" si="60"/>
        <v>0</v>
      </c>
      <c r="ER24" s="57">
        <f t="shared" si="60"/>
        <v>0</v>
      </c>
      <c r="ES24" s="57">
        <f t="shared" si="60"/>
        <v>0</v>
      </c>
      <c r="ET24" s="57">
        <f t="shared" si="60"/>
        <v>0</v>
      </c>
      <c r="EU24" s="60">
        <f t="shared" si="46"/>
        <v>0</v>
      </c>
      <c r="EV24" s="57">
        <f t="shared" ref="EV24:FG24" si="61">SUM(EV19:EV23)</f>
        <v>0</v>
      </c>
      <c r="EW24" s="57">
        <f t="shared" si="61"/>
        <v>0</v>
      </c>
      <c r="EX24" s="57">
        <f t="shared" si="61"/>
        <v>0</v>
      </c>
      <c r="EY24" s="57">
        <f t="shared" si="61"/>
        <v>0</v>
      </c>
      <c r="EZ24" s="57">
        <f t="shared" si="61"/>
        <v>0</v>
      </c>
      <c r="FA24" s="57">
        <f t="shared" si="61"/>
        <v>0</v>
      </c>
      <c r="FB24" s="57">
        <f t="shared" si="61"/>
        <v>0</v>
      </c>
      <c r="FC24" s="57">
        <f t="shared" si="61"/>
        <v>0</v>
      </c>
      <c r="FD24" s="57">
        <f t="shared" si="61"/>
        <v>0</v>
      </c>
      <c r="FE24" s="57">
        <f t="shared" si="61"/>
        <v>0</v>
      </c>
      <c r="FF24" s="57">
        <f t="shared" si="61"/>
        <v>0</v>
      </c>
      <c r="FG24" s="57">
        <f t="shared" si="61"/>
        <v>0</v>
      </c>
      <c r="FH24" s="60">
        <f t="shared" si="47"/>
        <v>0</v>
      </c>
      <c r="FI24" s="57">
        <f t="shared" ref="FI24:FT24" si="62">SUM(FI19:FI23)</f>
        <v>0</v>
      </c>
      <c r="FJ24" s="57">
        <f t="shared" si="62"/>
        <v>0</v>
      </c>
      <c r="FK24" s="57">
        <f t="shared" si="62"/>
        <v>0</v>
      </c>
      <c r="FL24" s="57">
        <f t="shared" si="62"/>
        <v>0</v>
      </c>
      <c r="FM24" s="57">
        <f t="shared" si="62"/>
        <v>0</v>
      </c>
      <c r="FN24" s="57">
        <f t="shared" si="62"/>
        <v>0</v>
      </c>
      <c r="FO24" s="57">
        <f t="shared" si="62"/>
        <v>0</v>
      </c>
      <c r="FP24" s="57">
        <f t="shared" si="62"/>
        <v>0</v>
      </c>
      <c r="FQ24" s="57">
        <f t="shared" si="62"/>
        <v>0</v>
      </c>
      <c r="FR24" s="57">
        <f t="shared" si="62"/>
        <v>0</v>
      </c>
      <c r="FS24" s="57">
        <f t="shared" si="62"/>
        <v>0</v>
      </c>
      <c r="FT24" s="57">
        <f t="shared" si="62"/>
        <v>0</v>
      </c>
      <c r="FU24" s="60">
        <f t="shared" si="48"/>
        <v>0</v>
      </c>
      <c r="FV24" s="57">
        <f t="shared" ref="FV24:GG24" si="63">SUM(FV19:FV23)</f>
        <v>0</v>
      </c>
      <c r="FW24" s="57">
        <f t="shared" si="63"/>
        <v>0</v>
      </c>
      <c r="FX24" s="57">
        <f t="shared" si="63"/>
        <v>0</v>
      </c>
      <c r="FY24" s="57">
        <f t="shared" si="63"/>
        <v>0</v>
      </c>
      <c r="FZ24" s="57">
        <f t="shared" si="63"/>
        <v>0</v>
      </c>
      <c r="GA24" s="57">
        <f t="shared" si="63"/>
        <v>0</v>
      </c>
      <c r="GB24" s="57">
        <f t="shared" si="63"/>
        <v>0</v>
      </c>
      <c r="GC24" s="57">
        <f t="shared" si="63"/>
        <v>0</v>
      </c>
      <c r="GD24" s="57">
        <f t="shared" si="63"/>
        <v>0</v>
      </c>
      <c r="GE24" s="57">
        <f t="shared" si="63"/>
        <v>0</v>
      </c>
      <c r="GF24" s="57">
        <f t="shared" si="63"/>
        <v>0</v>
      </c>
      <c r="GG24" s="57">
        <f t="shared" si="63"/>
        <v>0</v>
      </c>
      <c r="GH24" s="60">
        <f t="shared" si="49"/>
        <v>0</v>
      </c>
    </row>
    <row r="25" spans="1:190" s="52" customFormat="1" x14ac:dyDescent="0.25">
      <c r="A25" s="45"/>
      <c r="B25" s="46"/>
      <c r="C25" s="63"/>
      <c r="D25" s="55"/>
      <c r="E25" s="54"/>
      <c r="F25" s="56"/>
      <c r="G25" s="57"/>
      <c r="H25" s="57"/>
      <c r="I25" s="58"/>
      <c r="J25" s="50"/>
      <c r="K25" s="59"/>
      <c r="L25" s="60"/>
      <c r="M25" s="60"/>
      <c r="N25" s="60"/>
      <c r="O25" s="60"/>
      <c r="P25" s="60"/>
      <c r="Q25" s="59"/>
      <c r="R25" s="60"/>
      <c r="S25" s="60"/>
      <c r="T25" s="60"/>
      <c r="U25" s="60"/>
      <c r="V25" s="60"/>
      <c r="W25" s="60"/>
      <c r="X25" s="61"/>
      <c r="Y25" s="60"/>
      <c r="Z25" s="60"/>
      <c r="AA25" s="60"/>
      <c r="AB25" s="60"/>
      <c r="AC25" s="59"/>
      <c r="AD25" s="60"/>
      <c r="AE25" s="60"/>
      <c r="AF25" s="60"/>
      <c r="AG25" s="60"/>
      <c r="AH25" s="60"/>
      <c r="AI25" s="59"/>
      <c r="AJ25" s="60"/>
      <c r="AK25" s="60"/>
      <c r="AL25" s="60"/>
      <c r="AM25" s="60"/>
      <c r="AN25" s="60"/>
      <c r="AO25" s="60"/>
      <c r="AP25" s="61"/>
      <c r="AQ25" s="60"/>
      <c r="AR25" s="60"/>
      <c r="AS25" s="60"/>
      <c r="AT25" s="60"/>
      <c r="AU25" s="60"/>
      <c r="AV25" s="59"/>
      <c r="AW25" s="60"/>
      <c r="AX25" s="60"/>
      <c r="AY25" s="60"/>
      <c r="AZ25" s="60"/>
      <c r="BA25" s="60"/>
      <c r="BB25" s="60"/>
      <c r="BC25" s="61"/>
      <c r="BD25" s="60"/>
      <c r="BE25" s="60"/>
      <c r="BF25" s="60"/>
      <c r="BG25" s="60"/>
      <c r="BH25" s="60"/>
      <c r="BI25" s="59"/>
      <c r="BJ25" s="60"/>
      <c r="BK25" s="60"/>
      <c r="BL25" s="60"/>
      <c r="BM25" s="60"/>
      <c r="BN25" s="60"/>
      <c r="BO25" s="60"/>
      <c r="BP25" s="61"/>
      <c r="BQ25" s="60"/>
      <c r="BR25" s="60"/>
      <c r="BS25" s="60"/>
      <c r="BT25" s="60"/>
      <c r="BU25" s="60"/>
      <c r="BV25" s="59"/>
      <c r="BW25" s="60"/>
      <c r="BX25" s="60"/>
      <c r="BY25" s="60"/>
      <c r="BZ25" s="60"/>
      <c r="CA25" s="60"/>
      <c r="CB25" s="60"/>
      <c r="CC25" s="61"/>
      <c r="CD25" s="60"/>
      <c r="CE25" s="60"/>
      <c r="CF25" s="60"/>
      <c r="CG25" s="60"/>
      <c r="CH25" s="60"/>
      <c r="CI25" s="59"/>
      <c r="CJ25" s="60"/>
      <c r="CK25" s="60"/>
      <c r="CL25" s="60"/>
      <c r="CM25" s="60"/>
      <c r="CN25" s="60"/>
      <c r="CO25" s="60"/>
      <c r="CP25" s="61"/>
      <c r="CQ25" s="60"/>
      <c r="CR25" s="60"/>
      <c r="CS25" s="60"/>
      <c r="CT25" s="60"/>
      <c r="CU25" s="60"/>
      <c r="CV25" s="59"/>
      <c r="CW25" s="60"/>
      <c r="CX25" s="60"/>
      <c r="CY25" s="60"/>
      <c r="CZ25" s="60"/>
      <c r="DA25" s="60"/>
      <c r="DB25" s="60"/>
      <c r="DC25" s="61"/>
      <c r="DD25" s="60"/>
      <c r="DE25" s="60"/>
      <c r="DF25" s="60"/>
      <c r="DG25" s="60"/>
      <c r="DH25" s="60"/>
      <c r="DI25" s="59"/>
      <c r="DJ25" s="60"/>
      <c r="DK25" s="60"/>
      <c r="DL25" s="60"/>
      <c r="DM25" s="60"/>
      <c r="DN25" s="60"/>
      <c r="DO25" s="60"/>
      <c r="DP25" s="61"/>
      <c r="DQ25" s="60"/>
      <c r="DR25" s="60"/>
      <c r="DS25" s="60"/>
      <c r="DT25" s="60"/>
      <c r="DU25" s="60"/>
      <c r="DV25" s="59"/>
      <c r="DW25" s="60"/>
      <c r="DX25" s="60"/>
      <c r="DY25" s="60"/>
      <c r="DZ25" s="60"/>
      <c r="EA25" s="60"/>
      <c r="EB25" s="60"/>
      <c r="EC25" s="61"/>
      <c r="ED25" s="60"/>
      <c r="EE25" s="60"/>
      <c r="EF25" s="60"/>
      <c r="EG25" s="60"/>
      <c r="EH25" s="60"/>
      <c r="EI25" s="59"/>
      <c r="EJ25" s="60"/>
      <c r="EK25" s="60"/>
      <c r="EL25" s="60"/>
      <c r="EM25" s="60"/>
      <c r="EN25" s="60"/>
      <c r="EO25" s="60"/>
      <c r="EP25" s="61"/>
      <c r="EQ25" s="60"/>
      <c r="ER25" s="60"/>
      <c r="ES25" s="60"/>
      <c r="ET25" s="60"/>
      <c r="EU25" s="60"/>
      <c r="EV25" s="59"/>
      <c r="EW25" s="60"/>
      <c r="EX25" s="60"/>
      <c r="EY25" s="60"/>
      <c r="EZ25" s="60"/>
      <c r="FA25" s="60"/>
      <c r="FB25" s="60"/>
      <c r="FC25" s="61"/>
      <c r="FD25" s="60"/>
      <c r="FE25" s="60"/>
      <c r="FF25" s="60"/>
      <c r="FG25" s="60"/>
      <c r="FH25" s="60"/>
      <c r="FI25" s="59"/>
      <c r="FJ25" s="60"/>
      <c r="FK25" s="60"/>
      <c r="FL25" s="60"/>
      <c r="FM25" s="60"/>
      <c r="FN25" s="60"/>
      <c r="FO25" s="60"/>
      <c r="FP25" s="61"/>
      <c r="FQ25" s="60"/>
      <c r="FR25" s="60"/>
      <c r="FS25" s="60"/>
      <c r="FT25" s="60"/>
      <c r="FU25" s="60"/>
      <c r="FV25" s="59"/>
      <c r="FW25" s="60"/>
      <c r="FX25" s="60"/>
      <c r="FY25" s="60"/>
      <c r="FZ25" s="60"/>
      <c r="GA25" s="60"/>
      <c r="GB25" s="60"/>
      <c r="GC25" s="61"/>
      <c r="GD25" s="60"/>
      <c r="GE25" s="60"/>
      <c r="GF25" s="60"/>
      <c r="GG25" s="60"/>
      <c r="GH25" s="60"/>
    </row>
    <row r="26" spans="1:190" s="62" customFormat="1" x14ac:dyDescent="0.25">
      <c r="A26" s="53"/>
      <c r="B26" s="54" t="s">
        <v>28</v>
      </c>
      <c r="C26" s="67" t="s">
        <v>29</v>
      </c>
      <c r="D26" s="55"/>
      <c r="E26" s="54"/>
      <c r="F26" s="56"/>
      <c r="G26" s="57"/>
      <c r="H26" s="57"/>
      <c r="I26" s="58"/>
      <c r="J26" s="50"/>
      <c r="K26" s="59"/>
      <c r="L26" s="60"/>
      <c r="M26" s="60"/>
      <c r="N26" s="60"/>
      <c r="O26" s="60"/>
      <c r="P26" s="60"/>
      <c r="Q26" s="59"/>
      <c r="R26" s="60"/>
      <c r="S26" s="60"/>
      <c r="T26" s="60"/>
      <c r="U26" s="60"/>
      <c r="V26" s="60"/>
      <c r="W26" s="60"/>
      <c r="X26" s="61"/>
      <c r="Y26" s="60"/>
      <c r="Z26" s="60"/>
      <c r="AA26" s="60"/>
      <c r="AB26" s="60"/>
      <c r="AC26" s="59"/>
      <c r="AD26" s="60"/>
      <c r="AE26" s="60"/>
      <c r="AF26" s="60"/>
      <c r="AG26" s="60"/>
      <c r="AH26" s="60"/>
      <c r="AI26" s="59"/>
      <c r="AJ26" s="60"/>
      <c r="AK26" s="60"/>
      <c r="AL26" s="60"/>
      <c r="AM26" s="60"/>
      <c r="AN26" s="60"/>
      <c r="AO26" s="60"/>
      <c r="AP26" s="61"/>
      <c r="AQ26" s="60"/>
      <c r="AR26" s="60"/>
      <c r="AS26" s="60"/>
      <c r="AT26" s="60"/>
      <c r="AU26" s="60"/>
      <c r="AV26" s="59"/>
      <c r="AW26" s="60"/>
      <c r="AX26" s="60"/>
      <c r="AY26" s="60"/>
      <c r="AZ26" s="60"/>
      <c r="BA26" s="60"/>
      <c r="BB26" s="60"/>
      <c r="BC26" s="61"/>
      <c r="BD26" s="60"/>
      <c r="BE26" s="60"/>
      <c r="BF26" s="60"/>
      <c r="BG26" s="60"/>
      <c r="BH26" s="60"/>
      <c r="BI26" s="59"/>
      <c r="BJ26" s="60"/>
      <c r="BK26" s="60"/>
      <c r="BL26" s="60"/>
      <c r="BM26" s="60"/>
      <c r="BN26" s="60"/>
      <c r="BO26" s="60"/>
      <c r="BP26" s="61"/>
      <c r="BQ26" s="60"/>
      <c r="BR26" s="60"/>
      <c r="BS26" s="60"/>
      <c r="BT26" s="60"/>
      <c r="BU26" s="60"/>
      <c r="BV26" s="59"/>
      <c r="BW26" s="60"/>
      <c r="BX26" s="60"/>
      <c r="BY26" s="60"/>
      <c r="BZ26" s="60"/>
      <c r="CA26" s="60"/>
      <c r="CB26" s="60"/>
      <c r="CC26" s="61"/>
      <c r="CD26" s="60"/>
      <c r="CE26" s="60"/>
      <c r="CF26" s="60"/>
      <c r="CG26" s="60"/>
      <c r="CH26" s="60"/>
      <c r="CI26" s="59"/>
      <c r="CJ26" s="60"/>
      <c r="CK26" s="60"/>
      <c r="CL26" s="60"/>
      <c r="CM26" s="60"/>
      <c r="CN26" s="60"/>
      <c r="CO26" s="60"/>
      <c r="CP26" s="61"/>
      <c r="CQ26" s="60"/>
      <c r="CR26" s="60"/>
      <c r="CS26" s="60"/>
      <c r="CT26" s="60"/>
      <c r="CU26" s="60"/>
      <c r="CV26" s="59"/>
      <c r="CW26" s="60"/>
      <c r="CX26" s="60"/>
      <c r="CY26" s="60"/>
      <c r="CZ26" s="60"/>
      <c r="DA26" s="60"/>
      <c r="DB26" s="60"/>
      <c r="DC26" s="61"/>
      <c r="DD26" s="60"/>
      <c r="DE26" s="60"/>
      <c r="DF26" s="60"/>
      <c r="DG26" s="60"/>
      <c r="DH26" s="60"/>
      <c r="DI26" s="59"/>
      <c r="DJ26" s="60"/>
      <c r="DK26" s="60"/>
      <c r="DL26" s="60"/>
      <c r="DM26" s="60"/>
      <c r="DN26" s="60"/>
      <c r="DO26" s="60"/>
      <c r="DP26" s="61"/>
      <c r="DQ26" s="60"/>
      <c r="DR26" s="60"/>
      <c r="DS26" s="60"/>
      <c r="DT26" s="60"/>
      <c r="DU26" s="60"/>
      <c r="DV26" s="59"/>
      <c r="DW26" s="60"/>
      <c r="DX26" s="60"/>
      <c r="DY26" s="60"/>
      <c r="DZ26" s="60"/>
      <c r="EA26" s="60"/>
      <c r="EB26" s="60"/>
      <c r="EC26" s="61"/>
      <c r="ED26" s="60"/>
      <c r="EE26" s="60"/>
      <c r="EF26" s="60"/>
      <c r="EG26" s="60"/>
      <c r="EH26" s="60"/>
      <c r="EI26" s="59"/>
      <c r="EJ26" s="60"/>
      <c r="EK26" s="60"/>
      <c r="EL26" s="60"/>
      <c r="EM26" s="60"/>
      <c r="EN26" s="60"/>
      <c r="EO26" s="60"/>
      <c r="EP26" s="61"/>
      <c r="EQ26" s="60"/>
      <c r="ER26" s="60"/>
      <c r="ES26" s="60"/>
      <c r="ET26" s="60"/>
      <c r="EU26" s="60"/>
      <c r="EV26" s="59"/>
      <c r="EW26" s="60"/>
      <c r="EX26" s="60"/>
      <c r="EY26" s="60"/>
      <c r="EZ26" s="60"/>
      <c r="FA26" s="60"/>
      <c r="FB26" s="60"/>
      <c r="FC26" s="61"/>
      <c r="FD26" s="60"/>
      <c r="FE26" s="60"/>
      <c r="FF26" s="60"/>
      <c r="FG26" s="60"/>
      <c r="FH26" s="60"/>
      <c r="FI26" s="59"/>
      <c r="FJ26" s="60"/>
      <c r="FK26" s="60"/>
      <c r="FL26" s="60"/>
      <c r="FM26" s="60"/>
      <c r="FN26" s="60"/>
      <c r="FO26" s="60"/>
      <c r="FP26" s="61"/>
      <c r="FQ26" s="60"/>
      <c r="FR26" s="60"/>
      <c r="FS26" s="60"/>
      <c r="FT26" s="60"/>
      <c r="FU26" s="60"/>
      <c r="FV26" s="59"/>
      <c r="FW26" s="60"/>
      <c r="FX26" s="60"/>
      <c r="FY26" s="60"/>
      <c r="FZ26" s="60"/>
      <c r="GA26" s="60"/>
      <c r="GB26" s="60"/>
      <c r="GC26" s="61"/>
      <c r="GD26" s="60"/>
      <c r="GE26" s="60"/>
      <c r="GF26" s="60"/>
      <c r="GG26" s="60"/>
      <c r="GH26" s="60"/>
    </row>
    <row r="27" spans="1:190" s="52" customFormat="1" hidden="1" x14ac:dyDescent="0.25">
      <c r="A27" s="45"/>
      <c r="B27" s="46"/>
      <c r="C27" s="406" t="s">
        <v>30</v>
      </c>
      <c r="D27" s="46" t="s">
        <v>31</v>
      </c>
      <c r="E27" s="46"/>
      <c r="F27" s="68">
        <v>31598.240000000016</v>
      </c>
      <c r="G27" s="69"/>
      <c r="H27" s="69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</row>
    <row r="28" spans="1:190" s="52" customFormat="1" hidden="1" x14ac:dyDescent="0.25">
      <c r="A28" s="45"/>
      <c r="B28" s="46"/>
      <c r="C28" s="406"/>
      <c r="D28" s="70" t="s">
        <v>32</v>
      </c>
      <c r="E28" s="46"/>
      <c r="F28" s="68"/>
      <c r="G28" s="49"/>
      <c r="H28" s="49">
        <f t="shared" ref="H28:H29" si="64">G28-J28</f>
        <v>0</v>
      </c>
      <c r="I28" s="50"/>
      <c r="J28" s="50">
        <f>SUM(K28:GH28)/2</f>
        <v>0</v>
      </c>
      <c r="K28" s="50"/>
      <c r="L28" s="50"/>
      <c r="M28" s="50"/>
      <c r="N28" s="50"/>
      <c r="O28" s="50"/>
      <c r="P28" s="60">
        <f>SUM(K28:O28)</f>
        <v>0</v>
      </c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60">
        <f t="shared" ref="AH28:AH29" si="65">SUM(Q28:AB28)</f>
        <v>0</v>
      </c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60">
        <f t="shared" ref="AU28:AU29" si="66">SUM(AI28:AT28)</f>
        <v>0</v>
      </c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60">
        <f t="shared" ref="BH28:BH29" si="67">SUM(AV28:BG28)</f>
        <v>0</v>
      </c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60">
        <f t="shared" ref="BU28:BU29" si="68">SUM(BI28:BT28)</f>
        <v>0</v>
      </c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60">
        <f t="shared" ref="CH28:CH29" si="69">SUM(BV28:CG28)</f>
        <v>0</v>
      </c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60">
        <f t="shared" ref="CU28:CU29" si="70">SUM(CI28:CT28)</f>
        <v>0</v>
      </c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60">
        <f t="shared" ref="DH28:DH29" si="71">SUM(CV28:DG28)</f>
        <v>0</v>
      </c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60">
        <f t="shared" ref="DU28:DU29" si="72">SUM(DI28:DT28)</f>
        <v>0</v>
      </c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60">
        <f t="shared" ref="EH28:EH29" si="73">SUM(DV28:EG28)</f>
        <v>0</v>
      </c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60">
        <f t="shared" ref="EU28:EU29" si="74">SUM(EI28:ET28)</f>
        <v>0</v>
      </c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60">
        <f t="shared" ref="FH28:FH29" si="75">SUM(EV28:FG28)</f>
        <v>0</v>
      </c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60">
        <f t="shared" ref="FU28:FU29" si="76">SUM(FI28:FT28)</f>
        <v>0</v>
      </c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60">
        <f t="shared" ref="GH28:GH29" si="77">SUM(FV28:GG28)</f>
        <v>0</v>
      </c>
    </row>
    <row r="29" spans="1:190" s="52" customFormat="1" hidden="1" x14ac:dyDescent="0.25">
      <c r="A29" s="45"/>
      <c r="B29" s="46"/>
      <c r="C29" s="406"/>
      <c r="D29" s="70" t="s">
        <v>33</v>
      </c>
      <c r="E29" s="46"/>
      <c r="F29" s="68"/>
      <c r="G29" s="49"/>
      <c r="H29" s="49">
        <f t="shared" si="64"/>
        <v>0</v>
      </c>
      <c r="I29" s="50"/>
      <c r="J29" s="50">
        <f>SUM(K29:GH29)/2</f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60">
        <f>SUM(K29:O29)</f>
        <v>0</v>
      </c>
      <c r="Q29" s="50">
        <v>0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60">
        <f t="shared" si="65"/>
        <v>0</v>
      </c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60">
        <f t="shared" si="66"/>
        <v>0</v>
      </c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60">
        <f t="shared" si="67"/>
        <v>0</v>
      </c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60">
        <f t="shared" si="68"/>
        <v>0</v>
      </c>
      <c r="BV29" s="50"/>
      <c r="BW29" s="50"/>
      <c r="BX29" s="50"/>
      <c r="BY29" s="50"/>
      <c r="BZ29" s="50">
        <v>0</v>
      </c>
      <c r="CA29" s="50">
        <v>0</v>
      </c>
      <c r="CB29" s="50">
        <v>0</v>
      </c>
      <c r="CC29" s="50">
        <v>0</v>
      </c>
      <c r="CD29" s="50">
        <v>0</v>
      </c>
      <c r="CE29" s="50">
        <v>0</v>
      </c>
      <c r="CF29" s="50">
        <v>0</v>
      </c>
      <c r="CG29" s="50">
        <v>0</v>
      </c>
      <c r="CH29" s="60">
        <f t="shared" si="69"/>
        <v>0</v>
      </c>
      <c r="CI29" s="50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50">
        <v>0</v>
      </c>
      <c r="CQ29" s="50">
        <v>0</v>
      </c>
      <c r="CR29" s="50">
        <v>0</v>
      </c>
      <c r="CS29" s="50">
        <v>0</v>
      </c>
      <c r="CT29" s="50">
        <v>0</v>
      </c>
      <c r="CU29" s="60">
        <f t="shared" si="70"/>
        <v>0</v>
      </c>
      <c r="CV29" s="50">
        <v>0</v>
      </c>
      <c r="CW29" s="50">
        <v>0</v>
      </c>
      <c r="CX29" s="50">
        <v>0</v>
      </c>
      <c r="CY29" s="50">
        <v>0</v>
      </c>
      <c r="CZ29" s="50">
        <v>0</v>
      </c>
      <c r="DA29" s="50">
        <v>0</v>
      </c>
      <c r="DB29" s="50">
        <v>0</v>
      </c>
      <c r="DC29" s="50">
        <v>0</v>
      </c>
      <c r="DD29" s="50">
        <v>0</v>
      </c>
      <c r="DE29" s="50">
        <v>0</v>
      </c>
      <c r="DF29" s="50">
        <v>0</v>
      </c>
      <c r="DG29" s="50">
        <v>0</v>
      </c>
      <c r="DH29" s="60">
        <f t="shared" si="71"/>
        <v>0</v>
      </c>
      <c r="DI29" s="50">
        <v>0</v>
      </c>
      <c r="DJ29" s="50">
        <v>0</v>
      </c>
      <c r="DK29" s="50">
        <v>0</v>
      </c>
      <c r="DL29" s="50">
        <v>0</v>
      </c>
      <c r="DM29" s="50">
        <v>0</v>
      </c>
      <c r="DN29" s="50">
        <v>0</v>
      </c>
      <c r="DO29" s="50">
        <v>0</v>
      </c>
      <c r="DP29" s="50">
        <v>0</v>
      </c>
      <c r="DQ29" s="50">
        <v>0</v>
      </c>
      <c r="DR29" s="50">
        <v>0</v>
      </c>
      <c r="DS29" s="50">
        <v>0</v>
      </c>
      <c r="DT29" s="50">
        <v>0</v>
      </c>
      <c r="DU29" s="60">
        <f t="shared" si="72"/>
        <v>0</v>
      </c>
      <c r="DV29" s="50">
        <v>0</v>
      </c>
      <c r="DW29" s="50">
        <v>0</v>
      </c>
      <c r="DX29" s="50">
        <v>0</v>
      </c>
      <c r="DY29" s="50">
        <v>0</v>
      </c>
      <c r="DZ29" s="50">
        <v>0</v>
      </c>
      <c r="EA29" s="50">
        <v>0</v>
      </c>
      <c r="EB29" s="50">
        <v>0</v>
      </c>
      <c r="EC29" s="50">
        <v>0</v>
      </c>
      <c r="ED29" s="50">
        <v>0</v>
      </c>
      <c r="EE29" s="50">
        <v>0</v>
      </c>
      <c r="EF29" s="50">
        <v>0</v>
      </c>
      <c r="EG29" s="50">
        <v>0</v>
      </c>
      <c r="EH29" s="60">
        <f t="shared" si="73"/>
        <v>0</v>
      </c>
      <c r="EI29" s="50">
        <v>0</v>
      </c>
      <c r="EJ29" s="50">
        <v>0</v>
      </c>
      <c r="EK29" s="50">
        <v>0</v>
      </c>
      <c r="EL29" s="50">
        <v>0</v>
      </c>
      <c r="EM29" s="50">
        <v>0</v>
      </c>
      <c r="EN29" s="50">
        <v>0</v>
      </c>
      <c r="EO29" s="50">
        <v>0</v>
      </c>
      <c r="EP29" s="50">
        <v>0</v>
      </c>
      <c r="EQ29" s="50">
        <v>0</v>
      </c>
      <c r="ER29" s="50">
        <v>0</v>
      </c>
      <c r="ES29" s="50">
        <v>0</v>
      </c>
      <c r="ET29" s="50">
        <v>0</v>
      </c>
      <c r="EU29" s="60">
        <f t="shared" si="74"/>
        <v>0</v>
      </c>
      <c r="EV29" s="50">
        <v>0</v>
      </c>
      <c r="EW29" s="50">
        <v>0</v>
      </c>
      <c r="EX29" s="50">
        <v>0</v>
      </c>
      <c r="EY29" s="50">
        <v>0</v>
      </c>
      <c r="EZ29" s="50">
        <v>0</v>
      </c>
      <c r="FA29" s="50">
        <v>0</v>
      </c>
      <c r="FB29" s="50">
        <v>0</v>
      </c>
      <c r="FC29" s="50">
        <v>0</v>
      </c>
      <c r="FD29" s="50">
        <v>0</v>
      </c>
      <c r="FE29" s="50">
        <v>0</v>
      </c>
      <c r="FF29" s="50">
        <v>0</v>
      </c>
      <c r="FG29" s="50">
        <v>0</v>
      </c>
      <c r="FH29" s="60">
        <f t="shared" si="75"/>
        <v>0</v>
      </c>
      <c r="FI29" s="50">
        <v>0</v>
      </c>
      <c r="FJ29" s="50">
        <v>0</v>
      </c>
      <c r="FK29" s="50">
        <v>0</v>
      </c>
      <c r="FL29" s="50">
        <v>0</v>
      </c>
      <c r="FM29" s="50">
        <v>0</v>
      </c>
      <c r="FN29" s="50">
        <v>0</v>
      </c>
      <c r="FO29" s="50">
        <v>0</v>
      </c>
      <c r="FP29" s="50">
        <v>0</v>
      </c>
      <c r="FQ29" s="50">
        <v>0</v>
      </c>
      <c r="FR29" s="50">
        <v>0</v>
      </c>
      <c r="FS29" s="50">
        <v>0</v>
      </c>
      <c r="FT29" s="50">
        <v>0</v>
      </c>
      <c r="FU29" s="60">
        <f t="shared" si="76"/>
        <v>0</v>
      </c>
      <c r="FV29" s="50">
        <v>0</v>
      </c>
      <c r="FW29" s="50">
        <v>0</v>
      </c>
      <c r="FX29" s="50">
        <v>0</v>
      </c>
      <c r="FY29" s="50">
        <v>0</v>
      </c>
      <c r="FZ29" s="50">
        <v>0</v>
      </c>
      <c r="GA29" s="50">
        <v>0</v>
      </c>
      <c r="GB29" s="50">
        <v>0</v>
      </c>
      <c r="GC29" s="50">
        <v>0</v>
      </c>
      <c r="GD29" s="50">
        <v>0</v>
      </c>
      <c r="GE29" s="50">
        <v>0</v>
      </c>
      <c r="GF29" s="50">
        <v>0</v>
      </c>
      <c r="GG29" s="50">
        <v>0</v>
      </c>
      <c r="GH29" s="60">
        <f t="shared" si="77"/>
        <v>0</v>
      </c>
    </row>
    <row r="30" spans="1:190" s="52" customFormat="1" hidden="1" x14ac:dyDescent="0.25">
      <c r="A30" s="45"/>
      <c r="B30" s="46"/>
      <c r="C30" s="406"/>
      <c r="D30" s="46" t="s">
        <v>34</v>
      </c>
      <c r="E30" s="46"/>
      <c r="F30" s="68">
        <v>35315.680000000015</v>
      </c>
      <c r="G30" s="69"/>
      <c r="H30" s="69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</row>
    <row r="31" spans="1:190" s="52" customFormat="1" hidden="1" x14ac:dyDescent="0.25">
      <c r="A31" s="45"/>
      <c r="B31" s="46"/>
      <c r="C31" s="406"/>
      <c r="D31" s="70" t="s">
        <v>32</v>
      </c>
      <c r="E31" s="46"/>
      <c r="F31" s="68"/>
      <c r="G31" s="49"/>
      <c r="H31" s="49">
        <f t="shared" ref="H31:H32" si="78">G31-J31</f>
        <v>0</v>
      </c>
      <c r="I31" s="50"/>
      <c r="J31" s="50">
        <f>SUM(K31:GH31)/2</f>
        <v>0</v>
      </c>
      <c r="K31" s="50"/>
      <c r="L31" s="50"/>
      <c r="M31" s="50"/>
      <c r="N31" s="50"/>
      <c r="O31" s="50"/>
      <c r="P31" s="60">
        <f>SUM(K31:O31)</f>
        <v>0</v>
      </c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60">
        <f t="shared" ref="AH31:AH32" si="79">SUM(Q31:AB31)</f>
        <v>0</v>
      </c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60">
        <f t="shared" ref="AU31:AU32" si="80">SUM(AI31:AT31)</f>
        <v>0</v>
      </c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60">
        <f t="shared" ref="BH31:BH32" si="81">SUM(AV31:BG31)</f>
        <v>0</v>
      </c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60">
        <f t="shared" ref="BU31:BU32" si="82">SUM(BI31:BT31)</f>
        <v>0</v>
      </c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60">
        <f t="shared" ref="CH31:CH32" si="83">SUM(BV31:CG31)</f>
        <v>0</v>
      </c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60">
        <f t="shared" ref="CU31:CU32" si="84">SUM(CI31:CT31)</f>
        <v>0</v>
      </c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60">
        <f t="shared" ref="DH31:DH32" si="85">SUM(CV31:DG31)</f>
        <v>0</v>
      </c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60">
        <f t="shared" ref="DU31:DU32" si="86">SUM(DI31:DT31)</f>
        <v>0</v>
      </c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60">
        <f t="shared" ref="EH31:EH32" si="87">SUM(DV31:EG31)</f>
        <v>0</v>
      </c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60">
        <f t="shared" ref="EU31:EU32" si="88">SUM(EI31:ET31)</f>
        <v>0</v>
      </c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60">
        <f t="shared" ref="FH31:FH32" si="89">SUM(EV31:FG31)</f>
        <v>0</v>
      </c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60">
        <f t="shared" ref="FU31:FU32" si="90">SUM(FI31:FT31)</f>
        <v>0</v>
      </c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60">
        <f t="shared" ref="GH31:GH32" si="91">SUM(FV31:GG31)</f>
        <v>0</v>
      </c>
    </row>
    <row r="32" spans="1:190" s="52" customFormat="1" hidden="1" x14ac:dyDescent="0.25">
      <c r="A32" s="45"/>
      <c r="B32" s="46"/>
      <c r="C32" s="406"/>
      <c r="D32" s="70" t="s">
        <v>33</v>
      </c>
      <c r="E32" s="46"/>
      <c r="F32" s="68"/>
      <c r="G32" s="49"/>
      <c r="H32" s="49">
        <f t="shared" si="78"/>
        <v>0</v>
      </c>
      <c r="I32" s="50"/>
      <c r="J32" s="50">
        <f>SUM(K32:GH32)/2</f>
        <v>0</v>
      </c>
      <c r="K32" s="50">
        <v>0</v>
      </c>
      <c r="L32" s="50">
        <v>0</v>
      </c>
      <c r="M32" s="50">
        <f>IFERROR((VLOOKUP(#REF!,$D$472:$E$570,2)/1000),0)</f>
        <v>0</v>
      </c>
      <c r="N32" s="50">
        <v>0</v>
      </c>
      <c r="O32" s="50">
        <v>0</v>
      </c>
      <c r="P32" s="60">
        <f>SUM(K32:O32)</f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f>IFERROR((VLOOKUP(#REF!,$D$472:$E$570,2)/1000),0)</f>
        <v>0</v>
      </c>
      <c r="AF32" s="50">
        <v>0</v>
      </c>
      <c r="AG32" s="50">
        <v>0</v>
      </c>
      <c r="AH32" s="60">
        <f t="shared" si="79"/>
        <v>0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/>
      <c r="AS32" s="50"/>
      <c r="AT32" s="50"/>
      <c r="AU32" s="60">
        <f t="shared" si="80"/>
        <v>0</v>
      </c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60">
        <f t="shared" si="81"/>
        <v>0</v>
      </c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60">
        <f t="shared" si="82"/>
        <v>0</v>
      </c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60">
        <f t="shared" si="83"/>
        <v>0</v>
      </c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>
        <v>0</v>
      </c>
      <c r="CU32" s="60">
        <f t="shared" si="84"/>
        <v>0</v>
      </c>
      <c r="CV32" s="50">
        <v>0</v>
      </c>
      <c r="CW32" s="50">
        <v>0</v>
      </c>
      <c r="CX32" s="50">
        <v>0</v>
      </c>
      <c r="CY32" s="50">
        <v>0</v>
      </c>
      <c r="CZ32" s="50">
        <v>0</v>
      </c>
      <c r="DA32" s="50">
        <v>0</v>
      </c>
      <c r="DB32" s="50">
        <v>0</v>
      </c>
      <c r="DC32" s="50">
        <v>0</v>
      </c>
      <c r="DD32" s="50">
        <v>0</v>
      </c>
      <c r="DE32" s="50">
        <v>0</v>
      </c>
      <c r="DF32" s="50">
        <v>0</v>
      </c>
      <c r="DG32" s="50">
        <v>0</v>
      </c>
      <c r="DH32" s="60">
        <f t="shared" si="85"/>
        <v>0</v>
      </c>
      <c r="DI32" s="50">
        <v>0</v>
      </c>
      <c r="DJ32" s="50">
        <v>0</v>
      </c>
      <c r="DK32" s="50">
        <v>0</v>
      </c>
      <c r="DL32" s="50">
        <v>0</v>
      </c>
      <c r="DM32" s="50">
        <v>0</v>
      </c>
      <c r="DN32" s="50">
        <v>0</v>
      </c>
      <c r="DO32" s="50">
        <v>0</v>
      </c>
      <c r="DP32" s="50">
        <v>0</v>
      </c>
      <c r="DQ32" s="50">
        <v>0</v>
      </c>
      <c r="DR32" s="50">
        <v>0</v>
      </c>
      <c r="DS32" s="50">
        <v>0</v>
      </c>
      <c r="DT32" s="50">
        <v>0</v>
      </c>
      <c r="DU32" s="60">
        <f t="shared" si="86"/>
        <v>0</v>
      </c>
      <c r="DV32" s="50">
        <v>0</v>
      </c>
      <c r="DW32" s="50">
        <v>0</v>
      </c>
      <c r="DX32" s="50">
        <v>0</v>
      </c>
      <c r="DY32" s="50">
        <v>0</v>
      </c>
      <c r="DZ32" s="50">
        <v>0</v>
      </c>
      <c r="EA32" s="50">
        <v>0</v>
      </c>
      <c r="EB32" s="50">
        <v>0</v>
      </c>
      <c r="EC32" s="50">
        <v>0</v>
      </c>
      <c r="ED32" s="50">
        <v>0</v>
      </c>
      <c r="EE32" s="50">
        <v>0</v>
      </c>
      <c r="EF32" s="50">
        <v>0</v>
      </c>
      <c r="EG32" s="50">
        <v>0</v>
      </c>
      <c r="EH32" s="60">
        <f t="shared" si="87"/>
        <v>0</v>
      </c>
      <c r="EI32" s="50">
        <v>0</v>
      </c>
      <c r="EJ32" s="50">
        <v>0</v>
      </c>
      <c r="EK32" s="50">
        <v>0</v>
      </c>
      <c r="EL32" s="50">
        <v>0</v>
      </c>
      <c r="EM32" s="50">
        <v>0</v>
      </c>
      <c r="EN32" s="50">
        <v>0</v>
      </c>
      <c r="EO32" s="50">
        <v>0</v>
      </c>
      <c r="EP32" s="50">
        <v>0</v>
      </c>
      <c r="EQ32" s="50">
        <v>0</v>
      </c>
      <c r="ER32" s="50">
        <v>0</v>
      </c>
      <c r="ES32" s="50">
        <v>0</v>
      </c>
      <c r="ET32" s="50">
        <v>0</v>
      </c>
      <c r="EU32" s="60">
        <f t="shared" si="88"/>
        <v>0</v>
      </c>
      <c r="EV32" s="50">
        <v>0</v>
      </c>
      <c r="EW32" s="50">
        <v>0</v>
      </c>
      <c r="EX32" s="50">
        <v>0</v>
      </c>
      <c r="EY32" s="50">
        <v>0</v>
      </c>
      <c r="EZ32" s="50">
        <v>0</v>
      </c>
      <c r="FA32" s="50">
        <v>0</v>
      </c>
      <c r="FB32" s="50">
        <v>0</v>
      </c>
      <c r="FC32" s="50">
        <v>0</v>
      </c>
      <c r="FD32" s="50">
        <v>0</v>
      </c>
      <c r="FE32" s="50">
        <v>0</v>
      </c>
      <c r="FF32" s="50">
        <v>0</v>
      </c>
      <c r="FG32" s="50">
        <v>0</v>
      </c>
      <c r="FH32" s="60">
        <f t="shared" si="89"/>
        <v>0</v>
      </c>
      <c r="FI32" s="50">
        <v>0</v>
      </c>
      <c r="FJ32" s="50">
        <v>0</v>
      </c>
      <c r="FK32" s="50">
        <v>0</v>
      </c>
      <c r="FL32" s="50">
        <v>0</v>
      </c>
      <c r="FM32" s="50">
        <v>0</v>
      </c>
      <c r="FN32" s="50">
        <v>0</v>
      </c>
      <c r="FO32" s="50">
        <v>0</v>
      </c>
      <c r="FP32" s="50">
        <v>0</v>
      </c>
      <c r="FQ32" s="50">
        <v>0</v>
      </c>
      <c r="FR32" s="50">
        <v>0</v>
      </c>
      <c r="FS32" s="50">
        <v>0</v>
      </c>
      <c r="FT32" s="50">
        <v>0</v>
      </c>
      <c r="FU32" s="60">
        <f t="shared" si="90"/>
        <v>0</v>
      </c>
      <c r="FV32" s="50">
        <v>0</v>
      </c>
      <c r="FW32" s="50">
        <v>0</v>
      </c>
      <c r="FX32" s="50">
        <v>0</v>
      </c>
      <c r="FY32" s="50">
        <v>0</v>
      </c>
      <c r="FZ32" s="50">
        <v>0</v>
      </c>
      <c r="GA32" s="50">
        <v>0</v>
      </c>
      <c r="GB32" s="50">
        <v>0</v>
      </c>
      <c r="GC32" s="50">
        <v>0</v>
      </c>
      <c r="GD32" s="50">
        <v>0</v>
      </c>
      <c r="GE32" s="50">
        <v>0</v>
      </c>
      <c r="GF32" s="50">
        <v>0</v>
      </c>
      <c r="GG32" s="50">
        <v>0</v>
      </c>
      <c r="GH32" s="60">
        <f t="shared" si="91"/>
        <v>0</v>
      </c>
    </row>
    <row r="33" spans="1:190" s="52" customFormat="1" hidden="1" x14ac:dyDescent="0.25">
      <c r="A33" s="45"/>
      <c r="B33" s="46"/>
      <c r="C33" s="406" t="s">
        <v>35</v>
      </c>
      <c r="D33" s="46" t="s">
        <v>31</v>
      </c>
      <c r="E33" s="46"/>
      <c r="F33" s="68">
        <v>0</v>
      </c>
      <c r="G33" s="69"/>
      <c r="H33" s="69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</row>
    <row r="34" spans="1:190" s="52" customFormat="1" hidden="1" x14ac:dyDescent="0.25">
      <c r="A34" s="45"/>
      <c r="B34" s="46"/>
      <c r="C34" s="406"/>
      <c r="D34" s="70" t="s">
        <v>32</v>
      </c>
      <c r="E34" s="46"/>
      <c r="F34" s="68"/>
      <c r="G34" s="49"/>
      <c r="H34" s="49">
        <f t="shared" ref="H34:H35" si="92">G34-J34</f>
        <v>0</v>
      </c>
      <c r="I34" s="50"/>
      <c r="J34" s="50">
        <f>SUM(K34:GH34)/2</f>
        <v>0</v>
      </c>
      <c r="K34" s="50"/>
      <c r="L34" s="50"/>
      <c r="M34" s="50"/>
      <c r="N34" s="50"/>
      <c r="O34" s="50"/>
      <c r="P34" s="60">
        <f>SUM(K34:O34)</f>
        <v>0</v>
      </c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60">
        <f t="shared" ref="AH34:AH35" si="93">SUM(Q34:AB34)</f>
        <v>0</v>
      </c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60">
        <f t="shared" ref="AU34:AU35" si="94">SUM(AI34:AT34)</f>
        <v>0</v>
      </c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60">
        <f t="shared" ref="BH34:BH35" si="95">SUM(AV34:BG34)</f>
        <v>0</v>
      </c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60">
        <f t="shared" ref="BU34:BU35" si="96">SUM(BI34:BT34)</f>
        <v>0</v>
      </c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60">
        <f t="shared" ref="CH34:CH35" si="97">SUM(BV34:CG34)</f>
        <v>0</v>
      </c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60">
        <f t="shared" ref="CU34:CU35" si="98">SUM(CI34:CT34)</f>
        <v>0</v>
      </c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60">
        <f t="shared" ref="DH34:DH35" si="99">SUM(CV34:DG34)</f>
        <v>0</v>
      </c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60">
        <f t="shared" ref="DU34:DU35" si="100">SUM(DI34:DT34)</f>
        <v>0</v>
      </c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60">
        <f t="shared" ref="EH34:EH35" si="101">SUM(DV34:EG34)</f>
        <v>0</v>
      </c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60">
        <f t="shared" ref="EU34:EU35" si="102">SUM(EI34:ET34)</f>
        <v>0</v>
      </c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60">
        <f t="shared" ref="FH34:FH35" si="103">SUM(EV34:FG34)</f>
        <v>0</v>
      </c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60">
        <f t="shared" ref="FU34:FU35" si="104">SUM(FI34:FT34)</f>
        <v>0</v>
      </c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60">
        <f t="shared" ref="GH34:GH35" si="105">SUM(FV34:GG34)</f>
        <v>0</v>
      </c>
    </row>
    <row r="35" spans="1:190" s="52" customFormat="1" hidden="1" x14ac:dyDescent="0.25">
      <c r="A35" s="45"/>
      <c r="B35" s="46"/>
      <c r="C35" s="406"/>
      <c r="D35" s="70" t="s">
        <v>33</v>
      </c>
      <c r="E35" s="46"/>
      <c r="F35" s="68"/>
      <c r="G35" s="49"/>
      <c r="H35" s="49">
        <f t="shared" si="92"/>
        <v>0</v>
      </c>
      <c r="I35" s="50"/>
      <c r="J35" s="50">
        <f>SUM(K35:GH35)/2</f>
        <v>0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60">
        <f>SUM(K35:O35)</f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60">
        <f t="shared" si="93"/>
        <v>0</v>
      </c>
      <c r="AI35" s="50">
        <v>0</v>
      </c>
      <c r="AJ35" s="50">
        <v>0</v>
      </c>
      <c r="AK35" s="50">
        <v>0</v>
      </c>
      <c r="AL35" s="50">
        <v>0</v>
      </c>
      <c r="AM35" s="50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60">
        <f t="shared" si="94"/>
        <v>0</v>
      </c>
      <c r="AV35" s="50">
        <v>0</v>
      </c>
      <c r="AW35" s="50">
        <v>0</v>
      </c>
      <c r="AX35" s="50">
        <v>0</v>
      </c>
      <c r="AY35" s="50">
        <v>0</v>
      </c>
      <c r="AZ35" s="50">
        <v>0</v>
      </c>
      <c r="BA35" s="50">
        <v>0</v>
      </c>
      <c r="BB35" s="50">
        <v>0</v>
      </c>
      <c r="BC35" s="50">
        <v>0</v>
      </c>
      <c r="BD35" s="50">
        <v>0</v>
      </c>
      <c r="BE35" s="50"/>
      <c r="BF35" s="50"/>
      <c r="BG35" s="50"/>
      <c r="BH35" s="60">
        <f t="shared" si="95"/>
        <v>0</v>
      </c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60">
        <f t="shared" si="96"/>
        <v>0</v>
      </c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60">
        <f t="shared" si="97"/>
        <v>0</v>
      </c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60">
        <f t="shared" si="98"/>
        <v>0</v>
      </c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60">
        <f t="shared" si="99"/>
        <v>0</v>
      </c>
      <c r="DI35" s="50">
        <v>0</v>
      </c>
      <c r="DJ35" s="50">
        <v>0</v>
      </c>
      <c r="DK35" s="50">
        <v>0</v>
      </c>
      <c r="DL35" s="50">
        <v>0</v>
      </c>
      <c r="DM35" s="50">
        <v>0</v>
      </c>
      <c r="DN35" s="50">
        <v>0</v>
      </c>
      <c r="DO35" s="50">
        <v>0</v>
      </c>
      <c r="DP35" s="50">
        <v>0</v>
      </c>
      <c r="DQ35" s="50">
        <v>0</v>
      </c>
      <c r="DR35" s="50">
        <v>0</v>
      </c>
      <c r="DS35" s="50">
        <v>0</v>
      </c>
      <c r="DT35" s="50">
        <v>0</v>
      </c>
      <c r="DU35" s="60">
        <f t="shared" si="100"/>
        <v>0</v>
      </c>
      <c r="DV35" s="50">
        <v>0</v>
      </c>
      <c r="DW35" s="50">
        <v>0</v>
      </c>
      <c r="DX35" s="50">
        <v>0</v>
      </c>
      <c r="DY35" s="50">
        <v>0</v>
      </c>
      <c r="DZ35" s="50">
        <v>0</v>
      </c>
      <c r="EA35" s="50">
        <v>0</v>
      </c>
      <c r="EB35" s="50">
        <v>0</v>
      </c>
      <c r="EC35" s="50">
        <v>0</v>
      </c>
      <c r="ED35" s="50">
        <v>0</v>
      </c>
      <c r="EE35" s="50">
        <v>0</v>
      </c>
      <c r="EF35" s="50">
        <v>0</v>
      </c>
      <c r="EG35" s="50">
        <v>0</v>
      </c>
      <c r="EH35" s="60">
        <f t="shared" si="101"/>
        <v>0</v>
      </c>
      <c r="EI35" s="50">
        <v>0</v>
      </c>
      <c r="EJ35" s="50">
        <v>0</v>
      </c>
      <c r="EK35" s="50">
        <v>0</v>
      </c>
      <c r="EL35" s="50">
        <v>0</v>
      </c>
      <c r="EM35" s="50">
        <v>0</v>
      </c>
      <c r="EN35" s="50">
        <v>0</v>
      </c>
      <c r="EO35" s="50">
        <v>0</v>
      </c>
      <c r="EP35" s="50">
        <v>0</v>
      </c>
      <c r="EQ35" s="50">
        <v>0</v>
      </c>
      <c r="ER35" s="50">
        <v>0</v>
      </c>
      <c r="ES35" s="50">
        <v>0</v>
      </c>
      <c r="ET35" s="50">
        <v>0</v>
      </c>
      <c r="EU35" s="60">
        <f t="shared" si="102"/>
        <v>0</v>
      </c>
      <c r="EV35" s="50">
        <v>0</v>
      </c>
      <c r="EW35" s="50">
        <v>0</v>
      </c>
      <c r="EX35" s="50">
        <v>0</v>
      </c>
      <c r="EY35" s="50">
        <v>0</v>
      </c>
      <c r="EZ35" s="50">
        <v>0</v>
      </c>
      <c r="FA35" s="50">
        <v>0</v>
      </c>
      <c r="FB35" s="50">
        <v>0</v>
      </c>
      <c r="FC35" s="50">
        <v>0</v>
      </c>
      <c r="FD35" s="50">
        <v>0</v>
      </c>
      <c r="FE35" s="50">
        <v>0</v>
      </c>
      <c r="FF35" s="50">
        <v>0</v>
      </c>
      <c r="FG35" s="50">
        <v>0</v>
      </c>
      <c r="FH35" s="60">
        <f t="shared" si="103"/>
        <v>0</v>
      </c>
      <c r="FI35" s="50">
        <v>0</v>
      </c>
      <c r="FJ35" s="50">
        <v>0</v>
      </c>
      <c r="FK35" s="50">
        <v>0</v>
      </c>
      <c r="FL35" s="50">
        <v>0</v>
      </c>
      <c r="FM35" s="50">
        <v>0</v>
      </c>
      <c r="FN35" s="50">
        <v>0</v>
      </c>
      <c r="FO35" s="50">
        <v>0</v>
      </c>
      <c r="FP35" s="50">
        <v>0</v>
      </c>
      <c r="FQ35" s="50">
        <v>0</v>
      </c>
      <c r="FR35" s="50">
        <v>0</v>
      </c>
      <c r="FS35" s="50">
        <v>0</v>
      </c>
      <c r="FT35" s="50">
        <v>0</v>
      </c>
      <c r="FU35" s="60">
        <f t="shared" si="104"/>
        <v>0</v>
      </c>
      <c r="FV35" s="50">
        <v>0</v>
      </c>
      <c r="FW35" s="50">
        <v>0</v>
      </c>
      <c r="FX35" s="50">
        <v>0</v>
      </c>
      <c r="FY35" s="50">
        <v>0</v>
      </c>
      <c r="FZ35" s="50">
        <v>0</v>
      </c>
      <c r="GA35" s="50">
        <v>0</v>
      </c>
      <c r="GB35" s="50">
        <v>0</v>
      </c>
      <c r="GC35" s="50">
        <v>0</v>
      </c>
      <c r="GD35" s="50">
        <v>0</v>
      </c>
      <c r="GE35" s="50">
        <v>0</v>
      </c>
      <c r="GF35" s="50">
        <v>0</v>
      </c>
      <c r="GG35" s="50">
        <v>0</v>
      </c>
      <c r="GH35" s="60">
        <f t="shared" si="105"/>
        <v>0</v>
      </c>
    </row>
    <row r="36" spans="1:190" s="52" customFormat="1" hidden="1" x14ac:dyDescent="0.25">
      <c r="A36" s="45"/>
      <c r="B36" s="46"/>
      <c r="C36" s="406"/>
      <c r="D36" s="46" t="s">
        <v>34</v>
      </c>
      <c r="E36" s="46"/>
      <c r="F36" s="68">
        <v>1299.432228622399</v>
      </c>
      <c r="G36" s="69"/>
      <c r="H36" s="69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</row>
    <row r="37" spans="1:190" s="52" customFormat="1" hidden="1" x14ac:dyDescent="0.25">
      <c r="A37" s="45"/>
      <c r="B37" s="46"/>
      <c r="C37" s="406"/>
      <c r="D37" s="70" t="s">
        <v>32</v>
      </c>
      <c r="E37" s="46"/>
      <c r="F37" s="68"/>
      <c r="G37" s="49"/>
      <c r="H37" s="49">
        <f t="shared" ref="H37:H38" si="106">G37-J37</f>
        <v>0</v>
      </c>
      <c r="I37" s="50"/>
      <c r="J37" s="50">
        <f>SUM(K37:GH37)/2</f>
        <v>0</v>
      </c>
      <c r="K37" s="50"/>
      <c r="L37" s="50"/>
      <c r="M37" s="50"/>
      <c r="N37" s="50"/>
      <c r="O37" s="50"/>
      <c r="P37" s="60">
        <f>SUM(K37:O37)</f>
        <v>0</v>
      </c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60">
        <f t="shared" ref="AH37:AH38" si="107">SUM(Q37:AB37)</f>
        <v>0</v>
      </c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60">
        <f t="shared" ref="AU37:AU38" si="108">SUM(AI37:AT37)</f>
        <v>0</v>
      </c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60">
        <f t="shared" ref="BH37:BH38" si="109">SUM(AV37:BG37)</f>
        <v>0</v>
      </c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60">
        <f t="shared" ref="BU37:BU38" si="110">SUM(BI37:BT37)</f>
        <v>0</v>
      </c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60">
        <f t="shared" ref="CH37:CH38" si="111">SUM(BV37:CG37)</f>
        <v>0</v>
      </c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60">
        <f t="shared" ref="CU37:CU38" si="112">SUM(CI37:CT37)</f>
        <v>0</v>
      </c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60">
        <f t="shared" ref="DH37:DH38" si="113">SUM(CV37:DG37)</f>
        <v>0</v>
      </c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60">
        <f t="shared" ref="DU37:DU38" si="114">SUM(DI37:DT37)</f>
        <v>0</v>
      </c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60">
        <f t="shared" ref="EH37:EH38" si="115">SUM(DV37:EG37)</f>
        <v>0</v>
      </c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60">
        <f t="shared" ref="EU37:EU38" si="116">SUM(EI37:ET37)</f>
        <v>0</v>
      </c>
      <c r="EV37" s="50"/>
      <c r="EW37" s="50"/>
      <c r="EX37" s="50"/>
      <c r="EY37" s="50"/>
      <c r="EZ37" s="50"/>
      <c r="FA37" s="50"/>
      <c r="FB37" s="50"/>
      <c r="FC37" s="50"/>
      <c r="FD37" s="50"/>
      <c r="FE37" s="50"/>
      <c r="FF37" s="50"/>
      <c r="FG37" s="50"/>
      <c r="FH37" s="60">
        <f t="shared" ref="FH37:FH38" si="117">SUM(EV37:FG37)</f>
        <v>0</v>
      </c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60">
        <f t="shared" ref="FU37:FU38" si="118">SUM(FI37:FT37)</f>
        <v>0</v>
      </c>
      <c r="FV37" s="50"/>
      <c r="FW37" s="50"/>
      <c r="FX37" s="50"/>
      <c r="FY37" s="50"/>
      <c r="FZ37" s="50"/>
      <c r="GA37" s="50"/>
      <c r="GB37" s="50"/>
      <c r="GC37" s="50"/>
      <c r="GD37" s="50"/>
      <c r="GE37" s="50"/>
      <c r="GF37" s="50"/>
      <c r="GG37" s="50"/>
      <c r="GH37" s="60">
        <f t="shared" ref="GH37:GH38" si="119">SUM(FV37:GG37)</f>
        <v>0</v>
      </c>
    </row>
    <row r="38" spans="1:190" s="52" customFormat="1" hidden="1" x14ac:dyDescent="0.25">
      <c r="A38" s="45"/>
      <c r="B38" s="46"/>
      <c r="C38" s="406"/>
      <c r="D38" s="70" t="s">
        <v>33</v>
      </c>
      <c r="E38" s="46"/>
      <c r="F38" s="68"/>
      <c r="G38" s="49"/>
      <c r="H38" s="49">
        <f t="shared" si="106"/>
        <v>0</v>
      </c>
      <c r="I38" s="50"/>
      <c r="J38" s="50">
        <f>SUM(K38:GH38)/2</f>
        <v>0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60">
        <f>SUM(K38:O38)</f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0</v>
      </c>
      <c r="AE38" s="50">
        <v>0</v>
      </c>
      <c r="AF38" s="50">
        <v>0</v>
      </c>
      <c r="AG38" s="50">
        <v>0</v>
      </c>
      <c r="AH38" s="60">
        <f t="shared" si="107"/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0</v>
      </c>
      <c r="AO38" s="50">
        <v>0</v>
      </c>
      <c r="AP38" s="50">
        <v>0</v>
      </c>
      <c r="AQ38" s="50">
        <v>0</v>
      </c>
      <c r="AR38" s="50">
        <v>0</v>
      </c>
      <c r="AS38" s="50">
        <v>0</v>
      </c>
      <c r="AT38" s="50">
        <v>0</v>
      </c>
      <c r="AU38" s="60">
        <f t="shared" si="108"/>
        <v>0</v>
      </c>
      <c r="AV38" s="50">
        <v>0</v>
      </c>
      <c r="AW38" s="50">
        <v>0</v>
      </c>
      <c r="AX38" s="50">
        <v>0</v>
      </c>
      <c r="AY38" s="50">
        <v>0</v>
      </c>
      <c r="AZ38" s="50">
        <v>0</v>
      </c>
      <c r="BA38" s="50">
        <v>0</v>
      </c>
      <c r="BB38" s="50">
        <v>0</v>
      </c>
      <c r="BC38" s="50">
        <v>0</v>
      </c>
      <c r="BD38" s="50">
        <v>0</v>
      </c>
      <c r="BE38" s="50">
        <v>0</v>
      </c>
      <c r="BF38" s="50">
        <v>0</v>
      </c>
      <c r="BG38" s="50">
        <v>0</v>
      </c>
      <c r="BH38" s="60">
        <f t="shared" si="109"/>
        <v>0</v>
      </c>
      <c r="BI38" s="50">
        <v>0</v>
      </c>
      <c r="BJ38" s="50">
        <v>0</v>
      </c>
      <c r="BK38" s="50">
        <v>0</v>
      </c>
      <c r="BL38" s="50">
        <v>0</v>
      </c>
      <c r="BM38" s="50">
        <v>0</v>
      </c>
      <c r="BN38" s="50">
        <v>0</v>
      </c>
      <c r="BO38" s="50">
        <v>0</v>
      </c>
      <c r="BP38" s="50">
        <v>0</v>
      </c>
      <c r="BQ38" s="50">
        <v>0</v>
      </c>
      <c r="BR38" s="50">
        <v>0</v>
      </c>
      <c r="BS38" s="50">
        <v>0</v>
      </c>
      <c r="BT38" s="50">
        <v>0</v>
      </c>
      <c r="BU38" s="60">
        <f t="shared" si="110"/>
        <v>0</v>
      </c>
      <c r="BV38" s="50">
        <v>0</v>
      </c>
      <c r="BW38" s="50">
        <v>0</v>
      </c>
      <c r="BX38" s="50">
        <v>0</v>
      </c>
      <c r="BY38" s="50"/>
      <c r="BZ38" s="50"/>
      <c r="CA38" s="50"/>
      <c r="CB38" s="50"/>
      <c r="CC38" s="50"/>
      <c r="CD38" s="50"/>
      <c r="CE38" s="50"/>
      <c r="CF38" s="50"/>
      <c r="CG38" s="50"/>
      <c r="CH38" s="60">
        <f t="shared" si="111"/>
        <v>0</v>
      </c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60">
        <f t="shared" si="112"/>
        <v>0</v>
      </c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60">
        <f t="shared" si="113"/>
        <v>0</v>
      </c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60">
        <f t="shared" si="114"/>
        <v>0</v>
      </c>
      <c r="DV38" s="50"/>
      <c r="DW38" s="50"/>
      <c r="DX38" s="50"/>
      <c r="DY38" s="50"/>
      <c r="DZ38" s="50"/>
      <c r="EA38" s="50"/>
      <c r="EB38" s="50">
        <v>0</v>
      </c>
      <c r="EC38" s="50">
        <v>0</v>
      </c>
      <c r="ED38" s="50">
        <v>0</v>
      </c>
      <c r="EE38" s="50">
        <v>0</v>
      </c>
      <c r="EF38" s="50">
        <v>0</v>
      </c>
      <c r="EG38" s="50">
        <v>0</v>
      </c>
      <c r="EH38" s="60">
        <f t="shared" si="115"/>
        <v>0</v>
      </c>
      <c r="EI38" s="50">
        <v>0</v>
      </c>
      <c r="EJ38" s="50">
        <v>0</v>
      </c>
      <c r="EK38" s="50">
        <v>0</v>
      </c>
      <c r="EL38" s="50">
        <v>0</v>
      </c>
      <c r="EM38" s="50">
        <v>0</v>
      </c>
      <c r="EN38" s="50">
        <v>0</v>
      </c>
      <c r="EO38" s="50">
        <v>0</v>
      </c>
      <c r="EP38" s="50">
        <v>0</v>
      </c>
      <c r="EQ38" s="50">
        <v>0</v>
      </c>
      <c r="ER38" s="50">
        <v>0</v>
      </c>
      <c r="ES38" s="50">
        <v>0</v>
      </c>
      <c r="ET38" s="50">
        <v>0</v>
      </c>
      <c r="EU38" s="60">
        <f t="shared" si="116"/>
        <v>0</v>
      </c>
      <c r="EV38" s="50">
        <v>0</v>
      </c>
      <c r="EW38" s="50">
        <v>0</v>
      </c>
      <c r="EX38" s="50">
        <v>0</v>
      </c>
      <c r="EY38" s="50">
        <v>0</v>
      </c>
      <c r="EZ38" s="50">
        <v>0</v>
      </c>
      <c r="FA38" s="50">
        <v>0</v>
      </c>
      <c r="FB38" s="50">
        <v>0</v>
      </c>
      <c r="FC38" s="50">
        <v>0</v>
      </c>
      <c r="FD38" s="50">
        <v>0</v>
      </c>
      <c r="FE38" s="50">
        <v>0</v>
      </c>
      <c r="FF38" s="50">
        <v>0</v>
      </c>
      <c r="FG38" s="50">
        <v>0</v>
      </c>
      <c r="FH38" s="60">
        <f t="shared" si="117"/>
        <v>0</v>
      </c>
      <c r="FI38" s="50">
        <v>0</v>
      </c>
      <c r="FJ38" s="50">
        <v>0</v>
      </c>
      <c r="FK38" s="50">
        <v>0</v>
      </c>
      <c r="FL38" s="50">
        <v>0</v>
      </c>
      <c r="FM38" s="50">
        <v>0</v>
      </c>
      <c r="FN38" s="50">
        <v>0</v>
      </c>
      <c r="FO38" s="50">
        <v>0</v>
      </c>
      <c r="FP38" s="50">
        <v>0</v>
      </c>
      <c r="FQ38" s="50">
        <v>0</v>
      </c>
      <c r="FR38" s="50">
        <v>0</v>
      </c>
      <c r="FS38" s="50">
        <v>0</v>
      </c>
      <c r="FT38" s="50">
        <v>0</v>
      </c>
      <c r="FU38" s="60">
        <f t="shared" si="118"/>
        <v>0</v>
      </c>
      <c r="FV38" s="50">
        <v>0</v>
      </c>
      <c r="FW38" s="50">
        <v>0</v>
      </c>
      <c r="FX38" s="50">
        <v>0</v>
      </c>
      <c r="FY38" s="50">
        <v>0</v>
      </c>
      <c r="FZ38" s="50">
        <v>0</v>
      </c>
      <c r="GA38" s="50">
        <v>0</v>
      </c>
      <c r="GB38" s="50">
        <v>0</v>
      </c>
      <c r="GC38" s="50">
        <v>0</v>
      </c>
      <c r="GD38" s="50">
        <v>0</v>
      </c>
      <c r="GE38" s="50">
        <v>0</v>
      </c>
      <c r="GF38" s="50">
        <v>0</v>
      </c>
      <c r="GG38" s="50">
        <v>0</v>
      </c>
      <c r="GH38" s="60">
        <f t="shared" si="119"/>
        <v>0</v>
      </c>
    </row>
    <row r="39" spans="1:190" s="52" customFormat="1" hidden="1" x14ac:dyDescent="0.25">
      <c r="A39" s="45"/>
      <c r="B39" s="46"/>
      <c r="C39" s="406"/>
      <c r="D39" s="46" t="s">
        <v>36</v>
      </c>
      <c r="E39" s="46"/>
      <c r="F39" s="68">
        <v>0</v>
      </c>
      <c r="G39" s="69"/>
      <c r="H39" s="69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</row>
    <row r="40" spans="1:190" s="52" customFormat="1" hidden="1" x14ac:dyDescent="0.25">
      <c r="A40" s="45"/>
      <c r="B40" s="46"/>
      <c r="C40" s="406"/>
      <c r="D40" s="70" t="s">
        <v>32</v>
      </c>
      <c r="E40" s="46"/>
      <c r="F40" s="68"/>
      <c r="G40" s="49"/>
      <c r="H40" s="49">
        <f t="shared" ref="H40:H41" si="120">G40-J40</f>
        <v>0</v>
      </c>
      <c r="I40" s="50"/>
      <c r="J40" s="50">
        <f>SUM(K40:GH40)/2</f>
        <v>0</v>
      </c>
      <c r="K40" s="50"/>
      <c r="L40" s="50"/>
      <c r="M40" s="50"/>
      <c r="N40" s="50"/>
      <c r="O40" s="50"/>
      <c r="P40" s="60">
        <f>SUM(K40:O40)</f>
        <v>0</v>
      </c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60">
        <f t="shared" ref="AH40:AH41" si="121">SUM(Q40:AB40)</f>
        <v>0</v>
      </c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60">
        <f t="shared" ref="AU40:AU41" si="122">SUM(AI40:AT40)</f>
        <v>0</v>
      </c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60">
        <f t="shared" ref="BH40:BH41" si="123">SUM(AV40:BG40)</f>
        <v>0</v>
      </c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60">
        <f t="shared" ref="BU40:BU41" si="124">SUM(BI40:BT40)</f>
        <v>0</v>
      </c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60">
        <f t="shared" ref="CH40:CH41" si="125">SUM(BV40:CG40)</f>
        <v>0</v>
      </c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60">
        <f t="shared" ref="CU40:CU41" si="126">SUM(CI40:CT40)</f>
        <v>0</v>
      </c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60">
        <f t="shared" ref="DH40:DH41" si="127">SUM(CV40:DG40)</f>
        <v>0</v>
      </c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60">
        <f t="shared" ref="DU40:DU41" si="128">SUM(DI40:DT40)</f>
        <v>0</v>
      </c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60">
        <f t="shared" ref="EH40:EH41" si="129">SUM(DV40:EG40)</f>
        <v>0</v>
      </c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60">
        <f t="shared" ref="EU40:EU41" si="130">SUM(EI40:ET40)</f>
        <v>0</v>
      </c>
      <c r="EV40" s="50"/>
      <c r="EW40" s="50"/>
      <c r="EX40" s="50"/>
      <c r="EY40" s="50"/>
      <c r="EZ40" s="50"/>
      <c r="FA40" s="50"/>
      <c r="FB40" s="50"/>
      <c r="FC40" s="50"/>
      <c r="FD40" s="50"/>
      <c r="FE40" s="50"/>
      <c r="FF40" s="50"/>
      <c r="FG40" s="50"/>
      <c r="FH40" s="60">
        <f t="shared" ref="FH40:FH41" si="131">SUM(EV40:FG40)</f>
        <v>0</v>
      </c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60">
        <f t="shared" ref="FU40:FU41" si="132">SUM(FI40:FT40)</f>
        <v>0</v>
      </c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60">
        <f t="shared" ref="GH40:GH41" si="133">SUM(FV40:GG40)</f>
        <v>0</v>
      </c>
    </row>
    <row r="41" spans="1:190" s="52" customFormat="1" hidden="1" x14ac:dyDescent="0.25">
      <c r="A41" s="45"/>
      <c r="B41" s="46"/>
      <c r="C41" s="406"/>
      <c r="D41" s="70" t="s">
        <v>33</v>
      </c>
      <c r="E41" s="46"/>
      <c r="F41" s="68"/>
      <c r="G41" s="49"/>
      <c r="H41" s="49">
        <f t="shared" si="120"/>
        <v>0</v>
      </c>
      <c r="I41" s="50"/>
      <c r="J41" s="50">
        <f>SUM(K41:GH41)/2</f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60">
        <f>SUM(K41:O41)</f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60">
        <f t="shared" si="121"/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0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60">
        <f t="shared" si="122"/>
        <v>0</v>
      </c>
      <c r="AV41" s="50">
        <v>0</v>
      </c>
      <c r="AW41" s="50">
        <v>0</v>
      </c>
      <c r="AX41" s="50">
        <v>0</v>
      </c>
      <c r="AY41" s="50">
        <v>0</v>
      </c>
      <c r="AZ41" s="50">
        <v>0</v>
      </c>
      <c r="BA41" s="50">
        <v>0</v>
      </c>
      <c r="BB41" s="50">
        <v>0</v>
      </c>
      <c r="BC41" s="50">
        <v>0</v>
      </c>
      <c r="BD41" s="50">
        <v>0</v>
      </c>
      <c r="BE41" s="50">
        <v>0</v>
      </c>
      <c r="BF41" s="50">
        <v>0</v>
      </c>
      <c r="BG41" s="50">
        <v>0</v>
      </c>
      <c r="BH41" s="60">
        <f t="shared" si="123"/>
        <v>0</v>
      </c>
      <c r="BI41" s="50">
        <v>0</v>
      </c>
      <c r="BJ41" s="50">
        <v>0</v>
      </c>
      <c r="BK41" s="50">
        <v>0</v>
      </c>
      <c r="BL41" s="50">
        <v>0</v>
      </c>
      <c r="BM41" s="50">
        <v>0</v>
      </c>
      <c r="BN41" s="50">
        <v>0</v>
      </c>
      <c r="BO41" s="50">
        <v>0</v>
      </c>
      <c r="BP41" s="50">
        <v>0</v>
      </c>
      <c r="BQ41" s="50">
        <v>0</v>
      </c>
      <c r="BR41" s="50">
        <v>0</v>
      </c>
      <c r="BS41" s="50">
        <v>0</v>
      </c>
      <c r="BT41" s="50">
        <v>0</v>
      </c>
      <c r="BU41" s="60">
        <f t="shared" si="124"/>
        <v>0</v>
      </c>
      <c r="BV41" s="50">
        <v>0</v>
      </c>
      <c r="BW41" s="50">
        <v>0</v>
      </c>
      <c r="BX41" s="50">
        <v>0</v>
      </c>
      <c r="BY41" s="50">
        <v>0</v>
      </c>
      <c r="BZ41" s="50">
        <v>0</v>
      </c>
      <c r="CA41" s="50">
        <v>0</v>
      </c>
      <c r="CB41" s="50">
        <v>0</v>
      </c>
      <c r="CC41" s="50">
        <v>0</v>
      </c>
      <c r="CD41" s="50">
        <v>0</v>
      </c>
      <c r="CE41" s="50">
        <v>0</v>
      </c>
      <c r="CF41" s="50">
        <v>0</v>
      </c>
      <c r="CG41" s="50">
        <v>0</v>
      </c>
      <c r="CH41" s="60">
        <f t="shared" si="125"/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0</v>
      </c>
      <c r="CN41" s="50">
        <v>0</v>
      </c>
      <c r="CO41" s="50"/>
      <c r="CP41" s="50"/>
      <c r="CQ41" s="50"/>
      <c r="CR41" s="50"/>
      <c r="CS41" s="50"/>
      <c r="CT41" s="50"/>
      <c r="CU41" s="60">
        <f t="shared" si="126"/>
        <v>0</v>
      </c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60">
        <f t="shared" si="127"/>
        <v>0</v>
      </c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60">
        <f t="shared" si="128"/>
        <v>0</v>
      </c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60">
        <f t="shared" si="129"/>
        <v>0</v>
      </c>
      <c r="EI41" s="50"/>
      <c r="EJ41" s="50"/>
      <c r="EK41" s="50"/>
      <c r="EL41" s="50"/>
      <c r="EM41" s="50"/>
      <c r="EN41" s="50"/>
      <c r="EO41" s="50"/>
      <c r="EP41" s="50"/>
      <c r="EQ41" s="50"/>
      <c r="ER41" s="50">
        <v>0</v>
      </c>
      <c r="ES41" s="50">
        <v>0</v>
      </c>
      <c r="ET41" s="50">
        <v>0</v>
      </c>
      <c r="EU41" s="60">
        <f t="shared" si="130"/>
        <v>0</v>
      </c>
      <c r="EV41" s="50">
        <v>0</v>
      </c>
      <c r="EW41" s="50">
        <v>0</v>
      </c>
      <c r="EX41" s="50">
        <v>0</v>
      </c>
      <c r="EY41" s="50">
        <v>0</v>
      </c>
      <c r="EZ41" s="50">
        <v>0</v>
      </c>
      <c r="FA41" s="50">
        <v>0</v>
      </c>
      <c r="FB41" s="50">
        <v>0</v>
      </c>
      <c r="FC41" s="50">
        <v>0</v>
      </c>
      <c r="FD41" s="50">
        <v>0</v>
      </c>
      <c r="FE41" s="50">
        <v>0</v>
      </c>
      <c r="FF41" s="50">
        <v>0</v>
      </c>
      <c r="FG41" s="50">
        <v>0</v>
      </c>
      <c r="FH41" s="60">
        <f t="shared" si="131"/>
        <v>0</v>
      </c>
      <c r="FI41" s="50">
        <v>0</v>
      </c>
      <c r="FJ41" s="50">
        <v>0</v>
      </c>
      <c r="FK41" s="50">
        <v>0</v>
      </c>
      <c r="FL41" s="50">
        <v>0</v>
      </c>
      <c r="FM41" s="50">
        <v>0</v>
      </c>
      <c r="FN41" s="50">
        <v>0</v>
      </c>
      <c r="FO41" s="50">
        <v>0</v>
      </c>
      <c r="FP41" s="50">
        <v>0</v>
      </c>
      <c r="FQ41" s="50">
        <v>0</v>
      </c>
      <c r="FR41" s="50">
        <v>0</v>
      </c>
      <c r="FS41" s="50">
        <v>0</v>
      </c>
      <c r="FT41" s="50">
        <v>0</v>
      </c>
      <c r="FU41" s="60">
        <f t="shared" si="132"/>
        <v>0</v>
      </c>
      <c r="FV41" s="50">
        <v>0</v>
      </c>
      <c r="FW41" s="50">
        <v>0</v>
      </c>
      <c r="FX41" s="50">
        <v>0</v>
      </c>
      <c r="FY41" s="50">
        <v>0</v>
      </c>
      <c r="FZ41" s="50">
        <v>0</v>
      </c>
      <c r="GA41" s="50">
        <v>0</v>
      </c>
      <c r="GB41" s="50">
        <v>0</v>
      </c>
      <c r="GC41" s="50">
        <v>0</v>
      </c>
      <c r="GD41" s="50">
        <v>0</v>
      </c>
      <c r="GE41" s="50">
        <v>0</v>
      </c>
      <c r="GF41" s="50">
        <v>0</v>
      </c>
      <c r="GG41" s="50">
        <v>0</v>
      </c>
      <c r="GH41" s="60">
        <f t="shared" si="133"/>
        <v>0</v>
      </c>
    </row>
    <row r="42" spans="1:190" s="52" customFormat="1" hidden="1" x14ac:dyDescent="0.25">
      <c r="A42" s="45"/>
      <c r="B42" s="46"/>
      <c r="C42" s="406" t="s">
        <v>37</v>
      </c>
      <c r="D42" s="46" t="s">
        <v>31</v>
      </c>
      <c r="E42" s="46"/>
      <c r="F42" s="68">
        <v>0</v>
      </c>
      <c r="G42" s="69"/>
      <c r="H42" s="69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0"/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</row>
    <row r="43" spans="1:190" s="52" customFormat="1" hidden="1" x14ac:dyDescent="0.25">
      <c r="A43" s="45"/>
      <c r="B43" s="46"/>
      <c r="C43" s="406"/>
      <c r="D43" s="70" t="s">
        <v>32</v>
      </c>
      <c r="E43" s="46"/>
      <c r="F43" s="68"/>
      <c r="G43" s="49"/>
      <c r="H43" s="49">
        <f t="shared" ref="H43:H44" si="134">G43-J43</f>
        <v>0</v>
      </c>
      <c r="I43" s="50"/>
      <c r="J43" s="50">
        <f>SUM(K43:GH43)/2</f>
        <v>0</v>
      </c>
      <c r="K43" s="50"/>
      <c r="L43" s="50"/>
      <c r="M43" s="50"/>
      <c r="N43" s="50"/>
      <c r="O43" s="50"/>
      <c r="P43" s="60">
        <f>SUM(K43:O43)</f>
        <v>0</v>
      </c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60">
        <f t="shared" ref="AH43:AH44" si="135">SUM(Q43:AB43)</f>
        <v>0</v>
      </c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60">
        <f t="shared" ref="AU43:AU44" si="136">SUM(AI43:AT43)</f>
        <v>0</v>
      </c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60">
        <f t="shared" ref="BH43:BH44" si="137">SUM(AV43:BG43)</f>
        <v>0</v>
      </c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60">
        <f t="shared" ref="BU43:BU44" si="138">SUM(BI43:BT43)</f>
        <v>0</v>
      </c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60">
        <f t="shared" ref="CH43:CH44" si="139">SUM(BV43:CG43)</f>
        <v>0</v>
      </c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60">
        <f t="shared" ref="CU43:CU44" si="140">SUM(CI43:CT43)</f>
        <v>0</v>
      </c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60">
        <f t="shared" ref="DH43:DH44" si="141">SUM(CV43:DG43)</f>
        <v>0</v>
      </c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60">
        <f t="shared" ref="DU43:DU44" si="142">SUM(DI43:DT43)</f>
        <v>0</v>
      </c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60">
        <f t="shared" ref="EH43:EH44" si="143">SUM(DV43:EG43)</f>
        <v>0</v>
      </c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60">
        <f t="shared" ref="EU43:EU44" si="144">SUM(EI43:ET43)</f>
        <v>0</v>
      </c>
      <c r="EV43" s="50"/>
      <c r="EW43" s="50"/>
      <c r="EX43" s="50"/>
      <c r="EY43" s="50"/>
      <c r="EZ43" s="50"/>
      <c r="FA43" s="50"/>
      <c r="FB43" s="50"/>
      <c r="FC43" s="50"/>
      <c r="FD43" s="50"/>
      <c r="FE43" s="50"/>
      <c r="FF43" s="50"/>
      <c r="FG43" s="50"/>
      <c r="FH43" s="60">
        <f t="shared" ref="FH43:FH44" si="145">SUM(EV43:FG43)</f>
        <v>0</v>
      </c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60">
        <f t="shared" ref="FU43:FU44" si="146">SUM(FI43:FT43)</f>
        <v>0</v>
      </c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60">
        <f t="shared" ref="GH43:GH44" si="147">SUM(FV43:GG43)</f>
        <v>0</v>
      </c>
    </row>
    <row r="44" spans="1:190" s="52" customFormat="1" hidden="1" x14ac:dyDescent="0.25">
      <c r="A44" s="45"/>
      <c r="B44" s="46"/>
      <c r="C44" s="406"/>
      <c r="D44" s="70" t="s">
        <v>33</v>
      </c>
      <c r="E44" s="46"/>
      <c r="F44" s="68"/>
      <c r="G44" s="49"/>
      <c r="H44" s="49">
        <f t="shared" si="134"/>
        <v>0</v>
      </c>
      <c r="I44" s="50"/>
      <c r="J44" s="50">
        <f>SUM(K44:GH44)/2</f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60">
        <f>SUM(K44:O44)</f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60">
        <f t="shared" si="135"/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0</v>
      </c>
      <c r="AU44" s="60">
        <f t="shared" si="136"/>
        <v>0</v>
      </c>
      <c r="AV44" s="50">
        <v>0</v>
      </c>
      <c r="AW44" s="50">
        <v>0</v>
      </c>
      <c r="AX44" s="50">
        <v>0</v>
      </c>
      <c r="AY44" s="50">
        <v>0</v>
      </c>
      <c r="AZ44" s="50">
        <v>0</v>
      </c>
      <c r="BA44" s="50">
        <v>0</v>
      </c>
      <c r="BB44" s="50">
        <v>0</v>
      </c>
      <c r="BC44" s="50">
        <v>0</v>
      </c>
      <c r="BD44" s="50">
        <v>0</v>
      </c>
      <c r="BE44" s="50">
        <v>0</v>
      </c>
      <c r="BF44" s="50">
        <v>0</v>
      </c>
      <c r="BG44" s="50">
        <v>0</v>
      </c>
      <c r="BH44" s="60">
        <f t="shared" si="137"/>
        <v>0</v>
      </c>
      <c r="BI44" s="50">
        <v>0</v>
      </c>
      <c r="BJ44" s="50">
        <v>0</v>
      </c>
      <c r="BK44" s="50">
        <v>0</v>
      </c>
      <c r="BL44" s="50">
        <v>0</v>
      </c>
      <c r="BM44" s="50">
        <v>0</v>
      </c>
      <c r="BN44" s="50">
        <v>0</v>
      </c>
      <c r="BO44" s="50">
        <v>0</v>
      </c>
      <c r="BP44" s="50">
        <v>0</v>
      </c>
      <c r="BQ44" s="50">
        <v>0</v>
      </c>
      <c r="BR44" s="50">
        <v>0</v>
      </c>
      <c r="BS44" s="50">
        <v>0</v>
      </c>
      <c r="BT44" s="50">
        <v>0</v>
      </c>
      <c r="BU44" s="60">
        <f t="shared" si="138"/>
        <v>0</v>
      </c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60">
        <f t="shared" si="139"/>
        <v>0</v>
      </c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60">
        <f t="shared" si="140"/>
        <v>0</v>
      </c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60">
        <f t="shared" si="141"/>
        <v>0</v>
      </c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60">
        <f t="shared" si="142"/>
        <v>0</v>
      </c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60">
        <f t="shared" si="143"/>
        <v>0</v>
      </c>
      <c r="EI44" s="50">
        <v>0</v>
      </c>
      <c r="EJ44" s="50">
        <v>0</v>
      </c>
      <c r="EK44" s="50">
        <v>0</v>
      </c>
      <c r="EL44" s="50">
        <v>0</v>
      </c>
      <c r="EM44" s="50">
        <v>0</v>
      </c>
      <c r="EN44" s="50">
        <v>0</v>
      </c>
      <c r="EO44" s="50">
        <v>0</v>
      </c>
      <c r="EP44" s="50">
        <v>0</v>
      </c>
      <c r="EQ44" s="50">
        <v>0</v>
      </c>
      <c r="ER44" s="50">
        <v>0</v>
      </c>
      <c r="ES44" s="50">
        <v>0</v>
      </c>
      <c r="ET44" s="50">
        <v>0</v>
      </c>
      <c r="EU44" s="60">
        <f t="shared" si="144"/>
        <v>0</v>
      </c>
      <c r="EV44" s="50">
        <v>0</v>
      </c>
      <c r="EW44" s="50">
        <v>0</v>
      </c>
      <c r="EX44" s="50">
        <v>0</v>
      </c>
      <c r="EY44" s="50">
        <v>0</v>
      </c>
      <c r="EZ44" s="50">
        <v>0</v>
      </c>
      <c r="FA44" s="50">
        <v>0</v>
      </c>
      <c r="FB44" s="50">
        <v>0</v>
      </c>
      <c r="FC44" s="50">
        <v>0</v>
      </c>
      <c r="FD44" s="50">
        <v>0</v>
      </c>
      <c r="FE44" s="50">
        <v>0</v>
      </c>
      <c r="FF44" s="50">
        <v>0</v>
      </c>
      <c r="FG44" s="50">
        <v>0</v>
      </c>
      <c r="FH44" s="60">
        <f t="shared" si="145"/>
        <v>0</v>
      </c>
      <c r="FI44" s="50">
        <v>0</v>
      </c>
      <c r="FJ44" s="50">
        <v>0</v>
      </c>
      <c r="FK44" s="50">
        <v>0</v>
      </c>
      <c r="FL44" s="50">
        <v>0</v>
      </c>
      <c r="FM44" s="50">
        <v>0</v>
      </c>
      <c r="FN44" s="50">
        <v>0</v>
      </c>
      <c r="FO44" s="50">
        <v>0</v>
      </c>
      <c r="FP44" s="50">
        <v>0</v>
      </c>
      <c r="FQ44" s="50">
        <v>0</v>
      </c>
      <c r="FR44" s="50">
        <v>0</v>
      </c>
      <c r="FS44" s="50">
        <v>0</v>
      </c>
      <c r="FT44" s="50">
        <v>0</v>
      </c>
      <c r="FU44" s="60">
        <f t="shared" si="146"/>
        <v>0</v>
      </c>
      <c r="FV44" s="50">
        <v>0</v>
      </c>
      <c r="FW44" s="50">
        <v>0</v>
      </c>
      <c r="FX44" s="50">
        <v>0</v>
      </c>
      <c r="FY44" s="50">
        <v>0</v>
      </c>
      <c r="FZ44" s="50">
        <v>0</v>
      </c>
      <c r="GA44" s="50">
        <v>0</v>
      </c>
      <c r="GB44" s="50">
        <v>0</v>
      </c>
      <c r="GC44" s="50">
        <v>0</v>
      </c>
      <c r="GD44" s="50">
        <v>0</v>
      </c>
      <c r="GE44" s="50">
        <v>0</v>
      </c>
      <c r="GF44" s="50">
        <v>0</v>
      </c>
      <c r="GG44" s="50">
        <v>0</v>
      </c>
      <c r="GH44" s="60">
        <f t="shared" si="147"/>
        <v>0</v>
      </c>
    </row>
    <row r="45" spans="1:190" s="52" customFormat="1" hidden="1" x14ac:dyDescent="0.25">
      <c r="A45" s="45"/>
      <c r="B45" s="46"/>
      <c r="C45" s="406"/>
      <c r="D45" s="46" t="s">
        <v>34</v>
      </c>
      <c r="E45" s="46"/>
      <c r="F45" s="68">
        <v>0</v>
      </c>
      <c r="G45" s="69"/>
      <c r="H45" s="69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0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</row>
    <row r="46" spans="1:190" s="52" customFormat="1" hidden="1" x14ac:dyDescent="0.25">
      <c r="A46" s="45"/>
      <c r="B46" s="46"/>
      <c r="C46" s="406"/>
      <c r="D46" s="70" t="s">
        <v>32</v>
      </c>
      <c r="E46" s="46"/>
      <c r="F46" s="68"/>
      <c r="G46" s="49"/>
      <c r="H46" s="49">
        <f t="shared" ref="H46:H47" si="148">G46-J46</f>
        <v>0</v>
      </c>
      <c r="I46" s="50"/>
      <c r="J46" s="50">
        <f>SUM(K46:GH46)/2</f>
        <v>0</v>
      </c>
      <c r="K46" s="50"/>
      <c r="L46" s="50"/>
      <c r="M46" s="50"/>
      <c r="N46" s="50"/>
      <c r="O46" s="50"/>
      <c r="P46" s="60">
        <f>SUM(K46:O46)</f>
        <v>0</v>
      </c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60">
        <f t="shared" ref="AH46:AH47" si="149">SUM(Q46:AB46)</f>
        <v>0</v>
      </c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60">
        <f t="shared" ref="AU46:AU47" si="150">SUM(AI46:AT46)</f>
        <v>0</v>
      </c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60">
        <f t="shared" ref="BH46:BH47" si="151">SUM(AV46:BG46)</f>
        <v>0</v>
      </c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60">
        <f t="shared" ref="BU46:BU47" si="152">SUM(BI46:BT46)</f>
        <v>0</v>
      </c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60">
        <f t="shared" ref="CH46:CH47" si="153">SUM(BV46:CG46)</f>
        <v>0</v>
      </c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60">
        <f t="shared" ref="CU46:CU47" si="154">SUM(CI46:CT46)</f>
        <v>0</v>
      </c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60">
        <f t="shared" ref="DH46:DH47" si="155">SUM(CV46:DG46)</f>
        <v>0</v>
      </c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60">
        <f t="shared" ref="DU46:DU47" si="156">SUM(DI46:DT46)</f>
        <v>0</v>
      </c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60">
        <f t="shared" ref="EH46:EH47" si="157">SUM(DV46:EG46)</f>
        <v>0</v>
      </c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60">
        <f t="shared" ref="EU46:EU47" si="158">SUM(EI46:ET46)</f>
        <v>0</v>
      </c>
      <c r="EV46" s="50"/>
      <c r="EW46" s="50"/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60">
        <f t="shared" ref="FH46:FH47" si="159">SUM(EV46:FG46)</f>
        <v>0</v>
      </c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60">
        <f t="shared" ref="FU46:FU47" si="160">SUM(FI46:FT46)</f>
        <v>0</v>
      </c>
      <c r="FV46" s="50"/>
      <c r="FW46" s="50"/>
      <c r="FX46" s="50"/>
      <c r="FY46" s="50"/>
      <c r="FZ46" s="50"/>
      <c r="GA46" s="50"/>
      <c r="GB46" s="50"/>
      <c r="GC46" s="50"/>
      <c r="GD46" s="50"/>
      <c r="GE46" s="50"/>
      <c r="GF46" s="50"/>
      <c r="GG46" s="50"/>
      <c r="GH46" s="60">
        <f t="shared" ref="GH46:GH47" si="161">SUM(FV46:GG46)</f>
        <v>0</v>
      </c>
    </row>
    <row r="47" spans="1:190" s="52" customFormat="1" hidden="1" x14ac:dyDescent="0.25">
      <c r="A47" s="45"/>
      <c r="B47" s="46"/>
      <c r="C47" s="406"/>
      <c r="D47" s="70" t="s">
        <v>33</v>
      </c>
      <c r="E47" s="46"/>
      <c r="F47" s="68"/>
      <c r="G47" s="49"/>
      <c r="H47" s="49">
        <f t="shared" si="148"/>
        <v>0</v>
      </c>
      <c r="I47" s="50"/>
      <c r="J47" s="50">
        <f>SUM(K47:GH47)/2</f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60">
        <f>SUM(K47:O47)</f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60">
        <f t="shared" si="149"/>
        <v>0</v>
      </c>
      <c r="AI47" s="50">
        <v>0</v>
      </c>
      <c r="AJ47" s="50">
        <v>0</v>
      </c>
      <c r="AK47" s="50">
        <v>0</v>
      </c>
      <c r="AL47" s="50">
        <v>0</v>
      </c>
      <c r="AM47" s="50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</v>
      </c>
      <c r="AT47" s="50">
        <v>0</v>
      </c>
      <c r="AU47" s="60">
        <f t="shared" si="150"/>
        <v>0</v>
      </c>
      <c r="AV47" s="50">
        <v>0</v>
      </c>
      <c r="AW47" s="50">
        <v>0</v>
      </c>
      <c r="AX47" s="50">
        <v>0</v>
      </c>
      <c r="AY47" s="50">
        <v>0</v>
      </c>
      <c r="AZ47" s="50">
        <v>0</v>
      </c>
      <c r="BA47" s="50">
        <v>0</v>
      </c>
      <c r="BB47" s="50">
        <v>0</v>
      </c>
      <c r="BC47" s="50">
        <v>0</v>
      </c>
      <c r="BD47" s="50">
        <v>0</v>
      </c>
      <c r="BE47" s="50">
        <v>0</v>
      </c>
      <c r="BF47" s="50">
        <v>0</v>
      </c>
      <c r="BG47" s="50">
        <v>0</v>
      </c>
      <c r="BH47" s="60">
        <f t="shared" si="151"/>
        <v>0</v>
      </c>
      <c r="BI47" s="50">
        <v>0</v>
      </c>
      <c r="BJ47" s="50">
        <v>0</v>
      </c>
      <c r="BK47" s="50">
        <v>0</v>
      </c>
      <c r="BL47" s="50">
        <v>0</v>
      </c>
      <c r="BM47" s="50">
        <v>0</v>
      </c>
      <c r="BN47" s="50">
        <v>0</v>
      </c>
      <c r="BO47" s="50">
        <v>0</v>
      </c>
      <c r="BP47" s="50">
        <v>0</v>
      </c>
      <c r="BQ47" s="50">
        <v>0</v>
      </c>
      <c r="BR47" s="50">
        <v>0</v>
      </c>
      <c r="BS47" s="50">
        <v>0</v>
      </c>
      <c r="BT47" s="50">
        <v>0</v>
      </c>
      <c r="BU47" s="60">
        <f t="shared" si="152"/>
        <v>0</v>
      </c>
      <c r="BV47" s="50">
        <v>0</v>
      </c>
      <c r="BW47" s="50">
        <v>0</v>
      </c>
      <c r="BX47" s="50">
        <v>0</v>
      </c>
      <c r="BY47" s="50">
        <v>0</v>
      </c>
      <c r="BZ47" s="50">
        <v>0</v>
      </c>
      <c r="CA47" s="50">
        <v>0</v>
      </c>
      <c r="CB47" s="50">
        <v>0</v>
      </c>
      <c r="CC47" s="50">
        <v>0</v>
      </c>
      <c r="CD47" s="50">
        <v>0</v>
      </c>
      <c r="CE47" s="50">
        <v>0</v>
      </c>
      <c r="CF47" s="50">
        <v>0</v>
      </c>
      <c r="CG47" s="50">
        <v>0</v>
      </c>
      <c r="CH47" s="60">
        <f t="shared" si="153"/>
        <v>0</v>
      </c>
      <c r="CI47" s="50">
        <v>0</v>
      </c>
      <c r="CJ47" s="50">
        <v>0</v>
      </c>
      <c r="CK47" s="50">
        <v>0</v>
      </c>
      <c r="CL47" s="50">
        <v>0</v>
      </c>
      <c r="CM47" s="50">
        <v>0</v>
      </c>
      <c r="CN47" s="50">
        <v>0</v>
      </c>
      <c r="CO47" s="50">
        <v>0</v>
      </c>
      <c r="CP47" s="50">
        <v>0</v>
      </c>
      <c r="CQ47" s="50">
        <v>0</v>
      </c>
      <c r="CR47" s="50">
        <v>0</v>
      </c>
      <c r="CS47" s="50">
        <v>0</v>
      </c>
      <c r="CT47" s="50">
        <v>0</v>
      </c>
      <c r="CU47" s="60">
        <f t="shared" si="154"/>
        <v>0</v>
      </c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60">
        <f t="shared" si="155"/>
        <v>0</v>
      </c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60">
        <f t="shared" si="156"/>
        <v>0</v>
      </c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60">
        <f t="shared" si="157"/>
        <v>0</v>
      </c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60">
        <f t="shared" si="158"/>
        <v>0</v>
      </c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60">
        <f t="shared" si="159"/>
        <v>0</v>
      </c>
      <c r="FI47" s="50">
        <v>0</v>
      </c>
      <c r="FJ47" s="50">
        <v>0</v>
      </c>
      <c r="FK47" s="50">
        <v>0</v>
      </c>
      <c r="FL47" s="50">
        <v>0</v>
      </c>
      <c r="FM47" s="50">
        <v>0</v>
      </c>
      <c r="FN47" s="50">
        <v>0</v>
      </c>
      <c r="FO47" s="50">
        <v>0</v>
      </c>
      <c r="FP47" s="50">
        <v>0</v>
      </c>
      <c r="FQ47" s="50">
        <v>0</v>
      </c>
      <c r="FR47" s="50">
        <v>0</v>
      </c>
      <c r="FS47" s="50">
        <v>0</v>
      </c>
      <c r="FT47" s="50">
        <v>0</v>
      </c>
      <c r="FU47" s="60">
        <f t="shared" si="160"/>
        <v>0</v>
      </c>
      <c r="FV47" s="50">
        <v>0</v>
      </c>
      <c r="FW47" s="50">
        <v>0</v>
      </c>
      <c r="FX47" s="50">
        <v>0</v>
      </c>
      <c r="FY47" s="50">
        <v>0</v>
      </c>
      <c r="FZ47" s="50">
        <v>0</v>
      </c>
      <c r="GA47" s="50">
        <v>0</v>
      </c>
      <c r="GB47" s="50">
        <v>0</v>
      </c>
      <c r="GC47" s="50">
        <v>0</v>
      </c>
      <c r="GD47" s="50">
        <v>0</v>
      </c>
      <c r="GE47" s="50">
        <v>0</v>
      </c>
      <c r="GF47" s="50">
        <v>0</v>
      </c>
      <c r="GG47" s="50">
        <v>0</v>
      </c>
      <c r="GH47" s="60">
        <f t="shared" si="161"/>
        <v>0</v>
      </c>
    </row>
    <row r="48" spans="1:190" s="52" customFormat="1" hidden="1" x14ac:dyDescent="0.25">
      <c r="A48" s="45"/>
      <c r="B48" s="46"/>
      <c r="C48" s="407" t="s">
        <v>38</v>
      </c>
      <c r="D48" s="46" t="s">
        <v>31</v>
      </c>
      <c r="E48" s="46"/>
      <c r="F48" s="68">
        <v>35643.990000000005</v>
      </c>
      <c r="G48" s="69"/>
      <c r="H48" s="69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0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0"/>
      <c r="GA48" s="50"/>
      <c r="GB48" s="50"/>
      <c r="GC48" s="50"/>
      <c r="GD48" s="50"/>
      <c r="GE48" s="50"/>
      <c r="GF48" s="50"/>
      <c r="GG48" s="50"/>
      <c r="GH48" s="50"/>
    </row>
    <row r="49" spans="1:190" s="52" customFormat="1" hidden="1" x14ac:dyDescent="0.25">
      <c r="A49" s="45"/>
      <c r="B49" s="46"/>
      <c r="C49" s="407"/>
      <c r="D49" s="70" t="s">
        <v>32</v>
      </c>
      <c r="E49" s="46"/>
      <c r="F49" s="68"/>
      <c r="G49" s="49"/>
      <c r="H49" s="49">
        <f t="shared" ref="H49:H50" si="162">G49-J49</f>
        <v>0</v>
      </c>
      <c r="I49" s="50"/>
      <c r="J49" s="50">
        <f>SUM(K49:GH49)/2</f>
        <v>0</v>
      </c>
      <c r="K49" s="50"/>
      <c r="L49" s="50"/>
      <c r="M49" s="50"/>
      <c r="N49" s="50"/>
      <c r="O49" s="50"/>
      <c r="P49" s="60">
        <f>SUM(K49:O49)</f>
        <v>0</v>
      </c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60">
        <f t="shared" ref="AH49:AH50" si="163">SUM(Q49:AB49)</f>
        <v>0</v>
      </c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60">
        <f t="shared" ref="AU49:AU50" si="164">SUM(AI49:AT49)</f>
        <v>0</v>
      </c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60">
        <f t="shared" ref="BH49:BH50" si="165">SUM(AV49:BG49)</f>
        <v>0</v>
      </c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60">
        <f t="shared" ref="BU49:BU50" si="166">SUM(BI49:BT49)</f>
        <v>0</v>
      </c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60">
        <f t="shared" ref="CH49:CH50" si="167">SUM(BV49:CG49)</f>
        <v>0</v>
      </c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60">
        <f t="shared" ref="CU49:CU50" si="168">SUM(CI49:CT49)</f>
        <v>0</v>
      </c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60">
        <f t="shared" ref="DH49:DH50" si="169">SUM(CV49:DG49)</f>
        <v>0</v>
      </c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60">
        <f t="shared" ref="DU49:DU50" si="170">SUM(DI49:DT49)</f>
        <v>0</v>
      </c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60">
        <f t="shared" ref="EH49:EH50" si="171">SUM(DV49:EG49)</f>
        <v>0</v>
      </c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60">
        <f t="shared" ref="EU49:EU50" si="172">SUM(EI49:ET49)</f>
        <v>0</v>
      </c>
      <c r="EV49" s="50"/>
      <c r="EW49" s="50"/>
      <c r="EX49" s="50"/>
      <c r="EY49" s="50"/>
      <c r="EZ49" s="50"/>
      <c r="FA49" s="50"/>
      <c r="FB49" s="50"/>
      <c r="FC49" s="50"/>
      <c r="FD49" s="50"/>
      <c r="FE49" s="50"/>
      <c r="FF49" s="50"/>
      <c r="FG49" s="50"/>
      <c r="FH49" s="60">
        <f t="shared" ref="FH49:FH50" si="173">SUM(EV49:FG49)</f>
        <v>0</v>
      </c>
      <c r="FI49" s="50"/>
      <c r="FJ49" s="50"/>
      <c r="FK49" s="50"/>
      <c r="FL49" s="50"/>
      <c r="FM49" s="50"/>
      <c r="FN49" s="50"/>
      <c r="FO49" s="50"/>
      <c r="FP49" s="50"/>
      <c r="FQ49" s="50"/>
      <c r="FR49" s="50"/>
      <c r="FS49" s="50"/>
      <c r="FT49" s="50"/>
      <c r="FU49" s="60">
        <f t="shared" ref="FU49:FU50" si="174">SUM(FI49:FT49)</f>
        <v>0</v>
      </c>
      <c r="FV49" s="50"/>
      <c r="FW49" s="50"/>
      <c r="FX49" s="50"/>
      <c r="FY49" s="50"/>
      <c r="FZ49" s="50"/>
      <c r="GA49" s="50"/>
      <c r="GB49" s="50"/>
      <c r="GC49" s="50"/>
      <c r="GD49" s="50"/>
      <c r="GE49" s="50"/>
      <c r="GF49" s="50"/>
      <c r="GG49" s="50"/>
      <c r="GH49" s="60">
        <f t="shared" ref="GH49:GH50" si="175">SUM(FV49:GG49)</f>
        <v>0</v>
      </c>
    </row>
    <row r="50" spans="1:190" s="52" customFormat="1" hidden="1" x14ac:dyDescent="0.25">
      <c r="A50" s="45"/>
      <c r="B50" s="46"/>
      <c r="C50" s="407"/>
      <c r="D50" s="70" t="s">
        <v>33</v>
      </c>
      <c r="E50" s="46"/>
      <c r="F50" s="68"/>
      <c r="G50" s="49"/>
      <c r="H50" s="49">
        <f t="shared" si="162"/>
        <v>0</v>
      </c>
      <c r="I50" s="50"/>
      <c r="J50" s="50">
        <f>SUM(K50:GH50)/2</f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60">
        <f>SUM(K50:O50)</f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60">
        <f t="shared" si="163"/>
        <v>0</v>
      </c>
      <c r="AI50" s="50">
        <v>0</v>
      </c>
      <c r="AJ50" s="50">
        <v>0</v>
      </c>
      <c r="AK50" s="50">
        <v>0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60">
        <f t="shared" si="164"/>
        <v>0</v>
      </c>
      <c r="AV50" s="50">
        <v>0</v>
      </c>
      <c r="AW50" s="50">
        <v>0</v>
      </c>
      <c r="AX50" s="50">
        <v>0</v>
      </c>
      <c r="AY50" s="50">
        <v>0</v>
      </c>
      <c r="AZ50" s="50">
        <v>0</v>
      </c>
      <c r="BA50" s="50">
        <v>0</v>
      </c>
      <c r="BB50" s="50">
        <v>0</v>
      </c>
      <c r="BC50" s="50">
        <v>0</v>
      </c>
      <c r="BD50" s="50">
        <v>0</v>
      </c>
      <c r="BE50" s="50">
        <v>0</v>
      </c>
      <c r="BF50" s="50">
        <v>0</v>
      </c>
      <c r="BG50" s="50">
        <v>0</v>
      </c>
      <c r="BH50" s="60">
        <f t="shared" si="165"/>
        <v>0</v>
      </c>
      <c r="BI50" s="50">
        <v>0</v>
      </c>
      <c r="BJ50" s="50">
        <v>0</v>
      </c>
      <c r="BK50" s="50">
        <v>0</v>
      </c>
      <c r="BL50" s="50">
        <v>0</v>
      </c>
      <c r="BM50" s="50">
        <v>0</v>
      </c>
      <c r="BN50" s="50">
        <v>0</v>
      </c>
      <c r="BO50" s="50">
        <v>0</v>
      </c>
      <c r="BP50" s="50">
        <v>0</v>
      </c>
      <c r="BQ50" s="50">
        <v>0</v>
      </c>
      <c r="BR50" s="50">
        <v>0</v>
      </c>
      <c r="BS50" s="50">
        <v>0</v>
      </c>
      <c r="BT50" s="50">
        <v>0</v>
      </c>
      <c r="BU50" s="60">
        <f t="shared" si="166"/>
        <v>0</v>
      </c>
      <c r="BV50" s="50">
        <v>0</v>
      </c>
      <c r="BW50" s="50">
        <v>0</v>
      </c>
      <c r="BX50" s="50">
        <v>0</v>
      </c>
      <c r="BY50" s="50">
        <v>0</v>
      </c>
      <c r="BZ50" s="50">
        <v>0</v>
      </c>
      <c r="CA50" s="50">
        <v>0</v>
      </c>
      <c r="CB50" s="50">
        <v>0</v>
      </c>
      <c r="CC50" s="50">
        <v>0</v>
      </c>
      <c r="CD50" s="50">
        <v>0</v>
      </c>
      <c r="CE50" s="50">
        <v>0</v>
      </c>
      <c r="CF50" s="50">
        <v>0</v>
      </c>
      <c r="CG50" s="50">
        <v>0</v>
      </c>
      <c r="CH50" s="60">
        <f t="shared" si="167"/>
        <v>0</v>
      </c>
      <c r="CI50" s="50">
        <v>0</v>
      </c>
      <c r="CJ50" s="50">
        <v>0</v>
      </c>
      <c r="CK50" s="50">
        <v>0</v>
      </c>
      <c r="CL50" s="50">
        <v>0</v>
      </c>
      <c r="CM50" s="50">
        <v>0</v>
      </c>
      <c r="CN50" s="50">
        <v>0</v>
      </c>
      <c r="CO50" s="50">
        <v>0</v>
      </c>
      <c r="CP50" s="50">
        <v>0</v>
      </c>
      <c r="CQ50" s="50">
        <v>0</v>
      </c>
      <c r="CR50" s="50">
        <v>0</v>
      </c>
      <c r="CS50" s="50">
        <v>0</v>
      </c>
      <c r="CT50" s="50">
        <v>0</v>
      </c>
      <c r="CU50" s="60">
        <f t="shared" si="168"/>
        <v>0</v>
      </c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60">
        <f t="shared" si="169"/>
        <v>0</v>
      </c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60">
        <f t="shared" si="170"/>
        <v>0</v>
      </c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60">
        <f t="shared" si="171"/>
        <v>0</v>
      </c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60">
        <f t="shared" si="172"/>
        <v>0</v>
      </c>
      <c r="EV50" s="50"/>
      <c r="EW50" s="50"/>
      <c r="EX50" s="50"/>
      <c r="EY50" s="50"/>
      <c r="EZ50" s="50"/>
      <c r="FA50" s="50"/>
      <c r="FB50" s="50"/>
      <c r="FC50" s="50"/>
      <c r="FD50" s="50"/>
      <c r="FE50" s="50"/>
      <c r="FF50" s="50"/>
      <c r="FG50" s="50"/>
      <c r="FH50" s="60">
        <f t="shared" si="173"/>
        <v>0</v>
      </c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60">
        <f t="shared" si="174"/>
        <v>0</v>
      </c>
      <c r="FV50" s="50">
        <v>0</v>
      </c>
      <c r="FW50" s="50">
        <v>0</v>
      </c>
      <c r="FX50" s="50">
        <v>0</v>
      </c>
      <c r="FY50" s="50">
        <v>0</v>
      </c>
      <c r="FZ50" s="50">
        <v>0</v>
      </c>
      <c r="GA50" s="50">
        <v>0</v>
      </c>
      <c r="GB50" s="50">
        <v>0</v>
      </c>
      <c r="GC50" s="50">
        <v>0</v>
      </c>
      <c r="GD50" s="50">
        <v>0</v>
      </c>
      <c r="GE50" s="50">
        <v>0</v>
      </c>
      <c r="GF50" s="50">
        <v>0</v>
      </c>
      <c r="GG50" s="50">
        <v>0</v>
      </c>
      <c r="GH50" s="60">
        <f t="shared" si="175"/>
        <v>0</v>
      </c>
    </row>
    <row r="51" spans="1:190" s="52" customFormat="1" hidden="1" x14ac:dyDescent="0.25">
      <c r="A51" s="45"/>
      <c r="B51" s="46"/>
      <c r="C51" s="63"/>
      <c r="D51" s="46" t="s">
        <v>39</v>
      </c>
      <c r="E51" s="46"/>
      <c r="F51" s="68">
        <v>35524.019999999982</v>
      </c>
      <c r="G51" s="69"/>
      <c r="H51" s="69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0"/>
      <c r="FE51" s="50"/>
      <c r="FF51" s="50"/>
      <c r="FG51" s="50"/>
      <c r="FH51" s="50"/>
      <c r="FI51" s="50"/>
      <c r="FJ51" s="50"/>
      <c r="FK51" s="50"/>
      <c r="FL51" s="50"/>
      <c r="FM51" s="50"/>
      <c r="FN51" s="50"/>
      <c r="FO51" s="50"/>
      <c r="FP51" s="50"/>
      <c r="FQ51" s="50"/>
      <c r="FR51" s="50"/>
      <c r="FS51" s="50"/>
      <c r="FT51" s="50"/>
      <c r="FU51" s="50"/>
      <c r="FV51" s="50"/>
      <c r="FW51" s="50"/>
      <c r="FX51" s="50"/>
      <c r="FY51" s="50"/>
      <c r="FZ51" s="50"/>
      <c r="GA51" s="50"/>
      <c r="GB51" s="50"/>
      <c r="GC51" s="50"/>
      <c r="GD51" s="50"/>
      <c r="GE51" s="50"/>
      <c r="GF51" s="50"/>
      <c r="GG51" s="50"/>
      <c r="GH51" s="50"/>
    </row>
    <row r="52" spans="1:190" s="52" customFormat="1" hidden="1" x14ac:dyDescent="0.25">
      <c r="A52" s="45"/>
      <c r="B52" s="46"/>
      <c r="C52" s="63"/>
      <c r="D52" s="70" t="s">
        <v>32</v>
      </c>
      <c r="E52" s="46"/>
      <c r="F52" s="68"/>
      <c r="G52" s="49"/>
      <c r="H52" s="49">
        <f t="shared" ref="H52:H53" si="176">G52-J52</f>
        <v>0</v>
      </c>
      <c r="I52" s="50"/>
      <c r="J52" s="50">
        <f>SUM(K52:GH52)/2</f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60">
        <f>SUM(K52:O52)</f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60">
        <f>SUM(Q52:AB52)</f>
        <v>0</v>
      </c>
      <c r="AI52" s="50">
        <v>0</v>
      </c>
      <c r="AJ52" s="50">
        <v>0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60">
        <f>SUM(AI52:AT52)</f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60">
        <f>SUM(AV52:BG52)</f>
        <v>0</v>
      </c>
      <c r="BI52" s="50">
        <v>0</v>
      </c>
      <c r="BJ52" s="50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P52" s="50">
        <v>0</v>
      </c>
      <c r="BQ52" s="50">
        <v>0</v>
      </c>
      <c r="BR52" s="50">
        <v>0</v>
      </c>
      <c r="BS52" s="50">
        <v>0</v>
      </c>
      <c r="BT52" s="50">
        <v>0</v>
      </c>
      <c r="BU52" s="60">
        <f>SUM(BI52:BT52)</f>
        <v>0</v>
      </c>
      <c r="BV52" s="50">
        <v>0</v>
      </c>
      <c r="BW52" s="50">
        <v>0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60">
        <f>SUM(BV52:CG52)</f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0">
        <v>0</v>
      </c>
      <c r="CU52" s="60">
        <f>SUM(CI52:CT52)</f>
        <v>0</v>
      </c>
      <c r="CV52" s="50">
        <v>0</v>
      </c>
      <c r="CW52" s="50">
        <v>0</v>
      </c>
      <c r="CX52" s="50">
        <v>0</v>
      </c>
      <c r="CY52" s="50">
        <v>0</v>
      </c>
      <c r="CZ52" s="50">
        <v>0</v>
      </c>
      <c r="DA52" s="50">
        <v>0</v>
      </c>
      <c r="DB52" s="50">
        <v>0</v>
      </c>
      <c r="DC52" s="50">
        <v>0</v>
      </c>
      <c r="DD52" s="50">
        <v>0</v>
      </c>
      <c r="DE52" s="50">
        <v>0</v>
      </c>
      <c r="DF52" s="50">
        <v>0</v>
      </c>
      <c r="DG52" s="50">
        <v>0</v>
      </c>
      <c r="DH52" s="60">
        <f>SUM(CV52:DG52)</f>
        <v>0</v>
      </c>
      <c r="DI52" s="50">
        <v>0</v>
      </c>
      <c r="DJ52" s="50">
        <v>0</v>
      </c>
      <c r="DK52" s="50">
        <v>0</v>
      </c>
      <c r="DL52" s="50">
        <v>0</v>
      </c>
      <c r="DM52" s="50">
        <v>0</v>
      </c>
      <c r="DN52" s="50">
        <v>0</v>
      </c>
      <c r="DO52" s="50">
        <v>0</v>
      </c>
      <c r="DP52" s="50">
        <v>0</v>
      </c>
      <c r="DQ52" s="50">
        <v>0</v>
      </c>
      <c r="DR52" s="50">
        <v>0</v>
      </c>
      <c r="DS52" s="50">
        <v>0</v>
      </c>
      <c r="DT52" s="50">
        <v>0</v>
      </c>
      <c r="DU52" s="60">
        <f>SUM(DI52:DT52)</f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50">
        <v>0</v>
      </c>
      <c r="EB52" s="50">
        <v>0</v>
      </c>
      <c r="EC52" s="50">
        <v>0</v>
      </c>
      <c r="ED52" s="50">
        <v>0</v>
      </c>
      <c r="EE52" s="50">
        <v>0</v>
      </c>
      <c r="EF52" s="50">
        <v>0</v>
      </c>
      <c r="EG52" s="50">
        <v>0</v>
      </c>
      <c r="EH52" s="60">
        <f>SUM(DV52:EG52)</f>
        <v>0</v>
      </c>
      <c r="EI52" s="50">
        <v>0</v>
      </c>
      <c r="EJ52" s="50">
        <v>0</v>
      </c>
      <c r="EK52" s="50">
        <v>0</v>
      </c>
      <c r="EL52" s="50">
        <v>0</v>
      </c>
      <c r="EM52" s="50">
        <v>0</v>
      </c>
      <c r="EN52" s="50">
        <v>0</v>
      </c>
      <c r="EO52" s="50">
        <v>0</v>
      </c>
      <c r="EP52" s="50">
        <v>0</v>
      </c>
      <c r="EQ52" s="50">
        <v>0</v>
      </c>
      <c r="ER52" s="50">
        <v>0</v>
      </c>
      <c r="ES52" s="50">
        <v>0</v>
      </c>
      <c r="ET52" s="50">
        <v>0</v>
      </c>
      <c r="EU52" s="60">
        <f>SUM(EI52:ET52)</f>
        <v>0</v>
      </c>
      <c r="EV52" s="50">
        <v>0</v>
      </c>
      <c r="EW52" s="50">
        <v>0</v>
      </c>
      <c r="EX52" s="50">
        <v>0</v>
      </c>
      <c r="EY52" s="50">
        <v>0</v>
      </c>
      <c r="EZ52" s="50">
        <v>0</v>
      </c>
      <c r="FA52" s="50">
        <v>0</v>
      </c>
      <c r="FB52" s="50">
        <v>0</v>
      </c>
      <c r="FC52" s="50">
        <v>0</v>
      </c>
      <c r="FD52" s="50">
        <v>0</v>
      </c>
      <c r="FE52" s="50">
        <v>0</v>
      </c>
      <c r="FF52" s="50">
        <v>0</v>
      </c>
      <c r="FG52" s="50">
        <v>0</v>
      </c>
      <c r="FH52" s="60">
        <f>SUM(EV52:FG52)</f>
        <v>0</v>
      </c>
      <c r="FI52" s="50">
        <v>0</v>
      </c>
      <c r="FJ52" s="50">
        <v>0</v>
      </c>
      <c r="FK52" s="50">
        <v>0</v>
      </c>
      <c r="FL52" s="50">
        <v>0</v>
      </c>
      <c r="FM52" s="50">
        <v>0</v>
      </c>
      <c r="FN52" s="50">
        <v>0</v>
      </c>
      <c r="FO52" s="50">
        <v>0</v>
      </c>
      <c r="FP52" s="50">
        <v>0</v>
      </c>
      <c r="FQ52" s="50">
        <v>0</v>
      </c>
      <c r="FR52" s="50">
        <v>0</v>
      </c>
      <c r="FS52" s="50">
        <v>0</v>
      </c>
      <c r="FT52" s="50">
        <v>0</v>
      </c>
      <c r="FU52" s="60">
        <f>SUM(FI52:FT52)</f>
        <v>0</v>
      </c>
      <c r="FV52" s="50">
        <v>0</v>
      </c>
      <c r="FW52" s="50">
        <v>0</v>
      </c>
      <c r="FX52" s="50">
        <v>0</v>
      </c>
      <c r="FY52" s="50">
        <v>0</v>
      </c>
      <c r="FZ52" s="50">
        <v>0</v>
      </c>
      <c r="GA52" s="50">
        <v>0</v>
      </c>
      <c r="GB52" s="50">
        <v>0</v>
      </c>
      <c r="GC52" s="50">
        <v>0</v>
      </c>
      <c r="GD52" s="50">
        <v>0</v>
      </c>
      <c r="GE52" s="50">
        <v>0</v>
      </c>
      <c r="GF52" s="50">
        <v>0</v>
      </c>
      <c r="GG52" s="50">
        <v>0</v>
      </c>
      <c r="GH52" s="60">
        <f>SUM(FV52:GG52)</f>
        <v>0</v>
      </c>
    </row>
    <row r="53" spans="1:190" s="52" customFormat="1" hidden="1" x14ac:dyDescent="0.25">
      <c r="A53" s="45"/>
      <c r="B53" s="46"/>
      <c r="C53" s="63"/>
      <c r="D53" s="70" t="s">
        <v>40</v>
      </c>
      <c r="E53" s="46"/>
      <c r="F53" s="68"/>
      <c r="G53" s="49"/>
      <c r="H53" s="49">
        <f t="shared" si="176"/>
        <v>0</v>
      </c>
      <c r="I53" s="50"/>
      <c r="J53" s="50">
        <f>SUM(K53:GH53)/2</f>
        <v>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60">
        <f>SUM(K53:O53)</f>
        <v>0</v>
      </c>
      <c r="Q53" s="50">
        <v>0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60">
        <f>SUM(Q53:AB53)</f>
        <v>0</v>
      </c>
      <c r="AI53" s="50">
        <v>0</v>
      </c>
      <c r="AJ53" s="50">
        <v>0</v>
      </c>
      <c r="AK53" s="50">
        <v>0</v>
      </c>
      <c r="AL53" s="50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0</v>
      </c>
      <c r="AT53" s="50">
        <v>0</v>
      </c>
      <c r="AU53" s="60">
        <f>SUM(AI53:AT53)</f>
        <v>0</v>
      </c>
      <c r="AV53" s="50">
        <v>0</v>
      </c>
      <c r="AW53" s="50">
        <v>0</v>
      </c>
      <c r="AX53" s="50">
        <v>0</v>
      </c>
      <c r="AY53" s="50">
        <v>0</v>
      </c>
      <c r="AZ53" s="50">
        <v>0</v>
      </c>
      <c r="BA53" s="50">
        <v>0</v>
      </c>
      <c r="BB53" s="50">
        <v>0</v>
      </c>
      <c r="BC53" s="50">
        <v>0</v>
      </c>
      <c r="BD53" s="50">
        <v>0</v>
      </c>
      <c r="BE53" s="50">
        <v>0</v>
      </c>
      <c r="BF53" s="50">
        <v>0</v>
      </c>
      <c r="BG53" s="50">
        <v>0</v>
      </c>
      <c r="BH53" s="60">
        <f>SUM(AV53:BG53)</f>
        <v>0</v>
      </c>
      <c r="BI53" s="50">
        <v>0</v>
      </c>
      <c r="BJ53" s="50">
        <v>0</v>
      </c>
      <c r="BK53" s="50">
        <v>0</v>
      </c>
      <c r="BL53" s="50">
        <v>0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0</v>
      </c>
      <c r="BT53" s="50">
        <v>0</v>
      </c>
      <c r="BU53" s="60">
        <f>SUM(BI53:BT53)</f>
        <v>0</v>
      </c>
      <c r="BV53" s="50">
        <v>0</v>
      </c>
      <c r="BW53" s="50">
        <v>0</v>
      </c>
      <c r="BX53" s="50">
        <v>0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0</v>
      </c>
      <c r="CF53" s="50">
        <v>0</v>
      </c>
      <c r="CG53" s="50">
        <v>0</v>
      </c>
      <c r="CH53" s="60">
        <f>SUM(BV53:CG53)</f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0</v>
      </c>
      <c r="CN53" s="50">
        <v>0</v>
      </c>
      <c r="CO53" s="50">
        <v>0</v>
      </c>
      <c r="CP53" s="50">
        <v>0</v>
      </c>
      <c r="CQ53" s="50">
        <v>0</v>
      </c>
      <c r="CR53" s="50">
        <v>0</v>
      </c>
      <c r="CS53" s="50">
        <v>0</v>
      </c>
      <c r="CT53" s="50">
        <v>0</v>
      </c>
      <c r="CU53" s="60">
        <f>SUM(CI53:CT53)</f>
        <v>0</v>
      </c>
      <c r="CV53" s="50">
        <v>0</v>
      </c>
      <c r="CW53" s="50">
        <v>0</v>
      </c>
      <c r="CX53" s="50">
        <v>0</v>
      </c>
      <c r="CY53" s="50">
        <v>0</v>
      </c>
      <c r="CZ53" s="50">
        <v>0</v>
      </c>
      <c r="DA53" s="50">
        <v>0</v>
      </c>
      <c r="DB53" s="50">
        <v>0</v>
      </c>
      <c r="DC53" s="50">
        <v>0</v>
      </c>
      <c r="DD53" s="50">
        <v>0</v>
      </c>
      <c r="DE53" s="50">
        <v>0</v>
      </c>
      <c r="DF53" s="50">
        <v>0</v>
      </c>
      <c r="DG53" s="50">
        <v>0</v>
      </c>
      <c r="DH53" s="60">
        <f>SUM(CV53:DG53)</f>
        <v>0</v>
      </c>
      <c r="DI53" s="50">
        <v>0</v>
      </c>
      <c r="DJ53" s="50">
        <v>0</v>
      </c>
      <c r="DK53" s="50">
        <v>0</v>
      </c>
      <c r="DL53" s="50">
        <v>0</v>
      </c>
      <c r="DM53" s="50">
        <v>0</v>
      </c>
      <c r="DN53" s="50">
        <v>0</v>
      </c>
      <c r="DO53" s="50">
        <v>0</v>
      </c>
      <c r="DP53" s="50">
        <v>0</v>
      </c>
      <c r="DQ53" s="50">
        <v>0</v>
      </c>
      <c r="DR53" s="50">
        <v>0</v>
      </c>
      <c r="DS53" s="50">
        <v>0</v>
      </c>
      <c r="DT53" s="50">
        <v>0</v>
      </c>
      <c r="DU53" s="60">
        <f>SUM(DI53:DT53)</f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50">
        <v>0</v>
      </c>
      <c r="EB53" s="50">
        <v>0</v>
      </c>
      <c r="EC53" s="50">
        <v>0</v>
      </c>
      <c r="ED53" s="50">
        <v>0</v>
      </c>
      <c r="EE53" s="50">
        <v>0</v>
      </c>
      <c r="EF53" s="50">
        <v>0</v>
      </c>
      <c r="EG53" s="50">
        <v>0</v>
      </c>
      <c r="EH53" s="60">
        <f>SUM(DV53:EG53)</f>
        <v>0</v>
      </c>
      <c r="EI53" s="50">
        <v>0</v>
      </c>
      <c r="EJ53" s="50">
        <v>0</v>
      </c>
      <c r="EK53" s="50">
        <v>0</v>
      </c>
      <c r="EL53" s="50">
        <v>0</v>
      </c>
      <c r="EM53" s="50">
        <v>0</v>
      </c>
      <c r="EN53" s="50">
        <v>0</v>
      </c>
      <c r="EO53" s="50">
        <v>0</v>
      </c>
      <c r="EP53" s="50">
        <v>0</v>
      </c>
      <c r="EQ53" s="50">
        <v>0</v>
      </c>
      <c r="ER53" s="50">
        <v>0</v>
      </c>
      <c r="ES53" s="50">
        <v>0</v>
      </c>
      <c r="ET53" s="50">
        <v>0</v>
      </c>
      <c r="EU53" s="60">
        <f>SUM(EI53:ET53)</f>
        <v>0</v>
      </c>
      <c r="EV53" s="50">
        <v>0</v>
      </c>
      <c r="EW53" s="50">
        <v>0</v>
      </c>
      <c r="EX53" s="50">
        <v>0</v>
      </c>
      <c r="EY53" s="50">
        <v>0</v>
      </c>
      <c r="EZ53" s="50">
        <v>0</v>
      </c>
      <c r="FA53" s="50">
        <v>0</v>
      </c>
      <c r="FB53" s="50">
        <v>0</v>
      </c>
      <c r="FC53" s="50">
        <v>0</v>
      </c>
      <c r="FD53" s="50">
        <v>0</v>
      </c>
      <c r="FE53" s="50">
        <v>0</v>
      </c>
      <c r="FF53" s="50">
        <v>0</v>
      </c>
      <c r="FG53" s="50">
        <v>0</v>
      </c>
      <c r="FH53" s="60">
        <f>SUM(EV53:FG53)</f>
        <v>0</v>
      </c>
      <c r="FI53" s="50">
        <v>0</v>
      </c>
      <c r="FJ53" s="50">
        <v>0</v>
      </c>
      <c r="FK53" s="50">
        <v>0</v>
      </c>
      <c r="FL53" s="50">
        <v>0</v>
      </c>
      <c r="FM53" s="50">
        <v>0</v>
      </c>
      <c r="FN53" s="50">
        <v>0</v>
      </c>
      <c r="FO53" s="50">
        <v>0</v>
      </c>
      <c r="FP53" s="50">
        <v>0</v>
      </c>
      <c r="FQ53" s="50">
        <v>0</v>
      </c>
      <c r="FR53" s="50">
        <v>0</v>
      </c>
      <c r="FS53" s="50">
        <v>0</v>
      </c>
      <c r="FT53" s="50">
        <v>0</v>
      </c>
      <c r="FU53" s="60">
        <f>SUM(FI53:FT53)</f>
        <v>0</v>
      </c>
      <c r="FV53" s="50">
        <v>0</v>
      </c>
      <c r="FW53" s="50">
        <v>0</v>
      </c>
      <c r="FX53" s="50">
        <v>0</v>
      </c>
      <c r="FY53" s="50">
        <v>0</v>
      </c>
      <c r="FZ53" s="50">
        <v>0</v>
      </c>
      <c r="GA53" s="50">
        <v>0</v>
      </c>
      <c r="GB53" s="50">
        <v>0</v>
      </c>
      <c r="GC53" s="50">
        <v>0</v>
      </c>
      <c r="GD53" s="50">
        <v>0</v>
      </c>
      <c r="GE53" s="50">
        <v>0</v>
      </c>
      <c r="GF53" s="50">
        <v>0</v>
      </c>
      <c r="GG53" s="50">
        <v>0</v>
      </c>
      <c r="GH53" s="60">
        <f>SUM(FV53:GG53)</f>
        <v>0</v>
      </c>
    </row>
    <row r="54" spans="1:190" s="52" customFormat="1" hidden="1" x14ac:dyDescent="0.25">
      <c r="A54" s="45"/>
      <c r="B54" s="46"/>
      <c r="C54" s="63"/>
      <c r="D54" s="46" t="s">
        <v>41</v>
      </c>
      <c r="E54" s="46"/>
      <c r="F54" s="68">
        <v>71426.840000000026</v>
      </c>
      <c r="G54" s="69"/>
      <c r="H54" s="69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0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0"/>
      <c r="GA54" s="50"/>
      <c r="GB54" s="50"/>
      <c r="GC54" s="50"/>
      <c r="GD54" s="50"/>
      <c r="GE54" s="50"/>
      <c r="GF54" s="50"/>
      <c r="GG54" s="50"/>
      <c r="GH54" s="50"/>
    </row>
    <row r="55" spans="1:190" s="52" customFormat="1" ht="18" hidden="1" x14ac:dyDescent="0.4">
      <c r="A55" s="45"/>
      <c r="B55" s="46"/>
      <c r="C55" s="63"/>
      <c r="D55" s="70" t="s">
        <v>32</v>
      </c>
      <c r="E55" s="71"/>
      <c r="F55" s="68"/>
      <c r="G55" s="49"/>
      <c r="H55" s="49">
        <f t="shared" ref="H55:H56" si="177">G55-J55</f>
        <v>0</v>
      </c>
      <c r="I55" s="50"/>
      <c r="J55" s="50">
        <f>SUM(K55:GH55)/2</f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60">
        <f>SUM(K55:O55)</f>
        <v>0</v>
      </c>
      <c r="Q55" s="50">
        <v>0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0">
        <v>0</v>
      </c>
      <c r="AC55" s="50">
        <v>0</v>
      </c>
      <c r="AD55" s="50">
        <v>0</v>
      </c>
      <c r="AE55" s="50">
        <v>0</v>
      </c>
      <c r="AF55" s="50">
        <v>0</v>
      </c>
      <c r="AG55" s="50">
        <v>0</v>
      </c>
      <c r="AH55" s="60">
        <f>SUM(Q55:AB55)</f>
        <v>0</v>
      </c>
      <c r="AI55" s="50">
        <v>0</v>
      </c>
      <c r="AJ55" s="50">
        <v>0</v>
      </c>
      <c r="AK55" s="50">
        <v>0</v>
      </c>
      <c r="AL55" s="50">
        <v>0</v>
      </c>
      <c r="AM55" s="50">
        <v>0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60">
        <f>SUM(AI55:AT55)</f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0</v>
      </c>
      <c r="BA55" s="50">
        <v>0</v>
      </c>
      <c r="BB55" s="50">
        <v>0</v>
      </c>
      <c r="BC55" s="50">
        <v>0</v>
      </c>
      <c r="BD55" s="50">
        <v>0</v>
      </c>
      <c r="BE55" s="50">
        <v>0</v>
      </c>
      <c r="BF55" s="50">
        <v>0</v>
      </c>
      <c r="BG55" s="50">
        <v>0</v>
      </c>
      <c r="BH55" s="60">
        <f>SUM(AV55:BG55)</f>
        <v>0</v>
      </c>
      <c r="BI55" s="50">
        <v>0</v>
      </c>
      <c r="BJ55" s="50">
        <v>0</v>
      </c>
      <c r="BK55" s="50">
        <v>0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60">
        <f>SUM(BI55:BT55)</f>
        <v>0</v>
      </c>
      <c r="BV55" s="50">
        <v>0</v>
      </c>
      <c r="BW55" s="50">
        <v>0</v>
      </c>
      <c r="BX55" s="50">
        <v>0</v>
      </c>
      <c r="BY55" s="50">
        <v>0</v>
      </c>
      <c r="BZ55" s="50">
        <v>0</v>
      </c>
      <c r="CA55" s="50">
        <v>0</v>
      </c>
      <c r="CB55" s="50">
        <v>0</v>
      </c>
      <c r="CC55" s="50">
        <v>0</v>
      </c>
      <c r="CD55" s="50">
        <v>0</v>
      </c>
      <c r="CE55" s="50">
        <v>0</v>
      </c>
      <c r="CF55" s="50">
        <v>0</v>
      </c>
      <c r="CG55" s="50">
        <v>0</v>
      </c>
      <c r="CH55" s="60">
        <f>SUM(BV55:CG55)</f>
        <v>0</v>
      </c>
      <c r="CI55" s="50">
        <v>0</v>
      </c>
      <c r="CJ55" s="50">
        <v>0</v>
      </c>
      <c r="CK55" s="50">
        <v>0</v>
      </c>
      <c r="CL55" s="50">
        <v>0</v>
      </c>
      <c r="CM55" s="50">
        <v>0</v>
      </c>
      <c r="CN55" s="50">
        <v>0</v>
      </c>
      <c r="CO55" s="50">
        <v>0</v>
      </c>
      <c r="CP55" s="50">
        <v>0</v>
      </c>
      <c r="CQ55" s="50">
        <v>0</v>
      </c>
      <c r="CR55" s="50">
        <v>0</v>
      </c>
      <c r="CS55" s="50">
        <v>0</v>
      </c>
      <c r="CT55" s="50">
        <v>0</v>
      </c>
      <c r="CU55" s="60">
        <f>SUM(CI55:CT55)</f>
        <v>0</v>
      </c>
      <c r="CV55" s="50">
        <v>0</v>
      </c>
      <c r="CW55" s="50">
        <v>0</v>
      </c>
      <c r="CX55" s="50">
        <v>0</v>
      </c>
      <c r="CY55" s="50">
        <v>0</v>
      </c>
      <c r="CZ55" s="50">
        <v>0</v>
      </c>
      <c r="DA55" s="50">
        <v>0</v>
      </c>
      <c r="DB55" s="50">
        <v>0</v>
      </c>
      <c r="DC55" s="50">
        <v>0</v>
      </c>
      <c r="DD55" s="50">
        <v>0</v>
      </c>
      <c r="DE55" s="50">
        <v>0</v>
      </c>
      <c r="DF55" s="50">
        <v>0</v>
      </c>
      <c r="DG55" s="50">
        <v>0</v>
      </c>
      <c r="DH55" s="60">
        <f>SUM(CV55:DG55)</f>
        <v>0</v>
      </c>
      <c r="DI55" s="50">
        <v>0</v>
      </c>
      <c r="DJ55" s="50">
        <v>0</v>
      </c>
      <c r="DK55" s="50">
        <v>0</v>
      </c>
      <c r="DL55" s="50">
        <v>0</v>
      </c>
      <c r="DM55" s="50">
        <v>0</v>
      </c>
      <c r="DN55" s="50">
        <v>0</v>
      </c>
      <c r="DO55" s="50">
        <v>0</v>
      </c>
      <c r="DP55" s="50">
        <v>0</v>
      </c>
      <c r="DQ55" s="50">
        <v>0</v>
      </c>
      <c r="DR55" s="50">
        <v>0</v>
      </c>
      <c r="DS55" s="50">
        <v>0</v>
      </c>
      <c r="DT55" s="50">
        <v>0</v>
      </c>
      <c r="DU55" s="60">
        <f>SUM(DI55:DT55)</f>
        <v>0</v>
      </c>
      <c r="DV55" s="50">
        <v>0</v>
      </c>
      <c r="DW55" s="50">
        <v>0</v>
      </c>
      <c r="DX55" s="50">
        <v>0</v>
      </c>
      <c r="DY55" s="50">
        <v>0</v>
      </c>
      <c r="DZ55" s="50">
        <v>0</v>
      </c>
      <c r="EA55" s="50">
        <v>0</v>
      </c>
      <c r="EB55" s="50">
        <v>0</v>
      </c>
      <c r="EC55" s="50">
        <v>0</v>
      </c>
      <c r="ED55" s="50">
        <v>0</v>
      </c>
      <c r="EE55" s="50">
        <v>0</v>
      </c>
      <c r="EF55" s="50">
        <v>0</v>
      </c>
      <c r="EG55" s="50">
        <v>0</v>
      </c>
      <c r="EH55" s="60">
        <f>SUM(DV55:EG55)</f>
        <v>0</v>
      </c>
      <c r="EI55" s="50">
        <v>0</v>
      </c>
      <c r="EJ55" s="50">
        <v>0</v>
      </c>
      <c r="EK55" s="50">
        <v>0</v>
      </c>
      <c r="EL55" s="50">
        <v>0</v>
      </c>
      <c r="EM55" s="50">
        <v>0</v>
      </c>
      <c r="EN55" s="50">
        <v>0</v>
      </c>
      <c r="EO55" s="50">
        <v>0</v>
      </c>
      <c r="EP55" s="50">
        <v>0</v>
      </c>
      <c r="EQ55" s="50">
        <v>0</v>
      </c>
      <c r="ER55" s="50">
        <v>0</v>
      </c>
      <c r="ES55" s="50">
        <v>0</v>
      </c>
      <c r="ET55" s="50">
        <v>0</v>
      </c>
      <c r="EU55" s="60">
        <f>SUM(EI55:ET55)</f>
        <v>0</v>
      </c>
      <c r="EV55" s="50">
        <v>0</v>
      </c>
      <c r="EW55" s="50">
        <v>0</v>
      </c>
      <c r="EX55" s="50">
        <v>0</v>
      </c>
      <c r="EY55" s="50">
        <v>0</v>
      </c>
      <c r="EZ55" s="50">
        <v>0</v>
      </c>
      <c r="FA55" s="50">
        <v>0</v>
      </c>
      <c r="FB55" s="50">
        <v>0</v>
      </c>
      <c r="FC55" s="50">
        <v>0</v>
      </c>
      <c r="FD55" s="50">
        <v>0</v>
      </c>
      <c r="FE55" s="50">
        <v>0</v>
      </c>
      <c r="FF55" s="50">
        <v>0</v>
      </c>
      <c r="FG55" s="50">
        <v>0</v>
      </c>
      <c r="FH55" s="60">
        <f>SUM(EV55:FG55)</f>
        <v>0</v>
      </c>
      <c r="FI55" s="50">
        <v>0</v>
      </c>
      <c r="FJ55" s="50">
        <v>0</v>
      </c>
      <c r="FK55" s="50">
        <v>0</v>
      </c>
      <c r="FL55" s="50">
        <v>0</v>
      </c>
      <c r="FM55" s="50">
        <v>0</v>
      </c>
      <c r="FN55" s="50">
        <v>0</v>
      </c>
      <c r="FO55" s="50">
        <v>0</v>
      </c>
      <c r="FP55" s="50">
        <v>0</v>
      </c>
      <c r="FQ55" s="50">
        <v>0</v>
      </c>
      <c r="FR55" s="50">
        <v>0</v>
      </c>
      <c r="FS55" s="50">
        <v>0</v>
      </c>
      <c r="FT55" s="50">
        <v>0</v>
      </c>
      <c r="FU55" s="60">
        <f>SUM(FI55:FT55)</f>
        <v>0</v>
      </c>
      <c r="FV55" s="50">
        <v>0</v>
      </c>
      <c r="FW55" s="50">
        <v>0</v>
      </c>
      <c r="FX55" s="50">
        <v>0</v>
      </c>
      <c r="FY55" s="50">
        <v>0</v>
      </c>
      <c r="FZ55" s="50">
        <v>0</v>
      </c>
      <c r="GA55" s="50">
        <v>0</v>
      </c>
      <c r="GB55" s="50">
        <v>0</v>
      </c>
      <c r="GC55" s="50">
        <v>0</v>
      </c>
      <c r="GD55" s="50">
        <v>0</v>
      </c>
      <c r="GE55" s="50">
        <v>0</v>
      </c>
      <c r="GF55" s="50">
        <v>0</v>
      </c>
      <c r="GG55" s="50">
        <v>0</v>
      </c>
      <c r="GH55" s="60">
        <f>SUM(FV55:GG55)</f>
        <v>0</v>
      </c>
    </row>
    <row r="56" spans="1:190" s="52" customFormat="1" hidden="1" x14ac:dyDescent="0.25">
      <c r="A56" s="45"/>
      <c r="B56" s="46"/>
      <c r="C56" s="63"/>
      <c r="D56" s="70" t="s">
        <v>40</v>
      </c>
      <c r="E56" s="46"/>
      <c r="F56" s="48"/>
      <c r="G56" s="49"/>
      <c r="H56" s="49">
        <f t="shared" si="177"/>
        <v>0</v>
      </c>
      <c r="I56" s="50"/>
      <c r="J56" s="50">
        <f>SUM(K56:GH56)/2</f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60">
        <f>SUM(K56:O56)</f>
        <v>0</v>
      </c>
      <c r="Q56" s="50">
        <v>0</v>
      </c>
      <c r="R56" s="50">
        <v>0</v>
      </c>
      <c r="S56" s="50">
        <v>0</v>
      </c>
      <c r="T56" s="50">
        <v>0</v>
      </c>
      <c r="U56" s="50">
        <v>0</v>
      </c>
      <c r="V56" s="50">
        <v>0</v>
      </c>
      <c r="W56" s="50">
        <v>0</v>
      </c>
      <c r="X56" s="50">
        <v>0</v>
      </c>
      <c r="Y56" s="50">
        <v>0</v>
      </c>
      <c r="Z56" s="50">
        <v>0</v>
      </c>
      <c r="AA56" s="50">
        <v>0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0</v>
      </c>
      <c r="AH56" s="60">
        <f>SUM(Q56:AB56)</f>
        <v>0</v>
      </c>
      <c r="AI56" s="50">
        <v>0</v>
      </c>
      <c r="AJ56" s="50">
        <v>0</v>
      </c>
      <c r="AK56" s="50">
        <v>0</v>
      </c>
      <c r="AL56" s="50">
        <v>0</v>
      </c>
      <c r="AM56" s="50">
        <v>0</v>
      </c>
      <c r="AN56" s="50">
        <v>0</v>
      </c>
      <c r="AO56" s="50">
        <v>0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60">
        <f>SUM(AI56:AT56)</f>
        <v>0</v>
      </c>
      <c r="AV56" s="50">
        <v>0</v>
      </c>
      <c r="AW56" s="50">
        <v>0</v>
      </c>
      <c r="AX56" s="50">
        <v>0</v>
      </c>
      <c r="AY56" s="50">
        <v>0</v>
      </c>
      <c r="AZ56" s="50">
        <v>0</v>
      </c>
      <c r="BA56" s="50">
        <v>0</v>
      </c>
      <c r="BB56" s="50">
        <v>0</v>
      </c>
      <c r="BC56" s="50">
        <v>0</v>
      </c>
      <c r="BD56" s="50">
        <v>0</v>
      </c>
      <c r="BE56" s="50">
        <v>0</v>
      </c>
      <c r="BF56" s="50">
        <v>0</v>
      </c>
      <c r="BG56" s="50">
        <v>0</v>
      </c>
      <c r="BH56" s="60">
        <f>SUM(AV56:BG56)</f>
        <v>0</v>
      </c>
      <c r="BI56" s="50">
        <v>0</v>
      </c>
      <c r="BJ56" s="50">
        <v>0</v>
      </c>
      <c r="BK56" s="50">
        <v>0</v>
      </c>
      <c r="BL56" s="50">
        <v>0</v>
      </c>
      <c r="BM56" s="50">
        <v>0</v>
      </c>
      <c r="BN56" s="50">
        <v>0</v>
      </c>
      <c r="BO56" s="50">
        <v>0</v>
      </c>
      <c r="BP56" s="50">
        <v>0</v>
      </c>
      <c r="BQ56" s="50">
        <v>0</v>
      </c>
      <c r="BR56" s="50">
        <v>0</v>
      </c>
      <c r="BS56" s="50">
        <v>0</v>
      </c>
      <c r="BT56" s="50">
        <v>0</v>
      </c>
      <c r="BU56" s="60">
        <f>SUM(BI56:BT56)</f>
        <v>0</v>
      </c>
      <c r="BV56" s="50">
        <v>0</v>
      </c>
      <c r="BW56" s="50">
        <v>0</v>
      </c>
      <c r="BX56" s="50">
        <v>0</v>
      </c>
      <c r="BY56" s="50">
        <v>0</v>
      </c>
      <c r="BZ56" s="50">
        <v>0</v>
      </c>
      <c r="CA56" s="50">
        <v>0</v>
      </c>
      <c r="CB56" s="50">
        <v>0</v>
      </c>
      <c r="CC56" s="50">
        <v>0</v>
      </c>
      <c r="CD56" s="50">
        <v>0</v>
      </c>
      <c r="CE56" s="50">
        <v>0</v>
      </c>
      <c r="CF56" s="50">
        <v>0</v>
      </c>
      <c r="CG56" s="50">
        <v>0</v>
      </c>
      <c r="CH56" s="60">
        <f>SUM(BV56:CG56)</f>
        <v>0</v>
      </c>
      <c r="CI56" s="50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50">
        <v>0</v>
      </c>
      <c r="CQ56" s="50">
        <v>0</v>
      </c>
      <c r="CR56" s="50">
        <v>0</v>
      </c>
      <c r="CS56" s="50">
        <v>0</v>
      </c>
      <c r="CT56" s="50">
        <v>0</v>
      </c>
      <c r="CU56" s="60">
        <f>SUM(CI56:CT56)</f>
        <v>0</v>
      </c>
      <c r="CV56" s="50">
        <v>0</v>
      </c>
      <c r="CW56" s="50">
        <v>0</v>
      </c>
      <c r="CX56" s="50">
        <v>0</v>
      </c>
      <c r="CY56" s="50">
        <v>0</v>
      </c>
      <c r="CZ56" s="50">
        <v>0</v>
      </c>
      <c r="DA56" s="50">
        <v>0</v>
      </c>
      <c r="DB56" s="50">
        <v>0</v>
      </c>
      <c r="DC56" s="50">
        <v>0</v>
      </c>
      <c r="DD56" s="50">
        <v>0</v>
      </c>
      <c r="DE56" s="50">
        <v>0</v>
      </c>
      <c r="DF56" s="50">
        <v>0</v>
      </c>
      <c r="DG56" s="50">
        <v>0</v>
      </c>
      <c r="DH56" s="60">
        <f>SUM(CV56:DG56)</f>
        <v>0</v>
      </c>
      <c r="DI56" s="50">
        <v>0</v>
      </c>
      <c r="DJ56" s="50">
        <v>0</v>
      </c>
      <c r="DK56" s="50">
        <v>0</v>
      </c>
      <c r="DL56" s="50">
        <v>0</v>
      </c>
      <c r="DM56" s="50">
        <v>0</v>
      </c>
      <c r="DN56" s="50">
        <v>0</v>
      </c>
      <c r="DO56" s="50">
        <v>0</v>
      </c>
      <c r="DP56" s="50">
        <v>0</v>
      </c>
      <c r="DQ56" s="50">
        <v>0</v>
      </c>
      <c r="DR56" s="50">
        <v>0</v>
      </c>
      <c r="DS56" s="50">
        <v>0</v>
      </c>
      <c r="DT56" s="50">
        <v>0</v>
      </c>
      <c r="DU56" s="60">
        <f>SUM(DI56:DT56)</f>
        <v>0</v>
      </c>
      <c r="DV56" s="50">
        <v>0</v>
      </c>
      <c r="DW56" s="50">
        <v>0</v>
      </c>
      <c r="DX56" s="50">
        <v>0</v>
      </c>
      <c r="DY56" s="50">
        <v>0</v>
      </c>
      <c r="DZ56" s="50">
        <v>0</v>
      </c>
      <c r="EA56" s="50">
        <v>0</v>
      </c>
      <c r="EB56" s="50">
        <v>0</v>
      </c>
      <c r="EC56" s="50">
        <v>0</v>
      </c>
      <c r="ED56" s="50">
        <v>0</v>
      </c>
      <c r="EE56" s="50">
        <v>0</v>
      </c>
      <c r="EF56" s="50">
        <v>0</v>
      </c>
      <c r="EG56" s="50">
        <v>0</v>
      </c>
      <c r="EH56" s="60">
        <f>SUM(DV56:EG56)</f>
        <v>0</v>
      </c>
      <c r="EI56" s="50">
        <v>0</v>
      </c>
      <c r="EJ56" s="50">
        <v>0</v>
      </c>
      <c r="EK56" s="50">
        <v>0</v>
      </c>
      <c r="EL56" s="50">
        <v>0</v>
      </c>
      <c r="EM56" s="50">
        <v>0</v>
      </c>
      <c r="EN56" s="50">
        <v>0</v>
      </c>
      <c r="EO56" s="50">
        <v>0</v>
      </c>
      <c r="EP56" s="50">
        <v>0</v>
      </c>
      <c r="EQ56" s="50">
        <v>0</v>
      </c>
      <c r="ER56" s="50">
        <v>0</v>
      </c>
      <c r="ES56" s="50">
        <v>0</v>
      </c>
      <c r="ET56" s="50">
        <v>0</v>
      </c>
      <c r="EU56" s="60">
        <f>SUM(EI56:ET56)</f>
        <v>0</v>
      </c>
      <c r="EV56" s="50">
        <v>0</v>
      </c>
      <c r="EW56" s="50">
        <v>0</v>
      </c>
      <c r="EX56" s="50">
        <v>0</v>
      </c>
      <c r="EY56" s="50">
        <v>0</v>
      </c>
      <c r="EZ56" s="50">
        <v>0</v>
      </c>
      <c r="FA56" s="50">
        <v>0</v>
      </c>
      <c r="FB56" s="50">
        <v>0</v>
      </c>
      <c r="FC56" s="50">
        <v>0</v>
      </c>
      <c r="FD56" s="50">
        <v>0</v>
      </c>
      <c r="FE56" s="50">
        <v>0</v>
      </c>
      <c r="FF56" s="50">
        <v>0</v>
      </c>
      <c r="FG56" s="50">
        <v>0</v>
      </c>
      <c r="FH56" s="60">
        <f>SUM(EV56:FG56)</f>
        <v>0</v>
      </c>
      <c r="FI56" s="50">
        <v>0</v>
      </c>
      <c r="FJ56" s="50">
        <v>0</v>
      </c>
      <c r="FK56" s="50">
        <v>0</v>
      </c>
      <c r="FL56" s="50">
        <v>0</v>
      </c>
      <c r="FM56" s="50">
        <v>0</v>
      </c>
      <c r="FN56" s="50">
        <v>0</v>
      </c>
      <c r="FO56" s="50">
        <v>0</v>
      </c>
      <c r="FP56" s="50">
        <v>0</v>
      </c>
      <c r="FQ56" s="50">
        <v>0</v>
      </c>
      <c r="FR56" s="50">
        <v>0</v>
      </c>
      <c r="FS56" s="50">
        <v>0</v>
      </c>
      <c r="FT56" s="50">
        <v>0</v>
      </c>
      <c r="FU56" s="60">
        <f>SUM(FI56:FT56)</f>
        <v>0</v>
      </c>
      <c r="FV56" s="50">
        <v>0</v>
      </c>
      <c r="FW56" s="50">
        <v>0</v>
      </c>
      <c r="FX56" s="50">
        <v>0</v>
      </c>
      <c r="FY56" s="50">
        <v>0</v>
      </c>
      <c r="FZ56" s="50">
        <v>0</v>
      </c>
      <c r="GA56" s="50">
        <v>0</v>
      </c>
      <c r="GB56" s="50">
        <v>0</v>
      </c>
      <c r="GC56" s="50">
        <v>0</v>
      </c>
      <c r="GD56" s="50">
        <v>0</v>
      </c>
      <c r="GE56" s="50">
        <v>0</v>
      </c>
      <c r="GF56" s="50">
        <v>0</v>
      </c>
      <c r="GG56" s="50">
        <v>0</v>
      </c>
      <c r="GH56" s="60">
        <f>SUM(FV56:GG56)</f>
        <v>0</v>
      </c>
    </row>
    <row r="57" spans="1:190" s="62" customFormat="1" x14ac:dyDescent="0.25">
      <c r="A57" s="53"/>
      <c r="B57" s="54"/>
      <c r="C57" s="55"/>
      <c r="D57" s="55" t="s">
        <v>42</v>
      </c>
      <c r="E57" s="54"/>
      <c r="F57" s="56"/>
      <c r="G57" s="57">
        <f>SUM(G28:G50)</f>
        <v>0</v>
      </c>
      <c r="H57" s="57">
        <f>G57-J57</f>
        <v>0</v>
      </c>
      <c r="I57" s="58"/>
      <c r="J57" s="58">
        <f>SUM(K57:GH57)/2</f>
        <v>0</v>
      </c>
      <c r="K57" s="57">
        <f>SUM(K28:K50)</f>
        <v>0</v>
      </c>
      <c r="L57" s="57">
        <f>SUM(L28:L50)</f>
        <v>0</v>
      </c>
      <c r="M57" s="57">
        <f t="shared" ref="M57:O57" si="178">SUM(M28:M50)</f>
        <v>0</v>
      </c>
      <c r="N57" s="57">
        <f t="shared" si="178"/>
        <v>0</v>
      </c>
      <c r="O57" s="57">
        <f t="shared" si="178"/>
        <v>0</v>
      </c>
      <c r="P57" s="60">
        <f>SUM(K57:O57)</f>
        <v>0</v>
      </c>
      <c r="Q57" s="57">
        <f>SUM(Q28:Q50)</f>
        <v>0</v>
      </c>
      <c r="R57" s="57">
        <f>SUM(R28:R50)</f>
        <v>0</v>
      </c>
      <c r="S57" s="57">
        <f t="shared" ref="S57:AA57" si="179">SUM(S28:S50)</f>
        <v>0</v>
      </c>
      <c r="T57" s="57">
        <f t="shared" si="179"/>
        <v>0</v>
      </c>
      <c r="U57" s="57">
        <f t="shared" si="179"/>
        <v>0</v>
      </c>
      <c r="V57" s="57">
        <f t="shared" si="179"/>
        <v>0</v>
      </c>
      <c r="W57" s="57">
        <f t="shared" si="179"/>
        <v>0</v>
      </c>
      <c r="X57" s="57">
        <f t="shared" si="179"/>
        <v>0</v>
      </c>
      <c r="Y57" s="57">
        <f t="shared" si="179"/>
        <v>0</v>
      </c>
      <c r="Z57" s="57">
        <f t="shared" si="179"/>
        <v>0</v>
      </c>
      <c r="AA57" s="57">
        <f t="shared" si="179"/>
        <v>0</v>
      </c>
      <c r="AB57" s="57">
        <f>SUM(AB28:AB50)</f>
        <v>0</v>
      </c>
      <c r="AC57" s="57">
        <f>SUM(AC28:AC50)</f>
        <v>0</v>
      </c>
      <c r="AD57" s="57">
        <f>SUM(AD28:AD50)</f>
        <v>0</v>
      </c>
      <c r="AE57" s="57">
        <f t="shared" ref="AE57:AG57" si="180">SUM(AE28:AE50)</f>
        <v>0</v>
      </c>
      <c r="AF57" s="57">
        <f t="shared" si="180"/>
        <v>0</v>
      </c>
      <c r="AG57" s="57">
        <f t="shared" si="180"/>
        <v>0</v>
      </c>
      <c r="AH57" s="60">
        <f t="shared" ref="AH57" si="181">SUM(Q57:AB57)</f>
        <v>0</v>
      </c>
      <c r="AI57" s="57">
        <f>SUM(AI28:AI50)</f>
        <v>0</v>
      </c>
      <c r="AJ57" s="57">
        <f>SUM(AJ28:AJ50)</f>
        <v>0</v>
      </c>
      <c r="AK57" s="57">
        <f t="shared" ref="AK57:AS57" si="182">SUM(AK28:AK50)</f>
        <v>0</v>
      </c>
      <c r="AL57" s="57">
        <f t="shared" si="182"/>
        <v>0</v>
      </c>
      <c r="AM57" s="57">
        <f t="shared" si="182"/>
        <v>0</v>
      </c>
      <c r="AN57" s="57">
        <f t="shared" si="182"/>
        <v>0</v>
      </c>
      <c r="AO57" s="57">
        <f t="shared" si="182"/>
        <v>0</v>
      </c>
      <c r="AP57" s="57">
        <f t="shared" si="182"/>
        <v>0</v>
      </c>
      <c r="AQ57" s="57">
        <f t="shared" si="182"/>
        <v>0</v>
      </c>
      <c r="AR57" s="57">
        <f t="shared" si="182"/>
        <v>0</v>
      </c>
      <c r="AS57" s="57">
        <f t="shared" si="182"/>
        <v>0</v>
      </c>
      <c r="AT57" s="57">
        <f>SUM(AT28:AT50)</f>
        <v>0</v>
      </c>
      <c r="AU57" s="60">
        <f t="shared" ref="AU57" si="183">SUM(AI57:AT57)</f>
        <v>0</v>
      </c>
      <c r="AV57" s="57">
        <f>SUM(AV28:AV50)</f>
        <v>0</v>
      </c>
      <c r="AW57" s="57">
        <f>SUM(AW28:AW50)</f>
        <v>0</v>
      </c>
      <c r="AX57" s="57">
        <f t="shared" ref="AX57:BF57" si="184">SUM(AX28:AX50)</f>
        <v>0</v>
      </c>
      <c r="AY57" s="57">
        <f t="shared" si="184"/>
        <v>0</v>
      </c>
      <c r="AZ57" s="57">
        <f t="shared" si="184"/>
        <v>0</v>
      </c>
      <c r="BA57" s="57">
        <f t="shared" si="184"/>
        <v>0</v>
      </c>
      <c r="BB57" s="57">
        <f t="shared" si="184"/>
        <v>0</v>
      </c>
      <c r="BC57" s="57">
        <f t="shared" si="184"/>
        <v>0</v>
      </c>
      <c r="BD57" s="57">
        <f t="shared" si="184"/>
        <v>0</v>
      </c>
      <c r="BE57" s="57">
        <f t="shared" si="184"/>
        <v>0</v>
      </c>
      <c r="BF57" s="57">
        <f t="shared" si="184"/>
        <v>0</v>
      </c>
      <c r="BG57" s="57">
        <f>SUM(BG28:BG50)</f>
        <v>0</v>
      </c>
      <c r="BH57" s="60">
        <f t="shared" ref="BH57" si="185">SUM(AV57:BG57)</f>
        <v>0</v>
      </c>
      <c r="BI57" s="57">
        <f>SUM(BI28:BI50)</f>
        <v>0</v>
      </c>
      <c r="BJ57" s="57">
        <f>SUM(BJ28:BJ50)</f>
        <v>0</v>
      </c>
      <c r="BK57" s="57">
        <f t="shared" ref="BK57:BS57" si="186">SUM(BK28:BK50)</f>
        <v>0</v>
      </c>
      <c r="BL57" s="57">
        <f t="shared" si="186"/>
        <v>0</v>
      </c>
      <c r="BM57" s="57">
        <f t="shared" si="186"/>
        <v>0</v>
      </c>
      <c r="BN57" s="57">
        <f t="shared" si="186"/>
        <v>0</v>
      </c>
      <c r="BO57" s="57">
        <f t="shared" si="186"/>
        <v>0</v>
      </c>
      <c r="BP57" s="57">
        <f t="shared" si="186"/>
        <v>0</v>
      </c>
      <c r="BQ57" s="57">
        <f t="shared" si="186"/>
        <v>0</v>
      </c>
      <c r="BR57" s="57">
        <f t="shared" si="186"/>
        <v>0</v>
      </c>
      <c r="BS57" s="57">
        <f t="shared" si="186"/>
        <v>0</v>
      </c>
      <c r="BT57" s="57">
        <f>SUM(BT28:BT50)</f>
        <v>0</v>
      </c>
      <c r="BU57" s="60">
        <f t="shared" ref="BU57" si="187">SUM(BI57:BT57)</f>
        <v>0</v>
      </c>
      <c r="BV57" s="57">
        <f>SUM(BV28:BV50)</f>
        <v>0</v>
      </c>
      <c r="BW57" s="57">
        <f>SUM(BW28:BW50)</f>
        <v>0</v>
      </c>
      <c r="BX57" s="57">
        <f t="shared" ref="BX57:CF57" si="188">SUM(BX28:BX50)</f>
        <v>0</v>
      </c>
      <c r="BY57" s="57">
        <f t="shared" si="188"/>
        <v>0</v>
      </c>
      <c r="BZ57" s="57">
        <f t="shared" si="188"/>
        <v>0</v>
      </c>
      <c r="CA57" s="57">
        <f t="shared" si="188"/>
        <v>0</v>
      </c>
      <c r="CB57" s="57">
        <f t="shared" si="188"/>
        <v>0</v>
      </c>
      <c r="CC57" s="57">
        <f t="shared" si="188"/>
        <v>0</v>
      </c>
      <c r="CD57" s="57">
        <f t="shared" si="188"/>
        <v>0</v>
      </c>
      <c r="CE57" s="57">
        <f t="shared" si="188"/>
        <v>0</v>
      </c>
      <c r="CF57" s="57">
        <f t="shared" si="188"/>
        <v>0</v>
      </c>
      <c r="CG57" s="57">
        <f>SUM(CG28:CG50)</f>
        <v>0</v>
      </c>
      <c r="CH57" s="60">
        <f t="shared" ref="CH57" si="189">SUM(BV57:CG57)</f>
        <v>0</v>
      </c>
      <c r="CI57" s="57">
        <f>SUM(CI28:CI50)</f>
        <v>0</v>
      </c>
      <c r="CJ57" s="57">
        <f>SUM(CJ28:CJ50)</f>
        <v>0</v>
      </c>
      <c r="CK57" s="57">
        <f t="shared" ref="CK57:CS57" si="190">SUM(CK28:CK50)</f>
        <v>0</v>
      </c>
      <c r="CL57" s="57">
        <f t="shared" si="190"/>
        <v>0</v>
      </c>
      <c r="CM57" s="57">
        <f t="shared" si="190"/>
        <v>0</v>
      </c>
      <c r="CN57" s="57">
        <f t="shared" si="190"/>
        <v>0</v>
      </c>
      <c r="CO57" s="57">
        <f t="shared" si="190"/>
        <v>0</v>
      </c>
      <c r="CP57" s="57">
        <f t="shared" si="190"/>
        <v>0</v>
      </c>
      <c r="CQ57" s="57">
        <f t="shared" si="190"/>
        <v>0</v>
      </c>
      <c r="CR57" s="57">
        <f t="shared" si="190"/>
        <v>0</v>
      </c>
      <c r="CS57" s="57">
        <f t="shared" si="190"/>
        <v>0</v>
      </c>
      <c r="CT57" s="57">
        <f>SUM(CT28:CT50)</f>
        <v>0</v>
      </c>
      <c r="CU57" s="60">
        <f t="shared" ref="CU57" si="191">SUM(CI57:CT57)</f>
        <v>0</v>
      </c>
      <c r="CV57" s="57">
        <f>SUM(CV28:CV50)</f>
        <v>0</v>
      </c>
      <c r="CW57" s="57">
        <f>SUM(CW28:CW50)</f>
        <v>0</v>
      </c>
      <c r="CX57" s="57">
        <f t="shared" ref="CX57:DF57" si="192">SUM(CX28:CX50)</f>
        <v>0</v>
      </c>
      <c r="CY57" s="57">
        <f t="shared" si="192"/>
        <v>0</v>
      </c>
      <c r="CZ57" s="57">
        <f t="shared" si="192"/>
        <v>0</v>
      </c>
      <c r="DA57" s="57">
        <f t="shared" si="192"/>
        <v>0</v>
      </c>
      <c r="DB57" s="57">
        <f t="shared" si="192"/>
        <v>0</v>
      </c>
      <c r="DC57" s="57">
        <f t="shared" si="192"/>
        <v>0</v>
      </c>
      <c r="DD57" s="57">
        <f t="shared" si="192"/>
        <v>0</v>
      </c>
      <c r="DE57" s="57">
        <f t="shared" si="192"/>
        <v>0</v>
      </c>
      <c r="DF57" s="57">
        <f t="shared" si="192"/>
        <v>0</v>
      </c>
      <c r="DG57" s="57">
        <f>SUM(DG28:DG50)</f>
        <v>0</v>
      </c>
      <c r="DH57" s="60">
        <f t="shared" ref="DH57" si="193">SUM(CV57:DG57)</f>
        <v>0</v>
      </c>
      <c r="DI57" s="57">
        <f>SUM(DI28:DI50)</f>
        <v>0</v>
      </c>
      <c r="DJ57" s="57">
        <f>SUM(DJ28:DJ50)</f>
        <v>0</v>
      </c>
      <c r="DK57" s="57">
        <f t="shared" ref="DK57:DS57" si="194">SUM(DK28:DK50)</f>
        <v>0</v>
      </c>
      <c r="DL57" s="57">
        <f t="shared" si="194"/>
        <v>0</v>
      </c>
      <c r="DM57" s="57">
        <f t="shared" si="194"/>
        <v>0</v>
      </c>
      <c r="DN57" s="57">
        <f t="shared" si="194"/>
        <v>0</v>
      </c>
      <c r="DO57" s="57">
        <f t="shared" si="194"/>
        <v>0</v>
      </c>
      <c r="DP57" s="57">
        <f t="shared" si="194"/>
        <v>0</v>
      </c>
      <c r="DQ57" s="57">
        <f t="shared" si="194"/>
        <v>0</v>
      </c>
      <c r="DR57" s="57">
        <f t="shared" si="194"/>
        <v>0</v>
      </c>
      <c r="DS57" s="57">
        <f t="shared" si="194"/>
        <v>0</v>
      </c>
      <c r="DT57" s="57">
        <f>SUM(DT28:DT50)</f>
        <v>0</v>
      </c>
      <c r="DU57" s="60">
        <f t="shared" ref="DU57" si="195">SUM(DI57:DT57)</f>
        <v>0</v>
      </c>
      <c r="DV57" s="57">
        <f>SUM(DV28:DV50)</f>
        <v>0</v>
      </c>
      <c r="DW57" s="57">
        <f>SUM(DW28:DW50)</f>
        <v>0</v>
      </c>
      <c r="DX57" s="57">
        <f t="shared" ref="DX57:EF57" si="196">SUM(DX28:DX50)</f>
        <v>0</v>
      </c>
      <c r="DY57" s="57">
        <f t="shared" si="196"/>
        <v>0</v>
      </c>
      <c r="DZ57" s="57">
        <f t="shared" si="196"/>
        <v>0</v>
      </c>
      <c r="EA57" s="57">
        <f t="shared" si="196"/>
        <v>0</v>
      </c>
      <c r="EB57" s="57">
        <f t="shared" si="196"/>
        <v>0</v>
      </c>
      <c r="EC57" s="57">
        <f t="shared" si="196"/>
        <v>0</v>
      </c>
      <c r="ED57" s="57">
        <f t="shared" si="196"/>
        <v>0</v>
      </c>
      <c r="EE57" s="57">
        <f t="shared" si="196"/>
        <v>0</v>
      </c>
      <c r="EF57" s="57">
        <f t="shared" si="196"/>
        <v>0</v>
      </c>
      <c r="EG57" s="57">
        <f>SUM(EG28:EG50)</f>
        <v>0</v>
      </c>
      <c r="EH57" s="60">
        <f t="shared" ref="EH57" si="197">SUM(DV57:EG57)</f>
        <v>0</v>
      </c>
      <c r="EI57" s="57">
        <f>SUM(EI28:EI50)</f>
        <v>0</v>
      </c>
      <c r="EJ57" s="57">
        <f>SUM(EJ28:EJ50)</f>
        <v>0</v>
      </c>
      <c r="EK57" s="57">
        <f t="shared" ref="EK57:ES57" si="198">SUM(EK28:EK50)</f>
        <v>0</v>
      </c>
      <c r="EL57" s="57">
        <f t="shared" si="198"/>
        <v>0</v>
      </c>
      <c r="EM57" s="57">
        <f t="shared" si="198"/>
        <v>0</v>
      </c>
      <c r="EN57" s="57">
        <f t="shared" si="198"/>
        <v>0</v>
      </c>
      <c r="EO57" s="57">
        <f t="shared" si="198"/>
        <v>0</v>
      </c>
      <c r="EP57" s="57">
        <f t="shared" si="198"/>
        <v>0</v>
      </c>
      <c r="EQ57" s="57">
        <f t="shared" si="198"/>
        <v>0</v>
      </c>
      <c r="ER57" s="57">
        <f t="shared" si="198"/>
        <v>0</v>
      </c>
      <c r="ES57" s="57">
        <f t="shared" si="198"/>
        <v>0</v>
      </c>
      <c r="ET57" s="57">
        <f>SUM(ET28:ET50)</f>
        <v>0</v>
      </c>
      <c r="EU57" s="60">
        <f t="shared" ref="EU57" si="199">SUM(EI57:ET57)</f>
        <v>0</v>
      </c>
      <c r="EV57" s="57">
        <f>SUM(EV28:EV50)</f>
        <v>0</v>
      </c>
      <c r="EW57" s="57">
        <f>SUM(EW28:EW50)</f>
        <v>0</v>
      </c>
      <c r="EX57" s="57">
        <f t="shared" ref="EX57:FF57" si="200">SUM(EX28:EX50)</f>
        <v>0</v>
      </c>
      <c r="EY57" s="57">
        <f t="shared" si="200"/>
        <v>0</v>
      </c>
      <c r="EZ57" s="57">
        <f t="shared" si="200"/>
        <v>0</v>
      </c>
      <c r="FA57" s="57">
        <f t="shared" si="200"/>
        <v>0</v>
      </c>
      <c r="FB57" s="57">
        <f t="shared" si="200"/>
        <v>0</v>
      </c>
      <c r="FC57" s="57">
        <f t="shared" si="200"/>
        <v>0</v>
      </c>
      <c r="FD57" s="57">
        <f t="shared" si="200"/>
        <v>0</v>
      </c>
      <c r="FE57" s="57">
        <f t="shared" si="200"/>
        <v>0</v>
      </c>
      <c r="FF57" s="57">
        <f t="shared" si="200"/>
        <v>0</v>
      </c>
      <c r="FG57" s="57">
        <f>SUM(FG28:FG50)</f>
        <v>0</v>
      </c>
      <c r="FH57" s="60">
        <f t="shared" ref="FH57" si="201">SUM(EV57:FG57)</f>
        <v>0</v>
      </c>
      <c r="FI57" s="57">
        <f>SUM(FI28:FI50)</f>
        <v>0</v>
      </c>
      <c r="FJ57" s="57">
        <f>SUM(FJ28:FJ50)</f>
        <v>0</v>
      </c>
      <c r="FK57" s="57">
        <f t="shared" ref="FK57:FS57" si="202">SUM(FK28:FK50)</f>
        <v>0</v>
      </c>
      <c r="FL57" s="57">
        <f t="shared" si="202"/>
        <v>0</v>
      </c>
      <c r="FM57" s="57">
        <f t="shared" si="202"/>
        <v>0</v>
      </c>
      <c r="FN57" s="57">
        <f t="shared" si="202"/>
        <v>0</v>
      </c>
      <c r="FO57" s="57">
        <f t="shared" si="202"/>
        <v>0</v>
      </c>
      <c r="FP57" s="57">
        <f t="shared" si="202"/>
        <v>0</v>
      </c>
      <c r="FQ57" s="57">
        <f t="shared" si="202"/>
        <v>0</v>
      </c>
      <c r="FR57" s="57">
        <f t="shared" si="202"/>
        <v>0</v>
      </c>
      <c r="FS57" s="57">
        <f t="shared" si="202"/>
        <v>0</v>
      </c>
      <c r="FT57" s="57">
        <f>SUM(FT28:FT50)</f>
        <v>0</v>
      </c>
      <c r="FU57" s="60">
        <f t="shared" ref="FU57" si="203">SUM(FI57:FT57)</f>
        <v>0</v>
      </c>
      <c r="FV57" s="57">
        <f>SUM(FV28:FV50)</f>
        <v>0</v>
      </c>
      <c r="FW57" s="57">
        <f>SUM(FW28:FW50)</f>
        <v>0</v>
      </c>
      <c r="FX57" s="57">
        <f t="shared" ref="FX57:GF57" si="204">SUM(FX28:FX50)</f>
        <v>0</v>
      </c>
      <c r="FY57" s="57">
        <f t="shared" si="204"/>
        <v>0</v>
      </c>
      <c r="FZ57" s="57">
        <f t="shared" si="204"/>
        <v>0</v>
      </c>
      <c r="GA57" s="57">
        <f t="shared" si="204"/>
        <v>0</v>
      </c>
      <c r="GB57" s="57">
        <f t="shared" si="204"/>
        <v>0</v>
      </c>
      <c r="GC57" s="57">
        <f t="shared" si="204"/>
        <v>0</v>
      </c>
      <c r="GD57" s="57">
        <f t="shared" si="204"/>
        <v>0</v>
      </c>
      <c r="GE57" s="57">
        <f t="shared" si="204"/>
        <v>0</v>
      </c>
      <c r="GF57" s="57">
        <f t="shared" si="204"/>
        <v>0</v>
      </c>
      <c r="GG57" s="57">
        <f>SUM(GG28:GG50)</f>
        <v>0</v>
      </c>
      <c r="GH57" s="60">
        <f t="shared" ref="GH57" si="205">SUM(FV57:GG57)</f>
        <v>0</v>
      </c>
    </row>
    <row r="58" spans="1:190" s="52" customFormat="1" x14ac:dyDescent="0.25">
      <c r="A58" s="45"/>
      <c r="B58" s="46"/>
      <c r="C58" s="63"/>
      <c r="D58" s="63"/>
      <c r="E58" s="54"/>
      <c r="F58" s="54"/>
      <c r="G58" s="72"/>
      <c r="H58" s="72"/>
      <c r="I58" s="50"/>
      <c r="J58" s="50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</row>
    <row r="59" spans="1:190" s="52" customFormat="1" ht="18" x14ac:dyDescent="0.4">
      <c r="A59" s="45"/>
      <c r="B59" s="46"/>
      <c r="C59" s="63"/>
      <c r="D59" s="46"/>
      <c r="E59" s="73"/>
      <c r="F59" s="74"/>
      <c r="G59" s="75"/>
      <c r="H59" s="75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M59" s="57"/>
      <c r="CN59" s="57"/>
      <c r="CO59" s="57"/>
      <c r="CP59" s="57"/>
      <c r="CQ59" s="57"/>
      <c r="CR59" s="57"/>
      <c r="CS59" s="57"/>
      <c r="CT59" s="57"/>
      <c r="CU59" s="57"/>
      <c r="CV59" s="57"/>
      <c r="CW59" s="57"/>
      <c r="CX59" s="57"/>
      <c r="CY59" s="57"/>
      <c r="CZ59" s="57"/>
      <c r="DA59" s="57"/>
      <c r="DB59" s="57"/>
      <c r="DC59" s="57"/>
      <c r="DD59" s="57"/>
      <c r="DE59" s="57"/>
      <c r="DF59" s="57"/>
      <c r="DG59" s="57"/>
      <c r="DH59" s="57"/>
      <c r="DI59" s="57"/>
      <c r="DJ59" s="57"/>
      <c r="DK59" s="57"/>
      <c r="DL59" s="57"/>
      <c r="DM59" s="57"/>
      <c r="DN59" s="57"/>
      <c r="DO59" s="57"/>
      <c r="DP59" s="57"/>
      <c r="DQ59" s="57"/>
      <c r="DR59" s="57"/>
      <c r="DS59" s="57"/>
      <c r="DT59" s="57"/>
      <c r="DU59" s="57"/>
      <c r="DV59" s="57"/>
      <c r="DW59" s="57"/>
      <c r="DX59" s="57"/>
      <c r="DY59" s="57"/>
      <c r="DZ59" s="57"/>
      <c r="EA59" s="57"/>
      <c r="EB59" s="57"/>
      <c r="EC59" s="57"/>
      <c r="ED59" s="57"/>
      <c r="EE59" s="57"/>
      <c r="EF59" s="57"/>
      <c r="EG59" s="57"/>
      <c r="EH59" s="57"/>
      <c r="EI59" s="57"/>
      <c r="EJ59" s="57"/>
      <c r="EK59" s="57"/>
      <c r="EL59" s="57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EX59" s="57"/>
      <c r="EY59" s="57"/>
      <c r="EZ59" s="57"/>
      <c r="FA59" s="57"/>
      <c r="FB59" s="57"/>
      <c r="FC59" s="57"/>
      <c r="FD59" s="57"/>
      <c r="FE59" s="57"/>
      <c r="FF59" s="57"/>
      <c r="FG59" s="57"/>
      <c r="FH59" s="57"/>
      <c r="FI59" s="57"/>
      <c r="FJ59" s="57"/>
      <c r="FK59" s="57"/>
      <c r="FL59" s="57"/>
      <c r="FM59" s="57"/>
      <c r="FN59" s="57"/>
      <c r="FO59" s="57"/>
      <c r="FP59" s="57"/>
      <c r="FQ59" s="57"/>
      <c r="FR59" s="57"/>
      <c r="FS59" s="57"/>
      <c r="FT59" s="57"/>
      <c r="FU59" s="57"/>
      <c r="FV59" s="57"/>
      <c r="FW59" s="57"/>
      <c r="FX59" s="57"/>
      <c r="FY59" s="57"/>
      <c r="FZ59" s="57"/>
      <c r="GA59" s="57"/>
      <c r="GB59" s="57"/>
      <c r="GC59" s="57"/>
      <c r="GD59" s="57"/>
      <c r="GE59" s="57"/>
      <c r="GF59" s="57"/>
      <c r="GG59" s="57"/>
      <c r="GH59" s="57"/>
    </row>
    <row r="60" spans="1:190" s="52" customFormat="1" x14ac:dyDescent="0.25">
      <c r="A60" s="45"/>
      <c r="B60" s="46"/>
      <c r="C60" s="63"/>
      <c r="D60" s="46"/>
      <c r="E60" s="76"/>
      <c r="F60" s="77"/>
      <c r="G60" s="78"/>
      <c r="H60" s="78"/>
      <c r="I60" s="50"/>
      <c r="J60" s="79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  <c r="EK60" s="51"/>
      <c r="EL60" s="51"/>
      <c r="EM60" s="51"/>
      <c r="EN60" s="51"/>
      <c r="EO60" s="51"/>
      <c r="EP60" s="51"/>
      <c r="EQ60" s="51"/>
      <c r="ER60" s="51"/>
      <c r="ES60" s="51"/>
      <c r="ET60" s="51"/>
      <c r="EU60" s="51"/>
      <c r="EV60" s="51"/>
      <c r="EW60" s="51"/>
      <c r="EX60" s="51"/>
      <c r="EY60" s="51"/>
      <c r="EZ60" s="51"/>
      <c r="FA60" s="51"/>
      <c r="FB60" s="51"/>
      <c r="FC60" s="51"/>
      <c r="FD60" s="51"/>
      <c r="FE60" s="51"/>
      <c r="FF60" s="51"/>
      <c r="FG60" s="51"/>
      <c r="FH60" s="51"/>
      <c r="FI60" s="51"/>
      <c r="FJ60" s="51"/>
      <c r="FK60" s="51"/>
      <c r="FL60" s="51"/>
      <c r="FM60" s="51"/>
      <c r="FN60" s="51"/>
      <c r="FO60" s="51"/>
      <c r="FP60" s="51"/>
      <c r="FQ60" s="51"/>
      <c r="FR60" s="51"/>
      <c r="FS60" s="51"/>
      <c r="FT60" s="51"/>
      <c r="FU60" s="51"/>
      <c r="FV60" s="51"/>
      <c r="FW60" s="51"/>
      <c r="FX60" s="51"/>
      <c r="FY60" s="51"/>
      <c r="FZ60" s="51"/>
      <c r="GA60" s="51"/>
      <c r="GB60" s="51"/>
      <c r="GC60" s="51"/>
      <c r="GD60" s="51"/>
      <c r="GE60" s="51"/>
      <c r="GF60" s="51"/>
      <c r="GG60" s="51"/>
      <c r="GH60" s="51"/>
    </row>
    <row r="61" spans="1:190" s="52" customFormat="1" x14ac:dyDescent="0.25">
      <c r="A61" s="45"/>
      <c r="B61" s="80"/>
      <c r="C61" s="81" t="s">
        <v>43</v>
      </c>
      <c r="D61" s="81"/>
      <c r="E61" s="82"/>
      <c r="F61" s="83">
        <f>G61+J61</f>
        <v>1146826.4314999999</v>
      </c>
      <c r="G61" s="84">
        <f>G57+G24+G16</f>
        <v>0</v>
      </c>
      <c r="H61" s="84">
        <f>G61-J61</f>
        <v>-1146826.4314999999</v>
      </c>
      <c r="I61" s="85"/>
      <c r="J61" s="84">
        <f>J57+J24+J16</f>
        <v>1146826.4314999999</v>
      </c>
      <c r="K61" s="84">
        <f>K57+K24+K16</f>
        <v>0</v>
      </c>
      <c r="L61" s="84">
        <f t="shared" ref="L61:N61" si="206">L57+L24+L16</f>
        <v>0</v>
      </c>
      <c r="M61" s="359">
        <f t="shared" si="206"/>
        <v>743151.62100000004</v>
      </c>
      <c r="N61" s="84">
        <f t="shared" si="206"/>
        <v>28099</v>
      </c>
      <c r="O61" s="359">
        <f>O57+O24+O16</f>
        <v>59000</v>
      </c>
      <c r="P61" s="359">
        <f>P57+P24+P16</f>
        <v>830250.62100000004</v>
      </c>
      <c r="Q61" s="84">
        <f>Q57+Q24+Q16</f>
        <v>0</v>
      </c>
      <c r="R61" s="84">
        <f t="shared" ref="R61:AH61" si="207">R57+R24+R16</f>
        <v>0</v>
      </c>
      <c r="S61" s="84">
        <f t="shared" si="207"/>
        <v>0</v>
      </c>
      <c r="T61" s="84">
        <f t="shared" si="207"/>
        <v>0</v>
      </c>
      <c r="U61" s="84">
        <f t="shared" si="207"/>
        <v>0</v>
      </c>
      <c r="V61" s="84">
        <f t="shared" si="207"/>
        <v>0</v>
      </c>
      <c r="W61" s="84">
        <f t="shared" si="207"/>
        <v>0</v>
      </c>
      <c r="X61" s="84">
        <f t="shared" si="207"/>
        <v>0</v>
      </c>
      <c r="Y61" s="84">
        <f t="shared" si="207"/>
        <v>0</v>
      </c>
      <c r="Z61" s="84">
        <f t="shared" si="207"/>
        <v>0</v>
      </c>
      <c r="AA61" s="84">
        <f t="shared" si="207"/>
        <v>0</v>
      </c>
      <c r="AB61" s="84">
        <f t="shared" si="207"/>
        <v>0</v>
      </c>
      <c r="AC61" s="84">
        <f>AC57+AC24+AC16</f>
        <v>0</v>
      </c>
      <c r="AD61" s="84">
        <f t="shared" ref="AD61:AF61" si="208">AD57+AD24+AD16</f>
        <v>0</v>
      </c>
      <c r="AE61" s="359">
        <f t="shared" si="208"/>
        <v>574151.62100000004</v>
      </c>
      <c r="AF61" s="84">
        <f t="shared" si="208"/>
        <v>0</v>
      </c>
      <c r="AG61" s="359">
        <f>AG57+AG24+AG16</f>
        <v>59000</v>
      </c>
      <c r="AH61" s="84">
        <f t="shared" si="207"/>
        <v>0</v>
      </c>
      <c r="AI61" s="84">
        <f>AI57+AI24+AI16</f>
        <v>0</v>
      </c>
      <c r="AJ61" s="84">
        <f t="shared" ref="AJ61:AU61" si="209">AJ57+AJ24+AJ16</f>
        <v>0</v>
      </c>
      <c r="AK61" s="84">
        <f t="shared" si="209"/>
        <v>0</v>
      </c>
      <c r="AL61" s="84">
        <f t="shared" si="209"/>
        <v>0</v>
      </c>
      <c r="AM61" s="84">
        <f t="shared" si="209"/>
        <v>0</v>
      </c>
      <c r="AN61" s="84">
        <f t="shared" si="209"/>
        <v>0</v>
      </c>
      <c r="AO61" s="84">
        <f t="shared" si="209"/>
        <v>0</v>
      </c>
      <c r="AP61" s="84">
        <f t="shared" si="209"/>
        <v>0</v>
      </c>
      <c r="AQ61" s="84">
        <f t="shared" si="209"/>
        <v>0</v>
      </c>
      <c r="AR61" s="84">
        <f t="shared" si="209"/>
        <v>0</v>
      </c>
      <c r="AS61" s="84">
        <f t="shared" si="209"/>
        <v>0</v>
      </c>
      <c r="AT61" s="84">
        <f t="shared" si="209"/>
        <v>0</v>
      </c>
      <c r="AU61" s="84">
        <f t="shared" si="209"/>
        <v>0</v>
      </c>
      <c r="AV61" s="84">
        <f>AV57+AV24+AV16</f>
        <v>0</v>
      </c>
      <c r="AW61" s="84">
        <f t="shared" ref="AW61:BH61" si="210">AW57+AW24+AW16</f>
        <v>0</v>
      </c>
      <c r="AX61" s="84">
        <f t="shared" si="210"/>
        <v>0</v>
      </c>
      <c r="AY61" s="84">
        <f t="shared" si="210"/>
        <v>0</v>
      </c>
      <c r="AZ61" s="84">
        <f t="shared" si="210"/>
        <v>0</v>
      </c>
      <c r="BA61" s="84">
        <f t="shared" si="210"/>
        <v>0</v>
      </c>
      <c r="BB61" s="84">
        <f t="shared" si="210"/>
        <v>0</v>
      </c>
      <c r="BC61" s="84">
        <f t="shared" si="210"/>
        <v>0</v>
      </c>
      <c r="BD61" s="84">
        <f t="shared" si="210"/>
        <v>0</v>
      </c>
      <c r="BE61" s="84">
        <f t="shared" si="210"/>
        <v>0</v>
      </c>
      <c r="BF61" s="84">
        <f t="shared" si="210"/>
        <v>0</v>
      </c>
      <c r="BG61" s="84">
        <f t="shared" si="210"/>
        <v>0</v>
      </c>
      <c r="BH61" s="84">
        <f t="shared" si="210"/>
        <v>0</v>
      </c>
      <c r="BI61" s="84">
        <f>BI57+BI24+BI16</f>
        <v>0</v>
      </c>
      <c r="BJ61" s="84">
        <f t="shared" ref="BJ61:BU61" si="211">BJ57+BJ24+BJ16</f>
        <v>0</v>
      </c>
      <c r="BK61" s="84">
        <f t="shared" si="211"/>
        <v>0</v>
      </c>
      <c r="BL61" s="84">
        <f t="shared" si="211"/>
        <v>0</v>
      </c>
      <c r="BM61" s="84">
        <f t="shared" si="211"/>
        <v>0</v>
      </c>
      <c r="BN61" s="84">
        <f t="shared" si="211"/>
        <v>0</v>
      </c>
      <c r="BO61" s="84">
        <f t="shared" si="211"/>
        <v>0</v>
      </c>
      <c r="BP61" s="84">
        <f t="shared" si="211"/>
        <v>0</v>
      </c>
      <c r="BQ61" s="84">
        <f t="shared" si="211"/>
        <v>0</v>
      </c>
      <c r="BR61" s="84">
        <f t="shared" si="211"/>
        <v>0</v>
      </c>
      <c r="BS61" s="84">
        <f t="shared" si="211"/>
        <v>0</v>
      </c>
      <c r="BT61" s="84">
        <f t="shared" si="211"/>
        <v>0</v>
      </c>
      <c r="BU61" s="84">
        <f t="shared" si="211"/>
        <v>0</v>
      </c>
      <c r="BV61" s="84">
        <f>BV57+BV24+BV16</f>
        <v>0</v>
      </c>
      <c r="BW61" s="84">
        <f t="shared" ref="BW61:CH61" si="212">BW57+BW24+BW16</f>
        <v>0</v>
      </c>
      <c r="BX61" s="84">
        <f t="shared" si="212"/>
        <v>0</v>
      </c>
      <c r="BY61" s="84">
        <f t="shared" si="212"/>
        <v>0</v>
      </c>
      <c r="BZ61" s="84">
        <f t="shared" si="212"/>
        <v>0</v>
      </c>
      <c r="CA61" s="84">
        <f t="shared" si="212"/>
        <v>0</v>
      </c>
      <c r="CB61" s="84">
        <f t="shared" si="212"/>
        <v>0</v>
      </c>
      <c r="CC61" s="84">
        <f t="shared" si="212"/>
        <v>0</v>
      </c>
      <c r="CD61" s="84">
        <f t="shared" si="212"/>
        <v>0</v>
      </c>
      <c r="CE61" s="84">
        <f t="shared" si="212"/>
        <v>0</v>
      </c>
      <c r="CF61" s="84">
        <f t="shared" si="212"/>
        <v>0</v>
      </c>
      <c r="CG61" s="84">
        <f t="shared" si="212"/>
        <v>0</v>
      </c>
      <c r="CH61" s="84">
        <f t="shared" si="212"/>
        <v>0</v>
      </c>
      <c r="CI61" s="84">
        <f>CI57+CI24+CI16</f>
        <v>0</v>
      </c>
      <c r="CJ61" s="84">
        <f t="shared" ref="CJ61:CU61" si="213">CJ57+CJ24+CJ16</f>
        <v>0</v>
      </c>
      <c r="CK61" s="84">
        <f t="shared" si="213"/>
        <v>0</v>
      </c>
      <c r="CL61" s="84">
        <f t="shared" si="213"/>
        <v>0</v>
      </c>
      <c r="CM61" s="84">
        <f t="shared" si="213"/>
        <v>0</v>
      </c>
      <c r="CN61" s="84">
        <f t="shared" si="213"/>
        <v>0</v>
      </c>
      <c r="CO61" s="84">
        <f t="shared" si="213"/>
        <v>0</v>
      </c>
      <c r="CP61" s="84">
        <f t="shared" si="213"/>
        <v>0</v>
      </c>
      <c r="CQ61" s="84">
        <f t="shared" si="213"/>
        <v>0</v>
      </c>
      <c r="CR61" s="84">
        <f t="shared" si="213"/>
        <v>0</v>
      </c>
      <c r="CS61" s="84">
        <f t="shared" si="213"/>
        <v>0</v>
      </c>
      <c r="CT61" s="84">
        <f t="shared" si="213"/>
        <v>0</v>
      </c>
      <c r="CU61" s="84">
        <f t="shared" si="213"/>
        <v>0</v>
      </c>
      <c r="CV61" s="84">
        <f>CV57+CV24+CV16</f>
        <v>0</v>
      </c>
      <c r="CW61" s="84">
        <f t="shared" ref="CW61:DH61" si="214">CW57+CW24+CW16</f>
        <v>0</v>
      </c>
      <c r="CX61" s="84">
        <f t="shared" si="214"/>
        <v>0</v>
      </c>
      <c r="CY61" s="84">
        <f t="shared" si="214"/>
        <v>0</v>
      </c>
      <c r="CZ61" s="84">
        <f t="shared" si="214"/>
        <v>0</v>
      </c>
      <c r="DA61" s="84">
        <f t="shared" si="214"/>
        <v>0</v>
      </c>
      <c r="DB61" s="84">
        <f t="shared" si="214"/>
        <v>0</v>
      </c>
      <c r="DC61" s="84">
        <f t="shared" si="214"/>
        <v>0</v>
      </c>
      <c r="DD61" s="84">
        <f t="shared" si="214"/>
        <v>0</v>
      </c>
      <c r="DE61" s="84">
        <f t="shared" si="214"/>
        <v>0</v>
      </c>
      <c r="DF61" s="84">
        <f t="shared" si="214"/>
        <v>0</v>
      </c>
      <c r="DG61" s="84">
        <f t="shared" si="214"/>
        <v>0</v>
      </c>
      <c r="DH61" s="84">
        <f t="shared" si="214"/>
        <v>0</v>
      </c>
      <c r="DI61" s="84">
        <f>DI57+DI24+DI16</f>
        <v>0</v>
      </c>
      <c r="DJ61" s="84">
        <f t="shared" ref="DJ61:DU61" si="215">DJ57+DJ24+DJ16</f>
        <v>0</v>
      </c>
      <c r="DK61" s="84">
        <f t="shared" si="215"/>
        <v>0</v>
      </c>
      <c r="DL61" s="84">
        <f t="shared" si="215"/>
        <v>0</v>
      </c>
      <c r="DM61" s="84">
        <f t="shared" si="215"/>
        <v>0</v>
      </c>
      <c r="DN61" s="84">
        <f t="shared" si="215"/>
        <v>0</v>
      </c>
      <c r="DO61" s="84">
        <f t="shared" si="215"/>
        <v>0</v>
      </c>
      <c r="DP61" s="84">
        <f t="shared" si="215"/>
        <v>0</v>
      </c>
      <c r="DQ61" s="84">
        <f t="shared" si="215"/>
        <v>0</v>
      </c>
      <c r="DR61" s="84">
        <f t="shared" si="215"/>
        <v>0</v>
      </c>
      <c r="DS61" s="84">
        <f t="shared" si="215"/>
        <v>0</v>
      </c>
      <c r="DT61" s="84">
        <f t="shared" si="215"/>
        <v>0</v>
      </c>
      <c r="DU61" s="84">
        <f t="shared" si="215"/>
        <v>0</v>
      </c>
      <c r="DV61" s="84">
        <f>DV57+DV24+DV16</f>
        <v>0</v>
      </c>
      <c r="DW61" s="84">
        <f t="shared" ref="DW61:EH61" si="216">DW57+DW24+DW16</f>
        <v>0</v>
      </c>
      <c r="DX61" s="84">
        <f t="shared" si="216"/>
        <v>0</v>
      </c>
      <c r="DY61" s="84">
        <f t="shared" si="216"/>
        <v>0</v>
      </c>
      <c r="DZ61" s="84">
        <f t="shared" si="216"/>
        <v>0</v>
      </c>
      <c r="EA61" s="84">
        <f t="shared" si="216"/>
        <v>0</v>
      </c>
      <c r="EB61" s="84">
        <f t="shared" si="216"/>
        <v>0</v>
      </c>
      <c r="EC61" s="84">
        <f t="shared" si="216"/>
        <v>0</v>
      </c>
      <c r="ED61" s="84">
        <f t="shared" si="216"/>
        <v>0</v>
      </c>
      <c r="EE61" s="84">
        <f t="shared" si="216"/>
        <v>0</v>
      </c>
      <c r="EF61" s="84">
        <f t="shared" si="216"/>
        <v>0</v>
      </c>
      <c r="EG61" s="84">
        <f t="shared" si="216"/>
        <v>0</v>
      </c>
      <c r="EH61" s="84">
        <f t="shared" si="216"/>
        <v>0</v>
      </c>
      <c r="EI61" s="84">
        <f>EI57+EI24+EI16</f>
        <v>0</v>
      </c>
      <c r="EJ61" s="84">
        <f t="shared" ref="EJ61:EU61" si="217">EJ57+EJ24+EJ16</f>
        <v>0</v>
      </c>
      <c r="EK61" s="84">
        <f t="shared" si="217"/>
        <v>0</v>
      </c>
      <c r="EL61" s="84">
        <f t="shared" si="217"/>
        <v>0</v>
      </c>
      <c r="EM61" s="84">
        <f t="shared" si="217"/>
        <v>0</v>
      </c>
      <c r="EN61" s="84">
        <f t="shared" si="217"/>
        <v>0</v>
      </c>
      <c r="EO61" s="84">
        <f t="shared" si="217"/>
        <v>0</v>
      </c>
      <c r="EP61" s="84">
        <f t="shared" si="217"/>
        <v>0</v>
      </c>
      <c r="EQ61" s="84">
        <f t="shared" si="217"/>
        <v>0</v>
      </c>
      <c r="ER61" s="84">
        <f t="shared" si="217"/>
        <v>0</v>
      </c>
      <c r="ES61" s="84">
        <f t="shared" si="217"/>
        <v>0</v>
      </c>
      <c r="ET61" s="84">
        <f t="shared" si="217"/>
        <v>0</v>
      </c>
      <c r="EU61" s="84">
        <f t="shared" si="217"/>
        <v>0</v>
      </c>
      <c r="EV61" s="84">
        <f>EV57+EV24+EV16</f>
        <v>0</v>
      </c>
      <c r="EW61" s="84">
        <f t="shared" ref="EW61:FH61" si="218">EW57+EW24+EW16</f>
        <v>0</v>
      </c>
      <c r="EX61" s="84">
        <f t="shared" si="218"/>
        <v>0</v>
      </c>
      <c r="EY61" s="84">
        <f t="shared" si="218"/>
        <v>0</v>
      </c>
      <c r="EZ61" s="84">
        <f t="shared" si="218"/>
        <v>0</v>
      </c>
      <c r="FA61" s="84">
        <f t="shared" si="218"/>
        <v>0</v>
      </c>
      <c r="FB61" s="84">
        <f t="shared" si="218"/>
        <v>0</v>
      </c>
      <c r="FC61" s="84">
        <f t="shared" si="218"/>
        <v>0</v>
      </c>
      <c r="FD61" s="84">
        <f t="shared" si="218"/>
        <v>0</v>
      </c>
      <c r="FE61" s="84">
        <f t="shared" si="218"/>
        <v>0</v>
      </c>
      <c r="FF61" s="84">
        <f t="shared" si="218"/>
        <v>0</v>
      </c>
      <c r="FG61" s="84">
        <f t="shared" si="218"/>
        <v>0</v>
      </c>
      <c r="FH61" s="84">
        <f t="shared" si="218"/>
        <v>0</v>
      </c>
      <c r="FI61" s="84">
        <f>FI57+FI24+FI16</f>
        <v>0</v>
      </c>
      <c r="FJ61" s="84">
        <f t="shared" ref="FJ61:FU61" si="219">FJ57+FJ24+FJ16</f>
        <v>0</v>
      </c>
      <c r="FK61" s="84">
        <f t="shared" si="219"/>
        <v>0</v>
      </c>
      <c r="FL61" s="84">
        <f t="shared" si="219"/>
        <v>0</v>
      </c>
      <c r="FM61" s="84">
        <f t="shared" si="219"/>
        <v>0</v>
      </c>
      <c r="FN61" s="84">
        <f t="shared" si="219"/>
        <v>0</v>
      </c>
      <c r="FO61" s="84">
        <f t="shared" si="219"/>
        <v>0</v>
      </c>
      <c r="FP61" s="84">
        <f t="shared" si="219"/>
        <v>0</v>
      </c>
      <c r="FQ61" s="84">
        <f t="shared" si="219"/>
        <v>0</v>
      </c>
      <c r="FR61" s="84">
        <f t="shared" si="219"/>
        <v>0</v>
      </c>
      <c r="FS61" s="84">
        <f t="shared" si="219"/>
        <v>0</v>
      </c>
      <c r="FT61" s="84">
        <f t="shared" si="219"/>
        <v>0</v>
      </c>
      <c r="FU61" s="84">
        <f t="shared" si="219"/>
        <v>0</v>
      </c>
      <c r="FV61" s="84">
        <f>FV57+FV24+FV16</f>
        <v>0</v>
      </c>
      <c r="FW61" s="84">
        <f t="shared" ref="FW61:GH61" si="220">FW57+FW24+FW16</f>
        <v>0</v>
      </c>
      <c r="FX61" s="84">
        <f t="shared" si="220"/>
        <v>0</v>
      </c>
      <c r="FY61" s="84">
        <f t="shared" si="220"/>
        <v>0</v>
      </c>
      <c r="FZ61" s="84">
        <f t="shared" si="220"/>
        <v>0</v>
      </c>
      <c r="GA61" s="84">
        <f t="shared" si="220"/>
        <v>0</v>
      </c>
      <c r="GB61" s="84">
        <f t="shared" si="220"/>
        <v>0</v>
      </c>
      <c r="GC61" s="84">
        <f t="shared" si="220"/>
        <v>0</v>
      </c>
      <c r="GD61" s="84">
        <f t="shared" si="220"/>
        <v>0</v>
      </c>
      <c r="GE61" s="84">
        <f t="shared" si="220"/>
        <v>0</v>
      </c>
      <c r="GF61" s="84">
        <f t="shared" si="220"/>
        <v>0</v>
      </c>
      <c r="GG61" s="84">
        <f t="shared" si="220"/>
        <v>0</v>
      </c>
      <c r="GH61" s="84">
        <f t="shared" si="220"/>
        <v>0</v>
      </c>
    </row>
    <row r="62" spans="1:190" s="52" customFormat="1" x14ac:dyDescent="0.25">
      <c r="A62" s="45"/>
      <c r="B62" s="46"/>
      <c r="C62" s="55"/>
      <c r="D62" s="55"/>
      <c r="E62" s="54"/>
      <c r="F62" s="56">
        <v>8741.7838853253452</v>
      </c>
      <c r="G62" s="57"/>
      <c r="H62" s="57"/>
      <c r="I62" s="58"/>
      <c r="J62" s="72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  <c r="EK62" s="51"/>
      <c r="EL62" s="51"/>
      <c r="EM62" s="51"/>
      <c r="EN62" s="51"/>
      <c r="EO62" s="51"/>
      <c r="EP62" s="51"/>
      <c r="EQ62" s="51"/>
      <c r="ER62" s="51"/>
      <c r="ES62" s="51"/>
      <c r="ET62" s="51"/>
      <c r="EU62" s="51"/>
      <c r="EV62" s="51"/>
      <c r="EW62" s="51"/>
      <c r="EX62" s="51"/>
      <c r="EY62" s="51"/>
      <c r="EZ62" s="51"/>
      <c r="FA62" s="51"/>
      <c r="FB62" s="51"/>
      <c r="FC62" s="51"/>
      <c r="FD62" s="51"/>
      <c r="FE62" s="51"/>
      <c r="FF62" s="51"/>
      <c r="FG62" s="51"/>
      <c r="FH62" s="51"/>
      <c r="FI62" s="51"/>
      <c r="FJ62" s="51"/>
      <c r="FK62" s="51"/>
      <c r="FL62" s="51"/>
      <c r="FM62" s="51"/>
      <c r="FN62" s="51"/>
      <c r="FO62" s="51"/>
      <c r="FP62" s="51"/>
      <c r="FQ62" s="51"/>
      <c r="FR62" s="51"/>
      <c r="FS62" s="51"/>
      <c r="FT62" s="51"/>
      <c r="FU62" s="51"/>
      <c r="FV62" s="51"/>
      <c r="FW62" s="51"/>
      <c r="FX62" s="51"/>
      <c r="FY62" s="51"/>
      <c r="FZ62" s="51"/>
      <c r="GA62" s="51"/>
      <c r="GB62" s="51"/>
      <c r="GC62" s="51"/>
      <c r="GD62" s="51"/>
      <c r="GE62" s="51"/>
      <c r="GF62" s="51"/>
      <c r="GG62" s="51"/>
      <c r="GH62" s="51"/>
    </row>
    <row r="63" spans="1:190" s="52" customFormat="1" hidden="1" x14ac:dyDescent="0.25">
      <c r="A63" s="45"/>
      <c r="B63" s="86"/>
      <c r="C63" s="87" t="s">
        <v>0</v>
      </c>
      <c r="D63" s="88"/>
      <c r="E63" s="89" t="s">
        <v>1</v>
      </c>
      <c r="F63" s="90" t="s">
        <v>2</v>
      </c>
      <c r="G63" s="91" t="s">
        <v>44</v>
      </c>
      <c r="H63" s="91" t="s">
        <v>45</v>
      </c>
      <c r="I63" s="91" t="s">
        <v>5</v>
      </c>
      <c r="J63" s="92" t="s">
        <v>2</v>
      </c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  <c r="EK63" s="51"/>
      <c r="EL63" s="51"/>
      <c r="EM63" s="51"/>
      <c r="EN63" s="51"/>
      <c r="EO63" s="51"/>
      <c r="EP63" s="51"/>
      <c r="EQ63" s="51"/>
      <c r="ER63" s="51"/>
      <c r="ES63" s="51"/>
      <c r="ET63" s="51"/>
      <c r="EU63" s="51"/>
      <c r="EV63" s="51"/>
      <c r="EW63" s="51"/>
      <c r="EX63" s="51"/>
      <c r="EY63" s="51"/>
      <c r="EZ63" s="51"/>
      <c r="FA63" s="51"/>
      <c r="FB63" s="51"/>
      <c r="FC63" s="51"/>
      <c r="FD63" s="51"/>
      <c r="FE63" s="51"/>
      <c r="FF63" s="51"/>
      <c r="FG63" s="51"/>
      <c r="FH63" s="51"/>
      <c r="FI63" s="51"/>
      <c r="FJ63" s="51"/>
      <c r="FK63" s="51"/>
      <c r="FL63" s="51"/>
      <c r="FM63" s="51"/>
      <c r="FN63" s="51"/>
      <c r="FO63" s="51"/>
      <c r="FP63" s="51"/>
      <c r="FQ63" s="51"/>
      <c r="FR63" s="51"/>
      <c r="FS63" s="51"/>
      <c r="FT63" s="51"/>
      <c r="FU63" s="51"/>
      <c r="FV63" s="51"/>
      <c r="FW63" s="51"/>
      <c r="FX63" s="51"/>
      <c r="FY63" s="51"/>
      <c r="FZ63" s="51"/>
      <c r="GA63" s="51"/>
      <c r="GB63" s="51"/>
      <c r="GC63" s="51"/>
      <c r="GD63" s="51"/>
      <c r="GE63" s="51"/>
      <c r="GF63" s="51"/>
      <c r="GG63" s="51"/>
      <c r="GH63" s="51"/>
    </row>
    <row r="64" spans="1:190" s="52" customFormat="1" hidden="1" x14ac:dyDescent="0.25">
      <c r="A64" s="45"/>
      <c r="B64" s="93"/>
      <c r="C64" s="94"/>
      <c r="D64" s="48"/>
      <c r="E64" s="95" t="s">
        <v>8</v>
      </c>
      <c r="F64" s="96"/>
      <c r="G64" s="97"/>
      <c r="H64" s="97"/>
      <c r="I64" s="97" t="s">
        <v>9</v>
      </c>
      <c r="J64" s="97" t="s">
        <v>46</v>
      </c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  <c r="EK64" s="51"/>
      <c r="EL64" s="51"/>
      <c r="EM64" s="51"/>
      <c r="EN64" s="51"/>
      <c r="EO64" s="51"/>
      <c r="EP64" s="51"/>
      <c r="EQ64" s="51"/>
      <c r="ER64" s="51"/>
      <c r="ES64" s="51"/>
      <c r="ET64" s="51"/>
      <c r="EU64" s="51"/>
      <c r="EV64" s="51"/>
      <c r="EW64" s="51"/>
      <c r="EX64" s="51"/>
      <c r="EY64" s="51"/>
      <c r="EZ64" s="51"/>
      <c r="FA64" s="51"/>
      <c r="FB64" s="51"/>
      <c r="FC64" s="51"/>
      <c r="FD64" s="51"/>
      <c r="FE64" s="51"/>
      <c r="FF64" s="51"/>
      <c r="FG64" s="51"/>
      <c r="FH64" s="51"/>
      <c r="FI64" s="51"/>
      <c r="FJ64" s="51"/>
      <c r="FK64" s="51"/>
      <c r="FL64" s="51"/>
      <c r="FM64" s="51"/>
      <c r="FN64" s="51"/>
      <c r="FO64" s="51"/>
      <c r="FP64" s="51"/>
      <c r="FQ64" s="51"/>
      <c r="FR64" s="51"/>
      <c r="FS64" s="51"/>
      <c r="FT64" s="51"/>
      <c r="FU64" s="51"/>
      <c r="FV64" s="51"/>
      <c r="FW64" s="51"/>
      <c r="FX64" s="51"/>
      <c r="FY64" s="51"/>
      <c r="FZ64" s="51"/>
      <c r="GA64" s="51"/>
      <c r="GB64" s="51"/>
      <c r="GC64" s="51"/>
      <c r="GD64" s="51"/>
      <c r="GE64" s="51"/>
      <c r="GF64" s="51"/>
      <c r="GG64" s="51"/>
      <c r="GH64" s="51"/>
    </row>
    <row r="65" spans="1:190" s="52" customFormat="1" hidden="1" x14ac:dyDescent="0.25">
      <c r="A65" s="45"/>
      <c r="B65" s="98"/>
      <c r="C65" s="99"/>
      <c r="D65" s="100"/>
      <c r="E65" s="101"/>
      <c r="F65" s="102" t="s">
        <v>10</v>
      </c>
      <c r="G65" s="103" t="s">
        <v>47</v>
      </c>
      <c r="H65" s="103" t="s">
        <v>48</v>
      </c>
      <c r="I65" s="103" t="s">
        <v>12</v>
      </c>
      <c r="J65" s="103" t="s">
        <v>49</v>
      </c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  <c r="EK65" s="51"/>
      <c r="EL65" s="51"/>
      <c r="EM65" s="51"/>
      <c r="EN65" s="51"/>
      <c r="EO65" s="51"/>
      <c r="EP65" s="51"/>
      <c r="EQ65" s="51"/>
      <c r="ER65" s="51"/>
      <c r="ES65" s="51"/>
      <c r="ET65" s="51"/>
      <c r="EU65" s="51"/>
      <c r="EV65" s="51"/>
      <c r="EW65" s="51"/>
      <c r="EX65" s="51"/>
      <c r="EY65" s="51"/>
      <c r="EZ65" s="51"/>
      <c r="FA65" s="51"/>
      <c r="FB65" s="51"/>
      <c r="FC65" s="51"/>
      <c r="FD65" s="51"/>
      <c r="FE65" s="51"/>
      <c r="FF65" s="51"/>
      <c r="FG65" s="51"/>
      <c r="FH65" s="51"/>
      <c r="FI65" s="51"/>
      <c r="FJ65" s="51"/>
      <c r="FK65" s="51"/>
      <c r="FL65" s="51"/>
      <c r="FM65" s="51"/>
      <c r="FN65" s="51"/>
      <c r="FO65" s="51"/>
      <c r="FP65" s="51"/>
      <c r="FQ65" s="51"/>
      <c r="FR65" s="51"/>
      <c r="FS65" s="51"/>
      <c r="FT65" s="51"/>
      <c r="FU65" s="51"/>
      <c r="FV65" s="51"/>
      <c r="FW65" s="51"/>
      <c r="FX65" s="51"/>
      <c r="FY65" s="51"/>
      <c r="FZ65" s="51"/>
      <c r="GA65" s="51"/>
      <c r="GB65" s="51"/>
      <c r="GC65" s="51"/>
      <c r="GD65" s="51"/>
      <c r="GE65" s="51"/>
      <c r="GF65" s="51"/>
      <c r="GG65" s="51"/>
      <c r="GH65" s="51"/>
    </row>
    <row r="66" spans="1:190" s="44" customFormat="1" ht="18.75" x14ac:dyDescent="0.3">
      <c r="A66" s="38"/>
      <c r="B66" s="39"/>
      <c r="C66" s="408" t="s">
        <v>50</v>
      </c>
      <c r="D66" s="409"/>
      <c r="E66" s="39"/>
      <c r="F66" s="40"/>
      <c r="G66" s="41"/>
      <c r="H66" s="41"/>
      <c r="I66" s="42"/>
      <c r="J66" s="42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</row>
    <row r="67" spans="1:190" s="52" customFormat="1" x14ac:dyDescent="0.25">
      <c r="A67" s="45"/>
      <c r="B67" s="46"/>
      <c r="C67" s="55"/>
      <c r="D67" s="47"/>
      <c r="E67" s="46"/>
      <c r="F67" s="65"/>
      <c r="G67" s="66"/>
      <c r="H67" s="49"/>
      <c r="I67" s="50"/>
      <c r="J67" s="50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  <c r="EK67" s="51"/>
      <c r="EL67" s="51"/>
      <c r="EM67" s="51"/>
      <c r="EN67" s="51"/>
      <c r="EO67" s="51"/>
      <c r="EP67" s="51"/>
      <c r="EQ67" s="51"/>
      <c r="ER67" s="51"/>
      <c r="ES67" s="51"/>
      <c r="ET67" s="51"/>
      <c r="EU67" s="51"/>
      <c r="EV67" s="51"/>
      <c r="EW67" s="51"/>
      <c r="EX67" s="51"/>
      <c r="EY67" s="51"/>
      <c r="EZ67" s="51"/>
      <c r="FA67" s="51"/>
      <c r="FB67" s="51"/>
      <c r="FC67" s="51"/>
      <c r="FD67" s="51"/>
      <c r="FE67" s="51"/>
      <c r="FF67" s="51"/>
      <c r="FG67" s="51"/>
      <c r="FH67" s="51"/>
      <c r="FI67" s="51"/>
      <c r="FJ67" s="51"/>
      <c r="FK67" s="51"/>
      <c r="FL67" s="51"/>
      <c r="FM67" s="51"/>
      <c r="FN67" s="51"/>
      <c r="FO67" s="51"/>
      <c r="FP67" s="51"/>
      <c r="FQ67" s="51"/>
      <c r="FR67" s="51"/>
      <c r="FS67" s="51"/>
      <c r="FT67" s="51"/>
      <c r="FU67" s="51"/>
      <c r="FV67" s="51"/>
      <c r="FW67" s="51"/>
      <c r="FX67" s="51"/>
      <c r="FY67" s="51"/>
      <c r="FZ67" s="51"/>
      <c r="GA67" s="51"/>
      <c r="GB67" s="51"/>
      <c r="GC67" s="51"/>
      <c r="GD67" s="51"/>
      <c r="GE67" s="51"/>
      <c r="GF67" s="51"/>
      <c r="GG67" s="51"/>
      <c r="GH67" s="51"/>
    </row>
    <row r="68" spans="1:190" s="52" customFormat="1" x14ac:dyDescent="0.25">
      <c r="A68" s="45"/>
      <c r="B68" s="46"/>
      <c r="C68" s="55"/>
      <c r="D68" s="55"/>
      <c r="E68" s="46"/>
      <c r="F68" s="65"/>
      <c r="G68" s="66"/>
      <c r="H68" s="49"/>
      <c r="I68" s="50"/>
      <c r="J68" s="50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  <c r="EK68" s="51"/>
      <c r="EL68" s="51"/>
      <c r="EM68" s="51"/>
      <c r="EN68" s="51"/>
      <c r="EO68" s="51"/>
      <c r="EP68" s="51"/>
      <c r="EQ68" s="51"/>
      <c r="ER68" s="51"/>
      <c r="ES68" s="51"/>
      <c r="ET68" s="51"/>
      <c r="EU68" s="51"/>
      <c r="EV68" s="51"/>
      <c r="EW68" s="51"/>
      <c r="EX68" s="51"/>
      <c r="EY68" s="51"/>
      <c r="EZ68" s="51"/>
      <c r="FA68" s="51"/>
      <c r="FB68" s="51"/>
      <c r="FC68" s="51"/>
      <c r="FD68" s="51"/>
      <c r="FE68" s="51"/>
      <c r="FF68" s="51"/>
      <c r="FG68" s="51"/>
      <c r="FH68" s="51"/>
      <c r="FI68" s="51"/>
      <c r="FJ68" s="51"/>
      <c r="FK68" s="51"/>
      <c r="FL68" s="51"/>
      <c r="FM68" s="51"/>
      <c r="FN68" s="51"/>
      <c r="FO68" s="51"/>
      <c r="FP68" s="51"/>
      <c r="FQ68" s="51"/>
      <c r="FR68" s="51"/>
      <c r="FS68" s="51"/>
      <c r="FT68" s="51"/>
      <c r="FU68" s="51"/>
      <c r="FV68" s="51"/>
      <c r="FW68" s="51"/>
      <c r="FX68" s="51"/>
      <c r="FY68" s="51"/>
      <c r="FZ68" s="51"/>
      <c r="GA68" s="51"/>
      <c r="GB68" s="51"/>
      <c r="GC68" s="51"/>
      <c r="GD68" s="51"/>
      <c r="GE68" s="51"/>
      <c r="GF68" s="51"/>
      <c r="GG68" s="51"/>
      <c r="GH68" s="51"/>
    </row>
    <row r="69" spans="1:190" s="52" customFormat="1" x14ac:dyDescent="0.25">
      <c r="A69" s="45"/>
      <c r="B69" s="46" t="s">
        <v>15</v>
      </c>
      <c r="C69" s="104" t="s">
        <v>51</v>
      </c>
      <c r="D69" s="55"/>
      <c r="E69" s="54"/>
      <c r="F69" s="105"/>
      <c r="G69" s="106"/>
      <c r="H69" s="57"/>
      <c r="I69" s="58"/>
      <c r="J69" s="50"/>
      <c r="K69" s="59"/>
      <c r="L69" s="60"/>
      <c r="M69" s="60"/>
      <c r="N69" s="60"/>
      <c r="O69" s="60"/>
      <c r="P69" s="60"/>
      <c r="Q69" s="59"/>
      <c r="R69" s="60"/>
      <c r="S69" s="60"/>
      <c r="T69" s="60"/>
      <c r="U69" s="60"/>
      <c r="V69" s="60"/>
      <c r="W69" s="60"/>
      <c r="X69" s="61"/>
      <c r="Y69" s="60"/>
      <c r="Z69" s="60"/>
      <c r="AA69" s="60"/>
      <c r="AB69" s="60"/>
      <c r="AC69" s="59"/>
      <c r="AD69" s="60"/>
      <c r="AE69" s="60"/>
      <c r="AF69" s="60"/>
      <c r="AG69" s="60"/>
      <c r="AH69" s="60"/>
      <c r="AI69" s="59"/>
      <c r="AJ69" s="60"/>
      <c r="AK69" s="60"/>
      <c r="AL69" s="60"/>
      <c r="AM69" s="60"/>
      <c r="AN69" s="60"/>
      <c r="AO69" s="60"/>
      <c r="AP69" s="61"/>
      <c r="AQ69" s="60"/>
      <c r="AR69" s="60"/>
      <c r="AS69" s="60"/>
      <c r="AT69" s="60"/>
      <c r="AU69" s="60"/>
      <c r="AV69" s="59"/>
      <c r="AW69" s="60"/>
      <c r="AX69" s="60"/>
      <c r="AY69" s="60"/>
      <c r="AZ69" s="60"/>
      <c r="BA69" s="60"/>
      <c r="BB69" s="60"/>
      <c r="BC69" s="61"/>
      <c r="BD69" s="60"/>
      <c r="BE69" s="60"/>
      <c r="BF69" s="60"/>
      <c r="BG69" s="60"/>
      <c r="BH69" s="60"/>
      <c r="BI69" s="59"/>
      <c r="BJ69" s="60"/>
      <c r="BK69" s="60"/>
      <c r="BL69" s="60"/>
      <c r="BM69" s="60"/>
      <c r="BN69" s="60"/>
      <c r="BO69" s="60"/>
      <c r="BP69" s="61"/>
      <c r="BQ69" s="60"/>
      <c r="BR69" s="60"/>
      <c r="BS69" s="60"/>
      <c r="BT69" s="60"/>
      <c r="BU69" s="60"/>
      <c r="BV69" s="59"/>
      <c r="BW69" s="60"/>
      <c r="BX69" s="60"/>
      <c r="BY69" s="60"/>
      <c r="BZ69" s="60"/>
      <c r="CA69" s="60"/>
      <c r="CB69" s="60"/>
      <c r="CC69" s="61"/>
      <c r="CD69" s="60"/>
      <c r="CE69" s="60"/>
      <c r="CF69" s="60"/>
      <c r="CG69" s="60"/>
      <c r="CH69" s="60"/>
      <c r="CI69" s="59"/>
      <c r="CJ69" s="60"/>
      <c r="CK69" s="60"/>
      <c r="CL69" s="60"/>
      <c r="CM69" s="60"/>
      <c r="CN69" s="60"/>
      <c r="CO69" s="60"/>
      <c r="CP69" s="61"/>
      <c r="CQ69" s="60"/>
      <c r="CR69" s="60"/>
      <c r="CS69" s="60"/>
      <c r="CT69" s="60"/>
      <c r="CU69" s="60"/>
      <c r="CV69" s="59"/>
      <c r="CW69" s="60"/>
      <c r="CX69" s="60"/>
      <c r="CY69" s="60"/>
      <c r="CZ69" s="60"/>
      <c r="DA69" s="60"/>
      <c r="DB69" s="60"/>
      <c r="DC69" s="61"/>
      <c r="DD69" s="60"/>
      <c r="DE69" s="60"/>
      <c r="DF69" s="60"/>
      <c r="DG69" s="60"/>
      <c r="DH69" s="60"/>
      <c r="DI69" s="59"/>
      <c r="DJ69" s="60"/>
      <c r="DK69" s="60"/>
      <c r="DL69" s="60"/>
      <c r="DM69" s="60"/>
      <c r="DN69" s="60"/>
      <c r="DO69" s="60"/>
      <c r="DP69" s="61"/>
      <c r="DQ69" s="60"/>
      <c r="DR69" s="60"/>
      <c r="DS69" s="60"/>
      <c r="DT69" s="60"/>
      <c r="DU69" s="60"/>
      <c r="DV69" s="59"/>
      <c r="DW69" s="60"/>
      <c r="DX69" s="60"/>
      <c r="DY69" s="60"/>
      <c r="DZ69" s="60"/>
      <c r="EA69" s="60"/>
      <c r="EB69" s="60"/>
      <c r="EC69" s="61"/>
      <c r="ED69" s="60"/>
      <c r="EE69" s="60"/>
      <c r="EF69" s="60"/>
      <c r="EG69" s="60"/>
      <c r="EH69" s="60"/>
      <c r="EI69" s="59"/>
      <c r="EJ69" s="60"/>
      <c r="EK69" s="60"/>
      <c r="EL69" s="60"/>
      <c r="EM69" s="60"/>
      <c r="EN69" s="60"/>
      <c r="EO69" s="60"/>
      <c r="EP69" s="61"/>
      <c r="EQ69" s="60"/>
      <c r="ER69" s="60"/>
      <c r="ES69" s="60"/>
      <c r="ET69" s="60"/>
      <c r="EU69" s="60"/>
      <c r="EV69" s="59"/>
      <c r="EW69" s="60"/>
      <c r="EX69" s="60"/>
      <c r="EY69" s="60"/>
      <c r="EZ69" s="60"/>
      <c r="FA69" s="60"/>
      <c r="FB69" s="60"/>
      <c r="FC69" s="61"/>
      <c r="FD69" s="60"/>
      <c r="FE69" s="60"/>
      <c r="FF69" s="60"/>
      <c r="FG69" s="60"/>
      <c r="FH69" s="60"/>
      <c r="FI69" s="59"/>
      <c r="FJ69" s="60"/>
      <c r="FK69" s="60"/>
      <c r="FL69" s="60"/>
      <c r="FM69" s="60"/>
      <c r="FN69" s="60"/>
      <c r="FO69" s="60"/>
      <c r="FP69" s="61"/>
      <c r="FQ69" s="60"/>
      <c r="FR69" s="60"/>
      <c r="FS69" s="60"/>
      <c r="FT69" s="60"/>
      <c r="FU69" s="60"/>
      <c r="FV69" s="59"/>
      <c r="FW69" s="60"/>
      <c r="FX69" s="60"/>
      <c r="FY69" s="60"/>
      <c r="FZ69" s="60"/>
      <c r="GA69" s="60"/>
      <c r="GB69" s="60"/>
      <c r="GC69" s="61"/>
      <c r="GD69" s="60"/>
      <c r="GE69" s="60"/>
      <c r="GF69" s="60"/>
      <c r="GG69" s="60"/>
      <c r="GH69" s="60"/>
    </row>
    <row r="70" spans="1:190" s="52" customFormat="1" hidden="1" x14ac:dyDescent="0.25">
      <c r="A70" s="45"/>
      <c r="B70" s="46"/>
      <c r="C70" s="107"/>
      <c r="D70" s="64" t="str">
        <f>D19</f>
        <v>Bank Mayapada TW1</v>
      </c>
      <c r="E70" s="46"/>
      <c r="F70" s="108">
        <v>0</v>
      </c>
      <c r="G70" s="66"/>
      <c r="H70" s="49">
        <f t="shared" ref="H70:H74" si="221">G70-J70</f>
        <v>0</v>
      </c>
      <c r="I70" s="50">
        <f>H70-J70</f>
        <v>0</v>
      </c>
      <c r="J70" s="58">
        <f t="shared" ref="J70:J75" si="222">SUM(K70:GH70)/2</f>
        <v>0</v>
      </c>
      <c r="K70" s="51"/>
      <c r="L70" s="51"/>
      <c r="M70" s="51"/>
      <c r="N70" s="51"/>
      <c r="O70" s="51"/>
      <c r="P70" s="60">
        <f>SUM(K70:O70)</f>
        <v>0</v>
      </c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60">
        <f t="shared" ref="AH70:AH73" si="223">SUM(Q70:AB70)</f>
        <v>0</v>
      </c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60">
        <f t="shared" ref="AU70:AU73" si="224">SUM(AI70:AT70)</f>
        <v>0</v>
      </c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60">
        <f t="shared" ref="BH70:BH73" si="225">SUM(AV70:BG70)</f>
        <v>0</v>
      </c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60">
        <f t="shared" ref="BU70:BU73" si="226">SUM(BI70:BT70)</f>
        <v>0</v>
      </c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60">
        <f t="shared" ref="CH70:CH73" si="227">SUM(BV70:CG70)</f>
        <v>0</v>
      </c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60">
        <f t="shared" ref="CU70:CU73" si="228">SUM(CI70:CT70)</f>
        <v>0</v>
      </c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60">
        <f t="shared" ref="DH70:DH73" si="229">SUM(CV70:DG70)</f>
        <v>0</v>
      </c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60">
        <f t="shared" ref="DU70:DU73" si="230">SUM(DI70:DT70)</f>
        <v>0</v>
      </c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60">
        <f t="shared" ref="EH70:EH73" si="231">SUM(DV70:EG70)</f>
        <v>0</v>
      </c>
      <c r="EI70" s="51"/>
      <c r="EJ70" s="51"/>
      <c r="EK70" s="51"/>
      <c r="EL70" s="51"/>
      <c r="EM70" s="51"/>
      <c r="EN70" s="51"/>
      <c r="EO70" s="51"/>
      <c r="EP70" s="51"/>
      <c r="EQ70" s="51"/>
      <c r="ER70" s="51"/>
      <c r="ES70" s="51"/>
      <c r="ET70" s="51"/>
      <c r="EU70" s="60">
        <f t="shared" ref="EU70:EU73" si="232">SUM(EI70:ET70)</f>
        <v>0</v>
      </c>
      <c r="EV70" s="51"/>
      <c r="EW70" s="51"/>
      <c r="EX70" s="51"/>
      <c r="EY70" s="51"/>
      <c r="EZ70" s="51"/>
      <c r="FA70" s="51"/>
      <c r="FB70" s="51"/>
      <c r="FC70" s="51"/>
      <c r="FD70" s="51"/>
      <c r="FE70" s="51"/>
      <c r="FF70" s="51"/>
      <c r="FG70" s="51"/>
      <c r="FH70" s="60">
        <f t="shared" ref="FH70:FH73" si="233">SUM(EV70:FG70)</f>
        <v>0</v>
      </c>
      <c r="FI70" s="51"/>
      <c r="FJ70" s="51"/>
      <c r="FK70" s="51"/>
      <c r="FL70" s="51"/>
      <c r="FM70" s="51"/>
      <c r="FN70" s="51"/>
      <c r="FO70" s="51"/>
      <c r="FP70" s="51"/>
      <c r="FQ70" s="51"/>
      <c r="FR70" s="51"/>
      <c r="FS70" s="51"/>
      <c r="FT70" s="51"/>
      <c r="FU70" s="60">
        <f t="shared" ref="FU70:FU73" si="234">SUM(FI70:FT70)</f>
        <v>0</v>
      </c>
      <c r="FV70" s="51"/>
      <c r="FW70" s="51"/>
      <c r="FX70" s="51"/>
      <c r="FY70" s="51"/>
      <c r="FZ70" s="51"/>
      <c r="GA70" s="51"/>
      <c r="GB70" s="51"/>
      <c r="GC70" s="51"/>
      <c r="GD70" s="51"/>
      <c r="GE70" s="51"/>
      <c r="GF70" s="51"/>
      <c r="GG70" s="51"/>
      <c r="GH70" s="60">
        <f t="shared" ref="GH70:GH73" si="235">SUM(FV70:GG70)</f>
        <v>0</v>
      </c>
    </row>
    <row r="71" spans="1:190" s="52" customFormat="1" hidden="1" x14ac:dyDescent="0.25">
      <c r="A71" s="45"/>
      <c r="B71" s="46"/>
      <c r="C71" s="107"/>
      <c r="D71" s="64" t="str">
        <f>D20</f>
        <v>Bank Mayapada TW2</v>
      </c>
      <c r="E71" s="46"/>
      <c r="F71" s="108">
        <v>0</v>
      </c>
      <c r="G71" s="66"/>
      <c r="H71" s="49">
        <f t="shared" si="221"/>
        <v>0</v>
      </c>
      <c r="I71" s="50">
        <f>H71-J71</f>
        <v>0</v>
      </c>
      <c r="J71" s="58">
        <f t="shared" si="222"/>
        <v>0</v>
      </c>
      <c r="K71" s="51"/>
      <c r="L71" s="51"/>
      <c r="M71" s="51"/>
      <c r="N71" s="51"/>
      <c r="O71" s="51"/>
      <c r="P71" s="60">
        <f>SUM(K71:O71)</f>
        <v>0</v>
      </c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60">
        <f t="shared" si="223"/>
        <v>0</v>
      </c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60">
        <f t="shared" si="224"/>
        <v>0</v>
      </c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60">
        <f t="shared" si="225"/>
        <v>0</v>
      </c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60">
        <f t="shared" si="226"/>
        <v>0</v>
      </c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60">
        <f t="shared" si="227"/>
        <v>0</v>
      </c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60">
        <f t="shared" si="228"/>
        <v>0</v>
      </c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60">
        <f t="shared" si="229"/>
        <v>0</v>
      </c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60">
        <f t="shared" si="230"/>
        <v>0</v>
      </c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60">
        <f t="shared" si="231"/>
        <v>0</v>
      </c>
      <c r="EI71" s="51"/>
      <c r="EJ71" s="51"/>
      <c r="EK71" s="51"/>
      <c r="EL71" s="51"/>
      <c r="EM71" s="51"/>
      <c r="EN71" s="51"/>
      <c r="EO71" s="51"/>
      <c r="EP71" s="51"/>
      <c r="EQ71" s="51"/>
      <c r="ER71" s="51"/>
      <c r="ES71" s="51"/>
      <c r="ET71" s="51"/>
      <c r="EU71" s="60">
        <f t="shared" si="232"/>
        <v>0</v>
      </c>
      <c r="EV71" s="51"/>
      <c r="EW71" s="51"/>
      <c r="EX71" s="51"/>
      <c r="EY71" s="51"/>
      <c r="EZ71" s="51"/>
      <c r="FA71" s="51"/>
      <c r="FB71" s="51"/>
      <c r="FC71" s="51"/>
      <c r="FD71" s="51"/>
      <c r="FE71" s="51"/>
      <c r="FF71" s="51"/>
      <c r="FG71" s="51"/>
      <c r="FH71" s="60">
        <f t="shared" si="233"/>
        <v>0</v>
      </c>
      <c r="FI71" s="51"/>
      <c r="FJ71" s="51"/>
      <c r="FK71" s="51"/>
      <c r="FL71" s="51"/>
      <c r="FM71" s="51"/>
      <c r="FN71" s="51"/>
      <c r="FO71" s="51"/>
      <c r="FP71" s="51"/>
      <c r="FQ71" s="51"/>
      <c r="FR71" s="51"/>
      <c r="FS71" s="51"/>
      <c r="FT71" s="51"/>
      <c r="FU71" s="60">
        <f t="shared" si="234"/>
        <v>0</v>
      </c>
      <c r="FV71" s="51"/>
      <c r="FW71" s="51"/>
      <c r="FX71" s="51"/>
      <c r="FY71" s="51"/>
      <c r="FZ71" s="51"/>
      <c r="GA71" s="51"/>
      <c r="GB71" s="51"/>
      <c r="GC71" s="51"/>
      <c r="GD71" s="51"/>
      <c r="GE71" s="51"/>
      <c r="GF71" s="51"/>
      <c r="GG71" s="51"/>
      <c r="GH71" s="60">
        <f t="shared" si="235"/>
        <v>0</v>
      </c>
    </row>
    <row r="72" spans="1:190" s="52" customFormat="1" hidden="1" x14ac:dyDescent="0.25">
      <c r="A72" s="45"/>
      <c r="B72" s="46"/>
      <c r="C72" s="107"/>
      <c r="D72" s="64" t="str">
        <f>D21</f>
        <v>Bank Mayapada TW3</v>
      </c>
      <c r="E72" s="46"/>
      <c r="F72" s="108">
        <v>0</v>
      </c>
      <c r="G72" s="66"/>
      <c r="H72" s="49">
        <f t="shared" si="221"/>
        <v>0</v>
      </c>
      <c r="I72" s="50">
        <f>H72-J72</f>
        <v>0</v>
      </c>
      <c r="J72" s="58">
        <f t="shared" si="222"/>
        <v>0</v>
      </c>
      <c r="K72" s="51"/>
      <c r="L72" s="51"/>
      <c r="M72" s="51"/>
      <c r="N72" s="51"/>
      <c r="O72" s="51"/>
      <c r="P72" s="60">
        <f>SUM(K72:O72)</f>
        <v>0</v>
      </c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60">
        <f t="shared" si="223"/>
        <v>0</v>
      </c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60">
        <f t="shared" si="224"/>
        <v>0</v>
      </c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60">
        <f t="shared" si="225"/>
        <v>0</v>
      </c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60">
        <f t="shared" si="226"/>
        <v>0</v>
      </c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60">
        <f t="shared" si="227"/>
        <v>0</v>
      </c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60">
        <f t="shared" si="228"/>
        <v>0</v>
      </c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60">
        <f t="shared" si="229"/>
        <v>0</v>
      </c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60">
        <f t="shared" si="230"/>
        <v>0</v>
      </c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60">
        <f t="shared" si="231"/>
        <v>0</v>
      </c>
      <c r="EI72" s="51"/>
      <c r="EJ72" s="51"/>
      <c r="EK72" s="51"/>
      <c r="EL72" s="51"/>
      <c r="EM72" s="51"/>
      <c r="EN72" s="51"/>
      <c r="EO72" s="51"/>
      <c r="EP72" s="51"/>
      <c r="EQ72" s="51"/>
      <c r="ER72" s="51"/>
      <c r="ES72" s="51"/>
      <c r="ET72" s="51"/>
      <c r="EU72" s="60">
        <f t="shared" si="232"/>
        <v>0</v>
      </c>
      <c r="EV72" s="51"/>
      <c r="EW72" s="51"/>
      <c r="EX72" s="51"/>
      <c r="EY72" s="51"/>
      <c r="EZ72" s="51"/>
      <c r="FA72" s="51"/>
      <c r="FB72" s="51"/>
      <c r="FC72" s="51"/>
      <c r="FD72" s="51"/>
      <c r="FE72" s="51"/>
      <c r="FF72" s="51"/>
      <c r="FG72" s="51"/>
      <c r="FH72" s="60">
        <f t="shared" si="233"/>
        <v>0</v>
      </c>
      <c r="FI72" s="51"/>
      <c r="FJ72" s="51"/>
      <c r="FK72" s="51"/>
      <c r="FL72" s="51"/>
      <c r="FM72" s="51"/>
      <c r="FN72" s="51"/>
      <c r="FO72" s="51"/>
      <c r="FP72" s="51"/>
      <c r="FQ72" s="51"/>
      <c r="FR72" s="51"/>
      <c r="FS72" s="51"/>
      <c r="FT72" s="51"/>
      <c r="FU72" s="60">
        <f t="shared" si="234"/>
        <v>0</v>
      </c>
      <c r="FV72" s="51"/>
      <c r="FW72" s="51"/>
      <c r="FX72" s="51"/>
      <c r="FY72" s="51"/>
      <c r="FZ72" s="51"/>
      <c r="GA72" s="51"/>
      <c r="GB72" s="51"/>
      <c r="GC72" s="51"/>
      <c r="GD72" s="51"/>
      <c r="GE72" s="51"/>
      <c r="GF72" s="51"/>
      <c r="GG72" s="51"/>
      <c r="GH72" s="60">
        <f t="shared" si="235"/>
        <v>0</v>
      </c>
    </row>
    <row r="73" spans="1:190" s="52" customFormat="1" hidden="1" x14ac:dyDescent="0.25">
      <c r="A73" s="45"/>
      <c r="B73" s="46"/>
      <c r="C73" s="107"/>
      <c r="D73" s="64" t="str">
        <f>D22</f>
        <v>Bank Mayapada TW4</v>
      </c>
      <c r="E73" s="46"/>
      <c r="F73" s="108">
        <v>0</v>
      </c>
      <c r="G73" s="66"/>
      <c r="H73" s="49">
        <f t="shared" si="221"/>
        <v>0</v>
      </c>
      <c r="I73" s="50">
        <f>H73-J73</f>
        <v>0</v>
      </c>
      <c r="J73" s="58">
        <f t="shared" si="222"/>
        <v>0</v>
      </c>
      <c r="K73" s="51"/>
      <c r="L73" s="51"/>
      <c r="M73" s="51"/>
      <c r="N73" s="51"/>
      <c r="O73" s="51"/>
      <c r="P73" s="60">
        <f>SUM(K73:O73)</f>
        <v>0</v>
      </c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60">
        <f t="shared" si="223"/>
        <v>0</v>
      </c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60">
        <f t="shared" si="224"/>
        <v>0</v>
      </c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60">
        <f t="shared" si="225"/>
        <v>0</v>
      </c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60">
        <f t="shared" si="226"/>
        <v>0</v>
      </c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60">
        <f t="shared" si="227"/>
        <v>0</v>
      </c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60">
        <f t="shared" si="228"/>
        <v>0</v>
      </c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60">
        <f t="shared" si="229"/>
        <v>0</v>
      </c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60">
        <f t="shared" si="230"/>
        <v>0</v>
      </c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60">
        <f t="shared" si="231"/>
        <v>0</v>
      </c>
      <c r="EI73" s="51"/>
      <c r="EJ73" s="51"/>
      <c r="EK73" s="51"/>
      <c r="EL73" s="51"/>
      <c r="EM73" s="51"/>
      <c r="EN73" s="51"/>
      <c r="EO73" s="51"/>
      <c r="EP73" s="51"/>
      <c r="EQ73" s="51"/>
      <c r="ER73" s="51"/>
      <c r="ES73" s="51"/>
      <c r="ET73" s="51"/>
      <c r="EU73" s="60">
        <f t="shared" si="232"/>
        <v>0</v>
      </c>
      <c r="EV73" s="51"/>
      <c r="EW73" s="51"/>
      <c r="EX73" s="51"/>
      <c r="EY73" s="51"/>
      <c r="EZ73" s="51"/>
      <c r="FA73" s="51"/>
      <c r="FB73" s="51"/>
      <c r="FC73" s="51"/>
      <c r="FD73" s="51"/>
      <c r="FE73" s="51"/>
      <c r="FF73" s="51"/>
      <c r="FG73" s="51"/>
      <c r="FH73" s="60">
        <f t="shared" si="233"/>
        <v>0</v>
      </c>
      <c r="FI73" s="51"/>
      <c r="FJ73" s="51"/>
      <c r="FK73" s="51"/>
      <c r="FL73" s="51"/>
      <c r="FM73" s="51"/>
      <c r="FN73" s="51"/>
      <c r="FO73" s="51"/>
      <c r="FP73" s="51"/>
      <c r="FQ73" s="51"/>
      <c r="FR73" s="51"/>
      <c r="FS73" s="51"/>
      <c r="FT73" s="51"/>
      <c r="FU73" s="60">
        <f t="shared" si="234"/>
        <v>0</v>
      </c>
      <c r="FV73" s="51"/>
      <c r="FW73" s="51"/>
      <c r="FX73" s="51"/>
      <c r="FY73" s="51"/>
      <c r="FZ73" s="51"/>
      <c r="GA73" s="51"/>
      <c r="GB73" s="51"/>
      <c r="GC73" s="51"/>
      <c r="GD73" s="51"/>
      <c r="GE73" s="51"/>
      <c r="GF73" s="51"/>
      <c r="GG73" s="51"/>
      <c r="GH73" s="60">
        <f t="shared" si="235"/>
        <v>0</v>
      </c>
    </row>
    <row r="74" spans="1:190" s="52" customFormat="1" hidden="1" x14ac:dyDescent="0.25">
      <c r="A74" s="45"/>
      <c r="B74" s="46"/>
      <c r="C74" s="107"/>
      <c r="D74" s="64" t="str">
        <f t="shared" ref="D74" si="236">D23</f>
        <v>Bank Mayapada TW5</v>
      </c>
      <c r="E74" s="46"/>
      <c r="F74" s="109"/>
      <c r="G74" s="66"/>
      <c r="H74" s="49">
        <f t="shared" si="221"/>
        <v>0</v>
      </c>
      <c r="I74" s="50"/>
      <c r="J74" s="58">
        <f t="shared" si="222"/>
        <v>0</v>
      </c>
      <c r="K74" s="110"/>
      <c r="L74" s="110"/>
      <c r="M74" s="110"/>
      <c r="N74" s="110"/>
      <c r="O74" s="110"/>
      <c r="P74" s="60">
        <f>SUM(K74:O74)</f>
        <v>0</v>
      </c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60">
        <f>SUM(Q74:AB74)</f>
        <v>0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60">
        <f>SUM(AI74:AT74)</f>
        <v>0</v>
      </c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60">
        <f>SUM(AV74:BG74)</f>
        <v>0</v>
      </c>
      <c r="BI74" s="110"/>
      <c r="BJ74" s="110"/>
      <c r="BK74" s="110"/>
      <c r="BL74" s="110"/>
      <c r="BM74" s="110"/>
      <c r="BN74" s="110"/>
      <c r="BO74" s="110"/>
      <c r="BP74" s="110"/>
      <c r="BQ74" s="110"/>
      <c r="BR74" s="110"/>
      <c r="BS74" s="110"/>
      <c r="BT74" s="110"/>
      <c r="BU74" s="60">
        <f>SUM(BI74:BT74)</f>
        <v>0</v>
      </c>
      <c r="BV74" s="110"/>
      <c r="BW74" s="110"/>
      <c r="BX74" s="110"/>
      <c r="BY74" s="110"/>
      <c r="BZ74" s="110"/>
      <c r="CA74" s="110"/>
      <c r="CB74" s="110"/>
      <c r="CC74" s="110"/>
      <c r="CD74" s="110"/>
      <c r="CE74" s="110"/>
      <c r="CF74" s="110"/>
      <c r="CG74" s="110"/>
      <c r="CH74" s="60">
        <f>SUM(BV74:CG74)</f>
        <v>0</v>
      </c>
      <c r="CI74" s="110"/>
      <c r="CJ74" s="110"/>
      <c r="CK74" s="110"/>
      <c r="CL74" s="110"/>
      <c r="CM74" s="110"/>
      <c r="CN74" s="110"/>
      <c r="CO74" s="110"/>
      <c r="CP74" s="110"/>
      <c r="CQ74" s="110"/>
      <c r="CR74" s="110"/>
      <c r="CS74" s="110"/>
      <c r="CT74" s="110"/>
      <c r="CU74" s="60">
        <f>SUM(CI74:CT74)</f>
        <v>0</v>
      </c>
      <c r="CV74" s="110"/>
      <c r="CW74" s="110"/>
      <c r="CX74" s="110"/>
      <c r="CY74" s="110"/>
      <c r="CZ74" s="110"/>
      <c r="DA74" s="110"/>
      <c r="DB74" s="110"/>
      <c r="DC74" s="110"/>
      <c r="DD74" s="110"/>
      <c r="DE74" s="110"/>
      <c r="DF74" s="110"/>
      <c r="DG74" s="110"/>
      <c r="DH74" s="60">
        <f>SUM(CV74:DG74)</f>
        <v>0</v>
      </c>
      <c r="DI74" s="110"/>
      <c r="DJ74" s="110"/>
      <c r="DK74" s="110"/>
      <c r="DL74" s="110"/>
      <c r="DM74" s="110"/>
      <c r="DN74" s="110"/>
      <c r="DO74" s="110"/>
      <c r="DP74" s="110"/>
      <c r="DQ74" s="110"/>
      <c r="DR74" s="110"/>
      <c r="DS74" s="110"/>
      <c r="DT74" s="110"/>
      <c r="DU74" s="60">
        <f>SUM(DI74:DT74)</f>
        <v>0</v>
      </c>
      <c r="DV74" s="110"/>
      <c r="DW74" s="110"/>
      <c r="DX74" s="110"/>
      <c r="DY74" s="110"/>
      <c r="DZ74" s="110"/>
      <c r="EA74" s="110"/>
      <c r="EB74" s="110"/>
      <c r="EC74" s="110"/>
      <c r="ED74" s="110"/>
      <c r="EE74" s="110"/>
      <c r="EF74" s="110"/>
      <c r="EG74" s="110"/>
      <c r="EH74" s="60">
        <f>SUM(DV74:EG74)</f>
        <v>0</v>
      </c>
      <c r="EI74" s="110"/>
      <c r="EJ74" s="110"/>
      <c r="EK74" s="110"/>
      <c r="EL74" s="110"/>
      <c r="EM74" s="110"/>
      <c r="EN74" s="110"/>
      <c r="EO74" s="110"/>
      <c r="EP74" s="110"/>
      <c r="EQ74" s="110"/>
      <c r="ER74" s="110"/>
      <c r="ES74" s="110"/>
      <c r="ET74" s="110"/>
      <c r="EU74" s="60">
        <f>SUM(EI74:ET74)</f>
        <v>0</v>
      </c>
      <c r="EV74" s="110"/>
      <c r="EW74" s="110"/>
      <c r="EX74" s="110"/>
      <c r="EY74" s="110"/>
      <c r="EZ74" s="110"/>
      <c r="FA74" s="110"/>
      <c r="FB74" s="110"/>
      <c r="FC74" s="110"/>
      <c r="FD74" s="110"/>
      <c r="FE74" s="110"/>
      <c r="FF74" s="110"/>
      <c r="FG74" s="110"/>
      <c r="FH74" s="60">
        <f>SUM(EV74:FG74)</f>
        <v>0</v>
      </c>
      <c r="FI74" s="110"/>
      <c r="FJ74" s="110"/>
      <c r="FK74" s="110"/>
      <c r="FL74" s="110"/>
      <c r="FM74" s="110"/>
      <c r="FN74" s="110"/>
      <c r="FO74" s="110"/>
      <c r="FP74" s="110"/>
      <c r="FQ74" s="110"/>
      <c r="FR74" s="110"/>
      <c r="FS74" s="110"/>
      <c r="FT74" s="110"/>
      <c r="FU74" s="60">
        <f>SUM(FI74:FT74)</f>
        <v>0</v>
      </c>
      <c r="FV74" s="110"/>
      <c r="FW74" s="110"/>
      <c r="FX74" s="110"/>
      <c r="FY74" s="110"/>
      <c r="FZ74" s="110"/>
      <c r="GA74" s="110"/>
      <c r="GB74" s="110"/>
      <c r="GC74" s="110"/>
      <c r="GD74" s="110"/>
      <c r="GE74" s="110"/>
      <c r="GF74" s="110"/>
      <c r="GG74" s="110"/>
      <c r="GH74" s="60">
        <f>SUM(FV74:GG74)</f>
        <v>0</v>
      </c>
    </row>
    <row r="75" spans="1:190" s="62" customFormat="1" x14ac:dyDescent="0.25">
      <c r="A75" s="53"/>
      <c r="B75" s="54"/>
      <c r="C75" s="104"/>
      <c r="D75" s="55" t="s">
        <v>52</v>
      </c>
      <c r="E75" s="54"/>
      <c r="F75" s="111">
        <f>SUM(F70:F73)</f>
        <v>0</v>
      </c>
      <c r="G75" s="112"/>
      <c r="H75" s="49">
        <f>G75-J75</f>
        <v>0</v>
      </c>
      <c r="I75" s="58">
        <f>SUM(I70:I73)</f>
        <v>0</v>
      </c>
      <c r="J75" s="58">
        <f t="shared" si="222"/>
        <v>0</v>
      </c>
      <c r="K75" s="58">
        <f>SUM(K70:K74)</f>
        <v>0</v>
      </c>
      <c r="L75" s="58">
        <f t="shared" ref="L75:O75" si="237">SUM(L70:L74)</f>
        <v>0</v>
      </c>
      <c r="M75" s="58">
        <f t="shared" si="237"/>
        <v>0</v>
      </c>
      <c r="N75" s="58">
        <f t="shared" si="237"/>
        <v>0</v>
      </c>
      <c r="O75" s="58">
        <f t="shared" si="237"/>
        <v>0</v>
      </c>
      <c r="P75" s="57">
        <f>SUM(P70:P74)</f>
        <v>0</v>
      </c>
      <c r="Q75" s="58">
        <f>SUM(Q70:Q74)</f>
        <v>0</v>
      </c>
      <c r="R75" s="58">
        <f t="shared" ref="R75:AB75" si="238">SUM(R70:R74)</f>
        <v>0</v>
      </c>
      <c r="S75" s="58">
        <f t="shared" si="238"/>
        <v>0</v>
      </c>
      <c r="T75" s="58">
        <f t="shared" si="238"/>
        <v>0</v>
      </c>
      <c r="U75" s="58">
        <f t="shared" si="238"/>
        <v>0</v>
      </c>
      <c r="V75" s="58">
        <f t="shared" si="238"/>
        <v>0</v>
      </c>
      <c r="W75" s="58">
        <f t="shared" si="238"/>
        <v>0</v>
      </c>
      <c r="X75" s="58">
        <f t="shared" si="238"/>
        <v>0</v>
      </c>
      <c r="Y75" s="58">
        <f t="shared" si="238"/>
        <v>0</v>
      </c>
      <c r="Z75" s="58">
        <f t="shared" si="238"/>
        <v>0</v>
      </c>
      <c r="AA75" s="58">
        <f t="shared" si="238"/>
        <v>0</v>
      </c>
      <c r="AB75" s="58">
        <f t="shared" si="238"/>
        <v>0</v>
      </c>
      <c r="AC75" s="58">
        <f>SUM(AC70:AC74)</f>
        <v>0</v>
      </c>
      <c r="AD75" s="58">
        <f t="shared" ref="AD75:AG75" si="239">SUM(AD70:AD74)</f>
        <v>0</v>
      </c>
      <c r="AE75" s="58">
        <f t="shared" si="239"/>
        <v>0</v>
      </c>
      <c r="AF75" s="58">
        <f t="shared" si="239"/>
        <v>0</v>
      </c>
      <c r="AG75" s="58">
        <f t="shared" si="239"/>
        <v>0</v>
      </c>
      <c r="AH75" s="57">
        <f>SUM(AH70:AH74)</f>
        <v>0</v>
      </c>
      <c r="AI75" s="58">
        <f>SUM(AI70:AI74)</f>
        <v>0</v>
      </c>
      <c r="AJ75" s="58">
        <f t="shared" ref="AJ75:AT75" si="240">SUM(AJ70:AJ74)</f>
        <v>0</v>
      </c>
      <c r="AK75" s="58">
        <f t="shared" si="240"/>
        <v>0</v>
      </c>
      <c r="AL75" s="58">
        <f t="shared" si="240"/>
        <v>0</v>
      </c>
      <c r="AM75" s="58">
        <f t="shared" si="240"/>
        <v>0</v>
      </c>
      <c r="AN75" s="58">
        <f t="shared" si="240"/>
        <v>0</v>
      </c>
      <c r="AO75" s="58">
        <f t="shared" si="240"/>
        <v>0</v>
      </c>
      <c r="AP75" s="58">
        <f t="shared" si="240"/>
        <v>0</v>
      </c>
      <c r="AQ75" s="58">
        <f t="shared" si="240"/>
        <v>0</v>
      </c>
      <c r="AR75" s="58">
        <f t="shared" si="240"/>
        <v>0</v>
      </c>
      <c r="AS75" s="58">
        <f t="shared" si="240"/>
        <v>0</v>
      </c>
      <c r="AT75" s="58">
        <f t="shared" si="240"/>
        <v>0</v>
      </c>
      <c r="AU75" s="57">
        <f>SUM(AU70:AU74)</f>
        <v>0</v>
      </c>
      <c r="AV75" s="58">
        <f>SUM(AV70:AV74)</f>
        <v>0</v>
      </c>
      <c r="AW75" s="58">
        <f t="shared" ref="AW75:BG75" si="241">SUM(AW70:AW74)</f>
        <v>0</v>
      </c>
      <c r="AX75" s="58">
        <f t="shared" si="241"/>
        <v>0</v>
      </c>
      <c r="AY75" s="58">
        <f t="shared" si="241"/>
        <v>0</v>
      </c>
      <c r="AZ75" s="58">
        <f t="shared" si="241"/>
        <v>0</v>
      </c>
      <c r="BA75" s="58">
        <f t="shared" si="241"/>
        <v>0</v>
      </c>
      <c r="BB75" s="58">
        <f t="shared" si="241"/>
        <v>0</v>
      </c>
      <c r="BC75" s="58">
        <f t="shared" si="241"/>
        <v>0</v>
      </c>
      <c r="BD75" s="58">
        <f t="shared" si="241"/>
        <v>0</v>
      </c>
      <c r="BE75" s="58">
        <f t="shared" si="241"/>
        <v>0</v>
      </c>
      <c r="BF75" s="58">
        <f t="shared" si="241"/>
        <v>0</v>
      </c>
      <c r="BG75" s="58">
        <f t="shared" si="241"/>
        <v>0</v>
      </c>
      <c r="BH75" s="57">
        <f>SUM(BH70:BH74)</f>
        <v>0</v>
      </c>
      <c r="BI75" s="58">
        <f>SUM(BI70:BI74)</f>
        <v>0</v>
      </c>
      <c r="BJ75" s="58">
        <f t="shared" ref="BJ75:BT75" si="242">SUM(BJ70:BJ74)</f>
        <v>0</v>
      </c>
      <c r="BK75" s="58">
        <f t="shared" si="242"/>
        <v>0</v>
      </c>
      <c r="BL75" s="58">
        <f t="shared" si="242"/>
        <v>0</v>
      </c>
      <c r="BM75" s="58">
        <f t="shared" si="242"/>
        <v>0</v>
      </c>
      <c r="BN75" s="58">
        <f t="shared" si="242"/>
        <v>0</v>
      </c>
      <c r="BO75" s="58">
        <f t="shared" si="242"/>
        <v>0</v>
      </c>
      <c r="BP75" s="58">
        <f t="shared" si="242"/>
        <v>0</v>
      </c>
      <c r="BQ75" s="58">
        <f t="shared" si="242"/>
        <v>0</v>
      </c>
      <c r="BR75" s="58">
        <f t="shared" si="242"/>
        <v>0</v>
      </c>
      <c r="BS75" s="58">
        <f t="shared" si="242"/>
        <v>0</v>
      </c>
      <c r="BT75" s="58">
        <f t="shared" si="242"/>
        <v>0</v>
      </c>
      <c r="BU75" s="57">
        <f>SUM(BU70:BU74)</f>
        <v>0</v>
      </c>
      <c r="BV75" s="58">
        <f>SUM(BV70:BV74)</f>
        <v>0</v>
      </c>
      <c r="BW75" s="58">
        <f t="shared" ref="BW75:CG75" si="243">SUM(BW70:BW74)</f>
        <v>0</v>
      </c>
      <c r="BX75" s="58">
        <f t="shared" si="243"/>
        <v>0</v>
      </c>
      <c r="BY75" s="58">
        <f t="shared" si="243"/>
        <v>0</v>
      </c>
      <c r="BZ75" s="58">
        <f t="shared" si="243"/>
        <v>0</v>
      </c>
      <c r="CA75" s="58">
        <f t="shared" si="243"/>
        <v>0</v>
      </c>
      <c r="CB75" s="58">
        <f t="shared" si="243"/>
        <v>0</v>
      </c>
      <c r="CC75" s="58">
        <f t="shared" si="243"/>
        <v>0</v>
      </c>
      <c r="CD75" s="58">
        <f t="shared" si="243"/>
        <v>0</v>
      </c>
      <c r="CE75" s="58">
        <f t="shared" si="243"/>
        <v>0</v>
      </c>
      <c r="CF75" s="58">
        <f t="shared" si="243"/>
        <v>0</v>
      </c>
      <c r="CG75" s="58">
        <f t="shared" si="243"/>
        <v>0</v>
      </c>
      <c r="CH75" s="57">
        <f>SUM(CH70:CH74)</f>
        <v>0</v>
      </c>
      <c r="CI75" s="58">
        <f>SUM(CI70:CI74)</f>
        <v>0</v>
      </c>
      <c r="CJ75" s="58">
        <f t="shared" ref="CJ75:CT75" si="244">SUM(CJ70:CJ74)</f>
        <v>0</v>
      </c>
      <c r="CK75" s="58">
        <f t="shared" si="244"/>
        <v>0</v>
      </c>
      <c r="CL75" s="58">
        <f t="shared" si="244"/>
        <v>0</v>
      </c>
      <c r="CM75" s="58">
        <f t="shared" si="244"/>
        <v>0</v>
      </c>
      <c r="CN75" s="58">
        <f t="shared" si="244"/>
        <v>0</v>
      </c>
      <c r="CO75" s="58">
        <f t="shared" si="244"/>
        <v>0</v>
      </c>
      <c r="CP75" s="58">
        <f t="shared" si="244"/>
        <v>0</v>
      </c>
      <c r="CQ75" s="58">
        <f t="shared" si="244"/>
        <v>0</v>
      </c>
      <c r="CR75" s="58">
        <f t="shared" si="244"/>
        <v>0</v>
      </c>
      <c r="CS75" s="58">
        <f t="shared" si="244"/>
        <v>0</v>
      </c>
      <c r="CT75" s="58">
        <f t="shared" si="244"/>
        <v>0</v>
      </c>
      <c r="CU75" s="57">
        <f>SUM(CU70:CU74)</f>
        <v>0</v>
      </c>
      <c r="CV75" s="58">
        <f>SUM(CV70:CV74)</f>
        <v>0</v>
      </c>
      <c r="CW75" s="58">
        <f t="shared" ref="CW75:DG75" si="245">SUM(CW70:CW74)</f>
        <v>0</v>
      </c>
      <c r="CX75" s="58">
        <f t="shared" si="245"/>
        <v>0</v>
      </c>
      <c r="CY75" s="58">
        <f t="shared" si="245"/>
        <v>0</v>
      </c>
      <c r="CZ75" s="58">
        <f t="shared" si="245"/>
        <v>0</v>
      </c>
      <c r="DA75" s="58">
        <f t="shared" si="245"/>
        <v>0</v>
      </c>
      <c r="DB75" s="58">
        <f t="shared" si="245"/>
        <v>0</v>
      </c>
      <c r="DC75" s="58">
        <f t="shared" si="245"/>
        <v>0</v>
      </c>
      <c r="DD75" s="58">
        <f t="shared" si="245"/>
        <v>0</v>
      </c>
      <c r="DE75" s="58">
        <f t="shared" si="245"/>
        <v>0</v>
      </c>
      <c r="DF75" s="58">
        <f t="shared" si="245"/>
        <v>0</v>
      </c>
      <c r="DG75" s="58">
        <f t="shared" si="245"/>
        <v>0</v>
      </c>
      <c r="DH75" s="57">
        <f>SUM(DH70:DH74)</f>
        <v>0</v>
      </c>
      <c r="DI75" s="58">
        <f>SUM(DI70:DI74)</f>
        <v>0</v>
      </c>
      <c r="DJ75" s="58">
        <f t="shared" ref="DJ75:DT75" si="246">SUM(DJ70:DJ74)</f>
        <v>0</v>
      </c>
      <c r="DK75" s="58">
        <f t="shared" si="246"/>
        <v>0</v>
      </c>
      <c r="DL75" s="58">
        <f t="shared" si="246"/>
        <v>0</v>
      </c>
      <c r="DM75" s="58">
        <f t="shared" si="246"/>
        <v>0</v>
      </c>
      <c r="DN75" s="58">
        <f t="shared" si="246"/>
        <v>0</v>
      </c>
      <c r="DO75" s="58">
        <f t="shared" si="246"/>
        <v>0</v>
      </c>
      <c r="DP75" s="58">
        <f t="shared" si="246"/>
        <v>0</v>
      </c>
      <c r="DQ75" s="58">
        <f t="shared" si="246"/>
        <v>0</v>
      </c>
      <c r="DR75" s="58">
        <f t="shared" si="246"/>
        <v>0</v>
      </c>
      <c r="DS75" s="58">
        <f t="shared" si="246"/>
        <v>0</v>
      </c>
      <c r="DT75" s="58">
        <f t="shared" si="246"/>
        <v>0</v>
      </c>
      <c r="DU75" s="57">
        <f>SUM(DU70:DU74)</f>
        <v>0</v>
      </c>
      <c r="DV75" s="58">
        <f>SUM(DV70:DV74)</f>
        <v>0</v>
      </c>
      <c r="DW75" s="58">
        <f t="shared" ref="DW75:EG75" si="247">SUM(DW70:DW74)</f>
        <v>0</v>
      </c>
      <c r="DX75" s="58">
        <f t="shared" si="247"/>
        <v>0</v>
      </c>
      <c r="DY75" s="58">
        <f t="shared" si="247"/>
        <v>0</v>
      </c>
      <c r="DZ75" s="58">
        <f t="shared" si="247"/>
        <v>0</v>
      </c>
      <c r="EA75" s="58">
        <f t="shared" si="247"/>
        <v>0</v>
      </c>
      <c r="EB75" s="58">
        <f t="shared" si="247"/>
        <v>0</v>
      </c>
      <c r="EC75" s="58">
        <f t="shared" si="247"/>
        <v>0</v>
      </c>
      <c r="ED75" s="58">
        <f t="shared" si="247"/>
        <v>0</v>
      </c>
      <c r="EE75" s="58">
        <f t="shared" si="247"/>
        <v>0</v>
      </c>
      <c r="EF75" s="58">
        <f t="shared" si="247"/>
        <v>0</v>
      </c>
      <c r="EG75" s="58">
        <f t="shared" si="247"/>
        <v>0</v>
      </c>
      <c r="EH75" s="57">
        <f>SUM(EH70:EH74)</f>
        <v>0</v>
      </c>
      <c r="EI75" s="58">
        <f>SUM(EI70:EI74)</f>
        <v>0</v>
      </c>
      <c r="EJ75" s="58">
        <f t="shared" ref="EJ75:ET75" si="248">SUM(EJ70:EJ74)</f>
        <v>0</v>
      </c>
      <c r="EK75" s="58">
        <f t="shared" si="248"/>
        <v>0</v>
      </c>
      <c r="EL75" s="58">
        <f t="shared" si="248"/>
        <v>0</v>
      </c>
      <c r="EM75" s="58">
        <f t="shared" si="248"/>
        <v>0</v>
      </c>
      <c r="EN75" s="58">
        <f t="shared" si="248"/>
        <v>0</v>
      </c>
      <c r="EO75" s="58">
        <f t="shared" si="248"/>
        <v>0</v>
      </c>
      <c r="EP75" s="58">
        <f t="shared" si="248"/>
        <v>0</v>
      </c>
      <c r="EQ75" s="58">
        <f t="shared" si="248"/>
        <v>0</v>
      </c>
      <c r="ER75" s="58">
        <f t="shared" si="248"/>
        <v>0</v>
      </c>
      <c r="ES75" s="58">
        <f t="shared" si="248"/>
        <v>0</v>
      </c>
      <c r="ET75" s="58">
        <f t="shared" si="248"/>
        <v>0</v>
      </c>
      <c r="EU75" s="57">
        <f>SUM(EU70:EU74)</f>
        <v>0</v>
      </c>
      <c r="EV75" s="58">
        <f>SUM(EV70:EV74)</f>
        <v>0</v>
      </c>
      <c r="EW75" s="58">
        <f t="shared" ref="EW75:FG75" si="249">SUM(EW70:EW74)</f>
        <v>0</v>
      </c>
      <c r="EX75" s="58">
        <f t="shared" si="249"/>
        <v>0</v>
      </c>
      <c r="EY75" s="58">
        <f t="shared" si="249"/>
        <v>0</v>
      </c>
      <c r="EZ75" s="58">
        <f t="shared" si="249"/>
        <v>0</v>
      </c>
      <c r="FA75" s="58">
        <f t="shared" si="249"/>
        <v>0</v>
      </c>
      <c r="FB75" s="58">
        <f t="shared" si="249"/>
        <v>0</v>
      </c>
      <c r="FC75" s="58">
        <f t="shared" si="249"/>
        <v>0</v>
      </c>
      <c r="FD75" s="58">
        <f t="shared" si="249"/>
        <v>0</v>
      </c>
      <c r="FE75" s="58">
        <f t="shared" si="249"/>
        <v>0</v>
      </c>
      <c r="FF75" s="58">
        <f t="shared" si="249"/>
        <v>0</v>
      </c>
      <c r="FG75" s="58">
        <f t="shared" si="249"/>
        <v>0</v>
      </c>
      <c r="FH75" s="57">
        <f>SUM(FH70:FH74)</f>
        <v>0</v>
      </c>
      <c r="FI75" s="58">
        <f>SUM(FI70:FI74)</f>
        <v>0</v>
      </c>
      <c r="FJ75" s="58">
        <f t="shared" ref="FJ75:FT75" si="250">SUM(FJ70:FJ74)</f>
        <v>0</v>
      </c>
      <c r="FK75" s="58">
        <f t="shared" si="250"/>
        <v>0</v>
      </c>
      <c r="FL75" s="58">
        <f t="shared" si="250"/>
        <v>0</v>
      </c>
      <c r="FM75" s="58">
        <f t="shared" si="250"/>
        <v>0</v>
      </c>
      <c r="FN75" s="58">
        <f t="shared" si="250"/>
        <v>0</v>
      </c>
      <c r="FO75" s="58">
        <f t="shared" si="250"/>
        <v>0</v>
      </c>
      <c r="FP75" s="58">
        <f t="shared" si="250"/>
        <v>0</v>
      </c>
      <c r="FQ75" s="58">
        <f t="shared" si="250"/>
        <v>0</v>
      </c>
      <c r="FR75" s="58">
        <f t="shared" si="250"/>
        <v>0</v>
      </c>
      <c r="FS75" s="58">
        <f t="shared" si="250"/>
        <v>0</v>
      </c>
      <c r="FT75" s="58">
        <f t="shared" si="250"/>
        <v>0</v>
      </c>
      <c r="FU75" s="57">
        <f>SUM(FU70:FU74)</f>
        <v>0</v>
      </c>
      <c r="FV75" s="58">
        <f>SUM(FV70:FV74)</f>
        <v>0</v>
      </c>
      <c r="FW75" s="58">
        <f t="shared" ref="FW75:GG75" si="251">SUM(FW70:FW74)</f>
        <v>0</v>
      </c>
      <c r="FX75" s="58">
        <f t="shared" si="251"/>
        <v>0</v>
      </c>
      <c r="FY75" s="58">
        <f t="shared" si="251"/>
        <v>0</v>
      </c>
      <c r="FZ75" s="58">
        <f t="shared" si="251"/>
        <v>0</v>
      </c>
      <c r="GA75" s="58">
        <f t="shared" si="251"/>
        <v>0</v>
      </c>
      <c r="GB75" s="58">
        <f t="shared" si="251"/>
        <v>0</v>
      </c>
      <c r="GC75" s="58">
        <f t="shared" si="251"/>
        <v>0</v>
      </c>
      <c r="GD75" s="58">
        <f t="shared" si="251"/>
        <v>0</v>
      </c>
      <c r="GE75" s="58">
        <f t="shared" si="251"/>
        <v>0</v>
      </c>
      <c r="GF75" s="58">
        <f t="shared" si="251"/>
        <v>0</v>
      </c>
      <c r="GG75" s="58">
        <f t="shared" si="251"/>
        <v>0</v>
      </c>
      <c r="GH75" s="57">
        <f>SUM(GH70:GH74)</f>
        <v>0</v>
      </c>
    </row>
    <row r="76" spans="1:190" s="52" customFormat="1" x14ac:dyDescent="0.25">
      <c r="A76" s="45"/>
      <c r="B76" s="46"/>
      <c r="C76" s="107"/>
      <c r="D76" s="55"/>
      <c r="E76" s="54"/>
      <c r="F76" s="56"/>
      <c r="G76" s="57"/>
      <c r="H76" s="57"/>
      <c r="I76" s="58"/>
      <c r="J76" s="50"/>
      <c r="K76" s="59"/>
      <c r="L76" s="60"/>
      <c r="M76" s="60"/>
      <c r="N76" s="60"/>
      <c r="O76" s="60"/>
      <c r="P76" s="60"/>
      <c r="Q76" s="59"/>
      <c r="R76" s="60"/>
      <c r="S76" s="60"/>
      <c r="T76" s="60"/>
      <c r="U76" s="60"/>
      <c r="V76" s="60"/>
      <c r="W76" s="60"/>
      <c r="X76" s="61"/>
      <c r="Y76" s="60"/>
      <c r="Z76" s="60"/>
      <c r="AA76" s="60"/>
      <c r="AB76" s="60"/>
      <c r="AC76" s="59"/>
      <c r="AD76" s="60"/>
      <c r="AE76" s="60"/>
      <c r="AF76" s="60"/>
      <c r="AG76" s="60"/>
      <c r="AH76" s="60"/>
      <c r="AI76" s="59"/>
      <c r="AJ76" s="60"/>
      <c r="AK76" s="60"/>
      <c r="AL76" s="60"/>
      <c r="AM76" s="60"/>
      <c r="AN76" s="60"/>
      <c r="AO76" s="60"/>
      <c r="AP76" s="61"/>
      <c r="AQ76" s="60"/>
      <c r="AR76" s="60"/>
      <c r="AS76" s="60"/>
      <c r="AT76" s="60"/>
      <c r="AU76" s="60"/>
      <c r="AV76" s="59"/>
      <c r="AW76" s="60"/>
      <c r="AX76" s="60"/>
      <c r="AY76" s="60"/>
      <c r="AZ76" s="60"/>
      <c r="BA76" s="60"/>
      <c r="BB76" s="60"/>
      <c r="BC76" s="61"/>
      <c r="BD76" s="60"/>
      <c r="BE76" s="60"/>
      <c r="BF76" s="60"/>
      <c r="BG76" s="60"/>
      <c r="BH76" s="60"/>
      <c r="BI76" s="59"/>
      <c r="BJ76" s="60"/>
      <c r="BK76" s="60"/>
      <c r="BL76" s="60"/>
      <c r="BM76" s="60"/>
      <c r="BN76" s="60"/>
      <c r="BO76" s="60"/>
      <c r="BP76" s="61"/>
      <c r="BQ76" s="60"/>
      <c r="BR76" s="60"/>
      <c r="BS76" s="60"/>
      <c r="BT76" s="60"/>
      <c r="BU76" s="60"/>
      <c r="BV76" s="59"/>
      <c r="BW76" s="60"/>
      <c r="BX76" s="60"/>
      <c r="BY76" s="60"/>
      <c r="BZ76" s="60"/>
      <c r="CA76" s="60"/>
      <c r="CB76" s="60"/>
      <c r="CC76" s="61"/>
      <c r="CD76" s="60"/>
      <c r="CE76" s="60"/>
      <c r="CF76" s="60"/>
      <c r="CG76" s="60"/>
      <c r="CH76" s="60"/>
      <c r="CI76" s="59"/>
      <c r="CJ76" s="60"/>
      <c r="CK76" s="60"/>
      <c r="CL76" s="60"/>
      <c r="CM76" s="60"/>
      <c r="CN76" s="60"/>
      <c r="CO76" s="60"/>
      <c r="CP76" s="61"/>
      <c r="CQ76" s="60"/>
      <c r="CR76" s="60"/>
      <c r="CS76" s="60"/>
      <c r="CT76" s="60"/>
      <c r="CU76" s="60"/>
      <c r="CV76" s="59"/>
      <c r="CW76" s="60"/>
      <c r="CX76" s="60"/>
      <c r="CY76" s="60"/>
      <c r="CZ76" s="60"/>
      <c r="DA76" s="60"/>
      <c r="DB76" s="60"/>
      <c r="DC76" s="61"/>
      <c r="DD76" s="60"/>
      <c r="DE76" s="60"/>
      <c r="DF76" s="60"/>
      <c r="DG76" s="60"/>
      <c r="DH76" s="60"/>
      <c r="DI76" s="59"/>
      <c r="DJ76" s="60"/>
      <c r="DK76" s="60"/>
      <c r="DL76" s="60"/>
      <c r="DM76" s="60"/>
      <c r="DN76" s="60"/>
      <c r="DO76" s="60"/>
      <c r="DP76" s="61"/>
      <c r="DQ76" s="60"/>
      <c r="DR76" s="60"/>
      <c r="DS76" s="60"/>
      <c r="DT76" s="60"/>
      <c r="DU76" s="60"/>
      <c r="DV76" s="59"/>
      <c r="DW76" s="60"/>
      <c r="DX76" s="60"/>
      <c r="DY76" s="60"/>
      <c r="DZ76" s="60"/>
      <c r="EA76" s="60"/>
      <c r="EB76" s="60"/>
      <c r="EC76" s="61"/>
      <c r="ED76" s="60"/>
      <c r="EE76" s="60"/>
      <c r="EF76" s="60"/>
      <c r="EG76" s="60"/>
      <c r="EH76" s="60"/>
      <c r="EI76" s="59"/>
      <c r="EJ76" s="60"/>
      <c r="EK76" s="60"/>
      <c r="EL76" s="60"/>
      <c r="EM76" s="60"/>
      <c r="EN76" s="60"/>
      <c r="EO76" s="60"/>
      <c r="EP76" s="61"/>
      <c r="EQ76" s="60"/>
      <c r="ER76" s="60"/>
      <c r="ES76" s="60"/>
      <c r="ET76" s="60"/>
      <c r="EU76" s="60"/>
      <c r="EV76" s="59"/>
      <c r="EW76" s="60"/>
      <c r="EX76" s="60"/>
      <c r="EY76" s="60"/>
      <c r="EZ76" s="60"/>
      <c r="FA76" s="60"/>
      <c r="FB76" s="60"/>
      <c r="FC76" s="61"/>
      <c r="FD76" s="60"/>
      <c r="FE76" s="60"/>
      <c r="FF76" s="60"/>
      <c r="FG76" s="60"/>
      <c r="FH76" s="60"/>
      <c r="FI76" s="59"/>
      <c r="FJ76" s="60"/>
      <c r="FK76" s="60"/>
      <c r="FL76" s="60"/>
      <c r="FM76" s="60"/>
      <c r="FN76" s="60"/>
      <c r="FO76" s="60"/>
      <c r="FP76" s="61"/>
      <c r="FQ76" s="60"/>
      <c r="FR76" s="60"/>
      <c r="FS76" s="60"/>
      <c r="FT76" s="60"/>
      <c r="FU76" s="60"/>
      <c r="FV76" s="59"/>
      <c r="FW76" s="60"/>
      <c r="FX76" s="60"/>
      <c r="FY76" s="60"/>
      <c r="FZ76" s="60"/>
      <c r="GA76" s="60"/>
      <c r="GB76" s="60"/>
      <c r="GC76" s="61"/>
      <c r="GD76" s="60"/>
      <c r="GE76" s="60"/>
      <c r="GF76" s="60"/>
      <c r="GG76" s="60"/>
      <c r="GH76" s="60"/>
    </row>
    <row r="77" spans="1:190" s="52" customFormat="1" x14ac:dyDescent="0.25">
      <c r="A77" s="45"/>
      <c r="B77" s="46" t="s">
        <v>20</v>
      </c>
      <c r="C77" s="104" t="s">
        <v>53</v>
      </c>
      <c r="D77" s="55"/>
      <c r="E77" s="54"/>
      <c r="F77" s="56"/>
      <c r="G77" s="57"/>
      <c r="H77" s="57"/>
      <c r="I77" s="58"/>
      <c r="J77" s="50"/>
      <c r="K77" s="59"/>
      <c r="L77" s="60"/>
      <c r="M77" s="60"/>
      <c r="N77" s="60"/>
      <c r="O77" s="60"/>
      <c r="P77" s="60"/>
      <c r="Q77" s="59"/>
      <c r="R77" s="60"/>
      <c r="S77" s="60"/>
      <c r="T77" s="60"/>
      <c r="U77" s="60"/>
      <c r="V77" s="60"/>
      <c r="W77" s="60"/>
      <c r="X77" s="61"/>
      <c r="Y77" s="60"/>
      <c r="Z77" s="60"/>
      <c r="AA77" s="60"/>
      <c r="AB77" s="60"/>
      <c r="AC77" s="59"/>
      <c r="AD77" s="60"/>
      <c r="AE77" s="60"/>
      <c r="AF77" s="60"/>
      <c r="AG77" s="60"/>
      <c r="AH77" s="60"/>
      <c r="AI77" s="59"/>
      <c r="AJ77" s="60"/>
      <c r="AK77" s="60"/>
      <c r="AL77" s="60"/>
      <c r="AM77" s="60"/>
      <c r="AN77" s="60"/>
      <c r="AO77" s="60"/>
      <c r="AP77" s="61"/>
      <c r="AQ77" s="60"/>
      <c r="AR77" s="60"/>
      <c r="AS77" s="60"/>
      <c r="AT77" s="60"/>
      <c r="AU77" s="60"/>
      <c r="AV77" s="59"/>
      <c r="AW77" s="60"/>
      <c r="AX77" s="60"/>
      <c r="AY77" s="60"/>
      <c r="AZ77" s="60"/>
      <c r="BA77" s="60"/>
      <c r="BB77" s="60"/>
      <c r="BC77" s="61"/>
      <c r="BD77" s="60"/>
      <c r="BE77" s="60"/>
      <c r="BF77" s="60"/>
      <c r="BG77" s="60"/>
      <c r="BH77" s="60"/>
      <c r="BI77" s="59"/>
      <c r="BJ77" s="60"/>
      <c r="BK77" s="60"/>
      <c r="BL77" s="60"/>
      <c r="BM77" s="60"/>
      <c r="BN77" s="60"/>
      <c r="BO77" s="60"/>
      <c r="BP77" s="61"/>
      <c r="BQ77" s="60"/>
      <c r="BR77" s="60"/>
      <c r="BS77" s="60"/>
      <c r="BT77" s="60"/>
      <c r="BU77" s="60"/>
      <c r="BV77" s="59"/>
      <c r="BW77" s="60"/>
      <c r="BX77" s="60"/>
      <c r="BY77" s="60"/>
      <c r="BZ77" s="60"/>
      <c r="CA77" s="60"/>
      <c r="CB77" s="60"/>
      <c r="CC77" s="61"/>
      <c r="CD77" s="60"/>
      <c r="CE77" s="60"/>
      <c r="CF77" s="60"/>
      <c r="CG77" s="60"/>
      <c r="CH77" s="60"/>
      <c r="CI77" s="59"/>
      <c r="CJ77" s="60"/>
      <c r="CK77" s="60"/>
      <c r="CL77" s="60"/>
      <c r="CM77" s="60"/>
      <c r="CN77" s="60"/>
      <c r="CO77" s="60"/>
      <c r="CP77" s="61"/>
      <c r="CQ77" s="60"/>
      <c r="CR77" s="60"/>
      <c r="CS77" s="60"/>
      <c r="CT77" s="60"/>
      <c r="CU77" s="60"/>
      <c r="CV77" s="59"/>
      <c r="CW77" s="60"/>
      <c r="CX77" s="60"/>
      <c r="CY77" s="60"/>
      <c r="CZ77" s="60"/>
      <c r="DA77" s="60"/>
      <c r="DB77" s="60"/>
      <c r="DC77" s="61"/>
      <c r="DD77" s="60"/>
      <c r="DE77" s="60"/>
      <c r="DF77" s="60"/>
      <c r="DG77" s="60"/>
      <c r="DH77" s="60"/>
      <c r="DI77" s="59"/>
      <c r="DJ77" s="60"/>
      <c r="DK77" s="60"/>
      <c r="DL77" s="60"/>
      <c r="DM77" s="60"/>
      <c r="DN77" s="60"/>
      <c r="DO77" s="60"/>
      <c r="DP77" s="61"/>
      <c r="DQ77" s="60"/>
      <c r="DR77" s="60"/>
      <c r="DS77" s="60"/>
      <c r="DT77" s="60"/>
      <c r="DU77" s="60"/>
      <c r="DV77" s="59"/>
      <c r="DW77" s="60"/>
      <c r="DX77" s="60"/>
      <c r="DY77" s="60"/>
      <c r="DZ77" s="60"/>
      <c r="EA77" s="60"/>
      <c r="EB77" s="60"/>
      <c r="EC77" s="61"/>
      <c r="ED77" s="60"/>
      <c r="EE77" s="60"/>
      <c r="EF77" s="60"/>
      <c r="EG77" s="60"/>
      <c r="EH77" s="60"/>
      <c r="EI77" s="59"/>
      <c r="EJ77" s="60"/>
      <c r="EK77" s="60"/>
      <c r="EL77" s="60"/>
      <c r="EM77" s="60"/>
      <c r="EN77" s="60"/>
      <c r="EO77" s="60"/>
      <c r="EP77" s="61"/>
      <c r="EQ77" s="60"/>
      <c r="ER77" s="60"/>
      <c r="ES77" s="60"/>
      <c r="ET77" s="60"/>
      <c r="EU77" s="60"/>
      <c r="EV77" s="59"/>
      <c r="EW77" s="60"/>
      <c r="EX77" s="60"/>
      <c r="EY77" s="60"/>
      <c r="EZ77" s="60"/>
      <c r="FA77" s="60"/>
      <c r="FB77" s="60"/>
      <c r="FC77" s="61"/>
      <c r="FD77" s="60"/>
      <c r="FE77" s="60"/>
      <c r="FF77" s="60"/>
      <c r="FG77" s="60"/>
      <c r="FH77" s="60"/>
      <c r="FI77" s="59"/>
      <c r="FJ77" s="60"/>
      <c r="FK77" s="60"/>
      <c r="FL77" s="60"/>
      <c r="FM77" s="60"/>
      <c r="FN77" s="60"/>
      <c r="FO77" s="60"/>
      <c r="FP77" s="61"/>
      <c r="FQ77" s="60"/>
      <c r="FR77" s="60"/>
      <c r="FS77" s="60"/>
      <c r="FT77" s="60"/>
      <c r="FU77" s="60"/>
      <c r="FV77" s="59"/>
      <c r="FW77" s="60"/>
      <c r="FX77" s="60"/>
      <c r="FY77" s="60"/>
      <c r="FZ77" s="60"/>
      <c r="GA77" s="60"/>
      <c r="GB77" s="60"/>
      <c r="GC77" s="61"/>
      <c r="GD77" s="60"/>
      <c r="GE77" s="60"/>
      <c r="GF77" s="60"/>
      <c r="GG77" s="60"/>
      <c r="GH77" s="60"/>
    </row>
    <row r="78" spans="1:190" s="52" customFormat="1" ht="20.25" customHeight="1" x14ac:dyDescent="0.25">
      <c r="A78" s="45"/>
      <c r="B78" s="46"/>
      <c r="C78" s="107"/>
      <c r="D78" s="63" t="s">
        <v>54</v>
      </c>
      <c r="E78" s="63"/>
      <c r="F78" s="61" t="e">
        <v>#VALUE!</v>
      </c>
      <c r="G78" s="49"/>
      <c r="H78" s="49">
        <f t="shared" ref="H78:H87" si="252">G78-J78</f>
        <v>0</v>
      </c>
      <c r="I78" s="50">
        <f>H78-J78</f>
        <v>0</v>
      </c>
      <c r="J78" s="58">
        <f>SUM(K78:GH78)/2</f>
        <v>0</v>
      </c>
      <c r="K78" s="61"/>
      <c r="L78" s="61"/>
      <c r="M78" s="61"/>
      <c r="N78" s="61"/>
      <c r="O78" s="61"/>
      <c r="P78" s="60">
        <f>SUM(K78:O78)</f>
        <v>0</v>
      </c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0">
        <f t="shared" ref="AH78:AH86" si="253">SUM(Q78:AB78)</f>
        <v>0</v>
      </c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0">
        <f t="shared" ref="AU78:AU86" si="254">SUM(AI78:AT78)</f>
        <v>0</v>
      </c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0">
        <f t="shared" ref="BH78:BH86" si="255">SUM(AV78:BG78)</f>
        <v>0</v>
      </c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0">
        <f t="shared" ref="BU78:BU86" si="256">SUM(BI78:BT78)</f>
        <v>0</v>
      </c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0">
        <f t="shared" ref="CH78:CH86" si="257">SUM(BV78:CG78)</f>
        <v>0</v>
      </c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0">
        <f t="shared" ref="CU78:CU86" si="258">SUM(CI78:CT78)</f>
        <v>0</v>
      </c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0">
        <f t="shared" ref="DH78:DH86" si="259">SUM(CV78:DG78)</f>
        <v>0</v>
      </c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0">
        <f t="shared" ref="DU78:DU86" si="260">SUM(DI78:DT78)</f>
        <v>0</v>
      </c>
      <c r="DV78" s="61"/>
      <c r="DW78" s="61"/>
      <c r="DX78" s="61"/>
      <c r="DY78" s="61"/>
      <c r="DZ78" s="61"/>
      <c r="EA78" s="61"/>
      <c r="EB78" s="61"/>
      <c r="EC78" s="61"/>
      <c r="ED78" s="61"/>
      <c r="EE78" s="61"/>
      <c r="EF78" s="61"/>
      <c r="EG78" s="61"/>
      <c r="EH78" s="60">
        <f t="shared" ref="EH78:EH86" si="261">SUM(DV78:EG78)</f>
        <v>0</v>
      </c>
      <c r="EI78" s="61"/>
      <c r="EJ78" s="61"/>
      <c r="EK78" s="61"/>
      <c r="EL78" s="61"/>
      <c r="EM78" s="61"/>
      <c r="EN78" s="61"/>
      <c r="EO78" s="61"/>
      <c r="EP78" s="61"/>
      <c r="EQ78" s="61"/>
      <c r="ER78" s="61"/>
      <c r="ES78" s="61"/>
      <c r="ET78" s="61"/>
      <c r="EU78" s="60">
        <f t="shared" ref="EU78:EU86" si="262">SUM(EI78:ET78)</f>
        <v>0</v>
      </c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0">
        <f t="shared" ref="FH78:FH86" si="263">SUM(EV78:FG78)</f>
        <v>0</v>
      </c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0">
        <f t="shared" ref="FU78:FU86" si="264">SUM(FI78:FT78)</f>
        <v>0</v>
      </c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0">
        <f t="shared" ref="GH78:GH86" si="265">SUM(FV78:GG78)</f>
        <v>0</v>
      </c>
    </row>
    <row r="79" spans="1:190" s="52" customFormat="1" ht="20.25" customHeight="1" x14ac:dyDescent="0.25">
      <c r="A79" s="45"/>
      <c r="B79" s="46"/>
      <c r="C79" s="107"/>
      <c r="D79" s="367" t="s">
        <v>248</v>
      </c>
      <c r="E79" s="63"/>
      <c r="F79" s="61"/>
      <c r="G79" s="49"/>
      <c r="H79" s="49"/>
      <c r="I79" s="50"/>
      <c r="J79" s="58"/>
      <c r="K79" s="61"/>
      <c r="L79" s="371"/>
      <c r="M79" s="380">
        <f>574152000/1000</f>
        <v>574152</v>
      </c>
      <c r="N79" s="61"/>
      <c r="O79" s="61"/>
      <c r="P79" s="60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371"/>
      <c r="AE79" s="61">
        <f>574152000/1000</f>
        <v>574152</v>
      </c>
      <c r="AF79" s="61"/>
      <c r="AG79" s="61"/>
      <c r="AH79" s="60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0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0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0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0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0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0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0"/>
      <c r="DV79" s="61"/>
      <c r="DW79" s="61"/>
      <c r="DX79" s="61"/>
      <c r="DY79" s="61"/>
      <c r="DZ79" s="61"/>
      <c r="EA79" s="61"/>
      <c r="EB79" s="61"/>
      <c r="EC79" s="61"/>
      <c r="ED79" s="61"/>
      <c r="EE79" s="61"/>
      <c r="EF79" s="61"/>
      <c r="EG79" s="61"/>
      <c r="EH79" s="60"/>
      <c r="EI79" s="61"/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0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0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0"/>
      <c r="FV79" s="61"/>
      <c r="FW79" s="61"/>
      <c r="FX79" s="61"/>
      <c r="FY79" s="61"/>
      <c r="FZ79" s="61"/>
      <c r="GA79" s="61"/>
      <c r="GB79" s="61"/>
      <c r="GC79" s="61"/>
      <c r="GD79" s="61"/>
      <c r="GE79" s="61"/>
      <c r="GF79" s="61"/>
      <c r="GG79" s="61"/>
      <c r="GH79" s="60"/>
    </row>
    <row r="80" spans="1:190" s="52" customFormat="1" ht="20.25" customHeight="1" x14ac:dyDescent="0.25">
      <c r="A80" s="45"/>
      <c r="B80" s="46"/>
      <c r="C80" s="107"/>
      <c r="D80" s="63"/>
      <c r="E80" s="63"/>
      <c r="F80" s="61"/>
      <c r="G80" s="49"/>
      <c r="H80" s="49"/>
      <c r="I80" s="50"/>
      <c r="J80" s="58"/>
      <c r="K80" s="61"/>
      <c r="L80" s="371"/>
      <c r="M80" s="61"/>
      <c r="N80" s="61"/>
      <c r="O80" s="61"/>
      <c r="P80" s="60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371"/>
      <c r="AE80" s="61"/>
      <c r="AF80" s="61"/>
      <c r="AG80" s="61"/>
      <c r="AH80" s="60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0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0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0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0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0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0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0"/>
      <c r="DV80" s="61"/>
      <c r="DW80" s="61"/>
      <c r="DX80" s="61"/>
      <c r="DY80" s="61"/>
      <c r="DZ80" s="61"/>
      <c r="EA80" s="61"/>
      <c r="EB80" s="61"/>
      <c r="EC80" s="61"/>
      <c r="ED80" s="61"/>
      <c r="EE80" s="61"/>
      <c r="EF80" s="61"/>
      <c r="EG80" s="61"/>
      <c r="EH80" s="60"/>
      <c r="EI80" s="61"/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0"/>
      <c r="EV80" s="61"/>
      <c r="EW80" s="61"/>
      <c r="EX80" s="61"/>
      <c r="EY80" s="61"/>
      <c r="EZ80" s="61"/>
      <c r="FA80" s="61"/>
      <c r="FB80" s="61"/>
      <c r="FC80" s="61"/>
      <c r="FD80" s="61"/>
      <c r="FE80" s="61"/>
      <c r="FF80" s="61"/>
      <c r="FG80" s="61"/>
      <c r="FH80" s="60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0"/>
      <c r="FV80" s="61"/>
      <c r="FW80" s="61"/>
      <c r="FX80" s="61"/>
      <c r="FY80" s="61"/>
      <c r="FZ80" s="61"/>
      <c r="GA80" s="61"/>
      <c r="GB80" s="61"/>
      <c r="GC80" s="61"/>
      <c r="GD80" s="61"/>
      <c r="GE80" s="61"/>
      <c r="GF80" s="61"/>
      <c r="GG80" s="61"/>
      <c r="GH80" s="60"/>
    </row>
    <row r="81" spans="1:190" s="52" customFormat="1" x14ac:dyDescent="0.25">
      <c r="A81" s="45"/>
      <c r="B81" s="46"/>
      <c r="C81" s="107"/>
      <c r="D81" s="63" t="s">
        <v>55</v>
      </c>
      <c r="E81" s="63"/>
      <c r="F81" s="61">
        <v>0</v>
      </c>
      <c r="G81" s="49"/>
      <c r="H81" s="49">
        <f t="shared" si="252"/>
        <v>0</v>
      </c>
      <c r="I81" s="50">
        <f>H81-J81</f>
        <v>0</v>
      </c>
      <c r="J81" s="58">
        <f>SUM(K81:GH81)/2</f>
        <v>0</v>
      </c>
      <c r="K81" s="61"/>
      <c r="L81" s="48">
        <f>Alokasi!W145/1000</f>
        <v>0</v>
      </c>
      <c r="M81" s="61"/>
      <c r="N81" s="61">
        <f>Alokasi!Y136/1000</f>
        <v>0</v>
      </c>
      <c r="O81" s="61"/>
      <c r="P81" s="60">
        <f>SUM(K81:O81)</f>
        <v>0</v>
      </c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48">
        <f>Alokasi!AO145/1000</f>
        <v>0</v>
      </c>
      <c r="AE81" s="61"/>
      <c r="AF81" s="61">
        <f>Alokasi!AQ136/1000</f>
        <v>0</v>
      </c>
      <c r="AG81" s="61"/>
      <c r="AH81" s="60">
        <f t="shared" si="253"/>
        <v>0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0">
        <f t="shared" si="254"/>
        <v>0</v>
      </c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0">
        <f t="shared" si="255"/>
        <v>0</v>
      </c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0">
        <f t="shared" si="256"/>
        <v>0</v>
      </c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0">
        <f t="shared" si="257"/>
        <v>0</v>
      </c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0">
        <f t="shared" si="258"/>
        <v>0</v>
      </c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0">
        <f t="shared" si="259"/>
        <v>0</v>
      </c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0">
        <f t="shared" si="260"/>
        <v>0</v>
      </c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0">
        <f t="shared" si="261"/>
        <v>0</v>
      </c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0">
        <f t="shared" si="262"/>
        <v>0</v>
      </c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0">
        <f t="shared" si="263"/>
        <v>0</v>
      </c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0">
        <f t="shared" si="264"/>
        <v>0</v>
      </c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0">
        <f t="shared" si="265"/>
        <v>0</v>
      </c>
    </row>
    <row r="82" spans="1:190" s="52" customFormat="1" x14ac:dyDescent="0.25">
      <c r="A82" s="45"/>
      <c r="B82" s="46"/>
      <c r="C82" s="107"/>
      <c r="D82" s="367" t="s">
        <v>231</v>
      </c>
      <c r="E82" s="63"/>
      <c r="F82" s="61"/>
      <c r="G82" s="49"/>
      <c r="H82" s="49"/>
      <c r="I82" s="50"/>
      <c r="J82" s="58"/>
      <c r="K82" s="61"/>
      <c r="L82" s="48"/>
      <c r="M82" s="380">
        <f>169000000/1000</f>
        <v>169000</v>
      </c>
      <c r="O82" s="61"/>
      <c r="P82" s="60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48"/>
      <c r="AE82" s="61"/>
      <c r="AG82" s="61"/>
      <c r="AH82" s="60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0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0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0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0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0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0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0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0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0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0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0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0"/>
    </row>
    <row r="83" spans="1:190" s="52" customFormat="1" x14ac:dyDescent="0.25">
      <c r="A83" s="45"/>
      <c r="B83" s="46"/>
      <c r="C83" s="107"/>
      <c r="D83" s="367" t="s">
        <v>242</v>
      </c>
      <c r="E83" s="63"/>
      <c r="F83" s="61"/>
      <c r="G83" s="49"/>
      <c r="H83" s="49"/>
      <c r="I83" s="50"/>
      <c r="J83" s="58"/>
      <c r="K83" s="61"/>
      <c r="L83" s="48"/>
      <c r="M83" s="61"/>
      <c r="N83" s="61"/>
      <c r="O83" s="61"/>
      <c r="P83" s="60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48"/>
      <c r="AE83" s="61"/>
      <c r="AF83" s="61"/>
      <c r="AG83" s="61"/>
      <c r="AH83" s="60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0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0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0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0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0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0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0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0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0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0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0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0"/>
    </row>
    <row r="84" spans="1:190" s="52" customFormat="1" x14ac:dyDescent="0.25">
      <c r="A84" s="45"/>
      <c r="B84" s="46"/>
      <c r="C84" s="107"/>
      <c r="D84" s="367" t="s">
        <v>241</v>
      </c>
      <c r="E84" s="63"/>
      <c r="F84" s="61"/>
      <c r="G84" s="49"/>
      <c r="H84" s="49"/>
      <c r="I84" s="50"/>
      <c r="J84" s="58"/>
      <c r="K84" s="61"/>
      <c r="L84" s="48"/>
      <c r="M84" s="61"/>
      <c r="N84" s="61"/>
      <c r="O84" s="61"/>
      <c r="P84" s="60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48"/>
      <c r="AE84" s="61"/>
      <c r="AF84" s="61"/>
      <c r="AG84" s="61"/>
      <c r="AH84" s="60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0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0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0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0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0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0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0"/>
      <c r="DV84" s="61"/>
      <c r="DW84" s="61"/>
      <c r="DX84" s="61"/>
      <c r="DY84" s="61"/>
      <c r="DZ84" s="61"/>
      <c r="EA84" s="61"/>
      <c r="EB84" s="61"/>
      <c r="EC84" s="61"/>
      <c r="ED84" s="61"/>
      <c r="EE84" s="61"/>
      <c r="EF84" s="61"/>
      <c r="EG84" s="61"/>
      <c r="EH84" s="60"/>
      <c r="EI84" s="61"/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0"/>
      <c r="EV84" s="61"/>
      <c r="EW84" s="61"/>
      <c r="EX84" s="61"/>
      <c r="EY84" s="61"/>
      <c r="EZ84" s="61"/>
      <c r="FA84" s="61"/>
      <c r="FB84" s="61"/>
      <c r="FC84" s="61"/>
      <c r="FD84" s="61"/>
      <c r="FE84" s="61"/>
      <c r="FF84" s="61"/>
      <c r="FG84" s="61"/>
      <c r="FH84" s="60"/>
      <c r="FI84" s="61"/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0"/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0"/>
    </row>
    <row r="85" spans="1:190" s="52" customFormat="1" x14ac:dyDescent="0.25">
      <c r="A85" s="45"/>
      <c r="B85" s="46"/>
      <c r="C85" s="107"/>
      <c r="D85" s="63"/>
      <c r="E85" s="63"/>
      <c r="F85" s="61"/>
      <c r="G85" s="49"/>
      <c r="H85" s="49"/>
      <c r="I85" s="50"/>
      <c r="J85" s="58"/>
      <c r="K85" s="61"/>
      <c r="L85" s="48"/>
      <c r="M85" s="61"/>
      <c r="N85" s="61"/>
      <c r="O85" s="61"/>
      <c r="P85" s="60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48"/>
      <c r="AE85" s="61"/>
      <c r="AF85" s="61"/>
      <c r="AG85" s="61"/>
      <c r="AH85" s="60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0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0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0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0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0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0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0"/>
      <c r="DV85" s="61"/>
      <c r="DW85" s="61"/>
      <c r="DX85" s="61"/>
      <c r="DY85" s="61"/>
      <c r="DZ85" s="61"/>
      <c r="EA85" s="61"/>
      <c r="EB85" s="61"/>
      <c r="EC85" s="61"/>
      <c r="ED85" s="61"/>
      <c r="EE85" s="61"/>
      <c r="EF85" s="61"/>
      <c r="EG85" s="61"/>
      <c r="EH85" s="60"/>
      <c r="EI85" s="61"/>
      <c r="EJ85" s="61"/>
      <c r="EK85" s="61"/>
      <c r="EL85" s="61"/>
      <c r="EM85" s="61"/>
      <c r="EN85" s="61"/>
      <c r="EO85" s="61"/>
      <c r="EP85" s="61"/>
      <c r="EQ85" s="61"/>
      <c r="ER85" s="61"/>
      <c r="ES85" s="61"/>
      <c r="ET85" s="61"/>
      <c r="EU85" s="60"/>
      <c r="EV85" s="61"/>
      <c r="EW85" s="61"/>
      <c r="EX85" s="61"/>
      <c r="EY85" s="61"/>
      <c r="EZ85" s="61"/>
      <c r="FA85" s="61"/>
      <c r="FB85" s="61"/>
      <c r="FC85" s="61"/>
      <c r="FD85" s="61"/>
      <c r="FE85" s="61"/>
      <c r="FF85" s="61"/>
      <c r="FG85" s="61"/>
      <c r="FH85" s="60"/>
      <c r="FI85" s="61"/>
      <c r="FJ85" s="61"/>
      <c r="FK85" s="61"/>
      <c r="FL85" s="61"/>
      <c r="FM85" s="61"/>
      <c r="FN85" s="61"/>
      <c r="FO85" s="61"/>
      <c r="FP85" s="61"/>
      <c r="FQ85" s="61"/>
      <c r="FR85" s="61"/>
      <c r="FS85" s="61"/>
      <c r="FT85" s="61"/>
      <c r="FU85" s="60"/>
      <c r="FV85" s="61"/>
      <c r="FW85" s="61"/>
      <c r="FX85" s="61"/>
      <c r="FY85" s="61"/>
      <c r="FZ85" s="61"/>
      <c r="GA85" s="61"/>
      <c r="GB85" s="61"/>
      <c r="GC85" s="61"/>
      <c r="GD85" s="61"/>
      <c r="GE85" s="61"/>
      <c r="GF85" s="61"/>
      <c r="GG85" s="61"/>
      <c r="GH85" s="60"/>
    </row>
    <row r="86" spans="1:190" s="52" customFormat="1" x14ac:dyDescent="0.25">
      <c r="A86" s="45"/>
      <c r="B86" s="46"/>
      <c r="C86" s="107"/>
      <c r="D86" s="63" t="s">
        <v>222</v>
      </c>
      <c r="E86" s="63"/>
      <c r="F86" s="61">
        <v>0</v>
      </c>
      <c r="G86" s="49"/>
      <c r="H86" s="49">
        <f>G86-J86</f>
        <v>0</v>
      </c>
      <c r="I86" s="50">
        <f>H86-J86</f>
        <v>0</v>
      </c>
      <c r="J86" s="58">
        <f>SUM(K86:GH86)/2</f>
        <v>0</v>
      </c>
      <c r="K86" s="61"/>
      <c r="L86" s="61">
        <f>(Alokasi!W148+Alokasi!W149)/1000</f>
        <v>0</v>
      </c>
      <c r="M86" s="61"/>
      <c r="N86" s="61"/>
      <c r="O86" s="61">
        <f>Alokasi!Z150/1000</f>
        <v>0</v>
      </c>
      <c r="P86" s="60">
        <f>SUM(K86:O86)</f>
        <v>0</v>
      </c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>
        <f>(Alokasi!AO148+Alokasi!AO149)/1000</f>
        <v>0</v>
      </c>
      <c r="AE86" s="61"/>
      <c r="AF86" s="61"/>
      <c r="AG86" s="61">
        <f>Alokasi!AR150/1000</f>
        <v>0</v>
      </c>
      <c r="AH86" s="60">
        <f t="shared" si="253"/>
        <v>0</v>
      </c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0">
        <f t="shared" si="254"/>
        <v>0</v>
      </c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0">
        <f t="shared" si="255"/>
        <v>0</v>
      </c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0">
        <f t="shared" si="256"/>
        <v>0</v>
      </c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0">
        <f t="shared" si="257"/>
        <v>0</v>
      </c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0">
        <f t="shared" si="258"/>
        <v>0</v>
      </c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0">
        <f t="shared" si="259"/>
        <v>0</v>
      </c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0">
        <f t="shared" si="260"/>
        <v>0</v>
      </c>
      <c r="DV86" s="61"/>
      <c r="DW86" s="61"/>
      <c r="DX86" s="61"/>
      <c r="DY86" s="61"/>
      <c r="DZ86" s="61"/>
      <c r="EA86" s="61"/>
      <c r="EB86" s="61"/>
      <c r="EC86" s="61"/>
      <c r="ED86" s="61"/>
      <c r="EE86" s="61"/>
      <c r="EF86" s="61"/>
      <c r="EG86" s="61"/>
      <c r="EH86" s="60">
        <f t="shared" si="261"/>
        <v>0</v>
      </c>
      <c r="EI86" s="61"/>
      <c r="EJ86" s="61"/>
      <c r="EK86" s="61"/>
      <c r="EL86" s="61"/>
      <c r="EM86" s="61"/>
      <c r="EN86" s="61"/>
      <c r="EO86" s="61"/>
      <c r="EP86" s="61"/>
      <c r="EQ86" s="61"/>
      <c r="ER86" s="61"/>
      <c r="ES86" s="61"/>
      <c r="ET86" s="61"/>
      <c r="EU86" s="60">
        <f t="shared" si="262"/>
        <v>0</v>
      </c>
      <c r="EV86" s="61"/>
      <c r="EW86" s="61"/>
      <c r="EX86" s="61"/>
      <c r="EY86" s="61"/>
      <c r="EZ86" s="61"/>
      <c r="FA86" s="61"/>
      <c r="FB86" s="61"/>
      <c r="FC86" s="61"/>
      <c r="FD86" s="61"/>
      <c r="FE86" s="61"/>
      <c r="FF86" s="61"/>
      <c r="FG86" s="61"/>
      <c r="FH86" s="60">
        <f t="shared" si="263"/>
        <v>0</v>
      </c>
      <c r="FI86" s="61"/>
      <c r="FJ86" s="61"/>
      <c r="FK86" s="61"/>
      <c r="FL86" s="61"/>
      <c r="FM86" s="61"/>
      <c r="FN86" s="61"/>
      <c r="FO86" s="61"/>
      <c r="FP86" s="61"/>
      <c r="FQ86" s="61"/>
      <c r="FR86" s="61"/>
      <c r="FS86" s="61"/>
      <c r="FT86" s="61"/>
      <c r="FU86" s="60">
        <f t="shared" si="264"/>
        <v>0</v>
      </c>
      <c r="FV86" s="61"/>
      <c r="FW86" s="61"/>
      <c r="FX86" s="61"/>
      <c r="FY86" s="61"/>
      <c r="FZ86" s="61"/>
      <c r="GA86" s="61"/>
      <c r="GB86" s="61"/>
      <c r="GC86" s="61"/>
      <c r="GD86" s="61"/>
      <c r="GE86" s="61"/>
      <c r="GF86" s="61"/>
      <c r="GG86" s="61"/>
      <c r="GH86" s="60">
        <f t="shared" si="265"/>
        <v>0</v>
      </c>
    </row>
    <row r="87" spans="1:190" s="52" customFormat="1" x14ac:dyDescent="0.25">
      <c r="A87" s="45"/>
      <c r="B87" s="46"/>
      <c r="C87" s="107"/>
      <c r="D87" s="63" t="s">
        <v>56</v>
      </c>
      <c r="E87" s="63"/>
      <c r="F87" s="61">
        <v>0</v>
      </c>
      <c r="G87" s="49"/>
      <c r="H87" s="49">
        <f t="shared" si="252"/>
        <v>0</v>
      </c>
      <c r="I87" s="50"/>
      <c r="J87" s="58">
        <f>SUM(K87:GH87)/2</f>
        <v>0</v>
      </c>
      <c r="K87" s="61"/>
      <c r="L87" s="61"/>
      <c r="M87" s="61"/>
      <c r="N87" s="61"/>
      <c r="O87" s="61"/>
      <c r="P87" s="60">
        <f>SUM(K87:O87)</f>
        <v>0</v>
      </c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0">
        <f>SUM(Q87:AB87)</f>
        <v>0</v>
      </c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0">
        <f>SUM(AI87:AT87)</f>
        <v>0</v>
      </c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0">
        <f>SUM(AV87:BG87)</f>
        <v>0</v>
      </c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0">
        <f>SUM(BI87:BT87)</f>
        <v>0</v>
      </c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0">
        <f>SUM(BV87:CG87)</f>
        <v>0</v>
      </c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0">
        <f>SUM(CI87:CT87)</f>
        <v>0</v>
      </c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0">
        <f>SUM(CV87:DG87)</f>
        <v>0</v>
      </c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0">
        <f>SUM(DI87:DT87)</f>
        <v>0</v>
      </c>
      <c r="DV87" s="61"/>
      <c r="DW87" s="61"/>
      <c r="DX87" s="61"/>
      <c r="DY87" s="61"/>
      <c r="DZ87" s="61"/>
      <c r="EA87" s="61"/>
      <c r="EB87" s="61"/>
      <c r="EC87" s="61"/>
      <c r="ED87" s="61"/>
      <c r="EE87" s="61"/>
      <c r="EF87" s="61"/>
      <c r="EG87" s="61"/>
      <c r="EH87" s="60">
        <f>SUM(DV87:EG87)</f>
        <v>0</v>
      </c>
      <c r="EI87" s="61"/>
      <c r="EJ87" s="61"/>
      <c r="EK87" s="61"/>
      <c r="EL87" s="61"/>
      <c r="EM87" s="61"/>
      <c r="EN87" s="61"/>
      <c r="EO87" s="61"/>
      <c r="EP87" s="61"/>
      <c r="EQ87" s="61"/>
      <c r="ER87" s="61"/>
      <c r="ES87" s="61"/>
      <c r="ET87" s="61"/>
      <c r="EU87" s="60">
        <f>SUM(EI87:ET87)</f>
        <v>0</v>
      </c>
      <c r="EV87" s="61"/>
      <c r="EW87" s="61"/>
      <c r="EX87" s="61"/>
      <c r="EY87" s="61"/>
      <c r="EZ87" s="61"/>
      <c r="FA87" s="61"/>
      <c r="FB87" s="61"/>
      <c r="FC87" s="61"/>
      <c r="FD87" s="61"/>
      <c r="FE87" s="61"/>
      <c r="FF87" s="61"/>
      <c r="FG87" s="61"/>
      <c r="FH87" s="60">
        <f>SUM(EV87:FG87)</f>
        <v>0</v>
      </c>
      <c r="FI87" s="61"/>
      <c r="FJ87" s="61"/>
      <c r="FK87" s="61"/>
      <c r="FL87" s="61"/>
      <c r="FM87" s="61"/>
      <c r="FN87" s="61"/>
      <c r="FO87" s="61"/>
      <c r="FP87" s="61"/>
      <c r="FQ87" s="61"/>
      <c r="FR87" s="61"/>
      <c r="FS87" s="61"/>
      <c r="FT87" s="61"/>
      <c r="FU87" s="60">
        <f>SUM(FI87:FT87)</f>
        <v>0</v>
      </c>
      <c r="FV87" s="61"/>
      <c r="FW87" s="61"/>
      <c r="FX87" s="61"/>
      <c r="FY87" s="61"/>
      <c r="FZ87" s="61"/>
      <c r="GA87" s="61"/>
      <c r="GB87" s="61"/>
      <c r="GC87" s="61"/>
      <c r="GD87" s="61"/>
      <c r="GE87" s="61"/>
      <c r="GF87" s="61"/>
      <c r="GG87" s="61"/>
      <c r="GH87" s="60">
        <f>SUM(FV87:GG87)</f>
        <v>0</v>
      </c>
    </row>
    <row r="88" spans="1:190" s="62" customFormat="1" x14ac:dyDescent="0.25">
      <c r="A88" s="53"/>
      <c r="B88" s="54"/>
      <c r="C88" s="104"/>
      <c r="D88" s="55" t="s">
        <v>57</v>
      </c>
      <c r="E88" s="54"/>
      <c r="F88" s="113" t="e">
        <f>SUM(F78:F87)</f>
        <v>#VALUE!</v>
      </c>
      <c r="G88" s="58"/>
      <c r="H88" s="57">
        <f>G88-J88</f>
        <v>-658652</v>
      </c>
      <c r="I88" s="58">
        <f>SUM(I77:I86)</f>
        <v>0</v>
      </c>
      <c r="J88" s="58">
        <f>SUM(K88:GH88)/2</f>
        <v>658652</v>
      </c>
      <c r="K88" s="58">
        <f t="shared" ref="K88:AU88" si="266">SUM(K78:K87)</f>
        <v>0</v>
      </c>
      <c r="L88" s="58">
        <f t="shared" si="266"/>
        <v>0</v>
      </c>
      <c r="M88" s="370">
        <f t="shared" si="266"/>
        <v>743152</v>
      </c>
      <c r="N88" s="58">
        <f t="shared" si="266"/>
        <v>0</v>
      </c>
      <c r="O88" s="58">
        <f t="shared" si="266"/>
        <v>0</v>
      </c>
      <c r="P88" s="57">
        <f t="shared" si="266"/>
        <v>0</v>
      </c>
      <c r="Q88" s="58">
        <f t="shared" si="266"/>
        <v>0</v>
      </c>
      <c r="R88" s="58">
        <f t="shared" si="266"/>
        <v>0</v>
      </c>
      <c r="S88" s="58">
        <f t="shared" si="266"/>
        <v>0</v>
      </c>
      <c r="T88" s="58">
        <f t="shared" si="266"/>
        <v>0</v>
      </c>
      <c r="U88" s="58">
        <f t="shared" si="266"/>
        <v>0</v>
      </c>
      <c r="V88" s="58">
        <f t="shared" si="266"/>
        <v>0</v>
      </c>
      <c r="W88" s="58">
        <f t="shared" si="266"/>
        <v>0</v>
      </c>
      <c r="X88" s="58">
        <f t="shared" si="266"/>
        <v>0</v>
      </c>
      <c r="Y88" s="58">
        <f t="shared" si="266"/>
        <v>0</v>
      </c>
      <c r="Z88" s="58">
        <f t="shared" si="266"/>
        <v>0</v>
      </c>
      <c r="AA88" s="58">
        <f t="shared" si="266"/>
        <v>0</v>
      </c>
      <c r="AB88" s="58">
        <f t="shared" si="266"/>
        <v>0</v>
      </c>
      <c r="AC88" s="58">
        <f t="shared" ref="AC88:AG88" si="267">SUM(AC78:AC87)</f>
        <v>0</v>
      </c>
      <c r="AD88" s="58">
        <f t="shared" si="267"/>
        <v>0</v>
      </c>
      <c r="AE88" s="58">
        <f t="shared" si="267"/>
        <v>574152</v>
      </c>
      <c r="AF88" s="58">
        <f t="shared" si="267"/>
        <v>0</v>
      </c>
      <c r="AG88" s="58">
        <f t="shared" si="267"/>
        <v>0</v>
      </c>
      <c r="AH88" s="57">
        <f t="shared" si="266"/>
        <v>0</v>
      </c>
      <c r="AI88" s="58">
        <f t="shared" si="266"/>
        <v>0</v>
      </c>
      <c r="AJ88" s="58">
        <f t="shared" si="266"/>
        <v>0</v>
      </c>
      <c r="AK88" s="58">
        <f t="shared" si="266"/>
        <v>0</v>
      </c>
      <c r="AL88" s="58">
        <f t="shared" si="266"/>
        <v>0</v>
      </c>
      <c r="AM88" s="58">
        <f t="shared" si="266"/>
        <v>0</v>
      </c>
      <c r="AN88" s="58">
        <f t="shared" si="266"/>
        <v>0</v>
      </c>
      <c r="AO88" s="58">
        <f t="shared" si="266"/>
        <v>0</v>
      </c>
      <c r="AP88" s="58">
        <f t="shared" si="266"/>
        <v>0</v>
      </c>
      <c r="AQ88" s="58">
        <f t="shared" si="266"/>
        <v>0</v>
      </c>
      <c r="AR88" s="58">
        <f t="shared" si="266"/>
        <v>0</v>
      </c>
      <c r="AS88" s="58">
        <f t="shared" si="266"/>
        <v>0</v>
      </c>
      <c r="AT88" s="58">
        <f t="shared" si="266"/>
        <v>0</v>
      </c>
      <c r="AU88" s="57">
        <f t="shared" si="266"/>
        <v>0</v>
      </c>
      <c r="AV88" s="58">
        <f t="shared" ref="AV88:CA88" si="268">SUM(AV78:AV87)</f>
        <v>0</v>
      </c>
      <c r="AW88" s="58">
        <f t="shared" si="268"/>
        <v>0</v>
      </c>
      <c r="AX88" s="58">
        <f t="shared" si="268"/>
        <v>0</v>
      </c>
      <c r="AY88" s="58">
        <f t="shared" si="268"/>
        <v>0</v>
      </c>
      <c r="AZ88" s="58">
        <f t="shared" si="268"/>
        <v>0</v>
      </c>
      <c r="BA88" s="58">
        <f t="shared" si="268"/>
        <v>0</v>
      </c>
      <c r="BB88" s="58">
        <f t="shared" si="268"/>
        <v>0</v>
      </c>
      <c r="BC88" s="58">
        <f t="shared" si="268"/>
        <v>0</v>
      </c>
      <c r="BD88" s="58">
        <f t="shared" si="268"/>
        <v>0</v>
      </c>
      <c r="BE88" s="58">
        <f t="shared" si="268"/>
        <v>0</v>
      </c>
      <c r="BF88" s="58">
        <f t="shared" si="268"/>
        <v>0</v>
      </c>
      <c r="BG88" s="58">
        <f t="shared" si="268"/>
        <v>0</v>
      </c>
      <c r="BH88" s="57">
        <f t="shared" si="268"/>
        <v>0</v>
      </c>
      <c r="BI88" s="58">
        <f t="shared" si="268"/>
        <v>0</v>
      </c>
      <c r="BJ88" s="58">
        <f t="shared" si="268"/>
        <v>0</v>
      </c>
      <c r="BK88" s="58">
        <f t="shared" si="268"/>
        <v>0</v>
      </c>
      <c r="BL88" s="58">
        <f t="shared" si="268"/>
        <v>0</v>
      </c>
      <c r="BM88" s="58">
        <f t="shared" si="268"/>
        <v>0</v>
      </c>
      <c r="BN88" s="58">
        <f t="shared" si="268"/>
        <v>0</v>
      </c>
      <c r="BO88" s="58">
        <f t="shared" si="268"/>
        <v>0</v>
      </c>
      <c r="BP88" s="58">
        <f t="shared" si="268"/>
        <v>0</v>
      </c>
      <c r="BQ88" s="58">
        <f t="shared" si="268"/>
        <v>0</v>
      </c>
      <c r="BR88" s="58">
        <f t="shared" si="268"/>
        <v>0</v>
      </c>
      <c r="BS88" s="58">
        <f t="shared" si="268"/>
        <v>0</v>
      </c>
      <c r="BT88" s="58">
        <f t="shared" si="268"/>
        <v>0</v>
      </c>
      <c r="BU88" s="57">
        <f t="shared" si="268"/>
        <v>0</v>
      </c>
      <c r="BV88" s="58">
        <f t="shared" si="268"/>
        <v>0</v>
      </c>
      <c r="BW88" s="58">
        <f t="shared" si="268"/>
        <v>0</v>
      </c>
      <c r="BX88" s="58">
        <f t="shared" si="268"/>
        <v>0</v>
      </c>
      <c r="BY88" s="58">
        <f t="shared" si="268"/>
        <v>0</v>
      </c>
      <c r="BZ88" s="58">
        <f t="shared" si="268"/>
        <v>0</v>
      </c>
      <c r="CA88" s="58">
        <f t="shared" si="268"/>
        <v>0</v>
      </c>
      <c r="CB88" s="58">
        <f t="shared" ref="CB88:DG88" si="269">SUM(CB78:CB87)</f>
        <v>0</v>
      </c>
      <c r="CC88" s="58">
        <f t="shared" si="269"/>
        <v>0</v>
      </c>
      <c r="CD88" s="58">
        <f t="shared" si="269"/>
        <v>0</v>
      </c>
      <c r="CE88" s="58">
        <f t="shared" si="269"/>
        <v>0</v>
      </c>
      <c r="CF88" s="58">
        <f t="shared" si="269"/>
        <v>0</v>
      </c>
      <c r="CG88" s="58">
        <f t="shared" si="269"/>
        <v>0</v>
      </c>
      <c r="CH88" s="57">
        <f t="shared" si="269"/>
        <v>0</v>
      </c>
      <c r="CI88" s="58">
        <f t="shared" si="269"/>
        <v>0</v>
      </c>
      <c r="CJ88" s="58">
        <f t="shared" si="269"/>
        <v>0</v>
      </c>
      <c r="CK88" s="58">
        <f t="shared" si="269"/>
        <v>0</v>
      </c>
      <c r="CL88" s="58">
        <f t="shared" si="269"/>
        <v>0</v>
      </c>
      <c r="CM88" s="58">
        <f t="shared" si="269"/>
        <v>0</v>
      </c>
      <c r="CN88" s="58">
        <f t="shared" si="269"/>
        <v>0</v>
      </c>
      <c r="CO88" s="58">
        <f t="shared" si="269"/>
        <v>0</v>
      </c>
      <c r="CP88" s="58">
        <f t="shared" si="269"/>
        <v>0</v>
      </c>
      <c r="CQ88" s="58">
        <f t="shared" si="269"/>
        <v>0</v>
      </c>
      <c r="CR88" s="58">
        <f t="shared" si="269"/>
        <v>0</v>
      </c>
      <c r="CS88" s="58">
        <f t="shared" si="269"/>
        <v>0</v>
      </c>
      <c r="CT88" s="58">
        <f t="shared" si="269"/>
        <v>0</v>
      </c>
      <c r="CU88" s="57">
        <f t="shared" si="269"/>
        <v>0</v>
      </c>
      <c r="CV88" s="58">
        <f t="shared" si="269"/>
        <v>0</v>
      </c>
      <c r="CW88" s="58">
        <f t="shared" si="269"/>
        <v>0</v>
      </c>
      <c r="CX88" s="58">
        <f t="shared" si="269"/>
        <v>0</v>
      </c>
      <c r="CY88" s="58">
        <f t="shared" si="269"/>
        <v>0</v>
      </c>
      <c r="CZ88" s="58">
        <f t="shared" si="269"/>
        <v>0</v>
      </c>
      <c r="DA88" s="58">
        <f t="shared" si="269"/>
        <v>0</v>
      </c>
      <c r="DB88" s="58">
        <f t="shared" si="269"/>
        <v>0</v>
      </c>
      <c r="DC88" s="58">
        <f t="shared" si="269"/>
        <v>0</v>
      </c>
      <c r="DD88" s="58">
        <f t="shared" si="269"/>
        <v>0</v>
      </c>
      <c r="DE88" s="58">
        <f t="shared" si="269"/>
        <v>0</v>
      </c>
      <c r="DF88" s="58">
        <f t="shared" si="269"/>
        <v>0</v>
      </c>
      <c r="DG88" s="58">
        <f t="shared" si="269"/>
        <v>0</v>
      </c>
      <c r="DH88" s="57">
        <f t="shared" ref="DH88:EM88" si="270">SUM(DH78:DH87)</f>
        <v>0</v>
      </c>
      <c r="DI88" s="58">
        <f t="shared" si="270"/>
        <v>0</v>
      </c>
      <c r="DJ88" s="58">
        <f t="shared" si="270"/>
        <v>0</v>
      </c>
      <c r="DK88" s="58">
        <f t="shared" si="270"/>
        <v>0</v>
      </c>
      <c r="DL88" s="58">
        <f t="shared" si="270"/>
        <v>0</v>
      </c>
      <c r="DM88" s="58">
        <f t="shared" si="270"/>
        <v>0</v>
      </c>
      <c r="DN88" s="58">
        <f t="shared" si="270"/>
        <v>0</v>
      </c>
      <c r="DO88" s="58">
        <f t="shared" si="270"/>
        <v>0</v>
      </c>
      <c r="DP88" s="58">
        <f t="shared" si="270"/>
        <v>0</v>
      </c>
      <c r="DQ88" s="58">
        <f t="shared" si="270"/>
        <v>0</v>
      </c>
      <c r="DR88" s="58">
        <f t="shared" si="270"/>
        <v>0</v>
      </c>
      <c r="DS88" s="58">
        <f t="shared" si="270"/>
        <v>0</v>
      </c>
      <c r="DT88" s="58">
        <f t="shared" si="270"/>
        <v>0</v>
      </c>
      <c r="DU88" s="57">
        <f t="shared" si="270"/>
        <v>0</v>
      </c>
      <c r="DV88" s="58">
        <f t="shared" si="270"/>
        <v>0</v>
      </c>
      <c r="DW88" s="58">
        <f t="shared" si="270"/>
        <v>0</v>
      </c>
      <c r="DX88" s="58">
        <f t="shared" si="270"/>
        <v>0</v>
      </c>
      <c r="DY88" s="58">
        <f t="shared" si="270"/>
        <v>0</v>
      </c>
      <c r="DZ88" s="58">
        <f t="shared" si="270"/>
        <v>0</v>
      </c>
      <c r="EA88" s="58">
        <f t="shared" si="270"/>
        <v>0</v>
      </c>
      <c r="EB88" s="58">
        <f t="shared" si="270"/>
        <v>0</v>
      </c>
      <c r="EC88" s="58">
        <f t="shared" si="270"/>
        <v>0</v>
      </c>
      <c r="ED88" s="58">
        <f t="shared" si="270"/>
        <v>0</v>
      </c>
      <c r="EE88" s="58">
        <f t="shared" si="270"/>
        <v>0</v>
      </c>
      <c r="EF88" s="58">
        <f t="shared" si="270"/>
        <v>0</v>
      </c>
      <c r="EG88" s="58">
        <f t="shared" si="270"/>
        <v>0</v>
      </c>
      <c r="EH88" s="57">
        <f t="shared" si="270"/>
        <v>0</v>
      </c>
      <c r="EI88" s="58">
        <f t="shared" si="270"/>
        <v>0</v>
      </c>
      <c r="EJ88" s="58">
        <f t="shared" si="270"/>
        <v>0</v>
      </c>
      <c r="EK88" s="58">
        <f t="shared" si="270"/>
        <v>0</v>
      </c>
      <c r="EL88" s="58">
        <f t="shared" si="270"/>
        <v>0</v>
      </c>
      <c r="EM88" s="58">
        <f t="shared" si="270"/>
        <v>0</v>
      </c>
      <c r="EN88" s="58">
        <f t="shared" ref="EN88:FS88" si="271">SUM(EN78:EN87)</f>
        <v>0</v>
      </c>
      <c r="EO88" s="58">
        <f t="shared" si="271"/>
        <v>0</v>
      </c>
      <c r="EP88" s="58">
        <f t="shared" si="271"/>
        <v>0</v>
      </c>
      <c r="EQ88" s="58">
        <f t="shared" si="271"/>
        <v>0</v>
      </c>
      <c r="ER88" s="58">
        <f t="shared" si="271"/>
        <v>0</v>
      </c>
      <c r="ES88" s="58">
        <f t="shared" si="271"/>
        <v>0</v>
      </c>
      <c r="ET88" s="58">
        <f t="shared" si="271"/>
        <v>0</v>
      </c>
      <c r="EU88" s="57">
        <f t="shared" si="271"/>
        <v>0</v>
      </c>
      <c r="EV88" s="58">
        <f t="shared" si="271"/>
        <v>0</v>
      </c>
      <c r="EW88" s="58">
        <f t="shared" si="271"/>
        <v>0</v>
      </c>
      <c r="EX88" s="58">
        <f t="shared" si="271"/>
        <v>0</v>
      </c>
      <c r="EY88" s="58">
        <f t="shared" si="271"/>
        <v>0</v>
      </c>
      <c r="EZ88" s="58">
        <f t="shared" si="271"/>
        <v>0</v>
      </c>
      <c r="FA88" s="58">
        <f t="shared" si="271"/>
        <v>0</v>
      </c>
      <c r="FB88" s="58">
        <f t="shared" si="271"/>
        <v>0</v>
      </c>
      <c r="FC88" s="58">
        <f t="shared" si="271"/>
        <v>0</v>
      </c>
      <c r="FD88" s="58">
        <f t="shared" si="271"/>
        <v>0</v>
      </c>
      <c r="FE88" s="58">
        <f t="shared" si="271"/>
        <v>0</v>
      </c>
      <c r="FF88" s="58">
        <f t="shared" si="271"/>
        <v>0</v>
      </c>
      <c r="FG88" s="58">
        <f t="shared" si="271"/>
        <v>0</v>
      </c>
      <c r="FH88" s="57">
        <f t="shared" si="271"/>
        <v>0</v>
      </c>
      <c r="FI88" s="58">
        <f t="shared" si="271"/>
        <v>0</v>
      </c>
      <c r="FJ88" s="58">
        <f t="shared" si="271"/>
        <v>0</v>
      </c>
      <c r="FK88" s="58">
        <f t="shared" si="271"/>
        <v>0</v>
      </c>
      <c r="FL88" s="58">
        <f t="shared" si="271"/>
        <v>0</v>
      </c>
      <c r="FM88" s="58">
        <f t="shared" si="271"/>
        <v>0</v>
      </c>
      <c r="FN88" s="58">
        <f t="shared" si="271"/>
        <v>0</v>
      </c>
      <c r="FO88" s="58">
        <f t="shared" si="271"/>
        <v>0</v>
      </c>
      <c r="FP88" s="58">
        <f t="shared" si="271"/>
        <v>0</v>
      </c>
      <c r="FQ88" s="58">
        <f t="shared" si="271"/>
        <v>0</v>
      </c>
      <c r="FR88" s="58">
        <f t="shared" si="271"/>
        <v>0</v>
      </c>
      <c r="FS88" s="58">
        <f t="shared" si="271"/>
        <v>0</v>
      </c>
      <c r="FT88" s="58">
        <f t="shared" ref="FT88:GH88" si="272">SUM(FT78:FT87)</f>
        <v>0</v>
      </c>
      <c r="FU88" s="57">
        <f t="shared" si="272"/>
        <v>0</v>
      </c>
      <c r="FV88" s="58">
        <f t="shared" si="272"/>
        <v>0</v>
      </c>
      <c r="FW88" s="58">
        <f t="shared" si="272"/>
        <v>0</v>
      </c>
      <c r="FX88" s="58">
        <f t="shared" si="272"/>
        <v>0</v>
      </c>
      <c r="FY88" s="58">
        <f t="shared" si="272"/>
        <v>0</v>
      </c>
      <c r="FZ88" s="58">
        <f t="shared" si="272"/>
        <v>0</v>
      </c>
      <c r="GA88" s="58">
        <f t="shared" si="272"/>
        <v>0</v>
      </c>
      <c r="GB88" s="58">
        <f t="shared" si="272"/>
        <v>0</v>
      </c>
      <c r="GC88" s="58">
        <f t="shared" si="272"/>
        <v>0</v>
      </c>
      <c r="GD88" s="58">
        <f t="shared" si="272"/>
        <v>0</v>
      </c>
      <c r="GE88" s="58">
        <f t="shared" si="272"/>
        <v>0</v>
      </c>
      <c r="GF88" s="58">
        <f t="shared" si="272"/>
        <v>0</v>
      </c>
      <c r="GG88" s="58">
        <f t="shared" si="272"/>
        <v>0</v>
      </c>
      <c r="GH88" s="57">
        <f t="shared" si="272"/>
        <v>0</v>
      </c>
    </row>
    <row r="89" spans="1:190" s="52" customFormat="1" x14ac:dyDescent="0.25">
      <c r="A89" s="45"/>
      <c r="B89" s="46"/>
      <c r="C89" s="107"/>
      <c r="D89" s="55"/>
      <c r="E89" s="54"/>
      <c r="F89" s="56"/>
      <c r="G89" s="57"/>
      <c r="H89" s="57"/>
      <c r="I89" s="58"/>
      <c r="J89" s="50"/>
      <c r="K89" s="59"/>
      <c r="L89" s="60"/>
      <c r="M89" s="60"/>
      <c r="N89" s="60"/>
      <c r="O89" s="60"/>
      <c r="P89" s="60"/>
      <c r="Q89" s="59"/>
      <c r="R89" s="60"/>
      <c r="S89" s="60"/>
      <c r="T89" s="60"/>
      <c r="U89" s="60"/>
      <c r="V89" s="60"/>
      <c r="W89" s="60"/>
      <c r="X89" s="61"/>
      <c r="Y89" s="60"/>
      <c r="Z89" s="60"/>
      <c r="AA89" s="60"/>
      <c r="AB89" s="60"/>
      <c r="AC89" s="59"/>
      <c r="AD89" s="60"/>
      <c r="AE89" s="60"/>
      <c r="AF89" s="60"/>
      <c r="AG89" s="60"/>
      <c r="AH89" s="60"/>
      <c r="AI89" s="59"/>
      <c r="AJ89" s="60"/>
      <c r="AK89" s="60"/>
      <c r="AL89" s="60"/>
      <c r="AM89" s="60"/>
      <c r="AN89" s="60"/>
      <c r="AO89" s="60"/>
      <c r="AP89" s="61"/>
      <c r="AQ89" s="60"/>
      <c r="AR89" s="60"/>
      <c r="AS89" s="60"/>
      <c r="AT89" s="60"/>
      <c r="AU89" s="60"/>
      <c r="AV89" s="59"/>
      <c r="AW89" s="60"/>
      <c r="AX89" s="60"/>
      <c r="AY89" s="60"/>
      <c r="AZ89" s="60"/>
      <c r="BA89" s="60"/>
      <c r="BB89" s="60"/>
      <c r="BC89" s="61"/>
      <c r="BD89" s="60"/>
      <c r="BE89" s="60"/>
      <c r="BF89" s="60"/>
      <c r="BG89" s="60"/>
      <c r="BH89" s="60"/>
      <c r="BI89" s="59"/>
      <c r="BJ89" s="60"/>
      <c r="BK89" s="60"/>
      <c r="BL89" s="60"/>
      <c r="BM89" s="60"/>
      <c r="BN89" s="60"/>
      <c r="BO89" s="60"/>
      <c r="BP89" s="61"/>
      <c r="BQ89" s="60"/>
      <c r="BR89" s="60"/>
      <c r="BS89" s="60"/>
      <c r="BT89" s="60"/>
      <c r="BU89" s="60"/>
      <c r="BV89" s="59"/>
      <c r="BW89" s="60"/>
      <c r="BX89" s="60"/>
      <c r="BY89" s="60"/>
      <c r="BZ89" s="60"/>
      <c r="CA89" s="60"/>
      <c r="CB89" s="60"/>
      <c r="CC89" s="61"/>
      <c r="CD89" s="60"/>
      <c r="CE89" s="60"/>
      <c r="CF89" s="60"/>
      <c r="CG89" s="60"/>
      <c r="CH89" s="60"/>
      <c r="CI89" s="59"/>
      <c r="CJ89" s="60"/>
      <c r="CK89" s="60"/>
      <c r="CL89" s="60"/>
      <c r="CM89" s="60"/>
      <c r="CN89" s="60"/>
      <c r="CO89" s="60"/>
      <c r="CP89" s="61"/>
      <c r="CQ89" s="60"/>
      <c r="CR89" s="60"/>
      <c r="CS89" s="60"/>
      <c r="CT89" s="60"/>
      <c r="CU89" s="60"/>
      <c r="CV89" s="59"/>
      <c r="CW89" s="60"/>
      <c r="CX89" s="60"/>
      <c r="CY89" s="60"/>
      <c r="CZ89" s="60"/>
      <c r="DA89" s="60"/>
      <c r="DB89" s="60"/>
      <c r="DC89" s="61"/>
      <c r="DD89" s="60"/>
      <c r="DE89" s="60"/>
      <c r="DF89" s="60"/>
      <c r="DG89" s="60"/>
      <c r="DH89" s="60"/>
      <c r="DI89" s="59"/>
      <c r="DJ89" s="60"/>
      <c r="DK89" s="60"/>
      <c r="DL89" s="60"/>
      <c r="DM89" s="60"/>
      <c r="DN89" s="60"/>
      <c r="DO89" s="60"/>
      <c r="DP89" s="61"/>
      <c r="DQ89" s="60"/>
      <c r="DR89" s="60"/>
      <c r="DS89" s="60"/>
      <c r="DT89" s="60"/>
      <c r="DU89" s="60"/>
      <c r="DV89" s="59"/>
      <c r="DW89" s="60"/>
      <c r="DX89" s="60"/>
      <c r="DY89" s="60"/>
      <c r="DZ89" s="60"/>
      <c r="EA89" s="60"/>
      <c r="EB89" s="60"/>
      <c r="EC89" s="61"/>
      <c r="ED89" s="60"/>
      <c r="EE89" s="60"/>
      <c r="EF89" s="60"/>
      <c r="EG89" s="60"/>
      <c r="EH89" s="60"/>
      <c r="EI89" s="59"/>
      <c r="EJ89" s="60"/>
      <c r="EK89" s="60"/>
      <c r="EL89" s="60"/>
      <c r="EM89" s="60"/>
      <c r="EN89" s="60"/>
      <c r="EO89" s="60"/>
      <c r="EP89" s="61"/>
      <c r="EQ89" s="60"/>
      <c r="ER89" s="60"/>
      <c r="ES89" s="60"/>
      <c r="ET89" s="60"/>
      <c r="EU89" s="60"/>
      <c r="EV89" s="59"/>
      <c r="EW89" s="60"/>
      <c r="EX89" s="60"/>
      <c r="EY89" s="60"/>
      <c r="EZ89" s="60"/>
      <c r="FA89" s="60"/>
      <c r="FB89" s="60"/>
      <c r="FC89" s="61"/>
      <c r="FD89" s="60"/>
      <c r="FE89" s="60"/>
      <c r="FF89" s="60"/>
      <c r="FG89" s="60"/>
      <c r="FH89" s="60"/>
      <c r="FI89" s="59"/>
      <c r="FJ89" s="60"/>
      <c r="FK89" s="60"/>
      <c r="FL89" s="60"/>
      <c r="FM89" s="60"/>
      <c r="FN89" s="60"/>
      <c r="FO89" s="60"/>
      <c r="FP89" s="61"/>
      <c r="FQ89" s="60"/>
      <c r="FR89" s="60"/>
      <c r="FS89" s="60"/>
      <c r="FT89" s="60"/>
      <c r="FU89" s="60"/>
      <c r="FV89" s="59"/>
      <c r="FW89" s="60"/>
      <c r="FX89" s="60"/>
      <c r="FY89" s="60"/>
      <c r="FZ89" s="60"/>
      <c r="GA89" s="60"/>
      <c r="GB89" s="60"/>
      <c r="GC89" s="61"/>
      <c r="GD89" s="60"/>
      <c r="GE89" s="60"/>
      <c r="GF89" s="60"/>
      <c r="GG89" s="60"/>
      <c r="GH89" s="60"/>
    </row>
    <row r="90" spans="1:190" s="52" customFormat="1" x14ac:dyDescent="0.25">
      <c r="A90" s="45"/>
      <c r="B90" s="46" t="s">
        <v>28</v>
      </c>
      <c r="C90" s="104" t="s">
        <v>58</v>
      </c>
      <c r="D90" s="55"/>
      <c r="E90" s="54"/>
      <c r="F90" s="56"/>
      <c r="G90" s="57"/>
      <c r="H90" s="57"/>
      <c r="I90" s="58"/>
      <c r="J90" s="50"/>
      <c r="K90" s="59"/>
      <c r="L90" s="60"/>
      <c r="M90" s="60"/>
      <c r="N90" s="60"/>
      <c r="O90" s="60"/>
      <c r="P90" s="60"/>
      <c r="Q90" s="59"/>
      <c r="R90" s="60"/>
      <c r="S90" s="60"/>
      <c r="T90" s="60"/>
      <c r="U90" s="60"/>
      <c r="V90" s="60"/>
      <c r="W90" s="60"/>
      <c r="X90" s="61"/>
      <c r="Y90" s="60"/>
      <c r="Z90" s="60"/>
      <c r="AA90" s="60"/>
      <c r="AB90" s="60"/>
      <c r="AC90" s="59"/>
      <c r="AD90" s="60"/>
      <c r="AE90" s="60"/>
      <c r="AF90" s="60"/>
      <c r="AG90" s="60"/>
      <c r="AH90" s="60"/>
      <c r="AI90" s="59"/>
      <c r="AJ90" s="60"/>
      <c r="AK90" s="60"/>
      <c r="AL90" s="60"/>
      <c r="AM90" s="60"/>
      <c r="AN90" s="60"/>
      <c r="AO90" s="60"/>
      <c r="AP90" s="61"/>
      <c r="AQ90" s="60"/>
      <c r="AR90" s="60"/>
      <c r="AS90" s="60"/>
      <c r="AT90" s="60"/>
      <c r="AU90" s="60"/>
      <c r="AV90" s="59"/>
      <c r="AW90" s="60"/>
      <c r="AX90" s="60"/>
      <c r="AY90" s="60"/>
      <c r="AZ90" s="60"/>
      <c r="BA90" s="60"/>
      <c r="BB90" s="60"/>
      <c r="BC90" s="61"/>
      <c r="BD90" s="60"/>
      <c r="BE90" s="60"/>
      <c r="BF90" s="60"/>
      <c r="BG90" s="60"/>
      <c r="BH90" s="60"/>
      <c r="BI90" s="59"/>
      <c r="BJ90" s="60"/>
      <c r="BK90" s="60"/>
      <c r="BL90" s="60"/>
      <c r="BM90" s="60"/>
      <c r="BN90" s="60"/>
      <c r="BO90" s="60"/>
      <c r="BP90" s="61"/>
      <c r="BQ90" s="60"/>
      <c r="BR90" s="60"/>
      <c r="BS90" s="60"/>
      <c r="BT90" s="60"/>
      <c r="BU90" s="60"/>
      <c r="BV90" s="59"/>
      <c r="BW90" s="60"/>
      <c r="BX90" s="60"/>
      <c r="BY90" s="60"/>
      <c r="BZ90" s="60"/>
      <c r="CA90" s="60"/>
      <c r="CB90" s="60"/>
      <c r="CC90" s="61"/>
      <c r="CD90" s="60"/>
      <c r="CE90" s="60"/>
      <c r="CF90" s="60"/>
      <c r="CG90" s="60"/>
      <c r="CH90" s="60"/>
      <c r="CI90" s="59"/>
      <c r="CJ90" s="60"/>
      <c r="CK90" s="60"/>
      <c r="CL90" s="60"/>
      <c r="CM90" s="60"/>
      <c r="CN90" s="60"/>
      <c r="CO90" s="60"/>
      <c r="CP90" s="61"/>
      <c r="CQ90" s="60"/>
      <c r="CR90" s="60"/>
      <c r="CS90" s="60"/>
      <c r="CT90" s="60"/>
      <c r="CU90" s="60"/>
      <c r="CV90" s="59"/>
      <c r="CW90" s="60"/>
      <c r="CX90" s="60"/>
      <c r="CY90" s="60"/>
      <c r="CZ90" s="60"/>
      <c r="DA90" s="60"/>
      <c r="DB90" s="60"/>
      <c r="DC90" s="61"/>
      <c r="DD90" s="60"/>
      <c r="DE90" s="60"/>
      <c r="DF90" s="60"/>
      <c r="DG90" s="60"/>
      <c r="DH90" s="60"/>
      <c r="DI90" s="59"/>
      <c r="DJ90" s="60"/>
      <c r="DK90" s="60"/>
      <c r="DL90" s="60"/>
      <c r="DM90" s="60"/>
      <c r="DN90" s="60"/>
      <c r="DO90" s="60"/>
      <c r="DP90" s="61"/>
      <c r="DQ90" s="60"/>
      <c r="DR90" s="60"/>
      <c r="DS90" s="60"/>
      <c r="DT90" s="60"/>
      <c r="DU90" s="60"/>
      <c r="DV90" s="59"/>
      <c r="DW90" s="60"/>
      <c r="DX90" s="60"/>
      <c r="DY90" s="60"/>
      <c r="DZ90" s="60"/>
      <c r="EA90" s="60"/>
      <c r="EB90" s="60"/>
      <c r="EC90" s="61"/>
      <c r="ED90" s="60"/>
      <c r="EE90" s="60"/>
      <c r="EF90" s="60"/>
      <c r="EG90" s="60"/>
      <c r="EH90" s="60"/>
      <c r="EI90" s="59"/>
      <c r="EJ90" s="60"/>
      <c r="EK90" s="60"/>
      <c r="EL90" s="60"/>
      <c r="EM90" s="60"/>
      <c r="EN90" s="60"/>
      <c r="EO90" s="60"/>
      <c r="EP90" s="61"/>
      <c r="EQ90" s="60"/>
      <c r="ER90" s="60"/>
      <c r="ES90" s="60"/>
      <c r="ET90" s="60"/>
      <c r="EU90" s="60"/>
      <c r="EV90" s="59"/>
      <c r="EW90" s="60"/>
      <c r="EX90" s="60"/>
      <c r="EY90" s="60"/>
      <c r="EZ90" s="60"/>
      <c r="FA90" s="60"/>
      <c r="FB90" s="60"/>
      <c r="FC90" s="61"/>
      <c r="FD90" s="60"/>
      <c r="FE90" s="60"/>
      <c r="FF90" s="60"/>
      <c r="FG90" s="60"/>
      <c r="FH90" s="60"/>
      <c r="FI90" s="59"/>
      <c r="FJ90" s="60"/>
      <c r="FK90" s="60"/>
      <c r="FL90" s="60"/>
      <c r="FM90" s="60"/>
      <c r="FN90" s="60"/>
      <c r="FO90" s="60"/>
      <c r="FP90" s="61"/>
      <c r="FQ90" s="60"/>
      <c r="FR90" s="60"/>
      <c r="FS90" s="60"/>
      <c r="FT90" s="60"/>
      <c r="FU90" s="60"/>
      <c r="FV90" s="59"/>
      <c r="FW90" s="60"/>
      <c r="FX90" s="60"/>
      <c r="FY90" s="60"/>
      <c r="FZ90" s="60"/>
      <c r="GA90" s="60"/>
      <c r="GB90" s="60"/>
      <c r="GC90" s="61"/>
      <c r="GD90" s="60"/>
      <c r="GE90" s="60"/>
      <c r="GF90" s="60"/>
      <c r="GG90" s="60"/>
      <c r="GH90" s="60"/>
    </row>
    <row r="91" spans="1:190" s="52" customFormat="1" hidden="1" x14ac:dyDescent="0.25">
      <c r="A91" s="45"/>
      <c r="B91" s="46"/>
      <c r="C91" s="107"/>
      <c r="D91" s="63" t="s">
        <v>59</v>
      </c>
      <c r="E91" s="114"/>
      <c r="F91" s="48">
        <v>226.48847500000002</v>
      </c>
      <c r="G91" s="49"/>
      <c r="H91" s="49">
        <f t="shared" ref="H91:H103" si="273">G91-J91</f>
        <v>0</v>
      </c>
      <c r="I91" s="50">
        <f t="shared" ref="I91:I101" si="274">H91-J91</f>
        <v>0</v>
      </c>
      <c r="J91" s="58">
        <f t="shared" ref="J91:J103" si="275">SUM(K91:GH91)/2</f>
        <v>0</v>
      </c>
      <c r="K91" s="49"/>
      <c r="L91" s="49"/>
      <c r="M91" s="49"/>
      <c r="N91" s="49"/>
      <c r="O91" s="49"/>
      <c r="P91" s="60">
        <f t="shared" ref="P91:P102" si="276">SUM(K91:O91)</f>
        <v>0</v>
      </c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60">
        <f t="shared" ref="AH91:AH98" si="277">SUM(Q91:AB91)</f>
        <v>0</v>
      </c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60">
        <f t="shared" ref="AU91:AU98" si="278">SUM(AI91:AT91)</f>
        <v>0</v>
      </c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60">
        <f t="shared" ref="BH91:BH98" si="279">SUM(AV91:BG91)</f>
        <v>0</v>
      </c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60">
        <f t="shared" ref="BU91:BU98" si="280">SUM(BI91:BT91)</f>
        <v>0</v>
      </c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60">
        <f t="shared" ref="CH91:CH98" si="281">SUM(BV91:CG91)</f>
        <v>0</v>
      </c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60">
        <f t="shared" ref="CU91:CU98" si="282">SUM(CI91:CT91)</f>
        <v>0</v>
      </c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60">
        <f t="shared" ref="DH91:DH98" si="283">SUM(CV91:DG91)</f>
        <v>0</v>
      </c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60">
        <f t="shared" ref="DU91:DU98" si="284">SUM(DI91:DT91)</f>
        <v>0</v>
      </c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60">
        <f t="shared" ref="EH91:EH98" si="285">SUM(DV91:EG91)</f>
        <v>0</v>
      </c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60">
        <f t="shared" ref="EU91:EU98" si="286">SUM(EI91:ET91)</f>
        <v>0</v>
      </c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60">
        <f t="shared" ref="FH91:FH98" si="287">SUM(EV91:FG91)</f>
        <v>0</v>
      </c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60">
        <f t="shared" ref="FU91:FU98" si="288">SUM(FI91:FT91)</f>
        <v>0</v>
      </c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60">
        <f t="shared" ref="GH91:GH98" si="289">SUM(FV91:GG91)</f>
        <v>0</v>
      </c>
    </row>
    <row r="92" spans="1:190" s="52" customFormat="1" hidden="1" x14ac:dyDescent="0.25">
      <c r="A92" s="45"/>
      <c r="B92" s="46"/>
      <c r="C92" s="107"/>
      <c r="D92" s="63" t="s">
        <v>60</v>
      </c>
      <c r="E92" s="114"/>
      <c r="F92" s="48">
        <v>263.5405578750001</v>
      </c>
      <c r="G92" s="49"/>
      <c r="H92" s="49">
        <f t="shared" si="273"/>
        <v>0</v>
      </c>
      <c r="I92" s="50">
        <f t="shared" si="274"/>
        <v>0</v>
      </c>
      <c r="J92" s="58">
        <f t="shared" si="275"/>
        <v>0</v>
      </c>
      <c r="K92" s="49"/>
      <c r="L92" s="49"/>
      <c r="M92" s="49"/>
      <c r="N92" s="49"/>
      <c r="O92" s="49"/>
      <c r="P92" s="60">
        <f t="shared" si="276"/>
        <v>0</v>
      </c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60">
        <f t="shared" si="277"/>
        <v>0</v>
      </c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60">
        <f t="shared" si="278"/>
        <v>0</v>
      </c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60">
        <f t="shared" si="279"/>
        <v>0</v>
      </c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60">
        <f t="shared" si="280"/>
        <v>0</v>
      </c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60">
        <f t="shared" si="281"/>
        <v>0</v>
      </c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60">
        <f t="shared" si="282"/>
        <v>0</v>
      </c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60">
        <f t="shared" si="283"/>
        <v>0</v>
      </c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60">
        <f t="shared" si="284"/>
        <v>0</v>
      </c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60">
        <f t="shared" si="285"/>
        <v>0</v>
      </c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60">
        <f t="shared" si="286"/>
        <v>0</v>
      </c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60">
        <f t="shared" si="287"/>
        <v>0</v>
      </c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60">
        <f t="shared" si="288"/>
        <v>0</v>
      </c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60">
        <f t="shared" si="289"/>
        <v>0</v>
      </c>
    </row>
    <row r="93" spans="1:190" s="52" customFormat="1" hidden="1" x14ac:dyDescent="0.25">
      <c r="A93" s="45"/>
      <c r="B93" s="46"/>
      <c r="C93" s="107"/>
      <c r="D93" s="63" t="s">
        <v>61</v>
      </c>
      <c r="E93" s="114"/>
      <c r="F93" s="48">
        <v>278.74248258333233</v>
      </c>
      <c r="G93" s="49"/>
      <c r="H93" s="49">
        <f t="shared" si="273"/>
        <v>0</v>
      </c>
      <c r="I93" s="50">
        <f t="shared" si="274"/>
        <v>0</v>
      </c>
      <c r="J93" s="58">
        <f t="shared" si="275"/>
        <v>0</v>
      </c>
      <c r="K93" s="49"/>
      <c r="L93" s="49"/>
      <c r="M93" s="49"/>
      <c r="N93" s="49"/>
      <c r="O93" s="49"/>
      <c r="P93" s="60">
        <f t="shared" si="276"/>
        <v>0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60">
        <f t="shared" si="277"/>
        <v>0</v>
      </c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60">
        <f t="shared" si="278"/>
        <v>0</v>
      </c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60">
        <f t="shared" si="279"/>
        <v>0</v>
      </c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60">
        <f t="shared" si="280"/>
        <v>0</v>
      </c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60">
        <f t="shared" si="281"/>
        <v>0</v>
      </c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60">
        <f t="shared" si="282"/>
        <v>0</v>
      </c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60">
        <f t="shared" si="283"/>
        <v>0</v>
      </c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60">
        <f t="shared" si="284"/>
        <v>0</v>
      </c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60">
        <f t="shared" si="285"/>
        <v>0</v>
      </c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60">
        <f t="shared" si="286"/>
        <v>0</v>
      </c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60">
        <f t="shared" si="287"/>
        <v>0</v>
      </c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60">
        <f t="shared" si="288"/>
        <v>0</v>
      </c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60">
        <f t="shared" si="289"/>
        <v>0</v>
      </c>
    </row>
    <row r="94" spans="1:190" s="52" customFormat="1" hidden="1" x14ac:dyDescent="0.25">
      <c r="A94" s="45"/>
      <c r="B94" s="46"/>
      <c r="C94" s="107"/>
      <c r="D94" s="63" t="s">
        <v>62</v>
      </c>
      <c r="E94" s="114"/>
      <c r="F94" s="48">
        <v>292.67960671249898</v>
      </c>
      <c r="G94" s="49"/>
      <c r="H94" s="49">
        <f t="shared" si="273"/>
        <v>0</v>
      </c>
      <c r="I94" s="50">
        <f t="shared" si="274"/>
        <v>0</v>
      </c>
      <c r="J94" s="58">
        <f t="shared" si="275"/>
        <v>0</v>
      </c>
      <c r="K94" s="49"/>
      <c r="L94" s="49"/>
      <c r="M94" s="49"/>
      <c r="N94" s="49"/>
      <c r="O94" s="49"/>
      <c r="P94" s="60">
        <f t="shared" si="276"/>
        <v>0</v>
      </c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60">
        <f t="shared" si="277"/>
        <v>0</v>
      </c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60">
        <f t="shared" si="278"/>
        <v>0</v>
      </c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60">
        <f t="shared" si="279"/>
        <v>0</v>
      </c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60">
        <f t="shared" si="280"/>
        <v>0</v>
      </c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60">
        <f t="shared" si="281"/>
        <v>0</v>
      </c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60">
        <f t="shared" si="282"/>
        <v>0</v>
      </c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60">
        <f t="shared" si="283"/>
        <v>0</v>
      </c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60">
        <f t="shared" si="284"/>
        <v>0</v>
      </c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60">
        <f t="shared" si="285"/>
        <v>0</v>
      </c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60">
        <f t="shared" si="286"/>
        <v>0</v>
      </c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60">
        <f t="shared" si="287"/>
        <v>0</v>
      </c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60">
        <f t="shared" si="288"/>
        <v>0</v>
      </c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60">
        <f t="shared" si="289"/>
        <v>0</v>
      </c>
    </row>
    <row r="95" spans="1:190" s="52" customFormat="1" hidden="1" x14ac:dyDescent="0.25">
      <c r="A95" s="45"/>
      <c r="B95" s="46"/>
      <c r="C95" s="107"/>
      <c r="D95" s="63"/>
      <c r="E95" s="114"/>
      <c r="F95" s="48">
        <v>595.53419668843276</v>
      </c>
      <c r="G95" s="49"/>
      <c r="H95" s="49">
        <f t="shared" si="273"/>
        <v>0</v>
      </c>
      <c r="I95" s="50">
        <f t="shared" si="274"/>
        <v>0</v>
      </c>
      <c r="J95" s="58">
        <f t="shared" si="275"/>
        <v>0</v>
      </c>
      <c r="K95" s="48"/>
      <c r="L95" s="48"/>
      <c r="M95" s="48"/>
      <c r="N95" s="48"/>
      <c r="O95" s="48"/>
      <c r="P95" s="60">
        <f t="shared" si="276"/>
        <v>0</v>
      </c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60">
        <f t="shared" si="277"/>
        <v>0</v>
      </c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60">
        <f t="shared" si="278"/>
        <v>0</v>
      </c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60">
        <f t="shared" si="279"/>
        <v>0</v>
      </c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60">
        <f t="shared" si="280"/>
        <v>0</v>
      </c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60">
        <f t="shared" si="281"/>
        <v>0</v>
      </c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60">
        <f t="shared" si="282"/>
        <v>0</v>
      </c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60">
        <f t="shared" si="283"/>
        <v>0</v>
      </c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60">
        <f t="shared" si="284"/>
        <v>0</v>
      </c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60">
        <f t="shared" si="285"/>
        <v>0</v>
      </c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60">
        <f t="shared" si="286"/>
        <v>0</v>
      </c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60">
        <f t="shared" si="287"/>
        <v>0</v>
      </c>
      <c r="FI95" s="48"/>
      <c r="FJ95" s="48"/>
      <c r="FK95" s="48"/>
      <c r="FL95" s="48"/>
      <c r="FM95" s="48"/>
      <c r="FN95" s="48"/>
      <c r="FO95" s="48"/>
      <c r="FP95" s="48"/>
      <c r="FQ95" s="48"/>
      <c r="FR95" s="48"/>
      <c r="FS95" s="48"/>
      <c r="FT95" s="48"/>
      <c r="FU95" s="60">
        <f t="shared" si="288"/>
        <v>0</v>
      </c>
      <c r="FV95" s="48"/>
      <c r="FW95" s="48"/>
      <c r="FX95" s="48"/>
      <c r="FY95" s="48"/>
      <c r="FZ95" s="48"/>
      <c r="GA95" s="48"/>
      <c r="GB95" s="48"/>
      <c r="GC95" s="48"/>
      <c r="GD95" s="48"/>
      <c r="GE95" s="48"/>
      <c r="GF95" s="48"/>
      <c r="GG95" s="48"/>
      <c r="GH95" s="60">
        <f t="shared" si="289"/>
        <v>0</v>
      </c>
    </row>
    <row r="96" spans="1:190" s="52" customFormat="1" hidden="1" x14ac:dyDescent="0.25">
      <c r="A96" s="45"/>
      <c r="B96" s="46"/>
      <c r="C96" s="107"/>
      <c r="D96" s="63"/>
      <c r="E96" s="114"/>
      <c r="F96" s="48"/>
      <c r="G96" s="49"/>
      <c r="H96" s="49">
        <f t="shared" si="273"/>
        <v>0</v>
      </c>
      <c r="I96" s="50"/>
      <c r="J96" s="58">
        <f t="shared" si="275"/>
        <v>0</v>
      </c>
      <c r="K96" s="48"/>
      <c r="L96" s="48"/>
      <c r="M96" s="48"/>
      <c r="N96" s="48"/>
      <c r="O96" s="48"/>
      <c r="P96" s="60">
        <f t="shared" si="276"/>
        <v>0</v>
      </c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60">
        <f t="shared" si="277"/>
        <v>0</v>
      </c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60">
        <f t="shared" si="278"/>
        <v>0</v>
      </c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60">
        <f t="shared" si="279"/>
        <v>0</v>
      </c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60">
        <f t="shared" si="280"/>
        <v>0</v>
      </c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60">
        <f t="shared" si="281"/>
        <v>0</v>
      </c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60">
        <f t="shared" si="282"/>
        <v>0</v>
      </c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60">
        <f t="shared" si="283"/>
        <v>0</v>
      </c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60">
        <f t="shared" si="284"/>
        <v>0</v>
      </c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60">
        <f t="shared" si="285"/>
        <v>0</v>
      </c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60">
        <f t="shared" si="286"/>
        <v>0</v>
      </c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60">
        <f t="shared" si="287"/>
        <v>0</v>
      </c>
      <c r="FI96" s="48"/>
      <c r="FJ96" s="48"/>
      <c r="FK96" s="48"/>
      <c r="FL96" s="48"/>
      <c r="FM96" s="48"/>
      <c r="FN96" s="48"/>
      <c r="FO96" s="48"/>
      <c r="FP96" s="48"/>
      <c r="FQ96" s="48"/>
      <c r="FR96" s="48"/>
      <c r="FS96" s="48"/>
      <c r="FT96" s="48"/>
      <c r="FU96" s="60">
        <f t="shared" si="288"/>
        <v>0</v>
      </c>
      <c r="FV96" s="48"/>
      <c r="FW96" s="48"/>
      <c r="FX96" s="48"/>
      <c r="FY96" s="48"/>
      <c r="FZ96" s="48"/>
      <c r="GA96" s="48"/>
      <c r="GB96" s="48"/>
      <c r="GC96" s="48"/>
      <c r="GD96" s="48"/>
      <c r="GE96" s="48"/>
      <c r="GF96" s="48"/>
      <c r="GG96" s="48"/>
      <c r="GH96" s="60">
        <f t="shared" si="289"/>
        <v>0</v>
      </c>
    </row>
    <row r="97" spans="1:190" s="52" customFormat="1" hidden="1" x14ac:dyDescent="0.25">
      <c r="A97" s="45"/>
      <c r="B97" s="46"/>
      <c r="C97" s="107"/>
      <c r="D97" s="63" t="s">
        <v>63</v>
      </c>
      <c r="E97" s="55"/>
      <c r="F97" s="48">
        <v>4.6545047999999998</v>
      </c>
      <c r="G97" s="49"/>
      <c r="H97" s="49">
        <f t="shared" si="273"/>
        <v>0</v>
      </c>
      <c r="I97" s="50">
        <f t="shared" si="274"/>
        <v>0</v>
      </c>
      <c r="J97" s="58">
        <f t="shared" si="275"/>
        <v>0</v>
      </c>
      <c r="K97" s="48"/>
      <c r="L97" s="48"/>
      <c r="M97" s="48"/>
      <c r="N97" s="48"/>
      <c r="O97" s="48"/>
      <c r="P97" s="60">
        <f t="shared" si="276"/>
        <v>0</v>
      </c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60">
        <f t="shared" si="277"/>
        <v>0</v>
      </c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60">
        <f t="shared" si="278"/>
        <v>0</v>
      </c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60">
        <f t="shared" si="279"/>
        <v>0</v>
      </c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60">
        <f t="shared" si="280"/>
        <v>0</v>
      </c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60">
        <f t="shared" si="281"/>
        <v>0</v>
      </c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60">
        <f t="shared" si="282"/>
        <v>0</v>
      </c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60">
        <f t="shared" si="283"/>
        <v>0</v>
      </c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60">
        <f t="shared" si="284"/>
        <v>0</v>
      </c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60">
        <f t="shared" si="285"/>
        <v>0</v>
      </c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60">
        <f t="shared" si="286"/>
        <v>0</v>
      </c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60">
        <f t="shared" si="287"/>
        <v>0</v>
      </c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48"/>
      <c r="FT97" s="48"/>
      <c r="FU97" s="60">
        <f t="shared" si="288"/>
        <v>0</v>
      </c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60">
        <f t="shared" si="289"/>
        <v>0</v>
      </c>
    </row>
    <row r="98" spans="1:190" s="52" customFormat="1" hidden="1" x14ac:dyDescent="0.25">
      <c r="A98" s="45"/>
      <c r="B98" s="46"/>
      <c r="C98" s="107"/>
      <c r="D98" s="63" t="s">
        <v>64</v>
      </c>
      <c r="E98" s="55"/>
      <c r="F98" s="48">
        <v>5.2600800000000003</v>
      </c>
      <c r="G98" s="49"/>
      <c r="H98" s="49">
        <f t="shared" si="273"/>
        <v>0</v>
      </c>
      <c r="I98" s="50">
        <f t="shared" si="274"/>
        <v>0</v>
      </c>
      <c r="J98" s="58">
        <f t="shared" si="275"/>
        <v>0</v>
      </c>
      <c r="K98" s="48"/>
      <c r="L98" s="48"/>
      <c r="M98" s="48"/>
      <c r="N98" s="48"/>
      <c r="O98" s="48"/>
      <c r="P98" s="60">
        <f t="shared" si="276"/>
        <v>0</v>
      </c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60">
        <f t="shared" si="277"/>
        <v>0</v>
      </c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60">
        <f t="shared" si="278"/>
        <v>0</v>
      </c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60">
        <f t="shared" si="279"/>
        <v>0</v>
      </c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60">
        <f t="shared" si="280"/>
        <v>0</v>
      </c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60">
        <f t="shared" si="281"/>
        <v>0</v>
      </c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60">
        <f t="shared" si="282"/>
        <v>0</v>
      </c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60">
        <f t="shared" si="283"/>
        <v>0</v>
      </c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60">
        <f t="shared" si="284"/>
        <v>0</v>
      </c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60">
        <f t="shared" si="285"/>
        <v>0</v>
      </c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60">
        <f t="shared" si="286"/>
        <v>0</v>
      </c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60">
        <f t="shared" si="287"/>
        <v>0</v>
      </c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48"/>
      <c r="FT98" s="48"/>
      <c r="FU98" s="60">
        <f t="shared" si="288"/>
        <v>0</v>
      </c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60">
        <f t="shared" si="289"/>
        <v>0</v>
      </c>
    </row>
    <row r="99" spans="1:190" s="52" customFormat="1" hidden="1" x14ac:dyDescent="0.25">
      <c r="A99" s="45"/>
      <c r="B99" s="46"/>
      <c r="C99" s="107"/>
      <c r="D99" s="63" t="s">
        <v>65</v>
      </c>
      <c r="E99" s="46"/>
      <c r="F99" s="48">
        <v>10</v>
      </c>
      <c r="G99" s="49"/>
      <c r="H99" s="49">
        <f t="shared" si="273"/>
        <v>0</v>
      </c>
      <c r="I99" s="50">
        <f t="shared" si="274"/>
        <v>0</v>
      </c>
      <c r="J99" s="58">
        <f t="shared" si="275"/>
        <v>0</v>
      </c>
      <c r="K99" s="48"/>
      <c r="L99" s="48"/>
      <c r="M99" s="48"/>
      <c r="N99" s="48"/>
      <c r="O99" s="48"/>
      <c r="P99" s="60">
        <f t="shared" si="276"/>
        <v>0</v>
      </c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60">
        <f t="shared" ref="AH99:AH101" si="290">SUM(Q99:AB99)</f>
        <v>0</v>
      </c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60">
        <f t="shared" ref="AU99:AU101" si="291">SUM(AI99:AT99)</f>
        <v>0</v>
      </c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60">
        <f t="shared" ref="BH99:BH101" si="292">SUM(AV99:BG99)</f>
        <v>0</v>
      </c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60">
        <f t="shared" ref="BU99:BU101" si="293">SUM(BI99:BT99)</f>
        <v>0</v>
      </c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60">
        <f t="shared" ref="CH99:CH101" si="294">SUM(BV99:CG99)</f>
        <v>0</v>
      </c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60">
        <f t="shared" ref="CU99:CU101" si="295">SUM(CI99:CT99)</f>
        <v>0</v>
      </c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60">
        <f t="shared" ref="DH99:DH101" si="296">SUM(CV99:DG99)</f>
        <v>0</v>
      </c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60">
        <f t="shared" ref="DU99:DU101" si="297">SUM(DI99:DT99)</f>
        <v>0</v>
      </c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60">
        <f t="shared" ref="EH99:EH101" si="298">SUM(DV99:EG99)</f>
        <v>0</v>
      </c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60">
        <f t="shared" ref="EU99:EU101" si="299">SUM(EI99:ET99)</f>
        <v>0</v>
      </c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60">
        <f t="shared" ref="FH99:FH101" si="300">SUM(EV99:FG99)</f>
        <v>0</v>
      </c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48"/>
      <c r="FT99" s="48"/>
      <c r="FU99" s="60">
        <f t="shared" ref="FU99:FU101" si="301">SUM(FI99:FT99)</f>
        <v>0</v>
      </c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60">
        <f t="shared" ref="GH99:GH101" si="302">SUM(FV99:GG99)</f>
        <v>0</v>
      </c>
    </row>
    <row r="100" spans="1:190" s="52" customFormat="1" hidden="1" x14ac:dyDescent="0.25">
      <c r="A100" s="45"/>
      <c r="B100" s="46"/>
      <c r="C100" s="107"/>
      <c r="D100" s="63" t="s">
        <v>66</v>
      </c>
      <c r="E100" s="46"/>
      <c r="F100" s="48">
        <v>8.4</v>
      </c>
      <c r="G100" s="49"/>
      <c r="H100" s="49">
        <f t="shared" si="273"/>
        <v>0</v>
      </c>
      <c r="I100" s="50">
        <f t="shared" si="274"/>
        <v>0</v>
      </c>
      <c r="J100" s="58">
        <f t="shared" si="275"/>
        <v>0</v>
      </c>
      <c r="K100" s="48"/>
      <c r="L100" s="48"/>
      <c r="M100" s="48"/>
      <c r="N100" s="48"/>
      <c r="O100" s="48"/>
      <c r="P100" s="60">
        <f t="shared" si="276"/>
        <v>0</v>
      </c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60">
        <f t="shared" si="290"/>
        <v>0</v>
      </c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60">
        <f t="shared" si="291"/>
        <v>0</v>
      </c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60">
        <f t="shared" si="292"/>
        <v>0</v>
      </c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60">
        <f t="shared" si="293"/>
        <v>0</v>
      </c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60">
        <f t="shared" si="294"/>
        <v>0</v>
      </c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60">
        <f t="shared" si="295"/>
        <v>0</v>
      </c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60">
        <f t="shared" si="296"/>
        <v>0</v>
      </c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60">
        <f t="shared" si="297"/>
        <v>0</v>
      </c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60">
        <f t="shared" si="298"/>
        <v>0</v>
      </c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60">
        <f t="shared" si="299"/>
        <v>0</v>
      </c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60">
        <f t="shared" si="300"/>
        <v>0</v>
      </c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60">
        <f t="shared" si="301"/>
        <v>0</v>
      </c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60">
        <f t="shared" si="302"/>
        <v>0</v>
      </c>
    </row>
    <row r="101" spans="1:190" s="52" customFormat="1" hidden="1" x14ac:dyDescent="0.25">
      <c r="A101" s="45"/>
      <c r="B101" s="46"/>
      <c r="C101" s="107"/>
      <c r="D101" s="63" t="s">
        <v>67</v>
      </c>
      <c r="E101" s="46"/>
      <c r="F101" s="48">
        <v>10.5</v>
      </c>
      <c r="G101" s="49"/>
      <c r="H101" s="49">
        <f t="shared" si="273"/>
        <v>0</v>
      </c>
      <c r="I101" s="50">
        <f t="shared" si="274"/>
        <v>0</v>
      </c>
      <c r="J101" s="58">
        <f t="shared" si="275"/>
        <v>0</v>
      </c>
      <c r="K101" s="48"/>
      <c r="L101" s="48"/>
      <c r="M101" s="48"/>
      <c r="N101" s="48"/>
      <c r="O101" s="48"/>
      <c r="P101" s="60">
        <f t="shared" si="276"/>
        <v>0</v>
      </c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60">
        <f t="shared" si="290"/>
        <v>0</v>
      </c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60">
        <f t="shared" si="291"/>
        <v>0</v>
      </c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60">
        <f t="shared" si="292"/>
        <v>0</v>
      </c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60">
        <f t="shared" si="293"/>
        <v>0</v>
      </c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60">
        <f t="shared" si="294"/>
        <v>0</v>
      </c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60">
        <f t="shared" si="295"/>
        <v>0</v>
      </c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60">
        <f t="shared" si="296"/>
        <v>0</v>
      </c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60">
        <f t="shared" si="297"/>
        <v>0</v>
      </c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60">
        <f t="shared" si="298"/>
        <v>0</v>
      </c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60">
        <f t="shared" si="299"/>
        <v>0</v>
      </c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60">
        <f t="shared" si="300"/>
        <v>0</v>
      </c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60">
        <f t="shared" si="301"/>
        <v>0</v>
      </c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60">
        <f t="shared" si="302"/>
        <v>0</v>
      </c>
    </row>
    <row r="102" spans="1:190" s="52" customFormat="1" hidden="1" x14ac:dyDescent="0.25">
      <c r="A102" s="45"/>
      <c r="B102" s="46"/>
      <c r="C102" s="107"/>
      <c r="D102" s="63" t="s">
        <v>68</v>
      </c>
      <c r="E102" s="46"/>
      <c r="F102" s="48">
        <v>0</v>
      </c>
      <c r="G102" s="49"/>
      <c r="H102" s="49">
        <f t="shared" si="273"/>
        <v>0</v>
      </c>
      <c r="I102" s="50"/>
      <c r="J102" s="58">
        <f t="shared" si="275"/>
        <v>0</v>
      </c>
      <c r="K102" s="48"/>
      <c r="L102" s="48"/>
      <c r="M102" s="48"/>
      <c r="N102" s="48"/>
      <c r="O102" s="48"/>
      <c r="P102" s="60">
        <f t="shared" si="276"/>
        <v>0</v>
      </c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60">
        <f>SUM(Q102:AB102)</f>
        <v>0</v>
      </c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60">
        <f>SUM(AI102:AT102)</f>
        <v>0</v>
      </c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60">
        <f>SUM(AV102:BG102)</f>
        <v>0</v>
      </c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60">
        <f>SUM(BI102:BT102)</f>
        <v>0</v>
      </c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60">
        <f>SUM(BV102:CG102)</f>
        <v>0</v>
      </c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60">
        <f>SUM(CI102:CT102)</f>
        <v>0</v>
      </c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60">
        <f>SUM(CV102:DG102)</f>
        <v>0</v>
      </c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60">
        <f>SUM(DI102:DT102)</f>
        <v>0</v>
      </c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60">
        <f>SUM(DV102:EG102)</f>
        <v>0</v>
      </c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60">
        <f>SUM(EI102:ET102)</f>
        <v>0</v>
      </c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60">
        <f>SUM(EV102:FG102)</f>
        <v>0</v>
      </c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60">
        <f>SUM(FI102:FT102)</f>
        <v>0</v>
      </c>
      <c r="FV102" s="48"/>
      <c r="FW102" s="48"/>
      <c r="FX102" s="48"/>
      <c r="FY102" s="48"/>
      <c r="FZ102" s="48"/>
      <c r="GA102" s="48"/>
      <c r="GB102" s="48"/>
      <c r="GC102" s="48"/>
      <c r="GD102" s="48"/>
      <c r="GE102" s="48"/>
      <c r="GF102" s="48"/>
      <c r="GG102" s="48"/>
      <c r="GH102" s="60">
        <f>SUM(FV102:GG102)</f>
        <v>0</v>
      </c>
    </row>
    <row r="103" spans="1:190" s="62" customFormat="1" x14ac:dyDescent="0.25">
      <c r="A103" s="53"/>
      <c r="B103" s="54"/>
      <c r="C103" s="104"/>
      <c r="D103" s="55" t="s">
        <v>69</v>
      </c>
      <c r="E103" s="54"/>
      <c r="F103" s="113">
        <f>SUM(F91:F102)</f>
        <v>1695.7999036592644</v>
      </c>
      <c r="G103" s="58"/>
      <c r="H103" s="57">
        <f t="shared" si="273"/>
        <v>0</v>
      </c>
      <c r="I103" s="58">
        <f>SUM(I98:I101)</f>
        <v>0</v>
      </c>
      <c r="J103" s="58">
        <f t="shared" si="275"/>
        <v>0</v>
      </c>
      <c r="K103" s="58">
        <f>SUM(K91:K102)</f>
        <v>0</v>
      </c>
      <c r="L103" s="58">
        <f t="shared" ref="L103:O103" si="303">SUM(L91:L102)</f>
        <v>0</v>
      </c>
      <c r="M103" s="58">
        <f t="shared" si="303"/>
        <v>0</v>
      </c>
      <c r="N103" s="58">
        <f t="shared" si="303"/>
        <v>0</v>
      </c>
      <c r="O103" s="58">
        <f t="shared" si="303"/>
        <v>0</v>
      </c>
      <c r="P103" s="57">
        <f>SUM(P91:P102)</f>
        <v>0</v>
      </c>
      <c r="Q103" s="58">
        <f>SUM(Q91:Q102)</f>
        <v>0</v>
      </c>
      <c r="R103" s="58">
        <f t="shared" ref="R103:AB103" si="304">SUM(R91:R102)</f>
        <v>0</v>
      </c>
      <c r="S103" s="58">
        <f t="shared" si="304"/>
        <v>0</v>
      </c>
      <c r="T103" s="58">
        <f t="shared" si="304"/>
        <v>0</v>
      </c>
      <c r="U103" s="58">
        <f t="shared" si="304"/>
        <v>0</v>
      </c>
      <c r="V103" s="58">
        <f t="shared" si="304"/>
        <v>0</v>
      </c>
      <c r="W103" s="58">
        <f t="shared" si="304"/>
        <v>0</v>
      </c>
      <c r="X103" s="58">
        <f t="shared" si="304"/>
        <v>0</v>
      </c>
      <c r="Y103" s="58">
        <f t="shared" si="304"/>
        <v>0</v>
      </c>
      <c r="Z103" s="58">
        <f t="shared" si="304"/>
        <v>0</v>
      </c>
      <c r="AA103" s="58">
        <f t="shared" si="304"/>
        <v>0</v>
      </c>
      <c r="AB103" s="58">
        <f t="shared" si="304"/>
        <v>0</v>
      </c>
      <c r="AC103" s="58">
        <f>SUM(AC91:AC102)</f>
        <v>0</v>
      </c>
      <c r="AD103" s="58">
        <f t="shared" ref="AD103:AG103" si="305">SUM(AD91:AD102)</f>
        <v>0</v>
      </c>
      <c r="AE103" s="58">
        <f t="shared" si="305"/>
        <v>0</v>
      </c>
      <c r="AF103" s="58">
        <f t="shared" si="305"/>
        <v>0</v>
      </c>
      <c r="AG103" s="58">
        <f t="shared" si="305"/>
        <v>0</v>
      </c>
      <c r="AH103" s="57">
        <f>SUM(AH91:AH102)</f>
        <v>0</v>
      </c>
      <c r="AI103" s="58">
        <f>SUM(AI91:AI102)</f>
        <v>0</v>
      </c>
      <c r="AJ103" s="58">
        <f t="shared" ref="AJ103:AT103" si="306">SUM(AJ91:AJ102)</f>
        <v>0</v>
      </c>
      <c r="AK103" s="58">
        <f t="shared" si="306"/>
        <v>0</v>
      </c>
      <c r="AL103" s="58">
        <f t="shared" si="306"/>
        <v>0</v>
      </c>
      <c r="AM103" s="58">
        <f t="shared" si="306"/>
        <v>0</v>
      </c>
      <c r="AN103" s="58">
        <f t="shared" si="306"/>
        <v>0</v>
      </c>
      <c r="AO103" s="58">
        <f t="shared" si="306"/>
        <v>0</v>
      </c>
      <c r="AP103" s="58">
        <f t="shared" si="306"/>
        <v>0</v>
      </c>
      <c r="AQ103" s="58">
        <f t="shared" si="306"/>
        <v>0</v>
      </c>
      <c r="AR103" s="58">
        <f t="shared" si="306"/>
        <v>0</v>
      </c>
      <c r="AS103" s="58">
        <f t="shared" si="306"/>
        <v>0</v>
      </c>
      <c r="AT103" s="58">
        <f t="shared" si="306"/>
        <v>0</v>
      </c>
      <c r="AU103" s="57">
        <f>SUM(AU91:AU102)</f>
        <v>0</v>
      </c>
      <c r="AV103" s="58">
        <f>SUM(AV91:AV102)</f>
        <v>0</v>
      </c>
      <c r="AW103" s="58">
        <f t="shared" ref="AW103:BG103" si="307">SUM(AW91:AW102)</f>
        <v>0</v>
      </c>
      <c r="AX103" s="58">
        <f t="shared" si="307"/>
        <v>0</v>
      </c>
      <c r="AY103" s="58">
        <f t="shared" si="307"/>
        <v>0</v>
      </c>
      <c r="AZ103" s="58">
        <f t="shared" si="307"/>
        <v>0</v>
      </c>
      <c r="BA103" s="58">
        <f t="shared" si="307"/>
        <v>0</v>
      </c>
      <c r="BB103" s="58">
        <f t="shared" si="307"/>
        <v>0</v>
      </c>
      <c r="BC103" s="58">
        <f t="shared" si="307"/>
        <v>0</v>
      </c>
      <c r="BD103" s="58">
        <f t="shared" si="307"/>
        <v>0</v>
      </c>
      <c r="BE103" s="58">
        <f t="shared" si="307"/>
        <v>0</v>
      </c>
      <c r="BF103" s="58">
        <f t="shared" si="307"/>
        <v>0</v>
      </c>
      <c r="BG103" s="58">
        <f t="shared" si="307"/>
        <v>0</v>
      </c>
      <c r="BH103" s="57">
        <f>SUM(BH91:BH102)</f>
        <v>0</v>
      </c>
      <c r="BI103" s="58">
        <f>SUM(BI91:BI102)</f>
        <v>0</v>
      </c>
      <c r="BJ103" s="58">
        <f t="shared" ref="BJ103:BT103" si="308">SUM(BJ91:BJ102)</f>
        <v>0</v>
      </c>
      <c r="BK103" s="58">
        <f t="shared" si="308"/>
        <v>0</v>
      </c>
      <c r="BL103" s="58">
        <f t="shared" si="308"/>
        <v>0</v>
      </c>
      <c r="BM103" s="58">
        <f t="shared" si="308"/>
        <v>0</v>
      </c>
      <c r="BN103" s="58">
        <f t="shared" si="308"/>
        <v>0</v>
      </c>
      <c r="BO103" s="58">
        <f t="shared" si="308"/>
        <v>0</v>
      </c>
      <c r="BP103" s="58">
        <f t="shared" si="308"/>
        <v>0</v>
      </c>
      <c r="BQ103" s="58">
        <f t="shared" si="308"/>
        <v>0</v>
      </c>
      <c r="BR103" s="58">
        <f t="shared" si="308"/>
        <v>0</v>
      </c>
      <c r="BS103" s="58">
        <f t="shared" si="308"/>
        <v>0</v>
      </c>
      <c r="BT103" s="58">
        <f t="shared" si="308"/>
        <v>0</v>
      </c>
      <c r="BU103" s="57">
        <f>SUM(BU91:BU102)</f>
        <v>0</v>
      </c>
      <c r="BV103" s="58">
        <f>SUM(BV91:BV102)</f>
        <v>0</v>
      </c>
      <c r="BW103" s="58">
        <f t="shared" ref="BW103:CG103" si="309">SUM(BW91:BW102)</f>
        <v>0</v>
      </c>
      <c r="BX103" s="58">
        <f t="shared" si="309"/>
        <v>0</v>
      </c>
      <c r="BY103" s="58">
        <f t="shared" si="309"/>
        <v>0</v>
      </c>
      <c r="BZ103" s="58">
        <f t="shared" si="309"/>
        <v>0</v>
      </c>
      <c r="CA103" s="58">
        <f t="shared" si="309"/>
        <v>0</v>
      </c>
      <c r="CB103" s="58">
        <f t="shared" si="309"/>
        <v>0</v>
      </c>
      <c r="CC103" s="58">
        <f t="shared" si="309"/>
        <v>0</v>
      </c>
      <c r="CD103" s="58">
        <f t="shared" si="309"/>
        <v>0</v>
      </c>
      <c r="CE103" s="58">
        <f t="shared" si="309"/>
        <v>0</v>
      </c>
      <c r="CF103" s="58">
        <f t="shared" si="309"/>
        <v>0</v>
      </c>
      <c r="CG103" s="58">
        <f t="shared" si="309"/>
        <v>0</v>
      </c>
      <c r="CH103" s="57">
        <f>SUM(CH91:CH102)</f>
        <v>0</v>
      </c>
      <c r="CI103" s="58">
        <f>SUM(CI91:CI102)</f>
        <v>0</v>
      </c>
      <c r="CJ103" s="58">
        <f t="shared" ref="CJ103:CT103" si="310">SUM(CJ91:CJ102)</f>
        <v>0</v>
      </c>
      <c r="CK103" s="58">
        <f t="shared" si="310"/>
        <v>0</v>
      </c>
      <c r="CL103" s="58">
        <f t="shared" si="310"/>
        <v>0</v>
      </c>
      <c r="CM103" s="58">
        <f t="shared" si="310"/>
        <v>0</v>
      </c>
      <c r="CN103" s="58">
        <f t="shared" si="310"/>
        <v>0</v>
      </c>
      <c r="CO103" s="58">
        <f t="shared" si="310"/>
        <v>0</v>
      </c>
      <c r="CP103" s="58">
        <f t="shared" si="310"/>
        <v>0</v>
      </c>
      <c r="CQ103" s="58">
        <f t="shared" si="310"/>
        <v>0</v>
      </c>
      <c r="CR103" s="58">
        <f t="shared" si="310"/>
        <v>0</v>
      </c>
      <c r="CS103" s="58">
        <f t="shared" si="310"/>
        <v>0</v>
      </c>
      <c r="CT103" s="58">
        <f t="shared" si="310"/>
        <v>0</v>
      </c>
      <c r="CU103" s="57">
        <f>SUM(CU91:CU102)</f>
        <v>0</v>
      </c>
      <c r="CV103" s="58">
        <f>SUM(CV91:CV102)</f>
        <v>0</v>
      </c>
      <c r="CW103" s="58">
        <f t="shared" ref="CW103:DG103" si="311">SUM(CW91:CW102)</f>
        <v>0</v>
      </c>
      <c r="CX103" s="58">
        <f t="shared" si="311"/>
        <v>0</v>
      </c>
      <c r="CY103" s="58">
        <f t="shared" si="311"/>
        <v>0</v>
      </c>
      <c r="CZ103" s="58">
        <f t="shared" si="311"/>
        <v>0</v>
      </c>
      <c r="DA103" s="58">
        <f t="shared" si="311"/>
        <v>0</v>
      </c>
      <c r="DB103" s="58">
        <f t="shared" si="311"/>
        <v>0</v>
      </c>
      <c r="DC103" s="58">
        <f t="shared" si="311"/>
        <v>0</v>
      </c>
      <c r="DD103" s="58">
        <f t="shared" si="311"/>
        <v>0</v>
      </c>
      <c r="DE103" s="58">
        <f t="shared" si="311"/>
        <v>0</v>
      </c>
      <c r="DF103" s="58">
        <f t="shared" si="311"/>
        <v>0</v>
      </c>
      <c r="DG103" s="58">
        <f t="shared" si="311"/>
        <v>0</v>
      </c>
      <c r="DH103" s="57">
        <f>SUM(DH91:DH102)</f>
        <v>0</v>
      </c>
      <c r="DI103" s="58">
        <f>SUM(DI91:DI102)</f>
        <v>0</v>
      </c>
      <c r="DJ103" s="58">
        <f t="shared" ref="DJ103:DT103" si="312">SUM(DJ91:DJ102)</f>
        <v>0</v>
      </c>
      <c r="DK103" s="58">
        <f t="shared" si="312"/>
        <v>0</v>
      </c>
      <c r="DL103" s="58">
        <f t="shared" si="312"/>
        <v>0</v>
      </c>
      <c r="DM103" s="58">
        <f t="shared" si="312"/>
        <v>0</v>
      </c>
      <c r="DN103" s="58">
        <f t="shared" si="312"/>
        <v>0</v>
      </c>
      <c r="DO103" s="58">
        <f t="shared" si="312"/>
        <v>0</v>
      </c>
      <c r="DP103" s="58">
        <f t="shared" si="312"/>
        <v>0</v>
      </c>
      <c r="DQ103" s="58">
        <f t="shared" si="312"/>
        <v>0</v>
      </c>
      <c r="DR103" s="58">
        <f t="shared" si="312"/>
        <v>0</v>
      </c>
      <c r="DS103" s="58">
        <f t="shared" si="312"/>
        <v>0</v>
      </c>
      <c r="DT103" s="58">
        <f t="shared" si="312"/>
        <v>0</v>
      </c>
      <c r="DU103" s="57">
        <f>SUM(DU91:DU102)</f>
        <v>0</v>
      </c>
      <c r="DV103" s="58">
        <f>SUM(DV91:DV102)</f>
        <v>0</v>
      </c>
      <c r="DW103" s="58">
        <f t="shared" ref="DW103:EG103" si="313">SUM(DW91:DW102)</f>
        <v>0</v>
      </c>
      <c r="DX103" s="58">
        <f t="shared" si="313"/>
        <v>0</v>
      </c>
      <c r="DY103" s="58">
        <f t="shared" si="313"/>
        <v>0</v>
      </c>
      <c r="DZ103" s="58">
        <f t="shared" si="313"/>
        <v>0</v>
      </c>
      <c r="EA103" s="58">
        <f t="shared" si="313"/>
        <v>0</v>
      </c>
      <c r="EB103" s="58">
        <f t="shared" si="313"/>
        <v>0</v>
      </c>
      <c r="EC103" s="58">
        <f t="shared" si="313"/>
        <v>0</v>
      </c>
      <c r="ED103" s="58">
        <f t="shared" si="313"/>
        <v>0</v>
      </c>
      <c r="EE103" s="58">
        <f t="shared" si="313"/>
        <v>0</v>
      </c>
      <c r="EF103" s="58">
        <f t="shared" si="313"/>
        <v>0</v>
      </c>
      <c r="EG103" s="58">
        <f t="shared" si="313"/>
        <v>0</v>
      </c>
      <c r="EH103" s="57">
        <f>SUM(EH91:EH102)</f>
        <v>0</v>
      </c>
      <c r="EI103" s="58">
        <f>SUM(EI91:EI102)</f>
        <v>0</v>
      </c>
      <c r="EJ103" s="58">
        <f t="shared" ref="EJ103:ET103" si="314">SUM(EJ91:EJ102)</f>
        <v>0</v>
      </c>
      <c r="EK103" s="58">
        <f t="shared" si="314"/>
        <v>0</v>
      </c>
      <c r="EL103" s="58">
        <f t="shared" si="314"/>
        <v>0</v>
      </c>
      <c r="EM103" s="58">
        <f t="shared" si="314"/>
        <v>0</v>
      </c>
      <c r="EN103" s="58">
        <f t="shared" si="314"/>
        <v>0</v>
      </c>
      <c r="EO103" s="58">
        <f t="shared" si="314"/>
        <v>0</v>
      </c>
      <c r="EP103" s="58">
        <f t="shared" si="314"/>
        <v>0</v>
      </c>
      <c r="EQ103" s="58">
        <f t="shared" si="314"/>
        <v>0</v>
      </c>
      <c r="ER103" s="58">
        <f t="shared" si="314"/>
        <v>0</v>
      </c>
      <c r="ES103" s="58">
        <f t="shared" si="314"/>
        <v>0</v>
      </c>
      <c r="ET103" s="58">
        <f t="shared" si="314"/>
        <v>0</v>
      </c>
      <c r="EU103" s="57">
        <f>SUM(EU91:EU102)</f>
        <v>0</v>
      </c>
      <c r="EV103" s="58">
        <f>SUM(EV91:EV102)</f>
        <v>0</v>
      </c>
      <c r="EW103" s="58">
        <f t="shared" ref="EW103:FG103" si="315">SUM(EW91:EW102)</f>
        <v>0</v>
      </c>
      <c r="EX103" s="58">
        <f t="shared" si="315"/>
        <v>0</v>
      </c>
      <c r="EY103" s="58">
        <f t="shared" si="315"/>
        <v>0</v>
      </c>
      <c r="EZ103" s="58">
        <f t="shared" si="315"/>
        <v>0</v>
      </c>
      <c r="FA103" s="58">
        <f t="shared" si="315"/>
        <v>0</v>
      </c>
      <c r="FB103" s="58">
        <f t="shared" si="315"/>
        <v>0</v>
      </c>
      <c r="FC103" s="58">
        <f t="shared" si="315"/>
        <v>0</v>
      </c>
      <c r="FD103" s="58">
        <f t="shared" si="315"/>
        <v>0</v>
      </c>
      <c r="FE103" s="58">
        <f t="shared" si="315"/>
        <v>0</v>
      </c>
      <c r="FF103" s="58">
        <f t="shared" si="315"/>
        <v>0</v>
      </c>
      <c r="FG103" s="58">
        <f t="shared" si="315"/>
        <v>0</v>
      </c>
      <c r="FH103" s="57">
        <f>SUM(FH91:FH102)</f>
        <v>0</v>
      </c>
      <c r="FI103" s="58">
        <f>SUM(FI91:FI102)</f>
        <v>0</v>
      </c>
      <c r="FJ103" s="58">
        <f t="shared" ref="FJ103:FT103" si="316">SUM(FJ91:FJ102)</f>
        <v>0</v>
      </c>
      <c r="FK103" s="58">
        <f t="shared" si="316"/>
        <v>0</v>
      </c>
      <c r="FL103" s="58">
        <f t="shared" si="316"/>
        <v>0</v>
      </c>
      <c r="FM103" s="58">
        <f t="shared" si="316"/>
        <v>0</v>
      </c>
      <c r="FN103" s="58">
        <f t="shared" si="316"/>
        <v>0</v>
      </c>
      <c r="FO103" s="58">
        <f t="shared" si="316"/>
        <v>0</v>
      </c>
      <c r="FP103" s="58">
        <f t="shared" si="316"/>
        <v>0</v>
      </c>
      <c r="FQ103" s="58">
        <f t="shared" si="316"/>
        <v>0</v>
      </c>
      <c r="FR103" s="58">
        <f t="shared" si="316"/>
        <v>0</v>
      </c>
      <c r="FS103" s="58">
        <f t="shared" si="316"/>
        <v>0</v>
      </c>
      <c r="FT103" s="58">
        <f t="shared" si="316"/>
        <v>0</v>
      </c>
      <c r="FU103" s="57">
        <f>SUM(FU91:FU102)</f>
        <v>0</v>
      </c>
      <c r="FV103" s="58">
        <f>SUM(FV91:FV102)</f>
        <v>0</v>
      </c>
      <c r="FW103" s="58">
        <f t="shared" ref="FW103:GG103" si="317">SUM(FW91:FW102)</f>
        <v>0</v>
      </c>
      <c r="FX103" s="58">
        <f t="shared" si="317"/>
        <v>0</v>
      </c>
      <c r="FY103" s="58">
        <f t="shared" si="317"/>
        <v>0</v>
      </c>
      <c r="FZ103" s="58">
        <f t="shared" si="317"/>
        <v>0</v>
      </c>
      <c r="GA103" s="58">
        <f t="shared" si="317"/>
        <v>0</v>
      </c>
      <c r="GB103" s="58">
        <f t="shared" si="317"/>
        <v>0</v>
      </c>
      <c r="GC103" s="58">
        <f t="shared" si="317"/>
        <v>0</v>
      </c>
      <c r="GD103" s="58">
        <f t="shared" si="317"/>
        <v>0</v>
      </c>
      <c r="GE103" s="58">
        <f t="shared" si="317"/>
        <v>0</v>
      </c>
      <c r="GF103" s="58">
        <f t="shared" si="317"/>
        <v>0</v>
      </c>
      <c r="GG103" s="58">
        <f t="shared" si="317"/>
        <v>0</v>
      </c>
      <c r="GH103" s="57">
        <f>SUM(GH91:GH102)</f>
        <v>0</v>
      </c>
    </row>
    <row r="104" spans="1:190" s="52" customFormat="1" x14ac:dyDescent="0.25">
      <c r="A104" s="45"/>
      <c r="B104" s="46"/>
      <c r="C104" s="107"/>
      <c r="D104" s="55"/>
      <c r="E104" s="54"/>
      <c r="F104" s="56"/>
      <c r="G104" s="57"/>
      <c r="H104" s="57"/>
      <c r="I104" s="58"/>
      <c r="J104" s="50"/>
      <c r="K104" s="59"/>
      <c r="L104" s="60"/>
      <c r="M104" s="60"/>
      <c r="N104" s="60"/>
      <c r="O104" s="60"/>
      <c r="P104" s="60"/>
      <c r="Q104" s="59"/>
      <c r="R104" s="60"/>
      <c r="S104" s="60"/>
      <c r="T104" s="60"/>
      <c r="U104" s="60"/>
      <c r="V104" s="60"/>
      <c r="W104" s="60"/>
      <c r="X104" s="61"/>
      <c r="Y104" s="60"/>
      <c r="Z104" s="60"/>
      <c r="AA104" s="60"/>
      <c r="AB104" s="60"/>
      <c r="AC104" s="59"/>
      <c r="AD104" s="60"/>
      <c r="AE104" s="60"/>
      <c r="AF104" s="60"/>
      <c r="AG104" s="60"/>
      <c r="AH104" s="60"/>
      <c r="AI104" s="59"/>
      <c r="AJ104" s="60"/>
      <c r="AK104" s="60"/>
      <c r="AL104" s="60"/>
      <c r="AM104" s="60"/>
      <c r="AN104" s="60"/>
      <c r="AO104" s="60"/>
      <c r="AP104" s="61"/>
      <c r="AQ104" s="60"/>
      <c r="AR104" s="60"/>
      <c r="AS104" s="60"/>
      <c r="AT104" s="60"/>
      <c r="AU104" s="60"/>
      <c r="AV104" s="59"/>
      <c r="AW104" s="60"/>
      <c r="AX104" s="60"/>
      <c r="AY104" s="60"/>
      <c r="AZ104" s="60"/>
      <c r="BA104" s="60"/>
      <c r="BB104" s="60"/>
      <c r="BC104" s="61"/>
      <c r="BD104" s="60"/>
      <c r="BE104" s="60"/>
      <c r="BF104" s="60"/>
      <c r="BG104" s="60"/>
      <c r="BH104" s="60"/>
      <c r="BI104" s="59"/>
      <c r="BJ104" s="60"/>
      <c r="BK104" s="60"/>
      <c r="BL104" s="60"/>
      <c r="BM104" s="60"/>
      <c r="BN104" s="60"/>
      <c r="BO104" s="60"/>
      <c r="BP104" s="61"/>
      <c r="BQ104" s="60"/>
      <c r="BR104" s="60"/>
      <c r="BS104" s="60"/>
      <c r="BT104" s="60"/>
      <c r="BU104" s="60"/>
      <c r="BV104" s="59"/>
      <c r="BW104" s="60"/>
      <c r="BX104" s="60"/>
      <c r="BY104" s="60"/>
      <c r="BZ104" s="60"/>
      <c r="CA104" s="60"/>
      <c r="CB104" s="60"/>
      <c r="CC104" s="61"/>
      <c r="CD104" s="60"/>
      <c r="CE104" s="60"/>
      <c r="CF104" s="60"/>
      <c r="CG104" s="60"/>
      <c r="CH104" s="60"/>
      <c r="CI104" s="59"/>
      <c r="CJ104" s="60"/>
      <c r="CK104" s="60"/>
      <c r="CL104" s="60"/>
      <c r="CM104" s="60"/>
      <c r="CN104" s="60"/>
      <c r="CO104" s="60"/>
      <c r="CP104" s="61"/>
      <c r="CQ104" s="60"/>
      <c r="CR104" s="60"/>
      <c r="CS104" s="60"/>
      <c r="CT104" s="60"/>
      <c r="CU104" s="60"/>
      <c r="CV104" s="59"/>
      <c r="CW104" s="60"/>
      <c r="CX104" s="60"/>
      <c r="CY104" s="60"/>
      <c r="CZ104" s="60"/>
      <c r="DA104" s="60"/>
      <c r="DB104" s="60"/>
      <c r="DC104" s="61"/>
      <c r="DD104" s="60"/>
      <c r="DE104" s="60"/>
      <c r="DF104" s="60"/>
      <c r="DG104" s="60"/>
      <c r="DH104" s="60"/>
      <c r="DI104" s="59"/>
      <c r="DJ104" s="60"/>
      <c r="DK104" s="60"/>
      <c r="DL104" s="60"/>
      <c r="DM104" s="60"/>
      <c r="DN104" s="60"/>
      <c r="DO104" s="60"/>
      <c r="DP104" s="61"/>
      <c r="DQ104" s="60"/>
      <c r="DR104" s="60"/>
      <c r="DS104" s="60"/>
      <c r="DT104" s="60"/>
      <c r="DU104" s="60"/>
      <c r="DV104" s="59"/>
      <c r="DW104" s="60"/>
      <c r="DX104" s="60"/>
      <c r="DY104" s="60"/>
      <c r="DZ104" s="60"/>
      <c r="EA104" s="60"/>
      <c r="EB104" s="60"/>
      <c r="EC104" s="61"/>
      <c r="ED104" s="60"/>
      <c r="EE104" s="60"/>
      <c r="EF104" s="60"/>
      <c r="EG104" s="60"/>
      <c r="EH104" s="60"/>
      <c r="EI104" s="59"/>
      <c r="EJ104" s="60"/>
      <c r="EK104" s="60"/>
      <c r="EL104" s="60"/>
      <c r="EM104" s="60"/>
      <c r="EN104" s="60"/>
      <c r="EO104" s="60"/>
      <c r="EP104" s="61"/>
      <c r="EQ104" s="60"/>
      <c r="ER104" s="60"/>
      <c r="ES104" s="60"/>
      <c r="ET104" s="60"/>
      <c r="EU104" s="60"/>
      <c r="EV104" s="59"/>
      <c r="EW104" s="60"/>
      <c r="EX104" s="60"/>
      <c r="EY104" s="60"/>
      <c r="EZ104" s="60"/>
      <c r="FA104" s="60"/>
      <c r="FB104" s="60"/>
      <c r="FC104" s="61"/>
      <c r="FD104" s="60"/>
      <c r="FE104" s="60"/>
      <c r="FF104" s="60"/>
      <c r="FG104" s="60"/>
      <c r="FH104" s="60"/>
      <c r="FI104" s="59"/>
      <c r="FJ104" s="60"/>
      <c r="FK104" s="60"/>
      <c r="FL104" s="60"/>
      <c r="FM104" s="60"/>
      <c r="FN104" s="60"/>
      <c r="FO104" s="60"/>
      <c r="FP104" s="61"/>
      <c r="FQ104" s="60"/>
      <c r="FR104" s="60"/>
      <c r="FS104" s="60"/>
      <c r="FT104" s="60"/>
      <c r="FU104" s="60"/>
      <c r="FV104" s="59"/>
      <c r="FW104" s="60"/>
      <c r="FX104" s="60"/>
      <c r="FY104" s="60"/>
      <c r="FZ104" s="60"/>
      <c r="GA104" s="60"/>
      <c r="GB104" s="60"/>
      <c r="GC104" s="61"/>
      <c r="GD104" s="60"/>
      <c r="GE104" s="60"/>
      <c r="GF104" s="60"/>
      <c r="GG104" s="60"/>
      <c r="GH104" s="60"/>
    </row>
    <row r="105" spans="1:190" s="52" customFormat="1" x14ac:dyDescent="0.25">
      <c r="A105" s="45"/>
      <c r="B105" s="46" t="s">
        <v>70</v>
      </c>
      <c r="C105" s="104" t="s">
        <v>71</v>
      </c>
      <c r="D105" s="55"/>
      <c r="E105" s="54"/>
      <c r="F105" s="56"/>
      <c r="G105" s="57"/>
      <c r="H105" s="57"/>
      <c r="I105" s="58"/>
      <c r="J105" s="50"/>
      <c r="K105" s="59"/>
      <c r="L105" s="60"/>
      <c r="M105" s="60"/>
      <c r="N105" s="60"/>
      <c r="O105" s="60"/>
      <c r="P105" s="60"/>
      <c r="Q105" s="59"/>
      <c r="R105" s="60"/>
      <c r="S105" s="60"/>
      <c r="T105" s="60"/>
      <c r="U105" s="60"/>
      <c r="V105" s="60"/>
      <c r="W105" s="60"/>
      <c r="X105" s="61"/>
      <c r="Y105" s="60"/>
      <c r="Z105" s="60"/>
      <c r="AA105" s="60"/>
      <c r="AB105" s="60"/>
      <c r="AC105" s="59"/>
      <c r="AD105" s="60"/>
      <c r="AE105" s="60"/>
      <c r="AF105" s="60"/>
      <c r="AG105" s="60"/>
      <c r="AH105" s="60"/>
      <c r="AI105" s="59"/>
      <c r="AJ105" s="60"/>
      <c r="AK105" s="60"/>
      <c r="AL105" s="60"/>
      <c r="AM105" s="60"/>
      <c r="AN105" s="60"/>
      <c r="AO105" s="60"/>
      <c r="AP105" s="61"/>
      <c r="AQ105" s="60"/>
      <c r="AR105" s="60"/>
      <c r="AS105" s="60"/>
      <c r="AT105" s="60"/>
      <c r="AU105" s="60"/>
      <c r="AV105" s="59"/>
      <c r="AW105" s="60"/>
      <c r="AX105" s="60"/>
      <c r="AY105" s="60"/>
      <c r="AZ105" s="60"/>
      <c r="BA105" s="60"/>
      <c r="BB105" s="60"/>
      <c r="BC105" s="61"/>
      <c r="BD105" s="60"/>
      <c r="BE105" s="60"/>
      <c r="BF105" s="60"/>
      <c r="BG105" s="60"/>
      <c r="BH105" s="60"/>
      <c r="BI105" s="59"/>
      <c r="BJ105" s="60"/>
      <c r="BK105" s="60"/>
      <c r="BL105" s="60"/>
      <c r="BM105" s="60"/>
      <c r="BN105" s="60"/>
      <c r="BO105" s="60"/>
      <c r="BP105" s="61"/>
      <c r="BQ105" s="60"/>
      <c r="BR105" s="60"/>
      <c r="BS105" s="60"/>
      <c r="BT105" s="60"/>
      <c r="BU105" s="60"/>
      <c r="BV105" s="59"/>
      <c r="BW105" s="60"/>
      <c r="BX105" s="60"/>
      <c r="BY105" s="60"/>
      <c r="BZ105" s="60"/>
      <c r="CA105" s="60"/>
      <c r="CB105" s="60"/>
      <c r="CC105" s="61"/>
      <c r="CD105" s="60"/>
      <c r="CE105" s="60"/>
      <c r="CF105" s="60"/>
      <c r="CG105" s="60"/>
      <c r="CH105" s="60"/>
      <c r="CI105" s="59"/>
      <c r="CJ105" s="60"/>
      <c r="CK105" s="60"/>
      <c r="CL105" s="60"/>
      <c r="CM105" s="60"/>
      <c r="CN105" s="60"/>
      <c r="CO105" s="60"/>
      <c r="CP105" s="61"/>
      <c r="CQ105" s="60"/>
      <c r="CR105" s="60"/>
      <c r="CS105" s="60"/>
      <c r="CT105" s="60"/>
      <c r="CU105" s="60"/>
      <c r="CV105" s="59"/>
      <c r="CW105" s="60"/>
      <c r="CX105" s="60"/>
      <c r="CY105" s="60"/>
      <c r="CZ105" s="60"/>
      <c r="DA105" s="60"/>
      <c r="DB105" s="60"/>
      <c r="DC105" s="61"/>
      <c r="DD105" s="60"/>
      <c r="DE105" s="60"/>
      <c r="DF105" s="60"/>
      <c r="DG105" s="60"/>
      <c r="DH105" s="60"/>
      <c r="DI105" s="59"/>
      <c r="DJ105" s="60"/>
      <c r="DK105" s="60"/>
      <c r="DL105" s="60"/>
      <c r="DM105" s="60"/>
      <c r="DN105" s="60"/>
      <c r="DO105" s="60"/>
      <c r="DP105" s="61"/>
      <c r="DQ105" s="60"/>
      <c r="DR105" s="60"/>
      <c r="DS105" s="60"/>
      <c r="DT105" s="60"/>
      <c r="DU105" s="60"/>
      <c r="DV105" s="59"/>
      <c r="DW105" s="60"/>
      <c r="DX105" s="60"/>
      <c r="DY105" s="60"/>
      <c r="DZ105" s="60"/>
      <c r="EA105" s="60"/>
      <c r="EB105" s="60"/>
      <c r="EC105" s="61"/>
      <c r="ED105" s="60"/>
      <c r="EE105" s="60"/>
      <c r="EF105" s="60"/>
      <c r="EG105" s="60"/>
      <c r="EH105" s="60"/>
      <c r="EI105" s="59"/>
      <c r="EJ105" s="60"/>
      <c r="EK105" s="60"/>
      <c r="EL105" s="60"/>
      <c r="EM105" s="60"/>
      <c r="EN105" s="60"/>
      <c r="EO105" s="60"/>
      <c r="EP105" s="61"/>
      <c r="EQ105" s="60"/>
      <c r="ER105" s="60"/>
      <c r="ES105" s="60"/>
      <c r="ET105" s="60"/>
      <c r="EU105" s="60"/>
      <c r="EV105" s="59"/>
      <c r="EW105" s="60"/>
      <c r="EX105" s="60"/>
      <c r="EY105" s="60"/>
      <c r="EZ105" s="60"/>
      <c r="FA105" s="60"/>
      <c r="FB105" s="60"/>
      <c r="FC105" s="61"/>
      <c r="FD105" s="60"/>
      <c r="FE105" s="60"/>
      <c r="FF105" s="60"/>
      <c r="FG105" s="60"/>
      <c r="FH105" s="60"/>
      <c r="FI105" s="59"/>
      <c r="FJ105" s="60"/>
      <c r="FK105" s="60"/>
      <c r="FL105" s="60"/>
      <c r="FM105" s="60"/>
      <c r="FN105" s="60"/>
      <c r="FO105" s="60"/>
      <c r="FP105" s="61"/>
      <c r="FQ105" s="60"/>
      <c r="FR105" s="60"/>
      <c r="FS105" s="60"/>
      <c r="FT105" s="60"/>
      <c r="FU105" s="60"/>
      <c r="FV105" s="59"/>
      <c r="FW105" s="60"/>
      <c r="FX105" s="60"/>
      <c r="FY105" s="60"/>
      <c r="FZ105" s="60"/>
      <c r="GA105" s="60"/>
      <c r="GB105" s="60"/>
      <c r="GC105" s="61"/>
      <c r="GD105" s="60"/>
      <c r="GE105" s="60"/>
      <c r="GF105" s="60"/>
      <c r="GG105" s="60"/>
      <c r="GH105" s="60"/>
    </row>
    <row r="106" spans="1:190" s="52" customFormat="1" x14ac:dyDescent="0.25">
      <c r="A106" s="45"/>
      <c r="B106" s="46"/>
      <c r="C106" s="107"/>
      <c r="D106" s="63" t="s">
        <v>72</v>
      </c>
      <c r="E106" s="115">
        <v>0.01</v>
      </c>
      <c r="F106" s="48">
        <v>19.213674282288007</v>
      </c>
      <c r="G106" s="49"/>
      <c r="H106" s="49">
        <f t="shared" ref="H106:H113" si="318">G106-J106</f>
        <v>0</v>
      </c>
      <c r="I106" s="50">
        <f>H106-J106</f>
        <v>0</v>
      </c>
      <c r="J106" s="58">
        <f>SUM(K106:GH106)/2</f>
        <v>0</v>
      </c>
      <c r="K106" s="48"/>
      <c r="L106" s="48">
        <f>(Alokasi!W42+Alokasi!W65+Alokasi!W67+Alokasi!W78+Alokasi!W96)/1000</f>
        <v>0</v>
      </c>
      <c r="M106" s="48">
        <f>(Alokasi!X42+Alokasi!X60+Alokasi!X62)/1000</f>
        <v>0</v>
      </c>
      <c r="N106" s="48">
        <f>(Alokasi!Y8+Alokasi!Y16)/1000</f>
        <v>0</v>
      </c>
      <c r="O106" s="48"/>
      <c r="P106" s="60">
        <f>SUM(K106:O106)</f>
        <v>0</v>
      </c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>
        <f>(Alokasi!AO42+Alokasi!AO65+Alokasi!AO67+Alokasi!AO78+Alokasi!AO96)/1000</f>
        <v>0</v>
      </c>
      <c r="AE106" s="48">
        <f>(Alokasi!AP42+Alokasi!AP60+Alokasi!AP62)/1000</f>
        <v>0</v>
      </c>
      <c r="AF106" s="48">
        <f>(Alokasi!AQ8+Alokasi!AQ16)/1000</f>
        <v>0</v>
      </c>
      <c r="AG106" s="48"/>
      <c r="AH106" s="60">
        <f t="shared" ref="AH106:AH107" si="319">SUM(Q106:AB106)</f>
        <v>0</v>
      </c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60">
        <f t="shared" ref="AU106:AU107" si="320">SUM(AI106:AT106)</f>
        <v>0</v>
      </c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60">
        <f t="shared" ref="BH106:BH107" si="321">SUM(AV106:BG106)</f>
        <v>0</v>
      </c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60">
        <f t="shared" ref="BU106:BU107" si="322">SUM(BI106:BT106)</f>
        <v>0</v>
      </c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60">
        <f t="shared" ref="CH106:CH107" si="323">SUM(BV106:CG106)</f>
        <v>0</v>
      </c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60">
        <f t="shared" ref="CU106:CU107" si="324">SUM(CI106:CT106)</f>
        <v>0</v>
      </c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60">
        <f t="shared" ref="DH106:DH107" si="325">SUM(CV106:DG106)</f>
        <v>0</v>
      </c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60">
        <f t="shared" ref="DU106:DU107" si="326">SUM(DI106:DT106)</f>
        <v>0</v>
      </c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60">
        <f t="shared" ref="EH106:EH107" si="327">SUM(DV106:EG106)</f>
        <v>0</v>
      </c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60">
        <f t="shared" ref="EU106:EU107" si="328">SUM(EI106:ET106)</f>
        <v>0</v>
      </c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60">
        <f t="shared" ref="FH106:FH107" si="329">SUM(EV106:FG106)</f>
        <v>0</v>
      </c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60">
        <f t="shared" ref="FU106:FU107" si="330">SUM(FI106:FT106)</f>
        <v>0</v>
      </c>
      <c r="FV106" s="48"/>
      <c r="FW106" s="48"/>
      <c r="FX106" s="48"/>
      <c r="FY106" s="48"/>
      <c r="FZ106" s="48"/>
      <c r="GA106" s="48"/>
      <c r="GB106" s="48"/>
      <c r="GC106" s="48"/>
      <c r="GD106" s="48"/>
      <c r="GE106" s="48"/>
      <c r="GF106" s="48"/>
      <c r="GG106" s="48"/>
      <c r="GH106" s="60">
        <f t="shared" ref="GH106:GH107" si="331">SUM(FV106:GG106)</f>
        <v>0</v>
      </c>
    </row>
    <row r="107" spans="1:190" s="52" customFormat="1" x14ac:dyDescent="0.25">
      <c r="A107" s="45"/>
      <c r="B107" s="46"/>
      <c r="C107" s="107"/>
      <c r="D107" s="63" t="s">
        <v>73</v>
      </c>
      <c r="E107" s="115">
        <v>2.5000000000000001E-2</v>
      </c>
      <c r="F107" s="48">
        <v>48.034185705720013</v>
      </c>
      <c r="G107" s="49"/>
      <c r="H107" s="49">
        <f t="shared" si="318"/>
        <v>0</v>
      </c>
      <c r="I107" s="50">
        <f>H107-J107</f>
        <v>0</v>
      </c>
      <c r="J107" s="58">
        <f>SUM(K107:GH107)/2</f>
        <v>0</v>
      </c>
      <c r="K107" s="48"/>
      <c r="L107" s="48"/>
      <c r="M107" s="48"/>
      <c r="N107" s="48"/>
      <c r="O107" s="48"/>
      <c r="P107" s="60">
        <f>SUM(K107:O107)</f>
        <v>0</v>
      </c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60">
        <f t="shared" si="319"/>
        <v>0</v>
      </c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60">
        <f t="shared" si="320"/>
        <v>0</v>
      </c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60">
        <f t="shared" si="321"/>
        <v>0</v>
      </c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60">
        <f t="shared" si="322"/>
        <v>0</v>
      </c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60">
        <f t="shared" si="323"/>
        <v>0</v>
      </c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60">
        <f t="shared" si="324"/>
        <v>0</v>
      </c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60">
        <f t="shared" si="325"/>
        <v>0</v>
      </c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60">
        <f t="shared" si="326"/>
        <v>0</v>
      </c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60">
        <f t="shared" si="327"/>
        <v>0</v>
      </c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60">
        <f t="shared" si="328"/>
        <v>0</v>
      </c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60">
        <f t="shared" si="329"/>
        <v>0</v>
      </c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60">
        <f t="shared" si="330"/>
        <v>0</v>
      </c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60">
        <f t="shared" si="331"/>
        <v>0</v>
      </c>
    </row>
    <row r="108" spans="1:190" s="52" customFormat="1" x14ac:dyDescent="0.25">
      <c r="A108" s="45"/>
      <c r="B108" s="46"/>
      <c r="C108" s="107"/>
      <c r="D108" s="63" t="s">
        <v>74</v>
      </c>
      <c r="E108" s="63"/>
      <c r="F108" s="48">
        <v>54</v>
      </c>
      <c r="G108" s="49"/>
      <c r="H108" s="49">
        <f t="shared" si="318"/>
        <v>0</v>
      </c>
      <c r="I108" s="50"/>
      <c r="J108" s="58">
        <f>SUM(K108:GH108)/2</f>
        <v>0</v>
      </c>
      <c r="K108" s="48"/>
      <c r="L108" s="48">
        <f>Alokasi!W101/1000</f>
        <v>0</v>
      </c>
      <c r="M108" s="372">
        <f>(Alokasi!X101+Alokasi!X104)/1000</f>
        <v>0</v>
      </c>
      <c r="N108" s="48"/>
      <c r="O108" s="48"/>
      <c r="P108" s="60">
        <f>SUM(K108:O108)</f>
        <v>0</v>
      </c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>
        <f>Alokasi!AO101/1000</f>
        <v>0</v>
      </c>
      <c r="AE108" s="372">
        <f>(Alokasi!AP101+Alokasi!AP104)/1000</f>
        <v>0</v>
      </c>
      <c r="AF108" s="48"/>
      <c r="AG108" s="48"/>
      <c r="AH108" s="60">
        <f>SUM(Q108:AB108)</f>
        <v>0</v>
      </c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60">
        <f>SUM(AI108:AT108)</f>
        <v>0</v>
      </c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60">
        <f>SUM(AV108:BG108)</f>
        <v>0</v>
      </c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60">
        <f>SUM(BI108:BT108)</f>
        <v>0</v>
      </c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60">
        <f>SUM(BV108:CG108)</f>
        <v>0</v>
      </c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60">
        <f>SUM(CI108:CT108)</f>
        <v>0</v>
      </c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60">
        <f>SUM(CV108:DG108)</f>
        <v>0</v>
      </c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60">
        <f>SUM(DI108:DT108)</f>
        <v>0</v>
      </c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60">
        <f>SUM(DV108:EG108)</f>
        <v>0</v>
      </c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60">
        <f>SUM(EI108:ET108)</f>
        <v>0</v>
      </c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60">
        <f>SUM(EV108:FG108)</f>
        <v>0</v>
      </c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60">
        <f>SUM(FI108:FT108)</f>
        <v>0</v>
      </c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60">
        <f>SUM(FV108:GG108)</f>
        <v>0</v>
      </c>
    </row>
    <row r="109" spans="1:190" s="52" customFormat="1" x14ac:dyDescent="0.25">
      <c r="A109" s="45"/>
      <c r="B109" s="46"/>
      <c r="C109" s="107"/>
      <c r="D109" s="367" t="s">
        <v>244</v>
      </c>
      <c r="E109" s="63"/>
      <c r="F109" s="48"/>
      <c r="G109" s="49"/>
      <c r="H109" s="49"/>
      <c r="I109" s="50"/>
      <c r="J109" s="370">
        <f t="shared" ref="J109:J112" si="332">SUM(K109:GH109)/2</f>
        <v>6549.5</v>
      </c>
      <c r="K109" s="48"/>
      <c r="L109" s="48"/>
      <c r="M109" s="373"/>
      <c r="N109" s="68">
        <f>Alokasi!Y93/1000</f>
        <v>13099</v>
      </c>
      <c r="O109" s="48"/>
      <c r="P109" s="369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373"/>
      <c r="AF109" s="68">
        <f>Alokasi!AQ93/1000</f>
        <v>0</v>
      </c>
      <c r="AG109" s="48"/>
      <c r="AH109" s="369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369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369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369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369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369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369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369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369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369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369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369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369"/>
    </row>
    <row r="110" spans="1:190" s="52" customFormat="1" x14ac:dyDescent="0.25">
      <c r="A110" s="45"/>
      <c r="B110" s="46"/>
      <c r="C110" s="107"/>
      <c r="D110" s="367" t="s">
        <v>245</v>
      </c>
      <c r="E110" s="63"/>
      <c r="F110" s="48"/>
      <c r="G110" s="49"/>
      <c r="H110" s="49"/>
      <c r="I110" s="50"/>
      <c r="J110" s="370">
        <f t="shared" si="332"/>
        <v>5000</v>
      </c>
      <c r="K110" s="48"/>
      <c r="L110" s="48"/>
      <c r="M110" s="373"/>
      <c r="N110" s="68">
        <f>Alokasi!Y138/1000</f>
        <v>10000</v>
      </c>
      <c r="O110" s="48"/>
      <c r="P110" s="369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373"/>
      <c r="AF110" s="68">
        <f>Alokasi!AQ138/1000</f>
        <v>0</v>
      </c>
      <c r="AG110" s="48"/>
      <c r="AH110" s="369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369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369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369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369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369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369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369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369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369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369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369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369"/>
    </row>
    <row r="111" spans="1:190" s="52" customFormat="1" x14ac:dyDescent="0.25">
      <c r="A111" s="45"/>
      <c r="B111" s="46"/>
      <c r="C111" s="107"/>
      <c r="D111" s="367" t="s">
        <v>246</v>
      </c>
      <c r="E111" s="63"/>
      <c r="F111" s="48"/>
      <c r="G111" s="49"/>
      <c r="H111" s="49"/>
      <c r="I111" s="50"/>
      <c r="J111" s="370">
        <f t="shared" si="332"/>
        <v>2500</v>
      </c>
      <c r="K111" s="48"/>
      <c r="L111" s="48"/>
      <c r="M111" s="373"/>
      <c r="N111" s="375">
        <f>Alokasi!Y121/1000</f>
        <v>5000</v>
      </c>
      <c r="O111" s="48"/>
      <c r="P111" s="369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373"/>
      <c r="AF111" s="375">
        <f>Alokasi!AQ121/1000</f>
        <v>0</v>
      </c>
      <c r="AG111" s="48"/>
      <c r="AH111" s="369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369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369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369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369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369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369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369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369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369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369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48"/>
      <c r="FT111" s="48"/>
      <c r="FU111" s="369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369"/>
    </row>
    <row r="112" spans="1:190" s="52" customFormat="1" x14ac:dyDescent="0.25">
      <c r="A112" s="45"/>
      <c r="B112" s="46"/>
      <c r="C112" s="107"/>
      <c r="D112" s="367" t="s">
        <v>247</v>
      </c>
      <c r="E112" s="63"/>
      <c r="F112" s="48"/>
      <c r="G112" s="49"/>
      <c r="H112" s="49"/>
      <c r="I112" s="50"/>
      <c r="J112" s="370">
        <f t="shared" si="332"/>
        <v>59000</v>
      </c>
      <c r="K112" s="48"/>
      <c r="L112" s="48"/>
      <c r="M112" s="373"/>
      <c r="N112" s="376"/>
      <c r="O112" s="68">
        <f>59000000/1000</f>
        <v>59000</v>
      </c>
      <c r="P112" s="369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373"/>
      <c r="AF112" s="376"/>
      <c r="AG112" s="68">
        <f>59000000/1000</f>
        <v>59000</v>
      </c>
      <c r="AH112" s="369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369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369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369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369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369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369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369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369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369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369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48"/>
      <c r="FT112" s="48"/>
      <c r="FU112" s="369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369"/>
    </row>
    <row r="113" spans="1:190" s="62" customFormat="1" x14ac:dyDescent="0.25">
      <c r="A113" s="53"/>
      <c r="B113" s="54"/>
      <c r="C113" s="104"/>
      <c r="D113" s="55" t="s">
        <v>75</v>
      </c>
      <c r="E113" s="55"/>
      <c r="F113" s="113">
        <f>SUM(F106:F108)</f>
        <v>121.24785998800802</v>
      </c>
      <c r="G113" s="58"/>
      <c r="H113" s="57">
        <f t="shared" si="318"/>
        <v>-73049.5</v>
      </c>
      <c r="I113" s="58">
        <f>SUM(I104:I107)</f>
        <v>0</v>
      </c>
      <c r="J113" s="58">
        <f>SUM(K113:GH113)/2</f>
        <v>73049.5</v>
      </c>
      <c r="K113" s="58">
        <f t="shared" ref="K113:M113" si="333">SUM(K106:K112)</f>
        <v>0</v>
      </c>
      <c r="L113" s="58">
        <f t="shared" si="333"/>
        <v>0</v>
      </c>
      <c r="M113" s="374">
        <f t="shared" si="333"/>
        <v>0</v>
      </c>
      <c r="N113" s="381">
        <f>SUM(N106:N112)</f>
        <v>28099</v>
      </c>
      <c r="O113" s="370">
        <f>SUM(O106:O112)</f>
        <v>59000</v>
      </c>
      <c r="P113" s="57">
        <f t="shared" ref="P113:AU113" si="334">SUM(P106:P108)</f>
        <v>0</v>
      </c>
      <c r="Q113" s="58">
        <f t="shared" si="334"/>
        <v>0</v>
      </c>
      <c r="R113" s="58">
        <f t="shared" si="334"/>
        <v>0</v>
      </c>
      <c r="S113" s="58">
        <f t="shared" si="334"/>
        <v>0</v>
      </c>
      <c r="T113" s="58">
        <f t="shared" si="334"/>
        <v>0</v>
      </c>
      <c r="U113" s="58">
        <f t="shared" si="334"/>
        <v>0</v>
      </c>
      <c r="V113" s="58">
        <f t="shared" si="334"/>
        <v>0</v>
      </c>
      <c r="W113" s="58">
        <f t="shared" si="334"/>
        <v>0</v>
      </c>
      <c r="X113" s="58">
        <f t="shared" si="334"/>
        <v>0</v>
      </c>
      <c r="Y113" s="58">
        <f t="shared" si="334"/>
        <v>0</v>
      </c>
      <c r="Z113" s="58">
        <f t="shared" si="334"/>
        <v>0</v>
      </c>
      <c r="AA113" s="58">
        <f t="shared" si="334"/>
        <v>0</v>
      </c>
      <c r="AB113" s="58">
        <f t="shared" si="334"/>
        <v>0</v>
      </c>
      <c r="AC113" s="58">
        <f t="shared" ref="AC113:AE113" si="335">SUM(AC106:AC112)</f>
        <v>0</v>
      </c>
      <c r="AD113" s="58">
        <f t="shared" si="335"/>
        <v>0</v>
      </c>
      <c r="AE113" s="374">
        <f t="shared" si="335"/>
        <v>0</v>
      </c>
      <c r="AF113" s="377">
        <f>SUM(AF106:AF112)</f>
        <v>0</v>
      </c>
      <c r="AG113" s="370">
        <f>SUM(AG106:AG112)</f>
        <v>59000</v>
      </c>
      <c r="AH113" s="57">
        <f t="shared" si="334"/>
        <v>0</v>
      </c>
      <c r="AI113" s="58">
        <f t="shared" si="334"/>
        <v>0</v>
      </c>
      <c r="AJ113" s="58">
        <f t="shared" si="334"/>
        <v>0</v>
      </c>
      <c r="AK113" s="58">
        <f t="shared" si="334"/>
        <v>0</v>
      </c>
      <c r="AL113" s="58">
        <f t="shared" si="334"/>
        <v>0</v>
      </c>
      <c r="AM113" s="58">
        <f t="shared" si="334"/>
        <v>0</v>
      </c>
      <c r="AN113" s="58">
        <f t="shared" si="334"/>
        <v>0</v>
      </c>
      <c r="AO113" s="58">
        <f t="shared" si="334"/>
        <v>0</v>
      </c>
      <c r="AP113" s="58">
        <f t="shared" si="334"/>
        <v>0</v>
      </c>
      <c r="AQ113" s="58">
        <f t="shared" si="334"/>
        <v>0</v>
      </c>
      <c r="AR113" s="58">
        <f t="shared" si="334"/>
        <v>0</v>
      </c>
      <c r="AS113" s="58">
        <f t="shared" si="334"/>
        <v>0</v>
      </c>
      <c r="AT113" s="58">
        <f t="shared" si="334"/>
        <v>0</v>
      </c>
      <c r="AU113" s="57">
        <f t="shared" si="334"/>
        <v>0</v>
      </c>
      <c r="AV113" s="58">
        <f t="shared" ref="AV113:CA113" si="336">SUM(AV106:AV108)</f>
        <v>0</v>
      </c>
      <c r="AW113" s="58">
        <f t="shared" si="336"/>
        <v>0</v>
      </c>
      <c r="AX113" s="58">
        <f t="shared" si="336"/>
        <v>0</v>
      </c>
      <c r="AY113" s="58">
        <f t="shared" si="336"/>
        <v>0</v>
      </c>
      <c r="AZ113" s="58">
        <f t="shared" si="336"/>
        <v>0</v>
      </c>
      <c r="BA113" s="58">
        <f t="shared" si="336"/>
        <v>0</v>
      </c>
      <c r="BB113" s="58">
        <f t="shared" si="336"/>
        <v>0</v>
      </c>
      <c r="BC113" s="58">
        <f t="shared" si="336"/>
        <v>0</v>
      </c>
      <c r="BD113" s="58">
        <f t="shared" si="336"/>
        <v>0</v>
      </c>
      <c r="BE113" s="58">
        <f t="shared" si="336"/>
        <v>0</v>
      </c>
      <c r="BF113" s="58">
        <f t="shared" si="336"/>
        <v>0</v>
      </c>
      <c r="BG113" s="58">
        <f t="shared" si="336"/>
        <v>0</v>
      </c>
      <c r="BH113" s="57">
        <f t="shared" si="336"/>
        <v>0</v>
      </c>
      <c r="BI113" s="58">
        <f t="shared" si="336"/>
        <v>0</v>
      </c>
      <c r="BJ113" s="58">
        <f t="shared" si="336"/>
        <v>0</v>
      </c>
      <c r="BK113" s="58">
        <f t="shared" si="336"/>
        <v>0</v>
      </c>
      <c r="BL113" s="58">
        <f t="shared" si="336"/>
        <v>0</v>
      </c>
      <c r="BM113" s="58">
        <f t="shared" si="336"/>
        <v>0</v>
      </c>
      <c r="BN113" s="58">
        <f t="shared" si="336"/>
        <v>0</v>
      </c>
      <c r="BO113" s="58">
        <f t="shared" si="336"/>
        <v>0</v>
      </c>
      <c r="BP113" s="58">
        <f t="shared" si="336"/>
        <v>0</v>
      </c>
      <c r="BQ113" s="58">
        <f t="shared" si="336"/>
        <v>0</v>
      </c>
      <c r="BR113" s="58">
        <f t="shared" si="336"/>
        <v>0</v>
      </c>
      <c r="BS113" s="58">
        <f t="shared" si="336"/>
        <v>0</v>
      </c>
      <c r="BT113" s="58">
        <f t="shared" si="336"/>
        <v>0</v>
      </c>
      <c r="BU113" s="57">
        <f t="shared" si="336"/>
        <v>0</v>
      </c>
      <c r="BV113" s="58">
        <f t="shared" si="336"/>
        <v>0</v>
      </c>
      <c r="BW113" s="58">
        <f t="shared" si="336"/>
        <v>0</v>
      </c>
      <c r="BX113" s="58">
        <f t="shared" si="336"/>
        <v>0</v>
      </c>
      <c r="BY113" s="58">
        <f t="shared" si="336"/>
        <v>0</v>
      </c>
      <c r="BZ113" s="58">
        <f t="shared" si="336"/>
        <v>0</v>
      </c>
      <c r="CA113" s="58">
        <f t="shared" si="336"/>
        <v>0</v>
      </c>
      <c r="CB113" s="58">
        <f t="shared" ref="CB113:DG113" si="337">SUM(CB106:CB108)</f>
        <v>0</v>
      </c>
      <c r="CC113" s="58">
        <f t="shared" si="337"/>
        <v>0</v>
      </c>
      <c r="CD113" s="58">
        <f t="shared" si="337"/>
        <v>0</v>
      </c>
      <c r="CE113" s="58">
        <f t="shared" si="337"/>
        <v>0</v>
      </c>
      <c r="CF113" s="58">
        <f t="shared" si="337"/>
        <v>0</v>
      </c>
      <c r="CG113" s="58">
        <f t="shared" si="337"/>
        <v>0</v>
      </c>
      <c r="CH113" s="57">
        <f t="shared" si="337"/>
        <v>0</v>
      </c>
      <c r="CI113" s="58">
        <f t="shared" si="337"/>
        <v>0</v>
      </c>
      <c r="CJ113" s="58">
        <f t="shared" si="337"/>
        <v>0</v>
      </c>
      <c r="CK113" s="58">
        <f t="shared" si="337"/>
        <v>0</v>
      </c>
      <c r="CL113" s="58">
        <f t="shared" si="337"/>
        <v>0</v>
      </c>
      <c r="CM113" s="58">
        <f t="shared" si="337"/>
        <v>0</v>
      </c>
      <c r="CN113" s="58">
        <f t="shared" si="337"/>
        <v>0</v>
      </c>
      <c r="CO113" s="58">
        <f t="shared" si="337"/>
        <v>0</v>
      </c>
      <c r="CP113" s="58">
        <f t="shared" si="337"/>
        <v>0</v>
      </c>
      <c r="CQ113" s="58">
        <f t="shared" si="337"/>
        <v>0</v>
      </c>
      <c r="CR113" s="58">
        <f t="shared" si="337"/>
        <v>0</v>
      </c>
      <c r="CS113" s="58">
        <f t="shared" si="337"/>
        <v>0</v>
      </c>
      <c r="CT113" s="58">
        <f t="shared" si="337"/>
        <v>0</v>
      </c>
      <c r="CU113" s="57">
        <f t="shared" si="337"/>
        <v>0</v>
      </c>
      <c r="CV113" s="58">
        <f t="shared" si="337"/>
        <v>0</v>
      </c>
      <c r="CW113" s="58">
        <f t="shared" si="337"/>
        <v>0</v>
      </c>
      <c r="CX113" s="58">
        <f t="shared" si="337"/>
        <v>0</v>
      </c>
      <c r="CY113" s="58">
        <f t="shared" si="337"/>
        <v>0</v>
      </c>
      <c r="CZ113" s="58">
        <f t="shared" si="337"/>
        <v>0</v>
      </c>
      <c r="DA113" s="58">
        <f t="shared" si="337"/>
        <v>0</v>
      </c>
      <c r="DB113" s="58">
        <f t="shared" si="337"/>
        <v>0</v>
      </c>
      <c r="DC113" s="58">
        <f t="shared" si="337"/>
        <v>0</v>
      </c>
      <c r="DD113" s="58">
        <f t="shared" si="337"/>
        <v>0</v>
      </c>
      <c r="DE113" s="58">
        <f t="shared" si="337"/>
        <v>0</v>
      </c>
      <c r="DF113" s="58">
        <f t="shared" si="337"/>
        <v>0</v>
      </c>
      <c r="DG113" s="58">
        <f t="shared" si="337"/>
        <v>0</v>
      </c>
      <c r="DH113" s="57">
        <f t="shared" ref="DH113:EM113" si="338">SUM(DH106:DH108)</f>
        <v>0</v>
      </c>
      <c r="DI113" s="58">
        <f t="shared" si="338"/>
        <v>0</v>
      </c>
      <c r="DJ113" s="58">
        <f t="shared" si="338"/>
        <v>0</v>
      </c>
      <c r="DK113" s="58">
        <f t="shared" si="338"/>
        <v>0</v>
      </c>
      <c r="DL113" s="58">
        <f t="shared" si="338"/>
        <v>0</v>
      </c>
      <c r="DM113" s="58">
        <f t="shared" si="338"/>
        <v>0</v>
      </c>
      <c r="DN113" s="58">
        <f t="shared" si="338"/>
        <v>0</v>
      </c>
      <c r="DO113" s="58">
        <f t="shared" si="338"/>
        <v>0</v>
      </c>
      <c r="DP113" s="58">
        <f t="shared" si="338"/>
        <v>0</v>
      </c>
      <c r="DQ113" s="58">
        <f t="shared" si="338"/>
        <v>0</v>
      </c>
      <c r="DR113" s="58">
        <f t="shared" si="338"/>
        <v>0</v>
      </c>
      <c r="DS113" s="58">
        <f t="shared" si="338"/>
        <v>0</v>
      </c>
      <c r="DT113" s="58">
        <f t="shared" si="338"/>
        <v>0</v>
      </c>
      <c r="DU113" s="57">
        <f t="shared" si="338"/>
        <v>0</v>
      </c>
      <c r="DV113" s="58">
        <f t="shared" si="338"/>
        <v>0</v>
      </c>
      <c r="DW113" s="58">
        <f t="shared" si="338"/>
        <v>0</v>
      </c>
      <c r="DX113" s="58">
        <f t="shared" si="338"/>
        <v>0</v>
      </c>
      <c r="DY113" s="58">
        <f t="shared" si="338"/>
        <v>0</v>
      </c>
      <c r="DZ113" s="58">
        <f t="shared" si="338"/>
        <v>0</v>
      </c>
      <c r="EA113" s="58">
        <f t="shared" si="338"/>
        <v>0</v>
      </c>
      <c r="EB113" s="58">
        <f t="shared" si="338"/>
        <v>0</v>
      </c>
      <c r="EC113" s="58">
        <f t="shared" si="338"/>
        <v>0</v>
      </c>
      <c r="ED113" s="58">
        <f t="shared" si="338"/>
        <v>0</v>
      </c>
      <c r="EE113" s="58">
        <f t="shared" si="338"/>
        <v>0</v>
      </c>
      <c r="EF113" s="58">
        <f t="shared" si="338"/>
        <v>0</v>
      </c>
      <c r="EG113" s="58">
        <f t="shared" si="338"/>
        <v>0</v>
      </c>
      <c r="EH113" s="57">
        <f t="shared" si="338"/>
        <v>0</v>
      </c>
      <c r="EI113" s="58">
        <f t="shared" si="338"/>
        <v>0</v>
      </c>
      <c r="EJ113" s="58">
        <f t="shared" si="338"/>
        <v>0</v>
      </c>
      <c r="EK113" s="58">
        <f t="shared" si="338"/>
        <v>0</v>
      </c>
      <c r="EL113" s="58">
        <f t="shared" si="338"/>
        <v>0</v>
      </c>
      <c r="EM113" s="58">
        <f t="shared" si="338"/>
        <v>0</v>
      </c>
      <c r="EN113" s="58">
        <f t="shared" ref="EN113:FS113" si="339">SUM(EN106:EN108)</f>
        <v>0</v>
      </c>
      <c r="EO113" s="58">
        <f t="shared" si="339"/>
        <v>0</v>
      </c>
      <c r="EP113" s="58">
        <f t="shared" si="339"/>
        <v>0</v>
      </c>
      <c r="EQ113" s="58">
        <f t="shared" si="339"/>
        <v>0</v>
      </c>
      <c r="ER113" s="58">
        <f t="shared" si="339"/>
        <v>0</v>
      </c>
      <c r="ES113" s="58">
        <f t="shared" si="339"/>
        <v>0</v>
      </c>
      <c r="ET113" s="58">
        <f t="shared" si="339"/>
        <v>0</v>
      </c>
      <c r="EU113" s="57">
        <f t="shared" si="339"/>
        <v>0</v>
      </c>
      <c r="EV113" s="58">
        <f t="shared" si="339"/>
        <v>0</v>
      </c>
      <c r="EW113" s="58">
        <f t="shared" si="339"/>
        <v>0</v>
      </c>
      <c r="EX113" s="58">
        <f t="shared" si="339"/>
        <v>0</v>
      </c>
      <c r="EY113" s="58">
        <f t="shared" si="339"/>
        <v>0</v>
      </c>
      <c r="EZ113" s="58">
        <f t="shared" si="339"/>
        <v>0</v>
      </c>
      <c r="FA113" s="58">
        <f t="shared" si="339"/>
        <v>0</v>
      </c>
      <c r="FB113" s="58">
        <f t="shared" si="339"/>
        <v>0</v>
      </c>
      <c r="FC113" s="58">
        <f t="shared" si="339"/>
        <v>0</v>
      </c>
      <c r="FD113" s="58">
        <f t="shared" si="339"/>
        <v>0</v>
      </c>
      <c r="FE113" s="58">
        <f t="shared" si="339"/>
        <v>0</v>
      </c>
      <c r="FF113" s="58">
        <f t="shared" si="339"/>
        <v>0</v>
      </c>
      <c r="FG113" s="58">
        <f t="shared" si="339"/>
        <v>0</v>
      </c>
      <c r="FH113" s="57">
        <f t="shared" si="339"/>
        <v>0</v>
      </c>
      <c r="FI113" s="58">
        <f t="shared" si="339"/>
        <v>0</v>
      </c>
      <c r="FJ113" s="58">
        <f t="shared" si="339"/>
        <v>0</v>
      </c>
      <c r="FK113" s="58">
        <f t="shared" si="339"/>
        <v>0</v>
      </c>
      <c r="FL113" s="58">
        <f t="shared" si="339"/>
        <v>0</v>
      </c>
      <c r="FM113" s="58">
        <f t="shared" si="339"/>
        <v>0</v>
      </c>
      <c r="FN113" s="58">
        <f t="shared" si="339"/>
        <v>0</v>
      </c>
      <c r="FO113" s="58">
        <f t="shared" si="339"/>
        <v>0</v>
      </c>
      <c r="FP113" s="58">
        <f t="shared" si="339"/>
        <v>0</v>
      </c>
      <c r="FQ113" s="58">
        <f t="shared" si="339"/>
        <v>0</v>
      </c>
      <c r="FR113" s="58">
        <f t="shared" si="339"/>
        <v>0</v>
      </c>
      <c r="FS113" s="58">
        <f t="shared" si="339"/>
        <v>0</v>
      </c>
      <c r="FT113" s="58">
        <f t="shared" ref="FT113:GH113" si="340">SUM(FT106:FT108)</f>
        <v>0</v>
      </c>
      <c r="FU113" s="57">
        <f t="shared" si="340"/>
        <v>0</v>
      </c>
      <c r="FV113" s="58">
        <f t="shared" si="340"/>
        <v>0</v>
      </c>
      <c r="FW113" s="58">
        <f t="shared" si="340"/>
        <v>0</v>
      </c>
      <c r="FX113" s="58">
        <f t="shared" si="340"/>
        <v>0</v>
      </c>
      <c r="FY113" s="58">
        <f t="shared" si="340"/>
        <v>0</v>
      </c>
      <c r="FZ113" s="58">
        <f t="shared" si="340"/>
        <v>0</v>
      </c>
      <c r="GA113" s="58">
        <f t="shared" si="340"/>
        <v>0</v>
      </c>
      <c r="GB113" s="58">
        <f t="shared" si="340"/>
        <v>0</v>
      </c>
      <c r="GC113" s="58">
        <f t="shared" si="340"/>
        <v>0</v>
      </c>
      <c r="GD113" s="58">
        <f t="shared" si="340"/>
        <v>0</v>
      </c>
      <c r="GE113" s="58">
        <f t="shared" si="340"/>
        <v>0</v>
      </c>
      <c r="GF113" s="58">
        <f t="shared" si="340"/>
        <v>0</v>
      </c>
      <c r="GG113" s="58">
        <f t="shared" si="340"/>
        <v>0</v>
      </c>
      <c r="GH113" s="57">
        <f t="shared" si="340"/>
        <v>0</v>
      </c>
    </row>
    <row r="114" spans="1:190" s="52" customFormat="1" x14ac:dyDescent="0.25">
      <c r="A114" s="45"/>
      <c r="B114" s="46"/>
      <c r="C114" s="107"/>
      <c r="D114" s="55"/>
      <c r="E114" s="54"/>
      <c r="F114" s="56"/>
      <c r="G114" s="57"/>
      <c r="H114" s="57"/>
      <c r="I114" s="58"/>
      <c r="J114" s="50"/>
      <c r="K114" s="59"/>
      <c r="L114" s="60"/>
      <c r="M114" s="60"/>
      <c r="N114" s="378"/>
      <c r="O114" s="369"/>
      <c r="P114" s="60"/>
      <c r="Q114" s="59"/>
      <c r="R114" s="60"/>
      <c r="S114" s="60"/>
      <c r="T114" s="60"/>
      <c r="U114" s="60"/>
      <c r="V114" s="60"/>
      <c r="W114" s="60"/>
      <c r="X114" s="61"/>
      <c r="Y114" s="60"/>
      <c r="Z114" s="60"/>
      <c r="AA114" s="60"/>
      <c r="AB114" s="60"/>
      <c r="AC114" s="59"/>
      <c r="AD114" s="60"/>
      <c r="AE114" s="60"/>
      <c r="AF114" s="378"/>
      <c r="AG114" s="369"/>
      <c r="AH114" s="60"/>
      <c r="AI114" s="59"/>
      <c r="AJ114" s="60"/>
      <c r="AK114" s="60"/>
      <c r="AL114" s="60"/>
      <c r="AM114" s="60"/>
      <c r="AN114" s="60"/>
      <c r="AO114" s="60"/>
      <c r="AP114" s="61"/>
      <c r="AQ114" s="60"/>
      <c r="AR114" s="60"/>
      <c r="AS114" s="60"/>
      <c r="AT114" s="60"/>
      <c r="AU114" s="60"/>
      <c r="AV114" s="59"/>
      <c r="AW114" s="60"/>
      <c r="AX114" s="60"/>
      <c r="AY114" s="60"/>
      <c r="AZ114" s="60"/>
      <c r="BA114" s="60"/>
      <c r="BB114" s="60"/>
      <c r="BC114" s="61"/>
      <c r="BD114" s="60"/>
      <c r="BE114" s="60"/>
      <c r="BF114" s="60"/>
      <c r="BG114" s="60"/>
      <c r="BH114" s="60"/>
      <c r="BI114" s="59"/>
      <c r="BJ114" s="60"/>
      <c r="BK114" s="60"/>
      <c r="BL114" s="60"/>
      <c r="BM114" s="60"/>
      <c r="BN114" s="60"/>
      <c r="BO114" s="60"/>
      <c r="BP114" s="61"/>
      <c r="BQ114" s="60"/>
      <c r="BR114" s="60"/>
      <c r="BS114" s="60"/>
      <c r="BT114" s="60"/>
      <c r="BU114" s="60"/>
      <c r="BV114" s="59"/>
      <c r="BW114" s="60"/>
      <c r="BX114" s="60"/>
      <c r="BY114" s="60"/>
      <c r="BZ114" s="60"/>
      <c r="CA114" s="60"/>
      <c r="CB114" s="60"/>
      <c r="CC114" s="61"/>
      <c r="CD114" s="60"/>
      <c r="CE114" s="60"/>
      <c r="CF114" s="60"/>
      <c r="CG114" s="60"/>
      <c r="CH114" s="60"/>
      <c r="CI114" s="59"/>
      <c r="CJ114" s="60"/>
      <c r="CK114" s="60"/>
      <c r="CL114" s="60"/>
      <c r="CM114" s="60"/>
      <c r="CN114" s="60"/>
      <c r="CO114" s="60"/>
      <c r="CP114" s="61"/>
      <c r="CQ114" s="60"/>
      <c r="CR114" s="60"/>
      <c r="CS114" s="60"/>
      <c r="CT114" s="60"/>
      <c r="CU114" s="60"/>
      <c r="CV114" s="59"/>
      <c r="CW114" s="60"/>
      <c r="CX114" s="60"/>
      <c r="CY114" s="60"/>
      <c r="CZ114" s="60"/>
      <c r="DA114" s="60"/>
      <c r="DB114" s="60"/>
      <c r="DC114" s="61"/>
      <c r="DD114" s="60"/>
      <c r="DE114" s="60"/>
      <c r="DF114" s="60"/>
      <c r="DG114" s="60"/>
      <c r="DH114" s="60"/>
      <c r="DI114" s="59"/>
      <c r="DJ114" s="60"/>
      <c r="DK114" s="60"/>
      <c r="DL114" s="60"/>
      <c r="DM114" s="60"/>
      <c r="DN114" s="60"/>
      <c r="DO114" s="60"/>
      <c r="DP114" s="61"/>
      <c r="DQ114" s="60"/>
      <c r="DR114" s="60"/>
      <c r="DS114" s="60"/>
      <c r="DT114" s="60"/>
      <c r="DU114" s="60"/>
      <c r="DV114" s="59"/>
      <c r="DW114" s="60"/>
      <c r="DX114" s="60"/>
      <c r="DY114" s="60"/>
      <c r="DZ114" s="60"/>
      <c r="EA114" s="60"/>
      <c r="EB114" s="60"/>
      <c r="EC114" s="61"/>
      <c r="ED114" s="60"/>
      <c r="EE114" s="60"/>
      <c r="EF114" s="60"/>
      <c r="EG114" s="60"/>
      <c r="EH114" s="60"/>
      <c r="EI114" s="59"/>
      <c r="EJ114" s="60"/>
      <c r="EK114" s="60"/>
      <c r="EL114" s="60"/>
      <c r="EM114" s="60"/>
      <c r="EN114" s="60"/>
      <c r="EO114" s="60"/>
      <c r="EP114" s="61"/>
      <c r="EQ114" s="60"/>
      <c r="ER114" s="60"/>
      <c r="ES114" s="60"/>
      <c r="ET114" s="60"/>
      <c r="EU114" s="60"/>
      <c r="EV114" s="59"/>
      <c r="EW114" s="60"/>
      <c r="EX114" s="60"/>
      <c r="EY114" s="60"/>
      <c r="EZ114" s="60"/>
      <c r="FA114" s="60"/>
      <c r="FB114" s="60"/>
      <c r="FC114" s="61"/>
      <c r="FD114" s="60"/>
      <c r="FE114" s="60"/>
      <c r="FF114" s="60"/>
      <c r="FG114" s="60"/>
      <c r="FH114" s="60"/>
      <c r="FI114" s="59"/>
      <c r="FJ114" s="60"/>
      <c r="FK114" s="60"/>
      <c r="FL114" s="60"/>
      <c r="FM114" s="60"/>
      <c r="FN114" s="60"/>
      <c r="FO114" s="60"/>
      <c r="FP114" s="61"/>
      <c r="FQ114" s="60"/>
      <c r="FR114" s="60"/>
      <c r="FS114" s="60"/>
      <c r="FT114" s="60"/>
      <c r="FU114" s="60"/>
      <c r="FV114" s="59"/>
      <c r="FW114" s="60"/>
      <c r="FX114" s="60"/>
      <c r="FY114" s="60"/>
      <c r="FZ114" s="60"/>
      <c r="GA114" s="60"/>
      <c r="GB114" s="60"/>
      <c r="GC114" s="61"/>
      <c r="GD114" s="60"/>
      <c r="GE114" s="60"/>
      <c r="GF114" s="60"/>
      <c r="GG114" s="60"/>
      <c r="GH114" s="60"/>
    </row>
    <row r="115" spans="1:190" s="52" customFormat="1" x14ac:dyDescent="0.25">
      <c r="A115" s="45"/>
      <c r="B115" s="46" t="s">
        <v>76</v>
      </c>
      <c r="C115" s="104" t="s">
        <v>77</v>
      </c>
      <c r="D115" s="55"/>
      <c r="E115" s="54"/>
      <c r="F115" s="56"/>
      <c r="G115" s="57"/>
      <c r="H115" s="57"/>
      <c r="I115" s="58"/>
      <c r="J115" s="50"/>
      <c r="K115" s="59"/>
      <c r="L115" s="60"/>
      <c r="M115" s="60"/>
      <c r="N115" s="60"/>
      <c r="O115" s="60"/>
      <c r="P115" s="60"/>
      <c r="Q115" s="59"/>
      <c r="R115" s="60"/>
      <c r="S115" s="60"/>
      <c r="T115" s="60"/>
      <c r="U115" s="60"/>
      <c r="V115" s="60"/>
      <c r="W115" s="60"/>
      <c r="X115" s="61"/>
      <c r="Y115" s="60"/>
      <c r="Z115" s="60"/>
      <c r="AA115" s="60"/>
      <c r="AB115" s="60"/>
      <c r="AC115" s="59"/>
      <c r="AD115" s="60"/>
      <c r="AE115" s="60"/>
      <c r="AF115" s="60"/>
      <c r="AG115" s="60"/>
      <c r="AH115" s="60"/>
      <c r="AI115" s="59"/>
      <c r="AJ115" s="60"/>
      <c r="AK115" s="60"/>
      <c r="AL115" s="60"/>
      <c r="AM115" s="60"/>
      <c r="AN115" s="60"/>
      <c r="AO115" s="60"/>
      <c r="AP115" s="61"/>
      <c r="AQ115" s="60"/>
      <c r="AR115" s="60"/>
      <c r="AS115" s="60"/>
      <c r="AT115" s="60"/>
      <c r="AU115" s="60"/>
      <c r="AV115" s="59"/>
      <c r="AW115" s="60"/>
      <c r="AX115" s="60"/>
      <c r="AY115" s="60"/>
      <c r="AZ115" s="60"/>
      <c r="BA115" s="60"/>
      <c r="BB115" s="60"/>
      <c r="BC115" s="61"/>
      <c r="BD115" s="60"/>
      <c r="BE115" s="60"/>
      <c r="BF115" s="60"/>
      <c r="BG115" s="60"/>
      <c r="BH115" s="60"/>
      <c r="BI115" s="59"/>
      <c r="BJ115" s="60"/>
      <c r="BK115" s="60"/>
      <c r="BL115" s="60"/>
      <c r="BM115" s="60"/>
      <c r="BN115" s="60"/>
      <c r="BO115" s="60"/>
      <c r="BP115" s="61"/>
      <c r="BQ115" s="60"/>
      <c r="BR115" s="60"/>
      <c r="BS115" s="60"/>
      <c r="BT115" s="60"/>
      <c r="BU115" s="60"/>
      <c r="BV115" s="59"/>
      <c r="BW115" s="60"/>
      <c r="BX115" s="60"/>
      <c r="BY115" s="60"/>
      <c r="BZ115" s="60"/>
      <c r="CA115" s="60"/>
      <c r="CB115" s="60"/>
      <c r="CC115" s="61"/>
      <c r="CD115" s="60"/>
      <c r="CE115" s="60"/>
      <c r="CF115" s="60"/>
      <c r="CG115" s="60"/>
      <c r="CH115" s="60"/>
      <c r="CI115" s="59"/>
      <c r="CJ115" s="60"/>
      <c r="CK115" s="60"/>
      <c r="CL115" s="60"/>
      <c r="CM115" s="60"/>
      <c r="CN115" s="60"/>
      <c r="CO115" s="60"/>
      <c r="CP115" s="61"/>
      <c r="CQ115" s="60"/>
      <c r="CR115" s="60"/>
      <c r="CS115" s="60"/>
      <c r="CT115" s="60"/>
      <c r="CU115" s="60"/>
      <c r="CV115" s="59"/>
      <c r="CW115" s="60"/>
      <c r="CX115" s="60"/>
      <c r="CY115" s="60"/>
      <c r="CZ115" s="60"/>
      <c r="DA115" s="60"/>
      <c r="DB115" s="60"/>
      <c r="DC115" s="61"/>
      <c r="DD115" s="60"/>
      <c r="DE115" s="60"/>
      <c r="DF115" s="60"/>
      <c r="DG115" s="60"/>
      <c r="DH115" s="60"/>
      <c r="DI115" s="59"/>
      <c r="DJ115" s="60"/>
      <c r="DK115" s="60"/>
      <c r="DL115" s="60"/>
      <c r="DM115" s="60"/>
      <c r="DN115" s="60"/>
      <c r="DO115" s="60"/>
      <c r="DP115" s="61"/>
      <c r="DQ115" s="60"/>
      <c r="DR115" s="60"/>
      <c r="DS115" s="60"/>
      <c r="DT115" s="60"/>
      <c r="DU115" s="60"/>
      <c r="DV115" s="59"/>
      <c r="DW115" s="60"/>
      <c r="DX115" s="60"/>
      <c r="DY115" s="60"/>
      <c r="DZ115" s="60"/>
      <c r="EA115" s="60"/>
      <c r="EB115" s="60"/>
      <c r="EC115" s="61"/>
      <c r="ED115" s="60"/>
      <c r="EE115" s="60"/>
      <c r="EF115" s="60"/>
      <c r="EG115" s="60"/>
      <c r="EH115" s="60"/>
      <c r="EI115" s="59"/>
      <c r="EJ115" s="60"/>
      <c r="EK115" s="60"/>
      <c r="EL115" s="60"/>
      <c r="EM115" s="60"/>
      <c r="EN115" s="60"/>
      <c r="EO115" s="60"/>
      <c r="EP115" s="61"/>
      <c r="EQ115" s="60"/>
      <c r="ER115" s="60"/>
      <c r="ES115" s="60"/>
      <c r="ET115" s="60"/>
      <c r="EU115" s="60"/>
      <c r="EV115" s="59"/>
      <c r="EW115" s="60"/>
      <c r="EX115" s="60"/>
      <c r="EY115" s="60"/>
      <c r="EZ115" s="60"/>
      <c r="FA115" s="60"/>
      <c r="FB115" s="60"/>
      <c r="FC115" s="61"/>
      <c r="FD115" s="60"/>
      <c r="FE115" s="60"/>
      <c r="FF115" s="60"/>
      <c r="FG115" s="60"/>
      <c r="FH115" s="60"/>
      <c r="FI115" s="59"/>
      <c r="FJ115" s="60"/>
      <c r="FK115" s="60"/>
      <c r="FL115" s="60"/>
      <c r="FM115" s="60"/>
      <c r="FN115" s="60"/>
      <c r="FO115" s="60"/>
      <c r="FP115" s="61"/>
      <c r="FQ115" s="60"/>
      <c r="FR115" s="60"/>
      <c r="FS115" s="60"/>
      <c r="FT115" s="60"/>
      <c r="FU115" s="60"/>
      <c r="FV115" s="59"/>
      <c r="FW115" s="60"/>
      <c r="FX115" s="60"/>
      <c r="FY115" s="60"/>
      <c r="FZ115" s="60"/>
      <c r="GA115" s="60"/>
      <c r="GB115" s="60"/>
      <c r="GC115" s="61"/>
      <c r="GD115" s="60"/>
      <c r="GE115" s="60"/>
      <c r="GF115" s="60"/>
      <c r="GG115" s="60"/>
      <c r="GH115" s="60"/>
    </row>
    <row r="116" spans="1:190" s="52" customFormat="1" x14ac:dyDescent="0.25">
      <c r="A116" s="45"/>
      <c r="B116" s="46"/>
      <c r="C116" s="107"/>
      <c r="D116" s="46" t="s">
        <v>78</v>
      </c>
      <c r="E116" s="114"/>
      <c r="F116" s="116"/>
      <c r="G116" s="117"/>
      <c r="H116" s="49">
        <f t="shared" ref="H116:H128" si="341">G116-J116</f>
        <v>0</v>
      </c>
      <c r="I116" s="50">
        <f>H116-J116</f>
        <v>0</v>
      </c>
      <c r="J116" s="50">
        <f>SUM(K116:FL116)</f>
        <v>0</v>
      </c>
      <c r="K116" s="51"/>
      <c r="L116" s="51"/>
      <c r="M116" s="51"/>
      <c r="N116" s="51"/>
      <c r="O116" s="51"/>
      <c r="P116" s="60">
        <f>SUM(K116:O116)</f>
        <v>0</v>
      </c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60">
        <f t="shared" ref="AH116:AH118" si="342">SUM(Q116:AB116)</f>
        <v>0</v>
      </c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60">
        <f t="shared" ref="AU116:AU118" si="343">SUM(AI116:AT116)</f>
        <v>0</v>
      </c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60">
        <f t="shared" ref="BH116:BH118" si="344">SUM(AV116:BG116)</f>
        <v>0</v>
      </c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60">
        <f t="shared" ref="BU116:BU118" si="345">SUM(BI116:BT116)</f>
        <v>0</v>
      </c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60">
        <f t="shared" ref="CH116:CH118" si="346">SUM(BV116:CG116)</f>
        <v>0</v>
      </c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60">
        <f t="shared" ref="CU116:CU118" si="347">SUM(CI116:CT116)</f>
        <v>0</v>
      </c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60">
        <f t="shared" ref="DH116:DH118" si="348">SUM(CV116:DG116)</f>
        <v>0</v>
      </c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60">
        <f t="shared" ref="DU116:DU118" si="349">SUM(DI116:DT116)</f>
        <v>0</v>
      </c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60">
        <f t="shared" ref="EH116:EH118" si="350">SUM(DV116:EG116)</f>
        <v>0</v>
      </c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60">
        <f t="shared" ref="EU116:EU118" si="351">SUM(EI116:ET116)</f>
        <v>0</v>
      </c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60">
        <f t="shared" ref="FH116:FH118" si="352">SUM(EV116:FG116)</f>
        <v>0</v>
      </c>
      <c r="FI116" s="51"/>
      <c r="FJ116" s="51"/>
      <c r="FK116" s="51"/>
      <c r="FL116" s="51"/>
      <c r="FM116" s="51"/>
      <c r="FN116" s="51"/>
      <c r="FO116" s="51"/>
      <c r="FP116" s="51"/>
      <c r="FQ116" s="51"/>
      <c r="FR116" s="51"/>
      <c r="FS116" s="51"/>
      <c r="FT116" s="51"/>
      <c r="FU116" s="60">
        <f t="shared" ref="FU116:FU118" si="353">SUM(FI116:FT116)</f>
        <v>0</v>
      </c>
      <c r="FV116" s="51"/>
      <c r="FW116" s="51"/>
      <c r="FX116" s="51"/>
      <c r="FY116" s="51"/>
      <c r="FZ116" s="51"/>
      <c r="GA116" s="51"/>
      <c r="GB116" s="51"/>
      <c r="GC116" s="51"/>
      <c r="GD116" s="51"/>
      <c r="GE116" s="51"/>
      <c r="GF116" s="51"/>
      <c r="GG116" s="51"/>
      <c r="GH116" s="60">
        <f t="shared" ref="GH116:GH118" si="354">SUM(FV116:GG116)</f>
        <v>0</v>
      </c>
    </row>
    <row r="117" spans="1:190" s="52" customFormat="1" x14ac:dyDescent="0.25">
      <c r="A117" s="45"/>
      <c r="B117" s="46"/>
      <c r="C117" s="107"/>
      <c r="D117" s="46" t="s">
        <v>79</v>
      </c>
      <c r="E117" s="114"/>
      <c r="F117" s="48">
        <v>96.068371411440026</v>
      </c>
      <c r="G117" s="49"/>
      <c r="H117" s="49">
        <f t="shared" si="341"/>
        <v>0</v>
      </c>
      <c r="I117" s="50">
        <f>H117-J117</f>
        <v>0</v>
      </c>
      <c r="J117" s="58">
        <f>SUM(K117:GH117)/2</f>
        <v>0</v>
      </c>
      <c r="K117" s="51"/>
      <c r="L117" s="51"/>
      <c r="M117" s="51"/>
      <c r="N117" s="51"/>
      <c r="O117" s="51"/>
      <c r="P117" s="60">
        <f>SUM(K117:O117)</f>
        <v>0</v>
      </c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60">
        <f t="shared" si="342"/>
        <v>0</v>
      </c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60">
        <f t="shared" si="343"/>
        <v>0</v>
      </c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60">
        <f t="shared" si="344"/>
        <v>0</v>
      </c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60">
        <f t="shared" si="345"/>
        <v>0</v>
      </c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60">
        <f t="shared" si="346"/>
        <v>0</v>
      </c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60">
        <f t="shared" si="347"/>
        <v>0</v>
      </c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60">
        <f t="shared" si="348"/>
        <v>0</v>
      </c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60">
        <f t="shared" si="349"/>
        <v>0</v>
      </c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60">
        <f t="shared" si="350"/>
        <v>0</v>
      </c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60">
        <f t="shared" si="351"/>
        <v>0</v>
      </c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60">
        <f t="shared" si="352"/>
        <v>0</v>
      </c>
      <c r="FI117" s="51"/>
      <c r="FJ117" s="51"/>
      <c r="FK117" s="51"/>
      <c r="FL117" s="51"/>
      <c r="FM117" s="51"/>
      <c r="FN117" s="51"/>
      <c r="FO117" s="51"/>
      <c r="FP117" s="51"/>
      <c r="FQ117" s="51"/>
      <c r="FR117" s="51"/>
      <c r="FS117" s="51"/>
      <c r="FT117" s="51"/>
      <c r="FU117" s="60">
        <f t="shared" si="353"/>
        <v>0</v>
      </c>
      <c r="FV117" s="51"/>
      <c r="FW117" s="51"/>
      <c r="FX117" s="51"/>
      <c r="FY117" s="51"/>
      <c r="FZ117" s="51"/>
      <c r="GA117" s="51"/>
      <c r="GB117" s="51"/>
      <c r="GC117" s="51"/>
      <c r="GD117" s="51"/>
      <c r="GE117" s="51"/>
      <c r="GF117" s="51"/>
      <c r="GG117" s="51"/>
      <c r="GH117" s="60">
        <f t="shared" si="354"/>
        <v>0</v>
      </c>
    </row>
    <row r="118" spans="1:190" s="52" customFormat="1" x14ac:dyDescent="0.25">
      <c r="A118" s="45"/>
      <c r="B118" s="46"/>
      <c r="C118" s="107"/>
      <c r="D118" s="46" t="s">
        <v>80</v>
      </c>
      <c r="E118" s="46"/>
      <c r="F118" s="48">
        <v>10</v>
      </c>
      <c r="G118" s="49"/>
      <c r="H118" s="49">
        <f t="shared" si="341"/>
        <v>0</v>
      </c>
      <c r="I118" s="50">
        <f>H118-J118</f>
        <v>0</v>
      </c>
      <c r="J118" s="58">
        <f>SUM(K118:GH118)/2</f>
        <v>0</v>
      </c>
      <c r="K118" s="51"/>
      <c r="L118" s="51"/>
      <c r="M118" s="51"/>
      <c r="N118" s="51"/>
      <c r="O118" s="51"/>
      <c r="P118" s="60">
        <f>SUM(K118:O118)</f>
        <v>0</v>
      </c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60">
        <f t="shared" si="342"/>
        <v>0</v>
      </c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60">
        <f t="shared" si="343"/>
        <v>0</v>
      </c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60">
        <f t="shared" si="344"/>
        <v>0</v>
      </c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60">
        <f t="shared" si="345"/>
        <v>0</v>
      </c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60">
        <f t="shared" si="346"/>
        <v>0</v>
      </c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60">
        <f t="shared" si="347"/>
        <v>0</v>
      </c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60">
        <f t="shared" si="348"/>
        <v>0</v>
      </c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60">
        <f t="shared" si="349"/>
        <v>0</v>
      </c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60">
        <f t="shared" si="350"/>
        <v>0</v>
      </c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60">
        <f t="shared" si="351"/>
        <v>0</v>
      </c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60">
        <f t="shared" si="352"/>
        <v>0</v>
      </c>
      <c r="FI118" s="51"/>
      <c r="FJ118" s="51"/>
      <c r="FK118" s="51"/>
      <c r="FL118" s="51"/>
      <c r="FM118" s="51"/>
      <c r="FN118" s="51"/>
      <c r="FO118" s="51"/>
      <c r="FP118" s="51"/>
      <c r="FQ118" s="51"/>
      <c r="FR118" s="51"/>
      <c r="FS118" s="51"/>
      <c r="FT118" s="51"/>
      <c r="FU118" s="60">
        <f t="shared" si="353"/>
        <v>0</v>
      </c>
      <c r="FV118" s="51"/>
      <c r="FW118" s="51"/>
      <c r="FX118" s="51"/>
      <c r="FY118" s="51"/>
      <c r="FZ118" s="51"/>
      <c r="GA118" s="51"/>
      <c r="GB118" s="51"/>
      <c r="GC118" s="51"/>
      <c r="GD118" s="51"/>
      <c r="GE118" s="51"/>
      <c r="GF118" s="51"/>
      <c r="GG118" s="51"/>
      <c r="GH118" s="60">
        <f t="shared" si="354"/>
        <v>0</v>
      </c>
    </row>
    <row r="119" spans="1:190" s="52" customFormat="1" x14ac:dyDescent="0.25">
      <c r="A119" s="45"/>
      <c r="B119" s="46"/>
      <c r="C119" s="107"/>
      <c r="D119" s="46" t="s">
        <v>77</v>
      </c>
      <c r="E119" s="46"/>
      <c r="F119" s="48">
        <v>0</v>
      </c>
      <c r="G119" s="49"/>
      <c r="H119" s="49">
        <f t="shared" si="341"/>
        <v>0</v>
      </c>
      <c r="I119" s="50"/>
      <c r="J119" s="58">
        <f>SUM(K119:GH119)/2</f>
        <v>0</v>
      </c>
      <c r="K119" s="51"/>
      <c r="L119" s="51"/>
      <c r="M119" s="51"/>
      <c r="N119" s="51"/>
      <c r="O119" s="51"/>
      <c r="P119" s="60">
        <f>SUM(K119:O119)</f>
        <v>0</v>
      </c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60">
        <f>SUM(Q119:AB119)</f>
        <v>0</v>
      </c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60">
        <f>SUM(AI119:AT119)</f>
        <v>0</v>
      </c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60">
        <f>SUM(AV119:BG119)</f>
        <v>0</v>
      </c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60">
        <f>SUM(BI119:BT119)</f>
        <v>0</v>
      </c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60">
        <f>SUM(BV119:CG119)</f>
        <v>0</v>
      </c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60">
        <f>SUM(CI119:CT119)</f>
        <v>0</v>
      </c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60">
        <f>SUM(CV119:DG119)</f>
        <v>0</v>
      </c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60">
        <f>SUM(DI119:DT119)</f>
        <v>0</v>
      </c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60">
        <f>SUM(DV119:EG119)</f>
        <v>0</v>
      </c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60">
        <f>SUM(EI119:ET119)</f>
        <v>0</v>
      </c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60">
        <f>SUM(EV119:FG119)</f>
        <v>0</v>
      </c>
      <c r="FI119" s="51"/>
      <c r="FJ119" s="51"/>
      <c r="FK119" s="51"/>
      <c r="FL119" s="51"/>
      <c r="FM119" s="51"/>
      <c r="FN119" s="51"/>
      <c r="FO119" s="51"/>
      <c r="FP119" s="51"/>
      <c r="FQ119" s="51"/>
      <c r="FR119" s="51"/>
      <c r="FS119" s="51"/>
      <c r="FT119" s="51"/>
      <c r="FU119" s="60">
        <f>SUM(FI119:FT119)</f>
        <v>0</v>
      </c>
      <c r="FV119" s="51"/>
      <c r="FW119" s="51"/>
      <c r="FX119" s="51"/>
      <c r="FY119" s="51"/>
      <c r="FZ119" s="51"/>
      <c r="GA119" s="51"/>
      <c r="GB119" s="51"/>
      <c r="GC119" s="51"/>
      <c r="GD119" s="51"/>
      <c r="GE119" s="51"/>
      <c r="GF119" s="51"/>
      <c r="GG119" s="51"/>
      <c r="GH119" s="60">
        <f>SUM(FV119:GG119)</f>
        <v>0</v>
      </c>
    </row>
    <row r="120" spans="1:190" s="62" customFormat="1" x14ac:dyDescent="0.25">
      <c r="A120" s="53"/>
      <c r="B120" s="54"/>
      <c r="C120" s="104"/>
      <c r="D120" s="54" t="s">
        <v>81</v>
      </c>
      <c r="E120" s="54"/>
      <c r="F120" s="113">
        <f>SUM(F117:F119)</f>
        <v>106.06837141144003</v>
      </c>
      <c r="G120" s="58"/>
      <c r="H120" s="57">
        <f t="shared" si="341"/>
        <v>0</v>
      </c>
      <c r="I120" s="58">
        <f>SUM(I115:I118)</f>
        <v>0</v>
      </c>
      <c r="J120" s="58">
        <f>SUM(K120:GH120)/2</f>
        <v>0</v>
      </c>
      <c r="K120" s="58">
        <f>SUM(K116:K119)</f>
        <v>0</v>
      </c>
      <c r="L120" s="58">
        <f t="shared" ref="L120:O120" si="355">SUM(L116:L119)</f>
        <v>0</v>
      </c>
      <c r="M120" s="58">
        <f t="shared" si="355"/>
        <v>0</v>
      </c>
      <c r="N120" s="58">
        <f t="shared" si="355"/>
        <v>0</v>
      </c>
      <c r="O120" s="58">
        <f t="shared" si="355"/>
        <v>0</v>
      </c>
      <c r="P120" s="57">
        <f>SUM(P116:P119)</f>
        <v>0</v>
      </c>
      <c r="Q120" s="58">
        <f>SUM(Q116:Q119)</f>
        <v>0</v>
      </c>
      <c r="R120" s="58">
        <f t="shared" ref="R120:AA120" si="356">SUM(R116:R119)</f>
        <v>0</v>
      </c>
      <c r="S120" s="58">
        <f t="shared" si="356"/>
        <v>0</v>
      </c>
      <c r="T120" s="58">
        <f t="shared" si="356"/>
        <v>0</v>
      </c>
      <c r="U120" s="58">
        <f t="shared" si="356"/>
        <v>0</v>
      </c>
      <c r="V120" s="58">
        <f t="shared" si="356"/>
        <v>0</v>
      </c>
      <c r="W120" s="58">
        <f t="shared" si="356"/>
        <v>0</v>
      </c>
      <c r="X120" s="58">
        <f t="shared" si="356"/>
        <v>0</v>
      </c>
      <c r="Y120" s="58">
        <f t="shared" si="356"/>
        <v>0</v>
      </c>
      <c r="Z120" s="58">
        <f t="shared" si="356"/>
        <v>0</v>
      </c>
      <c r="AA120" s="58">
        <f t="shared" si="356"/>
        <v>0</v>
      </c>
      <c r="AB120" s="58">
        <f>SUM(AB116:AB119)</f>
        <v>0</v>
      </c>
      <c r="AC120" s="58">
        <f>SUM(AC116:AC119)</f>
        <v>0</v>
      </c>
      <c r="AD120" s="58">
        <f t="shared" ref="AD120:AG120" si="357">SUM(AD116:AD119)</f>
        <v>0</v>
      </c>
      <c r="AE120" s="58">
        <f t="shared" si="357"/>
        <v>0</v>
      </c>
      <c r="AF120" s="58">
        <f t="shared" si="357"/>
        <v>0</v>
      </c>
      <c r="AG120" s="58">
        <f t="shared" si="357"/>
        <v>0</v>
      </c>
      <c r="AH120" s="57">
        <f>SUM(AH116:AH119)</f>
        <v>0</v>
      </c>
      <c r="AI120" s="58">
        <f>SUM(AI116:AI119)</f>
        <v>0</v>
      </c>
      <c r="AJ120" s="58">
        <f t="shared" ref="AJ120:AS120" si="358">SUM(AJ116:AJ119)</f>
        <v>0</v>
      </c>
      <c r="AK120" s="58">
        <f t="shared" si="358"/>
        <v>0</v>
      </c>
      <c r="AL120" s="58">
        <f t="shared" si="358"/>
        <v>0</v>
      </c>
      <c r="AM120" s="58">
        <f t="shared" si="358"/>
        <v>0</v>
      </c>
      <c r="AN120" s="58">
        <f t="shared" si="358"/>
        <v>0</v>
      </c>
      <c r="AO120" s="58">
        <f t="shared" si="358"/>
        <v>0</v>
      </c>
      <c r="AP120" s="58">
        <f t="shared" si="358"/>
        <v>0</v>
      </c>
      <c r="AQ120" s="58">
        <f t="shared" si="358"/>
        <v>0</v>
      </c>
      <c r="AR120" s="58">
        <f t="shared" si="358"/>
        <v>0</v>
      </c>
      <c r="AS120" s="58">
        <f t="shared" si="358"/>
        <v>0</v>
      </c>
      <c r="AT120" s="58">
        <f>SUM(AT116:AT119)</f>
        <v>0</v>
      </c>
      <c r="AU120" s="57">
        <f>SUM(AU116:AU119)</f>
        <v>0</v>
      </c>
      <c r="AV120" s="58">
        <f>SUM(AV116:AV119)</f>
        <v>0</v>
      </c>
      <c r="AW120" s="58">
        <f t="shared" ref="AW120:BF120" si="359">SUM(AW116:AW119)</f>
        <v>0</v>
      </c>
      <c r="AX120" s="58">
        <f t="shared" si="359"/>
        <v>0</v>
      </c>
      <c r="AY120" s="58">
        <f t="shared" si="359"/>
        <v>0</v>
      </c>
      <c r="AZ120" s="58">
        <f t="shared" si="359"/>
        <v>0</v>
      </c>
      <c r="BA120" s="58">
        <f t="shared" si="359"/>
        <v>0</v>
      </c>
      <c r="BB120" s="58">
        <f t="shared" si="359"/>
        <v>0</v>
      </c>
      <c r="BC120" s="58">
        <f t="shared" si="359"/>
        <v>0</v>
      </c>
      <c r="BD120" s="58">
        <f t="shared" si="359"/>
        <v>0</v>
      </c>
      <c r="BE120" s="58">
        <f t="shared" si="359"/>
        <v>0</v>
      </c>
      <c r="BF120" s="58">
        <f t="shared" si="359"/>
        <v>0</v>
      </c>
      <c r="BG120" s="58">
        <f>SUM(BG116:BG119)</f>
        <v>0</v>
      </c>
      <c r="BH120" s="57">
        <f>SUM(BH116:BH119)</f>
        <v>0</v>
      </c>
      <c r="BI120" s="58">
        <f>SUM(BI116:BI119)</f>
        <v>0</v>
      </c>
      <c r="BJ120" s="58">
        <f t="shared" ref="BJ120:BS120" si="360">SUM(BJ116:BJ119)</f>
        <v>0</v>
      </c>
      <c r="BK120" s="58">
        <f t="shared" si="360"/>
        <v>0</v>
      </c>
      <c r="BL120" s="58">
        <f t="shared" si="360"/>
        <v>0</v>
      </c>
      <c r="BM120" s="58">
        <f t="shared" si="360"/>
        <v>0</v>
      </c>
      <c r="BN120" s="58">
        <f t="shared" si="360"/>
        <v>0</v>
      </c>
      <c r="BO120" s="58">
        <f t="shared" si="360"/>
        <v>0</v>
      </c>
      <c r="BP120" s="58">
        <f t="shared" si="360"/>
        <v>0</v>
      </c>
      <c r="BQ120" s="58">
        <f t="shared" si="360"/>
        <v>0</v>
      </c>
      <c r="BR120" s="58">
        <f t="shared" si="360"/>
        <v>0</v>
      </c>
      <c r="BS120" s="58">
        <f t="shared" si="360"/>
        <v>0</v>
      </c>
      <c r="BT120" s="58">
        <f>SUM(BT116:BT119)</f>
        <v>0</v>
      </c>
      <c r="BU120" s="57">
        <f>SUM(BU116:BU119)</f>
        <v>0</v>
      </c>
      <c r="BV120" s="58">
        <f>SUM(BV116:BV119)</f>
        <v>0</v>
      </c>
      <c r="BW120" s="58">
        <f t="shared" ref="BW120:CF120" si="361">SUM(BW116:BW119)</f>
        <v>0</v>
      </c>
      <c r="BX120" s="58">
        <f t="shared" si="361"/>
        <v>0</v>
      </c>
      <c r="BY120" s="58">
        <f t="shared" si="361"/>
        <v>0</v>
      </c>
      <c r="BZ120" s="58">
        <f t="shared" si="361"/>
        <v>0</v>
      </c>
      <c r="CA120" s="58">
        <f t="shared" si="361"/>
        <v>0</v>
      </c>
      <c r="CB120" s="58">
        <f t="shared" si="361"/>
        <v>0</v>
      </c>
      <c r="CC120" s="58">
        <f t="shared" si="361"/>
        <v>0</v>
      </c>
      <c r="CD120" s="58">
        <f t="shared" si="361"/>
        <v>0</v>
      </c>
      <c r="CE120" s="58">
        <f t="shared" si="361"/>
        <v>0</v>
      </c>
      <c r="CF120" s="58">
        <f t="shared" si="361"/>
        <v>0</v>
      </c>
      <c r="CG120" s="58">
        <f>SUM(CG116:CG119)</f>
        <v>0</v>
      </c>
      <c r="CH120" s="57">
        <f>SUM(CH116:CH119)</f>
        <v>0</v>
      </c>
      <c r="CI120" s="58">
        <f>SUM(CI116:CI119)</f>
        <v>0</v>
      </c>
      <c r="CJ120" s="58">
        <f t="shared" ref="CJ120:CS120" si="362">SUM(CJ116:CJ119)</f>
        <v>0</v>
      </c>
      <c r="CK120" s="58">
        <f t="shared" si="362"/>
        <v>0</v>
      </c>
      <c r="CL120" s="58">
        <f t="shared" si="362"/>
        <v>0</v>
      </c>
      <c r="CM120" s="58">
        <f t="shared" si="362"/>
        <v>0</v>
      </c>
      <c r="CN120" s="58">
        <f t="shared" si="362"/>
        <v>0</v>
      </c>
      <c r="CO120" s="58">
        <f t="shared" si="362"/>
        <v>0</v>
      </c>
      <c r="CP120" s="58">
        <f t="shared" si="362"/>
        <v>0</v>
      </c>
      <c r="CQ120" s="58">
        <f t="shared" si="362"/>
        <v>0</v>
      </c>
      <c r="CR120" s="58">
        <f t="shared" si="362"/>
        <v>0</v>
      </c>
      <c r="CS120" s="58">
        <f t="shared" si="362"/>
        <v>0</v>
      </c>
      <c r="CT120" s="58">
        <f>SUM(CT116:CT119)</f>
        <v>0</v>
      </c>
      <c r="CU120" s="57">
        <f>SUM(CU116:CU119)</f>
        <v>0</v>
      </c>
      <c r="CV120" s="58">
        <f>SUM(CV116:CV119)</f>
        <v>0</v>
      </c>
      <c r="CW120" s="58">
        <f t="shared" ref="CW120:DF120" si="363">SUM(CW116:CW119)</f>
        <v>0</v>
      </c>
      <c r="CX120" s="58">
        <f t="shared" si="363"/>
        <v>0</v>
      </c>
      <c r="CY120" s="58">
        <f t="shared" si="363"/>
        <v>0</v>
      </c>
      <c r="CZ120" s="58">
        <f t="shared" si="363"/>
        <v>0</v>
      </c>
      <c r="DA120" s="58">
        <f t="shared" si="363"/>
        <v>0</v>
      </c>
      <c r="DB120" s="58">
        <f t="shared" si="363"/>
        <v>0</v>
      </c>
      <c r="DC120" s="58">
        <f t="shared" si="363"/>
        <v>0</v>
      </c>
      <c r="DD120" s="58">
        <f t="shared" si="363"/>
        <v>0</v>
      </c>
      <c r="DE120" s="58">
        <f t="shared" si="363"/>
        <v>0</v>
      </c>
      <c r="DF120" s="58">
        <f t="shared" si="363"/>
        <v>0</v>
      </c>
      <c r="DG120" s="58">
        <f>SUM(DG116:DG119)</f>
        <v>0</v>
      </c>
      <c r="DH120" s="57">
        <f>SUM(DH116:DH119)</f>
        <v>0</v>
      </c>
      <c r="DI120" s="58">
        <f>SUM(DI116:DI119)</f>
        <v>0</v>
      </c>
      <c r="DJ120" s="58">
        <f t="shared" ref="DJ120:DS120" si="364">SUM(DJ116:DJ119)</f>
        <v>0</v>
      </c>
      <c r="DK120" s="58">
        <f t="shared" si="364"/>
        <v>0</v>
      </c>
      <c r="DL120" s="58">
        <f t="shared" si="364"/>
        <v>0</v>
      </c>
      <c r="DM120" s="58">
        <f t="shared" si="364"/>
        <v>0</v>
      </c>
      <c r="DN120" s="58">
        <f t="shared" si="364"/>
        <v>0</v>
      </c>
      <c r="DO120" s="58">
        <f t="shared" si="364"/>
        <v>0</v>
      </c>
      <c r="DP120" s="58">
        <f t="shared" si="364"/>
        <v>0</v>
      </c>
      <c r="DQ120" s="58">
        <f t="shared" si="364"/>
        <v>0</v>
      </c>
      <c r="DR120" s="58">
        <f t="shared" si="364"/>
        <v>0</v>
      </c>
      <c r="DS120" s="58">
        <f t="shared" si="364"/>
        <v>0</v>
      </c>
      <c r="DT120" s="58">
        <f>SUM(DT116:DT119)</f>
        <v>0</v>
      </c>
      <c r="DU120" s="57">
        <f>SUM(DU116:DU119)</f>
        <v>0</v>
      </c>
      <c r="DV120" s="58">
        <f>SUM(DV116:DV119)</f>
        <v>0</v>
      </c>
      <c r="DW120" s="58">
        <f t="shared" ref="DW120:EF120" si="365">SUM(DW116:DW119)</f>
        <v>0</v>
      </c>
      <c r="DX120" s="58">
        <f t="shared" si="365"/>
        <v>0</v>
      </c>
      <c r="DY120" s="58">
        <f t="shared" si="365"/>
        <v>0</v>
      </c>
      <c r="DZ120" s="58">
        <f t="shared" si="365"/>
        <v>0</v>
      </c>
      <c r="EA120" s="58">
        <f t="shared" si="365"/>
        <v>0</v>
      </c>
      <c r="EB120" s="58">
        <f t="shared" si="365"/>
        <v>0</v>
      </c>
      <c r="EC120" s="58">
        <f t="shared" si="365"/>
        <v>0</v>
      </c>
      <c r="ED120" s="58">
        <f t="shared" si="365"/>
        <v>0</v>
      </c>
      <c r="EE120" s="58">
        <f t="shared" si="365"/>
        <v>0</v>
      </c>
      <c r="EF120" s="58">
        <f t="shared" si="365"/>
        <v>0</v>
      </c>
      <c r="EG120" s="58">
        <f>SUM(EG116:EG119)</f>
        <v>0</v>
      </c>
      <c r="EH120" s="57">
        <f>SUM(EH116:EH119)</f>
        <v>0</v>
      </c>
      <c r="EI120" s="58">
        <f>SUM(EI116:EI119)</f>
        <v>0</v>
      </c>
      <c r="EJ120" s="58">
        <f t="shared" ref="EJ120:ES120" si="366">SUM(EJ116:EJ119)</f>
        <v>0</v>
      </c>
      <c r="EK120" s="58">
        <f t="shared" si="366"/>
        <v>0</v>
      </c>
      <c r="EL120" s="58">
        <f t="shared" si="366"/>
        <v>0</v>
      </c>
      <c r="EM120" s="58">
        <f t="shared" si="366"/>
        <v>0</v>
      </c>
      <c r="EN120" s="58">
        <f t="shared" si="366"/>
        <v>0</v>
      </c>
      <c r="EO120" s="58">
        <f t="shared" si="366"/>
        <v>0</v>
      </c>
      <c r="EP120" s="58">
        <f t="shared" si="366"/>
        <v>0</v>
      </c>
      <c r="EQ120" s="58">
        <f t="shared" si="366"/>
        <v>0</v>
      </c>
      <c r="ER120" s="58">
        <f t="shared" si="366"/>
        <v>0</v>
      </c>
      <c r="ES120" s="58">
        <f t="shared" si="366"/>
        <v>0</v>
      </c>
      <c r="ET120" s="58">
        <f>SUM(ET116:ET119)</f>
        <v>0</v>
      </c>
      <c r="EU120" s="57">
        <f>SUM(EU116:EU119)</f>
        <v>0</v>
      </c>
      <c r="EV120" s="58">
        <f>SUM(EV116:EV119)</f>
        <v>0</v>
      </c>
      <c r="EW120" s="58">
        <f t="shared" ref="EW120:FF120" si="367">SUM(EW116:EW119)</f>
        <v>0</v>
      </c>
      <c r="EX120" s="58">
        <f t="shared" si="367"/>
        <v>0</v>
      </c>
      <c r="EY120" s="58">
        <f t="shared" si="367"/>
        <v>0</v>
      </c>
      <c r="EZ120" s="58">
        <f t="shared" si="367"/>
        <v>0</v>
      </c>
      <c r="FA120" s="58">
        <f t="shared" si="367"/>
        <v>0</v>
      </c>
      <c r="FB120" s="58">
        <f t="shared" si="367"/>
        <v>0</v>
      </c>
      <c r="FC120" s="58">
        <f t="shared" si="367"/>
        <v>0</v>
      </c>
      <c r="FD120" s="58">
        <f t="shared" si="367"/>
        <v>0</v>
      </c>
      <c r="FE120" s="58">
        <f t="shared" si="367"/>
        <v>0</v>
      </c>
      <c r="FF120" s="58">
        <f t="shared" si="367"/>
        <v>0</v>
      </c>
      <c r="FG120" s="58">
        <f>SUM(FG116:FG119)</f>
        <v>0</v>
      </c>
      <c r="FH120" s="57">
        <f>SUM(FH116:FH119)</f>
        <v>0</v>
      </c>
      <c r="FI120" s="58">
        <f>SUM(FI116:FI119)</f>
        <v>0</v>
      </c>
      <c r="FJ120" s="58">
        <f t="shared" ref="FJ120:FS120" si="368">SUM(FJ116:FJ119)</f>
        <v>0</v>
      </c>
      <c r="FK120" s="58">
        <f t="shared" si="368"/>
        <v>0</v>
      </c>
      <c r="FL120" s="58">
        <f t="shared" si="368"/>
        <v>0</v>
      </c>
      <c r="FM120" s="58">
        <f t="shared" si="368"/>
        <v>0</v>
      </c>
      <c r="FN120" s="58">
        <f t="shared" si="368"/>
        <v>0</v>
      </c>
      <c r="FO120" s="58">
        <f t="shared" si="368"/>
        <v>0</v>
      </c>
      <c r="FP120" s="58">
        <f t="shared" si="368"/>
        <v>0</v>
      </c>
      <c r="FQ120" s="58">
        <f t="shared" si="368"/>
        <v>0</v>
      </c>
      <c r="FR120" s="58">
        <f t="shared" si="368"/>
        <v>0</v>
      </c>
      <c r="FS120" s="58">
        <f t="shared" si="368"/>
        <v>0</v>
      </c>
      <c r="FT120" s="58">
        <f>SUM(FT116:FT119)</f>
        <v>0</v>
      </c>
      <c r="FU120" s="57">
        <f>SUM(FU116:FU119)</f>
        <v>0</v>
      </c>
      <c r="FV120" s="58">
        <f>SUM(FV116:FV119)</f>
        <v>0</v>
      </c>
      <c r="FW120" s="58">
        <f t="shared" ref="FW120:GF120" si="369">SUM(FW116:FW119)</f>
        <v>0</v>
      </c>
      <c r="FX120" s="58">
        <f t="shared" si="369"/>
        <v>0</v>
      </c>
      <c r="FY120" s="58">
        <f t="shared" si="369"/>
        <v>0</v>
      </c>
      <c r="FZ120" s="58">
        <f t="shared" si="369"/>
        <v>0</v>
      </c>
      <c r="GA120" s="58">
        <f t="shared" si="369"/>
        <v>0</v>
      </c>
      <c r="GB120" s="58">
        <f t="shared" si="369"/>
        <v>0</v>
      </c>
      <c r="GC120" s="58">
        <f t="shared" si="369"/>
        <v>0</v>
      </c>
      <c r="GD120" s="58">
        <f t="shared" si="369"/>
        <v>0</v>
      </c>
      <c r="GE120" s="58">
        <f t="shared" si="369"/>
        <v>0</v>
      </c>
      <c r="GF120" s="58">
        <f t="shared" si="369"/>
        <v>0</v>
      </c>
      <c r="GG120" s="58">
        <f>SUM(GG116:GG119)</f>
        <v>0</v>
      </c>
      <c r="GH120" s="57">
        <f>SUM(GH116:GH119)</f>
        <v>0</v>
      </c>
    </row>
    <row r="121" spans="1:190" s="52" customFormat="1" x14ac:dyDescent="0.25">
      <c r="A121" s="45"/>
      <c r="B121" s="46"/>
      <c r="C121" s="107"/>
      <c r="D121" s="55"/>
      <c r="E121" s="54"/>
      <c r="F121" s="56"/>
      <c r="G121" s="57"/>
      <c r="H121" s="57"/>
      <c r="I121" s="58"/>
      <c r="J121" s="50"/>
      <c r="K121" s="59"/>
      <c r="L121" s="60"/>
      <c r="M121" s="60"/>
      <c r="N121" s="60"/>
      <c r="O121" s="60"/>
      <c r="P121" s="60"/>
      <c r="Q121" s="59"/>
      <c r="R121" s="60"/>
      <c r="S121" s="60"/>
      <c r="T121" s="60"/>
      <c r="U121" s="60"/>
      <c r="V121" s="60"/>
      <c r="W121" s="60"/>
      <c r="X121" s="61"/>
      <c r="Y121" s="60"/>
      <c r="Z121" s="60"/>
      <c r="AA121" s="60"/>
      <c r="AB121" s="60"/>
      <c r="AC121" s="59"/>
      <c r="AD121" s="60"/>
      <c r="AE121" s="60"/>
      <c r="AF121" s="60"/>
      <c r="AG121" s="60"/>
      <c r="AH121" s="60"/>
      <c r="AI121" s="59"/>
      <c r="AJ121" s="60"/>
      <c r="AK121" s="60"/>
      <c r="AL121" s="60"/>
      <c r="AM121" s="60"/>
      <c r="AN121" s="60"/>
      <c r="AO121" s="60"/>
      <c r="AP121" s="61"/>
      <c r="AQ121" s="60"/>
      <c r="AR121" s="60"/>
      <c r="AS121" s="60"/>
      <c r="AT121" s="60"/>
      <c r="AU121" s="60"/>
      <c r="AV121" s="59"/>
      <c r="AW121" s="60"/>
      <c r="AX121" s="60"/>
      <c r="AY121" s="60"/>
      <c r="AZ121" s="60"/>
      <c r="BA121" s="60"/>
      <c r="BB121" s="60"/>
      <c r="BC121" s="61"/>
      <c r="BD121" s="60"/>
      <c r="BE121" s="60"/>
      <c r="BF121" s="60"/>
      <c r="BG121" s="60"/>
      <c r="BH121" s="60"/>
      <c r="BI121" s="59"/>
      <c r="BJ121" s="60"/>
      <c r="BK121" s="60"/>
      <c r="BL121" s="60"/>
      <c r="BM121" s="60"/>
      <c r="BN121" s="60"/>
      <c r="BO121" s="60"/>
      <c r="BP121" s="61"/>
      <c r="BQ121" s="60"/>
      <c r="BR121" s="60"/>
      <c r="BS121" s="60"/>
      <c r="BT121" s="60"/>
      <c r="BU121" s="60"/>
      <c r="BV121" s="59"/>
      <c r="BW121" s="60"/>
      <c r="BX121" s="60"/>
      <c r="BY121" s="60"/>
      <c r="BZ121" s="60"/>
      <c r="CA121" s="60"/>
      <c r="CB121" s="60"/>
      <c r="CC121" s="61"/>
      <c r="CD121" s="60"/>
      <c r="CE121" s="60"/>
      <c r="CF121" s="60"/>
      <c r="CG121" s="60"/>
      <c r="CH121" s="60"/>
      <c r="CI121" s="59"/>
      <c r="CJ121" s="60"/>
      <c r="CK121" s="60"/>
      <c r="CL121" s="60"/>
      <c r="CM121" s="60"/>
      <c r="CN121" s="60"/>
      <c r="CO121" s="60"/>
      <c r="CP121" s="61"/>
      <c r="CQ121" s="60"/>
      <c r="CR121" s="60"/>
      <c r="CS121" s="60"/>
      <c r="CT121" s="60"/>
      <c r="CU121" s="60"/>
      <c r="CV121" s="59"/>
      <c r="CW121" s="60"/>
      <c r="CX121" s="60"/>
      <c r="CY121" s="60"/>
      <c r="CZ121" s="60"/>
      <c r="DA121" s="60"/>
      <c r="DB121" s="60"/>
      <c r="DC121" s="61"/>
      <c r="DD121" s="60"/>
      <c r="DE121" s="60"/>
      <c r="DF121" s="60"/>
      <c r="DG121" s="60"/>
      <c r="DH121" s="60"/>
      <c r="DI121" s="59"/>
      <c r="DJ121" s="60"/>
      <c r="DK121" s="60"/>
      <c r="DL121" s="60"/>
      <c r="DM121" s="60"/>
      <c r="DN121" s="60"/>
      <c r="DO121" s="60"/>
      <c r="DP121" s="61"/>
      <c r="DQ121" s="60"/>
      <c r="DR121" s="60"/>
      <c r="DS121" s="60"/>
      <c r="DT121" s="60"/>
      <c r="DU121" s="60"/>
      <c r="DV121" s="59"/>
      <c r="DW121" s="60"/>
      <c r="DX121" s="60"/>
      <c r="DY121" s="60"/>
      <c r="DZ121" s="60"/>
      <c r="EA121" s="60"/>
      <c r="EB121" s="60"/>
      <c r="EC121" s="61"/>
      <c r="ED121" s="60"/>
      <c r="EE121" s="60"/>
      <c r="EF121" s="60"/>
      <c r="EG121" s="60"/>
      <c r="EH121" s="60"/>
      <c r="EI121" s="59"/>
      <c r="EJ121" s="60"/>
      <c r="EK121" s="60"/>
      <c r="EL121" s="60"/>
      <c r="EM121" s="60"/>
      <c r="EN121" s="60"/>
      <c r="EO121" s="60"/>
      <c r="EP121" s="61"/>
      <c r="EQ121" s="60"/>
      <c r="ER121" s="60"/>
      <c r="ES121" s="60"/>
      <c r="ET121" s="60"/>
      <c r="EU121" s="60"/>
      <c r="EV121" s="59"/>
      <c r="EW121" s="60"/>
      <c r="EX121" s="60"/>
      <c r="EY121" s="60"/>
      <c r="EZ121" s="60"/>
      <c r="FA121" s="60"/>
      <c r="FB121" s="60"/>
      <c r="FC121" s="61"/>
      <c r="FD121" s="60"/>
      <c r="FE121" s="60"/>
      <c r="FF121" s="60"/>
      <c r="FG121" s="60"/>
      <c r="FH121" s="60"/>
      <c r="FI121" s="59"/>
      <c r="FJ121" s="60"/>
      <c r="FK121" s="60"/>
      <c r="FL121" s="60"/>
      <c r="FM121" s="60"/>
      <c r="FN121" s="60"/>
      <c r="FO121" s="60"/>
      <c r="FP121" s="61"/>
      <c r="FQ121" s="60"/>
      <c r="FR121" s="60"/>
      <c r="FS121" s="60"/>
      <c r="FT121" s="60"/>
      <c r="FU121" s="60"/>
      <c r="FV121" s="59"/>
      <c r="FW121" s="60"/>
      <c r="FX121" s="60"/>
      <c r="FY121" s="60"/>
      <c r="FZ121" s="60"/>
      <c r="GA121" s="60"/>
      <c r="GB121" s="60"/>
      <c r="GC121" s="61"/>
      <c r="GD121" s="60"/>
      <c r="GE121" s="60"/>
      <c r="GF121" s="60"/>
      <c r="GG121" s="60"/>
      <c r="GH121" s="60"/>
    </row>
    <row r="122" spans="1:190" s="52" customFormat="1" x14ac:dyDescent="0.25">
      <c r="A122" s="45"/>
      <c r="B122" s="46" t="s">
        <v>82</v>
      </c>
      <c r="C122" s="104" t="s">
        <v>83</v>
      </c>
      <c r="D122" s="55"/>
      <c r="E122" s="54"/>
      <c r="F122" s="56"/>
      <c r="G122" s="57"/>
      <c r="H122" s="57"/>
      <c r="I122" s="58"/>
      <c r="J122" s="50"/>
      <c r="K122" s="59"/>
      <c r="L122" s="60"/>
      <c r="M122" s="60"/>
      <c r="N122" s="60"/>
      <c r="O122" s="60"/>
      <c r="P122" s="60"/>
      <c r="Q122" s="59"/>
      <c r="R122" s="60"/>
      <c r="S122" s="60"/>
      <c r="T122" s="60"/>
      <c r="U122" s="60"/>
      <c r="V122" s="60"/>
      <c r="W122" s="60"/>
      <c r="X122" s="61"/>
      <c r="Y122" s="60"/>
      <c r="Z122" s="60"/>
      <c r="AA122" s="60"/>
      <c r="AB122" s="60"/>
      <c r="AC122" s="59"/>
      <c r="AD122" s="60"/>
      <c r="AE122" s="60"/>
      <c r="AF122" s="60"/>
      <c r="AG122" s="60"/>
      <c r="AH122" s="60"/>
      <c r="AI122" s="59"/>
      <c r="AJ122" s="60"/>
      <c r="AK122" s="60"/>
      <c r="AL122" s="60"/>
      <c r="AM122" s="60"/>
      <c r="AN122" s="60"/>
      <c r="AO122" s="60"/>
      <c r="AP122" s="61"/>
      <c r="AQ122" s="60"/>
      <c r="AR122" s="60"/>
      <c r="AS122" s="60"/>
      <c r="AT122" s="60"/>
      <c r="AU122" s="60"/>
      <c r="AV122" s="59"/>
      <c r="AW122" s="60"/>
      <c r="AX122" s="60"/>
      <c r="AY122" s="60"/>
      <c r="AZ122" s="60"/>
      <c r="BA122" s="60"/>
      <c r="BB122" s="60"/>
      <c r="BC122" s="61"/>
      <c r="BD122" s="60"/>
      <c r="BE122" s="60"/>
      <c r="BF122" s="60"/>
      <c r="BG122" s="60"/>
      <c r="BH122" s="60"/>
      <c r="BI122" s="59"/>
      <c r="BJ122" s="60"/>
      <c r="BK122" s="60"/>
      <c r="BL122" s="60"/>
      <c r="BM122" s="60"/>
      <c r="BN122" s="60"/>
      <c r="BO122" s="60"/>
      <c r="BP122" s="61"/>
      <c r="BQ122" s="60"/>
      <c r="BR122" s="60"/>
      <c r="BS122" s="60"/>
      <c r="BT122" s="60"/>
      <c r="BU122" s="60"/>
      <c r="BV122" s="59"/>
      <c r="BW122" s="60"/>
      <c r="BX122" s="60"/>
      <c r="BY122" s="60"/>
      <c r="BZ122" s="60"/>
      <c r="CA122" s="60"/>
      <c r="CB122" s="60"/>
      <c r="CC122" s="61"/>
      <c r="CD122" s="60"/>
      <c r="CE122" s="60"/>
      <c r="CF122" s="60"/>
      <c r="CG122" s="60"/>
      <c r="CH122" s="60"/>
      <c r="CI122" s="59"/>
      <c r="CJ122" s="60"/>
      <c r="CK122" s="60"/>
      <c r="CL122" s="60"/>
      <c r="CM122" s="60"/>
      <c r="CN122" s="60"/>
      <c r="CO122" s="60"/>
      <c r="CP122" s="61"/>
      <c r="CQ122" s="60"/>
      <c r="CR122" s="60"/>
      <c r="CS122" s="60"/>
      <c r="CT122" s="60"/>
      <c r="CU122" s="60"/>
      <c r="CV122" s="59"/>
      <c r="CW122" s="60"/>
      <c r="CX122" s="60"/>
      <c r="CY122" s="60"/>
      <c r="CZ122" s="60"/>
      <c r="DA122" s="60"/>
      <c r="DB122" s="60"/>
      <c r="DC122" s="61"/>
      <c r="DD122" s="60"/>
      <c r="DE122" s="60"/>
      <c r="DF122" s="60"/>
      <c r="DG122" s="60"/>
      <c r="DH122" s="60"/>
      <c r="DI122" s="59"/>
      <c r="DJ122" s="60"/>
      <c r="DK122" s="60"/>
      <c r="DL122" s="60"/>
      <c r="DM122" s="60"/>
      <c r="DN122" s="60"/>
      <c r="DO122" s="60"/>
      <c r="DP122" s="61"/>
      <c r="DQ122" s="60"/>
      <c r="DR122" s="60"/>
      <c r="DS122" s="60"/>
      <c r="DT122" s="60"/>
      <c r="DU122" s="60"/>
      <c r="DV122" s="59"/>
      <c r="DW122" s="60"/>
      <c r="DX122" s="60"/>
      <c r="DY122" s="60"/>
      <c r="DZ122" s="60"/>
      <c r="EA122" s="60"/>
      <c r="EB122" s="60"/>
      <c r="EC122" s="61"/>
      <c r="ED122" s="60"/>
      <c r="EE122" s="60"/>
      <c r="EF122" s="60"/>
      <c r="EG122" s="60"/>
      <c r="EH122" s="60"/>
      <c r="EI122" s="59"/>
      <c r="EJ122" s="60"/>
      <c r="EK122" s="60"/>
      <c r="EL122" s="60"/>
      <c r="EM122" s="60"/>
      <c r="EN122" s="60"/>
      <c r="EO122" s="60"/>
      <c r="EP122" s="61"/>
      <c r="EQ122" s="60"/>
      <c r="ER122" s="60"/>
      <c r="ES122" s="60"/>
      <c r="ET122" s="60"/>
      <c r="EU122" s="60"/>
      <c r="EV122" s="59"/>
      <c r="EW122" s="60"/>
      <c r="EX122" s="60"/>
      <c r="EY122" s="60"/>
      <c r="EZ122" s="60"/>
      <c r="FA122" s="60"/>
      <c r="FB122" s="60"/>
      <c r="FC122" s="61"/>
      <c r="FD122" s="60"/>
      <c r="FE122" s="60"/>
      <c r="FF122" s="60"/>
      <c r="FG122" s="60"/>
      <c r="FH122" s="60"/>
      <c r="FI122" s="59"/>
      <c r="FJ122" s="60"/>
      <c r="FK122" s="60"/>
      <c r="FL122" s="60"/>
      <c r="FM122" s="60"/>
      <c r="FN122" s="60"/>
      <c r="FO122" s="60"/>
      <c r="FP122" s="61"/>
      <c r="FQ122" s="60"/>
      <c r="FR122" s="60"/>
      <c r="FS122" s="60"/>
      <c r="FT122" s="60"/>
      <c r="FU122" s="60"/>
      <c r="FV122" s="59"/>
      <c r="FW122" s="60"/>
      <c r="FX122" s="60"/>
      <c r="FY122" s="60"/>
      <c r="FZ122" s="60"/>
      <c r="GA122" s="60"/>
      <c r="GB122" s="60"/>
      <c r="GC122" s="61"/>
      <c r="GD122" s="60"/>
      <c r="GE122" s="60"/>
      <c r="GF122" s="60"/>
      <c r="GG122" s="60"/>
      <c r="GH122" s="60"/>
    </row>
    <row r="123" spans="1:190" s="52" customFormat="1" hidden="1" x14ac:dyDescent="0.25">
      <c r="A123" s="45"/>
      <c r="B123" s="46"/>
      <c r="C123" s="104"/>
      <c r="D123" s="64" t="str">
        <f>D70</f>
        <v>Bank Mayapada TW1</v>
      </c>
      <c r="E123" s="46"/>
      <c r="F123" s="65"/>
      <c r="G123" s="66"/>
      <c r="H123" s="49">
        <f t="shared" si="341"/>
        <v>0</v>
      </c>
      <c r="I123" s="50"/>
      <c r="J123" s="58">
        <f t="shared" ref="J123:J128" si="370">SUM(K123:GH123)/2</f>
        <v>0</v>
      </c>
      <c r="K123" s="48"/>
      <c r="L123" s="48"/>
      <c r="M123" s="48"/>
      <c r="N123" s="48"/>
      <c r="O123" s="48"/>
      <c r="P123" s="60">
        <f>SUM(K123:O123)</f>
        <v>0</v>
      </c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60">
        <f t="shared" ref="AH123:AH126" si="371">SUM(Q123:AB123)</f>
        <v>0</v>
      </c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60">
        <f t="shared" ref="AU123:AU126" si="372">SUM(AI123:AT123)</f>
        <v>0</v>
      </c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60">
        <f t="shared" ref="BH123:BH126" si="373">SUM(AV123:BG123)</f>
        <v>0</v>
      </c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60">
        <f t="shared" ref="BU123:BU126" si="374">SUM(BI123:BT123)</f>
        <v>0</v>
      </c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60">
        <f t="shared" ref="CH123:CH126" si="375">SUM(BV123:CG123)</f>
        <v>0</v>
      </c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60">
        <f t="shared" ref="CU123:CU126" si="376">SUM(CI123:CT123)</f>
        <v>0</v>
      </c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60">
        <f t="shared" ref="DH123:DH126" si="377">SUM(CV123:DG123)</f>
        <v>0</v>
      </c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60">
        <f t="shared" ref="DU123:DU126" si="378">SUM(DI123:DT123)</f>
        <v>0</v>
      </c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60">
        <f t="shared" ref="EH123:EH126" si="379">SUM(DV123:EG123)</f>
        <v>0</v>
      </c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60">
        <f t="shared" ref="EU123:EU126" si="380">SUM(EI123:ET123)</f>
        <v>0</v>
      </c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60">
        <f t="shared" ref="FH123:FH126" si="381">SUM(EV123:FG123)</f>
        <v>0</v>
      </c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48"/>
      <c r="FT123" s="48"/>
      <c r="FU123" s="60">
        <f t="shared" ref="FU123:FU126" si="382">SUM(FI123:FT123)</f>
        <v>0</v>
      </c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60">
        <f t="shared" ref="GH123:GH126" si="383">SUM(FV123:GG123)</f>
        <v>0</v>
      </c>
    </row>
    <row r="124" spans="1:190" s="52" customFormat="1" hidden="1" x14ac:dyDescent="0.25">
      <c r="A124" s="45"/>
      <c r="B124" s="46"/>
      <c r="C124" s="104"/>
      <c r="D124" s="64" t="str">
        <f>D71</f>
        <v>Bank Mayapada TW2</v>
      </c>
      <c r="E124" s="46"/>
      <c r="F124" s="65"/>
      <c r="G124" s="66"/>
      <c r="H124" s="49">
        <f t="shared" si="341"/>
        <v>0</v>
      </c>
      <c r="I124" s="50"/>
      <c r="J124" s="58">
        <f t="shared" si="370"/>
        <v>0</v>
      </c>
      <c r="K124" s="48"/>
      <c r="L124" s="48"/>
      <c r="M124" s="48"/>
      <c r="N124" s="48"/>
      <c r="O124" s="48"/>
      <c r="P124" s="60">
        <f>SUM(K124:O124)</f>
        <v>0</v>
      </c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60">
        <f t="shared" si="371"/>
        <v>0</v>
      </c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60">
        <f t="shared" si="372"/>
        <v>0</v>
      </c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60">
        <f t="shared" si="373"/>
        <v>0</v>
      </c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60">
        <f t="shared" si="374"/>
        <v>0</v>
      </c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60">
        <f t="shared" si="375"/>
        <v>0</v>
      </c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60">
        <f t="shared" si="376"/>
        <v>0</v>
      </c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60">
        <f t="shared" si="377"/>
        <v>0</v>
      </c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60">
        <f t="shared" si="378"/>
        <v>0</v>
      </c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60">
        <f t="shared" si="379"/>
        <v>0</v>
      </c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60">
        <f t="shared" si="380"/>
        <v>0</v>
      </c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60">
        <f t="shared" si="381"/>
        <v>0</v>
      </c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48"/>
      <c r="FT124" s="48"/>
      <c r="FU124" s="60">
        <f t="shared" si="382"/>
        <v>0</v>
      </c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60">
        <f t="shared" si="383"/>
        <v>0</v>
      </c>
    </row>
    <row r="125" spans="1:190" s="52" customFormat="1" hidden="1" x14ac:dyDescent="0.25">
      <c r="A125" s="45"/>
      <c r="B125" s="46"/>
      <c r="C125" s="104"/>
      <c r="D125" s="64" t="str">
        <f>D72</f>
        <v>Bank Mayapada TW3</v>
      </c>
      <c r="E125" s="46"/>
      <c r="F125" s="65"/>
      <c r="G125" s="66"/>
      <c r="H125" s="49">
        <f t="shared" si="341"/>
        <v>0</v>
      </c>
      <c r="I125" s="50"/>
      <c r="J125" s="58">
        <f t="shared" si="370"/>
        <v>0</v>
      </c>
      <c r="K125" s="48"/>
      <c r="L125" s="48"/>
      <c r="M125" s="48"/>
      <c r="N125" s="48"/>
      <c r="O125" s="48"/>
      <c r="P125" s="60">
        <f>SUM(K125:O125)</f>
        <v>0</v>
      </c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60">
        <f t="shared" si="371"/>
        <v>0</v>
      </c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60">
        <f t="shared" si="372"/>
        <v>0</v>
      </c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60">
        <f t="shared" si="373"/>
        <v>0</v>
      </c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60">
        <f t="shared" si="374"/>
        <v>0</v>
      </c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60">
        <f t="shared" si="375"/>
        <v>0</v>
      </c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60">
        <f t="shared" si="376"/>
        <v>0</v>
      </c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60">
        <f t="shared" si="377"/>
        <v>0</v>
      </c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60">
        <f t="shared" si="378"/>
        <v>0</v>
      </c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60">
        <f t="shared" si="379"/>
        <v>0</v>
      </c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60">
        <f t="shared" si="380"/>
        <v>0</v>
      </c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60">
        <f t="shared" si="381"/>
        <v>0</v>
      </c>
      <c r="FI125" s="48"/>
      <c r="FJ125" s="48"/>
      <c r="FK125" s="48"/>
      <c r="FL125" s="48"/>
      <c r="FM125" s="48"/>
      <c r="FN125" s="48"/>
      <c r="FO125" s="48"/>
      <c r="FP125" s="48"/>
      <c r="FQ125" s="48"/>
      <c r="FR125" s="48"/>
      <c r="FS125" s="48"/>
      <c r="FT125" s="48"/>
      <c r="FU125" s="60">
        <f t="shared" si="382"/>
        <v>0</v>
      </c>
      <c r="FV125" s="48"/>
      <c r="FW125" s="48"/>
      <c r="FX125" s="48"/>
      <c r="FY125" s="48"/>
      <c r="FZ125" s="48"/>
      <c r="GA125" s="48"/>
      <c r="GB125" s="48"/>
      <c r="GC125" s="48"/>
      <c r="GD125" s="48"/>
      <c r="GE125" s="48"/>
      <c r="GF125" s="48"/>
      <c r="GG125" s="48"/>
      <c r="GH125" s="60">
        <f t="shared" si="383"/>
        <v>0</v>
      </c>
    </row>
    <row r="126" spans="1:190" s="52" customFormat="1" hidden="1" x14ac:dyDescent="0.25">
      <c r="A126" s="45"/>
      <c r="B126" s="46"/>
      <c r="C126" s="104"/>
      <c r="D126" s="64" t="str">
        <f>D73</f>
        <v>Bank Mayapada TW4</v>
      </c>
      <c r="E126" s="46"/>
      <c r="F126" s="65"/>
      <c r="G126" s="66"/>
      <c r="H126" s="49">
        <f t="shared" si="341"/>
        <v>0</v>
      </c>
      <c r="I126" s="50"/>
      <c r="J126" s="58">
        <f t="shared" si="370"/>
        <v>0</v>
      </c>
      <c r="K126" s="48"/>
      <c r="L126" s="48"/>
      <c r="M126" s="48"/>
      <c r="N126" s="48"/>
      <c r="O126" s="48"/>
      <c r="P126" s="60">
        <f>SUM(K126:O126)</f>
        <v>0</v>
      </c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60">
        <f t="shared" si="371"/>
        <v>0</v>
      </c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60">
        <f t="shared" si="372"/>
        <v>0</v>
      </c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60">
        <f t="shared" si="373"/>
        <v>0</v>
      </c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60">
        <f t="shared" si="374"/>
        <v>0</v>
      </c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60">
        <f t="shared" si="375"/>
        <v>0</v>
      </c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60">
        <f t="shared" si="376"/>
        <v>0</v>
      </c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60">
        <f t="shared" si="377"/>
        <v>0</v>
      </c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60">
        <f t="shared" si="378"/>
        <v>0</v>
      </c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60">
        <f t="shared" si="379"/>
        <v>0</v>
      </c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60">
        <f t="shared" si="380"/>
        <v>0</v>
      </c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60">
        <f t="shared" si="381"/>
        <v>0</v>
      </c>
      <c r="FI126" s="48"/>
      <c r="FJ126" s="48"/>
      <c r="FK126" s="48"/>
      <c r="FL126" s="48"/>
      <c r="FM126" s="48"/>
      <c r="FN126" s="48"/>
      <c r="FO126" s="48"/>
      <c r="FP126" s="48"/>
      <c r="FQ126" s="48"/>
      <c r="FR126" s="48"/>
      <c r="FS126" s="48"/>
      <c r="FT126" s="48"/>
      <c r="FU126" s="60">
        <f t="shared" si="382"/>
        <v>0</v>
      </c>
      <c r="FV126" s="48"/>
      <c r="FW126" s="48"/>
      <c r="FX126" s="48"/>
      <c r="FY126" s="48"/>
      <c r="FZ126" s="48"/>
      <c r="GA126" s="48"/>
      <c r="GB126" s="48"/>
      <c r="GC126" s="48"/>
      <c r="GD126" s="48"/>
      <c r="GE126" s="48"/>
      <c r="GF126" s="48"/>
      <c r="GG126" s="48"/>
      <c r="GH126" s="60">
        <f t="shared" si="383"/>
        <v>0</v>
      </c>
    </row>
    <row r="127" spans="1:190" s="52" customFormat="1" hidden="1" x14ac:dyDescent="0.25">
      <c r="A127" s="45"/>
      <c r="B127" s="46"/>
      <c r="C127" s="104"/>
      <c r="D127" s="64" t="str">
        <f>D74</f>
        <v>Bank Mayapada TW5</v>
      </c>
      <c r="E127" s="46"/>
      <c r="F127" s="65"/>
      <c r="G127" s="66"/>
      <c r="H127" s="49">
        <f t="shared" si="341"/>
        <v>0</v>
      </c>
      <c r="I127" s="50"/>
      <c r="J127" s="58">
        <f t="shared" si="370"/>
        <v>0</v>
      </c>
      <c r="K127" s="48"/>
      <c r="L127" s="48"/>
      <c r="M127" s="48"/>
      <c r="N127" s="48"/>
      <c r="O127" s="48"/>
      <c r="P127" s="60">
        <f>SUM(K127:O127)</f>
        <v>0</v>
      </c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60">
        <f>SUM(Q127:AB127)</f>
        <v>0</v>
      </c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60">
        <f>SUM(AI127:AT127)</f>
        <v>0</v>
      </c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60">
        <f>SUM(AV127:BG127)</f>
        <v>0</v>
      </c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60">
        <f>SUM(BI127:BT127)</f>
        <v>0</v>
      </c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60">
        <f>SUM(BV127:CG127)</f>
        <v>0</v>
      </c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60">
        <f>SUM(CI127:CT127)</f>
        <v>0</v>
      </c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60">
        <f>SUM(CV127:DG127)</f>
        <v>0</v>
      </c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60">
        <f>SUM(DI127:DT127)</f>
        <v>0</v>
      </c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60">
        <f>SUM(DV127:EG127)</f>
        <v>0</v>
      </c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60">
        <f>SUM(EI127:ET127)</f>
        <v>0</v>
      </c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60">
        <f>SUM(EV127:FG127)</f>
        <v>0</v>
      </c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60">
        <f>SUM(FI127:FT127)</f>
        <v>0</v>
      </c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60">
        <f>SUM(FV127:GG127)</f>
        <v>0</v>
      </c>
    </row>
    <row r="128" spans="1:190" s="62" customFormat="1" x14ac:dyDescent="0.25">
      <c r="A128" s="53"/>
      <c r="B128" s="54"/>
      <c r="C128" s="104"/>
      <c r="D128" s="118" t="s">
        <v>84</v>
      </c>
      <c r="E128" s="54"/>
      <c r="F128" s="105">
        <v>0</v>
      </c>
      <c r="G128" s="112"/>
      <c r="H128" s="57">
        <f t="shared" si="341"/>
        <v>0</v>
      </c>
      <c r="I128" s="58">
        <f>SUM(I123:I126)</f>
        <v>0</v>
      </c>
      <c r="J128" s="58">
        <f t="shared" si="370"/>
        <v>0</v>
      </c>
      <c r="K128" s="58">
        <f>SUM(K123:K127)</f>
        <v>0</v>
      </c>
      <c r="L128" s="58">
        <f t="shared" ref="L128:O128" si="384">SUM(L123:L127)</f>
        <v>0</v>
      </c>
      <c r="M128" s="58">
        <f t="shared" si="384"/>
        <v>0</v>
      </c>
      <c r="N128" s="58">
        <f t="shared" si="384"/>
        <v>0</v>
      </c>
      <c r="O128" s="58">
        <f t="shared" si="384"/>
        <v>0</v>
      </c>
      <c r="P128" s="57">
        <f>SUM(P123:P127)</f>
        <v>0</v>
      </c>
      <c r="Q128" s="58">
        <f>SUM(Q123:Q127)</f>
        <v>0</v>
      </c>
      <c r="R128" s="58">
        <f t="shared" ref="R128:AB128" si="385">SUM(R123:R127)</f>
        <v>0</v>
      </c>
      <c r="S128" s="58">
        <f t="shared" si="385"/>
        <v>0</v>
      </c>
      <c r="T128" s="58">
        <f t="shared" si="385"/>
        <v>0</v>
      </c>
      <c r="U128" s="58">
        <f t="shared" si="385"/>
        <v>0</v>
      </c>
      <c r="V128" s="58">
        <f t="shared" si="385"/>
        <v>0</v>
      </c>
      <c r="W128" s="58">
        <f t="shared" si="385"/>
        <v>0</v>
      </c>
      <c r="X128" s="58">
        <f t="shared" si="385"/>
        <v>0</v>
      </c>
      <c r="Y128" s="58">
        <f t="shared" si="385"/>
        <v>0</v>
      </c>
      <c r="Z128" s="58">
        <f t="shared" si="385"/>
        <v>0</v>
      </c>
      <c r="AA128" s="58">
        <f t="shared" si="385"/>
        <v>0</v>
      </c>
      <c r="AB128" s="58">
        <f t="shared" si="385"/>
        <v>0</v>
      </c>
      <c r="AC128" s="58">
        <f>SUM(AC123:AC127)</f>
        <v>0</v>
      </c>
      <c r="AD128" s="58">
        <f t="shared" ref="AD128:AG128" si="386">SUM(AD123:AD127)</f>
        <v>0</v>
      </c>
      <c r="AE128" s="58">
        <f t="shared" si="386"/>
        <v>0</v>
      </c>
      <c r="AF128" s="58">
        <f t="shared" si="386"/>
        <v>0</v>
      </c>
      <c r="AG128" s="58">
        <f t="shared" si="386"/>
        <v>0</v>
      </c>
      <c r="AH128" s="57">
        <f>SUM(AH123:AH127)</f>
        <v>0</v>
      </c>
      <c r="AI128" s="58">
        <f>SUM(AI123:AI127)</f>
        <v>0</v>
      </c>
      <c r="AJ128" s="58">
        <f t="shared" ref="AJ128:AT128" si="387">SUM(AJ123:AJ127)</f>
        <v>0</v>
      </c>
      <c r="AK128" s="58">
        <f t="shared" si="387"/>
        <v>0</v>
      </c>
      <c r="AL128" s="58">
        <f t="shared" si="387"/>
        <v>0</v>
      </c>
      <c r="AM128" s="58">
        <f t="shared" si="387"/>
        <v>0</v>
      </c>
      <c r="AN128" s="58">
        <f t="shared" si="387"/>
        <v>0</v>
      </c>
      <c r="AO128" s="58">
        <f t="shared" si="387"/>
        <v>0</v>
      </c>
      <c r="AP128" s="58">
        <f t="shared" si="387"/>
        <v>0</v>
      </c>
      <c r="AQ128" s="58">
        <f t="shared" si="387"/>
        <v>0</v>
      </c>
      <c r="AR128" s="58">
        <f t="shared" si="387"/>
        <v>0</v>
      </c>
      <c r="AS128" s="58">
        <f t="shared" si="387"/>
        <v>0</v>
      </c>
      <c r="AT128" s="58">
        <f t="shared" si="387"/>
        <v>0</v>
      </c>
      <c r="AU128" s="57">
        <f>SUM(AU123:AU127)</f>
        <v>0</v>
      </c>
      <c r="AV128" s="58">
        <f>SUM(AV123:AV127)</f>
        <v>0</v>
      </c>
      <c r="AW128" s="58">
        <f t="shared" ref="AW128:BG128" si="388">SUM(AW123:AW127)</f>
        <v>0</v>
      </c>
      <c r="AX128" s="58">
        <f t="shared" si="388"/>
        <v>0</v>
      </c>
      <c r="AY128" s="58">
        <f t="shared" si="388"/>
        <v>0</v>
      </c>
      <c r="AZ128" s="58">
        <f t="shared" si="388"/>
        <v>0</v>
      </c>
      <c r="BA128" s="58">
        <f t="shared" si="388"/>
        <v>0</v>
      </c>
      <c r="BB128" s="58">
        <f t="shared" si="388"/>
        <v>0</v>
      </c>
      <c r="BC128" s="58">
        <f t="shared" si="388"/>
        <v>0</v>
      </c>
      <c r="BD128" s="58">
        <f t="shared" si="388"/>
        <v>0</v>
      </c>
      <c r="BE128" s="58">
        <f t="shared" si="388"/>
        <v>0</v>
      </c>
      <c r="BF128" s="58">
        <f t="shared" si="388"/>
        <v>0</v>
      </c>
      <c r="BG128" s="58">
        <f t="shared" si="388"/>
        <v>0</v>
      </c>
      <c r="BH128" s="57">
        <f>SUM(BH123:BH127)</f>
        <v>0</v>
      </c>
      <c r="BI128" s="58">
        <f>SUM(BI123:BI127)</f>
        <v>0</v>
      </c>
      <c r="BJ128" s="58">
        <f t="shared" ref="BJ128:BT128" si="389">SUM(BJ123:BJ127)</f>
        <v>0</v>
      </c>
      <c r="BK128" s="58">
        <f t="shared" si="389"/>
        <v>0</v>
      </c>
      <c r="BL128" s="58">
        <f t="shared" si="389"/>
        <v>0</v>
      </c>
      <c r="BM128" s="58">
        <f t="shared" si="389"/>
        <v>0</v>
      </c>
      <c r="BN128" s="58">
        <f t="shared" si="389"/>
        <v>0</v>
      </c>
      <c r="BO128" s="58">
        <f t="shared" si="389"/>
        <v>0</v>
      </c>
      <c r="BP128" s="58">
        <f t="shared" si="389"/>
        <v>0</v>
      </c>
      <c r="BQ128" s="58">
        <f t="shared" si="389"/>
        <v>0</v>
      </c>
      <c r="BR128" s="58">
        <f t="shared" si="389"/>
        <v>0</v>
      </c>
      <c r="BS128" s="58">
        <f t="shared" si="389"/>
        <v>0</v>
      </c>
      <c r="BT128" s="58">
        <f t="shared" si="389"/>
        <v>0</v>
      </c>
      <c r="BU128" s="57">
        <f>SUM(BU123:BU127)</f>
        <v>0</v>
      </c>
      <c r="BV128" s="58">
        <f>SUM(BV123:BV127)</f>
        <v>0</v>
      </c>
      <c r="BW128" s="58">
        <f t="shared" ref="BW128:CG128" si="390">SUM(BW123:BW127)</f>
        <v>0</v>
      </c>
      <c r="BX128" s="58">
        <f t="shared" si="390"/>
        <v>0</v>
      </c>
      <c r="BY128" s="58">
        <f t="shared" si="390"/>
        <v>0</v>
      </c>
      <c r="BZ128" s="58">
        <f t="shared" si="390"/>
        <v>0</v>
      </c>
      <c r="CA128" s="58">
        <f t="shared" si="390"/>
        <v>0</v>
      </c>
      <c r="CB128" s="58">
        <f t="shared" si="390"/>
        <v>0</v>
      </c>
      <c r="CC128" s="58">
        <f t="shared" si="390"/>
        <v>0</v>
      </c>
      <c r="CD128" s="58">
        <f t="shared" si="390"/>
        <v>0</v>
      </c>
      <c r="CE128" s="58">
        <f t="shared" si="390"/>
        <v>0</v>
      </c>
      <c r="CF128" s="58">
        <f t="shared" si="390"/>
        <v>0</v>
      </c>
      <c r="CG128" s="58">
        <f t="shared" si="390"/>
        <v>0</v>
      </c>
      <c r="CH128" s="57">
        <f>SUM(CH123:CH127)</f>
        <v>0</v>
      </c>
      <c r="CI128" s="58">
        <f>SUM(CI123:CI127)</f>
        <v>0</v>
      </c>
      <c r="CJ128" s="58">
        <f t="shared" ref="CJ128:CT128" si="391">SUM(CJ123:CJ127)</f>
        <v>0</v>
      </c>
      <c r="CK128" s="58">
        <f t="shared" si="391"/>
        <v>0</v>
      </c>
      <c r="CL128" s="58">
        <f t="shared" si="391"/>
        <v>0</v>
      </c>
      <c r="CM128" s="58">
        <f t="shared" si="391"/>
        <v>0</v>
      </c>
      <c r="CN128" s="58">
        <f t="shared" si="391"/>
        <v>0</v>
      </c>
      <c r="CO128" s="58">
        <f t="shared" si="391"/>
        <v>0</v>
      </c>
      <c r="CP128" s="58">
        <f t="shared" si="391"/>
        <v>0</v>
      </c>
      <c r="CQ128" s="58">
        <f t="shared" si="391"/>
        <v>0</v>
      </c>
      <c r="CR128" s="58">
        <f t="shared" si="391"/>
        <v>0</v>
      </c>
      <c r="CS128" s="58">
        <f t="shared" si="391"/>
        <v>0</v>
      </c>
      <c r="CT128" s="58">
        <f t="shared" si="391"/>
        <v>0</v>
      </c>
      <c r="CU128" s="57">
        <f>SUM(CU123:CU127)</f>
        <v>0</v>
      </c>
      <c r="CV128" s="58">
        <f>SUM(CV123:CV127)</f>
        <v>0</v>
      </c>
      <c r="CW128" s="58">
        <f t="shared" ref="CW128:DG128" si="392">SUM(CW123:CW127)</f>
        <v>0</v>
      </c>
      <c r="CX128" s="58">
        <f t="shared" si="392"/>
        <v>0</v>
      </c>
      <c r="CY128" s="58">
        <f t="shared" si="392"/>
        <v>0</v>
      </c>
      <c r="CZ128" s="58">
        <f t="shared" si="392"/>
        <v>0</v>
      </c>
      <c r="DA128" s="58">
        <f t="shared" si="392"/>
        <v>0</v>
      </c>
      <c r="DB128" s="58">
        <f t="shared" si="392"/>
        <v>0</v>
      </c>
      <c r="DC128" s="58">
        <f t="shared" si="392"/>
        <v>0</v>
      </c>
      <c r="DD128" s="58">
        <f t="shared" si="392"/>
        <v>0</v>
      </c>
      <c r="DE128" s="58">
        <f t="shared" si="392"/>
        <v>0</v>
      </c>
      <c r="DF128" s="58">
        <f t="shared" si="392"/>
        <v>0</v>
      </c>
      <c r="DG128" s="58">
        <f t="shared" si="392"/>
        <v>0</v>
      </c>
      <c r="DH128" s="57">
        <f>SUM(DH123:DH127)</f>
        <v>0</v>
      </c>
      <c r="DI128" s="58">
        <f>SUM(DI123:DI127)</f>
        <v>0</v>
      </c>
      <c r="DJ128" s="58">
        <f t="shared" ref="DJ128:DT128" si="393">SUM(DJ123:DJ127)</f>
        <v>0</v>
      </c>
      <c r="DK128" s="58">
        <f t="shared" si="393"/>
        <v>0</v>
      </c>
      <c r="DL128" s="58">
        <f t="shared" si="393"/>
        <v>0</v>
      </c>
      <c r="DM128" s="58">
        <f t="shared" si="393"/>
        <v>0</v>
      </c>
      <c r="DN128" s="58">
        <f t="shared" si="393"/>
        <v>0</v>
      </c>
      <c r="DO128" s="58">
        <f t="shared" si="393"/>
        <v>0</v>
      </c>
      <c r="DP128" s="58">
        <f t="shared" si="393"/>
        <v>0</v>
      </c>
      <c r="DQ128" s="58">
        <f t="shared" si="393"/>
        <v>0</v>
      </c>
      <c r="DR128" s="58">
        <f t="shared" si="393"/>
        <v>0</v>
      </c>
      <c r="DS128" s="58">
        <f t="shared" si="393"/>
        <v>0</v>
      </c>
      <c r="DT128" s="58">
        <f t="shared" si="393"/>
        <v>0</v>
      </c>
      <c r="DU128" s="57">
        <f>SUM(DU123:DU127)</f>
        <v>0</v>
      </c>
      <c r="DV128" s="58">
        <f>SUM(DV123:DV127)</f>
        <v>0</v>
      </c>
      <c r="DW128" s="58">
        <f t="shared" ref="DW128:EG128" si="394">SUM(DW123:DW127)</f>
        <v>0</v>
      </c>
      <c r="DX128" s="58">
        <f t="shared" si="394"/>
        <v>0</v>
      </c>
      <c r="DY128" s="58">
        <f t="shared" si="394"/>
        <v>0</v>
      </c>
      <c r="DZ128" s="58">
        <f t="shared" si="394"/>
        <v>0</v>
      </c>
      <c r="EA128" s="58">
        <f t="shared" si="394"/>
        <v>0</v>
      </c>
      <c r="EB128" s="58">
        <f t="shared" si="394"/>
        <v>0</v>
      </c>
      <c r="EC128" s="58">
        <f t="shared" si="394"/>
        <v>0</v>
      </c>
      <c r="ED128" s="58">
        <f t="shared" si="394"/>
        <v>0</v>
      </c>
      <c r="EE128" s="58">
        <f t="shared" si="394"/>
        <v>0</v>
      </c>
      <c r="EF128" s="58">
        <f t="shared" si="394"/>
        <v>0</v>
      </c>
      <c r="EG128" s="58">
        <f t="shared" si="394"/>
        <v>0</v>
      </c>
      <c r="EH128" s="57">
        <f>SUM(EH123:EH127)</f>
        <v>0</v>
      </c>
      <c r="EI128" s="58">
        <f>SUM(EI123:EI127)</f>
        <v>0</v>
      </c>
      <c r="EJ128" s="58">
        <f t="shared" ref="EJ128:ET128" si="395">SUM(EJ123:EJ127)</f>
        <v>0</v>
      </c>
      <c r="EK128" s="58">
        <f t="shared" si="395"/>
        <v>0</v>
      </c>
      <c r="EL128" s="58">
        <f t="shared" si="395"/>
        <v>0</v>
      </c>
      <c r="EM128" s="58">
        <f t="shared" si="395"/>
        <v>0</v>
      </c>
      <c r="EN128" s="58">
        <f t="shared" si="395"/>
        <v>0</v>
      </c>
      <c r="EO128" s="58">
        <f t="shared" si="395"/>
        <v>0</v>
      </c>
      <c r="EP128" s="58">
        <f t="shared" si="395"/>
        <v>0</v>
      </c>
      <c r="EQ128" s="58">
        <f t="shared" si="395"/>
        <v>0</v>
      </c>
      <c r="ER128" s="58">
        <f t="shared" si="395"/>
        <v>0</v>
      </c>
      <c r="ES128" s="58">
        <f t="shared" si="395"/>
        <v>0</v>
      </c>
      <c r="ET128" s="58">
        <f t="shared" si="395"/>
        <v>0</v>
      </c>
      <c r="EU128" s="57">
        <f>SUM(EU123:EU127)</f>
        <v>0</v>
      </c>
      <c r="EV128" s="58">
        <f>SUM(EV123:EV127)</f>
        <v>0</v>
      </c>
      <c r="EW128" s="58">
        <f t="shared" ref="EW128:FG128" si="396">SUM(EW123:EW127)</f>
        <v>0</v>
      </c>
      <c r="EX128" s="58">
        <f t="shared" si="396"/>
        <v>0</v>
      </c>
      <c r="EY128" s="58">
        <f t="shared" si="396"/>
        <v>0</v>
      </c>
      <c r="EZ128" s="58">
        <f t="shared" si="396"/>
        <v>0</v>
      </c>
      <c r="FA128" s="58">
        <f t="shared" si="396"/>
        <v>0</v>
      </c>
      <c r="FB128" s="58">
        <f t="shared" si="396"/>
        <v>0</v>
      </c>
      <c r="FC128" s="58">
        <f t="shared" si="396"/>
        <v>0</v>
      </c>
      <c r="FD128" s="58">
        <f t="shared" si="396"/>
        <v>0</v>
      </c>
      <c r="FE128" s="58">
        <f t="shared" si="396"/>
        <v>0</v>
      </c>
      <c r="FF128" s="58">
        <f t="shared" si="396"/>
        <v>0</v>
      </c>
      <c r="FG128" s="58">
        <f t="shared" si="396"/>
        <v>0</v>
      </c>
      <c r="FH128" s="57">
        <f>SUM(FH123:FH127)</f>
        <v>0</v>
      </c>
      <c r="FI128" s="58">
        <f>SUM(FI123:FI127)</f>
        <v>0</v>
      </c>
      <c r="FJ128" s="58">
        <f t="shared" ref="FJ128:FT128" si="397">SUM(FJ123:FJ127)</f>
        <v>0</v>
      </c>
      <c r="FK128" s="58">
        <f t="shared" si="397"/>
        <v>0</v>
      </c>
      <c r="FL128" s="58">
        <f t="shared" si="397"/>
        <v>0</v>
      </c>
      <c r="FM128" s="58">
        <f t="shared" si="397"/>
        <v>0</v>
      </c>
      <c r="FN128" s="58">
        <f t="shared" si="397"/>
        <v>0</v>
      </c>
      <c r="FO128" s="58">
        <f t="shared" si="397"/>
        <v>0</v>
      </c>
      <c r="FP128" s="58">
        <f t="shared" si="397"/>
        <v>0</v>
      </c>
      <c r="FQ128" s="58">
        <f t="shared" si="397"/>
        <v>0</v>
      </c>
      <c r="FR128" s="58">
        <f t="shared" si="397"/>
        <v>0</v>
      </c>
      <c r="FS128" s="58">
        <f t="shared" si="397"/>
        <v>0</v>
      </c>
      <c r="FT128" s="58">
        <f t="shared" si="397"/>
        <v>0</v>
      </c>
      <c r="FU128" s="57">
        <f>SUM(FU123:FU127)</f>
        <v>0</v>
      </c>
      <c r="FV128" s="58">
        <f>SUM(FV123:FV127)</f>
        <v>0</v>
      </c>
      <c r="FW128" s="58">
        <f t="shared" ref="FW128:GG128" si="398">SUM(FW123:FW127)</f>
        <v>0</v>
      </c>
      <c r="FX128" s="58">
        <f t="shared" si="398"/>
        <v>0</v>
      </c>
      <c r="FY128" s="58">
        <f t="shared" si="398"/>
        <v>0</v>
      </c>
      <c r="FZ128" s="58">
        <f t="shared" si="398"/>
        <v>0</v>
      </c>
      <c r="GA128" s="58">
        <f t="shared" si="398"/>
        <v>0</v>
      </c>
      <c r="GB128" s="58">
        <f t="shared" si="398"/>
        <v>0</v>
      </c>
      <c r="GC128" s="58">
        <f t="shared" si="398"/>
        <v>0</v>
      </c>
      <c r="GD128" s="58">
        <f t="shared" si="398"/>
        <v>0</v>
      </c>
      <c r="GE128" s="58">
        <f t="shared" si="398"/>
        <v>0</v>
      </c>
      <c r="GF128" s="58">
        <f t="shared" si="398"/>
        <v>0</v>
      </c>
      <c r="GG128" s="58">
        <f t="shared" si="398"/>
        <v>0</v>
      </c>
      <c r="GH128" s="57">
        <f>SUM(GH123:GH127)</f>
        <v>0</v>
      </c>
    </row>
    <row r="129" spans="1:203" s="52" customFormat="1" x14ac:dyDescent="0.25">
      <c r="A129" s="45"/>
      <c r="B129" s="46"/>
      <c r="C129" s="104"/>
      <c r="D129" s="55"/>
      <c r="E129" s="54"/>
      <c r="F129" s="56"/>
      <c r="G129" s="57"/>
      <c r="H129" s="57"/>
      <c r="I129" s="58"/>
      <c r="J129" s="50"/>
      <c r="K129" s="59"/>
      <c r="L129" s="60"/>
      <c r="M129" s="60"/>
      <c r="N129" s="60"/>
      <c r="O129" s="60"/>
      <c r="P129" s="60"/>
      <c r="Q129" s="59"/>
      <c r="R129" s="60"/>
      <c r="S129" s="60"/>
      <c r="T129" s="60"/>
      <c r="U129" s="60"/>
      <c r="V129" s="60"/>
      <c r="W129" s="60"/>
      <c r="X129" s="61"/>
      <c r="Y129" s="60"/>
      <c r="Z129" s="60"/>
      <c r="AA129" s="60"/>
      <c r="AB129" s="60"/>
      <c r="AC129" s="59"/>
      <c r="AD129" s="60"/>
      <c r="AE129" s="60"/>
      <c r="AF129" s="60"/>
      <c r="AG129" s="60"/>
      <c r="AH129" s="60"/>
      <c r="AI129" s="59"/>
      <c r="AJ129" s="60"/>
      <c r="AK129" s="60"/>
      <c r="AL129" s="60"/>
      <c r="AM129" s="60"/>
      <c r="AN129" s="60"/>
      <c r="AO129" s="60"/>
      <c r="AP129" s="61"/>
      <c r="AQ129" s="60"/>
      <c r="AR129" s="60"/>
      <c r="AS129" s="60"/>
      <c r="AT129" s="60"/>
      <c r="AU129" s="60"/>
      <c r="AV129" s="59"/>
      <c r="AW129" s="60"/>
      <c r="AX129" s="60"/>
      <c r="AY129" s="60"/>
      <c r="AZ129" s="60"/>
      <c r="BA129" s="60"/>
      <c r="BB129" s="60"/>
      <c r="BC129" s="61"/>
      <c r="BD129" s="60"/>
      <c r="BE129" s="60"/>
      <c r="BF129" s="60"/>
      <c r="BG129" s="60"/>
      <c r="BH129" s="60"/>
      <c r="BI129" s="59"/>
      <c r="BJ129" s="60"/>
      <c r="BK129" s="60"/>
      <c r="BL129" s="60"/>
      <c r="BM129" s="60"/>
      <c r="BN129" s="60"/>
      <c r="BO129" s="60"/>
      <c r="BP129" s="61"/>
      <c r="BQ129" s="60"/>
      <c r="BR129" s="60"/>
      <c r="BS129" s="60"/>
      <c r="BT129" s="60"/>
      <c r="BU129" s="60"/>
      <c r="BV129" s="59"/>
      <c r="BW129" s="60"/>
      <c r="BX129" s="60"/>
      <c r="BY129" s="60"/>
      <c r="BZ129" s="60"/>
      <c r="CA129" s="60"/>
      <c r="CB129" s="60"/>
      <c r="CC129" s="61"/>
      <c r="CD129" s="60"/>
      <c r="CE129" s="60"/>
      <c r="CF129" s="60"/>
      <c r="CG129" s="60"/>
      <c r="CH129" s="60"/>
      <c r="CI129" s="59"/>
      <c r="CJ129" s="60"/>
      <c r="CK129" s="60"/>
      <c r="CL129" s="60"/>
      <c r="CM129" s="60"/>
      <c r="CN129" s="60"/>
      <c r="CO129" s="60"/>
      <c r="CP129" s="61"/>
      <c r="CQ129" s="60"/>
      <c r="CR129" s="60"/>
      <c r="CS129" s="60"/>
      <c r="CT129" s="60"/>
      <c r="CU129" s="60"/>
      <c r="CV129" s="59"/>
      <c r="CW129" s="60"/>
      <c r="CX129" s="60"/>
      <c r="CY129" s="60"/>
      <c r="CZ129" s="60"/>
      <c r="DA129" s="60"/>
      <c r="DB129" s="60"/>
      <c r="DC129" s="61"/>
      <c r="DD129" s="60"/>
      <c r="DE129" s="60"/>
      <c r="DF129" s="60"/>
      <c r="DG129" s="60"/>
      <c r="DH129" s="60"/>
      <c r="DI129" s="59"/>
      <c r="DJ129" s="60"/>
      <c r="DK129" s="60"/>
      <c r="DL129" s="60"/>
      <c r="DM129" s="60"/>
      <c r="DN129" s="60"/>
      <c r="DO129" s="60"/>
      <c r="DP129" s="61"/>
      <c r="DQ129" s="60"/>
      <c r="DR129" s="60"/>
      <c r="DS129" s="60"/>
      <c r="DT129" s="60"/>
      <c r="DU129" s="60"/>
      <c r="DV129" s="59"/>
      <c r="DW129" s="60"/>
      <c r="DX129" s="60"/>
      <c r="DY129" s="60"/>
      <c r="DZ129" s="60"/>
      <c r="EA129" s="60"/>
      <c r="EB129" s="60"/>
      <c r="EC129" s="61"/>
      <c r="ED129" s="60"/>
      <c r="EE129" s="60"/>
      <c r="EF129" s="60"/>
      <c r="EG129" s="60"/>
      <c r="EH129" s="60"/>
      <c r="EI129" s="59"/>
      <c r="EJ129" s="60"/>
      <c r="EK129" s="60"/>
      <c r="EL129" s="60"/>
      <c r="EM129" s="60"/>
      <c r="EN129" s="60"/>
      <c r="EO129" s="60"/>
      <c r="EP129" s="61"/>
      <c r="EQ129" s="60"/>
      <c r="ER129" s="60"/>
      <c r="ES129" s="60"/>
      <c r="ET129" s="60"/>
      <c r="EU129" s="60"/>
      <c r="EV129" s="59"/>
      <c r="EW129" s="60"/>
      <c r="EX129" s="60"/>
      <c r="EY129" s="60"/>
      <c r="EZ129" s="60"/>
      <c r="FA129" s="60"/>
      <c r="FB129" s="60"/>
      <c r="FC129" s="61"/>
      <c r="FD129" s="60"/>
      <c r="FE129" s="60"/>
      <c r="FF129" s="60"/>
      <c r="FG129" s="60"/>
      <c r="FH129" s="60"/>
      <c r="FI129" s="59"/>
      <c r="FJ129" s="60"/>
      <c r="FK129" s="60"/>
      <c r="FL129" s="60"/>
      <c r="FM129" s="60"/>
      <c r="FN129" s="60"/>
      <c r="FO129" s="60"/>
      <c r="FP129" s="61"/>
      <c r="FQ129" s="60"/>
      <c r="FR129" s="60"/>
      <c r="FS129" s="60"/>
      <c r="FT129" s="60"/>
      <c r="FU129" s="60"/>
      <c r="FV129" s="59"/>
      <c r="FW129" s="60"/>
      <c r="FX129" s="60"/>
      <c r="FY129" s="60"/>
      <c r="FZ129" s="60"/>
      <c r="GA129" s="60"/>
      <c r="GB129" s="60"/>
      <c r="GC129" s="61"/>
      <c r="GD129" s="60"/>
      <c r="GE129" s="60"/>
      <c r="GF129" s="60"/>
      <c r="GG129" s="60"/>
      <c r="GH129" s="60"/>
    </row>
    <row r="130" spans="1:203" s="52" customFormat="1" x14ac:dyDescent="0.25">
      <c r="A130" s="45"/>
      <c r="B130" s="46" t="s">
        <v>85</v>
      </c>
      <c r="C130" s="55" t="s">
        <v>86</v>
      </c>
      <c r="D130" s="55"/>
      <c r="E130" s="54"/>
      <c r="F130" s="56"/>
      <c r="G130" s="57"/>
      <c r="H130" s="57"/>
      <c r="I130" s="58"/>
      <c r="J130" s="50"/>
      <c r="K130" s="59"/>
      <c r="L130" s="60"/>
      <c r="M130" s="60"/>
      <c r="N130" s="60"/>
      <c r="O130" s="60"/>
      <c r="P130" s="60"/>
      <c r="Q130" s="59"/>
      <c r="R130" s="60"/>
      <c r="S130" s="60"/>
      <c r="T130" s="60"/>
      <c r="U130" s="60"/>
      <c r="V130" s="60"/>
      <c r="W130" s="60"/>
      <c r="X130" s="61"/>
      <c r="Y130" s="60"/>
      <c r="Z130" s="60"/>
      <c r="AA130" s="60"/>
      <c r="AB130" s="60"/>
      <c r="AC130" s="59"/>
      <c r="AD130" s="60"/>
      <c r="AE130" s="60"/>
      <c r="AF130" s="60"/>
      <c r="AG130" s="60"/>
      <c r="AH130" s="60"/>
      <c r="AI130" s="59"/>
      <c r="AJ130" s="60"/>
      <c r="AK130" s="60"/>
      <c r="AL130" s="60"/>
      <c r="AM130" s="60"/>
      <c r="AN130" s="60"/>
      <c r="AO130" s="60"/>
      <c r="AP130" s="61"/>
      <c r="AQ130" s="60"/>
      <c r="AR130" s="60"/>
      <c r="AS130" s="60"/>
      <c r="AT130" s="60"/>
      <c r="AU130" s="60"/>
      <c r="AV130" s="59"/>
      <c r="AW130" s="60"/>
      <c r="AX130" s="60"/>
      <c r="AY130" s="60"/>
      <c r="AZ130" s="60"/>
      <c r="BA130" s="60"/>
      <c r="BB130" s="60"/>
      <c r="BC130" s="61"/>
      <c r="BD130" s="60"/>
      <c r="BE130" s="60"/>
      <c r="BF130" s="60"/>
      <c r="BG130" s="60"/>
      <c r="BH130" s="60"/>
      <c r="BI130" s="59"/>
      <c r="BJ130" s="60"/>
      <c r="BK130" s="60"/>
      <c r="BL130" s="60"/>
      <c r="BM130" s="60"/>
      <c r="BN130" s="60"/>
      <c r="BO130" s="60"/>
      <c r="BP130" s="61"/>
      <c r="BQ130" s="60"/>
      <c r="BR130" s="60"/>
      <c r="BS130" s="60"/>
      <c r="BT130" s="60"/>
      <c r="BU130" s="60"/>
      <c r="BV130" s="59"/>
      <c r="BW130" s="60"/>
      <c r="BX130" s="60"/>
      <c r="BY130" s="60"/>
      <c r="BZ130" s="60"/>
      <c r="CA130" s="60"/>
      <c r="CB130" s="60"/>
      <c r="CC130" s="61"/>
      <c r="CD130" s="60"/>
      <c r="CE130" s="60"/>
      <c r="CF130" s="60"/>
      <c r="CG130" s="60"/>
      <c r="CH130" s="60"/>
      <c r="CI130" s="59"/>
      <c r="CJ130" s="60"/>
      <c r="CK130" s="60"/>
      <c r="CL130" s="60"/>
      <c r="CM130" s="60"/>
      <c r="CN130" s="60"/>
      <c r="CO130" s="60"/>
      <c r="CP130" s="61"/>
      <c r="CQ130" s="60"/>
      <c r="CR130" s="60"/>
      <c r="CS130" s="60"/>
      <c r="CT130" s="60"/>
      <c r="CU130" s="60"/>
      <c r="CV130" s="59"/>
      <c r="CW130" s="60"/>
      <c r="CX130" s="60"/>
      <c r="CY130" s="60"/>
      <c r="CZ130" s="60"/>
      <c r="DA130" s="60"/>
      <c r="DB130" s="60"/>
      <c r="DC130" s="61"/>
      <c r="DD130" s="60"/>
      <c r="DE130" s="60"/>
      <c r="DF130" s="60"/>
      <c r="DG130" s="60"/>
      <c r="DH130" s="60"/>
      <c r="DI130" s="59"/>
      <c r="DJ130" s="60"/>
      <c r="DK130" s="60"/>
      <c r="DL130" s="60"/>
      <c r="DM130" s="60"/>
      <c r="DN130" s="60"/>
      <c r="DO130" s="60"/>
      <c r="DP130" s="61"/>
      <c r="DQ130" s="60"/>
      <c r="DR130" s="60"/>
      <c r="DS130" s="60"/>
      <c r="DT130" s="60"/>
      <c r="DU130" s="60"/>
      <c r="DV130" s="59"/>
      <c r="DW130" s="60"/>
      <c r="DX130" s="60"/>
      <c r="DY130" s="60"/>
      <c r="DZ130" s="60"/>
      <c r="EA130" s="60"/>
      <c r="EB130" s="60"/>
      <c r="EC130" s="61"/>
      <c r="ED130" s="60"/>
      <c r="EE130" s="60"/>
      <c r="EF130" s="60"/>
      <c r="EG130" s="60"/>
      <c r="EH130" s="60"/>
      <c r="EI130" s="59"/>
      <c r="EJ130" s="60"/>
      <c r="EK130" s="60"/>
      <c r="EL130" s="60"/>
      <c r="EM130" s="60"/>
      <c r="EN130" s="60"/>
      <c r="EO130" s="60"/>
      <c r="EP130" s="61"/>
      <c r="EQ130" s="60"/>
      <c r="ER130" s="60"/>
      <c r="ES130" s="60"/>
      <c r="ET130" s="60"/>
      <c r="EU130" s="60"/>
      <c r="EV130" s="59"/>
      <c r="EW130" s="60"/>
      <c r="EX130" s="60"/>
      <c r="EY130" s="60"/>
      <c r="EZ130" s="60"/>
      <c r="FA130" s="60"/>
      <c r="FB130" s="60"/>
      <c r="FC130" s="61"/>
      <c r="FD130" s="60"/>
      <c r="FE130" s="60"/>
      <c r="FF130" s="60"/>
      <c r="FG130" s="60"/>
      <c r="FH130" s="60"/>
      <c r="FI130" s="59"/>
      <c r="FJ130" s="60"/>
      <c r="FK130" s="60"/>
      <c r="FL130" s="60"/>
      <c r="FM130" s="60"/>
      <c r="FN130" s="60"/>
      <c r="FO130" s="60"/>
      <c r="FP130" s="61"/>
      <c r="FQ130" s="60"/>
      <c r="FR130" s="60"/>
      <c r="FS130" s="60"/>
      <c r="FT130" s="60"/>
      <c r="FU130" s="60"/>
      <c r="FV130" s="59"/>
      <c r="FW130" s="60"/>
      <c r="FX130" s="60"/>
      <c r="FY130" s="60"/>
      <c r="FZ130" s="60"/>
      <c r="GA130" s="60"/>
      <c r="GB130" s="60"/>
      <c r="GC130" s="61"/>
      <c r="GD130" s="60"/>
      <c r="GE130" s="60"/>
      <c r="GF130" s="60"/>
      <c r="GG130" s="60"/>
      <c r="GH130" s="60"/>
    </row>
    <row r="131" spans="1:203" s="52" customFormat="1" x14ac:dyDescent="0.25">
      <c r="A131" s="45"/>
      <c r="B131" s="46"/>
      <c r="C131" s="104"/>
      <c r="D131" s="46" t="str">
        <f>D11</f>
        <v>PT. SGB</v>
      </c>
      <c r="E131" s="46"/>
      <c r="F131" s="48"/>
      <c r="G131" s="117"/>
      <c r="H131" s="49">
        <f t="shared" ref="H131:H135" si="399">G131-J131</f>
        <v>0</v>
      </c>
      <c r="I131" s="50">
        <f>H131-J131</f>
        <v>0</v>
      </c>
      <c r="J131" s="58">
        <f>SUM(K131:GH131)/2</f>
        <v>0</v>
      </c>
      <c r="K131" s="61"/>
      <c r="L131" s="61"/>
      <c r="M131" s="61"/>
      <c r="N131" s="61"/>
      <c r="O131" s="61"/>
      <c r="P131" s="60">
        <f>SUM(K131:O131)</f>
        <v>0</v>
      </c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0">
        <f t="shared" ref="AH131:AH133" si="400">SUM(Q131:AB131)</f>
        <v>0</v>
      </c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0">
        <f t="shared" ref="AU131:AU133" si="401">SUM(AI131:AT131)</f>
        <v>0</v>
      </c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0">
        <f t="shared" ref="BH131:BH133" si="402">SUM(AV131:BG131)</f>
        <v>0</v>
      </c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0">
        <f t="shared" ref="BU131:BU133" si="403">SUM(BI131:BT131)</f>
        <v>0</v>
      </c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0">
        <f t="shared" ref="CH131:CH133" si="404">SUM(BV131:CG131)</f>
        <v>0</v>
      </c>
      <c r="CI131" s="61"/>
      <c r="CJ131" s="61"/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0">
        <f t="shared" ref="CU131:CU133" si="405">SUM(CI131:CT131)</f>
        <v>0</v>
      </c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  <c r="DH131" s="60">
        <f t="shared" ref="DH131:DH133" si="406">SUM(CV131:DG131)</f>
        <v>0</v>
      </c>
      <c r="DI131" s="61"/>
      <c r="DJ131" s="61"/>
      <c r="DK131" s="61"/>
      <c r="DL131" s="61"/>
      <c r="DM131" s="61"/>
      <c r="DN131" s="61"/>
      <c r="DO131" s="61"/>
      <c r="DP131" s="61"/>
      <c r="DQ131" s="61"/>
      <c r="DR131" s="61"/>
      <c r="DS131" s="61"/>
      <c r="DT131" s="61"/>
      <c r="DU131" s="60">
        <f t="shared" ref="DU131:DU133" si="407">SUM(DI131:DT131)</f>
        <v>0</v>
      </c>
      <c r="DV131" s="61"/>
      <c r="DW131" s="61"/>
      <c r="DX131" s="61"/>
      <c r="DY131" s="61"/>
      <c r="DZ131" s="61"/>
      <c r="EA131" s="61"/>
      <c r="EB131" s="61"/>
      <c r="EC131" s="61"/>
      <c r="ED131" s="61"/>
      <c r="EE131" s="61"/>
      <c r="EF131" s="61"/>
      <c r="EG131" s="61"/>
      <c r="EH131" s="60">
        <f t="shared" ref="EH131:EH133" si="408">SUM(DV131:EG131)</f>
        <v>0</v>
      </c>
      <c r="EI131" s="61"/>
      <c r="EJ131" s="61"/>
      <c r="EK131" s="61"/>
      <c r="EL131" s="61"/>
      <c r="EM131" s="61"/>
      <c r="EN131" s="61"/>
      <c r="EO131" s="61"/>
      <c r="EP131" s="61"/>
      <c r="EQ131" s="61"/>
      <c r="ER131" s="61"/>
      <c r="ES131" s="61"/>
      <c r="ET131" s="61"/>
      <c r="EU131" s="60">
        <f t="shared" ref="EU131:EU133" si="409">SUM(EI131:ET131)</f>
        <v>0</v>
      </c>
      <c r="EV131" s="61"/>
      <c r="EW131" s="61"/>
      <c r="EX131" s="61"/>
      <c r="EY131" s="61"/>
      <c r="EZ131" s="61"/>
      <c r="FA131" s="61"/>
      <c r="FB131" s="61"/>
      <c r="FC131" s="61"/>
      <c r="FD131" s="61"/>
      <c r="FE131" s="61"/>
      <c r="FF131" s="61"/>
      <c r="FG131" s="61"/>
      <c r="FH131" s="60">
        <f t="shared" ref="FH131:FH133" si="410">SUM(EV131:FG131)</f>
        <v>0</v>
      </c>
      <c r="FI131" s="61"/>
      <c r="FJ131" s="61"/>
      <c r="FK131" s="61"/>
      <c r="FL131" s="61"/>
      <c r="FM131" s="61"/>
      <c r="FN131" s="61"/>
      <c r="FO131" s="61"/>
      <c r="FP131" s="61"/>
      <c r="FQ131" s="61"/>
      <c r="FR131" s="61"/>
      <c r="FS131" s="61"/>
      <c r="FT131" s="61"/>
      <c r="FU131" s="60">
        <f t="shared" ref="FU131:FU133" si="411">SUM(FI131:FT131)</f>
        <v>0</v>
      </c>
      <c r="FV131" s="61"/>
      <c r="FW131" s="61"/>
      <c r="FX131" s="61"/>
      <c r="FY131" s="61"/>
      <c r="FZ131" s="61"/>
      <c r="GA131" s="61"/>
      <c r="GB131" s="61"/>
      <c r="GC131" s="61"/>
      <c r="GD131" s="61"/>
      <c r="GE131" s="61"/>
      <c r="GF131" s="61"/>
      <c r="GG131" s="61"/>
      <c r="GH131" s="60">
        <f t="shared" ref="GH131:GH133" si="412">SUM(FV131:GG131)</f>
        <v>0</v>
      </c>
    </row>
    <row r="132" spans="1:203" s="52" customFormat="1" x14ac:dyDescent="0.25">
      <c r="A132" s="45"/>
      <c r="B132" s="46"/>
      <c r="C132" s="104"/>
      <c r="D132" s="46" t="str">
        <f>D13</f>
        <v>PT.ABMA</v>
      </c>
      <c r="E132" s="46"/>
      <c r="F132" s="48"/>
      <c r="G132" s="117"/>
      <c r="H132" s="49">
        <f t="shared" si="399"/>
        <v>0</v>
      </c>
      <c r="I132" s="50">
        <f>H132-J132</f>
        <v>0</v>
      </c>
      <c r="J132" s="58">
        <f>SUM(K132:GH132)/2</f>
        <v>0</v>
      </c>
      <c r="K132" s="61"/>
      <c r="L132" s="61"/>
      <c r="M132" s="61"/>
      <c r="N132" s="61"/>
      <c r="O132" s="61"/>
      <c r="P132" s="60">
        <f>SUM(K132:O132)</f>
        <v>0</v>
      </c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0">
        <f t="shared" si="400"/>
        <v>0</v>
      </c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0">
        <f t="shared" si="401"/>
        <v>0</v>
      </c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0">
        <f t="shared" si="402"/>
        <v>0</v>
      </c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0">
        <f t="shared" si="403"/>
        <v>0</v>
      </c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0">
        <f t="shared" si="404"/>
        <v>0</v>
      </c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0">
        <f t="shared" si="405"/>
        <v>0</v>
      </c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  <c r="DH132" s="60">
        <f t="shared" si="406"/>
        <v>0</v>
      </c>
      <c r="DI132" s="61"/>
      <c r="DJ132" s="61"/>
      <c r="DK132" s="61"/>
      <c r="DL132" s="61"/>
      <c r="DM132" s="61"/>
      <c r="DN132" s="61"/>
      <c r="DO132" s="61"/>
      <c r="DP132" s="61"/>
      <c r="DQ132" s="61"/>
      <c r="DR132" s="61"/>
      <c r="DS132" s="61"/>
      <c r="DT132" s="61"/>
      <c r="DU132" s="60">
        <f t="shared" si="407"/>
        <v>0</v>
      </c>
      <c r="DV132" s="61"/>
      <c r="DW132" s="61"/>
      <c r="DX132" s="61"/>
      <c r="DY132" s="61"/>
      <c r="DZ132" s="61"/>
      <c r="EA132" s="61"/>
      <c r="EB132" s="61"/>
      <c r="EC132" s="61"/>
      <c r="ED132" s="61"/>
      <c r="EE132" s="61"/>
      <c r="EF132" s="61"/>
      <c r="EG132" s="61"/>
      <c r="EH132" s="60">
        <f t="shared" si="408"/>
        <v>0</v>
      </c>
      <c r="EI132" s="61"/>
      <c r="EJ132" s="61"/>
      <c r="EK132" s="61"/>
      <c r="EL132" s="61"/>
      <c r="EM132" s="61"/>
      <c r="EN132" s="61"/>
      <c r="EO132" s="61"/>
      <c r="EP132" s="61"/>
      <c r="EQ132" s="61"/>
      <c r="ER132" s="61"/>
      <c r="ES132" s="61"/>
      <c r="ET132" s="61"/>
      <c r="EU132" s="60">
        <f t="shared" si="409"/>
        <v>0</v>
      </c>
      <c r="EV132" s="61"/>
      <c r="EW132" s="61"/>
      <c r="EX132" s="61"/>
      <c r="EY132" s="61"/>
      <c r="EZ132" s="61"/>
      <c r="FA132" s="61"/>
      <c r="FB132" s="61"/>
      <c r="FC132" s="61"/>
      <c r="FD132" s="61"/>
      <c r="FE132" s="61"/>
      <c r="FF132" s="61"/>
      <c r="FG132" s="61"/>
      <c r="FH132" s="60">
        <f t="shared" si="410"/>
        <v>0</v>
      </c>
      <c r="FI132" s="61"/>
      <c r="FJ132" s="61"/>
      <c r="FK132" s="61"/>
      <c r="FL132" s="61"/>
      <c r="FM132" s="61"/>
      <c r="FN132" s="61"/>
      <c r="FO132" s="61"/>
      <c r="FP132" s="61"/>
      <c r="FQ132" s="61"/>
      <c r="FR132" s="61"/>
      <c r="FS132" s="61"/>
      <c r="FT132" s="61"/>
      <c r="FU132" s="60">
        <f t="shared" si="411"/>
        <v>0</v>
      </c>
      <c r="FV132" s="61"/>
      <c r="FW132" s="61"/>
      <c r="FX132" s="61"/>
      <c r="FY132" s="61"/>
      <c r="FZ132" s="61"/>
      <c r="GA132" s="61"/>
      <c r="GB132" s="61"/>
      <c r="GC132" s="61"/>
      <c r="GD132" s="61"/>
      <c r="GE132" s="61"/>
      <c r="GF132" s="61"/>
      <c r="GG132" s="61"/>
      <c r="GH132" s="60">
        <f t="shared" si="412"/>
        <v>0</v>
      </c>
    </row>
    <row r="133" spans="1:203" s="52" customFormat="1" x14ac:dyDescent="0.25">
      <c r="A133" s="45"/>
      <c r="B133" s="46"/>
      <c r="C133" s="104"/>
      <c r="D133" s="46">
        <f>D14</f>
        <v>0</v>
      </c>
      <c r="E133" s="46"/>
      <c r="F133" s="48"/>
      <c r="G133" s="117"/>
      <c r="H133" s="49">
        <f t="shared" si="399"/>
        <v>0</v>
      </c>
      <c r="I133" s="50">
        <f>H133-J133</f>
        <v>0</v>
      </c>
      <c r="J133" s="58">
        <f>SUM(K133:GH133)/2</f>
        <v>0</v>
      </c>
      <c r="K133" s="61"/>
      <c r="L133" s="61"/>
      <c r="M133" s="61"/>
      <c r="N133" s="61"/>
      <c r="O133" s="61"/>
      <c r="P133" s="60">
        <f>SUM(K133:O133)</f>
        <v>0</v>
      </c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0">
        <f t="shared" si="400"/>
        <v>0</v>
      </c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0">
        <f t="shared" si="401"/>
        <v>0</v>
      </c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0">
        <f t="shared" si="402"/>
        <v>0</v>
      </c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0">
        <f t="shared" si="403"/>
        <v>0</v>
      </c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0">
        <f t="shared" si="404"/>
        <v>0</v>
      </c>
      <c r="CI133" s="61"/>
      <c r="CJ133" s="61"/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0">
        <f t="shared" si="405"/>
        <v>0</v>
      </c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  <c r="DH133" s="60">
        <f t="shared" si="406"/>
        <v>0</v>
      </c>
      <c r="DI133" s="61"/>
      <c r="DJ133" s="61"/>
      <c r="DK133" s="61"/>
      <c r="DL133" s="61"/>
      <c r="DM133" s="61"/>
      <c r="DN133" s="61"/>
      <c r="DO133" s="61"/>
      <c r="DP133" s="61"/>
      <c r="DQ133" s="61"/>
      <c r="DR133" s="61"/>
      <c r="DS133" s="61"/>
      <c r="DT133" s="61"/>
      <c r="DU133" s="60">
        <f t="shared" si="407"/>
        <v>0</v>
      </c>
      <c r="DV133" s="61"/>
      <c r="DW133" s="61"/>
      <c r="DX133" s="61"/>
      <c r="DY133" s="61"/>
      <c r="DZ133" s="61"/>
      <c r="EA133" s="61"/>
      <c r="EB133" s="61"/>
      <c r="EC133" s="61"/>
      <c r="ED133" s="61"/>
      <c r="EE133" s="61"/>
      <c r="EF133" s="61"/>
      <c r="EG133" s="61"/>
      <c r="EH133" s="60">
        <f t="shared" si="408"/>
        <v>0</v>
      </c>
      <c r="EI133" s="61"/>
      <c r="EJ133" s="61"/>
      <c r="EK133" s="61"/>
      <c r="EL133" s="61"/>
      <c r="EM133" s="61"/>
      <c r="EN133" s="61"/>
      <c r="EO133" s="61"/>
      <c r="EP133" s="61"/>
      <c r="EQ133" s="61"/>
      <c r="ER133" s="61"/>
      <c r="ES133" s="61"/>
      <c r="ET133" s="61"/>
      <c r="EU133" s="60">
        <f t="shared" si="409"/>
        <v>0</v>
      </c>
      <c r="EV133" s="61"/>
      <c r="EW133" s="61"/>
      <c r="EX133" s="61"/>
      <c r="EY133" s="61"/>
      <c r="EZ133" s="61"/>
      <c r="FA133" s="61"/>
      <c r="FB133" s="61"/>
      <c r="FC133" s="61"/>
      <c r="FD133" s="61"/>
      <c r="FE133" s="61"/>
      <c r="FF133" s="61"/>
      <c r="FG133" s="61"/>
      <c r="FH133" s="60">
        <f t="shared" si="410"/>
        <v>0</v>
      </c>
      <c r="FI133" s="61"/>
      <c r="FJ133" s="61"/>
      <c r="FK133" s="61"/>
      <c r="FL133" s="61"/>
      <c r="FM133" s="61"/>
      <c r="FN133" s="61"/>
      <c r="FO133" s="61"/>
      <c r="FP133" s="61"/>
      <c r="FQ133" s="61"/>
      <c r="FR133" s="61"/>
      <c r="FS133" s="61"/>
      <c r="FT133" s="61"/>
      <c r="FU133" s="60">
        <f t="shared" si="411"/>
        <v>0</v>
      </c>
      <c r="FV133" s="61"/>
      <c r="FW133" s="61"/>
      <c r="FX133" s="61"/>
      <c r="FY133" s="61"/>
      <c r="FZ133" s="61"/>
      <c r="GA133" s="61"/>
      <c r="GB133" s="61"/>
      <c r="GC133" s="61"/>
      <c r="GD133" s="61"/>
      <c r="GE133" s="61"/>
      <c r="GF133" s="61"/>
      <c r="GG133" s="61"/>
      <c r="GH133" s="60">
        <f t="shared" si="412"/>
        <v>0</v>
      </c>
    </row>
    <row r="134" spans="1:203" s="52" customFormat="1" x14ac:dyDescent="0.25">
      <c r="A134" s="45"/>
      <c r="B134" s="46"/>
      <c r="C134" s="104"/>
      <c r="D134" s="46">
        <f>D15</f>
        <v>0</v>
      </c>
      <c r="E134" s="46"/>
      <c r="F134" s="48"/>
      <c r="G134" s="117"/>
      <c r="H134" s="49">
        <f t="shared" si="399"/>
        <v>0</v>
      </c>
      <c r="I134" s="50"/>
      <c r="J134" s="58">
        <f>SUM(K134:GH134)/2</f>
        <v>0</v>
      </c>
      <c r="K134" s="61"/>
      <c r="L134" s="61"/>
      <c r="M134" s="61"/>
      <c r="N134" s="61"/>
      <c r="O134" s="61"/>
      <c r="P134" s="60">
        <f>SUM(K134:O134)</f>
        <v>0</v>
      </c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0">
        <f>SUM(Q134:AB134)</f>
        <v>0</v>
      </c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0">
        <f>SUM(AI134:AT134)</f>
        <v>0</v>
      </c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0">
        <f>SUM(AV134:BG134)</f>
        <v>0</v>
      </c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0">
        <f>SUM(BI134:BT134)</f>
        <v>0</v>
      </c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0">
        <f>SUM(BV134:CG134)</f>
        <v>0</v>
      </c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0">
        <f>SUM(CI134:CT134)</f>
        <v>0</v>
      </c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0">
        <f>SUM(CV134:DG134)</f>
        <v>0</v>
      </c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0">
        <f>SUM(DI134:DT134)</f>
        <v>0</v>
      </c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0">
        <f>SUM(DV134:EG134)</f>
        <v>0</v>
      </c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0">
        <f>SUM(EI134:ET134)</f>
        <v>0</v>
      </c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0">
        <f>SUM(EV134:FG134)</f>
        <v>0</v>
      </c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0">
        <f>SUM(FI134:FT134)</f>
        <v>0</v>
      </c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0">
        <f>SUM(FV134:GG134)</f>
        <v>0</v>
      </c>
    </row>
    <row r="135" spans="1:203" s="62" customFormat="1" x14ac:dyDescent="0.25">
      <c r="A135" s="53"/>
      <c r="B135" s="54"/>
      <c r="C135" s="104"/>
      <c r="D135" s="54" t="s">
        <v>87</v>
      </c>
      <c r="E135" s="54"/>
      <c r="F135" s="56"/>
      <c r="G135" s="58"/>
      <c r="H135" s="57">
        <f t="shared" si="399"/>
        <v>0</v>
      </c>
      <c r="I135" s="58">
        <f>SUM(I130:I133)</f>
        <v>0</v>
      </c>
      <c r="J135" s="58">
        <f>SUM(K135:GH135)/2</f>
        <v>0</v>
      </c>
      <c r="K135" s="58">
        <f>SUM(K131:K134)</f>
        <v>0</v>
      </c>
      <c r="L135" s="58">
        <f t="shared" ref="L135:O135" si="413">SUM(L131:L134)</f>
        <v>0</v>
      </c>
      <c r="M135" s="58">
        <f t="shared" si="413"/>
        <v>0</v>
      </c>
      <c r="N135" s="58">
        <f t="shared" si="413"/>
        <v>0</v>
      </c>
      <c r="O135" s="58">
        <f t="shared" si="413"/>
        <v>0</v>
      </c>
      <c r="P135" s="57">
        <f>SUM(P131:P134)</f>
        <v>0</v>
      </c>
      <c r="Q135" s="58">
        <f>SUM(Q131:Q134)</f>
        <v>0</v>
      </c>
      <c r="R135" s="58">
        <f t="shared" ref="R135:AB135" si="414">SUM(R131:R134)</f>
        <v>0</v>
      </c>
      <c r="S135" s="58">
        <f t="shared" si="414"/>
        <v>0</v>
      </c>
      <c r="T135" s="58">
        <f t="shared" si="414"/>
        <v>0</v>
      </c>
      <c r="U135" s="58">
        <f t="shared" si="414"/>
        <v>0</v>
      </c>
      <c r="V135" s="58">
        <f t="shared" si="414"/>
        <v>0</v>
      </c>
      <c r="W135" s="58">
        <f t="shared" si="414"/>
        <v>0</v>
      </c>
      <c r="X135" s="58">
        <f t="shared" si="414"/>
        <v>0</v>
      </c>
      <c r="Y135" s="58">
        <f t="shared" si="414"/>
        <v>0</v>
      </c>
      <c r="Z135" s="58">
        <f t="shared" si="414"/>
        <v>0</v>
      </c>
      <c r="AA135" s="58">
        <f t="shared" si="414"/>
        <v>0</v>
      </c>
      <c r="AB135" s="58">
        <f t="shared" si="414"/>
        <v>0</v>
      </c>
      <c r="AC135" s="58">
        <f>SUM(AC131:AC134)</f>
        <v>0</v>
      </c>
      <c r="AD135" s="58">
        <f t="shared" ref="AD135:AG135" si="415">SUM(AD131:AD134)</f>
        <v>0</v>
      </c>
      <c r="AE135" s="58">
        <f t="shared" si="415"/>
        <v>0</v>
      </c>
      <c r="AF135" s="58">
        <f t="shared" si="415"/>
        <v>0</v>
      </c>
      <c r="AG135" s="58">
        <f t="shared" si="415"/>
        <v>0</v>
      </c>
      <c r="AH135" s="57">
        <f>SUM(AH131:AH134)</f>
        <v>0</v>
      </c>
      <c r="AI135" s="58">
        <f>SUM(AI131:AI134)</f>
        <v>0</v>
      </c>
      <c r="AJ135" s="58">
        <f t="shared" ref="AJ135:AT135" si="416">SUM(AJ131:AJ134)</f>
        <v>0</v>
      </c>
      <c r="AK135" s="58">
        <f t="shared" si="416"/>
        <v>0</v>
      </c>
      <c r="AL135" s="58">
        <f t="shared" si="416"/>
        <v>0</v>
      </c>
      <c r="AM135" s="58">
        <f t="shared" si="416"/>
        <v>0</v>
      </c>
      <c r="AN135" s="58">
        <f t="shared" si="416"/>
        <v>0</v>
      </c>
      <c r="AO135" s="58">
        <f t="shared" si="416"/>
        <v>0</v>
      </c>
      <c r="AP135" s="58">
        <f t="shared" si="416"/>
        <v>0</v>
      </c>
      <c r="AQ135" s="58">
        <f t="shared" si="416"/>
        <v>0</v>
      </c>
      <c r="AR135" s="58">
        <f t="shared" si="416"/>
        <v>0</v>
      </c>
      <c r="AS135" s="58">
        <f t="shared" si="416"/>
        <v>0</v>
      </c>
      <c r="AT135" s="58">
        <f t="shared" si="416"/>
        <v>0</v>
      </c>
      <c r="AU135" s="57">
        <f>SUM(AU131:AU134)</f>
        <v>0</v>
      </c>
      <c r="AV135" s="58">
        <f>SUM(AV131:AV134)</f>
        <v>0</v>
      </c>
      <c r="AW135" s="58">
        <f t="shared" ref="AW135:BG135" si="417">SUM(AW131:AW134)</f>
        <v>0</v>
      </c>
      <c r="AX135" s="58">
        <f t="shared" si="417"/>
        <v>0</v>
      </c>
      <c r="AY135" s="58">
        <f t="shared" si="417"/>
        <v>0</v>
      </c>
      <c r="AZ135" s="58">
        <f t="shared" si="417"/>
        <v>0</v>
      </c>
      <c r="BA135" s="58">
        <f t="shared" si="417"/>
        <v>0</v>
      </c>
      <c r="BB135" s="58">
        <f t="shared" si="417"/>
        <v>0</v>
      </c>
      <c r="BC135" s="58">
        <f t="shared" si="417"/>
        <v>0</v>
      </c>
      <c r="BD135" s="58">
        <f t="shared" si="417"/>
        <v>0</v>
      </c>
      <c r="BE135" s="58">
        <f t="shared" si="417"/>
        <v>0</v>
      </c>
      <c r="BF135" s="58">
        <f t="shared" si="417"/>
        <v>0</v>
      </c>
      <c r="BG135" s="58">
        <f t="shared" si="417"/>
        <v>0</v>
      </c>
      <c r="BH135" s="57">
        <f>SUM(BH131:BH134)</f>
        <v>0</v>
      </c>
      <c r="BI135" s="58">
        <f>SUM(BI131:BI134)</f>
        <v>0</v>
      </c>
      <c r="BJ135" s="58">
        <f t="shared" ref="BJ135:BT135" si="418">SUM(BJ131:BJ134)</f>
        <v>0</v>
      </c>
      <c r="BK135" s="58">
        <f t="shared" si="418"/>
        <v>0</v>
      </c>
      <c r="BL135" s="58">
        <f t="shared" si="418"/>
        <v>0</v>
      </c>
      <c r="BM135" s="58">
        <f t="shared" si="418"/>
        <v>0</v>
      </c>
      <c r="BN135" s="58">
        <f t="shared" si="418"/>
        <v>0</v>
      </c>
      <c r="BO135" s="58">
        <f t="shared" si="418"/>
        <v>0</v>
      </c>
      <c r="BP135" s="58">
        <f t="shared" si="418"/>
        <v>0</v>
      </c>
      <c r="BQ135" s="58">
        <f t="shared" si="418"/>
        <v>0</v>
      </c>
      <c r="BR135" s="58">
        <f t="shared" si="418"/>
        <v>0</v>
      </c>
      <c r="BS135" s="58">
        <f t="shared" si="418"/>
        <v>0</v>
      </c>
      <c r="BT135" s="58">
        <f t="shared" si="418"/>
        <v>0</v>
      </c>
      <c r="BU135" s="57">
        <f>SUM(BU131:BU134)</f>
        <v>0</v>
      </c>
      <c r="BV135" s="58">
        <f>SUM(BV131:BV134)</f>
        <v>0</v>
      </c>
      <c r="BW135" s="58">
        <f t="shared" ref="BW135:CG135" si="419">SUM(BW131:BW134)</f>
        <v>0</v>
      </c>
      <c r="BX135" s="58">
        <f t="shared" si="419"/>
        <v>0</v>
      </c>
      <c r="BY135" s="58">
        <f t="shared" si="419"/>
        <v>0</v>
      </c>
      <c r="BZ135" s="58">
        <f t="shared" si="419"/>
        <v>0</v>
      </c>
      <c r="CA135" s="58">
        <f t="shared" si="419"/>
        <v>0</v>
      </c>
      <c r="CB135" s="58">
        <f t="shared" si="419"/>
        <v>0</v>
      </c>
      <c r="CC135" s="58">
        <f t="shared" si="419"/>
        <v>0</v>
      </c>
      <c r="CD135" s="58">
        <f t="shared" si="419"/>
        <v>0</v>
      </c>
      <c r="CE135" s="58">
        <f t="shared" si="419"/>
        <v>0</v>
      </c>
      <c r="CF135" s="58">
        <f t="shared" si="419"/>
        <v>0</v>
      </c>
      <c r="CG135" s="58">
        <f t="shared" si="419"/>
        <v>0</v>
      </c>
      <c r="CH135" s="57">
        <f>SUM(CH131:CH134)</f>
        <v>0</v>
      </c>
      <c r="CI135" s="58">
        <f>SUM(CI131:CI134)</f>
        <v>0</v>
      </c>
      <c r="CJ135" s="58">
        <f t="shared" ref="CJ135:CT135" si="420">SUM(CJ131:CJ134)</f>
        <v>0</v>
      </c>
      <c r="CK135" s="58">
        <f t="shared" si="420"/>
        <v>0</v>
      </c>
      <c r="CL135" s="58">
        <f t="shared" si="420"/>
        <v>0</v>
      </c>
      <c r="CM135" s="58">
        <f t="shared" si="420"/>
        <v>0</v>
      </c>
      <c r="CN135" s="58">
        <f t="shared" si="420"/>
        <v>0</v>
      </c>
      <c r="CO135" s="58">
        <f t="shared" si="420"/>
        <v>0</v>
      </c>
      <c r="CP135" s="58">
        <f t="shared" si="420"/>
        <v>0</v>
      </c>
      <c r="CQ135" s="58">
        <f t="shared" si="420"/>
        <v>0</v>
      </c>
      <c r="CR135" s="58">
        <f t="shared" si="420"/>
        <v>0</v>
      </c>
      <c r="CS135" s="58">
        <f t="shared" si="420"/>
        <v>0</v>
      </c>
      <c r="CT135" s="58">
        <f t="shared" si="420"/>
        <v>0</v>
      </c>
      <c r="CU135" s="57">
        <f>SUM(CU131:CU134)</f>
        <v>0</v>
      </c>
      <c r="CV135" s="58">
        <f>SUM(CV131:CV134)</f>
        <v>0</v>
      </c>
      <c r="CW135" s="58">
        <f t="shared" ref="CW135:DG135" si="421">SUM(CW131:CW134)</f>
        <v>0</v>
      </c>
      <c r="CX135" s="58">
        <f t="shared" si="421"/>
        <v>0</v>
      </c>
      <c r="CY135" s="58">
        <f t="shared" si="421"/>
        <v>0</v>
      </c>
      <c r="CZ135" s="58">
        <f t="shared" si="421"/>
        <v>0</v>
      </c>
      <c r="DA135" s="58">
        <f t="shared" si="421"/>
        <v>0</v>
      </c>
      <c r="DB135" s="58">
        <f t="shared" si="421"/>
        <v>0</v>
      </c>
      <c r="DC135" s="58">
        <f t="shared" si="421"/>
        <v>0</v>
      </c>
      <c r="DD135" s="58">
        <f t="shared" si="421"/>
        <v>0</v>
      </c>
      <c r="DE135" s="58">
        <f t="shared" si="421"/>
        <v>0</v>
      </c>
      <c r="DF135" s="58">
        <f t="shared" si="421"/>
        <v>0</v>
      </c>
      <c r="DG135" s="58">
        <f t="shared" si="421"/>
        <v>0</v>
      </c>
      <c r="DH135" s="57">
        <f>SUM(DH131:DH134)</f>
        <v>0</v>
      </c>
      <c r="DI135" s="58">
        <f>SUM(DI131:DI134)</f>
        <v>0</v>
      </c>
      <c r="DJ135" s="58">
        <f t="shared" ref="DJ135:DT135" si="422">SUM(DJ131:DJ134)</f>
        <v>0</v>
      </c>
      <c r="DK135" s="58">
        <f t="shared" si="422"/>
        <v>0</v>
      </c>
      <c r="DL135" s="58">
        <f t="shared" si="422"/>
        <v>0</v>
      </c>
      <c r="DM135" s="58">
        <f t="shared" si="422"/>
        <v>0</v>
      </c>
      <c r="DN135" s="58">
        <f t="shared" si="422"/>
        <v>0</v>
      </c>
      <c r="DO135" s="58">
        <f t="shared" si="422"/>
        <v>0</v>
      </c>
      <c r="DP135" s="58">
        <f t="shared" si="422"/>
        <v>0</v>
      </c>
      <c r="DQ135" s="58">
        <f t="shared" si="422"/>
        <v>0</v>
      </c>
      <c r="DR135" s="58">
        <f t="shared" si="422"/>
        <v>0</v>
      </c>
      <c r="DS135" s="58">
        <f t="shared" si="422"/>
        <v>0</v>
      </c>
      <c r="DT135" s="58">
        <f t="shared" si="422"/>
        <v>0</v>
      </c>
      <c r="DU135" s="57">
        <f>SUM(DU131:DU134)</f>
        <v>0</v>
      </c>
      <c r="DV135" s="58">
        <f>SUM(DV131:DV134)</f>
        <v>0</v>
      </c>
      <c r="DW135" s="58">
        <f t="shared" ref="DW135:EG135" si="423">SUM(DW131:DW134)</f>
        <v>0</v>
      </c>
      <c r="DX135" s="58">
        <f t="shared" si="423"/>
        <v>0</v>
      </c>
      <c r="DY135" s="58">
        <f t="shared" si="423"/>
        <v>0</v>
      </c>
      <c r="DZ135" s="58">
        <f t="shared" si="423"/>
        <v>0</v>
      </c>
      <c r="EA135" s="58">
        <f t="shared" si="423"/>
        <v>0</v>
      </c>
      <c r="EB135" s="58">
        <f t="shared" si="423"/>
        <v>0</v>
      </c>
      <c r="EC135" s="58">
        <f t="shared" si="423"/>
        <v>0</v>
      </c>
      <c r="ED135" s="58">
        <f t="shared" si="423"/>
        <v>0</v>
      </c>
      <c r="EE135" s="58">
        <f t="shared" si="423"/>
        <v>0</v>
      </c>
      <c r="EF135" s="58">
        <f t="shared" si="423"/>
        <v>0</v>
      </c>
      <c r="EG135" s="58">
        <f t="shared" si="423"/>
        <v>0</v>
      </c>
      <c r="EH135" s="57">
        <f>SUM(EH131:EH134)</f>
        <v>0</v>
      </c>
      <c r="EI135" s="58">
        <f>SUM(EI131:EI134)</f>
        <v>0</v>
      </c>
      <c r="EJ135" s="58">
        <f t="shared" ref="EJ135:ET135" si="424">SUM(EJ131:EJ134)</f>
        <v>0</v>
      </c>
      <c r="EK135" s="58">
        <f t="shared" si="424"/>
        <v>0</v>
      </c>
      <c r="EL135" s="58">
        <f t="shared" si="424"/>
        <v>0</v>
      </c>
      <c r="EM135" s="58">
        <f t="shared" si="424"/>
        <v>0</v>
      </c>
      <c r="EN135" s="58">
        <f t="shared" si="424"/>
        <v>0</v>
      </c>
      <c r="EO135" s="58">
        <f t="shared" si="424"/>
        <v>0</v>
      </c>
      <c r="EP135" s="58">
        <f t="shared" si="424"/>
        <v>0</v>
      </c>
      <c r="EQ135" s="58">
        <f t="shared" si="424"/>
        <v>0</v>
      </c>
      <c r="ER135" s="58">
        <f t="shared" si="424"/>
        <v>0</v>
      </c>
      <c r="ES135" s="58">
        <f t="shared" si="424"/>
        <v>0</v>
      </c>
      <c r="ET135" s="58">
        <f t="shared" si="424"/>
        <v>0</v>
      </c>
      <c r="EU135" s="57">
        <f>SUM(EU131:EU134)</f>
        <v>0</v>
      </c>
      <c r="EV135" s="58">
        <f>SUM(EV131:EV134)</f>
        <v>0</v>
      </c>
      <c r="EW135" s="58">
        <f t="shared" ref="EW135:FG135" si="425">SUM(EW131:EW134)</f>
        <v>0</v>
      </c>
      <c r="EX135" s="58">
        <f t="shared" si="425"/>
        <v>0</v>
      </c>
      <c r="EY135" s="58">
        <f t="shared" si="425"/>
        <v>0</v>
      </c>
      <c r="EZ135" s="58">
        <f t="shared" si="425"/>
        <v>0</v>
      </c>
      <c r="FA135" s="58">
        <f t="shared" si="425"/>
        <v>0</v>
      </c>
      <c r="FB135" s="58">
        <f t="shared" si="425"/>
        <v>0</v>
      </c>
      <c r="FC135" s="58">
        <f t="shared" si="425"/>
        <v>0</v>
      </c>
      <c r="FD135" s="58">
        <f t="shared" si="425"/>
        <v>0</v>
      </c>
      <c r="FE135" s="58">
        <f t="shared" si="425"/>
        <v>0</v>
      </c>
      <c r="FF135" s="58">
        <f t="shared" si="425"/>
        <v>0</v>
      </c>
      <c r="FG135" s="58">
        <f t="shared" si="425"/>
        <v>0</v>
      </c>
      <c r="FH135" s="57">
        <f>SUM(FH131:FH134)</f>
        <v>0</v>
      </c>
      <c r="FI135" s="58">
        <f>SUM(FI131:FI134)</f>
        <v>0</v>
      </c>
      <c r="FJ135" s="58">
        <f t="shared" ref="FJ135:FT135" si="426">SUM(FJ131:FJ134)</f>
        <v>0</v>
      </c>
      <c r="FK135" s="58">
        <f t="shared" si="426"/>
        <v>0</v>
      </c>
      <c r="FL135" s="58">
        <f t="shared" si="426"/>
        <v>0</v>
      </c>
      <c r="FM135" s="58">
        <f t="shared" si="426"/>
        <v>0</v>
      </c>
      <c r="FN135" s="58">
        <f t="shared" si="426"/>
        <v>0</v>
      </c>
      <c r="FO135" s="58">
        <f t="shared" si="426"/>
        <v>0</v>
      </c>
      <c r="FP135" s="58">
        <f t="shared" si="426"/>
        <v>0</v>
      </c>
      <c r="FQ135" s="58">
        <f t="shared" si="426"/>
        <v>0</v>
      </c>
      <c r="FR135" s="58">
        <f t="shared" si="426"/>
        <v>0</v>
      </c>
      <c r="FS135" s="58">
        <f t="shared" si="426"/>
        <v>0</v>
      </c>
      <c r="FT135" s="58">
        <f t="shared" si="426"/>
        <v>0</v>
      </c>
      <c r="FU135" s="57">
        <f>SUM(FU131:FU134)</f>
        <v>0</v>
      </c>
      <c r="FV135" s="58">
        <f>SUM(FV131:FV134)</f>
        <v>0</v>
      </c>
      <c r="FW135" s="58">
        <f t="shared" ref="FW135:GG135" si="427">SUM(FW131:FW134)</f>
        <v>0</v>
      </c>
      <c r="FX135" s="58">
        <f t="shared" si="427"/>
        <v>0</v>
      </c>
      <c r="FY135" s="58">
        <f t="shared" si="427"/>
        <v>0</v>
      </c>
      <c r="FZ135" s="58">
        <f t="shared" si="427"/>
        <v>0</v>
      </c>
      <c r="GA135" s="58">
        <f t="shared" si="427"/>
        <v>0</v>
      </c>
      <c r="GB135" s="58">
        <f t="shared" si="427"/>
        <v>0</v>
      </c>
      <c r="GC135" s="58">
        <f t="shared" si="427"/>
        <v>0</v>
      </c>
      <c r="GD135" s="58">
        <f t="shared" si="427"/>
        <v>0</v>
      </c>
      <c r="GE135" s="58">
        <f t="shared" si="427"/>
        <v>0</v>
      </c>
      <c r="GF135" s="58">
        <f t="shared" si="427"/>
        <v>0</v>
      </c>
      <c r="GG135" s="58">
        <f t="shared" si="427"/>
        <v>0</v>
      </c>
      <c r="GH135" s="57">
        <f>SUM(GH131:GH134)</f>
        <v>0</v>
      </c>
    </row>
    <row r="136" spans="1:203" s="52" customFormat="1" x14ac:dyDescent="0.25">
      <c r="A136" s="45"/>
      <c r="B136" s="119"/>
      <c r="C136" s="120"/>
      <c r="D136" s="120"/>
      <c r="E136" s="119"/>
      <c r="F136" s="100"/>
      <c r="G136" s="100"/>
      <c r="H136" s="100"/>
      <c r="I136" s="121"/>
      <c r="J136" s="122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</row>
    <row r="137" spans="1:203" s="52" customFormat="1" x14ac:dyDescent="0.25">
      <c r="A137" s="45"/>
      <c r="B137" s="119"/>
      <c r="C137" s="120" t="s">
        <v>88</v>
      </c>
      <c r="D137" s="120"/>
      <c r="E137" s="119"/>
      <c r="F137" s="123" t="e">
        <f>F75+F88+F103+F113+F120+F122+F130</f>
        <v>#VALUE!</v>
      </c>
      <c r="G137" s="124">
        <f>G75+G88+G103+G113+G120+G128+G135</f>
        <v>0</v>
      </c>
      <c r="H137" s="125">
        <f>G137-J137</f>
        <v>-731701.5</v>
      </c>
      <c r="I137" s="125">
        <f>I75+I88+I103+I113+I120+I122+I130</f>
        <v>0</v>
      </c>
      <c r="J137" s="124">
        <f t="shared" ref="J137:AT137" si="428">J75+J88+J103+J113+J120+J128+J135</f>
        <v>731701.5</v>
      </c>
      <c r="K137" s="124">
        <f t="shared" si="428"/>
        <v>0</v>
      </c>
      <c r="L137" s="124">
        <f t="shared" si="428"/>
        <v>0</v>
      </c>
      <c r="M137" s="124">
        <f>M75+M88+M103+M113+M120+M128+M135</f>
        <v>743152</v>
      </c>
      <c r="N137" s="124">
        <f>N75+N88+N103+N113+N120+N128+N135</f>
        <v>28099</v>
      </c>
      <c r="O137" s="124">
        <f t="shared" si="428"/>
        <v>59000</v>
      </c>
      <c r="P137" s="124">
        <f t="shared" si="428"/>
        <v>0</v>
      </c>
      <c r="Q137" s="124">
        <f t="shared" si="428"/>
        <v>0</v>
      </c>
      <c r="R137" s="124">
        <f t="shared" si="428"/>
        <v>0</v>
      </c>
      <c r="S137" s="124">
        <f t="shared" si="428"/>
        <v>0</v>
      </c>
      <c r="T137" s="124">
        <f t="shared" si="428"/>
        <v>0</v>
      </c>
      <c r="U137" s="124">
        <f t="shared" si="428"/>
        <v>0</v>
      </c>
      <c r="V137" s="124">
        <f t="shared" si="428"/>
        <v>0</v>
      </c>
      <c r="W137" s="124">
        <f t="shared" si="428"/>
        <v>0</v>
      </c>
      <c r="X137" s="124">
        <f t="shared" si="428"/>
        <v>0</v>
      </c>
      <c r="Y137" s="124">
        <f t="shared" si="428"/>
        <v>0</v>
      </c>
      <c r="Z137" s="124">
        <f t="shared" si="428"/>
        <v>0</v>
      </c>
      <c r="AA137" s="124">
        <f t="shared" si="428"/>
        <v>0</v>
      </c>
      <c r="AB137" s="124">
        <f t="shared" si="428"/>
        <v>0</v>
      </c>
      <c r="AC137" s="124">
        <f t="shared" ref="AC137:AD137" si="429">AC75+AC88+AC103+AC113+AC120+AC128+AC135</f>
        <v>0</v>
      </c>
      <c r="AD137" s="124">
        <f t="shared" si="429"/>
        <v>0</v>
      </c>
      <c r="AE137" s="124">
        <f>AE75+AE88+AE103+AE113+AE120+AE128+AE135</f>
        <v>574152</v>
      </c>
      <c r="AF137" s="124">
        <f>AF75+AF88+AF103+AF113+AF120+AF128+AF135</f>
        <v>0</v>
      </c>
      <c r="AG137" s="124">
        <f t="shared" ref="AG137" si="430">AG75+AG88+AG103+AG113+AG120+AG128+AG135</f>
        <v>59000</v>
      </c>
      <c r="AH137" s="124">
        <f t="shared" si="428"/>
        <v>0</v>
      </c>
      <c r="AI137" s="124">
        <f t="shared" si="428"/>
        <v>0</v>
      </c>
      <c r="AJ137" s="124">
        <f t="shared" si="428"/>
        <v>0</v>
      </c>
      <c r="AK137" s="124">
        <f t="shared" si="428"/>
        <v>0</v>
      </c>
      <c r="AL137" s="124">
        <f t="shared" si="428"/>
        <v>0</v>
      </c>
      <c r="AM137" s="124">
        <f t="shared" si="428"/>
        <v>0</v>
      </c>
      <c r="AN137" s="124">
        <f t="shared" si="428"/>
        <v>0</v>
      </c>
      <c r="AO137" s="124">
        <f t="shared" si="428"/>
        <v>0</v>
      </c>
      <c r="AP137" s="124">
        <f t="shared" si="428"/>
        <v>0</v>
      </c>
      <c r="AQ137" s="124">
        <f t="shared" si="428"/>
        <v>0</v>
      </c>
      <c r="AR137" s="124">
        <f t="shared" si="428"/>
        <v>0</v>
      </c>
      <c r="AS137" s="124">
        <f t="shared" si="428"/>
        <v>0</v>
      </c>
      <c r="AT137" s="124">
        <f t="shared" si="428"/>
        <v>0</v>
      </c>
      <c r="AU137" s="124">
        <f t="shared" ref="AU137:BZ137" si="431">AU75+AU88+AU103+AU113+AU120+AU128+AU135</f>
        <v>0</v>
      </c>
      <c r="AV137" s="124">
        <f t="shared" si="431"/>
        <v>0</v>
      </c>
      <c r="AW137" s="124">
        <f t="shared" si="431"/>
        <v>0</v>
      </c>
      <c r="AX137" s="124">
        <f t="shared" si="431"/>
        <v>0</v>
      </c>
      <c r="AY137" s="124">
        <f t="shared" si="431"/>
        <v>0</v>
      </c>
      <c r="AZ137" s="124">
        <f t="shared" si="431"/>
        <v>0</v>
      </c>
      <c r="BA137" s="124">
        <f t="shared" si="431"/>
        <v>0</v>
      </c>
      <c r="BB137" s="124">
        <f t="shared" si="431"/>
        <v>0</v>
      </c>
      <c r="BC137" s="124">
        <f t="shared" si="431"/>
        <v>0</v>
      </c>
      <c r="BD137" s="124">
        <f t="shared" si="431"/>
        <v>0</v>
      </c>
      <c r="BE137" s="124">
        <f t="shared" si="431"/>
        <v>0</v>
      </c>
      <c r="BF137" s="124">
        <f t="shared" si="431"/>
        <v>0</v>
      </c>
      <c r="BG137" s="124">
        <f t="shared" si="431"/>
        <v>0</v>
      </c>
      <c r="BH137" s="124">
        <f t="shared" si="431"/>
        <v>0</v>
      </c>
      <c r="BI137" s="124">
        <f t="shared" si="431"/>
        <v>0</v>
      </c>
      <c r="BJ137" s="124">
        <f t="shared" si="431"/>
        <v>0</v>
      </c>
      <c r="BK137" s="124">
        <f t="shared" si="431"/>
        <v>0</v>
      </c>
      <c r="BL137" s="124">
        <f t="shared" si="431"/>
        <v>0</v>
      </c>
      <c r="BM137" s="124">
        <f t="shared" si="431"/>
        <v>0</v>
      </c>
      <c r="BN137" s="124">
        <f t="shared" si="431"/>
        <v>0</v>
      </c>
      <c r="BO137" s="124">
        <f t="shared" si="431"/>
        <v>0</v>
      </c>
      <c r="BP137" s="124">
        <f t="shared" si="431"/>
        <v>0</v>
      </c>
      <c r="BQ137" s="124">
        <f t="shared" si="431"/>
        <v>0</v>
      </c>
      <c r="BR137" s="124">
        <f t="shared" si="431"/>
        <v>0</v>
      </c>
      <c r="BS137" s="124">
        <f t="shared" si="431"/>
        <v>0</v>
      </c>
      <c r="BT137" s="124">
        <f t="shared" si="431"/>
        <v>0</v>
      </c>
      <c r="BU137" s="124">
        <f t="shared" si="431"/>
        <v>0</v>
      </c>
      <c r="BV137" s="124">
        <f t="shared" si="431"/>
        <v>0</v>
      </c>
      <c r="BW137" s="124">
        <f t="shared" si="431"/>
        <v>0</v>
      </c>
      <c r="BX137" s="124">
        <f t="shared" si="431"/>
        <v>0</v>
      </c>
      <c r="BY137" s="124">
        <f t="shared" si="431"/>
        <v>0</v>
      </c>
      <c r="BZ137" s="124">
        <f t="shared" si="431"/>
        <v>0</v>
      </c>
      <c r="CA137" s="124">
        <f t="shared" ref="CA137:DF137" si="432">CA75+CA88+CA103+CA113+CA120+CA128+CA135</f>
        <v>0</v>
      </c>
      <c r="CB137" s="124">
        <f t="shared" si="432"/>
        <v>0</v>
      </c>
      <c r="CC137" s="124">
        <f t="shared" si="432"/>
        <v>0</v>
      </c>
      <c r="CD137" s="124">
        <f t="shared" si="432"/>
        <v>0</v>
      </c>
      <c r="CE137" s="124">
        <f t="shared" si="432"/>
        <v>0</v>
      </c>
      <c r="CF137" s="124">
        <f t="shared" si="432"/>
        <v>0</v>
      </c>
      <c r="CG137" s="124">
        <f t="shared" si="432"/>
        <v>0</v>
      </c>
      <c r="CH137" s="124">
        <f t="shared" si="432"/>
        <v>0</v>
      </c>
      <c r="CI137" s="124">
        <f t="shared" si="432"/>
        <v>0</v>
      </c>
      <c r="CJ137" s="124">
        <f t="shared" si="432"/>
        <v>0</v>
      </c>
      <c r="CK137" s="124">
        <f t="shared" si="432"/>
        <v>0</v>
      </c>
      <c r="CL137" s="124">
        <f t="shared" si="432"/>
        <v>0</v>
      </c>
      <c r="CM137" s="124">
        <f t="shared" si="432"/>
        <v>0</v>
      </c>
      <c r="CN137" s="124">
        <f t="shared" si="432"/>
        <v>0</v>
      </c>
      <c r="CO137" s="124">
        <f t="shared" si="432"/>
        <v>0</v>
      </c>
      <c r="CP137" s="124">
        <f t="shared" si="432"/>
        <v>0</v>
      </c>
      <c r="CQ137" s="124">
        <f t="shared" si="432"/>
        <v>0</v>
      </c>
      <c r="CR137" s="124">
        <f t="shared" si="432"/>
        <v>0</v>
      </c>
      <c r="CS137" s="124">
        <f t="shared" si="432"/>
        <v>0</v>
      </c>
      <c r="CT137" s="124">
        <f t="shared" si="432"/>
        <v>0</v>
      </c>
      <c r="CU137" s="124">
        <f t="shared" si="432"/>
        <v>0</v>
      </c>
      <c r="CV137" s="124">
        <f t="shared" si="432"/>
        <v>0</v>
      </c>
      <c r="CW137" s="124">
        <f t="shared" si="432"/>
        <v>0</v>
      </c>
      <c r="CX137" s="124">
        <f t="shared" si="432"/>
        <v>0</v>
      </c>
      <c r="CY137" s="124">
        <f t="shared" si="432"/>
        <v>0</v>
      </c>
      <c r="CZ137" s="124">
        <f t="shared" si="432"/>
        <v>0</v>
      </c>
      <c r="DA137" s="124">
        <f t="shared" si="432"/>
        <v>0</v>
      </c>
      <c r="DB137" s="124">
        <f t="shared" si="432"/>
        <v>0</v>
      </c>
      <c r="DC137" s="124">
        <f t="shared" si="432"/>
        <v>0</v>
      </c>
      <c r="DD137" s="124">
        <f t="shared" si="432"/>
        <v>0</v>
      </c>
      <c r="DE137" s="124">
        <f t="shared" si="432"/>
        <v>0</v>
      </c>
      <c r="DF137" s="124">
        <f t="shared" si="432"/>
        <v>0</v>
      </c>
      <c r="DG137" s="124">
        <f t="shared" ref="DG137:EL137" si="433">DG75+DG88+DG103+DG113+DG120+DG128+DG135</f>
        <v>0</v>
      </c>
      <c r="DH137" s="124">
        <f t="shared" si="433"/>
        <v>0</v>
      </c>
      <c r="DI137" s="124">
        <f t="shared" si="433"/>
        <v>0</v>
      </c>
      <c r="DJ137" s="124">
        <f t="shared" si="433"/>
        <v>0</v>
      </c>
      <c r="DK137" s="124">
        <f t="shared" si="433"/>
        <v>0</v>
      </c>
      <c r="DL137" s="124">
        <f t="shared" si="433"/>
        <v>0</v>
      </c>
      <c r="DM137" s="124">
        <f t="shared" si="433"/>
        <v>0</v>
      </c>
      <c r="DN137" s="124">
        <f t="shared" si="433"/>
        <v>0</v>
      </c>
      <c r="DO137" s="124">
        <f t="shared" si="433"/>
        <v>0</v>
      </c>
      <c r="DP137" s="124">
        <f t="shared" si="433"/>
        <v>0</v>
      </c>
      <c r="DQ137" s="124">
        <f t="shared" si="433"/>
        <v>0</v>
      </c>
      <c r="DR137" s="124">
        <f t="shared" si="433"/>
        <v>0</v>
      </c>
      <c r="DS137" s="124">
        <f t="shared" si="433"/>
        <v>0</v>
      </c>
      <c r="DT137" s="124">
        <f t="shared" si="433"/>
        <v>0</v>
      </c>
      <c r="DU137" s="124">
        <f t="shared" si="433"/>
        <v>0</v>
      </c>
      <c r="DV137" s="124">
        <f t="shared" si="433"/>
        <v>0</v>
      </c>
      <c r="DW137" s="124">
        <f t="shared" si="433"/>
        <v>0</v>
      </c>
      <c r="DX137" s="124">
        <f t="shared" si="433"/>
        <v>0</v>
      </c>
      <c r="DY137" s="124">
        <f t="shared" si="433"/>
        <v>0</v>
      </c>
      <c r="DZ137" s="124">
        <f t="shared" si="433"/>
        <v>0</v>
      </c>
      <c r="EA137" s="124">
        <f t="shared" si="433"/>
        <v>0</v>
      </c>
      <c r="EB137" s="124">
        <f t="shared" si="433"/>
        <v>0</v>
      </c>
      <c r="EC137" s="124">
        <f t="shared" si="433"/>
        <v>0</v>
      </c>
      <c r="ED137" s="124">
        <f t="shared" si="433"/>
        <v>0</v>
      </c>
      <c r="EE137" s="124">
        <f t="shared" si="433"/>
        <v>0</v>
      </c>
      <c r="EF137" s="124">
        <f t="shared" si="433"/>
        <v>0</v>
      </c>
      <c r="EG137" s="124">
        <f t="shared" si="433"/>
        <v>0</v>
      </c>
      <c r="EH137" s="124">
        <f t="shared" si="433"/>
        <v>0</v>
      </c>
      <c r="EI137" s="124">
        <f t="shared" si="433"/>
        <v>0</v>
      </c>
      <c r="EJ137" s="124">
        <f t="shared" si="433"/>
        <v>0</v>
      </c>
      <c r="EK137" s="124">
        <f t="shared" si="433"/>
        <v>0</v>
      </c>
      <c r="EL137" s="124">
        <f t="shared" si="433"/>
        <v>0</v>
      </c>
      <c r="EM137" s="124">
        <f t="shared" ref="EM137:FR137" si="434">EM75+EM88+EM103+EM113+EM120+EM128+EM135</f>
        <v>0</v>
      </c>
      <c r="EN137" s="124">
        <f t="shared" si="434"/>
        <v>0</v>
      </c>
      <c r="EO137" s="124">
        <f t="shared" si="434"/>
        <v>0</v>
      </c>
      <c r="EP137" s="124">
        <f t="shared" si="434"/>
        <v>0</v>
      </c>
      <c r="EQ137" s="124">
        <f t="shared" si="434"/>
        <v>0</v>
      </c>
      <c r="ER137" s="124">
        <f t="shared" si="434"/>
        <v>0</v>
      </c>
      <c r="ES137" s="124">
        <f t="shared" si="434"/>
        <v>0</v>
      </c>
      <c r="ET137" s="124">
        <f t="shared" si="434"/>
        <v>0</v>
      </c>
      <c r="EU137" s="124">
        <f t="shared" si="434"/>
        <v>0</v>
      </c>
      <c r="EV137" s="124">
        <f t="shared" si="434"/>
        <v>0</v>
      </c>
      <c r="EW137" s="124">
        <f t="shared" si="434"/>
        <v>0</v>
      </c>
      <c r="EX137" s="124">
        <f t="shared" si="434"/>
        <v>0</v>
      </c>
      <c r="EY137" s="124">
        <f t="shared" si="434"/>
        <v>0</v>
      </c>
      <c r="EZ137" s="124">
        <f t="shared" si="434"/>
        <v>0</v>
      </c>
      <c r="FA137" s="124">
        <f t="shared" si="434"/>
        <v>0</v>
      </c>
      <c r="FB137" s="124">
        <f t="shared" si="434"/>
        <v>0</v>
      </c>
      <c r="FC137" s="124">
        <f t="shared" si="434"/>
        <v>0</v>
      </c>
      <c r="FD137" s="124">
        <f t="shared" si="434"/>
        <v>0</v>
      </c>
      <c r="FE137" s="124">
        <f t="shared" si="434"/>
        <v>0</v>
      </c>
      <c r="FF137" s="124">
        <f t="shared" si="434"/>
        <v>0</v>
      </c>
      <c r="FG137" s="124">
        <f t="shared" si="434"/>
        <v>0</v>
      </c>
      <c r="FH137" s="124">
        <f t="shared" si="434"/>
        <v>0</v>
      </c>
      <c r="FI137" s="124">
        <f t="shared" si="434"/>
        <v>0</v>
      </c>
      <c r="FJ137" s="124">
        <f t="shared" si="434"/>
        <v>0</v>
      </c>
      <c r="FK137" s="124">
        <f t="shared" si="434"/>
        <v>0</v>
      </c>
      <c r="FL137" s="124">
        <f t="shared" si="434"/>
        <v>0</v>
      </c>
      <c r="FM137" s="124">
        <f t="shared" si="434"/>
        <v>0</v>
      </c>
      <c r="FN137" s="124">
        <f t="shared" si="434"/>
        <v>0</v>
      </c>
      <c r="FO137" s="124">
        <f t="shared" si="434"/>
        <v>0</v>
      </c>
      <c r="FP137" s="124">
        <f t="shared" si="434"/>
        <v>0</v>
      </c>
      <c r="FQ137" s="124">
        <f t="shared" si="434"/>
        <v>0</v>
      </c>
      <c r="FR137" s="124">
        <f t="shared" si="434"/>
        <v>0</v>
      </c>
      <c r="FS137" s="124">
        <f t="shared" ref="FS137:GH137" si="435">FS75+FS88+FS103+FS113+FS120+FS128+FS135</f>
        <v>0</v>
      </c>
      <c r="FT137" s="124">
        <f t="shared" si="435"/>
        <v>0</v>
      </c>
      <c r="FU137" s="124">
        <f t="shared" si="435"/>
        <v>0</v>
      </c>
      <c r="FV137" s="124">
        <f t="shared" si="435"/>
        <v>0</v>
      </c>
      <c r="FW137" s="124">
        <f t="shared" si="435"/>
        <v>0</v>
      </c>
      <c r="FX137" s="124">
        <f t="shared" si="435"/>
        <v>0</v>
      </c>
      <c r="FY137" s="124">
        <f t="shared" si="435"/>
        <v>0</v>
      </c>
      <c r="FZ137" s="124">
        <f t="shared" si="435"/>
        <v>0</v>
      </c>
      <c r="GA137" s="124">
        <f t="shared" si="435"/>
        <v>0</v>
      </c>
      <c r="GB137" s="124">
        <f t="shared" si="435"/>
        <v>0</v>
      </c>
      <c r="GC137" s="124">
        <f t="shared" si="435"/>
        <v>0</v>
      </c>
      <c r="GD137" s="124">
        <f t="shared" si="435"/>
        <v>0</v>
      </c>
      <c r="GE137" s="124">
        <f t="shared" si="435"/>
        <v>0</v>
      </c>
      <c r="GF137" s="124">
        <f t="shared" si="435"/>
        <v>0</v>
      </c>
      <c r="GG137" s="124">
        <f t="shared" si="435"/>
        <v>0</v>
      </c>
      <c r="GH137" s="124">
        <f t="shared" si="435"/>
        <v>0</v>
      </c>
    </row>
    <row r="138" spans="1:203" s="52" customFormat="1" x14ac:dyDescent="0.25">
      <c r="A138" s="45"/>
      <c r="B138" s="46"/>
      <c r="C138" s="63"/>
      <c r="D138" s="46"/>
      <c r="E138" s="46"/>
      <c r="F138" s="48"/>
      <c r="G138" s="49"/>
      <c r="H138" s="49"/>
      <c r="I138" s="50"/>
      <c r="J138" s="50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1"/>
      <c r="FO138" s="51"/>
      <c r="FP138" s="51"/>
      <c r="FQ138" s="51"/>
      <c r="FR138" s="51"/>
      <c r="FS138" s="51"/>
      <c r="FT138" s="51"/>
      <c r="FU138" s="51"/>
      <c r="FV138" s="51"/>
      <c r="FW138" s="51"/>
      <c r="FX138" s="51"/>
      <c r="FY138" s="51"/>
      <c r="FZ138" s="51"/>
      <c r="GA138" s="51"/>
      <c r="GB138" s="51"/>
      <c r="GC138" s="51"/>
      <c r="GD138" s="51"/>
      <c r="GE138" s="51"/>
      <c r="GF138" s="51"/>
      <c r="GG138" s="51"/>
      <c r="GH138" s="51"/>
    </row>
    <row r="139" spans="1:203" s="52" customFormat="1" x14ac:dyDescent="0.25">
      <c r="A139" s="45"/>
      <c r="B139" s="126"/>
      <c r="C139" s="127" t="s">
        <v>89</v>
      </c>
      <c r="D139" s="127"/>
      <c r="E139" s="126"/>
      <c r="F139" s="128" t="e">
        <f>F61-F137</f>
        <v>#VALUE!</v>
      </c>
      <c r="G139" s="129">
        <f>G10+G61-G137</f>
        <v>0</v>
      </c>
      <c r="H139" s="130">
        <f>G139-J139</f>
        <v>-415124.93149999995</v>
      </c>
      <c r="I139" s="128"/>
      <c r="J139" s="128">
        <f t="shared" ref="J139:O139" si="436">J61-J137</f>
        <v>415124.93149999995</v>
      </c>
      <c r="K139" s="131">
        <f t="shared" si="436"/>
        <v>0</v>
      </c>
      <c r="L139" s="131">
        <f t="shared" si="436"/>
        <v>0</v>
      </c>
      <c r="M139" s="360">
        <f t="shared" si="436"/>
        <v>-0.37899999995715916</v>
      </c>
      <c r="N139" s="131">
        <f>N61-N137</f>
        <v>0</v>
      </c>
      <c r="O139" s="360">
        <f t="shared" si="436"/>
        <v>0</v>
      </c>
      <c r="P139" s="360">
        <f>SUM(K139:O139)</f>
        <v>-0.37899999995715916</v>
      </c>
      <c r="Q139" s="131">
        <f t="shared" ref="Q139:AE139" si="437">Q61-Q137</f>
        <v>0</v>
      </c>
      <c r="R139" s="131">
        <f t="shared" si="437"/>
        <v>0</v>
      </c>
      <c r="S139" s="131">
        <f t="shared" si="437"/>
        <v>0</v>
      </c>
      <c r="T139" s="131">
        <f t="shared" si="437"/>
        <v>0</v>
      </c>
      <c r="U139" s="131">
        <f t="shared" si="437"/>
        <v>0</v>
      </c>
      <c r="V139" s="131">
        <f t="shared" si="437"/>
        <v>0</v>
      </c>
      <c r="W139" s="131">
        <f t="shared" si="437"/>
        <v>0</v>
      </c>
      <c r="X139" s="131">
        <f t="shared" si="437"/>
        <v>0</v>
      </c>
      <c r="Y139" s="131">
        <f t="shared" si="437"/>
        <v>0</v>
      </c>
      <c r="Z139" s="131">
        <f t="shared" si="437"/>
        <v>0</v>
      </c>
      <c r="AA139" s="131">
        <f t="shared" si="437"/>
        <v>0</v>
      </c>
      <c r="AB139" s="131">
        <f t="shared" si="437"/>
        <v>0</v>
      </c>
      <c r="AC139" s="131">
        <f t="shared" si="437"/>
        <v>0</v>
      </c>
      <c r="AD139" s="131">
        <f t="shared" si="437"/>
        <v>0</v>
      </c>
      <c r="AE139" s="360">
        <f t="shared" si="437"/>
        <v>-0.37899999995715916</v>
      </c>
      <c r="AF139" s="131">
        <f>AF61-AF137</f>
        <v>0</v>
      </c>
      <c r="AG139" s="360">
        <f t="shared" ref="AG139" si="438">AG61-AG137</f>
        <v>0</v>
      </c>
      <c r="AH139" s="131">
        <f>SUM(Q139:AB139)</f>
        <v>0</v>
      </c>
      <c r="AI139" s="131">
        <f t="shared" ref="AI139:AT139" si="439">AI61-AI137</f>
        <v>0</v>
      </c>
      <c r="AJ139" s="131">
        <f t="shared" si="439"/>
        <v>0</v>
      </c>
      <c r="AK139" s="131">
        <f t="shared" si="439"/>
        <v>0</v>
      </c>
      <c r="AL139" s="131">
        <f t="shared" si="439"/>
        <v>0</v>
      </c>
      <c r="AM139" s="131">
        <f t="shared" si="439"/>
        <v>0</v>
      </c>
      <c r="AN139" s="131">
        <f t="shared" si="439"/>
        <v>0</v>
      </c>
      <c r="AO139" s="131">
        <f t="shared" si="439"/>
        <v>0</v>
      </c>
      <c r="AP139" s="131">
        <f t="shared" si="439"/>
        <v>0</v>
      </c>
      <c r="AQ139" s="131">
        <f t="shared" si="439"/>
        <v>0</v>
      </c>
      <c r="AR139" s="131">
        <f t="shared" si="439"/>
        <v>0</v>
      </c>
      <c r="AS139" s="131">
        <f t="shared" si="439"/>
        <v>0</v>
      </c>
      <c r="AT139" s="131">
        <f t="shared" si="439"/>
        <v>0</v>
      </c>
      <c r="AU139" s="131">
        <f>SUM(AI139:AT139)</f>
        <v>0</v>
      </c>
      <c r="AV139" s="131">
        <f t="shared" ref="AV139:BG139" si="440">AV61-AV137</f>
        <v>0</v>
      </c>
      <c r="AW139" s="131">
        <f t="shared" si="440"/>
        <v>0</v>
      </c>
      <c r="AX139" s="131">
        <f t="shared" si="440"/>
        <v>0</v>
      </c>
      <c r="AY139" s="131">
        <f t="shared" si="440"/>
        <v>0</v>
      </c>
      <c r="AZ139" s="131">
        <f t="shared" si="440"/>
        <v>0</v>
      </c>
      <c r="BA139" s="131">
        <f t="shared" si="440"/>
        <v>0</v>
      </c>
      <c r="BB139" s="131">
        <f t="shared" si="440"/>
        <v>0</v>
      </c>
      <c r="BC139" s="131">
        <f t="shared" si="440"/>
        <v>0</v>
      </c>
      <c r="BD139" s="131">
        <f t="shared" si="440"/>
        <v>0</v>
      </c>
      <c r="BE139" s="131">
        <f t="shared" si="440"/>
        <v>0</v>
      </c>
      <c r="BF139" s="131">
        <f t="shared" si="440"/>
        <v>0</v>
      </c>
      <c r="BG139" s="131">
        <f t="shared" si="440"/>
        <v>0</v>
      </c>
      <c r="BH139" s="131">
        <f>SUM(AV139:BG139)</f>
        <v>0</v>
      </c>
      <c r="BI139" s="131">
        <f t="shared" ref="BI139:BT139" si="441">BI61-BI137</f>
        <v>0</v>
      </c>
      <c r="BJ139" s="131">
        <f t="shared" si="441"/>
        <v>0</v>
      </c>
      <c r="BK139" s="131">
        <f t="shared" si="441"/>
        <v>0</v>
      </c>
      <c r="BL139" s="131">
        <f t="shared" si="441"/>
        <v>0</v>
      </c>
      <c r="BM139" s="131">
        <f t="shared" si="441"/>
        <v>0</v>
      </c>
      <c r="BN139" s="131">
        <f t="shared" si="441"/>
        <v>0</v>
      </c>
      <c r="BO139" s="131">
        <f t="shared" si="441"/>
        <v>0</v>
      </c>
      <c r="BP139" s="131">
        <f t="shared" si="441"/>
        <v>0</v>
      </c>
      <c r="BQ139" s="131">
        <f t="shared" si="441"/>
        <v>0</v>
      </c>
      <c r="BR139" s="131">
        <f t="shared" si="441"/>
        <v>0</v>
      </c>
      <c r="BS139" s="131">
        <f t="shared" si="441"/>
        <v>0</v>
      </c>
      <c r="BT139" s="131">
        <f t="shared" si="441"/>
        <v>0</v>
      </c>
      <c r="BU139" s="131">
        <f>SUM(BI139:BT139)</f>
        <v>0</v>
      </c>
      <c r="BV139" s="131">
        <f t="shared" ref="BV139:CG139" si="442">BV61-BV137</f>
        <v>0</v>
      </c>
      <c r="BW139" s="131">
        <f t="shared" si="442"/>
        <v>0</v>
      </c>
      <c r="BX139" s="131">
        <f t="shared" si="442"/>
        <v>0</v>
      </c>
      <c r="BY139" s="131">
        <f t="shared" si="442"/>
        <v>0</v>
      </c>
      <c r="BZ139" s="131">
        <f t="shared" si="442"/>
        <v>0</v>
      </c>
      <c r="CA139" s="131">
        <f t="shared" si="442"/>
        <v>0</v>
      </c>
      <c r="CB139" s="131">
        <f t="shared" si="442"/>
        <v>0</v>
      </c>
      <c r="CC139" s="131">
        <f t="shared" si="442"/>
        <v>0</v>
      </c>
      <c r="CD139" s="131">
        <f t="shared" si="442"/>
        <v>0</v>
      </c>
      <c r="CE139" s="131">
        <f t="shared" si="442"/>
        <v>0</v>
      </c>
      <c r="CF139" s="131">
        <f t="shared" si="442"/>
        <v>0</v>
      </c>
      <c r="CG139" s="131">
        <f t="shared" si="442"/>
        <v>0</v>
      </c>
      <c r="CH139" s="131">
        <f>SUM(BV139:CG139)</f>
        <v>0</v>
      </c>
      <c r="CI139" s="131">
        <f t="shared" ref="CI139:CT139" si="443">CI61-CI137</f>
        <v>0</v>
      </c>
      <c r="CJ139" s="131">
        <f t="shared" si="443"/>
        <v>0</v>
      </c>
      <c r="CK139" s="131">
        <f t="shared" si="443"/>
        <v>0</v>
      </c>
      <c r="CL139" s="131">
        <f t="shared" si="443"/>
        <v>0</v>
      </c>
      <c r="CM139" s="131">
        <f t="shared" si="443"/>
        <v>0</v>
      </c>
      <c r="CN139" s="131">
        <f t="shared" si="443"/>
        <v>0</v>
      </c>
      <c r="CO139" s="131">
        <f t="shared" si="443"/>
        <v>0</v>
      </c>
      <c r="CP139" s="131">
        <f t="shared" si="443"/>
        <v>0</v>
      </c>
      <c r="CQ139" s="131">
        <f t="shared" si="443"/>
        <v>0</v>
      </c>
      <c r="CR139" s="131">
        <f t="shared" si="443"/>
        <v>0</v>
      </c>
      <c r="CS139" s="131">
        <f t="shared" si="443"/>
        <v>0</v>
      </c>
      <c r="CT139" s="131">
        <f t="shared" si="443"/>
        <v>0</v>
      </c>
      <c r="CU139" s="131">
        <f>SUM(CI139:CT139)</f>
        <v>0</v>
      </c>
      <c r="CV139" s="131">
        <f t="shared" ref="CV139:DG139" si="444">CV61-CV137</f>
        <v>0</v>
      </c>
      <c r="CW139" s="131">
        <f t="shared" si="444"/>
        <v>0</v>
      </c>
      <c r="CX139" s="131">
        <f t="shared" si="444"/>
        <v>0</v>
      </c>
      <c r="CY139" s="131">
        <f t="shared" si="444"/>
        <v>0</v>
      </c>
      <c r="CZ139" s="131">
        <f t="shared" si="444"/>
        <v>0</v>
      </c>
      <c r="DA139" s="131">
        <f t="shared" si="444"/>
        <v>0</v>
      </c>
      <c r="DB139" s="131">
        <f t="shared" si="444"/>
        <v>0</v>
      </c>
      <c r="DC139" s="131">
        <f t="shared" si="444"/>
        <v>0</v>
      </c>
      <c r="DD139" s="131">
        <f t="shared" si="444"/>
        <v>0</v>
      </c>
      <c r="DE139" s="131">
        <f t="shared" si="444"/>
        <v>0</v>
      </c>
      <c r="DF139" s="131">
        <f t="shared" si="444"/>
        <v>0</v>
      </c>
      <c r="DG139" s="131">
        <f t="shared" si="444"/>
        <v>0</v>
      </c>
      <c r="DH139" s="131">
        <f>SUM(CV139:DG139)</f>
        <v>0</v>
      </c>
      <c r="DI139" s="131">
        <f t="shared" ref="DI139:DT139" si="445">DI61-DI137</f>
        <v>0</v>
      </c>
      <c r="DJ139" s="131">
        <f t="shared" si="445"/>
        <v>0</v>
      </c>
      <c r="DK139" s="131">
        <f t="shared" si="445"/>
        <v>0</v>
      </c>
      <c r="DL139" s="131">
        <f t="shared" si="445"/>
        <v>0</v>
      </c>
      <c r="DM139" s="131">
        <f t="shared" si="445"/>
        <v>0</v>
      </c>
      <c r="DN139" s="131">
        <f t="shared" si="445"/>
        <v>0</v>
      </c>
      <c r="DO139" s="131">
        <f t="shared" si="445"/>
        <v>0</v>
      </c>
      <c r="DP139" s="131">
        <f t="shared" si="445"/>
        <v>0</v>
      </c>
      <c r="DQ139" s="131">
        <f t="shared" si="445"/>
        <v>0</v>
      </c>
      <c r="DR139" s="131">
        <f t="shared" si="445"/>
        <v>0</v>
      </c>
      <c r="DS139" s="131">
        <f t="shared" si="445"/>
        <v>0</v>
      </c>
      <c r="DT139" s="131">
        <f t="shared" si="445"/>
        <v>0</v>
      </c>
      <c r="DU139" s="131">
        <f>SUM(DI139:DT139)</f>
        <v>0</v>
      </c>
      <c r="DV139" s="131">
        <f t="shared" ref="DV139:EG139" si="446">DV61-DV137</f>
        <v>0</v>
      </c>
      <c r="DW139" s="131">
        <f t="shared" si="446"/>
        <v>0</v>
      </c>
      <c r="DX139" s="131">
        <f t="shared" si="446"/>
        <v>0</v>
      </c>
      <c r="DY139" s="131">
        <f t="shared" si="446"/>
        <v>0</v>
      </c>
      <c r="DZ139" s="131">
        <f t="shared" si="446"/>
        <v>0</v>
      </c>
      <c r="EA139" s="131">
        <f t="shared" si="446"/>
        <v>0</v>
      </c>
      <c r="EB139" s="131">
        <f t="shared" si="446"/>
        <v>0</v>
      </c>
      <c r="EC139" s="131">
        <f t="shared" si="446"/>
        <v>0</v>
      </c>
      <c r="ED139" s="131">
        <f t="shared" si="446"/>
        <v>0</v>
      </c>
      <c r="EE139" s="131">
        <f t="shared" si="446"/>
        <v>0</v>
      </c>
      <c r="EF139" s="131">
        <f t="shared" si="446"/>
        <v>0</v>
      </c>
      <c r="EG139" s="131">
        <f t="shared" si="446"/>
        <v>0</v>
      </c>
      <c r="EH139" s="131">
        <f>SUM(DV139:EG139)</f>
        <v>0</v>
      </c>
      <c r="EI139" s="131">
        <f t="shared" ref="EI139:ET139" si="447">EI61-EI137</f>
        <v>0</v>
      </c>
      <c r="EJ139" s="131">
        <f t="shared" si="447"/>
        <v>0</v>
      </c>
      <c r="EK139" s="131">
        <f t="shared" si="447"/>
        <v>0</v>
      </c>
      <c r="EL139" s="131">
        <f t="shared" si="447"/>
        <v>0</v>
      </c>
      <c r="EM139" s="131">
        <f t="shared" si="447"/>
        <v>0</v>
      </c>
      <c r="EN139" s="131">
        <f t="shared" si="447"/>
        <v>0</v>
      </c>
      <c r="EO139" s="131">
        <f t="shared" si="447"/>
        <v>0</v>
      </c>
      <c r="EP139" s="131">
        <f t="shared" si="447"/>
        <v>0</v>
      </c>
      <c r="EQ139" s="131">
        <f t="shared" si="447"/>
        <v>0</v>
      </c>
      <c r="ER139" s="131">
        <f t="shared" si="447"/>
        <v>0</v>
      </c>
      <c r="ES139" s="131">
        <f t="shared" si="447"/>
        <v>0</v>
      </c>
      <c r="ET139" s="131">
        <f t="shared" si="447"/>
        <v>0</v>
      </c>
      <c r="EU139" s="131">
        <f>SUM(EI139:ET139)</f>
        <v>0</v>
      </c>
      <c r="EV139" s="131">
        <f t="shared" ref="EV139:FG139" si="448">EV61-EV137</f>
        <v>0</v>
      </c>
      <c r="EW139" s="131">
        <f t="shared" si="448"/>
        <v>0</v>
      </c>
      <c r="EX139" s="131">
        <f t="shared" si="448"/>
        <v>0</v>
      </c>
      <c r="EY139" s="131">
        <f t="shared" si="448"/>
        <v>0</v>
      </c>
      <c r="EZ139" s="131">
        <f t="shared" si="448"/>
        <v>0</v>
      </c>
      <c r="FA139" s="131">
        <f t="shared" si="448"/>
        <v>0</v>
      </c>
      <c r="FB139" s="131">
        <f t="shared" si="448"/>
        <v>0</v>
      </c>
      <c r="FC139" s="131">
        <f t="shared" si="448"/>
        <v>0</v>
      </c>
      <c r="FD139" s="131">
        <f t="shared" si="448"/>
        <v>0</v>
      </c>
      <c r="FE139" s="131">
        <f t="shared" si="448"/>
        <v>0</v>
      </c>
      <c r="FF139" s="131">
        <f t="shared" si="448"/>
        <v>0</v>
      </c>
      <c r="FG139" s="131">
        <f t="shared" si="448"/>
        <v>0</v>
      </c>
      <c r="FH139" s="131">
        <f>SUM(EV139:FG139)</f>
        <v>0</v>
      </c>
      <c r="FI139" s="131">
        <f t="shared" ref="FI139:FT139" si="449">FI61-FI137</f>
        <v>0</v>
      </c>
      <c r="FJ139" s="131">
        <f t="shared" si="449"/>
        <v>0</v>
      </c>
      <c r="FK139" s="131">
        <f t="shared" si="449"/>
        <v>0</v>
      </c>
      <c r="FL139" s="131">
        <f t="shared" si="449"/>
        <v>0</v>
      </c>
      <c r="FM139" s="131">
        <f t="shared" si="449"/>
        <v>0</v>
      </c>
      <c r="FN139" s="131">
        <f t="shared" si="449"/>
        <v>0</v>
      </c>
      <c r="FO139" s="131">
        <f t="shared" si="449"/>
        <v>0</v>
      </c>
      <c r="FP139" s="131">
        <f t="shared" si="449"/>
        <v>0</v>
      </c>
      <c r="FQ139" s="131">
        <f t="shared" si="449"/>
        <v>0</v>
      </c>
      <c r="FR139" s="131">
        <f t="shared" si="449"/>
        <v>0</v>
      </c>
      <c r="FS139" s="131">
        <f t="shared" si="449"/>
        <v>0</v>
      </c>
      <c r="FT139" s="131">
        <f t="shared" si="449"/>
        <v>0</v>
      </c>
      <c r="FU139" s="131">
        <f>SUM(FI139:FT139)</f>
        <v>0</v>
      </c>
      <c r="FV139" s="131">
        <f t="shared" ref="FV139:GG139" si="450">FV61-FV137</f>
        <v>0</v>
      </c>
      <c r="FW139" s="131">
        <f t="shared" si="450"/>
        <v>0</v>
      </c>
      <c r="FX139" s="131">
        <f t="shared" si="450"/>
        <v>0</v>
      </c>
      <c r="FY139" s="131">
        <f t="shared" si="450"/>
        <v>0</v>
      </c>
      <c r="FZ139" s="131">
        <f t="shared" si="450"/>
        <v>0</v>
      </c>
      <c r="GA139" s="131">
        <f t="shared" si="450"/>
        <v>0</v>
      </c>
      <c r="GB139" s="131">
        <f t="shared" si="450"/>
        <v>0</v>
      </c>
      <c r="GC139" s="131">
        <f t="shared" si="450"/>
        <v>0</v>
      </c>
      <c r="GD139" s="131">
        <f t="shared" si="450"/>
        <v>0</v>
      </c>
      <c r="GE139" s="131">
        <f t="shared" si="450"/>
        <v>0</v>
      </c>
      <c r="GF139" s="131">
        <f t="shared" si="450"/>
        <v>0</v>
      </c>
      <c r="GG139" s="131">
        <f t="shared" si="450"/>
        <v>0</v>
      </c>
      <c r="GH139" s="131">
        <f>SUM(FV139:GG139)</f>
        <v>0</v>
      </c>
    </row>
    <row r="140" spans="1:203" s="52" customFormat="1" x14ac:dyDescent="0.25">
      <c r="A140" s="45"/>
      <c r="B140" s="46"/>
      <c r="C140" s="55"/>
      <c r="D140" s="55"/>
      <c r="E140" s="46"/>
      <c r="F140" s="48"/>
      <c r="G140" s="48"/>
      <c r="H140" s="48"/>
      <c r="I140" s="113"/>
      <c r="J140" s="113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1"/>
      <c r="FO140" s="51"/>
      <c r="FP140" s="51"/>
      <c r="FQ140" s="51"/>
      <c r="FR140" s="51"/>
      <c r="FS140" s="51"/>
      <c r="FT140" s="51"/>
      <c r="FU140" s="51"/>
      <c r="FV140" s="51"/>
      <c r="FW140" s="51"/>
      <c r="FX140" s="51"/>
      <c r="FY140" s="51"/>
      <c r="FZ140" s="51"/>
      <c r="GA140" s="51"/>
      <c r="GB140" s="51"/>
      <c r="GC140" s="51"/>
      <c r="GD140" s="51"/>
      <c r="GE140" s="51"/>
      <c r="GF140" s="51"/>
      <c r="GG140" s="51"/>
      <c r="GH140" s="51"/>
    </row>
    <row r="141" spans="1:203" s="62" customFormat="1" x14ac:dyDescent="0.25">
      <c r="A141" s="53"/>
      <c r="B141" s="132"/>
      <c r="C141" s="127"/>
      <c r="D141" s="127"/>
      <c r="E141" s="132"/>
      <c r="F141" s="133"/>
      <c r="G141" s="134"/>
      <c r="H141" s="130"/>
      <c r="I141" s="128"/>
      <c r="J141" s="128"/>
      <c r="K141" s="135"/>
      <c r="L141" s="135"/>
      <c r="M141" s="135"/>
      <c r="N141" s="135"/>
      <c r="O141" s="135"/>
      <c r="P141" s="131"/>
      <c r="Q141" s="135"/>
      <c r="R141" s="135"/>
      <c r="S141" s="135"/>
      <c r="T141" s="135"/>
      <c r="U141" s="135"/>
      <c r="V141" s="135"/>
      <c r="W141" s="135"/>
      <c r="X141" s="135"/>
      <c r="Y141" s="135"/>
      <c r="Z141" s="135"/>
      <c r="AA141" s="135"/>
      <c r="AB141" s="135"/>
      <c r="AC141" s="135"/>
      <c r="AD141" s="135"/>
      <c r="AE141" s="135"/>
      <c r="AF141" s="135"/>
      <c r="AG141" s="135"/>
      <c r="AH141" s="131"/>
      <c r="AI141" s="135"/>
      <c r="AJ141" s="135"/>
      <c r="AK141" s="135"/>
      <c r="AL141" s="135"/>
      <c r="AM141" s="135"/>
      <c r="AN141" s="135"/>
      <c r="AO141" s="135"/>
      <c r="AP141" s="135"/>
      <c r="AQ141" s="135"/>
      <c r="AR141" s="135"/>
      <c r="AS141" s="135"/>
      <c r="AT141" s="135"/>
      <c r="AU141" s="131"/>
      <c r="AV141" s="135"/>
      <c r="AW141" s="135"/>
      <c r="AX141" s="135"/>
      <c r="AY141" s="135"/>
      <c r="AZ141" s="135"/>
      <c r="BA141" s="135"/>
      <c r="BB141" s="135"/>
      <c r="BC141" s="135"/>
      <c r="BD141" s="135"/>
      <c r="BE141" s="135"/>
      <c r="BF141" s="135"/>
      <c r="BG141" s="135"/>
      <c r="BH141" s="131"/>
      <c r="BI141" s="135"/>
      <c r="BJ141" s="135"/>
      <c r="BK141" s="135"/>
      <c r="BL141" s="135"/>
      <c r="BM141" s="135"/>
      <c r="BN141" s="135"/>
      <c r="BO141" s="135"/>
      <c r="BP141" s="135"/>
      <c r="BQ141" s="135"/>
      <c r="BR141" s="135"/>
      <c r="BS141" s="135"/>
      <c r="BT141" s="135"/>
      <c r="BU141" s="131"/>
      <c r="BV141" s="135"/>
      <c r="BW141" s="135"/>
      <c r="BX141" s="135"/>
      <c r="BY141" s="135"/>
      <c r="BZ141" s="135"/>
      <c r="CA141" s="135"/>
      <c r="CB141" s="135"/>
      <c r="CC141" s="135"/>
      <c r="CD141" s="135"/>
      <c r="CE141" s="135"/>
      <c r="CF141" s="135"/>
      <c r="CG141" s="135"/>
      <c r="CH141" s="131"/>
      <c r="CI141" s="135"/>
      <c r="CJ141" s="135"/>
      <c r="CK141" s="135"/>
      <c r="CL141" s="135"/>
      <c r="CM141" s="135"/>
      <c r="CN141" s="135"/>
      <c r="CO141" s="135"/>
      <c r="CP141" s="135"/>
      <c r="CQ141" s="135"/>
      <c r="CR141" s="135"/>
      <c r="CS141" s="135"/>
      <c r="CT141" s="135"/>
      <c r="CU141" s="131"/>
      <c r="CV141" s="135"/>
      <c r="CW141" s="135"/>
      <c r="CX141" s="135"/>
      <c r="CY141" s="135"/>
      <c r="CZ141" s="135"/>
      <c r="DA141" s="135"/>
      <c r="DB141" s="135"/>
      <c r="DC141" s="135"/>
      <c r="DD141" s="135"/>
      <c r="DE141" s="135"/>
      <c r="DF141" s="135"/>
      <c r="DG141" s="135"/>
      <c r="DH141" s="131"/>
      <c r="DI141" s="135"/>
      <c r="DJ141" s="135"/>
      <c r="DK141" s="135"/>
      <c r="DL141" s="135"/>
      <c r="DM141" s="135"/>
      <c r="DN141" s="135"/>
      <c r="DO141" s="135"/>
      <c r="DP141" s="135"/>
      <c r="DQ141" s="135"/>
      <c r="DR141" s="135"/>
      <c r="DS141" s="135"/>
      <c r="DT141" s="135"/>
      <c r="DU141" s="131"/>
      <c r="DV141" s="135"/>
      <c r="DW141" s="135"/>
      <c r="DX141" s="135"/>
      <c r="DY141" s="135"/>
      <c r="DZ141" s="135"/>
      <c r="EA141" s="135"/>
      <c r="EB141" s="135"/>
      <c r="EC141" s="135"/>
      <c r="ED141" s="135"/>
      <c r="EE141" s="135"/>
      <c r="EF141" s="135"/>
      <c r="EG141" s="135"/>
      <c r="EH141" s="131"/>
      <c r="EI141" s="135"/>
      <c r="EJ141" s="135"/>
      <c r="EK141" s="135"/>
      <c r="EL141" s="135"/>
      <c r="EM141" s="135"/>
      <c r="EN141" s="135"/>
      <c r="EO141" s="135"/>
      <c r="EP141" s="135"/>
      <c r="EQ141" s="135"/>
      <c r="ER141" s="135"/>
      <c r="ES141" s="135"/>
      <c r="ET141" s="135"/>
      <c r="EU141" s="131"/>
      <c r="EV141" s="135"/>
      <c r="EW141" s="135"/>
      <c r="EX141" s="135"/>
      <c r="EY141" s="135"/>
      <c r="EZ141" s="135"/>
      <c r="FA141" s="135"/>
      <c r="FB141" s="135"/>
      <c r="FC141" s="135"/>
      <c r="FD141" s="135"/>
      <c r="FE141" s="135"/>
      <c r="FF141" s="135"/>
      <c r="FG141" s="135"/>
      <c r="FH141" s="131"/>
      <c r="FI141" s="135"/>
      <c r="FJ141" s="135"/>
      <c r="FK141" s="135"/>
      <c r="FL141" s="135"/>
      <c r="FM141" s="135"/>
      <c r="FN141" s="135"/>
      <c r="FO141" s="135"/>
      <c r="FP141" s="135"/>
      <c r="FQ141" s="135"/>
      <c r="FR141" s="135"/>
      <c r="FS141" s="135"/>
      <c r="FT141" s="135"/>
      <c r="FU141" s="131"/>
      <c r="FV141" s="135"/>
      <c r="FW141" s="135"/>
      <c r="FX141" s="135"/>
      <c r="FY141" s="135"/>
      <c r="FZ141" s="135"/>
      <c r="GA141" s="135"/>
      <c r="GB141" s="135"/>
      <c r="GC141" s="135"/>
      <c r="GD141" s="135"/>
      <c r="GE141" s="135"/>
      <c r="GF141" s="135"/>
      <c r="GG141" s="135"/>
      <c r="GH141" s="131"/>
    </row>
    <row r="142" spans="1:203" s="52" customFormat="1" x14ac:dyDescent="0.25">
      <c r="A142" s="45"/>
      <c r="B142" s="119"/>
      <c r="C142" s="136"/>
      <c r="D142" s="119"/>
      <c r="E142" s="119"/>
      <c r="F142" s="100"/>
      <c r="G142" s="137"/>
      <c r="H142" s="137"/>
      <c r="I142" s="138"/>
      <c r="J142" s="138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</row>
    <row r="143" spans="1:203" s="52" customFormat="1" ht="16.5" customHeight="1" x14ac:dyDescent="0.25">
      <c r="C143" s="140"/>
      <c r="G143" s="141"/>
      <c r="H143" s="141"/>
      <c r="I143" s="141"/>
      <c r="J143" s="141"/>
      <c r="K143" s="142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2"/>
      <c r="AD143" s="141"/>
      <c r="AE143" s="141"/>
      <c r="AF143" s="141"/>
      <c r="AG143" s="141"/>
      <c r="AH143" s="141"/>
      <c r="AI143" s="143"/>
      <c r="AJ143" s="143"/>
      <c r="AK143" s="143"/>
      <c r="AL143" s="143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41"/>
      <c r="DN143" s="141"/>
      <c r="DO143" s="141"/>
      <c r="DP143" s="141"/>
      <c r="DQ143" s="141"/>
      <c r="DR143" s="141"/>
      <c r="DS143" s="141"/>
      <c r="DT143" s="141"/>
      <c r="DU143" s="141"/>
      <c r="DV143" s="141"/>
      <c r="DW143" s="141"/>
      <c r="DX143" s="141"/>
      <c r="DY143" s="141"/>
      <c r="DZ143" s="141"/>
      <c r="EA143" s="141"/>
      <c r="EB143" s="141"/>
      <c r="EC143" s="141"/>
      <c r="ED143" s="141"/>
      <c r="EE143" s="141"/>
      <c r="EF143" s="141"/>
      <c r="EG143" s="141"/>
      <c r="EH143" s="141"/>
      <c r="EI143" s="141"/>
      <c r="EJ143" s="141"/>
      <c r="EK143" s="141"/>
      <c r="EL143" s="141"/>
      <c r="EM143" s="141"/>
      <c r="EN143" s="141"/>
      <c r="EO143" s="141"/>
      <c r="EP143" s="141"/>
      <c r="EQ143" s="141"/>
      <c r="ER143" s="141"/>
      <c r="ES143" s="141"/>
      <c r="ET143" s="141"/>
      <c r="EU143" s="141"/>
      <c r="EV143" s="141"/>
      <c r="EW143" s="141"/>
      <c r="EX143" s="141"/>
      <c r="EY143" s="141"/>
      <c r="EZ143" s="141"/>
      <c r="FA143" s="141"/>
      <c r="FB143" s="141"/>
      <c r="FC143" s="141"/>
      <c r="FD143" s="141"/>
      <c r="FE143" s="141"/>
      <c r="FF143" s="141"/>
      <c r="FG143" s="141"/>
      <c r="FH143" s="141"/>
      <c r="FI143" s="141"/>
      <c r="FJ143" s="141"/>
      <c r="FK143" s="141"/>
      <c r="FL143" s="141"/>
      <c r="FM143" s="141"/>
      <c r="FN143" s="141"/>
      <c r="FO143" s="141"/>
      <c r="FP143" s="141"/>
      <c r="FQ143" s="141"/>
      <c r="FR143" s="141"/>
      <c r="FS143" s="141"/>
      <c r="FT143" s="141"/>
      <c r="FU143" s="141"/>
      <c r="FV143" s="141"/>
      <c r="FW143" s="141"/>
      <c r="FX143" s="141"/>
      <c r="FY143" s="141"/>
      <c r="FZ143" s="141"/>
      <c r="GA143" s="141"/>
      <c r="GB143" s="141"/>
      <c r="GC143" s="141"/>
      <c r="GD143" s="141"/>
      <c r="GE143" s="141"/>
      <c r="GF143" s="141"/>
      <c r="GG143" s="141"/>
      <c r="GH143" s="141"/>
      <c r="GI143" s="141"/>
      <c r="GJ143" s="141"/>
      <c r="GK143" s="141"/>
      <c r="GL143" s="141"/>
      <c r="GM143" s="141"/>
      <c r="GN143" s="141"/>
      <c r="GO143" s="141"/>
      <c r="GP143" s="141"/>
      <c r="GQ143" s="141"/>
      <c r="GR143" s="141"/>
      <c r="GS143" s="141"/>
      <c r="GT143" s="141"/>
      <c r="GU143" s="141"/>
    </row>
    <row r="144" spans="1:203" s="52" customFormat="1" ht="16.5" hidden="1" customHeight="1" x14ac:dyDescent="0.25">
      <c r="B144" s="144"/>
      <c r="C144" s="145"/>
      <c r="D144" s="144"/>
      <c r="E144" s="144"/>
      <c r="F144" s="144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146"/>
      <c r="AI144" s="147"/>
      <c r="AJ144" s="147"/>
      <c r="AK144" s="147"/>
      <c r="AL144" s="147"/>
      <c r="AM144" s="146"/>
      <c r="AN144" s="146"/>
      <c r="AO144" s="146"/>
      <c r="AP144" s="146"/>
      <c r="AQ144" s="146"/>
      <c r="AR144" s="146"/>
      <c r="AS144" s="146"/>
      <c r="AT144" s="146"/>
      <c r="AU144" s="146"/>
      <c r="AV144" s="146"/>
      <c r="AW144" s="146"/>
      <c r="AX144" s="146"/>
      <c r="AY144" s="146"/>
      <c r="AZ144" s="146"/>
      <c r="BA144" s="146"/>
      <c r="BB144" s="146"/>
      <c r="BC144" s="146"/>
      <c r="BD144" s="146"/>
      <c r="BE144" s="146"/>
      <c r="BF144" s="146"/>
      <c r="BG144" s="146"/>
      <c r="BH144" s="146"/>
      <c r="BI144" s="146"/>
      <c r="BJ144" s="146"/>
      <c r="BK144" s="146"/>
      <c r="BL144" s="146"/>
      <c r="BM144" s="146"/>
      <c r="BN144" s="146"/>
      <c r="BO144" s="146"/>
      <c r="BP144" s="146"/>
      <c r="BQ144" s="146"/>
      <c r="BR144" s="146"/>
      <c r="BS144" s="146"/>
      <c r="BT144" s="146"/>
      <c r="BU144" s="146"/>
      <c r="BV144" s="146"/>
      <c r="BW144" s="146"/>
      <c r="BX144" s="146"/>
      <c r="BY144" s="146"/>
      <c r="BZ144" s="146"/>
      <c r="CA144" s="146"/>
      <c r="CB144" s="146"/>
      <c r="CC144" s="146"/>
      <c r="CD144" s="146"/>
      <c r="CE144" s="146"/>
      <c r="CF144" s="146"/>
      <c r="CG144" s="146"/>
      <c r="CH144" s="146"/>
      <c r="CI144" s="146"/>
      <c r="CJ144" s="146"/>
      <c r="CK144" s="146"/>
      <c r="CL144" s="146"/>
      <c r="CM144" s="146"/>
      <c r="CN144" s="146"/>
      <c r="CO144" s="146"/>
      <c r="CP144" s="146"/>
      <c r="CQ144" s="146"/>
      <c r="CR144" s="146"/>
      <c r="CS144" s="146"/>
      <c r="CT144" s="146"/>
      <c r="CU144" s="146"/>
      <c r="CV144" s="146"/>
      <c r="CW144" s="146"/>
      <c r="CX144" s="146"/>
      <c r="CY144" s="146"/>
      <c r="CZ144" s="146"/>
      <c r="DA144" s="146"/>
      <c r="DB144" s="146"/>
      <c r="DC144" s="146"/>
      <c r="DD144" s="146"/>
      <c r="DE144" s="146"/>
      <c r="DF144" s="146"/>
      <c r="DG144" s="146"/>
      <c r="DH144" s="146"/>
      <c r="DI144" s="146"/>
      <c r="DJ144" s="146"/>
      <c r="DK144" s="146"/>
      <c r="DL144" s="146"/>
      <c r="DM144" s="146"/>
      <c r="DN144" s="146"/>
      <c r="DO144" s="146"/>
      <c r="DP144" s="146"/>
      <c r="DQ144" s="146"/>
      <c r="DR144" s="146"/>
      <c r="DS144" s="146"/>
      <c r="DT144" s="146"/>
      <c r="DU144" s="146"/>
      <c r="DV144" s="146"/>
      <c r="DW144" s="146"/>
      <c r="DX144" s="146"/>
      <c r="DY144" s="146"/>
      <c r="DZ144" s="146"/>
      <c r="EA144" s="146"/>
      <c r="EB144" s="146"/>
      <c r="EC144" s="146"/>
      <c r="ED144" s="146"/>
      <c r="EE144" s="146"/>
      <c r="EF144" s="146"/>
      <c r="EG144" s="146"/>
      <c r="EH144" s="146"/>
      <c r="EI144" s="146"/>
      <c r="EJ144" s="146"/>
      <c r="EK144" s="146"/>
      <c r="EL144" s="146"/>
      <c r="EM144" s="146"/>
      <c r="EN144" s="146"/>
      <c r="EO144" s="146"/>
      <c r="EP144" s="146"/>
      <c r="EQ144" s="146"/>
      <c r="ER144" s="146"/>
      <c r="ES144" s="146"/>
      <c r="ET144" s="146"/>
      <c r="EU144" s="146"/>
      <c r="EV144" s="146"/>
      <c r="EW144" s="146"/>
      <c r="EX144" s="146"/>
      <c r="EY144" s="146"/>
      <c r="EZ144" s="146"/>
      <c r="FA144" s="146"/>
      <c r="FB144" s="146"/>
      <c r="FC144" s="146"/>
      <c r="FD144" s="146"/>
      <c r="FE144" s="146"/>
      <c r="FF144" s="146"/>
      <c r="FG144" s="146"/>
      <c r="FH144" s="146"/>
      <c r="FI144" s="146"/>
      <c r="FJ144" s="146"/>
      <c r="FK144" s="146"/>
      <c r="FL144" s="146"/>
      <c r="FM144" s="146"/>
      <c r="FN144" s="146"/>
      <c r="FO144" s="146"/>
      <c r="FP144" s="146"/>
      <c r="FQ144" s="146"/>
      <c r="FR144" s="146"/>
      <c r="FS144" s="146"/>
      <c r="FT144" s="146"/>
      <c r="FU144" s="146"/>
      <c r="FV144" s="146"/>
      <c r="FW144" s="146"/>
      <c r="FX144" s="146"/>
      <c r="FY144" s="146"/>
      <c r="FZ144" s="146"/>
      <c r="GA144" s="146"/>
      <c r="GB144" s="146"/>
      <c r="GC144" s="146"/>
      <c r="GD144" s="146"/>
      <c r="GE144" s="146"/>
      <c r="GF144" s="146"/>
      <c r="GG144" s="146"/>
      <c r="GH144" s="146"/>
      <c r="GI144" s="146"/>
      <c r="GJ144" s="146"/>
      <c r="GK144" s="146"/>
      <c r="GL144" s="146"/>
      <c r="GM144" s="146"/>
      <c r="GN144" s="146"/>
      <c r="GO144" s="146"/>
      <c r="GP144" s="146"/>
      <c r="GQ144" s="146"/>
      <c r="GR144" s="146"/>
      <c r="GS144" s="146"/>
      <c r="GT144" s="146"/>
      <c r="GU144" s="146"/>
    </row>
    <row r="145" spans="2:203" s="52" customFormat="1" hidden="1" x14ac:dyDescent="0.25">
      <c r="B145" s="148"/>
      <c r="C145" s="149"/>
      <c r="D145" s="148"/>
      <c r="E145" s="148"/>
      <c r="F145" s="148"/>
      <c r="G145" s="150"/>
      <c r="H145" s="151"/>
      <c r="I145" s="150"/>
      <c r="J145" s="152"/>
      <c r="K145" s="150"/>
      <c r="L145" s="150"/>
      <c r="M145" s="150"/>
      <c r="N145" s="150"/>
      <c r="O145" s="150"/>
      <c r="P145" s="153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  <c r="AD145" s="150"/>
      <c r="AE145" s="150"/>
      <c r="AF145" s="150"/>
      <c r="AG145" s="150"/>
      <c r="AH145" s="153"/>
      <c r="AI145" s="150"/>
      <c r="AJ145" s="150"/>
      <c r="AK145" s="150"/>
      <c r="AL145" s="150"/>
      <c r="AM145" s="150"/>
      <c r="AN145" s="150"/>
      <c r="AO145" s="150"/>
      <c r="AP145" s="150"/>
      <c r="AQ145" s="150"/>
      <c r="AR145" s="150"/>
      <c r="AS145" s="150"/>
      <c r="AT145" s="150"/>
      <c r="AU145" s="153"/>
      <c r="AV145" s="150"/>
      <c r="AW145" s="150"/>
      <c r="AX145" s="150"/>
      <c r="AY145" s="150"/>
      <c r="AZ145" s="150"/>
      <c r="BA145" s="150"/>
      <c r="BB145" s="150"/>
      <c r="BC145" s="150"/>
      <c r="BD145" s="150"/>
      <c r="BE145" s="150"/>
      <c r="BF145" s="150"/>
      <c r="BG145" s="150"/>
      <c r="BH145" s="153"/>
      <c r="BI145" s="150"/>
      <c r="BJ145" s="150"/>
      <c r="BK145" s="150"/>
      <c r="BL145" s="150"/>
      <c r="BM145" s="150"/>
      <c r="BN145" s="150"/>
      <c r="BO145" s="150"/>
      <c r="BP145" s="150"/>
      <c r="BQ145" s="150"/>
      <c r="BR145" s="150"/>
      <c r="BS145" s="150"/>
      <c r="BT145" s="150"/>
      <c r="BU145" s="153"/>
      <c r="BV145" s="150"/>
      <c r="BW145" s="150"/>
      <c r="BX145" s="150"/>
      <c r="BY145" s="150"/>
      <c r="BZ145" s="150"/>
      <c r="CA145" s="150"/>
      <c r="CB145" s="150"/>
      <c r="CC145" s="150"/>
      <c r="CD145" s="150"/>
      <c r="CE145" s="150"/>
      <c r="CF145" s="150"/>
      <c r="CG145" s="150"/>
      <c r="CH145" s="153"/>
      <c r="CI145" s="150"/>
      <c r="CJ145" s="150"/>
      <c r="CK145" s="150"/>
      <c r="CL145" s="150"/>
      <c r="CM145" s="150"/>
      <c r="CN145" s="150"/>
      <c r="CO145" s="150"/>
      <c r="CP145" s="150"/>
      <c r="CQ145" s="150"/>
      <c r="CR145" s="150"/>
      <c r="CS145" s="150"/>
      <c r="CT145" s="150"/>
      <c r="CU145" s="153"/>
      <c r="CV145" s="150"/>
      <c r="CW145" s="150"/>
      <c r="CX145" s="150"/>
      <c r="CY145" s="150"/>
      <c r="CZ145" s="150"/>
      <c r="DA145" s="150"/>
      <c r="DB145" s="150"/>
      <c r="DC145" s="150"/>
      <c r="DD145" s="150"/>
      <c r="DE145" s="150"/>
      <c r="DF145" s="150"/>
      <c r="DG145" s="150"/>
      <c r="DH145" s="153"/>
      <c r="DI145" s="150"/>
      <c r="DJ145" s="150"/>
      <c r="DK145" s="150"/>
      <c r="DL145" s="150"/>
      <c r="DM145" s="150"/>
      <c r="DN145" s="150"/>
      <c r="DO145" s="150"/>
      <c r="DP145" s="150"/>
      <c r="DQ145" s="150"/>
      <c r="DR145" s="150"/>
      <c r="DS145" s="150"/>
      <c r="DT145" s="150"/>
      <c r="DU145" s="153"/>
      <c r="DV145" s="150"/>
      <c r="DW145" s="150"/>
      <c r="DX145" s="150"/>
      <c r="DY145" s="150"/>
      <c r="DZ145" s="150"/>
      <c r="EA145" s="150"/>
      <c r="EB145" s="150"/>
      <c r="EC145" s="150"/>
      <c r="ED145" s="150"/>
      <c r="EE145" s="150"/>
      <c r="EF145" s="150"/>
      <c r="EG145" s="150"/>
      <c r="EH145" s="153"/>
      <c r="EI145" s="150"/>
      <c r="EJ145" s="150"/>
      <c r="EK145" s="150"/>
      <c r="EL145" s="150"/>
      <c r="EM145" s="150"/>
      <c r="EN145" s="150"/>
      <c r="EO145" s="150"/>
      <c r="EP145" s="150"/>
      <c r="EQ145" s="150"/>
      <c r="ER145" s="150"/>
      <c r="ES145" s="150"/>
      <c r="ET145" s="150"/>
      <c r="EU145" s="153"/>
      <c r="EV145" s="150"/>
      <c r="EW145" s="150"/>
      <c r="EX145" s="150"/>
      <c r="EY145" s="150"/>
      <c r="EZ145" s="150"/>
      <c r="FA145" s="150"/>
      <c r="FB145" s="150"/>
      <c r="FC145" s="150"/>
      <c r="FD145" s="150"/>
      <c r="FE145" s="150"/>
      <c r="FF145" s="150"/>
      <c r="FG145" s="150"/>
      <c r="FH145" s="153"/>
      <c r="FI145" s="150"/>
      <c r="FJ145" s="150"/>
      <c r="FK145" s="150"/>
      <c r="FL145" s="150"/>
      <c r="FM145" s="150"/>
      <c r="FN145" s="150"/>
      <c r="FO145" s="150"/>
      <c r="FP145" s="150"/>
      <c r="FQ145" s="150"/>
      <c r="FR145" s="150"/>
      <c r="FS145" s="150"/>
      <c r="FT145" s="150"/>
      <c r="FU145" s="153"/>
      <c r="FV145" s="150"/>
      <c r="FW145" s="150"/>
      <c r="FX145" s="150"/>
      <c r="FY145" s="150"/>
      <c r="FZ145" s="150"/>
      <c r="GA145" s="150"/>
      <c r="GB145" s="150"/>
      <c r="GC145" s="150"/>
      <c r="GD145" s="150"/>
      <c r="GE145" s="150"/>
      <c r="GF145" s="150"/>
      <c r="GG145" s="150"/>
      <c r="GH145" s="153"/>
      <c r="GI145" s="150"/>
      <c r="GJ145" s="150"/>
      <c r="GK145" s="150"/>
      <c r="GL145" s="150"/>
      <c r="GM145" s="150"/>
      <c r="GN145" s="150"/>
      <c r="GO145" s="150"/>
      <c r="GP145" s="150"/>
      <c r="GQ145" s="150"/>
      <c r="GR145" s="150"/>
      <c r="GS145" s="150"/>
      <c r="GT145" s="150"/>
      <c r="GU145" s="153"/>
    </row>
    <row r="146" spans="2:203" s="52" customFormat="1" hidden="1" x14ac:dyDescent="0.25">
      <c r="B146" s="148"/>
      <c r="C146" s="149"/>
      <c r="D146" s="148"/>
      <c r="E146" s="148"/>
      <c r="F146" s="148"/>
      <c r="G146" s="150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  <c r="AC146" s="150"/>
      <c r="AD146" s="150"/>
      <c r="AE146" s="150"/>
      <c r="AF146" s="150"/>
      <c r="AG146" s="150"/>
      <c r="AH146" s="150"/>
      <c r="AI146" s="150"/>
      <c r="AJ146" s="150"/>
      <c r="AK146" s="150"/>
      <c r="AL146" s="150"/>
      <c r="AM146" s="150"/>
      <c r="AN146" s="150"/>
      <c r="AO146" s="150"/>
      <c r="AP146" s="150"/>
      <c r="AQ146" s="150"/>
      <c r="AR146" s="150"/>
      <c r="AS146" s="150"/>
      <c r="AT146" s="150"/>
      <c r="AU146" s="150"/>
      <c r="AV146" s="150"/>
      <c r="AW146" s="150"/>
      <c r="AX146" s="150"/>
      <c r="AY146" s="150"/>
      <c r="AZ146" s="150"/>
      <c r="BA146" s="150"/>
      <c r="BB146" s="150"/>
      <c r="BC146" s="150"/>
      <c r="BD146" s="150"/>
      <c r="BE146" s="150"/>
      <c r="BF146" s="150"/>
      <c r="BG146" s="150"/>
      <c r="BH146" s="150"/>
      <c r="BI146" s="150"/>
      <c r="BJ146" s="150"/>
      <c r="BK146" s="150"/>
      <c r="BL146" s="150"/>
      <c r="BM146" s="150"/>
      <c r="BN146" s="150"/>
      <c r="BO146" s="150"/>
      <c r="BP146" s="150"/>
      <c r="BQ146" s="150"/>
      <c r="BR146" s="150"/>
      <c r="BS146" s="150"/>
      <c r="BT146" s="150"/>
      <c r="BU146" s="150"/>
      <c r="BV146" s="150"/>
      <c r="BW146" s="150"/>
      <c r="BX146" s="150"/>
      <c r="BY146" s="150"/>
      <c r="BZ146" s="150"/>
      <c r="CA146" s="150"/>
      <c r="CB146" s="150"/>
      <c r="CC146" s="150"/>
      <c r="CD146" s="150"/>
      <c r="CE146" s="150"/>
      <c r="CF146" s="150"/>
      <c r="CG146" s="150"/>
      <c r="CH146" s="150"/>
      <c r="CI146" s="150"/>
      <c r="CJ146" s="150"/>
      <c r="CK146" s="150"/>
      <c r="CL146" s="150"/>
      <c r="CM146" s="150"/>
      <c r="CN146" s="150"/>
      <c r="CO146" s="150"/>
      <c r="CP146" s="150"/>
      <c r="CQ146" s="150"/>
      <c r="CR146" s="150"/>
      <c r="CS146" s="150"/>
      <c r="CT146" s="150"/>
      <c r="CU146" s="150"/>
      <c r="CV146" s="150"/>
      <c r="CW146" s="150"/>
      <c r="CX146" s="150"/>
      <c r="CY146" s="150"/>
      <c r="CZ146" s="150"/>
      <c r="DA146" s="150"/>
      <c r="DB146" s="150"/>
      <c r="DC146" s="150"/>
      <c r="DD146" s="150"/>
      <c r="DE146" s="150"/>
      <c r="DF146" s="150"/>
      <c r="DG146" s="150"/>
      <c r="DH146" s="150"/>
      <c r="DI146" s="150"/>
      <c r="DJ146" s="150"/>
      <c r="DK146" s="150"/>
      <c r="DL146" s="150"/>
      <c r="DM146" s="150"/>
      <c r="DN146" s="150"/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150"/>
      <c r="EA146" s="150"/>
      <c r="EB146" s="150"/>
      <c r="EC146" s="150"/>
      <c r="ED146" s="150"/>
      <c r="EE146" s="150"/>
      <c r="EF146" s="150"/>
      <c r="EG146" s="150"/>
      <c r="EH146" s="150"/>
      <c r="EI146" s="150"/>
      <c r="EJ146" s="150"/>
      <c r="EK146" s="150"/>
      <c r="EL146" s="150"/>
      <c r="EM146" s="150"/>
      <c r="EN146" s="150"/>
      <c r="EO146" s="150"/>
      <c r="EP146" s="150"/>
      <c r="EQ146" s="150"/>
      <c r="ER146" s="150"/>
      <c r="ES146" s="150"/>
      <c r="ET146" s="150"/>
      <c r="EU146" s="150"/>
      <c r="EV146" s="150"/>
      <c r="EW146" s="150"/>
      <c r="EX146" s="150"/>
      <c r="EY146" s="150"/>
      <c r="EZ146" s="150"/>
      <c r="FA146" s="150"/>
      <c r="FB146" s="150"/>
      <c r="FC146" s="150"/>
      <c r="FD146" s="150"/>
      <c r="FE146" s="150"/>
      <c r="FF146" s="150"/>
      <c r="FG146" s="150"/>
      <c r="FH146" s="150"/>
      <c r="FI146" s="150"/>
      <c r="FJ146" s="150"/>
      <c r="FK146" s="150"/>
      <c r="FL146" s="150"/>
      <c r="FM146" s="150"/>
      <c r="FN146" s="150"/>
      <c r="FO146" s="150"/>
      <c r="FP146" s="150"/>
      <c r="FQ146" s="150"/>
      <c r="FR146" s="150"/>
      <c r="FS146" s="150"/>
      <c r="FT146" s="150"/>
      <c r="FU146" s="150"/>
      <c r="FV146" s="150"/>
      <c r="FW146" s="150"/>
      <c r="FX146" s="150"/>
      <c r="FY146" s="150"/>
      <c r="FZ146" s="150"/>
      <c r="GA146" s="150"/>
      <c r="GB146" s="150"/>
      <c r="GC146" s="150"/>
      <c r="GD146" s="150"/>
      <c r="GE146" s="150"/>
      <c r="GF146" s="150"/>
      <c r="GG146" s="150"/>
      <c r="GH146" s="150"/>
      <c r="GI146" s="150"/>
      <c r="GJ146" s="150"/>
      <c r="GK146" s="150"/>
      <c r="GL146" s="150"/>
      <c r="GM146" s="150"/>
      <c r="GN146" s="150"/>
      <c r="GO146" s="150"/>
      <c r="GP146" s="150"/>
      <c r="GQ146" s="150"/>
      <c r="GR146" s="150"/>
      <c r="GS146" s="150"/>
      <c r="GT146" s="150"/>
      <c r="GU146" s="150"/>
    </row>
    <row r="147" spans="2:203" s="52" customFormat="1" hidden="1" x14ac:dyDescent="0.25">
      <c r="B147" s="148"/>
      <c r="C147" s="149"/>
      <c r="D147" s="148"/>
      <c r="E147" s="148"/>
      <c r="F147" s="148"/>
      <c r="G147" s="150"/>
      <c r="H147" s="49"/>
      <c r="I147" s="150"/>
      <c r="J147" s="152"/>
      <c r="K147" s="150"/>
      <c r="L147" s="150"/>
      <c r="M147" s="150"/>
      <c r="N147" s="150"/>
      <c r="O147" s="150"/>
      <c r="P147" s="153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  <c r="AC147" s="150"/>
      <c r="AD147" s="150"/>
      <c r="AE147" s="150"/>
      <c r="AF147" s="150"/>
      <c r="AG147" s="150"/>
      <c r="AH147" s="153"/>
      <c r="AI147" s="150"/>
      <c r="AJ147" s="150"/>
      <c r="AK147" s="150"/>
      <c r="AL147" s="150"/>
      <c r="AM147" s="150"/>
      <c r="AN147" s="150"/>
      <c r="AO147" s="150"/>
      <c r="AP147" s="150"/>
      <c r="AQ147" s="150"/>
      <c r="AR147" s="150"/>
      <c r="AS147" s="150"/>
      <c r="AT147" s="150"/>
      <c r="AU147" s="153"/>
      <c r="AV147" s="150"/>
      <c r="AW147" s="150"/>
      <c r="AX147" s="150"/>
      <c r="AY147" s="150"/>
      <c r="AZ147" s="150"/>
      <c r="BA147" s="150"/>
      <c r="BB147" s="150"/>
      <c r="BC147" s="150"/>
      <c r="BD147" s="150"/>
      <c r="BE147" s="150"/>
      <c r="BF147" s="150"/>
      <c r="BG147" s="150"/>
      <c r="BH147" s="153"/>
      <c r="BI147" s="150"/>
      <c r="BJ147" s="150"/>
      <c r="BK147" s="150"/>
      <c r="BL147" s="150"/>
      <c r="BM147" s="150"/>
      <c r="BN147" s="150"/>
      <c r="BO147" s="150"/>
      <c r="BP147" s="150"/>
      <c r="BQ147" s="150"/>
      <c r="BR147" s="150"/>
      <c r="BS147" s="150"/>
      <c r="BT147" s="150"/>
      <c r="BU147" s="153"/>
      <c r="BV147" s="150"/>
      <c r="BW147" s="150"/>
      <c r="BX147" s="150"/>
      <c r="BY147" s="150"/>
      <c r="BZ147" s="150"/>
      <c r="CA147" s="150"/>
      <c r="CB147" s="150"/>
      <c r="CC147" s="150"/>
      <c r="CD147" s="150"/>
      <c r="CE147" s="150"/>
      <c r="CF147" s="150"/>
      <c r="CG147" s="150"/>
      <c r="CH147" s="153"/>
      <c r="CI147" s="150"/>
      <c r="CJ147" s="150"/>
      <c r="CK147" s="150"/>
      <c r="CL147" s="150"/>
      <c r="CM147" s="150"/>
      <c r="CN147" s="150"/>
      <c r="CO147" s="150"/>
      <c r="CP147" s="150"/>
      <c r="CQ147" s="150"/>
      <c r="CR147" s="150"/>
      <c r="CS147" s="150"/>
      <c r="CT147" s="150"/>
      <c r="CU147" s="153"/>
      <c r="CV147" s="150"/>
      <c r="CW147" s="150"/>
      <c r="CX147" s="150"/>
      <c r="CY147" s="150"/>
      <c r="CZ147" s="150"/>
      <c r="DA147" s="150"/>
      <c r="DB147" s="150"/>
      <c r="DC147" s="150"/>
      <c r="DD147" s="150"/>
      <c r="DE147" s="150"/>
      <c r="DF147" s="150"/>
      <c r="DG147" s="150"/>
      <c r="DH147" s="153"/>
      <c r="DI147" s="150"/>
      <c r="DJ147" s="150"/>
      <c r="DK147" s="150"/>
      <c r="DL147" s="150"/>
      <c r="DM147" s="150"/>
      <c r="DN147" s="150"/>
      <c r="DO147" s="150"/>
      <c r="DP147" s="150"/>
      <c r="DQ147" s="150"/>
      <c r="DR147" s="150"/>
      <c r="DS147" s="150"/>
      <c r="DT147" s="150"/>
      <c r="DU147" s="153"/>
      <c r="DV147" s="150"/>
      <c r="DW147" s="150"/>
      <c r="DX147" s="150"/>
      <c r="DY147" s="150"/>
      <c r="DZ147" s="150"/>
      <c r="EA147" s="150"/>
      <c r="EB147" s="150"/>
      <c r="EC147" s="150"/>
      <c r="ED147" s="150"/>
      <c r="EE147" s="150"/>
      <c r="EF147" s="150"/>
      <c r="EG147" s="150"/>
      <c r="EH147" s="153"/>
      <c r="EI147" s="150"/>
      <c r="EJ147" s="150"/>
      <c r="EK147" s="150"/>
      <c r="EL147" s="150"/>
      <c r="EM147" s="150"/>
      <c r="EN147" s="150"/>
      <c r="EO147" s="150"/>
      <c r="EP147" s="150"/>
      <c r="EQ147" s="150"/>
      <c r="ER147" s="150"/>
      <c r="ES147" s="150"/>
      <c r="ET147" s="150"/>
      <c r="EU147" s="153"/>
      <c r="EV147" s="150"/>
      <c r="EW147" s="150"/>
      <c r="EX147" s="150"/>
      <c r="EY147" s="150"/>
      <c r="EZ147" s="150"/>
      <c r="FA147" s="150"/>
      <c r="FB147" s="150"/>
      <c r="FC147" s="150"/>
      <c r="FD147" s="150"/>
      <c r="FE147" s="150"/>
      <c r="FF147" s="150"/>
      <c r="FG147" s="150"/>
      <c r="FH147" s="153"/>
      <c r="FI147" s="150"/>
      <c r="FJ147" s="150"/>
      <c r="FK147" s="150"/>
      <c r="FL147" s="150"/>
      <c r="FM147" s="150"/>
      <c r="FN147" s="150"/>
      <c r="FO147" s="150"/>
      <c r="FP147" s="150"/>
      <c r="FQ147" s="150"/>
      <c r="FR147" s="150"/>
      <c r="FS147" s="150"/>
      <c r="FT147" s="150"/>
      <c r="FU147" s="153"/>
      <c r="FV147" s="150"/>
      <c r="FW147" s="150"/>
      <c r="FX147" s="150"/>
      <c r="FY147" s="150"/>
      <c r="FZ147" s="150"/>
      <c r="GA147" s="150"/>
      <c r="GB147" s="150"/>
      <c r="GC147" s="150"/>
      <c r="GD147" s="150"/>
      <c r="GE147" s="150"/>
      <c r="GF147" s="150"/>
      <c r="GG147" s="150"/>
      <c r="GH147" s="153"/>
      <c r="GI147" s="150"/>
      <c r="GJ147" s="150"/>
      <c r="GK147" s="150"/>
      <c r="GL147" s="150"/>
      <c r="GM147" s="150"/>
      <c r="GN147" s="150"/>
      <c r="GO147" s="150"/>
      <c r="GP147" s="150"/>
      <c r="GQ147" s="150"/>
      <c r="GR147" s="150"/>
      <c r="GS147" s="150"/>
      <c r="GT147" s="150"/>
      <c r="GU147" s="153"/>
    </row>
    <row r="148" spans="2:203" s="52" customFormat="1" hidden="1" x14ac:dyDescent="0.25">
      <c r="B148" s="148"/>
      <c r="C148" s="149"/>
      <c r="D148" s="148"/>
      <c r="E148" s="148"/>
      <c r="F148" s="148"/>
      <c r="G148" s="150"/>
      <c r="H148" s="49"/>
      <c r="I148" s="150"/>
      <c r="J148" s="152"/>
      <c r="K148" s="150"/>
      <c r="L148" s="150"/>
      <c r="M148" s="150"/>
      <c r="N148" s="150"/>
      <c r="O148" s="150"/>
      <c r="P148" s="153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  <c r="AC148" s="150"/>
      <c r="AD148" s="150"/>
      <c r="AE148" s="150"/>
      <c r="AF148" s="150"/>
      <c r="AG148" s="150"/>
      <c r="AH148" s="153"/>
      <c r="AI148" s="150"/>
      <c r="AJ148" s="150"/>
      <c r="AK148" s="150"/>
      <c r="AL148" s="150"/>
      <c r="AM148" s="150"/>
      <c r="AN148" s="150"/>
      <c r="AO148" s="150"/>
      <c r="AP148" s="150"/>
      <c r="AQ148" s="150"/>
      <c r="AR148" s="150"/>
      <c r="AS148" s="150"/>
      <c r="AT148" s="150"/>
      <c r="AU148" s="153"/>
      <c r="AV148" s="150"/>
      <c r="AW148" s="150"/>
      <c r="AX148" s="150"/>
      <c r="AY148" s="150"/>
      <c r="AZ148" s="150"/>
      <c r="BA148" s="150"/>
      <c r="BB148" s="150"/>
      <c r="BC148" s="150"/>
      <c r="BD148" s="150"/>
      <c r="BE148" s="150"/>
      <c r="BF148" s="150"/>
      <c r="BG148" s="150"/>
      <c r="BH148" s="153"/>
      <c r="BI148" s="150"/>
      <c r="BJ148" s="150"/>
      <c r="BK148" s="150"/>
      <c r="BL148" s="150"/>
      <c r="BM148" s="150"/>
      <c r="BN148" s="150"/>
      <c r="BO148" s="150"/>
      <c r="BP148" s="150"/>
      <c r="BQ148" s="150"/>
      <c r="BR148" s="150"/>
      <c r="BS148" s="150"/>
      <c r="BT148" s="150"/>
      <c r="BU148" s="153"/>
      <c r="BV148" s="150"/>
      <c r="BW148" s="150"/>
      <c r="BX148" s="150"/>
      <c r="BY148" s="150"/>
      <c r="BZ148" s="150"/>
      <c r="CA148" s="150"/>
      <c r="CB148" s="150"/>
      <c r="CC148" s="150"/>
      <c r="CD148" s="150"/>
      <c r="CE148" s="150"/>
      <c r="CF148" s="150"/>
      <c r="CG148" s="150"/>
      <c r="CH148" s="153"/>
      <c r="CI148" s="150"/>
      <c r="CJ148" s="150"/>
      <c r="CK148" s="150"/>
      <c r="CL148" s="150"/>
      <c r="CM148" s="150"/>
      <c r="CN148" s="150"/>
      <c r="CO148" s="150"/>
      <c r="CP148" s="150"/>
      <c r="CQ148" s="150"/>
      <c r="CR148" s="150"/>
      <c r="CS148" s="150"/>
      <c r="CT148" s="150"/>
      <c r="CU148" s="153"/>
      <c r="CV148" s="150"/>
      <c r="CW148" s="150"/>
      <c r="CX148" s="150"/>
      <c r="CY148" s="150"/>
      <c r="CZ148" s="150"/>
      <c r="DA148" s="150"/>
      <c r="DB148" s="150"/>
      <c r="DC148" s="150"/>
      <c r="DD148" s="150"/>
      <c r="DE148" s="150"/>
      <c r="DF148" s="150"/>
      <c r="DG148" s="150"/>
      <c r="DH148" s="153"/>
      <c r="DI148" s="150"/>
      <c r="DJ148" s="150"/>
      <c r="DK148" s="150"/>
      <c r="DL148" s="150"/>
      <c r="DM148" s="150"/>
      <c r="DN148" s="150"/>
      <c r="DO148" s="150"/>
      <c r="DP148" s="150"/>
      <c r="DQ148" s="150"/>
      <c r="DR148" s="150"/>
      <c r="DS148" s="150"/>
      <c r="DT148" s="150"/>
      <c r="DU148" s="153"/>
      <c r="DV148" s="150"/>
      <c r="DW148" s="150"/>
      <c r="DX148" s="150"/>
      <c r="DY148" s="150"/>
      <c r="DZ148" s="150"/>
      <c r="EA148" s="150"/>
      <c r="EB148" s="150"/>
      <c r="EC148" s="150"/>
      <c r="ED148" s="150"/>
      <c r="EE148" s="150"/>
      <c r="EF148" s="150"/>
      <c r="EG148" s="150"/>
      <c r="EH148" s="153"/>
      <c r="EI148" s="150"/>
      <c r="EJ148" s="150"/>
      <c r="EK148" s="150"/>
      <c r="EL148" s="150"/>
      <c r="EM148" s="150"/>
      <c r="EN148" s="150"/>
      <c r="EO148" s="150"/>
      <c r="EP148" s="150"/>
      <c r="EQ148" s="150"/>
      <c r="ER148" s="150"/>
      <c r="ES148" s="150"/>
      <c r="ET148" s="150"/>
      <c r="EU148" s="153"/>
      <c r="EV148" s="150"/>
      <c r="EW148" s="150"/>
      <c r="EX148" s="150"/>
      <c r="EY148" s="150"/>
      <c r="EZ148" s="150"/>
      <c r="FA148" s="150"/>
      <c r="FB148" s="150"/>
      <c r="FC148" s="150"/>
      <c r="FD148" s="150"/>
      <c r="FE148" s="150"/>
      <c r="FF148" s="150"/>
      <c r="FG148" s="150"/>
      <c r="FH148" s="153"/>
      <c r="FI148" s="150"/>
      <c r="FJ148" s="150"/>
      <c r="FK148" s="150"/>
      <c r="FL148" s="150"/>
      <c r="FM148" s="150"/>
      <c r="FN148" s="150"/>
      <c r="FO148" s="150"/>
      <c r="FP148" s="150"/>
      <c r="FQ148" s="150"/>
      <c r="FR148" s="150"/>
      <c r="FS148" s="150"/>
      <c r="FT148" s="150"/>
      <c r="FU148" s="153"/>
      <c r="FV148" s="150"/>
      <c r="FW148" s="150"/>
      <c r="FX148" s="150"/>
      <c r="FY148" s="150"/>
      <c r="FZ148" s="150"/>
      <c r="GA148" s="150"/>
      <c r="GB148" s="150"/>
      <c r="GC148" s="150"/>
      <c r="GD148" s="150"/>
      <c r="GE148" s="150"/>
      <c r="GF148" s="150"/>
      <c r="GG148" s="150"/>
      <c r="GH148" s="153"/>
      <c r="GI148" s="150"/>
      <c r="GJ148" s="150"/>
      <c r="GK148" s="150"/>
      <c r="GL148" s="150"/>
      <c r="GM148" s="150"/>
      <c r="GN148" s="150"/>
      <c r="GO148" s="150"/>
      <c r="GP148" s="150"/>
      <c r="GQ148" s="150"/>
      <c r="GR148" s="150"/>
      <c r="GS148" s="150"/>
      <c r="GT148" s="150"/>
      <c r="GU148" s="153"/>
    </row>
    <row r="149" spans="2:203" s="52" customFormat="1" hidden="1" x14ac:dyDescent="0.25">
      <c r="B149" s="148"/>
      <c r="C149" s="149"/>
      <c r="D149" s="148"/>
      <c r="E149" s="148"/>
      <c r="F149" s="148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0"/>
      <c r="AS149" s="150"/>
      <c r="AT149" s="150"/>
      <c r="AU149" s="150"/>
      <c r="AV149" s="150"/>
      <c r="AW149" s="150"/>
      <c r="AX149" s="150"/>
      <c r="AY149" s="150"/>
      <c r="AZ149" s="150"/>
      <c r="BA149" s="150"/>
      <c r="BB149" s="150"/>
      <c r="BC149" s="150"/>
      <c r="BD149" s="150"/>
      <c r="BE149" s="150"/>
      <c r="BF149" s="150"/>
      <c r="BG149" s="150"/>
      <c r="BH149" s="150"/>
      <c r="BI149" s="150"/>
      <c r="BJ149" s="150"/>
      <c r="BK149" s="150"/>
      <c r="BL149" s="150"/>
      <c r="BM149" s="150"/>
      <c r="BN149" s="150"/>
      <c r="BO149" s="150"/>
      <c r="BP149" s="150"/>
      <c r="BQ149" s="150"/>
      <c r="BR149" s="150"/>
      <c r="BS149" s="150"/>
      <c r="BT149" s="150"/>
      <c r="BU149" s="150"/>
      <c r="BV149" s="150"/>
      <c r="BW149" s="150"/>
      <c r="BX149" s="150"/>
      <c r="BY149" s="150"/>
      <c r="BZ149" s="150"/>
      <c r="CA149" s="150"/>
      <c r="CB149" s="150"/>
      <c r="CC149" s="150"/>
      <c r="CD149" s="150"/>
      <c r="CE149" s="150"/>
      <c r="CF149" s="150"/>
      <c r="CG149" s="150"/>
      <c r="CH149" s="150"/>
      <c r="CI149" s="150"/>
      <c r="CJ149" s="150"/>
      <c r="CK149" s="150"/>
      <c r="CL149" s="150"/>
      <c r="CM149" s="150"/>
      <c r="CN149" s="150"/>
      <c r="CO149" s="150"/>
      <c r="CP149" s="150"/>
      <c r="CQ149" s="150"/>
      <c r="CR149" s="150"/>
      <c r="CS149" s="150"/>
      <c r="CT149" s="150"/>
      <c r="CU149" s="150"/>
      <c r="CV149" s="150"/>
      <c r="CW149" s="150"/>
      <c r="CX149" s="150"/>
      <c r="CY149" s="150"/>
      <c r="CZ149" s="150"/>
      <c r="DA149" s="150"/>
      <c r="DB149" s="150"/>
      <c r="DC149" s="150"/>
      <c r="DD149" s="150"/>
      <c r="DE149" s="150"/>
      <c r="DF149" s="150"/>
      <c r="DG149" s="150"/>
      <c r="DH149" s="150"/>
      <c r="DI149" s="150"/>
      <c r="DJ149" s="150"/>
      <c r="DK149" s="150"/>
      <c r="DL149" s="150"/>
      <c r="DM149" s="150"/>
      <c r="DN149" s="150"/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150"/>
      <c r="EA149" s="150"/>
      <c r="EB149" s="150"/>
      <c r="EC149" s="150"/>
      <c r="ED149" s="150"/>
      <c r="EE149" s="150"/>
      <c r="EF149" s="150"/>
      <c r="EG149" s="150"/>
      <c r="EH149" s="150"/>
      <c r="EI149" s="150"/>
      <c r="EJ149" s="150"/>
      <c r="EK149" s="150"/>
      <c r="EL149" s="150"/>
      <c r="EM149" s="150"/>
      <c r="EN149" s="150"/>
      <c r="EO149" s="150"/>
      <c r="EP149" s="150"/>
      <c r="EQ149" s="150"/>
      <c r="ER149" s="150"/>
      <c r="ES149" s="150"/>
      <c r="ET149" s="150"/>
      <c r="EU149" s="150"/>
      <c r="EV149" s="150"/>
      <c r="EW149" s="150"/>
      <c r="EX149" s="150"/>
      <c r="EY149" s="150"/>
      <c r="EZ149" s="150"/>
      <c r="FA149" s="150"/>
      <c r="FB149" s="150"/>
      <c r="FC149" s="150"/>
      <c r="FD149" s="150"/>
      <c r="FE149" s="150"/>
      <c r="FF149" s="150"/>
      <c r="FG149" s="150"/>
      <c r="FH149" s="150"/>
      <c r="FI149" s="150"/>
      <c r="FJ149" s="150"/>
      <c r="FK149" s="150"/>
      <c r="FL149" s="150"/>
      <c r="FM149" s="150"/>
      <c r="FN149" s="150"/>
      <c r="FO149" s="150"/>
      <c r="FP149" s="150"/>
      <c r="FQ149" s="150"/>
      <c r="FR149" s="150"/>
      <c r="FS149" s="150"/>
      <c r="FT149" s="150"/>
      <c r="FU149" s="150"/>
      <c r="FV149" s="150"/>
      <c r="FW149" s="150"/>
      <c r="FX149" s="150"/>
      <c r="FY149" s="150"/>
      <c r="FZ149" s="150"/>
      <c r="GA149" s="150"/>
      <c r="GB149" s="150"/>
      <c r="GC149" s="150"/>
      <c r="GD149" s="150"/>
      <c r="GE149" s="150"/>
      <c r="GF149" s="150"/>
      <c r="GG149" s="150"/>
      <c r="GH149" s="150"/>
      <c r="GI149" s="150"/>
      <c r="GJ149" s="150"/>
      <c r="GK149" s="150"/>
      <c r="GL149" s="150"/>
      <c r="GM149" s="150"/>
      <c r="GN149" s="150"/>
      <c r="GO149" s="150"/>
      <c r="GP149" s="150"/>
      <c r="GQ149" s="150"/>
      <c r="GR149" s="150"/>
      <c r="GS149" s="150"/>
      <c r="GT149" s="150"/>
      <c r="GU149" s="150"/>
    </row>
    <row r="150" spans="2:203" s="52" customFormat="1" ht="16.5" hidden="1" thickBot="1" x14ac:dyDescent="0.3">
      <c r="B150" s="154"/>
      <c r="C150" s="155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6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6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4"/>
      <c r="AU150" s="156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56"/>
      <c r="BI150" s="154"/>
      <c r="BJ150" s="154"/>
      <c r="BK150" s="154"/>
      <c r="BL150" s="154"/>
      <c r="BM150" s="154"/>
      <c r="BN150" s="154"/>
      <c r="BO150" s="154"/>
      <c r="BP150" s="154"/>
      <c r="BQ150" s="154"/>
      <c r="BR150" s="154"/>
      <c r="BS150" s="154"/>
      <c r="BT150" s="154"/>
      <c r="BU150" s="156"/>
      <c r="BV150" s="154"/>
      <c r="BW150" s="154"/>
      <c r="BX150" s="154"/>
      <c r="BY150" s="154"/>
      <c r="BZ150" s="154"/>
      <c r="CA150" s="154"/>
      <c r="CB150" s="154"/>
      <c r="CC150" s="154"/>
      <c r="CD150" s="154"/>
      <c r="CE150" s="154"/>
      <c r="CF150" s="154"/>
      <c r="CG150" s="154"/>
      <c r="CH150" s="156"/>
      <c r="CI150" s="154"/>
      <c r="CJ150" s="154"/>
      <c r="CK150" s="154"/>
      <c r="CL150" s="154"/>
      <c r="CM150" s="154"/>
      <c r="CN150" s="154"/>
      <c r="CO150" s="154"/>
      <c r="CP150" s="154"/>
      <c r="CQ150" s="154"/>
      <c r="CR150" s="154"/>
      <c r="CS150" s="154"/>
      <c r="CT150" s="154"/>
      <c r="CU150" s="156"/>
      <c r="CV150" s="154"/>
      <c r="CW150" s="154"/>
      <c r="CX150" s="154"/>
      <c r="CY150" s="154"/>
      <c r="CZ150" s="154"/>
      <c r="DA150" s="154"/>
      <c r="DB150" s="154"/>
      <c r="DC150" s="154"/>
      <c r="DD150" s="154"/>
      <c r="DE150" s="154"/>
      <c r="DF150" s="154"/>
      <c r="DG150" s="154"/>
      <c r="DH150" s="156"/>
      <c r="DI150" s="154"/>
      <c r="DJ150" s="154"/>
      <c r="DK150" s="154"/>
      <c r="DL150" s="154"/>
      <c r="DM150" s="154"/>
      <c r="DN150" s="154"/>
      <c r="DO150" s="154"/>
      <c r="DP150" s="154"/>
      <c r="DQ150" s="154"/>
      <c r="DR150" s="154"/>
      <c r="DS150" s="154"/>
      <c r="DT150" s="154"/>
      <c r="DU150" s="156"/>
      <c r="DV150" s="154"/>
      <c r="DW150" s="154"/>
      <c r="DX150" s="154"/>
      <c r="DY150" s="154"/>
      <c r="DZ150" s="154"/>
      <c r="EA150" s="154"/>
      <c r="EB150" s="154"/>
      <c r="EC150" s="154"/>
      <c r="ED150" s="154"/>
      <c r="EE150" s="154"/>
      <c r="EF150" s="154"/>
      <c r="EG150" s="154"/>
      <c r="EH150" s="156"/>
      <c r="EI150" s="154"/>
      <c r="EJ150" s="154"/>
      <c r="EK150" s="154"/>
      <c r="EL150" s="154"/>
      <c r="EM150" s="154"/>
      <c r="EN150" s="154"/>
      <c r="EO150" s="154"/>
      <c r="EP150" s="154"/>
      <c r="EQ150" s="154"/>
      <c r="ER150" s="154"/>
      <c r="ES150" s="154"/>
      <c r="ET150" s="154"/>
      <c r="EU150" s="156"/>
      <c r="EV150" s="154"/>
      <c r="EW150" s="154"/>
      <c r="EX150" s="154"/>
      <c r="EY150" s="154"/>
      <c r="EZ150" s="154"/>
      <c r="FA150" s="154"/>
      <c r="FB150" s="154"/>
      <c r="FC150" s="154"/>
      <c r="FD150" s="154"/>
      <c r="FE150" s="154"/>
      <c r="FF150" s="154"/>
      <c r="FG150" s="154"/>
      <c r="FH150" s="156"/>
      <c r="FI150" s="154"/>
      <c r="FJ150" s="154"/>
      <c r="FK150" s="154"/>
      <c r="FL150" s="154"/>
      <c r="FM150" s="154"/>
      <c r="FN150" s="154"/>
      <c r="FO150" s="154"/>
      <c r="FP150" s="154"/>
      <c r="FQ150" s="154"/>
      <c r="FR150" s="154"/>
      <c r="FS150" s="154"/>
      <c r="FT150" s="154"/>
      <c r="FU150" s="156"/>
      <c r="FV150" s="154"/>
      <c r="FW150" s="154"/>
      <c r="FX150" s="154"/>
      <c r="FY150" s="154"/>
      <c r="FZ150" s="154"/>
      <c r="GA150" s="154"/>
      <c r="GB150" s="154"/>
      <c r="GC150" s="154"/>
      <c r="GD150" s="154"/>
      <c r="GE150" s="154"/>
      <c r="GF150" s="154"/>
      <c r="GG150" s="154"/>
      <c r="GH150" s="156"/>
      <c r="GI150" s="154"/>
      <c r="GJ150" s="154"/>
      <c r="GK150" s="154"/>
      <c r="GL150" s="154"/>
      <c r="GM150" s="154"/>
      <c r="GN150" s="154"/>
      <c r="GO150" s="154"/>
      <c r="GP150" s="154"/>
      <c r="GQ150" s="154"/>
      <c r="GR150" s="154"/>
      <c r="GS150" s="154"/>
      <c r="GT150" s="154"/>
      <c r="GU150" s="156"/>
    </row>
    <row r="151" spans="2:203" s="52" customFormat="1" hidden="1" x14ac:dyDescent="0.25">
      <c r="B151" s="148"/>
      <c r="C151" s="157"/>
      <c r="D151" s="148"/>
      <c r="E151" s="148"/>
      <c r="F151" s="148"/>
      <c r="G151" s="150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150"/>
      <c r="AV151" s="150"/>
      <c r="AW151" s="150"/>
      <c r="AX151" s="150"/>
      <c r="AY151" s="150"/>
      <c r="AZ151" s="150"/>
      <c r="BA151" s="150"/>
      <c r="BB151" s="150"/>
      <c r="BC151" s="150"/>
      <c r="BD151" s="150"/>
      <c r="BE151" s="150"/>
      <c r="BF151" s="150"/>
      <c r="BG151" s="150"/>
      <c r="BH151" s="150"/>
      <c r="BI151" s="150"/>
      <c r="BJ151" s="150"/>
      <c r="BK151" s="150"/>
      <c r="BL151" s="150"/>
      <c r="BM151" s="150"/>
      <c r="BN151" s="150"/>
      <c r="BO151" s="150"/>
      <c r="BP151" s="150"/>
      <c r="BQ151" s="150"/>
      <c r="BR151" s="150"/>
      <c r="BS151" s="150"/>
      <c r="BT151" s="150"/>
      <c r="BU151" s="150"/>
      <c r="BV151" s="150"/>
      <c r="BW151" s="150"/>
      <c r="BX151" s="150"/>
      <c r="BY151" s="150"/>
      <c r="BZ151" s="150"/>
      <c r="CA151" s="150"/>
      <c r="CB151" s="150"/>
      <c r="CC151" s="150"/>
      <c r="CD151" s="150"/>
      <c r="CE151" s="150"/>
      <c r="CF151" s="150"/>
      <c r="CG151" s="150"/>
      <c r="CH151" s="150"/>
      <c r="CI151" s="150"/>
      <c r="CJ151" s="150"/>
      <c r="CK151" s="150"/>
      <c r="CL151" s="150"/>
      <c r="CM151" s="150"/>
      <c r="CN151" s="150"/>
      <c r="CO151" s="150"/>
      <c r="CP151" s="150"/>
      <c r="CQ151" s="150"/>
      <c r="CR151" s="150"/>
      <c r="CS151" s="150"/>
      <c r="CT151" s="150"/>
      <c r="CU151" s="150"/>
      <c r="CV151" s="150"/>
      <c r="CW151" s="150"/>
      <c r="CX151" s="150"/>
      <c r="CY151" s="150"/>
      <c r="CZ151" s="150"/>
      <c r="DA151" s="150"/>
      <c r="DB151" s="150"/>
      <c r="DC151" s="150"/>
      <c r="DD151" s="150"/>
      <c r="DE151" s="150"/>
      <c r="DF151" s="150"/>
      <c r="DG151" s="150"/>
      <c r="DH151" s="150"/>
      <c r="DI151" s="150"/>
      <c r="DJ151" s="150"/>
      <c r="DK151" s="150"/>
      <c r="DL151" s="150"/>
      <c r="DM151" s="150"/>
      <c r="DN151" s="150"/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150"/>
      <c r="EA151" s="150"/>
      <c r="EB151" s="150"/>
      <c r="EC151" s="150"/>
      <c r="ED151" s="150"/>
      <c r="EE151" s="150"/>
      <c r="EF151" s="150"/>
      <c r="EG151" s="150"/>
      <c r="EH151" s="150"/>
      <c r="EI151" s="150"/>
      <c r="EJ151" s="150"/>
      <c r="EK151" s="150"/>
      <c r="EL151" s="150"/>
      <c r="EM151" s="150"/>
      <c r="EN151" s="150"/>
      <c r="EO151" s="150"/>
      <c r="EP151" s="150"/>
      <c r="EQ151" s="150"/>
      <c r="ER151" s="150"/>
      <c r="ES151" s="150"/>
      <c r="ET151" s="150"/>
      <c r="EU151" s="150"/>
      <c r="EV151" s="150"/>
      <c r="EW151" s="150"/>
      <c r="EX151" s="150"/>
      <c r="EY151" s="150"/>
      <c r="EZ151" s="150"/>
      <c r="FA151" s="150"/>
      <c r="FB151" s="150"/>
      <c r="FC151" s="150"/>
      <c r="FD151" s="150"/>
      <c r="FE151" s="150"/>
      <c r="FF151" s="150"/>
      <c r="FG151" s="150"/>
      <c r="FH151" s="150"/>
      <c r="FI151" s="150"/>
      <c r="FJ151" s="150"/>
      <c r="FK151" s="150"/>
      <c r="FL151" s="150"/>
      <c r="FM151" s="150"/>
      <c r="FN151" s="150"/>
      <c r="FO151" s="150"/>
      <c r="FP151" s="150"/>
      <c r="FQ151" s="150"/>
      <c r="FR151" s="150"/>
      <c r="FS151" s="150"/>
      <c r="FT151" s="150"/>
      <c r="FU151" s="150"/>
      <c r="FV151" s="150"/>
      <c r="FW151" s="150"/>
      <c r="FX151" s="150"/>
      <c r="FY151" s="150"/>
      <c r="FZ151" s="150"/>
      <c r="GA151" s="150"/>
      <c r="GB151" s="150"/>
      <c r="GC151" s="150"/>
      <c r="GD151" s="150"/>
      <c r="GE151" s="150"/>
      <c r="GF151" s="150"/>
      <c r="GG151" s="150"/>
      <c r="GH151" s="150"/>
      <c r="GI151" s="150"/>
      <c r="GJ151" s="150"/>
      <c r="GK151" s="150"/>
      <c r="GL151" s="150"/>
      <c r="GM151" s="150"/>
      <c r="GN151" s="150"/>
      <c r="GO151" s="150"/>
      <c r="GP151" s="150"/>
      <c r="GQ151" s="150"/>
      <c r="GR151" s="150"/>
      <c r="GS151" s="150"/>
      <c r="GT151" s="150"/>
      <c r="GU151" s="150"/>
    </row>
    <row r="152" spans="2:203" s="52" customFormat="1" ht="17.25" hidden="1" thickTop="1" thickBot="1" x14ac:dyDescent="0.3">
      <c r="B152" s="158"/>
      <c r="C152" s="159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  <c r="BI152" s="158"/>
      <c r="BJ152" s="158"/>
      <c r="BK152" s="158"/>
      <c r="BL152" s="158"/>
      <c r="BM152" s="158"/>
      <c r="BN152" s="158"/>
      <c r="BO152" s="158"/>
      <c r="BP152" s="158"/>
      <c r="BQ152" s="158"/>
      <c r="BR152" s="158"/>
      <c r="BS152" s="158"/>
      <c r="BT152" s="158"/>
      <c r="BU152" s="158"/>
      <c r="BV152" s="158"/>
      <c r="BW152" s="158"/>
      <c r="BX152" s="158"/>
      <c r="BY152" s="158"/>
      <c r="BZ152" s="158"/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/>
      <c r="FR152" s="158"/>
      <c r="FS152" s="158"/>
      <c r="FT152" s="158"/>
      <c r="FU152" s="158"/>
      <c r="FV152" s="158"/>
      <c r="FW152" s="158"/>
      <c r="FX152" s="158"/>
      <c r="FY152" s="158"/>
      <c r="FZ152" s="158"/>
      <c r="GA152" s="158"/>
      <c r="GB152" s="158"/>
      <c r="GC152" s="158"/>
      <c r="GD152" s="158"/>
      <c r="GE152" s="158"/>
      <c r="GF152" s="158"/>
      <c r="GG152" s="158"/>
      <c r="GH152" s="158"/>
      <c r="GI152" s="158"/>
      <c r="GJ152" s="158"/>
      <c r="GK152" s="158"/>
      <c r="GL152" s="158"/>
      <c r="GM152" s="158"/>
      <c r="GN152" s="158"/>
      <c r="GO152" s="158"/>
      <c r="GP152" s="158"/>
      <c r="GQ152" s="158"/>
      <c r="GR152" s="158"/>
      <c r="GS152" s="158"/>
      <c r="GT152" s="158"/>
      <c r="GU152" s="158"/>
    </row>
    <row r="153" spans="2:203" s="52" customFormat="1" x14ac:dyDescent="0.25">
      <c r="C153" s="140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3"/>
      <c r="AJ153" s="143"/>
      <c r="AK153" s="143"/>
      <c r="AL153" s="143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41"/>
      <c r="DN153" s="141"/>
      <c r="DO153" s="141"/>
      <c r="DP153" s="141"/>
      <c r="DQ153" s="141"/>
      <c r="DR153" s="141"/>
      <c r="DS153" s="141"/>
      <c r="DT153" s="141"/>
      <c r="DU153" s="141"/>
      <c r="DV153" s="141"/>
      <c r="DW153" s="141"/>
      <c r="DX153" s="141"/>
      <c r="DY153" s="141"/>
      <c r="DZ153" s="141"/>
      <c r="EA153" s="141"/>
      <c r="EB153" s="141"/>
      <c r="EC153" s="141"/>
      <c r="ED153" s="141"/>
      <c r="EE153" s="141"/>
      <c r="EF153" s="141"/>
      <c r="EG153" s="141"/>
      <c r="EH153" s="141"/>
      <c r="EI153" s="141"/>
      <c r="EJ153" s="141"/>
      <c r="EK153" s="141"/>
      <c r="EL153" s="141"/>
      <c r="EM153" s="141"/>
      <c r="EN153" s="141"/>
      <c r="EO153" s="141"/>
      <c r="EP153" s="141"/>
      <c r="EQ153" s="141"/>
      <c r="ER153" s="141"/>
      <c r="ES153" s="141"/>
      <c r="ET153" s="141"/>
      <c r="EU153" s="141"/>
      <c r="EV153" s="141"/>
      <c r="EW153" s="141"/>
      <c r="EX153" s="141"/>
      <c r="EY153" s="141"/>
      <c r="EZ153" s="141"/>
      <c r="FA153" s="141"/>
      <c r="FB153" s="141"/>
      <c r="FC153" s="141"/>
      <c r="FD153" s="141"/>
      <c r="FE153" s="141"/>
      <c r="FF153" s="141"/>
      <c r="FG153" s="141"/>
      <c r="FH153" s="141"/>
      <c r="FI153" s="141"/>
      <c r="FJ153" s="141"/>
      <c r="FK153" s="141"/>
      <c r="FL153" s="141"/>
      <c r="FM153" s="141"/>
      <c r="FN153" s="141"/>
      <c r="FO153" s="141"/>
      <c r="FP153" s="141"/>
      <c r="FQ153" s="141"/>
      <c r="FR153" s="141"/>
      <c r="FS153" s="141"/>
      <c r="FT153" s="141"/>
      <c r="FU153" s="141"/>
      <c r="FV153" s="141"/>
      <c r="FW153" s="141"/>
      <c r="FX153" s="141"/>
      <c r="FY153" s="141"/>
      <c r="FZ153" s="141"/>
      <c r="GA153" s="141"/>
      <c r="GB153" s="141"/>
      <c r="GC153" s="141"/>
      <c r="GD153" s="141"/>
      <c r="GE153" s="141"/>
      <c r="GF153" s="141"/>
      <c r="GG153" s="141"/>
      <c r="GH153" s="141"/>
      <c r="GI153" s="141"/>
      <c r="GJ153" s="141"/>
      <c r="GK153" s="141"/>
      <c r="GL153" s="141"/>
      <c r="GM153" s="141"/>
      <c r="GN153" s="141"/>
      <c r="GO153" s="141"/>
      <c r="GP153" s="141"/>
      <c r="GQ153" s="141"/>
      <c r="GR153" s="141"/>
      <c r="GS153" s="141"/>
      <c r="GT153" s="141"/>
      <c r="GU153" s="141"/>
    </row>
    <row r="154" spans="2:203" s="52" customFormat="1" x14ac:dyDescent="0.25">
      <c r="C154" s="140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3"/>
      <c r="AJ154" s="143"/>
      <c r="AK154" s="143"/>
      <c r="AL154" s="143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41"/>
      <c r="DN154" s="141"/>
      <c r="DO154" s="141"/>
      <c r="DP154" s="141"/>
      <c r="DQ154" s="141"/>
      <c r="DR154" s="141"/>
      <c r="DS154" s="141"/>
      <c r="DT154" s="141"/>
      <c r="DU154" s="141"/>
      <c r="DV154" s="141"/>
      <c r="DW154" s="141"/>
      <c r="DX154" s="141"/>
      <c r="DY154" s="141"/>
      <c r="DZ154" s="141"/>
      <c r="EA154" s="141"/>
      <c r="EB154" s="141"/>
      <c r="EC154" s="141"/>
      <c r="ED154" s="141"/>
      <c r="EE154" s="141"/>
      <c r="EF154" s="141"/>
      <c r="EG154" s="141"/>
      <c r="EH154" s="141"/>
      <c r="EI154" s="141"/>
      <c r="EJ154" s="141"/>
      <c r="EK154" s="141"/>
      <c r="EL154" s="141"/>
      <c r="EM154" s="141"/>
      <c r="EN154" s="141"/>
      <c r="EO154" s="141"/>
      <c r="EP154" s="141"/>
      <c r="EQ154" s="141"/>
      <c r="ER154" s="141"/>
      <c r="ES154" s="141"/>
      <c r="ET154" s="141"/>
      <c r="EU154" s="141"/>
      <c r="EV154" s="141"/>
      <c r="EW154" s="141"/>
      <c r="EX154" s="141"/>
      <c r="EY154" s="141"/>
      <c r="EZ154" s="141"/>
      <c r="FA154" s="141"/>
      <c r="FB154" s="141"/>
      <c r="FC154" s="141"/>
      <c r="FD154" s="141"/>
      <c r="FE154" s="141"/>
      <c r="FF154" s="141"/>
      <c r="FG154" s="141"/>
      <c r="FH154" s="141"/>
      <c r="FI154" s="141"/>
      <c r="FJ154" s="141"/>
      <c r="FK154" s="141"/>
      <c r="FL154" s="141"/>
      <c r="FM154" s="141"/>
      <c r="FN154" s="141"/>
      <c r="FO154" s="141"/>
      <c r="FP154" s="141"/>
      <c r="FQ154" s="141"/>
      <c r="FR154" s="141"/>
      <c r="FS154" s="141"/>
      <c r="FT154" s="141"/>
      <c r="FU154" s="141"/>
      <c r="FV154" s="141"/>
      <c r="FW154" s="141"/>
      <c r="FX154" s="141"/>
      <c r="FY154" s="141"/>
      <c r="FZ154" s="141"/>
      <c r="GA154" s="141"/>
      <c r="GB154" s="141"/>
      <c r="GC154" s="141"/>
      <c r="GD154" s="141"/>
      <c r="GE154" s="141"/>
      <c r="GF154" s="141"/>
      <c r="GG154" s="141"/>
      <c r="GH154" s="141"/>
      <c r="GI154" s="141"/>
      <c r="GJ154" s="141"/>
      <c r="GK154" s="141"/>
      <c r="GL154" s="141"/>
      <c r="GM154" s="141"/>
      <c r="GN154" s="141"/>
      <c r="GO154" s="141"/>
      <c r="GP154" s="141"/>
      <c r="GQ154" s="141"/>
      <c r="GR154" s="141"/>
      <c r="GS154" s="141"/>
      <c r="GT154" s="141"/>
      <c r="GU154" s="141"/>
    </row>
    <row r="155" spans="2:203" s="160" customFormat="1" x14ac:dyDescent="0.25">
      <c r="B155" s="161" t="s">
        <v>90</v>
      </c>
      <c r="C155" s="162"/>
      <c r="D155" s="163"/>
      <c r="E155" s="164"/>
      <c r="F155" s="164"/>
      <c r="G155" s="403" t="s">
        <v>91</v>
      </c>
      <c r="H155" s="403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65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65"/>
      <c r="CD155" s="165"/>
      <c r="CE155" s="165"/>
      <c r="CF155" s="165"/>
      <c r="CG155" s="165"/>
      <c r="CH155" s="165"/>
      <c r="CI155" s="165"/>
      <c r="CJ155" s="165"/>
      <c r="CK155" s="165"/>
      <c r="CL155" s="165"/>
      <c r="CM155" s="165"/>
      <c r="CN155" s="165"/>
      <c r="CO155" s="165"/>
      <c r="CP155" s="165"/>
      <c r="CQ155" s="165"/>
      <c r="CR155" s="165"/>
      <c r="CS155" s="165"/>
      <c r="CT155" s="165"/>
      <c r="CU155" s="165"/>
      <c r="CV155" s="165"/>
      <c r="CW155" s="165"/>
      <c r="CX155" s="165"/>
      <c r="CY155" s="165"/>
      <c r="CZ155" s="165"/>
      <c r="DA155" s="165"/>
      <c r="DB155" s="165"/>
      <c r="DC155" s="165"/>
      <c r="DD155" s="165"/>
      <c r="DE155" s="165"/>
      <c r="DF155" s="165"/>
      <c r="DG155" s="165"/>
      <c r="DH155" s="165"/>
      <c r="DU155" s="165"/>
      <c r="EH155" s="165"/>
      <c r="EU155" s="165"/>
      <c r="FH155" s="165"/>
      <c r="FU155" s="165"/>
      <c r="GH155" s="165"/>
      <c r="GU155" s="165"/>
    </row>
    <row r="156" spans="2:203" s="169" customFormat="1" x14ac:dyDescent="0.25">
      <c r="B156" s="166"/>
      <c r="C156" s="167"/>
      <c r="D156" s="168"/>
      <c r="F156" s="170"/>
      <c r="G156" s="171" t="s">
        <v>92</v>
      </c>
      <c r="H156" s="172"/>
      <c r="I156" s="173" t="s">
        <v>93</v>
      </c>
      <c r="J156" s="174"/>
      <c r="K156" s="175">
        <v>42005</v>
      </c>
      <c r="L156" s="175">
        <v>42036</v>
      </c>
      <c r="M156" s="175">
        <v>42064</v>
      </c>
      <c r="N156" s="175">
        <v>42095</v>
      </c>
      <c r="O156" s="175">
        <v>42125</v>
      </c>
      <c r="P156" s="176" t="s">
        <v>94</v>
      </c>
      <c r="Q156" s="175">
        <v>42370</v>
      </c>
      <c r="R156" s="175">
        <v>42401</v>
      </c>
      <c r="S156" s="175">
        <v>42430</v>
      </c>
      <c r="T156" s="175">
        <v>42461</v>
      </c>
      <c r="U156" s="175">
        <v>42491</v>
      </c>
      <c r="V156" s="175">
        <v>42522</v>
      </c>
      <c r="W156" s="175">
        <v>42552</v>
      </c>
      <c r="X156" s="175">
        <v>42583</v>
      </c>
      <c r="Y156" s="175">
        <v>42614</v>
      </c>
      <c r="Z156" s="175">
        <v>42644</v>
      </c>
      <c r="AA156" s="175">
        <v>42675</v>
      </c>
      <c r="AB156" s="175">
        <v>42705</v>
      </c>
      <c r="AC156" s="175">
        <v>42005</v>
      </c>
      <c r="AD156" s="175">
        <v>42036</v>
      </c>
      <c r="AE156" s="175">
        <v>42064</v>
      </c>
      <c r="AF156" s="175">
        <v>42095</v>
      </c>
      <c r="AG156" s="175">
        <v>42125</v>
      </c>
      <c r="AH156" s="176" t="s">
        <v>94</v>
      </c>
      <c r="AI156" s="175">
        <v>42736</v>
      </c>
      <c r="AJ156" s="175">
        <v>42767</v>
      </c>
      <c r="AK156" s="175">
        <v>42795</v>
      </c>
      <c r="AL156" s="175">
        <v>42826</v>
      </c>
      <c r="AM156" s="175">
        <v>42856</v>
      </c>
      <c r="AN156" s="175">
        <v>42887</v>
      </c>
      <c r="AO156" s="175">
        <v>42917</v>
      </c>
      <c r="AP156" s="175">
        <v>42948</v>
      </c>
      <c r="AQ156" s="175">
        <v>42979</v>
      </c>
      <c r="AR156" s="175">
        <v>43009</v>
      </c>
      <c r="AS156" s="175">
        <v>43040</v>
      </c>
      <c r="AT156" s="175">
        <v>43070</v>
      </c>
      <c r="AU156" s="176" t="s">
        <v>94</v>
      </c>
      <c r="AV156" s="175">
        <v>43101</v>
      </c>
      <c r="AW156" s="175">
        <v>43132</v>
      </c>
      <c r="AX156" s="175">
        <v>43160</v>
      </c>
      <c r="AY156" s="175">
        <v>43191</v>
      </c>
      <c r="AZ156" s="175">
        <v>43221</v>
      </c>
      <c r="BA156" s="175">
        <v>43252</v>
      </c>
      <c r="BB156" s="175">
        <v>43282</v>
      </c>
      <c r="BC156" s="175">
        <v>43313</v>
      </c>
      <c r="BD156" s="175">
        <v>43344</v>
      </c>
      <c r="BE156" s="175">
        <v>43374</v>
      </c>
      <c r="BF156" s="175">
        <v>43405</v>
      </c>
      <c r="BG156" s="175">
        <v>43435</v>
      </c>
      <c r="BH156" s="176" t="s">
        <v>94</v>
      </c>
      <c r="BI156" s="175">
        <v>43101</v>
      </c>
      <c r="BJ156" s="175">
        <v>43497</v>
      </c>
      <c r="BK156" s="175">
        <v>43525</v>
      </c>
      <c r="BL156" s="175">
        <v>43556</v>
      </c>
      <c r="BM156" s="175">
        <v>43586</v>
      </c>
      <c r="BN156" s="175">
        <v>43617</v>
      </c>
      <c r="BO156" s="175">
        <v>43647</v>
      </c>
      <c r="BP156" s="175">
        <v>43678</v>
      </c>
      <c r="BQ156" s="175">
        <v>43709</v>
      </c>
      <c r="BR156" s="175">
        <v>43739</v>
      </c>
      <c r="BS156" s="175">
        <v>43770</v>
      </c>
      <c r="BT156" s="175">
        <v>43800</v>
      </c>
      <c r="BU156" s="176" t="s">
        <v>94</v>
      </c>
      <c r="BV156" s="175">
        <v>43101</v>
      </c>
      <c r="BW156" s="175">
        <v>43862</v>
      </c>
      <c r="BX156" s="175">
        <v>43891</v>
      </c>
      <c r="BY156" s="175">
        <v>43922</v>
      </c>
      <c r="BZ156" s="175">
        <v>43952</v>
      </c>
      <c r="CA156" s="175">
        <v>43983</v>
      </c>
      <c r="CB156" s="175">
        <v>44013</v>
      </c>
      <c r="CC156" s="175">
        <v>44044</v>
      </c>
      <c r="CD156" s="175">
        <v>44075</v>
      </c>
      <c r="CE156" s="175">
        <v>44105</v>
      </c>
      <c r="CF156" s="175">
        <v>44136</v>
      </c>
      <c r="CG156" s="175">
        <v>44166</v>
      </c>
      <c r="CH156" s="176" t="s">
        <v>94</v>
      </c>
      <c r="CI156" s="175">
        <v>43101</v>
      </c>
      <c r="CJ156" s="175">
        <v>44228</v>
      </c>
      <c r="CK156" s="175">
        <v>44256</v>
      </c>
      <c r="CL156" s="175">
        <v>44287</v>
      </c>
      <c r="CM156" s="175">
        <v>44317</v>
      </c>
      <c r="CN156" s="175">
        <v>44348</v>
      </c>
      <c r="CO156" s="175">
        <v>44378</v>
      </c>
      <c r="CP156" s="175">
        <v>44409</v>
      </c>
      <c r="CQ156" s="175">
        <v>44440</v>
      </c>
      <c r="CR156" s="175">
        <v>44470</v>
      </c>
      <c r="CS156" s="175">
        <v>44501</v>
      </c>
      <c r="CT156" s="175">
        <v>44531</v>
      </c>
      <c r="CU156" s="176" t="s">
        <v>94</v>
      </c>
      <c r="CV156" s="175">
        <v>43101</v>
      </c>
      <c r="CW156" s="175">
        <v>44593</v>
      </c>
      <c r="CX156" s="175">
        <v>44621</v>
      </c>
      <c r="CY156" s="175">
        <v>44652</v>
      </c>
      <c r="CZ156" s="175">
        <v>44682</v>
      </c>
      <c r="DA156" s="175">
        <v>44713</v>
      </c>
      <c r="DB156" s="175">
        <v>44743</v>
      </c>
      <c r="DC156" s="175">
        <v>44774</v>
      </c>
      <c r="DD156" s="175">
        <v>44805</v>
      </c>
      <c r="DE156" s="175">
        <v>44835</v>
      </c>
      <c r="DF156" s="175">
        <v>44866</v>
      </c>
      <c r="DG156" s="175">
        <v>44896</v>
      </c>
      <c r="DH156" s="176" t="s">
        <v>94</v>
      </c>
      <c r="DI156" s="175">
        <v>43101</v>
      </c>
      <c r="DJ156" s="175">
        <v>44958</v>
      </c>
      <c r="DK156" s="175">
        <v>44986</v>
      </c>
      <c r="DL156" s="175">
        <v>45017</v>
      </c>
      <c r="DM156" s="175">
        <v>45047</v>
      </c>
      <c r="DN156" s="175">
        <v>45078</v>
      </c>
      <c r="DO156" s="175">
        <v>45108</v>
      </c>
      <c r="DP156" s="175">
        <v>45139</v>
      </c>
      <c r="DQ156" s="175">
        <v>45170</v>
      </c>
      <c r="DR156" s="175">
        <v>45200</v>
      </c>
      <c r="DS156" s="175">
        <v>45231</v>
      </c>
      <c r="DT156" s="175">
        <v>45261</v>
      </c>
      <c r="DU156" s="176" t="s">
        <v>94</v>
      </c>
      <c r="DV156" s="175">
        <v>43101</v>
      </c>
      <c r="DW156" s="175">
        <v>45323</v>
      </c>
      <c r="DX156" s="175">
        <v>45352</v>
      </c>
      <c r="DY156" s="175">
        <v>45383</v>
      </c>
      <c r="DZ156" s="175">
        <v>45413</v>
      </c>
      <c r="EA156" s="175">
        <v>45444</v>
      </c>
      <c r="EB156" s="175">
        <v>45474</v>
      </c>
      <c r="EC156" s="175">
        <v>45505</v>
      </c>
      <c r="ED156" s="175">
        <v>45536</v>
      </c>
      <c r="EE156" s="175">
        <v>45566</v>
      </c>
      <c r="EF156" s="175">
        <v>45597</v>
      </c>
      <c r="EG156" s="175">
        <v>45627</v>
      </c>
      <c r="EH156" s="176" t="s">
        <v>94</v>
      </c>
      <c r="EI156" s="175">
        <v>43101</v>
      </c>
      <c r="EJ156" s="175">
        <v>45689</v>
      </c>
      <c r="EK156" s="175">
        <v>45717</v>
      </c>
      <c r="EL156" s="175">
        <v>45748</v>
      </c>
      <c r="EM156" s="175">
        <v>45778</v>
      </c>
      <c r="EN156" s="175">
        <v>45809</v>
      </c>
      <c r="EO156" s="175">
        <v>45839</v>
      </c>
      <c r="EP156" s="175">
        <v>45870</v>
      </c>
      <c r="EQ156" s="175">
        <v>45901</v>
      </c>
      <c r="ER156" s="175">
        <v>45931</v>
      </c>
      <c r="ES156" s="175">
        <v>45962</v>
      </c>
      <c r="ET156" s="175">
        <v>45992</v>
      </c>
      <c r="EU156" s="176" t="s">
        <v>94</v>
      </c>
      <c r="EV156" s="175">
        <v>43101</v>
      </c>
      <c r="EW156" s="175">
        <v>46054</v>
      </c>
      <c r="EX156" s="175">
        <v>46082</v>
      </c>
      <c r="EY156" s="175">
        <v>46113</v>
      </c>
      <c r="EZ156" s="175">
        <v>46143</v>
      </c>
      <c r="FA156" s="175">
        <v>46174</v>
      </c>
      <c r="FB156" s="175">
        <v>46204</v>
      </c>
      <c r="FC156" s="175">
        <v>46235</v>
      </c>
      <c r="FD156" s="175">
        <v>46266</v>
      </c>
      <c r="FE156" s="175">
        <v>46296</v>
      </c>
      <c r="FF156" s="175">
        <v>46327</v>
      </c>
      <c r="FG156" s="175">
        <v>46357</v>
      </c>
      <c r="FH156" s="176" t="s">
        <v>94</v>
      </c>
      <c r="FI156" s="175">
        <v>43101</v>
      </c>
      <c r="FJ156" s="175">
        <v>46419</v>
      </c>
      <c r="FK156" s="175">
        <v>46447</v>
      </c>
      <c r="FL156" s="175">
        <v>46478</v>
      </c>
      <c r="FM156" s="175">
        <v>46508</v>
      </c>
      <c r="FN156" s="175">
        <v>46539</v>
      </c>
      <c r="FO156" s="175">
        <v>46569</v>
      </c>
      <c r="FP156" s="175">
        <v>46600</v>
      </c>
      <c r="FQ156" s="175">
        <v>46631</v>
      </c>
      <c r="FR156" s="175">
        <v>46661</v>
      </c>
      <c r="FS156" s="175">
        <v>46692</v>
      </c>
      <c r="FT156" s="175">
        <v>46722</v>
      </c>
      <c r="FU156" s="176" t="s">
        <v>94</v>
      </c>
      <c r="FV156" s="175">
        <v>43101</v>
      </c>
      <c r="FW156" s="175">
        <v>46784</v>
      </c>
      <c r="FX156" s="175">
        <v>46813</v>
      </c>
      <c r="FY156" s="175">
        <v>46844</v>
      </c>
      <c r="FZ156" s="175">
        <v>46874</v>
      </c>
      <c r="GA156" s="175">
        <v>46905</v>
      </c>
      <c r="GB156" s="175">
        <v>46935</v>
      </c>
      <c r="GC156" s="175">
        <v>46966</v>
      </c>
      <c r="GD156" s="175">
        <v>46997</v>
      </c>
      <c r="GE156" s="175">
        <v>47027</v>
      </c>
      <c r="GF156" s="175">
        <v>47058</v>
      </c>
      <c r="GG156" s="175">
        <v>47088</v>
      </c>
      <c r="GH156" s="176" t="s">
        <v>94</v>
      </c>
      <c r="GI156" s="175">
        <v>43101</v>
      </c>
      <c r="GJ156" s="175">
        <v>46784</v>
      </c>
      <c r="GK156" s="175">
        <v>46813</v>
      </c>
      <c r="GL156" s="175">
        <v>46844</v>
      </c>
      <c r="GM156" s="175">
        <v>46874</v>
      </c>
      <c r="GN156" s="175">
        <v>46905</v>
      </c>
      <c r="GO156" s="175">
        <v>46935</v>
      </c>
      <c r="GP156" s="175">
        <v>46966</v>
      </c>
      <c r="GQ156" s="175">
        <v>46997</v>
      </c>
      <c r="GR156" s="175">
        <v>47027</v>
      </c>
      <c r="GS156" s="175">
        <v>47058</v>
      </c>
      <c r="GT156" s="175">
        <v>47088</v>
      </c>
      <c r="GU156" s="176" t="s">
        <v>94</v>
      </c>
    </row>
    <row r="157" spans="2:203" s="169" customFormat="1" x14ac:dyDescent="0.25">
      <c r="B157" s="177"/>
      <c r="C157" s="167"/>
      <c r="D157" s="171"/>
      <c r="F157" s="170"/>
      <c r="G157" s="178" t="s">
        <v>95</v>
      </c>
      <c r="H157" s="179"/>
      <c r="I157" s="179"/>
      <c r="J157" s="180"/>
      <c r="K157" s="180"/>
      <c r="L157" s="180">
        <f>K182</f>
        <v>0</v>
      </c>
      <c r="M157" s="180">
        <f t="shared" ref="M157:O160" si="451">L182</f>
        <v>0</v>
      </c>
      <c r="N157" s="180">
        <f t="shared" si="451"/>
        <v>0</v>
      </c>
      <c r="O157" s="180">
        <f t="shared" si="451"/>
        <v>0</v>
      </c>
      <c r="P157" s="181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  <c r="AA157" s="180"/>
      <c r="AB157" s="180"/>
      <c r="AC157" s="180"/>
      <c r="AD157" s="180">
        <f>AC182</f>
        <v>0</v>
      </c>
      <c r="AE157" s="180">
        <f t="shared" ref="AE157:AE162" si="452">AD182</f>
        <v>0</v>
      </c>
      <c r="AF157" s="180">
        <f t="shared" ref="AF157:AF162" si="453">AE182</f>
        <v>0</v>
      </c>
      <c r="AG157" s="180">
        <f t="shared" ref="AG157:AG162" si="454">AF182</f>
        <v>0</v>
      </c>
      <c r="AH157" s="181"/>
      <c r="AI157" s="180"/>
      <c r="AJ157" s="180"/>
      <c r="AK157" s="180"/>
      <c r="AL157" s="180"/>
      <c r="AM157" s="180"/>
      <c r="AN157" s="180"/>
      <c r="AO157" s="180"/>
      <c r="AP157" s="180"/>
      <c r="AQ157" s="180"/>
      <c r="AR157" s="180"/>
      <c r="AS157" s="180"/>
      <c r="AT157" s="180"/>
      <c r="AU157" s="181"/>
      <c r="AV157" s="180"/>
      <c r="AW157" s="180"/>
      <c r="AX157" s="180"/>
      <c r="AY157" s="180"/>
      <c r="AZ157" s="180"/>
      <c r="BA157" s="180"/>
      <c r="BB157" s="180"/>
      <c r="BC157" s="180"/>
      <c r="BD157" s="180"/>
      <c r="BE157" s="180"/>
      <c r="BF157" s="180"/>
      <c r="BG157" s="180"/>
      <c r="BH157" s="181"/>
      <c r="BI157" s="180"/>
      <c r="BJ157" s="180"/>
      <c r="BK157" s="180"/>
      <c r="BL157" s="180"/>
      <c r="BM157" s="180"/>
      <c r="BN157" s="180"/>
      <c r="BO157" s="180"/>
      <c r="BP157" s="180"/>
      <c r="BQ157" s="180"/>
      <c r="BR157" s="180"/>
      <c r="BS157" s="180"/>
      <c r="BT157" s="180"/>
      <c r="BU157" s="181"/>
      <c r="BV157" s="180"/>
      <c r="BW157" s="180"/>
      <c r="BX157" s="180"/>
      <c r="BY157" s="180"/>
      <c r="BZ157" s="180"/>
      <c r="CA157" s="180"/>
      <c r="CB157" s="180"/>
      <c r="CC157" s="180"/>
      <c r="CD157" s="180"/>
      <c r="CE157" s="180"/>
      <c r="CF157" s="180"/>
      <c r="CG157" s="180"/>
      <c r="CH157" s="181"/>
      <c r="CI157" s="180"/>
      <c r="CJ157" s="180"/>
      <c r="CK157" s="180"/>
      <c r="CL157" s="180"/>
      <c r="CM157" s="180"/>
      <c r="CN157" s="180"/>
      <c r="CO157" s="180"/>
      <c r="CP157" s="180"/>
      <c r="CQ157" s="180"/>
      <c r="CR157" s="180"/>
      <c r="CS157" s="180"/>
      <c r="CT157" s="180"/>
      <c r="CU157" s="181"/>
      <c r="CV157" s="180"/>
      <c r="CW157" s="180"/>
      <c r="CX157" s="180"/>
      <c r="CY157" s="180"/>
      <c r="CZ157" s="180"/>
      <c r="DA157" s="180"/>
      <c r="DB157" s="180"/>
      <c r="DC157" s="180"/>
      <c r="DD157" s="180"/>
      <c r="DE157" s="180"/>
      <c r="DF157" s="180"/>
      <c r="DG157" s="180"/>
      <c r="DH157" s="181"/>
      <c r="DI157" s="180"/>
      <c r="DJ157" s="180"/>
      <c r="DK157" s="180"/>
      <c r="DL157" s="180"/>
      <c r="DM157" s="180"/>
      <c r="DN157" s="180"/>
      <c r="DO157" s="180"/>
      <c r="DP157" s="180"/>
      <c r="DQ157" s="180"/>
      <c r="DR157" s="180"/>
      <c r="DS157" s="180"/>
      <c r="DT157" s="180"/>
      <c r="DU157" s="181"/>
      <c r="DV157" s="180"/>
      <c r="DW157" s="180"/>
      <c r="DX157" s="180"/>
      <c r="DY157" s="180"/>
      <c r="DZ157" s="180"/>
      <c r="EA157" s="180"/>
      <c r="EB157" s="180"/>
      <c r="EC157" s="180"/>
      <c r="ED157" s="180"/>
      <c r="EE157" s="180"/>
      <c r="EF157" s="180"/>
      <c r="EG157" s="180"/>
      <c r="EH157" s="181"/>
      <c r="EI157" s="180"/>
      <c r="EJ157" s="180"/>
      <c r="EK157" s="180"/>
      <c r="EL157" s="180"/>
      <c r="EM157" s="180"/>
      <c r="EN157" s="180"/>
      <c r="EO157" s="180"/>
      <c r="EP157" s="180"/>
      <c r="EQ157" s="180"/>
      <c r="ER157" s="180"/>
      <c r="ES157" s="180"/>
      <c r="ET157" s="180"/>
      <c r="EU157" s="181"/>
      <c r="EV157" s="180"/>
      <c r="EW157" s="180"/>
      <c r="EX157" s="180"/>
      <c r="EY157" s="180"/>
      <c r="EZ157" s="180"/>
      <c r="FA157" s="180"/>
      <c r="FB157" s="180"/>
      <c r="FC157" s="180"/>
      <c r="FD157" s="180"/>
      <c r="FE157" s="180"/>
      <c r="FF157" s="180"/>
      <c r="FG157" s="180"/>
      <c r="FH157" s="181"/>
      <c r="FI157" s="180"/>
      <c r="FJ157" s="180"/>
      <c r="FK157" s="180"/>
      <c r="FL157" s="180"/>
      <c r="FM157" s="180"/>
      <c r="FN157" s="180"/>
      <c r="FO157" s="180"/>
      <c r="FP157" s="180"/>
      <c r="FQ157" s="180"/>
      <c r="FR157" s="180"/>
      <c r="FS157" s="180"/>
      <c r="FT157" s="180"/>
      <c r="FU157" s="181"/>
      <c r="FV157" s="180"/>
      <c r="FW157" s="180"/>
      <c r="FX157" s="180"/>
      <c r="FY157" s="180"/>
      <c r="FZ157" s="180"/>
      <c r="GA157" s="180"/>
      <c r="GB157" s="180"/>
      <c r="GC157" s="180"/>
      <c r="GD157" s="180"/>
      <c r="GE157" s="180"/>
      <c r="GF157" s="180"/>
      <c r="GG157" s="180"/>
      <c r="GH157" s="181"/>
      <c r="GI157" s="180"/>
      <c r="GJ157" s="180"/>
      <c r="GK157" s="180"/>
      <c r="GL157" s="180"/>
      <c r="GM157" s="180"/>
      <c r="GN157" s="180"/>
      <c r="GO157" s="180"/>
      <c r="GP157" s="180"/>
      <c r="GQ157" s="180"/>
      <c r="GR157" s="180"/>
      <c r="GS157" s="180"/>
      <c r="GT157" s="180"/>
      <c r="GU157" s="181"/>
    </row>
    <row r="158" spans="2:203" s="169" customFormat="1" x14ac:dyDescent="0.25">
      <c r="B158" s="166"/>
      <c r="C158" s="167"/>
      <c r="F158" s="170"/>
      <c r="G158" s="178" t="s">
        <v>96</v>
      </c>
      <c r="H158" s="179"/>
      <c r="I158" s="179"/>
      <c r="J158" s="180"/>
      <c r="K158" s="180"/>
      <c r="L158" s="180">
        <f>K183</f>
        <v>0</v>
      </c>
      <c r="M158" s="180">
        <f t="shared" si="451"/>
        <v>0</v>
      </c>
      <c r="N158" s="180">
        <f t="shared" si="451"/>
        <v>0</v>
      </c>
      <c r="O158" s="180">
        <f t="shared" si="451"/>
        <v>0</v>
      </c>
      <c r="P158" s="181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>
        <f>AC183</f>
        <v>0</v>
      </c>
      <c r="AE158" s="180">
        <f t="shared" si="452"/>
        <v>0</v>
      </c>
      <c r="AF158" s="180">
        <f t="shared" si="453"/>
        <v>0</v>
      </c>
      <c r="AG158" s="180">
        <f t="shared" si="454"/>
        <v>0</v>
      </c>
      <c r="AH158" s="181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1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1"/>
      <c r="BI158" s="180"/>
      <c r="BJ158" s="180"/>
      <c r="BK158" s="180"/>
      <c r="BL158" s="180"/>
      <c r="BM158" s="180"/>
      <c r="BN158" s="180"/>
      <c r="BO158" s="180"/>
      <c r="BP158" s="180"/>
      <c r="BQ158" s="180"/>
      <c r="BR158" s="180"/>
      <c r="BS158" s="180"/>
      <c r="BT158" s="180"/>
      <c r="BU158" s="181"/>
      <c r="BV158" s="180"/>
      <c r="BW158" s="180"/>
      <c r="BX158" s="180"/>
      <c r="BY158" s="180"/>
      <c r="BZ158" s="180"/>
      <c r="CA158" s="180"/>
      <c r="CB158" s="180"/>
      <c r="CC158" s="180"/>
      <c r="CD158" s="180"/>
      <c r="CE158" s="180"/>
      <c r="CF158" s="180"/>
      <c r="CG158" s="180"/>
      <c r="CH158" s="181"/>
      <c r="CI158" s="180"/>
      <c r="CJ158" s="180"/>
      <c r="CK158" s="180"/>
      <c r="CL158" s="180"/>
      <c r="CM158" s="180"/>
      <c r="CN158" s="180"/>
      <c r="CO158" s="180"/>
      <c r="CP158" s="180"/>
      <c r="CQ158" s="180"/>
      <c r="CR158" s="180"/>
      <c r="CS158" s="180"/>
      <c r="CT158" s="180"/>
      <c r="CU158" s="181"/>
      <c r="CV158" s="180"/>
      <c r="CW158" s="180"/>
      <c r="CX158" s="180"/>
      <c r="CY158" s="180"/>
      <c r="CZ158" s="180"/>
      <c r="DA158" s="180"/>
      <c r="DB158" s="180"/>
      <c r="DC158" s="180"/>
      <c r="DD158" s="180"/>
      <c r="DE158" s="180"/>
      <c r="DF158" s="180"/>
      <c r="DG158" s="180"/>
      <c r="DH158" s="181"/>
      <c r="DI158" s="180"/>
      <c r="DJ158" s="180"/>
      <c r="DK158" s="180"/>
      <c r="DL158" s="180"/>
      <c r="DM158" s="180"/>
      <c r="DN158" s="180"/>
      <c r="DO158" s="180"/>
      <c r="DP158" s="180"/>
      <c r="DQ158" s="180"/>
      <c r="DR158" s="180"/>
      <c r="DS158" s="180"/>
      <c r="DT158" s="180"/>
      <c r="DU158" s="181"/>
      <c r="DV158" s="180"/>
      <c r="DW158" s="180"/>
      <c r="DX158" s="180"/>
      <c r="DY158" s="180"/>
      <c r="DZ158" s="180"/>
      <c r="EA158" s="180"/>
      <c r="EB158" s="180"/>
      <c r="EC158" s="180"/>
      <c r="ED158" s="180"/>
      <c r="EE158" s="180"/>
      <c r="EF158" s="180"/>
      <c r="EG158" s="180"/>
      <c r="EH158" s="181"/>
      <c r="EI158" s="180"/>
      <c r="EJ158" s="180"/>
      <c r="EK158" s="180"/>
      <c r="EL158" s="180"/>
      <c r="EM158" s="180"/>
      <c r="EN158" s="180"/>
      <c r="EO158" s="180"/>
      <c r="EP158" s="180"/>
      <c r="EQ158" s="180"/>
      <c r="ER158" s="180"/>
      <c r="ES158" s="180"/>
      <c r="ET158" s="180"/>
      <c r="EU158" s="181"/>
      <c r="EV158" s="180"/>
      <c r="EW158" s="180"/>
      <c r="EX158" s="180"/>
      <c r="EY158" s="180"/>
      <c r="EZ158" s="180"/>
      <c r="FA158" s="180"/>
      <c r="FB158" s="180"/>
      <c r="FC158" s="180"/>
      <c r="FD158" s="180"/>
      <c r="FE158" s="180"/>
      <c r="FF158" s="180"/>
      <c r="FG158" s="180"/>
      <c r="FH158" s="181"/>
      <c r="FI158" s="180"/>
      <c r="FJ158" s="180"/>
      <c r="FK158" s="180"/>
      <c r="FL158" s="180"/>
      <c r="FM158" s="180"/>
      <c r="FN158" s="180"/>
      <c r="FO158" s="180"/>
      <c r="FP158" s="180"/>
      <c r="FQ158" s="180"/>
      <c r="FR158" s="180"/>
      <c r="FS158" s="180"/>
      <c r="FT158" s="180"/>
      <c r="FU158" s="181"/>
      <c r="FV158" s="180"/>
      <c r="FW158" s="180"/>
      <c r="FX158" s="180"/>
      <c r="FY158" s="180"/>
      <c r="FZ158" s="180"/>
      <c r="GA158" s="180"/>
      <c r="GB158" s="180"/>
      <c r="GC158" s="180"/>
      <c r="GD158" s="180"/>
      <c r="GE158" s="180"/>
      <c r="GF158" s="180"/>
      <c r="GG158" s="180"/>
      <c r="GH158" s="181"/>
      <c r="GI158" s="180"/>
      <c r="GJ158" s="180"/>
      <c r="GK158" s="180"/>
      <c r="GL158" s="180"/>
      <c r="GM158" s="180"/>
      <c r="GN158" s="180"/>
      <c r="GO158" s="180"/>
      <c r="GP158" s="180"/>
      <c r="GQ158" s="180"/>
      <c r="GR158" s="180"/>
      <c r="GS158" s="180"/>
      <c r="GT158" s="180"/>
      <c r="GU158" s="181"/>
    </row>
    <row r="159" spans="2:203" s="169" customFormat="1" x14ac:dyDescent="0.25">
      <c r="C159" s="182"/>
      <c r="F159" s="170"/>
      <c r="G159" s="178" t="s">
        <v>97</v>
      </c>
      <c r="H159" s="179"/>
      <c r="I159" s="179"/>
      <c r="J159" s="180"/>
      <c r="K159" s="180"/>
      <c r="L159" s="180">
        <f>K184</f>
        <v>0</v>
      </c>
      <c r="M159" s="180">
        <f t="shared" si="451"/>
        <v>0</v>
      </c>
      <c r="N159" s="180">
        <f t="shared" si="451"/>
        <v>0</v>
      </c>
      <c r="O159" s="180">
        <f t="shared" si="451"/>
        <v>0</v>
      </c>
      <c r="P159" s="181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>
        <f>AC184</f>
        <v>0</v>
      </c>
      <c r="AE159" s="180">
        <f t="shared" si="452"/>
        <v>0</v>
      </c>
      <c r="AF159" s="180">
        <f t="shared" si="453"/>
        <v>0</v>
      </c>
      <c r="AG159" s="180">
        <f t="shared" si="454"/>
        <v>0</v>
      </c>
      <c r="AH159" s="181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1"/>
      <c r="AV159" s="180"/>
      <c r="AW159" s="180"/>
      <c r="AX159" s="180"/>
      <c r="AY159" s="180"/>
      <c r="AZ159" s="180"/>
      <c r="BA159" s="180"/>
      <c r="BB159" s="180"/>
      <c r="BC159" s="180"/>
      <c r="BD159" s="180"/>
      <c r="BE159" s="180"/>
      <c r="BF159" s="180"/>
      <c r="BG159" s="180"/>
      <c r="BH159" s="181"/>
      <c r="BI159" s="180"/>
      <c r="BJ159" s="180"/>
      <c r="BK159" s="180"/>
      <c r="BL159" s="180"/>
      <c r="BM159" s="180"/>
      <c r="BN159" s="180"/>
      <c r="BO159" s="180"/>
      <c r="BP159" s="180"/>
      <c r="BQ159" s="180"/>
      <c r="BR159" s="180"/>
      <c r="BS159" s="180"/>
      <c r="BT159" s="180"/>
      <c r="BU159" s="181"/>
      <c r="BV159" s="180"/>
      <c r="BW159" s="180"/>
      <c r="BX159" s="180"/>
      <c r="BY159" s="180"/>
      <c r="BZ159" s="180"/>
      <c r="CA159" s="180"/>
      <c r="CB159" s="180"/>
      <c r="CC159" s="180"/>
      <c r="CD159" s="180"/>
      <c r="CE159" s="180"/>
      <c r="CF159" s="180"/>
      <c r="CG159" s="180"/>
      <c r="CH159" s="181"/>
      <c r="CI159" s="180"/>
      <c r="CJ159" s="180"/>
      <c r="CK159" s="180"/>
      <c r="CL159" s="180"/>
      <c r="CM159" s="180"/>
      <c r="CN159" s="180"/>
      <c r="CO159" s="180"/>
      <c r="CP159" s="180"/>
      <c r="CQ159" s="180"/>
      <c r="CR159" s="180"/>
      <c r="CS159" s="180"/>
      <c r="CT159" s="180"/>
      <c r="CU159" s="181"/>
      <c r="CV159" s="180"/>
      <c r="CW159" s="180"/>
      <c r="CX159" s="180"/>
      <c r="CY159" s="180"/>
      <c r="CZ159" s="180"/>
      <c r="DA159" s="180"/>
      <c r="DB159" s="180"/>
      <c r="DC159" s="180"/>
      <c r="DD159" s="180"/>
      <c r="DE159" s="180"/>
      <c r="DF159" s="180"/>
      <c r="DG159" s="180"/>
      <c r="DH159" s="181"/>
      <c r="DI159" s="180"/>
      <c r="DJ159" s="180"/>
      <c r="DK159" s="180"/>
      <c r="DL159" s="180"/>
      <c r="DM159" s="180"/>
      <c r="DN159" s="180"/>
      <c r="DO159" s="180"/>
      <c r="DP159" s="180"/>
      <c r="DQ159" s="180"/>
      <c r="DR159" s="180"/>
      <c r="DS159" s="180"/>
      <c r="DT159" s="180"/>
      <c r="DU159" s="181"/>
      <c r="DV159" s="180"/>
      <c r="DW159" s="180"/>
      <c r="DX159" s="180"/>
      <c r="DY159" s="180"/>
      <c r="DZ159" s="180"/>
      <c r="EA159" s="180"/>
      <c r="EB159" s="180"/>
      <c r="EC159" s="180"/>
      <c r="ED159" s="180"/>
      <c r="EE159" s="180"/>
      <c r="EF159" s="180"/>
      <c r="EG159" s="180"/>
      <c r="EH159" s="181"/>
      <c r="EI159" s="180"/>
      <c r="EJ159" s="180"/>
      <c r="EK159" s="180"/>
      <c r="EL159" s="180"/>
      <c r="EM159" s="180"/>
      <c r="EN159" s="180"/>
      <c r="EO159" s="180"/>
      <c r="EP159" s="180"/>
      <c r="EQ159" s="180"/>
      <c r="ER159" s="180"/>
      <c r="ES159" s="180"/>
      <c r="ET159" s="180"/>
      <c r="EU159" s="181"/>
      <c r="EV159" s="180"/>
      <c r="EW159" s="180"/>
      <c r="EX159" s="180"/>
      <c r="EY159" s="180"/>
      <c r="EZ159" s="180"/>
      <c r="FA159" s="180"/>
      <c r="FB159" s="180"/>
      <c r="FC159" s="180"/>
      <c r="FD159" s="180"/>
      <c r="FE159" s="180"/>
      <c r="FF159" s="180"/>
      <c r="FG159" s="180"/>
      <c r="FH159" s="181"/>
      <c r="FI159" s="180"/>
      <c r="FJ159" s="180"/>
      <c r="FK159" s="180"/>
      <c r="FL159" s="180"/>
      <c r="FM159" s="180"/>
      <c r="FN159" s="180"/>
      <c r="FO159" s="180"/>
      <c r="FP159" s="180"/>
      <c r="FQ159" s="180"/>
      <c r="FR159" s="180"/>
      <c r="FS159" s="180"/>
      <c r="FT159" s="180"/>
      <c r="FU159" s="181"/>
      <c r="FV159" s="180"/>
      <c r="FW159" s="180"/>
      <c r="FX159" s="180"/>
      <c r="FY159" s="180"/>
      <c r="FZ159" s="180"/>
      <c r="GA159" s="180"/>
      <c r="GB159" s="180"/>
      <c r="GC159" s="180"/>
      <c r="GD159" s="180"/>
      <c r="GE159" s="180"/>
      <c r="GF159" s="180"/>
      <c r="GG159" s="180"/>
      <c r="GH159" s="181"/>
      <c r="GI159" s="180"/>
      <c r="GJ159" s="180"/>
      <c r="GK159" s="180"/>
      <c r="GL159" s="180"/>
      <c r="GM159" s="180"/>
      <c r="GN159" s="180"/>
      <c r="GO159" s="180"/>
      <c r="GP159" s="180"/>
      <c r="GQ159" s="180"/>
      <c r="GR159" s="180"/>
      <c r="GS159" s="180"/>
      <c r="GT159" s="180"/>
      <c r="GU159" s="181"/>
    </row>
    <row r="160" spans="2:203" s="169" customFormat="1" x14ac:dyDescent="0.25">
      <c r="C160" s="182"/>
      <c r="F160" s="170"/>
      <c r="G160" s="178" t="s">
        <v>98</v>
      </c>
      <c r="H160" s="179"/>
      <c r="I160" s="179"/>
      <c r="J160" s="180"/>
      <c r="K160" s="180"/>
      <c r="L160" s="180">
        <f>K185</f>
        <v>0</v>
      </c>
      <c r="M160" s="180">
        <f t="shared" si="451"/>
        <v>0</v>
      </c>
      <c r="N160" s="180">
        <f t="shared" si="451"/>
        <v>0</v>
      </c>
      <c r="O160" s="180">
        <f t="shared" si="451"/>
        <v>0</v>
      </c>
      <c r="P160" s="181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  <c r="AD160" s="180">
        <f>AC185</f>
        <v>0</v>
      </c>
      <c r="AE160" s="180">
        <f t="shared" si="452"/>
        <v>0</v>
      </c>
      <c r="AF160" s="180">
        <f t="shared" si="453"/>
        <v>0</v>
      </c>
      <c r="AG160" s="180">
        <f t="shared" si="454"/>
        <v>0</v>
      </c>
      <c r="AH160" s="181"/>
      <c r="AI160" s="180"/>
      <c r="AJ160" s="180"/>
      <c r="AK160" s="180"/>
      <c r="AL160" s="180"/>
      <c r="AM160" s="180"/>
      <c r="AN160" s="180"/>
      <c r="AO160" s="180"/>
      <c r="AP160" s="180"/>
      <c r="AQ160" s="180"/>
      <c r="AR160" s="180"/>
      <c r="AS160" s="180"/>
      <c r="AT160" s="180"/>
      <c r="AU160" s="181"/>
      <c r="AV160" s="180"/>
      <c r="AW160" s="180"/>
      <c r="AX160" s="180"/>
      <c r="AY160" s="180"/>
      <c r="AZ160" s="180"/>
      <c r="BA160" s="180"/>
      <c r="BB160" s="180"/>
      <c r="BC160" s="180"/>
      <c r="BD160" s="180"/>
      <c r="BE160" s="180"/>
      <c r="BF160" s="180"/>
      <c r="BG160" s="180"/>
      <c r="BH160" s="181"/>
      <c r="BI160" s="180"/>
      <c r="BJ160" s="180"/>
      <c r="BK160" s="180"/>
      <c r="BL160" s="180"/>
      <c r="BM160" s="180"/>
      <c r="BN160" s="180"/>
      <c r="BO160" s="180"/>
      <c r="BP160" s="180"/>
      <c r="BQ160" s="180"/>
      <c r="BR160" s="180"/>
      <c r="BS160" s="180"/>
      <c r="BT160" s="180"/>
      <c r="BU160" s="181"/>
      <c r="BV160" s="180"/>
      <c r="BW160" s="180"/>
      <c r="BX160" s="180"/>
      <c r="BY160" s="180"/>
      <c r="BZ160" s="180"/>
      <c r="CA160" s="180"/>
      <c r="CB160" s="180"/>
      <c r="CC160" s="180"/>
      <c r="CD160" s="180"/>
      <c r="CE160" s="180"/>
      <c r="CF160" s="180"/>
      <c r="CG160" s="180"/>
      <c r="CH160" s="181"/>
      <c r="CI160" s="180"/>
      <c r="CJ160" s="180"/>
      <c r="CK160" s="180"/>
      <c r="CL160" s="180"/>
      <c r="CM160" s="180"/>
      <c r="CN160" s="180"/>
      <c r="CO160" s="180"/>
      <c r="CP160" s="180"/>
      <c r="CQ160" s="180"/>
      <c r="CR160" s="180"/>
      <c r="CS160" s="180"/>
      <c r="CT160" s="180"/>
      <c r="CU160" s="181"/>
      <c r="CV160" s="180"/>
      <c r="CW160" s="180"/>
      <c r="CX160" s="180"/>
      <c r="CY160" s="180"/>
      <c r="CZ160" s="180"/>
      <c r="DA160" s="180"/>
      <c r="DB160" s="180"/>
      <c r="DC160" s="180"/>
      <c r="DD160" s="180"/>
      <c r="DE160" s="180"/>
      <c r="DF160" s="180"/>
      <c r="DG160" s="180"/>
      <c r="DH160" s="181"/>
      <c r="DI160" s="180"/>
      <c r="DJ160" s="180"/>
      <c r="DK160" s="180"/>
      <c r="DL160" s="180"/>
      <c r="DM160" s="180"/>
      <c r="DN160" s="180"/>
      <c r="DO160" s="180"/>
      <c r="DP160" s="180"/>
      <c r="DQ160" s="180"/>
      <c r="DR160" s="180"/>
      <c r="DS160" s="180"/>
      <c r="DT160" s="180"/>
      <c r="DU160" s="181"/>
      <c r="DV160" s="180"/>
      <c r="DW160" s="180"/>
      <c r="DX160" s="180"/>
      <c r="DY160" s="180"/>
      <c r="DZ160" s="180"/>
      <c r="EA160" s="180"/>
      <c r="EB160" s="180"/>
      <c r="EC160" s="180"/>
      <c r="ED160" s="180"/>
      <c r="EE160" s="180"/>
      <c r="EF160" s="180"/>
      <c r="EG160" s="180"/>
      <c r="EH160" s="181"/>
      <c r="EI160" s="180"/>
      <c r="EJ160" s="180"/>
      <c r="EK160" s="180"/>
      <c r="EL160" s="180"/>
      <c r="EM160" s="180"/>
      <c r="EN160" s="180"/>
      <c r="EO160" s="180"/>
      <c r="EP160" s="180"/>
      <c r="EQ160" s="180"/>
      <c r="ER160" s="180"/>
      <c r="ES160" s="180"/>
      <c r="ET160" s="180"/>
      <c r="EU160" s="181"/>
      <c r="EV160" s="180"/>
      <c r="EW160" s="180"/>
      <c r="EX160" s="180"/>
      <c r="EY160" s="180"/>
      <c r="EZ160" s="180"/>
      <c r="FA160" s="180"/>
      <c r="FB160" s="180"/>
      <c r="FC160" s="180"/>
      <c r="FD160" s="180"/>
      <c r="FE160" s="180"/>
      <c r="FF160" s="180"/>
      <c r="FG160" s="180"/>
      <c r="FH160" s="181"/>
      <c r="FI160" s="180"/>
      <c r="FJ160" s="180"/>
      <c r="FK160" s="180"/>
      <c r="FL160" s="180"/>
      <c r="FM160" s="180"/>
      <c r="FN160" s="180"/>
      <c r="FO160" s="180"/>
      <c r="FP160" s="180"/>
      <c r="FQ160" s="180"/>
      <c r="FR160" s="180"/>
      <c r="FS160" s="180"/>
      <c r="FT160" s="180"/>
      <c r="FU160" s="181"/>
      <c r="FV160" s="180"/>
      <c r="FW160" s="180"/>
      <c r="FX160" s="180"/>
      <c r="FY160" s="180"/>
      <c r="FZ160" s="180"/>
      <c r="GA160" s="180"/>
      <c r="GB160" s="180"/>
      <c r="GC160" s="180"/>
      <c r="GD160" s="180"/>
      <c r="GE160" s="180"/>
      <c r="GF160" s="180"/>
      <c r="GG160" s="180"/>
      <c r="GH160" s="181"/>
      <c r="GI160" s="180"/>
      <c r="GJ160" s="180"/>
      <c r="GK160" s="180"/>
      <c r="GL160" s="180"/>
      <c r="GM160" s="180"/>
      <c r="GN160" s="180"/>
      <c r="GO160" s="180"/>
      <c r="GP160" s="180"/>
      <c r="GQ160" s="180"/>
      <c r="GR160" s="180"/>
      <c r="GS160" s="180"/>
      <c r="GT160" s="180"/>
      <c r="GU160" s="181"/>
    </row>
    <row r="161" spans="3:203" s="169" customFormat="1" x14ac:dyDescent="0.25">
      <c r="C161" s="182"/>
      <c r="F161" s="170"/>
      <c r="G161" s="178" t="s">
        <v>99</v>
      </c>
      <c r="H161" s="179"/>
      <c r="I161" s="179"/>
      <c r="J161" s="180"/>
      <c r="K161" s="180"/>
      <c r="L161" s="180">
        <f t="shared" ref="L161:O162" si="455">K186</f>
        <v>0</v>
      </c>
      <c r="M161" s="180">
        <f t="shared" si="455"/>
        <v>0</v>
      </c>
      <c r="N161" s="180">
        <f t="shared" si="455"/>
        <v>0</v>
      </c>
      <c r="O161" s="180">
        <f t="shared" si="455"/>
        <v>0</v>
      </c>
      <c r="P161" s="181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  <c r="AC161" s="180"/>
      <c r="AD161" s="180">
        <f t="shared" ref="AD161:AD162" si="456">AC186</f>
        <v>0</v>
      </c>
      <c r="AE161" s="180">
        <f t="shared" si="452"/>
        <v>0</v>
      </c>
      <c r="AF161" s="180">
        <f t="shared" si="453"/>
        <v>0</v>
      </c>
      <c r="AG161" s="180">
        <f t="shared" si="454"/>
        <v>0</v>
      </c>
      <c r="AH161" s="181"/>
      <c r="AI161" s="180"/>
      <c r="AJ161" s="180"/>
      <c r="AK161" s="180"/>
      <c r="AL161" s="180"/>
      <c r="AM161" s="180"/>
      <c r="AN161" s="180"/>
      <c r="AO161" s="180"/>
      <c r="AP161" s="180"/>
      <c r="AQ161" s="180"/>
      <c r="AR161" s="180"/>
      <c r="AS161" s="180"/>
      <c r="AT161" s="180"/>
      <c r="AU161" s="181"/>
      <c r="AV161" s="180"/>
      <c r="AW161" s="180"/>
      <c r="AX161" s="180"/>
      <c r="AY161" s="180"/>
      <c r="AZ161" s="180"/>
      <c r="BA161" s="180"/>
      <c r="BB161" s="180"/>
      <c r="BC161" s="180"/>
      <c r="BD161" s="180"/>
      <c r="BE161" s="180"/>
      <c r="BF161" s="180"/>
      <c r="BG161" s="180"/>
      <c r="BH161" s="181"/>
      <c r="BI161" s="180"/>
      <c r="BJ161" s="180"/>
      <c r="BK161" s="180"/>
      <c r="BL161" s="180"/>
      <c r="BM161" s="180"/>
      <c r="BN161" s="180"/>
      <c r="BO161" s="180"/>
      <c r="BP161" s="180"/>
      <c r="BQ161" s="180"/>
      <c r="BR161" s="180"/>
      <c r="BS161" s="180"/>
      <c r="BT161" s="180"/>
      <c r="BU161" s="181"/>
      <c r="BV161" s="180"/>
      <c r="BW161" s="180"/>
      <c r="BX161" s="180"/>
      <c r="BY161" s="180"/>
      <c r="BZ161" s="180"/>
      <c r="CA161" s="180"/>
      <c r="CB161" s="180"/>
      <c r="CC161" s="180"/>
      <c r="CD161" s="180"/>
      <c r="CE161" s="180"/>
      <c r="CF161" s="180"/>
      <c r="CG161" s="180"/>
      <c r="CH161" s="181"/>
      <c r="CI161" s="180"/>
      <c r="CJ161" s="180"/>
      <c r="CK161" s="180"/>
      <c r="CL161" s="180"/>
      <c r="CM161" s="180"/>
      <c r="CN161" s="180"/>
      <c r="CO161" s="180"/>
      <c r="CP161" s="180"/>
      <c r="CQ161" s="180"/>
      <c r="CR161" s="180"/>
      <c r="CS161" s="180"/>
      <c r="CT161" s="180"/>
      <c r="CU161" s="181"/>
      <c r="CV161" s="180"/>
      <c r="CW161" s="180"/>
      <c r="CX161" s="180"/>
      <c r="CY161" s="180"/>
      <c r="CZ161" s="180"/>
      <c r="DA161" s="180"/>
      <c r="DB161" s="180"/>
      <c r="DC161" s="180"/>
      <c r="DD161" s="180"/>
      <c r="DE161" s="180"/>
      <c r="DF161" s="180"/>
      <c r="DG161" s="180"/>
      <c r="DH161" s="181"/>
      <c r="DI161" s="180"/>
      <c r="DJ161" s="180"/>
      <c r="DK161" s="180"/>
      <c r="DL161" s="180"/>
      <c r="DM161" s="180"/>
      <c r="DN161" s="180"/>
      <c r="DO161" s="180"/>
      <c r="DP161" s="180"/>
      <c r="DQ161" s="180"/>
      <c r="DR161" s="180"/>
      <c r="DS161" s="180"/>
      <c r="DT161" s="180"/>
      <c r="DU161" s="181"/>
      <c r="DV161" s="180"/>
      <c r="DW161" s="180"/>
      <c r="DX161" s="180"/>
      <c r="DY161" s="180"/>
      <c r="DZ161" s="180"/>
      <c r="EA161" s="180"/>
      <c r="EB161" s="180"/>
      <c r="EC161" s="180"/>
      <c r="ED161" s="180"/>
      <c r="EE161" s="180"/>
      <c r="EF161" s="180"/>
      <c r="EG161" s="180"/>
      <c r="EH161" s="181"/>
      <c r="EI161" s="180"/>
      <c r="EJ161" s="180"/>
      <c r="EK161" s="180"/>
      <c r="EL161" s="180"/>
      <c r="EM161" s="180"/>
      <c r="EN161" s="180"/>
      <c r="EO161" s="180"/>
      <c r="EP161" s="180"/>
      <c r="EQ161" s="180"/>
      <c r="ER161" s="180"/>
      <c r="ES161" s="180"/>
      <c r="ET161" s="180"/>
      <c r="EU161" s="181"/>
      <c r="EV161" s="180"/>
      <c r="EW161" s="180"/>
      <c r="EX161" s="180"/>
      <c r="EY161" s="180"/>
      <c r="EZ161" s="180"/>
      <c r="FA161" s="180"/>
      <c r="FB161" s="180"/>
      <c r="FC161" s="180"/>
      <c r="FD161" s="180"/>
      <c r="FE161" s="180"/>
      <c r="FF161" s="180"/>
      <c r="FG161" s="180"/>
      <c r="FH161" s="181"/>
      <c r="FI161" s="180"/>
      <c r="FJ161" s="180"/>
      <c r="FK161" s="180"/>
      <c r="FL161" s="180"/>
      <c r="FM161" s="180"/>
      <c r="FN161" s="180"/>
      <c r="FO161" s="180"/>
      <c r="FP161" s="180"/>
      <c r="FQ161" s="180"/>
      <c r="FR161" s="180"/>
      <c r="FS161" s="180"/>
      <c r="FT161" s="180"/>
      <c r="FU161" s="181"/>
      <c r="FV161" s="180"/>
      <c r="FW161" s="180"/>
      <c r="FX161" s="180"/>
      <c r="FY161" s="180"/>
      <c r="FZ161" s="180"/>
      <c r="GA161" s="180"/>
      <c r="GB161" s="180"/>
      <c r="GC161" s="180"/>
      <c r="GD161" s="180"/>
      <c r="GE161" s="180"/>
      <c r="GF161" s="180"/>
      <c r="GG161" s="180"/>
      <c r="GH161" s="181"/>
      <c r="GI161" s="180"/>
      <c r="GJ161" s="180"/>
      <c r="GK161" s="180"/>
      <c r="GL161" s="180"/>
      <c r="GM161" s="180"/>
      <c r="GN161" s="180"/>
      <c r="GO161" s="180"/>
      <c r="GP161" s="180"/>
      <c r="GQ161" s="180"/>
      <c r="GR161" s="180"/>
      <c r="GS161" s="180"/>
      <c r="GT161" s="180"/>
      <c r="GU161" s="181"/>
    </row>
    <row r="162" spans="3:203" s="169" customFormat="1" x14ac:dyDescent="0.25">
      <c r="C162" s="182"/>
      <c r="F162" s="170"/>
      <c r="G162" s="178" t="s">
        <v>100</v>
      </c>
      <c r="H162" s="179"/>
      <c r="I162" s="179"/>
      <c r="J162" s="180"/>
      <c r="K162" s="180"/>
      <c r="L162" s="180">
        <f t="shared" si="455"/>
        <v>0</v>
      </c>
      <c r="M162" s="180">
        <f t="shared" si="455"/>
        <v>0</v>
      </c>
      <c r="N162" s="180">
        <f t="shared" si="455"/>
        <v>0</v>
      </c>
      <c r="O162" s="180">
        <f t="shared" si="455"/>
        <v>0</v>
      </c>
      <c r="P162" s="181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>
        <f t="shared" si="456"/>
        <v>0</v>
      </c>
      <c r="AE162" s="180">
        <f t="shared" si="452"/>
        <v>0</v>
      </c>
      <c r="AF162" s="180">
        <f t="shared" si="453"/>
        <v>0</v>
      </c>
      <c r="AG162" s="180">
        <f t="shared" si="454"/>
        <v>0</v>
      </c>
      <c r="AH162" s="181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1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1"/>
      <c r="BI162" s="180"/>
      <c r="BJ162" s="180"/>
      <c r="BK162" s="180"/>
      <c r="BL162" s="180"/>
      <c r="BM162" s="180"/>
      <c r="BN162" s="180"/>
      <c r="BO162" s="180"/>
      <c r="BP162" s="180"/>
      <c r="BQ162" s="180"/>
      <c r="BR162" s="180"/>
      <c r="BS162" s="180"/>
      <c r="BT162" s="180"/>
      <c r="BU162" s="181"/>
      <c r="BV162" s="180"/>
      <c r="BW162" s="180"/>
      <c r="BX162" s="180"/>
      <c r="BY162" s="180"/>
      <c r="BZ162" s="180"/>
      <c r="CA162" s="180"/>
      <c r="CB162" s="180"/>
      <c r="CC162" s="180"/>
      <c r="CD162" s="180"/>
      <c r="CE162" s="180"/>
      <c r="CF162" s="180"/>
      <c r="CG162" s="180"/>
      <c r="CH162" s="181"/>
      <c r="CI162" s="180"/>
      <c r="CJ162" s="180"/>
      <c r="CK162" s="180"/>
      <c r="CL162" s="180"/>
      <c r="CM162" s="180"/>
      <c r="CN162" s="180"/>
      <c r="CO162" s="180"/>
      <c r="CP162" s="180"/>
      <c r="CQ162" s="180"/>
      <c r="CR162" s="180"/>
      <c r="CS162" s="180"/>
      <c r="CT162" s="180"/>
      <c r="CU162" s="181"/>
      <c r="CV162" s="180"/>
      <c r="CW162" s="180"/>
      <c r="CX162" s="180"/>
      <c r="CY162" s="180"/>
      <c r="CZ162" s="180"/>
      <c r="DA162" s="180"/>
      <c r="DB162" s="180"/>
      <c r="DC162" s="180"/>
      <c r="DD162" s="180"/>
      <c r="DE162" s="180"/>
      <c r="DF162" s="180"/>
      <c r="DG162" s="180"/>
      <c r="DH162" s="181"/>
      <c r="DI162" s="180"/>
      <c r="DJ162" s="180"/>
      <c r="DK162" s="180"/>
      <c r="DL162" s="180"/>
      <c r="DM162" s="180"/>
      <c r="DN162" s="180"/>
      <c r="DO162" s="180"/>
      <c r="DP162" s="180"/>
      <c r="DQ162" s="180"/>
      <c r="DR162" s="180"/>
      <c r="DS162" s="180"/>
      <c r="DT162" s="180"/>
      <c r="DU162" s="181"/>
      <c r="DV162" s="180"/>
      <c r="DW162" s="180"/>
      <c r="DX162" s="180"/>
      <c r="DY162" s="180"/>
      <c r="DZ162" s="180"/>
      <c r="EA162" s="180"/>
      <c r="EB162" s="180"/>
      <c r="EC162" s="180"/>
      <c r="ED162" s="180"/>
      <c r="EE162" s="180"/>
      <c r="EF162" s="180"/>
      <c r="EG162" s="180"/>
      <c r="EH162" s="181"/>
      <c r="EI162" s="180"/>
      <c r="EJ162" s="180"/>
      <c r="EK162" s="180"/>
      <c r="EL162" s="180"/>
      <c r="EM162" s="180"/>
      <c r="EN162" s="180"/>
      <c r="EO162" s="180"/>
      <c r="EP162" s="180"/>
      <c r="EQ162" s="180"/>
      <c r="ER162" s="180"/>
      <c r="ES162" s="180"/>
      <c r="ET162" s="180"/>
      <c r="EU162" s="181"/>
      <c r="EV162" s="180"/>
      <c r="EW162" s="180"/>
      <c r="EX162" s="180"/>
      <c r="EY162" s="180"/>
      <c r="EZ162" s="180"/>
      <c r="FA162" s="180"/>
      <c r="FB162" s="180"/>
      <c r="FC162" s="180"/>
      <c r="FD162" s="180"/>
      <c r="FE162" s="180"/>
      <c r="FF162" s="180"/>
      <c r="FG162" s="180"/>
      <c r="FH162" s="181"/>
      <c r="FI162" s="180"/>
      <c r="FJ162" s="180"/>
      <c r="FK162" s="180"/>
      <c r="FL162" s="180"/>
      <c r="FM162" s="180"/>
      <c r="FN162" s="180"/>
      <c r="FO162" s="180"/>
      <c r="FP162" s="180"/>
      <c r="FQ162" s="180"/>
      <c r="FR162" s="180"/>
      <c r="FS162" s="180"/>
      <c r="FT162" s="180"/>
      <c r="FU162" s="181"/>
      <c r="FV162" s="180"/>
      <c r="FW162" s="180"/>
      <c r="FX162" s="180"/>
      <c r="FY162" s="180"/>
      <c r="FZ162" s="180"/>
      <c r="GA162" s="180"/>
      <c r="GB162" s="180"/>
      <c r="GC162" s="180"/>
      <c r="GD162" s="180"/>
      <c r="GE162" s="180"/>
      <c r="GF162" s="180"/>
      <c r="GG162" s="180"/>
      <c r="GH162" s="181"/>
      <c r="GI162" s="180"/>
      <c r="GJ162" s="180"/>
      <c r="GK162" s="180"/>
      <c r="GL162" s="180"/>
      <c r="GM162" s="180"/>
      <c r="GN162" s="180"/>
      <c r="GO162" s="180"/>
      <c r="GP162" s="180"/>
      <c r="GQ162" s="180"/>
      <c r="GR162" s="180"/>
      <c r="GS162" s="180"/>
      <c r="GT162" s="180"/>
      <c r="GU162" s="181"/>
    </row>
    <row r="163" spans="3:203" s="183" customFormat="1" x14ac:dyDescent="0.25">
      <c r="C163" s="184"/>
      <c r="F163" s="185"/>
      <c r="G163" s="186"/>
      <c r="H163" s="187"/>
      <c r="I163" s="187"/>
      <c r="P163" s="188"/>
      <c r="AH163" s="188"/>
      <c r="AU163" s="188"/>
      <c r="BH163" s="188"/>
      <c r="BU163" s="188"/>
      <c r="CH163" s="188"/>
      <c r="CU163" s="188"/>
      <c r="DH163" s="188"/>
      <c r="DU163" s="188"/>
      <c r="EH163" s="188"/>
      <c r="EU163" s="188"/>
      <c r="FH163" s="188"/>
      <c r="FU163" s="188"/>
      <c r="GH163" s="188"/>
      <c r="GU163" s="188"/>
    </row>
    <row r="164" spans="3:203" s="169" customFormat="1" x14ac:dyDescent="0.25">
      <c r="C164" s="182"/>
      <c r="F164" s="170"/>
      <c r="G164" s="189" t="s">
        <v>101</v>
      </c>
      <c r="H164" s="183"/>
      <c r="I164" s="183"/>
      <c r="J164" s="183"/>
      <c r="K164" s="183"/>
      <c r="L164" s="183"/>
      <c r="M164" s="183"/>
      <c r="N164" s="183"/>
      <c r="O164" s="183"/>
      <c r="P164" s="188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8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8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8"/>
      <c r="BI164" s="183"/>
      <c r="BJ164" s="183"/>
      <c r="BK164" s="183"/>
      <c r="BL164" s="183"/>
      <c r="BM164" s="183"/>
      <c r="BN164" s="183"/>
      <c r="BO164" s="183"/>
      <c r="BP164" s="183"/>
      <c r="BQ164" s="183"/>
      <c r="BR164" s="183"/>
      <c r="BS164" s="183"/>
      <c r="BT164" s="183"/>
      <c r="BU164" s="188"/>
      <c r="BV164" s="183"/>
      <c r="BW164" s="183"/>
      <c r="BX164" s="183"/>
      <c r="BY164" s="183"/>
      <c r="BZ164" s="183"/>
      <c r="CA164" s="183"/>
      <c r="CB164" s="183"/>
      <c r="CC164" s="183"/>
      <c r="CD164" s="183"/>
      <c r="CE164" s="183"/>
      <c r="CF164" s="183"/>
      <c r="CG164" s="183"/>
      <c r="CH164" s="188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8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8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8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  <c r="EG164" s="183"/>
      <c r="EH164" s="188"/>
      <c r="EI164" s="183"/>
      <c r="EJ164" s="183"/>
      <c r="EK164" s="183"/>
      <c r="EL164" s="183"/>
      <c r="EM164" s="183"/>
      <c r="EN164" s="183"/>
      <c r="EO164" s="183"/>
      <c r="EP164" s="183"/>
      <c r="EQ164" s="183"/>
      <c r="ER164" s="183"/>
      <c r="ES164" s="183"/>
      <c r="ET164" s="183"/>
      <c r="EU164" s="188"/>
      <c r="EV164" s="183"/>
      <c r="EW164" s="183"/>
      <c r="EX164" s="183"/>
      <c r="EY164" s="183"/>
      <c r="EZ164" s="183"/>
      <c r="FA164" s="183"/>
      <c r="FB164" s="183"/>
      <c r="FC164" s="183"/>
      <c r="FD164" s="183"/>
      <c r="FE164" s="183"/>
      <c r="FF164" s="183"/>
      <c r="FG164" s="183"/>
      <c r="FH164" s="188"/>
      <c r="FI164" s="183"/>
      <c r="FJ164" s="183"/>
      <c r="FK164" s="183"/>
      <c r="FL164" s="183"/>
      <c r="FM164" s="183"/>
      <c r="FN164" s="183"/>
      <c r="FO164" s="183"/>
      <c r="FP164" s="183"/>
      <c r="FQ164" s="183"/>
      <c r="FR164" s="183"/>
      <c r="FS164" s="183"/>
      <c r="FT164" s="183"/>
      <c r="FU164" s="188"/>
      <c r="FV164" s="183"/>
      <c r="FW164" s="183"/>
      <c r="FX164" s="183"/>
      <c r="FY164" s="183"/>
      <c r="FZ164" s="183"/>
      <c r="GA164" s="183"/>
      <c r="GB164" s="183"/>
      <c r="GC164" s="183"/>
      <c r="GD164" s="183"/>
      <c r="GE164" s="183"/>
      <c r="GF164" s="183"/>
      <c r="GG164" s="183"/>
      <c r="GH164" s="188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8"/>
    </row>
    <row r="165" spans="3:203" s="169" customFormat="1" x14ac:dyDescent="0.25">
      <c r="C165" s="182"/>
      <c r="D165" s="171"/>
      <c r="E165" s="171"/>
      <c r="F165" s="170"/>
      <c r="G165" s="178" t="s">
        <v>102</v>
      </c>
      <c r="H165" s="180">
        <f t="shared" ref="H165:H170" si="457">I165+J165</f>
        <v>0</v>
      </c>
      <c r="I165" s="180"/>
      <c r="J165" s="180">
        <f t="shared" ref="J165:J171" si="458">SUM(K165:GH165)/2</f>
        <v>0</v>
      </c>
      <c r="K165" s="180"/>
      <c r="L165" s="180"/>
      <c r="M165" s="180"/>
      <c r="N165" s="180"/>
      <c r="O165" s="180"/>
      <c r="P165" s="181">
        <f t="shared" ref="P165:P170" si="459">SUM(K165:O165)</f>
        <v>0</v>
      </c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  <c r="AA165" s="180"/>
      <c r="AB165" s="180"/>
      <c r="AC165" s="180"/>
      <c r="AD165" s="180"/>
      <c r="AE165" s="180"/>
      <c r="AF165" s="180"/>
      <c r="AG165" s="180"/>
      <c r="AH165" s="181">
        <f>SUM(Q165:AB165)</f>
        <v>0</v>
      </c>
      <c r="AI165" s="180"/>
      <c r="AJ165" s="180"/>
      <c r="AK165" s="180"/>
      <c r="AL165" s="180"/>
      <c r="AM165" s="180"/>
      <c r="AN165" s="180"/>
      <c r="AO165" s="180"/>
      <c r="AP165" s="180"/>
      <c r="AQ165" s="180"/>
      <c r="AR165" s="180"/>
      <c r="AS165" s="180"/>
      <c r="AT165" s="180"/>
      <c r="AU165" s="181">
        <f>SUM(AI165:AT165)</f>
        <v>0</v>
      </c>
      <c r="AV165" s="180"/>
      <c r="AW165" s="180"/>
      <c r="AX165" s="180"/>
      <c r="AY165" s="180"/>
      <c r="AZ165" s="180"/>
      <c r="BA165" s="180"/>
      <c r="BB165" s="180"/>
      <c r="BC165" s="180"/>
      <c r="BD165" s="180"/>
      <c r="BE165" s="180"/>
      <c r="BF165" s="180"/>
      <c r="BG165" s="180"/>
      <c r="BH165" s="181">
        <f>SUM(AV165:BG165)</f>
        <v>0</v>
      </c>
      <c r="BI165" s="180"/>
      <c r="BJ165" s="180"/>
      <c r="BK165" s="180"/>
      <c r="BL165" s="180"/>
      <c r="BM165" s="180"/>
      <c r="BN165" s="180"/>
      <c r="BO165" s="180"/>
      <c r="BP165" s="180"/>
      <c r="BQ165" s="180"/>
      <c r="BR165" s="180"/>
      <c r="BS165" s="180"/>
      <c r="BT165" s="180"/>
      <c r="BU165" s="181">
        <f>SUM(BI165:BT165)</f>
        <v>0</v>
      </c>
      <c r="BV165" s="180"/>
      <c r="BW165" s="180"/>
      <c r="BX165" s="180"/>
      <c r="BY165" s="180"/>
      <c r="BZ165" s="180"/>
      <c r="CA165" s="180"/>
      <c r="CB165" s="180"/>
      <c r="CC165" s="180"/>
      <c r="CD165" s="180"/>
      <c r="CE165" s="180"/>
      <c r="CF165" s="180"/>
      <c r="CG165" s="180"/>
      <c r="CH165" s="181">
        <f>SUM(BV165:CG165)</f>
        <v>0</v>
      </c>
      <c r="CI165" s="180"/>
      <c r="CJ165" s="180"/>
      <c r="CK165" s="180"/>
      <c r="CL165" s="180"/>
      <c r="CM165" s="180"/>
      <c r="CN165" s="180"/>
      <c r="CO165" s="180"/>
      <c r="CP165" s="180"/>
      <c r="CQ165" s="180"/>
      <c r="CR165" s="180"/>
      <c r="CS165" s="180"/>
      <c r="CT165" s="180"/>
      <c r="CU165" s="181">
        <f>SUM(CI165:CT165)</f>
        <v>0</v>
      </c>
      <c r="CV165" s="180"/>
      <c r="CW165" s="180"/>
      <c r="CX165" s="180"/>
      <c r="CY165" s="180"/>
      <c r="CZ165" s="180"/>
      <c r="DA165" s="180"/>
      <c r="DB165" s="180"/>
      <c r="DC165" s="180"/>
      <c r="DD165" s="180"/>
      <c r="DE165" s="180"/>
      <c r="DF165" s="180"/>
      <c r="DG165" s="180"/>
      <c r="DH165" s="181">
        <f>SUM(CV165:DG165)</f>
        <v>0</v>
      </c>
      <c r="DI165" s="180"/>
      <c r="DJ165" s="180"/>
      <c r="DK165" s="180"/>
      <c r="DL165" s="180"/>
      <c r="DM165" s="180"/>
      <c r="DN165" s="180"/>
      <c r="DO165" s="180"/>
      <c r="DP165" s="180"/>
      <c r="DQ165" s="180"/>
      <c r="DR165" s="180"/>
      <c r="DS165" s="180"/>
      <c r="DT165" s="180"/>
      <c r="DU165" s="181">
        <f>SUM(DI165:DT165)</f>
        <v>0</v>
      </c>
      <c r="DV165" s="180"/>
      <c r="DW165" s="180"/>
      <c r="DX165" s="180"/>
      <c r="DY165" s="180"/>
      <c r="DZ165" s="180"/>
      <c r="EA165" s="180"/>
      <c r="EB165" s="180"/>
      <c r="EC165" s="180"/>
      <c r="ED165" s="180"/>
      <c r="EE165" s="180"/>
      <c r="EF165" s="180"/>
      <c r="EG165" s="180"/>
      <c r="EH165" s="181">
        <f>SUM(DV165:EG165)</f>
        <v>0</v>
      </c>
      <c r="EI165" s="180"/>
      <c r="EJ165" s="180"/>
      <c r="EK165" s="180"/>
      <c r="EL165" s="180"/>
      <c r="EM165" s="180"/>
      <c r="EN165" s="180"/>
      <c r="EO165" s="180"/>
      <c r="EP165" s="180"/>
      <c r="EQ165" s="180"/>
      <c r="ER165" s="180"/>
      <c r="ES165" s="180"/>
      <c r="ET165" s="180"/>
      <c r="EU165" s="181">
        <f>SUM(EI165:ET165)</f>
        <v>0</v>
      </c>
      <c r="EV165" s="180"/>
      <c r="EW165" s="180"/>
      <c r="EX165" s="180"/>
      <c r="EY165" s="180"/>
      <c r="EZ165" s="180"/>
      <c r="FA165" s="180"/>
      <c r="FB165" s="180"/>
      <c r="FC165" s="180"/>
      <c r="FD165" s="180"/>
      <c r="FE165" s="180"/>
      <c r="FF165" s="180"/>
      <c r="FG165" s="180"/>
      <c r="FH165" s="181">
        <f>SUM(EV165:FG165)</f>
        <v>0</v>
      </c>
      <c r="FI165" s="180"/>
      <c r="FJ165" s="180"/>
      <c r="FK165" s="180"/>
      <c r="FL165" s="180"/>
      <c r="FM165" s="180"/>
      <c r="FN165" s="180"/>
      <c r="FO165" s="180"/>
      <c r="FP165" s="180"/>
      <c r="FQ165" s="180"/>
      <c r="FR165" s="180"/>
      <c r="FS165" s="180"/>
      <c r="FT165" s="180"/>
      <c r="FU165" s="181">
        <f>SUM(FI165:FT165)</f>
        <v>0</v>
      </c>
      <c r="FV165" s="180"/>
      <c r="FW165" s="180"/>
      <c r="FX165" s="180"/>
      <c r="FY165" s="180"/>
      <c r="FZ165" s="180"/>
      <c r="GA165" s="180"/>
      <c r="GB165" s="180"/>
      <c r="GC165" s="180"/>
      <c r="GD165" s="180"/>
      <c r="GE165" s="180"/>
      <c r="GF165" s="180"/>
      <c r="GG165" s="180"/>
      <c r="GH165" s="181">
        <f>SUM(FV165:GG165)</f>
        <v>0</v>
      </c>
      <c r="GI165" s="180"/>
      <c r="GJ165" s="180"/>
      <c r="GK165" s="180"/>
      <c r="GL165" s="180"/>
      <c r="GM165" s="180"/>
      <c r="GN165" s="180"/>
      <c r="GO165" s="180"/>
      <c r="GP165" s="180"/>
      <c r="GQ165" s="180"/>
      <c r="GR165" s="180"/>
      <c r="GS165" s="180"/>
      <c r="GT165" s="180"/>
      <c r="GU165" s="181">
        <f t="shared" ref="GU165:GU170" si="460">SUM(GI165:GT165)</f>
        <v>0</v>
      </c>
    </row>
    <row r="166" spans="3:203" s="169" customFormat="1" x14ac:dyDescent="0.25">
      <c r="C166" s="182"/>
      <c r="F166" s="170"/>
      <c r="G166" s="178" t="s">
        <v>103</v>
      </c>
      <c r="H166" s="180">
        <f t="shared" si="457"/>
        <v>0</v>
      </c>
      <c r="I166" s="180"/>
      <c r="J166" s="180">
        <f t="shared" si="458"/>
        <v>0</v>
      </c>
      <c r="K166" s="180"/>
      <c r="L166" s="180"/>
      <c r="M166" s="180"/>
      <c r="N166" s="180"/>
      <c r="O166" s="180"/>
      <c r="P166" s="181">
        <f t="shared" si="459"/>
        <v>0</v>
      </c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0"/>
      <c r="AH166" s="181">
        <f t="shared" ref="AH166:AH170" si="461">SUM(Q166:AB166)</f>
        <v>0</v>
      </c>
      <c r="AI166" s="180"/>
      <c r="AJ166" s="180"/>
      <c r="AK166" s="180"/>
      <c r="AL166" s="180"/>
      <c r="AM166" s="180"/>
      <c r="AN166" s="180"/>
      <c r="AO166" s="180"/>
      <c r="AP166" s="180"/>
      <c r="AQ166" s="180"/>
      <c r="AR166" s="180"/>
      <c r="AS166" s="180"/>
      <c r="AT166" s="180"/>
      <c r="AU166" s="181">
        <f t="shared" ref="AU166:AU170" si="462">SUM(AI166:AT166)</f>
        <v>0</v>
      </c>
      <c r="AV166" s="180"/>
      <c r="AW166" s="180"/>
      <c r="AX166" s="180"/>
      <c r="AY166" s="180"/>
      <c r="AZ166" s="180"/>
      <c r="BA166" s="180"/>
      <c r="BB166" s="180"/>
      <c r="BC166" s="180"/>
      <c r="BD166" s="180"/>
      <c r="BE166" s="180"/>
      <c r="BF166" s="180"/>
      <c r="BG166" s="180"/>
      <c r="BH166" s="181">
        <f t="shared" ref="BH166:BH170" si="463">SUM(AV166:BG166)</f>
        <v>0</v>
      </c>
      <c r="BI166" s="180"/>
      <c r="BJ166" s="180"/>
      <c r="BK166" s="180"/>
      <c r="BL166" s="180"/>
      <c r="BM166" s="180"/>
      <c r="BN166" s="180"/>
      <c r="BO166" s="180"/>
      <c r="BP166" s="180"/>
      <c r="BQ166" s="180"/>
      <c r="BR166" s="180"/>
      <c r="BS166" s="180"/>
      <c r="BT166" s="180"/>
      <c r="BU166" s="181">
        <f t="shared" ref="BU166:BU170" si="464">SUM(BI166:BT166)</f>
        <v>0</v>
      </c>
      <c r="BV166" s="180"/>
      <c r="BW166" s="180"/>
      <c r="BX166" s="180"/>
      <c r="BY166" s="180"/>
      <c r="BZ166" s="180"/>
      <c r="CA166" s="180"/>
      <c r="CB166" s="180"/>
      <c r="CC166" s="180"/>
      <c r="CD166" s="180"/>
      <c r="CE166" s="180"/>
      <c r="CF166" s="180"/>
      <c r="CG166" s="180"/>
      <c r="CH166" s="181">
        <f t="shared" ref="CH166:CH170" si="465">SUM(BV166:CG166)</f>
        <v>0</v>
      </c>
      <c r="CI166" s="180"/>
      <c r="CJ166" s="180"/>
      <c r="CK166" s="180"/>
      <c r="CL166" s="180"/>
      <c r="CM166" s="180"/>
      <c r="CN166" s="180"/>
      <c r="CO166" s="180"/>
      <c r="CP166" s="180"/>
      <c r="CQ166" s="180"/>
      <c r="CR166" s="180"/>
      <c r="CS166" s="180"/>
      <c r="CT166" s="180"/>
      <c r="CU166" s="181">
        <f t="shared" ref="CU166:CU170" si="466">SUM(CI166:CT166)</f>
        <v>0</v>
      </c>
      <c r="CV166" s="180"/>
      <c r="CW166" s="180"/>
      <c r="CX166" s="180"/>
      <c r="CY166" s="180"/>
      <c r="CZ166" s="180"/>
      <c r="DA166" s="180"/>
      <c r="DB166" s="180"/>
      <c r="DC166" s="180"/>
      <c r="DD166" s="180"/>
      <c r="DE166" s="180"/>
      <c r="DF166" s="180"/>
      <c r="DG166" s="180"/>
      <c r="DH166" s="181">
        <f t="shared" ref="DH166:DH170" si="467">SUM(CV166:DG166)</f>
        <v>0</v>
      </c>
      <c r="DI166" s="180"/>
      <c r="DJ166" s="180"/>
      <c r="DK166" s="180"/>
      <c r="DL166" s="180"/>
      <c r="DM166" s="180"/>
      <c r="DN166" s="180"/>
      <c r="DO166" s="180"/>
      <c r="DP166" s="180"/>
      <c r="DQ166" s="180"/>
      <c r="DR166" s="180"/>
      <c r="DS166" s="180"/>
      <c r="DT166" s="180"/>
      <c r="DU166" s="181">
        <f t="shared" ref="DU166:DU170" si="468">SUM(DI166:DT166)</f>
        <v>0</v>
      </c>
      <c r="DV166" s="180"/>
      <c r="DW166" s="180"/>
      <c r="DX166" s="180"/>
      <c r="DY166" s="180"/>
      <c r="DZ166" s="180"/>
      <c r="EA166" s="180"/>
      <c r="EB166" s="180"/>
      <c r="EC166" s="180"/>
      <c r="ED166" s="180"/>
      <c r="EE166" s="180"/>
      <c r="EF166" s="180"/>
      <c r="EG166" s="180"/>
      <c r="EH166" s="181">
        <f t="shared" ref="EH166:EH170" si="469">SUM(DV166:EG166)</f>
        <v>0</v>
      </c>
      <c r="EI166" s="180"/>
      <c r="EJ166" s="180"/>
      <c r="EK166" s="180"/>
      <c r="EL166" s="180"/>
      <c r="EM166" s="180"/>
      <c r="EN166" s="180"/>
      <c r="EO166" s="180"/>
      <c r="EP166" s="180"/>
      <c r="EQ166" s="180"/>
      <c r="ER166" s="180"/>
      <c r="ES166" s="180"/>
      <c r="ET166" s="180"/>
      <c r="EU166" s="181">
        <f t="shared" ref="EU166:EU170" si="470">SUM(EI166:ET166)</f>
        <v>0</v>
      </c>
      <c r="EV166" s="180"/>
      <c r="EW166" s="180"/>
      <c r="EX166" s="180"/>
      <c r="EY166" s="180"/>
      <c r="EZ166" s="180"/>
      <c r="FA166" s="180"/>
      <c r="FB166" s="180"/>
      <c r="FC166" s="180"/>
      <c r="FD166" s="180"/>
      <c r="FE166" s="180"/>
      <c r="FF166" s="180"/>
      <c r="FG166" s="180"/>
      <c r="FH166" s="181">
        <f t="shared" ref="FH166:FH170" si="471">SUM(EV166:FG166)</f>
        <v>0</v>
      </c>
      <c r="FI166" s="180"/>
      <c r="FJ166" s="180"/>
      <c r="FK166" s="180"/>
      <c r="FL166" s="180"/>
      <c r="FM166" s="180"/>
      <c r="FN166" s="180"/>
      <c r="FO166" s="180"/>
      <c r="FP166" s="180"/>
      <c r="FQ166" s="180"/>
      <c r="FR166" s="180"/>
      <c r="FS166" s="180"/>
      <c r="FT166" s="180"/>
      <c r="FU166" s="181">
        <f t="shared" ref="FU166:FU170" si="472">SUM(FI166:FT166)</f>
        <v>0</v>
      </c>
      <c r="FV166" s="180"/>
      <c r="FW166" s="180"/>
      <c r="FX166" s="180"/>
      <c r="FY166" s="180"/>
      <c r="FZ166" s="180"/>
      <c r="GA166" s="180"/>
      <c r="GB166" s="180"/>
      <c r="GC166" s="180"/>
      <c r="GD166" s="180"/>
      <c r="GE166" s="180"/>
      <c r="GF166" s="180"/>
      <c r="GG166" s="180"/>
      <c r="GH166" s="181">
        <f t="shared" ref="GH166:GH170" si="473">SUM(FV166:GG166)</f>
        <v>0</v>
      </c>
      <c r="GI166" s="180"/>
      <c r="GJ166" s="180"/>
      <c r="GK166" s="180"/>
      <c r="GL166" s="180"/>
      <c r="GM166" s="180"/>
      <c r="GN166" s="180"/>
      <c r="GO166" s="180"/>
      <c r="GP166" s="180"/>
      <c r="GQ166" s="180"/>
      <c r="GR166" s="180"/>
      <c r="GS166" s="180"/>
      <c r="GT166" s="180"/>
      <c r="GU166" s="181">
        <f t="shared" si="460"/>
        <v>0</v>
      </c>
    </row>
    <row r="167" spans="3:203" s="169" customFormat="1" x14ac:dyDescent="0.25">
      <c r="C167" s="182"/>
      <c r="F167" s="170"/>
      <c r="G167" s="178" t="s">
        <v>104</v>
      </c>
      <c r="H167" s="180">
        <f t="shared" si="457"/>
        <v>0</v>
      </c>
      <c r="I167" s="180"/>
      <c r="J167" s="180">
        <f t="shared" si="458"/>
        <v>0</v>
      </c>
      <c r="K167" s="180"/>
      <c r="L167" s="180"/>
      <c r="M167" s="180"/>
      <c r="N167" s="180"/>
      <c r="O167" s="180"/>
      <c r="P167" s="181">
        <f t="shared" si="459"/>
        <v>0</v>
      </c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  <c r="AG167" s="180"/>
      <c r="AH167" s="181">
        <f t="shared" si="461"/>
        <v>0</v>
      </c>
      <c r="AI167" s="180"/>
      <c r="AJ167" s="180"/>
      <c r="AK167" s="180"/>
      <c r="AL167" s="180"/>
      <c r="AM167" s="180"/>
      <c r="AN167" s="180"/>
      <c r="AO167" s="180"/>
      <c r="AP167" s="180"/>
      <c r="AQ167" s="180"/>
      <c r="AR167" s="180"/>
      <c r="AS167" s="180"/>
      <c r="AT167" s="180"/>
      <c r="AU167" s="181">
        <f t="shared" si="462"/>
        <v>0</v>
      </c>
      <c r="AV167" s="180"/>
      <c r="AW167" s="180"/>
      <c r="AX167" s="180"/>
      <c r="AY167" s="180"/>
      <c r="AZ167" s="180"/>
      <c r="BA167" s="180"/>
      <c r="BB167" s="180"/>
      <c r="BC167" s="180"/>
      <c r="BD167" s="180"/>
      <c r="BE167" s="180"/>
      <c r="BF167" s="180"/>
      <c r="BG167" s="180"/>
      <c r="BH167" s="181">
        <f t="shared" si="463"/>
        <v>0</v>
      </c>
      <c r="BI167" s="180"/>
      <c r="BJ167" s="180"/>
      <c r="BK167" s="180"/>
      <c r="BL167" s="180"/>
      <c r="BM167" s="180"/>
      <c r="BN167" s="180"/>
      <c r="BO167" s="180"/>
      <c r="BP167" s="180"/>
      <c r="BQ167" s="180"/>
      <c r="BR167" s="180"/>
      <c r="BS167" s="180"/>
      <c r="BT167" s="180"/>
      <c r="BU167" s="181">
        <f t="shared" si="464"/>
        <v>0</v>
      </c>
      <c r="BV167" s="180"/>
      <c r="BW167" s="180"/>
      <c r="BX167" s="180"/>
      <c r="BY167" s="180"/>
      <c r="BZ167" s="180"/>
      <c r="CA167" s="180"/>
      <c r="CB167" s="180"/>
      <c r="CC167" s="180"/>
      <c r="CD167" s="180"/>
      <c r="CE167" s="180"/>
      <c r="CF167" s="180"/>
      <c r="CG167" s="180"/>
      <c r="CH167" s="181">
        <f t="shared" si="465"/>
        <v>0</v>
      </c>
      <c r="CI167" s="180"/>
      <c r="CJ167" s="180"/>
      <c r="CK167" s="180"/>
      <c r="CL167" s="180"/>
      <c r="CM167" s="180"/>
      <c r="CN167" s="180"/>
      <c r="CO167" s="180"/>
      <c r="CP167" s="180"/>
      <c r="CQ167" s="180"/>
      <c r="CR167" s="180"/>
      <c r="CS167" s="180"/>
      <c r="CT167" s="180"/>
      <c r="CU167" s="181">
        <f t="shared" si="466"/>
        <v>0</v>
      </c>
      <c r="CV167" s="180"/>
      <c r="CW167" s="180"/>
      <c r="CX167" s="180"/>
      <c r="CY167" s="180"/>
      <c r="CZ167" s="180"/>
      <c r="DA167" s="180"/>
      <c r="DB167" s="180"/>
      <c r="DC167" s="180"/>
      <c r="DD167" s="180"/>
      <c r="DE167" s="180"/>
      <c r="DF167" s="180"/>
      <c r="DG167" s="180"/>
      <c r="DH167" s="181">
        <f t="shared" si="467"/>
        <v>0</v>
      </c>
      <c r="DI167" s="180"/>
      <c r="DJ167" s="180"/>
      <c r="DK167" s="180"/>
      <c r="DL167" s="180"/>
      <c r="DM167" s="180"/>
      <c r="DN167" s="180"/>
      <c r="DO167" s="180"/>
      <c r="DP167" s="180"/>
      <c r="DQ167" s="180"/>
      <c r="DR167" s="180"/>
      <c r="DS167" s="180"/>
      <c r="DT167" s="180"/>
      <c r="DU167" s="181">
        <f t="shared" si="468"/>
        <v>0</v>
      </c>
      <c r="DV167" s="180"/>
      <c r="DW167" s="180"/>
      <c r="DX167" s="180"/>
      <c r="DY167" s="180"/>
      <c r="DZ167" s="180"/>
      <c r="EA167" s="180"/>
      <c r="EB167" s="180"/>
      <c r="EC167" s="180"/>
      <c r="ED167" s="180"/>
      <c r="EE167" s="180"/>
      <c r="EF167" s="180"/>
      <c r="EG167" s="180"/>
      <c r="EH167" s="181">
        <f t="shared" si="469"/>
        <v>0</v>
      </c>
      <c r="EI167" s="180"/>
      <c r="EJ167" s="180"/>
      <c r="EK167" s="180"/>
      <c r="EL167" s="180"/>
      <c r="EM167" s="180"/>
      <c r="EN167" s="180"/>
      <c r="EO167" s="180"/>
      <c r="EP167" s="180"/>
      <c r="EQ167" s="180"/>
      <c r="ER167" s="180"/>
      <c r="ES167" s="180"/>
      <c r="ET167" s="180"/>
      <c r="EU167" s="181">
        <f t="shared" si="470"/>
        <v>0</v>
      </c>
      <c r="EV167" s="180"/>
      <c r="EW167" s="180"/>
      <c r="EX167" s="180"/>
      <c r="EY167" s="180"/>
      <c r="EZ167" s="180"/>
      <c r="FA167" s="180"/>
      <c r="FB167" s="180"/>
      <c r="FC167" s="180"/>
      <c r="FD167" s="180"/>
      <c r="FE167" s="180"/>
      <c r="FF167" s="180"/>
      <c r="FG167" s="180"/>
      <c r="FH167" s="181">
        <f t="shared" si="471"/>
        <v>0</v>
      </c>
      <c r="FI167" s="180"/>
      <c r="FJ167" s="180"/>
      <c r="FK167" s="180"/>
      <c r="FL167" s="180"/>
      <c r="FM167" s="180"/>
      <c r="FN167" s="180"/>
      <c r="FO167" s="180"/>
      <c r="FP167" s="180"/>
      <c r="FQ167" s="180"/>
      <c r="FR167" s="180"/>
      <c r="FS167" s="180"/>
      <c r="FT167" s="180"/>
      <c r="FU167" s="181">
        <f t="shared" si="472"/>
        <v>0</v>
      </c>
      <c r="FV167" s="180"/>
      <c r="FW167" s="180"/>
      <c r="FX167" s="180"/>
      <c r="FY167" s="180"/>
      <c r="FZ167" s="180"/>
      <c r="GA167" s="180"/>
      <c r="GB167" s="180"/>
      <c r="GC167" s="180"/>
      <c r="GD167" s="180"/>
      <c r="GE167" s="180"/>
      <c r="GF167" s="180"/>
      <c r="GG167" s="180"/>
      <c r="GH167" s="181">
        <f t="shared" si="473"/>
        <v>0</v>
      </c>
      <c r="GI167" s="180"/>
      <c r="GJ167" s="180"/>
      <c r="GK167" s="180"/>
      <c r="GL167" s="180"/>
      <c r="GM167" s="180"/>
      <c r="GN167" s="180"/>
      <c r="GO167" s="180"/>
      <c r="GP167" s="180"/>
      <c r="GQ167" s="180"/>
      <c r="GR167" s="180"/>
      <c r="GS167" s="180"/>
      <c r="GT167" s="180"/>
      <c r="GU167" s="181">
        <f t="shared" si="460"/>
        <v>0</v>
      </c>
    </row>
    <row r="168" spans="3:203" s="169" customFormat="1" x14ac:dyDescent="0.25">
      <c r="C168" s="182"/>
      <c r="F168" s="170"/>
      <c r="G168" s="178" t="s">
        <v>105</v>
      </c>
      <c r="H168" s="180">
        <f t="shared" si="457"/>
        <v>0</v>
      </c>
      <c r="I168" s="180"/>
      <c r="J168" s="180">
        <f t="shared" si="458"/>
        <v>0</v>
      </c>
      <c r="K168" s="180"/>
      <c r="L168" s="180"/>
      <c r="M168" s="180"/>
      <c r="N168" s="180"/>
      <c r="O168" s="180"/>
      <c r="P168" s="181">
        <f t="shared" si="459"/>
        <v>0</v>
      </c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  <c r="AA168" s="180"/>
      <c r="AB168" s="180"/>
      <c r="AC168" s="180"/>
      <c r="AD168" s="180"/>
      <c r="AE168" s="180"/>
      <c r="AF168" s="180"/>
      <c r="AG168" s="180"/>
      <c r="AH168" s="181">
        <f t="shared" si="461"/>
        <v>0</v>
      </c>
      <c r="AI168" s="180"/>
      <c r="AJ168" s="180"/>
      <c r="AK168" s="180"/>
      <c r="AL168" s="180"/>
      <c r="AM168" s="180"/>
      <c r="AN168" s="180"/>
      <c r="AO168" s="180"/>
      <c r="AP168" s="180"/>
      <c r="AQ168" s="180"/>
      <c r="AR168" s="180"/>
      <c r="AS168" s="180"/>
      <c r="AT168" s="180"/>
      <c r="AU168" s="181">
        <f t="shared" si="462"/>
        <v>0</v>
      </c>
      <c r="AV168" s="180"/>
      <c r="AW168" s="180"/>
      <c r="AX168" s="180"/>
      <c r="AY168" s="180"/>
      <c r="AZ168" s="180"/>
      <c r="BA168" s="180"/>
      <c r="BB168" s="180"/>
      <c r="BC168" s="180"/>
      <c r="BD168" s="180"/>
      <c r="BE168" s="180"/>
      <c r="BF168" s="180"/>
      <c r="BG168" s="180"/>
      <c r="BH168" s="181">
        <f t="shared" si="463"/>
        <v>0</v>
      </c>
      <c r="BI168" s="180"/>
      <c r="BJ168" s="180"/>
      <c r="BK168" s="180"/>
      <c r="BL168" s="180"/>
      <c r="BM168" s="180"/>
      <c r="BN168" s="180"/>
      <c r="BO168" s="180"/>
      <c r="BP168" s="180"/>
      <c r="BQ168" s="180"/>
      <c r="BR168" s="180"/>
      <c r="BS168" s="180"/>
      <c r="BT168" s="180"/>
      <c r="BU168" s="181">
        <f t="shared" si="464"/>
        <v>0</v>
      </c>
      <c r="BV168" s="180"/>
      <c r="BW168" s="180"/>
      <c r="BX168" s="180"/>
      <c r="BY168" s="180"/>
      <c r="BZ168" s="180"/>
      <c r="CA168" s="180"/>
      <c r="CB168" s="180"/>
      <c r="CC168" s="180"/>
      <c r="CD168" s="180"/>
      <c r="CE168" s="180"/>
      <c r="CF168" s="180"/>
      <c r="CG168" s="180"/>
      <c r="CH168" s="181">
        <f t="shared" si="465"/>
        <v>0</v>
      </c>
      <c r="CI168" s="180"/>
      <c r="CJ168" s="180"/>
      <c r="CK168" s="180"/>
      <c r="CL168" s="180"/>
      <c r="CM168" s="180"/>
      <c r="CN168" s="180"/>
      <c r="CO168" s="180"/>
      <c r="CP168" s="180"/>
      <c r="CQ168" s="180"/>
      <c r="CR168" s="180"/>
      <c r="CS168" s="180"/>
      <c r="CT168" s="180"/>
      <c r="CU168" s="181">
        <f t="shared" si="466"/>
        <v>0</v>
      </c>
      <c r="CV168" s="180"/>
      <c r="CW168" s="180"/>
      <c r="CX168" s="180"/>
      <c r="CY168" s="180"/>
      <c r="CZ168" s="180"/>
      <c r="DA168" s="180"/>
      <c r="DB168" s="180"/>
      <c r="DC168" s="180"/>
      <c r="DD168" s="180"/>
      <c r="DE168" s="180"/>
      <c r="DF168" s="180"/>
      <c r="DG168" s="180"/>
      <c r="DH168" s="181">
        <f t="shared" si="467"/>
        <v>0</v>
      </c>
      <c r="DI168" s="180"/>
      <c r="DJ168" s="180"/>
      <c r="DK168" s="180"/>
      <c r="DL168" s="180"/>
      <c r="DM168" s="180"/>
      <c r="DN168" s="180"/>
      <c r="DO168" s="180"/>
      <c r="DP168" s="180"/>
      <c r="DQ168" s="180"/>
      <c r="DR168" s="180"/>
      <c r="DS168" s="180"/>
      <c r="DT168" s="180"/>
      <c r="DU168" s="181">
        <f t="shared" si="468"/>
        <v>0</v>
      </c>
      <c r="DV168" s="180"/>
      <c r="DW168" s="180"/>
      <c r="DX168" s="180"/>
      <c r="DY168" s="180"/>
      <c r="DZ168" s="180"/>
      <c r="EA168" s="180"/>
      <c r="EB168" s="180"/>
      <c r="EC168" s="180"/>
      <c r="ED168" s="180"/>
      <c r="EE168" s="180"/>
      <c r="EF168" s="180"/>
      <c r="EG168" s="180"/>
      <c r="EH168" s="181">
        <f t="shared" si="469"/>
        <v>0</v>
      </c>
      <c r="EI168" s="180"/>
      <c r="EJ168" s="180"/>
      <c r="EK168" s="180"/>
      <c r="EL168" s="180"/>
      <c r="EM168" s="180"/>
      <c r="EN168" s="180"/>
      <c r="EO168" s="180"/>
      <c r="EP168" s="180"/>
      <c r="EQ168" s="180"/>
      <c r="ER168" s="180"/>
      <c r="ES168" s="180"/>
      <c r="ET168" s="180"/>
      <c r="EU168" s="181">
        <f t="shared" si="470"/>
        <v>0</v>
      </c>
      <c r="EV168" s="180"/>
      <c r="EW168" s="180"/>
      <c r="EX168" s="180"/>
      <c r="EY168" s="180"/>
      <c r="EZ168" s="180"/>
      <c r="FA168" s="180"/>
      <c r="FB168" s="180"/>
      <c r="FC168" s="180"/>
      <c r="FD168" s="180"/>
      <c r="FE168" s="180"/>
      <c r="FF168" s="180"/>
      <c r="FG168" s="180"/>
      <c r="FH168" s="181">
        <f t="shared" si="471"/>
        <v>0</v>
      </c>
      <c r="FI168" s="180"/>
      <c r="FJ168" s="180"/>
      <c r="FK168" s="180"/>
      <c r="FL168" s="180"/>
      <c r="FM168" s="180"/>
      <c r="FN168" s="180"/>
      <c r="FO168" s="180"/>
      <c r="FP168" s="180"/>
      <c r="FQ168" s="180"/>
      <c r="FR168" s="180"/>
      <c r="FS168" s="180"/>
      <c r="FT168" s="180"/>
      <c r="FU168" s="181">
        <f t="shared" si="472"/>
        <v>0</v>
      </c>
      <c r="FV168" s="180"/>
      <c r="FW168" s="180"/>
      <c r="FX168" s="180"/>
      <c r="FY168" s="180"/>
      <c r="FZ168" s="180"/>
      <c r="GA168" s="180"/>
      <c r="GB168" s="180"/>
      <c r="GC168" s="180"/>
      <c r="GD168" s="180"/>
      <c r="GE168" s="180"/>
      <c r="GF168" s="180"/>
      <c r="GG168" s="180"/>
      <c r="GH168" s="181">
        <f t="shared" si="473"/>
        <v>0</v>
      </c>
      <c r="GI168" s="180"/>
      <c r="GJ168" s="180"/>
      <c r="GK168" s="180"/>
      <c r="GL168" s="180"/>
      <c r="GM168" s="180"/>
      <c r="GN168" s="180"/>
      <c r="GO168" s="180"/>
      <c r="GP168" s="180"/>
      <c r="GQ168" s="180"/>
      <c r="GR168" s="180"/>
      <c r="GS168" s="180"/>
      <c r="GT168" s="180"/>
      <c r="GU168" s="181">
        <f t="shared" si="460"/>
        <v>0</v>
      </c>
    </row>
    <row r="169" spans="3:203" s="169" customFormat="1" x14ac:dyDescent="0.25">
      <c r="C169" s="182"/>
      <c r="F169" s="170"/>
      <c r="G169" s="178" t="s">
        <v>106</v>
      </c>
      <c r="H169" s="180">
        <f t="shared" si="457"/>
        <v>0</v>
      </c>
      <c r="I169" s="180"/>
      <c r="J169" s="180">
        <f t="shared" si="458"/>
        <v>0</v>
      </c>
      <c r="K169" s="180"/>
      <c r="L169" s="180"/>
      <c r="M169" s="180"/>
      <c r="N169" s="180"/>
      <c r="O169" s="180"/>
      <c r="P169" s="181">
        <f t="shared" si="459"/>
        <v>0</v>
      </c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  <c r="AA169" s="180"/>
      <c r="AB169" s="180"/>
      <c r="AC169" s="180"/>
      <c r="AD169" s="180"/>
      <c r="AE169" s="180"/>
      <c r="AF169" s="180"/>
      <c r="AG169" s="180"/>
      <c r="AH169" s="181">
        <f t="shared" si="461"/>
        <v>0</v>
      </c>
      <c r="AI169" s="180"/>
      <c r="AJ169" s="180"/>
      <c r="AK169" s="180"/>
      <c r="AL169" s="180"/>
      <c r="AM169" s="180"/>
      <c r="AN169" s="180"/>
      <c r="AO169" s="180"/>
      <c r="AP169" s="180"/>
      <c r="AQ169" s="180"/>
      <c r="AR169" s="180"/>
      <c r="AS169" s="180"/>
      <c r="AT169" s="180"/>
      <c r="AU169" s="181">
        <f t="shared" si="462"/>
        <v>0</v>
      </c>
      <c r="AV169" s="180"/>
      <c r="AW169" s="180"/>
      <c r="AX169" s="180"/>
      <c r="AY169" s="180"/>
      <c r="AZ169" s="180"/>
      <c r="BA169" s="180"/>
      <c r="BB169" s="180"/>
      <c r="BC169" s="180"/>
      <c r="BD169" s="180"/>
      <c r="BE169" s="180"/>
      <c r="BF169" s="180"/>
      <c r="BG169" s="180"/>
      <c r="BH169" s="181">
        <f t="shared" si="463"/>
        <v>0</v>
      </c>
      <c r="BI169" s="180"/>
      <c r="BJ169" s="180"/>
      <c r="BK169" s="180"/>
      <c r="BL169" s="180"/>
      <c r="BM169" s="180"/>
      <c r="BN169" s="180"/>
      <c r="BO169" s="180"/>
      <c r="BP169" s="180"/>
      <c r="BQ169" s="180"/>
      <c r="BR169" s="180"/>
      <c r="BS169" s="180"/>
      <c r="BT169" s="180"/>
      <c r="BU169" s="181">
        <f t="shared" si="464"/>
        <v>0</v>
      </c>
      <c r="BV169" s="180"/>
      <c r="BW169" s="180"/>
      <c r="BX169" s="180"/>
      <c r="BY169" s="180"/>
      <c r="BZ169" s="180"/>
      <c r="CA169" s="180"/>
      <c r="CB169" s="180"/>
      <c r="CC169" s="180"/>
      <c r="CD169" s="180"/>
      <c r="CE169" s="180"/>
      <c r="CF169" s="180"/>
      <c r="CG169" s="180"/>
      <c r="CH169" s="181">
        <f t="shared" si="465"/>
        <v>0</v>
      </c>
      <c r="CI169" s="180"/>
      <c r="CJ169" s="180"/>
      <c r="CK169" s="180"/>
      <c r="CL169" s="180"/>
      <c r="CM169" s="180"/>
      <c r="CN169" s="180"/>
      <c r="CO169" s="180"/>
      <c r="CP169" s="180"/>
      <c r="CQ169" s="180"/>
      <c r="CR169" s="180"/>
      <c r="CS169" s="180"/>
      <c r="CT169" s="180"/>
      <c r="CU169" s="181">
        <f t="shared" si="466"/>
        <v>0</v>
      </c>
      <c r="CV169" s="180"/>
      <c r="CW169" s="180"/>
      <c r="CX169" s="180"/>
      <c r="CY169" s="180"/>
      <c r="CZ169" s="180"/>
      <c r="DA169" s="180"/>
      <c r="DB169" s="180"/>
      <c r="DC169" s="180"/>
      <c r="DD169" s="180"/>
      <c r="DE169" s="180"/>
      <c r="DF169" s="180"/>
      <c r="DG169" s="180"/>
      <c r="DH169" s="181">
        <f t="shared" si="467"/>
        <v>0</v>
      </c>
      <c r="DI169" s="180"/>
      <c r="DJ169" s="180"/>
      <c r="DK169" s="180"/>
      <c r="DL169" s="180"/>
      <c r="DM169" s="180"/>
      <c r="DN169" s="180"/>
      <c r="DO169" s="180"/>
      <c r="DP169" s="180"/>
      <c r="DQ169" s="180"/>
      <c r="DR169" s="180"/>
      <c r="DS169" s="180"/>
      <c r="DT169" s="180"/>
      <c r="DU169" s="181">
        <f t="shared" si="468"/>
        <v>0</v>
      </c>
      <c r="DV169" s="180"/>
      <c r="DW169" s="180"/>
      <c r="DX169" s="180"/>
      <c r="DY169" s="180"/>
      <c r="DZ169" s="180"/>
      <c r="EA169" s="180"/>
      <c r="EB169" s="180"/>
      <c r="EC169" s="180"/>
      <c r="ED169" s="180"/>
      <c r="EE169" s="180"/>
      <c r="EF169" s="180"/>
      <c r="EG169" s="180"/>
      <c r="EH169" s="181">
        <f t="shared" si="469"/>
        <v>0</v>
      </c>
      <c r="EI169" s="180"/>
      <c r="EJ169" s="180"/>
      <c r="EK169" s="180"/>
      <c r="EL169" s="180"/>
      <c r="EM169" s="180"/>
      <c r="EN169" s="180"/>
      <c r="EO169" s="180"/>
      <c r="EP169" s="180"/>
      <c r="EQ169" s="180"/>
      <c r="ER169" s="180"/>
      <c r="ES169" s="180"/>
      <c r="ET169" s="180"/>
      <c r="EU169" s="181">
        <f t="shared" si="470"/>
        <v>0</v>
      </c>
      <c r="EV169" s="180"/>
      <c r="EW169" s="180"/>
      <c r="EX169" s="180"/>
      <c r="EY169" s="180"/>
      <c r="EZ169" s="180"/>
      <c r="FA169" s="180"/>
      <c r="FB169" s="180"/>
      <c r="FC169" s="180"/>
      <c r="FD169" s="180"/>
      <c r="FE169" s="180"/>
      <c r="FF169" s="180"/>
      <c r="FG169" s="180"/>
      <c r="FH169" s="181">
        <f t="shared" si="471"/>
        <v>0</v>
      </c>
      <c r="FI169" s="180"/>
      <c r="FJ169" s="180"/>
      <c r="FK169" s="180"/>
      <c r="FL169" s="180"/>
      <c r="FM169" s="180"/>
      <c r="FN169" s="180"/>
      <c r="FO169" s="180"/>
      <c r="FP169" s="180"/>
      <c r="FQ169" s="180"/>
      <c r="FR169" s="180"/>
      <c r="FS169" s="180"/>
      <c r="FT169" s="180"/>
      <c r="FU169" s="181">
        <f t="shared" si="472"/>
        <v>0</v>
      </c>
      <c r="FV169" s="180"/>
      <c r="FW169" s="180"/>
      <c r="FX169" s="180"/>
      <c r="FY169" s="180"/>
      <c r="FZ169" s="180"/>
      <c r="GA169" s="180"/>
      <c r="GB169" s="180"/>
      <c r="GC169" s="180"/>
      <c r="GD169" s="180"/>
      <c r="GE169" s="180"/>
      <c r="GF169" s="180"/>
      <c r="GG169" s="180"/>
      <c r="GH169" s="181">
        <f t="shared" si="473"/>
        <v>0</v>
      </c>
      <c r="GI169" s="180"/>
      <c r="GJ169" s="180"/>
      <c r="GK169" s="180"/>
      <c r="GL169" s="180"/>
      <c r="GM169" s="180"/>
      <c r="GN169" s="180"/>
      <c r="GO169" s="180"/>
      <c r="GP169" s="180"/>
      <c r="GQ169" s="180"/>
      <c r="GR169" s="180"/>
      <c r="GS169" s="180"/>
      <c r="GT169" s="180"/>
      <c r="GU169" s="181">
        <f t="shared" si="460"/>
        <v>0</v>
      </c>
    </row>
    <row r="170" spans="3:203" s="169" customFormat="1" x14ac:dyDescent="0.25">
      <c r="C170" s="182"/>
      <c r="F170" s="170"/>
      <c r="G170" s="178" t="s">
        <v>107</v>
      </c>
      <c r="H170" s="180">
        <f t="shared" si="457"/>
        <v>0</v>
      </c>
      <c r="I170" s="180"/>
      <c r="J170" s="180">
        <f t="shared" si="458"/>
        <v>0</v>
      </c>
      <c r="K170" s="180"/>
      <c r="L170" s="180"/>
      <c r="M170" s="180"/>
      <c r="N170" s="180"/>
      <c r="O170" s="180"/>
      <c r="P170" s="181">
        <f t="shared" si="459"/>
        <v>0</v>
      </c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0"/>
      <c r="AH170" s="181">
        <f t="shared" si="461"/>
        <v>0</v>
      </c>
      <c r="AI170" s="180"/>
      <c r="AJ170" s="180"/>
      <c r="AK170" s="180"/>
      <c r="AL170" s="180"/>
      <c r="AM170" s="180"/>
      <c r="AN170" s="180"/>
      <c r="AO170" s="180"/>
      <c r="AP170" s="180"/>
      <c r="AQ170" s="180"/>
      <c r="AR170" s="180"/>
      <c r="AS170" s="180"/>
      <c r="AT170" s="180"/>
      <c r="AU170" s="181">
        <f t="shared" si="462"/>
        <v>0</v>
      </c>
      <c r="AV170" s="180"/>
      <c r="AW170" s="180"/>
      <c r="AX170" s="180"/>
      <c r="AY170" s="180"/>
      <c r="AZ170" s="180"/>
      <c r="BA170" s="180"/>
      <c r="BB170" s="180"/>
      <c r="BC170" s="180"/>
      <c r="BD170" s="180"/>
      <c r="BE170" s="180"/>
      <c r="BF170" s="180"/>
      <c r="BG170" s="180"/>
      <c r="BH170" s="181">
        <f t="shared" si="463"/>
        <v>0</v>
      </c>
      <c r="BI170" s="180"/>
      <c r="BJ170" s="180"/>
      <c r="BK170" s="180"/>
      <c r="BL170" s="180"/>
      <c r="BM170" s="180"/>
      <c r="BN170" s="180"/>
      <c r="BO170" s="180"/>
      <c r="BP170" s="180"/>
      <c r="BQ170" s="180"/>
      <c r="BR170" s="180"/>
      <c r="BS170" s="180"/>
      <c r="BT170" s="180"/>
      <c r="BU170" s="181">
        <f t="shared" si="464"/>
        <v>0</v>
      </c>
      <c r="BV170" s="180"/>
      <c r="BW170" s="180"/>
      <c r="BX170" s="180"/>
      <c r="BY170" s="180"/>
      <c r="BZ170" s="180"/>
      <c r="CA170" s="180"/>
      <c r="CB170" s="180"/>
      <c r="CC170" s="180"/>
      <c r="CD170" s="180"/>
      <c r="CE170" s="180"/>
      <c r="CF170" s="180"/>
      <c r="CG170" s="180"/>
      <c r="CH170" s="181">
        <f t="shared" si="465"/>
        <v>0</v>
      </c>
      <c r="CI170" s="180"/>
      <c r="CJ170" s="180"/>
      <c r="CK170" s="180"/>
      <c r="CL170" s="180"/>
      <c r="CM170" s="180"/>
      <c r="CN170" s="180"/>
      <c r="CO170" s="180"/>
      <c r="CP170" s="180"/>
      <c r="CQ170" s="180"/>
      <c r="CR170" s="180"/>
      <c r="CS170" s="180"/>
      <c r="CT170" s="180"/>
      <c r="CU170" s="181">
        <f t="shared" si="466"/>
        <v>0</v>
      </c>
      <c r="CV170" s="180"/>
      <c r="CW170" s="180"/>
      <c r="CX170" s="180"/>
      <c r="CY170" s="180"/>
      <c r="CZ170" s="180"/>
      <c r="DA170" s="180"/>
      <c r="DB170" s="180"/>
      <c r="DC170" s="180"/>
      <c r="DD170" s="180"/>
      <c r="DE170" s="180"/>
      <c r="DF170" s="180"/>
      <c r="DG170" s="180"/>
      <c r="DH170" s="181">
        <f t="shared" si="467"/>
        <v>0</v>
      </c>
      <c r="DI170" s="180"/>
      <c r="DJ170" s="180"/>
      <c r="DK170" s="180"/>
      <c r="DL170" s="180"/>
      <c r="DM170" s="180"/>
      <c r="DN170" s="180"/>
      <c r="DO170" s="180"/>
      <c r="DP170" s="180"/>
      <c r="DQ170" s="180"/>
      <c r="DR170" s="180"/>
      <c r="DS170" s="180"/>
      <c r="DT170" s="180"/>
      <c r="DU170" s="181">
        <f t="shared" si="468"/>
        <v>0</v>
      </c>
      <c r="DV170" s="180"/>
      <c r="DW170" s="180"/>
      <c r="DX170" s="180"/>
      <c r="DY170" s="180"/>
      <c r="DZ170" s="180"/>
      <c r="EA170" s="180"/>
      <c r="EB170" s="180"/>
      <c r="EC170" s="180"/>
      <c r="ED170" s="180"/>
      <c r="EE170" s="180"/>
      <c r="EF170" s="180"/>
      <c r="EG170" s="180"/>
      <c r="EH170" s="181">
        <f t="shared" si="469"/>
        <v>0</v>
      </c>
      <c r="EI170" s="180"/>
      <c r="EJ170" s="180"/>
      <c r="EK170" s="180"/>
      <c r="EL170" s="180"/>
      <c r="EM170" s="180"/>
      <c r="EN170" s="180"/>
      <c r="EO170" s="180"/>
      <c r="EP170" s="180"/>
      <c r="EQ170" s="180"/>
      <c r="ER170" s="180"/>
      <c r="ES170" s="180"/>
      <c r="ET170" s="180"/>
      <c r="EU170" s="181">
        <f t="shared" si="470"/>
        <v>0</v>
      </c>
      <c r="EV170" s="180"/>
      <c r="EW170" s="180"/>
      <c r="EX170" s="180"/>
      <c r="EY170" s="180"/>
      <c r="EZ170" s="180"/>
      <c r="FA170" s="180"/>
      <c r="FB170" s="180"/>
      <c r="FC170" s="180"/>
      <c r="FD170" s="180"/>
      <c r="FE170" s="180"/>
      <c r="FF170" s="180"/>
      <c r="FG170" s="180"/>
      <c r="FH170" s="181">
        <f t="shared" si="471"/>
        <v>0</v>
      </c>
      <c r="FI170" s="180"/>
      <c r="FJ170" s="180"/>
      <c r="FK170" s="180"/>
      <c r="FL170" s="180"/>
      <c r="FM170" s="180"/>
      <c r="FN170" s="180"/>
      <c r="FO170" s="180"/>
      <c r="FP170" s="180"/>
      <c r="FQ170" s="180"/>
      <c r="FR170" s="180"/>
      <c r="FS170" s="180"/>
      <c r="FT170" s="180"/>
      <c r="FU170" s="181">
        <f t="shared" si="472"/>
        <v>0</v>
      </c>
      <c r="FV170" s="180"/>
      <c r="FW170" s="180"/>
      <c r="FX170" s="180"/>
      <c r="FY170" s="180"/>
      <c r="FZ170" s="180"/>
      <c r="GA170" s="180"/>
      <c r="GB170" s="180"/>
      <c r="GC170" s="180"/>
      <c r="GD170" s="180"/>
      <c r="GE170" s="180"/>
      <c r="GF170" s="180"/>
      <c r="GG170" s="180"/>
      <c r="GH170" s="181">
        <f t="shared" si="473"/>
        <v>0</v>
      </c>
      <c r="GI170" s="180"/>
      <c r="GJ170" s="180"/>
      <c r="GK170" s="180"/>
      <c r="GL170" s="180"/>
      <c r="GM170" s="180"/>
      <c r="GN170" s="180"/>
      <c r="GO170" s="180"/>
      <c r="GP170" s="180"/>
      <c r="GQ170" s="180"/>
      <c r="GR170" s="180"/>
      <c r="GS170" s="180"/>
      <c r="GT170" s="180"/>
      <c r="GU170" s="181">
        <f t="shared" si="460"/>
        <v>0</v>
      </c>
    </row>
    <row r="171" spans="3:203" s="169" customFormat="1" x14ac:dyDescent="0.25">
      <c r="C171" s="182"/>
      <c r="F171" s="170"/>
      <c r="G171" s="178" t="s">
        <v>1</v>
      </c>
      <c r="H171" s="180">
        <f>SUM(H165:H170)</f>
        <v>0</v>
      </c>
      <c r="I171" s="180">
        <f t="shared" ref="I171:BW171" si="474">SUM(I165:I170)</f>
        <v>0</v>
      </c>
      <c r="J171" s="180">
        <f t="shared" si="458"/>
        <v>0</v>
      </c>
      <c r="K171" s="180">
        <f t="shared" si="474"/>
        <v>0</v>
      </c>
      <c r="L171" s="180">
        <f t="shared" si="474"/>
        <v>0</v>
      </c>
      <c r="M171" s="180">
        <f t="shared" si="474"/>
        <v>0</v>
      </c>
      <c r="N171" s="180">
        <f t="shared" si="474"/>
        <v>0</v>
      </c>
      <c r="O171" s="180">
        <f t="shared" si="474"/>
        <v>0</v>
      </c>
      <c r="P171" s="181">
        <f t="shared" si="474"/>
        <v>0</v>
      </c>
      <c r="Q171" s="180">
        <f t="shared" si="474"/>
        <v>0</v>
      </c>
      <c r="R171" s="180">
        <f t="shared" si="474"/>
        <v>0</v>
      </c>
      <c r="S171" s="180">
        <f t="shared" si="474"/>
        <v>0</v>
      </c>
      <c r="T171" s="180">
        <f t="shared" si="474"/>
        <v>0</v>
      </c>
      <c r="U171" s="180">
        <f t="shared" si="474"/>
        <v>0</v>
      </c>
      <c r="V171" s="180">
        <f t="shared" si="474"/>
        <v>0</v>
      </c>
      <c r="W171" s="180">
        <f t="shared" si="474"/>
        <v>0</v>
      </c>
      <c r="X171" s="180">
        <f t="shared" si="474"/>
        <v>0</v>
      </c>
      <c r="Y171" s="180">
        <f t="shared" si="474"/>
        <v>0</v>
      </c>
      <c r="Z171" s="180">
        <f t="shared" si="474"/>
        <v>0</v>
      </c>
      <c r="AA171" s="180">
        <f t="shared" si="474"/>
        <v>0</v>
      </c>
      <c r="AB171" s="180">
        <f t="shared" si="474"/>
        <v>0</v>
      </c>
      <c r="AC171" s="180">
        <f t="shared" ref="AC171:AG171" si="475">SUM(AC165:AC170)</f>
        <v>0</v>
      </c>
      <c r="AD171" s="180">
        <f t="shared" si="475"/>
        <v>0</v>
      </c>
      <c r="AE171" s="180">
        <f t="shared" si="475"/>
        <v>0</v>
      </c>
      <c r="AF171" s="180">
        <f t="shared" si="475"/>
        <v>0</v>
      </c>
      <c r="AG171" s="180">
        <f t="shared" si="475"/>
        <v>0</v>
      </c>
      <c r="AH171" s="181">
        <f t="shared" si="474"/>
        <v>0</v>
      </c>
      <c r="AI171" s="180">
        <f t="shared" si="474"/>
        <v>0</v>
      </c>
      <c r="AJ171" s="180">
        <f t="shared" si="474"/>
        <v>0</v>
      </c>
      <c r="AK171" s="180">
        <f t="shared" si="474"/>
        <v>0</v>
      </c>
      <c r="AL171" s="180">
        <f t="shared" si="474"/>
        <v>0</v>
      </c>
      <c r="AM171" s="180">
        <f t="shared" si="474"/>
        <v>0</v>
      </c>
      <c r="AN171" s="180">
        <f t="shared" si="474"/>
        <v>0</v>
      </c>
      <c r="AO171" s="180">
        <f t="shared" si="474"/>
        <v>0</v>
      </c>
      <c r="AP171" s="180">
        <f t="shared" si="474"/>
        <v>0</v>
      </c>
      <c r="AQ171" s="180">
        <f t="shared" si="474"/>
        <v>0</v>
      </c>
      <c r="AR171" s="180">
        <f t="shared" si="474"/>
        <v>0</v>
      </c>
      <c r="AS171" s="180">
        <f t="shared" si="474"/>
        <v>0</v>
      </c>
      <c r="AT171" s="180">
        <f t="shared" si="474"/>
        <v>0</v>
      </c>
      <c r="AU171" s="181">
        <f t="shared" si="474"/>
        <v>0</v>
      </c>
      <c r="AV171" s="180">
        <f t="shared" si="474"/>
        <v>0</v>
      </c>
      <c r="AW171" s="180">
        <f t="shared" si="474"/>
        <v>0</v>
      </c>
      <c r="AX171" s="180">
        <f t="shared" si="474"/>
        <v>0</v>
      </c>
      <c r="AY171" s="180">
        <f t="shared" si="474"/>
        <v>0</v>
      </c>
      <c r="AZ171" s="180">
        <f t="shared" si="474"/>
        <v>0</v>
      </c>
      <c r="BA171" s="180">
        <f t="shared" si="474"/>
        <v>0</v>
      </c>
      <c r="BB171" s="180">
        <f t="shared" si="474"/>
        <v>0</v>
      </c>
      <c r="BC171" s="180">
        <f t="shared" si="474"/>
        <v>0</v>
      </c>
      <c r="BD171" s="180">
        <f t="shared" si="474"/>
        <v>0</v>
      </c>
      <c r="BE171" s="180">
        <f t="shared" si="474"/>
        <v>0</v>
      </c>
      <c r="BF171" s="180">
        <f t="shared" si="474"/>
        <v>0</v>
      </c>
      <c r="BG171" s="180">
        <f t="shared" si="474"/>
        <v>0</v>
      </c>
      <c r="BH171" s="181">
        <f t="shared" si="474"/>
        <v>0</v>
      </c>
      <c r="BI171" s="180">
        <f t="shared" si="474"/>
        <v>0</v>
      </c>
      <c r="BJ171" s="180">
        <f t="shared" si="474"/>
        <v>0</v>
      </c>
      <c r="BK171" s="180">
        <f t="shared" si="474"/>
        <v>0</v>
      </c>
      <c r="BL171" s="180">
        <f t="shared" si="474"/>
        <v>0</v>
      </c>
      <c r="BM171" s="180">
        <f t="shared" si="474"/>
        <v>0</v>
      </c>
      <c r="BN171" s="180">
        <f t="shared" si="474"/>
        <v>0</v>
      </c>
      <c r="BO171" s="180">
        <f t="shared" si="474"/>
        <v>0</v>
      </c>
      <c r="BP171" s="180">
        <f t="shared" si="474"/>
        <v>0</v>
      </c>
      <c r="BQ171" s="180">
        <f t="shared" si="474"/>
        <v>0</v>
      </c>
      <c r="BR171" s="180">
        <f t="shared" si="474"/>
        <v>0</v>
      </c>
      <c r="BS171" s="180">
        <f t="shared" si="474"/>
        <v>0</v>
      </c>
      <c r="BT171" s="180">
        <f t="shared" si="474"/>
        <v>0</v>
      </c>
      <c r="BU171" s="181">
        <f t="shared" si="474"/>
        <v>0</v>
      </c>
      <c r="BV171" s="180">
        <f t="shared" si="474"/>
        <v>0</v>
      </c>
      <c r="BW171" s="180">
        <f t="shared" si="474"/>
        <v>0</v>
      </c>
      <c r="BX171" s="180">
        <f t="shared" ref="BX171:EI171" si="476">SUM(BX165:BX170)</f>
        <v>0</v>
      </c>
      <c r="BY171" s="180">
        <f t="shared" si="476"/>
        <v>0</v>
      </c>
      <c r="BZ171" s="180">
        <f t="shared" si="476"/>
        <v>0</v>
      </c>
      <c r="CA171" s="180">
        <f t="shared" si="476"/>
        <v>0</v>
      </c>
      <c r="CB171" s="180">
        <f t="shared" si="476"/>
        <v>0</v>
      </c>
      <c r="CC171" s="180">
        <f t="shared" si="476"/>
        <v>0</v>
      </c>
      <c r="CD171" s="180">
        <f t="shared" si="476"/>
        <v>0</v>
      </c>
      <c r="CE171" s="180">
        <f t="shared" si="476"/>
        <v>0</v>
      </c>
      <c r="CF171" s="180">
        <f t="shared" si="476"/>
        <v>0</v>
      </c>
      <c r="CG171" s="180">
        <f t="shared" si="476"/>
        <v>0</v>
      </c>
      <c r="CH171" s="181">
        <f t="shared" si="476"/>
        <v>0</v>
      </c>
      <c r="CI171" s="180">
        <f t="shared" si="476"/>
        <v>0</v>
      </c>
      <c r="CJ171" s="180">
        <f t="shared" si="476"/>
        <v>0</v>
      </c>
      <c r="CK171" s="180">
        <f t="shared" si="476"/>
        <v>0</v>
      </c>
      <c r="CL171" s="180">
        <f t="shared" si="476"/>
        <v>0</v>
      </c>
      <c r="CM171" s="180">
        <f t="shared" si="476"/>
        <v>0</v>
      </c>
      <c r="CN171" s="180">
        <f t="shared" si="476"/>
        <v>0</v>
      </c>
      <c r="CO171" s="180">
        <f t="shared" si="476"/>
        <v>0</v>
      </c>
      <c r="CP171" s="180">
        <f t="shared" si="476"/>
        <v>0</v>
      </c>
      <c r="CQ171" s="180">
        <f t="shared" si="476"/>
        <v>0</v>
      </c>
      <c r="CR171" s="180">
        <f t="shared" si="476"/>
        <v>0</v>
      </c>
      <c r="CS171" s="180">
        <f t="shared" si="476"/>
        <v>0</v>
      </c>
      <c r="CT171" s="180">
        <f t="shared" si="476"/>
        <v>0</v>
      </c>
      <c r="CU171" s="181">
        <f t="shared" si="476"/>
        <v>0</v>
      </c>
      <c r="CV171" s="180">
        <f t="shared" si="476"/>
        <v>0</v>
      </c>
      <c r="CW171" s="180">
        <f t="shared" si="476"/>
        <v>0</v>
      </c>
      <c r="CX171" s="180">
        <f t="shared" si="476"/>
        <v>0</v>
      </c>
      <c r="CY171" s="180">
        <f t="shared" si="476"/>
        <v>0</v>
      </c>
      <c r="CZ171" s="180">
        <f t="shared" si="476"/>
        <v>0</v>
      </c>
      <c r="DA171" s="180">
        <f t="shared" si="476"/>
        <v>0</v>
      </c>
      <c r="DB171" s="180">
        <f t="shared" si="476"/>
        <v>0</v>
      </c>
      <c r="DC171" s="180">
        <f t="shared" si="476"/>
        <v>0</v>
      </c>
      <c r="DD171" s="180">
        <f t="shared" si="476"/>
        <v>0</v>
      </c>
      <c r="DE171" s="180">
        <f t="shared" si="476"/>
        <v>0</v>
      </c>
      <c r="DF171" s="180">
        <f t="shared" si="476"/>
        <v>0</v>
      </c>
      <c r="DG171" s="180">
        <f t="shared" si="476"/>
        <v>0</v>
      </c>
      <c r="DH171" s="181">
        <f t="shared" si="476"/>
        <v>0</v>
      </c>
      <c r="DI171" s="180">
        <f t="shared" si="476"/>
        <v>0</v>
      </c>
      <c r="DJ171" s="180">
        <f t="shared" si="476"/>
        <v>0</v>
      </c>
      <c r="DK171" s="180">
        <f t="shared" si="476"/>
        <v>0</v>
      </c>
      <c r="DL171" s="180">
        <f t="shared" si="476"/>
        <v>0</v>
      </c>
      <c r="DM171" s="180">
        <f t="shared" si="476"/>
        <v>0</v>
      </c>
      <c r="DN171" s="180">
        <f t="shared" si="476"/>
        <v>0</v>
      </c>
      <c r="DO171" s="180">
        <f t="shared" si="476"/>
        <v>0</v>
      </c>
      <c r="DP171" s="180">
        <f t="shared" si="476"/>
        <v>0</v>
      </c>
      <c r="DQ171" s="180">
        <f t="shared" si="476"/>
        <v>0</v>
      </c>
      <c r="DR171" s="180">
        <f t="shared" si="476"/>
        <v>0</v>
      </c>
      <c r="DS171" s="180">
        <f t="shared" si="476"/>
        <v>0</v>
      </c>
      <c r="DT171" s="180">
        <f t="shared" si="476"/>
        <v>0</v>
      </c>
      <c r="DU171" s="181">
        <f t="shared" si="476"/>
        <v>0</v>
      </c>
      <c r="DV171" s="180">
        <f t="shared" si="476"/>
        <v>0</v>
      </c>
      <c r="DW171" s="180">
        <f t="shared" si="476"/>
        <v>0</v>
      </c>
      <c r="DX171" s="180">
        <f t="shared" si="476"/>
        <v>0</v>
      </c>
      <c r="DY171" s="180">
        <f t="shared" si="476"/>
        <v>0</v>
      </c>
      <c r="DZ171" s="180">
        <f t="shared" si="476"/>
        <v>0</v>
      </c>
      <c r="EA171" s="180">
        <f t="shared" si="476"/>
        <v>0</v>
      </c>
      <c r="EB171" s="180">
        <f t="shared" si="476"/>
        <v>0</v>
      </c>
      <c r="EC171" s="180">
        <f t="shared" si="476"/>
        <v>0</v>
      </c>
      <c r="ED171" s="180">
        <f t="shared" si="476"/>
        <v>0</v>
      </c>
      <c r="EE171" s="180">
        <f t="shared" si="476"/>
        <v>0</v>
      </c>
      <c r="EF171" s="180">
        <f t="shared" si="476"/>
        <v>0</v>
      </c>
      <c r="EG171" s="180">
        <f t="shared" si="476"/>
        <v>0</v>
      </c>
      <c r="EH171" s="181">
        <f t="shared" si="476"/>
        <v>0</v>
      </c>
      <c r="EI171" s="180">
        <f t="shared" si="476"/>
        <v>0</v>
      </c>
      <c r="EJ171" s="180">
        <f t="shared" ref="EJ171:GU171" si="477">SUM(EJ165:EJ170)</f>
        <v>0</v>
      </c>
      <c r="EK171" s="180">
        <f t="shared" si="477"/>
        <v>0</v>
      </c>
      <c r="EL171" s="180">
        <f t="shared" si="477"/>
        <v>0</v>
      </c>
      <c r="EM171" s="180">
        <f t="shared" si="477"/>
        <v>0</v>
      </c>
      <c r="EN171" s="180">
        <f t="shared" si="477"/>
        <v>0</v>
      </c>
      <c r="EO171" s="180">
        <f t="shared" si="477"/>
        <v>0</v>
      </c>
      <c r="EP171" s="180">
        <f t="shared" si="477"/>
        <v>0</v>
      </c>
      <c r="EQ171" s="180">
        <f t="shared" si="477"/>
        <v>0</v>
      </c>
      <c r="ER171" s="180">
        <f t="shared" si="477"/>
        <v>0</v>
      </c>
      <c r="ES171" s="180">
        <f t="shared" si="477"/>
        <v>0</v>
      </c>
      <c r="ET171" s="180">
        <f t="shared" si="477"/>
        <v>0</v>
      </c>
      <c r="EU171" s="181">
        <f t="shared" si="477"/>
        <v>0</v>
      </c>
      <c r="EV171" s="180">
        <f t="shared" si="477"/>
        <v>0</v>
      </c>
      <c r="EW171" s="180">
        <f t="shared" si="477"/>
        <v>0</v>
      </c>
      <c r="EX171" s="180">
        <f t="shared" si="477"/>
        <v>0</v>
      </c>
      <c r="EY171" s="180">
        <f t="shared" si="477"/>
        <v>0</v>
      </c>
      <c r="EZ171" s="180">
        <f t="shared" si="477"/>
        <v>0</v>
      </c>
      <c r="FA171" s="180">
        <f t="shared" si="477"/>
        <v>0</v>
      </c>
      <c r="FB171" s="180">
        <f t="shared" si="477"/>
        <v>0</v>
      </c>
      <c r="FC171" s="180">
        <f t="shared" si="477"/>
        <v>0</v>
      </c>
      <c r="FD171" s="180">
        <f t="shared" si="477"/>
        <v>0</v>
      </c>
      <c r="FE171" s="180">
        <f t="shared" si="477"/>
        <v>0</v>
      </c>
      <c r="FF171" s="180">
        <f t="shared" si="477"/>
        <v>0</v>
      </c>
      <c r="FG171" s="180">
        <f t="shared" si="477"/>
        <v>0</v>
      </c>
      <c r="FH171" s="181">
        <f t="shared" si="477"/>
        <v>0</v>
      </c>
      <c r="FI171" s="180">
        <f t="shared" si="477"/>
        <v>0</v>
      </c>
      <c r="FJ171" s="180">
        <f t="shared" si="477"/>
        <v>0</v>
      </c>
      <c r="FK171" s="180">
        <f t="shared" si="477"/>
        <v>0</v>
      </c>
      <c r="FL171" s="180">
        <f t="shared" si="477"/>
        <v>0</v>
      </c>
      <c r="FM171" s="180">
        <f t="shared" si="477"/>
        <v>0</v>
      </c>
      <c r="FN171" s="180">
        <f t="shared" si="477"/>
        <v>0</v>
      </c>
      <c r="FO171" s="180">
        <f t="shared" si="477"/>
        <v>0</v>
      </c>
      <c r="FP171" s="180">
        <f t="shared" si="477"/>
        <v>0</v>
      </c>
      <c r="FQ171" s="180">
        <f t="shared" si="477"/>
        <v>0</v>
      </c>
      <c r="FR171" s="180">
        <f t="shared" si="477"/>
        <v>0</v>
      </c>
      <c r="FS171" s="180">
        <f t="shared" si="477"/>
        <v>0</v>
      </c>
      <c r="FT171" s="180">
        <f t="shared" si="477"/>
        <v>0</v>
      </c>
      <c r="FU171" s="181">
        <f t="shared" si="477"/>
        <v>0</v>
      </c>
      <c r="FV171" s="180">
        <f t="shared" si="477"/>
        <v>0</v>
      </c>
      <c r="FW171" s="180">
        <f t="shared" si="477"/>
        <v>0</v>
      </c>
      <c r="FX171" s="180">
        <f t="shared" si="477"/>
        <v>0</v>
      </c>
      <c r="FY171" s="180">
        <f t="shared" si="477"/>
        <v>0</v>
      </c>
      <c r="FZ171" s="180">
        <f t="shared" si="477"/>
        <v>0</v>
      </c>
      <c r="GA171" s="180">
        <f t="shared" si="477"/>
        <v>0</v>
      </c>
      <c r="GB171" s="180">
        <f t="shared" si="477"/>
        <v>0</v>
      </c>
      <c r="GC171" s="180">
        <f t="shared" si="477"/>
        <v>0</v>
      </c>
      <c r="GD171" s="180">
        <f t="shared" si="477"/>
        <v>0</v>
      </c>
      <c r="GE171" s="180">
        <f t="shared" si="477"/>
        <v>0</v>
      </c>
      <c r="GF171" s="180">
        <f t="shared" si="477"/>
        <v>0</v>
      </c>
      <c r="GG171" s="180">
        <f t="shared" si="477"/>
        <v>0</v>
      </c>
      <c r="GH171" s="181">
        <f t="shared" si="477"/>
        <v>0</v>
      </c>
      <c r="GI171" s="180">
        <f t="shared" si="477"/>
        <v>0</v>
      </c>
      <c r="GJ171" s="180">
        <f t="shared" si="477"/>
        <v>0</v>
      </c>
      <c r="GK171" s="180">
        <f t="shared" si="477"/>
        <v>0</v>
      </c>
      <c r="GL171" s="180">
        <f t="shared" si="477"/>
        <v>0</v>
      </c>
      <c r="GM171" s="180">
        <f t="shared" si="477"/>
        <v>0</v>
      </c>
      <c r="GN171" s="180">
        <f t="shared" si="477"/>
        <v>0</v>
      </c>
      <c r="GO171" s="180">
        <f t="shared" si="477"/>
        <v>0</v>
      </c>
      <c r="GP171" s="180">
        <f t="shared" si="477"/>
        <v>0</v>
      </c>
      <c r="GQ171" s="180">
        <f t="shared" si="477"/>
        <v>0</v>
      </c>
      <c r="GR171" s="180">
        <f t="shared" si="477"/>
        <v>0</v>
      </c>
      <c r="GS171" s="180">
        <f t="shared" si="477"/>
        <v>0</v>
      </c>
      <c r="GT171" s="180">
        <f t="shared" si="477"/>
        <v>0</v>
      </c>
      <c r="GU171" s="181">
        <f t="shared" si="477"/>
        <v>0</v>
      </c>
    </row>
    <row r="172" spans="3:203" s="183" customFormat="1" x14ac:dyDescent="0.25">
      <c r="C172" s="184"/>
      <c r="F172" s="185"/>
      <c r="G172" s="186"/>
      <c r="P172" s="188"/>
      <c r="AH172" s="188"/>
      <c r="AU172" s="188"/>
      <c r="BH172" s="188"/>
      <c r="BU172" s="188"/>
      <c r="CH172" s="188"/>
      <c r="CU172" s="188"/>
      <c r="DH172" s="188"/>
      <c r="DU172" s="188"/>
      <c r="EH172" s="188"/>
      <c r="EU172" s="188"/>
      <c r="FH172" s="188"/>
      <c r="FU172" s="188"/>
      <c r="GH172" s="188"/>
      <c r="GU172" s="188"/>
    </row>
    <row r="173" spans="3:203" s="169" customFormat="1" x14ac:dyDescent="0.25">
      <c r="C173" s="182"/>
      <c r="F173" s="170"/>
      <c r="G173" s="190" t="s">
        <v>108</v>
      </c>
      <c r="H173" s="183"/>
      <c r="I173" s="183"/>
      <c r="J173" s="183">
        <f>J171-J174</f>
        <v>0</v>
      </c>
      <c r="K173" s="183"/>
      <c r="L173" s="183"/>
      <c r="M173" s="183"/>
      <c r="N173" s="183"/>
      <c r="O173" s="183"/>
      <c r="P173" s="188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8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8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8"/>
      <c r="BI173" s="183"/>
      <c r="BJ173" s="183"/>
      <c r="BK173" s="183"/>
      <c r="BL173" s="183"/>
      <c r="BM173" s="183"/>
      <c r="BN173" s="183"/>
      <c r="BO173" s="183"/>
      <c r="BP173" s="183"/>
      <c r="BQ173" s="183"/>
      <c r="BR173" s="183"/>
      <c r="BS173" s="183"/>
      <c r="BT173" s="183"/>
      <c r="BU173" s="188"/>
      <c r="BV173" s="183"/>
      <c r="BW173" s="183"/>
      <c r="BX173" s="183"/>
      <c r="BY173" s="183"/>
      <c r="BZ173" s="183"/>
      <c r="CA173" s="183"/>
      <c r="CB173" s="183"/>
      <c r="CC173" s="183"/>
      <c r="CD173" s="183"/>
      <c r="CE173" s="183"/>
      <c r="CF173" s="183"/>
      <c r="CG173" s="183"/>
      <c r="CH173" s="188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8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8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8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  <c r="EG173" s="183"/>
      <c r="EH173" s="188"/>
      <c r="EI173" s="183"/>
      <c r="EJ173" s="183"/>
      <c r="EK173" s="183"/>
      <c r="EL173" s="183"/>
      <c r="EM173" s="183"/>
      <c r="EN173" s="183"/>
      <c r="EO173" s="183"/>
      <c r="EP173" s="183"/>
      <c r="EQ173" s="183"/>
      <c r="ER173" s="183"/>
      <c r="ES173" s="183"/>
      <c r="ET173" s="183"/>
      <c r="EU173" s="188"/>
      <c r="EV173" s="183"/>
      <c r="EW173" s="183"/>
      <c r="EX173" s="183"/>
      <c r="EY173" s="183"/>
      <c r="EZ173" s="183"/>
      <c r="FA173" s="183"/>
      <c r="FB173" s="183"/>
      <c r="FC173" s="183"/>
      <c r="FD173" s="183"/>
      <c r="FE173" s="183"/>
      <c r="FF173" s="183"/>
      <c r="FG173" s="183"/>
      <c r="FH173" s="188"/>
      <c r="FI173" s="183"/>
      <c r="FJ173" s="183"/>
      <c r="FK173" s="183"/>
      <c r="FL173" s="183"/>
      <c r="FM173" s="183"/>
      <c r="FN173" s="183"/>
      <c r="FO173" s="183"/>
      <c r="FP173" s="183"/>
      <c r="FQ173" s="183"/>
      <c r="FR173" s="183"/>
      <c r="FS173" s="183"/>
      <c r="FT173" s="183"/>
      <c r="FU173" s="188"/>
      <c r="FV173" s="183"/>
      <c r="FW173" s="183"/>
      <c r="FX173" s="183"/>
      <c r="FY173" s="183"/>
      <c r="FZ173" s="183"/>
      <c r="GA173" s="183"/>
      <c r="GB173" s="183"/>
      <c r="GC173" s="183"/>
      <c r="GD173" s="183"/>
      <c r="GE173" s="183"/>
      <c r="GF173" s="183"/>
      <c r="GG173" s="183"/>
      <c r="GH173" s="188"/>
      <c r="GI173" s="183"/>
      <c r="GJ173" s="183"/>
      <c r="GK173" s="183"/>
      <c r="GL173" s="183"/>
      <c r="GM173" s="183"/>
      <c r="GN173" s="183"/>
      <c r="GO173" s="183"/>
      <c r="GP173" s="183"/>
      <c r="GQ173" s="183"/>
      <c r="GR173" s="183"/>
      <c r="GS173" s="183"/>
      <c r="GT173" s="183"/>
      <c r="GU173" s="188"/>
    </row>
    <row r="174" spans="3:203" s="169" customFormat="1" x14ac:dyDescent="0.25">
      <c r="C174" s="182"/>
      <c r="F174" s="170">
        <f>H165-H174</f>
        <v>0</v>
      </c>
      <c r="G174" s="178" t="s">
        <v>102</v>
      </c>
      <c r="H174" s="180">
        <f t="shared" ref="H174:H179" si="478">I174+J174</f>
        <v>0</v>
      </c>
      <c r="I174" s="180"/>
      <c r="J174" s="180">
        <f t="shared" ref="J174:J180" si="479">SUM(K174:GH174)/2</f>
        <v>0</v>
      </c>
      <c r="K174" s="180"/>
      <c r="L174" s="180"/>
      <c r="M174" s="180"/>
      <c r="N174" s="180"/>
      <c r="O174" s="180"/>
      <c r="P174" s="181">
        <f t="shared" ref="P174:P179" si="480">SUM(K174:O174)</f>
        <v>0</v>
      </c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  <c r="AA174" s="180"/>
      <c r="AB174" s="180"/>
      <c r="AC174" s="180"/>
      <c r="AD174" s="180"/>
      <c r="AE174" s="180"/>
      <c r="AF174" s="180"/>
      <c r="AG174" s="180"/>
      <c r="AH174" s="181">
        <f>SUM(Q174:AB174)</f>
        <v>0</v>
      </c>
      <c r="AI174" s="180"/>
      <c r="AJ174" s="180"/>
      <c r="AK174" s="180"/>
      <c r="AL174" s="180"/>
      <c r="AM174" s="180"/>
      <c r="AN174" s="180"/>
      <c r="AO174" s="180"/>
      <c r="AP174" s="180"/>
      <c r="AQ174" s="180"/>
      <c r="AR174" s="180"/>
      <c r="AS174" s="180"/>
      <c r="AT174" s="180"/>
      <c r="AU174" s="181">
        <f>SUM(AI174:AT174)</f>
        <v>0</v>
      </c>
      <c r="AV174" s="180"/>
      <c r="AW174" s="191"/>
      <c r="AX174" s="180"/>
      <c r="AY174" s="191"/>
      <c r="AZ174" s="180"/>
      <c r="BA174" s="191"/>
      <c r="BB174" s="191"/>
      <c r="BC174" s="191"/>
      <c r="BD174" s="191"/>
      <c r="BE174" s="191"/>
      <c r="BF174" s="191"/>
      <c r="BG174" s="191"/>
      <c r="BH174" s="181">
        <f>SUM(AV174:BG174)</f>
        <v>0</v>
      </c>
      <c r="BI174" s="180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81">
        <f>SUM(BI174:BT174)</f>
        <v>0</v>
      </c>
      <c r="BV174" s="180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81">
        <f>SUM(BV174:CG174)</f>
        <v>0</v>
      </c>
      <c r="CI174" s="180"/>
      <c r="CJ174" s="180"/>
      <c r="CK174" s="180"/>
      <c r="CL174" s="180"/>
      <c r="CM174" s="180"/>
      <c r="CN174" s="180"/>
      <c r="CO174" s="180"/>
      <c r="CP174" s="180"/>
      <c r="CQ174" s="180"/>
      <c r="CR174" s="180"/>
      <c r="CS174" s="180"/>
      <c r="CT174" s="180"/>
      <c r="CU174" s="181">
        <f>SUM(CI174:CT174)</f>
        <v>0</v>
      </c>
      <c r="CV174" s="180"/>
      <c r="CW174" s="180"/>
      <c r="CX174" s="180"/>
      <c r="CY174" s="180"/>
      <c r="CZ174" s="180"/>
      <c r="DA174" s="180"/>
      <c r="DB174" s="180"/>
      <c r="DC174" s="180"/>
      <c r="DD174" s="180"/>
      <c r="DE174" s="180"/>
      <c r="DF174" s="180"/>
      <c r="DG174" s="180"/>
      <c r="DH174" s="181">
        <f>SUM(CV174:DG174)</f>
        <v>0</v>
      </c>
      <c r="DI174" s="180"/>
      <c r="DJ174" s="180"/>
      <c r="DK174" s="180"/>
      <c r="DL174" s="180"/>
      <c r="DM174" s="180"/>
      <c r="DN174" s="180"/>
      <c r="DO174" s="180"/>
      <c r="DP174" s="180"/>
      <c r="DQ174" s="180"/>
      <c r="DR174" s="180"/>
      <c r="DS174" s="180"/>
      <c r="DT174" s="180"/>
      <c r="DU174" s="181">
        <f>SUM(DI174:DT174)</f>
        <v>0</v>
      </c>
      <c r="DV174" s="180"/>
      <c r="DW174" s="180"/>
      <c r="DX174" s="180"/>
      <c r="DY174" s="180"/>
      <c r="DZ174" s="180"/>
      <c r="EA174" s="180"/>
      <c r="EB174" s="180"/>
      <c r="EC174" s="180"/>
      <c r="ED174" s="180"/>
      <c r="EE174" s="180"/>
      <c r="EF174" s="180"/>
      <c r="EG174" s="180"/>
      <c r="EH174" s="181">
        <f>SUM(DV174:EG174)</f>
        <v>0</v>
      </c>
      <c r="EI174" s="180"/>
      <c r="EJ174" s="180"/>
      <c r="EK174" s="180"/>
      <c r="EL174" s="180"/>
      <c r="EM174" s="180"/>
      <c r="EN174" s="180"/>
      <c r="EO174" s="180"/>
      <c r="EP174" s="180"/>
      <c r="EQ174" s="180"/>
      <c r="ER174" s="180"/>
      <c r="ES174" s="180"/>
      <c r="ET174" s="180"/>
      <c r="EU174" s="181">
        <f>SUM(EI174:ET174)</f>
        <v>0</v>
      </c>
      <c r="EV174" s="180"/>
      <c r="EW174" s="180"/>
      <c r="EX174" s="180"/>
      <c r="EY174" s="180"/>
      <c r="EZ174" s="180"/>
      <c r="FA174" s="180"/>
      <c r="FB174" s="180"/>
      <c r="FC174" s="180"/>
      <c r="FD174" s="180"/>
      <c r="FE174" s="180"/>
      <c r="FF174" s="180"/>
      <c r="FG174" s="180"/>
      <c r="FH174" s="181">
        <f>SUM(EV174:FG174)</f>
        <v>0</v>
      </c>
      <c r="FI174" s="180"/>
      <c r="FJ174" s="180"/>
      <c r="FK174" s="180"/>
      <c r="FL174" s="180"/>
      <c r="FM174" s="180"/>
      <c r="FN174" s="180"/>
      <c r="FO174" s="180"/>
      <c r="FP174" s="180"/>
      <c r="FQ174" s="180"/>
      <c r="FR174" s="180"/>
      <c r="FS174" s="180"/>
      <c r="FT174" s="180"/>
      <c r="FU174" s="181">
        <f>SUM(FI174:FT174)</f>
        <v>0</v>
      </c>
      <c r="FV174" s="180"/>
      <c r="FW174" s="180"/>
      <c r="FX174" s="180"/>
      <c r="FY174" s="180"/>
      <c r="FZ174" s="180"/>
      <c r="GA174" s="180"/>
      <c r="GB174" s="180"/>
      <c r="GC174" s="180"/>
      <c r="GD174" s="180"/>
      <c r="GE174" s="180"/>
      <c r="GF174" s="180"/>
      <c r="GG174" s="180"/>
      <c r="GH174" s="181">
        <f>SUM(FV174:GG174)</f>
        <v>0</v>
      </c>
      <c r="GI174" s="180"/>
      <c r="GJ174" s="180"/>
      <c r="GK174" s="180"/>
      <c r="GL174" s="180"/>
      <c r="GM174" s="180"/>
      <c r="GN174" s="180"/>
      <c r="GO174" s="180"/>
      <c r="GP174" s="180"/>
      <c r="GQ174" s="180"/>
      <c r="GR174" s="180"/>
      <c r="GS174" s="180"/>
      <c r="GT174" s="180"/>
      <c r="GU174" s="181">
        <f t="shared" ref="GU174:GU179" si="481">SUM(GI174:GT174)</f>
        <v>0</v>
      </c>
    </row>
    <row r="175" spans="3:203" s="169" customFormat="1" x14ac:dyDescent="0.25">
      <c r="C175" s="182"/>
      <c r="F175" s="170">
        <f>H166-H175</f>
        <v>0</v>
      </c>
      <c r="G175" s="178" t="s">
        <v>103</v>
      </c>
      <c r="H175" s="180">
        <f t="shared" si="478"/>
        <v>0</v>
      </c>
      <c r="I175" s="180"/>
      <c r="J175" s="180">
        <f t="shared" si="479"/>
        <v>0</v>
      </c>
      <c r="K175" s="180"/>
      <c r="L175" s="180"/>
      <c r="M175" s="180"/>
      <c r="N175" s="180"/>
      <c r="O175" s="180"/>
      <c r="P175" s="181">
        <f t="shared" si="480"/>
        <v>0</v>
      </c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  <c r="AA175" s="180"/>
      <c r="AB175" s="180"/>
      <c r="AC175" s="180"/>
      <c r="AD175" s="180"/>
      <c r="AE175" s="180"/>
      <c r="AF175" s="180"/>
      <c r="AG175" s="180"/>
      <c r="AH175" s="181">
        <f t="shared" ref="AH175:AH179" si="482">SUM(Q175:AB175)</f>
        <v>0</v>
      </c>
      <c r="AI175" s="180"/>
      <c r="AJ175" s="180"/>
      <c r="AK175" s="180"/>
      <c r="AL175" s="180"/>
      <c r="AM175" s="180"/>
      <c r="AN175" s="180"/>
      <c r="AO175" s="180"/>
      <c r="AP175" s="180"/>
      <c r="AQ175" s="180"/>
      <c r="AR175" s="180"/>
      <c r="AS175" s="180"/>
      <c r="AT175" s="180"/>
      <c r="AU175" s="181">
        <f t="shared" ref="AU175:AU179" si="483">SUM(AI175:AT175)</f>
        <v>0</v>
      </c>
      <c r="AV175" s="180"/>
      <c r="AW175" s="180"/>
      <c r="AX175" s="180"/>
      <c r="AY175" s="180"/>
      <c r="AZ175" s="180"/>
      <c r="BA175" s="180"/>
      <c r="BB175" s="180"/>
      <c r="BC175" s="180"/>
      <c r="BD175" s="180"/>
      <c r="BE175" s="180"/>
      <c r="BF175" s="180"/>
      <c r="BG175" s="180"/>
      <c r="BH175" s="181">
        <f t="shared" ref="BH175:BH179" si="484">SUM(AV175:BG175)</f>
        <v>0</v>
      </c>
      <c r="BI175" s="180"/>
      <c r="BJ175" s="180"/>
      <c r="BK175" s="180"/>
      <c r="BL175" s="180"/>
      <c r="BM175" s="180"/>
      <c r="BN175" s="180"/>
      <c r="BO175" s="180"/>
      <c r="BP175" s="180"/>
      <c r="BQ175" s="180"/>
      <c r="BR175" s="180"/>
      <c r="BS175" s="180"/>
      <c r="BT175" s="180"/>
      <c r="BU175" s="181">
        <f t="shared" ref="BU175:BU179" si="485">SUM(BI175:BT175)</f>
        <v>0</v>
      </c>
      <c r="BV175" s="180"/>
      <c r="BW175" s="180"/>
      <c r="BX175" s="180"/>
      <c r="BY175" s="180"/>
      <c r="BZ175" s="180"/>
      <c r="CA175" s="180"/>
      <c r="CB175" s="180"/>
      <c r="CC175" s="180"/>
      <c r="CD175" s="180"/>
      <c r="CE175" s="180"/>
      <c r="CF175" s="180"/>
      <c r="CG175" s="180"/>
      <c r="CH175" s="181">
        <f t="shared" ref="CH175:CH179" si="486">SUM(BV175:CG175)</f>
        <v>0</v>
      </c>
      <c r="CI175" s="180"/>
      <c r="CJ175" s="180"/>
      <c r="CK175" s="180"/>
      <c r="CL175" s="180"/>
      <c r="CM175" s="180"/>
      <c r="CN175" s="180"/>
      <c r="CO175" s="180"/>
      <c r="CP175" s="180"/>
      <c r="CQ175" s="180"/>
      <c r="CR175" s="180"/>
      <c r="CS175" s="180"/>
      <c r="CT175" s="180"/>
      <c r="CU175" s="181">
        <f t="shared" ref="CU175:CU179" si="487">SUM(CI175:CT175)</f>
        <v>0</v>
      </c>
      <c r="CV175" s="180"/>
      <c r="CW175" s="180"/>
      <c r="CX175" s="180"/>
      <c r="CY175" s="180"/>
      <c r="CZ175" s="180"/>
      <c r="DA175" s="180"/>
      <c r="DB175" s="180"/>
      <c r="DC175" s="180"/>
      <c r="DD175" s="180"/>
      <c r="DE175" s="180"/>
      <c r="DF175" s="180"/>
      <c r="DG175" s="180"/>
      <c r="DH175" s="181">
        <f t="shared" ref="DH175:DH179" si="488">SUM(CV175:DG175)</f>
        <v>0</v>
      </c>
      <c r="DI175" s="180"/>
      <c r="DJ175" s="180"/>
      <c r="DK175" s="180"/>
      <c r="DL175" s="180"/>
      <c r="DM175" s="180"/>
      <c r="DN175" s="180"/>
      <c r="DO175" s="180"/>
      <c r="DP175" s="180"/>
      <c r="DQ175" s="180"/>
      <c r="DR175" s="180"/>
      <c r="DS175" s="180"/>
      <c r="DT175" s="180"/>
      <c r="DU175" s="181">
        <f t="shared" ref="DU175:DU179" si="489">SUM(DI175:DT175)</f>
        <v>0</v>
      </c>
      <c r="DV175" s="180"/>
      <c r="DW175" s="180"/>
      <c r="DX175" s="180"/>
      <c r="DY175" s="180"/>
      <c r="DZ175" s="180"/>
      <c r="EA175" s="180"/>
      <c r="EB175" s="180"/>
      <c r="EC175" s="180"/>
      <c r="ED175" s="180"/>
      <c r="EE175" s="180"/>
      <c r="EF175" s="180"/>
      <c r="EG175" s="180"/>
      <c r="EH175" s="181">
        <f t="shared" ref="EH175:EH179" si="490">SUM(DV175:EG175)</f>
        <v>0</v>
      </c>
      <c r="EI175" s="180"/>
      <c r="EJ175" s="180"/>
      <c r="EK175" s="180"/>
      <c r="EL175" s="180"/>
      <c r="EM175" s="180"/>
      <c r="EN175" s="180"/>
      <c r="EO175" s="180"/>
      <c r="EP175" s="180"/>
      <c r="EQ175" s="180"/>
      <c r="ER175" s="180"/>
      <c r="ES175" s="180"/>
      <c r="ET175" s="180"/>
      <c r="EU175" s="181">
        <f t="shared" ref="EU175:EU179" si="491">SUM(EI175:ET175)</f>
        <v>0</v>
      </c>
      <c r="EV175" s="180"/>
      <c r="EW175" s="180"/>
      <c r="EX175" s="180"/>
      <c r="EY175" s="180"/>
      <c r="EZ175" s="180"/>
      <c r="FA175" s="180"/>
      <c r="FB175" s="180"/>
      <c r="FC175" s="180"/>
      <c r="FD175" s="180"/>
      <c r="FE175" s="180"/>
      <c r="FF175" s="180"/>
      <c r="FG175" s="180"/>
      <c r="FH175" s="181">
        <f t="shared" ref="FH175:FH179" si="492">SUM(EV175:FG175)</f>
        <v>0</v>
      </c>
      <c r="FI175" s="180"/>
      <c r="FJ175" s="180"/>
      <c r="FK175" s="180"/>
      <c r="FL175" s="180"/>
      <c r="FM175" s="180"/>
      <c r="FN175" s="180"/>
      <c r="FO175" s="180"/>
      <c r="FP175" s="180"/>
      <c r="FQ175" s="180"/>
      <c r="FR175" s="180"/>
      <c r="FS175" s="180"/>
      <c r="FT175" s="180"/>
      <c r="FU175" s="181">
        <f t="shared" ref="FU175:FU179" si="493">SUM(FI175:FT175)</f>
        <v>0</v>
      </c>
      <c r="FV175" s="180"/>
      <c r="FW175" s="180"/>
      <c r="FX175" s="180"/>
      <c r="FY175" s="180"/>
      <c r="FZ175" s="180"/>
      <c r="GA175" s="180"/>
      <c r="GB175" s="180"/>
      <c r="GC175" s="180"/>
      <c r="GD175" s="180"/>
      <c r="GE175" s="180"/>
      <c r="GF175" s="180"/>
      <c r="GG175" s="180"/>
      <c r="GH175" s="181">
        <f t="shared" ref="GH175:GH179" si="494">SUM(FV175:GG175)</f>
        <v>0</v>
      </c>
      <c r="GI175" s="180"/>
      <c r="GJ175" s="180"/>
      <c r="GK175" s="180"/>
      <c r="GL175" s="180"/>
      <c r="GM175" s="180"/>
      <c r="GN175" s="180"/>
      <c r="GO175" s="180"/>
      <c r="GP175" s="180"/>
      <c r="GQ175" s="180"/>
      <c r="GR175" s="180"/>
      <c r="GS175" s="180"/>
      <c r="GT175" s="180"/>
      <c r="GU175" s="181">
        <f t="shared" si="481"/>
        <v>0</v>
      </c>
    </row>
    <row r="176" spans="3:203" s="169" customFormat="1" x14ac:dyDescent="0.25">
      <c r="C176" s="182"/>
      <c r="F176" s="170"/>
      <c r="G176" s="178" t="s">
        <v>104</v>
      </c>
      <c r="H176" s="180">
        <f t="shared" si="478"/>
        <v>0</v>
      </c>
      <c r="I176" s="180"/>
      <c r="J176" s="180">
        <f t="shared" si="479"/>
        <v>0</v>
      </c>
      <c r="K176" s="180"/>
      <c r="L176" s="180"/>
      <c r="M176" s="180"/>
      <c r="N176" s="180"/>
      <c r="O176" s="180"/>
      <c r="P176" s="181">
        <f t="shared" si="480"/>
        <v>0</v>
      </c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  <c r="AA176" s="180"/>
      <c r="AB176" s="180"/>
      <c r="AC176" s="180"/>
      <c r="AD176" s="180"/>
      <c r="AE176" s="180"/>
      <c r="AF176" s="180"/>
      <c r="AG176" s="180"/>
      <c r="AH176" s="181">
        <f t="shared" si="482"/>
        <v>0</v>
      </c>
      <c r="AI176" s="180"/>
      <c r="AJ176" s="180"/>
      <c r="AK176" s="180"/>
      <c r="AL176" s="180"/>
      <c r="AM176" s="180"/>
      <c r="AN176" s="180"/>
      <c r="AO176" s="180"/>
      <c r="AP176" s="180"/>
      <c r="AQ176" s="180"/>
      <c r="AR176" s="180"/>
      <c r="AS176" s="180"/>
      <c r="AT176" s="180"/>
      <c r="AU176" s="181">
        <f t="shared" si="483"/>
        <v>0</v>
      </c>
      <c r="AV176" s="180"/>
      <c r="AW176" s="180"/>
      <c r="AX176" s="180"/>
      <c r="AY176" s="180"/>
      <c r="AZ176" s="180"/>
      <c r="BA176" s="180"/>
      <c r="BB176" s="180"/>
      <c r="BC176" s="180"/>
      <c r="BD176" s="180"/>
      <c r="BE176" s="180"/>
      <c r="BF176" s="180"/>
      <c r="BG176" s="180"/>
      <c r="BH176" s="181">
        <f t="shared" si="484"/>
        <v>0</v>
      </c>
      <c r="BI176" s="180"/>
      <c r="BJ176" s="180"/>
      <c r="BK176" s="180"/>
      <c r="BL176" s="180"/>
      <c r="BM176" s="180"/>
      <c r="BN176" s="180"/>
      <c r="BO176" s="180"/>
      <c r="BP176" s="180"/>
      <c r="BQ176" s="180"/>
      <c r="BR176" s="180"/>
      <c r="BS176" s="180"/>
      <c r="BT176" s="180"/>
      <c r="BU176" s="181">
        <f t="shared" si="485"/>
        <v>0</v>
      </c>
      <c r="BV176" s="180"/>
      <c r="BW176" s="180"/>
      <c r="BX176" s="180"/>
      <c r="BY176" s="180"/>
      <c r="BZ176" s="180"/>
      <c r="CA176" s="180"/>
      <c r="CB176" s="180"/>
      <c r="CC176" s="180"/>
      <c r="CD176" s="180"/>
      <c r="CE176" s="180"/>
      <c r="CF176" s="180"/>
      <c r="CG176" s="180"/>
      <c r="CH176" s="181">
        <f t="shared" si="486"/>
        <v>0</v>
      </c>
      <c r="CI176" s="180"/>
      <c r="CJ176" s="180"/>
      <c r="CK176" s="180"/>
      <c r="CL176" s="180"/>
      <c r="CM176" s="180"/>
      <c r="CN176" s="180"/>
      <c r="CO176" s="180"/>
      <c r="CP176" s="180"/>
      <c r="CQ176" s="180"/>
      <c r="CR176" s="180"/>
      <c r="CS176" s="180"/>
      <c r="CT176" s="180"/>
      <c r="CU176" s="181">
        <f t="shared" si="487"/>
        <v>0</v>
      </c>
      <c r="CV176" s="180"/>
      <c r="CW176" s="180"/>
      <c r="CX176" s="180"/>
      <c r="CY176" s="180"/>
      <c r="CZ176" s="180"/>
      <c r="DA176" s="180"/>
      <c r="DB176" s="180"/>
      <c r="DC176" s="180"/>
      <c r="DD176" s="180"/>
      <c r="DE176" s="180"/>
      <c r="DF176" s="180"/>
      <c r="DG176" s="180"/>
      <c r="DH176" s="181">
        <f t="shared" si="488"/>
        <v>0</v>
      </c>
      <c r="DI176" s="180"/>
      <c r="DJ176" s="180"/>
      <c r="DK176" s="180"/>
      <c r="DL176" s="180"/>
      <c r="DM176" s="180"/>
      <c r="DN176" s="180"/>
      <c r="DO176" s="180"/>
      <c r="DP176" s="180"/>
      <c r="DQ176" s="180"/>
      <c r="DR176" s="180"/>
      <c r="DS176" s="180"/>
      <c r="DT176" s="180"/>
      <c r="DU176" s="181">
        <f t="shared" si="489"/>
        <v>0</v>
      </c>
      <c r="DV176" s="180"/>
      <c r="DW176" s="180"/>
      <c r="DX176" s="180"/>
      <c r="DY176" s="180"/>
      <c r="DZ176" s="180"/>
      <c r="EA176" s="180"/>
      <c r="EB176" s="180"/>
      <c r="EC176" s="180"/>
      <c r="ED176" s="180"/>
      <c r="EE176" s="180"/>
      <c r="EF176" s="180"/>
      <c r="EG176" s="180"/>
      <c r="EH176" s="181">
        <f t="shared" si="490"/>
        <v>0</v>
      </c>
      <c r="EI176" s="180"/>
      <c r="EJ176" s="180"/>
      <c r="EK176" s="180"/>
      <c r="EL176" s="180"/>
      <c r="EM176" s="180"/>
      <c r="EN176" s="180"/>
      <c r="EO176" s="180"/>
      <c r="EP176" s="180"/>
      <c r="EQ176" s="180"/>
      <c r="ER176" s="180"/>
      <c r="ES176" s="180"/>
      <c r="ET176" s="180"/>
      <c r="EU176" s="181">
        <f t="shared" si="491"/>
        <v>0</v>
      </c>
      <c r="EV176" s="180"/>
      <c r="EW176" s="180"/>
      <c r="EX176" s="180"/>
      <c r="EY176" s="180"/>
      <c r="EZ176" s="180"/>
      <c r="FA176" s="180"/>
      <c r="FB176" s="180"/>
      <c r="FC176" s="180"/>
      <c r="FD176" s="180"/>
      <c r="FE176" s="180"/>
      <c r="FF176" s="180"/>
      <c r="FG176" s="180"/>
      <c r="FH176" s="181">
        <f t="shared" si="492"/>
        <v>0</v>
      </c>
      <c r="FI176" s="180"/>
      <c r="FJ176" s="180"/>
      <c r="FK176" s="180"/>
      <c r="FL176" s="180"/>
      <c r="FM176" s="180"/>
      <c r="FN176" s="180"/>
      <c r="FO176" s="180"/>
      <c r="FP176" s="180"/>
      <c r="FQ176" s="180"/>
      <c r="FR176" s="180"/>
      <c r="FS176" s="180"/>
      <c r="FT176" s="180"/>
      <c r="FU176" s="181">
        <f t="shared" si="493"/>
        <v>0</v>
      </c>
      <c r="FV176" s="180"/>
      <c r="FW176" s="180"/>
      <c r="FX176" s="180"/>
      <c r="FY176" s="180"/>
      <c r="FZ176" s="180"/>
      <c r="GA176" s="180"/>
      <c r="GB176" s="180"/>
      <c r="GC176" s="180"/>
      <c r="GD176" s="180"/>
      <c r="GE176" s="180"/>
      <c r="GF176" s="180"/>
      <c r="GG176" s="180"/>
      <c r="GH176" s="181">
        <f t="shared" si="494"/>
        <v>0</v>
      </c>
      <c r="GI176" s="180"/>
      <c r="GJ176" s="180"/>
      <c r="GK176" s="180"/>
      <c r="GL176" s="180"/>
      <c r="GM176" s="180"/>
      <c r="GN176" s="180"/>
      <c r="GO176" s="180"/>
      <c r="GP176" s="180"/>
      <c r="GQ176" s="180"/>
      <c r="GR176" s="180"/>
      <c r="GS176" s="180"/>
      <c r="GT176" s="180"/>
      <c r="GU176" s="181">
        <f t="shared" si="481"/>
        <v>0</v>
      </c>
    </row>
    <row r="177" spans="3:203" s="169" customFormat="1" x14ac:dyDescent="0.25">
      <c r="C177" s="182"/>
      <c r="F177" s="170"/>
      <c r="G177" s="178" t="s">
        <v>105</v>
      </c>
      <c r="H177" s="180">
        <f t="shared" si="478"/>
        <v>0</v>
      </c>
      <c r="I177" s="180"/>
      <c r="J177" s="180">
        <f t="shared" si="479"/>
        <v>0</v>
      </c>
      <c r="K177" s="180"/>
      <c r="L177" s="180"/>
      <c r="M177" s="180"/>
      <c r="N177" s="180"/>
      <c r="O177" s="180"/>
      <c r="P177" s="181">
        <f t="shared" si="480"/>
        <v>0</v>
      </c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  <c r="AA177" s="180"/>
      <c r="AB177" s="180"/>
      <c r="AC177" s="180"/>
      <c r="AD177" s="180"/>
      <c r="AE177" s="180"/>
      <c r="AF177" s="180"/>
      <c r="AG177" s="180"/>
      <c r="AH177" s="181">
        <f t="shared" si="482"/>
        <v>0</v>
      </c>
      <c r="AI177" s="180"/>
      <c r="AJ177" s="180"/>
      <c r="AK177" s="180"/>
      <c r="AL177" s="180"/>
      <c r="AM177" s="180"/>
      <c r="AN177" s="180"/>
      <c r="AO177" s="180"/>
      <c r="AP177" s="180"/>
      <c r="AQ177" s="180"/>
      <c r="AR177" s="180"/>
      <c r="AS177" s="180"/>
      <c r="AT177" s="180"/>
      <c r="AU177" s="181">
        <f t="shared" si="483"/>
        <v>0</v>
      </c>
      <c r="AV177" s="180"/>
      <c r="AW177" s="180"/>
      <c r="AX177" s="180"/>
      <c r="AY177" s="180"/>
      <c r="AZ177" s="180"/>
      <c r="BA177" s="180"/>
      <c r="BB177" s="180"/>
      <c r="BC177" s="180"/>
      <c r="BD177" s="180"/>
      <c r="BE177" s="180"/>
      <c r="BF177" s="180"/>
      <c r="BG177" s="180"/>
      <c r="BH177" s="181">
        <f t="shared" si="484"/>
        <v>0</v>
      </c>
      <c r="BI177" s="180"/>
      <c r="BJ177" s="180"/>
      <c r="BK177" s="180"/>
      <c r="BL177" s="180"/>
      <c r="BM177" s="180"/>
      <c r="BN177" s="180"/>
      <c r="BO177" s="180"/>
      <c r="BP177" s="180"/>
      <c r="BQ177" s="180"/>
      <c r="BR177" s="180"/>
      <c r="BS177" s="180"/>
      <c r="BT177" s="180"/>
      <c r="BU177" s="181">
        <f t="shared" si="485"/>
        <v>0</v>
      </c>
      <c r="BV177" s="180"/>
      <c r="BW177" s="180"/>
      <c r="BX177" s="180"/>
      <c r="BY177" s="180"/>
      <c r="BZ177" s="180"/>
      <c r="CA177" s="180"/>
      <c r="CB177" s="180"/>
      <c r="CC177" s="180"/>
      <c r="CD177" s="180"/>
      <c r="CE177" s="180"/>
      <c r="CF177" s="180"/>
      <c r="CG177" s="180"/>
      <c r="CH177" s="181">
        <f t="shared" si="486"/>
        <v>0</v>
      </c>
      <c r="CI177" s="180"/>
      <c r="CJ177" s="180"/>
      <c r="CK177" s="180"/>
      <c r="CL177" s="180"/>
      <c r="CM177" s="180"/>
      <c r="CN177" s="180"/>
      <c r="CO177" s="180"/>
      <c r="CP177" s="180"/>
      <c r="CQ177" s="180"/>
      <c r="CR177" s="180"/>
      <c r="CS177" s="180"/>
      <c r="CT177" s="180"/>
      <c r="CU177" s="181">
        <f t="shared" si="487"/>
        <v>0</v>
      </c>
      <c r="CV177" s="180"/>
      <c r="CW177" s="180"/>
      <c r="CX177" s="180"/>
      <c r="CY177" s="180"/>
      <c r="CZ177" s="180"/>
      <c r="DA177" s="180"/>
      <c r="DB177" s="180"/>
      <c r="DC177" s="180"/>
      <c r="DD177" s="180"/>
      <c r="DE177" s="180"/>
      <c r="DF177" s="180"/>
      <c r="DG177" s="180"/>
      <c r="DH177" s="181">
        <f t="shared" si="488"/>
        <v>0</v>
      </c>
      <c r="DI177" s="180"/>
      <c r="DJ177" s="180"/>
      <c r="DK177" s="180"/>
      <c r="DL177" s="180"/>
      <c r="DM177" s="180"/>
      <c r="DN177" s="180"/>
      <c r="DO177" s="180"/>
      <c r="DP177" s="180"/>
      <c r="DQ177" s="180"/>
      <c r="DR177" s="180"/>
      <c r="DS177" s="180"/>
      <c r="DT177" s="180"/>
      <c r="DU177" s="181">
        <f t="shared" si="489"/>
        <v>0</v>
      </c>
      <c r="DV177" s="180"/>
      <c r="DW177" s="180"/>
      <c r="DX177" s="180"/>
      <c r="DY177" s="180"/>
      <c r="DZ177" s="180"/>
      <c r="EA177" s="180"/>
      <c r="EB177" s="180"/>
      <c r="EC177" s="180"/>
      <c r="ED177" s="180"/>
      <c r="EE177" s="180"/>
      <c r="EF177" s="180"/>
      <c r="EG177" s="180"/>
      <c r="EH177" s="181">
        <f t="shared" si="490"/>
        <v>0</v>
      </c>
      <c r="EI177" s="180"/>
      <c r="EJ177" s="180"/>
      <c r="EK177" s="180"/>
      <c r="EL177" s="180"/>
      <c r="EM177" s="180"/>
      <c r="EN177" s="180"/>
      <c r="EO177" s="180"/>
      <c r="EP177" s="180"/>
      <c r="EQ177" s="180"/>
      <c r="ER177" s="180"/>
      <c r="ES177" s="180"/>
      <c r="ET177" s="180"/>
      <c r="EU177" s="181">
        <f t="shared" si="491"/>
        <v>0</v>
      </c>
      <c r="EV177" s="180"/>
      <c r="EW177" s="180"/>
      <c r="EX177" s="180"/>
      <c r="EY177" s="180"/>
      <c r="EZ177" s="180"/>
      <c r="FA177" s="180"/>
      <c r="FB177" s="180"/>
      <c r="FC177" s="180"/>
      <c r="FD177" s="180"/>
      <c r="FE177" s="180"/>
      <c r="FF177" s="180"/>
      <c r="FG177" s="180"/>
      <c r="FH177" s="181">
        <f t="shared" si="492"/>
        <v>0</v>
      </c>
      <c r="FI177" s="180"/>
      <c r="FJ177" s="180"/>
      <c r="FK177" s="180"/>
      <c r="FL177" s="180"/>
      <c r="FM177" s="180"/>
      <c r="FN177" s="180"/>
      <c r="FO177" s="180"/>
      <c r="FP177" s="180"/>
      <c r="FQ177" s="180"/>
      <c r="FR177" s="180"/>
      <c r="FS177" s="180"/>
      <c r="FT177" s="180"/>
      <c r="FU177" s="181">
        <f t="shared" si="493"/>
        <v>0</v>
      </c>
      <c r="FV177" s="180"/>
      <c r="FW177" s="180"/>
      <c r="FX177" s="180"/>
      <c r="FY177" s="180"/>
      <c r="FZ177" s="180"/>
      <c r="GA177" s="180"/>
      <c r="GB177" s="180"/>
      <c r="GC177" s="180"/>
      <c r="GD177" s="180"/>
      <c r="GE177" s="180"/>
      <c r="GF177" s="180"/>
      <c r="GG177" s="180"/>
      <c r="GH177" s="181">
        <f t="shared" si="494"/>
        <v>0</v>
      </c>
      <c r="GI177" s="180"/>
      <c r="GJ177" s="180"/>
      <c r="GK177" s="180"/>
      <c r="GL177" s="180"/>
      <c r="GM177" s="180"/>
      <c r="GN177" s="180"/>
      <c r="GO177" s="180"/>
      <c r="GP177" s="180"/>
      <c r="GQ177" s="180"/>
      <c r="GR177" s="180"/>
      <c r="GS177" s="180"/>
      <c r="GT177" s="180"/>
      <c r="GU177" s="181">
        <f t="shared" si="481"/>
        <v>0</v>
      </c>
    </row>
    <row r="178" spans="3:203" s="169" customFormat="1" x14ac:dyDescent="0.25">
      <c r="C178" s="182"/>
      <c r="F178" s="170"/>
      <c r="G178" s="178" t="s">
        <v>106</v>
      </c>
      <c r="H178" s="180">
        <f t="shared" si="478"/>
        <v>0</v>
      </c>
      <c r="I178" s="180"/>
      <c r="J178" s="180">
        <f t="shared" si="479"/>
        <v>0</v>
      </c>
      <c r="K178" s="180"/>
      <c r="L178" s="180"/>
      <c r="M178" s="180"/>
      <c r="N178" s="180"/>
      <c r="O178" s="180"/>
      <c r="P178" s="181">
        <f t="shared" si="480"/>
        <v>0</v>
      </c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  <c r="AD178" s="180"/>
      <c r="AE178" s="180"/>
      <c r="AF178" s="180"/>
      <c r="AG178" s="180"/>
      <c r="AH178" s="181">
        <f t="shared" si="482"/>
        <v>0</v>
      </c>
      <c r="AI178" s="180"/>
      <c r="AJ178" s="180"/>
      <c r="AK178" s="180"/>
      <c r="AL178" s="180"/>
      <c r="AM178" s="180"/>
      <c r="AN178" s="180"/>
      <c r="AO178" s="180"/>
      <c r="AP178" s="180"/>
      <c r="AQ178" s="180"/>
      <c r="AR178" s="180"/>
      <c r="AS178" s="180"/>
      <c r="AT178" s="180"/>
      <c r="AU178" s="181">
        <f t="shared" si="483"/>
        <v>0</v>
      </c>
      <c r="AV178" s="180"/>
      <c r="AW178" s="180"/>
      <c r="AX178" s="180"/>
      <c r="AY178" s="180"/>
      <c r="AZ178" s="180"/>
      <c r="BA178" s="180"/>
      <c r="BB178" s="180"/>
      <c r="BC178" s="180"/>
      <c r="BD178" s="180"/>
      <c r="BE178" s="180"/>
      <c r="BF178" s="180"/>
      <c r="BG178" s="180"/>
      <c r="BH178" s="181">
        <f t="shared" si="484"/>
        <v>0</v>
      </c>
      <c r="BI178" s="180"/>
      <c r="BJ178" s="180"/>
      <c r="BK178" s="180"/>
      <c r="BL178" s="180"/>
      <c r="BM178" s="180"/>
      <c r="BN178" s="180"/>
      <c r="BO178" s="180"/>
      <c r="BP178" s="180"/>
      <c r="BQ178" s="180"/>
      <c r="BR178" s="180"/>
      <c r="BS178" s="180"/>
      <c r="BT178" s="180"/>
      <c r="BU178" s="181">
        <f t="shared" si="485"/>
        <v>0</v>
      </c>
      <c r="BV178" s="180"/>
      <c r="BW178" s="180"/>
      <c r="BX178" s="180"/>
      <c r="BY178" s="180"/>
      <c r="BZ178" s="180"/>
      <c r="CA178" s="180"/>
      <c r="CB178" s="180"/>
      <c r="CC178" s="180"/>
      <c r="CD178" s="180"/>
      <c r="CE178" s="180"/>
      <c r="CF178" s="180"/>
      <c r="CG178" s="180"/>
      <c r="CH178" s="181">
        <f t="shared" si="486"/>
        <v>0</v>
      </c>
      <c r="CI178" s="180"/>
      <c r="CJ178" s="180"/>
      <c r="CK178" s="180"/>
      <c r="CL178" s="180"/>
      <c r="CM178" s="180"/>
      <c r="CN178" s="180"/>
      <c r="CO178" s="180"/>
      <c r="CP178" s="180"/>
      <c r="CQ178" s="180"/>
      <c r="CR178" s="180"/>
      <c r="CS178" s="180"/>
      <c r="CT178" s="180"/>
      <c r="CU178" s="181">
        <f t="shared" si="487"/>
        <v>0</v>
      </c>
      <c r="CV178" s="180"/>
      <c r="CW178" s="180"/>
      <c r="CX178" s="180"/>
      <c r="CY178" s="180"/>
      <c r="CZ178" s="180"/>
      <c r="DA178" s="180"/>
      <c r="DB178" s="180"/>
      <c r="DC178" s="180"/>
      <c r="DD178" s="180"/>
      <c r="DE178" s="180"/>
      <c r="DF178" s="180"/>
      <c r="DG178" s="180"/>
      <c r="DH178" s="181">
        <f t="shared" si="488"/>
        <v>0</v>
      </c>
      <c r="DI178" s="180"/>
      <c r="DJ178" s="180"/>
      <c r="DK178" s="180"/>
      <c r="DL178" s="180"/>
      <c r="DM178" s="180"/>
      <c r="DN178" s="180"/>
      <c r="DO178" s="180"/>
      <c r="DP178" s="180"/>
      <c r="DQ178" s="180"/>
      <c r="DR178" s="180"/>
      <c r="DS178" s="180"/>
      <c r="DT178" s="180"/>
      <c r="DU178" s="181">
        <f t="shared" si="489"/>
        <v>0</v>
      </c>
      <c r="DV178" s="180"/>
      <c r="DW178" s="180"/>
      <c r="DX178" s="180"/>
      <c r="DY178" s="180"/>
      <c r="DZ178" s="180"/>
      <c r="EA178" s="180"/>
      <c r="EB178" s="180"/>
      <c r="EC178" s="180"/>
      <c r="ED178" s="180"/>
      <c r="EE178" s="180"/>
      <c r="EF178" s="180"/>
      <c r="EG178" s="180"/>
      <c r="EH178" s="181">
        <f t="shared" si="490"/>
        <v>0</v>
      </c>
      <c r="EI178" s="180"/>
      <c r="EJ178" s="180"/>
      <c r="EK178" s="180"/>
      <c r="EL178" s="180"/>
      <c r="EM178" s="180"/>
      <c r="EN178" s="180"/>
      <c r="EO178" s="180"/>
      <c r="EP178" s="180"/>
      <c r="EQ178" s="180"/>
      <c r="ER178" s="180"/>
      <c r="ES178" s="180"/>
      <c r="ET178" s="180"/>
      <c r="EU178" s="181">
        <f t="shared" si="491"/>
        <v>0</v>
      </c>
      <c r="EV178" s="180"/>
      <c r="EW178" s="180"/>
      <c r="EX178" s="180"/>
      <c r="EY178" s="180"/>
      <c r="EZ178" s="180"/>
      <c r="FA178" s="180"/>
      <c r="FB178" s="180"/>
      <c r="FC178" s="180"/>
      <c r="FD178" s="180"/>
      <c r="FE178" s="180"/>
      <c r="FF178" s="180"/>
      <c r="FG178" s="180"/>
      <c r="FH178" s="181">
        <f t="shared" si="492"/>
        <v>0</v>
      </c>
      <c r="FI178" s="180"/>
      <c r="FJ178" s="180"/>
      <c r="FK178" s="180"/>
      <c r="FL178" s="180"/>
      <c r="FM178" s="180"/>
      <c r="FN178" s="180"/>
      <c r="FO178" s="180"/>
      <c r="FP178" s="180"/>
      <c r="FQ178" s="180"/>
      <c r="FR178" s="180"/>
      <c r="FS178" s="180"/>
      <c r="FT178" s="180"/>
      <c r="FU178" s="181">
        <f t="shared" si="493"/>
        <v>0</v>
      </c>
      <c r="FV178" s="180"/>
      <c r="FW178" s="180"/>
      <c r="FX178" s="180"/>
      <c r="FY178" s="180"/>
      <c r="FZ178" s="180"/>
      <c r="GA178" s="180"/>
      <c r="GB178" s="180"/>
      <c r="GC178" s="180"/>
      <c r="GD178" s="180"/>
      <c r="GE178" s="180"/>
      <c r="GF178" s="180"/>
      <c r="GG178" s="180"/>
      <c r="GH178" s="181">
        <f t="shared" si="494"/>
        <v>0</v>
      </c>
      <c r="GI178" s="180"/>
      <c r="GJ178" s="180"/>
      <c r="GK178" s="180"/>
      <c r="GL178" s="180"/>
      <c r="GM178" s="180"/>
      <c r="GN178" s="180"/>
      <c r="GO178" s="180"/>
      <c r="GP178" s="180"/>
      <c r="GQ178" s="180"/>
      <c r="GR178" s="180"/>
      <c r="GS178" s="180"/>
      <c r="GT178" s="180"/>
      <c r="GU178" s="181">
        <f t="shared" si="481"/>
        <v>0</v>
      </c>
    </row>
    <row r="179" spans="3:203" s="169" customFormat="1" x14ac:dyDescent="0.25">
      <c r="C179" s="182"/>
      <c r="F179" s="170"/>
      <c r="G179" s="178" t="s">
        <v>107</v>
      </c>
      <c r="H179" s="180">
        <f t="shared" si="478"/>
        <v>0</v>
      </c>
      <c r="I179" s="180"/>
      <c r="J179" s="180">
        <f t="shared" si="479"/>
        <v>0</v>
      </c>
      <c r="K179" s="180"/>
      <c r="L179" s="180"/>
      <c r="M179" s="180"/>
      <c r="N179" s="180"/>
      <c r="O179" s="180"/>
      <c r="P179" s="181">
        <f t="shared" si="480"/>
        <v>0</v>
      </c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1">
        <f t="shared" si="482"/>
        <v>0</v>
      </c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1">
        <f t="shared" si="483"/>
        <v>0</v>
      </c>
      <c r="AV179" s="180"/>
      <c r="AW179" s="180"/>
      <c r="AX179" s="180"/>
      <c r="AY179" s="180"/>
      <c r="AZ179" s="180"/>
      <c r="BA179" s="180"/>
      <c r="BB179" s="180"/>
      <c r="BC179" s="180"/>
      <c r="BD179" s="180"/>
      <c r="BE179" s="180"/>
      <c r="BF179" s="180"/>
      <c r="BG179" s="180"/>
      <c r="BH179" s="181">
        <f t="shared" si="484"/>
        <v>0</v>
      </c>
      <c r="BI179" s="180"/>
      <c r="BJ179" s="180"/>
      <c r="BK179" s="180"/>
      <c r="BL179" s="180"/>
      <c r="BM179" s="180"/>
      <c r="BN179" s="180"/>
      <c r="BO179" s="180"/>
      <c r="BP179" s="180"/>
      <c r="BQ179" s="180"/>
      <c r="BR179" s="180"/>
      <c r="BS179" s="180"/>
      <c r="BT179" s="180"/>
      <c r="BU179" s="181">
        <f t="shared" si="485"/>
        <v>0</v>
      </c>
      <c r="BV179" s="180"/>
      <c r="BW179" s="180"/>
      <c r="BX179" s="180"/>
      <c r="BY179" s="180"/>
      <c r="BZ179" s="180"/>
      <c r="CA179" s="180"/>
      <c r="CB179" s="180"/>
      <c r="CC179" s="180"/>
      <c r="CD179" s="180"/>
      <c r="CE179" s="180"/>
      <c r="CF179" s="180"/>
      <c r="CG179" s="180"/>
      <c r="CH179" s="181">
        <f t="shared" si="486"/>
        <v>0</v>
      </c>
      <c r="CI179" s="180"/>
      <c r="CJ179" s="180"/>
      <c r="CK179" s="180"/>
      <c r="CL179" s="180"/>
      <c r="CM179" s="180"/>
      <c r="CN179" s="180"/>
      <c r="CO179" s="180"/>
      <c r="CP179" s="180"/>
      <c r="CQ179" s="180"/>
      <c r="CR179" s="180"/>
      <c r="CS179" s="180"/>
      <c r="CT179" s="180"/>
      <c r="CU179" s="181">
        <f t="shared" si="487"/>
        <v>0</v>
      </c>
      <c r="CV179" s="180"/>
      <c r="CW179" s="180"/>
      <c r="CX179" s="180"/>
      <c r="CY179" s="180"/>
      <c r="CZ179" s="180"/>
      <c r="DA179" s="180"/>
      <c r="DB179" s="180"/>
      <c r="DC179" s="180"/>
      <c r="DD179" s="180"/>
      <c r="DE179" s="180"/>
      <c r="DF179" s="180"/>
      <c r="DG179" s="180"/>
      <c r="DH179" s="181">
        <f t="shared" si="488"/>
        <v>0</v>
      </c>
      <c r="DI179" s="180"/>
      <c r="DJ179" s="180"/>
      <c r="DK179" s="180"/>
      <c r="DL179" s="180"/>
      <c r="DM179" s="180"/>
      <c r="DN179" s="180"/>
      <c r="DO179" s="180"/>
      <c r="DP179" s="180"/>
      <c r="DQ179" s="180"/>
      <c r="DR179" s="180"/>
      <c r="DS179" s="180"/>
      <c r="DT179" s="180"/>
      <c r="DU179" s="181">
        <f t="shared" si="489"/>
        <v>0</v>
      </c>
      <c r="DV179" s="180"/>
      <c r="DW179" s="180"/>
      <c r="DX179" s="180"/>
      <c r="DY179" s="180"/>
      <c r="DZ179" s="180"/>
      <c r="EA179" s="180"/>
      <c r="EB179" s="180"/>
      <c r="EC179" s="180"/>
      <c r="ED179" s="180"/>
      <c r="EE179" s="180"/>
      <c r="EF179" s="180"/>
      <c r="EG179" s="180"/>
      <c r="EH179" s="181">
        <f t="shared" si="490"/>
        <v>0</v>
      </c>
      <c r="EI179" s="180"/>
      <c r="EJ179" s="180"/>
      <c r="EK179" s="180"/>
      <c r="EL179" s="180"/>
      <c r="EM179" s="180"/>
      <c r="EN179" s="180"/>
      <c r="EO179" s="180"/>
      <c r="EP179" s="180"/>
      <c r="EQ179" s="180"/>
      <c r="ER179" s="180"/>
      <c r="ES179" s="180"/>
      <c r="ET179" s="180"/>
      <c r="EU179" s="181">
        <f t="shared" si="491"/>
        <v>0</v>
      </c>
      <c r="EV179" s="180"/>
      <c r="EW179" s="180"/>
      <c r="EX179" s="180"/>
      <c r="EY179" s="180"/>
      <c r="EZ179" s="180"/>
      <c r="FA179" s="180"/>
      <c r="FB179" s="180"/>
      <c r="FC179" s="180"/>
      <c r="FD179" s="180"/>
      <c r="FE179" s="180"/>
      <c r="FF179" s="180"/>
      <c r="FG179" s="180"/>
      <c r="FH179" s="181">
        <f t="shared" si="492"/>
        <v>0</v>
      </c>
      <c r="FI179" s="180"/>
      <c r="FJ179" s="180"/>
      <c r="FK179" s="180"/>
      <c r="FL179" s="180"/>
      <c r="FM179" s="180"/>
      <c r="FN179" s="180"/>
      <c r="FO179" s="180"/>
      <c r="FP179" s="180"/>
      <c r="FQ179" s="180"/>
      <c r="FR179" s="180"/>
      <c r="FS179" s="180"/>
      <c r="FT179" s="180"/>
      <c r="FU179" s="181">
        <f t="shared" si="493"/>
        <v>0</v>
      </c>
      <c r="FV179" s="180"/>
      <c r="FW179" s="180"/>
      <c r="FX179" s="180"/>
      <c r="FY179" s="180"/>
      <c r="FZ179" s="180"/>
      <c r="GA179" s="180"/>
      <c r="GB179" s="180"/>
      <c r="GC179" s="180"/>
      <c r="GD179" s="180"/>
      <c r="GE179" s="180"/>
      <c r="GF179" s="180"/>
      <c r="GG179" s="180"/>
      <c r="GH179" s="181">
        <f t="shared" si="494"/>
        <v>0</v>
      </c>
      <c r="GI179" s="180"/>
      <c r="GJ179" s="180"/>
      <c r="GK179" s="180"/>
      <c r="GL179" s="180"/>
      <c r="GM179" s="180"/>
      <c r="GN179" s="180"/>
      <c r="GO179" s="180"/>
      <c r="GP179" s="180"/>
      <c r="GQ179" s="180"/>
      <c r="GR179" s="180"/>
      <c r="GS179" s="180"/>
      <c r="GT179" s="180"/>
      <c r="GU179" s="181">
        <f t="shared" si="481"/>
        <v>0</v>
      </c>
    </row>
    <row r="180" spans="3:203" s="169" customFormat="1" x14ac:dyDescent="0.25">
      <c r="C180" s="182"/>
      <c r="F180" s="170"/>
      <c r="G180" s="178" t="s">
        <v>1</v>
      </c>
      <c r="H180" s="180">
        <f>SUM(H174:H179)</f>
        <v>0</v>
      </c>
      <c r="I180" s="180">
        <f t="shared" ref="I180:BW180" si="495">SUM(I174:I179)</f>
        <v>0</v>
      </c>
      <c r="J180" s="180">
        <f t="shared" si="479"/>
        <v>0</v>
      </c>
      <c r="K180" s="180">
        <f t="shared" si="495"/>
        <v>0</v>
      </c>
      <c r="L180" s="180">
        <f t="shared" si="495"/>
        <v>0</v>
      </c>
      <c r="M180" s="180">
        <f t="shared" si="495"/>
        <v>0</v>
      </c>
      <c r="N180" s="180">
        <f t="shared" si="495"/>
        <v>0</v>
      </c>
      <c r="O180" s="180">
        <f t="shared" si="495"/>
        <v>0</v>
      </c>
      <c r="P180" s="181">
        <f t="shared" si="495"/>
        <v>0</v>
      </c>
      <c r="Q180" s="180">
        <f t="shared" si="495"/>
        <v>0</v>
      </c>
      <c r="R180" s="180">
        <f t="shared" si="495"/>
        <v>0</v>
      </c>
      <c r="S180" s="180">
        <f t="shared" si="495"/>
        <v>0</v>
      </c>
      <c r="T180" s="180">
        <f t="shared" si="495"/>
        <v>0</v>
      </c>
      <c r="U180" s="180">
        <f t="shared" si="495"/>
        <v>0</v>
      </c>
      <c r="V180" s="180">
        <f t="shared" si="495"/>
        <v>0</v>
      </c>
      <c r="W180" s="180">
        <f t="shared" si="495"/>
        <v>0</v>
      </c>
      <c r="X180" s="180">
        <f t="shared" si="495"/>
        <v>0</v>
      </c>
      <c r="Y180" s="180">
        <f t="shared" si="495"/>
        <v>0</v>
      </c>
      <c r="Z180" s="180">
        <f>SUM(Z174:Z179)</f>
        <v>0</v>
      </c>
      <c r="AA180" s="180">
        <f t="shared" si="495"/>
        <v>0</v>
      </c>
      <c r="AB180" s="180">
        <f t="shared" si="495"/>
        <v>0</v>
      </c>
      <c r="AC180" s="180">
        <f t="shared" ref="AC180:AG180" si="496">SUM(AC174:AC179)</f>
        <v>0</v>
      </c>
      <c r="AD180" s="180">
        <f t="shared" si="496"/>
        <v>0</v>
      </c>
      <c r="AE180" s="180">
        <f t="shared" si="496"/>
        <v>0</v>
      </c>
      <c r="AF180" s="180">
        <f t="shared" si="496"/>
        <v>0</v>
      </c>
      <c r="AG180" s="180">
        <f t="shared" si="496"/>
        <v>0</v>
      </c>
      <c r="AH180" s="181">
        <f t="shared" si="495"/>
        <v>0</v>
      </c>
      <c r="AI180" s="180">
        <f t="shared" si="495"/>
        <v>0</v>
      </c>
      <c r="AJ180" s="180">
        <f t="shared" si="495"/>
        <v>0</v>
      </c>
      <c r="AK180" s="180">
        <f t="shared" si="495"/>
        <v>0</v>
      </c>
      <c r="AL180" s="180">
        <f t="shared" si="495"/>
        <v>0</v>
      </c>
      <c r="AM180" s="180">
        <f t="shared" si="495"/>
        <v>0</v>
      </c>
      <c r="AN180" s="180">
        <f t="shared" si="495"/>
        <v>0</v>
      </c>
      <c r="AO180" s="180">
        <f t="shared" si="495"/>
        <v>0</v>
      </c>
      <c r="AP180" s="180">
        <f t="shared" si="495"/>
        <v>0</v>
      </c>
      <c r="AQ180" s="180">
        <f t="shared" si="495"/>
        <v>0</v>
      </c>
      <c r="AR180" s="180">
        <f t="shared" si="495"/>
        <v>0</v>
      </c>
      <c r="AS180" s="180">
        <f t="shared" si="495"/>
        <v>0</v>
      </c>
      <c r="AT180" s="180">
        <f t="shared" si="495"/>
        <v>0</v>
      </c>
      <c r="AU180" s="181">
        <f t="shared" si="495"/>
        <v>0</v>
      </c>
      <c r="AV180" s="180">
        <f t="shared" si="495"/>
        <v>0</v>
      </c>
      <c r="AW180" s="180">
        <f t="shared" si="495"/>
        <v>0</v>
      </c>
      <c r="AX180" s="180">
        <f t="shared" si="495"/>
        <v>0</v>
      </c>
      <c r="AY180" s="180">
        <f t="shared" si="495"/>
        <v>0</v>
      </c>
      <c r="AZ180" s="180">
        <f t="shared" si="495"/>
        <v>0</v>
      </c>
      <c r="BA180" s="180">
        <f t="shared" si="495"/>
        <v>0</v>
      </c>
      <c r="BB180" s="180">
        <f t="shared" si="495"/>
        <v>0</v>
      </c>
      <c r="BC180" s="180">
        <f t="shared" si="495"/>
        <v>0</v>
      </c>
      <c r="BD180" s="180">
        <f t="shared" si="495"/>
        <v>0</v>
      </c>
      <c r="BE180" s="180">
        <f t="shared" si="495"/>
        <v>0</v>
      </c>
      <c r="BF180" s="180">
        <f t="shared" si="495"/>
        <v>0</v>
      </c>
      <c r="BG180" s="180">
        <f t="shared" si="495"/>
        <v>0</v>
      </c>
      <c r="BH180" s="181">
        <f t="shared" si="495"/>
        <v>0</v>
      </c>
      <c r="BI180" s="180">
        <f t="shared" si="495"/>
        <v>0</v>
      </c>
      <c r="BJ180" s="180">
        <f t="shared" si="495"/>
        <v>0</v>
      </c>
      <c r="BK180" s="180">
        <f t="shared" si="495"/>
        <v>0</v>
      </c>
      <c r="BL180" s="180">
        <f t="shared" si="495"/>
        <v>0</v>
      </c>
      <c r="BM180" s="180">
        <f t="shared" si="495"/>
        <v>0</v>
      </c>
      <c r="BN180" s="180">
        <f t="shared" si="495"/>
        <v>0</v>
      </c>
      <c r="BO180" s="180">
        <f t="shared" si="495"/>
        <v>0</v>
      </c>
      <c r="BP180" s="180">
        <f t="shared" si="495"/>
        <v>0</v>
      </c>
      <c r="BQ180" s="180">
        <f t="shared" si="495"/>
        <v>0</v>
      </c>
      <c r="BR180" s="180">
        <f t="shared" si="495"/>
        <v>0</v>
      </c>
      <c r="BS180" s="180">
        <f t="shared" si="495"/>
        <v>0</v>
      </c>
      <c r="BT180" s="180">
        <f t="shared" si="495"/>
        <v>0</v>
      </c>
      <c r="BU180" s="181">
        <f t="shared" si="495"/>
        <v>0</v>
      </c>
      <c r="BV180" s="180">
        <f t="shared" si="495"/>
        <v>0</v>
      </c>
      <c r="BW180" s="180">
        <f t="shared" si="495"/>
        <v>0</v>
      </c>
      <c r="BX180" s="180">
        <f t="shared" ref="BX180:EI180" si="497">SUM(BX174:BX179)</f>
        <v>0</v>
      </c>
      <c r="BY180" s="180">
        <f t="shared" si="497"/>
        <v>0</v>
      </c>
      <c r="BZ180" s="180">
        <f t="shared" si="497"/>
        <v>0</v>
      </c>
      <c r="CA180" s="180">
        <f t="shared" si="497"/>
        <v>0</v>
      </c>
      <c r="CB180" s="180">
        <f t="shared" si="497"/>
        <v>0</v>
      </c>
      <c r="CC180" s="180">
        <f t="shared" si="497"/>
        <v>0</v>
      </c>
      <c r="CD180" s="180">
        <f t="shared" si="497"/>
        <v>0</v>
      </c>
      <c r="CE180" s="180">
        <f t="shared" si="497"/>
        <v>0</v>
      </c>
      <c r="CF180" s="180">
        <f t="shared" si="497"/>
        <v>0</v>
      </c>
      <c r="CG180" s="180">
        <f t="shared" si="497"/>
        <v>0</v>
      </c>
      <c r="CH180" s="181">
        <f t="shared" si="497"/>
        <v>0</v>
      </c>
      <c r="CI180" s="180">
        <f t="shared" si="497"/>
        <v>0</v>
      </c>
      <c r="CJ180" s="180">
        <f t="shared" si="497"/>
        <v>0</v>
      </c>
      <c r="CK180" s="180">
        <f t="shared" si="497"/>
        <v>0</v>
      </c>
      <c r="CL180" s="180">
        <f t="shared" si="497"/>
        <v>0</v>
      </c>
      <c r="CM180" s="180">
        <f t="shared" si="497"/>
        <v>0</v>
      </c>
      <c r="CN180" s="180">
        <f t="shared" si="497"/>
        <v>0</v>
      </c>
      <c r="CO180" s="180">
        <f t="shared" si="497"/>
        <v>0</v>
      </c>
      <c r="CP180" s="180">
        <f t="shared" si="497"/>
        <v>0</v>
      </c>
      <c r="CQ180" s="180">
        <f t="shared" si="497"/>
        <v>0</v>
      </c>
      <c r="CR180" s="180">
        <f t="shared" si="497"/>
        <v>0</v>
      </c>
      <c r="CS180" s="180">
        <f t="shared" si="497"/>
        <v>0</v>
      </c>
      <c r="CT180" s="180">
        <f t="shared" si="497"/>
        <v>0</v>
      </c>
      <c r="CU180" s="181">
        <f t="shared" si="497"/>
        <v>0</v>
      </c>
      <c r="CV180" s="180">
        <f t="shared" si="497"/>
        <v>0</v>
      </c>
      <c r="CW180" s="180">
        <f t="shared" si="497"/>
        <v>0</v>
      </c>
      <c r="CX180" s="180">
        <f t="shared" si="497"/>
        <v>0</v>
      </c>
      <c r="CY180" s="180">
        <f t="shared" si="497"/>
        <v>0</v>
      </c>
      <c r="CZ180" s="180">
        <f t="shared" si="497"/>
        <v>0</v>
      </c>
      <c r="DA180" s="180">
        <f t="shared" si="497"/>
        <v>0</v>
      </c>
      <c r="DB180" s="180">
        <f t="shared" si="497"/>
        <v>0</v>
      </c>
      <c r="DC180" s="180">
        <f t="shared" si="497"/>
        <v>0</v>
      </c>
      <c r="DD180" s="180">
        <f t="shared" si="497"/>
        <v>0</v>
      </c>
      <c r="DE180" s="180">
        <f t="shared" si="497"/>
        <v>0</v>
      </c>
      <c r="DF180" s="180">
        <f t="shared" si="497"/>
        <v>0</v>
      </c>
      <c r="DG180" s="180">
        <f t="shared" si="497"/>
        <v>0</v>
      </c>
      <c r="DH180" s="181">
        <f t="shared" si="497"/>
        <v>0</v>
      </c>
      <c r="DI180" s="180">
        <f t="shared" si="497"/>
        <v>0</v>
      </c>
      <c r="DJ180" s="180">
        <f t="shared" si="497"/>
        <v>0</v>
      </c>
      <c r="DK180" s="180">
        <f t="shared" si="497"/>
        <v>0</v>
      </c>
      <c r="DL180" s="180">
        <f t="shared" si="497"/>
        <v>0</v>
      </c>
      <c r="DM180" s="180">
        <f t="shared" si="497"/>
        <v>0</v>
      </c>
      <c r="DN180" s="180">
        <f t="shared" si="497"/>
        <v>0</v>
      </c>
      <c r="DO180" s="180">
        <f t="shared" si="497"/>
        <v>0</v>
      </c>
      <c r="DP180" s="180">
        <f t="shared" si="497"/>
        <v>0</v>
      </c>
      <c r="DQ180" s="180">
        <f t="shared" si="497"/>
        <v>0</v>
      </c>
      <c r="DR180" s="180">
        <f t="shared" si="497"/>
        <v>0</v>
      </c>
      <c r="DS180" s="180">
        <f t="shared" si="497"/>
        <v>0</v>
      </c>
      <c r="DT180" s="180">
        <f t="shared" si="497"/>
        <v>0</v>
      </c>
      <c r="DU180" s="181">
        <f t="shared" si="497"/>
        <v>0</v>
      </c>
      <c r="DV180" s="180">
        <f t="shared" si="497"/>
        <v>0</v>
      </c>
      <c r="DW180" s="180">
        <f t="shared" si="497"/>
        <v>0</v>
      </c>
      <c r="DX180" s="180">
        <f t="shared" si="497"/>
        <v>0</v>
      </c>
      <c r="DY180" s="180">
        <f t="shared" si="497"/>
        <v>0</v>
      </c>
      <c r="DZ180" s="180">
        <f t="shared" si="497"/>
        <v>0</v>
      </c>
      <c r="EA180" s="180">
        <f t="shared" si="497"/>
        <v>0</v>
      </c>
      <c r="EB180" s="180">
        <f t="shared" si="497"/>
        <v>0</v>
      </c>
      <c r="EC180" s="180">
        <f t="shared" si="497"/>
        <v>0</v>
      </c>
      <c r="ED180" s="180">
        <f t="shared" si="497"/>
        <v>0</v>
      </c>
      <c r="EE180" s="180">
        <f t="shared" si="497"/>
        <v>0</v>
      </c>
      <c r="EF180" s="180">
        <f t="shared" si="497"/>
        <v>0</v>
      </c>
      <c r="EG180" s="180">
        <f t="shared" si="497"/>
        <v>0</v>
      </c>
      <c r="EH180" s="181">
        <f t="shared" si="497"/>
        <v>0</v>
      </c>
      <c r="EI180" s="180">
        <f t="shared" si="497"/>
        <v>0</v>
      </c>
      <c r="EJ180" s="180">
        <f t="shared" ref="EJ180:GU180" si="498">SUM(EJ174:EJ179)</f>
        <v>0</v>
      </c>
      <c r="EK180" s="180">
        <f t="shared" si="498"/>
        <v>0</v>
      </c>
      <c r="EL180" s="180">
        <f t="shared" si="498"/>
        <v>0</v>
      </c>
      <c r="EM180" s="180">
        <f t="shared" si="498"/>
        <v>0</v>
      </c>
      <c r="EN180" s="180">
        <f t="shared" si="498"/>
        <v>0</v>
      </c>
      <c r="EO180" s="180">
        <f t="shared" si="498"/>
        <v>0</v>
      </c>
      <c r="EP180" s="180">
        <f t="shared" si="498"/>
        <v>0</v>
      </c>
      <c r="EQ180" s="180">
        <f t="shared" si="498"/>
        <v>0</v>
      </c>
      <c r="ER180" s="180">
        <f t="shared" si="498"/>
        <v>0</v>
      </c>
      <c r="ES180" s="180">
        <f t="shared" si="498"/>
        <v>0</v>
      </c>
      <c r="ET180" s="180">
        <f t="shared" si="498"/>
        <v>0</v>
      </c>
      <c r="EU180" s="181">
        <f t="shared" si="498"/>
        <v>0</v>
      </c>
      <c r="EV180" s="180">
        <f t="shared" si="498"/>
        <v>0</v>
      </c>
      <c r="EW180" s="180">
        <f t="shared" si="498"/>
        <v>0</v>
      </c>
      <c r="EX180" s="180">
        <f t="shared" si="498"/>
        <v>0</v>
      </c>
      <c r="EY180" s="180">
        <f t="shared" si="498"/>
        <v>0</v>
      </c>
      <c r="EZ180" s="180">
        <f t="shared" si="498"/>
        <v>0</v>
      </c>
      <c r="FA180" s="180">
        <f t="shared" si="498"/>
        <v>0</v>
      </c>
      <c r="FB180" s="180">
        <f t="shared" si="498"/>
        <v>0</v>
      </c>
      <c r="FC180" s="180">
        <f t="shared" si="498"/>
        <v>0</v>
      </c>
      <c r="FD180" s="180">
        <f t="shared" si="498"/>
        <v>0</v>
      </c>
      <c r="FE180" s="180">
        <f t="shared" si="498"/>
        <v>0</v>
      </c>
      <c r="FF180" s="180">
        <f t="shared" si="498"/>
        <v>0</v>
      </c>
      <c r="FG180" s="180">
        <f t="shared" si="498"/>
        <v>0</v>
      </c>
      <c r="FH180" s="181">
        <f t="shared" si="498"/>
        <v>0</v>
      </c>
      <c r="FI180" s="180">
        <f t="shared" si="498"/>
        <v>0</v>
      </c>
      <c r="FJ180" s="180">
        <f t="shared" si="498"/>
        <v>0</v>
      </c>
      <c r="FK180" s="180">
        <f t="shared" si="498"/>
        <v>0</v>
      </c>
      <c r="FL180" s="180">
        <f t="shared" si="498"/>
        <v>0</v>
      </c>
      <c r="FM180" s="180">
        <f t="shared" si="498"/>
        <v>0</v>
      </c>
      <c r="FN180" s="180">
        <f t="shared" si="498"/>
        <v>0</v>
      </c>
      <c r="FO180" s="180">
        <f t="shared" si="498"/>
        <v>0</v>
      </c>
      <c r="FP180" s="180">
        <f t="shared" si="498"/>
        <v>0</v>
      </c>
      <c r="FQ180" s="180">
        <f t="shared" si="498"/>
        <v>0</v>
      </c>
      <c r="FR180" s="180">
        <f t="shared" si="498"/>
        <v>0</v>
      </c>
      <c r="FS180" s="180">
        <f t="shared" si="498"/>
        <v>0</v>
      </c>
      <c r="FT180" s="180">
        <f t="shared" si="498"/>
        <v>0</v>
      </c>
      <c r="FU180" s="181">
        <f t="shared" si="498"/>
        <v>0</v>
      </c>
      <c r="FV180" s="180">
        <f t="shared" si="498"/>
        <v>0</v>
      </c>
      <c r="FW180" s="180">
        <f t="shared" si="498"/>
        <v>0</v>
      </c>
      <c r="FX180" s="180">
        <f t="shared" si="498"/>
        <v>0</v>
      </c>
      <c r="FY180" s="180">
        <f t="shared" si="498"/>
        <v>0</v>
      </c>
      <c r="FZ180" s="180">
        <f t="shared" si="498"/>
        <v>0</v>
      </c>
      <c r="GA180" s="180">
        <f t="shared" si="498"/>
        <v>0</v>
      </c>
      <c r="GB180" s="180">
        <f t="shared" si="498"/>
        <v>0</v>
      </c>
      <c r="GC180" s="180">
        <f t="shared" si="498"/>
        <v>0</v>
      </c>
      <c r="GD180" s="180">
        <f t="shared" si="498"/>
        <v>0</v>
      </c>
      <c r="GE180" s="180">
        <f t="shared" si="498"/>
        <v>0</v>
      </c>
      <c r="GF180" s="180">
        <f t="shared" si="498"/>
        <v>0</v>
      </c>
      <c r="GG180" s="180">
        <f t="shared" si="498"/>
        <v>0</v>
      </c>
      <c r="GH180" s="181">
        <f t="shared" si="498"/>
        <v>0</v>
      </c>
      <c r="GI180" s="180">
        <f t="shared" si="498"/>
        <v>0</v>
      </c>
      <c r="GJ180" s="180">
        <f t="shared" si="498"/>
        <v>0</v>
      </c>
      <c r="GK180" s="180">
        <f t="shared" si="498"/>
        <v>0</v>
      </c>
      <c r="GL180" s="180">
        <f t="shared" si="498"/>
        <v>0</v>
      </c>
      <c r="GM180" s="180">
        <f t="shared" si="498"/>
        <v>0</v>
      </c>
      <c r="GN180" s="180">
        <f t="shared" si="498"/>
        <v>0</v>
      </c>
      <c r="GO180" s="180">
        <f t="shared" si="498"/>
        <v>0</v>
      </c>
      <c r="GP180" s="180">
        <f t="shared" si="498"/>
        <v>0</v>
      </c>
      <c r="GQ180" s="180">
        <f t="shared" si="498"/>
        <v>0</v>
      </c>
      <c r="GR180" s="180">
        <f t="shared" si="498"/>
        <v>0</v>
      </c>
      <c r="GS180" s="180">
        <f t="shared" si="498"/>
        <v>0</v>
      </c>
      <c r="GT180" s="180">
        <f t="shared" si="498"/>
        <v>0</v>
      </c>
      <c r="GU180" s="181">
        <f t="shared" si="498"/>
        <v>0</v>
      </c>
    </row>
    <row r="181" spans="3:203" s="183" customFormat="1" x14ac:dyDescent="0.25">
      <c r="C181" s="184"/>
      <c r="F181" s="185"/>
      <c r="G181" s="186"/>
      <c r="P181" s="188"/>
      <c r="AH181" s="188"/>
      <c r="AU181" s="188"/>
      <c r="BH181" s="188"/>
      <c r="BU181" s="188"/>
      <c r="CH181" s="188"/>
      <c r="CU181" s="188"/>
      <c r="DH181" s="188"/>
      <c r="DU181" s="188"/>
      <c r="EH181" s="188"/>
      <c r="EU181" s="188"/>
      <c r="FH181" s="188"/>
      <c r="FU181" s="188"/>
      <c r="GH181" s="188"/>
      <c r="GU181" s="188"/>
    </row>
    <row r="182" spans="3:203" s="169" customFormat="1" x14ac:dyDescent="0.25">
      <c r="C182" s="182"/>
      <c r="F182" s="170"/>
      <c r="G182" s="178" t="s">
        <v>109</v>
      </c>
      <c r="H182" s="179"/>
      <c r="I182" s="179"/>
      <c r="J182" s="180"/>
      <c r="K182" s="180">
        <f t="shared" ref="K182:O187" si="499">K157+K165-K174</f>
        <v>0</v>
      </c>
      <c r="L182" s="180">
        <f t="shared" si="499"/>
        <v>0</v>
      </c>
      <c r="M182" s="180">
        <f t="shared" si="499"/>
        <v>0</v>
      </c>
      <c r="N182" s="180">
        <f t="shared" si="499"/>
        <v>0</v>
      </c>
      <c r="O182" s="180">
        <f t="shared" si="499"/>
        <v>0</v>
      </c>
      <c r="P182" s="181">
        <v>0</v>
      </c>
      <c r="Q182" s="180">
        <f t="shared" ref="Q182:AF187" si="500">Q157+Q165-Q174</f>
        <v>0</v>
      </c>
      <c r="R182" s="180">
        <f t="shared" si="500"/>
        <v>0</v>
      </c>
      <c r="S182" s="180">
        <f t="shared" si="500"/>
        <v>0</v>
      </c>
      <c r="T182" s="180">
        <f t="shared" si="500"/>
        <v>0</v>
      </c>
      <c r="U182" s="180">
        <f t="shared" si="500"/>
        <v>0</v>
      </c>
      <c r="V182" s="180">
        <f t="shared" si="500"/>
        <v>0</v>
      </c>
      <c r="W182" s="180">
        <f t="shared" si="500"/>
        <v>0</v>
      </c>
      <c r="X182" s="180">
        <f t="shared" si="500"/>
        <v>0</v>
      </c>
      <c r="Y182" s="180">
        <f t="shared" si="500"/>
        <v>0</v>
      </c>
      <c r="Z182" s="180">
        <f>Z157+Z165-Z174</f>
        <v>0</v>
      </c>
      <c r="AA182" s="180">
        <f>AA157+AA165-AA174</f>
        <v>0</v>
      </c>
      <c r="AB182" s="180">
        <f t="shared" si="500"/>
        <v>0</v>
      </c>
      <c r="AC182" s="180">
        <f t="shared" si="500"/>
        <v>0</v>
      </c>
      <c r="AD182" s="180">
        <f t="shared" si="500"/>
        <v>0</v>
      </c>
      <c r="AE182" s="180">
        <f t="shared" si="500"/>
        <v>0</v>
      </c>
      <c r="AF182" s="180">
        <f t="shared" si="500"/>
        <v>0</v>
      </c>
      <c r="AG182" s="180">
        <f t="shared" ref="AG182" si="501">AG157+AG165-AG174</f>
        <v>0</v>
      </c>
      <c r="AH182" s="181">
        <f>AB182</f>
        <v>0</v>
      </c>
      <c r="AI182" s="180">
        <f t="shared" ref="AI182:AT187" si="502">AI157+AI165-AI174</f>
        <v>0</v>
      </c>
      <c r="AJ182" s="180">
        <f t="shared" si="502"/>
        <v>0</v>
      </c>
      <c r="AK182" s="180">
        <f t="shared" si="502"/>
        <v>0</v>
      </c>
      <c r="AL182" s="180">
        <f t="shared" si="502"/>
        <v>0</v>
      </c>
      <c r="AM182" s="180">
        <f t="shared" si="502"/>
        <v>0</v>
      </c>
      <c r="AN182" s="180">
        <f t="shared" si="502"/>
        <v>0</v>
      </c>
      <c r="AO182" s="180">
        <f t="shared" si="502"/>
        <v>0</v>
      </c>
      <c r="AP182" s="180">
        <f t="shared" si="502"/>
        <v>0</v>
      </c>
      <c r="AQ182" s="180">
        <f t="shared" si="502"/>
        <v>0</v>
      </c>
      <c r="AR182" s="180">
        <f t="shared" si="502"/>
        <v>0</v>
      </c>
      <c r="AS182" s="180">
        <f t="shared" si="502"/>
        <v>0</v>
      </c>
      <c r="AT182" s="180">
        <f t="shared" si="502"/>
        <v>0</v>
      </c>
      <c r="AU182" s="181">
        <f>AT182</f>
        <v>0</v>
      </c>
      <c r="AV182" s="180">
        <f t="shared" ref="AV182:BG187" si="503">AV157+AV165-AV174</f>
        <v>0</v>
      </c>
      <c r="AW182" s="180">
        <f t="shared" si="503"/>
        <v>0</v>
      </c>
      <c r="AX182" s="180">
        <f t="shared" si="503"/>
        <v>0</v>
      </c>
      <c r="AY182" s="180">
        <f t="shared" si="503"/>
        <v>0</v>
      </c>
      <c r="AZ182" s="180">
        <f t="shared" si="503"/>
        <v>0</v>
      </c>
      <c r="BA182" s="180">
        <f t="shared" si="503"/>
        <v>0</v>
      </c>
      <c r="BB182" s="180">
        <f t="shared" si="503"/>
        <v>0</v>
      </c>
      <c r="BC182" s="180">
        <f t="shared" si="503"/>
        <v>0</v>
      </c>
      <c r="BD182" s="180">
        <f t="shared" si="503"/>
        <v>0</v>
      </c>
      <c r="BE182" s="180">
        <f t="shared" si="503"/>
        <v>0</v>
      </c>
      <c r="BF182" s="180">
        <f t="shared" si="503"/>
        <v>0</v>
      </c>
      <c r="BG182" s="180">
        <f t="shared" si="503"/>
        <v>0</v>
      </c>
      <c r="BH182" s="181">
        <f>BG182</f>
        <v>0</v>
      </c>
      <c r="BI182" s="180">
        <f t="shared" ref="BI182:BT187" si="504">BI157+BI165-BI174</f>
        <v>0</v>
      </c>
      <c r="BJ182" s="180">
        <f t="shared" si="504"/>
        <v>0</v>
      </c>
      <c r="BK182" s="180">
        <f t="shared" si="504"/>
        <v>0</v>
      </c>
      <c r="BL182" s="180">
        <f t="shared" si="504"/>
        <v>0</v>
      </c>
      <c r="BM182" s="180">
        <f t="shared" si="504"/>
        <v>0</v>
      </c>
      <c r="BN182" s="180">
        <f t="shared" si="504"/>
        <v>0</v>
      </c>
      <c r="BO182" s="180">
        <f t="shared" si="504"/>
        <v>0</v>
      </c>
      <c r="BP182" s="180">
        <f t="shared" si="504"/>
        <v>0</v>
      </c>
      <c r="BQ182" s="180">
        <f t="shared" si="504"/>
        <v>0</v>
      </c>
      <c r="BR182" s="180">
        <f t="shared" si="504"/>
        <v>0</v>
      </c>
      <c r="BS182" s="180">
        <f t="shared" si="504"/>
        <v>0</v>
      </c>
      <c r="BT182" s="180">
        <f t="shared" si="504"/>
        <v>0</v>
      </c>
      <c r="BU182" s="181">
        <f>BT182</f>
        <v>0</v>
      </c>
      <c r="BV182" s="180">
        <f t="shared" ref="BV182:CG187" si="505">BV157+BV165-BV174</f>
        <v>0</v>
      </c>
      <c r="BW182" s="180">
        <f t="shared" si="505"/>
        <v>0</v>
      </c>
      <c r="BX182" s="180">
        <f t="shared" si="505"/>
        <v>0</v>
      </c>
      <c r="BY182" s="180">
        <f t="shared" si="505"/>
        <v>0</v>
      </c>
      <c r="BZ182" s="180">
        <f t="shared" si="505"/>
        <v>0</v>
      </c>
      <c r="CA182" s="180">
        <f t="shared" si="505"/>
        <v>0</v>
      </c>
      <c r="CB182" s="180">
        <f t="shared" si="505"/>
        <v>0</v>
      </c>
      <c r="CC182" s="180">
        <f t="shared" si="505"/>
        <v>0</v>
      </c>
      <c r="CD182" s="180">
        <f t="shared" si="505"/>
        <v>0</v>
      </c>
      <c r="CE182" s="180">
        <f t="shared" si="505"/>
        <v>0</v>
      </c>
      <c r="CF182" s="180">
        <f t="shared" si="505"/>
        <v>0</v>
      </c>
      <c r="CG182" s="180">
        <f t="shared" si="505"/>
        <v>0</v>
      </c>
      <c r="CH182" s="181">
        <f>CG182</f>
        <v>0</v>
      </c>
      <c r="CI182" s="180">
        <f t="shared" ref="CI182:CT187" si="506">CI157+CI165-CI174</f>
        <v>0</v>
      </c>
      <c r="CJ182" s="180">
        <f t="shared" si="506"/>
        <v>0</v>
      </c>
      <c r="CK182" s="180">
        <f t="shared" si="506"/>
        <v>0</v>
      </c>
      <c r="CL182" s="180">
        <f t="shared" si="506"/>
        <v>0</v>
      </c>
      <c r="CM182" s="180">
        <f t="shared" si="506"/>
        <v>0</v>
      </c>
      <c r="CN182" s="180">
        <f t="shared" si="506"/>
        <v>0</v>
      </c>
      <c r="CO182" s="180">
        <f t="shared" si="506"/>
        <v>0</v>
      </c>
      <c r="CP182" s="180">
        <f t="shared" si="506"/>
        <v>0</v>
      </c>
      <c r="CQ182" s="180">
        <f t="shared" si="506"/>
        <v>0</v>
      </c>
      <c r="CR182" s="180">
        <f t="shared" si="506"/>
        <v>0</v>
      </c>
      <c r="CS182" s="180">
        <f t="shared" si="506"/>
        <v>0</v>
      </c>
      <c r="CT182" s="180">
        <f t="shared" si="506"/>
        <v>0</v>
      </c>
      <c r="CU182" s="181">
        <f>CT182</f>
        <v>0</v>
      </c>
      <c r="CV182" s="180">
        <f t="shared" ref="CV182:DG187" si="507">CV157+CV165-CV174</f>
        <v>0</v>
      </c>
      <c r="CW182" s="180">
        <f t="shared" si="507"/>
        <v>0</v>
      </c>
      <c r="CX182" s="180">
        <f t="shared" si="507"/>
        <v>0</v>
      </c>
      <c r="CY182" s="180">
        <f t="shared" si="507"/>
        <v>0</v>
      </c>
      <c r="CZ182" s="180">
        <f t="shared" si="507"/>
        <v>0</v>
      </c>
      <c r="DA182" s="180">
        <f t="shared" si="507"/>
        <v>0</v>
      </c>
      <c r="DB182" s="180">
        <f t="shared" si="507"/>
        <v>0</v>
      </c>
      <c r="DC182" s="180">
        <f t="shared" si="507"/>
        <v>0</v>
      </c>
      <c r="DD182" s="180">
        <f t="shared" si="507"/>
        <v>0</v>
      </c>
      <c r="DE182" s="180">
        <f t="shared" si="507"/>
        <v>0</v>
      </c>
      <c r="DF182" s="180">
        <f t="shared" si="507"/>
        <v>0</v>
      </c>
      <c r="DG182" s="180">
        <f t="shared" si="507"/>
        <v>0</v>
      </c>
      <c r="DH182" s="181">
        <f>DG182</f>
        <v>0</v>
      </c>
      <c r="DI182" s="180">
        <f t="shared" ref="DI182:DT187" si="508">DI157+DI165-DI174</f>
        <v>0</v>
      </c>
      <c r="DJ182" s="180">
        <f t="shared" si="508"/>
        <v>0</v>
      </c>
      <c r="DK182" s="180">
        <f t="shared" si="508"/>
        <v>0</v>
      </c>
      <c r="DL182" s="180">
        <f t="shared" si="508"/>
        <v>0</v>
      </c>
      <c r="DM182" s="180">
        <f t="shared" si="508"/>
        <v>0</v>
      </c>
      <c r="DN182" s="180">
        <f t="shared" si="508"/>
        <v>0</v>
      </c>
      <c r="DO182" s="180">
        <f t="shared" si="508"/>
        <v>0</v>
      </c>
      <c r="DP182" s="180">
        <f t="shared" si="508"/>
        <v>0</v>
      </c>
      <c r="DQ182" s="180">
        <f t="shared" si="508"/>
        <v>0</v>
      </c>
      <c r="DR182" s="180">
        <f t="shared" si="508"/>
        <v>0</v>
      </c>
      <c r="DS182" s="180">
        <f t="shared" si="508"/>
        <v>0</v>
      </c>
      <c r="DT182" s="180">
        <f t="shared" si="508"/>
        <v>0</v>
      </c>
      <c r="DU182" s="181">
        <f>DT182</f>
        <v>0</v>
      </c>
      <c r="DV182" s="180">
        <f t="shared" ref="DV182:EG187" si="509">DV157+DV165-DV174</f>
        <v>0</v>
      </c>
      <c r="DW182" s="180">
        <f t="shared" si="509"/>
        <v>0</v>
      </c>
      <c r="DX182" s="180">
        <f t="shared" si="509"/>
        <v>0</v>
      </c>
      <c r="DY182" s="180">
        <f t="shared" si="509"/>
        <v>0</v>
      </c>
      <c r="DZ182" s="180">
        <f t="shared" si="509"/>
        <v>0</v>
      </c>
      <c r="EA182" s="180">
        <f t="shared" si="509"/>
        <v>0</v>
      </c>
      <c r="EB182" s="180">
        <f t="shared" si="509"/>
        <v>0</v>
      </c>
      <c r="EC182" s="180">
        <f t="shared" si="509"/>
        <v>0</v>
      </c>
      <c r="ED182" s="180">
        <f t="shared" si="509"/>
        <v>0</v>
      </c>
      <c r="EE182" s="180">
        <f t="shared" si="509"/>
        <v>0</v>
      </c>
      <c r="EF182" s="180">
        <f t="shared" si="509"/>
        <v>0</v>
      </c>
      <c r="EG182" s="180">
        <f t="shared" si="509"/>
        <v>0</v>
      </c>
      <c r="EH182" s="181">
        <f>EG182</f>
        <v>0</v>
      </c>
      <c r="EI182" s="180">
        <f t="shared" ref="EI182:ET187" si="510">EI157+EI165-EI174</f>
        <v>0</v>
      </c>
      <c r="EJ182" s="180">
        <f t="shared" si="510"/>
        <v>0</v>
      </c>
      <c r="EK182" s="180">
        <f t="shared" si="510"/>
        <v>0</v>
      </c>
      <c r="EL182" s="180">
        <f t="shared" si="510"/>
        <v>0</v>
      </c>
      <c r="EM182" s="180">
        <f t="shared" si="510"/>
        <v>0</v>
      </c>
      <c r="EN182" s="180">
        <f t="shared" si="510"/>
        <v>0</v>
      </c>
      <c r="EO182" s="180">
        <f t="shared" si="510"/>
        <v>0</v>
      </c>
      <c r="EP182" s="180">
        <f t="shared" si="510"/>
        <v>0</v>
      </c>
      <c r="EQ182" s="180">
        <f t="shared" si="510"/>
        <v>0</v>
      </c>
      <c r="ER182" s="180">
        <f t="shared" si="510"/>
        <v>0</v>
      </c>
      <c r="ES182" s="180">
        <f t="shared" si="510"/>
        <v>0</v>
      </c>
      <c r="ET182" s="180">
        <f t="shared" si="510"/>
        <v>0</v>
      </c>
      <c r="EU182" s="181">
        <f>ET182</f>
        <v>0</v>
      </c>
      <c r="EV182" s="180">
        <f t="shared" ref="EV182:FG187" si="511">EV157+EV165-EV174</f>
        <v>0</v>
      </c>
      <c r="EW182" s="180">
        <f t="shared" si="511"/>
        <v>0</v>
      </c>
      <c r="EX182" s="180">
        <f t="shared" si="511"/>
        <v>0</v>
      </c>
      <c r="EY182" s="180">
        <f t="shared" si="511"/>
        <v>0</v>
      </c>
      <c r="EZ182" s="180">
        <f t="shared" si="511"/>
        <v>0</v>
      </c>
      <c r="FA182" s="180">
        <f t="shared" si="511"/>
        <v>0</v>
      </c>
      <c r="FB182" s="180">
        <f t="shared" si="511"/>
        <v>0</v>
      </c>
      <c r="FC182" s="180">
        <f t="shared" si="511"/>
        <v>0</v>
      </c>
      <c r="FD182" s="180">
        <f t="shared" si="511"/>
        <v>0</v>
      </c>
      <c r="FE182" s="180">
        <f t="shared" si="511"/>
        <v>0</v>
      </c>
      <c r="FF182" s="180">
        <f t="shared" si="511"/>
        <v>0</v>
      </c>
      <c r="FG182" s="180">
        <f t="shared" si="511"/>
        <v>0</v>
      </c>
      <c r="FH182" s="181">
        <f>FG182</f>
        <v>0</v>
      </c>
      <c r="FI182" s="180">
        <f t="shared" ref="FI182:FT187" si="512">FI157+FI165-FI174</f>
        <v>0</v>
      </c>
      <c r="FJ182" s="180">
        <f t="shared" si="512"/>
        <v>0</v>
      </c>
      <c r="FK182" s="180">
        <f t="shared" si="512"/>
        <v>0</v>
      </c>
      <c r="FL182" s="180">
        <f t="shared" si="512"/>
        <v>0</v>
      </c>
      <c r="FM182" s="180">
        <f t="shared" si="512"/>
        <v>0</v>
      </c>
      <c r="FN182" s="180">
        <f t="shared" si="512"/>
        <v>0</v>
      </c>
      <c r="FO182" s="180">
        <f t="shared" si="512"/>
        <v>0</v>
      </c>
      <c r="FP182" s="180">
        <f t="shared" si="512"/>
        <v>0</v>
      </c>
      <c r="FQ182" s="180">
        <f t="shared" si="512"/>
        <v>0</v>
      </c>
      <c r="FR182" s="180">
        <f t="shared" si="512"/>
        <v>0</v>
      </c>
      <c r="FS182" s="180">
        <f t="shared" si="512"/>
        <v>0</v>
      </c>
      <c r="FT182" s="180">
        <f t="shared" si="512"/>
        <v>0</v>
      </c>
      <c r="FU182" s="181">
        <f>FT182</f>
        <v>0</v>
      </c>
      <c r="FV182" s="180">
        <f t="shared" ref="FV182:GG187" si="513">FV157+FV165-FV174</f>
        <v>0</v>
      </c>
      <c r="FW182" s="180">
        <f t="shared" si="513"/>
        <v>0</v>
      </c>
      <c r="FX182" s="180">
        <f t="shared" si="513"/>
        <v>0</v>
      </c>
      <c r="FY182" s="180">
        <f t="shared" si="513"/>
        <v>0</v>
      </c>
      <c r="FZ182" s="180">
        <f t="shared" si="513"/>
        <v>0</v>
      </c>
      <c r="GA182" s="180">
        <f t="shared" si="513"/>
        <v>0</v>
      </c>
      <c r="GB182" s="180">
        <f t="shared" si="513"/>
        <v>0</v>
      </c>
      <c r="GC182" s="180">
        <f t="shared" si="513"/>
        <v>0</v>
      </c>
      <c r="GD182" s="180">
        <f t="shared" si="513"/>
        <v>0</v>
      </c>
      <c r="GE182" s="180">
        <f t="shared" si="513"/>
        <v>0</v>
      </c>
      <c r="GF182" s="180">
        <f t="shared" si="513"/>
        <v>0</v>
      </c>
      <c r="GG182" s="180">
        <f t="shared" si="513"/>
        <v>0</v>
      </c>
      <c r="GH182" s="181">
        <f>GG182</f>
        <v>0</v>
      </c>
      <c r="GI182" s="180">
        <f t="shared" ref="GI182:GT187" si="514">GI157+GI165-GI174</f>
        <v>0</v>
      </c>
      <c r="GJ182" s="180">
        <f t="shared" si="514"/>
        <v>0</v>
      </c>
      <c r="GK182" s="180">
        <f t="shared" si="514"/>
        <v>0</v>
      </c>
      <c r="GL182" s="180">
        <f t="shared" si="514"/>
        <v>0</v>
      </c>
      <c r="GM182" s="180">
        <f t="shared" si="514"/>
        <v>0</v>
      </c>
      <c r="GN182" s="180">
        <f t="shared" si="514"/>
        <v>0</v>
      </c>
      <c r="GO182" s="180">
        <f t="shared" si="514"/>
        <v>0</v>
      </c>
      <c r="GP182" s="180">
        <f t="shared" si="514"/>
        <v>0</v>
      </c>
      <c r="GQ182" s="180">
        <f t="shared" si="514"/>
        <v>0</v>
      </c>
      <c r="GR182" s="180">
        <f t="shared" si="514"/>
        <v>0</v>
      </c>
      <c r="GS182" s="180">
        <f t="shared" si="514"/>
        <v>0</v>
      </c>
      <c r="GT182" s="180">
        <f t="shared" si="514"/>
        <v>0</v>
      </c>
      <c r="GU182" s="181">
        <f t="shared" ref="GU182:GU187" si="515">GT182</f>
        <v>0</v>
      </c>
    </row>
    <row r="183" spans="3:203" s="169" customFormat="1" x14ac:dyDescent="0.25">
      <c r="C183" s="182"/>
      <c r="F183" s="170"/>
      <c r="G183" s="178" t="s">
        <v>110</v>
      </c>
      <c r="H183" s="179"/>
      <c r="I183" s="179"/>
      <c r="J183" s="180"/>
      <c r="K183" s="180">
        <f t="shared" si="499"/>
        <v>0</v>
      </c>
      <c r="L183" s="180">
        <f t="shared" si="499"/>
        <v>0</v>
      </c>
      <c r="M183" s="180">
        <f t="shared" si="499"/>
        <v>0</v>
      </c>
      <c r="N183" s="180">
        <f t="shared" si="499"/>
        <v>0</v>
      </c>
      <c r="O183" s="180">
        <f t="shared" si="499"/>
        <v>0</v>
      </c>
      <c r="P183" s="181">
        <v>0</v>
      </c>
      <c r="Q183" s="180">
        <f t="shared" si="500"/>
        <v>0</v>
      </c>
      <c r="R183" s="180">
        <f t="shared" si="500"/>
        <v>0</v>
      </c>
      <c r="S183" s="180">
        <f t="shared" si="500"/>
        <v>0</v>
      </c>
      <c r="T183" s="180">
        <f t="shared" si="500"/>
        <v>0</v>
      </c>
      <c r="U183" s="180">
        <f t="shared" si="500"/>
        <v>0</v>
      </c>
      <c r="V183" s="180">
        <f t="shared" si="500"/>
        <v>0</v>
      </c>
      <c r="W183" s="180">
        <f t="shared" si="500"/>
        <v>0</v>
      </c>
      <c r="X183" s="180">
        <f t="shared" si="500"/>
        <v>0</v>
      </c>
      <c r="Y183" s="180">
        <f t="shared" si="500"/>
        <v>0</v>
      </c>
      <c r="Z183" s="180">
        <f t="shared" si="500"/>
        <v>0</v>
      </c>
      <c r="AA183" s="180">
        <f t="shared" si="500"/>
        <v>0</v>
      </c>
      <c r="AB183" s="180">
        <f t="shared" si="500"/>
        <v>0</v>
      </c>
      <c r="AC183" s="180">
        <f t="shared" si="500"/>
        <v>0</v>
      </c>
      <c r="AD183" s="180">
        <f t="shared" si="500"/>
        <v>0</v>
      </c>
      <c r="AE183" s="180">
        <f t="shared" si="500"/>
        <v>0</v>
      </c>
      <c r="AF183" s="180">
        <f t="shared" si="500"/>
        <v>0</v>
      </c>
      <c r="AG183" s="180">
        <f t="shared" ref="AG183" si="516">AG158+AG166-AG175</f>
        <v>0</v>
      </c>
      <c r="AH183" s="181">
        <f t="shared" ref="AH183:AH187" si="517">AB183</f>
        <v>0</v>
      </c>
      <c r="AI183" s="180">
        <f t="shared" si="502"/>
        <v>0</v>
      </c>
      <c r="AJ183" s="180">
        <f t="shared" si="502"/>
        <v>0</v>
      </c>
      <c r="AK183" s="180">
        <f t="shared" si="502"/>
        <v>0</v>
      </c>
      <c r="AL183" s="180">
        <f t="shared" si="502"/>
        <v>0</v>
      </c>
      <c r="AM183" s="180">
        <f t="shared" si="502"/>
        <v>0</v>
      </c>
      <c r="AN183" s="180">
        <f t="shared" si="502"/>
        <v>0</v>
      </c>
      <c r="AO183" s="180">
        <f t="shared" si="502"/>
        <v>0</v>
      </c>
      <c r="AP183" s="180">
        <f t="shared" si="502"/>
        <v>0</v>
      </c>
      <c r="AQ183" s="180">
        <f t="shared" si="502"/>
        <v>0</v>
      </c>
      <c r="AR183" s="180">
        <f t="shared" si="502"/>
        <v>0</v>
      </c>
      <c r="AS183" s="180">
        <f t="shared" si="502"/>
        <v>0</v>
      </c>
      <c r="AT183" s="180">
        <f t="shared" si="502"/>
        <v>0</v>
      </c>
      <c r="AU183" s="181">
        <f t="shared" ref="AU183:AU187" si="518">AT183</f>
        <v>0</v>
      </c>
      <c r="AV183" s="180">
        <f t="shared" si="503"/>
        <v>0</v>
      </c>
      <c r="AW183" s="180">
        <f t="shared" si="503"/>
        <v>0</v>
      </c>
      <c r="AX183" s="180">
        <f t="shared" si="503"/>
        <v>0</v>
      </c>
      <c r="AY183" s="180">
        <f t="shared" si="503"/>
        <v>0</v>
      </c>
      <c r="AZ183" s="180">
        <f t="shared" si="503"/>
        <v>0</v>
      </c>
      <c r="BA183" s="180">
        <f t="shared" si="503"/>
        <v>0</v>
      </c>
      <c r="BB183" s="180">
        <f t="shared" si="503"/>
        <v>0</v>
      </c>
      <c r="BC183" s="180">
        <f t="shared" si="503"/>
        <v>0</v>
      </c>
      <c r="BD183" s="180">
        <f t="shared" si="503"/>
        <v>0</v>
      </c>
      <c r="BE183" s="180">
        <f t="shared" si="503"/>
        <v>0</v>
      </c>
      <c r="BF183" s="180">
        <f t="shared" si="503"/>
        <v>0</v>
      </c>
      <c r="BG183" s="180">
        <f t="shared" si="503"/>
        <v>0</v>
      </c>
      <c r="BH183" s="181">
        <f t="shared" ref="BH183:BH187" si="519">BG183</f>
        <v>0</v>
      </c>
      <c r="BI183" s="180">
        <f t="shared" si="504"/>
        <v>0</v>
      </c>
      <c r="BJ183" s="180">
        <f t="shared" si="504"/>
        <v>0</v>
      </c>
      <c r="BK183" s="180">
        <f t="shared" si="504"/>
        <v>0</v>
      </c>
      <c r="BL183" s="180">
        <f t="shared" si="504"/>
        <v>0</v>
      </c>
      <c r="BM183" s="180">
        <f t="shared" si="504"/>
        <v>0</v>
      </c>
      <c r="BN183" s="180">
        <f t="shared" si="504"/>
        <v>0</v>
      </c>
      <c r="BO183" s="180">
        <f t="shared" si="504"/>
        <v>0</v>
      </c>
      <c r="BP183" s="180">
        <f t="shared" si="504"/>
        <v>0</v>
      </c>
      <c r="BQ183" s="180">
        <f t="shared" si="504"/>
        <v>0</v>
      </c>
      <c r="BR183" s="180">
        <f t="shared" si="504"/>
        <v>0</v>
      </c>
      <c r="BS183" s="180">
        <f t="shared" si="504"/>
        <v>0</v>
      </c>
      <c r="BT183" s="180">
        <f t="shared" si="504"/>
        <v>0</v>
      </c>
      <c r="BU183" s="181">
        <f t="shared" ref="BU183:BU187" si="520">BT183</f>
        <v>0</v>
      </c>
      <c r="BV183" s="180">
        <f t="shared" si="505"/>
        <v>0</v>
      </c>
      <c r="BW183" s="180">
        <f t="shared" si="505"/>
        <v>0</v>
      </c>
      <c r="BX183" s="180">
        <f t="shared" si="505"/>
        <v>0</v>
      </c>
      <c r="BY183" s="180">
        <f t="shared" si="505"/>
        <v>0</v>
      </c>
      <c r="BZ183" s="180">
        <f t="shared" si="505"/>
        <v>0</v>
      </c>
      <c r="CA183" s="180">
        <f t="shared" si="505"/>
        <v>0</v>
      </c>
      <c r="CB183" s="180">
        <f t="shared" si="505"/>
        <v>0</v>
      </c>
      <c r="CC183" s="180">
        <f t="shared" si="505"/>
        <v>0</v>
      </c>
      <c r="CD183" s="180">
        <f t="shared" si="505"/>
        <v>0</v>
      </c>
      <c r="CE183" s="180">
        <f t="shared" si="505"/>
        <v>0</v>
      </c>
      <c r="CF183" s="180">
        <f t="shared" si="505"/>
        <v>0</v>
      </c>
      <c r="CG183" s="180">
        <f t="shared" si="505"/>
        <v>0</v>
      </c>
      <c r="CH183" s="181">
        <f t="shared" ref="CH183:CH187" si="521">CG183</f>
        <v>0</v>
      </c>
      <c r="CI183" s="180">
        <f t="shared" si="506"/>
        <v>0</v>
      </c>
      <c r="CJ183" s="180">
        <f t="shared" si="506"/>
        <v>0</v>
      </c>
      <c r="CK183" s="180">
        <f t="shared" si="506"/>
        <v>0</v>
      </c>
      <c r="CL183" s="180">
        <f t="shared" si="506"/>
        <v>0</v>
      </c>
      <c r="CM183" s="180">
        <f t="shared" si="506"/>
        <v>0</v>
      </c>
      <c r="CN183" s="180">
        <f t="shared" si="506"/>
        <v>0</v>
      </c>
      <c r="CO183" s="180">
        <f t="shared" si="506"/>
        <v>0</v>
      </c>
      <c r="CP183" s="180">
        <f t="shared" si="506"/>
        <v>0</v>
      </c>
      <c r="CQ183" s="180">
        <f t="shared" si="506"/>
        <v>0</v>
      </c>
      <c r="CR183" s="180">
        <f t="shared" si="506"/>
        <v>0</v>
      </c>
      <c r="CS183" s="180">
        <f t="shared" si="506"/>
        <v>0</v>
      </c>
      <c r="CT183" s="180">
        <f t="shared" si="506"/>
        <v>0</v>
      </c>
      <c r="CU183" s="181">
        <f t="shared" ref="CU183:CU187" si="522">CT183</f>
        <v>0</v>
      </c>
      <c r="CV183" s="180">
        <f t="shared" si="507"/>
        <v>0</v>
      </c>
      <c r="CW183" s="180">
        <f t="shared" si="507"/>
        <v>0</v>
      </c>
      <c r="CX183" s="180">
        <f t="shared" si="507"/>
        <v>0</v>
      </c>
      <c r="CY183" s="180">
        <f t="shared" si="507"/>
        <v>0</v>
      </c>
      <c r="CZ183" s="180">
        <f t="shared" si="507"/>
        <v>0</v>
      </c>
      <c r="DA183" s="180">
        <f t="shared" si="507"/>
        <v>0</v>
      </c>
      <c r="DB183" s="180">
        <f t="shared" si="507"/>
        <v>0</v>
      </c>
      <c r="DC183" s="180">
        <f t="shared" si="507"/>
        <v>0</v>
      </c>
      <c r="DD183" s="180">
        <f t="shared" si="507"/>
        <v>0</v>
      </c>
      <c r="DE183" s="180">
        <f t="shared" si="507"/>
        <v>0</v>
      </c>
      <c r="DF183" s="180">
        <f t="shared" si="507"/>
        <v>0</v>
      </c>
      <c r="DG183" s="180">
        <f t="shared" si="507"/>
        <v>0</v>
      </c>
      <c r="DH183" s="181">
        <f t="shared" ref="DH183:DH187" si="523">DG183</f>
        <v>0</v>
      </c>
      <c r="DI183" s="180">
        <f t="shared" si="508"/>
        <v>0</v>
      </c>
      <c r="DJ183" s="180">
        <f t="shared" si="508"/>
        <v>0</v>
      </c>
      <c r="DK183" s="180">
        <f t="shared" si="508"/>
        <v>0</v>
      </c>
      <c r="DL183" s="180">
        <f t="shared" si="508"/>
        <v>0</v>
      </c>
      <c r="DM183" s="180">
        <f t="shared" si="508"/>
        <v>0</v>
      </c>
      <c r="DN183" s="180">
        <f t="shared" si="508"/>
        <v>0</v>
      </c>
      <c r="DO183" s="180">
        <f t="shared" si="508"/>
        <v>0</v>
      </c>
      <c r="DP183" s="180">
        <f t="shared" si="508"/>
        <v>0</v>
      </c>
      <c r="DQ183" s="180">
        <f t="shared" si="508"/>
        <v>0</v>
      </c>
      <c r="DR183" s="180">
        <f t="shared" si="508"/>
        <v>0</v>
      </c>
      <c r="DS183" s="180">
        <f t="shared" si="508"/>
        <v>0</v>
      </c>
      <c r="DT183" s="180">
        <f t="shared" si="508"/>
        <v>0</v>
      </c>
      <c r="DU183" s="181">
        <f t="shared" ref="DU183:DU187" si="524">DT183</f>
        <v>0</v>
      </c>
      <c r="DV183" s="180">
        <f t="shared" si="509"/>
        <v>0</v>
      </c>
      <c r="DW183" s="180">
        <f t="shared" si="509"/>
        <v>0</v>
      </c>
      <c r="DX183" s="180">
        <f t="shared" si="509"/>
        <v>0</v>
      </c>
      <c r="DY183" s="180">
        <f t="shared" si="509"/>
        <v>0</v>
      </c>
      <c r="DZ183" s="180">
        <f t="shared" si="509"/>
        <v>0</v>
      </c>
      <c r="EA183" s="180">
        <f t="shared" si="509"/>
        <v>0</v>
      </c>
      <c r="EB183" s="180">
        <f t="shared" si="509"/>
        <v>0</v>
      </c>
      <c r="EC183" s="180">
        <f t="shared" si="509"/>
        <v>0</v>
      </c>
      <c r="ED183" s="180">
        <f t="shared" si="509"/>
        <v>0</v>
      </c>
      <c r="EE183" s="180">
        <f t="shared" si="509"/>
        <v>0</v>
      </c>
      <c r="EF183" s="180">
        <f t="shared" si="509"/>
        <v>0</v>
      </c>
      <c r="EG183" s="180">
        <f t="shared" si="509"/>
        <v>0</v>
      </c>
      <c r="EH183" s="181">
        <f t="shared" ref="EH183:EH187" si="525">EG183</f>
        <v>0</v>
      </c>
      <c r="EI183" s="180">
        <f t="shared" si="510"/>
        <v>0</v>
      </c>
      <c r="EJ183" s="180">
        <f t="shared" si="510"/>
        <v>0</v>
      </c>
      <c r="EK183" s="180">
        <f t="shared" si="510"/>
        <v>0</v>
      </c>
      <c r="EL183" s="180">
        <f t="shared" si="510"/>
        <v>0</v>
      </c>
      <c r="EM183" s="180">
        <f t="shared" si="510"/>
        <v>0</v>
      </c>
      <c r="EN183" s="180">
        <f t="shared" si="510"/>
        <v>0</v>
      </c>
      <c r="EO183" s="180">
        <f t="shared" si="510"/>
        <v>0</v>
      </c>
      <c r="EP183" s="180">
        <f t="shared" si="510"/>
        <v>0</v>
      </c>
      <c r="EQ183" s="180">
        <f t="shared" si="510"/>
        <v>0</v>
      </c>
      <c r="ER183" s="180">
        <f t="shared" si="510"/>
        <v>0</v>
      </c>
      <c r="ES183" s="180">
        <f t="shared" si="510"/>
        <v>0</v>
      </c>
      <c r="ET183" s="180">
        <f t="shared" si="510"/>
        <v>0</v>
      </c>
      <c r="EU183" s="181">
        <f t="shared" ref="EU183:EU187" si="526">ET183</f>
        <v>0</v>
      </c>
      <c r="EV183" s="180">
        <f t="shared" si="511"/>
        <v>0</v>
      </c>
      <c r="EW183" s="180">
        <f t="shared" si="511"/>
        <v>0</v>
      </c>
      <c r="EX183" s="180">
        <f t="shared" si="511"/>
        <v>0</v>
      </c>
      <c r="EY183" s="180">
        <f t="shared" si="511"/>
        <v>0</v>
      </c>
      <c r="EZ183" s="180">
        <f t="shared" si="511"/>
        <v>0</v>
      </c>
      <c r="FA183" s="180">
        <f t="shared" si="511"/>
        <v>0</v>
      </c>
      <c r="FB183" s="180">
        <f t="shared" si="511"/>
        <v>0</v>
      </c>
      <c r="FC183" s="180">
        <f t="shared" si="511"/>
        <v>0</v>
      </c>
      <c r="FD183" s="180">
        <f t="shared" si="511"/>
        <v>0</v>
      </c>
      <c r="FE183" s="180">
        <f t="shared" si="511"/>
        <v>0</v>
      </c>
      <c r="FF183" s="180">
        <f t="shared" si="511"/>
        <v>0</v>
      </c>
      <c r="FG183" s="180">
        <f t="shared" si="511"/>
        <v>0</v>
      </c>
      <c r="FH183" s="181">
        <f t="shared" ref="FH183:FH187" si="527">FG183</f>
        <v>0</v>
      </c>
      <c r="FI183" s="180">
        <f t="shared" si="512"/>
        <v>0</v>
      </c>
      <c r="FJ183" s="180">
        <f t="shared" si="512"/>
        <v>0</v>
      </c>
      <c r="FK183" s="180">
        <f t="shared" si="512"/>
        <v>0</v>
      </c>
      <c r="FL183" s="180">
        <f t="shared" si="512"/>
        <v>0</v>
      </c>
      <c r="FM183" s="180">
        <f t="shared" si="512"/>
        <v>0</v>
      </c>
      <c r="FN183" s="180">
        <f t="shared" si="512"/>
        <v>0</v>
      </c>
      <c r="FO183" s="180">
        <f t="shared" si="512"/>
        <v>0</v>
      </c>
      <c r="FP183" s="180">
        <f t="shared" si="512"/>
        <v>0</v>
      </c>
      <c r="FQ183" s="180">
        <f t="shared" si="512"/>
        <v>0</v>
      </c>
      <c r="FR183" s="180">
        <f t="shared" si="512"/>
        <v>0</v>
      </c>
      <c r="FS183" s="180">
        <f t="shared" si="512"/>
        <v>0</v>
      </c>
      <c r="FT183" s="180">
        <f t="shared" si="512"/>
        <v>0</v>
      </c>
      <c r="FU183" s="181">
        <f t="shared" ref="FU183:FU187" si="528">FT183</f>
        <v>0</v>
      </c>
      <c r="FV183" s="180">
        <f t="shared" si="513"/>
        <v>0</v>
      </c>
      <c r="FW183" s="180">
        <f t="shared" si="513"/>
        <v>0</v>
      </c>
      <c r="FX183" s="180">
        <f t="shared" si="513"/>
        <v>0</v>
      </c>
      <c r="FY183" s="180">
        <f t="shared" si="513"/>
        <v>0</v>
      </c>
      <c r="FZ183" s="180">
        <f t="shared" si="513"/>
        <v>0</v>
      </c>
      <c r="GA183" s="180">
        <f t="shared" si="513"/>
        <v>0</v>
      </c>
      <c r="GB183" s="180">
        <f t="shared" si="513"/>
        <v>0</v>
      </c>
      <c r="GC183" s="180">
        <f t="shared" si="513"/>
        <v>0</v>
      </c>
      <c r="GD183" s="180">
        <f t="shared" si="513"/>
        <v>0</v>
      </c>
      <c r="GE183" s="180">
        <f t="shared" si="513"/>
        <v>0</v>
      </c>
      <c r="GF183" s="180">
        <f t="shared" si="513"/>
        <v>0</v>
      </c>
      <c r="GG183" s="180">
        <f t="shared" si="513"/>
        <v>0</v>
      </c>
      <c r="GH183" s="181">
        <f t="shared" ref="GH183:GH187" si="529">GG183</f>
        <v>0</v>
      </c>
      <c r="GI183" s="180">
        <f t="shared" si="514"/>
        <v>0</v>
      </c>
      <c r="GJ183" s="180">
        <f t="shared" si="514"/>
        <v>0</v>
      </c>
      <c r="GK183" s="180">
        <f t="shared" si="514"/>
        <v>0</v>
      </c>
      <c r="GL183" s="180">
        <f t="shared" si="514"/>
        <v>0</v>
      </c>
      <c r="GM183" s="180">
        <f t="shared" si="514"/>
        <v>0</v>
      </c>
      <c r="GN183" s="180">
        <f t="shared" si="514"/>
        <v>0</v>
      </c>
      <c r="GO183" s="180">
        <f t="shared" si="514"/>
        <v>0</v>
      </c>
      <c r="GP183" s="180">
        <f t="shared" si="514"/>
        <v>0</v>
      </c>
      <c r="GQ183" s="180">
        <f t="shared" si="514"/>
        <v>0</v>
      </c>
      <c r="GR183" s="180">
        <f t="shared" si="514"/>
        <v>0</v>
      </c>
      <c r="GS183" s="180">
        <f t="shared" si="514"/>
        <v>0</v>
      </c>
      <c r="GT183" s="180">
        <f t="shared" si="514"/>
        <v>0</v>
      </c>
      <c r="GU183" s="181">
        <f t="shared" si="515"/>
        <v>0</v>
      </c>
    </row>
    <row r="184" spans="3:203" s="169" customFormat="1" x14ac:dyDescent="0.25">
      <c r="C184" s="182"/>
      <c r="F184" s="170"/>
      <c r="G184" s="178" t="s">
        <v>111</v>
      </c>
      <c r="H184" s="179"/>
      <c r="I184" s="179"/>
      <c r="J184" s="180"/>
      <c r="K184" s="180">
        <f t="shared" si="499"/>
        <v>0</v>
      </c>
      <c r="L184" s="180">
        <f t="shared" si="499"/>
        <v>0</v>
      </c>
      <c r="M184" s="180">
        <f t="shared" si="499"/>
        <v>0</v>
      </c>
      <c r="N184" s="180">
        <f t="shared" si="499"/>
        <v>0</v>
      </c>
      <c r="O184" s="180">
        <f t="shared" si="499"/>
        <v>0</v>
      </c>
      <c r="P184" s="181">
        <v>0</v>
      </c>
      <c r="Q184" s="180">
        <f t="shared" si="500"/>
        <v>0</v>
      </c>
      <c r="R184" s="180">
        <f t="shared" si="500"/>
        <v>0</v>
      </c>
      <c r="S184" s="180">
        <f t="shared" si="500"/>
        <v>0</v>
      </c>
      <c r="T184" s="180">
        <f t="shared" si="500"/>
        <v>0</v>
      </c>
      <c r="U184" s="180">
        <f t="shared" si="500"/>
        <v>0</v>
      </c>
      <c r="V184" s="180">
        <f t="shared" si="500"/>
        <v>0</v>
      </c>
      <c r="W184" s="180">
        <f t="shared" si="500"/>
        <v>0</v>
      </c>
      <c r="X184" s="180">
        <f t="shared" si="500"/>
        <v>0</v>
      </c>
      <c r="Y184" s="180">
        <f t="shared" si="500"/>
        <v>0</v>
      </c>
      <c r="Z184" s="180">
        <f t="shared" si="500"/>
        <v>0</v>
      </c>
      <c r="AA184" s="180">
        <f t="shared" si="500"/>
        <v>0</v>
      </c>
      <c r="AB184" s="180">
        <f t="shared" si="500"/>
        <v>0</v>
      </c>
      <c r="AC184" s="180">
        <f t="shared" si="500"/>
        <v>0</v>
      </c>
      <c r="AD184" s="180">
        <f t="shared" si="500"/>
        <v>0</v>
      </c>
      <c r="AE184" s="180">
        <f t="shared" si="500"/>
        <v>0</v>
      </c>
      <c r="AF184" s="180">
        <f t="shared" si="500"/>
        <v>0</v>
      </c>
      <c r="AG184" s="180">
        <f t="shared" ref="AG184" si="530">AG159+AG167-AG176</f>
        <v>0</v>
      </c>
      <c r="AH184" s="181">
        <f t="shared" si="517"/>
        <v>0</v>
      </c>
      <c r="AI184" s="180">
        <f t="shared" si="502"/>
        <v>0</v>
      </c>
      <c r="AJ184" s="180">
        <f t="shared" si="502"/>
        <v>0</v>
      </c>
      <c r="AK184" s="180">
        <f t="shared" si="502"/>
        <v>0</v>
      </c>
      <c r="AL184" s="180">
        <f t="shared" si="502"/>
        <v>0</v>
      </c>
      <c r="AM184" s="180">
        <f t="shared" si="502"/>
        <v>0</v>
      </c>
      <c r="AN184" s="180">
        <f t="shared" si="502"/>
        <v>0</v>
      </c>
      <c r="AO184" s="180">
        <f t="shared" si="502"/>
        <v>0</v>
      </c>
      <c r="AP184" s="180">
        <f t="shared" si="502"/>
        <v>0</v>
      </c>
      <c r="AQ184" s="180">
        <f t="shared" si="502"/>
        <v>0</v>
      </c>
      <c r="AR184" s="180">
        <f t="shared" si="502"/>
        <v>0</v>
      </c>
      <c r="AS184" s="180">
        <f t="shared" si="502"/>
        <v>0</v>
      </c>
      <c r="AT184" s="180">
        <f t="shared" si="502"/>
        <v>0</v>
      </c>
      <c r="AU184" s="181">
        <f t="shared" si="518"/>
        <v>0</v>
      </c>
      <c r="AV184" s="180">
        <f t="shared" si="503"/>
        <v>0</v>
      </c>
      <c r="AW184" s="180">
        <f t="shared" si="503"/>
        <v>0</v>
      </c>
      <c r="AX184" s="180">
        <f t="shared" si="503"/>
        <v>0</v>
      </c>
      <c r="AY184" s="180">
        <f t="shared" si="503"/>
        <v>0</v>
      </c>
      <c r="AZ184" s="180">
        <f t="shared" si="503"/>
        <v>0</v>
      </c>
      <c r="BA184" s="180">
        <f t="shared" si="503"/>
        <v>0</v>
      </c>
      <c r="BB184" s="180">
        <f t="shared" si="503"/>
        <v>0</v>
      </c>
      <c r="BC184" s="180">
        <f t="shared" si="503"/>
        <v>0</v>
      </c>
      <c r="BD184" s="180">
        <f t="shared" si="503"/>
        <v>0</v>
      </c>
      <c r="BE184" s="180">
        <f t="shared" si="503"/>
        <v>0</v>
      </c>
      <c r="BF184" s="180">
        <f t="shared" si="503"/>
        <v>0</v>
      </c>
      <c r="BG184" s="180">
        <f t="shared" si="503"/>
        <v>0</v>
      </c>
      <c r="BH184" s="181">
        <f t="shared" si="519"/>
        <v>0</v>
      </c>
      <c r="BI184" s="180">
        <f t="shared" si="504"/>
        <v>0</v>
      </c>
      <c r="BJ184" s="180">
        <f t="shared" si="504"/>
        <v>0</v>
      </c>
      <c r="BK184" s="180">
        <f t="shared" si="504"/>
        <v>0</v>
      </c>
      <c r="BL184" s="180">
        <f t="shared" si="504"/>
        <v>0</v>
      </c>
      <c r="BM184" s="180">
        <f t="shared" si="504"/>
        <v>0</v>
      </c>
      <c r="BN184" s="180">
        <f t="shared" si="504"/>
        <v>0</v>
      </c>
      <c r="BO184" s="180">
        <f t="shared" si="504"/>
        <v>0</v>
      </c>
      <c r="BP184" s="180">
        <f t="shared" si="504"/>
        <v>0</v>
      </c>
      <c r="BQ184" s="180">
        <f t="shared" si="504"/>
        <v>0</v>
      </c>
      <c r="BR184" s="180">
        <f t="shared" si="504"/>
        <v>0</v>
      </c>
      <c r="BS184" s="180">
        <f t="shared" si="504"/>
        <v>0</v>
      </c>
      <c r="BT184" s="180">
        <f t="shared" si="504"/>
        <v>0</v>
      </c>
      <c r="BU184" s="181">
        <f t="shared" si="520"/>
        <v>0</v>
      </c>
      <c r="BV184" s="180">
        <f t="shared" si="505"/>
        <v>0</v>
      </c>
      <c r="BW184" s="180">
        <f t="shared" si="505"/>
        <v>0</v>
      </c>
      <c r="BX184" s="180">
        <f t="shared" si="505"/>
        <v>0</v>
      </c>
      <c r="BY184" s="180">
        <f t="shared" si="505"/>
        <v>0</v>
      </c>
      <c r="BZ184" s="180">
        <f t="shared" si="505"/>
        <v>0</v>
      </c>
      <c r="CA184" s="180">
        <f t="shared" si="505"/>
        <v>0</v>
      </c>
      <c r="CB184" s="180">
        <f t="shared" si="505"/>
        <v>0</v>
      </c>
      <c r="CC184" s="180">
        <f t="shared" si="505"/>
        <v>0</v>
      </c>
      <c r="CD184" s="180">
        <f t="shared" si="505"/>
        <v>0</v>
      </c>
      <c r="CE184" s="180">
        <f t="shared" si="505"/>
        <v>0</v>
      </c>
      <c r="CF184" s="180">
        <f t="shared" si="505"/>
        <v>0</v>
      </c>
      <c r="CG184" s="180">
        <f t="shared" si="505"/>
        <v>0</v>
      </c>
      <c r="CH184" s="181">
        <f t="shared" si="521"/>
        <v>0</v>
      </c>
      <c r="CI184" s="180">
        <f t="shared" si="506"/>
        <v>0</v>
      </c>
      <c r="CJ184" s="180">
        <f t="shared" si="506"/>
        <v>0</v>
      </c>
      <c r="CK184" s="180">
        <f t="shared" si="506"/>
        <v>0</v>
      </c>
      <c r="CL184" s="180">
        <f t="shared" si="506"/>
        <v>0</v>
      </c>
      <c r="CM184" s="180">
        <f t="shared" si="506"/>
        <v>0</v>
      </c>
      <c r="CN184" s="180">
        <f t="shared" si="506"/>
        <v>0</v>
      </c>
      <c r="CO184" s="180">
        <f t="shared" si="506"/>
        <v>0</v>
      </c>
      <c r="CP184" s="180">
        <f t="shared" si="506"/>
        <v>0</v>
      </c>
      <c r="CQ184" s="180">
        <f t="shared" si="506"/>
        <v>0</v>
      </c>
      <c r="CR184" s="180">
        <f t="shared" si="506"/>
        <v>0</v>
      </c>
      <c r="CS184" s="180">
        <f t="shared" si="506"/>
        <v>0</v>
      </c>
      <c r="CT184" s="180">
        <f t="shared" si="506"/>
        <v>0</v>
      </c>
      <c r="CU184" s="181">
        <f t="shared" si="522"/>
        <v>0</v>
      </c>
      <c r="CV184" s="180">
        <f t="shared" si="507"/>
        <v>0</v>
      </c>
      <c r="CW184" s="180">
        <f t="shared" si="507"/>
        <v>0</v>
      </c>
      <c r="CX184" s="180">
        <f t="shared" si="507"/>
        <v>0</v>
      </c>
      <c r="CY184" s="180">
        <f t="shared" si="507"/>
        <v>0</v>
      </c>
      <c r="CZ184" s="180">
        <f t="shared" si="507"/>
        <v>0</v>
      </c>
      <c r="DA184" s="180">
        <f t="shared" si="507"/>
        <v>0</v>
      </c>
      <c r="DB184" s="180">
        <f t="shared" si="507"/>
        <v>0</v>
      </c>
      <c r="DC184" s="180">
        <f t="shared" si="507"/>
        <v>0</v>
      </c>
      <c r="DD184" s="180">
        <f t="shared" si="507"/>
        <v>0</v>
      </c>
      <c r="DE184" s="180">
        <f t="shared" si="507"/>
        <v>0</v>
      </c>
      <c r="DF184" s="180">
        <f t="shared" si="507"/>
        <v>0</v>
      </c>
      <c r="DG184" s="180">
        <f t="shared" si="507"/>
        <v>0</v>
      </c>
      <c r="DH184" s="181">
        <f t="shared" si="523"/>
        <v>0</v>
      </c>
      <c r="DI184" s="180">
        <f t="shared" si="508"/>
        <v>0</v>
      </c>
      <c r="DJ184" s="180">
        <f t="shared" si="508"/>
        <v>0</v>
      </c>
      <c r="DK184" s="180">
        <f t="shared" si="508"/>
        <v>0</v>
      </c>
      <c r="DL184" s="180">
        <f t="shared" si="508"/>
        <v>0</v>
      </c>
      <c r="DM184" s="180">
        <f t="shared" si="508"/>
        <v>0</v>
      </c>
      <c r="DN184" s="180">
        <f t="shared" si="508"/>
        <v>0</v>
      </c>
      <c r="DO184" s="180">
        <f t="shared" si="508"/>
        <v>0</v>
      </c>
      <c r="DP184" s="180">
        <f t="shared" si="508"/>
        <v>0</v>
      </c>
      <c r="DQ184" s="180">
        <f t="shared" si="508"/>
        <v>0</v>
      </c>
      <c r="DR184" s="180">
        <f t="shared" si="508"/>
        <v>0</v>
      </c>
      <c r="DS184" s="180">
        <f t="shared" si="508"/>
        <v>0</v>
      </c>
      <c r="DT184" s="180">
        <f t="shared" si="508"/>
        <v>0</v>
      </c>
      <c r="DU184" s="181">
        <f t="shared" si="524"/>
        <v>0</v>
      </c>
      <c r="DV184" s="180">
        <f t="shared" si="509"/>
        <v>0</v>
      </c>
      <c r="DW184" s="180">
        <f t="shared" si="509"/>
        <v>0</v>
      </c>
      <c r="DX184" s="180">
        <f t="shared" si="509"/>
        <v>0</v>
      </c>
      <c r="DY184" s="180">
        <f t="shared" si="509"/>
        <v>0</v>
      </c>
      <c r="DZ184" s="180">
        <f t="shared" si="509"/>
        <v>0</v>
      </c>
      <c r="EA184" s="180">
        <f t="shared" si="509"/>
        <v>0</v>
      </c>
      <c r="EB184" s="180">
        <f t="shared" si="509"/>
        <v>0</v>
      </c>
      <c r="EC184" s="180">
        <f t="shared" si="509"/>
        <v>0</v>
      </c>
      <c r="ED184" s="180">
        <f t="shared" si="509"/>
        <v>0</v>
      </c>
      <c r="EE184" s="180">
        <f t="shared" si="509"/>
        <v>0</v>
      </c>
      <c r="EF184" s="180">
        <f t="shared" si="509"/>
        <v>0</v>
      </c>
      <c r="EG184" s="180">
        <f t="shared" si="509"/>
        <v>0</v>
      </c>
      <c r="EH184" s="181">
        <f t="shared" si="525"/>
        <v>0</v>
      </c>
      <c r="EI184" s="180">
        <f t="shared" si="510"/>
        <v>0</v>
      </c>
      <c r="EJ184" s="180">
        <f t="shared" si="510"/>
        <v>0</v>
      </c>
      <c r="EK184" s="180">
        <f t="shared" si="510"/>
        <v>0</v>
      </c>
      <c r="EL184" s="180">
        <f t="shared" si="510"/>
        <v>0</v>
      </c>
      <c r="EM184" s="180">
        <f t="shared" si="510"/>
        <v>0</v>
      </c>
      <c r="EN184" s="180">
        <f t="shared" si="510"/>
        <v>0</v>
      </c>
      <c r="EO184" s="180">
        <f t="shared" si="510"/>
        <v>0</v>
      </c>
      <c r="EP184" s="180">
        <f t="shared" si="510"/>
        <v>0</v>
      </c>
      <c r="EQ184" s="180">
        <f t="shared" si="510"/>
        <v>0</v>
      </c>
      <c r="ER184" s="180">
        <f t="shared" si="510"/>
        <v>0</v>
      </c>
      <c r="ES184" s="180">
        <f t="shared" si="510"/>
        <v>0</v>
      </c>
      <c r="ET184" s="180">
        <f t="shared" si="510"/>
        <v>0</v>
      </c>
      <c r="EU184" s="181">
        <f t="shared" si="526"/>
        <v>0</v>
      </c>
      <c r="EV184" s="180">
        <f t="shared" si="511"/>
        <v>0</v>
      </c>
      <c r="EW184" s="180">
        <f t="shared" si="511"/>
        <v>0</v>
      </c>
      <c r="EX184" s="180">
        <f t="shared" si="511"/>
        <v>0</v>
      </c>
      <c r="EY184" s="180">
        <f t="shared" si="511"/>
        <v>0</v>
      </c>
      <c r="EZ184" s="180">
        <f t="shared" si="511"/>
        <v>0</v>
      </c>
      <c r="FA184" s="180">
        <f t="shared" si="511"/>
        <v>0</v>
      </c>
      <c r="FB184" s="180">
        <f t="shared" si="511"/>
        <v>0</v>
      </c>
      <c r="FC184" s="180">
        <f t="shared" si="511"/>
        <v>0</v>
      </c>
      <c r="FD184" s="180">
        <f t="shared" si="511"/>
        <v>0</v>
      </c>
      <c r="FE184" s="180">
        <f t="shared" si="511"/>
        <v>0</v>
      </c>
      <c r="FF184" s="180">
        <f t="shared" si="511"/>
        <v>0</v>
      </c>
      <c r="FG184" s="180">
        <f t="shared" si="511"/>
        <v>0</v>
      </c>
      <c r="FH184" s="181">
        <f t="shared" si="527"/>
        <v>0</v>
      </c>
      <c r="FI184" s="180">
        <f t="shared" si="512"/>
        <v>0</v>
      </c>
      <c r="FJ184" s="180">
        <f t="shared" si="512"/>
        <v>0</v>
      </c>
      <c r="FK184" s="180">
        <f t="shared" si="512"/>
        <v>0</v>
      </c>
      <c r="FL184" s="180">
        <f t="shared" si="512"/>
        <v>0</v>
      </c>
      <c r="FM184" s="180">
        <f t="shared" si="512"/>
        <v>0</v>
      </c>
      <c r="FN184" s="180">
        <f t="shared" si="512"/>
        <v>0</v>
      </c>
      <c r="FO184" s="180">
        <f t="shared" si="512"/>
        <v>0</v>
      </c>
      <c r="FP184" s="180">
        <f t="shared" si="512"/>
        <v>0</v>
      </c>
      <c r="FQ184" s="180">
        <f t="shared" si="512"/>
        <v>0</v>
      </c>
      <c r="FR184" s="180">
        <f t="shared" si="512"/>
        <v>0</v>
      </c>
      <c r="FS184" s="180">
        <f t="shared" si="512"/>
        <v>0</v>
      </c>
      <c r="FT184" s="180">
        <f t="shared" si="512"/>
        <v>0</v>
      </c>
      <c r="FU184" s="181">
        <f t="shared" si="528"/>
        <v>0</v>
      </c>
      <c r="FV184" s="180">
        <f t="shared" si="513"/>
        <v>0</v>
      </c>
      <c r="FW184" s="180">
        <f t="shared" si="513"/>
        <v>0</v>
      </c>
      <c r="FX184" s="180">
        <f t="shared" si="513"/>
        <v>0</v>
      </c>
      <c r="FY184" s="180">
        <f t="shared" si="513"/>
        <v>0</v>
      </c>
      <c r="FZ184" s="180">
        <f t="shared" si="513"/>
        <v>0</v>
      </c>
      <c r="GA184" s="180">
        <f t="shared" si="513"/>
        <v>0</v>
      </c>
      <c r="GB184" s="180">
        <f t="shared" si="513"/>
        <v>0</v>
      </c>
      <c r="GC184" s="180">
        <f t="shared" si="513"/>
        <v>0</v>
      </c>
      <c r="GD184" s="180">
        <f t="shared" si="513"/>
        <v>0</v>
      </c>
      <c r="GE184" s="180">
        <f t="shared" si="513"/>
        <v>0</v>
      </c>
      <c r="GF184" s="180">
        <f t="shared" si="513"/>
        <v>0</v>
      </c>
      <c r="GG184" s="180">
        <f t="shared" si="513"/>
        <v>0</v>
      </c>
      <c r="GH184" s="181">
        <f t="shared" si="529"/>
        <v>0</v>
      </c>
      <c r="GI184" s="180">
        <f t="shared" si="514"/>
        <v>0</v>
      </c>
      <c r="GJ184" s="180">
        <f t="shared" si="514"/>
        <v>0</v>
      </c>
      <c r="GK184" s="180">
        <f t="shared" si="514"/>
        <v>0</v>
      </c>
      <c r="GL184" s="180">
        <f t="shared" si="514"/>
        <v>0</v>
      </c>
      <c r="GM184" s="180">
        <f t="shared" si="514"/>
        <v>0</v>
      </c>
      <c r="GN184" s="180">
        <f t="shared" si="514"/>
        <v>0</v>
      </c>
      <c r="GO184" s="180">
        <f t="shared" si="514"/>
        <v>0</v>
      </c>
      <c r="GP184" s="180">
        <f t="shared" si="514"/>
        <v>0</v>
      </c>
      <c r="GQ184" s="180">
        <f t="shared" si="514"/>
        <v>0</v>
      </c>
      <c r="GR184" s="180">
        <f t="shared" si="514"/>
        <v>0</v>
      </c>
      <c r="GS184" s="180">
        <f t="shared" si="514"/>
        <v>0</v>
      </c>
      <c r="GT184" s="180">
        <f t="shared" si="514"/>
        <v>0</v>
      </c>
      <c r="GU184" s="181">
        <f t="shared" si="515"/>
        <v>0</v>
      </c>
    </row>
    <row r="185" spans="3:203" s="169" customFormat="1" x14ac:dyDescent="0.25">
      <c r="C185" s="182"/>
      <c r="F185" s="170"/>
      <c r="G185" s="178" t="s">
        <v>112</v>
      </c>
      <c r="H185" s="179"/>
      <c r="I185" s="179"/>
      <c r="J185" s="180"/>
      <c r="K185" s="180">
        <f t="shared" si="499"/>
        <v>0</v>
      </c>
      <c r="L185" s="180">
        <f t="shared" si="499"/>
        <v>0</v>
      </c>
      <c r="M185" s="180">
        <f t="shared" si="499"/>
        <v>0</v>
      </c>
      <c r="N185" s="180">
        <f t="shared" si="499"/>
        <v>0</v>
      </c>
      <c r="O185" s="180">
        <f t="shared" si="499"/>
        <v>0</v>
      </c>
      <c r="P185" s="181">
        <v>0</v>
      </c>
      <c r="Q185" s="180">
        <f t="shared" si="500"/>
        <v>0</v>
      </c>
      <c r="R185" s="180">
        <f t="shared" si="500"/>
        <v>0</v>
      </c>
      <c r="S185" s="180">
        <f t="shared" si="500"/>
        <v>0</v>
      </c>
      <c r="T185" s="180">
        <f t="shared" si="500"/>
        <v>0</v>
      </c>
      <c r="U185" s="180">
        <f t="shared" si="500"/>
        <v>0</v>
      </c>
      <c r="V185" s="180">
        <f t="shared" si="500"/>
        <v>0</v>
      </c>
      <c r="W185" s="180">
        <f t="shared" si="500"/>
        <v>0</v>
      </c>
      <c r="X185" s="180">
        <f t="shared" si="500"/>
        <v>0</v>
      </c>
      <c r="Y185" s="180">
        <f t="shared" si="500"/>
        <v>0</v>
      </c>
      <c r="Z185" s="180">
        <f t="shared" si="500"/>
        <v>0</v>
      </c>
      <c r="AA185" s="180">
        <f t="shared" si="500"/>
        <v>0</v>
      </c>
      <c r="AB185" s="180">
        <f t="shared" si="500"/>
        <v>0</v>
      </c>
      <c r="AC185" s="180">
        <f t="shared" si="500"/>
        <v>0</v>
      </c>
      <c r="AD185" s="180">
        <f t="shared" si="500"/>
        <v>0</v>
      </c>
      <c r="AE185" s="180">
        <f t="shared" si="500"/>
        <v>0</v>
      </c>
      <c r="AF185" s="180">
        <f t="shared" si="500"/>
        <v>0</v>
      </c>
      <c r="AG185" s="180">
        <f t="shared" ref="AG185" si="531">AG160+AG168-AG177</f>
        <v>0</v>
      </c>
      <c r="AH185" s="181">
        <f t="shared" si="517"/>
        <v>0</v>
      </c>
      <c r="AI185" s="180">
        <f t="shared" si="502"/>
        <v>0</v>
      </c>
      <c r="AJ185" s="180">
        <f t="shared" si="502"/>
        <v>0</v>
      </c>
      <c r="AK185" s="180">
        <f t="shared" si="502"/>
        <v>0</v>
      </c>
      <c r="AL185" s="180">
        <f t="shared" si="502"/>
        <v>0</v>
      </c>
      <c r="AM185" s="180">
        <f t="shared" si="502"/>
        <v>0</v>
      </c>
      <c r="AN185" s="180">
        <f t="shared" si="502"/>
        <v>0</v>
      </c>
      <c r="AO185" s="180">
        <f t="shared" si="502"/>
        <v>0</v>
      </c>
      <c r="AP185" s="180">
        <f t="shared" si="502"/>
        <v>0</v>
      </c>
      <c r="AQ185" s="180">
        <f t="shared" si="502"/>
        <v>0</v>
      </c>
      <c r="AR185" s="180">
        <f t="shared" si="502"/>
        <v>0</v>
      </c>
      <c r="AS185" s="180">
        <f t="shared" si="502"/>
        <v>0</v>
      </c>
      <c r="AT185" s="180">
        <f t="shared" si="502"/>
        <v>0</v>
      </c>
      <c r="AU185" s="181">
        <f t="shared" si="518"/>
        <v>0</v>
      </c>
      <c r="AV185" s="180">
        <f t="shared" si="503"/>
        <v>0</v>
      </c>
      <c r="AW185" s="180">
        <f t="shared" si="503"/>
        <v>0</v>
      </c>
      <c r="AX185" s="180">
        <f t="shared" si="503"/>
        <v>0</v>
      </c>
      <c r="AY185" s="180">
        <f t="shared" si="503"/>
        <v>0</v>
      </c>
      <c r="AZ185" s="180">
        <f t="shared" si="503"/>
        <v>0</v>
      </c>
      <c r="BA185" s="180">
        <f t="shared" si="503"/>
        <v>0</v>
      </c>
      <c r="BB185" s="180">
        <f t="shared" si="503"/>
        <v>0</v>
      </c>
      <c r="BC185" s="180">
        <f t="shared" si="503"/>
        <v>0</v>
      </c>
      <c r="BD185" s="180">
        <f t="shared" si="503"/>
        <v>0</v>
      </c>
      <c r="BE185" s="180">
        <f t="shared" si="503"/>
        <v>0</v>
      </c>
      <c r="BF185" s="180">
        <f t="shared" si="503"/>
        <v>0</v>
      </c>
      <c r="BG185" s="180">
        <f t="shared" si="503"/>
        <v>0</v>
      </c>
      <c r="BH185" s="181">
        <f t="shared" si="519"/>
        <v>0</v>
      </c>
      <c r="BI185" s="180">
        <f t="shared" si="504"/>
        <v>0</v>
      </c>
      <c r="BJ185" s="180">
        <f t="shared" si="504"/>
        <v>0</v>
      </c>
      <c r="BK185" s="180">
        <f t="shared" si="504"/>
        <v>0</v>
      </c>
      <c r="BL185" s="180">
        <f t="shared" si="504"/>
        <v>0</v>
      </c>
      <c r="BM185" s="180">
        <f t="shared" si="504"/>
        <v>0</v>
      </c>
      <c r="BN185" s="180">
        <f t="shared" si="504"/>
        <v>0</v>
      </c>
      <c r="BO185" s="180">
        <f t="shared" si="504"/>
        <v>0</v>
      </c>
      <c r="BP185" s="180">
        <f t="shared" si="504"/>
        <v>0</v>
      </c>
      <c r="BQ185" s="180">
        <f t="shared" si="504"/>
        <v>0</v>
      </c>
      <c r="BR185" s="180">
        <f t="shared" si="504"/>
        <v>0</v>
      </c>
      <c r="BS185" s="180">
        <f t="shared" si="504"/>
        <v>0</v>
      </c>
      <c r="BT185" s="180">
        <f t="shared" si="504"/>
        <v>0</v>
      </c>
      <c r="BU185" s="181">
        <f t="shared" si="520"/>
        <v>0</v>
      </c>
      <c r="BV185" s="180">
        <f t="shared" si="505"/>
        <v>0</v>
      </c>
      <c r="BW185" s="180">
        <f t="shared" si="505"/>
        <v>0</v>
      </c>
      <c r="BX185" s="180">
        <f t="shared" si="505"/>
        <v>0</v>
      </c>
      <c r="BY185" s="180">
        <f t="shared" si="505"/>
        <v>0</v>
      </c>
      <c r="BZ185" s="180">
        <f t="shared" si="505"/>
        <v>0</v>
      </c>
      <c r="CA185" s="180">
        <f t="shared" si="505"/>
        <v>0</v>
      </c>
      <c r="CB185" s="180">
        <f t="shared" si="505"/>
        <v>0</v>
      </c>
      <c r="CC185" s="180">
        <f t="shared" si="505"/>
        <v>0</v>
      </c>
      <c r="CD185" s="180">
        <f t="shared" si="505"/>
        <v>0</v>
      </c>
      <c r="CE185" s="180">
        <f t="shared" si="505"/>
        <v>0</v>
      </c>
      <c r="CF185" s="180">
        <f t="shared" si="505"/>
        <v>0</v>
      </c>
      <c r="CG185" s="180">
        <f t="shared" si="505"/>
        <v>0</v>
      </c>
      <c r="CH185" s="181">
        <f t="shared" si="521"/>
        <v>0</v>
      </c>
      <c r="CI185" s="180">
        <f t="shared" si="506"/>
        <v>0</v>
      </c>
      <c r="CJ185" s="180">
        <f t="shared" si="506"/>
        <v>0</v>
      </c>
      <c r="CK185" s="180">
        <f t="shared" si="506"/>
        <v>0</v>
      </c>
      <c r="CL185" s="180">
        <f t="shared" si="506"/>
        <v>0</v>
      </c>
      <c r="CM185" s="180">
        <f t="shared" si="506"/>
        <v>0</v>
      </c>
      <c r="CN185" s="180">
        <f t="shared" si="506"/>
        <v>0</v>
      </c>
      <c r="CO185" s="180">
        <f t="shared" si="506"/>
        <v>0</v>
      </c>
      <c r="CP185" s="180">
        <f t="shared" si="506"/>
        <v>0</v>
      </c>
      <c r="CQ185" s="180">
        <f t="shared" si="506"/>
        <v>0</v>
      </c>
      <c r="CR185" s="180">
        <f t="shared" si="506"/>
        <v>0</v>
      </c>
      <c r="CS185" s="180">
        <f t="shared" si="506"/>
        <v>0</v>
      </c>
      <c r="CT185" s="180">
        <f t="shared" si="506"/>
        <v>0</v>
      </c>
      <c r="CU185" s="181">
        <f t="shared" si="522"/>
        <v>0</v>
      </c>
      <c r="CV185" s="180">
        <f t="shared" si="507"/>
        <v>0</v>
      </c>
      <c r="CW185" s="180">
        <f t="shared" si="507"/>
        <v>0</v>
      </c>
      <c r="CX185" s="180">
        <f t="shared" si="507"/>
        <v>0</v>
      </c>
      <c r="CY185" s="180">
        <f t="shared" si="507"/>
        <v>0</v>
      </c>
      <c r="CZ185" s="180">
        <f t="shared" si="507"/>
        <v>0</v>
      </c>
      <c r="DA185" s="180">
        <f t="shared" si="507"/>
        <v>0</v>
      </c>
      <c r="DB185" s="180">
        <f t="shared" si="507"/>
        <v>0</v>
      </c>
      <c r="DC185" s="180">
        <f t="shared" si="507"/>
        <v>0</v>
      </c>
      <c r="DD185" s="180">
        <f t="shared" si="507"/>
        <v>0</v>
      </c>
      <c r="DE185" s="180">
        <f t="shared" si="507"/>
        <v>0</v>
      </c>
      <c r="DF185" s="180">
        <f t="shared" si="507"/>
        <v>0</v>
      </c>
      <c r="DG185" s="180">
        <f t="shared" si="507"/>
        <v>0</v>
      </c>
      <c r="DH185" s="181">
        <f t="shared" si="523"/>
        <v>0</v>
      </c>
      <c r="DI185" s="180">
        <f t="shared" si="508"/>
        <v>0</v>
      </c>
      <c r="DJ185" s="180">
        <f t="shared" si="508"/>
        <v>0</v>
      </c>
      <c r="DK185" s="180">
        <f t="shared" si="508"/>
        <v>0</v>
      </c>
      <c r="DL185" s="180">
        <f t="shared" si="508"/>
        <v>0</v>
      </c>
      <c r="DM185" s="180">
        <f t="shared" si="508"/>
        <v>0</v>
      </c>
      <c r="DN185" s="180">
        <f t="shared" si="508"/>
        <v>0</v>
      </c>
      <c r="DO185" s="180">
        <f t="shared" si="508"/>
        <v>0</v>
      </c>
      <c r="DP185" s="180">
        <f t="shared" si="508"/>
        <v>0</v>
      </c>
      <c r="DQ185" s="180">
        <f t="shared" si="508"/>
        <v>0</v>
      </c>
      <c r="DR185" s="180">
        <f t="shared" si="508"/>
        <v>0</v>
      </c>
      <c r="DS185" s="180">
        <f t="shared" si="508"/>
        <v>0</v>
      </c>
      <c r="DT185" s="180">
        <f t="shared" si="508"/>
        <v>0</v>
      </c>
      <c r="DU185" s="181">
        <f t="shared" si="524"/>
        <v>0</v>
      </c>
      <c r="DV185" s="180">
        <f t="shared" si="509"/>
        <v>0</v>
      </c>
      <c r="DW185" s="180">
        <f t="shared" si="509"/>
        <v>0</v>
      </c>
      <c r="DX185" s="180">
        <f t="shared" si="509"/>
        <v>0</v>
      </c>
      <c r="DY185" s="180">
        <f t="shared" si="509"/>
        <v>0</v>
      </c>
      <c r="DZ185" s="180">
        <f t="shared" si="509"/>
        <v>0</v>
      </c>
      <c r="EA185" s="180">
        <f t="shared" si="509"/>
        <v>0</v>
      </c>
      <c r="EB185" s="180">
        <f t="shared" si="509"/>
        <v>0</v>
      </c>
      <c r="EC185" s="180">
        <f t="shared" si="509"/>
        <v>0</v>
      </c>
      <c r="ED185" s="180">
        <f t="shared" si="509"/>
        <v>0</v>
      </c>
      <c r="EE185" s="180">
        <f t="shared" si="509"/>
        <v>0</v>
      </c>
      <c r="EF185" s="180">
        <f t="shared" si="509"/>
        <v>0</v>
      </c>
      <c r="EG185" s="180">
        <f t="shared" si="509"/>
        <v>0</v>
      </c>
      <c r="EH185" s="181">
        <f t="shared" si="525"/>
        <v>0</v>
      </c>
      <c r="EI185" s="180">
        <f t="shared" si="510"/>
        <v>0</v>
      </c>
      <c r="EJ185" s="180">
        <f t="shared" si="510"/>
        <v>0</v>
      </c>
      <c r="EK185" s="180">
        <f t="shared" si="510"/>
        <v>0</v>
      </c>
      <c r="EL185" s="180">
        <f t="shared" si="510"/>
        <v>0</v>
      </c>
      <c r="EM185" s="180">
        <f t="shared" si="510"/>
        <v>0</v>
      </c>
      <c r="EN185" s="180">
        <f t="shared" si="510"/>
        <v>0</v>
      </c>
      <c r="EO185" s="180">
        <f t="shared" si="510"/>
        <v>0</v>
      </c>
      <c r="EP185" s="180">
        <f t="shared" si="510"/>
        <v>0</v>
      </c>
      <c r="EQ185" s="180">
        <f t="shared" si="510"/>
        <v>0</v>
      </c>
      <c r="ER185" s="180">
        <f t="shared" si="510"/>
        <v>0</v>
      </c>
      <c r="ES185" s="180">
        <f t="shared" si="510"/>
        <v>0</v>
      </c>
      <c r="ET185" s="180">
        <f t="shared" si="510"/>
        <v>0</v>
      </c>
      <c r="EU185" s="181">
        <f t="shared" si="526"/>
        <v>0</v>
      </c>
      <c r="EV185" s="180">
        <f t="shared" si="511"/>
        <v>0</v>
      </c>
      <c r="EW185" s="180">
        <f t="shared" si="511"/>
        <v>0</v>
      </c>
      <c r="EX185" s="180">
        <f t="shared" si="511"/>
        <v>0</v>
      </c>
      <c r="EY185" s="180">
        <f t="shared" si="511"/>
        <v>0</v>
      </c>
      <c r="EZ185" s="180">
        <f t="shared" si="511"/>
        <v>0</v>
      </c>
      <c r="FA185" s="180">
        <f t="shared" si="511"/>
        <v>0</v>
      </c>
      <c r="FB185" s="180">
        <f t="shared" si="511"/>
        <v>0</v>
      </c>
      <c r="FC185" s="180">
        <f t="shared" si="511"/>
        <v>0</v>
      </c>
      <c r="FD185" s="180">
        <f t="shared" si="511"/>
        <v>0</v>
      </c>
      <c r="FE185" s="180">
        <f t="shared" si="511"/>
        <v>0</v>
      </c>
      <c r="FF185" s="180">
        <f t="shared" si="511"/>
        <v>0</v>
      </c>
      <c r="FG185" s="180">
        <f t="shared" si="511"/>
        <v>0</v>
      </c>
      <c r="FH185" s="181">
        <f t="shared" si="527"/>
        <v>0</v>
      </c>
      <c r="FI185" s="180">
        <f t="shared" si="512"/>
        <v>0</v>
      </c>
      <c r="FJ185" s="180">
        <f t="shared" si="512"/>
        <v>0</v>
      </c>
      <c r="FK185" s="180">
        <f t="shared" si="512"/>
        <v>0</v>
      </c>
      <c r="FL185" s="180">
        <f t="shared" si="512"/>
        <v>0</v>
      </c>
      <c r="FM185" s="180">
        <f t="shared" si="512"/>
        <v>0</v>
      </c>
      <c r="FN185" s="180">
        <f t="shared" si="512"/>
        <v>0</v>
      </c>
      <c r="FO185" s="180">
        <f t="shared" si="512"/>
        <v>0</v>
      </c>
      <c r="FP185" s="180">
        <f t="shared" si="512"/>
        <v>0</v>
      </c>
      <c r="FQ185" s="180">
        <f t="shared" si="512"/>
        <v>0</v>
      </c>
      <c r="FR185" s="180">
        <f t="shared" si="512"/>
        <v>0</v>
      </c>
      <c r="FS185" s="180">
        <f t="shared" si="512"/>
        <v>0</v>
      </c>
      <c r="FT185" s="180">
        <f t="shared" si="512"/>
        <v>0</v>
      </c>
      <c r="FU185" s="181">
        <f t="shared" si="528"/>
        <v>0</v>
      </c>
      <c r="FV185" s="180">
        <f t="shared" si="513"/>
        <v>0</v>
      </c>
      <c r="FW185" s="180">
        <f t="shared" si="513"/>
        <v>0</v>
      </c>
      <c r="FX185" s="180">
        <f t="shared" si="513"/>
        <v>0</v>
      </c>
      <c r="FY185" s="180">
        <f t="shared" si="513"/>
        <v>0</v>
      </c>
      <c r="FZ185" s="180">
        <f t="shared" si="513"/>
        <v>0</v>
      </c>
      <c r="GA185" s="180">
        <f t="shared" si="513"/>
        <v>0</v>
      </c>
      <c r="GB185" s="180">
        <f t="shared" si="513"/>
        <v>0</v>
      </c>
      <c r="GC185" s="180">
        <f t="shared" si="513"/>
        <v>0</v>
      </c>
      <c r="GD185" s="180">
        <f t="shared" si="513"/>
        <v>0</v>
      </c>
      <c r="GE185" s="180">
        <f t="shared" si="513"/>
        <v>0</v>
      </c>
      <c r="GF185" s="180">
        <f t="shared" si="513"/>
        <v>0</v>
      </c>
      <c r="GG185" s="180">
        <f t="shared" si="513"/>
        <v>0</v>
      </c>
      <c r="GH185" s="181">
        <f t="shared" si="529"/>
        <v>0</v>
      </c>
      <c r="GI185" s="180">
        <f t="shared" si="514"/>
        <v>0</v>
      </c>
      <c r="GJ185" s="180">
        <f t="shared" si="514"/>
        <v>0</v>
      </c>
      <c r="GK185" s="180">
        <f t="shared" si="514"/>
        <v>0</v>
      </c>
      <c r="GL185" s="180">
        <f t="shared" si="514"/>
        <v>0</v>
      </c>
      <c r="GM185" s="180">
        <f t="shared" si="514"/>
        <v>0</v>
      </c>
      <c r="GN185" s="180">
        <f t="shared" si="514"/>
        <v>0</v>
      </c>
      <c r="GO185" s="180">
        <f t="shared" si="514"/>
        <v>0</v>
      </c>
      <c r="GP185" s="180">
        <f t="shared" si="514"/>
        <v>0</v>
      </c>
      <c r="GQ185" s="180">
        <f t="shared" si="514"/>
        <v>0</v>
      </c>
      <c r="GR185" s="180">
        <f t="shared" si="514"/>
        <v>0</v>
      </c>
      <c r="GS185" s="180">
        <f t="shared" si="514"/>
        <v>0</v>
      </c>
      <c r="GT185" s="180">
        <f t="shared" si="514"/>
        <v>0</v>
      </c>
      <c r="GU185" s="181">
        <f t="shared" si="515"/>
        <v>0</v>
      </c>
    </row>
    <row r="186" spans="3:203" s="169" customFormat="1" x14ac:dyDescent="0.25">
      <c r="C186" s="182"/>
      <c r="F186" s="170"/>
      <c r="G186" s="178" t="s">
        <v>113</v>
      </c>
      <c r="H186" s="179"/>
      <c r="I186" s="179"/>
      <c r="J186" s="180"/>
      <c r="K186" s="180">
        <f t="shared" si="499"/>
        <v>0</v>
      </c>
      <c r="L186" s="180">
        <f t="shared" si="499"/>
        <v>0</v>
      </c>
      <c r="M186" s="180">
        <f t="shared" si="499"/>
        <v>0</v>
      </c>
      <c r="N186" s="180">
        <f t="shared" si="499"/>
        <v>0</v>
      </c>
      <c r="O186" s="180">
        <f t="shared" si="499"/>
        <v>0</v>
      </c>
      <c r="P186" s="181">
        <v>0</v>
      </c>
      <c r="Q186" s="180">
        <f t="shared" si="500"/>
        <v>0</v>
      </c>
      <c r="R186" s="180">
        <f t="shared" si="500"/>
        <v>0</v>
      </c>
      <c r="S186" s="180">
        <f t="shared" si="500"/>
        <v>0</v>
      </c>
      <c r="T186" s="180">
        <f t="shared" si="500"/>
        <v>0</v>
      </c>
      <c r="U186" s="180">
        <f t="shared" si="500"/>
        <v>0</v>
      </c>
      <c r="V186" s="180">
        <f t="shared" si="500"/>
        <v>0</v>
      </c>
      <c r="W186" s="180">
        <f t="shared" si="500"/>
        <v>0</v>
      </c>
      <c r="X186" s="180">
        <f t="shared" si="500"/>
        <v>0</v>
      </c>
      <c r="Y186" s="180">
        <f t="shared" si="500"/>
        <v>0</v>
      </c>
      <c r="Z186" s="180">
        <f t="shared" si="500"/>
        <v>0</v>
      </c>
      <c r="AA186" s="180">
        <f t="shared" si="500"/>
        <v>0</v>
      </c>
      <c r="AB186" s="180">
        <f t="shared" si="500"/>
        <v>0</v>
      </c>
      <c r="AC186" s="180">
        <f t="shared" si="500"/>
        <v>0</v>
      </c>
      <c r="AD186" s="180">
        <f t="shared" si="500"/>
        <v>0</v>
      </c>
      <c r="AE186" s="180">
        <f t="shared" si="500"/>
        <v>0</v>
      </c>
      <c r="AF186" s="180">
        <f t="shared" si="500"/>
        <v>0</v>
      </c>
      <c r="AG186" s="180">
        <f t="shared" ref="AG186" si="532">AG161+AG169-AG178</f>
        <v>0</v>
      </c>
      <c r="AH186" s="181">
        <f t="shared" si="517"/>
        <v>0</v>
      </c>
      <c r="AI186" s="180">
        <f t="shared" si="502"/>
        <v>0</v>
      </c>
      <c r="AJ186" s="180">
        <f t="shared" si="502"/>
        <v>0</v>
      </c>
      <c r="AK186" s="180">
        <f t="shared" si="502"/>
        <v>0</v>
      </c>
      <c r="AL186" s="180">
        <f t="shared" si="502"/>
        <v>0</v>
      </c>
      <c r="AM186" s="180">
        <f t="shared" si="502"/>
        <v>0</v>
      </c>
      <c r="AN186" s="180">
        <f t="shared" si="502"/>
        <v>0</v>
      </c>
      <c r="AO186" s="180">
        <f t="shared" si="502"/>
        <v>0</v>
      </c>
      <c r="AP186" s="180">
        <f t="shared" si="502"/>
        <v>0</v>
      </c>
      <c r="AQ186" s="180">
        <f t="shared" si="502"/>
        <v>0</v>
      </c>
      <c r="AR186" s="180">
        <f t="shared" si="502"/>
        <v>0</v>
      </c>
      <c r="AS186" s="180">
        <f t="shared" si="502"/>
        <v>0</v>
      </c>
      <c r="AT186" s="180">
        <f t="shared" si="502"/>
        <v>0</v>
      </c>
      <c r="AU186" s="181">
        <f t="shared" si="518"/>
        <v>0</v>
      </c>
      <c r="AV186" s="180">
        <f t="shared" si="503"/>
        <v>0</v>
      </c>
      <c r="AW186" s="180">
        <f t="shared" si="503"/>
        <v>0</v>
      </c>
      <c r="AX186" s="180">
        <f t="shared" si="503"/>
        <v>0</v>
      </c>
      <c r="AY186" s="180">
        <f t="shared" si="503"/>
        <v>0</v>
      </c>
      <c r="AZ186" s="180">
        <f t="shared" si="503"/>
        <v>0</v>
      </c>
      <c r="BA186" s="180">
        <f t="shared" si="503"/>
        <v>0</v>
      </c>
      <c r="BB186" s="180">
        <f t="shared" si="503"/>
        <v>0</v>
      </c>
      <c r="BC186" s="180">
        <f t="shared" si="503"/>
        <v>0</v>
      </c>
      <c r="BD186" s="180">
        <f t="shared" si="503"/>
        <v>0</v>
      </c>
      <c r="BE186" s="180">
        <f t="shared" si="503"/>
        <v>0</v>
      </c>
      <c r="BF186" s="180">
        <f t="shared" si="503"/>
        <v>0</v>
      </c>
      <c r="BG186" s="180">
        <f t="shared" si="503"/>
        <v>0</v>
      </c>
      <c r="BH186" s="181">
        <f t="shared" si="519"/>
        <v>0</v>
      </c>
      <c r="BI186" s="180">
        <f t="shared" si="504"/>
        <v>0</v>
      </c>
      <c r="BJ186" s="180">
        <f t="shared" si="504"/>
        <v>0</v>
      </c>
      <c r="BK186" s="180">
        <f t="shared" si="504"/>
        <v>0</v>
      </c>
      <c r="BL186" s="180">
        <f t="shared" si="504"/>
        <v>0</v>
      </c>
      <c r="BM186" s="180">
        <f t="shared" si="504"/>
        <v>0</v>
      </c>
      <c r="BN186" s="180">
        <f t="shared" si="504"/>
        <v>0</v>
      </c>
      <c r="BO186" s="180">
        <f t="shared" si="504"/>
        <v>0</v>
      </c>
      <c r="BP186" s="180">
        <f t="shared" si="504"/>
        <v>0</v>
      </c>
      <c r="BQ186" s="180">
        <f t="shared" si="504"/>
        <v>0</v>
      </c>
      <c r="BR186" s="180">
        <f t="shared" si="504"/>
        <v>0</v>
      </c>
      <c r="BS186" s="180">
        <f t="shared" si="504"/>
        <v>0</v>
      </c>
      <c r="BT186" s="180">
        <f t="shared" si="504"/>
        <v>0</v>
      </c>
      <c r="BU186" s="181">
        <f t="shared" si="520"/>
        <v>0</v>
      </c>
      <c r="BV186" s="180">
        <f t="shared" si="505"/>
        <v>0</v>
      </c>
      <c r="BW186" s="180">
        <f t="shared" si="505"/>
        <v>0</v>
      </c>
      <c r="BX186" s="180">
        <f t="shared" si="505"/>
        <v>0</v>
      </c>
      <c r="BY186" s="180">
        <f t="shared" si="505"/>
        <v>0</v>
      </c>
      <c r="BZ186" s="180">
        <f t="shared" si="505"/>
        <v>0</v>
      </c>
      <c r="CA186" s="180">
        <f t="shared" si="505"/>
        <v>0</v>
      </c>
      <c r="CB186" s="180">
        <f t="shared" si="505"/>
        <v>0</v>
      </c>
      <c r="CC186" s="180">
        <f t="shared" si="505"/>
        <v>0</v>
      </c>
      <c r="CD186" s="180">
        <f t="shared" si="505"/>
        <v>0</v>
      </c>
      <c r="CE186" s="180">
        <f t="shared" si="505"/>
        <v>0</v>
      </c>
      <c r="CF186" s="180">
        <f t="shared" si="505"/>
        <v>0</v>
      </c>
      <c r="CG186" s="180">
        <f t="shared" si="505"/>
        <v>0</v>
      </c>
      <c r="CH186" s="181">
        <f t="shared" si="521"/>
        <v>0</v>
      </c>
      <c r="CI186" s="180">
        <f t="shared" si="506"/>
        <v>0</v>
      </c>
      <c r="CJ186" s="180">
        <f t="shared" si="506"/>
        <v>0</v>
      </c>
      <c r="CK186" s="180">
        <f t="shared" si="506"/>
        <v>0</v>
      </c>
      <c r="CL186" s="180">
        <f t="shared" si="506"/>
        <v>0</v>
      </c>
      <c r="CM186" s="180">
        <f t="shared" si="506"/>
        <v>0</v>
      </c>
      <c r="CN186" s="180">
        <f t="shared" si="506"/>
        <v>0</v>
      </c>
      <c r="CO186" s="180">
        <f t="shared" si="506"/>
        <v>0</v>
      </c>
      <c r="CP186" s="180">
        <f t="shared" si="506"/>
        <v>0</v>
      </c>
      <c r="CQ186" s="180">
        <f t="shared" si="506"/>
        <v>0</v>
      </c>
      <c r="CR186" s="180">
        <f t="shared" si="506"/>
        <v>0</v>
      </c>
      <c r="CS186" s="180">
        <f t="shared" si="506"/>
        <v>0</v>
      </c>
      <c r="CT186" s="180">
        <f t="shared" si="506"/>
        <v>0</v>
      </c>
      <c r="CU186" s="181">
        <f t="shared" si="522"/>
        <v>0</v>
      </c>
      <c r="CV186" s="180">
        <f t="shared" si="507"/>
        <v>0</v>
      </c>
      <c r="CW186" s="180">
        <f t="shared" si="507"/>
        <v>0</v>
      </c>
      <c r="CX186" s="180">
        <f t="shared" si="507"/>
        <v>0</v>
      </c>
      <c r="CY186" s="180">
        <f t="shared" si="507"/>
        <v>0</v>
      </c>
      <c r="CZ186" s="180">
        <f t="shared" si="507"/>
        <v>0</v>
      </c>
      <c r="DA186" s="180">
        <f t="shared" si="507"/>
        <v>0</v>
      </c>
      <c r="DB186" s="180">
        <f t="shared" si="507"/>
        <v>0</v>
      </c>
      <c r="DC186" s="180">
        <f t="shared" si="507"/>
        <v>0</v>
      </c>
      <c r="DD186" s="180">
        <f t="shared" si="507"/>
        <v>0</v>
      </c>
      <c r="DE186" s="180">
        <f t="shared" si="507"/>
        <v>0</v>
      </c>
      <c r="DF186" s="180">
        <f t="shared" si="507"/>
        <v>0</v>
      </c>
      <c r="DG186" s="180">
        <f t="shared" si="507"/>
        <v>0</v>
      </c>
      <c r="DH186" s="181">
        <f t="shared" si="523"/>
        <v>0</v>
      </c>
      <c r="DI186" s="180">
        <f t="shared" si="508"/>
        <v>0</v>
      </c>
      <c r="DJ186" s="180">
        <f t="shared" si="508"/>
        <v>0</v>
      </c>
      <c r="DK186" s="180">
        <f t="shared" si="508"/>
        <v>0</v>
      </c>
      <c r="DL186" s="180">
        <f t="shared" si="508"/>
        <v>0</v>
      </c>
      <c r="DM186" s="180">
        <f t="shared" si="508"/>
        <v>0</v>
      </c>
      <c r="DN186" s="180">
        <f t="shared" si="508"/>
        <v>0</v>
      </c>
      <c r="DO186" s="180">
        <f t="shared" si="508"/>
        <v>0</v>
      </c>
      <c r="DP186" s="180">
        <f t="shared" si="508"/>
        <v>0</v>
      </c>
      <c r="DQ186" s="180">
        <f t="shared" si="508"/>
        <v>0</v>
      </c>
      <c r="DR186" s="180">
        <f t="shared" si="508"/>
        <v>0</v>
      </c>
      <c r="DS186" s="180">
        <f t="shared" si="508"/>
        <v>0</v>
      </c>
      <c r="DT186" s="180">
        <f t="shared" si="508"/>
        <v>0</v>
      </c>
      <c r="DU186" s="181">
        <f t="shared" si="524"/>
        <v>0</v>
      </c>
      <c r="DV186" s="180">
        <f t="shared" si="509"/>
        <v>0</v>
      </c>
      <c r="DW186" s="180">
        <f t="shared" si="509"/>
        <v>0</v>
      </c>
      <c r="DX186" s="180">
        <f t="shared" si="509"/>
        <v>0</v>
      </c>
      <c r="DY186" s="180">
        <f t="shared" si="509"/>
        <v>0</v>
      </c>
      <c r="DZ186" s="180">
        <f t="shared" si="509"/>
        <v>0</v>
      </c>
      <c r="EA186" s="180">
        <f t="shared" si="509"/>
        <v>0</v>
      </c>
      <c r="EB186" s="180">
        <f t="shared" si="509"/>
        <v>0</v>
      </c>
      <c r="EC186" s="180">
        <f t="shared" si="509"/>
        <v>0</v>
      </c>
      <c r="ED186" s="180">
        <f t="shared" si="509"/>
        <v>0</v>
      </c>
      <c r="EE186" s="180">
        <f t="shared" si="509"/>
        <v>0</v>
      </c>
      <c r="EF186" s="180">
        <f t="shared" si="509"/>
        <v>0</v>
      </c>
      <c r="EG186" s="180">
        <f t="shared" si="509"/>
        <v>0</v>
      </c>
      <c r="EH186" s="181">
        <f t="shared" si="525"/>
        <v>0</v>
      </c>
      <c r="EI186" s="180">
        <f t="shared" si="510"/>
        <v>0</v>
      </c>
      <c r="EJ186" s="180">
        <f t="shared" si="510"/>
        <v>0</v>
      </c>
      <c r="EK186" s="180">
        <f t="shared" si="510"/>
        <v>0</v>
      </c>
      <c r="EL186" s="180">
        <f t="shared" si="510"/>
        <v>0</v>
      </c>
      <c r="EM186" s="180">
        <f t="shared" si="510"/>
        <v>0</v>
      </c>
      <c r="EN186" s="180">
        <f t="shared" si="510"/>
        <v>0</v>
      </c>
      <c r="EO186" s="180">
        <f t="shared" si="510"/>
        <v>0</v>
      </c>
      <c r="EP186" s="180">
        <f t="shared" si="510"/>
        <v>0</v>
      </c>
      <c r="EQ186" s="180">
        <f t="shared" si="510"/>
        <v>0</v>
      </c>
      <c r="ER186" s="180">
        <f t="shared" si="510"/>
        <v>0</v>
      </c>
      <c r="ES186" s="180">
        <f t="shared" si="510"/>
        <v>0</v>
      </c>
      <c r="ET186" s="180">
        <f t="shared" si="510"/>
        <v>0</v>
      </c>
      <c r="EU186" s="181">
        <f t="shared" si="526"/>
        <v>0</v>
      </c>
      <c r="EV186" s="180">
        <f t="shared" si="511"/>
        <v>0</v>
      </c>
      <c r="EW186" s="180">
        <f t="shared" si="511"/>
        <v>0</v>
      </c>
      <c r="EX186" s="180">
        <f t="shared" si="511"/>
        <v>0</v>
      </c>
      <c r="EY186" s="180">
        <f t="shared" si="511"/>
        <v>0</v>
      </c>
      <c r="EZ186" s="180">
        <f t="shared" si="511"/>
        <v>0</v>
      </c>
      <c r="FA186" s="180">
        <f t="shared" si="511"/>
        <v>0</v>
      </c>
      <c r="FB186" s="180">
        <f t="shared" si="511"/>
        <v>0</v>
      </c>
      <c r="FC186" s="180">
        <f t="shared" si="511"/>
        <v>0</v>
      </c>
      <c r="FD186" s="180">
        <f t="shared" si="511"/>
        <v>0</v>
      </c>
      <c r="FE186" s="180">
        <f t="shared" si="511"/>
        <v>0</v>
      </c>
      <c r="FF186" s="180">
        <f t="shared" si="511"/>
        <v>0</v>
      </c>
      <c r="FG186" s="180">
        <f t="shared" si="511"/>
        <v>0</v>
      </c>
      <c r="FH186" s="181">
        <f t="shared" si="527"/>
        <v>0</v>
      </c>
      <c r="FI186" s="180">
        <f t="shared" si="512"/>
        <v>0</v>
      </c>
      <c r="FJ186" s="180">
        <f t="shared" si="512"/>
        <v>0</v>
      </c>
      <c r="FK186" s="180">
        <f t="shared" si="512"/>
        <v>0</v>
      </c>
      <c r="FL186" s="180">
        <f t="shared" si="512"/>
        <v>0</v>
      </c>
      <c r="FM186" s="180">
        <f t="shared" si="512"/>
        <v>0</v>
      </c>
      <c r="FN186" s="180">
        <f t="shared" si="512"/>
        <v>0</v>
      </c>
      <c r="FO186" s="180">
        <f t="shared" si="512"/>
        <v>0</v>
      </c>
      <c r="FP186" s="180">
        <f t="shared" si="512"/>
        <v>0</v>
      </c>
      <c r="FQ186" s="180">
        <f t="shared" si="512"/>
        <v>0</v>
      </c>
      <c r="FR186" s="180">
        <f t="shared" si="512"/>
        <v>0</v>
      </c>
      <c r="FS186" s="180">
        <f t="shared" si="512"/>
        <v>0</v>
      </c>
      <c r="FT186" s="180">
        <f t="shared" si="512"/>
        <v>0</v>
      </c>
      <c r="FU186" s="181">
        <f t="shared" si="528"/>
        <v>0</v>
      </c>
      <c r="FV186" s="180">
        <f t="shared" si="513"/>
        <v>0</v>
      </c>
      <c r="FW186" s="180">
        <f t="shared" si="513"/>
        <v>0</v>
      </c>
      <c r="FX186" s="180">
        <f t="shared" si="513"/>
        <v>0</v>
      </c>
      <c r="FY186" s="180">
        <f t="shared" si="513"/>
        <v>0</v>
      </c>
      <c r="FZ186" s="180">
        <f t="shared" si="513"/>
        <v>0</v>
      </c>
      <c r="GA186" s="180">
        <f t="shared" si="513"/>
        <v>0</v>
      </c>
      <c r="GB186" s="180">
        <f t="shared" si="513"/>
        <v>0</v>
      </c>
      <c r="GC186" s="180">
        <f t="shared" si="513"/>
        <v>0</v>
      </c>
      <c r="GD186" s="180">
        <f t="shared" si="513"/>
        <v>0</v>
      </c>
      <c r="GE186" s="180">
        <f t="shared" si="513"/>
        <v>0</v>
      </c>
      <c r="GF186" s="180">
        <f t="shared" si="513"/>
        <v>0</v>
      </c>
      <c r="GG186" s="180">
        <f t="shared" si="513"/>
        <v>0</v>
      </c>
      <c r="GH186" s="181">
        <f t="shared" si="529"/>
        <v>0</v>
      </c>
      <c r="GI186" s="180">
        <f t="shared" si="514"/>
        <v>0</v>
      </c>
      <c r="GJ186" s="180">
        <f t="shared" si="514"/>
        <v>0</v>
      </c>
      <c r="GK186" s="180">
        <f t="shared" si="514"/>
        <v>0</v>
      </c>
      <c r="GL186" s="180">
        <f t="shared" si="514"/>
        <v>0</v>
      </c>
      <c r="GM186" s="180">
        <f t="shared" si="514"/>
        <v>0</v>
      </c>
      <c r="GN186" s="180">
        <f t="shared" si="514"/>
        <v>0</v>
      </c>
      <c r="GO186" s="180">
        <f t="shared" si="514"/>
        <v>0</v>
      </c>
      <c r="GP186" s="180">
        <f t="shared" si="514"/>
        <v>0</v>
      </c>
      <c r="GQ186" s="180">
        <f t="shared" si="514"/>
        <v>0</v>
      </c>
      <c r="GR186" s="180">
        <f t="shared" si="514"/>
        <v>0</v>
      </c>
      <c r="GS186" s="180">
        <f t="shared" si="514"/>
        <v>0</v>
      </c>
      <c r="GT186" s="180">
        <f t="shared" si="514"/>
        <v>0</v>
      </c>
      <c r="GU186" s="181">
        <f t="shared" si="515"/>
        <v>0</v>
      </c>
    </row>
    <row r="187" spans="3:203" s="169" customFormat="1" x14ac:dyDescent="0.25">
      <c r="C187" s="182"/>
      <c r="F187" s="170"/>
      <c r="G187" s="178" t="s">
        <v>114</v>
      </c>
      <c r="H187" s="179"/>
      <c r="I187" s="179"/>
      <c r="J187" s="180"/>
      <c r="K187" s="180">
        <f t="shared" si="499"/>
        <v>0</v>
      </c>
      <c r="L187" s="180">
        <f t="shared" si="499"/>
        <v>0</v>
      </c>
      <c r="M187" s="180">
        <f t="shared" si="499"/>
        <v>0</v>
      </c>
      <c r="N187" s="180">
        <f t="shared" si="499"/>
        <v>0</v>
      </c>
      <c r="O187" s="180">
        <f t="shared" si="499"/>
        <v>0</v>
      </c>
      <c r="P187" s="181">
        <v>0</v>
      </c>
      <c r="Q187" s="180">
        <f t="shared" si="500"/>
        <v>0</v>
      </c>
      <c r="R187" s="180">
        <f t="shared" si="500"/>
        <v>0</v>
      </c>
      <c r="S187" s="180">
        <f t="shared" si="500"/>
        <v>0</v>
      </c>
      <c r="T187" s="180">
        <f t="shared" si="500"/>
        <v>0</v>
      </c>
      <c r="U187" s="180">
        <f t="shared" si="500"/>
        <v>0</v>
      </c>
      <c r="V187" s="180">
        <f t="shared" si="500"/>
        <v>0</v>
      </c>
      <c r="W187" s="180">
        <f t="shared" si="500"/>
        <v>0</v>
      </c>
      <c r="X187" s="180">
        <f t="shared" si="500"/>
        <v>0</v>
      </c>
      <c r="Y187" s="180">
        <f t="shared" si="500"/>
        <v>0</v>
      </c>
      <c r="Z187" s="180">
        <f t="shared" si="500"/>
        <v>0</v>
      </c>
      <c r="AA187" s="180">
        <f t="shared" si="500"/>
        <v>0</v>
      </c>
      <c r="AB187" s="180">
        <f t="shared" si="500"/>
        <v>0</v>
      </c>
      <c r="AC187" s="180">
        <f t="shared" si="500"/>
        <v>0</v>
      </c>
      <c r="AD187" s="180">
        <f t="shared" si="500"/>
        <v>0</v>
      </c>
      <c r="AE187" s="180">
        <f t="shared" si="500"/>
        <v>0</v>
      </c>
      <c r="AF187" s="180">
        <f t="shared" si="500"/>
        <v>0</v>
      </c>
      <c r="AG187" s="180">
        <f t="shared" ref="AG187" si="533">AG162+AG170-AG179</f>
        <v>0</v>
      </c>
      <c r="AH187" s="181">
        <f t="shared" si="517"/>
        <v>0</v>
      </c>
      <c r="AI187" s="180">
        <f t="shared" si="502"/>
        <v>0</v>
      </c>
      <c r="AJ187" s="180">
        <f t="shared" si="502"/>
        <v>0</v>
      </c>
      <c r="AK187" s="180">
        <f t="shared" si="502"/>
        <v>0</v>
      </c>
      <c r="AL187" s="180">
        <f t="shared" si="502"/>
        <v>0</v>
      </c>
      <c r="AM187" s="180">
        <f t="shared" si="502"/>
        <v>0</v>
      </c>
      <c r="AN187" s="180">
        <f t="shared" si="502"/>
        <v>0</v>
      </c>
      <c r="AO187" s="180">
        <f t="shared" si="502"/>
        <v>0</v>
      </c>
      <c r="AP187" s="180">
        <f t="shared" si="502"/>
        <v>0</v>
      </c>
      <c r="AQ187" s="180">
        <f t="shared" si="502"/>
        <v>0</v>
      </c>
      <c r="AR187" s="180">
        <f t="shared" si="502"/>
        <v>0</v>
      </c>
      <c r="AS187" s="180">
        <f t="shared" si="502"/>
        <v>0</v>
      </c>
      <c r="AT187" s="180">
        <f t="shared" si="502"/>
        <v>0</v>
      </c>
      <c r="AU187" s="181">
        <f t="shared" si="518"/>
        <v>0</v>
      </c>
      <c r="AV187" s="180">
        <f t="shared" si="503"/>
        <v>0</v>
      </c>
      <c r="AW187" s="180">
        <f t="shared" si="503"/>
        <v>0</v>
      </c>
      <c r="AX187" s="180">
        <f t="shared" si="503"/>
        <v>0</v>
      </c>
      <c r="AY187" s="180">
        <f t="shared" si="503"/>
        <v>0</v>
      </c>
      <c r="AZ187" s="180">
        <f t="shared" si="503"/>
        <v>0</v>
      </c>
      <c r="BA187" s="180">
        <f t="shared" si="503"/>
        <v>0</v>
      </c>
      <c r="BB187" s="180">
        <f t="shared" si="503"/>
        <v>0</v>
      </c>
      <c r="BC187" s="180">
        <f t="shared" si="503"/>
        <v>0</v>
      </c>
      <c r="BD187" s="180">
        <f t="shared" si="503"/>
        <v>0</v>
      </c>
      <c r="BE187" s="180">
        <f t="shared" si="503"/>
        <v>0</v>
      </c>
      <c r="BF187" s="180">
        <f t="shared" si="503"/>
        <v>0</v>
      </c>
      <c r="BG187" s="180">
        <f t="shared" si="503"/>
        <v>0</v>
      </c>
      <c r="BH187" s="181">
        <f t="shared" si="519"/>
        <v>0</v>
      </c>
      <c r="BI187" s="180">
        <f t="shared" si="504"/>
        <v>0</v>
      </c>
      <c r="BJ187" s="180">
        <f t="shared" si="504"/>
        <v>0</v>
      </c>
      <c r="BK187" s="180">
        <f t="shared" si="504"/>
        <v>0</v>
      </c>
      <c r="BL187" s="180">
        <f t="shared" si="504"/>
        <v>0</v>
      </c>
      <c r="BM187" s="180">
        <f t="shared" si="504"/>
        <v>0</v>
      </c>
      <c r="BN187" s="180">
        <f t="shared" si="504"/>
        <v>0</v>
      </c>
      <c r="BO187" s="180">
        <f t="shared" si="504"/>
        <v>0</v>
      </c>
      <c r="BP187" s="180">
        <f t="shared" si="504"/>
        <v>0</v>
      </c>
      <c r="BQ187" s="180">
        <f t="shared" si="504"/>
        <v>0</v>
      </c>
      <c r="BR187" s="180">
        <f t="shared" si="504"/>
        <v>0</v>
      </c>
      <c r="BS187" s="180">
        <f t="shared" si="504"/>
        <v>0</v>
      </c>
      <c r="BT187" s="180">
        <f t="shared" si="504"/>
        <v>0</v>
      </c>
      <c r="BU187" s="181">
        <f t="shared" si="520"/>
        <v>0</v>
      </c>
      <c r="BV187" s="180">
        <f t="shared" si="505"/>
        <v>0</v>
      </c>
      <c r="BW187" s="180">
        <f t="shared" si="505"/>
        <v>0</v>
      </c>
      <c r="BX187" s="180">
        <f t="shared" si="505"/>
        <v>0</v>
      </c>
      <c r="BY187" s="180">
        <f t="shared" si="505"/>
        <v>0</v>
      </c>
      <c r="BZ187" s="180">
        <f t="shared" si="505"/>
        <v>0</v>
      </c>
      <c r="CA187" s="180">
        <f t="shared" si="505"/>
        <v>0</v>
      </c>
      <c r="CB187" s="180">
        <f t="shared" si="505"/>
        <v>0</v>
      </c>
      <c r="CC187" s="180">
        <f t="shared" si="505"/>
        <v>0</v>
      </c>
      <c r="CD187" s="180">
        <f t="shared" si="505"/>
        <v>0</v>
      </c>
      <c r="CE187" s="180">
        <f t="shared" si="505"/>
        <v>0</v>
      </c>
      <c r="CF187" s="180">
        <f t="shared" si="505"/>
        <v>0</v>
      </c>
      <c r="CG187" s="180">
        <f t="shared" si="505"/>
        <v>0</v>
      </c>
      <c r="CH187" s="181">
        <f t="shared" si="521"/>
        <v>0</v>
      </c>
      <c r="CI187" s="180">
        <f t="shared" si="506"/>
        <v>0</v>
      </c>
      <c r="CJ187" s="180">
        <f t="shared" si="506"/>
        <v>0</v>
      </c>
      <c r="CK187" s="180">
        <f t="shared" si="506"/>
        <v>0</v>
      </c>
      <c r="CL187" s="180">
        <f t="shared" si="506"/>
        <v>0</v>
      </c>
      <c r="CM187" s="180">
        <f t="shared" si="506"/>
        <v>0</v>
      </c>
      <c r="CN187" s="180">
        <f t="shared" si="506"/>
        <v>0</v>
      </c>
      <c r="CO187" s="180">
        <f t="shared" si="506"/>
        <v>0</v>
      </c>
      <c r="CP187" s="180">
        <f t="shared" si="506"/>
        <v>0</v>
      </c>
      <c r="CQ187" s="180">
        <f t="shared" si="506"/>
        <v>0</v>
      </c>
      <c r="CR187" s="180">
        <f t="shared" si="506"/>
        <v>0</v>
      </c>
      <c r="CS187" s="180">
        <f t="shared" si="506"/>
        <v>0</v>
      </c>
      <c r="CT187" s="180">
        <f t="shared" si="506"/>
        <v>0</v>
      </c>
      <c r="CU187" s="181">
        <f t="shared" si="522"/>
        <v>0</v>
      </c>
      <c r="CV187" s="180">
        <f t="shared" si="507"/>
        <v>0</v>
      </c>
      <c r="CW187" s="180">
        <f t="shared" si="507"/>
        <v>0</v>
      </c>
      <c r="CX187" s="180">
        <f t="shared" si="507"/>
        <v>0</v>
      </c>
      <c r="CY187" s="180">
        <f t="shared" si="507"/>
        <v>0</v>
      </c>
      <c r="CZ187" s="180">
        <f t="shared" si="507"/>
        <v>0</v>
      </c>
      <c r="DA187" s="180">
        <f t="shared" si="507"/>
        <v>0</v>
      </c>
      <c r="DB187" s="180">
        <f t="shared" si="507"/>
        <v>0</v>
      </c>
      <c r="DC187" s="180">
        <f t="shared" si="507"/>
        <v>0</v>
      </c>
      <c r="DD187" s="180">
        <f t="shared" si="507"/>
        <v>0</v>
      </c>
      <c r="DE187" s="180">
        <f t="shared" si="507"/>
        <v>0</v>
      </c>
      <c r="DF187" s="180">
        <f t="shared" si="507"/>
        <v>0</v>
      </c>
      <c r="DG187" s="180">
        <f t="shared" si="507"/>
        <v>0</v>
      </c>
      <c r="DH187" s="181">
        <f t="shared" si="523"/>
        <v>0</v>
      </c>
      <c r="DI187" s="180">
        <f t="shared" si="508"/>
        <v>0</v>
      </c>
      <c r="DJ187" s="180">
        <f t="shared" si="508"/>
        <v>0</v>
      </c>
      <c r="DK187" s="180">
        <f t="shared" si="508"/>
        <v>0</v>
      </c>
      <c r="DL187" s="180">
        <f t="shared" si="508"/>
        <v>0</v>
      </c>
      <c r="DM187" s="180">
        <f t="shared" si="508"/>
        <v>0</v>
      </c>
      <c r="DN187" s="180">
        <f t="shared" si="508"/>
        <v>0</v>
      </c>
      <c r="DO187" s="180">
        <f t="shared" si="508"/>
        <v>0</v>
      </c>
      <c r="DP187" s="180">
        <f t="shared" si="508"/>
        <v>0</v>
      </c>
      <c r="DQ187" s="180">
        <f t="shared" si="508"/>
        <v>0</v>
      </c>
      <c r="DR187" s="180">
        <f t="shared" si="508"/>
        <v>0</v>
      </c>
      <c r="DS187" s="180">
        <f t="shared" si="508"/>
        <v>0</v>
      </c>
      <c r="DT187" s="180">
        <f t="shared" si="508"/>
        <v>0</v>
      </c>
      <c r="DU187" s="181">
        <f t="shared" si="524"/>
        <v>0</v>
      </c>
      <c r="DV187" s="180">
        <f t="shared" si="509"/>
        <v>0</v>
      </c>
      <c r="DW187" s="180">
        <f t="shared" si="509"/>
        <v>0</v>
      </c>
      <c r="DX187" s="180">
        <f t="shared" si="509"/>
        <v>0</v>
      </c>
      <c r="DY187" s="180">
        <f t="shared" si="509"/>
        <v>0</v>
      </c>
      <c r="DZ187" s="180">
        <f t="shared" si="509"/>
        <v>0</v>
      </c>
      <c r="EA187" s="180">
        <f t="shared" si="509"/>
        <v>0</v>
      </c>
      <c r="EB187" s="180">
        <f t="shared" si="509"/>
        <v>0</v>
      </c>
      <c r="EC187" s="180">
        <f t="shared" si="509"/>
        <v>0</v>
      </c>
      <c r="ED187" s="180">
        <f t="shared" si="509"/>
        <v>0</v>
      </c>
      <c r="EE187" s="180">
        <f t="shared" si="509"/>
        <v>0</v>
      </c>
      <c r="EF187" s="180">
        <f t="shared" si="509"/>
        <v>0</v>
      </c>
      <c r="EG187" s="180">
        <f t="shared" si="509"/>
        <v>0</v>
      </c>
      <c r="EH187" s="181">
        <f t="shared" si="525"/>
        <v>0</v>
      </c>
      <c r="EI187" s="180">
        <f t="shared" si="510"/>
        <v>0</v>
      </c>
      <c r="EJ187" s="180">
        <f t="shared" si="510"/>
        <v>0</v>
      </c>
      <c r="EK187" s="180">
        <f t="shared" si="510"/>
        <v>0</v>
      </c>
      <c r="EL187" s="180">
        <f t="shared" si="510"/>
        <v>0</v>
      </c>
      <c r="EM187" s="180">
        <f t="shared" si="510"/>
        <v>0</v>
      </c>
      <c r="EN187" s="180">
        <f t="shared" si="510"/>
        <v>0</v>
      </c>
      <c r="EO187" s="180">
        <f t="shared" si="510"/>
        <v>0</v>
      </c>
      <c r="EP187" s="180">
        <f t="shared" si="510"/>
        <v>0</v>
      </c>
      <c r="EQ187" s="180">
        <f t="shared" si="510"/>
        <v>0</v>
      </c>
      <c r="ER187" s="180">
        <f t="shared" si="510"/>
        <v>0</v>
      </c>
      <c r="ES187" s="180">
        <f t="shared" si="510"/>
        <v>0</v>
      </c>
      <c r="ET187" s="180">
        <f t="shared" si="510"/>
        <v>0</v>
      </c>
      <c r="EU187" s="181">
        <f t="shared" si="526"/>
        <v>0</v>
      </c>
      <c r="EV187" s="180">
        <f t="shared" si="511"/>
        <v>0</v>
      </c>
      <c r="EW187" s="180">
        <f t="shared" si="511"/>
        <v>0</v>
      </c>
      <c r="EX187" s="180">
        <f t="shared" si="511"/>
        <v>0</v>
      </c>
      <c r="EY187" s="180">
        <f t="shared" si="511"/>
        <v>0</v>
      </c>
      <c r="EZ187" s="180">
        <f t="shared" si="511"/>
        <v>0</v>
      </c>
      <c r="FA187" s="180">
        <f t="shared" si="511"/>
        <v>0</v>
      </c>
      <c r="FB187" s="180">
        <f t="shared" si="511"/>
        <v>0</v>
      </c>
      <c r="FC187" s="180">
        <f t="shared" si="511"/>
        <v>0</v>
      </c>
      <c r="FD187" s="180">
        <f t="shared" si="511"/>
        <v>0</v>
      </c>
      <c r="FE187" s="180">
        <f t="shared" si="511"/>
        <v>0</v>
      </c>
      <c r="FF187" s="180">
        <f t="shared" si="511"/>
        <v>0</v>
      </c>
      <c r="FG187" s="180">
        <f t="shared" si="511"/>
        <v>0</v>
      </c>
      <c r="FH187" s="181">
        <f t="shared" si="527"/>
        <v>0</v>
      </c>
      <c r="FI187" s="180">
        <f t="shared" si="512"/>
        <v>0</v>
      </c>
      <c r="FJ187" s="180">
        <f t="shared" si="512"/>
        <v>0</v>
      </c>
      <c r="FK187" s="180">
        <f t="shared" si="512"/>
        <v>0</v>
      </c>
      <c r="FL187" s="180">
        <f t="shared" si="512"/>
        <v>0</v>
      </c>
      <c r="FM187" s="180">
        <f t="shared" si="512"/>
        <v>0</v>
      </c>
      <c r="FN187" s="180">
        <f t="shared" si="512"/>
        <v>0</v>
      </c>
      <c r="FO187" s="180">
        <f t="shared" si="512"/>
        <v>0</v>
      </c>
      <c r="FP187" s="180">
        <f t="shared" si="512"/>
        <v>0</v>
      </c>
      <c r="FQ187" s="180">
        <f t="shared" si="512"/>
        <v>0</v>
      </c>
      <c r="FR187" s="180">
        <f t="shared" si="512"/>
        <v>0</v>
      </c>
      <c r="FS187" s="180">
        <f t="shared" si="512"/>
        <v>0</v>
      </c>
      <c r="FT187" s="180">
        <f t="shared" si="512"/>
        <v>0</v>
      </c>
      <c r="FU187" s="181">
        <f t="shared" si="528"/>
        <v>0</v>
      </c>
      <c r="FV187" s="180">
        <f t="shared" si="513"/>
        <v>0</v>
      </c>
      <c r="FW187" s="180">
        <f t="shared" si="513"/>
        <v>0</v>
      </c>
      <c r="FX187" s="180">
        <f t="shared" si="513"/>
        <v>0</v>
      </c>
      <c r="FY187" s="180">
        <f t="shared" si="513"/>
        <v>0</v>
      </c>
      <c r="FZ187" s="180">
        <f t="shared" si="513"/>
        <v>0</v>
      </c>
      <c r="GA187" s="180">
        <f t="shared" si="513"/>
        <v>0</v>
      </c>
      <c r="GB187" s="180">
        <f t="shared" si="513"/>
        <v>0</v>
      </c>
      <c r="GC187" s="180">
        <f t="shared" si="513"/>
        <v>0</v>
      </c>
      <c r="GD187" s="180">
        <f t="shared" si="513"/>
        <v>0</v>
      </c>
      <c r="GE187" s="180">
        <f t="shared" si="513"/>
        <v>0</v>
      </c>
      <c r="GF187" s="180">
        <f t="shared" si="513"/>
        <v>0</v>
      </c>
      <c r="GG187" s="180">
        <f t="shared" si="513"/>
        <v>0</v>
      </c>
      <c r="GH187" s="181">
        <f t="shared" si="529"/>
        <v>0</v>
      </c>
      <c r="GI187" s="180">
        <f t="shared" si="514"/>
        <v>0</v>
      </c>
      <c r="GJ187" s="180">
        <f t="shared" si="514"/>
        <v>0</v>
      </c>
      <c r="GK187" s="180">
        <f t="shared" si="514"/>
        <v>0</v>
      </c>
      <c r="GL187" s="180">
        <f t="shared" si="514"/>
        <v>0</v>
      </c>
      <c r="GM187" s="180">
        <f t="shared" si="514"/>
        <v>0</v>
      </c>
      <c r="GN187" s="180">
        <f t="shared" si="514"/>
        <v>0</v>
      </c>
      <c r="GO187" s="180">
        <f t="shared" si="514"/>
        <v>0</v>
      </c>
      <c r="GP187" s="180">
        <f t="shared" si="514"/>
        <v>0</v>
      </c>
      <c r="GQ187" s="180">
        <f t="shared" si="514"/>
        <v>0</v>
      </c>
      <c r="GR187" s="180">
        <f t="shared" si="514"/>
        <v>0</v>
      </c>
      <c r="GS187" s="180">
        <f t="shared" si="514"/>
        <v>0</v>
      </c>
      <c r="GT187" s="180">
        <f t="shared" si="514"/>
        <v>0</v>
      </c>
      <c r="GU187" s="181">
        <f t="shared" si="515"/>
        <v>0</v>
      </c>
    </row>
    <row r="188" spans="3:203" s="169" customFormat="1" x14ac:dyDescent="0.25">
      <c r="C188" s="182"/>
      <c r="F188" s="170"/>
      <c r="G188" s="186"/>
      <c r="H188" s="185" t="s">
        <v>115</v>
      </c>
      <c r="I188" s="187"/>
      <c r="J188" s="183"/>
      <c r="K188" s="183"/>
      <c r="L188" s="183"/>
      <c r="M188" s="183"/>
      <c r="N188" s="183"/>
      <c r="O188" s="183"/>
      <c r="P188" s="188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8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8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8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8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8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8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8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8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  <c r="EG188" s="183"/>
      <c r="EH188" s="188"/>
      <c r="EI188" s="183"/>
      <c r="EJ188" s="183"/>
      <c r="EK188" s="183"/>
      <c r="EL188" s="183"/>
      <c r="EM188" s="183"/>
      <c r="EN188" s="183"/>
      <c r="EO188" s="183"/>
      <c r="EP188" s="183"/>
      <c r="EQ188" s="183"/>
      <c r="ER188" s="183"/>
      <c r="ES188" s="183"/>
      <c r="ET188" s="183"/>
      <c r="EU188" s="188"/>
      <c r="EV188" s="183"/>
      <c r="EW188" s="183"/>
      <c r="EX188" s="183"/>
      <c r="EY188" s="183"/>
      <c r="EZ188" s="183"/>
      <c r="FA188" s="183"/>
      <c r="FB188" s="183"/>
      <c r="FC188" s="183"/>
      <c r="FD188" s="183"/>
      <c r="FE188" s="183"/>
      <c r="FF188" s="183"/>
      <c r="FG188" s="183"/>
      <c r="FH188" s="188"/>
      <c r="FI188" s="183"/>
      <c r="FJ188" s="183"/>
      <c r="FK188" s="183"/>
      <c r="FL188" s="183"/>
      <c r="FM188" s="183"/>
      <c r="FN188" s="183"/>
      <c r="FO188" s="183"/>
      <c r="FP188" s="183"/>
      <c r="FQ188" s="183"/>
      <c r="FR188" s="183"/>
      <c r="FS188" s="183"/>
      <c r="FT188" s="183"/>
      <c r="FU188" s="188"/>
      <c r="FV188" s="183"/>
      <c r="FW188" s="183"/>
      <c r="FX188" s="183"/>
      <c r="FY188" s="183"/>
      <c r="FZ188" s="183"/>
      <c r="GA188" s="183"/>
      <c r="GB188" s="183"/>
      <c r="GC188" s="183"/>
      <c r="GD188" s="183"/>
      <c r="GE188" s="183"/>
      <c r="GF188" s="183"/>
      <c r="GG188" s="183"/>
      <c r="GH188" s="188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8"/>
    </row>
    <row r="189" spans="3:203" s="169" customFormat="1" x14ac:dyDescent="0.25">
      <c r="C189" s="182"/>
      <c r="F189" s="170"/>
      <c r="G189" s="178" t="s">
        <v>116</v>
      </c>
      <c r="H189" s="192">
        <v>0.16</v>
      </c>
      <c r="I189" s="180"/>
      <c r="J189" s="180">
        <f t="shared" ref="J189:J194" si="534">SUM(K189:GH189)/2</f>
        <v>0</v>
      </c>
      <c r="K189" s="180">
        <f t="shared" ref="K189:O194" si="535">$H189*K182/12</f>
        <v>0</v>
      </c>
      <c r="L189" s="180">
        <f t="shared" si="535"/>
        <v>0</v>
      </c>
      <c r="M189" s="180">
        <f t="shared" si="535"/>
        <v>0</v>
      </c>
      <c r="N189" s="180">
        <f t="shared" si="535"/>
        <v>0</v>
      </c>
      <c r="O189" s="180">
        <f t="shared" si="535"/>
        <v>0</v>
      </c>
      <c r="P189" s="181">
        <f t="shared" ref="P189:P194" si="536">SUM(K189:O189)</f>
        <v>0</v>
      </c>
      <c r="Q189" s="180">
        <f t="shared" ref="Q189:AF194" si="537">$H189*Q182/12</f>
        <v>0</v>
      </c>
      <c r="R189" s="180">
        <f t="shared" si="537"/>
        <v>0</v>
      </c>
      <c r="S189" s="180">
        <f t="shared" si="537"/>
        <v>0</v>
      </c>
      <c r="T189" s="180">
        <f t="shared" si="537"/>
        <v>0</v>
      </c>
      <c r="U189" s="180">
        <f t="shared" si="537"/>
        <v>0</v>
      </c>
      <c r="V189" s="180">
        <f t="shared" si="537"/>
        <v>0</v>
      </c>
      <c r="W189" s="180">
        <f t="shared" si="537"/>
        <v>0</v>
      </c>
      <c r="X189" s="180">
        <f t="shared" si="537"/>
        <v>0</v>
      </c>
      <c r="Y189" s="180">
        <f t="shared" si="537"/>
        <v>0</v>
      </c>
      <c r="Z189" s="180">
        <f t="shared" si="537"/>
        <v>0</v>
      </c>
      <c r="AA189" s="180">
        <f t="shared" si="537"/>
        <v>0</v>
      </c>
      <c r="AB189" s="180">
        <f t="shared" si="537"/>
        <v>0</v>
      </c>
      <c r="AC189" s="180">
        <f t="shared" si="537"/>
        <v>0</v>
      </c>
      <c r="AD189" s="180">
        <f t="shared" si="537"/>
        <v>0</v>
      </c>
      <c r="AE189" s="180">
        <f t="shared" si="537"/>
        <v>0</v>
      </c>
      <c r="AF189" s="180">
        <f t="shared" si="537"/>
        <v>0</v>
      </c>
      <c r="AG189" s="180">
        <f t="shared" ref="AG189" si="538">$H189*AG182/12</f>
        <v>0</v>
      </c>
      <c r="AH189" s="181">
        <f>SUM(Q189:AB189)</f>
        <v>0</v>
      </c>
      <c r="AI189" s="180">
        <f t="shared" ref="AI189:AT194" si="539">$H189*AI182/12</f>
        <v>0</v>
      </c>
      <c r="AJ189" s="180">
        <f t="shared" si="539"/>
        <v>0</v>
      </c>
      <c r="AK189" s="180">
        <f t="shared" si="539"/>
        <v>0</v>
      </c>
      <c r="AL189" s="180">
        <f t="shared" si="539"/>
        <v>0</v>
      </c>
      <c r="AM189" s="180">
        <f t="shared" si="539"/>
        <v>0</v>
      </c>
      <c r="AN189" s="180">
        <f t="shared" si="539"/>
        <v>0</v>
      </c>
      <c r="AO189" s="180">
        <f t="shared" si="539"/>
        <v>0</v>
      </c>
      <c r="AP189" s="180">
        <f t="shared" si="539"/>
        <v>0</v>
      </c>
      <c r="AQ189" s="180">
        <f t="shared" si="539"/>
        <v>0</v>
      </c>
      <c r="AR189" s="180">
        <f t="shared" si="539"/>
        <v>0</v>
      </c>
      <c r="AS189" s="180">
        <f t="shared" si="539"/>
        <v>0</v>
      </c>
      <c r="AT189" s="180">
        <f t="shared" si="539"/>
        <v>0</v>
      </c>
      <c r="AU189" s="181">
        <f>SUM(AI189:AT189)</f>
        <v>0</v>
      </c>
      <c r="AV189" s="180">
        <f t="shared" ref="AV189:BG194" si="540">$H189*AV182/12</f>
        <v>0</v>
      </c>
      <c r="AW189" s="180">
        <f t="shared" si="540"/>
        <v>0</v>
      </c>
      <c r="AX189" s="180">
        <f t="shared" si="540"/>
        <v>0</v>
      </c>
      <c r="AY189" s="180">
        <f t="shared" si="540"/>
        <v>0</v>
      </c>
      <c r="AZ189" s="180">
        <f t="shared" si="540"/>
        <v>0</v>
      </c>
      <c r="BA189" s="180">
        <f t="shared" si="540"/>
        <v>0</v>
      </c>
      <c r="BB189" s="180">
        <f t="shared" si="540"/>
        <v>0</v>
      </c>
      <c r="BC189" s="180">
        <f t="shared" si="540"/>
        <v>0</v>
      </c>
      <c r="BD189" s="180">
        <f t="shared" si="540"/>
        <v>0</v>
      </c>
      <c r="BE189" s="180">
        <f t="shared" si="540"/>
        <v>0</v>
      </c>
      <c r="BF189" s="180">
        <f t="shared" si="540"/>
        <v>0</v>
      </c>
      <c r="BG189" s="180">
        <f t="shared" si="540"/>
        <v>0</v>
      </c>
      <c r="BH189" s="181">
        <f>SUM(AV189:BG189)</f>
        <v>0</v>
      </c>
      <c r="BI189" s="180">
        <f t="shared" ref="BI189:BT194" si="541">$H189*BI182/12</f>
        <v>0</v>
      </c>
      <c r="BJ189" s="180">
        <f t="shared" si="541"/>
        <v>0</v>
      </c>
      <c r="BK189" s="180">
        <f t="shared" si="541"/>
        <v>0</v>
      </c>
      <c r="BL189" s="180">
        <f t="shared" si="541"/>
        <v>0</v>
      </c>
      <c r="BM189" s="180">
        <f t="shared" si="541"/>
        <v>0</v>
      </c>
      <c r="BN189" s="180">
        <f t="shared" si="541"/>
        <v>0</v>
      </c>
      <c r="BO189" s="180">
        <f t="shared" si="541"/>
        <v>0</v>
      </c>
      <c r="BP189" s="180">
        <f t="shared" si="541"/>
        <v>0</v>
      </c>
      <c r="BQ189" s="180">
        <f t="shared" si="541"/>
        <v>0</v>
      </c>
      <c r="BR189" s="180">
        <f t="shared" si="541"/>
        <v>0</v>
      </c>
      <c r="BS189" s="180">
        <f t="shared" si="541"/>
        <v>0</v>
      </c>
      <c r="BT189" s="180">
        <f t="shared" si="541"/>
        <v>0</v>
      </c>
      <c r="BU189" s="181">
        <f>SUM(BI189:BT189)</f>
        <v>0</v>
      </c>
      <c r="BV189" s="180">
        <f t="shared" ref="BV189:CG194" si="542">$H189*BV182/12</f>
        <v>0</v>
      </c>
      <c r="BW189" s="180">
        <f t="shared" si="542"/>
        <v>0</v>
      </c>
      <c r="BX189" s="180">
        <f t="shared" si="542"/>
        <v>0</v>
      </c>
      <c r="BY189" s="180">
        <f t="shared" si="542"/>
        <v>0</v>
      </c>
      <c r="BZ189" s="180">
        <f t="shared" si="542"/>
        <v>0</v>
      </c>
      <c r="CA189" s="180">
        <f t="shared" si="542"/>
        <v>0</v>
      </c>
      <c r="CB189" s="180">
        <f t="shared" si="542"/>
        <v>0</v>
      </c>
      <c r="CC189" s="180">
        <f t="shared" si="542"/>
        <v>0</v>
      </c>
      <c r="CD189" s="180">
        <f t="shared" si="542"/>
        <v>0</v>
      </c>
      <c r="CE189" s="180">
        <f t="shared" si="542"/>
        <v>0</v>
      </c>
      <c r="CF189" s="180">
        <f t="shared" si="542"/>
        <v>0</v>
      </c>
      <c r="CG189" s="180">
        <f t="shared" si="542"/>
        <v>0</v>
      </c>
      <c r="CH189" s="181">
        <f>SUM(BV189:CG189)</f>
        <v>0</v>
      </c>
      <c r="CI189" s="180">
        <f t="shared" ref="CI189:CT194" si="543">$H189*CI182/12</f>
        <v>0</v>
      </c>
      <c r="CJ189" s="180">
        <f t="shared" si="543"/>
        <v>0</v>
      </c>
      <c r="CK189" s="180">
        <f t="shared" si="543"/>
        <v>0</v>
      </c>
      <c r="CL189" s="180">
        <f t="shared" si="543"/>
        <v>0</v>
      </c>
      <c r="CM189" s="180">
        <f t="shared" si="543"/>
        <v>0</v>
      </c>
      <c r="CN189" s="180">
        <f t="shared" si="543"/>
        <v>0</v>
      </c>
      <c r="CO189" s="180">
        <f t="shared" si="543"/>
        <v>0</v>
      </c>
      <c r="CP189" s="180">
        <f t="shared" si="543"/>
        <v>0</v>
      </c>
      <c r="CQ189" s="180">
        <f t="shared" si="543"/>
        <v>0</v>
      </c>
      <c r="CR189" s="180">
        <f t="shared" si="543"/>
        <v>0</v>
      </c>
      <c r="CS189" s="180">
        <f t="shared" si="543"/>
        <v>0</v>
      </c>
      <c r="CT189" s="180">
        <f t="shared" si="543"/>
        <v>0</v>
      </c>
      <c r="CU189" s="181">
        <f>SUM(CI189:CT189)</f>
        <v>0</v>
      </c>
      <c r="CV189" s="180">
        <f t="shared" ref="CV189:DG194" si="544">$H189*CV182/12</f>
        <v>0</v>
      </c>
      <c r="CW189" s="180">
        <f t="shared" si="544"/>
        <v>0</v>
      </c>
      <c r="CX189" s="180">
        <f t="shared" si="544"/>
        <v>0</v>
      </c>
      <c r="CY189" s="180">
        <f t="shared" si="544"/>
        <v>0</v>
      </c>
      <c r="CZ189" s="180">
        <f t="shared" si="544"/>
        <v>0</v>
      </c>
      <c r="DA189" s="180">
        <f t="shared" si="544"/>
        <v>0</v>
      </c>
      <c r="DB189" s="180">
        <f t="shared" si="544"/>
        <v>0</v>
      </c>
      <c r="DC189" s="180">
        <f t="shared" si="544"/>
        <v>0</v>
      </c>
      <c r="DD189" s="180">
        <f t="shared" si="544"/>
        <v>0</v>
      </c>
      <c r="DE189" s="180">
        <f t="shared" si="544"/>
        <v>0</v>
      </c>
      <c r="DF189" s="180">
        <f t="shared" si="544"/>
        <v>0</v>
      </c>
      <c r="DG189" s="180">
        <f t="shared" si="544"/>
        <v>0</v>
      </c>
      <c r="DH189" s="181">
        <f>SUM(CV189:DG189)</f>
        <v>0</v>
      </c>
      <c r="DI189" s="180">
        <f t="shared" ref="DI189:DT194" si="545">$H189*DI182/12</f>
        <v>0</v>
      </c>
      <c r="DJ189" s="180">
        <f t="shared" si="545"/>
        <v>0</v>
      </c>
      <c r="DK189" s="180">
        <f t="shared" si="545"/>
        <v>0</v>
      </c>
      <c r="DL189" s="180">
        <f t="shared" si="545"/>
        <v>0</v>
      </c>
      <c r="DM189" s="180">
        <f t="shared" si="545"/>
        <v>0</v>
      </c>
      <c r="DN189" s="180">
        <f t="shared" si="545"/>
        <v>0</v>
      </c>
      <c r="DO189" s="180">
        <f t="shared" si="545"/>
        <v>0</v>
      </c>
      <c r="DP189" s="180">
        <f t="shared" si="545"/>
        <v>0</v>
      </c>
      <c r="DQ189" s="180">
        <f t="shared" si="545"/>
        <v>0</v>
      </c>
      <c r="DR189" s="180">
        <f t="shared" si="545"/>
        <v>0</v>
      </c>
      <c r="DS189" s="180">
        <f t="shared" si="545"/>
        <v>0</v>
      </c>
      <c r="DT189" s="180">
        <f t="shared" si="545"/>
        <v>0</v>
      </c>
      <c r="DU189" s="181">
        <f>SUM(DI189:DT189)</f>
        <v>0</v>
      </c>
      <c r="DV189" s="180">
        <f t="shared" ref="DV189:EG194" si="546">$H189*DV182/12</f>
        <v>0</v>
      </c>
      <c r="DW189" s="180">
        <f t="shared" si="546"/>
        <v>0</v>
      </c>
      <c r="DX189" s="180">
        <f t="shared" si="546"/>
        <v>0</v>
      </c>
      <c r="DY189" s="180">
        <f t="shared" si="546"/>
        <v>0</v>
      </c>
      <c r="DZ189" s="180">
        <f t="shared" si="546"/>
        <v>0</v>
      </c>
      <c r="EA189" s="180">
        <f t="shared" si="546"/>
        <v>0</v>
      </c>
      <c r="EB189" s="180">
        <f t="shared" si="546"/>
        <v>0</v>
      </c>
      <c r="EC189" s="180">
        <f t="shared" si="546"/>
        <v>0</v>
      </c>
      <c r="ED189" s="180">
        <f t="shared" si="546"/>
        <v>0</v>
      </c>
      <c r="EE189" s="180">
        <f t="shared" si="546"/>
        <v>0</v>
      </c>
      <c r="EF189" s="180">
        <f t="shared" si="546"/>
        <v>0</v>
      </c>
      <c r="EG189" s="180">
        <f t="shared" si="546"/>
        <v>0</v>
      </c>
      <c r="EH189" s="181">
        <f>SUM(DV189:EG189)</f>
        <v>0</v>
      </c>
      <c r="EI189" s="180">
        <f t="shared" ref="EI189:ET194" si="547">$H189*EI182/12</f>
        <v>0</v>
      </c>
      <c r="EJ189" s="180">
        <f t="shared" si="547"/>
        <v>0</v>
      </c>
      <c r="EK189" s="180">
        <f t="shared" si="547"/>
        <v>0</v>
      </c>
      <c r="EL189" s="180">
        <f t="shared" si="547"/>
        <v>0</v>
      </c>
      <c r="EM189" s="180">
        <f t="shared" si="547"/>
        <v>0</v>
      </c>
      <c r="EN189" s="180">
        <f t="shared" si="547"/>
        <v>0</v>
      </c>
      <c r="EO189" s="180">
        <f t="shared" si="547"/>
        <v>0</v>
      </c>
      <c r="EP189" s="180">
        <f t="shared" si="547"/>
        <v>0</v>
      </c>
      <c r="EQ189" s="180">
        <f t="shared" si="547"/>
        <v>0</v>
      </c>
      <c r="ER189" s="180">
        <f t="shared" si="547"/>
        <v>0</v>
      </c>
      <c r="ES189" s="180">
        <f t="shared" si="547"/>
        <v>0</v>
      </c>
      <c r="ET189" s="180">
        <f t="shared" si="547"/>
        <v>0</v>
      </c>
      <c r="EU189" s="181">
        <f>SUM(EI189:ET189)</f>
        <v>0</v>
      </c>
      <c r="EV189" s="180">
        <f t="shared" ref="EV189:FG194" si="548">$H189*EV182/12</f>
        <v>0</v>
      </c>
      <c r="EW189" s="180">
        <f t="shared" si="548"/>
        <v>0</v>
      </c>
      <c r="EX189" s="180">
        <f t="shared" si="548"/>
        <v>0</v>
      </c>
      <c r="EY189" s="180">
        <f t="shared" si="548"/>
        <v>0</v>
      </c>
      <c r="EZ189" s="180">
        <f t="shared" si="548"/>
        <v>0</v>
      </c>
      <c r="FA189" s="180">
        <f t="shared" si="548"/>
        <v>0</v>
      </c>
      <c r="FB189" s="180">
        <f t="shared" si="548"/>
        <v>0</v>
      </c>
      <c r="FC189" s="180">
        <f t="shared" si="548"/>
        <v>0</v>
      </c>
      <c r="FD189" s="180">
        <f t="shared" si="548"/>
        <v>0</v>
      </c>
      <c r="FE189" s="180">
        <f t="shared" si="548"/>
        <v>0</v>
      </c>
      <c r="FF189" s="180">
        <f t="shared" si="548"/>
        <v>0</v>
      </c>
      <c r="FG189" s="180">
        <f t="shared" si="548"/>
        <v>0</v>
      </c>
      <c r="FH189" s="181">
        <f>SUM(EV189:FG189)</f>
        <v>0</v>
      </c>
      <c r="FI189" s="180">
        <f t="shared" ref="FI189:FT194" si="549">$H189*FI182/12</f>
        <v>0</v>
      </c>
      <c r="FJ189" s="180">
        <f t="shared" si="549"/>
        <v>0</v>
      </c>
      <c r="FK189" s="180">
        <f t="shared" si="549"/>
        <v>0</v>
      </c>
      <c r="FL189" s="180">
        <f t="shared" si="549"/>
        <v>0</v>
      </c>
      <c r="FM189" s="180">
        <f t="shared" si="549"/>
        <v>0</v>
      </c>
      <c r="FN189" s="180">
        <f t="shared" si="549"/>
        <v>0</v>
      </c>
      <c r="FO189" s="180">
        <f t="shared" si="549"/>
        <v>0</v>
      </c>
      <c r="FP189" s="180">
        <f t="shared" si="549"/>
        <v>0</v>
      </c>
      <c r="FQ189" s="180">
        <f t="shared" si="549"/>
        <v>0</v>
      </c>
      <c r="FR189" s="180">
        <f t="shared" si="549"/>
        <v>0</v>
      </c>
      <c r="FS189" s="180">
        <f t="shared" si="549"/>
        <v>0</v>
      </c>
      <c r="FT189" s="180">
        <f t="shared" si="549"/>
        <v>0</v>
      </c>
      <c r="FU189" s="181">
        <f>SUM(FI189:FT189)</f>
        <v>0</v>
      </c>
      <c r="FV189" s="180">
        <f t="shared" ref="FV189:GG194" si="550">$H189*FV182/12</f>
        <v>0</v>
      </c>
      <c r="FW189" s="180">
        <f t="shared" si="550"/>
        <v>0</v>
      </c>
      <c r="FX189" s="180">
        <f t="shared" si="550"/>
        <v>0</v>
      </c>
      <c r="FY189" s="180">
        <f t="shared" si="550"/>
        <v>0</v>
      </c>
      <c r="FZ189" s="180">
        <f t="shared" si="550"/>
        <v>0</v>
      </c>
      <c r="GA189" s="180">
        <f t="shared" si="550"/>
        <v>0</v>
      </c>
      <c r="GB189" s="180">
        <f t="shared" si="550"/>
        <v>0</v>
      </c>
      <c r="GC189" s="180">
        <f t="shared" si="550"/>
        <v>0</v>
      </c>
      <c r="GD189" s="180">
        <f t="shared" si="550"/>
        <v>0</v>
      </c>
      <c r="GE189" s="180">
        <f t="shared" si="550"/>
        <v>0</v>
      </c>
      <c r="GF189" s="180">
        <f t="shared" si="550"/>
        <v>0</v>
      </c>
      <c r="GG189" s="180">
        <f t="shared" si="550"/>
        <v>0</v>
      </c>
      <c r="GH189" s="181">
        <f>SUM(FV189:GG189)</f>
        <v>0</v>
      </c>
      <c r="GI189" s="180">
        <f t="shared" ref="GI189:GT194" si="551">$H189*GI182/12</f>
        <v>0</v>
      </c>
      <c r="GJ189" s="180">
        <f t="shared" si="551"/>
        <v>0</v>
      </c>
      <c r="GK189" s="180">
        <f t="shared" si="551"/>
        <v>0</v>
      </c>
      <c r="GL189" s="180">
        <f t="shared" si="551"/>
        <v>0</v>
      </c>
      <c r="GM189" s="180">
        <f t="shared" si="551"/>
        <v>0</v>
      </c>
      <c r="GN189" s="180">
        <f t="shared" si="551"/>
        <v>0</v>
      </c>
      <c r="GO189" s="180">
        <f t="shared" si="551"/>
        <v>0</v>
      </c>
      <c r="GP189" s="180">
        <f t="shared" si="551"/>
        <v>0</v>
      </c>
      <c r="GQ189" s="180">
        <f t="shared" si="551"/>
        <v>0</v>
      </c>
      <c r="GR189" s="180">
        <f t="shared" si="551"/>
        <v>0</v>
      </c>
      <c r="GS189" s="180">
        <f t="shared" si="551"/>
        <v>0</v>
      </c>
      <c r="GT189" s="180">
        <f t="shared" si="551"/>
        <v>0</v>
      </c>
      <c r="GU189" s="181">
        <f t="shared" ref="GU189:GU194" si="552">SUM(GI189:GT189)</f>
        <v>0</v>
      </c>
    </row>
    <row r="190" spans="3:203" x14ac:dyDescent="0.25">
      <c r="G190" s="178" t="s">
        <v>117</v>
      </c>
      <c r="H190" s="192">
        <v>0.16</v>
      </c>
      <c r="I190" s="180"/>
      <c r="J190" s="180">
        <f t="shared" si="534"/>
        <v>0</v>
      </c>
      <c r="K190" s="180">
        <f t="shared" si="535"/>
        <v>0</v>
      </c>
      <c r="L190" s="180">
        <f t="shared" si="535"/>
        <v>0</v>
      </c>
      <c r="M190" s="180">
        <f t="shared" si="535"/>
        <v>0</v>
      </c>
      <c r="N190" s="180">
        <f t="shared" si="535"/>
        <v>0</v>
      </c>
      <c r="O190" s="180">
        <f t="shared" si="535"/>
        <v>0</v>
      </c>
      <c r="P190" s="181">
        <f t="shared" si="536"/>
        <v>0</v>
      </c>
      <c r="Q190" s="180">
        <f t="shared" si="537"/>
        <v>0</v>
      </c>
      <c r="R190" s="180">
        <f t="shared" si="537"/>
        <v>0</v>
      </c>
      <c r="S190" s="180">
        <f t="shared" si="537"/>
        <v>0</v>
      </c>
      <c r="T190" s="180">
        <f t="shared" si="537"/>
        <v>0</v>
      </c>
      <c r="U190" s="180">
        <f t="shared" si="537"/>
        <v>0</v>
      </c>
      <c r="V190" s="180">
        <f t="shared" si="537"/>
        <v>0</v>
      </c>
      <c r="W190" s="180">
        <f t="shared" si="537"/>
        <v>0</v>
      </c>
      <c r="X190" s="180">
        <f t="shared" si="537"/>
        <v>0</v>
      </c>
      <c r="Y190" s="180">
        <f t="shared" si="537"/>
        <v>0</v>
      </c>
      <c r="Z190" s="180">
        <f t="shared" si="537"/>
        <v>0</v>
      </c>
      <c r="AA190" s="180">
        <f t="shared" si="537"/>
        <v>0</v>
      </c>
      <c r="AB190" s="180">
        <f t="shared" si="537"/>
        <v>0</v>
      </c>
      <c r="AC190" s="180">
        <f t="shared" si="537"/>
        <v>0</v>
      </c>
      <c r="AD190" s="180">
        <f t="shared" si="537"/>
        <v>0</v>
      </c>
      <c r="AE190" s="180">
        <f t="shared" si="537"/>
        <v>0</v>
      </c>
      <c r="AF190" s="180">
        <f t="shared" si="537"/>
        <v>0</v>
      </c>
      <c r="AG190" s="180">
        <f t="shared" ref="AG190" si="553">$H190*AG183/12</f>
        <v>0</v>
      </c>
      <c r="AH190" s="181">
        <f t="shared" ref="AH190:AH194" si="554">SUM(Q190:AB190)</f>
        <v>0</v>
      </c>
      <c r="AI190" s="180">
        <f t="shared" si="539"/>
        <v>0</v>
      </c>
      <c r="AJ190" s="180">
        <f t="shared" si="539"/>
        <v>0</v>
      </c>
      <c r="AK190" s="180">
        <f t="shared" si="539"/>
        <v>0</v>
      </c>
      <c r="AL190" s="180">
        <f t="shared" si="539"/>
        <v>0</v>
      </c>
      <c r="AM190" s="180">
        <f t="shared" si="539"/>
        <v>0</v>
      </c>
      <c r="AN190" s="180">
        <f t="shared" si="539"/>
        <v>0</v>
      </c>
      <c r="AO190" s="180">
        <f t="shared" si="539"/>
        <v>0</v>
      </c>
      <c r="AP190" s="180">
        <f t="shared" si="539"/>
        <v>0</v>
      </c>
      <c r="AQ190" s="180">
        <f t="shared" si="539"/>
        <v>0</v>
      </c>
      <c r="AR190" s="180">
        <f t="shared" si="539"/>
        <v>0</v>
      </c>
      <c r="AS190" s="180">
        <f t="shared" si="539"/>
        <v>0</v>
      </c>
      <c r="AT190" s="180">
        <f t="shared" si="539"/>
        <v>0</v>
      </c>
      <c r="AU190" s="181">
        <f t="shared" ref="AU190:AU194" si="555">SUM(AI190:AT190)</f>
        <v>0</v>
      </c>
      <c r="AV190" s="180">
        <f t="shared" si="540"/>
        <v>0</v>
      </c>
      <c r="AW190" s="180">
        <f t="shared" si="540"/>
        <v>0</v>
      </c>
      <c r="AX190" s="180">
        <f t="shared" si="540"/>
        <v>0</v>
      </c>
      <c r="AY190" s="180">
        <f t="shared" si="540"/>
        <v>0</v>
      </c>
      <c r="AZ190" s="180">
        <f t="shared" si="540"/>
        <v>0</v>
      </c>
      <c r="BA190" s="180">
        <f t="shared" si="540"/>
        <v>0</v>
      </c>
      <c r="BB190" s="180">
        <f t="shared" si="540"/>
        <v>0</v>
      </c>
      <c r="BC190" s="180">
        <f t="shared" si="540"/>
        <v>0</v>
      </c>
      <c r="BD190" s="180">
        <f t="shared" si="540"/>
        <v>0</v>
      </c>
      <c r="BE190" s="180">
        <f t="shared" si="540"/>
        <v>0</v>
      </c>
      <c r="BF190" s="180">
        <f t="shared" si="540"/>
        <v>0</v>
      </c>
      <c r="BG190" s="180">
        <f t="shared" si="540"/>
        <v>0</v>
      </c>
      <c r="BH190" s="181">
        <f t="shared" ref="BH190:BH194" si="556">SUM(AV190:BG190)</f>
        <v>0</v>
      </c>
      <c r="BI190" s="180">
        <f t="shared" si="541"/>
        <v>0</v>
      </c>
      <c r="BJ190" s="180">
        <f t="shared" si="541"/>
        <v>0</v>
      </c>
      <c r="BK190" s="180">
        <f t="shared" si="541"/>
        <v>0</v>
      </c>
      <c r="BL190" s="180">
        <f t="shared" si="541"/>
        <v>0</v>
      </c>
      <c r="BM190" s="180">
        <f t="shared" si="541"/>
        <v>0</v>
      </c>
      <c r="BN190" s="180">
        <f t="shared" si="541"/>
        <v>0</v>
      </c>
      <c r="BO190" s="180">
        <f t="shared" si="541"/>
        <v>0</v>
      </c>
      <c r="BP190" s="180">
        <f t="shared" si="541"/>
        <v>0</v>
      </c>
      <c r="BQ190" s="180">
        <f t="shared" si="541"/>
        <v>0</v>
      </c>
      <c r="BR190" s="180">
        <f t="shared" si="541"/>
        <v>0</v>
      </c>
      <c r="BS190" s="180">
        <f t="shared" si="541"/>
        <v>0</v>
      </c>
      <c r="BT190" s="180">
        <f t="shared" si="541"/>
        <v>0</v>
      </c>
      <c r="BU190" s="181">
        <f t="shared" ref="BU190:BU194" si="557">SUM(BI190:BT190)</f>
        <v>0</v>
      </c>
      <c r="BV190" s="180">
        <f t="shared" si="542"/>
        <v>0</v>
      </c>
      <c r="BW190" s="180">
        <f t="shared" si="542"/>
        <v>0</v>
      </c>
      <c r="BX190" s="180">
        <f t="shared" si="542"/>
        <v>0</v>
      </c>
      <c r="BY190" s="180">
        <f t="shared" si="542"/>
        <v>0</v>
      </c>
      <c r="BZ190" s="180">
        <f t="shared" si="542"/>
        <v>0</v>
      </c>
      <c r="CA190" s="180">
        <f t="shared" si="542"/>
        <v>0</v>
      </c>
      <c r="CB190" s="180">
        <f t="shared" si="542"/>
        <v>0</v>
      </c>
      <c r="CC190" s="180">
        <f t="shared" si="542"/>
        <v>0</v>
      </c>
      <c r="CD190" s="180">
        <f t="shared" si="542"/>
        <v>0</v>
      </c>
      <c r="CE190" s="180">
        <f t="shared" si="542"/>
        <v>0</v>
      </c>
      <c r="CF190" s="180">
        <f t="shared" si="542"/>
        <v>0</v>
      </c>
      <c r="CG190" s="180">
        <f t="shared" si="542"/>
        <v>0</v>
      </c>
      <c r="CH190" s="181">
        <f t="shared" ref="CH190:CH194" si="558">SUM(BV190:CG190)</f>
        <v>0</v>
      </c>
      <c r="CI190" s="180">
        <f t="shared" si="543"/>
        <v>0</v>
      </c>
      <c r="CJ190" s="180">
        <f t="shared" si="543"/>
        <v>0</v>
      </c>
      <c r="CK190" s="180">
        <f t="shared" si="543"/>
        <v>0</v>
      </c>
      <c r="CL190" s="180">
        <f t="shared" si="543"/>
        <v>0</v>
      </c>
      <c r="CM190" s="180">
        <f t="shared" si="543"/>
        <v>0</v>
      </c>
      <c r="CN190" s="180">
        <f t="shared" si="543"/>
        <v>0</v>
      </c>
      <c r="CO190" s="180">
        <f t="shared" si="543"/>
        <v>0</v>
      </c>
      <c r="CP190" s="180">
        <f t="shared" si="543"/>
        <v>0</v>
      </c>
      <c r="CQ190" s="180">
        <f t="shared" si="543"/>
        <v>0</v>
      </c>
      <c r="CR190" s="180">
        <f t="shared" si="543"/>
        <v>0</v>
      </c>
      <c r="CS190" s="180">
        <f t="shared" si="543"/>
        <v>0</v>
      </c>
      <c r="CT190" s="180">
        <f t="shared" si="543"/>
        <v>0</v>
      </c>
      <c r="CU190" s="181">
        <f t="shared" ref="CU190:CU194" si="559">SUM(CI190:CT190)</f>
        <v>0</v>
      </c>
      <c r="CV190" s="180">
        <f t="shared" si="544"/>
        <v>0</v>
      </c>
      <c r="CW190" s="180">
        <f t="shared" si="544"/>
        <v>0</v>
      </c>
      <c r="CX190" s="180">
        <f t="shared" si="544"/>
        <v>0</v>
      </c>
      <c r="CY190" s="180">
        <f t="shared" si="544"/>
        <v>0</v>
      </c>
      <c r="CZ190" s="180">
        <f t="shared" si="544"/>
        <v>0</v>
      </c>
      <c r="DA190" s="180">
        <f t="shared" si="544"/>
        <v>0</v>
      </c>
      <c r="DB190" s="180">
        <f t="shared" si="544"/>
        <v>0</v>
      </c>
      <c r="DC190" s="180">
        <f t="shared" si="544"/>
        <v>0</v>
      </c>
      <c r="DD190" s="180">
        <f t="shared" si="544"/>
        <v>0</v>
      </c>
      <c r="DE190" s="180">
        <f t="shared" si="544"/>
        <v>0</v>
      </c>
      <c r="DF190" s="180">
        <f t="shared" si="544"/>
        <v>0</v>
      </c>
      <c r="DG190" s="180">
        <f t="shared" si="544"/>
        <v>0</v>
      </c>
      <c r="DH190" s="181">
        <f t="shared" ref="DH190:DH194" si="560">SUM(CV190:DG190)</f>
        <v>0</v>
      </c>
      <c r="DI190" s="180">
        <f t="shared" si="545"/>
        <v>0</v>
      </c>
      <c r="DJ190" s="180">
        <f t="shared" si="545"/>
        <v>0</v>
      </c>
      <c r="DK190" s="180">
        <f t="shared" si="545"/>
        <v>0</v>
      </c>
      <c r="DL190" s="180">
        <f t="shared" si="545"/>
        <v>0</v>
      </c>
      <c r="DM190" s="180">
        <f t="shared" si="545"/>
        <v>0</v>
      </c>
      <c r="DN190" s="180">
        <f t="shared" si="545"/>
        <v>0</v>
      </c>
      <c r="DO190" s="180">
        <f t="shared" si="545"/>
        <v>0</v>
      </c>
      <c r="DP190" s="180">
        <f t="shared" si="545"/>
        <v>0</v>
      </c>
      <c r="DQ190" s="180">
        <f t="shared" si="545"/>
        <v>0</v>
      </c>
      <c r="DR190" s="180">
        <f t="shared" si="545"/>
        <v>0</v>
      </c>
      <c r="DS190" s="180">
        <f t="shared" si="545"/>
        <v>0</v>
      </c>
      <c r="DT190" s="180">
        <f t="shared" si="545"/>
        <v>0</v>
      </c>
      <c r="DU190" s="181">
        <f t="shared" ref="DU190:DU194" si="561">SUM(DI190:DT190)</f>
        <v>0</v>
      </c>
      <c r="DV190" s="180">
        <f t="shared" si="546"/>
        <v>0</v>
      </c>
      <c r="DW190" s="180">
        <f t="shared" si="546"/>
        <v>0</v>
      </c>
      <c r="DX190" s="180">
        <f t="shared" si="546"/>
        <v>0</v>
      </c>
      <c r="DY190" s="180">
        <f t="shared" si="546"/>
        <v>0</v>
      </c>
      <c r="DZ190" s="180">
        <f t="shared" si="546"/>
        <v>0</v>
      </c>
      <c r="EA190" s="180">
        <f t="shared" si="546"/>
        <v>0</v>
      </c>
      <c r="EB190" s="180">
        <f t="shared" si="546"/>
        <v>0</v>
      </c>
      <c r="EC190" s="180">
        <f t="shared" si="546"/>
        <v>0</v>
      </c>
      <c r="ED190" s="180">
        <f t="shared" si="546"/>
        <v>0</v>
      </c>
      <c r="EE190" s="180">
        <f t="shared" si="546"/>
        <v>0</v>
      </c>
      <c r="EF190" s="180">
        <f t="shared" si="546"/>
        <v>0</v>
      </c>
      <c r="EG190" s="180">
        <f t="shared" si="546"/>
        <v>0</v>
      </c>
      <c r="EH190" s="181">
        <f t="shared" ref="EH190:EH194" si="562">SUM(DV190:EG190)</f>
        <v>0</v>
      </c>
      <c r="EI190" s="180">
        <f t="shared" si="547"/>
        <v>0</v>
      </c>
      <c r="EJ190" s="180">
        <f t="shared" si="547"/>
        <v>0</v>
      </c>
      <c r="EK190" s="180">
        <f t="shared" si="547"/>
        <v>0</v>
      </c>
      <c r="EL190" s="180">
        <f t="shared" si="547"/>
        <v>0</v>
      </c>
      <c r="EM190" s="180">
        <f t="shared" si="547"/>
        <v>0</v>
      </c>
      <c r="EN190" s="180">
        <f t="shared" si="547"/>
        <v>0</v>
      </c>
      <c r="EO190" s="180">
        <f t="shared" si="547"/>
        <v>0</v>
      </c>
      <c r="EP190" s="180">
        <f t="shared" si="547"/>
        <v>0</v>
      </c>
      <c r="EQ190" s="180">
        <f t="shared" si="547"/>
        <v>0</v>
      </c>
      <c r="ER190" s="180">
        <f t="shared" si="547"/>
        <v>0</v>
      </c>
      <c r="ES190" s="180">
        <f t="shared" si="547"/>
        <v>0</v>
      </c>
      <c r="ET190" s="180">
        <f t="shared" si="547"/>
        <v>0</v>
      </c>
      <c r="EU190" s="181">
        <f t="shared" ref="EU190:EU194" si="563">SUM(EI190:ET190)</f>
        <v>0</v>
      </c>
      <c r="EV190" s="180">
        <f t="shared" si="548"/>
        <v>0</v>
      </c>
      <c r="EW190" s="180">
        <f t="shared" si="548"/>
        <v>0</v>
      </c>
      <c r="EX190" s="180">
        <f t="shared" si="548"/>
        <v>0</v>
      </c>
      <c r="EY190" s="180">
        <f t="shared" si="548"/>
        <v>0</v>
      </c>
      <c r="EZ190" s="180">
        <f t="shared" si="548"/>
        <v>0</v>
      </c>
      <c r="FA190" s="180">
        <f t="shared" si="548"/>
        <v>0</v>
      </c>
      <c r="FB190" s="180">
        <f t="shared" si="548"/>
        <v>0</v>
      </c>
      <c r="FC190" s="180">
        <f t="shared" si="548"/>
        <v>0</v>
      </c>
      <c r="FD190" s="180">
        <f t="shared" si="548"/>
        <v>0</v>
      </c>
      <c r="FE190" s="180">
        <f t="shared" si="548"/>
        <v>0</v>
      </c>
      <c r="FF190" s="180">
        <f t="shared" si="548"/>
        <v>0</v>
      </c>
      <c r="FG190" s="180">
        <f t="shared" si="548"/>
        <v>0</v>
      </c>
      <c r="FH190" s="181">
        <f t="shared" ref="FH190:FH194" si="564">SUM(EV190:FG190)</f>
        <v>0</v>
      </c>
      <c r="FI190" s="180">
        <f t="shared" si="549"/>
        <v>0</v>
      </c>
      <c r="FJ190" s="180">
        <f t="shared" si="549"/>
        <v>0</v>
      </c>
      <c r="FK190" s="180">
        <f t="shared" si="549"/>
        <v>0</v>
      </c>
      <c r="FL190" s="180">
        <f t="shared" si="549"/>
        <v>0</v>
      </c>
      <c r="FM190" s="180">
        <f t="shared" si="549"/>
        <v>0</v>
      </c>
      <c r="FN190" s="180">
        <f t="shared" si="549"/>
        <v>0</v>
      </c>
      <c r="FO190" s="180">
        <f t="shared" si="549"/>
        <v>0</v>
      </c>
      <c r="FP190" s="180">
        <f t="shared" si="549"/>
        <v>0</v>
      </c>
      <c r="FQ190" s="180">
        <f t="shared" si="549"/>
        <v>0</v>
      </c>
      <c r="FR190" s="180">
        <f t="shared" si="549"/>
        <v>0</v>
      </c>
      <c r="FS190" s="180">
        <f t="shared" si="549"/>
        <v>0</v>
      </c>
      <c r="FT190" s="180">
        <f t="shared" si="549"/>
        <v>0</v>
      </c>
      <c r="FU190" s="181">
        <f t="shared" ref="FU190:FU194" si="565">SUM(FI190:FT190)</f>
        <v>0</v>
      </c>
      <c r="FV190" s="180">
        <f t="shared" si="550"/>
        <v>0</v>
      </c>
      <c r="FW190" s="180">
        <f t="shared" si="550"/>
        <v>0</v>
      </c>
      <c r="FX190" s="180">
        <f t="shared" si="550"/>
        <v>0</v>
      </c>
      <c r="FY190" s="180">
        <f t="shared" si="550"/>
        <v>0</v>
      </c>
      <c r="FZ190" s="180">
        <f t="shared" si="550"/>
        <v>0</v>
      </c>
      <c r="GA190" s="180">
        <f t="shared" si="550"/>
        <v>0</v>
      </c>
      <c r="GB190" s="180">
        <f t="shared" si="550"/>
        <v>0</v>
      </c>
      <c r="GC190" s="180">
        <f t="shared" si="550"/>
        <v>0</v>
      </c>
      <c r="GD190" s="180">
        <f t="shared" si="550"/>
        <v>0</v>
      </c>
      <c r="GE190" s="180">
        <f t="shared" si="550"/>
        <v>0</v>
      </c>
      <c r="GF190" s="180">
        <f t="shared" si="550"/>
        <v>0</v>
      </c>
      <c r="GG190" s="180">
        <f t="shared" si="550"/>
        <v>0</v>
      </c>
      <c r="GH190" s="181">
        <f t="shared" ref="GH190:GH194" si="566">SUM(FV190:GG190)</f>
        <v>0</v>
      </c>
      <c r="GI190" s="180">
        <f t="shared" si="551"/>
        <v>0</v>
      </c>
      <c r="GJ190" s="180">
        <f t="shared" si="551"/>
        <v>0</v>
      </c>
      <c r="GK190" s="180">
        <f t="shared" si="551"/>
        <v>0</v>
      </c>
      <c r="GL190" s="180">
        <f t="shared" si="551"/>
        <v>0</v>
      </c>
      <c r="GM190" s="180">
        <f t="shared" si="551"/>
        <v>0</v>
      </c>
      <c r="GN190" s="180">
        <f t="shared" si="551"/>
        <v>0</v>
      </c>
      <c r="GO190" s="180">
        <f t="shared" si="551"/>
        <v>0</v>
      </c>
      <c r="GP190" s="180">
        <f t="shared" si="551"/>
        <v>0</v>
      </c>
      <c r="GQ190" s="180">
        <f t="shared" si="551"/>
        <v>0</v>
      </c>
      <c r="GR190" s="180">
        <f t="shared" si="551"/>
        <v>0</v>
      </c>
      <c r="GS190" s="180">
        <f t="shared" si="551"/>
        <v>0</v>
      </c>
      <c r="GT190" s="180">
        <f t="shared" si="551"/>
        <v>0</v>
      </c>
      <c r="GU190" s="181">
        <f t="shared" si="552"/>
        <v>0</v>
      </c>
    </row>
    <row r="191" spans="3:203" x14ac:dyDescent="0.25">
      <c r="G191" s="178" t="s">
        <v>118</v>
      </c>
      <c r="H191" s="192">
        <v>0.16</v>
      </c>
      <c r="I191" s="180"/>
      <c r="J191" s="180">
        <f t="shared" si="534"/>
        <v>0</v>
      </c>
      <c r="K191" s="180">
        <f t="shared" si="535"/>
        <v>0</v>
      </c>
      <c r="L191" s="180">
        <f t="shared" si="535"/>
        <v>0</v>
      </c>
      <c r="M191" s="180">
        <f t="shared" si="535"/>
        <v>0</v>
      </c>
      <c r="N191" s="180">
        <f t="shared" si="535"/>
        <v>0</v>
      </c>
      <c r="O191" s="180">
        <f t="shared" si="535"/>
        <v>0</v>
      </c>
      <c r="P191" s="181">
        <f t="shared" si="536"/>
        <v>0</v>
      </c>
      <c r="Q191" s="180">
        <f t="shared" si="537"/>
        <v>0</v>
      </c>
      <c r="R191" s="180">
        <f t="shared" si="537"/>
        <v>0</v>
      </c>
      <c r="S191" s="180">
        <f t="shared" si="537"/>
        <v>0</v>
      </c>
      <c r="T191" s="180">
        <f t="shared" si="537"/>
        <v>0</v>
      </c>
      <c r="U191" s="180">
        <f t="shared" si="537"/>
        <v>0</v>
      </c>
      <c r="V191" s="180">
        <f t="shared" si="537"/>
        <v>0</v>
      </c>
      <c r="W191" s="180">
        <f t="shared" si="537"/>
        <v>0</v>
      </c>
      <c r="X191" s="180">
        <f t="shared" si="537"/>
        <v>0</v>
      </c>
      <c r="Y191" s="180">
        <f t="shared" si="537"/>
        <v>0</v>
      </c>
      <c r="Z191" s="180">
        <f t="shared" si="537"/>
        <v>0</v>
      </c>
      <c r="AA191" s="180">
        <f t="shared" si="537"/>
        <v>0</v>
      </c>
      <c r="AB191" s="180">
        <f t="shared" si="537"/>
        <v>0</v>
      </c>
      <c r="AC191" s="180">
        <f t="shared" si="537"/>
        <v>0</v>
      </c>
      <c r="AD191" s="180">
        <f t="shared" si="537"/>
        <v>0</v>
      </c>
      <c r="AE191" s="180">
        <f t="shared" si="537"/>
        <v>0</v>
      </c>
      <c r="AF191" s="180">
        <f t="shared" si="537"/>
        <v>0</v>
      </c>
      <c r="AG191" s="180">
        <f t="shared" ref="AG191" si="567">$H191*AG184/12</f>
        <v>0</v>
      </c>
      <c r="AH191" s="181">
        <f t="shared" si="554"/>
        <v>0</v>
      </c>
      <c r="AI191" s="180">
        <f t="shared" si="539"/>
        <v>0</v>
      </c>
      <c r="AJ191" s="180">
        <f t="shared" si="539"/>
        <v>0</v>
      </c>
      <c r="AK191" s="180">
        <f t="shared" si="539"/>
        <v>0</v>
      </c>
      <c r="AL191" s="180">
        <f t="shared" si="539"/>
        <v>0</v>
      </c>
      <c r="AM191" s="180">
        <f t="shared" si="539"/>
        <v>0</v>
      </c>
      <c r="AN191" s="180">
        <f t="shared" si="539"/>
        <v>0</v>
      </c>
      <c r="AO191" s="180">
        <f t="shared" si="539"/>
        <v>0</v>
      </c>
      <c r="AP191" s="180">
        <f t="shared" si="539"/>
        <v>0</v>
      </c>
      <c r="AQ191" s="180">
        <f t="shared" si="539"/>
        <v>0</v>
      </c>
      <c r="AR191" s="180">
        <f t="shared" si="539"/>
        <v>0</v>
      </c>
      <c r="AS191" s="180">
        <f t="shared" si="539"/>
        <v>0</v>
      </c>
      <c r="AT191" s="180">
        <f t="shared" si="539"/>
        <v>0</v>
      </c>
      <c r="AU191" s="181">
        <f t="shared" si="555"/>
        <v>0</v>
      </c>
      <c r="AV191" s="180">
        <f t="shared" si="540"/>
        <v>0</v>
      </c>
      <c r="AW191" s="180">
        <f t="shared" si="540"/>
        <v>0</v>
      </c>
      <c r="AX191" s="180">
        <f t="shared" si="540"/>
        <v>0</v>
      </c>
      <c r="AY191" s="180">
        <f t="shared" si="540"/>
        <v>0</v>
      </c>
      <c r="AZ191" s="180">
        <f t="shared" si="540"/>
        <v>0</v>
      </c>
      <c r="BA191" s="180">
        <f t="shared" si="540"/>
        <v>0</v>
      </c>
      <c r="BB191" s="180">
        <f t="shared" si="540"/>
        <v>0</v>
      </c>
      <c r="BC191" s="180">
        <f t="shared" si="540"/>
        <v>0</v>
      </c>
      <c r="BD191" s="180">
        <f t="shared" si="540"/>
        <v>0</v>
      </c>
      <c r="BE191" s="180">
        <f t="shared" si="540"/>
        <v>0</v>
      </c>
      <c r="BF191" s="180">
        <f t="shared" si="540"/>
        <v>0</v>
      </c>
      <c r="BG191" s="180">
        <f t="shared" si="540"/>
        <v>0</v>
      </c>
      <c r="BH191" s="181">
        <f t="shared" si="556"/>
        <v>0</v>
      </c>
      <c r="BI191" s="180">
        <f t="shared" si="541"/>
        <v>0</v>
      </c>
      <c r="BJ191" s="180">
        <f t="shared" si="541"/>
        <v>0</v>
      </c>
      <c r="BK191" s="180">
        <f t="shared" si="541"/>
        <v>0</v>
      </c>
      <c r="BL191" s="180">
        <f t="shared" si="541"/>
        <v>0</v>
      </c>
      <c r="BM191" s="180">
        <f t="shared" si="541"/>
        <v>0</v>
      </c>
      <c r="BN191" s="180">
        <f t="shared" si="541"/>
        <v>0</v>
      </c>
      <c r="BO191" s="180">
        <f t="shared" si="541"/>
        <v>0</v>
      </c>
      <c r="BP191" s="180">
        <f t="shared" si="541"/>
        <v>0</v>
      </c>
      <c r="BQ191" s="180">
        <f t="shared" si="541"/>
        <v>0</v>
      </c>
      <c r="BR191" s="180">
        <f t="shared" si="541"/>
        <v>0</v>
      </c>
      <c r="BS191" s="180">
        <f t="shared" si="541"/>
        <v>0</v>
      </c>
      <c r="BT191" s="180">
        <f t="shared" si="541"/>
        <v>0</v>
      </c>
      <c r="BU191" s="181">
        <f t="shared" si="557"/>
        <v>0</v>
      </c>
      <c r="BV191" s="180">
        <f t="shared" si="542"/>
        <v>0</v>
      </c>
      <c r="BW191" s="180">
        <f t="shared" si="542"/>
        <v>0</v>
      </c>
      <c r="BX191" s="180">
        <f t="shared" si="542"/>
        <v>0</v>
      </c>
      <c r="BY191" s="180">
        <f t="shared" si="542"/>
        <v>0</v>
      </c>
      <c r="BZ191" s="180">
        <f t="shared" si="542"/>
        <v>0</v>
      </c>
      <c r="CA191" s="180">
        <f t="shared" si="542"/>
        <v>0</v>
      </c>
      <c r="CB191" s="180">
        <f t="shared" si="542"/>
        <v>0</v>
      </c>
      <c r="CC191" s="180">
        <f t="shared" si="542"/>
        <v>0</v>
      </c>
      <c r="CD191" s="180">
        <f t="shared" si="542"/>
        <v>0</v>
      </c>
      <c r="CE191" s="180">
        <f t="shared" si="542"/>
        <v>0</v>
      </c>
      <c r="CF191" s="180">
        <f t="shared" si="542"/>
        <v>0</v>
      </c>
      <c r="CG191" s="180">
        <f t="shared" si="542"/>
        <v>0</v>
      </c>
      <c r="CH191" s="181">
        <f t="shared" si="558"/>
        <v>0</v>
      </c>
      <c r="CI191" s="180">
        <f t="shared" si="543"/>
        <v>0</v>
      </c>
      <c r="CJ191" s="180">
        <f t="shared" si="543"/>
        <v>0</v>
      </c>
      <c r="CK191" s="180">
        <f t="shared" si="543"/>
        <v>0</v>
      </c>
      <c r="CL191" s="180">
        <f t="shared" si="543"/>
        <v>0</v>
      </c>
      <c r="CM191" s="180">
        <f t="shared" si="543"/>
        <v>0</v>
      </c>
      <c r="CN191" s="180">
        <f t="shared" si="543"/>
        <v>0</v>
      </c>
      <c r="CO191" s="180">
        <f t="shared" si="543"/>
        <v>0</v>
      </c>
      <c r="CP191" s="180">
        <f t="shared" si="543"/>
        <v>0</v>
      </c>
      <c r="CQ191" s="180">
        <f t="shared" si="543"/>
        <v>0</v>
      </c>
      <c r="CR191" s="180">
        <f t="shared" si="543"/>
        <v>0</v>
      </c>
      <c r="CS191" s="180">
        <f t="shared" si="543"/>
        <v>0</v>
      </c>
      <c r="CT191" s="180">
        <f t="shared" si="543"/>
        <v>0</v>
      </c>
      <c r="CU191" s="181">
        <f t="shared" si="559"/>
        <v>0</v>
      </c>
      <c r="CV191" s="180">
        <f t="shared" si="544"/>
        <v>0</v>
      </c>
      <c r="CW191" s="180">
        <f t="shared" si="544"/>
        <v>0</v>
      </c>
      <c r="CX191" s="180">
        <f t="shared" si="544"/>
        <v>0</v>
      </c>
      <c r="CY191" s="180">
        <f t="shared" si="544"/>
        <v>0</v>
      </c>
      <c r="CZ191" s="180">
        <f t="shared" si="544"/>
        <v>0</v>
      </c>
      <c r="DA191" s="180">
        <f t="shared" si="544"/>
        <v>0</v>
      </c>
      <c r="DB191" s="180">
        <f t="shared" si="544"/>
        <v>0</v>
      </c>
      <c r="DC191" s="180">
        <f t="shared" si="544"/>
        <v>0</v>
      </c>
      <c r="DD191" s="180">
        <f t="shared" si="544"/>
        <v>0</v>
      </c>
      <c r="DE191" s="180">
        <f t="shared" si="544"/>
        <v>0</v>
      </c>
      <c r="DF191" s="180">
        <f t="shared" si="544"/>
        <v>0</v>
      </c>
      <c r="DG191" s="180">
        <f t="shared" si="544"/>
        <v>0</v>
      </c>
      <c r="DH191" s="181">
        <f t="shared" si="560"/>
        <v>0</v>
      </c>
      <c r="DI191" s="180">
        <f t="shared" si="545"/>
        <v>0</v>
      </c>
      <c r="DJ191" s="180">
        <f t="shared" si="545"/>
        <v>0</v>
      </c>
      <c r="DK191" s="180">
        <f t="shared" si="545"/>
        <v>0</v>
      </c>
      <c r="DL191" s="180">
        <f t="shared" si="545"/>
        <v>0</v>
      </c>
      <c r="DM191" s="180">
        <f t="shared" si="545"/>
        <v>0</v>
      </c>
      <c r="DN191" s="180">
        <f t="shared" si="545"/>
        <v>0</v>
      </c>
      <c r="DO191" s="180">
        <f t="shared" si="545"/>
        <v>0</v>
      </c>
      <c r="DP191" s="180">
        <f t="shared" si="545"/>
        <v>0</v>
      </c>
      <c r="DQ191" s="180">
        <f t="shared" si="545"/>
        <v>0</v>
      </c>
      <c r="DR191" s="180">
        <f t="shared" si="545"/>
        <v>0</v>
      </c>
      <c r="DS191" s="180">
        <f t="shared" si="545"/>
        <v>0</v>
      </c>
      <c r="DT191" s="180">
        <f t="shared" si="545"/>
        <v>0</v>
      </c>
      <c r="DU191" s="181">
        <f t="shared" si="561"/>
        <v>0</v>
      </c>
      <c r="DV191" s="180">
        <f t="shared" si="546"/>
        <v>0</v>
      </c>
      <c r="DW191" s="180">
        <f t="shared" si="546"/>
        <v>0</v>
      </c>
      <c r="DX191" s="180">
        <f t="shared" si="546"/>
        <v>0</v>
      </c>
      <c r="DY191" s="180">
        <f t="shared" si="546"/>
        <v>0</v>
      </c>
      <c r="DZ191" s="180">
        <f t="shared" si="546"/>
        <v>0</v>
      </c>
      <c r="EA191" s="180">
        <f t="shared" si="546"/>
        <v>0</v>
      </c>
      <c r="EB191" s="180">
        <f t="shared" si="546"/>
        <v>0</v>
      </c>
      <c r="EC191" s="180">
        <f t="shared" si="546"/>
        <v>0</v>
      </c>
      <c r="ED191" s="180">
        <f t="shared" si="546"/>
        <v>0</v>
      </c>
      <c r="EE191" s="180">
        <f t="shared" si="546"/>
        <v>0</v>
      </c>
      <c r="EF191" s="180">
        <f t="shared" si="546"/>
        <v>0</v>
      </c>
      <c r="EG191" s="180">
        <f t="shared" si="546"/>
        <v>0</v>
      </c>
      <c r="EH191" s="181">
        <f t="shared" si="562"/>
        <v>0</v>
      </c>
      <c r="EI191" s="180">
        <f t="shared" si="547"/>
        <v>0</v>
      </c>
      <c r="EJ191" s="180">
        <f t="shared" si="547"/>
        <v>0</v>
      </c>
      <c r="EK191" s="180">
        <f t="shared" si="547"/>
        <v>0</v>
      </c>
      <c r="EL191" s="180">
        <f t="shared" si="547"/>
        <v>0</v>
      </c>
      <c r="EM191" s="180">
        <f t="shared" si="547"/>
        <v>0</v>
      </c>
      <c r="EN191" s="180">
        <f t="shared" si="547"/>
        <v>0</v>
      </c>
      <c r="EO191" s="180">
        <f t="shared" si="547"/>
        <v>0</v>
      </c>
      <c r="EP191" s="180">
        <f t="shared" si="547"/>
        <v>0</v>
      </c>
      <c r="EQ191" s="180">
        <f t="shared" si="547"/>
        <v>0</v>
      </c>
      <c r="ER191" s="180">
        <f t="shared" si="547"/>
        <v>0</v>
      </c>
      <c r="ES191" s="180">
        <f t="shared" si="547"/>
        <v>0</v>
      </c>
      <c r="ET191" s="180">
        <f t="shared" si="547"/>
        <v>0</v>
      </c>
      <c r="EU191" s="181">
        <f t="shared" si="563"/>
        <v>0</v>
      </c>
      <c r="EV191" s="180">
        <f t="shared" si="548"/>
        <v>0</v>
      </c>
      <c r="EW191" s="180">
        <f t="shared" si="548"/>
        <v>0</v>
      </c>
      <c r="EX191" s="180">
        <f t="shared" si="548"/>
        <v>0</v>
      </c>
      <c r="EY191" s="180">
        <f t="shared" si="548"/>
        <v>0</v>
      </c>
      <c r="EZ191" s="180">
        <f t="shared" si="548"/>
        <v>0</v>
      </c>
      <c r="FA191" s="180">
        <f t="shared" si="548"/>
        <v>0</v>
      </c>
      <c r="FB191" s="180">
        <f t="shared" si="548"/>
        <v>0</v>
      </c>
      <c r="FC191" s="180">
        <f t="shared" si="548"/>
        <v>0</v>
      </c>
      <c r="FD191" s="180">
        <f t="shared" si="548"/>
        <v>0</v>
      </c>
      <c r="FE191" s="180">
        <f t="shared" si="548"/>
        <v>0</v>
      </c>
      <c r="FF191" s="180">
        <f t="shared" si="548"/>
        <v>0</v>
      </c>
      <c r="FG191" s="180">
        <f t="shared" si="548"/>
        <v>0</v>
      </c>
      <c r="FH191" s="181">
        <f t="shared" si="564"/>
        <v>0</v>
      </c>
      <c r="FI191" s="180">
        <f t="shared" si="549"/>
        <v>0</v>
      </c>
      <c r="FJ191" s="180">
        <f t="shared" si="549"/>
        <v>0</v>
      </c>
      <c r="FK191" s="180">
        <f t="shared" si="549"/>
        <v>0</v>
      </c>
      <c r="FL191" s="180">
        <f t="shared" si="549"/>
        <v>0</v>
      </c>
      <c r="FM191" s="180">
        <f t="shared" si="549"/>
        <v>0</v>
      </c>
      <c r="FN191" s="180">
        <f t="shared" si="549"/>
        <v>0</v>
      </c>
      <c r="FO191" s="180">
        <f t="shared" si="549"/>
        <v>0</v>
      </c>
      <c r="FP191" s="180">
        <f t="shared" si="549"/>
        <v>0</v>
      </c>
      <c r="FQ191" s="180">
        <f t="shared" si="549"/>
        <v>0</v>
      </c>
      <c r="FR191" s="180">
        <f t="shared" si="549"/>
        <v>0</v>
      </c>
      <c r="FS191" s="180">
        <f t="shared" si="549"/>
        <v>0</v>
      </c>
      <c r="FT191" s="180">
        <f t="shared" si="549"/>
        <v>0</v>
      </c>
      <c r="FU191" s="181">
        <f t="shared" si="565"/>
        <v>0</v>
      </c>
      <c r="FV191" s="180">
        <f t="shared" si="550"/>
        <v>0</v>
      </c>
      <c r="FW191" s="180">
        <f t="shared" si="550"/>
        <v>0</v>
      </c>
      <c r="FX191" s="180">
        <f t="shared" si="550"/>
        <v>0</v>
      </c>
      <c r="FY191" s="180">
        <f t="shared" si="550"/>
        <v>0</v>
      </c>
      <c r="FZ191" s="180">
        <f t="shared" si="550"/>
        <v>0</v>
      </c>
      <c r="GA191" s="180">
        <f t="shared" si="550"/>
        <v>0</v>
      </c>
      <c r="GB191" s="180">
        <f t="shared" si="550"/>
        <v>0</v>
      </c>
      <c r="GC191" s="180">
        <f t="shared" si="550"/>
        <v>0</v>
      </c>
      <c r="GD191" s="180">
        <f t="shared" si="550"/>
        <v>0</v>
      </c>
      <c r="GE191" s="180">
        <f t="shared" si="550"/>
        <v>0</v>
      </c>
      <c r="GF191" s="180">
        <f t="shared" si="550"/>
        <v>0</v>
      </c>
      <c r="GG191" s="180">
        <f t="shared" si="550"/>
        <v>0</v>
      </c>
      <c r="GH191" s="181">
        <f t="shared" si="566"/>
        <v>0</v>
      </c>
      <c r="GI191" s="180">
        <f t="shared" si="551"/>
        <v>0</v>
      </c>
      <c r="GJ191" s="180">
        <f t="shared" si="551"/>
        <v>0</v>
      </c>
      <c r="GK191" s="180">
        <f t="shared" si="551"/>
        <v>0</v>
      </c>
      <c r="GL191" s="180">
        <f t="shared" si="551"/>
        <v>0</v>
      </c>
      <c r="GM191" s="180">
        <f t="shared" si="551"/>
        <v>0</v>
      </c>
      <c r="GN191" s="180">
        <f t="shared" si="551"/>
        <v>0</v>
      </c>
      <c r="GO191" s="180">
        <f t="shared" si="551"/>
        <v>0</v>
      </c>
      <c r="GP191" s="180">
        <f t="shared" si="551"/>
        <v>0</v>
      </c>
      <c r="GQ191" s="180">
        <f t="shared" si="551"/>
        <v>0</v>
      </c>
      <c r="GR191" s="180">
        <f t="shared" si="551"/>
        <v>0</v>
      </c>
      <c r="GS191" s="180">
        <f t="shared" si="551"/>
        <v>0</v>
      </c>
      <c r="GT191" s="180">
        <f t="shared" si="551"/>
        <v>0</v>
      </c>
      <c r="GU191" s="181">
        <f t="shared" si="552"/>
        <v>0</v>
      </c>
    </row>
    <row r="192" spans="3:203" x14ac:dyDescent="0.25">
      <c r="G192" s="178" t="s">
        <v>119</v>
      </c>
      <c r="H192" s="192">
        <v>0.16</v>
      </c>
      <c r="I192" s="180"/>
      <c r="J192" s="180">
        <f t="shared" si="534"/>
        <v>0</v>
      </c>
      <c r="K192" s="180">
        <f t="shared" si="535"/>
        <v>0</v>
      </c>
      <c r="L192" s="180">
        <f t="shared" si="535"/>
        <v>0</v>
      </c>
      <c r="M192" s="180">
        <f t="shared" si="535"/>
        <v>0</v>
      </c>
      <c r="N192" s="180">
        <f t="shared" si="535"/>
        <v>0</v>
      </c>
      <c r="O192" s="180">
        <f t="shared" si="535"/>
        <v>0</v>
      </c>
      <c r="P192" s="181">
        <f t="shared" si="536"/>
        <v>0</v>
      </c>
      <c r="Q192" s="180">
        <f t="shared" si="537"/>
        <v>0</v>
      </c>
      <c r="R192" s="180">
        <f t="shared" si="537"/>
        <v>0</v>
      </c>
      <c r="S192" s="180">
        <f t="shared" si="537"/>
        <v>0</v>
      </c>
      <c r="T192" s="180">
        <f t="shared" si="537"/>
        <v>0</v>
      </c>
      <c r="U192" s="180">
        <f t="shared" si="537"/>
        <v>0</v>
      </c>
      <c r="V192" s="180">
        <f t="shared" si="537"/>
        <v>0</v>
      </c>
      <c r="W192" s="180">
        <f t="shared" si="537"/>
        <v>0</v>
      </c>
      <c r="X192" s="180">
        <f t="shared" si="537"/>
        <v>0</v>
      </c>
      <c r="Y192" s="180">
        <f t="shared" si="537"/>
        <v>0</v>
      </c>
      <c r="Z192" s="180">
        <f t="shared" si="537"/>
        <v>0</v>
      </c>
      <c r="AA192" s="180">
        <f t="shared" si="537"/>
        <v>0</v>
      </c>
      <c r="AB192" s="180">
        <f t="shared" si="537"/>
        <v>0</v>
      </c>
      <c r="AC192" s="180">
        <f t="shared" si="537"/>
        <v>0</v>
      </c>
      <c r="AD192" s="180">
        <f t="shared" si="537"/>
        <v>0</v>
      </c>
      <c r="AE192" s="180">
        <f t="shared" si="537"/>
        <v>0</v>
      </c>
      <c r="AF192" s="180">
        <f t="shared" si="537"/>
        <v>0</v>
      </c>
      <c r="AG192" s="180">
        <f t="shared" ref="AG192" si="568">$H192*AG185/12</f>
        <v>0</v>
      </c>
      <c r="AH192" s="181">
        <f t="shared" si="554"/>
        <v>0</v>
      </c>
      <c r="AI192" s="180">
        <f t="shared" si="539"/>
        <v>0</v>
      </c>
      <c r="AJ192" s="180">
        <f t="shared" si="539"/>
        <v>0</v>
      </c>
      <c r="AK192" s="180">
        <f t="shared" si="539"/>
        <v>0</v>
      </c>
      <c r="AL192" s="180">
        <f t="shared" si="539"/>
        <v>0</v>
      </c>
      <c r="AM192" s="180">
        <f t="shared" si="539"/>
        <v>0</v>
      </c>
      <c r="AN192" s="180">
        <f t="shared" si="539"/>
        <v>0</v>
      </c>
      <c r="AO192" s="180">
        <f t="shared" si="539"/>
        <v>0</v>
      </c>
      <c r="AP192" s="180">
        <f t="shared" si="539"/>
        <v>0</v>
      </c>
      <c r="AQ192" s="180">
        <f t="shared" si="539"/>
        <v>0</v>
      </c>
      <c r="AR192" s="180">
        <f t="shared" si="539"/>
        <v>0</v>
      </c>
      <c r="AS192" s="180">
        <f t="shared" si="539"/>
        <v>0</v>
      </c>
      <c r="AT192" s="180">
        <f t="shared" si="539"/>
        <v>0</v>
      </c>
      <c r="AU192" s="181">
        <f t="shared" si="555"/>
        <v>0</v>
      </c>
      <c r="AV192" s="180">
        <f t="shared" si="540"/>
        <v>0</v>
      </c>
      <c r="AW192" s="180">
        <f t="shared" si="540"/>
        <v>0</v>
      </c>
      <c r="AX192" s="180">
        <f t="shared" si="540"/>
        <v>0</v>
      </c>
      <c r="AY192" s="180">
        <f t="shared" si="540"/>
        <v>0</v>
      </c>
      <c r="AZ192" s="180">
        <f t="shared" si="540"/>
        <v>0</v>
      </c>
      <c r="BA192" s="180">
        <f t="shared" si="540"/>
        <v>0</v>
      </c>
      <c r="BB192" s="180">
        <f t="shared" si="540"/>
        <v>0</v>
      </c>
      <c r="BC192" s="180">
        <f t="shared" si="540"/>
        <v>0</v>
      </c>
      <c r="BD192" s="180">
        <f t="shared" si="540"/>
        <v>0</v>
      </c>
      <c r="BE192" s="180">
        <f t="shared" si="540"/>
        <v>0</v>
      </c>
      <c r="BF192" s="180">
        <f t="shared" si="540"/>
        <v>0</v>
      </c>
      <c r="BG192" s="180">
        <f t="shared" si="540"/>
        <v>0</v>
      </c>
      <c r="BH192" s="181">
        <f t="shared" si="556"/>
        <v>0</v>
      </c>
      <c r="BI192" s="180">
        <f t="shared" si="541"/>
        <v>0</v>
      </c>
      <c r="BJ192" s="180">
        <f t="shared" si="541"/>
        <v>0</v>
      </c>
      <c r="BK192" s="180">
        <f t="shared" si="541"/>
        <v>0</v>
      </c>
      <c r="BL192" s="180">
        <f t="shared" si="541"/>
        <v>0</v>
      </c>
      <c r="BM192" s="180">
        <f t="shared" si="541"/>
        <v>0</v>
      </c>
      <c r="BN192" s="180">
        <f t="shared" si="541"/>
        <v>0</v>
      </c>
      <c r="BO192" s="180">
        <f t="shared" si="541"/>
        <v>0</v>
      </c>
      <c r="BP192" s="180">
        <f t="shared" si="541"/>
        <v>0</v>
      </c>
      <c r="BQ192" s="180">
        <f t="shared" si="541"/>
        <v>0</v>
      </c>
      <c r="BR192" s="180">
        <f t="shared" si="541"/>
        <v>0</v>
      </c>
      <c r="BS192" s="180">
        <f t="shared" si="541"/>
        <v>0</v>
      </c>
      <c r="BT192" s="180">
        <f t="shared" si="541"/>
        <v>0</v>
      </c>
      <c r="BU192" s="181">
        <f t="shared" si="557"/>
        <v>0</v>
      </c>
      <c r="BV192" s="180">
        <f t="shared" si="542"/>
        <v>0</v>
      </c>
      <c r="BW192" s="180">
        <f t="shared" si="542"/>
        <v>0</v>
      </c>
      <c r="BX192" s="180">
        <f t="shared" si="542"/>
        <v>0</v>
      </c>
      <c r="BY192" s="180">
        <f t="shared" si="542"/>
        <v>0</v>
      </c>
      <c r="BZ192" s="180">
        <f t="shared" si="542"/>
        <v>0</v>
      </c>
      <c r="CA192" s="180">
        <f t="shared" si="542"/>
        <v>0</v>
      </c>
      <c r="CB192" s="180">
        <f t="shared" si="542"/>
        <v>0</v>
      </c>
      <c r="CC192" s="180">
        <f t="shared" si="542"/>
        <v>0</v>
      </c>
      <c r="CD192" s="180">
        <f t="shared" si="542"/>
        <v>0</v>
      </c>
      <c r="CE192" s="180">
        <f t="shared" si="542"/>
        <v>0</v>
      </c>
      <c r="CF192" s="180">
        <f t="shared" si="542"/>
        <v>0</v>
      </c>
      <c r="CG192" s="180">
        <f t="shared" si="542"/>
        <v>0</v>
      </c>
      <c r="CH192" s="181">
        <f t="shared" si="558"/>
        <v>0</v>
      </c>
      <c r="CI192" s="180">
        <f t="shared" si="543"/>
        <v>0</v>
      </c>
      <c r="CJ192" s="180">
        <f t="shared" si="543"/>
        <v>0</v>
      </c>
      <c r="CK192" s="180">
        <f t="shared" si="543"/>
        <v>0</v>
      </c>
      <c r="CL192" s="180">
        <f t="shared" si="543"/>
        <v>0</v>
      </c>
      <c r="CM192" s="180">
        <f t="shared" si="543"/>
        <v>0</v>
      </c>
      <c r="CN192" s="180">
        <f t="shared" si="543"/>
        <v>0</v>
      </c>
      <c r="CO192" s="180">
        <f t="shared" si="543"/>
        <v>0</v>
      </c>
      <c r="CP192" s="180">
        <f t="shared" si="543"/>
        <v>0</v>
      </c>
      <c r="CQ192" s="180">
        <f t="shared" si="543"/>
        <v>0</v>
      </c>
      <c r="CR192" s="180">
        <f t="shared" si="543"/>
        <v>0</v>
      </c>
      <c r="CS192" s="180">
        <f t="shared" si="543"/>
        <v>0</v>
      </c>
      <c r="CT192" s="180">
        <f t="shared" si="543"/>
        <v>0</v>
      </c>
      <c r="CU192" s="181">
        <f t="shared" si="559"/>
        <v>0</v>
      </c>
      <c r="CV192" s="180">
        <f t="shared" si="544"/>
        <v>0</v>
      </c>
      <c r="CW192" s="180">
        <f t="shared" si="544"/>
        <v>0</v>
      </c>
      <c r="CX192" s="180">
        <f t="shared" si="544"/>
        <v>0</v>
      </c>
      <c r="CY192" s="180">
        <f t="shared" si="544"/>
        <v>0</v>
      </c>
      <c r="CZ192" s="180">
        <f t="shared" si="544"/>
        <v>0</v>
      </c>
      <c r="DA192" s="180">
        <f t="shared" si="544"/>
        <v>0</v>
      </c>
      <c r="DB192" s="180">
        <f t="shared" si="544"/>
        <v>0</v>
      </c>
      <c r="DC192" s="180">
        <f t="shared" si="544"/>
        <v>0</v>
      </c>
      <c r="DD192" s="180">
        <f t="shared" si="544"/>
        <v>0</v>
      </c>
      <c r="DE192" s="180">
        <f t="shared" si="544"/>
        <v>0</v>
      </c>
      <c r="DF192" s="180">
        <f t="shared" si="544"/>
        <v>0</v>
      </c>
      <c r="DG192" s="180">
        <f t="shared" si="544"/>
        <v>0</v>
      </c>
      <c r="DH192" s="181">
        <f t="shared" si="560"/>
        <v>0</v>
      </c>
      <c r="DI192" s="180">
        <f t="shared" si="545"/>
        <v>0</v>
      </c>
      <c r="DJ192" s="180">
        <f t="shared" si="545"/>
        <v>0</v>
      </c>
      <c r="DK192" s="180">
        <f t="shared" si="545"/>
        <v>0</v>
      </c>
      <c r="DL192" s="180">
        <f t="shared" si="545"/>
        <v>0</v>
      </c>
      <c r="DM192" s="180">
        <f t="shared" si="545"/>
        <v>0</v>
      </c>
      <c r="DN192" s="180">
        <f t="shared" si="545"/>
        <v>0</v>
      </c>
      <c r="DO192" s="180">
        <f t="shared" si="545"/>
        <v>0</v>
      </c>
      <c r="DP192" s="180">
        <f t="shared" si="545"/>
        <v>0</v>
      </c>
      <c r="DQ192" s="180">
        <f t="shared" si="545"/>
        <v>0</v>
      </c>
      <c r="DR192" s="180">
        <f t="shared" si="545"/>
        <v>0</v>
      </c>
      <c r="DS192" s="180">
        <f t="shared" si="545"/>
        <v>0</v>
      </c>
      <c r="DT192" s="180">
        <f t="shared" si="545"/>
        <v>0</v>
      </c>
      <c r="DU192" s="181">
        <f t="shared" si="561"/>
        <v>0</v>
      </c>
      <c r="DV192" s="180">
        <f t="shared" si="546"/>
        <v>0</v>
      </c>
      <c r="DW192" s="180">
        <f t="shared" si="546"/>
        <v>0</v>
      </c>
      <c r="DX192" s="180">
        <f t="shared" si="546"/>
        <v>0</v>
      </c>
      <c r="DY192" s="180">
        <f t="shared" si="546"/>
        <v>0</v>
      </c>
      <c r="DZ192" s="180">
        <f t="shared" si="546"/>
        <v>0</v>
      </c>
      <c r="EA192" s="180">
        <f t="shared" si="546"/>
        <v>0</v>
      </c>
      <c r="EB192" s="180">
        <f t="shared" si="546"/>
        <v>0</v>
      </c>
      <c r="EC192" s="180">
        <f t="shared" si="546"/>
        <v>0</v>
      </c>
      <c r="ED192" s="180">
        <f t="shared" si="546"/>
        <v>0</v>
      </c>
      <c r="EE192" s="180">
        <f t="shared" si="546"/>
        <v>0</v>
      </c>
      <c r="EF192" s="180">
        <f t="shared" si="546"/>
        <v>0</v>
      </c>
      <c r="EG192" s="180">
        <f t="shared" si="546"/>
        <v>0</v>
      </c>
      <c r="EH192" s="181">
        <f t="shared" si="562"/>
        <v>0</v>
      </c>
      <c r="EI192" s="180">
        <f t="shared" si="547"/>
        <v>0</v>
      </c>
      <c r="EJ192" s="180">
        <f t="shared" si="547"/>
        <v>0</v>
      </c>
      <c r="EK192" s="180">
        <f t="shared" si="547"/>
        <v>0</v>
      </c>
      <c r="EL192" s="180">
        <f t="shared" si="547"/>
        <v>0</v>
      </c>
      <c r="EM192" s="180">
        <f t="shared" si="547"/>
        <v>0</v>
      </c>
      <c r="EN192" s="180">
        <f t="shared" si="547"/>
        <v>0</v>
      </c>
      <c r="EO192" s="180">
        <f t="shared" si="547"/>
        <v>0</v>
      </c>
      <c r="EP192" s="180">
        <f t="shared" si="547"/>
        <v>0</v>
      </c>
      <c r="EQ192" s="180">
        <f t="shared" si="547"/>
        <v>0</v>
      </c>
      <c r="ER192" s="180">
        <f t="shared" si="547"/>
        <v>0</v>
      </c>
      <c r="ES192" s="180">
        <f t="shared" si="547"/>
        <v>0</v>
      </c>
      <c r="ET192" s="180">
        <f t="shared" si="547"/>
        <v>0</v>
      </c>
      <c r="EU192" s="181">
        <f t="shared" si="563"/>
        <v>0</v>
      </c>
      <c r="EV192" s="180">
        <f t="shared" si="548"/>
        <v>0</v>
      </c>
      <c r="EW192" s="180">
        <f t="shared" si="548"/>
        <v>0</v>
      </c>
      <c r="EX192" s="180">
        <f t="shared" si="548"/>
        <v>0</v>
      </c>
      <c r="EY192" s="180">
        <f t="shared" si="548"/>
        <v>0</v>
      </c>
      <c r="EZ192" s="180">
        <f t="shared" si="548"/>
        <v>0</v>
      </c>
      <c r="FA192" s="180">
        <f t="shared" si="548"/>
        <v>0</v>
      </c>
      <c r="FB192" s="180">
        <f t="shared" si="548"/>
        <v>0</v>
      </c>
      <c r="FC192" s="180">
        <f t="shared" si="548"/>
        <v>0</v>
      </c>
      <c r="FD192" s="180">
        <f t="shared" si="548"/>
        <v>0</v>
      </c>
      <c r="FE192" s="180">
        <f t="shared" si="548"/>
        <v>0</v>
      </c>
      <c r="FF192" s="180">
        <f t="shared" si="548"/>
        <v>0</v>
      </c>
      <c r="FG192" s="180">
        <f t="shared" si="548"/>
        <v>0</v>
      </c>
      <c r="FH192" s="181">
        <f t="shared" si="564"/>
        <v>0</v>
      </c>
      <c r="FI192" s="180">
        <f t="shared" si="549"/>
        <v>0</v>
      </c>
      <c r="FJ192" s="180">
        <f t="shared" si="549"/>
        <v>0</v>
      </c>
      <c r="FK192" s="180">
        <f t="shared" si="549"/>
        <v>0</v>
      </c>
      <c r="FL192" s="180">
        <f t="shared" si="549"/>
        <v>0</v>
      </c>
      <c r="FM192" s="180">
        <f t="shared" si="549"/>
        <v>0</v>
      </c>
      <c r="FN192" s="180">
        <f t="shared" si="549"/>
        <v>0</v>
      </c>
      <c r="FO192" s="180">
        <f t="shared" si="549"/>
        <v>0</v>
      </c>
      <c r="FP192" s="180">
        <f t="shared" si="549"/>
        <v>0</v>
      </c>
      <c r="FQ192" s="180">
        <f t="shared" si="549"/>
        <v>0</v>
      </c>
      <c r="FR192" s="180">
        <f t="shared" si="549"/>
        <v>0</v>
      </c>
      <c r="FS192" s="180">
        <f t="shared" si="549"/>
        <v>0</v>
      </c>
      <c r="FT192" s="180">
        <f t="shared" si="549"/>
        <v>0</v>
      </c>
      <c r="FU192" s="181">
        <f t="shared" si="565"/>
        <v>0</v>
      </c>
      <c r="FV192" s="180">
        <f t="shared" si="550"/>
        <v>0</v>
      </c>
      <c r="FW192" s="180">
        <f t="shared" si="550"/>
        <v>0</v>
      </c>
      <c r="FX192" s="180">
        <f t="shared" si="550"/>
        <v>0</v>
      </c>
      <c r="FY192" s="180">
        <f t="shared" si="550"/>
        <v>0</v>
      </c>
      <c r="FZ192" s="180">
        <f t="shared" si="550"/>
        <v>0</v>
      </c>
      <c r="GA192" s="180">
        <f t="shared" si="550"/>
        <v>0</v>
      </c>
      <c r="GB192" s="180">
        <f t="shared" si="550"/>
        <v>0</v>
      </c>
      <c r="GC192" s="180">
        <f t="shared" si="550"/>
        <v>0</v>
      </c>
      <c r="GD192" s="180">
        <f t="shared" si="550"/>
        <v>0</v>
      </c>
      <c r="GE192" s="180">
        <f t="shared" si="550"/>
        <v>0</v>
      </c>
      <c r="GF192" s="180">
        <f t="shared" si="550"/>
        <v>0</v>
      </c>
      <c r="GG192" s="180">
        <f t="shared" si="550"/>
        <v>0</v>
      </c>
      <c r="GH192" s="181">
        <f t="shared" si="566"/>
        <v>0</v>
      </c>
      <c r="GI192" s="180">
        <f t="shared" si="551"/>
        <v>0</v>
      </c>
      <c r="GJ192" s="180">
        <f t="shared" si="551"/>
        <v>0</v>
      </c>
      <c r="GK192" s="180">
        <f t="shared" si="551"/>
        <v>0</v>
      </c>
      <c r="GL192" s="180">
        <f t="shared" si="551"/>
        <v>0</v>
      </c>
      <c r="GM192" s="180">
        <f t="shared" si="551"/>
        <v>0</v>
      </c>
      <c r="GN192" s="180">
        <f t="shared" si="551"/>
        <v>0</v>
      </c>
      <c r="GO192" s="180">
        <f t="shared" si="551"/>
        <v>0</v>
      </c>
      <c r="GP192" s="180">
        <f t="shared" si="551"/>
        <v>0</v>
      </c>
      <c r="GQ192" s="180">
        <f t="shared" si="551"/>
        <v>0</v>
      </c>
      <c r="GR192" s="180">
        <f t="shared" si="551"/>
        <v>0</v>
      </c>
      <c r="GS192" s="180">
        <f t="shared" si="551"/>
        <v>0</v>
      </c>
      <c r="GT192" s="180">
        <f t="shared" si="551"/>
        <v>0</v>
      </c>
      <c r="GU192" s="181">
        <f t="shared" si="552"/>
        <v>0</v>
      </c>
    </row>
    <row r="193" spans="1:203" x14ac:dyDescent="0.25">
      <c r="G193" s="178" t="s">
        <v>120</v>
      </c>
      <c r="H193" s="192">
        <v>0.16</v>
      </c>
      <c r="I193" s="180"/>
      <c r="J193" s="180">
        <f t="shared" si="534"/>
        <v>0</v>
      </c>
      <c r="K193" s="180">
        <f t="shared" si="535"/>
        <v>0</v>
      </c>
      <c r="L193" s="180">
        <f t="shared" si="535"/>
        <v>0</v>
      </c>
      <c r="M193" s="180">
        <f t="shared" si="535"/>
        <v>0</v>
      </c>
      <c r="N193" s="180">
        <f t="shared" si="535"/>
        <v>0</v>
      </c>
      <c r="O193" s="180">
        <f t="shared" si="535"/>
        <v>0</v>
      </c>
      <c r="P193" s="181">
        <f t="shared" si="536"/>
        <v>0</v>
      </c>
      <c r="Q193" s="180">
        <f t="shared" si="537"/>
        <v>0</v>
      </c>
      <c r="R193" s="180">
        <f t="shared" si="537"/>
        <v>0</v>
      </c>
      <c r="S193" s="180">
        <f t="shared" si="537"/>
        <v>0</v>
      </c>
      <c r="T193" s="180">
        <f t="shared" si="537"/>
        <v>0</v>
      </c>
      <c r="U193" s="180">
        <f t="shared" si="537"/>
        <v>0</v>
      </c>
      <c r="V193" s="180">
        <f t="shared" si="537"/>
        <v>0</v>
      </c>
      <c r="W193" s="180">
        <f t="shared" si="537"/>
        <v>0</v>
      </c>
      <c r="X193" s="180">
        <f t="shared" si="537"/>
        <v>0</v>
      </c>
      <c r="Y193" s="180">
        <f t="shared" si="537"/>
        <v>0</v>
      </c>
      <c r="Z193" s="180">
        <f t="shared" si="537"/>
        <v>0</v>
      </c>
      <c r="AA193" s="180">
        <f t="shared" si="537"/>
        <v>0</v>
      </c>
      <c r="AB193" s="180">
        <f t="shared" si="537"/>
        <v>0</v>
      </c>
      <c r="AC193" s="180">
        <f t="shared" si="537"/>
        <v>0</v>
      </c>
      <c r="AD193" s="180">
        <f t="shared" si="537"/>
        <v>0</v>
      </c>
      <c r="AE193" s="180">
        <f t="shared" si="537"/>
        <v>0</v>
      </c>
      <c r="AF193" s="180">
        <f t="shared" si="537"/>
        <v>0</v>
      </c>
      <c r="AG193" s="180">
        <f t="shared" ref="AG193" si="569">$H193*AG186/12</f>
        <v>0</v>
      </c>
      <c r="AH193" s="181">
        <f t="shared" si="554"/>
        <v>0</v>
      </c>
      <c r="AI193" s="180">
        <f t="shared" si="539"/>
        <v>0</v>
      </c>
      <c r="AJ193" s="180">
        <f t="shared" si="539"/>
        <v>0</v>
      </c>
      <c r="AK193" s="180">
        <f t="shared" si="539"/>
        <v>0</v>
      </c>
      <c r="AL193" s="180">
        <f t="shared" si="539"/>
        <v>0</v>
      </c>
      <c r="AM193" s="180">
        <f t="shared" si="539"/>
        <v>0</v>
      </c>
      <c r="AN193" s="180">
        <f t="shared" si="539"/>
        <v>0</v>
      </c>
      <c r="AO193" s="180">
        <f t="shared" si="539"/>
        <v>0</v>
      </c>
      <c r="AP193" s="180">
        <f t="shared" si="539"/>
        <v>0</v>
      </c>
      <c r="AQ193" s="180">
        <f t="shared" si="539"/>
        <v>0</v>
      </c>
      <c r="AR193" s="180">
        <f t="shared" si="539"/>
        <v>0</v>
      </c>
      <c r="AS193" s="180">
        <f t="shared" si="539"/>
        <v>0</v>
      </c>
      <c r="AT193" s="180">
        <f t="shared" si="539"/>
        <v>0</v>
      </c>
      <c r="AU193" s="181">
        <f t="shared" si="555"/>
        <v>0</v>
      </c>
      <c r="AV193" s="180">
        <f t="shared" si="540"/>
        <v>0</v>
      </c>
      <c r="AW193" s="180">
        <f t="shared" si="540"/>
        <v>0</v>
      </c>
      <c r="AX193" s="180">
        <f t="shared" si="540"/>
        <v>0</v>
      </c>
      <c r="AY193" s="180">
        <f t="shared" si="540"/>
        <v>0</v>
      </c>
      <c r="AZ193" s="180">
        <f t="shared" si="540"/>
        <v>0</v>
      </c>
      <c r="BA193" s="180">
        <f t="shared" si="540"/>
        <v>0</v>
      </c>
      <c r="BB193" s="180">
        <f t="shared" si="540"/>
        <v>0</v>
      </c>
      <c r="BC193" s="180">
        <f t="shared" si="540"/>
        <v>0</v>
      </c>
      <c r="BD193" s="180">
        <f t="shared" si="540"/>
        <v>0</v>
      </c>
      <c r="BE193" s="180">
        <f t="shared" si="540"/>
        <v>0</v>
      </c>
      <c r="BF193" s="180">
        <f t="shared" si="540"/>
        <v>0</v>
      </c>
      <c r="BG193" s="180">
        <f t="shared" si="540"/>
        <v>0</v>
      </c>
      <c r="BH193" s="181">
        <f t="shared" si="556"/>
        <v>0</v>
      </c>
      <c r="BI193" s="180">
        <f t="shared" si="541"/>
        <v>0</v>
      </c>
      <c r="BJ193" s="180">
        <f t="shared" si="541"/>
        <v>0</v>
      </c>
      <c r="BK193" s="180">
        <f t="shared" si="541"/>
        <v>0</v>
      </c>
      <c r="BL193" s="180">
        <f t="shared" si="541"/>
        <v>0</v>
      </c>
      <c r="BM193" s="180">
        <f t="shared" si="541"/>
        <v>0</v>
      </c>
      <c r="BN193" s="180">
        <f t="shared" si="541"/>
        <v>0</v>
      </c>
      <c r="BO193" s="180">
        <f t="shared" si="541"/>
        <v>0</v>
      </c>
      <c r="BP193" s="180">
        <f t="shared" si="541"/>
        <v>0</v>
      </c>
      <c r="BQ193" s="180">
        <f t="shared" si="541"/>
        <v>0</v>
      </c>
      <c r="BR193" s="180">
        <f t="shared" si="541"/>
        <v>0</v>
      </c>
      <c r="BS193" s="180">
        <f t="shared" si="541"/>
        <v>0</v>
      </c>
      <c r="BT193" s="180">
        <f t="shared" si="541"/>
        <v>0</v>
      </c>
      <c r="BU193" s="181">
        <f t="shared" si="557"/>
        <v>0</v>
      </c>
      <c r="BV193" s="180">
        <f t="shared" si="542"/>
        <v>0</v>
      </c>
      <c r="BW193" s="180">
        <f t="shared" si="542"/>
        <v>0</v>
      </c>
      <c r="BX193" s="180">
        <f t="shared" si="542"/>
        <v>0</v>
      </c>
      <c r="BY193" s="180">
        <f t="shared" si="542"/>
        <v>0</v>
      </c>
      <c r="BZ193" s="180">
        <f t="shared" si="542"/>
        <v>0</v>
      </c>
      <c r="CA193" s="180">
        <f t="shared" si="542"/>
        <v>0</v>
      </c>
      <c r="CB193" s="180">
        <f t="shared" si="542"/>
        <v>0</v>
      </c>
      <c r="CC193" s="180">
        <f t="shared" si="542"/>
        <v>0</v>
      </c>
      <c r="CD193" s="180">
        <f t="shared" si="542"/>
        <v>0</v>
      </c>
      <c r="CE193" s="180">
        <f t="shared" si="542"/>
        <v>0</v>
      </c>
      <c r="CF193" s="180">
        <f t="shared" si="542"/>
        <v>0</v>
      </c>
      <c r="CG193" s="180">
        <f t="shared" si="542"/>
        <v>0</v>
      </c>
      <c r="CH193" s="181">
        <f t="shared" si="558"/>
        <v>0</v>
      </c>
      <c r="CI193" s="180">
        <f t="shared" si="543"/>
        <v>0</v>
      </c>
      <c r="CJ193" s="180">
        <f t="shared" si="543"/>
        <v>0</v>
      </c>
      <c r="CK193" s="180">
        <f t="shared" si="543"/>
        <v>0</v>
      </c>
      <c r="CL193" s="180">
        <f t="shared" si="543"/>
        <v>0</v>
      </c>
      <c r="CM193" s="180">
        <f t="shared" si="543"/>
        <v>0</v>
      </c>
      <c r="CN193" s="180">
        <f t="shared" si="543"/>
        <v>0</v>
      </c>
      <c r="CO193" s="180">
        <f t="shared" si="543"/>
        <v>0</v>
      </c>
      <c r="CP193" s="180">
        <f t="shared" si="543"/>
        <v>0</v>
      </c>
      <c r="CQ193" s="180">
        <f t="shared" si="543"/>
        <v>0</v>
      </c>
      <c r="CR193" s="180">
        <f t="shared" si="543"/>
        <v>0</v>
      </c>
      <c r="CS193" s="180">
        <f t="shared" si="543"/>
        <v>0</v>
      </c>
      <c r="CT193" s="180">
        <f t="shared" si="543"/>
        <v>0</v>
      </c>
      <c r="CU193" s="181">
        <f t="shared" si="559"/>
        <v>0</v>
      </c>
      <c r="CV193" s="180">
        <f t="shared" si="544"/>
        <v>0</v>
      </c>
      <c r="CW193" s="180">
        <f t="shared" si="544"/>
        <v>0</v>
      </c>
      <c r="CX193" s="180">
        <f t="shared" si="544"/>
        <v>0</v>
      </c>
      <c r="CY193" s="180">
        <f t="shared" si="544"/>
        <v>0</v>
      </c>
      <c r="CZ193" s="180">
        <f t="shared" si="544"/>
        <v>0</v>
      </c>
      <c r="DA193" s="180">
        <f t="shared" si="544"/>
        <v>0</v>
      </c>
      <c r="DB193" s="180">
        <f t="shared" si="544"/>
        <v>0</v>
      </c>
      <c r="DC193" s="180">
        <f t="shared" si="544"/>
        <v>0</v>
      </c>
      <c r="DD193" s="180">
        <f t="shared" si="544"/>
        <v>0</v>
      </c>
      <c r="DE193" s="180">
        <f t="shared" si="544"/>
        <v>0</v>
      </c>
      <c r="DF193" s="180">
        <f t="shared" si="544"/>
        <v>0</v>
      </c>
      <c r="DG193" s="180">
        <f t="shared" si="544"/>
        <v>0</v>
      </c>
      <c r="DH193" s="181">
        <f t="shared" si="560"/>
        <v>0</v>
      </c>
      <c r="DI193" s="180">
        <f t="shared" si="545"/>
        <v>0</v>
      </c>
      <c r="DJ193" s="180">
        <f t="shared" si="545"/>
        <v>0</v>
      </c>
      <c r="DK193" s="180">
        <f t="shared" si="545"/>
        <v>0</v>
      </c>
      <c r="DL193" s="180">
        <f t="shared" si="545"/>
        <v>0</v>
      </c>
      <c r="DM193" s="180">
        <f t="shared" si="545"/>
        <v>0</v>
      </c>
      <c r="DN193" s="180">
        <f t="shared" si="545"/>
        <v>0</v>
      </c>
      <c r="DO193" s="180">
        <f t="shared" si="545"/>
        <v>0</v>
      </c>
      <c r="DP193" s="180">
        <f t="shared" si="545"/>
        <v>0</v>
      </c>
      <c r="DQ193" s="180">
        <f t="shared" si="545"/>
        <v>0</v>
      </c>
      <c r="DR193" s="180">
        <f t="shared" si="545"/>
        <v>0</v>
      </c>
      <c r="DS193" s="180">
        <f t="shared" si="545"/>
        <v>0</v>
      </c>
      <c r="DT193" s="180">
        <f t="shared" si="545"/>
        <v>0</v>
      </c>
      <c r="DU193" s="181">
        <f t="shared" si="561"/>
        <v>0</v>
      </c>
      <c r="DV193" s="180">
        <f t="shared" si="546"/>
        <v>0</v>
      </c>
      <c r="DW193" s="180">
        <f t="shared" si="546"/>
        <v>0</v>
      </c>
      <c r="DX193" s="180">
        <f t="shared" si="546"/>
        <v>0</v>
      </c>
      <c r="DY193" s="180">
        <f t="shared" si="546"/>
        <v>0</v>
      </c>
      <c r="DZ193" s="180">
        <f t="shared" si="546"/>
        <v>0</v>
      </c>
      <c r="EA193" s="180">
        <f t="shared" si="546"/>
        <v>0</v>
      </c>
      <c r="EB193" s="180">
        <f t="shared" si="546"/>
        <v>0</v>
      </c>
      <c r="EC193" s="180">
        <f t="shared" si="546"/>
        <v>0</v>
      </c>
      <c r="ED193" s="180">
        <f t="shared" si="546"/>
        <v>0</v>
      </c>
      <c r="EE193" s="180">
        <f t="shared" si="546"/>
        <v>0</v>
      </c>
      <c r="EF193" s="180">
        <f t="shared" si="546"/>
        <v>0</v>
      </c>
      <c r="EG193" s="180">
        <f t="shared" si="546"/>
        <v>0</v>
      </c>
      <c r="EH193" s="181">
        <f t="shared" si="562"/>
        <v>0</v>
      </c>
      <c r="EI193" s="180">
        <f t="shared" si="547"/>
        <v>0</v>
      </c>
      <c r="EJ193" s="180">
        <f t="shared" si="547"/>
        <v>0</v>
      </c>
      <c r="EK193" s="180">
        <f t="shared" si="547"/>
        <v>0</v>
      </c>
      <c r="EL193" s="180">
        <f t="shared" si="547"/>
        <v>0</v>
      </c>
      <c r="EM193" s="180">
        <f t="shared" si="547"/>
        <v>0</v>
      </c>
      <c r="EN193" s="180">
        <f t="shared" si="547"/>
        <v>0</v>
      </c>
      <c r="EO193" s="180">
        <f t="shared" si="547"/>
        <v>0</v>
      </c>
      <c r="EP193" s="180">
        <f t="shared" si="547"/>
        <v>0</v>
      </c>
      <c r="EQ193" s="180">
        <f t="shared" si="547"/>
        <v>0</v>
      </c>
      <c r="ER193" s="180">
        <f t="shared" si="547"/>
        <v>0</v>
      </c>
      <c r="ES193" s="180">
        <f t="shared" si="547"/>
        <v>0</v>
      </c>
      <c r="ET193" s="180">
        <f t="shared" si="547"/>
        <v>0</v>
      </c>
      <c r="EU193" s="181">
        <f t="shared" si="563"/>
        <v>0</v>
      </c>
      <c r="EV193" s="180">
        <f t="shared" si="548"/>
        <v>0</v>
      </c>
      <c r="EW193" s="180">
        <f t="shared" si="548"/>
        <v>0</v>
      </c>
      <c r="EX193" s="180">
        <f t="shared" si="548"/>
        <v>0</v>
      </c>
      <c r="EY193" s="180">
        <f t="shared" si="548"/>
        <v>0</v>
      </c>
      <c r="EZ193" s="180">
        <f t="shared" si="548"/>
        <v>0</v>
      </c>
      <c r="FA193" s="180">
        <f t="shared" si="548"/>
        <v>0</v>
      </c>
      <c r="FB193" s="180">
        <f t="shared" si="548"/>
        <v>0</v>
      </c>
      <c r="FC193" s="180">
        <f t="shared" si="548"/>
        <v>0</v>
      </c>
      <c r="FD193" s="180">
        <f t="shared" si="548"/>
        <v>0</v>
      </c>
      <c r="FE193" s="180">
        <f t="shared" si="548"/>
        <v>0</v>
      </c>
      <c r="FF193" s="180">
        <f t="shared" si="548"/>
        <v>0</v>
      </c>
      <c r="FG193" s="180">
        <f t="shared" si="548"/>
        <v>0</v>
      </c>
      <c r="FH193" s="181">
        <f t="shared" si="564"/>
        <v>0</v>
      </c>
      <c r="FI193" s="180">
        <f t="shared" si="549"/>
        <v>0</v>
      </c>
      <c r="FJ193" s="180">
        <f t="shared" si="549"/>
        <v>0</v>
      </c>
      <c r="FK193" s="180">
        <f t="shared" si="549"/>
        <v>0</v>
      </c>
      <c r="FL193" s="180">
        <f t="shared" si="549"/>
        <v>0</v>
      </c>
      <c r="FM193" s="180">
        <f t="shared" si="549"/>
        <v>0</v>
      </c>
      <c r="FN193" s="180">
        <f t="shared" si="549"/>
        <v>0</v>
      </c>
      <c r="FO193" s="180">
        <f t="shared" si="549"/>
        <v>0</v>
      </c>
      <c r="FP193" s="180">
        <f t="shared" si="549"/>
        <v>0</v>
      </c>
      <c r="FQ193" s="180">
        <f t="shared" si="549"/>
        <v>0</v>
      </c>
      <c r="FR193" s="180">
        <f t="shared" si="549"/>
        <v>0</v>
      </c>
      <c r="FS193" s="180">
        <f t="shared" si="549"/>
        <v>0</v>
      </c>
      <c r="FT193" s="180">
        <f t="shared" si="549"/>
        <v>0</v>
      </c>
      <c r="FU193" s="181">
        <f t="shared" si="565"/>
        <v>0</v>
      </c>
      <c r="FV193" s="180">
        <f t="shared" si="550"/>
        <v>0</v>
      </c>
      <c r="FW193" s="180">
        <f t="shared" si="550"/>
        <v>0</v>
      </c>
      <c r="FX193" s="180">
        <f t="shared" si="550"/>
        <v>0</v>
      </c>
      <c r="FY193" s="180">
        <f t="shared" si="550"/>
        <v>0</v>
      </c>
      <c r="FZ193" s="180">
        <f t="shared" si="550"/>
        <v>0</v>
      </c>
      <c r="GA193" s="180">
        <f t="shared" si="550"/>
        <v>0</v>
      </c>
      <c r="GB193" s="180">
        <f t="shared" si="550"/>
        <v>0</v>
      </c>
      <c r="GC193" s="180">
        <f t="shared" si="550"/>
        <v>0</v>
      </c>
      <c r="GD193" s="180">
        <f t="shared" si="550"/>
        <v>0</v>
      </c>
      <c r="GE193" s="180">
        <f t="shared" si="550"/>
        <v>0</v>
      </c>
      <c r="GF193" s="180">
        <f t="shared" si="550"/>
        <v>0</v>
      </c>
      <c r="GG193" s="180">
        <f t="shared" si="550"/>
        <v>0</v>
      </c>
      <c r="GH193" s="181">
        <f t="shared" si="566"/>
        <v>0</v>
      </c>
      <c r="GI193" s="180">
        <f t="shared" si="551"/>
        <v>0</v>
      </c>
      <c r="GJ193" s="180">
        <f t="shared" si="551"/>
        <v>0</v>
      </c>
      <c r="GK193" s="180">
        <f t="shared" si="551"/>
        <v>0</v>
      </c>
      <c r="GL193" s="180">
        <f t="shared" si="551"/>
        <v>0</v>
      </c>
      <c r="GM193" s="180">
        <f t="shared" si="551"/>
        <v>0</v>
      </c>
      <c r="GN193" s="180">
        <f t="shared" si="551"/>
        <v>0</v>
      </c>
      <c r="GO193" s="180">
        <f t="shared" si="551"/>
        <v>0</v>
      </c>
      <c r="GP193" s="180">
        <f t="shared" si="551"/>
        <v>0</v>
      </c>
      <c r="GQ193" s="180">
        <f t="shared" si="551"/>
        <v>0</v>
      </c>
      <c r="GR193" s="180">
        <f t="shared" si="551"/>
        <v>0</v>
      </c>
      <c r="GS193" s="180">
        <f t="shared" si="551"/>
        <v>0</v>
      </c>
      <c r="GT193" s="180">
        <f t="shared" si="551"/>
        <v>0</v>
      </c>
      <c r="GU193" s="181">
        <f t="shared" si="552"/>
        <v>0</v>
      </c>
    </row>
    <row r="194" spans="1:203" x14ac:dyDescent="0.25">
      <c r="G194" s="178" t="s">
        <v>121</v>
      </c>
      <c r="H194" s="192"/>
      <c r="I194" s="180"/>
      <c r="J194" s="180">
        <f t="shared" si="534"/>
        <v>0</v>
      </c>
      <c r="K194" s="180">
        <f t="shared" si="535"/>
        <v>0</v>
      </c>
      <c r="L194" s="180">
        <f t="shared" si="535"/>
        <v>0</v>
      </c>
      <c r="M194" s="180">
        <f t="shared" si="535"/>
        <v>0</v>
      </c>
      <c r="N194" s="180">
        <f t="shared" si="535"/>
        <v>0</v>
      </c>
      <c r="O194" s="180">
        <f t="shared" si="535"/>
        <v>0</v>
      </c>
      <c r="P194" s="181">
        <f t="shared" si="536"/>
        <v>0</v>
      </c>
      <c r="Q194" s="180">
        <f t="shared" si="537"/>
        <v>0</v>
      </c>
      <c r="R194" s="180">
        <f t="shared" si="537"/>
        <v>0</v>
      </c>
      <c r="S194" s="180">
        <f t="shared" si="537"/>
        <v>0</v>
      </c>
      <c r="T194" s="180">
        <f t="shared" si="537"/>
        <v>0</v>
      </c>
      <c r="U194" s="180">
        <f t="shared" si="537"/>
        <v>0</v>
      </c>
      <c r="V194" s="180">
        <f t="shared" si="537"/>
        <v>0</v>
      </c>
      <c r="W194" s="180">
        <f t="shared" si="537"/>
        <v>0</v>
      </c>
      <c r="X194" s="180">
        <f t="shared" si="537"/>
        <v>0</v>
      </c>
      <c r="Y194" s="180">
        <f t="shared" si="537"/>
        <v>0</v>
      </c>
      <c r="Z194" s="180">
        <f t="shared" si="537"/>
        <v>0</v>
      </c>
      <c r="AA194" s="180">
        <f t="shared" si="537"/>
        <v>0</v>
      </c>
      <c r="AB194" s="180">
        <f t="shared" si="537"/>
        <v>0</v>
      </c>
      <c r="AC194" s="180">
        <f t="shared" si="537"/>
        <v>0</v>
      </c>
      <c r="AD194" s="180">
        <f t="shared" si="537"/>
        <v>0</v>
      </c>
      <c r="AE194" s="180">
        <f t="shared" si="537"/>
        <v>0</v>
      </c>
      <c r="AF194" s="180">
        <f t="shared" si="537"/>
        <v>0</v>
      </c>
      <c r="AG194" s="180">
        <f t="shared" ref="AG194" si="570">$H194*AG187/12</f>
        <v>0</v>
      </c>
      <c r="AH194" s="181">
        <f t="shared" si="554"/>
        <v>0</v>
      </c>
      <c r="AI194" s="180">
        <f t="shared" si="539"/>
        <v>0</v>
      </c>
      <c r="AJ194" s="180">
        <f t="shared" si="539"/>
        <v>0</v>
      </c>
      <c r="AK194" s="180">
        <f t="shared" si="539"/>
        <v>0</v>
      </c>
      <c r="AL194" s="180">
        <f t="shared" si="539"/>
        <v>0</v>
      </c>
      <c r="AM194" s="180">
        <f t="shared" si="539"/>
        <v>0</v>
      </c>
      <c r="AN194" s="180">
        <f t="shared" si="539"/>
        <v>0</v>
      </c>
      <c r="AO194" s="180">
        <f t="shared" si="539"/>
        <v>0</v>
      </c>
      <c r="AP194" s="180">
        <f t="shared" si="539"/>
        <v>0</v>
      </c>
      <c r="AQ194" s="180">
        <f t="shared" si="539"/>
        <v>0</v>
      </c>
      <c r="AR194" s="180">
        <f t="shared" si="539"/>
        <v>0</v>
      </c>
      <c r="AS194" s="180">
        <f t="shared" si="539"/>
        <v>0</v>
      </c>
      <c r="AT194" s="180">
        <f t="shared" si="539"/>
        <v>0</v>
      </c>
      <c r="AU194" s="181">
        <f t="shared" si="555"/>
        <v>0</v>
      </c>
      <c r="AV194" s="180">
        <f t="shared" si="540"/>
        <v>0</v>
      </c>
      <c r="AW194" s="180">
        <f t="shared" si="540"/>
        <v>0</v>
      </c>
      <c r="AX194" s="180">
        <f t="shared" si="540"/>
        <v>0</v>
      </c>
      <c r="AY194" s="180">
        <f t="shared" si="540"/>
        <v>0</v>
      </c>
      <c r="AZ194" s="180">
        <f t="shared" si="540"/>
        <v>0</v>
      </c>
      <c r="BA194" s="180">
        <f t="shared" si="540"/>
        <v>0</v>
      </c>
      <c r="BB194" s="180">
        <f t="shared" si="540"/>
        <v>0</v>
      </c>
      <c r="BC194" s="180">
        <f t="shared" si="540"/>
        <v>0</v>
      </c>
      <c r="BD194" s="180">
        <f t="shared" si="540"/>
        <v>0</v>
      </c>
      <c r="BE194" s="180">
        <f t="shared" si="540"/>
        <v>0</v>
      </c>
      <c r="BF194" s="180">
        <f t="shared" si="540"/>
        <v>0</v>
      </c>
      <c r="BG194" s="180">
        <f t="shared" si="540"/>
        <v>0</v>
      </c>
      <c r="BH194" s="181">
        <f t="shared" si="556"/>
        <v>0</v>
      </c>
      <c r="BI194" s="180">
        <f t="shared" si="541"/>
        <v>0</v>
      </c>
      <c r="BJ194" s="180">
        <f t="shared" si="541"/>
        <v>0</v>
      </c>
      <c r="BK194" s="180">
        <f t="shared" si="541"/>
        <v>0</v>
      </c>
      <c r="BL194" s="180">
        <f t="shared" si="541"/>
        <v>0</v>
      </c>
      <c r="BM194" s="180">
        <f t="shared" si="541"/>
        <v>0</v>
      </c>
      <c r="BN194" s="180">
        <f t="shared" si="541"/>
        <v>0</v>
      </c>
      <c r="BO194" s="180">
        <f t="shared" si="541"/>
        <v>0</v>
      </c>
      <c r="BP194" s="180">
        <f t="shared" si="541"/>
        <v>0</v>
      </c>
      <c r="BQ194" s="180">
        <f t="shared" si="541"/>
        <v>0</v>
      </c>
      <c r="BR194" s="180">
        <f t="shared" si="541"/>
        <v>0</v>
      </c>
      <c r="BS194" s="180">
        <f t="shared" si="541"/>
        <v>0</v>
      </c>
      <c r="BT194" s="180">
        <f t="shared" si="541"/>
        <v>0</v>
      </c>
      <c r="BU194" s="181">
        <f t="shared" si="557"/>
        <v>0</v>
      </c>
      <c r="BV194" s="180">
        <f t="shared" si="542"/>
        <v>0</v>
      </c>
      <c r="BW194" s="180">
        <f t="shared" si="542"/>
        <v>0</v>
      </c>
      <c r="BX194" s="180">
        <f t="shared" si="542"/>
        <v>0</v>
      </c>
      <c r="BY194" s="180">
        <f t="shared" si="542"/>
        <v>0</v>
      </c>
      <c r="BZ194" s="180">
        <f t="shared" si="542"/>
        <v>0</v>
      </c>
      <c r="CA194" s="180">
        <f t="shared" si="542"/>
        <v>0</v>
      </c>
      <c r="CB194" s="180">
        <f t="shared" si="542"/>
        <v>0</v>
      </c>
      <c r="CC194" s="180">
        <f t="shared" si="542"/>
        <v>0</v>
      </c>
      <c r="CD194" s="180">
        <f t="shared" si="542"/>
        <v>0</v>
      </c>
      <c r="CE194" s="180">
        <f t="shared" si="542"/>
        <v>0</v>
      </c>
      <c r="CF194" s="180">
        <f t="shared" si="542"/>
        <v>0</v>
      </c>
      <c r="CG194" s="180">
        <f t="shared" si="542"/>
        <v>0</v>
      </c>
      <c r="CH194" s="181">
        <f t="shared" si="558"/>
        <v>0</v>
      </c>
      <c r="CI194" s="180">
        <f t="shared" si="543"/>
        <v>0</v>
      </c>
      <c r="CJ194" s="180">
        <f t="shared" si="543"/>
        <v>0</v>
      </c>
      <c r="CK194" s="180">
        <f t="shared" si="543"/>
        <v>0</v>
      </c>
      <c r="CL194" s="180">
        <f t="shared" si="543"/>
        <v>0</v>
      </c>
      <c r="CM194" s="180">
        <f t="shared" si="543"/>
        <v>0</v>
      </c>
      <c r="CN194" s="180">
        <f t="shared" si="543"/>
        <v>0</v>
      </c>
      <c r="CO194" s="180">
        <f t="shared" si="543"/>
        <v>0</v>
      </c>
      <c r="CP194" s="180">
        <f t="shared" si="543"/>
        <v>0</v>
      </c>
      <c r="CQ194" s="180">
        <f t="shared" si="543"/>
        <v>0</v>
      </c>
      <c r="CR194" s="180">
        <f t="shared" si="543"/>
        <v>0</v>
      </c>
      <c r="CS194" s="180">
        <f t="shared" si="543"/>
        <v>0</v>
      </c>
      <c r="CT194" s="180">
        <f t="shared" si="543"/>
        <v>0</v>
      </c>
      <c r="CU194" s="181">
        <f t="shared" si="559"/>
        <v>0</v>
      </c>
      <c r="CV194" s="180">
        <f t="shared" si="544"/>
        <v>0</v>
      </c>
      <c r="CW194" s="180">
        <f t="shared" si="544"/>
        <v>0</v>
      </c>
      <c r="CX194" s="180">
        <f t="shared" si="544"/>
        <v>0</v>
      </c>
      <c r="CY194" s="180">
        <f t="shared" si="544"/>
        <v>0</v>
      </c>
      <c r="CZ194" s="180">
        <f t="shared" si="544"/>
        <v>0</v>
      </c>
      <c r="DA194" s="180">
        <f t="shared" si="544"/>
        <v>0</v>
      </c>
      <c r="DB194" s="180">
        <f t="shared" si="544"/>
        <v>0</v>
      </c>
      <c r="DC194" s="180">
        <f t="shared" si="544"/>
        <v>0</v>
      </c>
      <c r="DD194" s="180">
        <f t="shared" si="544"/>
        <v>0</v>
      </c>
      <c r="DE194" s="180">
        <f t="shared" si="544"/>
        <v>0</v>
      </c>
      <c r="DF194" s="180">
        <f t="shared" si="544"/>
        <v>0</v>
      </c>
      <c r="DG194" s="180">
        <f t="shared" si="544"/>
        <v>0</v>
      </c>
      <c r="DH194" s="181">
        <f t="shared" si="560"/>
        <v>0</v>
      </c>
      <c r="DI194" s="180">
        <f t="shared" si="545"/>
        <v>0</v>
      </c>
      <c r="DJ194" s="180">
        <f t="shared" si="545"/>
        <v>0</v>
      </c>
      <c r="DK194" s="180">
        <f t="shared" si="545"/>
        <v>0</v>
      </c>
      <c r="DL194" s="180">
        <f t="shared" si="545"/>
        <v>0</v>
      </c>
      <c r="DM194" s="180">
        <f t="shared" si="545"/>
        <v>0</v>
      </c>
      <c r="DN194" s="180">
        <f t="shared" si="545"/>
        <v>0</v>
      </c>
      <c r="DO194" s="180">
        <f t="shared" si="545"/>
        <v>0</v>
      </c>
      <c r="DP194" s="180">
        <f t="shared" si="545"/>
        <v>0</v>
      </c>
      <c r="DQ194" s="180">
        <f t="shared" si="545"/>
        <v>0</v>
      </c>
      <c r="DR194" s="180">
        <f t="shared" si="545"/>
        <v>0</v>
      </c>
      <c r="DS194" s="180">
        <f t="shared" si="545"/>
        <v>0</v>
      </c>
      <c r="DT194" s="180">
        <f t="shared" si="545"/>
        <v>0</v>
      </c>
      <c r="DU194" s="181">
        <f t="shared" si="561"/>
        <v>0</v>
      </c>
      <c r="DV194" s="180">
        <f t="shared" si="546"/>
        <v>0</v>
      </c>
      <c r="DW194" s="180">
        <f t="shared" si="546"/>
        <v>0</v>
      </c>
      <c r="DX194" s="180">
        <f t="shared" si="546"/>
        <v>0</v>
      </c>
      <c r="DY194" s="180">
        <f t="shared" si="546"/>
        <v>0</v>
      </c>
      <c r="DZ194" s="180">
        <f t="shared" si="546"/>
        <v>0</v>
      </c>
      <c r="EA194" s="180">
        <f t="shared" si="546"/>
        <v>0</v>
      </c>
      <c r="EB194" s="180">
        <f t="shared" si="546"/>
        <v>0</v>
      </c>
      <c r="EC194" s="180">
        <f t="shared" si="546"/>
        <v>0</v>
      </c>
      <c r="ED194" s="180">
        <f t="shared" si="546"/>
        <v>0</v>
      </c>
      <c r="EE194" s="180">
        <f t="shared" si="546"/>
        <v>0</v>
      </c>
      <c r="EF194" s="180">
        <f t="shared" si="546"/>
        <v>0</v>
      </c>
      <c r="EG194" s="180">
        <f t="shared" si="546"/>
        <v>0</v>
      </c>
      <c r="EH194" s="181">
        <f t="shared" si="562"/>
        <v>0</v>
      </c>
      <c r="EI194" s="180">
        <f t="shared" si="547"/>
        <v>0</v>
      </c>
      <c r="EJ194" s="180">
        <f t="shared" si="547"/>
        <v>0</v>
      </c>
      <c r="EK194" s="180">
        <f t="shared" si="547"/>
        <v>0</v>
      </c>
      <c r="EL194" s="180">
        <f t="shared" si="547"/>
        <v>0</v>
      </c>
      <c r="EM194" s="180">
        <f t="shared" si="547"/>
        <v>0</v>
      </c>
      <c r="EN194" s="180">
        <f t="shared" si="547"/>
        <v>0</v>
      </c>
      <c r="EO194" s="180">
        <f t="shared" si="547"/>
        <v>0</v>
      </c>
      <c r="EP194" s="180">
        <f t="shared" si="547"/>
        <v>0</v>
      </c>
      <c r="EQ194" s="180">
        <f t="shared" si="547"/>
        <v>0</v>
      </c>
      <c r="ER194" s="180">
        <f t="shared" si="547"/>
        <v>0</v>
      </c>
      <c r="ES194" s="180">
        <f t="shared" si="547"/>
        <v>0</v>
      </c>
      <c r="ET194" s="180">
        <f t="shared" si="547"/>
        <v>0</v>
      </c>
      <c r="EU194" s="181">
        <f t="shared" si="563"/>
        <v>0</v>
      </c>
      <c r="EV194" s="180">
        <f t="shared" si="548"/>
        <v>0</v>
      </c>
      <c r="EW194" s="180">
        <f t="shared" si="548"/>
        <v>0</v>
      </c>
      <c r="EX194" s="180">
        <f t="shared" si="548"/>
        <v>0</v>
      </c>
      <c r="EY194" s="180">
        <f t="shared" si="548"/>
        <v>0</v>
      </c>
      <c r="EZ194" s="180">
        <f t="shared" si="548"/>
        <v>0</v>
      </c>
      <c r="FA194" s="180">
        <f t="shared" si="548"/>
        <v>0</v>
      </c>
      <c r="FB194" s="180">
        <f t="shared" si="548"/>
        <v>0</v>
      </c>
      <c r="FC194" s="180">
        <f t="shared" si="548"/>
        <v>0</v>
      </c>
      <c r="FD194" s="180">
        <f t="shared" si="548"/>
        <v>0</v>
      </c>
      <c r="FE194" s="180">
        <f t="shared" si="548"/>
        <v>0</v>
      </c>
      <c r="FF194" s="180">
        <f t="shared" si="548"/>
        <v>0</v>
      </c>
      <c r="FG194" s="180">
        <f t="shared" si="548"/>
        <v>0</v>
      </c>
      <c r="FH194" s="181">
        <f t="shared" si="564"/>
        <v>0</v>
      </c>
      <c r="FI194" s="180">
        <f t="shared" si="549"/>
        <v>0</v>
      </c>
      <c r="FJ194" s="180">
        <f t="shared" si="549"/>
        <v>0</v>
      </c>
      <c r="FK194" s="180">
        <f t="shared" si="549"/>
        <v>0</v>
      </c>
      <c r="FL194" s="180">
        <f t="shared" si="549"/>
        <v>0</v>
      </c>
      <c r="FM194" s="180">
        <f t="shared" si="549"/>
        <v>0</v>
      </c>
      <c r="FN194" s="180">
        <f t="shared" si="549"/>
        <v>0</v>
      </c>
      <c r="FO194" s="180">
        <f t="shared" si="549"/>
        <v>0</v>
      </c>
      <c r="FP194" s="180">
        <f t="shared" si="549"/>
        <v>0</v>
      </c>
      <c r="FQ194" s="180">
        <f t="shared" si="549"/>
        <v>0</v>
      </c>
      <c r="FR194" s="180">
        <f t="shared" si="549"/>
        <v>0</v>
      </c>
      <c r="FS194" s="180">
        <f t="shared" si="549"/>
        <v>0</v>
      </c>
      <c r="FT194" s="180">
        <f t="shared" si="549"/>
        <v>0</v>
      </c>
      <c r="FU194" s="181">
        <f t="shared" si="565"/>
        <v>0</v>
      </c>
      <c r="FV194" s="180">
        <f t="shared" si="550"/>
        <v>0</v>
      </c>
      <c r="FW194" s="180">
        <f t="shared" si="550"/>
        <v>0</v>
      </c>
      <c r="FX194" s="180">
        <f t="shared" si="550"/>
        <v>0</v>
      </c>
      <c r="FY194" s="180">
        <f t="shared" si="550"/>
        <v>0</v>
      </c>
      <c r="FZ194" s="180">
        <f t="shared" si="550"/>
        <v>0</v>
      </c>
      <c r="GA194" s="180">
        <f t="shared" si="550"/>
        <v>0</v>
      </c>
      <c r="GB194" s="180">
        <f t="shared" si="550"/>
        <v>0</v>
      </c>
      <c r="GC194" s="180">
        <f t="shared" si="550"/>
        <v>0</v>
      </c>
      <c r="GD194" s="180">
        <f t="shared" si="550"/>
        <v>0</v>
      </c>
      <c r="GE194" s="180">
        <f t="shared" si="550"/>
        <v>0</v>
      </c>
      <c r="GF194" s="180">
        <f t="shared" si="550"/>
        <v>0</v>
      </c>
      <c r="GG194" s="180">
        <f t="shared" si="550"/>
        <v>0</v>
      </c>
      <c r="GH194" s="181">
        <f t="shared" si="566"/>
        <v>0</v>
      </c>
      <c r="GI194" s="180">
        <f t="shared" si="551"/>
        <v>0</v>
      </c>
      <c r="GJ194" s="180">
        <f t="shared" si="551"/>
        <v>0</v>
      </c>
      <c r="GK194" s="180">
        <f t="shared" si="551"/>
        <v>0</v>
      </c>
      <c r="GL194" s="180">
        <f t="shared" si="551"/>
        <v>0</v>
      </c>
      <c r="GM194" s="180">
        <f t="shared" si="551"/>
        <v>0</v>
      </c>
      <c r="GN194" s="180">
        <f t="shared" si="551"/>
        <v>0</v>
      </c>
      <c r="GO194" s="180">
        <f t="shared" si="551"/>
        <v>0</v>
      </c>
      <c r="GP194" s="180">
        <f t="shared" si="551"/>
        <v>0</v>
      </c>
      <c r="GQ194" s="180">
        <f t="shared" si="551"/>
        <v>0</v>
      </c>
      <c r="GR194" s="180">
        <f t="shared" si="551"/>
        <v>0</v>
      </c>
      <c r="GS194" s="180">
        <f t="shared" si="551"/>
        <v>0</v>
      </c>
      <c r="GT194" s="180">
        <f t="shared" si="551"/>
        <v>0</v>
      </c>
      <c r="GU194" s="181">
        <f t="shared" si="552"/>
        <v>0</v>
      </c>
    </row>
    <row r="195" spans="1:203" x14ac:dyDescent="0.25">
      <c r="H195" s="193"/>
      <c r="J195" s="180"/>
    </row>
    <row r="205" spans="1:203" s="5" customFormat="1" x14ac:dyDescent="0.25">
      <c r="A205" s="2"/>
      <c r="B205" s="2"/>
      <c r="C205" s="3"/>
      <c r="D205" s="19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2"/>
      <c r="BR205" s="2"/>
      <c r="BS205" s="2"/>
      <c r="BT205" s="2"/>
      <c r="BU205" s="6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6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6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6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6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6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6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6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6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6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</row>
    <row r="207" spans="1:203" s="5" customFormat="1" x14ac:dyDescent="0.25">
      <c r="A207" s="2"/>
      <c r="B207" s="2"/>
      <c r="C207" s="3" t="s">
        <v>122</v>
      </c>
      <c r="D207" s="195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2"/>
      <c r="BR207" s="2"/>
      <c r="BS207" s="2"/>
      <c r="BT207" s="2"/>
      <c r="BU207" s="6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6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6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6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6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6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6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6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6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6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</row>
    <row r="221" spans="1:203" s="6" customFormat="1" x14ac:dyDescent="0.25">
      <c r="A221" s="2"/>
      <c r="B221" s="2"/>
      <c r="C221" s="3"/>
      <c r="D221" s="2"/>
      <c r="E221" s="5"/>
      <c r="F221" s="5"/>
      <c r="K221" s="196"/>
      <c r="L221" s="196"/>
      <c r="M221" s="196"/>
      <c r="N221" s="196"/>
      <c r="O221" s="196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6"/>
      <c r="AA221" s="196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6"/>
      <c r="AM221" s="196"/>
      <c r="AN221" s="196"/>
      <c r="AO221" s="196"/>
      <c r="AP221" s="196"/>
      <c r="AQ221" s="196"/>
      <c r="AR221" s="196"/>
      <c r="BQ221" s="2"/>
      <c r="BR221" s="2"/>
      <c r="BS221" s="2"/>
      <c r="BT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</row>
  </sheetData>
  <mergeCells count="25">
    <mergeCell ref="BI4:BT4"/>
    <mergeCell ref="B2:D2"/>
    <mergeCell ref="K4:O4"/>
    <mergeCell ref="Q4:AB4"/>
    <mergeCell ref="AI4:AT4"/>
    <mergeCell ref="AV4:BG4"/>
    <mergeCell ref="AC4:AG4"/>
    <mergeCell ref="EV4:FG4"/>
    <mergeCell ref="FI4:FT4"/>
    <mergeCell ref="FV4:GG4"/>
    <mergeCell ref="BV4:CG4"/>
    <mergeCell ref="CI4:CT4"/>
    <mergeCell ref="CV4:DG4"/>
    <mergeCell ref="DI4:DT4"/>
    <mergeCell ref="DV4:EG4"/>
    <mergeCell ref="EI4:ET4"/>
    <mergeCell ref="AC5:AG5"/>
    <mergeCell ref="K5:O5"/>
    <mergeCell ref="G155:H155"/>
    <mergeCell ref="C7:D7"/>
    <mergeCell ref="C27:C32"/>
    <mergeCell ref="C33:C41"/>
    <mergeCell ref="C42:C47"/>
    <mergeCell ref="C48:C50"/>
    <mergeCell ref="C66:D66"/>
  </mergeCells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Alokasi</vt:lpstr>
      <vt:lpstr>Cash Flow Project</vt:lpstr>
      <vt:lpstr>Alokasi!JR_PAGE_ANCHOR_0_1</vt:lpstr>
      <vt:lpstr>'Cash Flow Project'!JR_PAGE_ANCHOR_0_1</vt:lpstr>
      <vt:lpstr>Alokasi!Print_Area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Febriarini Rismawati</cp:lastModifiedBy>
  <dcterms:created xsi:type="dcterms:W3CDTF">2016-11-07T06:45:37Z</dcterms:created>
  <dcterms:modified xsi:type="dcterms:W3CDTF">2024-05-06T00:15:58Z</dcterms:modified>
</cp:coreProperties>
</file>